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filterPrivacy="1" defaultThemeVersion="124226"/>
  <bookViews>
    <workbookView xWindow="120" yWindow="105" windowWidth="22830" windowHeight="8940" activeTab="3"/>
  </bookViews>
  <sheets>
    <sheet name="Instructions" sheetId="1" r:id="rId1"/>
    <sheet name="Data_CNBB" sheetId="2" r:id="rId2"/>
    <sheet name="Results" sheetId="3" r:id="rId3"/>
    <sheet name="Сonsolidated" sheetId="6" r:id="rId4"/>
  </sheets>
  <definedNames>
    <definedName name="_xlnm._FilterDatabase">Data_CNBB!$B$19:$M$19</definedName>
  </definedNames>
  <calcPr calcId="145621"/>
  <pivotCaches>
    <pivotCache cacheId="32" r:id="rId5"/>
  </pivotCaches>
</workbook>
</file>

<file path=xl/calcChain.xml><?xml version="1.0" encoding="utf-8"?>
<calcChain xmlns="http://schemas.openxmlformats.org/spreadsheetml/2006/main">
  <c r="E6" i="3" l="1"/>
  <c r="I18" i="6"/>
  <c r="D371" i="6"/>
  <c r="J19" i="6"/>
  <c r="E372" i="6"/>
  <c r="M8779" i="2" l="1"/>
  <c r="L8779" i="2"/>
  <c r="J8779" i="2"/>
  <c r="H8779" i="2"/>
  <c r="R8779" i="2" s="1"/>
  <c r="S8779" i="2" s="1"/>
  <c r="T8779" i="2" s="1"/>
  <c r="F8779" i="2"/>
  <c r="R8778" i="2"/>
  <c r="S8778" i="2" s="1"/>
  <c r="P8778" i="2"/>
  <c r="M8778" i="2"/>
  <c r="L8778" i="2"/>
  <c r="J8778" i="2"/>
  <c r="H8778" i="2"/>
  <c r="T8778" i="2" s="1"/>
  <c r="F8778" i="2"/>
  <c r="O8778" i="2" s="1"/>
  <c r="M8777" i="2"/>
  <c r="L8777" i="2"/>
  <c r="J8777" i="2"/>
  <c r="H8777" i="2"/>
  <c r="R8777" i="2" s="1"/>
  <c r="S8777" i="2" s="1"/>
  <c r="T8777" i="2" s="1"/>
  <c r="F8777" i="2"/>
  <c r="O8777" i="2" s="1"/>
  <c r="P8777" i="2" s="1"/>
  <c r="Q8777" i="2" s="1"/>
  <c r="U8776" i="2"/>
  <c r="T8776" i="2"/>
  <c r="R8776" i="2"/>
  <c r="S8776" i="2" s="1"/>
  <c r="Q8776" i="2"/>
  <c r="P8776" i="2"/>
  <c r="O8776" i="2"/>
  <c r="M8776" i="2"/>
  <c r="L8776" i="2"/>
  <c r="J8776" i="2"/>
  <c r="T8775" i="2"/>
  <c r="R8775" i="2"/>
  <c r="S8775" i="2" s="1"/>
  <c r="O8775" i="2"/>
  <c r="P8775" i="2" s="1"/>
  <c r="Q8775" i="2" s="1"/>
  <c r="U8775" i="2" s="1"/>
  <c r="M8775" i="2"/>
  <c r="L8775" i="2"/>
  <c r="J8775" i="2"/>
  <c r="T8774" i="2"/>
  <c r="M8774" i="2"/>
  <c r="L8774" i="2"/>
  <c r="J8774" i="2"/>
  <c r="H8774" i="2"/>
  <c r="R8774" i="2" s="1"/>
  <c r="S8774" i="2" s="1"/>
  <c r="F8774" i="2"/>
  <c r="O8774" i="2" s="1"/>
  <c r="P8774" i="2" s="1"/>
  <c r="Q8774" i="2" s="1"/>
  <c r="U8774" i="2" s="1"/>
  <c r="R8773" i="2"/>
  <c r="S8773" i="2" s="1"/>
  <c r="T8773" i="2" s="1"/>
  <c r="M8773" i="2"/>
  <c r="L8773" i="2"/>
  <c r="J8773" i="2"/>
  <c r="H8773" i="2"/>
  <c r="F8773" i="2"/>
  <c r="O8773" i="2" s="1"/>
  <c r="P8773" i="2" s="1"/>
  <c r="T8772" i="2"/>
  <c r="S8772" i="2"/>
  <c r="R8772" i="2"/>
  <c r="Q8772" i="2"/>
  <c r="P8772" i="2"/>
  <c r="O8772" i="2"/>
  <c r="M8772" i="2"/>
  <c r="L8772" i="2"/>
  <c r="J8772" i="2"/>
  <c r="S8771" i="2"/>
  <c r="T8771" i="2" s="1"/>
  <c r="U8771" i="2" s="1"/>
  <c r="R8771" i="2"/>
  <c r="Q8771" i="2"/>
  <c r="P8771" i="2"/>
  <c r="O8771" i="2"/>
  <c r="M8771" i="2"/>
  <c r="L8771" i="2"/>
  <c r="J8771" i="2"/>
  <c r="R8770" i="2"/>
  <c r="S8770" i="2" s="1"/>
  <c r="T8770" i="2" s="1"/>
  <c r="M8770" i="2"/>
  <c r="L8770" i="2"/>
  <c r="J8770" i="2"/>
  <c r="H8770" i="2"/>
  <c r="F8770" i="2"/>
  <c r="O8770" i="2" s="1"/>
  <c r="P8770" i="2" s="1"/>
  <c r="T8769" i="2"/>
  <c r="M8769" i="2"/>
  <c r="L8769" i="2"/>
  <c r="J8769" i="2"/>
  <c r="H8769" i="2"/>
  <c r="R8769" i="2" s="1"/>
  <c r="S8769" i="2" s="1"/>
  <c r="F8769" i="2"/>
  <c r="O8769" i="2" s="1"/>
  <c r="P8769" i="2" s="1"/>
  <c r="Q8769" i="2" s="1"/>
  <c r="R8768" i="2"/>
  <c r="S8768" i="2" s="1"/>
  <c r="T8768" i="2" s="1"/>
  <c r="P8768" i="2"/>
  <c r="M8768" i="2"/>
  <c r="L8768" i="2"/>
  <c r="J8768" i="2"/>
  <c r="H8768" i="2"/>
  <c r="F8768" i="2"/>
  <c r="O8768" i="2" s="1"/>
  <c r="M8767" i="2"/>
  <c r="L8767" i="2"/>
  <c r="J8767" i="2"/>
  <c r="H8767" i="2"/>
  <c r="R8767" i="2" s="1"/>
  <c r="S8767" i="2" s="1"/>
  <c r="T8767" i="2" s="1"/>
  <c r="F8767" i="2"/>
  <c r="O8767" i="2" s="1"/>
  <c r="P8767" i="2" s="1"/>
  <c r="Q8767" i="2" s="1"/>
  <c r="T8766" i="2"/>
  <c r="R8766" i="2"/>
  <c r="S8766" i="2" s="1"/>
  <c r="P8766" i="2"/>
  <c r="Q8766" i="2" s="1"/>
  <c r="U8766" i="2" s="1"/>
  <c r="O8766" i="2"/>
  <c r="M8766" i="2"/>
  <c r="L8766" i="2"/>
  <c r="J8766" i="2"/>
  <c r="T8765" i="2"/>
  <c r="R8765" i="2"/>
  <c r="S8765" i="2" s="1"/>
  <c r="Q8765" i="2"/>
  <c r="U8765" i="2" s="1"/>
  <c r="O8765" i="2"/>
  <c r="P8765" i="2" s="1"/>
  <c r="M8765" i="2"/>
  <c r="L8765" i="2"/>
  <c r="J8765" i="2"/>
  <c r="T8764" i="2"/>
  <c r="S8764" i="2"/>
  <c r="R8764" i="2"/>
  <c r="Q8764" i="2"/>
  <c r="P8764" i="2"/>
  <c r="O8764" i="2"/>
  <c r="M8764" i="2"/>
  <c r="L8764" i="2"/>
  <c r="J8764" i="2"/>
  <c r="S8763" i="2"/>
  <c r="T8763" i="2" s="1"/>
  <c r="U8763" i="2" s="1"/>
  <c r="R8763" i="2"/>
  <c r="Q8763" i="2"/>
  <c r="P8763" i="2"/>
  <c r="O8763" i="2"/>
  <c r="M8763" i="2"/>
  <c r="L8763" i="2"/>
  <c r="J8763" i="2"/>
  <c r="R8762" i="2"/>
  <c r="S8762" i="2" s="1"/>
  <c r="T8762" i="2" s="1"/>
  <c r="M8762" i="2"/>
  <c r="L8762" i="2"/>
  <c r="J8762" i="2"/>
  <c r="H8762" i="2"/>
  <c r="F8762" i="2"/>
  <c r="O8762" i="2" s="1"/>
  <c r="P8762" i="2" s="1"/>
  <c r="T8761" i="2"/>
  <c r="M8761" i="2"/>
  <c r="L8761" i="2"/>
  <c r="J8761" i="2"/>
  <c r="H8761" i="2"/>
  <c r="R8761" i="2" s="1"/>
  <c r="S8761" i="2" s="1"/>
  <c r="F8761" i="2"/>
  <c r="O8761" i="2" s="1"/>
  <c r="P8761" i="2" s="1"/>
  <c r="Q8761" i="2" s="1"/>
  <c r="R8760" i="2"/>
  <c r="S8760" i="2" s="1"/>
  <c r="T8760" i="2" s="1"/>
  <c r="P8760" i="2"/>
  <c r="Q8760" i="2" s="1"/>
  <c r="U8760" i="2" s="1"/>
  <c r="O8760" i="2"/>
  <c r="M8760" i="2"/>
  <c r="L8760" i="2"/>
  <c r="J8760" i="2"/>
  <c r="R8759" i="2"/>
  <c r="S8759" i="2" s="1"/>
  <c r="T8759" i="2" s="1"/>
  <c r="M8759" i="2"/>
  <c r="L8759" i="2"/>
  <c r="J8759" i="2"/>
  <c r="H8759" i="2"/>
  <c r="F8759" i="2"/>
  <c r="R8758" i="2"/>
  <c r="S8758" i="2" s="1"/>
  <c r="T8758" i="2" s="1"/>
  <c r="P8758" i="2"/>
  <c r="Q8758" i="2" s="1"/>
  <c r="O8758" i="2"/>
  <c r="M8758" i="2"/>
  <c r="L8758" i="2"/>
  <c r="J8758" i="2"/>
  <c r="R8757" i="2"/>
  <c r="S8757" i="2" s="1"/>
  <c r="T8757" i="2" s="1"/>
  <c r="U8757" i="2" s="1"/>
  <c r="Q8757" i="2"/>
  <c r="P8757" i="2"/>
  <c r="O8757" i="2"/>
  <c r="M8757" i="2"/>
  <c r="L8757" i="2"/>
  <c r="J8757" i="2"/>
  <c r="R8756" i="2"/>
  <c r="S8756" i="2" s="1"/>
  <c r="T8756" i="2" s="1"/>
  <c r="M8756" i="2"/>
  <c r="L8756" i="2"/>
  <c r="J8756" i="2"/>
  <c r="H8756" i="2"/>
  <c r="F8756" i="2"/>
  <c r="R8755" i="2"/>
  <c r="S8755" i="2" s="1"/>
  <c r="M8755" i="2"/>
  <c r="L8755" i="2"/>
  <c r="J8755" i="2"/>
  <c r="H8755" i="2"/>
  <c r="F8755" i="2"/>
  <c r="R8754" i="2"/>
  <c r="S8754" i="2" s="1"/>
  <c r="T8754" i="2" s="1"/>
  <c r="M8754" i="2"/>
  <c r="L8754" i="2"/>
  <c r="J8754" i="2"/>
  <c r="H8754" i="2"/>
  <c r="F8754" i="2"/>
  <c r="R8753" i="2"/>
  <c r="S8753" i="2" s="1"/>
  <c r="M8753" i="2"/>
  <c r="L8753" i="2"/>
  <c r="J8753" i="2"/>
  <c r="H8753" i="2"/>
  <c r="T8753" i="2" s="1"/>
  <c r="F8753" i="2"/>
  <c r="R8752" i="2"/>
  <c r="S8752" i="2" s="1"/>
  <c r="T8752" i="2" s="1"/>
  <c r="M8752" i="2"/>
  <c r="L8752" i="2"/>
  <c r="J8752" i="2"/>
  <c r="H8752" i="2"/>
  <c r="F8752" i="2"/>
  <c r="R8751" i="2"/>
  <c r="S8751" i="2" s="1"/>
  <c r="M8751" i="2"/>
  <c r="L8751" i="2"/>
  <c r="J8751" i="2"/>
  <c r="H8751" i="2"/>
  <c r="F8751" i="2"/>
  <c r="T8750" i="2"/>
  <c r="R8750" i="2"/>
  <c r="S8750" i="2" s="1"/>
  <c r="Q8750" i="2"/>
  <c r="O8750" i="2"/>
  <c r="P8750" i="2" s="1"/>
  <c r="M8750" i="2"/>
  <c r="L8750" i="2"/>
  <c r="J8750" i="2"/>
  <c r="T8749" i="2"/>
  <c r="S8749" i="2"/>
  <c r="R8749" i="2"/>
  <c r="Q8749" i="2"/>
  <c r="U8749" i="2" s="1"/>
  <c r="P8749" i="2"/>
  <c r="O8749" i="2"/>
  <c r="M8749" i="2"/>
  <c r="L8749" i="2"/>
  <c r="J8749" i="2"/>
  <c r="R8748" i="2"/>
  <c r="S8748" i="2" s="1"/>
  <c r="M8748" i="2"/>
  <c r="L8748" i="2"/>
  <c r="J8748" i="2"/>
  <c r="H8748" i="2"/>
  <c r="F8748" i="2"/>
  <c r="R8747" i="2"/>
  <c r="S8747" i="2" s="1"/>
  <c r="T8747" i="2" s="1"/>
  <c r="M8747" i="2"/>
  <c r="L8747" i="2"/>
  <c r="J8747" i="2"/>
  <c r="H8747" i="2"/>
  <c r="F8747" i="2"/>
  <c r="R8746" i="2"/>
  <c r="S8746" i="2" s="1"/>
  <c r="M8746" i="2"/>
  <c r="L8746" i="2"/>
  <c r="J8746" i="2"/>
  <c r="H8746" i="2"/>
  <c r="T8746" i="2" s="1"/>
  <c r="F8746" i="2"/>
  <c r="T8745" i="2"/>
  <c r="R8745" i="2"/>
  <c r="S8745" i="2" s="1"/>
  <c r="Q8745" i="2"/>
  <c r="O8745" i="2"/>
  <c r="P8745" i="2" s="1"/>
  <c r="M8745" i="2"/>
  <c r="L8745" i="2"/>
  <c r="J8745" i="2"/>
  <c r="T8744" i="2"/>
  <c r="S8744" i="2"/>
  <c r="R8744" i="2"/>
  <c r="Q8744" i="2"/>
  <c r="P8744" i="2"/>
  <c r="O8744" i="2"/>
  <c r="M8744" i="2"/>
  <c r="L8744" i="2"/>
  <c r="J8744" i="2"/>
  <c r="T8743" i="2"/>
  <c r="R8743" i="2"/>
  <c r="S8743" i="2" s="1"/>
  <c r="P8743" i="2"/>
  <c r="Q8743" i="2" s="1"/>
  <c r="U8743" i="2" s="1"/>
  <c r="O8743" i="2"/>
  <c r="M8743" i="2"/>
  <c r="L8743" i="2"/>
  <c r="J8743" i="2"/>
  <c r="R8742" i="2"/>
  <c r="S8742" i="2" s="1"/>
  <c r="T8742" i="2" s="1"/>
  <c r="M8742" i="2"/>
  <c r="L8742" i="2"/>
  <c r="J8742" i="2"/>
  <c r="H8742" i="2"/>
  <c r="F8742" i="2"/>
  <c r="T8741" i="2"/>
  <c r="S8741" i="2"/>
  <c r="R8741" i="2"/>
  <c r="P8741" i="2"/>
  <c r="Q8741" i="2" s="1"/>
  <c r="O8741" i="2"/>
  <c r="M8741" i="2"/>
  <c r="L8741" i="2"/>
  <c r="J8741" i="2"/>
  <c r="R8740" i="2"/>
  <c r="S8740" i="2" s="1"/>
  <c r="M8740" i="2"/>
  <c r="L8740" i="2"/>
  <c r="J8740" i="2"/>
  <c r="H8740" i="2"/>
  <c r="F8740" i="2"/>
  <c r="T8739" i="2"/>
  <c r="R8739" i="2"/>
  <c r="S8739" i="2" s="1"/>
  <c r="O8739" i="2"/>
  <c r="P8739" i="2" s="1"/>
  <c r="Q8739" i="2" s="1"/>
  <c r="U8739" i="2" s="1"/>
  <c r="M8739" i="2"/>
  <c r="L8739" i="2"/>
  <c r="J8739" i="2"/>
  <c r="T8738" i="2"/>
  <c r="S8738" i="2"/>
  <c r="R8738" i="2"/>
  <c r="Q8738" i="2"/>
  <c r="P8738" i="2"/>
  <c r="O8738" i="2"/>
  <c r="M8738" i="2"/>
  <c r="L8738" i="2"/>
  <c r="J8738" i="2"/>
  <c r="R8737" i="2"/>
  <c r="S8737" i="2" s="1"/>
  <c r="M8737" i="2"/>
  <c r="L8737" i="2"/>
  <c r="J8737" i="2"/>
  <c r="H8737" i="2"/>
  <c r="F8737" i="2"/>
  <c r="T8736" i="2"/>
  <c r="R8736" i="2"/>
  <c r="S8736" i="2" s="1"/>
  <c r="M8736" i="2"/>
  <c r="L8736" i="2"/>
  <c r="J8736" i="2"/>
  <c r="H8736" i="2"/>
  <c r="F8736" i="2"/>
  <c r="O8736" i="2" s="1"/>
  <c r="P8736" i="2" s="1"/>
  <c r="R8735" i="2"/>
  <c r="S8735" i="2" s="1"/>
  <c r="M8735" i="2"/>
  <c r="L8735" i="2"/>
  <c r="J8735" i="2"/>
  <c r="H8735" i="2"/>
  <c r="F8735" i="2"/>
  <c r="T8734" i="2"/>
  <c r="R8734" i="2"/>
  <c r="S8734" i="2" s="1"/>
  <c r="M8734" i="2"/>
  <c r="L8734" i="2"/>
  <c r="J8734" i="2"/>
  <c r="H8734" i="2"/>
  <c r="F8734" i="2"/>
  <c r="O8734" i="2" s="1"/>
  <c r="P8734" i="2" s="1"/>
  <c r="U8733" i="2"/>
  <c r="R8733" i="2"/>
  <c r="S8733" i="2" s="1"/>
  <c r="T8733" i="2" s="1"/>
  <c r="P8733" i="2"/>
  <c r="Q8733" i="2" s="1"/>
  <c r="O8733" i="2"/>
  <c r="M8733" i="2"/>
  <c r="L8733" i="2"/>
  <c r="J8733" i="2"/>
  <c r="R8732" i="2"/>
  <c r="S8732" i="2" s="1"/>
  <c r="T8732" i="2" s="1"/>
  <c r="P8732" i="2"/>
  <c r="Q8732" i="2" s="1"/>
  <c r="O8732" i="2"/>
  <c r="M8732" i="2"/>
  <c r="L8732" i="2"/>
  <c r="J8732" i="2"/>
  <c r="T8731" i="2"/>
  <c r="R8731" i="2"/>
  <c r="S8731" i="2" s="1"/>
  <c r="Q8731" i="2"/>
  <c r="U8731" i="2" s="1"/>
  <c r="M8731" i="2"/>
  <c r="L8731" i="2"/>
  <c r="J8731" i="2"/>
  <c r="H8731" i="2"/>
  <c r="F8731" i="2"/>
  <c r="O8731" i="2" s="1"/>
  <c r="P8731" i="2" s="1"/>
  <c r="U8730" i="2"/>
  <c r="T8730" i="2"/>
  <c r="R8730" i="2"/>
  <c r="S8730" i="2" s="1"/>
  <c r="Q8730" i="2"/>
  <c r="P8730" i="2"/>
  <c r="O8730" i="2"/>
  <c r="M8730" i="2"/>
  <c r="L8730" i="2"/>
  <c r="J8730" i="2"/>
  <c r="R8729" i="2"/>
  <c r="S8729" i="2" s="1"/>
  <c r="T8729" i="2" s="1"/>
  <c r="P8729" i="2"/>
  <c r="Q8729" i="2" s="1"/>
  <c r="O8729" i="2"/>
  <c r="M8729" i="2"/>
  <c r="L8729" i="2"/>
  <c r="J8729" i="2"/>
  <c r="T8728" i="2"/>
  <c r="R8728" i="2"/>
  <c r="S8728" i="2" s="1"/>
  <c r="Q8728" i="2"/>
  <c r="U8728" i="2" s="1"/>
  <c r="M8728" i="2"/>
  <c r="L8728" i="2"/>
  <c r="J8728" i="2"/>
  <c r="H8728" i="2"/>
  <c r="F8728" i="2"/>
  <c r="O8728" i="2" s="1"/>
  <c r="P8728" i="2" s="1"/>
  <c r="R8727" i="2"/>
  <c r="S8727" i="2" s="1"/>
  <c r="M8727" i="2"/>
  <c r="L8727" i="2"/>
  <c r="J8727" i="2"/>
  <c r="H8727" i="2"/>
  <c r="F8727" i="2"/>
  <c r="T8726" i="2"/>
  <c r="R8726" i="2"/>
  <c r="S8726" i="2" s="1"/>
  <c r="Q8726" i="2"/>
  <c r="U8726" i="2" s="1"/>
  <c r="O8726" i="2"/>
  <c r="P8726" i="2" s="1"/>
  <c r="M8726" i="2"/>
  <c r="L8726" i="2"/>
  <c r="J8726" i="2"/>
  <c r="T8725" i="2"/>
  <c r="S8725" i="2"/>
  <c r="P8725" i="2"/>
  <c r="Q8725" i="2" s="1"/>
  <c r="M8725" i="2"/>
  <c r="L8725" i="2"/>
  <c r="J8725" i="2"/>
  <c r="H8725" i="2"/>
  <c r="R8725" i="2" s="1"/>
  <c r="F8725" i="2"/>
  <c r="O8725" i="2" s="1"/>
  <c r="T8724" i="2"/>
  <c r="R8724" i="2"/>
  <c r="S8724" i="2" s="1"/>
  <c r="O8724" i="2"/>
  <c r="P8724" i="2" s="1"/>
  <c r="Q8724" i="2" s="1"/>
  <c r="U8724" i="2" s="1"/>
  <c r="M8724" i="2"/>
  <c r="L8724" i="2"/>
  <c r="J8724" i="2"/>
  <c r="T8723" i="2"/>
  <c r="R8723" i="2"/>
  <c r="S8723" i="2" s="1"/>
  <c r="Q8723" i="2"/>
  <c r="U8723" i="2" s="1"/>
  <c r="P8723" i="2"/>
  <c r="O8723" i="2"/>
  <c r="M8723" i="2"/>
  <c r="L8723" i="2"/>
  <c r="J8723" i="2"/>
  <c r="S8722" i="2"/>
  <c r="M8722" i="2"/>
  <c r="L8722" i="2"/>
  <c r="J8722" i="2"/>
  <c r="H8722" i="2"/>
  <c r="R8722" i="2" s="1"/>
  <c r="F8722" i="2"/>
  <c r="T8721" i="2"/>
  <c r="R8721" i="2"/>
  <c r="S8721" i="2" s="1"/>
  <c r="O8721" i="2"/>
  <c r="P8721" i="2" s="1"/>
  <c r="Q8721" i="2" s="1"/>
  <c r="U8721" i="2" s="1"/>
  <c r="M8721" i="2"/>
  <c r="L8721" i="2"/>
  <c r="J8721" i="2"/>
  <c r="R8720" i="2"/>
  <c r="S8720" i="2" s="1"/>
  <c r="T8720" i="2" s="1"/>
  <c r="Q8720" i="2"/>
  <c r="P8720" i="2"/>
  <c r="O8720" i="2"/>
  <c r="M8720" i="2"/>
  <c r="L8720" i="2"/>
  <c r="J8720" i="2"/>
  <c r="T8719" i="2"/>
  <c r="S8719" i="2"/>
  <c r="R8719" i="2"/>
  <c r="P8719" i="2"/>
  <c r="Q8719" i="2" s="1"/>
  <c r="U8719" i="2" s="1"/>
  <c r="O8719" i="2"/>
  <c r="M8719" i="2"/>
  <c r="L8719" i="2"/>
  <c r="J8719" i="2"/>
  <c r="R8718" i="2"/>
  <c r="S8718" i="2" s="1"/>
  <c r="T8718" i="2" s="1"/>
  <c r="M8718" i="2"/>
  <c r="L8718" i="2"/>
  <c r="J8718" i="2"/>
  <c r="H8718" i="2"/>
  <c r="F8718" i="2"/>
  <c r="R8717" i="2"/>
  <c r="S8717" i="2" s="1"/>
  <c r="T8717" i="2" s="1"/>
  <c r="Q8717" i="2"/>
  <c r="P8717" i="2"/>
  <c r="O8717" i="2"/>
  <c r="M8717" i="2"/>
  <c r="L8717" i="2"/>
  <c r="J8717" i="2"/>
  <c r="S8716" i="2"/>
  <c r="T8716" i="2" s="1"/>
  <c r="R8716" i="2"/>
  <c r="P8716" i="2"/>
  <c r="Q8716" i="2" s="1"/>
  <c r="O8716" i="2"/>
  <c r="M8716" i="2"/>
  <c r="L8716" i="2"/>
  <c r="J8716" i="2"/>
  <c r="R8715" i="2"/>
  <c r="S8715" i="2" s="1"/>
  <c r="T8715" i="2" s="1"/>
  <c r="M8715" i="2"/>
  <c r="L8715" i="2"/>
  <c r="J8715" i="2"/>
  <c r="H8715" i="2"/>
  <c r="F8715" i="2"/>
  <c r="T8714" i="2"/>
  <c r="R8714" i="2"/>
  <c r="S8714" i="2" s="1"/>
  <c r="Q8714" i="2"/>
  <c r="U8714" i="2" s="1"/>
  <c r="P8714" i="2"/>
  <c r="O8714" i="2"/>
  <c r="M8714" i="2"/>
  <c r="L8714" i="2"/>
  <c r="J8714" i="2"/>
  <c r="M8713" i="2"/>
  <c r="L8713" i="2"/>
  <c r="J8713" i="2"/>
  <c r="H8713" i="2"/>
  <c r="R8713" i="2" s="1"/>
  <c r="S8713" i="2" s="1"/>
  <c r="F8713" i="2"/>
  <c r="R8712" i="2"/>
  <c r="S8712" i="2" s="1"/>
  <c r="T8712" i="2" s="1"/>
  <c r="P8712" i="2"/>
  <c r="O8712" i="2"/>
  <c r="M8712" i="2"/>
  <c r="L8712" i="2"/>
  <c r="J8712" i="2"/>
  <c r="H8712" i="2"/>
  <c r="F8712" i="2"/>
  <c r="S8711" i="2"/>
  <c r="T8711" i="2" s="1"/>
  <c r="R8711" i="2"/>
  <c r="M8711" i="2"/>
  <c r="L8711" i="2"/>
  <c r="J8711" i="2"/>
  <c r="H8711" i="2"/>
  <c r="F8711" i="2"/>
  <c r="T8710" i="2"/>
  <c r="R8710" i="2"/>
  <c r="S8710" i="2" s="1"/>
  <c r="O8710" i="2"/>
  <c r="P8710" i="2" s="1"/>
  <c r="M8710" i="2"/>
  <c r="L8710" i="2"/>
  <c r="J8710" i="2"/>
  <c r="H8710" i="2"/>
  <c r="F8710" i="2"/>
  <c r="R8709" i="2"/>
  <c r="S8709" i="2" s="1"/>
  <c r="M8709" i="2"/>
  <c r="L8709" i="2"/>
  <c r="J8709" i="2"/>
  <c r="H8709" i="2"/>
  <c r="T8709" i="2" s="1"/>
  <c r="F8709" i="2"/>
  <c r="R8708" i="2"/>
  <c r="S8708" i="2" s="1"/>
  <c r="T8708" i="2" s="1"/>
  <c r="O8708" i="2"/>
  <c r="P8708" i="2" s="1"/>
  <c r="Q8708" i="2" s="1"/>
  <c r="U8708" i="2" s="1"/>
  <c r="M8708" i="2"/>
  <c r="L8708" i="2"/>
  <c r="J8708" i="2"/>
  <c r="T8707" i="2"/>
  <c r="R8707" i="2"/>
  <c r="S8707" i="2" s="1"/>
  <c r="M8707" i="2"/>
  <c r="L8707" i="2"/>
  <c r="J8707" i="2"/>
  <c r="H8707" i="2"/>
  <c r="F8707" i="2"/>
  <c r="O8707" i="2" s="1"/>
  <c r="P8707" i="2" s="1"/>
  <c r="Q8707" i="2" s="1"/>
  <c r="U8707" i="2" s="1"/>
  <c r="T8706" i="2"/>
  <c r="R8706" i="2"/>
  <c r="S8706" i="2" s="1"/>
  <c r="M8706" i="2"/>
  <c r="L8706" i="2"/>
  <c r="J8706" i="2"/>
  <c r="H8706" i="2"/>
  <c r="F8706" i="2"/>
  <c r="T8705" i="2"/>
  <c r="R8705" i="2"/>
  <c r="S8705" i="2" s="1"/>
  <c r="M8705" i="2"/>
  <c r="L8705" i="2"/>
  <c r="J8705" i="2"/>
  <c r="H8705" i="2"/>
  <c r="F8705" i="2"/>
  <c r="T8704" i="2"/>
  <c r="U8704" i="2" s="1"/>
  <c r="R8704" i="2"/>
  <c r="S8704" i="2" s="1"/>
  <c r="P8704" i="2"/>
  <c r="Q8704" i="2" s="1"/>
  <c r="O8704" i="2"/>
  <c r="M8704" i="2"/>
  <c r="L8704" i="2"/>
  <c r="J8704" i="2"/>
  <c r="T8703" i="2"/>
  <c r="U8703" i="2" s="1"/>
  <c r="R8703" i="2"/>
  <c r="S8703" i="2" s="1"/>
  <c r="Q8703" i="2"/>
  <c r="O8703" i="2"/>
  <c r="P8703" i="2" s="1"/>
  <c r="M8703" i="2"/>
  <c r="L8703" i="2"/>
  <c r="J8703" i="2"/>
  <c r="R8702" i="2"/>
  <c r="S8702" i="2" s="1"/>
  <c r="T8702" i="2" s="1"/>
  <c r="O8702" i="2"/>
  <c r="P8702" i="2" s="1"/>
  <c r="M8702" i="2"/>
  <c r="L8702" i="2"/>
  <c r="J8702" i="2"/>
  <c r="H8702" i="2"/>
  <c r="F8702" i="2"/>
  <c r="Q8702" i="2" s="1"/>
  <c r="U8702" i="2" s="1"/>
  <c r="S8701" i="2"/>
  <c r="T8701" i="2" s="1"/>
  <c r="R8701" i="2"/>
  <c r="M8701" i="2"/>
  <c r="L8701" i="2"/>
  <c r="J8701" i="2"/>
  <c r="H8701" i="2"/>
  <c r="F8701" i="2"/>
  <c r="T8700" i="2"/>
  <c r="R8700" i="2"/>
  <c r="S8700" i="2" s="1"/>
  <c r="P8700" i="2"/>
  <c r="Q8700" i="2" s="1"/>
  <c r="U8700" i="2" s="1"/>
  <c r="O8700" i="2"/>
  <c r="M8700" i="2"/>
  <c r="L8700" i="2"/>
  <c r="J8700" i="2"/>
  <c r="T8699" i="2"/>
  <c r="S8699" i="2"/>
  <c r="R8699" i="2"/>
  <c r="Q8699" i="2"/>
  <c r="U8699" i="2" s="1"/>
  <c r="P8699" i="2"/>
  <c r="O8699" i="2"/>
  <c r="M8699" i="2"/>
  <c r="L8699" i="2"/>
  <c r="J8699" i="2"/>
  <c r="S8698" i="2"/>
  <c r="T8698" i="2" s="1"/>
  <c r="U8698" i="2" s="1"/>
  <c r="R8698" i="2"/>
  <c r="Q8698" i="2"/>
  <c r="P8698" i="2"/>
  <c r="O8698" i="2"/>
  <c r="M8698" i="2"/>
  <c r="L8698" i="2"/>
  <c r="J8698" i="2"/>
  <c r="R8697" i="2"/>
  <c r="S8697" i="2" s="1"/>
  <c r="T8697" i="2" s="1"/>
  <c r="M8697" i="2"/>
  <c r="L8697" i="2"/>
  <c r="J8697" i="2"/>
  <c r="H8697" i="2"/>
  <c r="F8697" i="2"/>
  <c r="O8697" i="2" s="1"/>
  <c r="P8697" i="2" s="1"/>
  <c r="Q8696" i="2"/>
  <c r="P8696" i="2"/>
  <c r="M8696" i="2"/>
  <c r="L8696" i="2"/>
  <c r="J8696" i="2"/>
  <c r="H8696" i="2"/>
  <c r="F8696" i="2"/>
  <c r="O8696" i="2" s="1"/>
  <c r="T8695" i="2"/>
  <c r="R8695" i="2"/>
  <c r="S8695" i="2" s="1"/>
  <c r="O8695" i="2"/>
  <c r="P8695" i="2" s="1"/>
  <c r="M8695" i="2"/>
  <c r="L8695" i="2"/>
  <c r="J8695" i="2"/>
  <c r="H8695" i="2"/>
  <c r="F8695" i="2"/>
  <c r="T8694" i="2"/>
  <c r="R8694" i="2"/>
  <c r="S8694" i="2" s="1"/>
  <c r="P8694" i="2"/>
  <c r="Q8694" i="2" s="1"/>
  <c r="U8694" i="2" s="1"/>
  <c r="O8694" i="2"/>
  <c r="M8694" i="2"/>
  <c r="L8694" i="2"/>
  <c r="J8694" i="2"/>
  <c r="T8693" i="2"/>
  <c r="R8693" i="2"/>
  <c r="S8693" i="2" s="1"/>
  <c r="M8693" i="2"/>
  <c r="L8693" i="2"/>
  <c r="J8693" i="2"/>
  <c r="H8693" i="2"/>
  <c r="F8693" i="2"/>
  <c r="T8692" i="2"/>
  <c r="R8692" i="2"/>
  <c r="S8692" i="2" s="1"/>
  <c r="Q8692" i="2"/>
  <c r="O8692" i="2"/>
  <c r="P8692" i="2" s="1"/>
  <c r="M8692" i="2"/>
  <c r="L8692" i="2"/>
  <c r="J8692" i="2"/>
  <c r="S8691" i="2"/>
  <c r="T8691" i="2" s="1"/>
  <c r="R8691" i="2"/>
  <c r="P8691" i="2"/>
  <c r="Q8691" i="2" s="1"/>
  <c r="U8691" i="2" s="1"/>
  <c r="O8691" i="2"/>
  <c r="M8691" i="2"/>
  <c r="L8691" i="2"/>
  <c r="J8691" i="2"/>
  <c r="R8690" i="2"/>
  <c r="S8690" i="2" s="1"/>
  <c r="M8690" i="2"/>
  <c r="L8690" i="2"/>
  <c r="J8690" i="2"/>
  <c r="H8690" i="2"/>
  <c r="F8690" i="2"/>
  <c r="R8689" i="2"/>
  <c r="S8689" i="2" s="1"/>
  <c r="T8689" i="2" s="1"/>
  <c r="O8689" i="2"/>
  <c r="P8689" i="2" s="1"/>
  <c r="M8689" i="2"/>
  <c r="L8689" i="2"/>
  <c r="J8689" i="2"/>
  <c r="H8689" i="2"/>
  <c r="F8689" i="2"/>
  <c r="M8688" i="2"/>
  <c r="L8688" i="2"/>
  <c r="J8688" i="2"/>
  <c r="H8688" i="2"/>
  <c r="R8688" i="2" s="1"/>
  <c r="S8688" i="2" s="1"/>
  <c r="T8688" i="2" s="1"/>
  <c r="F8688" i="2"/>
  <c r="T8687" i="2"/>
  <c r="R8687" i="2"/>
  <c r="S8687" i="2" s="1"/>
  <c r="Q8687" i="2"/>
  <c r="P8687" i="2"/>
  <c r="O8687" i="2"/>
  <c r="M8687" i="2"/>
  <c r="L8687" i="2"/>
  <c r="J8687" i="2"/>
  <c r="T8686" i="2"/>
  <c r="Q8686" i="2"/>
  <c r="U8686" i="2" s="1"/>
  <c r="M8686" i="2"/>
  <c r="L8686" i="2"/>
  <c r="J8686" i="2"/>
  <c r="H8686" i="2"/>
  <c r="R8686" i="2" s="1"/>
  <c r="S8686" i="2" s="1"/>
  <c r="F8686" i="2"/>
  <c r="O8686" i="2" s="1"/>
  <c r="P8686" i="2" s="1"/>
  <c r="T8685" i="2"/>
  <c r="R8685" i="2"/>
  <c r="S8685" i="2" s="1"/>
  <c r="P8685" i="2"/>
  <c r="Q8685" i="2" s="1"/>
  <c r="U8685" i="2" s="1"/>
  <c r="O8685" i="2"/>
  <c r="M8685" i="2"/>
  <c r="L8685" i="2"/>
  <c r="J8685" i="2"/>
  <c r="R8684" i="2"/>
  <c r="S8684" i="2" s="1"/>
  <c r="M8684" i="2"/>
  <c r="L8684" i="2"/>
  <c r="J8684" i="2"/>
  <c r="H8684" i="2"/>
  <c r="F8684" i="2"/>
  <c r="R8683" i="2"/>
  <c r="S8683" i="2" s="1"/>
  <c r="T8683" i="2" s="1"/>
  <c r="O8683" i="2"/>
  <c r="P8683" i="2" s="1"/>
  <c r="Q8683" i="2" s="1"/>
  <c r="U8683" i="2" s="1"/>
  <c r="M8683" i="2"/>
  <c r="L8683" i="2"/>
  <c r="J8683" i="2"/>
  <c r="M8682" i="2"/>
  <c r="L8682" i="2"/>
  <c r="J8682" i="2"/>
  <c r="H8682" i="2"/>
  <c r="R8682" i="2" s="1"/>
  <c r="S8682" i="2" s="1"/>
  <c r="F8682" i="2"/>
  <c r="O8682" i="2" s="1"/>
  <c r="P8682" i="2" s="1"/>
  <c r="Q8682" i="2" s="1"/>
  <c r="T8681" i="2"/>
  <c r="U8681" i="2" s="1"/>
  <c r="R8681" i="2"/>
  <c r="S8681" i="2" s="1"/>
  <c r="Q8681" i="2"/>
  <c r="O8681" i="2"/>
  <c r="P8681" i="2" s="1"/>
  <c r="M8681" i="2"/>
  <c r="L8681" i="2"/>
  <c r="J8681" i="2"/>
  <c r="R8680" i="2"/>
  <c r="S8680" i="2" s="1"/>
  <c r="T8680" i="2" s="1"/>
  <c r="M8680" i="2"/>
  <c r="L8680" i="2"/>
  <c r="J8680" i="2"/>
  <c r="H8680" i="2"/>
  <c r="F8680" i="2"/>
  <c r="O8680" i="2" s="1"/>
  <c r="P8680" i="2" s="1"/>
  <c r="U8679" i="2"/>
  <c r="R8679" i="2"/>
  <c r="S8679" i="2" s="1"/>
  <c r="T8679" i="2" s="1"/>
  <c r="P8679" i="2"/>
  <c r="Q8679" i="2" s="1"/>
  <c r="O8679" i="2"/>
  <c r="M8679" i="2"/>
  <c r="L8679" i="2"/>
  <c r="J8679" i="2"/>
  <c r="R8678" i="2"/>
  <c r="S8678" i="2" s="1"/>
  <c r="T8678" i="2" s="1"/>
  <c r="O8678" i="2"/>
  <c r="P8678" i="2" s="1"/>
  <c r="M8678" i="2"/>
  <c r="L8678" i="2"/>
  <c r="J8678" i="2"/>
  <c r="H8678" i="2"/>
  <c r="F8678" i="2"/>
  <c r="M8677" i="2"/>
  <c r="L8677" i="2"/>
  <c r="J8677" i="2"/>
  <c r="H8677" i="2"/>
  <c r="R8677" i="2" s="1"/>
  <c r="S8677" i="2" s="1"/>
  <c r="T8677" i="2" s="1"/>
  <c r="F8677" i="2"/>
  <c r="O8677" i="2" s="1"/>
  <c r="P8677" i="2" s="1"/>
  <c r="Q8677" i="2" s="1"/>
  <c r="U8677" i="2" s="1"/>
  <c r="T8676" i="2"/>
  <c r="R8676" i="2"/>
  <c r="S8676" i="2" s="1"/>
  <c r="P8676" i="2"/>
  <c r="O8676" i="2"/>
  <c r="M8676" i="2"/>
  <c r="L8676" i="2"/>
  <c r="J8676" i="2"/>
  <c r="H8676" i="2"/>
  <c r="F8676" i="2"/>
  <c r="Q8676" i="2" s="1"/>
  <c r="U8676" i="2" s="1"/>
  <c r="M8675" i="2"/>
  <c r="L8675" i="2"/>
  <c r="J8675" i="2"/>
  <c r="H8675" i="2"/>
  <c r="R8675" i="2" s="1"/>
  <c r="S8675" i="2" s="1"/>
  <c r="F8675" i="2"/>
  <c r="O8675" i="2" s="1"/>
  <c r="P8675" i="2" s="1"/>
  <c r="Q8675" i="2" s="1"/>
  <c r="R8674" i="2"/>
  <c r="S8674" i="2" s="1"/>
  <c r="T8674" i="2" s="1"/>
  <c r="O8674" i="2"/>
  <c r="P8674" i="2" s="1"/>
  <c r="M8674" i="2"/>
  <c r="L8674" i="2"/>
  <c r="J8674" i="2"/>
  <c r="H8674" i="2"/>
  <c r="F8674" i="2"/>
  <c r="P8673" i="2"/>
  <c r="Q8673" i="2" s="1"/>
  <c r="M8673" i="2"/>
  <c r="L8673" i="2"/>
  <c r="J8673" i="2"/>
  <c r="H8673" i="2"/>
  <c r="R8673" i="2" s="1"/>
  <c r="S8673" i="2" s="1"/>
  <c r="F8673" i="2"/>
  <c r="O8673" i="2" s="1"/>
  <c r="T8672" i="2"/>
  <c r="R8672" i="2"/>
  <c r="S8672" i="2" s="1"/>
  <c r="O8672" i="2"/>
  <c r="P8672" i="2" s="1"/>
  <c r="M8672" i="2"/>
  <c r="L8672" i="2"/>
  <c r="J8672" i="2"/>
  <c r="H8672" i="2"/>
  <c r="F8672" i="2"/>
  <c r="T8671" i="2"/>
  <c r="S8671" i="2"/>
  <c r="R8671" i="2"/>
  <c r="Q8671" i="2"/>
  <c r="P8671" i="2"/>
  <c r="O8671" i="2"/>
  <c r="M8671" i="2"/>
  <c r="L8671" i="2"/>
  <c r="J8671" i="2"/>
  <c r="R8670" i="2"/>
  <c r="S8670" i="2" s="1"/>
  <c r="M8670" i="2"/>
  <c r="L8670" i="2"/>
  <c r="J8670" i="2"/>
  <c r="H8670" i="2"/>
  <c r="F8670" i="2"/>
  <c r="R8669" i="2"/>
  <c r="S8669" i="2" s="1"/>
  <c r="T8669" i="2" s="1"/>
  <c r="Q8669" i="2"/>
  <c r="U8669" i="2" s="1"/>
  <c r="O8669" i="2"/>
  <c r="P8669" i="2" s="1"/>
  <c r="M8669" i="2"/>
  <c r="L8669" i="2"/>
  <c r="J8669" i="2"/>
  <c r="S8668" i="2"/>
  <c r="T8668" i="2" s="1"/>
  <c r="R8668" i="2"/>
  <c r="P8668" i="2"/>
  <c r="Q8668" i="2" s="1"/>
  <c r="O8668" i="2"/>
  <c r="M8668" i="2"/>
  <c r="L8668" i="2"/>
  <c r="J8668" i="2"/>
  <c r="R8667" i="2"/>
  <c r="S8667" i="2" s="1"/>
  <c r="M8667" i="2"/>
  <c r="L8667" i="2"/>
  <c r="J8667" i="2"/>
  <c r="H8667" i="2"/>
  <c r="F8667" i="2"/>
  <c r="T8666" i="2"/>
  <c r="R8666" i="2"/>
  <c r="S8666" i="2" s="1"/>
  <c r="Q8666" i="2"/>
  <c r="O8666" i="2"/>
  <c r="P8666" i="2" s="1"/>
  <c r="M8666" i="2"/>
  <c r="L8666" i="2"/>
  <c r="J8666" i="2"/>
  <c r="T8665" i="2"/>
  <c r="S8665" i="2"/>
  <c r="M8665" i="2"/>
  <c r="L8665" i="2"/>
  <c r="J8665" i="2"/>
  <c r="H8665" i="2"/>
  <c r="R8665" i="2" s="1"/>
  <c r="F8665" i="2"/>
  <c r="O8665" i="2" s="1"/>
  <c r="P8665" i="2" s="1"/>
  <c r="Q8665" i="2" s="1"/>
  <c r="U8665" i="2" s="1"/>
  <c r="T8664" i="2"/>
  <c r="R8664" i="2"/>
  <c r="S8664" i="2" s="1"/>
  <c r="M8664" i="2"/>
  <c r="L8664" i="2"/>
  <c r="J8664" i="2"/>
  <c r="H8664" i="2"/>
  <c r="F8664" i="2"/>
  <c r="M8663" i="2"/>
  <c r="L8663" i="2"/>
  <c r="J8663" i="2"/>
  <c r="H8663" i="2"/>
  <c r="R8663" i="2" s="1"/>
  <c r="S8663" i="2" s="1"/>
  <c r="T8663" i="2" s="1"/>
  <c r="F8663" i="2"/>
  <c r="O8663" i="2" s="1"/>
  <c r="P8663" i="2" s="1"/>
  <c r="Q8663" i="2" s="1"/>
  <c r="T8662" i="2"/>
  <c r="R8662" i="2"/>
  <c r="S8662" i="2" s="1"/>
  <c r="P8662" i="2"/>
  <c r="Q8662" i="2" s="1"/>
  <c r="O8662" i="2"/>
  <c r="M8662" i="2"/>
  <c r="L8662" i="2"/>
  <c r="J8662" i="2"/>
  <c r="T8661" i="2"/>
  <c r="R8661" i="2"/>
  <c r="S8661" i="2" s="1"/>
  <c r="O8661" i="2"/>
  <c r="P8661" i="2" s="1"/>
  <c r="Q8661" i="2" s="1"/>
  <c r="U8661" i="2" s="1"/>
  <c r="M8661" i="2"/>
  <c r="L8661" i="2"/>
  <c r="J8661" i="2"/>
  <c r="S8660" i="2"/>
  <c r="P8660" i="2"/>
  <c r="Q8660" i="2" s="1"/>
  <c r="M8660" i="2"/>
  <c r="L8660" i="2"/>
  <c r="J8660" i="2"/>
  <c r="H8660" i="2"/>
  <c r="R8660" i="2" s="1"/>
  <c r="F8660" i="2"/>
  <c r="O8660" i="2" s="1"/>
  <c r="T8659" i="2"/>
  <c r="R8659" i="2"/>
  <c r="S8659" i="2" s="1"/>
  <c r="P8659" i="2"/>
  <c r="Q8659" i="2" s="1"/>
  <c r="U8659" i="2" s="1"/>
  <c r="O8659" i="2"/>
  <c r="M8659" i="2"/>
  <c r="L8659" i="2"/>
  <c r="J8659" i="2"/>
  <c r="T8658" i="2"/>
  <c r="R8658" i="2"/>
  <c r="S8658" i="2" s="1"/>
  <c r="Q8658" i="2"/>
  <c r="U8658" i="2" s="1"/>
  <c r="M8658" i="2"/>
  <c r="L8658" i="2"/>
  <c r="J8658" i="2"/>
  <c r="H8658" i="2"/>
  <c r="F8658" i="2"/>
  <c r="O8658" i="2" s="1"/>
  <c r="P8658" i="2" s="1"/>
  <c r="R8657" i="2"/>
  <c r="S8657" i="2" s="1"/>
  <c r="M8657" i="2"/>
  <c r="L8657" i="2"/>
  <c r="J8657" i="2"/>
  <c r="H8657" i="2"/>
  <c r="F8657" i="2"/>
  <c r="T8656" i="2"/>
  <c r="R8656" i="2"/>
  <c r="S8656" i="2" s="1"/>
  <c r="Q8656" i="2"/>
  <c r="U8656" i="2" s="1"/>
  <c r="M8656" i="2"/>
  <c r="L8656" i="2"/>
  <c r="J8656" i="2"/>
  <c r="H8656" i="2"/>
  <c r="F8656" i="2"/>
  <c r="O8656" i="2" s="1"/>
  <c r="P8656" i="2" s="1"/>
  <c r="R8655" i="2"/>
  <c r="S8655" i="2" s="1"/>
  <c r="M8655" i="2"/>
  <c r="L8655" i="2"/>
  <c r="J8655" i="2"/>
  <c r="H8655" i="2"/>
  <c r="F8655" i="2"/>
  <c r="T8654" i="2"/>
  <c r="R8654" i="2"/>
  <c r="S8654" i="2" s="1"/>
  <c r="Q8654" i="2"/>
  <c r="U8654" i="2" s="1"/>
  <c r="O8654" i="2"/>
  <c r="P8654" i="2" s="1"/>
  <c r="M8654" i="2"/>
  <c r="L8654" i="2"/>
  <c r="J8654" i="2"/>
  <c r="T8653" i="2"/>
  <c r="S8653" i="2"/>
  <c r="R8653" i="2"/>
  <c r="Q8653" i="2"/>
  <c r="U8653" i="2" s="1"/>
  <c r="P8653" i="2"/>
  <c r="O8653" i="2"/>
  <c r="M8653" i="2"/>
  <c r="L8653" i="2"/>
  <c r="J8653" i="2"/>
  <c r="R8652" i="2"/>
  <c r="S8652" i="2" s="1"/>
  <c r="M8652" i="2"/>
  <c r="L8652" i="2"/>
  <c r="J8652" i="2"/>
  <c r="H8652" i="2"/>
  <c r="F8652" i="2"/>
  <c r="R8651" i="2"/>
  <c r="S8651" i="2" s="1"/>
  <c r="T8651" i="2" s="1"/>
  <c r="Q8651" i="2"/>
  <c r="O8651" i="2"/>
  <c r="P8651" i="2" s="1"/>
  <c r="M8651" i="2"/>
  <c r="L8651" i="2"/>
  <c r="J8651" i="2"/>
  <c r="T8650" i="2"/>
  <c r="S8650" i="2"/>
  <c r="P8650" i="2"/>
  <c r="Q8650" i="2" s="1"/>
  <c r="M8650" i="2"/>
  <c r="L8650" i="2"/>
  <c r="J8650" i="2"/>
  <c r="H8650" i="2"/>
  <c r="R8650" i="2" s="1"/>
  <c r="F8650" i="2"/>
  <c r="O8650" i="2" s="1"/>
  <c r="T8649" i="2"/>
  <c r="R8649" i="2"/>
  <c r="S8649" i="2" s="1"/>
  <c r="O8649" i="2"/>
  <c r="P8649" i="2" s="1"/>
  <c r="M8649" i="2"/>
  <c r="L8649" i="2"/>
  <c r="J8649" i="2"/>
  <c r="H8649" i="2"/>
  <c r="F8649" i="2"/>
  <c r="S8648" i="2"/>
  <c r="T8648" i="2" s="1"/>
  <c r="P8648" i="2"/>
  <c r="Q8648" i="2" s="1"/>
  <c r="M8648" i="2"/>
  <c r="L8648" i="2"/>
  <c r="J8648" i="2"/>
  <c r="H8648" i="2"/>
  <c r="R8648" i="2" s="1"/>
  <c r="F8648" i="2"/>
  <c r="O8648" i="2" s="1"/>
  <c r="R8647" i="2"/>
  <c r="S8647" i="2" s="1"/>
  <c r="T8647" i="2" s="1"/>
  <c r="P8647" i="2"/>
  <c r="O8647" i="2"/>
  <c r="M8647" i="2"/>
  <c r="L8647" i="2"/>
  <c r="J8647" i="2"/>
  <c r="H8647" i="2"/>
  <c r="F8647" i="2"/>
  <c r="S8646" i="2"/>
  <c r="P8646" i="2"/>
  <c r="Q8646" i="2" s="1"/>
  <c r="M8646" i="2"/>
  <c r="L8646" i="2"/>
  <c r="J8646" i="2"/>
  <c r="H8646" i="2"/>
  <c r="R8646" i="2" s="1"/>
  <c r="F8646" i="2"/>
  <c r="O8646" i="2" s="1"/>
  <c r="R8645" i="2"/>
  <c r="S8645" i="2" s="1"/>
  <c r="T8645" i="2" s="1"/>
  <c r="M8645" i="2"/>
  <c r="L8645" i="2"/>
  <c r="J8645" i="2"/>
  <c r="H8645" i="2"/>
  <c r="F8645" i="2"/>
  <c r="T8644" i="2"/>
  <c r="S8644" i="2"/>
  <c r="R8644" i="2"/>
  <c r="Q8644" i="2"/>
  <c r="P8644" i="2"/>
  <c r="O8644" i="2"/>
  <c r="M8644" i="2"/>
  <c r="L8644" i="2"/>
  <c r="J8644" i="2"/>
  <c r="R8643" i="2"/>
  <c r="S8643" i="2" s="1"/>
  <c r="M8643" i="2"/>
  <c r="L8643" i="2"/>
  <c r="J8643" i="2"/>
  <c r="H8643" i="2"/>
  <c r="T8643" i="2" s="1"/>
  <c r="F8643" i="2"/>
  <c r="T8642" i="2"/>
  <c r="R8642" i="2"/>
  <c r="S8642" i="2" s="1"/>
  <c r="Q8642" i="2"/>
  <c r="O8642" i="2"/>
  <c r="P8642" i="2" s="1"/>
  <c r="M8642" i="2"/>
  <c r="L8642" i="2"/>
  <c r="J8642" i="2"/>
  <c r="T8641" i="2"/>
  <c r="S8641" i="2"/>
  <c r="M8641" i="2"/>
  <c r="L8641" i="2"/>
  <c r="J8641" i="2"/>
  <c r="H8641" i="2"/>
  <c r="R8641" i="2" s="1"/>
  <c r="F8641" i="2"/>
  <c r="O8641" i="2" s="1"/>
  <c r="P8641" i="2" s="1"/>
  <c r="Q8641" i="2" s="1"/>
  <c r="U8641" i="2" s="1"/>
  <c r="T8640" i="2"/>
  <c r="R8640" i="2"/>
  <c r="S8640" i="2" s="1"/>
  <c r="O8640" i="2"/>
  <c r="P8640" i="2" s="1"/>
  <c r="Q8640" i="2" s="1"/>
  <c r="U8640" i="2" s="1"/>
  <c r="M8640" i="2"/>
  <c r="L8640" i="2"/>
  <c r="J8640" i="2"/>
  <c r="T8639" i="2"/>
  <c r="R8639" i="2"/>
  <c r="S8639" i="2" s="1"/>
  <c r="Q8639" i="2"/>
  <c r="O8639" i="2"/>
  <c r="P8639" i="2" s="1"/>
  <c r="M8639" i="2"/>
  <c r="L8639" i="2"/>
  <c r="J8639" i="2"/>
  <c r="T8638" i="2"/>
  <c r="S8638" i="2"/>
  <c r="R8638" i="2"/>
  <c r="Q8638" i="2"/>
  <c r="P8638" i="2"/>
  <c r="O8638" i="2"/>
  <c r="M8638" i="2"/>
  <c r="L8638" i="2"/>
  <c r="J8638" i="2"/>
  <c r="U8637" i="2"/>
  <c r="T8637" i="2"/>
  <c r="S8637" i="2"/>
  <c r="R8637" i="2"/>
  <c r="Q8637" i="2"/>
  <c r="P8637" i="2"/>
  <c r="O8637" i="2"/>
  <c r="M8637" i="2"/>
  <c r="L8637" i="2"/>
  <c r="J8637" i="2"/>
  <c r="U8636" i="2"/>
  <c r="T8636" i="2"/>
  <c r="R8636" i="2"/>
  <c r="S8636" i="2" s="1"/>
  <c r="Q8636" i="2"/>
  <c r="O8636" i="2"/>
  <c r="P8636" i="2" s="1"/>
  <c r="M8636" i="2"/>
  <c r="L8636" i="2"/>
  <c r="J8636" i="2"/>
  <c r="R8635" i="2"/>
  <c r="S8635" i="2" s="1"/>
  <c r="T8635" i="2" s="1"/>
  <c r="O8635" i="2"/>
  <c r="P8635" i="2" s="1"/>
  <c r="Q8635" i="2" s="1"/>
  <c r="U8635" i="2" s="1"/>
  <c r="M8635" i="2"/>
  <c r="L8635" i="2"/>
  <c r="J8635" i="2"/>
  <c r="H8635" i="2"/>
  <c r="F8635" i="2"/>
  <c r="R8634" i="2"/>
  <c r="S8634" i="2" s="1"/>
  <c r="T8634" i="2" s="1"/>
  <c r="P8634" i="2"/>
  <c r="Q8634" i="2" s="1"/>
  <c r="O8634" i="2"/>
  <c r="M8634" i="2"/>
  <c r="L8634" i="2"/>
  <c r="J8634" i="2"/>
  <c r="R8633" i="2"/>
  <c r="S8633" i="2" s="1"/>
  <c r="T8633" i="2" s="1"/>
  <c r="P8633" i="2"/>
  <c r="O8633" i="2"/>
  <c r="M8633" i="2"/>
  <c r="L8633" i="2"/>
  <c r="J8633" i="2"/>
  <c r="H8633" i="2"/>
  <c r="F8633" i="2"/>
  <c r="S8632" i="2"/>
  <c r="R8632" i="2"/>
  <c r="M8632" i="2"/>
  <c r="L8632" i="2"/>
  <c r="J8632" i="2"/>
  <c r="H8632" i="2"/>
  <c r="F8632" i="2"/>
  <c r="T8631" i="2"/>
  <c r="R8631" i="2"/>
  <c r="S8631" i="2" s="1"/>
  <c r="O8631" i="2"/>
  <c r="P8631" i="2" s="1"/>
  <c r="Q8631" i="2" s="1"/>
  <c r="U8631" i="2" s="1"/>
  <c r="M8631" i="2"/>
  <c r="L8631" i="2"/>
  <c r="J8631" i="2"/>
  <c r="T8630" i="2"/>
  <c r="R8630" i="2"/>
  <c r="S8630" i="2" s="1"/>
  <c r="Q8630" i="2"/>
  <c r="O8630" i="2"/>
  <c r="P8630" i="2" s="1"/>
  <c r="M8630" i="2"/>
  <c r="L8630" i="2"/>
  <c r="J8630" i="2"/>
  <c r="T8629" i="2"/>
  <c r="R8629" i="2"/>
  <c r="S8629" i="2" s="1"/>
  <c r="P8629" i="2"/>
  <c r="Q8629" i="2" s="1"/>
  <c r="U8629" i="2" s="1"/>
  <c r="O8629" i="2"/>
  <c r="M8629" i="2"/>
  <c r="L8629" i="2"/>
  <c r="J8629" i="2"/>
  <c r="T8628" i="2"/>
  <c r="U8628" i="2" s="1"/>
  <c r="R8628" i="2"/>
  <c r="S8628" i="2" s="1"/>
  <c r="Q8628" i="2"/>
  <c r="P8628" i="2"/>
  <c r="O8628" i="2"/>
  <c r="M8628" i="2"/>
  <c r="L8628" i="2"/>
  <c r="J8628" i="2"/>
  <c r="T8627" i="2"/>
  <c r="U8627" i="2" s="1"/>
  <c r="R8627" i="2"/>
  <c r="S8627" i="2" s="1"/>
  <c r="Q8627" i="2"/>
  <c r="P8627" i="2"/>
  <c r="O8627" i="2"/>
  <c r="M8627" i="2"/>
  <c r="L8627" i="2"/>
  <c r="J8627" i="2"/>
  <c r="T8626" i="2"/>
  <c r="R8626" i="2"/>
  <c r="S8626" i="2" s="1"/>
  <c r="P8626" i="2"/>
  <c r="Q8626" i="2" s="1"/>
  <c r="U8626" i="2" s="1"/>
  <c r="O8626" i="2"/>
  <c r="M8626" i="2"/>
  <c r="L8626" i="2"/>
  <c r="J8626" i="2"/>
  <c r="H8626" i="2"/>
  <c r="F8626" i="2"/>
  <c r="T8625" i="2"/>
  <c r="U8625" i="2" s="1"/>
  <c r="S8625" i="2"/>
  <c r="R8625" i="2"/>
  <c r="P8625" i="2"/>
  <c r="Q8625" i="2" s="1"/>
  <c r="O8625" i="2"/>
  <c r="M8625" i="2"/>
  <c r="L8625" i="2"/>
  <c r="J8625" i="2"/>
  <c r="U8624" i="2"/>
  <c r="T8624" i="2"/>
  <c r="R8624" i="2"/>
  <c r="S8624" i="2" s="1"/>
  <c r="Q8624" i="2"/>
  <c r="O8624" i="2"/>
  <c r="P8624" i="2" s="1"/>
  <c r="M8624" i="2"/>
  <c r="L8624" i="2"/>
  <c r="J8624" i="2"/>
  <c r="T8623" i="2"/>
  <c r="R8623" i="2"/>
  <c r="S8623" i="2" s="1"/>
  <c r="Q8623" i="2"/>
  <c r="O8623" i="2"/>
  <c r="P8623" i="2" s="1"/>
  <c r="M8623" i="2"/>
  <c r="L8623" i="2"/>
  <c r="J8623" i="2"/>
  <c r="T8622" i="2"/>
  <c r="R8622" i="2"/>
  <c r="S8622" i="2" s="1"/>
  <c r="Q8622" i="2"/>
  <c r="P8622" i="2"/>
  <c r="O8622" i="2"/>
  <c r="M8622" i="2"/>
  <c r="L8622" i="2"/>
  <c r="J8622" i="2"/>
  <c r="R8621" i="2"/>
  <c r="S8621" i="2" s="1"/>
  <c r="O8621" i="2"/>
  <c r="P8621" i="2" s="1"/>
  <c r="M8621" i="2"/>
  <c r="L8621" i="2"/>
  <c r="J8621" i="2"/>
  <c r="H8621" i="2"/>
  <c r="T8621" i="2" s="1"/>
  <c r="F8621" i="2"/>
  <c r="R8620" i="2"/>
  <c r="S8620" i="2" s="1"/>
  <c r="T8620" i="2" s="1"/>
  <c r="M8620" i="2"/>
  <c r="L8620" i="2"/>
  <c r="J8620" i="2"/>
  <c r="H8620" i="2"/>
  <c r="F8620" i="2"/>
  <c r="O8620" i="2" s="1"/>
  <c r="P8620" i="2" s="1"/>
  <c r="Q8620" i="2" s="1"/>
  <c r="U8620" i="2" s="1"/>
  <c r="O8619" i="2"/>
  <c r="P8619" i="2" s="1"/>
  <c r="M8619" i="2"/>
  <c r="L8619" i="2"/>
  <c r="J8619" i="2"/>
  <c r="H8619" i="2"/>
  <c r="R8619" i="2" s="1"/>
  <c r="S8619" i="2" s="1"/>
  <c r="F8619" i="2"/>
  <c r="T8618" i="2"/>
  <c r="R8618" i="2"/>
  <c r="S8618" i="2" s="1"/>
  <c r="O8618" i="2"/>
  <c r="P8618" i="2" s="1"/>
  <c r="Q8618" i="2" s="1"/>
  <c r="U8618" i="2" s="1"/>
  <c r="M8618" i="2"/>
  <c r="L8618" i="2"/>
  <c r="J8618" i="2"/>
  <c r="R8617" i="2"/>
  <c r="S8617" i="2" s="1"/>
  <c r="T8617" i="2" s="1"/>
  <c r="Q8617" i="2"/>
  <c r="P8617" i="2"/>
  <c r="O8617" i="2"/>
  <c r="M8617" i="2"/>
  <c r="L8617" i="2"/>
  <c r="J8617" i="2"/>
  <c r="S8616" i="2"/>
  <c r="R8616" i="2"/>
  <c r="M8616" i="2"/>
  <c r="L8616" i="2"/>
  <c r="J8616" i="2"/>
  <c r="H8616" i="2"/>
  <c r="F8616" i="2"/>
  <c r="R8615" i="2"/>
  <c r="S8615" i="2" s="1"/>
  <c r="T8615" i="2" s="1"/>
  <c r="P8615" i="2"/>
  <c r="O8615" i="2"/>
  <c r="M8615" i="2"/>
  <c r="L8615" i="2"/>
  <c r="J8615" i="2"/>
  <c r="H8615" i="2"/>
  <c r="F8615" i="2"/>
  <c r="Q8615" i="2" s="1"/>
  <c r="R8614" i="2"/>
  <c r="S8614" i="2" s="1"/>
  <c r="T8614" i="2" s="1"/>
  <c r="P8614" i="2"/>
  <c r="Q8614" i="2" s="1"/>
  <c r="U8614" i="2" s="1"/>
  <c r="O8614" i="2"/>
  <c r="M8614" i="2"/>
  <c r="L8614" i="2"/>
  <c r="J8614" i="2"/>
  <c r="R8613" i="2"/>
  <c r="S8613" i="2" s="1"/>
  <c r="T8613" i="2" s="1"/>
  <c r="Q8613" i="2"/>
  <c r="O8613" i="2"/>
  <c r="P8613" i="2" s="1"/>
  <c r="M8613" i="2"/>
  <c r="L8613" i="2"/>
  <c r="J8613" i="2"/>
  <c r="O8612" i="2"/>
  <c r="P8612" i="2" s="1"/>
  <c r="Q8612" i="2" s="1"/>
  <c r="M8612" i="2"/>
  <c r="L8612" i="2"/>
  <c r="J8612" i="2"/>
  <c r="H8612" i="2"/>
  <c r="R8612" i="2" s="1"/>
  <c r="S8612" i="2" s="1"/>
  <c r="T8612" i="2" s="1"/>
  <c r="F8612" i="2"/>
  <c r="T8611" i="2"/>
  <c r="S8611" i="2"/>
  <c r="R8611" i="2"/>
  <c r="Q8611" i="2"/>
  <c r="U8611" i="2" s="1"/>
  <c r="O8611" i="2"/>
  <c r="P8611" i="2" s="1"/>
  <c r="M8611" i="2"/>
  <c r="L8611" i="2"/>
  <c r="J8611" i="2"/>
  <c r="R8610" i="2"/>
  <c r="S8610" i="2" s="1"/>
  <c r="Q8610" i="2"/>
  <c r="M8610" i="2"/>
  <c r="L8610" i="2"/>
  <c r="J8610" i="2"/>
  <c r="H8610" i="2"/>
  <c r="T8610" i="2" s="1"/>
  <c r="F8610" i="2"/>
  <c r="O8610" i="2" s="1"/>
  <c r="P8610" i="2" s="1"/>
  <c r="O8609" i="2"/>
  <c r="P8609" i="2" s="1"/>
  <c r="Q8609" i="2" s="1"/>
  <c r="M8609" i="2"/>
  <c r="L8609" i="2"/>
  <c r="J8609" i="2"/>
  <c r="H8609" i="2"/>
  <c r="F8609" i="2"/>
  <c r="T8608" i="2"/>
  <c r="R8608" i="2"/>
  <c r="S8608" i="2" s="1"/>
  <c r="Q8608" i="2"/>
  <c r="U8608" i="2" s="1"/>
  <c r="O8608" i="2"/>
  <c r="P8608" i="2" s="1"/>
  <c r="M8608" i="2"/>
  <c r="L8608" i="2"/>
  <c r="J8608" i="2"/>
  <c r="T8607" i="2"/>
  <c r="S8607" i="2"/>
  <c r="R8607" i="2"/>
  <c r="O8607" i="2"/>
  <c r="P8607" i="2" s="1"/>
  <c r="Q8607" i="2" s="1"/>
  <c r="U8607" i="2" s="1"/>
  <c r="M8607" i="2"/>
  <c r="L8607" i="2"/>
  <c r="J8607" i="2"/>
  <c r="O8606" i="2"/>
  <c r="P8606" i="2" s="1"/>
  <c r="Q8606" i="2" s="1"/>
  <c r="M8606" i="2"/>
  <c r="L8606" i="2"/>
  <c r="J8606" i="2"/>
  <c r="H8606" i="2"/>
  <c r="F8606" i="2"/>
  <c r="T8605" i="2"/>
  <c r="R8605" i="2"/>
  <c r="S8605" i="2" s="1"/>
  <c r="Q8605" i="2"/>
  <c r="U8605" i="2" s="1"/>
  <c r="O8605" i="2"/>
  <c r="P8605" i="2" s="1"/>
  <c r="M8605" i="2"/>
  <c r="L8605" i="2"/>
  <c r="J8605" i="2"/>
  <c r="O8604" i="2"/>
  <c r="P8604" i="2" s="1"/>
  <c r="Q8604" i="2" s="1"/>
  <c r="M8604" i="2"/>
  <c r="L8604" i="2"/>
  <c r="J8604" i="2"/>
  <c r="H8604" i="2"/>
  <c r="R8604" i="2" s="1"/>
  <c r="S8604" i="2" s="1"/>
  <c r="F8604" i="2"/>
  <c r="P8603" i="2"/>
  <c r="Q8603" i="2" s="1"/>
  <c r="O8603" i="2"/>
  <c r="M8603" i="2"/>
  <c r="L8603" i="2"/>
  <c r="J8603" i="2"/>
  <c r="H8603" i="2"/>
  <c r="F8603" i="2"/>
  <c r="T8602" i="2"/>
  <c r="S8602" i="2"/>
  <c r="O8602" i="2"/>
  <c r="P8602" i="2" s="1"/>
  <c r="Q8602" i="2" s="1"/>
  <c r="M8602" i="2"/>
  <c r="L8602" i="2"/>
  <c r="J8602" i="2"/>
  <c r="H8602" i="2"/>
  <c r="R8602" i="2" s="1"/>
  <c r="F8602" i="2"/>
  <c r="P8601" i="2"/>
  <c r="Q8601" i="2" s="1"/>
  <c r="O8601" i="2"/>
  <c r="M8601" i="2"/>
  <c r="L8601" i="2"/>
  <c r="J8601" i="2"/>
  <c r="H8601" i="2"/>
  <c r="F8601" i="2"/>
  <c r="T8600" i="2"/>
  <c r="S8600" i="2"/>
  <c r="O8600" i="2"/>
  <c r="P8600" i="2" s="1"/>
  <c r="Q8600" i="2" s="1"/>
  <c r="M8600" i="2"/>
  <c r="L8600" i="2"/>
  <c r="J8600" i="2"/>
  <c r="H8600" i="2"/>
  <c r="R8600" i="2" s="1"/>
  <c r="F8600" i="2"/>
  <c r="S8599" i="2"/>
  <c r="T8599" i="2" s="1"/>
  <c r="R8599" i="2"/>
  <c r="Q8599" i="2"/>
  <c r="O8599" i="2"/>
  <c r="P8599" i="2" s="1"/>
  <c r="M8599" i="2"/>
  <c r="L8599" i="2"/>
  <c r="J8599" i="2"/>
  <c r="R8598" i="2"/>
  <c r="S8598" i="2" s="1"/>
  <c r="T8598" i="2" s="1"/>
  <c r="Q8598" i="2"/>
  <c r="O8598" i="2"/>
  <c r="P8598" i="2" s="1"/>
  <c r="M8598" i="2"/>
  <c r="L8598" i="2"/>
  <c r="J8598" i="2"/>
  <c r="T8597" i="2"/>
  <c r="S8597" i="2"/>
  <c r="R8597" i="2"/>
  <c r="O8597" i="2"/>
  <c r="P8597" i="2" s="1"/>
  <c r="Q8597" i="2" s="1"/>
  <c r="U8597" i="2" s="1"/>
  <c r="M8597" i="2"/>
  <c r="L8597" i="2"/>
  <c r="J8597" i="2"/>
  <c r="S8596" i="2"/>
  <c r="T8596" i="2" s="1"/>
  <c r="R8596" i="2"/>
  <c r="O8596" i="2"/>
  <c r="P8596" i="2" s="1"/>
  <c r="Q8596" i="2" s="1"/>
  <c r="U8596" i="2" s="1"/>
  <c r="M8596" i="2"/>
  <c r="L8596" i="2"/>
  <c r="J8596" i="2"/>
  <c r="O8595" i="2"/>
  <c r="P8595" i="2" s="1"/>
  <c r="Q8595" i="2" s="1"/>
  <c r="M8595" i="2"/>
  <c r="L8595" i="2"/>
  <c r="J8595" i="2"/>
  <c r="H8595" i="2"/>
  <c r="F8595" i="2"/>
  <c r="O8594" i="2"/>
  <c r="P8594" i="2" s="1"/>
  <c r="Q8594" i="2" s="1"/>
  <c r="M8594" i="2"/>
  <c r="L8594" i="2"/>
  <c r="J8594" i="2"/>
  <c r="H8594" i="2"/>
  <c r="R8594" i="2" s="1"/>
  <c r="S8594" i="2" s="1"/>
  <c r="F8594" i="2"/>
  <c r="S8593" i="2"/>
  <c r="T8593" i="2" s="1"/>
  <c r="R8593" i="2"/>
  <c r="Q8593" i="2"/>
  <c r="U8593" i="2" s="1"/>
  <c r="P8593" i="2"/>
  <c r="O8593" i="2"/>
  <c r="M8593" i="2"/>
  <c r="L8593" i="2"/>
  <c r="J8593" i="2"/>
  <c r="R8592" i="2"/>
  <c r="S8592" i="2" s="1"/>
  <c r="M8592" i="2"/>
  <c r="L8592" i="2"/>
  <c r="J8592" i="2"/>
  <c r="H8592" i="2"/>
  <c r="T8592" i="2" s="1"/>
  <c r="F8592" i="2"/>
  <c r="O8592" i="2" s="1"/>
  <c r="P8592" i="2" s="1"/>
  <c r="O8591" i="2"/>
  <c r="P8591" i="2" s="1"/>
  <c r="Q8591" i="2" s="1"/>
  <c r="M8591" i="2"/>
  <c r="L8591" i="2"/>
  <c r="J8591" i="2"/>
  <c r="H8591" i="2"/>
  <c r="F8591" i="2"/>
  <c r="R8590" i="2"/>
  <c r="S8590" i="2" s="1"/>
  <c r="M8590" i="2"/>
  <c r="L8590" i="2"/>
  <c r="J8590" i="2"/>
  <c r="H8590" i="2"/>
  <c r="F8590" i="2"/>
  <c r="O8590" i="2" s="1"/>
  <c r="P8590" i="2" s="1"/>
  <c r="Q8589" i="2"/>
  <c r="O8589" i="2"/>
  <c r="P8589" i="2" s="1"/>
  <c r="M8589" i="2"/>
  <c r="L8589" i="2"/>
  <c r="J8589" i="2"/>
  <c r="H8589" i="2"/>
  <c r="F8589" i="2"/>
  <c r="R8588" i="2"/>
  <c r="S8588" i="2" s="1"/>
  <c r="M8588" i="2"/>
  <c r="L8588" i="2"/>
  <c r="J8588" i="2"/>
  <c r="H8588" i="2"/>
  <c r="F8588" i="2"/>
  <c r="O8588" i="2" s="1"/>
  <c r="P8588" i="2" s="1"/>
  <c r="T8587" i="2"/>
  <c r="S8587" i="2"/>
  <c r="R8587" i="2"/>
  <c r="Q8587" i="2"/>
  <c r="U8587" i="2" s="1"/>
  <c r="O8587" i="2"/>
  <c r="P8587" i="2" s="1"/>
  <c r="M8587" i="2"/>
  <c r="L8587" i="2"/>
  <c r="J8587" i="2"/>
  <c r="S8586" i="2"/>
  <c r="T8586" i="2" s="1"/>
  <c r="R8586" i="2"/>
  <c r="Q8586" i="2"/>
  <c r="P8586" i="2"/>
  <c r="O8586" i="2"/>
  <c r="M8586" i="2"/>
  <c r="L8586" i="2"/>
  <c r="J8586" i="2"/>
  <c r="R8585" i="2"/>
  <c r="S8585" i="2" s="1"/>
  <c r="M8585" i="2"/>
  <c r="L8585" i="2"/>
  <c r="J8585" i="2"/>
  <c r="H8585" i="2"/>
  <c r="T8585" i="2" s="1"/>
  <c r="F8585" i="2"/>
  <c r="O8585" i="2" s="1"/>
  <c r="P8585" i="2" s="1"/>
  <c r="U8584" i="2"/>
  <c r="S8584" i="2"/>
  <c r="T8584" i="2" s="1"/>
  <c r="R8584" i="2"/>
  <c r="Q8584" i="2"/>
  <c r="O8584" i="2"/>
  <c r="P8584" i="2" s="1"/>
  <c r="M8584" i="2"/>
  <c r="L8584" i="2"/>
  <c r="J8584" i="2"/>
  <c r="O8583" i="2"/>
  <c r="P8583" i="2" s="1"/>
  <c r="Q8583" i="2" s="1"/>
  <c r="M8583" i="2"/>
  <c r="L8583" i="2"/>
  <c r="J8583" i="2"/>
  <c r="H8583" i="2"/>
  <c r="F8583" i="2"/>
  <c r="T8582" i="2"/>
  <c r="S8582" i="2"/>
  <c r="R8582" i="2"/>
  <c r="O8582" i="2"/>
  <c r="P8582" i="2" s="1"/>
  <c r="Q8582" i="2" s="1"/>
  <c r="M8582" i="2"/>
  <c r="L8582" i="2"/>
  <c r="J8582" i="2"/>
  <c r="Q8581" i="2"/>
  <c r="O8581" i="2"/>
  <c r="P8581" i="2" s="1"/>
  <c r="M8581" i="2"/>
  <c r="L8581" i="2"/>
  <c r="J8581" i="2"/>
  <c r="H8581" i="2"/>
  <c r="F8581" i="2"/>
  <c r="R8580" i="2"/>
  <c r="S8580" i="2" s="1"/>
  <c r="M8580" i="2"/>
  <c r="L8580" i="2"/>
  <c r="J8580" i="2"/>
  <c r="H8580" i="2"/>
  <c r="F8580" i="2"/>
  <c r="O8580" i="2" s="1"/>
  <c r="P8580" i="2" s="1"/>
  <c r="Q8579" i="2"/>
  <c r="O8579" i="2"/>
  <c r="P8579" i="2" s="1"/>
  <c r="M8579" i="2"/>
  <c r="L8579" i="2"/>
  <c r="J8579" i="2"/>
  <c r="H8579" i="2"/>
  <c r="F8579" i="2"/>
  <c r="R8578" i="2"/>
  <c r="S8578" i="2" s="1"/>
  <c r="M8578" i="2"/>
  <c r="L8578" i="2"/>
  <c r="J8578" i="2"/>
  <c r="H8578" i="2"/>
  <c r="F8578" i="2"/>
  <c r="O8578" i="2" s="1"/>
  <c r="P8578" i="2" s="1"/>
  <c r="Q8577" i="2"/>
  <c r="M8577" i="2"/>
  <c r="L8577" i="2"/>
  <c r="J8577" i="2"/>
  <c r="H8577" i="2"/>
  <c r="F8577" i="2"/>
  <c r="O8577" i="2" s="1"/>
  <c r="P8577" i="2" s="1"/>
  <c r="R8576" i="2"/>
  <c r="S8576" i="2" s="1"/>
  <c r="Q8576" i="2"/>
  <c r="M8576" i="2"/>
  <c r="L8576" i="2"/>
  <c r="J8576" i="2"/>
  <c r="H8576" i="2"/>
  <c r="F8576" i="2"/>
  <c r="O8576" i="2" s="1"/>
  <c r="P8576" i="2" s="1"/>
  <c r="R8575" i="2"/>
  <c r="S8575" i="2" s="1"/>
  <c r="Q8575" i="2"/>
  <c r="M8575" i="2"/>
  <c r="L8575" i="2"/>
  <c r="J8575" i="2"/>
  <c r="H8575" i="2"/>
  <c r="F8575" i="2"/>
  <c r="O8575" i="2" s="1"/>
  <c r="P8575" i="2" s="1"/>
  <c r="T8574" i="2"/>
  <c r="R8574" i="2"/>
  <c r="S8574" i="2" s="1"/>
  <c r="O8574" i="2"/>
  <c r="P8574" i="2" s="1"/>
  <c r="Q8574" i="2" s="1"/>
  <c r="U8574" i="2" s="1"/>
  <c r="M8574" i="2"/>
  <c r="L8574" i="2"/>
  <c r="J8574" i="2"/>
  <c r="T8573" i="2"/>
  <c r="S8573" i="2"/>
  <c r="P8573" i="2"/>
  <c r="Q8573" i="2" s="1"/>
  <c r="U8573" i="2" s="1"/>
  <c r="O8573" i="2"/>
  <c r="M8573" i="2"/>
  <c r="L8573" i="2"/>
  <c r="J8573" i="2"/>
  <c r="H8573" i="2"/>
  <c r="R8573" i="2" s="1"/>
  <c r="F8573" i="2"/>
  <c r="S8572" i="2"/>
  <c r="O8572" i="2"/>
  <c r="P8572" i="2" s="1"/>
  <c r="Q8572" i="2" s="1"/>
  <c r="M8572" i="2"/>
  <c r="L8572" i="2"/>
  <c r="J8572" i="2"/>
  <c r="H8572" i="2"/>
  <c r="R8572" i="2" s="1"/>
  <c r="F8572" i="2"/>
  <c r="O8571" i="2"/>
  <c r="P8571" i="2" s="1"/>
  <c r="Q8571" i="2" s="1"/>
  <c r="M8571" i="2"/>
  <c r="L8571" i="2"/>
  <c r="J8571" i="2"/>
  <c r="H8571" i="2"/>
  <c r="R8571" i="2" s="1"/>
  <c r="S8571" i="2" s="1"/>
  <c r="T8571" i="2" s="1"/>
  <c r="F8571" i="2"/>
  <c r="P8570" i="2"/>
  <c r="Q8570" i="2" s="1"/>
  <c r="O8570" i="2"/>
  <c r="M8570" i="2"/>
  <c r="L8570" i="2"/>
  <c r="J8570" i="2"/>
  <c r="H8570" i="2"/>
  <c r="F8570" i="2"/>
  <c r="S8569" i="2"/>
  <c r="T8569" i="2" s="1"/>
  <c r="O8569" i="2"/>
  <c r="P8569" i="2" s="1"/>
  <c r="Q8569" i="2" s="1"/>
  <c r="M8569" i="2"/>
  <c r="L8569" i="2"/>
  <c r="J8569" i="2"/>
  <c r="H8569" i="2"/>
  <c r="R8569" i="2" s="1"/>
  <c r="F8569" i="2"/>
  <c r="O8568" i="2"/>
  <c r="P8568" i="2" s="1"/>
  <c r="Q8568" i="2" s="1"/>
  <c r="M8568" i="2"/>
  <c r="L8568" i="2"/>
  <c r="J8568" i="2"/>
  <c r="H8568" i="2"/>
  <c r="R8568" i="2" s="1"/>
  <c r="S8568" i="2" s="1"/>
  <c r="T8568" i="2" s="1"/>
  <c r="F8568" i="2"/>
  <c r="P8567" i="2"/>
  <c r="Q8567" i="2" s="1"/>
  <c r="O8567" i="2"/>
  <c r="M8567" i="2"/>
  <c r="L8567" i="2"/>
  <c r="J8567" i="2"/>
  <c r="H8567" i="2"/>
  <c r="R8567" i="2" s="1"/>
  <c r="S8567" i="2" s="1"/>
  <c r="F8567" i="2"/>
  <c r="S8566" i="2"/>
  <c r="P8566" i="2"/>
  <c r="Q8566" i="2" s="1"/>
  <c r="O8566" i="2"/>
  <c r="M8566" i="2"/>
  <c r="L8566" i="2"/>
  <c r="J8566" i="2"/>
  <c r="H8566" i="2"/>
  <c r="R8566" i="2" s="1"/>
  <c r="F8566" i="2"/>
  <c r="T8565" i="2"/>
  <c r="O8565" i="2"/>
  <c r="P8565" i="2" s="1"/>
  <c r="M8565" i="2"/>
  <c r="L8565" i="2"/>
  <c r="J8565" i="2"/>
  <c r="H8565" i="2"/>
  <c r="R8565" i="2" s="1"/>
  <c r="S8565" i="2" s="1"/>
  <c r="F8565" i="2"/>
  <c r="S8564" i="2"/>
  <c r="T8564" i="2" s="1"/>
  <c r="R8564" i="2"/>
  <c r="O8564" i="2"/>
  <c r="P8564" i="2" s="1"/>
  <c r="Q8564" i="2" s="1"/>
  <c r="M8564" i="2"/>
  <c r="L8564" i="2"/>
  <c r="J8564" i="2"/>
  <c r="M8563" i="2"/>
  <c r="L8563" i="2"/>
  <c r="J8563" i="2"/>
  <c r="H8563" i="2"/>
  <c r="R8563" i="2" s="1"/>
  <c r="S8563" i="2" s="1"/>
  <c r="F8563" i="2"/>
  <c r="O8563" i="2" s="1"/>
  <c r="P8563" i="2" s="1"/>
  <c r="R8562" i="2"/>
  <c r="S8562" i="2" s="1"/>
  <c r="T8562" i="2" s="1"/>
  <c r="O8562" i="2"/>
  <c r="P8562" i="2" s="1"/>
  <c r="M8562" i="2"/>
  <c r="L8562" i="2"/>
  <c r="J8562" i="2"/>
  <c r="H8562" i="2"/>
  <c r="F8562" i="2"/>
  <c r="Q8562" i="2" s="1"/>
  <c r="U8562" i="2" s="1"/>
  <c r="R8561" i="2"/>
  <c r="S8561" i="2" s="1"/>
  <c r="Q8561" i="2"/>
  <c r="M8561" i="2"/>
  <c r="L8561" i="2"/>
  <c r="J8561" i="2"/>
  <c r="H8561" i="2"/>
  <c r="F8561" i="2"/>
  <c r="O8561" i="2" s="1"/>
  <c r="P8561" i="2" s="1"/>
  <c r="R8560" i="2"/>
  <c r="S8560" i="2" s="1"/>
  <c r="T8560" i="2" s="1"/>
  <c r="Q8560" i="2"/>
  <c r="U8560" i="2" s="1"/>
  <c r="O8560" i="2"/>
  <c r="P8560" i="2" s="1"/>
  <c r="M8560" i="2"/>
  <c r="L8560" i="2"/>
  <c r="J8560" i="2"/>
  <c r="S8559" i="2"/>
  <c r="T8559" i="2" s="1"/>
  <c r="R8559" i="2"/>
  <c r="P8559" i="2"/>
  <c r="Q8559" i="2" s="1"/>
  <c r="U8559" i="2" s="1"/>
  <c r="O8559" i="2"/>
  <c r="M8559" i="2"/>
  <c r="L8559" i="2"/>
  <c r="J8559" i="2"/>
  <c r="T8558" i="2"/>
  <c r="R8558" i="2"/>
  <c r="S8558" i="2" s="1"/>
  <c r="Q8558" i="2"/>
  <c r="U8558" i="2" s="1"/>
  <c r="P8558" i="2"/>
  <c r="O8558" i="2"/>
  <c r="M8558" i="2"/>
  <c r="L8558" i="2"/>
  <c r="J8558" i="2"/>
  <c r="T8557" i="2"/>
  <c r="U8557" i="2" s="1"/>
  <c r="S8557" i="2"/>
  <c r="R8557" i="2"/>
  <c r="Q8557" i="2"/>
  <c r="O8557" i="2"/>
  <c r="P8557" i="2" s="1"/>
  <c r="M8557" i="2"/>
  <c r="L8557" i="2"/>
  <c r="J8557" i="2"/>
  <c r="R8556" i="2"/>
  <c r="S8556" i="2" s="1"/>
  <c r="T8556" i="2" s="1"/>
  <c r="M8556" i="2"/>
  <c r="L8556" i="2"/>
  <c r="J8556" i="2"/>
  <c r="H8556" i="2"/>
  <c r="F8556" i="2"/>
  <c r="O8556" i="2" s="1"/>
  <c r="P8556" i="2" s="1"/>
  <c r="Q8556" i="2" s="1"/>
  <c r="U8556" i="2" s="1"/>
  <c r="Q8555" i="2"/>
  <c r="M8555" i="2"/>
  <c r="L8555" i="2"/>
  <c r="J8555" i="2"/>
  <c r="H8555" i="2"/>
  <c r="R8555" i="2" s="1"/>
  <c r="S8555" i="2" s="1"/>
  <c r="F8555" i="2"/>
  <c r="O8555" i="2" s="1"/>
  <c r="P8555" i="2" s="1"/>
  <c r="R8554" i="2"/>
  <c r="S8554" i="2" s="1"/>
  <c r="T8554" i="2" s="1"/>
  <c r="M8554" i="2"/>
  <c r="L8554" i="2"/>
  <c r="J8554" i="2"/>
  <c r="H8554" i="2"/>
  <c r="F8554" i="2"/>
  <c r="T8553" i="2"/>
  <c r="Q8553" i="2"/>
  <c r="M8553" i="2"/>
  <c r="L8553" i="2"/>
  <c r="J8553" i="2"/>
  <c r="H8553" i="2"/>
  <c r="R8553" i="2" s="1"/>
  <c r="S8553" i="2" s="1"/>
  <c r="F8553" i="2"/>
  <c r="O8553" i="2" s="1"/>
  <c r="P8553" i="2" s="1"/>
  <c r="R8552" i="2"/>
  <c r="S8552" i="2" s="1"/>
  <c r="T8552" i="2" s="1"/>
  <c r="Q8552" i="2"/>
  <c r="U8552" i="2" s="1"/>
  <c r="O8552" i="2"/>
  <c r="P8552" i="2" s="1"/>
  <c r="M8552" i="2"/>
  <c r="L8552" i="2"/>
  <c r="J8552" i="2"/>
  <c r="R8551" i="2"/>
  <c r="S8551" i="2" s="1"/>
  <c r="M8551" i="2"/>
  <c r="L8551" i="2"/>
  <c r="J8551" i="2"/>
  <c r="H8551" i="2"/>
  <c r="T8551" i="2" s="1"/>
  <c r="F8551" i="2"/>
  <c r="T8550" i="2"/>
  <c r="S8550" i="2"/>
  <c r="R8550" i="2"/>
  <c r="P8550" i="2"/>
  <c r="Q8550" i="2" s="1"/>
  <c r="U8550" i="2" s="1"/>
  <c r="O8550" i="2"/>
  <c r="M8550" i="2"/>
  <c r="L8550" i="2"/>
  <c r="J8550" i="2"/>
  <c r="R8549" i="2"/>
  <c r="S8549" i="2" s="1"/>
  <c r="T8549" i="2" s="1"/>
  <c r="P8549" i="2"/>
  <c r="Q8549" i="2" s="1"/>
  <c r="U8549" i="2" s="1"/>
  <c r="O8549" i="2"/>
  <c r="M8549" i="2"/>
  <c r="L8549" i="2"/>
  <c r="J8549" i="2"/>
  <c r="Q8548" i="2"/>
  <c r="M8548" i="2"/>
  <c r="L8548" i="2"/>
  <c r="J8548" i="2"/>
  <c r="H8548" i="2"/>
  <c r="R8548" i="2" s="1"/>
  <c r="S8548" i="2" s="1"/>
  <c r="F8548" i="2"/>
  <c r="O8548" i="2" s="1"/>
  <c r="P8548" i="2" s="1"/>
  <c r="S8547" i="2"/>
  <c r="T8547" i="2" s="1"/>
  <c r="U8547" i="2" s="1"/>
  <c r="R8547" i="2"/>
  <c r="Q8547" i="2"/>
  <c r="O8547" i="2"/>
  <c r="P8547" i="2" s="1"/>
  <c r="M8547" i="2"/>
  <c r="L8547" i="2"/>
  <c r="J8547" i="2"/>
  <c r="T8546" i="2"/>
  <c r="R8546" i="2"/>
  <c r="S8546" i="2" s="1"/>
  <c r="P8546" i="2"/>
  <c r="O8546" i="2"/>
  <c r="M8546" i="2"/>
  <c r="L8546" i="2"/>
  <c r="J8546" i="2"/>
  <c r="H8546" i="2"/>
  <c r="F8546" i="2"/>
  <c r="Q8546" i="2" s="1"/>
  <c r="U8546" i="2" s="1"/>
  <c r="R8545" i="2"/>
  <c r="S8545" i="2" s="1"/>
  <c r="M8545" i="2"/>
  <c r="L8545" i="2"/>
  <c r="J8545" i="2"/>
  <c r="H8545" i="2"/>
  <c r="F8545" i="2"/>
  <c r="O8545" i="2" s="1"/>
  <c r="P8545" i="2" s="1"/>
  <c r="R8544" i="2"/>
  <c r="S8544" i="2" s="1"/>
  <c r="T8544" i="2" s="1"/>
  <c r="Q8544" i="2"/>
  <c r="U8544" i="2" s="1"/>
  <c r="M8544" i="2"/>
  <c r="L8544" i="2"/>
  <c r="J8544" i="2"/>
  <c r="H8544" i="2"/>
  <c r="F8544" i="2"/>
  <c r="O8544" i="2" s="1"/>
  <c r="P8544" i="2" s="1"/>
  <c r="T8543" i="2"/>
  <c r="R8543" i="2"/>
  <c r="S8543" i="2" s="1"/>
  <c r="P8543" i="2"/>
  <c r="Q8543" i="2" s="1"/>
  <c r="U8543" i="2" s="1"/>
  <c r="O8543" i="2"/>
  <c r="M8543" i="2"/>
  <c r="L8543" i="2"/>
  <c r="J8543" i="2"/>
  <c r="R8542" i="2"/>
  <c r="S8542" i="2" s="1"/>
  <c r="T8542" i="2" s="1"/>
  <c r="O8542" i="2"/>
  <c r="P8542" i="2" s="1"/>
  <c r="Q8542" i="2" s="1"/>
  <c r="U8542" i="2" s="1"/>
  <c r="M8542" i="2"/>
  <c r="L8542" i="2"/>
  <c r="J8542" i="2"/>
  <c r="R8541" i="2"/>
  <c r="S8541" i="2" s="1"/>
  <c r="T8541" i="2" s="1"/>
  <c r="O8541" i="2"/>
  <c r="P8541" i="2" s="1"/>
  <c r="M8541" i="2"/>
  <c r="L8541" i="2"/>
  <c r="J8541" i="2"/>
  <c r="H8541" i="2"/>
  <c r="F8541" i="2"/>
  <c r="S8540" i="2"/>
  <c r="T8540" i="2" s="1"/>
  <c r="U8540" i="2" s="1"/>
  <c r="R8540" i="2"/>
  <c r="Q8540" i="2"/>
  <c r="P8540" i="2"/>
  <c r="O8540" i="2"/>
  <c r="M8540" i="2"/>
  <c r="L8540" i="2"/>
  <c r="J8540" i="2"/>
  <c r="R8539" i="2"/>
  <c r="S8539" i="2" s="1"/>
  <c r="O8539" i="2"/>
  <c r="P8539" i="2" s="1"/>
  <c r="M8539" i="2"/>
  <c r="L8539" i="2"/>
  <c r="J8539" i="2"/>
  <c r="H8539" i="2"/>
  <c r="T8539" i="2" s="1"/>
  <c r="F8539" i="2"/>
  <c r="M8538" i="2"/>
  <c r="L8538" i="2"/>
  <c r="J8538" i="2"/>
  <c r="H8538" i="2"/>
  <c r="F8538" i="2"/>
  <c r="O8538" i="2" s="1"/>
  <c r="P8538" i="2" s="1"/>
  <c r="Q8538" i="2" s="1"/>
  <c r="T8537" i="2"/>
  <c r="O8537" i="2"/>
  <c r="P8537" i="2" s="1"/>
  <c r="Q8537" i="2" s="1"/>
  <c r="U8537" i="2" s="1"/>
  <c r="M8537" i="2"/>
  <c r="L8537" i="2"/>
  <c r="J8537" i="2"/>
  <c r="H8537" i="2"/>
  <c r="R8537" i="2" s="1"/>
  <c r="S8537" i="2" s="1"/>
  <c r="F8537" i="2"/>
  <c r="P8536" i="2"/>
  <c r="Q8536" i="2" s="1"/>
  <c r="M8536" i="2"/>
  <c r="L8536" i="2"/>
  <c r="J8536" i="2"/>
  <c r="H8536" i="2"/>
  <c r="F8536" i="2"/>
  <c r="O8536" i="2" s="1"/>
  <c r="R8535" i="2"/>
  <c r="S8535" i="2" s="1"/>
  <c r="T8535" i="2" s="1"/>
  <c r="O8535" i="2"/>
  <c r="P8535" i="2" s="1"/>
  <c r="Q8535" i="2" s="1"/>
  <c r="M8535" i="2"/>
  <c r="L8535" i="2"/>
  <c r="J8535" i="2"/>
  <c r="H8535" i="2"/>
  <c r="F8535" i="2"/>
  <c r="T8534" i="2"/>
  <c r="S8534" i="2"/>
  <c r="R8534" i="2"/>
  <c r="P8534" i="2"/>
  <c r="Q8534" i="2" s="1"/>
  <c r="U8534" i="2" s="1"/>
  <c r="O8534" i="2"/>
  <c r="M8534" i="2"/>
  <c r="L8534" i="2"/>
  <c r="J8534" i="2"/>
  <c r="R8533" i="2"/>
  <c r="S8533" i="2" s="1"/>
  <c r="T8533" i="2" s="1"/>
  <c r="U8533" i="2" s="1"/>
  <c r="O8533" i="2"/>
  <c r="P8533" i="2" s="1"/>
  <c r="Q8533" i="2" s="1"/>
  <c r="M8533" i="2"/>
  <c r="L8533" i="2"/>
  <c r="J8533" i="2"/>
  <c r="R8532" i="2"/>
  <c r="S8532" i="2" s="1"/>
  <c r="T8532" i="2" s="1"/>
  <c r="O8532" i="2"/>
  <c r="P8532" i="2" s="1"/>
  <c r="Q8532" i="2" s="1"/>
  <c r="M8532" i="2"/>
  <c r="L8532" i="2"/>
  <c r="J8532" i="2"/>
  <c r="H8532" i="2"/>
  <c r="F8532" i="2"/>
  <c r="M8531" i="2"/>
  <c r="L8531" i="2"/>
  <c r="J8531" i="2"/>
  <c r="H8531" i="2"/>
  <c r="F8531" i="2"/>
  <c r="O8531" i="2" s="1"/>
  <c r="P8531" i="2" s="1"/>
  <c r="Q8531" i="2" s="1"/>
  <c r="T8530" i="2"/>
  <c r="R8530" i="2"/>
  <c r="S8530" i="2" s="1"/>
  <c r="O8530" i="2"/>
  <c r="P8530" i="2" s="1"/>
  <c r="Q8530" i="2" s="1"/>
  <c r="U8530" i="2" s="1"/>
  <c r="M8530" i="2"/>
  <c r="L8530" i="2"/>
  <c r="J8530" i="2"/>
  <c r="S8529" i="2"/>
  <c r="T8529" i="2" s="1"/>
  <c r="R8529" i="2"/>
  <c r="O8529" i="2"/>
  <c r="P8529" i="2" s="1"/>
  <c r="Q8529" i="2" s="1"/>
  <c r="U8529" i="2" s="1"/>
  <c r="M8529" i="2"/>
  <c r="L8529" i="2"/>
  <c r="J8529" i="2"/>
  <c r="M8528" i="2"/>
  <c r="L8528" i="2"/>
  <c r="J8528" i="2"/>
  <c r="H8528" i="2"/>
  <c r="F8528" i="2"/>
  <c r="O8528" i="2" s="1"/>
  <c r="P8528" i="2" s="1"/>
  <c r="Q8528" i="2" s="1"/>
  <c r="T8527" i="2"/>
  <c r="S8527" i="2"/>
  <c r="R8527" i="2"/>
  <c r="Q8527" i="2"/>
  <c r="O8527" i="2"/>
  <c r="P8527" i="2" s="1"/>
  <c r="M8527" i="2"/>
  <c r="L8527" i="2"/>
  <c r="J8527" i="2"/>
  <c r="Q8526" i="2"/>
  <c r="M8526" i="2"/>
  <c r="L8526" i="2"/>
  <c r="J8526" i="2"/>
  <c r="H8526" i="2"/>
  <c r="F8526" i="2"/>
  <c r="O8526" i="2" s="1"/>
  <c r="P8526" i="2" s="1"/>
  <c r="U8525" i="2"/>
  <c r="T8525" i="2"/>
  <c r="R8525" i="2"/>
  <c r="S8525" i="2" s="1"/>
  <c r="Q8525" i="2"/>
  <c r="O8525" i="2"/>
  <c r="P8525" i="2" s="1"/>
  <c r="M8525" i="2"/>
  <c r="L8525" i="2"/>
  <c r="J8525" i="2"/>
  <c r="T8524" i="2"/>
  <c r="S8524" i="2"/>
  <c r="R8524" i="2"/>
  <c r="O8524" i="2"/>
  <c r="P8524" i="2" s="1"/>
  <c r="Q8524" i="2" s="1"/>
  <c r="U8524" i="2" s="1"/>
  <c r="M8524" i="2"/>
  <c r="L8524" i="2"/>
  <c r="J8524" i="2"/>
  <c r="M8523" i="2"/>
  <c r="L8523" i="2"/>
  <c r="J8523" i="2"/>
  <c r="H8523" i="2"/>
  <c r="F8523" i="2"/>
  <c r="O8523" i="2" s="1"/>
  <c r="P8523" i="2" s="1"/>
  <c r="Q8523" i="2" s="1"/>
  <c r="R8522" i="2"/>
  <c r="S8522" i="2" s="1"/>
  <c r="T8522" i="2" s="1"/>
  <c r="O8522" i="2"/>
  <c r="P8522" i="2" s="1"/>
  <c r="Q8522" i="2" s="1"/>
  <c r="U8522" i="2" s="1"/>
  <c r="M8522" i="2"/>
  <c r="L8522" i="2"/>
  <c r="J8522" i="2"/>
  <c r="T8521" i="2"/>
  <c r="Q8521" i="2"/>
  <c r="U8521" i="2" s="1"/>
  <c r="O8521" i="2"/>
  <c r="P8521" i="2" s="1"/>
  <c r="M8521" i="2"/>
  <c r="L8521" i="2"/>
  <c r="J8521" i="2"/>
  <c r="H8521" i="2"/>
  <c r="R8521" i="2" s="1"/>
  <c r="S8521" i="2" s="1"/>
  <c r="F8521" i="2"/>
  <c r="S8520" i="2"/>
  <c r="T8520" i="2" s="1"/>
  <c r="U8520" i="2" s="1"/>
  <c r="R8520" i="2"/>
  <c r="P8520" i="2"/>
  <c r="Q8520" i="2" s="1"/>
  <c r="O8520" i="2"/>
  <c r="M8520" i="2"/>
  <c r="L8520" i="2"/>
  <c r="J8520" i="2"/>
  <c r="R8519" i="2"/>
  <c r="S8519" i="2" s="1"/>
  <c r="O8519" i="2"/>
  <c r="P8519" i="2" s="1"/>
  <c r="M8519" i="2"/>
  <c r="L8519" i="2"/>
  <c r="J8519" i="2"/>
  <c r="H8519" i="2"/>
  <c r="F8519" i="2"/>
  <c r="Q8518" i="2"/>
  <c r="M8518" i="2"/>
  <c r="L8518" i="2"/>
  <c r="J8518" i="2"/>
  <c r="H8518" i="2"/>
  <c r="F8518" i="2"/>
  <c r="O8518" i="2" s="1"/>
  <c r="P8518" i="2" s="1"/>
  <c r="R8517" i="2"/>
  <c r="S8517" i="2" s="1"/>
  <c r="O8517" i="2"/>
  <c r="P8517" i="2" s="1"/>
  <c r="M8517" i="2"/>
  <c r="L8517" i="2"/>
  <c r="J8517" i="2"/>
  <c r="H8517" i="2"/>
  <c r="T8517" i="2" s="1"/>
  <c r="F8517" i="2"/>
  <c r="M8516" i="2"/>
  <c r="L8516" i="2"/>
  <c r="J8516" i="2"/>
  <c r="H8516" i="2"/>
  <c r="F8516" i="2"/>
  <c r="O8516" i="2" s="1"/>
  <c r="P8516" i="2" s="1"/>
  <c r="Q8516" i="2" s="1"/>
  <c r="T8515" i="2"/>
  <c r="R8515" i="2"/>
  <c r="S8515" i="2" s="1"/>
  <c r="O8515" i="2"/>
  <c r="P8515" i="2" s="1"/>
  <c r="Q8515" i="2" s="1"/>
  <c r="U8515" i="2" s="1"/>
  <c r="M8515" i="2"/>
  <c r="L8515" i="2"/>
  <c r="J8515" i="2"/>
  <c r="T8514" i="2"/>
  <c r="S8514" i="2"/>
  <c r="R8514" i="2"/>
  <c r="Q8514" i="2"/>
  <c r="O8514" i="2"/>
  <c r="P8514" i="2" s="1"/>
  <c r="M8514" i="2"/>
  <c r="L8514" i="2"/>
  <c r="J8514" i="2"/>
  <c r="T8513" i="2"/>
  <c r="S8513" i="2"/>
  <c r="R8513" i="2"/>
  <c r="Q8513" i="2"/>
  <c r="U8513" i="2" s="1"/>
  <c r="O8513" i="2"/>
  <c r="P8513" i="2" s="1"/>
  <c r="M8513" i="2"/>
  <c r="L8513" i="2"/>
  <c r="J8513" i="2"/>
  <c r="U8512" i="2"/>
  <c r="S8512" i="2"/>
  <c r="T8512" i="2" s="1"/>
  <c r="R8512" i="2"/>
  <c r="Q8512" i="2"/>
  <c r="P8512" i="2"/>
  <c r="O8512" i="2"/>
  <c r="M8512" i="2"/>
  <c r="L8512" i="2"/>
  <c r="J8512" i="2"/>
  <c r="R8511" i="2"/>
  <c r="S8511" i="2" s="1"/>
  <c r="M8511" i="2"/>
  <c r="L8511" i="2"/>
  <c r="J8511" i="2"/>
  <c r="H8511" i="2"/>
  <c r="T8511" i="2" s="1"/>
  <c r="F8511" i="2"/>
  <c r="S8510" i="2"/>
  <c r="T8510" i="2" s="1"/>
  <c r="R8510" i="2"/>
  <c r="O8510" i="2"/>
  <c r="P8510" i="2" s="1"/>
  <c r="Q8510" i="2" s="1"/>
  <c r="U8510" i="2" s="1"/>
  <c r="M8510" i="2"/>
  <c r="L8510" i="2"/>
  <c r="J8510" i="2"/>
  <c r="M8509" i="2"/>
  <c r="L8509" i="2"/>
  <c r="J8509" i="2"/>
  <c r="H8509" i="2"/>
  <c r="F8509" i="2"/>
  <c r="O8509" i="2" s="1"/>
  <c r="P8509" i="2" s="1"/>
  <c r="Q8509" i="2" s="1"/>
  <c r="T8508" i="2"/>
  <c r="Q8508" i="2"/>
  <c r="O8508" i="2"/>
  <c r="P8508" i="2" s="1"/>
  <c r="M8508" i="2"/>
  <c r="L8508" i="2"/>
  <c r="J8508" i="2"/>
  <c r="H8508" i="2"/>
  <c r="R8508" i="2" s="1"/>
  <c r="S8508" i="2" s="1"/>
  <c r="F8508" i="2"/>
  <c r="M8507" i="2"/>
  <c r="L8507" i="2"/>
  <c r="J8507" i="2"/>
  <c r="H8507" i="2"/>
  <c r="F8507" i="2"/>
  <c r="O8507" i="2" s="1"/>
  <c r="P8507" i="2" s="1"/>
  <c r="Q8507" i="2" s="1"/>
  <c r="T8506" i="2"/>
  <c r="S8506" i="2"/>
  <c r="R8506" i="2"/>
  <c r="O8506" i="2"/>
  <c r="P8506" i="2" s="1"/>
  <c r="Q8506" i="2" s="1"/>
  <c r="U8506" i="2" s="1"/>
  <c r="M8506" i="2"/>
  <c r="L8506" i="2"/>
  <c r="J8506" i="2"/>
  <c r="T8505" i="2"/>
  <c r="S8505" i="2"/>
  <c r="R8505" i="2"/>
  <c r="O8505" i="2"/>
  <c r="P8505" i="2" s="1"/>
  <c r="Q8505" i="2" s="1"/>
  <c r="U8505" i="2" s="1"/>
  <c r="M8505" i="2"/>
  <c r="L8505" i="2"/>
  <c r="J8505" i="2"/>
  <c r="M8504" i="2"/>
  <c r="L8504" i="2"/>
  <c r="J8504" i="2"/>
  <c r="H8504" i="2"/>
  <c r="F8504" i="2"/>
  <c r="O8504" i="2" s="1"/>
  <c r="P8504" i="2" s="1"/>
  <c r="Q8504" i="2" s="1"/>
  <c r="T8503" i="2"/>
  <c r="Q8503" i="2"/>
  <c r="O8503" i="2"/>
  <c r="P8503" i="2" s="1"/>
  <c r="M8503" i="2"/>
  <c r="L8503" i="2"/>
  <c r="J8503" i="2"/>
  <c r="H8503" i="2"/>
  <c r="R8503" i="2" s="1"/>
  <c r="S8503" i="2" s="1"/>
  <c r="F8503" i="2"/>
  <c r="M8502" i="2"/>
  <c r="L8502" i="2"/>
  <c r="J8502" i="2"/>
  <c r="H8502" i="2"/>
  <c r="F8502" i="2"/>
  <c r="O8502" i="2" s="1"/>
  <c r="P8502" i="2" s="1"/>
  <c r="Q8502" i="2" s="1"/>
  <c r="T8501" i="2"/>
  <c r="S8501" i="2"/>
  <c r="R8501" i="2"/>
  <c r="O8501" i="2"/>
  <c r="P8501" i="2" s="1"/>
  <c r="Q8501" i="2" s="1"/>
  <c r="M8501" i="2"/>
  <c r="L8501" i="2"/>
  <c r="J8501" i="2"/>
  <c r="M8500" i="2"/>
  <c r="L8500" i="2"/>
  <c r="J8500" i="2"/>
  <c r="H8500" i="2"/>
  <c r="F8500" i="2"/>
  <c r="O8500" i="2" s="1"/>
  <c r="P8500" i="2" s="1"/>
  <c r="Q8500" i="2" s="1"/>
  <c r="U8499" i="2"/>
  <c r="T8499" i="2"/>
  <c r="R8499" i="2"/>
  <c r="S8499" i="2" s="1"/>
  <c r="Q8499" i="2"/>
  <c r="O8499" i="2"/>
  <c r="P8499" i="2" s="1"/>
  <c r="M8499" i="2"/>
  <c r="L8499" i="2"/>
  <c r="J8499" i="2"/>
  <c r="R8498" i="2"/>
  <c r="S8498" i="2" s="1"/>
  <c r="T8498" i="2" s="1"/>
  <c r="O8498" i="2"/>
  <c r="P8498" i="2" s="1"/>
  <c r="Q8498" i="2" s="1"/>
  <c r="U8498" i="2" s="1"/>
  <c r="M8498" i="2"/>
  <c r="L8498" i="2"/>
  <c r="J8498" i="2"/>
  <c r="R8497" i="2"/>
  <c r="S8497" i="2" s="1"/>
  <c r="T8497" i="2" s="1"/>
  <c r="Q8497" i="2"/>
  <c r="O8497" i="2"/>
  <c r="P8497" i="2" s="1"/>
  <c r="M8497" i="2"/>
  <c r="L8497" i="2"/>
  <c r="J8497" i="2"/>
  <c r="S8496" i="2"/>
  <c r="T8496" i="2" s="1"/>
  <c r="M8496" i="2"/>
  <c r="L8496" i="2"/>
  <c r="J8496" i="2"/>
  <c r="H8496" i="2"/>
  <c r="R8496" i="2" s="1"/>
  <c r="F8496" i="2"/>
  <c r="O8496" i="2" s="1"/>
  <c r="P8496" i="2" s="1"/>
  <c r="Q8496" i="2" s="1"/>
  <c r="R8495" i="2"/>
  <c r="S8495" i="2" s="1"/>
  <c r="T8495" i="2" s="1"/>
  <c r="O8495" i="2"/>
  <c r="P8495" i="2" s="1"/>
  <c r="Q8495" i="2" s="1"/>
  <c r="M8495" i="2"/>
  <c r="L8495" i="2"/>
  <c r="J8495" i="2"/>
  <c r="H8495" i="2"/>
  <c r="F8495" i="2"/>
  <c r="P8494" i="2"/>
  <c r="Q8494" i="2" s="1"/>
  <c r="M8494" i="2"/>
  <c r="L8494" i="2"/>
  <c r="J8494" i="2"/>
  <c r="H8494" i="2"/>
  <c r="F8494" i="2"/>
  <c r="O8494" i="2" s="1"/>
  <c r="T8493" i="2"/>
  <c r="R8493" i="2"/>
  <c r="S8493" i="2" s="1"/>
  <c r="Q8493" i="2"/>
  <c r="U8493" i="2" s="1"/>
  <c r="O8493" i="2"/>
  <c r="P8493" i="2" s="1"/>
  <c r="M8493" i="2"/>
  <c r="L8493" i="2"/>
  <c r="J8493" i="2"/>
  <c r="R8492" i="2"/>
  <c r="S8492" i="2" s="1"/>
  <c r="T8492" i="2" s="1"/>
  <c r="Q8492" i="2"/>
  <c r="O8492" i="2"/>
  <c r="P8492" i="2" s="1"/>
  <c r="M8492" i="2"/>
  <c r="L8492" i="2"/>
  <c r="J8492" i="2"/>
  <c r="S8491" i="2"/>
  <c r="T8491" i="2" s="1"/>
  <c r="R8491" i="2"/>
  <c r="P8491" i="2"/>
  <c r="Q8491" i="2" s="1"/>
  <c r="O8491" i="2"/>
  <c r="M8491" i="2"/>
  <c r="L8491" i="2"/>
  <c r="J8491" i="2"/>
  <c r="T8490" i="2"/>
  <c r="R8490" i="2"/>
  <c r="S8490" i="2" s="1"/>
  <c r="O8490" i="2"/>
  <c r="P8490" i="2" s="1"/>
  <c r="Q8490" i="2" s="1"/>
  <c r="U8490" i="2" s="1"/>
  <c r="M8490" i="2"/>
  <c r="L8490" i="2"/>
  <c r="J8490" i="2"/>
  <c r="T8489" i="2"/>
  <c r="R8489" i="2"/>
  <c r="S8489" i="2" s="1"/>
  <c r="P8489" i="2"/>
  <c r="Q8489" i="2" s="1"/>
  <c r="U8489" i="2" s="1"/>
  <c r="O8489" i="2"/>
  <c r="M8489" i="2"/>
  <c r="L8489" i="2"/>
  <c r="J8489" i="2"/>
  <c r="M8488" i="2"/>
  <c r="L8488" i="2"/>
  <c r="J8488" i="2"/>
  <c r="H8488" i="2"/>
  <c r="R8488" i="2" s="1"/>
  <c r="S8488" i="2" s="1"/>
  <c r="F8488" i="2"/>
  <c r="T8487" i="2"/>
  <c r="R8487" i="2"/>
  <c r="S8487" i="2" s="1"/>
  <c r="O8487" i="2"/>
  <c r="P8487" i="2" s="1"/>
  <c r="Q8487" i="2" s="1"/>
  <c r="U8487" i="2" s="1"/>
  <c r="M8487" i="2"/>
  <c r="L8487" i="2"/>
  <c r="J8487" i="2"/>
  <c r="T8486" i="2"/>
  <c r="R8486" i="2"/>
  <c r="S8486" i="2" s="1"/>
  <c r="O8486" i="2"/>
  <c r="P8486" i="2" s="1"/>
  <c r="Q8486" i="2" s="1"/>
  <c r="U8486" i="2" s="1"/>
  <c r="M8486" i="2"/>
  <c r="L8486" i="2"/>
  <c r="J8486" i="2"/>
  <c r="H8486" i="2"/>
  <c r="F8486" i="2"/>
  <c r="S8485" i="2"/>
  <c r="T8485" i="2" s="1"/>
  <c r="P8485" i="2"/>
  <c r="Q8485" i="2" s="1"/>
  <c r="U8485" i="2" s="1"/>
  <c r="M8485" i="2"/>
  <c r="L8485" i="2"/>
  <c r="J8485" i="2"/>
  <c r="H8485" i="2"/>
  <c r="R8485" i="2" s="1"/>
  <c r="F8485" i="2"/>
  <c r="O8485" i="2" s="1"/>
  <c r="R8484" i="2"/>
  <c r="S8484" i="2" s="1"/>
  <c r="T8484" i="2" s="1"/>
  <c r="P8484" i="2"/>
  <c r="Q8484" i="2" s="1"/>
  <c r="O8484" i="2"/>
  <c r="M8484" i="2"/>
  <c r="L8484" i="2"/>
  <c r="J8484" i="2"/>
  <c r="H8484" i="2"/>
  <c r="F8484" i="2"/>
  <c r="P8483" i="2"/>
  <c r="Q8483" i="2" s="1"/>
  <c r="M8483" i="2"/>
  <c r="L8483" i="2"/>
  <c r="J8483" i="2"/>
  <c r="H8483" i="2"/>
  <c r="F8483" i="2"/>
  <c r="O8483" i="2" s="1"/>
  <c r="T8482" i="2"/>
  <c r="R8482" i="2"/>
  <c r="S8482" i="2" s="1"/>
  <c r="Q8482" i="2"/>
  <c r="U8482" i="2" s="1"/>
  <c r="P8482" i="2"/>
  <c r="O8482" i="2"/>
  <c r="M8482" i="2"/>
  <c r="L8482" i="2"/>
  <c r="J8482" i="2"/>
  <c r="S8481" i="2"/>
  <c r="T8481" i="2" s="1"/>
  <c r="R8481" i="2"/>
  <c r="Q8481" i="2"/>
  <c r="U8481" i="2" s="1"/>
  <c r="P8481" i="2"/>
  <c r="O8481" i="2"/>
  <c r="M8481" i="2"/>
  <c r="L8481" i="2"/>
  <c r="J8481" i="2"/>
  <c r="U8480" i="2"/>
  <c r="T8480" i="2"/>
  <c r="S8480" i="2"/>
  <c r="R8480" i="2"/>
  <c r="Q8480" i="2"/>
  <c r="P8480" i="2"/>
  <c r="O8480" i="2"/>
  <c r="M8480" i="2"/>
  <c r="L8480" i="2"/>
  <c r="J8480" i="2"/>
  <c r="T8479" i="2"/>
  <c r="R8479" i="2"/>
  <c r="S8479" i="2" s="1"/>
  <c r="M8479" i="2"/>
  <c r="L8479" i="2"/>
  <c r="J8479" i="2"/>
  <c r="H8479" i="2"/>
  <c r="F8479" i="2"/>
  <c r="T8478" i="2"/>
  <c r="R8478" i="2"/>
  <c r="S8478" i="2" s="1"/>
  <c r="Q8478" i="2"/>
  <c r="U8478" i="2" s="1"/>
  <c r="P8478" i="2"/>
  <c r="O8478" i="2"/>
  <c r="M8478" i="2"/>
  <c r="L8478" i="2"/>
  <c r="J8478" i="2"/>
  <c r="S8477" i="2"/>
  <c r="T8477" i="2" s="1"/>
  <c r="R8477" i="2"/>
  <c r="P8477" i="2"/>
  <c r="Q8477" i="2" s="1"/>
  <c r="U8477" i="2" s="1"/>
  <c r="O8477" i="2"/>
  <c r="M8477" i="2"/>
  <c r="L8477" i="2"/>
  <c r="J8477" i="2"/>
  <c r="T8476" i="2"/>
  <c r="R8476" i="2"/>
  <c r="S8476" i="2" s="1"/>
  <c r="M8476" i="2"/>
  <c r="L8476" i="2"/>
  <c r="J8476" i="2"/>
  <c r="H8476" i="2"/>
  <c r="F8476" i="2"/>
  <c r="M8475" i="2"/>
  <c r="L8475" i="2"/>
  <c r="J8475" i="2"/>
  <c r="H8475" i="2"/>
  <c r="R8475" i="2" s="1"/>
  <c r="S8475" i="2" s="1"/>
  <c r="F8475" i="2"/>
  <c r="T8474" i="2"/>
  <c r="R8474" i="2"/>
  <c r="S8474" i="2" s="1"/>
  <c r="O8474" i="2"/>
  <c r="P8474" i="2" s="1"/>
  <c r="Q8474" i="2" s="1"/>
  <c r="U8474" i="2" s="1"/>
  <c r="M8474" i="2"/>
  <c r="L8474" i="2"/>
  <c r="J8474" i="2"/>
  <c r="T8473" i="2"/>
  <c r="R8473" i="2"/>
  <c r="S8473" i="2" s="1"/>
  <c r="O8473" i="2"/>
  <c r="P8473" i="2" s="1"/>
  <c r="Q8473" i="2" s="1"/>
  <c r="M8473" i="2"/>
  <c r="L8473" i="2"/>
  <c r="J8473" i="2"/>
  <c r="T8472" i="2"/>
  <c r="S8472" i="2"/>
  <c r="R8472" i="2"/>
  <c r="Q8472" i="2"/>
  <c r="U8472" i="2" s="1"/>
  <c r="P8472" i="2"/>
  <c r="O8472" i="2"/>
  <c r="M8472" i="2"/>
  <c r="L8472" i="2"/>
  <c r="J8472" i="2"/>
  <c r="R8471" i="2"/>
  <c r="S8471" i="2" s="1"/>
  <c r="M8471" i="2"/>
  <c r="L8471" i="2"/>
  <c r="J8471" i="2"/>
  <c r="H8471" i="2"/>
  <c r="F8471" i="2"/>
  <c r="R8470" i="2"/>
  <c r="S8470" i="2" s="1"/>
  <c r="T8470" i="2" s="1"/>
  <c r="O8470" i="2"/>
  <c r="P8470" i="2" s="1"/>
  <c r="Q8470" i="2" s="1"/>
  <c r="U8470" i="2" s="1"/>
  <c r="M8470" i="2"/>
  <c r="L8470" i="2"/>
  <c r="J8470" i="2"/>
  <c r="H8470" i="2"/>
  <c r="F8470" i="2"/>
  <c r="R8469" i="2"/>
  <c r="S8469" i="2" s="1"/>
  <c r="M8469" i="2"/>
  <c r="L8469" i="2"/>
  <c r="J8469" i="2"/>
  <c r="H8469" i="2"/>
  <c r="T8469" i="2" s="1"/>
  <c r="F8469" i="2"/>
  <c r="R8468" i="2"/>
  <c r="S8468" i="2" s="1"/>
  <c r="T8468" i="2" s="1"/>
  <c r="Q8468" i="2"/>
  <c r="P8468" i="2"/>
  <c r="O8468" i="2"/>
  <c r="M8468" i="2"/>
  <c r="L8468" i="2"/>
  <c r="J8468" i="2"/>
  <c r="H8468" i="2"/>
  <c r="F8468" i="2"/>
  <c r="R8467" i="2"/>
  <c r="S8467" i="2" s="1"/>
  <c r="M8467" i="2"/>
  <c r="L8467" i="2"/>
  <c r="J8467" i="2"/>
  <c r="H8467" i="2"/>
  <c r="T8467" i="2" s="1"/>
  <c r="F8467" i="2"/>
  <c r="R8466" i="2"/>
  <c r="S8466" i="2" s="1"/>
  <c r="T8466" i="2" s="1"/>
  <c r="O8466" i="2"/>
  <c r="P8466" i="2" s="1"/>
  <c r="Q8466" i="2" s="1"/>
  <c r="M8466" i="2"/>
  <c r="L8466" i="2"/>
  <c r="J8466" i="2"/>
  <c r="H8466" i="2"/>
  <c r="F8466" i="2"/>
  <c r="R8465" i="2"/>
  <c r="S8465" i="2" s="1"/>
  <c r="M8465" i="2"/>
  <c r="L8465" i="2"/>
  <c r="J8465" i="2"/>
  <c r="H8465" i="2"/>
  <c r="F8465" i="2"/>
  <c r="T8464" i="2"/>
  <c r="R8464" i="2"/>
  <c r="S8464" i="2" s="1"/>
  <c r="Q8464" i="2"/>
  <c r="P8464" i="2"/>
  <c r="O8464" i="2"/>
  <c r="M8464" i="2"/>
  <c r="L8464" i="2"/>
  <c r="J8464" i="2"/>
  <c r="R8463" i="2"/>
  <c r="S8463" i="2" s="1"/>
  <c r="M8463" i="2"/>
  <c r="L8463" i="2"/>
  <c r="J8463" i="2"/>
  <c r="H8463" i="2"/>
  <c r="F8463" i="2"/>
  <c r="O8463" i="2" s="1"/>
  <c r="P8463" i="2" s="1"/>
  <c r="T8462" i="2"/>
  <c r="S8462" i="2"/>
  <c r="R8462" i="2"/>
  <c r="O8462" i="2"/>
  <c r="P8462" i="2" s="1"/>
  <c r="Q8462" i="2" s="1"/>
  <c r="U8462" i="2" s="1"/>
  <c r="M8462" i="2"/>
  <c r="L8462" i="2"/>
  <c r="J8462" i="2"/>
  <c r="T8461" i="2"/>
  <c r="R8461" i="2"/>
  <c r="S8461" i="2" s="1"/>
  <c r="P8461" i="2"/>
  <c r="Q8461" i="2" s="1"/>
  <c r="U8461" i="2" s="1"/>
  <c r="O8461" i="2"/>
  <c r="M8461" i="2"/>
  <c r="L8461" i="2"/>
  <c r="J8461" i="2"/>
  <c r="T8460" i="2"/>
  <c r="S8460" i="2"/>
  <c r="R8460" i="2"/>
  <c r="Q8460" i="2"/>
  <c r="U8460" i="2" s="1"/>
  <c r="P8460" i="2"/>
  <c r="O8460" i="2"/>
  <c r="M8460" i="2"/>
  <c r="L8460" i="2"/>
  <c r="J8460" i="2"/>
  <c r="T8459" i="2"/>
  <c r="S8459" i="2"/>
  <c r="R8459" i="2"/>
  <c r="P8459" i="2"/>
  <c r="Q8459" i="2" s="1"/>
  <c r="U8459" i="2" s="1"/>
  <c r="O8459" i="2"/>
  <c r="M8459" i="2"/>
  <c r="L8459" i="2"/>
  <c r="J8459" i="2"/>
  <c r="O8458" i="2"/>
  <c r="P8458" i="2" s="1"/>
  <c r="M8458" i="2"/>
  <c r="L8458" i="2"/>
  <c r="J8458" i="2"/>
  <c r="H8458" i="2"/>
  <c r="F8458" i="2"/>
  <c r="R8457" i="2"/>
  <c r="S8457" i="2" s="1"/>
  <c r="M8457" i="2"/>
  <c r="L8457" i="2"/>
  <c r="J8457" i="2"/>
  <c r="H8457" i="2"/>
  <c r="F8457" i="2"/>
  <c r="O8457" i="2" s="1"/>
  <c r="P8457" i="2" s="1"/>
  <c r="Q8457" i="2" s="1"/>
  <c r="T8456" i="2"/>
  <c r="S8456" i="2"/>
  <c r="R8456" i="2"/>
  <c r="O8456" i="2"/>
  <c r="P8456" i="2" s="1"/>
  <c r="Q8456" i="2" s="1"/>
  <c r="U8456" i="2" s="1"/>
  <c r="M8456" i="2"/>
  <c r="L8456" i="2"/>
  <c r="J8456" i="2"/>
  <c r="T8455" i="2"/>
  <c r="R8455" i="2"/>
  <c r="S8455" i="2" s="1"/>
  <c r="P8455" i="2"/>
  <c r="Q8455" i="2" s="1"/>
  <c r="U8455" i="2" s="1"/>
  <c r="O8455" i="2"/>
  <c r="M8455" i="2"/>
  <c r="L8455" i="2"/>
  <c r="J8455" i="2"/>
  <c r="S8454" i="2"/>
  <c r="T8454" i="2" s="1"/>
  <c r="R8454" i="2"/>
  <c r="P8454" i="2"/>
  <c r="Q8454" i="2" s="1"/>
  <c r="U8454" i="2" s="1"/>
  <c r="O8454" i="2"/>
  <c r="M8454" i="2"/>
  <c r="L8454" i="2"/>
  <c r="J8454" i="2"/>
  <c r="R8453" i="2"/>
  <c r="S8453" i="2" s="1"/>
  <c r="M8453" i="2"/>
  <c r="L8453" i="2"/>
  <c r="J8453" i="2"/>
  <c r="H8453" i="2"/>
  <c r="T8453" i="2" s="1"/>
  <c r="F8453" i="2"/>
  <c r="O8453" i="2" s="1"/>
  <c r="P8453" i="2" s="1"/>
  <c r="Q8453" i="2" s="1"/>
  <c r="U8452" i="2"/>
  <c r="T8452" i="2"/>
  <c r="R8452" i="2"/>
  <c r="S8452" i="2" s="1"/>
  <c r="P8452" i="2"/>
  <c r="Q8452" i="2" s="1"/>
  <c r="O8452" i="2"/>
  <c r="M8452" i="2"/>
  <c r="L8452" i="2"/>
  <c r="J8452" i="2"/>
  <c r="T8451" i="2"/>
  <c r="R8451" i="2"/>
  <c r="S8451" i="2" s="1"/>
  <c r="Q8451" i="2"/>
  <c r="U8451" i="2" s="1"/>
  <c r="P8451" i="2"/>
  <c r="O8451" i="2"/>
  <c r="M8451" i="2"/>
  <c r="L8451" i="2"/>
  <c r="J8451" i="2"/>
  <c r="M8450" i="2"/>
  <c r="L8450" i="2"/>
  <c r="J8450" i="2"/>
  <c r="H8450" i="2"/>
  <c r="F8450" i="2"/>
  <c r="T8449" i="2"/>
  <c r="R8449" i="2"/>
  <c r="S8449" i="2" s="1"/>
  <c r="Q8449" i="2"/>
  <c r="U8449" i="2" s="1"/>
  <c r="P8449" i="2"/>
  <c r="O8449" i="2"/>
  <c r="M8449" i="2"/>
  <c r="L8449" i="2"/>
  <c r="J8449" i="2"/>
  <c r="T8448" i="2"/>
  <c r="R8448" i="2"/>
  <c r="S8448" i="2" s="1"/>
  <c r="Q8448" i="2"/>
  <c r="O8448" i="2"/>
  <c r="P8448" i="2" s="1"/>
  <c r="M8448" i="2"/>
  <c r="L8448" i="2"/>
  <c r="J8448" i="2"/>
  <c r="T8447" i="2"/>
  <c r="S8447" i="2"/>
  <c r="R8447" i="2"/>
  <c r="P8447" i="2"/>
  <c r="Q8447" i="2" s="1"/>
  <c r="U8447" i="2" s="1"/>
  <c r="O8447" i="2"/>
  <c r="M8447" i="2"/>
  <c r="L8447" i="2"/>
  <c r="J8447" i="2"/>
  <c r="R8446" i="2"/>
  <c r="S8446" i="2" s="1"/>
  <c r="T8446" i="2" s="1"/>
  <c r="P8446" i="2"/>
  <c r="Q8446" i="2" s="1"/>
  <c r="U8446" i="2" s="1"/>
  <c r="O8446" i="2"/>
  <c r="M8446" i="2"/>
  <c r="L8446" i="2"/>
  <c r="J8446" i="2"/>
  <c r="T8445" i="2"/>
  <c r="R8445" i="2"/>
  <c r="S8445" i="2" s="1"/>
  <c r="Q8445" i="2"/>
  <c r="U8445" i="2" s="1"/>
  <c r="P8445" i="2"/>
  <c r="O8445" i="2"/>
  <c r="M8445" i="2"/>
  <c r="L8445" i="2"/>
  <c r="J8445" i="2"/>
  <c r="O8444" i="2"/>
  <c r="P8444" i="2" s="1"/>
  <c r="M8444" i="2"/>
  <c r="L8444" i="2"/>
  <c r="J8444" i="2"/>
  <c r="H8444" i="2"/>
  <c r="F8444" i="2"/>
  <c r="Q8444" i="2" s="1"/>
  <c r="U8443" i="2"/>
  <c r="T8443" i="2"/>
  <c r="S8443" i="2"/>
  <c r="R8443" i="2"/>
  <c r="Q8443" i="2"/>
  <c r="O8443" i="2"/>
  <c r="P8443" i="2" s="1"/>
  <c r="M8443" i="2"/>
  <c r="L8443" i="2"/>
  <c r="J8443" i="2"/>
  <c r="T8442" i="2"/>
  <c r="R8442" i="2"/>
  <c r="S8442" i="2" s="1"/>
  <c r="P8442" i="2"/>
  <c r="Q8442" i="2" s="1"/>
  <c r="U8442" i="2" s="1"/>
  <c r="O8442" i="2"/>
  <c r="M8442" i="2"/>
  <c r="L8442" i="2"/>
  <c r="J8442" i="2"/>
  <c r="H8442" i="2"/>
  <c r="F8442" i="2"/>
  <c r="T8441" i="2"/>
  <c r="U8441" i="2" s="1"/>
  <c r="S8441" i="2"/>
  <c r="R8441" i="2"/>
  <c r="Q8441" i="2"/>
  <c r="P8441" i="2"/>
  <c r="O8441" i="2"/>
  <c r="M8441" i="2"/>
  <c r="L8441" i="2"/>
  <c r="J8441" i="2"/>
  <c r="R8440" i="2"/>
  <c r="S8440" i="2" s="1"/>
  <c r="M8440" i="2"/>
  <c r="L8440" i="2"/>
  <c r="J8440" i="2"/>
  <c r="H8440" i="2"/>
  <c r="F8440" i="2"/>
  <c r="O8440" i="2" s="1"/>
  <c r="P8440" i="2" s="1"/>
  <c r="T8439" i="2"/>
  <c r="S8439" i="2"/>
  <c r="R8439" i="2"/>
  <c r="Q8439" i="2"/>
  <c r="P8439" i="2"/>
  <c r="O8439" i="2"/>
  <c r="M8439" i="2"/>
  <c r="L8439" i="2"/>
  <c r="J8439" i="2"/>
  <c r="R8438" i="2"/>
  <c r="S8438" i="2" s="1"/>
  <c r="M8438" i="2"/>
  <c r="L8438" i="2"/>
  <c r="J8438" i="2"/>
  <c r="H8438" i="2"/>
  <c r="T8438" i="2" s="1"/>
  <c r="F8438" i="2"/>
  <c r="O8438" i="2" s="1"/>
  <c r="P8438" i="2" s="1"/>
  <c r="T8437" i="2"/>
  <c r="R8437" i="2"/>
  <c r="S8437" i="2" s="1"/>
  <c r="M8437" i="2"/>
  <c r="L8437" i="2"/>
  <c r="J8437" i="2"/>
  <c r="H8437" i="2"/>
  <c r="F8437" i="2"/>
  <c r="P8436" i="2"/>
  <c r="Q8436" i="2" s="1"/>
  <c r="M8436" i="2"/>
  <c r="L8436" i="2"/>
  <c r="J8436" i="2"/>
  <c r="H8436" i="2"/>
  <c r="R8436" i="2" s="1"/>
  <c r="S8436" i="2" s="1"/>
  <c r="F8436" i="2"/>
  <c r="O8436" i="2" s="1"/>
  <c r="R8435" i="2"/>
  <c r="S8435" i="2" s="1"/>
  <c r="T8435" i="2" s="1"/>
  <c r="M8435" i="2"/>
  <c r="L8435" i="2"/>
  <c r="J8435" i="2"/>
  <c r="H8435" i="2"/>
  <c r="F8435" i="2"/>
  <c r="U8434" i="2"/>
  <c r="T8434" i="2"/>
  <c r="R8434" i="2"/>
  <c r="S8434" i="2" s="1"/>
  <c r="Q8434" i="2"/>
  <c r="P8434" i="2"/>
  <c r="O8434" i="2"/>
  <c r="M8434" i="2"/>
  <c r="L8434" i="2"/>
  <c r="J8434" i="2"/>
  <c r="T8433" i="2"/>
  <c r="O8433" i="2"/>
  <c r="P8433" i="2" s="1"/>
  <c r="M8433" i="2"/>
  <c r="L8433" i="2"/>
  <c r="J8433" i="2"/>
  <c r="H8433" i="2"/>
  <c r="R8433" i="2" s="1"/>
  <c r="S8433" i="2" s="1"/>
  <c r="F8433" i="2"/>
  <c r="R8432" i="2"/>
  <c r="S8432" i="2" s="1"/>
  <c r="M8432" i="2"/>
  <c r="L8432" i="2"/>
  <c r="J8432" i="2"/>
  <c r="H8432" i="2"/>
  <c r="F8432" i="2"/>
  <c r="R8431" i="2"/>
  <c r="S8431" i="2" s="1"/>
  <c r="M8431" i="2"/>
  <c r="L8431" i="2"/>
  <c r="J8431" i="2"/>
  <c r="H8431" i="2"/>
  <c r="F8431" i="2"/>
  <c r="O8431" i="2" s="1"/>
  <c r="P8431" i="2" s="1"/>
  <c r="T8430" i="2"/>
  <c r="S8430" i="2"/>
  <c r="R8430" i="2"/>
  <c r="P8430" i="2"/>
  <c r="Q8430" i="2" s="1"/>
  <c r="U8430" i="2" s="1"/>
  <c r="O8430" i="2"/>
  <c r="M8430" i="2"/>
  <c r="L8430" i="2"/>
  <c r="J8430" i="2"/>
  <c r="R8429" i="2"/>
  <c r="S8429" i="2" s="1"/>
  <c r="T8429" i="2" s="1"/>
  <c r="Q8429" i="2"/>
  <c r="U8429" i="2" s="1"/>
  <c r="P8429" i="2"/>
  <c r="O8429" i="2"/>
  <c r="M8429" i="2"/>
  <c r="L8429" i="2"/>
  <c r="J8429" i="2"/>
  <c r="O8428" i="2"/>
  <c r="P8428" i="2" s="1"/>
  <c r="M8428" i="2"/>
  <c r="L8428" i="2"/>
  <c r="J8428" i="2"/>
  <c r="H8428" i="2"/>
  <c r="R8428" i="2" s="1"/>
  <c r="S8428" i="2" s="1"/>
  <c r="F8428" i="2"/>
  <c r="T8427" i="2"/>
  <c r="R8427" i="2"/>
  <c r="S8427" i="2" s="1"/>
  <c r="Q8427" i="2"/>
  <c r="O8427" i="2"/>
  <c r="P8427" i="2" s="1"/>
  <c r="M8427" i="2"/>
  <c r="L8427" i="2"/>
  <c r="J8427" i="2"/>
  <c r="T8426" i="2"/>
  <c r="S8426" i="2"/>
  <c r="R8426" i="2"/>
  <c r="Q8426" i="2"/>
  <c r="P8426" i="2"/>
  <c r="O8426" i="2"/>
  <c r="M8426" i="2"/>
  <c r="L8426" i="2"/>
  <c r="J8426" i="2"/>
  <c r="U8425" i="2"/>
  <c r="T8425" i="2"/>
  <c r="R8425" i="2"/>
  <c r="S8425" i="2" s="1"/>
  <c r="Q8425" i="2"/>
  <c r="P8425" i="2"/>
  <c r="O8425" i="2"/>
  <c r="M8425" i="2"/>
  <c r="L8425" i="2"/>
  <c r="J8425" i="2"/>
  <c r="T8424" i="2"/>
  <c r="R8424" i="2"/>
  <c r="S8424" i="2" s="1"/>
  <c r="O8424" i="2"/>
  <c r="P8424" i="2" s="1"/>
  <c r="M8424" i="2"/>
  <c r="L8424" i="2"/>
  <c r="J8424" i="2"/>
  <c r="H8424" i="2"/>
  <c r="F8424" i="2"/>
  <c r="S8423" i="2"/>
  <c r="R8423" i="2"/>
  <c r="M8423" i="2"/>
  <c r="L8423" i="2"/>
  <c r="J8423" i="2"/>
  <c r="H8423" i="2"/>
  <c r="T8423" i="2" s="1"/>
  <c r="F8423" i="2"/>
  <c r="R8422" i="2"/>
  <c r="S8422" i="2" s="1"/>
  <c r="T8422" i="2" s="1"/>
  <c r="Q8422" i="2"/>
  <c r="P8422" i="2"/>
  <c r="O8422" i="2"/>
  <c r="M8422" i="2"/>
  <c r="L8422" i="2"/>
  <c r="J8422" i="2"/>
  <c r="R8421" i="2"/>
  <c r="S8421" i="2" s="1"/>
  <c r="T8421" i="2" s="1"/>
  <c r="Q8421" i="2"/>
  <c r="P8421" i="2"/>
  <c r="O8421" i="2"/>
  <c r="M8421" i="2"/>
  <c r="L8421" i="2"/>
  <c r="J8421" i="2"/>
  <c r="P8420" i="2"/>
  <c r="M8420" i="2"/>
  <c r="L8420" i="2"/>
  <c r="J8420" i="2"/>
  <c r="H8420" i="2"/>
  <c r="R8420" i="2" s="1"/>
  <c r="S8420" i="2" s="1"/>
  <c r="F8420" i="2"/>
  <c r="O8420" i="2" s="1"/>
  <c r="T8419" i="2"/>
  <c r="R8419" i="2"/>
  <c r="S8419" i="2" s="1"/>
  <c r="O8419" i="2"/>
  <c r="P8419" i="2" s="1"/>
  <c r="Q8419" i="2" s="1"/>
  <c r="U8419" i="2" s="1"/>
  <c r="M8419" i="2"/>
  <c r="L8419" i="2"/>
  <c r="J8419" i="2"/>
  <c r="O8418" i="2"/>
  <c r="P8418" i="2" s="1"/>
  <c r="M8418" i="2"/>
  <c r="L8418" i="2"/>
  <c r="J8418" i="2"/>
  <c r="H8418" i="2"/>
  <c r="F8418" i="2"/>
  <c r="M8417" i="2"/>
  <c r="L8417" i="2"/>
  <c r="J8417" i="2"/>
  <c r="H8417" i="2"/>
  <c r="F8417" i="2"/>
  <c r="T8416" i="2"/>
  <c r="S8416" i="2"/>
  <c r="R8416" i="2"/>
  <c r="Q8416" i="2"/>
  <c r="U8416" i="2" s="1"/>
  <c r="P8416" i="2"/>
  <c r="O8416" i="2"/>
  <c r="M8416" i="2"/>
  <c r="L8416" i="2"/>
  <c r="J8416" i="2"/>
  <c r="U8415" i="2"/>
  <c r="T8415" i="2"/>
  <c r="S8415" i="2"/>
  <c r="R8415" i="2"/>
  <c r="Q8415" i="2"/>
  <c r="P8415" i="2"/>
  <c r="O8415" i="2"/>
  <c r="M8415" i="2"/>
  <c r="L8415" i="2"/>
  <c r="J8415" i="2"/>
  <c r="R8414" i="2"/>
  <c r="S8414" i="2" s="1"/>
  <c r="T8414" i="2" s="1"/>
  <c r="P8414" i="2"/>
  <c r="Q8414" i="2" s="1"/>
  <c r="U8414" i="2" s="1"/>
  <c r="O8414" i="2"/>
  <c r="M8414" i="2"/>
  <c r="L8414" i="2"/>
  <c r="J8414" i="2"/>
  <c r="R8413" i="2"/>
  <c r="S8413" i="2" s="1"/>
  <c r="T8413" i="2" s="1"/>
  <c r="M8413" i="2"/>
  <c r="L8413" i="2"/>
  <c r="J8413" i="2"/>
  <c r="H8413" i="2"/>
  <c r="F8413" i="2"/>
  <c r="O8413" i="2" s="1"/>
  <c r="P8413" i="2" s="1"/>
  <c r="Q8413" i="2" s="1"/>
  <c r="U8413" i="2" s="1"/>
  <c r="M8412" i="2"/>
  <c r="L8412" i="2"/>
  <c r="J8412" i="2"/>
  <c r="H8412" i="2"/>
  <c r="R8412" i="2" s="1"/>
  <c r="S8412" i="2" s="1"/>
  <c r="F8412" i="2"/>
  <c r="O8412" i="2" s="1"/>
  <c r="P8412" i="2" s="1"/>
  <c r="Q8412" i="2" s="1"/>
  <c r="T8411" i="2"/>
  <c r="R8411" i="2"/>
  <c r="S8411" i="2" s="1"/>
  <c r="O8411" i="2"/>
  <c r="P8411" i="2" s="1"/>
  <c r="M8411" i="2"/>
  <c r="L8411" i="2"/>
  <c r="J8411" i="2"/>
  <c r="H8411" i="2"/>
  <c r="F8411" i="2"/>
  <c r="M8410" i="2"/>
  <c r="L8410" i="2"/>
  <c r="J8410" i="2"/>
  <c r="H8410" i="2"/>
  <c r="R8410" i="2" s="1"/>
  <c r="S8410" i="2" s="1"/>
  <c r="F8410" i="2"/>
  <c r="T8409" i="2"/>
  <c r="R8409" i="2"/>
  <c r="S8409" i="2" s="1"/>
  <c r="M8409" i="2"/>
  <c r="L8409" i="2"/>
  <c r="J8409" i="2"/>
  <c r="H8409" i="2"/>
  <c r="F8409" i="2"/>
  <c r="O8409" i="2" s="1"/>
  <c r="P8409" i="2" s="1"/>
  <c r="Q8409" i="2" s="1"/>
  <c r="U8409" i="2" s="1"/>
  <c r="U8408" i="2"/>
  <c r="R8408" i="2"/>
  <c r="S8408" i="2" s="1"/>
  <c r="Q8408" i="2"/>
  <c r="P8408" i="2"/>
  <c r="M8408" i="2"/>
  <c r="L8408" i="2"/>
  <c r="J8408" i="2"/>
  <c r="H8408" i="2"/>
  <c r="T8408" i="2" s="1"/>
  <c r="F8408" i="2"/>
  <c r="O8408" i="2" s="1"/>
  <c r="T8407" i="2"/>
  <c r="R8407" i="2"/>
  <c r="S8407" i="2" s="1"/>
  <c r="O8407" i="2"/>
  <c r="P8407" i="2" s="1"/>
  <c r="Q8407" i="2" s="1"/>
  <c r="U8407" i="2" s="1"/>
  <c r="M8407" i="2"/>
  <c r="L8407" i="2"/>
  <c r="J8407" i="2"/>
  <c r="T8406" i="2"/>
  <c r="P8406" i="2"/>
  <c r="O8406" i="2"/>
  <c r="M8406" i="2"/>
  <c r="L8406" i="2"/>
  <c r="J8406" i="2"/>
  <c r="H8406" i="2"/>
  <c r="R8406" i="2" s="1"/>
  <c r="S8406" i="2" s="1"/>
  <c r="F8406" i="2"/>
  <c r="Q8406" i="2" s="1"/>
  <c r="T8405" i="2"/>
  <c r="S8405" i="2"/>
  <c r="R8405" i="2"/>
  <c r="P8405" i="2"/>
  <c r="Q8405" i="2" s="1"/>
  <c r="U8405" i="2" s="1"/>
  <c r="O8405" i="2"/>
  <c r="M8405" i="2"/>
  <c r="L8405" i="2"/>
  <c r="J8405" i="2"/>
  <c r="T8404" i="2"/>
  <c r="R8404" i="2"/>
  <c r="S8404" i="2" s="1"/>
  <c r="Q8404" i="2"/>
  <c r="U8404" i="2" s="1"/>
  <c r="P8404" i="2"/>
  <c r="O8404" i="2"/>
  <c r="M8404" i="2"/>
  <c r="L8404" i="2"/>
  <c r="J8404" i="2"/>
  <c r="H8404" i="2"/>
  <c r="F8404" i="2"/>
  <c r="U8403" i="2"/>
  <c r="T8403" i="2"/>
  <c r="S8403" i="2"/>
  <c r="R8403" i="2"/>
  <c r="Q8403" i="2"/>
  <c r="P8403" i="2"/>
  <c r="O8403" i="2"/>
  <c r="M8403" i="2"/>
  <c r="L8403" i="2"/>
  <c r="J8403" i="2"/>
  <c r="T8402" i="2"/>
  <c r="R8402" i="2"/>
  <c r="S8402" i="2" s="1"/>
  <c r="P8402" i="2"/>
  <c r="Q8402" i="2" s="1"/>
  <c r="U8402" i="2" s="1"/>
  <c r="O8402" i="2"/>
  <c r="M8402" i="2"/>
  <c r="L8402" i="2"/>
  <c r="J8402" i="2"/>
  <c r="R8401" i="2"/>
  <c r="S8401" i="2" s="1"/>
  <c r="T8401" i="2" s="1"/>
  <c r="O8401" i="2"/>
  <c r="P8401" i="2" s="1"/>
  <c r="M8401" i="2"/>
  <c r="L8401" i="2"/>
  <c r="J8401" i="2"/>
  <c r="H8401" i="2"/>
  <c r="F8401" i="2"/>
  <c r="S8400" i="2"/>
  <c r="T8400" i="2" s="1"/>
  <c r="U8400" i="2" s="1"/>
  <c r="R8400" i="2"/>
  <c r="Q8400" i="2"/>
  <c r="P8400" i="2"/>
  <c r="O8400" i="2"/>
  <c r="M8400" i="2"/>
  <c r="L8400" i="2"/>
  <c r="J8400" i="2"/>
  <c r="T8399" i="2"/>
  <c r="O8399" i="2"/>
  <c r="P8399" i="2" s="1"/>
  <c r="M8399" i="2"/>
  <c r="L8399" i="2"/>
  <c r="J8399" i="2"/>
  <c r="H8399" i="2"/>
  <c r="R8399" i="2" s="1"/>
  <c r="S8399" i="2" s="1"/>
  <c r="F8399" i="2"/>
  <c r="R8398" i="2"/>
  <c r="S8398" i="2" s="1"/>
  <c r="T8398" i="2" s="1"/>
  <c r="O8398" i="2"/>
  <c r="P8398" i="2" s="1"/>
  <c r="M8398" i="2"/>
  <c r="L8398" i="2"/>
  <c r="J8398" i="2"/>
  <c r="H8398" i="2"/>
  <c r="F8398" i="2"/>
  <c r="R8397" i="2"/>
  <c r="S8397" i="2" s="1"/>
  <c r="M8397" i="2"/>
  <c r="L8397" i="2"/>
  <c r="J8397" i="2"/>
  <c r="H8397" i="2"/>
  <c r="F8397" i="2"/>
  <c r="T8396" i="2"/>
  <c r="S8396" i="2"/>
  <c r="R8396" i="2"/>
  <c r="Q8396" i="2"/>
  <c r="U8396" i="2" s="1"/>
  <c r="P8396" i="2"/>
  <c r="O8396" i="2"/>
  <c r="M8396" i="2"/>
  <c r="L8396" i="2"/>
  <c r="J8396" i="2"/>
  <c r="T8395" i="2"/>
  <c r="R8395" i="2"/>
  <c r="S8395" i="2" s="1"/>
  <c r="P8395" i="2"/>
  <c r="Q8395" i="2" s="1"/>
  <c r="U8395" i="2" s="1"/>
  <c r="O8395" i="2"/>
  <c r="M8395" i="2"/>
  <c r="L8395" i="2"/>
  <c r="J8395" i="2"/>
  <c r="R8394" i="2"/>
  <c r="S8394" i="2" s="1"/>
  <c r="T8394" i="2" s="1"/>
  <c r="M8394" i="2"/>
  <c r="L8394" i="2"/>
  <c r="J8394" i="2"/>
  <c r="H8394" i="2"/>
  <c r="F8394" i="2"/>
  <c r="O8394" i="2" s="1"/>
  <c r="P8394" i="2" s="1"/>
  <c r="T8393" i="2"/>
  <c r="S8393" i="2"/>
  <c r="R8393" i="2"/>
  <c r="Q8393" i="2"/>
  <c r="U8393" i="2" s="1"/>
  <c r="P8393" i="2"/>
  <c r="O8393" i="2"/>
  <c r="M8393" i="2"/>
  <c r="L8393" i="2"/>
  <c r="J8393" i="2"/>
  <c r="M8392" i="2"/>
  <c r="L8392" i="2"/>
  <c r="J8392" i="2"/>
  <c r="H8392" i="2"/>
  <c r="F8392" i="2"/>
  <c r="O8392" i="2" s="1"/>
  <c r="P8392" i="2" s="1"/>
  <c r="O8391" i="2"/>
  <c r="P8391" i="2" s="1"/>
  <c r="M8391" i="2"/>
  <c r="L8391" i="2"/>
  <c r="J8391" i="2"/>
  <c r="H8391" i="2"/>
  <c r="F8391" i="2"/>
  <c r="Q8391" i="2" s="1"/>
  <c r="T8390" i="2"/>
  <c r="S8390" i="2"/>
  <c r="R8390" i="2"/>
  <c r="O8390" i="2"/>
  <c r="P8390" i="2" s="1"/>
  <c r="Q8390" i="2" s="1"/>
  <c r="U8390" i="2" s="1"/>
  <c r="M8390" i="2"/>
  <c r="L8390" i="2"/>
  <c r="J8390" i="2"/>
  <c r="T8389" i="2"/>
  <c r="R8389" i="2"/>
  <c r="S8389" i="2" s="1"/>
  <c r="M8389" i="2"/>
  <c r="L8389" i="2"/>
  <c r="J8389" i="2"/>
  <c r="H8389" i="2"/>
  <c r="F8389" i="2"/>
  <c r="O8389" i="2" s="1"/>
  <c r="P8389" i="2" s="1"/>
  <c r="T8388" i="2"/>
  <c r="S8388" i="2"/>
  <c r="R8388" i="2"/>
  <c r="P8388" i="2"/>
  <c r="Q8388" i="2" s="1"/>
  <c r="U8388" i="2" s="1"/>
  <c r="O8388" i="2"/>
  <c r="M8388" i="2"/>
  <c r="L8388" i="2"/>
  <c r="J8388" i="2"/>
  <c r="R8387" i="2"/>
  <c r="S8387" i="2" s="1"/>
  <c r="T8387" i="2" s="1"/>
  <c r="U8387" i="2" s="1"/>
  <c r="Q8387" i="2"/>
  <c r="P8387" i="2"/>
  <c r="O8387" i="2"/>
  <c r="M8387" i="2"/>
  <c r="L8387" i="2"/>
  <c r="J8387" i="2"/>
  <c r="T8386" i="2"/>
  <c r="R8386" i="2"/>
  <c r="S8386" i="2" s="1"/>
  <c r="Q8386" i="2"/>
  <c r="U8386" i="2" s="1"/>
  <c r="M8386" i="2"/>
  <c r="L8386" i="2"/>
  <c r="J8386" i="2"/>
  <c r="H8386" i="2"/>
  <c r="F8386" i="2"/>
  <c r="O8386" i="2" s="1"/>
  <c r="P8386" i="2" s="1"/>
  <c r="P8385" i="2"/>
  <c r="Q8385" i="2" s="1"/>
  <c r="U8385" i="2" s="1"/>
  <c r="M8385" i="2"/>
  <c r="L8385" i="2"/>
  <c r="J8385" i="2"/>
  <c r="H8385" i="2"/>
  <c r="R8385" i="2" s="1"/>
  <c r="S8385" i="2" s="1"/>
  <c r="T8385" i="2" s="1"/>
  <c r="F8385" i="2"/>
  <c r="O8385" i="2" s="1"/>
  <c r="R8384" i="2"/>
  <c r="S8384" i="2" s="1"/>
  <c r="T8384" i="2" s="1"/>
  <c r="M8384" i="2"/>
  <c r="L8384" i="2"/>
  <c r="J8384" i="2"/>
  <c r="H8384" i="2"/>
  <c r="F8384" i="2"/>
  <c r="O8384" i="2" s="1"/>
  <c r="P8384" i="2" s="1"/>
  <c r="T8383" i="2"/>
  <c r="S8383" i="2"/>
  <c r="R8383" i="2"/>
  <c r="Q8383" i="2"/>
  <c r="U8383" i="2" s="1"/>
  <c r="P8383" i="2"/>
  <c r="O8383" i="2"/>
  <c r="M8383" i="2"/>
  <c r="L8383" i="2"/>
  <c r="J8383" i="2"/>
  <c r="M8382" i="2"/>
  <c r="L8382" i="2"/>
  <c r="J8382" i="2"/>
  <c r="H8382" i="2"/>
  <c r="F8382" i="2"/>
  <c r="O8382" i="2" s="1"/>
  <c r="P8382" i="2" s="1"/>
  <c r="T8381" i="2"/>
  <c r="S8381" i="2"/>
  <c r="R8381" i="2"/>
  <c r="Q8381" i="2"/>
  <c r="O8381" i="2"/>
  <c r="P8381" i="2" s="1"/>
  <c r="M8381" i="2"/>
  <c r="L8381" i="2"/>
  <c r="J8381" i="2"/>
  <c r="T8380" i="2"/>
  <c r="S8380" i="2"/>
  <c r="R8380" i="2"/>
  <c r="Q8380" i="2"/>
  <c r="U8380" i="2" s="1"/>
  <c r="P8380" i="2"/>
  <c r="O8380" i="2"/>
  <c r="M8380" i="2"/>
  <c r="L8380" i="2"/>
  <c r="J8380" i="2"/>
  <c r="T8379" i="2"/>
  <c r="R8379" i="2"/>
  <c r="S8379" i="2" s="1"/>
  <c r="O8379" i="2"/>
  <c r="P8379" i="2" s="1"/>
  <c r="Q8379" i="2" s="1"/>
  <c r="U8379" i="2" s="1"/>
  <c r="M8379" i="2"/>
  <c r="L8379" i="2"/>
  <c r="J8379" i="2"/>
  <c r="R8378" i="2"/>
  <c r="S8378" i="2" s="1"/>
  <c r="T8378" i="2" s="1"/>
  <c r="Q8378" i="2"/>
  <c r="U8378" i="2" s="1"/>
  <c r="M8378" i="2"/>
  <c r="L8378" i="2"/>
  <c r="J8378" i="2"/>
  <c r="H8378" i="2"/>
  <c r="F8378" i="2"/>
  <c r="O8378" i="2" s="1"/>
  <c r="P8378" i="2" s="1"/>
  <c r="T8377" i="2"/>
  <c r="S8377" i="2"/>
  <c r="R8377" i="2"/>
  <c r="Q8377" i="2"/>
  <c r="U8377" i="2" s="1"/>
  <c r="P8377" i="2"/>
  <c r="O8377" i="2"/>
  <c r="M8377" i="2"/>
  <c r="L8377" i="2"/>
  <c r="J8377" i="2"/>
  <c r="T8376" i="2"/>
  <c r="S8376" i="2"/>
  <c r="R8376" i="2"/>
  <c r="O8376" i="2"/>
  <c r="P8376" i="2" s="1"/>
  <c r="Q8376" i="2" s="1"/>
  <c r="U8376" i="2" s="1"/>
  <c r="M8376" i="2"/>
  <c r="L8376" i="2"/>
  <c r="J8376" i="2"/>
  <c r="T8375" i="2"/>
  <c r="R8375" i="2"/>
  <c r="S8375" i="2" s="1"/>
  <c r="M8375" i="2"/>
  <c r="L8375" i="2"/>
  <c r="J8375" i="2"/>
  <c r="H8375" i="2"/>
  <c r="F8375" i="2"/>
  <c r="O8375" i="2" s="1"/>
  <c r="P8375" i="2" s="1"/>
  <c r="U8374" i="2"/>
  <c r="T8374" i="2"/>
  <c r="S8374" i="2"/>
  <c r="R8374" i="2"/>
  <c r="Q8374" i="2"/>
  <c r="P8374" i="2"/>
  <c r="O8374" i="2"/>
  <c r="M8374" i="2"/>
  <c r="L8374" i="2"/>
  <c r="J8374" i="2"/>
  <c r="R8373" i="2"/>
  <c r="S8373" i="2" s="1"/>
  <c r="T8373" i="2" s="1"/>
  <c r="P8373" i="2"/>
  <c r="Q8373" i="2" s="1"/>
  <c r="O8373" i="2"/>
  <c r="M8373" i="2"/>
  <c r="L8373" i="2"/>
  <c r="J8373" i="2"/>
  <c r="R8372" i="2"/>
  <c r="S8372" i="2" s="1"/>
  <c r="T8372" i="2" s="1"/>
  <c r="M8372" i="2"/>
  <c r="L8372" i="2"/>
  <c r="J8372" i="2"/>
  <c r="H8372" i="2"/>
  <c r="F8372" i="2"/>
  <c r="O8372" i="2" s="1"/>
  <c r="P8372" i="2" s="1"/>
  <c r="T8371" i="2"/>
  <c r="S8371" i="2"/>
  <c r="R8371" i="2"/>
  <c r="Q8371" i="2"/>
  <c r="U8371" i="2" s="1"/>
  <c r="P8371" i="2"/>
  <c r="O8371" i="2"/>
  <c r="M8371" i="2"/>
  <c r="L8371" i="2"/>
  <c r="J8371" i="2"/>
  <c r="P8370" i="2"/>
  <c r="O8370" i="2"/>
  <c r="M8370" i="2"/>
  <c r="L8370" i="2"/>
  <c r="J8370" i="2"/>
  <c r="H8370" i="2"/>
  <c r="R8370" i="2" s="1"/>
  <c r="S8370" i="2" s="1"/>
  <c r="F8370" i="2"/>
  <c r="S8369" i="2"/>
  <c r="O8369" i="2"/>
  <c r="P8369" i="2" s="1"/>
  <c r="M8369" i="2"/>
  <c r="L8369" i="2"/>
  <c r="J8369" i="2"/>
  <c r="H8369" i="2"/>
  <c r="R8369" i="2" s="1"/>
  <c r="F8369" i="2"/>
  <c r="R8368" i="2"/>
  <c r="S8368" i="2" s="1"/>
  <c r="O8368" i="2"/>
  <c r="P8368" i="2" s="1"/>
  <c r="M8368" i="2"/>
  <c r="L8368" i="2"/>
  <c r="J8368" i="2"/>
  <c r="H8368" i="2"/>
  <c r="F8368" i="2"/>
  <c r="T8367" i="2"/>
  <c r="S8367" i="2"/>
  <c r="O8367" i="2"/>
  <c r="P8367" i="2" s="1"/>
  <c r="M8367" i="2"/>
  <c r="L8367" i="2"/>
  <c r="J8367" i="2"/>
  <c r="H8367" i="2"/>
  <c r="R8367" i="2" s="1"/>
  <c r="F8367" i="2"/>
  <c r="S8366" i="2"/>
  <c r="R8366" i="2"/>
  <c r="M8366" i="2"/>
  <c r="L8366" i="2"/>
  <c r="J8366" i="2"/>
  <c r="H8366" i="2"/>
  <c r="F8366" i="2"/>
  <c r="T8365" i="2"/>
  <c r="S8365" i="2"/>
  <c r="R8365" i="2"/>
  <c r="Q8365" i="2"/>
  <c r="O8365" i="2"/>
  <c r="P8365" i="2" s="1"/>
  <c r="M8365" i="2"/>
  <c r="L8365" i="2"/>
  <c r="J8365" i="2"/>
  <c r="T8364" i="2"/>
  <c r="S8364" i="2"/>
  <c r="R8364" i="2"/>
  <c r="Q8364" i="2"/>
  <c r="U8364" i="2" s="1"/>
  <c r="P8364" i="2"/>
  <c r="O8364" i="2"/>
  <c r="M8364" i="2"/>
  <c r="L8364" i="2"/>
  <c r="J8364" i="2"/>
  <c r="M8363" i="2"/>
  <c r="L8363" i="2"/>
  <c r="J8363" i="2"/>
  <c r="H8363" i="2"/>
  <c r="F8363" i="2"/>
  <c r="O8363" i="2" s="1"/>
  <c r="P8363" i="2" s="1"/>
  <c r="O8362" i="2"/>
  <c r="P8362" i="2" s="1"/>
  <c r="M8362" i="2"/>
  <c r="L8362" i="2"/>
  <c r="J8362" i="2"/>
  <c r="H8362" i="2"/>
  <c r="F8362" i="2"/>
  <c r="Q8362" i="2" s="1"/>
  <c r="M8361" i="2"/>
  <c r="L8361" i="2"/>
  <c r="J8361" i="2"/>
  <c r="H8361" i="2"/>
  <c r="R8361" i="2" s="1"/>
  <c r="S8361" i="2" s="1"/>
  <c r="F8361" i="2"/>
  <c r="O8361" i="2" s="1"/>
  <c r="P8361" i="2" s="1"/>
  <c r="O8360" i="2"/>
  <c r="P8360" i="2" s="1"/>
  <c r="M8360" i="2"/>
  <c r="L8360" i="2"/>
  <c r="J8360" i="2"/>
  <c r="H8360" i="2"/>
  <c r="R8360" i="2" s="1"/>
  <c r="S8360" i="2" s="1"/>
  <c r="F8360" i="2"/>
  <c r="Q8360" i="2" s="1"/>
  <c r="O8359" i="2"/>
  <c r="P8359" i="2" s="1"/>
  <c r="M8359" i="2"/>
  <c r="L8359" i="2"/>
  <c r="J8359" i="2"/>
  <c r="H8359" i="2"/>
  <c r="R8359" i="2" s="1"/>
  <c r="S8359" i="2" s="1"/>
  <c r="F8359" i="2"/>
  <c r="T8358" i="2"/>
  <c r="S8358" i="2"/>
  <c r="R8358" i="2"/>
  <c r="O8358" i="2"/>
  <c r="P8358" i="2" s="1"/>
  <c r="Q8358" i="2" s="1"/>
  <c r="U8358" i="2" s="1"/>
  <c r="M8358" i="2"/>
  <c r="L8358" i="2"/>
  <c r="J8358" i="2"/>
  <c r="U8357" i="2"/>
  <c r="T8357" i="2"/>
  <c r="S8357" i="2"/>
  <c r="R8357" i="2"/>
  <c r="Q8357" i="2"/>
  <c r="P8357" i="2"/>
  <c r="O8357" i="2"/>
  <c r="M8357" i="2"/>
  <c r="L8357" i="2"/>
  <c r="J8357" i="2"/>
  <c r="R8356" i="2"/>
  <c r="S8356" i="2" s="1"/>
  <c r="T8356" i="2" s="1"/>
  <c r="U8356" i="2" s="1"/>
  <c r="Q8356" i="2"/>
  <c r="P8356" i="2"/>
  <c r="O8356" i="2"/>
  <c r="M8356" i="2"/>
  <c r="L8356" i="2"/>
  <c r="J8356" i="2"/>
  <c r="T8355" i="2"/>
  <c r="R8355" i="2"/>
  <c r="S8355" i="2" s="1"/>
  <c r="Q8355" i="2"/>
  <c r="U8355" i="2" s="1"/>
  <c r="M8355" i="2"/>
  <c r="L8355" i="2"/>
  <c r="J8355" i="2"/>
  <c r="H8355" i="2"/>
  <c r="F8355" i="2"/>
  <c r="O8355" i="2" s="1"/>
  <c r="P8355" i="2" s="1"/>
  <c r="P8354" i="2"/>
  <c r="Q8354" i="2" s="1"/>
  <c r="U8354" i="2" s="1"/>
  <c r="M8354" i="2"/>
  <c r="L8354" i="2"/>
  <c r="J8354" i="2"/>
  <c r="H8354" i="2"/>
  <c r="R8354" i="2" s="1"/>
  <c r="S8354" i="2" s="1"/>
  <c r="T8354" i="2" s="1"/>
  <c r="F8354" i="2"/>
  <c r="O8354" i="2" s="1"/>
  <c r="R8353" i="2"/>
  <c r="S8353" i="2" s="1"/>
  <c r="T8353" i="2" s="1"/>
  <c r="M8353" i="2"/>
  <c r="L8353" i="2"/>
  <c r="J8353" i="2"/>
  <c r="H8353" i="2"/>
  <c r="F8353" i="2"/>
  <c r="O8353" i="2" s="1"/>
  <c r="P8353" i="2" s="1"/>
  <c r="Q8353" i="2" s="1"/>
  <c r="U8352" i="2"/>
  <c r="T8352" i="2"/>
  <c r="S8352" i="2"/>
  <c r="R8352" i="2"/>
  <c r="Q8352" i="2"/>
  <c r="P8352" i="2"/>
  <c r="O8352" i="2"/>
  <c r="M8352" i="2"/>
  <c r="L8352" i="2"/>
  <c r="J8352" i="2"/>
  <c r="M8351" i="2"/>
  <c r="L8351" i="2"/>
  <c r="J8351" i="2"/>
  <c r="H8351" i="2"/>
  <c r="R8351" i="2" s="1"/>
  <c r="S8351" i="2" s="1"/>
  <c r="F8351" i="2"/>
  <c r="O8351" i="2" s="1"/>
  <c r="P8351" i="2" s="1"/>
  <c r="T8350" i="2"/>
  <c r="S8350" i="2"/>
  <c r="R8350" i="2"/>
  <c r="Q8350" i="2"/>
  <c r="U8350" i="2" s="1"/>
  <c r="O8350" i="2"/>
  <c r="P8350" i="2" s="1"/>
  <c r="M8350" i="2"/>
  <c r="L8350" i="2"/>
  <c r="J8350" i="2"/>
  <c r="P8349" i="2"/>
  <c r="Q8349" i="2" s="1"/>
  <c r="U8349" i="2" s="1"/>
  <c r="M8349" i="2"/>
  <c r="L8349" i="2"/>
  <c r="J8349" i="2"/>
  <c r="H8349" i="2"/>
  <c r="R8349" i="2" s="1"/>
  <c r="S8349" i="2" s="1"/>
  <c r="T8349" i="2" s="1"/>
  <c r="F8349" i="2"/>
  <c r="O8349" i="2" s="1"/>
  <c r="R8348" i="2"/>
  <c r="S8348" i="2" s="1"/>
  <c r="T8348" i="2" s="1"/>
  <c r="P8348" i="2"/>
  <c r="Q8348" i="2" s="1"/>
  <c r="U8348" i="2" s="1"/>
  <c r="O8348" i="2"/>
  <c r="M8348" i="2"/>
  <c r="L8348" i="2"/>
  <c r="J8348" i="2"/>
  <c r="S8347" i="2"/>
  <c r="T8347" i="2" s="1"/>
  <c r="R8347" i="2"/>
  <c r="Q8347" i="2"/>
  <c r="O8347" i="2"/>
  <c r="P8347" i="2" s="1"/>
  <c r="M8347" i="2"/>
  <c r="L8347" i="2"/>
  <c r="J8347" i="2"/>
  <c r="T8346" i="2"/>
  <c r="S8346" i="2"/>
  <c r="R8346" i="2"/>
  <c r="Q8346" i="2"/>
  <c r="U8346" i="2" s="1"/>
  <c r="P8346" i="2"/>
  <c r="O8346" i="2"/>
  <c r="M8346" i="2"/>
  <c r="L8346" i="2"/>
  <c r="J8346" i="2"/>
  <c r="R8345" i="2"/>
  <c r="S8345" i="2" s="1"/>
  <c r="M8345" i="2"/>
  <c r="L8345" i="2"/>
  <c r="J8345" i="2"/>
  <c r="H8345" i="2"/>
  <c r="F8345" i="2"/>
  <c r="T8344" i="2"/>
  <c r="M8344" i="2"/>
  <c r="L8344" i="2"/>
  <c r="J8344" i="2"/>
  <c r="H8344" i="2"/>
  <c r="R8344" i="2" s="1"/>
  <c r="S8344" i="2" s="1"/>
  <c r="F8344" i="2"/>
  <c r="M8343" i="2"/>
  <c r="L8343" i="2"/>
  <c r="J8343" i="2"/>
  <c r="H8343" i="2"/>
  <c r="F8343" i="2"/>
  <c r="O8343" i="2" s="1"/>
  <c r="P8343" i="2" s="1"/>
  <c r="T8342" i="2"/>
  <c r="S8342" i="2"/>
  <c r="R8342" i="2"/>
  <c r="Q8342" i="2"/>
  <c r="O8342" i="2"/>
  <c r="P8342" i="2" s="1"/>
  <c r="M8342" i="2"/>
  <c r="L8342" i="2"/>
  <c r="J8342" i="2"/>
  <c r="M8341" i="2"/>
  <c r="L8341" i="2"/>
  <c r="J8341" i="2"/>
  <c r="H8341" i="2"/>
  <c r="R8341" i="2" s="1"/>
  <c r="S8341" i="2" s="1"/>
  <c r="T8341" i="2" s="1"/>
  <c r="F8341" i="2"/>
  <c r="O8341" i="2" s="1"/>
  <c r="P8341" i="2" s="1"/>
  <c r="Q8341" i="2" s="1"/>
  <c r="T8340" i="2"/>
  <c r="R8340" i="2"/>
  <c r="S8340" i="2" s="1"/>
  <c r="Q8340" i="2"/>
  <c r="U8340" i="2" s="1"/>
  <c r="P8340" i="2"/>
  <c r="O8340" i="2"/>
  <c r="M8340" i="2"/>
  <c r="L8340" i="2"/>
  <c r="J8340" i="2"/>
  <c r="R8339" i="2"/>
  <c r="S8339" i="2" s="1"/>
  <c r="T8339" i="2" s="1"/>
  <c r="O8339" i="2"/>
  <c r="P8339" i="2" s="1"/>
  <c r="Q8339" i="2" s="1"/>
  <c r="M8339" i="2"/>
  <c r="L8339" i="2"/>
  <c r="J8339" i="2"/>
  <c r="P8338" i="2"/>
  <c r="Q8338" i="2" s="1"/>
  <c r="M8338" i="2"/>
  <c r="L8338" i="2"/>
  <c r="J8338" i="2"/>
  <c r="H8338" i="2"/>
  <c r="R8338" i="2" s="1"/>
  <c r="S8338" i="2" s="1"/>
  <c r="T8338" i="2" s="1"/>
  <c r="F8338" i="2"/>
  <c r="O8338" i="2" s="1"/>
  <c r="R8337" i="2"/>
  <c r="S8337" i="2" s="1"/>
  <c r="T8337" i="2" s="1"/>
  <c r="P8337" i="2"/>
  <c r="Q8337" i="2" s="1"/>
  <c r="U8337" i="2" s="1"/>
  <c r="M8337" i="2"/>
  <c r="L8337" i="2"/>
  <c r="J8337" i="2"/>
  <c r="H8337" i="2"/>
  <c r="F8337" i="2"/>
  <c r="O8337" i="2" s="1"/>
  <c r="T8336" i="2"/>
  <c r="S8336" i="2"/>
  <c r="R8336" i="2"/>
  <c r="P8336" i="2"/>
  <c r="Q8336" i="2" s="1"/>
  <c r="U8336" i="2" s="1"/>
  <c r="O8336" i="2"/>
  <c r="M8336" i="2"/>
  <c r="L8336" i="2"/>
  <c r="J8336" i="2"/>
  <c r="S8335" i="2"/>
  <c r="T8335" i="2" s="1"/>
  <c r="R8335" i="2"/>
  <c r="O8335" i="2"/>
  <c r="P8335" i="2" s="1"/>
  <c r="Q8335" i="2" s="1"/>
  <c r="M8335" i="2"/>
  <c r="L8335" i="2"/>
  <c r="J8335" i="2"/>
  <c r="T8334" i="2"/>
  <c r="R8334" i="2"/>
  <c r="S8334" i="2" s="1"/>
  <c r="M8334" i="2"/>
  <c r="L8334" i="2"/>
  <c r="J8334" i="2"/>
  <c r="H8334" i="2"/>
  <c r="F8334" i="2"/>
  <c r="T8333" i="2"/>
  <c r="S8333" i="2"/>
  <c r="R8333" i="2"/>
  <c r="Q8333" i="2"/>
  <c r="U8333" i="2" s="1"/>
  <c r="P8333" i="2"/>
  <c r="O8333" i="2"/>
  <c r="M8333" i="2"/>
  <c r="L8333" i="2"/>
  <c r="J8333" i="2"/>
  <c r="R8332" i="2"/>
  <c r="S8332" i="2" s="1"/>
  <c r="O8332" i="2"/>
  <c r="P8332" i="2" s="1"/>
  <c r="M8332" i="2"/>
  <c r="L8332" i="2"/>
  <c r="J8332" i="2"/>
  <c r="H8332" i="2"/>
  <c r="F8332" i="2"/>
  <c r="T8331" i="2"/>
  <c r="R8331" i="2"/>
  <c r="S8331" i="2" s="1"/>
  <c r="Q8331" i="2"/>
  <c r="O8331" i="2"/>
  <c r="P8331" i="2" s="1"/>
  <c r="M8331" i="2"/>
  <c r="L8331" i="2"/>
  <c r="J8331" i="2"/>
  <c r="S8330" i="2"/>
  <c r="T8330" i="2" s="1"/>
  <c r="U8330" i="2" s="1"/>
  <c r="R8330" i="2"/>
  <c r="Q8330" i="2"/>
  <c r="P8330" i="2"/>
  <c r="O8330" i="2"/>
  <c r="M8330" i="2"/>
  <c r="L8330" i="2"/>
  <c r="J8330" i="2"/>
  <c r="U8329" i="2"/>
  <c r="T8329" i="2"/>
  <c r="R8329" i="2"/>
  <c r="S8329" i="2" s="1"/>
  <c r="P8329" i="2"/>
  <c r="Q8329" i="2" s="1"/>
  <c r="O8329" i="2"/>
  <c r="M8329" i="2"/>
  <c r="L8329" i="2"/>
  <c r="J8329" i="2"/>
  <c r="R8328" i="2"/>
  <c r="S8328" i="2" s="1"/>
  <c r="T8328" i="2" s="1"/>
  <c r="O8328" i="2"/>
  <c r="P8328" i="2" s="1"/>
  <c r="M8328" i="2"/>
  <c r="L8328" i="2"/>
  <c r="J8328" i="2"/>
  <c r="H8328" i="2"/>
  <c r="F8328" i="2"/>
  <c r="Q8328" i="2" s="1"/>
  <c r="S8327" i="2"/>
  <c r="P8327" i="2"/>
  <c r="Q8327" i="2" s="1"/>
  <c r="M8327" i="2"/>
  <c r="L8327" i="2"/>
  <c r="J8327" i="2"/>
  <c r="H8327" i="2"/>
  <c r="R8327" i="2" s="1"/>
  <c r="F8327" i="2"/>
  <c r="O8327" i="2" s="1"/>
  <c r="R8326" i="2"/>
  <c r="S8326" i="2" s="1"/>
  <c r="T8326" i="2" s="1"/>
  <c r="M8326" i="2"/>
  <c r="L8326" i="2"/>
  <c r="J8326" i="2"/>
  <c r="H8326" i="2"/>
  <c r="F8326" i="2"/>
  <c r="M8325" i="2"/>
  <c r="L8325" i="2"/>
  <c r="J8325" i="2"/>
  <c r="H8325" i="2"/>
  <c r="R8325" i="2" s="1"/>
  <c r="S8325" i="2" s="1"/>
  <c r="F8325" i="2"/>
  <c r="O8325" i="2" s="1"/>
  <c r="P8325" i="2" s="1"/>
  <c r="Q8325" i="2" s="1"/>
  <c r="T8324" i="2"/>
  <c r="R8324" i="2"/>
  <c r="S8324" i="2" s="1"/>
  <c r="O8324" i="2"/>
  <c r="P8324" i="2" s="1"/>
  <c r="Q8324" i="2" s="1"/>
  <c r="U8324" i="2" s="1"/>
  <c r="M8324" i="2"/>
  <c r="L8324" i="2"/>
  <c r="J8324" i="2"/>
  <c r="R8323" i="2"/>
  <c r="S8323" i="2" s="1"/>
  <c r="O8323" i="2"/>
  <c r="P8323" i="2" s="1"/>
  <c r="Q8323" i="2" s="1"/>
  <c r="M8323" i="2"/>
  <c r="L8323" i="2"/>
  <c r="J8323" i="2"/>
  <c r="H8323" i="2"/>
  <c r="F8323" i="2"/>
  <c r="U8322" i="2"/>
  <c r="T8322" i="2"/>
  <c r="S8322" i="2"/>
  <c r="R8322" i="2"/>
  <c r="Q8322" i="2"/>
  <c r="P8322" i="2"/>
  <c r="O8322" i="2"/>
  <c r="M8322" i="2"/>
  <c r="L8322" i="2"/>
  <c r="J8322" i="2"/>
  <c r="T8321" i="2"/>
  <c r="R8321" i="2"/>
  <c r="S8321" i="2" s="1"/>
  <c r="M8321" i="2"/>
  <c r="L8321" i="2"/>
  <c r="J8321" i="2"/>
  <c r="H8321" i="2"/>
  <c r="F8321" i="2"/>
  <c r="O8321" i="2" s="1"/>
  <c r="P8321" i="2" s="1"/>
  <c r="Q8321" i="2" s="1"/>
  <c r="U8321" i="2" s="1"/>
  <c r="T8320" i="2"/>
  <c r="S8320" i="2"/>
  <c r="R8320" i="2"/>
  <c r="P8320" i="2"/>
  <c r="Q8320" i="2" s="1"/>
  <c r="U8320" i="2" s="1"/>
  <c r="O8320" i="2"/>
  <c r="M8320" i="2"/>
  <c r="L8320" i="2"/>
  <c r="J8320" i="2"/>
  <c r="U8319" i="2"/>
  <c r="T8319" i="2"/>
  <c r="R8319" i="2"/>
  <c r="S8319" i="2" s="1"/>
  <c r="Q8319" i="2"/>
  <c r="O8319" i="2"/>
  <c r="P8319" i="2" s="1"/>
  <c r="M8319" i="2"/>
  <c r="L8319" i="2"/>
  <c r="J8319" i="2"/>
  <c r="T8318" i="2"/>
  <c r="R8318" i="2"/>
  <c r="S8318" i="2" s="1"/>
  <c r="M8318" i="2"/>
  <c r="L8318" i="2"/>
  <c r="J8318" i="2"/>
  <c r="H8318" i="2"/>
  <c r="F8318" i="2"/>
  <c r="T8317" i="2"/>
  <c r="S8317" i="2"/>
  <c r="R8317" i="2"/>
  <c r="Q8317" i="2"/>
  <c r="U8317" i="2" s="1"/>
  <c r="P8317" i="2"/>
  <c r="O8317" i="2"/>
  <c r="M8317" i="2"/>
  <c r="L8317" i="2"/>
  <c r="J8317" i="2"/>
  <c r="R8316" i="2"/>
  <c r="S8316" i="2" s="1"/>
  <c r="T8316" i="2" s="1"/>
  <c r="O8316" i="2"/>
  <c r="P8316" i="2" s="1"/>
  <c r="Q8316" i="2" s="1"/>
  <c r="M8316" i="2"/>
  <c r="L8316" i="2"/>
  <c r="J8316" i="2"/>
  <c r="R8315" i="2"/>
  <c r="S8315" i="2" s="1"/>
  <c r="T8315" i="2" s="1"/>
  <c r="M8315" i="2"/>
  <c r="L8315" i="2"/>
  <c r="J8315" i="2"/>
  <c r="H8315" i="2"/>
  <c r="F8315" i="2"/>
  <c r="O8315" i="2" s="1"/>
  <c r="P8315" i="2" s="1"/>
  <c r="M8314" i="2"/>
  <c r="L8314" i="2"/>
  <c r="J8314" i="2"/>
  <c r="H8314" i="2"/>
  <c r="R8314" i="2" s="1"/>
  <c r="S8314" i="2" s="1"/>
  <c r="F8314" i="2"/>
  <c r="O8314" i="2" s="1"/>
  <c r="P8314" i="2" s="1"/>
  <c r="T8313" i="2"/>
  <c r="R8313" i="2"/>
  <c r="S8313" i="2" s="1"/>
  <c r="P8313" i="2"/>
  <c r="O8313" i="2"/>
  <c r="M8313" i="2"/>
  <c r="L8313" i="2"/>
  <c r="J8313" i="2"/>
  <c r="H8313" i="2"/>
  <c r="F8313" i="2"/>
  <c r="Q8313" i="2" s="1"/>
  <c r="U8313" i="2" s="1"/>
  <c r="T8312" i="2"/>
  <c r="R8312" i="2"/>
  <c r="S8312" i="2" s="1"/>
  <c r="Q8312" i="2"/>
  <c r="U8312" i="2" s="1"/>
  <c r="P8312" i="2"/>
  <c r="O8312" i="2"/>
  <c r="M8312" i="2"/>
  <c r="L8312" i="2"/>
  <c r="J8312" i="2"/>
  <c r="T8311" i="2"/>
  <c r="M8311" i="2"/>
  <c r="L8311" i="2"/>
  <c r="J8311" i="2"/>
  <c r="H8311" i="2"/>
  <c r="R8311" i="2" s="1"/>
  <c r="S8311" i="2" s="1"/>
  <c r="F8311" i="2"/>
  <c r="O8311" i="2" s="1"/>
  <c r="P8311" i="2" s="1"/>
  <c r="T8310" i="2"/>
  <c r="S8310" i="2"/>
  <c r="R8310" i="2"/>
  <c r="Q8310" i="2"/>
  <c r="P8310" i="2"/>
  <c r="O8310" i="2"/>
  <c r="M8310" i="2"/>
  <c r="L8310" i="2"/>
  <c r="J8310" i="2"/>
  <c r="R8309" i="2"/>
  <c r="S8309" i="2" s="1"/>
  <c r="P8309" i="2"/>
  <c r="Q8309" i="2" s="1"/>
  <c r="U8309" i="2" s="1"/>
  <c r="M8309" i="2"/>
  <c r="L8309" i="2"/>
  <c r="J8309" i="2"/>
  <c r="H8309" i="2"/>
  <c r="T8309" i="2" s="1"/>
  <c r="F8309" i="2"/>
  <c r="O8309" i="2" s="1"/>
  <c r="R8308" i="2"/>
  <c r="S8308" i="2" s="1"/>
  <c r="T8308" i="2" s="1"/>
  <c r="M8308" i="2"/>
  <c r="L8308" i="2"/>
  <c r="J8308" i="2"/>
  <c r="H8308" i="2"/>
  <c r="F8308" i="2"/>
  <c r="S8307" i="2"/>
  <c r="T8307" i="2" s="1"/>
  <c r="U8307" i="2" s="1"/>
  <c r="R8307" i="2"/>
  <c r="Q8307" i="2"/>
  <c r="P8307" i="2"/>
  <c r="O8307" i="2"/>
  <c r="M8307" i="2"/>
  <c r="L8307" i="2"/>
  <c r="J8307" i="2"/>
  <c r="R8306" i="2"/>
  <c r="S8306" i="2" s="1"/>
  <c r="O8306" i="2"/>
  <c r="P8306" i="2" s="1"/>
  <c r="M8306" i="2"/>
  <c r="L8306" i="2"/>
  <c r="J8306" i="2"/>
  <c r="H8306" i="2"/>
  <c r="F8306" i="2"/>
  <c r="T8305" i="2"/>
  <c r="R8305" i="2"/>
  <c r="S8305" i="2" s="1"/>
  <c r="O8305" i="2"/>
  <c r="P8305" i="2" s="1"/>
  <c r="Q8305" i="2" s="1"/>
  <c r="U8305" i="2" s="1"/>
  <c r="M8305" i="2"/>
  <c r="L8305" i="2"/>
  <c r="J8305" i="2"/>
  <c r="T8304" i="2"/>
  <c r="S8304" i="2"/>
  <c r="R8304" i="2"/>
  <c r="Q8304" i="2"/>
  <c r="U8304" i="2" s="1"/>
  <c r="P8304" i="2"/>
  <c r="O8304" i="2"/>
  <c r="M8304" i="2"/>
  <c r="L8304" i="2"/>
  <c r="J8304" i="2"/>
  <c r="O8303" i="2"/>
  <c r="P8303" i="2" s="1"/>
  <c r="M8303" i="2"/>
  <c r="L8303" i="2"/>
  <c r="J8303" i="2"/>
  <c r="H8303" i="2"/>
  <c r="F8303" i="2"/>
  <c r="R8302" i="2"/>
  <c r="S8302" i="2" s="1"/>
  <c r="T8302" i="2" s="1"/>
  <c r="P8302" i="2"/>
  <c r="M8302" i="2"/>
  <c r="L8302" i="2"/>
  <c r="J8302" i="2"/>
  <c r="H8302" i="2"/>
  <c r="F8302" i="2"/>
  <c r="O8302" i="2" s="1"/>
  <c r="T8301" i="2"/>
  <c r="M8301" i="2"/>
  <c r="L8301" i="2"/>
  <c r="J8301" i="2"/>
  <c r="H8301" i="2"/>
  <c r="R8301" i="2" s="1"/>
  <c r="S8301" i="2" s="1"/>
  <c r="F8301" i="2"/>
  <c r="O8301" i="2" s="1"/>
  <c r="P8301" i="2" s="1"/>
  <c r="P8300" i="2"/>
  <c r="O8300" i="2"/>
  <c r="M8300" i="2"/>
  <c r="L8300" i="2"/>
  <c r="J8300" i="2"/>
  <c r="H8300" i="2"/>
  <c r="F8300" i="2"/>
  <c r="Q8300" i="2" s="1"/>
  <c r="R8299" i="2"/>
  <c r="S8299" i="2" s="1"/>
  <c r="M8299" i="2"/>
  <c r="L8299" i="2"/>
  <c r="J8299" i="2"/>
  <c r="H8299" i="2"/>
  <c r="T8299" i="2" s="1"/>
  <c r="F8299" i="2"/>
  <c r="T8298" i="2"/>
  <c r="S8298" i="2"/>
  <c r="R8298" i="2"/>
  <c r="Q8298" i="2"/>
  <c r="P8298" i="2"/>
  <c r="O8298" i="2"/>
  <c r="M8298" i="2"/>
  <c r="L8298" i="2"/>
  <c r="J8298" i="2"/>
  <c r="U8297" i="2"/>
  <c r="T8297" i="2"/>
  <c r="S8297" i="2"/>
  <c r="R8297" i="2"/>
  <c r="Q8297" i="2"/>
  <c r="P8297" i="2"/>
  <c r="O8297" i="2"/>
  <c r="M8297" i="2"/>
  <c r="L8297" i="2"/>
  <c r="J8297" i="2"/>
  <c r="R8296" i="2"/>
  <c r="S8296" i="2" s="1"/>
  <c r="O8296" i="2"/>
  <c r="P8296" i="2" s="1"/>
  <c r="M8296" i="2"/>
  <c r="L8296" i="2"/>
  <c r="J8296" i="2"/>
  <c r="H8296" i="2"/>
  <c r="F8296" i="2"/>
  <c r="T8295" i="2"/>
  <c r="R8295" i="2"/>
  <c r="S8295" i="2" s="1"/>
  <c r="Q8295" i="2"/>
  <c r="O8295" i="2"/>
  <c r="P8295" i="2" s="1"/>
  <c r="M8295" i="2"/>
  <c r="L8295" i="2"/>
  <c r="J8295" i="2"/>
  <c r="M8294" i="2"/>
  <c r="L8294" i="2"/>
  <c r="J8294" i="2"/>
  <c r="H8294" i="2"/>
  <c r="R8294" i="2" s="1"/>
  <c r="S8294" i="2" s="1"/>
  <c r="F8294" i="2"/>
  <c r="O8294" i="2" s="1"/>
  <c r="P8294" i="2" s="1"/>
  <c r="T8293" i="2"/>
  <c r="R8293" i="2"/>
  <c r="S8293" i="2" s="1"/>
  <c r="P8293" i="2"/>
  <c r="Q8293" i="2" s="1"/>
  <c r="U8293" i="2" s="1"/>
  <c r="O8293" i="2"/>
  <c r="M8293" i="2"/>
  <c r="L8293" i="2"/>
  <c r="J8293" i="2"/>
  <c r="T8292" i="2"/>
  <c r="S8292" i="2"/>
  <c r="R8292" i="2"/>
  <c r="Q8292" i="2"/>
  <c r="U8292" i="2" s="1"/>
  <c r="O8292" i="2"/>
  <c r="P8292" i="2" s="1"/>
  <c r="M8292" i="2"/>
  <c r="L8292" i="2"/>
  <c r="J8292" i="2"/>
  <c r="S8291" i="2"/>
  <c r="R8291" i="2"/>
  <c r="M8291" i="2"/>
  <c r="L8291" i="2"/>
  <c r="J8291" i="2"/>
  <c r="H8291" i="2"/>
  <c r="T8291" i="2" s="1"/>
  <c r="F8291" i="2"/>
  <c r="O8291" i="2" s="1"/>
  <c r="P8291" i="2" s="1"/>
  <c r="Q8291" i="2" s="1"/>
  <c r="U8291" i="2" s="1"/>
  <c r="T8290" i="2"/>
  <c r="R8290" i="2"/>
  <c r="S8290" i="2" s="1"/>
  <c r="M8290" i="2"/>
  <c r="L8290" i="2"/>
  <c r="J8290" i="2"/>
  <c r="H8290" i="2"/>
  <c r="F8290" i="2"/>
  <c r="Q8289" i="2"/>
  <c r="P8289" i="2"/>
  <c r="M8289" i="2"/>
  <c r="L8289" i="2"/>
  <c r="J8289" i="2"/>
  <c r="H8289" i="2"/>
  <c r="F8289" i="2"/>
  <c r="O8289" i="2" s="1"/>
  <c r="T8288" i="2"/>
  <c r="R8288" i="2"/>
  <c r="S8288" i="2" s="1"/>
  <c r="Q8288" i="2"/>
  <c r="U8288" i="2" s="1"/>
  <c r="P8288" i="2"/>
  <c r="O8288" i="2"/>
  <c r="M8288" i="2"/>
  <c r="L8288" i="2"/>
  <c r="J8288" i="2"/>
  <c r="T8287" i="2"/>
  <c r="R8287" i="2"/>
  <c r="S8287" i="2" s="1"/>
  <c r="Q8287" i="2"/>
  <c r="O8287" i="2"/>
  <c r="P8287" i="2" s="1"/>
  <c r="M8287" i="2"/>
  <c r="L8287" i="2"/>
  <c r="J8287" i="2"/>
  <c r="T8286" i="2"/>
  <c r="S8286" i="2"/>
  <c r="R8286" i="2"/>
  <c r="Q8286" i="2"/>
  <c r="U8286" i="2" s="1"/>
  <c r="P8286" i="2"/>
  <c r="O8286" i="2"/>
  <c r="M8286" i="2"/>
  <c r="L8286" i="2"/>
  <c r="J8286" i="2"/>
  <c r="P8285" i="2"/>
  <c r="O8285" i="2"/>
  <c r="M8285" i="2"/>
  <c r="L8285" i="2"/>
  <c r="J8285" i="2"/>
  <c r="H8285" i="2"/>
  <c r="F8285" i="2"/>
  <c r="Q8285" i="2" s="1"/>
  <c r="R8284" i="2"/>
  <c r="S8284" i="2" s="1"/>
  <c r="T8284" i="2" s="1"/>
  <c r="O8284" i="2"/>
  <c r="P8284" i="2" s="1"/>
  <c r="Q8284" i="2" s="1"/>
  <c r="M8284" i="2"/>
  <c r="L8284" i="2"/>
  <c r="J8284" i="2"/>
  <c r="T8283" i="2"/>
  <c r="S8283" i="2"/>
  <c r="R8283" i="2"/>
  <c r="Q8283" i="2"/>
  <c r="U8283" i="2" s="1"/>
  <c r="P8283" i="2"/>
  <c r="O8283" i="2"/>
  <c r="M8283" i="2"/>
  <c r="L8283" i="2"/>
  <c r="J8283" i="2"/>
  <c r="P8282" i="2"/>
  <c r="O8282" i="2"/>
  <c r="M8282" i="2"/>
  <c r="L8282" i="2"/>
  <c r="J8282" i="2"/>
  <c r="H8282" i="2"/>
  <c r="F8282" i="2"/>
  <c r="Q8282" i="2" s="1"/>
  <c r="T8281" i="2"/>
  <c r="R8281" i="2"/>
  <c r="S8281" i="2" s="1"/>
  <c r="O8281" i="2"/>
  <c r="P8281" i="2" s="1"/>
  <c r="Q8281" i="2" s="1"/>
  <c r="U8281" i="2" s="1"/>
  <c r="M8281" i="2"/>
  <c r="L8281" i="2"/>
  <c r="J8281" i="2"/>
  <c r="T8280" i="2"/>
  <c r="M8280" i="2"/>
  <c r="L8280" i="2"/>
  <c r="J8280" i="2"/>
  <c r="H8280" i="2"/>
  <c r="R8280" i="2" s="1"/>
  <c r="S8280" i="2" s="1"/>
  <c r="F8280" i="2"/>
  <c r="O8280" i="2" s="1"/>
  <c r="P8280" i="2" s="1"/>
  <c r="Q8280" i="2" s="1"/>
  <c r="U8279" i="2"/>
  <c r="T8279" i="2"/>
  <c r="R8279" i="2"/>
  <c r="S8279" i="2" s="1"/>
  <c r="Q8279" i="2"/>
  <c r="P8279" i="2"/>
  <c r="O8279" i="2"/>
  <c r="M8279" i="2"/>
  <c r="L8279" i="2"/>
  <c r="J8279" i="2"/>
  <c r="R8278" i="2"/>
  <c r="S8278" i="2" s="1"/>
  <c r="T8278" i="2" s="1"/>
  <c r="O8278" i="2"/>
  <c r="P8278" i="2" s="1"/>
  <c r="Q8278" i="2" s="1"/>
  <c r="U8278" i="2" s="1"/>
  <c r="M8278" i="2"/>
  <c r="L8278" i="2"/>
  <c r="J8278" i="2"/>
  <c r="T8277" i="2"/>
  <c r="S8277" i="2"/>
  <c r="R8277" i="2"/>
  <c r="Q8277" i="2"/>
  <c r="P8277" i="2"/>
  <c r="O8277" i="2"/>
  <c r="M8277" i="2"/>
  <c r="L8277" i="2"/>
  <c r="J8277" i="2"/>
  <c r="P8276" i="2"/>
  <c r="O8276" i="2"/>
  <c r="M8276" i="2"/>
  <c r="L8276" i="2"/>
  <c r="J8276" i="2"/>
  <c r="H8276" i="2"/>
  <c r="F8276" i="2"/>
  <c r="Q8276" i="2" s="1"/>
  <c r="T8275" i="2"/>
  <c r="R8275" i="2"/>
  <c r="S8275" i="2" s="1"/>
  <c r="O8275" i="2"/>
  <c r="P8275" i="2" s="1"/>
  <c r="Q8275" i="2" s="1"/>
  <c r="U8275" i="2" s="1"/>
  <c r="M8275" i="2"/>
  <c r="L8275" i="2"/>
  <c r="J8275" i="2"/>
  <c r="T8274" i="2"/>
  <c r="S8274" i="2"/>
  <c r="R8274" i="2"/>
  <c r="Q8274" i="2"/>
  <c r="P8274" i="2"/>
  <c r="O8274" i="2"/>
  <c r="M8274" i="2"/>
  <c r="L8274" i="2"/>
  <c r="J8274" i="2"/>
  <c r="U8273" i="2"/>
  <c r="T8273" i="2"/>
  <c r="S8273" i="2"/>
  <c r="R8273" i="2"/>
  <c r="Q8273" i="2"/>
  <c r="P8273" i="2"/>
  <c r="O8273" i="2"/>
  <c r="M8273" i="2"/>
  <c r="L8273" i="2"/>
  <c r="J8273" i="2"/>
  <c r="R8272" i="2"/>
  <c r="S8272" i="2" s="1"/>
  <c r="T8272" i="2" s="1"/>
  <c r="P8272" i="2"/>
  <c r="M8272" i="2"/>
  <c r="L8272" i="2"/>
  <c r="J8272" i="2"/>
  <c r="H8272" i="2"/>
  <c r="F8272" i="2"/>
  <c r="O8272" i="2" s="1"/>
  <c r="T8271" i="2"/>
  <c r="S8271" i="2"/>
  <c r="R8271" i="2"/>
  <c r="Q8271" i="2"/>
  <c r="U8271" i="2" s="1"/>
  <c r="P8271" i="2"/>
  <c r="O8271" i="2"/>
  <c r="M8271" i="2"/>
  <c r="L8271" i="2"/>
  <c r="J8271" i="2"/>
  <c r="U8270" i="2"/>
  <c r="T8270" i="2"/>
  <c r="S8270" i="2"/>
  <c r="R8270" i="2"/>
  <c r="Q8270" i="2"/>
  <c r="P8270" i="2"/>
  <c r="O8270" i="2"/>
  <c r="M8270" i="2"/>
  <c r="L8270" i="2"/>
  <c r="J8270" i="2"/>
  <c r="U8269" i="2"/>
  <c r="R8269" i="2"/>
  <c r="S8269" i="2" s="1"/>
  <c r="T8269" i="2" s="1"/>
  <c r="Q8269" i="2"/>
  <c r="P8269" i="2"/>
  <c r="O8269" i="2"/>
  <c r="M8269" i="2"/>
  <c r="L8269" i="2"/>
  <c r="J8269" i="2"/>
  <c r="T8268" i="2"/>
  <c r="R8268" i="2"/>
  <c r="S8268" i="2" s="1"/>
  <c r="O8268" i="2"/>
  <c r="P8268" i="2" s="1"/>
  <c r="Q8268" i="2" s="1"/>
  <c r="U8268" i="2" s="1"/>
  <c r="M8268" i="2"/>
  <c r="L8268" i="2"/>
  <c r="J8268" i="2"/>
  <c r="Q8267" i="2"/>
  <c r="M8267" i="2"/>
  <c r="L8267" i="2"/>
  <c r="J8267" i="2"/>
  <c r="H8267" i="2"/>
  <c r="R8267" i="2" s="1"/>
  <c r="S8267" i="2" s="1"/>
  <c r="T8267" i="2" s="1"/>
  <c r="F8267" i="2"/>
  <c r="O8267" i="2" s="1"/>
  <c r="P8267" i="2" s="1"/>
  <c r="R8266" i="2"/>
  <c r="S8266" i="2" s="1"/>
  <c r="T8266" i="2" s="1"/>
  <c r="P8266" i="2"/>
  <c r="Q8266" i="2" s="1"/>
  <c r="U8266" i="2" s="1"/>
  <c r="O8266" i="2"/>
  <c r="M8266" i="2"/>
  <c r="L8266" i="2"/>
  <c r="J8266" i="2"/>
  <c r="T8265" i="2"/>
  <c r="R8265" i="2"/>
  <c r="S8265" i="2" s="1"/>
  <c r="O8265" i="2"/>
  <c r="P8265" i="2" s="1"/>
  <c r="Q8265" i="2" s="1"/>
  <c r="U8265" i="2" s="1"/>
  <c r="M8265" i="2"/>
  <c r="L8265" i="2"/>
  <c r="J8265" i="2"/>
  <c r="Q8264" i="2"/>
  <c r="M8264" i="2"/>
  <c r="L8264" i="2"/>
  <c r="J8264" i="2"/>
  <c r="H8264" i="2"/>
  <c r="R8264" i="2" s="1"/>
  <c r="S8264" i="2" s="1"/>
  <c r="T8264" i="2" s="1"/>
  <c r="F8264" i="2"/>
  <c r="O8264" i="2" s="1"/>
  <c r="P8264" i="2" s="1"/>
  <c r="U8263" i="2"/>
  <c r="T8263" i="2"/>
  <c r="R8263" i="2"/>
  <c r="S8263" i="2" s="1"/>
  <c r="Q8263" i="2"/>
  <c r="P8263" i="2"/>
  <c r="O8263" i="2"/>
  <c r="M8263" i="2"/>
  <c r="L8263" i="2"/>
  <c r="J8263" i="2"/>
  <c r="T8262" i="2"/>
  <c r="R8262" i="2"/>
  <c r="S8262" i="2" s="1"/>
  <c r="O8262" i="2"/>
  <c r="P8262" i="2" s="1"/>
  <c r="Q8262" i="2" s="1"/>
  <c r="U8262" i="2" s="1"/>
  <c r="M8262" i="2"/>
  <c r="L8262" i="2"/>
  <c r="J8262" i="2"/>
  <c r="T8261" i="2"/>
  <c r="M8261" i="2"/>
  <c r="L8261" i="2"/>
  <c r="J8261" i="2"/>
  <c r="H8261" i="2"/>
  <c r="R8261" i="2" s="1"/>
  <c r="S8261" i="2" s="1"/>
  <c r="F8261" i="2"/>
  <c r="O8261" i="2" s="1"/>
  <c r="P8261" i="2" s="1"/>
  <c r="Q8261" i="2" s="1"/>
  <c r="U8261" i="2" s="1"/>
  <c r="U8260" i="2"/>
  <c r="T8260" i="2"/>
  <c r="R8260" i="2"/>
  <c r="S8260" i="2" s="1"/>
  <c r="P8260" i="2"/>
  <c r="Q8260" i="2" s="1"/>
  <c r="O8260" i="2"/>
  <c r="M8260" i="2"/>
  <c r="L8260" i="2"/>
  <c r="J8260" i="2"/>
  <c r="T8259" i="2"/>
  <c r="R8259" i="2"/>
  <c r="S8259" i="2" s="1"/>
  <c r="Q8259" i="2"/>
  <c r="O8259" i="2"/>
  <c r="P8259" i="2" s="1"/>
  <c r="M8259" i="2"/>
  <c r="L8259" i="2"/>
  <c r="J8259" i="2"/>
  <c r="T8258" i="2"/>
  <c r="S8258" i="2"/>
  <c r="R8258" i="2"/>
  <c r="Q8258" i="2"/>
  <c r="P8258" i="2"/>
  <c r="O8258" i="2"/>
  <c r="M8258" i="2"/>
  <c r="L8258" i="2"/>
  <c r="J8258" i="2"/>
  <c r="S8257" i="2"/>
  <c r="T8257" i="2" s="1"/>
  <c r="U8257" i="2" s="1"/>
  <c r="R8257" i="2"/>
  <c r="Q8257" i="2"/>
  <c r="P8257" i="2"/>
  <c r="O8257" i="2"/>
  <c r="M8257" i="2"/>
  <c r="L8257" i="2"/>
  <c r="J8257" i="2"/>
  <c r="U8256" i="2"/>
  <c r="T8256" i="2"/>
  <c r="R8256" i="2"/>
  <c r="S8256" i="2" s="1"/>
  <c r="P8256" i="2"/>
  <c r="Q8256" i="2" s="1"/>
  <c r="O8256" i="2"/>
  <c r="M8256" i="2"/>
  <c r="L8256" i="2"/>
  <c r="J8256" i="2"/>
  <c r="T8255" i="2"/>
  <c r="R8255" i="2"/>
  <c r="S8255" i="2" s="1"/>
  <c r="O8255" i="2"/>
  <c r="P8255" i="2" s="1"/>
  <c r="Q8255" i="2" s="1"/>
  <c r="M8255" i="2"/>
  <c r="L8255" i="2"/>
  <c r="J8255" i="2"/>
  <c r="T8254" i="2"/>
  <c r="S8254" i="2"/>
  <c r="R8254" i="2"/>
  <c r="Q8254" i="2"/>
  <c r="U8254" i="2" s="1"/>
  <c r="P8254" i="2"/>
  <c r="O8254" i="2"/>
  <c r="M8254" i="2"/>
  <c r="L8254" i="2"/>
  <c r="J8254" i="2"/>
  <c r="M8253" i="2"/>
  <c r="L8253" i="2"/>
  <c r="J8253" i="2"/>
  <c r="H8253" i="2"/>
  <c r="F8253" i="2"/>
  <c r="R8252" i="2"/>
  <c r="S8252" i="2" s="1"/>
  <c r="T8252" i="2" s="1"/>
  <c r="O8252" i="2"/>
  <c r="P8252" i="2" s="1"/>
  <c r="M8252" i="2"/>
  <c r="L8252" i="2"/>
  <c r="J8252" i="2"/>
  <c r="H8252" i="2"/>
  <c r="F8252" i="2"/>
  <c r="U8251" i="2"/>
  <c r="T8251" i="2"/>
  <c r="S8251" i="2"/>
  <c r="R8251" i="2"/>
  <c r="Q8251" i="2"/>
  <c r="P8251" i="2"/>
  <c r="O8251" i="2"/>
  <c r="M8251" i="2"/>
  <c r="L8251" i="2"/>
  <c r="J8251" i="2"/>
  <c r="R8250" i="2"/>
  <c r="S8250" i="2" s="1"/>
  <c r="T8250" i="2" s="1"/>
  <c r="M8250" i="2"/>
  <c r="L8250" i="2"/>
  <c r="J8250" i="2"/>
  <c r="H8250" i="2"/>
  <c r="F8250" i="2"/>
  <c r="T8249" i="2"/>
  <c r="Q8249" i="2"/>
  <c r="M8249" i="2"/>
  <c r="L8249" i="2"/>
  <c r="J8249" i="2"/>
  <c r="H8249" i="2"/>
  <c r="R8249" i="2" s="1"/>
  <c r="S8249" i="2" s="1"/>
  <c r="F8249" i="2"/>
  <c r="O8249" i="2" s="1"/>
  <c r="P8249" i="2" s="1"/>
  <c r="R8248" i="2"/>
  <c r="S8248" i="2" s="1"/>
  <c r="T8248" i="2" s="1"/>
  <c r="M8248" i="2"/>
  <c r="L8248" i="2"/>
  <c r="J8248" i="2"/>
  <c r="H8248" i="2"/>
  <c r="F8248" i="2"/>
  <c r="T8247" i="2"/>
  <c r="S8247" i="2"/>
  <c r="R8247" i="2"/>
  <c r="Q8247" i="2"/>
  <c r="P8247" i="2"/>
  <c r="O8247" i="2"/>
  <c r="M8247" i="2"/>
  <c r="L8247" i="2"/>
  <c r="J8247" i="2"/>
  <c r="U8246" i="2"/>
  <c r="T8246" i="2"/>
  <c r="R8246" i="2"/>
  <c r="S8246" i="2" s="1"/>
  <c r="Q8246" i="2"/>
  <c r="P8246" i="2"/>
  <c r="O8246" i="2"/>
  <c r="M8246" i="2"/>
  <c r="L8246" i="2"/>
  <c r="J8246" i="2"/>
  <c r="R8245" i="2"/>
  <c r="S8245" i="2" s="1"/>
  <c r="T8245" i="2" s="1"/>
  <c r="M8245" i="2"/>
  <c r="L8245" i="2"/>
  <c r="J8245" i="2"/>
  <c r="H8245" i="2"/>
  <c r="F8245" i="2"/>
  <c r="T8244" i="2"/>
  <c r="Q8244" i="2"/>
  <c r="U8244" i="2" s="1"/>
  <c r="P8244" i="2"/>
  <c r="M8244" i="2"/>
  <c r="L8244" i="2"/>
  <c r="J8244" i="2"/>
  <c r="H8244" i="2"/>
  <c r="R8244" i="2" s="1"/>
  <c r="S8244" i="2" s="1"/>
  <c r="F8244" i="2"/>
  <c r="O8244" i="2" s="1"/>
  <c r="T8243" i="2"/>
  <c r="R8243" i="2"/>
  <c r="S8243" i="2" s="1"/>
  <c r="M8243" i="2"/>
  <c r="L8243" i="2"/>
  <c r="J8243" i="2"/>
  <c r="H8243" i="2"/>
  <c r="F8243" i="2"/>
  <c r="T8242" i="2"/>
  <c r="P8242" i="2"/>
  <c r="Q8242" i="2" s="1"/>
  <c r="U8242" i="2" s="1"/>
  <c r="M8242" i="2"/>
  <c r="L8242" i="2"/>
  <c r="J8242" i="2"/>
  <c r="H8242" i="2"/>
  <c r="R8242" i="2" s="1"/>
  <c r="S8242" i="2" s="1"/>
  <c r="F8242" i="2"/>
  <c r="O8242" i="2" s="1"/>
  <c r="U8241" i="2"/>
  <c r="T8241" i="2"/>
  <c r="R8241" i="2"/>
  <c r="S8241" i="2" s="1"/>
  <c r="Q8241" i="2"/>
  <c r="P8241" i="2"/>
  <c r="O8241" i="2"/>
  <c r="M8241" i="2"/>
  <c r="L8241" i="2"/>
  <c r="J8241" i="2"/>
  <c r="T8240" i="2"/>
  <c r="R8240" i="2"/>
  <c r="S8240" i="2" s="1"/>
  <c r="Q8240" i="2"/>
  <c r="O8240" i="2"/>
  <c r="P8240" i="2" s="1"/>
  <c r="M8240" i="2"/>
  <c r="L8240" i="2"/>
  <c r="J8240" i="2"/>
  <c r="T8239" i="2"/>
  <c r="S8239" i="2"/>
  <c r="M8239" i="2"/>
  <c r="L8239" i="2"/>
  <c r="J8239" i="2"/>
  <c r="H8239" i="2"/>
  <c r="R8239" i="2" s="1"/>
  <c r="F8239" i="2"/>
  <c r="O8239" i="2" s="1"/>
  <c r="P8239" i="2" s="1"/>
  <c r="Q8239" i="2" s="1"/>
  <c r="U8239" i="2" s="1"/>
  <c r="T8238" i="2"/>
  <c r="R8238" i="2"/>
  <c r="S8238" i="2" s="1"/>
  <c r="M8238" i="2"/>
  <c r="L8238" i="2"/>
  <c r="J8238" i="2"/>
  <c r="H8238" i="2"/>
  <c r="F8238" i="2"/>
  <c r="O8238" i="2" s="1"/>
  <c r="P8238" i="2" s="1"/>
  <c r="T8237" i="2"/>
  <c r="S8237" i="2"/>
  <c r="R8237" i="2"/>
  <c r="Q8237" i="2"/>
  <c r="U8237" i="2" s="1"/>
  <c r="P8237" i="2"/>
  <c r="O8237" i="2"/>
  <c r="M8237" i="2"/>
  <c r="L8237" i="2"/>
  <c r="J8237" i="2"/>
  <c r="R8236" i="2"/>
  <c r="S8236" i="2" s="1"/>
  <c r="M8236" i="2"/>
  <c r="L8236" i="2"/>
  <c r="J8236" i="2"/>
  <c r="H8236" i="2"/>
  <c r="F8236" i="2"/>
  <c r="R8235" i="2"/>
  <c r="S8235" i="2" s="1"/>
  <c r="T8235" i="2" s="1"/>
  <c r="O8235" i="2"/>
  <c r="P8235" i="2" s="1"/>
  <c r="Q8235" i="2" s="1"/>
  <c r="U8235" i="2" s="1"/>
  <c r="M8235" i="2"/>
  <c r="L8235" i="2"/>
  <c r="J8235" i="2"/>
  <c r="M8234" i="2"/>
  <c r="L8234" i="2"/>
  <c r="J8234" i="2"/>
  <c r="H8234" i="2"/>
  <c r="R8234" i="2" s="1"/>
  <c r="S8234" i="2" s="1"/>
  <c r="T8234" i="2" s="1"/>
  <c r="F8234" i="2"/>
  <c r="O8234" i="2" s="1"/>
  <c r="P8234" i="2" s="1"/>
  <c r="Q8234" i="2" s="1"/>
  <c r="U8234" i="2" s="1"/>
  <c r="T8233" i="2"/>
  <c r="R8233" i="2"/>
  <c r="S8233" i="2" s="1"/>
  <c r="M8233" i="2"/>
  <c r="L8233" i="2"/>
  <c r="J8233" i="2"/>
  <c r="H8233" i="2"/>
  <c r="F8233" i="2"/>
  <c r="T8232" i="2"/>
  <c r="S8232" i="2"/>
  <c r="R8232" i="2"/>
  <c r="Q8232" i="2"/>
  <c r="U8232" i="2" s="1"/>
  <c r="P8232" i="2"/>
  <c r="O8232" i="2"/>
  <c r="M8232" i="2"/>
  <c r="L8232" i="2"/>
  <c r="J8232" i="2"/>
  <c r="U8231" i="2"/>
  <c r="T8231" i="2"/>
  <c r="S8231" i="2"/>
  <c r="R8231" i="2"/>
  <c r="Q8231" i="2"/>
  <c r="P8231" i="2"/>
  <c r="O8231" i="2"/>
  <c r="M8231" i="2"/>
  <c r="L8231" i="2"/>
  <c r="J8231" i="2"/>
  <c r="U8230" i="2"/>
  <c r="T8230" i="2"/>
  <c r="R8230" i="2"/>
  <c r="S8230" i="2" s="1"/>
  <c r="Q8230" i="2"/>
  <c r="P8230" i="2"/>
  <c r="O8230" i="2"/>
  <c r="M8230" i="2"/>
  <c r="L8230" i="2"/>
  <c r="J8230" i="2"/>
  <c r="R8229" i="2"/>
  <c r="S8229" i="2" s="1"/>
  <c r="T8229" i="2" s="1"/>
  <c r="O8229" i="2"/>
  <c r="P8229" i="2" s="1"/>
  <c r="M8229" i="2"/>
  <c r="L8229" i="2"/>
  <c r="J8229" i="2"/>
  <c r="H8229" i="2"/>
  <c r="F8229" i="2"/>
  <c r="Q8229" i="2" s="1"/>
  <c r="U8229" i="2" s="1"/>
  <c r="R8228" i="2"/>
  <c r="S8228" i="2" s="1"/>
  <c r="T8228" i="2" s="1"/>
  <c r="U8228" i="2" s="1"/>
  <c r="P8228" i="2"/>
  <c r="Q8228" i="2" s="1"/>
  <c r="O8228" i="2"/>
  <c r="M8228" i="2"/>
  <c r="L8228" i="2"/>
  <c r="J8228" i="2"/>
  <c r="R8227" i="2"/>
  <c r="S8227" i="2" s="1"/>
  <c r="T8227" i="2" s="1"/>
  <c r="O8227" i="2"/>
  <c r="P8227" i="2" s="1"/>
  <c r="Q8227" i="2" s="1"/>
  <c r="U8227" i="2" s="1"/>
  <c r="M8227" i="2"/>
  <c r="L8227" i="2"/>
  <c r="J8227" i="2"/>
  <c r="T8226" i="2"/>
  <c r="R8226" i="2"/>
  <c r="S8226" i="2" s="1"/>
  <c r="Q8226" i="2"/>
  <c r="O8226" i="2"/>
  <c r="P8226" i="2" s="1"/>
  <c r="M8226" i="2"/>
  <c r="L8226" i="2"/>
  <c r="J8226" i="2"/>
  <c r="T8225" i="2"/>
  <c r="S8225" i="2"/>
  <c r="R8225" i="2"/>
  <c r="Q8225" i="2"/>
  <c r="U8225" i="2" s="1"/>
  <c r="P8225" i="2"/>
  <c r="O8225" i="2"/>
  <c r="M8225" i="2"/>
  <c r="L8225" i="2"/>
  <c r="J8225" i="2"/>
  <c r="R8224" i="2"/>
  <c r="S8224" i="2" s="1"/>
  <c r="T8224" i="2" s="1"/>
  <c r="U8224" i="2" s="1"/>
  <c r="P8224" i="2"/>
  <c r="Q8224" i="2" s="1"/>
  <c r="O8224" i="2"/>
  <c r="M8224" i="2"/>
  <c r="L8224" i="2"/>
  <c r="J8224" i="2"/>
  <c r="R8223" i="2"/>
  <c r="S8223" i="2" s="1"/>
  <c r="T8223" i="2" s="1"/>
  <c r="O8223" i="2"/>
  <c r="P8223" i="2" s="1"/>
  <c r="M8223" i="2"/>
  <c r="L8223" i="2"/>
  <c r="J8223" i="2"/>
  <c r="H8223" i="2"/>
  <c r="F8223" i="2"/>
  <c r="T8222" i="2"/>
  <c r="S8222" i="2"/>
  <c r="R8222" i="2"/>
  <c r="Q8222" i="2"/>
  <c r="P8222" i="2"/>
  <c r="O8222" i="2"/>
  <c r="M8222" i="2"/>
  <c r="L8222" i="2"/>
  <c r="J8222" i="2"/>
  <c r="M8221" i="2"/>
  <c r="L8221" i="2"/>
  <c r="J8221" i="2"/>
  <c r="H8221" i="2"/>
  <c r="F8221" i="2"/>
  <c r="T8220" i="2"/>
  <c r="R8220" i="2"/>
  <c r="S8220" i="2" s="1"/>
  <c r="Q8220" i="2"/>
  <c r="O8220" i="2"/>
  <c r="P8220" i="2" s="1"/>
  <c r="M8220" i="2"/>
  <c r="L8220" i="2"/>
  <c r="J8220" i="2"/>
  <c r="S8219" i="2"/>
  <c r="T8219" i="2" s="1"/>
  <c r="R8219" i="2"/>
  <c r="Q8219" i="2"/>
  <c r="P8219" i="2"/>
  <c r="O8219" i="2"/>
  <c r="M8219" i="2"/>
  <c r="L8219" i="2"/>
  <c r="J8219" i="2"/>
  <c r="U8218" i="2"/>
  <c r="T8218" i="2"/>
  <c r="S8218" i="2"/>
  <c r="R8218" i="2"/>
  <c r="Q8218" i="2"/>
  <c r="P8218" i="2"/>
  <c r="O8218" i="2"/>
  <c r="M8218" i="2"/>
  <c r="L8218" i="2"/>
  <c r="J8218" i="2"/>
  <c r="U8217" i="2"/>
  <c r="T8217" i="2"/>
  <c r="R8217" i="2"/>
  <c r="S8217" i="2" s="1"/>
  <c r="Q8217" i="2"/>
  <c r="P8217" i="2"/>
  <c r="O8217" i="2"/>
  <c r="M8217" i="2"/>
  <c r="L8217" i="2"/>
  <c r="J8217" i="2"/>
  <c r="R8216" i="2"/>
  <c r="S8216" i="2" s="1"/>
  <c r="T8216" i="2" s="1"/>
  <c r="O8216" i="2"/>
  <c r="P8216" i="2" s="1"/>
  <c r="M8216" i="2"/>
  <c r="L8216" i="2"/>
  <c r="J8216" i="2"/>
  <c r="H8216" i="2"/>
  <c r="F8216" i="2"/>
  <c r="Q8216" i="2" s="1"/>
  <c r="U8216" i="2" s="1"/>
  <c r="R8215" i="2"/>
  <c r="S8215" i="2" s="1"/>
  <c r="T8215" i="2" s="1"/>
  <c r="U8215" i="2" s="1"/>
  <c r="P8215" i="2"/>
  <c r="Q8215" i="2" s="1"/>
  <c r="O8215" i="2"/>
  <c r="M8215" i="2"/>
  <c r="L8215" i="2"/>
  <c r="J8215" i="2"/>
  <c r="U8214" i="2"/>
  <c r="T8214" i="2"/>
  <c r="R8214" i="2"/>
  <c r="S8214" i="2" s="1"/>
  <c r="Q8214" i="2"/>
  <c r="O8214" i="2"/>
  <c r="P8214" i="2" s="1"/>
  <c r="M8214" i="2"/>
  <c r="L8214" i="2"/>
  <c r="J8214" i="2"/>
  <c r="T8213" i="2"/>
  <c r="R8213" i="2"/>
  <c r="S8213" i="2" s="1"/>
  <c r="Q8213" i="2"/>
  <c r="U8213" i="2" s="1"/>
  <c r="O8213" i="2"/>
  <c r="P8213" i="2" s="1"/>
  <c r="M8213" i="2"/>
  <c r="L8213" i="2"/>
  <c r="J8213" i="2"/>
  <c r="T8212" i="2"/>
  <c r="S8212" i="2"/>
  <c r="R8212" i="2"/>
  <c r="P8212" i="2"/>
  <c r="Q8212" i="2" s="1"/>
  <c r="U8212" i="2" s="1"/>
  <c r="O8212" i="2"/>
  <c r="M8212" i="2"/>
  <c r="L8212" i="2"/>
  <c r="J8212" i="2"/>
  <c r="S8211" i="2"/>
  <c r="T8211" i="2" s="1"/>
  <c r="R8211" i="2"/>
  <c r="P8211" i="2"/>
  <c r="Q8211" i="2" s="1"/>
  <c r="U8211" i="2" s="1"/>
  <c r="O8211" i="2"/>
  <c r="M8211" i="2"/>
  <c r="L8211" i="2"/>
  <c r="J8211" i="2"/>
  <c r="T8210" i="2"/>
  <c r="R8210" i="2"/>
  <c r="S8210" i="2" s="1"/>
  <c r="O8210" i="2"/>
  <c r="P8210" i="2" s="1"/>
  <c r="M8210" i="2"/>
  <c r="L8210" i="2"/>
  <c r="J8210" i="2"/>
  <c r="H8210" i="2"/>
  <c r="F8210" i="2"/>
  <c r="S8209" i="2"/>
  <c r="Q8209" i="2"/>
  <c r="P8209" i="2"/>
  <c r="M8209" i="2"/>
  <c r="L8209" i="2"/>
  <c r="J8209" i="2"/>
  <c r="H8209" i="2"/>
  <c r="R8209" i="2" s="1"/>
  <c r="F8209" i="2"/>
  <c r="O8209" i="2" s="1"/>
  <c r="T8208" i="2"/>
  <c r="R8208" i="2"/>
  <c r="S8208" i="2" s="1"/>
  <c r="M8208" i="2"/>
  <c r="L8208" i="2"/>
  <c r="J8208" i="2"/>
  <c r="H8208" i="2"/>
  <c r="F8208" i="2"/>
  <c r="M8207" i="2"/>
  <c r="L8207" i="2"/>
  <c r="J8207" i="2"/>
  <c r="H8207" i="2"/>
  <c r="F8207" i="2"/>
  <c r="O8207" i="2" s="1"/>
  <c r="P8207" i="2" s="1"/>
  <c r="Q8207" i="2" s="1"/>
  <c r="T8206" i="2"/>
  <c r="R8206" i="2"/>
  <c r="S8206" i="2" s="1"/>
  <c r="M8206" i="2"/>
  <c r="L8206" i="2"/>
  <c r="J8206" i="2"/>
  <c r="H8206" i="2"/>
  <c r="F8206" i="2"/>
  <c r="O8206" i="2" s="1"/>
  <c r="P8206" i="2" s="1"/>
  <c r="S8205" i="2"/>
  <c r="T8205" i="2" s="1"/>
  <c r="R8205" i="2"/>
  <c r="P8205" i="2"/>
  <c r="Q8205" i="2" s="1"/>
  <c r="O8205" i="2"/>
  <c r="M8205" i="2"/>
  <c r="L8205" i="2"/>
  <c r="J8205" i="2"/>
  <c r="R8204" i="2"/>
  <c r="S8204" i="2" s="1"/>
  <c r="M8204" i="2"/>
  <c r="L8204" i="2"/>
  <c r="J8204" i="2"/>
  <c r="H8204" i="2"/>
  <c r="F8204" i="2"/>
  <c r="T8203" i="2"/>
  <c r="R8203" i="2"/>
  <c r="S8203" i="2" s="1"/>
  <c r="Q8203" i="2"/>
  <c r="U8203" i="2" s="1"/>
  <c r="O8203" i="2"/>
  <c r="P8203" i="2" s="1"/>
  <c r="M8203" i="2"/>
  <c r="L8203" i="2"/>
  <c r="J8203" i="2"/>
  <c r="T8202" i="2"/>
  <c r="S8202" i="2"/>
  <c r="P8202" i="2"/>
  <c r="Q8202" i="2" s="1"/>
  <c r="U8202" i="2" s="1"/>
  <c r="M8202" i="2"/>
  <c r="L8202" i="2"/>
  <c r="J8202" i="2"/>
  <c r="H8202" i="2"/>
  <c r="R8202" i="2" s="1"/>
  <c r="F8202" i="2"/>
  <c r="O8202" i="2" s="1"/>
  <c r="R8201" i="2"/>
  <c r="S8201" i="2" s="1"/>
  <c r="T8201" i="2" s="1"/>
  <c r="M8201" i="2"/>
  <c r="L8201" i="2"/>
  <c r="J8201" i="2"/>
  <c r="H8201" i="2"/>
  <c r="F8201" i="2"/>
  <c r="T8200" i="2"/>
  <c r="S8200" i="2"/>
  <c r="R8200" i="2"/>
  <c r="Q8200" i="2"/>
  <c r="P8200" i="2"/>
  <c r="O8200" i="2"/>
  <c r="M8200" i="2"/>
  <c r="L8200" i="2"/>
  <c r="J8200" i="2"/>
  <c r="U8199" i="2"/>
  <c r="T8199" i="2"/>
  <c r="S8199" i="2"/>
  <c r="R8199" i="2"/>
  <c r="Q8199" i="2"/>
  <c r="P8199" i="2"/>
  <c r="O8199" i="2"/>
  <c r="M8199" i="2"/>
  <c r="L8199" i="2"/>
  <c r="J8199" i="2"/>
  <c r="R8198" i="2"/>
  <c r="S8198" i="2" s="1"/>
  <c r="T8198" i="2" s="1"/>
  <c r="O8198" i="2"/>
  <c r="P8198" i="2" s="1"/>
  <c r="M8198" i="2"/>
  <c r="L8198" i="2"/>
  <c r="J8198" i="2"/>
  <c r="H8198" i="2"/>
  <c r="F8198" i="2"/>
  <c r="T8197" i="2"/>
  <c r="S8197" i="2"/>
  <c r="P8197" i="2"/>
  <c r="Q8197" i="2" s="1"/>
  <c r="U8197" i="2" s="1"/>
  <c r="M8197" i="2"/>
  <c r="L8197" i="2"/>
  <c r="J8197" i="2"/>
  <c r="H8197" i="2"/>
  <c r="R8197" i="2" s="1"/>
  <c r="F8197" i="2"/>
  <c r="O8197" i="2" s="1"/>
  <c r="R8196" i="2"/>
  <c r="S8196" i="2" s="1"/>
  <c r="T8196" i="2" s="1"/>
  <c r="M8196" i="2"/>
  <c r="L8196" i="2"/>
  <c r="J8196" i="2"/>
  <c r="H8196" i="2"/>
  <c r="F8196" i="2"/>
  <c r="T8195" i="2"/>
  <c r="S8195" i="2"/>
  <c r="R8195" i="2"/>
  <c r="Q8195" i="2"/>
  <c r="P8195" i="2"/>
  <c r="O8195" i="2"/>
  <c r="M8195" i="2"/>
  <c r="L8195" i="2"/>
  <c r="J8195" i="2"/>
  <c r="M8194" i="2"/>
  <c r="L8194" i="2"/>
  <c r="J8194" i="2"/>
  <c r="H8194" i="2"/>
  <c r="F8194" i="2"/>
  <c r="T8193" i="2"/>
  <c r="R8193" i="2"/>
  <c r="S8193" i="2" s="1"/>
  <c r="O8193" i="2"/>
  <c r="P8193" i="2" s="1"/>
  <c r="Q8193" i="2" s="1"/>
  <c r="U8193" i="2" s="1"/>
  <c r="M8193" i="2"/>
  <c r="L8193" i="2"/>
  <c r="J8193" i="2"/>
  <c r="H8193" i="2"/>
  <c r="F8193" i="2"/>
  <c r="R8192" i="2"/>
  <c r="S8192" i="2" s="1"/>
  <c r="T8192" i="2" s="1"/>
  <c r="P8192" i="2"/>
  <c r="Q8192" i="2" s="1"/>
  <c r="O8192" i="2"/>
  <c r="M8192" i="2"/>
  <c r="L8192" i="2"/>
  <c r="J8192" i="2"/>
  <c r="R8191" i="2"/>
  <c r="S8191" i="2" s="1"/>
  <c r="T8191" i="2" s="1"/>
  <c r="M8191" i="2"/>
  <c r="L8191" i="2"/>
  <c r="J8191" i="2"/>
  <c r="H8191" i="2"/>
  <c r="F8191" i="2"/>
  <c r="M8190" i="2"/>
  <c r="L8190" i="2"/>
  <c r="J8190" i="2"/>
  <c r="H8190" i="2"/>
  <c r="F8190" i="2"/>
  <c r="O8190" i="2" s="1"/>
  <c r="P8190" i="2" s="1"/>
  <c r="Q8190" i="2" s="1"/>
  <c r="T8189" i="2"/>
  <c r="R8189" i="2"/>
  <c r="S8189" i="2" s="1"/>
  <c r="M8189" i="2"/>
  <c r="L8189" i="2"/>
  <c r="J8189" i="2"/>
  <c r="H8189" i="2"/>
  <c r="F8189" i="2"/>
  <c r="O8189" i="2" s="1"/>
  <c r="P8189" i="2" s="1"/>
  <c r="S8188" i="2"/>
  <c r="R8188" i="2"/>
  <c r="P8188" i="2"/>
  <c r="Q8188" i="2" s="1"/>
  <c r="M8188" i="2"/>
  <c r="L8188" i="2"/>
  <c r="J8188" i="2"/>
  <c r="H8188" i="2"/>
  <c r="T8188" i="2" s="1"/>
  <c r="F8188" i="2"/>
  <c r="O8188" i="2" s="1"/>
  <c r="R8187" i="2"/>
  <c r="S8187" i="2" s="1"/>
  <c r="T8187" i="2" s="1"/>
  <c r="M8187" i="2"/>
  <c r="L8187" i="2"/>
  <c r="J8187" i="2"/>
  <c r="H8187" i="2"/>
  <c r="F8187" i="2"/>
  <c r="T8186" i="2"/>
  <c r="S8186" i="2"/>
  <c r="R8186" i="2"/>
  <c r="Q8186" i="2"/>
  <c r="P8186" i="2"/>
  <c r="O8186" i="2"/>
  <c r="M8186" i="2"/>
  <c r="L8186" i="2"/>
  <c r="J8186" i="2"/>
  <c r="M8185" i="2"/>
  <c r="L8185" i="2"/>
  <c r="J8185" i="2"/>
  <c r="H8185" i="2"/>
  <c r="F8185" i="2"/>
  <c r="R8184" i="2"/>
  <c r="S8184" i="2" s="1"/>
  <c r="T8184" i="2" s="1"/>
  <c r="O8184" i="2"/>
  <c r="P8184" i="2" s="1"/>
  <c r="Q8184" i="2" s="1"/>
  <c r="U8184" i="2" s="1"/>
  <c r="M8184" i="2"/>
  <c r="L8184" i="2"/>
  <c r="J8184" i="2"/>
  <c r="T8183" i="2"/>
  <c r="S8183" i="2"/>
  <c r="R8183" i="2"/>
  <c r="Q8183" i="2"/>
  <c r="P8183" i="2"/>
  <c r="O8183" i="2"/>
  <c r="M8183" i="2"/>
  <c r="L8183" i="2"/>
  <c r="J8183" i="2"/>
  <c r="T8182" i="2"/>
  <c r="R8182" i="2"/>
  <c r="S8182" i="2" s="1"/>
  <c r="P8182" i="2"/>
  <c r="Q8182" i="2" s="1"/>
  <c r="U8182" i="2" s="1"/>
  <c r="O8182" i="2"/>
  <c r="M8182" i="2"/>
  <c r="L8182" i="2"/>
  <c r="J8182" i="2"/>
  <c r="R8181" i="2"/>
  <c r="S8181" i="2" s="1"/>
  <c r="T8181" i="2" s="1"/>
  <c r="U8181" i="2" s="1"/>
  <c r="Q8181" i="2"/>
  <c r="P8181" i="2"/>
  <c r="O8181" i="2"/>
  <c r="M8181" i="2"/>
  <c r="L8181" i="2"/>
  <c r="J8181" i="2"/>
  <c r="T8180" i="2"/>
  <c r="R8180" i="2"/>
  <c r="S8180" i="2" s="1"/>
  <c r="O8180" i="2"/>
  <c r="P8180" i="2" s="1"/>
  <c r="Q8180" i="2" s="1"/>
  <c r="U8180" i="2" s="1"/>
  <c r="M8180" i="2"/>
  <c r="L8180" i="2"/>
  <c r="J8180" i="2"/>
  <c r="T8179" i="2"/>
  <c r="P8179" i="2"/>
  <c r="Q8179" i="2" s="1"/>
  <c r="U8179" i="2" s="1"/>
  <c r="M8179" i="2"/>
  <c r="L8179" i="2"/>
  <c r="J8179" i="2"/>
  <c r="H8179" i="2"/>
  <c r="R8179" i="2" s="1"/>
  <c r="S8179" i="2" s="1"/>
  <c r="F8179" i="2"/>
  <c r="O8179" i="2" s="1"/>
  <c r="T8178" i="2"/>
  <c r="R8178" i="2"/>
  <c r="S8178" i="2" s="1"/>
  <c r="M8178" i="2"/>
  <c r="L8178" i="2"/>
  <c r="J8178" i="2"/>
  <c r="H8178" i="2"/>
  <c r="F8178" i="2"/>
  <c r="R8177" i="2"/>
  <c r="S8177" i="2" s="1"/>
  <c r="T8177" i="2" s="1"/>
  <c r="Q8177" i="2"/>
  <c r="P8177" i="2"/>
  <c r="O8177" i="2"/>
  <c r="M8177" i="2"/>
  <c r="L8177" i="2"/>
  <c r="J8177" i="2"/>
  <c r="T8176" i="2"/>
  <c r="U8176" i="2" s="1"/>
  <c r="S8176" i="2"/>
  <c r="R8176" i="2"/>
  <c r="Q8176" i="2"/>
  <c r="P8176" i="2"/>
  <c r="O8176" i="2"/>
  <c r="M8176" i="2"/>
  <c r="L8176" i="2"/>
  <c r="J8176" i="2"/>
  <c r="T8175" i="2"/>
  <c r="R8175" i="2"/>
  <c r="S8175" i="2" s="1"/>
  <c r="Q8175" i="2"/>
  <c r="U8175" i="2" s="1"/>
  <c r="P8175" i="2"/>
  <c r="O8175" i="2"/>
  <c r="M8175" i="2"/>
  <c r="L8175" i="2"/>
  <c r="J8175" i="2"/>
  <c r="R8174" i="2"/>
  <c r="S8174" i="2" s="1"/>
  <c r="T8174" i="2" s="1"/>
  <c r="O8174" i="2"/>
  <c r="P8174" i="2" s="1"/>
  <c r="Q8174" i="2" s="1"/>
  <c r="M8174" i="2"/>
  <c r="L8174" i="2"/>
  <c r="J8174" i="2"/>
  <c r="P8173" i="2"/>
  <c r="Q8173" i="2" s="1"/>
  <c r="M8173" i="2"/>
  <c r="L8173" i="2"/>
  <c r="J8173" i="2"/>
  <c r="H8173" i="2"/>
  <c r="R8173" i="2" s="1"/>
  <c r="S8173" i="2" s="1"/>
  <c r="F8173" i="2"/>
  <c r="O8173" i="2" s="1"/>
  <c r="R8172" i="2"/>
  <c r="S8172" i="2" s="1"/>
  <c r="T8172" i="2" s="1"/>
  <c r="M8172" i="2"/>
  <c r="L8172" i="2"/>
  <c r="J8172" i="2"/>
  <c r="H8172" i="2"/>
  <c r="F8172" i="2"/>
  <c r="O8172" i="2" s="1"/>
  <c r="P8172" i="2" s="1"/>
  <c r="S8171" i="2"/>
  <c r="T8171" i="2" s="1"/>
  <c r="R8171" i="2"/>
  <c r="Q8171" i="2"/>
  <c r="P8171" i="2"/>
  <c r="O8171" i="2"/>
  <c r="M8171" i="2"/>
  <c r="L8171" i="2"/>
  <c r="J8171" i="2"/>
  <c r="O8170" i="2"/>
  <c r="P8170" i="2" s="1"/>
  <c r="M8170" i="2"/>
  <c r="L8170" i="2"/>
  <c r="J8170" i="2"/>
  <c r="H8170" i="2"/>
  <c r="R8170" i="2" s="1"/>
  <c r="S8170" i="2" s="1"/>
  <c r="F8170" i="2"/>
  <c r="R8169" i="2"/>
  <c r="S8169" i="2" s="1"/>
  <c r="T8169" i="2" s="1"/>
  <c r="O8169" i="2"/>
  <c r="P8169" i="2" s="1"/>
  <c r="Q8169" i="2" s="1"/>
  <c r="M8169" i="2"/>
  <c r="L8169" i="2"/>
  <c r="J8169" i="2"/>
  <c r="P8168" i="2"/>
  <c r="Q8168" i="2" s="1"/>
  <c r="M8168" i="2"/>
  <c r="L8168" i="2"/>
  <c r="J8168" i="2"/>
  <c r="H8168" i="2"/>
  <c r="F8168" i="2"/>
  <c r="O8168" i="2" s="1"/>
  <c r="R8167" i="2"/>
  <c r="S8167" i="2" s="1"/>
  <c r="T8167" i="2" s="1"/>
  <c r="O8167" i="2"/>
  <c r="P8167" i="2" s="1"/>
  <c r="Q8167" i="2" s="1"/>
  <c r="M8167" i="2"/>
  <c r="L8167" i="2"/>
  <c r="J8167" i="2"/>
  <c r="T8166" i="2"/>
  <c r="S8166" i="2"/>
  <c r="R8166" i="2"/>
  <c r="Q8166" i="2"/>
  <c r="O8166" i="2"/>
  <c r="P8166" i="2" s="1"/>
  <c r="M8166" i="2"/>
  <c r="L8166" i="2"/>
  <c r="J8166" i="2"/>
  <c r="U8165" i="2"/>
  <c r="T8165" i="2"/>
  <c r="R8165" i="2"/>
  <c r="S8165" i="2" s="1"/>
  <c r="Q8165" i="2"/>
  <c r="P8165" i="2"/>
  <c r="O8165" i="2"/>
  <c r="M8165" i="2"/>
  <c r="L8165" i="2"/>
  <c r="J8165" i="2"/>
  <c r="S8164" i="2"/>
  <c r="M8164" i="2"/>
  <c r="L8164" i="2"/>
  <c r="J8164" i="2"/>
  <c r="H8164" i="2"/>
  <c r="R8164" i="2" s="1"/>
  <c r="F8164" i="2"/>
  <c r="O8164" i="2" s="1"/>
  <c r="P8164" i="2" s="1"/>
  <c r="T8163" i="2"/>
  <c r="R8163" i="2"/>
  <c r="S8163" i="2" s="1"/>
  <c r="Q8163" i="2"/>
  <c r="U8163" i="2" s="1"/>
  <c r="P8163" i="2"/>
  <c r="O8163" i="2"/>
  <c r="M8163" i="2"/>
  <c r="L8163" i="2"/>
  <c r="J8163" i="2"/>
  <c r="S8162" i="2"/>
  <c r="T8162" i="2" s="1"/>
  <c r="R8162" i="2"/>
  <c r="M8162" i="2"/>
  <c r="L8162" i="2"/>
  <c r="J8162" i="2"/>
  <c r="H8162" i="2"/>
  <c r="F8162" i="2"/>
  <c r="R8161" i="2"/>
  <c r="S8161" i="2" s="1"/>
  <c r="T8161" i="2" s="1"/>
  <c r="M8161" i="2"/>
  <c r="L8161" i="2"/>
  <c r="J8161" i="2"/>
  <c r="H8161" i="2"/>
  <c r="F8161" i="2"/>
  <c r="O8161" i="2" s="1"/>
  <c r="P8161" i="2" s="1"/>
  <c r="U8160" i="2"/>
  <c r="T8160" i="2"/>
  <c r="R8160" i="2"/>
  <c r="S8160" i="2" s="1"/>
  <c r="P8160" i="2"/>
  <c r="Q8160" i="2" s="1"/>
  <c r="O8160" i="2"/>
  <c r="M8160" i="2"/>
  <c r="L8160" i="2"/>
  <c r="J8160" i="2"/>
  <c r="T8159" i="2"/>
  <c r="R8159" i="2"/>
  <c r="S8159" i="2" s="1"/>
  <c r="O8159" i="2"/>
  <c r="P8159" i="2" s="1"/>
  <c r="Q8159" i="2" s="1"/>
  <c r="M8159" i="2"/>
  <c r="L8159" i="2"/>
  <c r="J8159" i="2"/>
  <c r="T8158" i="2"/>
  <c r="R8158" i="2"/>
  <c r="S8158" i="2" s="1"/>
  <c r="M8158" i="2"/>
  <c r="L8158" i="2"/>
  <c r="J8158" i="2"/>
  <c r="H8158" i="2"/>
  <c r="F8158" i="2"/>
  <c r="M8157" i="2"/>
  <c r="L8157" i="2"/>
  <c r="J8157" i="2"/>
  <c r="H8157" i="2"/>
  <c r="F8157" i="2"/>
  <c r="R8156" i="2"/>
  <c r="S8156" i="2" s="1"/>
  <c r="T8156" i="2" s="1"/>
  <c r="M8156" i="2"/>
  <c r="L8156" i="2"/>
  <c r="J8156" i="2"/>
  <c r="H8156" i="2"/>
  <c r="F8156" i="2"/>
  <c r="T8155" i="2"/>
  <c r="R8155" i="2"/>
  <c r="S8155" i="2" s="1"/>
  <c r="Q8155" i="2"/>
  <c r="U8155" i="2" s="1"/>
  <c r="P8155" i="2"/>
  <c r="O8155" i="2"/>
  <c r="M8155" i="2"/>
  <c r="L8155" i="2"/>
  <c r="J8155" i="2"/>
  <c r="S8154" i="2"/>
  <c r="T8154" i="2" s="1"/>
  <c r="U8154" i="2" s="1"/>
  <c r="R8154" i="2"/>
  <c r="Q8154" i="2"/>
  <c r="O8154" i="2"/>
  <c r="P8154" i="2" s="1"/>
  <c r="M8154" i="2"/>
  <c r="L8154" i="2"/>
  <c r="J8154" i="2"/>
  <c r="T8153" i="2"/>
  <c r="R8153" i="2"/>
  <c r="S8153" i="2" s="1"/>
  <c r="P8153" i="2"/>
  <c r="Q8153" i="2" s="1"/>
  <c r="U8153" i="2" s="1"/>
  <c r="O8153" i="2"/>
  <c r="M8153" i="2"/>
  <c r="L8153" i="2"/>
  <c r="J8153" i="2"/>
  <c r="R8152" i="2"/>
  <c r="S8152" i="2" s="1"/>
  <c r="T8152" i="2" s="1"/>
  <c r="P8152" i="2"/>
  <c r="Q8152" i="2" s="1"/>
  <c r="U8152" i="2" s="1"/>
  <c r="O8152" i="2"/>
  <c r="M8152" i="2"/>
  <c r="L8152" i="2"/>
  <c r="J8152" i="2"/>
  <c r="S8151" i="2"/>
  <c r="T8151" i="2" s="1"/>
  <c r="R8151" i="2"/>
  <c r="Q8151" i="2"/>
  <c r="P8151" i="2"/>
  <c r="O8151" i="2"/>
  <c r="M8151" i="2"/>
  <c r="L8151" i="2"/>
  <c r="J8151" i="2"/>
  <c r="T8150" i="2"/>
  <c r="R8150" i="2"/>
  <c r="S8150" i="2" s="1"/>
  <c r="Q8150" i="2"/>
  <c r="U8150" i="2" s="1"/>
  <c r="P8150" i="2"/>
  <c r="O8150" i="2"/>
  <c r="M8150" i="2"/>
  <c r="L8150" i="2"/>
  <c r="J8150" i="2"/>
  <c r="R8149" i="2"/>
  <c r="S8149" i="2" s="1"/>
  <c r="M8149" i="2"/>
  <c r="L8149" i="2"/>
  <c r="J8149" i="2"/>
  <c r="H8149" i="2"/>
  <c r="F8149" i="2"/>
  <c r="O8149" i="2" s="1"/>
  <c r="P8149" i="2" s="1"/>
  <c r="S8148" i="2"/>
  <c r="T8148" i="2" s="1"/>
  <c r="R8148" i="2"/>
  <c r="O8148" i="2"/>
  <c r="P8148" i="2" s="1"/>
  <c r="Q8148" i="2" s="1"/>
  <c r="M8148" i="2"/>
  <c r="L8148" i="2"/>
  <c r="J8148" i="2"/>
  <c r="T8147" i="2"/>
  <c r="R8147" i="2"/>
  <c r="S8147" i="2" s="1"/>
  <c r="M8147" i="2"/>
  <c r="L8147" i="2"/>
  <c r="J8147" i="2"/>
  <c r="H8147" i="2"/>
  <c r="F8147" i="2"/>
  <c r="R8146" i="2"/>
  <c r="S8146" i="2" s="1"/>
  <c r="T8146" i="2" s="1"/>
  <c r="M8146" i="2"/>
  <c r="L8146" i="2"/>
  <c r="J8146" i="2"/>
  <c r="H8146" i="2"/>
  <c r="F8146" i="2"/>
  <c r="O8146" i="2" s="1"/>
  <c r="P8146" i="2" s="1"/>
  <c r="Q8146" i="2" s="1"/>
  <c r="U8146" i="2" s="1"/>
  <c r="T8145" i="2"/>
  <c r="U8145" i="2" s="1"/>
  <c r="R8145" i="2"/>
  <c r="S8145" i="2" s="1"/>
  <c r="Q8145" i="2"/>
  <c r="P8145" i="2"/>
  <c r="O8145" i="2"/>
  <c r="M8145" i="2"/>
  <c r="L8145" i="2"/>
  <c r="J8145" i="2"/>
  <c r="T8144" i="2"/>
  <c r="R8144" i="2"/>
  <c r="S8144" i="2" s="1"/>
  <c r="P8144" i="2"/>
  <c r="Q8144" i="2" s="1"/>
  <c r="U8144" i="2" s="1"/>
  <c r="O8144" i="2"/>
  <c r="M8144" i="2"/>
  <c r="L8144" i="2"/>
  <c r="J8144" i="2"/>
  <c r="R8143" i="2"/>
  <c r="S8143" i="2" s="1"/>
  <c r="T8143" i="2" s="1"/>
  <c r="Q8143" i="2"/>
  <c r="P8143" i="2"/>
  <c r="O8143" i="2"/>
  <c r="M8143" i="2"/>
  <c r="L8143" i="2"/>
  <c r="J8143" i="2"/>
  <c r="R8142" i="2"/>
  <c r="S8142" i="2" s="1"/>
  <c r="M8142" i="2"/>
  <c r="L8142" i="2"/>
  <c r="J8142" i="2"/>
  <c r="H8142" i="2"/>
  <c r="F8142" i="2"/>
  <c r="O8142" i="2" s="1"/>
  <c r="P8142" i="2" s="1"/>
  <c r="T8141" i="2"/>
  <c r="S8141" i="2"/>
  <c r="R8141" i="2"/>
  <c r="O8141" i="2"/>
  <c r="P8141" i="2" s="1"/>
  <c r="Q8141" i="2" s="1"/>
  <c r="M8141" i="2"/>
  <c r="L8141" i="2"/>
  <c r="J8141" i="2"/>
  <c r="T8140" i="2"/>
  <c r="R8140" i="2"/>
  <c r="S8140" i="2" s="1"/>
  <c r="M8140" i="2"/>
  <c r="L8140" i="2"/>
  <c r="J8140" i="2"/>
  <c r="H8140" i="2"/>
  <c r="F8140" i="2"/>
  <c r="R8139" i="2"/>
  <c r="S8139" i="2" s="1"/>
  <c r="T8139" i="2" s="1"/>
  <c r="M8139" i="2"/>
  <c r="L8139" i="2"/>
  <c r="J8139" i="2"/>
  <c r="H8139" i="2"/>
  <c r="F8139" i="2"/>
  <c r="O8139" i="2" s="1"/>
  <c r="P8139" i="2" s="1"/>
  <c r="Q8139" i="2" s="1"/>
  <c r="T8138" i="2"/>
  <c r="R8138" i="2"/>
  <c r="S8138" i="2" s="1"/>
  <c r="P8138" i="2"/>
  <c r="M8138" i="2"/>
  <c r="L8138" i="2"/>
  <c r="J8138" i="2"/>
  <c r="H8138" i="2"/>
  <c r="F8138" i="2"/>
  <c r="O8138" i="2" s="1"/>
  <c r="R8137" i="2"/>
  <c r="S8137" i="2" s="1"/>
  <c r="T8137" i="2" s="1"/>
  <c r="Q8137" i="2"/>
  <c r="M8137" i="2"/>
  <c r="L8137" i="2"/>
  <c r="J8137" i="2"/>
  <c r="H8137" i="2"/>
  <c r="F8137" i="2"/>
  <c r="O8137" i="2" s="1"/>
  <c r="P8137" i="2" s="1"/>
  <c r="U8136" i="2"/>
  <c r="T8136" i="2"/>
  <c r="R8136" i="2"/>
  <c r="S8136" i="2" s="1"/>
  <c r="Q8136" i="2"/>
  <c r="P8136" i="2"/>
  <c r="O8136" i="2"/>
  <c r="M8136" i="2"/>
  <c r="L8136" i="2"/>
  <c r="J8136" i="2"/>
  <c r="O8135" i="2"/>
  <c r="P8135" i="2" s="1"/>
  <c r="M8135" i="2"/>
  <c r="L8135" i="2"/>
  <c r="J8135" i="2"/>
  <c r="H8135" i="2"/>
  <c r="R8135" i="2" s="1"/>
  <c r="S8135" i="2" s="1"/>
  <c r="F8135" i="2"/>
  <c r="R8134" i="2"/>
  <c r="S8134" i="2" s="1"/>
  <c r="T8134" i="2" s="1"/>
  <c r="U8134" i="2" s="1"/>
  <c r="Q8134" i="2"/>
  <c r="O8134" i="2"/>
  <c r="P8134" i="2" s="1"/>
  <c r="M8134" i="2"/>
  <c r="L8134" i="2"/>
  <c r="J8134" i="2"/>
  <c r="T8133" i="2"/>
  <c r="R8133" i="2"/>
  <c r="S8133" i="2" s="1"/>
  <c r="M8133" i="2"/>
  <c r="L8133" i="2"/>
  <c r="J8133" i="2"/>
  <c r="H8133" i="2"/>
  <c r="F8133" i="2"/>
  <c r="R8132" i="2"/>
  <c r="S8132" i="2" s="1"/>
  <c r="T8132" i="2" s="1"/>
  <c r="M8132" i="2"/>
  <c r="L8132" i="2"/>
  <c r="J8132" i="2"/>
  <c r="H8132" i="2"/>
  <c r="F8132" i="2"/>
  <c r="O8132" i="2" s="1"/>
  <c r="P8132" i="2" s="1"/>
  <c r="Q8132" i="2" s="1"/>
  <c r="U8132" i="2" s="1"/>
  <c r="T8131" i="2"/>
  <c r="R8131" i="2"/>
  <c r="S8131" i="2" s="1"/>
  <c r="M8131" i="2"/>
  <c r="L8131" i="2"/>
  <c r="J8131" i="2"/>
  <c r="H8131" i="2"/>
  <c r="F8131" i="2"/>
  <c r="R8130" i="2"/>
  <c r="S8130" i="2" s="1"/>
  <c r="T8130" i="2" s="1"/>
  <c r="Q8130" i="2"/>
  <c r="M8130" i="2"/>
  <c r="L8130" i="2"/>
  <c r="J8130" i="2"/>
  <c r="H8130" i="2"/>
  <c r="F8130" i="2"/>
  <c r="O8130" i="2" s="1"/>
  <c r="P8130" i="2" s="1"/>
  <c r="T8129" i="2"/>
  <c r="R8129" i="2"/>
  <c r="S8129" i="2" s="1"/>
  <c r="M8129" i="2"/>
  <c r="L8129" i="2"/>
  <c r="J8129" i="2"/>
  <c r="H8129" i="2"/>
  <c r="F8129" i="2"/>
  <c r="T8128" i="2"/>
  <c r="R8128" i="2"/>
  <c r="S8128" i="2" s="1"/>
  <c r="Q8128" i="2"/>
  <c r="U8128" i="2" s="1"/>
  <c r="P8128" i="2"/>
  <c r="O8128" i="2"/>
  <c r="M8128" i="2"/>
  <c r="L8128" i="2"/>
  <c r="J8128" i="2"/>
  <c r="R8127" i="2"/>
  <c r="S8127" i="2" s="1"/>
  <c r="M8127" i="2"/>
  <c r="L8127" i="2"/>
  <c r="J8127" i="2"/>
  <c r="H8127" i="2"/>
  <c r="F8127" i="2"/>
  <c r="O8126" i="2"/>
  <c r="P8126" i="2" s="1"/>
  <c r="M8126" i="2"/>
  <c r="L8126" i="2"/>
  <c r="J8126" i="2"/>
  <c r="H8126" i="2"/>
  <c r="R8126" i="2" s="1"/>
  <c r="S8126" i="2" s="1"/>
  <c r="F8126" i="2"/>
  <c r="T8125" i="2"/>
  <c r="U8125" i="2" s="1"/>
  <c r="R8125" i="2"/>
  <c r="S8125" i="2" s="1"/>
  <c r="Q8125" i="2"/>
  <c r="O8125" i="2"/>
  <c r="P8125" i="2" s="1"/>
  <c r="M8125" i="2"/>
  <c r="L8125" i="2"/>
  <c r="J8125" i="2"/>
  <c r="T8124" i="2"/>
  <c r="U8124" i="2" s="1"/>
  <c r="R8124" i="2"/>
  <c r="S8124" i="2" s="1"/>
  <c r="Q8124" i="2"/>
  <c r="P8124" i="2"/>
  <c r="O8124" i="2"/>
  <c r="M8124" i="2"/>
  <c r="L8124" i="2"/>
  <c r="J8124" i="2"/>
  <c r="T8123" i="2"/>
  <c r="R8123" i="2"/>
  <c r="S8123" i="2" s="1"/>
  <c r="Q8123" i="2"/>
  <c r="U8123" i="2" s="1"/>
  <c r="P8123" i="2"/>
  <c r="O8123" i="2"/>
  <c r="M8123" i="2"/>
  <c r="L8123" i="2"/>
  <c r="J8123" i="2"/>
  <c r="R8122" i="2"/>
  <c r="S8122" i="2" s="1"/>
  <c r="T8122" i="2" s="1"/>
  <c r="Q8122" i="2"/>
  <c r="M8122" i="2"/>
  <c r="L8122" i="2"/>
  <c r="J8122" i="2"/>
  <c r="H8122" i="2"/>
  <c r="F8122" i="2"/>
  <c r="O8122" i="2" s="1"/>
  <c r="P8122" i="2" s="1"/>
  <c r="T8121" i="2"/>
  <c r="R8121" i="2"/>
  <c r="S8121" i="2" s="1"/>
  <c r="M8121" i="2"/>
  <c r="L8121" i="2"/>
  <c r="J8121" i="2"/>
  <c r="H8121" i="2"/>
  <c r="F8121" i="2"/>
  <c r="R8120" i="2"/>
  <c r="S8120" i="2" s="1"/>
  <c r="T8120" i="2" s="1"/>
  <c r="Q8120" i="2"/>
  <c r="U8120" i="2" s="1"/>
  <c r="M8120" i="2"/>
  <c r="L8120" i="2"/>
  <c r="J8120" i="2"/>
  <c r="H8120" i="2"/>
  <c r="F8120" i="2"/>
  <c r="O8120" i="2" s="1"/>
  <c r="P8120" i="2" s="1"/>
  <c r="T8119" i="2"/>
  <c r="R8119" i="2"/>
  <c r="S8119" i="2" s="1"/>
  <c r="M8119" i="2"/>
  <c r="L8119" i="2"/>
  <c r="J8119" i="2"/>
  <c r="H8119" i="2"/>
  <c r="F8119" i="2"/>
  <c r="R8118" i="2"/>
  <c r="S8118" i="2" s="1"/>
  <c r="T8118" i="2" s="1"/>
  <c r="M8118" i="2"/>
  <c r="L8118" i="2"/>
  <c r="J8118" i="2"/>
  <c r="H8118" i="2"/>
  <c r="F8118" i="2"/>
  <c r="O8118" i="2" s="1"/>
  <c r="P8118" i="2" s="1"/>
  <c r="Q8118" i="2" s="1"/>
  <c r="U8118" i="2" s="1"/>
  <c r="T8117" i="2"/>
  <c r="R8117" i="2"/>
  <c r="S8117" i="2" s="1"/>
  <c r="P8117" i="2"/>
  <c r="Q8117" i="2" s="1"/>
  <c r="U8117" i="2" s="1"/>
  <c r="O8117" i="2"/>
  <c r="M8117" i="2"/>
  <c r="L8117" i="2"/>
  <c r="J8117" i="2"/>
  <c r="T8116" i="2"/>
  <c r="R8116" i="2"/>
  <c r="S8116" i="2" s="1"/>
  <c r="O8116" i="2"/>
  <c r="P8116" i="2" s="1"/>
  <c r="Q8116" i="2" s="1"/>
  <c r="M8116" i="2"/>
  <c r="L8116" i="2"/>
  <c r="J8116" i="2"/>
  <c r="R8115" i="2"/>
  <c r="S8115" i="2" s="1"/>
  <c r="T8115" i="2" s="1"/>
  <c r="U8115" i="2" s="1"/>
  <c r="Q8115" i="2"/>
  <c r="P8115" i="2"/>
  <c r="O8115" i="2"/>
  <c r="M8115" i="2"/>
  <c r="L8115" i="2"/>
  <c r="J8115" i="2"/>
  <c r="T8114" i="2"/>
  <c r="R8114" i="2"/>
  <c r="S8114" i="2" s="1"/>
  <c r="P8114" i="2"/>
  <c r="Q8114" i="2" s="1"/>
  <c r="U8114" i="2" s="1"/>
  <c r="O8114" i="2"/>
  <c r="M8114" i="2"/>
  <c r="L8114" i="2"/>
  <c r="J8114" i="2"/>
  <c r="R8113" i="2"/>
  <c r="S8113" i="2" s="1"/>
  <c r="T8113" i="2" s="1"/>
  <c r="Q8113" i="2"/>
  <c r="P8113" i="2"/>
  <c r="O8113" i="2"/>
  <c r="M8113" i="2"/>
  <c r="L8113" i="2"/>
  <c r="J8113" i="2"/>
  <c r="R8112" i="2"/>
  <c r="S8112" i="2" s="1"/>
  <c r="M8112" i="2"/>
  <c r="L8112" i="2"/>
  <c r="J8112" i="2"/>
  <c r="H8112" i="2"/>
  <c r="T8112" i="2" s="1"/>
  <c r="F8112" i="2"/>
  <c r="O8112" i="2" s="1"/>
  <c r="P8112" i="2" s="1"/>
  <c r="P8111" i="2"/>
  <c r="O8111" i="2"/>
  <c r="M8111" i="2"/>
  <c r="L8111" i="2"/>
  <c r="J8111" i="2"/>
  <c r="H8111" i="2"/>
  <c r="R8111" i="2" s="1"/>
  <c r="S8111" i="2" s="1"/>
  <c r="F8111" i="2"/>
  <c r="R8110" i="2"/>
  <c r="S8110" i="2" s="1"/>
  <c r="M8110" i="2"/>
  <c r="L8110" i="2"/>
  <c r="J8110" i="2"/>
  <c r="H8110" i="2"/>
  <c r="F8110" i="2"/>
  <c r="R8109" i="2"/>
  <c r="S8109" i="2" s="1"/>
  <c r="T8109" i="2" s="1"/>
  <c r="O8109" i="2"/>
  <c r="P8109" i="2" s="1"/>
  <c r="Q8109" i="2" s="1"/>
  <c r="M8109" i="2"/>
  <c r="L8109" i="2"/>
  <c r="J8109" i="2"/>
  <c r="U8108" i="2"/>
  <c r="R8108" i="2"/>
  <c r="S8108" i="2" s="1"/>
  <c r="T8108" i="2" s="1"/>
  <c r="P8108" i="2"/>
  <c r="Q8108" i="2" s="1"/>
  <c r="O8108" i="2"/>
  <c r="M8108" i="2"/>
  <c r="L8108" i="2"/>
  <c r="J8108" i="2"/>
  <c r="R8107" i="2"/>
  <c r="S8107" i="2" s="1"/>
  <c r="Q8107" i="2"/>
  <c r="U8107" i="2" s="1"/>
  <c r="M8107" i="2"/>
  <c r="L8107" i="2"/>
  <c r="J8107" i="2"/>
  <c r="H8107" i="2"/>
  <c r="T8107" i="2" s="1"/>
  <c r="F8107" i="2"/>
  <c r="O8107" i="2" s="1"/>
  <c r="P8107" i="2" s="1"/>
  <c r="R8106" i="2"/>
  <c r="S8106" i="2" s="1"/>
  <c r="P8106" i="2"/>
  <c r="M8106" i="2"/>
  <c r="L8106" i="2"/>
  <c r="J8106" i="2"/>
  <c r="H8106" i="2"/>
  <c r="T8106" i="2" s="1"/>
  <c r="F8106" i="2"/>
  <c r="O8106" i="2" s="1"/>
  <c r="O8105" i="2"/>
  <c r="P8105" i="2" s="1"/>
  <c r="Q8105" i="2" s="1"/>
  <c r="M8105" i="2"/>
  <c r="L8105" i="2"/>
  <c r="J8105" i="2"/>
  <c r="H8105" i="2"/>
  <c r="R8105" i="2" s="1"/>
  <c r="S8105" i="2" s="1"/>
  <c r="F8105" i="2"/>
  <c r="M8104" i="2"/>
  <c r="L8104" i="2"/>
  <c r="J8104" i="2"/>
  <c r="H8104" i="2"/>
  <c r="F8104" i="2"/>
  <c r="O8104" i="2" s="1"/>
  <c r="P8104" i="2" s="1"/>
  <c r="R8103" i="2"/>
  <c r="S8103" i="2" s="1"/>
  <c r="M8103" i="2"/>
  <c r="L8103" i="2"/>
  <c r="J8103" i="2"/>
  <c r="H8103" i="2"/>
  <c r="F8103" i="2"/>
  <c r="O8103" i="2" s="1"/>
  <c r="P8103" i="2" s="1"/>
  <c r="R8102" i="2"/>
  <c r="S8102" i="2" s="1"/>
  <c r="M8102" i="2"/>
  <c r="L8102" i="2"/>
  <c r="J8102" i="2"/>
  <c r="H8102" i="2"/>
  <c r="F8102" i="2"/>
  <c r="T8101" i="2"/>
  <c r="R8101" i="2"/>
  <c r="S8101" i="2" s="1"/>
  <c r="Q8101" i="2"/>
  <c r="P8101" i="2"/>
  <c r="O8101" i="2"/>
  <c r="M8101" i="2"/>
  <c r="L8101" i="2"/>
  <c r="J8101" i="2"/>
  <c r="T8100" i="2"/>
  <c r="R8100" i="2"/>
  <c r="S8100" i="2" s="1"/>
  <c r="O8100" i="2"/>
  <c r="P8100" i="2" s="1"/>
  <c r="Q8100" i="2" s="1"/>
  <c r="U8100" i="2" s="1"/>
  <c r="M8100" i="2"/>
  <c r="L8100" i="2"/>
  <c r="J8100" i="2"/>
  <c r="T8099" i="2"/>
  <c r="R8099" i="2"/>
  <c r="S8099" i="2" s="1"/>
  <c r="M8099" i="2"/>
  <c r="L8099" i="2"/>
  <c r="J8099" i="2"/>
  <c r="H8099" i="2"/>
  <c r="F8099" i="2"/>
  <c r="O8099" i="2" s="1"/>
  <c r="P8099" i="2" s="1"/>
  <c r="Q8099" i="2" s="1"/>
  <c r="U8099" i="2" s="1"/>
  <c r="T8098" i="2"/>
  <c r="R8098" i="2"/>
  <c r="S8098" i="2" s="1"/>
  <c r="M8098" i="2"/>
  <c r="L8098" i="2"/>
  <c r="J8098" i="2"/>
  <c r="H8098" i="2"/>
  <c r="F8098" i="2"/>
  <c r="O8098" i="2" s="1"/>
  <c r="P8098" i="2" s="1"/>
  <c r="Q8098" i="2" s="1"/>
  <c r="U8098" i="2" s="1"/>
  <c r="T8097" i="2"/>
  <c r="R8097" i="2"/>
  <c r="S8097" i="2" s="1"/>
  <c r="P8097" i="2"/>
  <c r="Q8097" i="2" s="1"/>
  <c r="U8097" i="2" s="1"/>
  <c r="M8097" i="2"/>
  <c r="L8097" i="2"/>
  <c r="J8097" i="2"/>
  <c r="H8097" i="2"/>
  <c r="F8097" i="2"/>
  <c r="O8097" i="2" s="1"/>
  <c r="T8096" i="2"/>
  <c r="R8096" i="2"/>
  <c r="S8096" i="2" s="1"/>
  <c r="Q8096" i="2"/>
  <c r="U8096" i="2" s="1"/>
  <c r="P8096" i="2"/>
  <c r="O8096" i="2"/>
  <c r="M8096" i="2"/>
  <c r="L8096" i="2"/>
  <c r="J8096" i="2"/>
  <c r="M8095" i="2"/>
  <c r="L8095" i="2"/>
  <c r="J8095" i="2"/>
  <c r="H8095" i="2"/>
  <c r="R8095" i="2" s="1"/>
  <c r="S8095" i="2" s="1"/>
  <c r="F8095" i="2"/>
  <c r="R8094" i="2"/>
  <c r="S8094" i="2" s="1"/>
  <c r="M8094" i="2"/>
  <c r="L8094" i="2"/>
  <c r="J8094" i="2"/>
  <c r="H8094" i="2"/>
  <c r="F8094" i="2"/>
  <c r="O8094" i="2" s="1"/>
  <c r="P8094" i="2" s="1"/>
  <c r="T8093" i="2"/>
  <c r="R8093" i="2"/>
  <c r="S8093" i="2" s="1"/>
  <c r="Q8093" i="2"/>
  <c r="U8093" i="2" s="1"/>
  <c r="O8093" i="2"/>
  <c r="P8093" i="2" s="1"/>
  <c r="M8093" i="2"/>
  <c r="L8093" i="2"/>
  <c r="J8093" i="2"/>
  <c r="R8092" i="2"/>
  <c r="S8092" i="2" s="1"/>
  <c r="T8092" i="2" s="1"/>
  <c r="U8092" i="2" s="1"/>
  <c r="P8092" i="2"/>
  <c r="Q8092" i="2" s="1"/>
  <c r="O8092" i="2"/>
  <c r="M8092" i="2"/>
  <c r="L8092" i="2"/>
  <c r="J8092" i="2"/>
  <c r="R8091" i="2"/>
  <c r="S8091" i="2" s="1"/>
  <c r="O8091" i="2"/>
  <c r="P8091" i="2" s="1"/>
  <c r="M8091" i="2"/>
  <c r="L8091" i="2"/>
  <c r="J8091" i="2"/>
  <c r="H8091" i="2"/>
  <c r="F8091" i="2"/>
  <c r="T8090" i="2"/>
  <c r="S8090" i="2"/>
  <c r="R8090" i="2"/>
  <c r="O8090" i="2"/>
  <c r="P8090" i="2" s="1"/>
  <c r="Q8090" i="2" s="1"/>
  <c r="U8090" i="2" s="1"/>
  <c r="M8090" i="2"/>
  <c r="L8090" i="2"/>
  <c r="J8090" i="2"/>
  <c r="T8089" i="2"/>
  <c r="U8089" i="2" s="1"/>
  <c r="R8089" i="2"/>
  <c r="S8089" i="2" s="1"/>
  <c r="Q8089" i="2"/>
  <c r="P8089" i="2"/>
  <c r="O8089" i="2"/>
  <c r="M8089" i="2"/>
  <c r="L8089" i="2"/>
  <c r="J8089" i="2"/>
  <c r="T8088" i="2"/>
  <c r="R8088" i="2"/>
  <c r="S8088" i="2" s="1"/>
  <c r="O8088" i="2"/>
  <c r="P8088" i="2" s="1"/>
  <c r="Q8088" i="2" s="1"/>
  <c r="U8088" i="2" s="1"/>
  <c r="M8088" i="2"/>
  <c r="L8088" i="2"/>
  <c r="J8088" i="2"/>
  <c r="T8087" i="2"/>
  <c r="R8087" i="2"/>
  <c r="S8087" i="2" s="1"/>
  <c r="P8087" i="2"/>
  <c r="Q8087" i="2" s="1"/>
  <c r="U8087" i="2" s="1"/>
  <c r="M8087" i="2"/>
  <c r="L8087" i="2"/>
  <c r="J8087" i="2"/>
  <c r="H8087" i="2"/>
  <c r="F8087" i="2"/>
  <c r="O8087" i="2" s="1"/>
  <c r="R8086" i="2"/>
  <c r="S8086" i="2" s="1"/>
  <c r="T8086" i="2" s="1"/>
  <c r="U8086" i="2" s="1"/>
  <c r="Q8086" i="2"/>
  <c r="P8086" i="2"/>
  <c r="O8086" i="2"/>
  <c r="M8086" i="2"/>
  <c r="L8086" i="2"/>
  <c r="J8086" i="2"/>
  <c r="R8085" i="2"/>
  <c r="S8085" i="2" s="1"/>
  <c r="O8085" i="2"/>
  <c r="P8085" i="2" s="1"/>
  <c r="M8085" i="2"/>
  <c r="L8085" i="2"/>
  <c r="J8085" i="2"/>
  <c r="H8085" i="2"/>
  <c r="T8085" i="2" s="1"/>
  <c r="F8085" i="2"/>
  <c r="R8084" i="2"/>
  <c r="S8084" i="2" s="1"/>
  <c r="M8084" i="2"/>
  <c r="L8084" i="2"/>
  <c r="J8084" i="2"/>
  <c r="H8084" i="2"/>
  <c r="F8084" i="2"/>
  <c r="R8083" i="2"/>
  <c r="S8083" i="2" s="1"/>
  <c r="M8083" i="2"/>
  <c r="L8083" i="2"/>
  <c r="J8083" i="2"/>
  <c r="H8083" i="2"/>
  <c r="F8083" i="2"/>
  <c r="O8083" i="2" s="1"/>
  <c r="P8083" i="2" s="1"/>
  <c r="T8082" i="2"/>
  <c r="S8082" i="2"/>
  <c r="R8082" i="2"/>
  <c r="Q8082" i="2"/>
  <c r="U8082" i="2" s="1"/>
  <c r="O8082" i="2"/>
  <c r="P8082" i="2" s="1"/>
  <c r="M8082" i="2"/>
  <c r="L8082" i="2"/>
  <c r="J8082" i="2"/>
  <c r="U8081" i="2"/>
  <c r="T8081" i="2"/>
  <c r="R8081" i="2"/>
  <c r="S8081" i="2" s="1"/>
  <c r="P8081" i="2"/>
  <c r="Q8081" i="2" s="1"/>
  <c r="O8081" i="2"/>
  <c r="M8081" i="2"/>
  <c r="L8081" i="2"/>
  <c r="J8081" i="2"/>
  <c r="R8080" i="2"/>
  <c r="S8080" i="2" s="1"/>
  <c r="O8080" i="2"/>
  <c r="P8080" i="2" s="1"/>
  <c r="M8080" i="2"/>
  <c r="L8080" i="2"/>
  <c r="J8080" i="2"/>
  <c r="H8080" i="2"/>
  <c r="F8080" i="2"/>
  <c r="R8079" i="2"/>
  <c r="S8079" i="2" s="1"/>
  <c r="T8079" i="2" s="1"/>
  <c r="Q8079" i="2"/>
  <c r="O8079" i="2"/>
  <c r="P8079" i="2" s="1"/>
  <c r="M8079" i="2"/>
  <c r="L8079" i="2"/>
  <c r="J8079" i="2"/>
  <c r="R8078" i="2"/>
  <c r="S8078" i="2" s="1"/>
  <c r="T8078" i="2" s="1"/>
  <c r="P8078" i="2"/>
  <c r="Q8078" i="2" s="1"/>
  <c r="O8078" i="2"/>
  <c r="M8078" i="2"/>
  <c r="L8078" i="2"/>
  <c r="J8078" i="2"/>
  <c r="T8077" i="2"/>
  <c r="R8077" i="2"/>
  <c r="S8077" i="2" s="1"/>
  <c r="O8077" i="2"/>
  <c r="P8077" i="2" s="1"/>
  <c r="Q8077" i="2" s="1"/>
  <c r="U8077" i="2" s="1"/>
  <c r="M8077" i="2"/>
  <c r="L8077" i="2"/>
  <c r="J8077" i="2"/>
  <c r="T8076" i="2"/>
  <c r="R8076" i="2"/>
  <c r="S8076" i="2" s="1"/>
  <c r="M8076" i="2"/>
  <c r="L8076" i="2"/>
  <c r="J8076" i="2"/>
  <c r="H8076" i="2"/>
  <c r="F8076" i="2"/>
  <c r="O8076" i="2" s="1"/>
  <c r="P8076" i="2" s="1"/>
  <c r="Q8076" i="2" s="1"/>
  <c r="U8076" i="2" s="1"/>
  <c r="T8075" i="2"/>
  <c r="R8075" i="2"/>
  <c r="S8075" i="2" s="1"/>
  <c r="P8075" i="2"/>
  <c r="Q8075" i="2" s="1"/>
  <c r="U8075" i="2" s="1"/>
  <c r="M8075" i="2"/>
  <c r="L8075" i="2"/>
  <c r="J8075" i="2"/>
  <c r="H8075" i="2"/>
  <c r="F8075" i="2"/>
  <c r="O8075" i="2" s="1"/>
  <c r="T8074" i="2"/>
  <c r="R8074" i="2"/>
  <c r="S8074" i="2" s="1"/>
  <c r="Q8074" i="2"/>
  <c r="U8074" i="2" s="1"/>
  <c r="P8074" i="2"/>
  <c r="O8074" i="2"/>
  <c r="M8074" i="2"/>
  <c r="L8074" i="2"/>
  <c r="J8074" i="2"/>
  <c r="T8073" i="2"/>
  <c r="R8073" i="2"/>
  <c r="S8073" i="2" s="1"/>
  <c r="Q8073" i="2"/>
  <c r="U8073" i="2" s="1"/>
  <c r="O8073" i="2"/>
  <c r="P8073" i="2" s="1"/>
  <c r="M8073" i="2"/>
  <c r="L8073" i="2"/>
  <c r="J8073" i="2"/>
  <c r="R8072" i="2"/>
  <c r="S8072" i="2" s="1"/>
  <c r="T8072" i="2" s="1"/>
  <c r="P8072" i="2"/>
  <c r="Q8072" i="2" s="1"/>
  <c r="O8072" i="2"/>
  <c r="M8072" i="2"/>
  <c r="L8072" i="2"/>
  <c r="J8072" i="2"/>
  <c r="T8071" i="2"/>
  <c r="U8071" i="2" s="1"/>
  <c r="R8071" i="2"/>
  <c r="S8071" i="2" s="1"/>
  <c r="Q8071" i="2"/>
  <c r="O8071" i="2"/>
  <c r="P8071" i="2" s="1"/>
  <c r="M8071" i="2"/>
  <c r="L8071" i="2"/>
  <c r="J8071" i="2"/>
  <c r="R8070" i="2"/>
  <c r="S8070" i="2" s="1"/>
  <c r="T8070" i="2" s="1"/>
  <c r="P8070" i="2"/>
  <c r="Q8070" i="2" s="1"/>
  <c r="M8070" i="2"/>
  <c r="L8070" i="2"/>
  <c r="J8070" i="2"/>
  <c r="H8070" i="2"/>
  <c r="F8070" i="2"/>
  <c r="O8070" i="2" s="1"/>
  <c r="U8069" i="2"/>
  <c r="T8069" i="2"/>
  <c r="R8069" i="2"/>
  <c r="S8069" i="2" s="1"/>
  <c r="Q8069" i="2"/>
  <c r="P8069" i="2"/>
  <c r="O8069" i="2"/>
  <c r="M8069" i="2"/>
  <c r="L8069" i="2"/>
  <c r="J8069" i="2"/>
  <c r="R8068" i="2"/>
  <c r="S8068" i="2" s="1"/>
  <c r="O8068" i="2"/>
  <c r="P8068" i="2" s="1"/>
  <c r="M8068" i="2"/>
  <c r="L8068" i="2"/>
  <c r="J8068" i="2"/>
  <c r="H8068" i="2"/>
  <c r="T8068" i="2" s="1"/>
  <c r="F8068" i="2"/>
  <c r="T8067" i="2"/>
  <c r="R8067" i="2"/>
  <c r="S8067" i="2" s="1"/>
  <c r="Q8067" i="2"/>
  <c r="U8067" i="2" s="1"/>
  <c r="O8067" i="2"/>
  <c r="P8067" i="2" s="1"/>
  <c r="M8067" i="2"/>
  <c r="L8067" i="2"/>
  <c r="J8067" i="2"/>
  <c r="R8066" i="2"/>
  <c r="S8066" i="2" s="1"/>
  <c r="T8066" i="2" s="1"/>
  <c r="P8066" i="2"/>
  <c r="Q8066" i="2" s="1"/>
  <c r="O8066" i="2"/>
  <c r="M8066" i="2"/>
  <c r="L8066" i="2"/>
  <c r="J8066" i="2"/>
  <c r="R8065" i="2"/>
  <c r="S8065" i="2" s="1"/>
  <c r="M8065" i="2"/>
  <c r="L8065" i="2"/>
  <c r="J8065" i="2"/>
  <c r="H8065" i="2"/>
  <c r="T8065" i="2" s="1"/>
  <c r="F8065" i="2"/>
  <c r="O8065" i="2" s="1"/>
  <c r="P8065" i="2" s="1"/>
  <c r="T8064" i="2"/>
  <c r="S8064" i="2"/>
  <c r="R8064" i="2"/>
  <c r="Q8064" i="2"/>
  <c r="U8064" i="2" s="1"/>
  <c r="O8064" i="2"/>
  <c r="P8064" i="2" s="1"/>
  <c r="M8064" i="2"/>
  <c r="L8064" i="2"/>
  <c r="J8064" i="2"/>
  <c r="T8063" i="2"/>
  <c r="R8063" i="2"/>
  <c r="S8063" i="2" s="1"/>
  <c r="M8063" i="2"/>
  <c r="L8063" i="2"/>
  <c r="J8063" i="2"/>
  <c r="H8063" i="2"/>
  <c r="F8063" i="2"/>
  <c r="O8063" i="2" s="1"/>
  <c r="P8063" i="2" s="1"/>
  <c r="Q8063" i="2" s="1"/>
  <c r="U8063" i="2" s="1"/>
  <c r="T8062" i="2"/>
  <c r="R8062" i="2"/>
  <c r="S8062" i="2" s="1"/>
  <c r="P8062" i="2"/>
  <c r="Q8062" i="2" s="1"/>
  <c r="U8062" i="2" s="1"/>
  <c r="O8062" i="2"/>
  <c r="M8062" i="2"/>
  <c r="L8062" i="2"/>
  <c r="J8062" i="2"/>
  <c r="S8061" i="2"/>
  <c r="T8061" i="2" s="1"/>
  <c r="R8061" i="2"/>
  <c r="O8061" i="2"/>
  <c r="P8061" i="2" s="1"/>
  <c r="Q8061" i="2" s="1"/>
  <c r="M8061" i="2"/>
  <c r="L8061" i="2"/>
  <c r="J8061" i="2"/>
  <c r="T8060" i="2"/>
  <c r="R8060" i="2"/>
  <c r="S8060" i="2" s="1"/>
  <c r="Q8060" i="2"/>
  <c r="U8060" i="2" s="1"/>
  <c r="P8060" i="2"/>
  <c r="O8060" i="2"/>
  <c r="M8060" i="2"/>
  <c r="L8060" i="2"/>
  <c r="J8060" i="2"/>
  <c r="T8059" i="2"/>
  <c r="U8059" i="2" s="1"/>
  <c r="S8059" i="2"/>
  <c r="R8059" i="2"/>
  <c r="Q8059" i="2"/>
  <c r="O8059" i="2"/>
  <c r="P8059" i="2" s="1"/>
  <c r="M8059" i="2"/>
  <c r="L8059" i="2"/>
  <c r="J8059" i="2"/>
  <c r="T8058" i="2"/>
  <c r="R8058" i="2"/>
  <c r="S8058" i="2" s="1"/>
  <c r="P8058" i="2"/>
  <c r="Q8058" i="2" s="1"/>
  <c r="U8058" i="2" s="1"/>
  <c r="O8058" i="2"/>
  <c r="M8058" i="2"/>
  <c r="L8058" i="2"/>
  <c r="J8058" i="2"/>
  <c r="M8057" i="2"/>
  <c r="L8057" i="2"/>
  <c r="J8057" i="2"/>
  <c r="H8057" i="2"/>
  <c r="R8057" i="2" s="1"/>
  <c r="S8057" i="2" s="1"/>
  <c r="F8057" i="2"/>
  <c r="O8057" i="2" s="1"/>
  <c r="P8057" i="2" s="1"/>
  <c r="S8056" i="2"/>
  <c r="T8056" i="2" s="1"/>
  <c r="U8056" i="2" s="1"/>
  <c r="R8056" i="2"/>
  <c r="Q8056" i="2"/>
  <c r="O8056" i="2"/>
  <c r="P8056" i="2" s="1"/>
  <c r="M8056" i="2"/>
  <c r="L8056" i="2"/>
  <c r="J8056" i="2"/>
  <c r="T8055" i="2"/>
  <c r="U8055" i="2" s="1"/>
  <c r="R8055" i="2"/>
  <c r="S8055" i="2" s="1"/>
  <c r="Q8055" i="2"/>
  <c r="P8055" i="2"/>
  <c r="O8055" i="2"/>
  <c r="M8055" i="2"/>
  <c r="L8055" i="2"/>
  <c r="J8055" i="2"/>
  <c r="M8054" i="2"/>
  <c r="L8054" i="2"/>
  <c r="J8054" i="2"/>
  <c r="H8054" i="2"/>
  <c r="R8054" i="2" s="1"/>
  <c r="S8054" i="2" s="1"/>
  <c r="F8054" i="2"/>
  <c r="O8054" i="2" s="1"/>
  <c r="P8054" i="2" s="1"/>
  <c r="M8053" i="2"/>
  <c r="L8053" i="2"/>
  <c r="J8053" i="2"/>
  <c r="H8053" i="2"/>
  <c r="R8053" i="2" s="1"/>
  <c r="S8053" i="2" s="1"/>
  <c r="F8053" i="2"/>
  <c r="O8053" i="2" s="1"/>
  <c r="P8053" i="2" s="1"/>
  <c r="T8052" i="2"/>
  <c r="S8052" i="2"/>
  <c r="R8052" i="2"/>
  <c r="Q8052" i="2"/>
  <c r="U8052" i="2" s="1"/>
  <c r="O8052" i="2"/>
  <c r="P8052" i="2" s="1"/>
  <c r="M8052" i="2"/>
  <c r="L8052" i="2"/>
  <c r="J8052" i="2"/>
  <c r="T8051" i="2"/>
  <c r="R8051" i="2"/>
  <c r="S8051" i="2" s="1"/>
  <c r="P8051" i="2"/>
  <c r="Q8051" i="2" s="1"/>
  <c r="U8051" i="2" s="1"/>
  <c r="O8051" i="2"/>
  <c r="M8051" i="2"/>
  <c r="L8051" i="2"/>
  <c r="J8051" i="2"/>
  <c r="M8050" i="2"/>
  <c r="L8050" i="2"/>
  <c r="J8050" i="2"/>
  <c r="H8050" i="2"/>
  <c r="R8050" i="2" s="1"/>
  <c r="S8050" i="2" s="1"/>
  <c r="F8050" i="2"/>
  <c r="M8049" i="2"/>
  <c r="L8049" i="2"/>
  <c r="J8049" i="2"/>
  <c r="H8049" i="2"/>
  <c r="R8049" i="2" s="1"/>
  <c r="S8049" i="2" s="1"/>
  <c r="F8049" i="2"/>
  <c r="S8048" i="2"/>
  <c r="T8048" i="2" s="1"/>
  <c r="U8048" i="2" s="1"/>
  <c r="R8048" i="2"/>
  <c r="Q8048" i="2"/>
  <c r="O8048" i="2"/>
  <c r="P8048" i="2" s="1"/>
  <c r="M8048" i="2"/>
  <c r="L8048" i="2"/>
  <c r="J8048" i="2"/>
  <c r="T8047" i="2"/>
  <c r="R8047" i="2"/>
  <c r="S8047" i="2" s="1"/>
  <c r="P8047" i="2"/>
  <c r="Q8047" i="2" s="1"/>
  <c r="U8047" i="2" s="1"/>
  <c r="O8047" i="2"/>
  <c r="M8047" i="2"/>
  <c r="L8047" i="2"/>
  <c r="J8047" i="2"/>
  <c r="T8046" i="2"/>
  <c r="R8046" i="2"/>
  <c r="S8046" i="2" s="1"/>
  <c r="Q8046" i="2"/>
  <c r="U8046" i="2" s="1"/>
  <c r="O8046" i="2"/>
  <c r="P8046" i="2" s="1"/>
  <c r="M8046" i="2"/>
  <c r="L8046" i="2"/>
  <c r="J8046" i="2"/>
  <c r="T8045" i="2"/>
  <c r="R8045" i="2"/>
  <c r="S8045" i="2" s="1"/>
  <c r="Q8045" i="2"/>
  <c r="U8045" i="2" s="1"/>
  <c r="P8045" i="2"/>
  <c r="O8045" i="2"/>
  <c r="M8045" i="2"/>
  <c r="L8045" i="2"/>
  <c r="J8045" i="2"/>
  <c r="R8044" i="2"/>
  <c r="S8044" i="2" s="1"/>
  <c r="T8044" i="2" s="1"/>
  <c r="U8044" i="2" s="1"/>
  <c r="Q8044" i="2"/>
  <c r="O8044" i="2"/>
  <c r="P8044" i="2" s="1"/>
  <c r="M8044" i="2"/>
  <c r="L8044" i="2"/>
  <c r="J8044" i="2"/>
  <c r="R8043" i="2"/>
  <c r="S8043" i="2" s="1"/>
  <c r="T8043" i="2" s="1"/>
  <c r="Q8043" i="2"/>
  <c r="U8043" i="2" s="1"/>
  <c r="P8043" i="2"/>
  <c r="M8043" i="2"/>
  <c r="L8043" i="2"/>
  <c r="J8043" i="2"/>
  <c r="H8043" i="2"/>
  <c r="F8043" i="2"/>
  <c r="O8043" i="2" s="1"/>
  <c r="T8042" i="2"/>
  <c r="U8042" i="2" s="1"/>
  <c r="R8042" i="2"/>
  <c r="S8042" i="2" s="1"/>
  <c r="Q8042" i="2"/>
  <c r="P8042" i="2"/>
  <c r="O8042" i="2"/>
  <c r="M8042" i="2"/>
  <c r="L8042" i="2"/>
  <c r="J8042" i="2"/>
  <c r="T8041" i="2"/>
  <c r="U8041" i="2" s="1"/>
  <c r="R8041" i="2"/>
  <c r="S8041" i="2" s="1"/>
  <c r="Q8041" i="2"/>
  <c r="O8041" i="2"/>
  <c r="P8041" i="2" s="1"/>
  <c r="M8041" i="2"/>
  <c r="L8041" i="2"/>
  <c r="J8041" i="2"/>
  <c r="U8040" i="2"/>
  <c r="R8040" i="2"/>
  <c r="S8040" i="2" s="1"/>
  <c r="T8040" i="2" s="1"/>
  <c r="P8040" i="2"/>
  <c r="Q8040" i="2" s="1"/>
  <c r="M8040" i="2"/>
  <c r="L8040" i="2"/>
  <c r="J8040" i="2"/>
  <c r="H8040" i="2"/>
  <c r="F8040" i="2"/>
  <c r="O8040" i="2" s="1"/>
  <c r="U8039" i="2"/>
  <c r="T8039" i="2"/>
  <c r="R8039" i="2"/>
  <c r="S8039" i="2" s="1"/>
  <c r="Q8039" i="2"/>
  <c r="P8039" i="2"/>
  <c r="O8039" i="2"/>
  <c r="M8039" i="2"/>
  <c r="L8039" i="2"/>
  <c r="J8039" i="2"/>
  <c r="T8038" i="2"/>
  <c r="U8038" i="2" s="1"/>
  <c r="S8038" i="2"/>
  <c r="R8038" i="2"/>
  <c r="Q8038" i="2"/>
  <c r="O8038" i="2"/>
  <c r="P8038" i="2" s="1"/>
  <c r="M8038" i="2"/>
  <c r="L8038" i="2"/>
  <c r="J8038" i="2"/>
  <c r="T8037" i="2"/>
  <c r="R8037" i="2"/>
  <c r="S8037" i="2" s="1"/>
  <c r="M8037" i="2"/>
  <c r="L8037" i="2"/>
  <c r="J8037" i="2"/>
  <c r="H8037" i="2"/>
  <c r="F8037" i="2"/>
  <c r="O8037" i="2" s="1"/>
  <c r="P8037" i="2" s="1"/>
  <c r="Q8037" i="2" s="1"/>
  <c r="U8037" i="2" s="1"/>
  <c r="R8036" i="2"/>
  <c r="S8036" i="2" s="1"/>
  <c r="T8036" i="2" s="1"/>
  <c r="Q8036" i="2"/>
  <c r="P8036" i="2"/>
  <c r="M8036" i="2"/>
  <c r="L8036" i="2"/>
  <c r="J8036" i="2"/>
  <c r="H8036" i="2"/>
  <c r="F8036" i="2"/>
  <c r="O8036" i="2" s="1"/>
  <c r="T8035" i="2"/>
  <c r="U8035" i="2" s="1"/>
  <c r="R8035" i="2"/>
  <c r="S8035" i="2" s="1"/>
  <c r="Q8035" i="2"/>
  <c r="P8035" i="2"/>
  <c r="O8035" i="2"/>
  <c r="M8035" i="2"/>
  <c r="L8035" i="2"/>
  <c r="J8035" i="2"/>
  <c r="S8034" i="2"/>
  <c r="R8034" i="2"/>
  <c r="M8034" i="2"/>
  <c r="L8034" i="2"/>
  <c r="J8034" i="2"/>
  <c r="H8034" i="2"/>
  <c r="F8034" i="2"/>
  <c r="O8034" i="2" s="1"/>
  <c r="P8034" i="2" s="1"/>
  <c r="S8033" i="2"/>
  <c r="T8033" i="2" s="1"/>
  <c r="R8033" i="2"/>
  <c r="O8033" i="2"/>
  <c r="P8033" i="2" s="1"/>
  <c r="Q8033" i="2" s="1"/>
  <c r="M8033" i="2"/>
  <c r="L8033" i="2"/>
  <c r="J8033" i="2"/>
  <c r="R8032" i="2"/>
  <c r="S8032" i="2" s="1"/>
  <c r="T8032" i="2" s="1"/>
  <c r="P8032" i="2"/>
  <c r="Q8032" i="2" s="1"/>
  <c r="O8032" i="2"/>
  <c r="M8032" i="2"/>
  <c r="L8032" i="2"/>
  <c r="J8032" i="2"/>
  <c r="R8031" i="2"/>
  <c r="S8031" i="2" s="1"/>
  <c r="O8031" i="2"/>
  <c r="P8031" i="2" s="1"/>
  <c r="M8031" i="2"/>
  <c r="L8031" i="2"/>
  <c r="J8031" i="2"/>
  <c r="H8031" i="2"/>
  <c r="F8031" i="2"/>
  <c r="R8030" i="2"/>
  <c r="S8030" i="2" s="1"/>
  <c r="O8030" i="2"/>
  <c r="P8030" i="2" s="1"/>
  <c r="M8030" i="2"/>
  <c r="L8030" i="2"/>
  <c r="J8030" i="2"/>
  <c r="H8030" i="2"/>
  <c r="F8030" i="2"/>
  <c r="R8029" i="2"/>
  <c r="S8029" i="2" s="1"/>
  <c r="O8029" i="2"/>
  <c r="P8029" i="2" s="1"/>
  <c r="M8029" i="2"/>
  <c r="L8029" i="2"/>
  <c r="J8029" i="2"/>
  <c r="H8029" i="2"/>
  <c r="F8029" i="2"/>
  <c r="T8028" i="2"/>
  <c r="S8028" i="2"/>
  <c r="R8028" i="2"/>
  <c r="O8028" i="2"/>
  <c r="P8028" i="2" s="1"/>
  <c r="Q8028" i="2" s="1"/>
  <c r="U8028" i="2" s="1"/>
  <c r="M8028" i="2"/>
  <c r="L8028" i="2"/>
  <c r="J8028" i="2"/>
  <c r="R8027" i="2"/>
  <c r="S8027" i="2" s="1"/>
  <c r="T8027" i="2" s="1"/>
  <c r="M8027" i="2"/>
  <c r="L8027" i="2"/>
  <c r="J8027" i="2"/>
  <c r="H8027" i="2"/>
  <c r="F8027" i="2"/>
  <c r="O8027" i="2" s="1"/>
  <c r="P8027" i="2" s="1"/>
  <c r="Q8027" i="2" s="1"/>
  <c r="U8026" i="2"/>
  <c r="R8026" i="2"/>
  <c r="S8026" i="2" s="1"/>
  <c r="T8026" i="2" s="1"/>
  <c r="P8026" i="2"/>
  <c r="Q8026" i="2" s="1"/>
  <c r="M8026" i="2"/>
  <c r="L8026" i="2"/>
  <c r="J8026" i="2"/>
  <c r="H8026" i="2"/>
  <c r="F8026" i="2"/>
  <c r="O8026" i="2" s="1"/>
  <c r="R8025" i="2"/>
  <c r="S8025" i="2" s="1"/>
  <c r="T8025" i="2" s="1"/>
  <c r="U8025" i="2" s="1"/>
  <c r="Q8025" i="2"/>
  <c r="P8025" i="2"/>
  <c r="O8025" i="2"/>
  <c r="M8025" i="2"/>
  <c r="L8025" i="2"/>
  <c r="J8025" i="2"/>
  <c r="R8024" i="2"/>
  <c r="S8024" i="2" s="1"/>
  <c r="T8024" i="2" s="1"/>
  <c r="Q8024" i="2"/>
  <c r="O8024" i="2"/>
  <c r="P8024" i="2" s="1"/>
  <c r="M8024" i="2"/>
  <c r="L8024" i="2"/>
  <c r="J8024" i="2"/>
  <c r="R8023" i="2"/>
  <c r="S8023" i="2" s="1"/>
  <c r="T8023" i="2" s="1"/>
  <c r="M8023" i="2"/>
  <c r="L8023" i="2"/>
  <c r="J8023" i="2"/>
  <c r="H8023" i="2"/>
  <c r="F8023" i="2"/>
  <c r="O8023" i="2" s="1"/>
  <c r="P8023" i="2" s="1"/>
  <c r="Q8023" i="2" s="1"/>
  <c r="R8022" i="2"/>
  <c r="S8022" i="2" s="1"/>
  <c r="T8022" i="2" s="1"/>
  <c r="P8022" i="2"/>
  <c r="Q8022" i="2" s="1"/>
  <c r="M8022" i="2"/>
  <c r="L8022" i="2"/>
  <c r="J8022" i="2"/>
  <c r="H8022" i="2"/>
  <c r="F8022" i="2"/>
  <c r="O8022" i="2" s="1"/>
  <c r="R8021" i="2"/>
  <c r="S8021" i="2" s="1"/>
  <c r="T8021" i="2" s="1"/>
  <c r="M8021" i="2"/>
  <c r="L8021" i="2"/>
  <c r="J8021" i="2"/>
  <c r="H8021" i="2"/>
  <c r="F8021" i="2"/>
  <c r="O8021" i="2" s="1"/>
  <c r="P8021" i="2" s="1"/>
  <c r="Q8021" i="2" s="1"/>
  <c r="R8020" i="2"/>
  <c r="S8020" i="2" s="1"/>
  <c r="T8020" i="2" s="1"/>
  <c r="P8020" i="2"/>
  <c r="Q8020" i="2" s="1"/>
  <c r="U8020" i="2" s="1"/>
  <c r="M8020" i="2"/>
  <c r="L8020" i="2"/>
  <c r="J8020" i="2"/>
  <c r="H8020" i="2"/>
  <c r="F8020" i="2"/>
  <c r="O8020" i="2" s="1"/>
  <c r="T8019" i="2"/>
  <c r="R8019" i="2"/>
  <c r="S8019" i="2" s="1"/>
  <c r="P8019" i="2"/>
  <c r="Q8019" i="2" s="1"/>
  <c r="U8019" i="2" s="1"/>
  <c r="O8019" i="2"/>
  <c r="M8019" i="2"/>
  <c r="L8019" i="2"/>
  <c r="J8019" i="2"/>
  <c r="R8018" i="2"/>
  <c r="S8018" i="2" s="1"/>
  <c r="T8018" i="2" s="1"/>
  <c r="U8018" i="2" s="1"/>
  <c r="Q8018" i="2"/>
  <c r="O8018" i="2"/>
  <c r="P8018" i="2" s="1"/>
  <c r="M8018" i="2"/>
  <c r="L8018" i="2"/>
  <c r="J8018" i="2"/>
  <c r="R8017" i="2"/>
  <c r="S8017" i="2" s="1"/>
  <c r="T8017" i="2" s="1"/>
  <c r="P8017" i="2"/>
  <c r="Q8017" i="2" s="1"/>
  <c r="M8017" i="2"/>
  <c r="L8017" i="2"/>
  <c r="J8017" i="2"/>
  <c r="H8017" i="2"/>
  <c r="F8017" i="2"/>
  <c r="O8017" i="2" s="1"/>
  <c r="R8016" i="2"/>
  <c r="S8016" i="2" s="1"/>
  <c r="T8016" i="2" s="1"/>
  <c r="P8016" i="2"/>
  <c r="Q8016" i="2" s="1"/>
  <c r="U8016" i="2" s="1"/>
  <c r="M8016" i="2"/>
  <c r="L8016" i="2"/>
  <c r="J8016" i="2"/>
  <c r="H8016" i="2"/>
  <c r="F8016" i="2"/>
  <c r="O8016" i="2" s="1"/>
  <c r="T8015" i="2"/>
  <c r="U8015" i="2" s="1"/>
  <c r="R8015" i="2"/>
  <c r="S8015" i="2" s="1"/>
  <c r="Q8015" i="2"/>
  <c r="P8015" i="2"/>
  <c r="O8015" i="2"/>
  <c r="M8015" i="2"/>
  <c r="L8015" i="2"/>
  <c r="J8015" i="2"/>
  <c r="R8014" i="2"/>
  <c r="S8014" i="2" s="1"/>
  <c r="T8014" i="2" s="1"/>
  <c r="Q8014" i="2"/>
  <c r="O8014" i="2"/>
  <c r="P8014" i="2" s="1"/>
  <c r="M8014" i="2"/>
  <c r="L8014" i="2"/>
  <c r="J8014" i="2"/>
  <c r="R8013" i="2"/>
  <c r="S8013" i="2" s="1"/>
  <c r="T8013" i="2" s="1"/>
  <c r="P8013" i="2"/>
  <c r="Q8013" i="2" s="1"/>
  <c r="U8013" i="2" s="1"/>
  <c r="O8013" i="2"/>
  <c r="M8013" i="2"/>
  <c r="L8013" i="2"/>
  <c r="J8013" i="2"/>
  <c r="M8012" i="2"/>
  <c r="L8012" i="2"/>
  <c r="J8012" i="2"/>
  <c r="H8012" i="2"/>
  <c r="R8012" i="2" s="1"/>
  <c r="S8012" i="2" s="1"/>
  <c r="T8012" i="2" s="1"/>
  <c r="F8012" i="2"/>
  <c r="O8012" i="2" s="1"/>
  <c r="P8012" i="2" s="1"/>
  <c r="S8011" i="2"/>
  <c r="T8011" i="2" s="1"/>
  <c r="R8011" i="2"/>
  <c r="P8011" i="2"/>
  <c r="Q8011" i="2" s="1"/>
  <c r="O8011" i="2"/>
  <c r="M8011" i="2"/>
  <c r="L8011" i="2"/>
  <c r="J8011" i="2"/>
  <c r="T8010" i="2"/>
  <c r="R8010" i="2"/>
  <c r="S8010" i="2" s="1"/>
  <c r="M8010" i="2"/>
  <c r="L8010" i="2"/>
  <c r="J8010" i="2"/>
  <c r="H8010" i="2"/>
  <c r="F8010" i="2"/>
  <c r="T8009" i="2"/>
  <c r="R8009" i="2"/>
  <c r="S8009" i="2" s="1"/>
  <c r="M8009" i="2"/>
  <c r="L8009" i="2"/>
  <c r="J8009" i="2"/>
  <c r="H8009" i="2"/>
  <c r="F8009" i="2"/>
  <c r="O8009" i="2" s="1"/>
  <c r="P8009" i="2" s="1"/>
  <c r="Q8009" i="2" s="1"/>
  <c r="U8009" i="2" s="1"/>
  <c r="T8008" i="2"/>
  <c r="R8008" i="2"/>
  <c r="S8008" i="2" s="1"/>
  <c r="M8008" i="2"/>
  <c r="L8008" i="2"/>
  <c r="J8008" i="2"/>
  <c r="H8008" i="2"/>
  <c r="F8008" i="2"/>
  <c r="O8008" i="2" s="1"/>
  <c r="P8008" i="2" s="1"/>
  <c r="R8007" i="2"/>
  <c r="S8007" i="2" s="1"/>
  <c r="T8007" i="2" s="1"/>
  <c r="Q8007" i="2"/>
  <c r="U8007" i="2" s="1"/>
  <c r="M8007" i="2"/>
  <c r="L8007" i="2"/>
  <c r="J8007" i="2"/>
  <c r="H8007" i="2"/>
  <c r="F8007" i="2"/>
  <c r="O8007" i="2" s="1"/>
  <c r="P8007" i="2" s="1"/>
  <c r="T8006" i="2"/>
  <c r="R8006" i="2"/>
  <c r="S8006" i="2" s="1"/>
  <c r="M8006" i="2"/>
  <c r="L8006" i="2"/>
  <c r="J8006" i="2"/>
  <c r="H8006" i="2"/>
  <c r="F8006" i="2"/>
  <c r="T8005" i="2"/>
  <c r="R8005" i="2"/>
  <c r="S8005" i="2" s="1"/>
  <c r="M8005" i="2"/>
  <c r="L8005" i="2"/>
  <c r="J8005" i="2"/>
  <c r="H8005" i="2"/>
  <c r="F8005" i="2"/>
  <c r="O8005" i="2" s="1"/>
  <c r="P8005" i="2" s="1"/>
  <c r="Q8005" i="2" s="1"/>
  <c r="U8005" i="2" s="1"/>
  <c r="T8004" i="2"/>
  <c r="R8004" i="2"/>
  <c r="S8004" i="2" s="1"/>
  <c r="M8004" i="2"/>
  <c r="L8004" i="2"/>
  <c r="J8004" i="2"/>
  <c r="H8004" i="2"/>
  <c r="F8004" i="2"/>
  <c r="O8004" i="2" s="1"/>
  <c r="P8004" i="2" s="1"/>
  <c r="R8003" i="2"/>
  <c r="S8003" i="2" s="1"/>
  <c r="T8003" i="2" s="1"/>
  <c r="M8003" i="2"/>
  <c r="L8003" i="2"/>
  <c r="J8003" i="2"/>
  <c r="H8003" i="2"/>
  <c r="F8003" i="2"/>
  <c r="O8003" i="2" s="1"/>
  <c r="P8003" i="2" s="1"/>
  <c r="Q8003" i="2" s="1"/>
  <c r="U8003" i="2" s="1"/>
  <c r="T8002" i="2"/>
  <c r="U8002" i="2" s="1"/>
  <c r="R8002" i="2"/>
  <c r="S8002" i="2" s="1"/>
  <c r="Q8002" i="2"/>
  <c r="P8002" i="2"/>
  <c r="O8002" i="2"/>
  <c r="M8002" i="2"/>
  <c r="L8002" i="2"/>
  <c r="J8002" i="2"/>
  <c r="R8001" i="2"/>
  <c r="S8001" i="2" s="1"/>
  <c r="T8001" i="2" s="1"/>
  <c r="O8001" i="2"/>
  <c r="P8001" i="2" s="1"/>
  <c r="Q8001" i="2" s="1"/>
  <c r="M8001" i="2"/>
  <c r="L8001" i="2"/>
  <c r="J8001" i="2"/>
  <c r="U8000" i="2"/>
  <c r="T8000" i="2"/>
  <c r="R8000" i="2"/>
  <c r="S8000" i="2" s="1"/>
  <c r="Q8000" i="2"/>
  <c r="P8000" i="2"/>
  <c r="O8000" i="2"/>
  <c r="M8000" i="2"/>
  <c r="L8000" i="2"/>
  <c r="J8000" i="2"/>
  <c r="M7999" i="2"/>
  <c r="L7999" i="2"/>
  <c r="J7999" i="2"/>
  <c r="H7999" i="2"/>
  <c r="F7999" i="2"/>
  <c r="O7999" i="2" s="1"/>
  <c r="P7999" i="2" s="1"/>
  <c r="S7998" i="2"/>
  <c r="T7998" i="2" s="1"/>
  <c r="U7998" i="2" s="1"/>
  <c r="R7998" i="2"/>
  <c r="Q7998" i="2"/>
  <c r="O7998" i="2"/>
  <c r="P7998" i="2" s="1"/>
  <c r="M7998" i="2"/>
  <c r="L7998" i="2"/>
  <c r="J7998" i="2"/>
  <c r="R7997" i="2"/>
  <c r="S7997" i="2" s="1"/>
  <c r="T7997" i="2" s="1"/>
  <c r="U7997" i="2" s="1"/>
  <c r="Q7997" i="2"/>
  <c r="P7997" i="2"/>
  <c r="O7997" i="2"/>
  <c r="M7997" i="2"/>
  <c r="L7997" i="2"/>
  <c r="J7997" i="2"/>
  <c r="T7996" i="2"/>
  <c r="R7996" i="2"/>
  <c r="S7996" i="2" s="1"/>
  <c r="P7996" i="2"/>
  <c r="Q7996" i="2" s="1"/>
  <c r="U7996" i="2" s="1"/>
  <c r="O7996" i="2"/>
  <c r="M7996" i="2"/>
  <c r="L7996" i="2"/>
  <c r="J7996" i="2"/>
  <c r="R7995" i="2"/>
  <c r="S7995" i="2" s="1"/>
  <c r="T7995" i="2" s="1"/>
  <c r="M7995" i="2"/>
  <c r="L7995" i="2"/>
  <c r="J7995" i="2"/>
  <c r="H7995" i="2"/>
  <c r="F7995" i="2"/>
  <c r="O7995" i="2" s="1"/>
  <c r="P7995" i="2" s="1"/>
  <c r="Q7995" i="2" s="1"/>
  <c r="U7995" i="2" s="1"/>
  <c r="T7994" i="2"/>
  <c r="R7994" i="2"/>
  <c r="S7994" i="2" s="1"/>
  <c r="M7994" i="2"/>
  <c r="L7994" i="2"/>
  <c r="J7994" i="2"/>
  <c r="H7994" i="2"/>
  <c r="F7994" i="2"/>
  <c r="T7993" i="2"/>
  <c r="R7993" i="2"/>
  <c r="S7993" i="2" s="1"/>
  <c r="Q7993" i="2"/>
  <c r="U7993" i="2" s="1"/>
  <c r="P7993" i="2"/>
  <c r="O7993" i="2"/>
  <c r="M7993" i="2"/>
  <c r="L7993" i="2"/>
  <c r="J7993" i="2"/>
  <c r="R7992" i="2"/>
  <c r="S7992" i="2" s="1"/>
  <c r="O7992" i="2"/>
  <c r="P7992" i="2" s="1"/>
  <c r="M7992" i="2"/>
  <c r="L7992" i="2"/>
  <c r="J7992" i="2"/>
  <c r="H7992" i="2"/>
  <c r="F7992" i="2"/>
  <c r="O7991" i="2"/>
  <c r="P7991" i="2" s="1"/>
  <c r="M7991" i="2"/>
  <c r="L7991" i="2"/>
  <c r="J7991" i="2"/>
  <c r="H7991" i="2"/>
  <c r="F7991" i="2"/>
  <c r="R7990" i="2"/>
  <c r="S7990" i="2" s="1"/>
  <c r="T7990" i="2" s="1"/>
  <c r="O7990" i="2"/>
  <c r="P7990" i="2" s="1"/>
  <c r="Q7990" i="2" s="1"/>
  <c r="M7990" i="2"/>
  <c r="L7990" i="2"/>
  <c r="J7990" i="2"/>
  <c r="T7989" i="2"/>
  <c r="U7989" i="2" s="1"/>
  <c r="R7989" i="2"/>
  <c r="S7989" i="2" s="1"/>
  <c r="Q7989" i="2"/>
  <c r="P7989" i="2"/>
  <c r="O7989" i="2"/>
  <c r="M7989" i="2"/>
  <c r="L7989" i="2"/>
  <c r="J7989" i="2"/>
  <c r="M7988" i="2"/>
  <c r="L7988" i="2"/>
  <c r="J7988" i="2"/>
  <c r="H7988" i="2"/>
  <c r="F7988" i="2"/>
  <c r="S7987" i="2"/>
  <c r="T7987" i="2" s="1"/>
  <c r="U7987" i="2" s="1"/>
  <c r="R7987" i="2"/>
  <c r="Q7987" i="2"/>
  <c r="O7987" i="2"/>
  <c r="P7987" i="2" s="1"/>
  <c r="M7987" i="2"/>
  <c r="L7987" i="2"/>
  <c r="J7987" i="2"/>
  <c r="T7986" i="2"/>
  <c r="R7986" i="2"/>
  <c r="S7986" i="2" s="1"/>
  <c r="P7986" i="2"/>
  <c r="Q7986" i="2" s="1"/>
  <c r="U7986" i="2" s="1"/>
  <c r="O7986" i="2"/>
  <c r="M7986" i="2"/>
  <c r="L7986" i="2"/>
  <c r="J7986" i="2"/>
  <c r="S7985" i="2"/>
  <c r="T7985" i="2" s="1"/>
  <c r="R7985" i="2"/>
  <c r="Q7985" i="2"/>
  <c r="O7985" i="2"/>
  <c r="P7985" i="2" s="1"/>
  <c r="M7985" i="2"/>
  <c r="L7985" i="2"/>
  <c r="J7985" i="2"/>
  <c r="R7984" i="2"/>
  <c r="S7984" i="2" s="1"/>
  <c r="T7984" i="2" s="1"/>
  <c r="U7984" i="2" s="1"/>
  <c r="Q7984" i="2"/>
  <c r="P7984" i="2"/>
  <c r="O7984" i="2"/>
  <c r="M7984" i="2"/>
  <c r="L7984" i="2"/>
  <c r="J7984" i="2"/>
  <c r="T7983" i="2"/>
  <c r="R7983" i="2"/>
  <c r="S7983" i="2" s="1"/>
  <c r="P7983" i="2"/>
  <c r="Q7983" i="2" s="1"/>
  <c r="U7983" i="2" s="1"/>
  <c r="O7983" i="2"/>
  <c r="M7983" i="2"/>
  <c r="L7983" i="2"/>
  <c r="J7983" i="2"/>
  <c r="R7982" i="2"/>
  <c r="S7982" i="2" s="1"/>
  <c r="T7982" i="2" s="1"/>
  <c r="Q7982" i="2"/>
  <c r="P7982" i="2"/>
  <c r="O7982" i="2"/>
  <c r="M7982" i="2"/>
  <c r="L7982" i="2"/>
  <c r="J7982" i="2"/>
  <c r="R7981" i="2"/>
  <c r="S7981" i="2" s="1"/>
  <c r="M7981" i="2"/>
  <c r="L7981" i="2"/>
  <c r="J7981" i="2"/>
  <c r="H7981" i="2"/>
  <c r="F7981" i="2"/>
  <c r="O7981" i="2" s="1"/>
  <c r="P7981" i="2" s="1"/>
  <c r="T7980" i="2"/>
  <c r="O7980" i="2"/>
  <c r="P7980" i="2" s="1"/>
  <c r="M7980" i="2"/>
  <c r="L7980" i="2"/>
  <c r="J7980" i="2"/>
  <c r="H7980" i="2"/>
  <c r="R7980" i="2" s="1"/>
  <c r="S7980" i="2" s="1"/>
  <c r="F7980" i="2"/>
  <c r="R7979" i="2"/>
  <c r="S7979" i="2" s="1"/>
  <c r="O7979" i="2"/>
  <c r="P7979" i="2" s="1"/>
  <c r="M7979" i="2"/>
  <c r="L7979" i="2"/>
  <c r="J7979" i="2"/>
  <c r="H7979" i="2"/>
  <c r="F7979" i="2"/>
  <c r="O7978" i="2"/>
  <c r="P7978" i="2" s="1"/>
  <c r="M7978" i="2"/>
  <c r="L7978" i="2"/>
  <c r="J7978" i="2"/>
  <c r="H7978" i="2"/>
  <c r="F7978" i="2"/>
  <c r="R7977" i="2"/>
  <c r="S7977" i="2" s="1"/>
  <c r="M7977" i="2"/>
  <c r="L7977" i="2"/>
  <c r="J7977" i="2"/>
  <c r="H7977" i="2"/>
  <c r="T7977" i="2" s="1"/>
  <c r="F7977" i="2"/>
  <c r="O7977" i="2" s="1"/>
  <c r="P7977" i="2" s="1"/>
  <c r="O7976" i="2"/>
  <c r="P7976" i="2" s="1"/>
  <c r="M7976" i="2"/>
  <c r="L7976" i="2"/>
  <c r="J7976" i="2"/>
  <c r="H7976" i="2"/>
  <c r="R7976" i="2" s="1"/>
  <c r="S7976" i="2" s="1"/>
  <c r="F7976" i="2"/>
  <c r="T7975" i="2"/>
  <c r="U7975" i="2" s="1"/>
  <c r="R7975" i="2"/>
  <c r="S7975" i="2" s="1"/>
  <c r="Q7975" i="2"/>
  <c r="O7975" i="2"/>
  <c r="P7975" i="2" s="1"/>
  <c r="M7975" i="2"/>
  <c r="L7975" i="2"/>
  <c r="J7975" i="2"/>
  <c r="T7974" i="2"/>
  <c r="R7974" i="2"/>
  <c r="S7974" i="2" s="1"/>
  <c r="P7974" i="2"/>
  <c r="Q7974" i="2" s="1"/>
  <c r="U7974" i="2" s="1"/>
  <c r="O7974" i="2"/>
  <c r="M7974" i="2"/>
  <c r="L7974" i="2"/>
  <c r="J7974" i="2"/>
  <c r="R7973" i="2"/>
  <c r="S7973" i="2" s="1"/>
  <c r="T7973" i="2" s="1"/>
  <c r="O7973" i="2"/>
  <c r="P7973" i="2" s="1"/>
  <c r="Q7973" i="2" s="1"/>
  <c r="U7973" i="2" s="1"/>
  <c r="M7973" i="2"/>
  <c r="L7973" i="2"/>
  <c r="J7973" i="2"/>
  <c r="T7972" i="2"/>
  <c r="R7972" i="2"/>
  <c r="S7972" i="2" s="1"/>
  <c r="P7972" i="2"/>
  <c r="Q7972" i="2" s="1"/>
  <c r="U7972" i="2" s="1"/>
  <c r="O7972" i="2"/>
  <c r="M7972" i="2"/>
  <c r="L7972" i="2"/>
  <c r="J7972" i="2"/>
  <c r="R7971" i="2"/>
  <c r="S7971" i="2" s="1"/>
  <c r="T7971" i="2" s="1"/>
  <c r="U7971" i="2" s="1"/>
  <c r="Q7971" i="2"/>
  <c r="O7971" i="2"/>
  <c r="P7971" i="2" s="1"/>
  <c r="M7971" i="2"/>
  <c r="L7971" i="2"/>
  <c r="J7971" i="2"/>
  <c r="R7970" i="2"/>
  <c r="S7970" i="2" s="1"/>
  <c r="T7970" i="2" s="1"/>
  <c r="M7970" i="2"/>
  <c r="L7970" i="2"/>
  <c r="J7970" i="2"/>
  <c r="H7970" i="2"/>
  <c r="F7970" i="2"/>
  <c r="O7970" i="2" s="1"/>
  <c r="P7970" i="2" s="1"/>
  <c r="R7969" i="2"/>
  <c r="S7969" i="2" s="1"/>
  <c r="T7969" i="2" s="1"/>
  <c r="P7969" i="2"/>
  <c r="M7969" i="2"/>
  <c r="L7969" i="2"/>
  <c r="J7969" i="2"/>
  <c r="H7969" i="2"/>
  <c r="F7969" i="2"/>
  <c r="O7969" i="2" s="1"/>
  <c r="T7968" i="2"/>
  <c r="R7968" i="2"/>
  <c r="S7968" i="2" s="1"/>
  <c r="P7968" i="2"/>
  <c r="Q7968" i="2" s="1"/>
  <c r="U7968" i="2" s="1"/>
  <c r="O7968" i="2"/>
  <c r="M7968" i="2"/>
  <c r="L7968" i="2"/>
  <c r="J7968" i="2"/>
  <c r="T7967" i="2"/>
  <c r="S7967" i="2"/>
  <c r="R7967" i="2"/>
  <c r="O7967" i="2"/>
  <c r="P7967" i="2" s="1"/>
  <c r="Q7967" i="2" s="1"/>
  <c r="U7967" i="2" s="1"/>
  <c r="M7967" i="2"/>
  <c r="L7967" i="2"/>
  <c r="J7967" i="2"/>
  <c r="T7966" i="2"/>
  <c r="R7966" i="2"/>
  <c r="S7966" i="2" s="1"/>
  <c r="Q7966" i="2"/>
  <c r="U7966" i="2" s="1"/>
  <c r="P7966" i="2"/>
  <c r="O7966" i="2"/>
  <c r="M7966" i="2"/>
  <c r="L7966" i="2"/>
  <c r="J7966" i="2"/>
  <c r="O7965" i="2"/>
  <c r="P7965" i="2" s="1"/>
  <c r="M7965" i="2"/>
  <c r="L7965" i="2"/>
  <c r="J7965" i="2"/>
  <c r="H7965" i="2"/>
  <c r="F7965" i="2"/>
  <c r="R7964" i="2"/>
  <c r="S7964" i="2" s="1"/>
  <c r="M7964" i="2"/>
  <c r="L7964" i="2"/>
  <c r="J7964" i="2"/>
  <c r="H7964" i="2"/>
  <c r="T7964" i="2" s="1"/>
  <c r="F7964" i="2"/>
  <c r="O7964" i="2" s="1"/>
  <c r="P7964" i="2" s="1"/>
  <c r="R7963" i="2"/>
  <c r="S7963" i="2" s="1"/>
  <c r="T7963" i="2" s="1"/>
  <c r="O7963" i="2"/>
  <c r="P7963" i="2" s="1"/>
  <c r="Q7963" i="2" s="1"/>
  <c r="M7963" i="2"/>
  <c r="L7963" i="2"/>
  <c r="J7963" i="2"/>
  <c r="R7962" i="2"/>
  <c r="S7962" i="2" s="1"/>
  <c r="T7962" i="2" s="1"/>
  <c r="P7962" i="2"/>
  <c r="M7962" i="2"/>
  <c r="L7962" i="2"/>
  <c r="J7962" i="2"/>
  <c r="H7962" i="2"/>
  <c r="F7962" i="2"/>
  <c r="O7962" i="2" s="1"/>
  <c r="R7961" i="2"/>
  <c r="S7961" i="2" s="1"/>
  <c r="T7961" i="2" s="1"/>
  <c r="P7961" i="2"/>
  <c r="Q7961" i="2" s="1"/>
  <c r="U7961" i="2" s="1"/>
  <c r="M7961" i="2"/>
  <c r="L7961" i="2"/>
  <c r="J7961" i="2"/>
  <c r="H7961" i="2"/>
  <c r="F7961" i="2"/>
  <c r="O7961" i="2" s="1"/>
  <c r="R7960" i="2"/>
  <c r="S7960" i="2" s="1"/>
  <c r="T7960" i="2" s="1"/>
  <c r="U7960" i="2" s="1"/>
  <c r="Q7960" i="2"/>
  <c r="P7960" i="2"/>
  <c r="O7960" i="2"/>
  <c r="M7960" i="2"/>
  <c r="L7960" i="2"/>
  <c r="J7960" i="2"/>
  <c r="R7959" i="2"/>
  <c r="S7959" i="2" s="1"/>
  <c r="M7959" i="2"/>
  <c r="L7959" i="2"/>
  <c r="J7959" i="2"/>
  <c r="H7959" i="2"/>
  <c r="T7959" i="2" s="1"/>
  <c r="F7959" i="2"/>
  <c r="T7958" i="2"/>
  <c r="S7958" i="2"/>
  <c r="R7958" i="2"/>
  <c r="P7958" i="2"/>
  <c r="Q7958" i="2" s="1"/>
  <c r="O7958" i="2"/>
  <c r="M7958" i="2"/>
  <c r="L7958" i="2"/>
  <c r="J7958" i="2"/>
  <c r="T7957" i="2"/>
  <c r="R7957" i="2"/>
  <c r="S7957" i="2" s="1"/>
  <c r="M7957" i="2"/>
  <c r="L7957" i="2"/>
  <c r="J7957" i="2"/>
  <c r="H7957" i="2"/>
  <c r="F7957" i="2"/>
  <c r="T7956" i="2"/>
  <c r="R7956" i="2"/>
  <c r="S7956" i="2" s="1"/>
  <c r="Q7956" i="2"/>
  <c r="U7956" i="2" s="1"/>
  <c r="P7956" i="2"/>
  <c r="O7956" i="2"/>
  <c r="M7956" i="2"/>
  <c r="L7956" i="2"/>
  <c r="J7956" i="2"/>
  <c r="R7955" i="2"/>
  <c r="S7955" i="2" s="1"/>
  <c r="O7955" i="2"/>
  <c r="P7955" i="2" s="1"/>
  <c r="M7955" i="2"/>
  <c r="L7955" i="2"/>
  <c r="J7955" i="2"/>
  <c r="H7955" i="2"/>
  <c r="T7955" i="2" s="1"/>
  <c r="F7955" i="2"/>
  <c r="O7954" i="2"/>
  <c r="P7954" i="2" s="1"/>
  <c r="M7954" i="2"/>
  <c r="L7954" i="2"/>
  <c r="J7954" i="2"/>
  <c r="H7954" i="2"/>
  <c r="R7954" i="2" s="1"/>
  <c r="S7954" i="2" s="1"/>
  <c r="F7954" i="2"/>
  <c r="R7953" i="2"/>
  <c r="S7953" i="2" s="1"/>
  <c r="M7953" i="2"/>
  <c r="L7953" i="2"/>
  <c r="J7953" i="2"/>
  <c r="H7953" i="2"/>
  <c r="T7953" i="2" s="1"/>
  <c r="F7953" i="2"/>
  <c r="O7953" i="2" s="1"/>
  <c r="P7953" i="2" s="1"/>
  <c r="T7952" i="2"/>
  <c r="R7952" i="2"/>
  <c r="S7952" i="2" s="1"/>
  <c r="Q7952" i="2"/>
  <c r="P7952" i="2"/>
  <c r="O7952" i="2"/>
  <c r="M7952" i="2"/>
  <c r="L7952" i="2"/>
  <c r="J7952" i="2"/>
  <c r="T7951" i="2"/>
  <c r="R7951" i="2"/>
  <c r="S7951" i="2" s="1"/>
  <c r="Q7951" i="2"/>
  <c r="U7951" i="2" s="1"/>
  <c r="P7951" i="2"/>
  <c r="O7951" i="2"/>
  <c r="M7951" i="2"/>
  <c r="L7951" i="2"/>
  <c r="J7951" i="2"/>
  <c r="R7950" i="2"/>
  <c r="S7950" i="2" s="1"/>
  <c r="O7950" i="2"/>
  <c r="P7950" i="2" s="1"/>
  <c r="M7950" i="2"/>
  <c r="L7950" i="2"/>
  <c r="J7950" i="2"/>
  <c r="H7950" i="2"/>
  <c r="F7950" i="2"/>
  <c r="O7949" i="2"/>
  <c r="P7949" i="2" s="1"/>
  <c r="M7949" i="2"/>
  <c r="L7949" i="2"/>
  <c r="J7949" i="2"/>
  <c r="H7949" i="2"/>
  <c r="R7949" i="2" s="1"/>
  <c r="S7949" i="2" s="1"/>
  <c r="F7949" i="2"/>
  <c r="T7948" i="2"/>
  <c r="U7948" i="2" s="1"/>
  <c r="R7948" i="2"/>
  <c r="S7948" i="2" s="1"/>
  <c r="Q7948" i="2"/>
  <c r="P7948" i="2"/>
  <c r="O7948" i="2"/>
  <c r="M7948" i="2"/>
  <c r="L7948" i="2"/>
  <c r="J7948" i="2"/>
  <c r="T7947" i="2"/>
  <c r="R7947" i="2"/>
  <c r="S7947" i="2" s="1"/>
  <c r="M7947" i="2"/>
  <c r="L7947" i="2"/>
  <c r="J7947" i="2"/>
  <c r="H7947" i="2"/>
  <c r="F7947" i="2"/>
  <c r="T7946" i="2"/>
  <c r="R7946" i="2"/>
  <c r="S7946" i="2" s="1"/>
  <c r="M7946" i="2"/>
  <c r="L7946" i="2"/>
  <c r="J7946" i="2"/>
  <c r="H7946" i="2"/>
  <c r="F7946" i="2"/>
  <c r="O7946" i="2" s="1"/>
  <c r="P7946" i="2" s="1"/>
  <c r="Q7946" i="2" s="1"/>
  <c r="U7946" i="2" s="1"/>
  <c r="T7945" i="2"/>
  <c r="R7945" i="2"/>
  <c r="S7945" i="2" s="1"/>
  <c r="M7945" i="2"/>
  <c r="L7945" i="2"/>
  <c r="J7945" i="2"/>
  <c r="H7945" i="2"/>
  <c r="F7945" i="2"/>
  <c r="R7944" i="2"/>
  <c r="S7944" i="2" s="1"/>
  <c r="T7944" i="2" s="1"/>
  <c r="Q7944" i="2"/>
  <c r="U7944" i="2" s="1"/>
  <c r="M7944" i="2"/>
  <c r="L7944" i="2"/>
  <c r="J7944" i="2"/>
  <c r="H7944" i="2"/>
  <c r="F7944" i="2"/>
  <c r="O7944" i="2" s="1"/>
  <c r="P7944" i="2" s="1"/>
  <c r="T7943" i="2"/>
  <c r="R7943" i="2"/>
  <c r="S7943" i="2" s="1"/>
  <c r="Q7943" i="2"/>
  <c r="U7943" i="2" s="1"/>
  <c r="P7943" i="2"/>
  <c r="O7943" i="2"/>
  <c r="M7943" i="2"/>
  <c r="L7943" i="2"/>
  <c r="J7943" i="2"/>
  <c r="T7942" i="2"/>
  <c r="R7942" i="2"/>
  <c r="S7942" i="2" s="1"/>
  <c r="Q7942" i="2"/>
  <c r="P7942" i="2"/>
  <c r="O7942" i="2"/>
  <c r="M7942" i="2"/>
  <c r="L7942" i="2"/>
  <c r="J7942" i="2"/>
  <c r="R7941" i="2"/>
  <c r="S7941" i="2" s="1"/>
  <c r="P7941" i="2"/>
  <c r="Q7941" i="2" s="1"/>
  <c r="M7941" i="2"/>
  <c r="L7941" i="2"/>
  <c r="J7941" i="2"/>
  <c r="H7941" i="2"/>
  <c r="T7941" i="2" s="1"/>
  <c r="F7941" i="2"/>
  <c r="O7941" i="2" s="1"/>
  <c r="R7940" i="2"/>
  <c r="S7940" i="2" s="1"/>
  <c r="T7940" i="2" s="1"/>
  <c r="M7940" i="2"/>
  <c r="L7940" i="2"/>
  <c r="J7940" i="2"/>
  <c r="H7940" i="2"/>
  <c r="F7940" i="2"/>
  <c r="O7940" i="2" s="1"/>
  <c r="P7940" i="2" s="1"/>
  <c r="Q7940" i="2" s="1"/>
  <c r="U7940" i="2" s="1"/>
  <c r="T7939" i="2"/>
  <c r="U7939" i="2" s="1"/>
  <c r="R7939" i="2"/>
  <c r="S7939" i="2" s="1"/>
  <c r="Q7939" i="2"/>
  <c r="P7939" i="2"/>
  <c r="O7939" i="2"/>
  <c r="M7939" i="2"/>
  <c r="L7939" i="2"/>
  <c r="J7939" i="2"/>
  <c r="R7938" i="2"/>
  <c r="S7938" i="2" s="1"/>
  <c r="O7938" i="2"/>
  <c r="P7938" i="2" s="1"/>
  <c r="M7938" i="2"/>
  <c r="L7938" i="2"/>
  <c r="J7938" i="2"/>
  <c r="H7938" i="2"/>
  <c r="F7938" i="2"/>
  <c r="T7937" i="2"/>
  <c r="R7937" i="2"/>
  <c r="S7937" i="2" s="1"/>
  <c r="M7937" i="2"/>
  <c r="L7937" i="2"/>
  <c r="J7937" i="2"/>
  <c r="H7937" i="2"/>
  <c r="F7937" i="2"/>
  <c r="T7936" i="2"/>
  <c r="O7936" i="2"/>
  <c r="P7936" i="2" s="1"/>
  <c r="M7936" i="2"/>
  <c r="L7936" i="2"/>
  <c r="J7936" i="2"/>
  <c r="H7936" i="2"/>
  <c r="R7936" i="2" s="1"/>
  <c r="S7936" i="2" s="1"/>
  <c r="F7936" i="2"/>
  <c r="T7935" i="2"/>
  <c r="R7935" i="2"/>
  <c r="S7935" i="2" s="1"/>
  <c r="P7935" i="2"/>
  <c r="Q7935" i="2" s="1"/>
  <c r="U7935" i="2" s="1"/>
  <c r="O7935" i="2"/>
  <c r="M7935" i="2"/>
  <c r="L7935" i="2"/>
  <c r="J7935" i="2"/>
  <c r="T7934" i="2"/>
  <c r="R7934" i="2"/>
  <c r="S7934" i="2" s="1"/>
  <c r="P7934" i="2"/>
  <c r="Q7934" i="2" s="1"/>
  <c r="U7934" i="2" s="1"/>
  <c r="O7934" i="2"/>
  <c r="M7934" i="2"/>
  <c r="L7934" i="2"/>
  <c r="J7934" i="2"/>
  <c r="R7933" i="2"/>
  <c r="S7933" i="2" s="1"/>
  <c r="T7933" i="2" s="1"/>
  <c r="M7933" i="2"/>
  <c r="L7933" i="2"/>
  <c r="J7933" i="2"/>
  <c r="H7933" i="2"/>
  <c r="F7933" i="2"/>
  <c r="R7932" i="2"/>
  <c r="S7932" i="2" s="1"/>
  <c r="T7932" i="2" s="1"/>
  <c r="M7932" i="2"/>
  <c r="L7932" i="2"/>
  <c r="J7932" i="2"/>
  <c r="H7932" i="2"/>
  <c r="F7932" i="2"/>
  <c r="R7931" i="2"/>
  <c r="S7931" i="2" s="1"/>
  <c r="T7931" i="2" s="1"/>
  <c r="P7931" i="2"/>
  <c r="Q7931" i="2" s="1"/>
  <c r="O7931" i="2"/>
  <c r="M7931" i="2"/>
  <c r="L7931" i="2"/>
  <c r="J7931" i="2"/>
  <c r="R7930" i="2"/>
  <c r="S7930" i="2" s="1"/>
  <c r="T7930" i="2" s="1"/>
  <c r="P7930" i="2"/>
  <c r="Q7930" i="2" s="1"/>
  <c r="O7930" i="2"/>
  <c r="M7930" i="2"/>
  <c r="L7930" i="2"/>
  <c r="J7930" i="2"/>
  <c r="R7929" i="2"/>
  <c r="S7929" i="2" s="1"/>
  <c r="T7929" i="2" s="1"/>
  <c r="Q7929" i="2"/>
  <c r="P7929" i="2"/>
  <c r="O7929" i="2"/>
  <c r="M7929" i="2"/>
  <c r="L7929" i="2"/>
  <c r="J7929" i="2"/>
  <c r="R7928" i="2"/>
  <c r="S7928" i="2" s="1"/>
  <c r="T7928" i="2" s="1"/>
  <c r="M7928" i="2"/>
  <c r="L7928" i="2"/>
  <c r="J7928" i="2"/>
  <c r="H7928" i="2"/>
  <c r="F7928" i="2"/>
  <c r="R7927" i="2"/>
  <c r="S7927" i="2" s="1"/>
  <c r="T7927" i="2" s="1"/>
  <c r="M7927" i="2"/>
  <c r="L7927" i="2"/>
  <c r="J7927" i="2"/>
  <c r="H7927" i="2"/>
  <c r="F7927" i="2"/>
  <c r="T7926" i="2"/>
  <c r="R7926" i="2"/>
  <c r="S7926" i="2" s="1"/>
  <c r="P7926" i="2"/>
  <c r="Q7926" i="2" s="1"/>
  <c r="O7926" i="2"/>
  <c r="M7926" i="2"/>
  <c r="L7926" i="2"/>
  <c r="J7926" i="2"/>
  <c r="T7925" i="2"/>
  <c r="U7925" i="2" s="1"/>
  <c r="R7925" i="2"/>
  <c r="S7925" i="2" s="1"/>
  <c r="Q7925" i="2"/>
  <c r="P7925" i="2"/>
  <c r="O7925" i="2"/>
  <c r="M7925" i="2"/>
  <c r="L7925" i="2"/>
  <c r="J7925" i="2"/>
  <c r="R7924" i="2"/>
  <c r="S7924" i="2" s="1"/>
  <c r="T7924" i="2" s="1"/>
  <c r="M7924" i="2"/>
  <c r="L7924" i="2"/>
  <c r="J7924" i="2"/>
  <c r="H7924" i="2"/>
  <c r="F7924" i="2"/>
  <c r="R7923" i="2"/>
  <c r="S7923" i="2" s="1"/>
  <c r="T7923" i="2" s="1"/>
  <c r="M7923" i="2"/>
  <c r="L7923" i="2"/>
  <c r="J7923" i="2"/>
  <c r="H7923" i="2"/>
  <c r="F7923" i="2"/>
  <c r="R7922" i="2"/>
  <c r="S7922" i="2" s="1"/>
  <c r="T7922" i="2" s="1"/>
  <c r="M7922" i="2"/>
  <c r="L7922" i="2"/>
  <c r="J7922" i="2"/>
  <c r="H7922" i="2"/>
  <c r="F7922" i="2"/>
  <c r="T7921" i="2"/>
  <c r="R7921" i="2"/>
  <c r="S7921" i="2" s="1"/>
  <c r="Q7921" i="2"/>
  <c r="U7921" i="2" s="1"/>
  <c r="P7921" i="2"/>
  <c r="O7921" i="2"/>
  <c r="M7921" i="2"/>
  <c r="L7921" i="2"/>
  <c r="J7921" i="2"/>
  <c r="T7920" i="2"/>
  <c r="U7920" i="2" s="1"/>
  <c r="R7920" i="2"/>
  <c r="S7920" i="2" s="1"/>
  <c r="Q7920" i="2"/>
  <c r="P7920" i="2"/>
  <c r="O7920" i="2"/>
  <c r="M7920" i="2"/>
  <c r="L7920" i="2"/>
  <c r="J7920" i="2"/>
  <c r="T7919" i="2"/>
  <c r="U7919" i="2" s="1"/>
  <c r="R7919" i="2"/>
  <c r="S7919" i="2" s="1"/>
  <c r="Q7919" i="2"/>
  <c r="P7919" i="2"/>
  <c r="O7919" i="2"/>
  <c r="M7919" i="2"/>
  <c r="L7919" i="2"/>
  <c r="J7919" i="2"/>
  <c r="R7918" i="2"/>
  <c r="S7918" i="2" s="1"/>
  <c r="T7918" i="2" s="1"/>
  <c r="M7918" i="2"/>
  <c r="L7918" i="2"/>
  <c r="J7918" i="2"/>
  <c r="H7918" i="2"/>
  <c r="F7918" i="2"/>
  <c r="T7917" i="2"/>
  <c r="U7917" i="2" s="1"/>
  <c r="R7917" i="2"/>
  <c r="S7917" i="2" s="1"/>
  <c r="Q7917" i="2"/>
  <c r="P7917" i="2"/>
  <c r="O7917" i="2"/>
  <c r="M7917" i="2"/>
  <c r="L7917" i="2"/>
  <c r="J7917" i="2"/>
  <c r="T7916" i="2"/>
  <c r="U7916" i="2" s="1"/>
  <c r="R7916" i="2"/>
  <c r="S7916" i="2" s="1"/>
  <c r="Q7916" i="2"/>
  <c r="P7916" i="2"/>
  <c r="O7916" i="2"/>
  <c r="M7916" i="2"/>
  <c r="L7916" i="2"/>
  <c r="J7916" i="2"/>
  <c r="R7915" i="2"/>
  <c r="S7915" i="2" s="1"/>
  <c r="T7915" i="2" s="1"/>
  <c r="M7915" i="2"/>
  <c r="L7915" i="2"/>
  <c r="J7915" i="2"/>
  <c r="H7915" i="2"/>
  <c r="F7915" i="2"/>
  <c r="T7914" i="2"/>
  <c r="R7914" i="2"/>
  <c r="S7914" i="2" s="1"/>
  <c r="M7914" i="2"/>
  <c r="L7914" i="2"/>
  <c r="J7914" i="2"/>
  <c r="H7914" i="2"/>
  <c r="F7914" i="2"/>
  <c r="R7913" i="2"/>
  <c r="S7913" i="2" s="1"/>
  <c r="T7913" i="2" s="1"/>
  <c r="Q7913" i="2"/>
  <c r="U7913" i="2" s="1"/>
  <c r="P7913" i="2"/>
  <c r="O7913" i="2"/>
  <c r="M7913" i="2"/>
  <c r="L7913" i="2"/>
  <c r="J7913" i="2"/>
  <c r="R7912" i="2"/>
  <c r="S7912" i="2" s="1"/>
  <c r="T7912" i="2" s="1"/>
  <c r="M7912" i="2"/>
  <c r="L7912" i="2"/>
  <c r="J7912" i="2"/>
  <c r="H7912" i="2"/>
  <c r="F7912" i="2"/>
  <c r="R7911" i="2"/>
  <c r="S7911" i="2" s="1"/>
  <c r="T7911" i="2" s="1"/>
  <c r="M7911" i="2"/>
  <c r="L7911" i="2"/>
  <c r="J7911" i="2"/>
  <c r="H7911" i="2"/>
  <c r="F7911" i="2"/>
  <c r="T7910" i="2"/>
  <c r="R7910" i="2"/>
  <c r="S7910" i="2" s="1"/>
  <c r="Q7910" i="2"/>
  <c r="U7910" i="2" s="1"/>
  <c r="P7910" i="2"/>
  <c r="O7910" i="2"/>
  <c r="M7910" i="2"/>
  <c r="L7910" i="2"/>
  <c r="J7910" i="2"/>
  <c r="R7909" i="2"/>
  <c r="S7909" i="2" s="1"/>
  <c r="T7909" i="2" s="1"/>
  <c r="M7909" i="2"/>
  <c r="L7909" i="2"/>
  <c r="J7909" i="2"/>
  <c r="H7909" i="2"/>
  <c r="F7909" i="2"/>
  <c r="R7908" i="2"/>
  <c r="S7908" i="2" s="1"/>
  <c r="T7908" i="2" s="1"/>
  <c r="M7908" i="2"/>
  <c r="L7908" i="2"/>
  <c r="J7908" i="2"/>
  <c r="H7908" i="2"/>
  <c r="F7908" i="2"/>
  <c r="T7907" i="2"/>
  <c r="R7907" i="2"/>
  <c r="S7907" i="2" s="1"/>
  <c r="M7907" i="2"/>
  <c r="L7907" i="2"/>
  <c r="J7907" i="2"/>
  <c r="H7907" i="2"/>
  <c r="F7907" i="2"/>
  <c r="R7906" i="2"/>
  <c r="S7906" i="2" s="1"/>
  <c r="T7906" i="2" s="1"/>
  <c r="M7906" i="2"/>
  <c r="L7906" i="2"/>
  <c r="J7906" i="2"/>
  <c r="H7906" i="2"/>
  <c r="F7906" i="2"/>
  <c r="T7905" i="2"/>
  <c r="U7905" i="2" s="1"/>
  <c r="R7905" i="2"/>
  <c r="S7905" i="2" s="1"/>
  <c r="Q7905" i="2"/>
  <c r="P7905" i="2"/>
  <c r="O7905" i="2"/>
  <c r="M7905" i="2"/>
  <c r="L7905" i="2"/>
  <c r="J7905" i="2"/>
  <c r="R7904" i="2"/>
  <c r="S7904" i="2" s="1"/>
  <c r="T7904" i="2" s="1"/>
  <c r="M7904" i="2"/>
  <c r="L7904" i="2"/>
  <c r="J7904" i="2"/>
  <c r="H7904" i="2"/>
  <c r="F7904" i="2"/>
  <c r="R7903" i="2"/>
  <c r="S7903" i="2" s="1"/>
  <c r="T7903" i="2" s="1"/>
  <c r="M7903" i="2"/>
  <c r="L7903" i="2"/>
  <c r="J7903" i="2"/>
  <c r="H7903" i="2"/>
  <c r="F7903" i="2"/>
  <c r="T7902" i="2"/>
  <c r="R7902" i="2"/>
  <c r="S7902" i="2" s="1"/>
  <c r="P7902" i="2"/>
  <c r="Q7902" i="2" s="1"/>
  <c r="U7902" i="2" s="1"/>
  <c r="O7902" i="2"/>
  <c r="M7902" i="2"/>
  <c r="L7902" i="2"/>
  <c r="J7902" i="2"/>
  <c r="T7901" i="2"/>
  <c r="R7901" i="2"/>
  <c r="S7901" i="2" s="1"/>
  <c r="Q7901" i="2"/>
  <c r="U7901" i="2" s="1"/>
  <c r="P7901" i="2"/>
  <c r="O7901" i="2"/>
  <c r="M7901" i="2"/>
  <c r="L7901" i="2"/>
  <c r="J7901" i="2"/>
  <c r="T7900" i="2"/>
  <c r="R7900" i="2"/>
  <c r="S7900" i="2" s="1"/>
  <c r="M7900" i="2"/>
  <c r="L7900" i="2"/>
  <c r="J7900" i="2"/>
  <c r="H7900" i="2"/>
  <c r="F7900" i="2"/>
  <c r="T7899" i="2"/>
  <c r="U7899" i="2" s="1"/>
  <c r="R7899" i="2"/>
  <c r="S7899" i="2" s="1"/>
  <c r="Q7899" i="2"/>
  <c r="P7899" i="2"/>
  <c r="O7899" i="2"/>
  <c r="M7899" i="2"/>
  <c r="L7899" i="2"/>
  <c r="J7899" i="2"/>
  <c r="R7898" i="2"/>
  <c r="S7898" i="2" s="1"/>
  <c r="T7898" i="2" s="1"/>
  <c r="Q7898" i="2"/>
  <c r="P7898" i="2"/>
  <c r="O7898" i="2"/>
  <c r="M7898" i="2"/>
  <c r="L7898" i="2"/>
  <c r="J7898" i="2"/>
  <c r="R7897" i="2"/>
  <c r="S7897" i="2" s="1"/>
  <c r="T7897" i="2" s="1"/>
  <c r="M7897" i="2"/>
  <c r="L7897" i="2"/>
  <c r="J7897" i="2"/>
  <c r="H7897" i="2"/>
  <c r="F7897" i="2"/>
  <c r="T7896" i="2"/>
  <c r="U7896" i="2" s="1"/>
  <c r="R7896" i="2"/>
  <c r="S7896" i="2" s="1"/>
  <c r="Q7896" i="2"/>
  <c r="P7896" i="2"/>
  <c r="O7896" i="2"/>
  <c r="M7896" i="2"/>
  <c r="L7896" i="2"/>
  <c r="J7896" i="2"/>
  <c r="T7895" i="2"/>
  <c r="R7895" i="2"/>
  <c r="S7895" i="2" s="1"/>
  <c r="Q7895" i="2"/>
  <c r="U7895" i="2" s="1"/>
  <c r="P7895" i="2"/>
  <c r="O7895" i="2"/>
  <c r="M7895" i="2"/>
  <c r="L7895" i="2"/>
  <c r="J7895" i="2"/>
  <c r="R7894" i="2"/>
  <c r="S7894" i="2" s="1"/>
  <c r="T7894" i="2" s="1"/>
  <c r="Q7894" i="2"/>
  <c r="P7894" i="2"/>
  <c r="O7894" i="2"/>
  <c r="M7894" i="2"/>
  <c r="L7894" i="2"/>
  <c r="J7894" i="2"/>
  <c r="R7893" i="2"/>
  <c r="S7893" i="2" s="1"/>
  <c r="T7893" i="2" s="1"/>
  <c r="M7893" i="2"/>
  <c r="L7893" i="2"/>
  <c r="J7893" i="2"/>
  <c r="H7893" i="2"/>
  <c r="F7893" i="2"/>
  <c r="R7892" i="2"/>
  <c r="S7892" i="2" s="1"/>
  <c r="T7892" i="2" s="1"/>
  <c r="Q7892" i="2"/>
  <c r="P7892" i="2"/>
  <c r="O7892" i="2"/>
  <c r="M7892" i="2"/>
  <c r="L7892" i="2"/>
  <c r="J7892" i="2"/>
  <c r="R7891" i="2"/>
  <c r="S7891" i="2" s="1"/>
  <c r="T7891" i="2" s="1"/>
  <c r="M7891" i="2"/>
  <c r="L7891" i="2"/>
  <c r="J7891" i="2"/>
  <c r="H7891" i="2"/>
  <c r="F7891" i="2"/>
  <c r="R7890" i="2"/>
  <c r="S7890" i="2" s="1"/>
  <c r="T7890" i="2" s="1"/>
  <c r="M7890" i="2"/>
  <c r="L7890" i="2"/>
  <c r="J7890" i="2"/>
  <c r="H7890" i="2"/>
  <c r="F7890" i="2"/>
  <c r="R7889" i="2"/>
  <c r="S7889" i="2" s="1"/>
  <c r="T7889" i="2" s="1"/>
  <c r="Q7889" i="2"/>
  <c r="P7889" i="2"/>
  <c r="O7889" i="2"/>
  <c r="M7889" i="2"/>
  <c r="L7889" i="2"/>
  <c r="J7889" i="2"/>
  <c r="T7888" i="2"/>
  <c r="R7888" i="2"/>
  <c r="S7888" i="2" s="1"/>
  <c r="P7888" i="2"/>
  <c r="Q7888" i="2" s="1"/>
  <c r="U7888" i="2" s="1"/>
  <c r="O7888" i="2"/>
  <c r="M7888" i="2"/>
  <c r="L7888" i="2"/>
  <c r="J7888" i="2"/>
  <c r="T7887" i="2"/>
  <c r="R7887" i="2"/>
  <c r="S7887" i="2" s="1"/>
  <c r="P7887" i="2"/>
  <c r="Q7887" i="2" s="1"/>
  <c r="U7887" i="2" s="1"/>
  <c r="O7887" i="2"/>
  <c r="M7887" i="2"/>
  <c r="L7887" i="2"/>
  <c r="J7887" i="2"/>
  <c r="R7886" i="2"/>
  <c r="S7886" i="2" s="1"/>
  <c r="T7886" i="2" s="1"/>
  <c r="M7886" i="2"/>
  <c r="L7886" i="2"/>
  <c r="J7886" i="2"/>
  <c r="H7886" i="2"/>
  <c r="F7886" i="2"/>
  <c r="R7885" i="2"/>
  <c r="S7885" i="2" s="1"/>
  <c r="T7885" i="2" s="1"/>
  <c r="P7885" i="2"/>
  <c r="Q7885" i="2" s="1"/>
  <c r="O7885" i="2"/>
  <c r="M7885" i="2"/>
  <c r="L7885" i="2"/>
  <c r="J7885" i="2"/>
  <c r="T7884" i="2"/>
  <c r="R7884" i="2"/>
  <c r="S7884" i="2" s="1"/>
  <c r="M7884" i="2"/>
  <c r="L7884" i="2"/>
  <c r="J7884" i="2"/>
  <c r="H7884" i="2"/>
  <c r="F7884" i="2"/>
  <c r="T7883" i="2"/>
  <c r="R7883" i="2"/>
  <c r="S7883" i="2" s="1"/>
  <c r="P7883" i="2"/>
  <c r="Q7883" i="2" s="1"/>
  <c r="O7883" i="2"/>
  <c r="M7883" i="2"/>
  <c r="L7883" i="2"/>
  <c r="J7883" i="2"/>
  <c r="T7882" i="2"/>
  <c r="R7882" i="2"/>
  <c r="S7882" i="2" s="1"/>
  <c r="P7882" i="2"/>
  <c r="Q7882" i="2" s="1"/>
  <c r="O7882" i="2"/>
  <c r="M7882" i="2"/>
  <c r="L7882" i="2"/>
  <c r="J7882" i="2"/>
  <c r="R7881" i="2"/>
  <c r="S7881" i="2" s="1"/>
  <c r="T7881" i="2" s="1"/>
  <c r="M7881" i="2"/>
  <c r="L7881" i="2"/>
  <c r="J7881" i="2"/>
  <c r="H7881" i="2"/>
  <c r="F7881" i="2"/>
  <c r="T7880" i="2"/>
  <c r="R7880" i="2"/>
  <c r="S7880" i="2" s="1"/>
  <c r="P7880" i="2"/>
  <c r="Q7880" i="2" s="1"/>
  <c r="U7880" i="2" s="1"/>
  <c r="O7880" i="2"/>
  <c r="M7880" i="2"/>
  <c r="L7880" i="2"/>
  <c r="J7880" i="2"/>
  <c r="T7879" i="2"/>
  <c r="R7879" i="2"/>
  <c r="S7879" i="2" s="1"/>
  <c r="M7879" i="2"/>
  <c r="L7879" i="2"/>
  <c r="J7879" i="2"/>
  <c r="H7879" i="2"/>
  <c r="F7879" i="2"/>
  <c r="T7878" i="2"/>
  <c r="R7878" i="2"/>
  <c r="S7878" i="2" s="1"/>
  <c r="Q7878" i="2"/>
  <c r="U7878" i="2" s="1"/>
  <c r="P7878" i="2"/>
  <c r="O7878" i="2"/>
  <c r="M7878" i="2"/>
  <c r="L7878" i="2"/>
  <c r="J7878" i="2"/>
  <c r="T7877" i="2"/>
  <c r="R7877" i="2"/>
  <c r="S7877" i="2" s="1"/>
  <c r="P7877" i="2"/>
  <c r="Q7877" i="2" s="1"/>
  <c r="U7877" i="2" s="1"/>
  <c r="O7877" i="2"/>
  <c r="M7877" i="2"/>
  <c r="L7877" i="2"/>
  <c r="J7877" i="2"/>
  <c r="R7876" i="2"/>
  <c r="S7876" i="2" s="1"/>
  <c r="T7876" i="2" s="1"/>
  <c r="M7876" i="2"/>
  <c r="L7876" i="2"/>
  <c r="J7876" i="2"/>
  <c r="H7876" i="2"/>
  <c r="F7876" i="2"/>
  <c r="R7875" i="2"/>
  <c r="S7875" i="2" s="1"/>
  <c r="T7875" i="2" s="1"/>
  <c r="M7875" i="2"/>
  <c r="L7875" i="2"/>
  <c r="J7875" i="2"/>
  <c r="H7875" i="2"/>
  <c r="F7875" i="2"/>
  <c r="R7874" i="2"/>
  <c r="S7874" i="2" s="1"/>
  <c r="T7874" i="2" s="1"/>
  <c r="M7874" i="2"/>
  <c r="L7874" i="2"/>
  <c r="J7874" i="2"/>
  <c r="H7874" i="2"/>
  <c r="F7874" i="2"/>
  <c r="R7873" i="2"/>
  <c r="S7873" i="2" s="1"/>
  <c r="T7873" i="2" s="1"/>
  <c r="M7873" i="2"/>
  <c r="L7873" i="2"/>
  <c r="J7873" i="2"/>
  <c r="H7873" i="2"/>
  <c r="F7873" i="2"/>
  <c r="R7872" i="2"/>
  <c r="S7872" i="2" s="1"/>
  <c r="T7872" i="2" s="1"/>
  <c r="M7872" i="2"/>
  <c r="L7872" i="2"/>
  <c r="J7872" i="2"/>
  <c r="H7872" i="2"/>
  <c r="F7872" i="2"/>
  <c r="R7871" i="2"/>
  <c r="S7871" i="2" s="1"/>
  <c r="T7871" i="2" s="1"/>
  <c r="Q7871" i="2"/>
  <c r="P7871" i="2"/>
  <c r="O7871" i="2"/>
  <c r="M7871" i="2"/>
  <c r="L7871" i="2"/>
  <c r="J7871" i="2"/>
  <c r="T7870" i="2"/>
  <c r="R7870" i="2"/>
  <c r="S7870" i="2" s="1"/>
  <c r="P7870" i="2"/>
  <c r="Q7870" i="2" s="1"/>
  <c r="U7870" i="2" s="1"/>
  <c r="O7870" i="2"/>
  <c r="M7870" i="2"/>
  <c r="L7870" i="2"/>
  <c r="J7870" i="2"/>
  <c r="M7869" i="2"/>
  <c r="L7869" i="2"/>
  <c r="J7869" i="2"/>
  <c r="H7869" i="2"/>
  <c r="R7869" i="2" s="1"/>
  <c r="S7869" i="2" s="1"/>
  <c r="T7869" i="2" s="1"/>
  <c r="F7869" i="2"/>
  <c r="T7868" i="2"/>
  <c r="R7868" i="2"/>
  <c r="S7868" i="2" s="1"/>
  <c r="P7868" i="2"/>
  <c r="Q7868" i="2" s="1"/>
  <c r="U7868" i="2" s="1"/>
  <c r="O7868" i="2"/>
  <c r="M7868" i="2"/>
  <c r="L7868" i="2"/>
  <c r="J7868" i="2"/>
  <c r="R7867" i="2"/>
  <c r="S7867" i="2" s="1"/>
  <c r="T7867" i="2" s="1"/>
  <c r="P7867" i="2"/>
  <c r="M7867" i="2"/>
  <c r="L7867" i="2"/>
  <c r="J7867" i="2"/>
  <c r="H7867" i="2"/>
  <c r="F7867" i="2"/>
  <c r="O7867" i="2" s="1"/>
  <c r="R7866" i="2"/>
  <c r="S7866" i="2" s="1"/>
  <c r="T7866" i="2" s="1"/>
  <c r="M7866" i="2"/>
  <c r="L7866" i="2"/>
  <c r="J7866" i="2"/>
  <c r="H7866" i="2"/>
  <c r="F7866" i="2"/>
  <c r="R7865" i="2"/>
  <c r="S7865" i="2" s="1"/>
  <c r="T7865" i="2" s="1"/>
  <c r="M7865" i="2"/>
  <c r="L7865" i="2"/>
  <c r="J7865" i="2"/>
  <c r="H7865" i="2"/>
  <c r="F7865" i="2"/>
  <c r="O7865" i="2" s="1"/>
  <c r="P7865" i="2" s="1"/>
  <c r="Q7865" i="2" s="1"/>
  <c r="U7865" i="2" s="1"/>
  <c r="T7864" i="2"/>
  <c r="R7864" i="2"/>
  <c r="S7864" i="2" s="1"/>
  <c r="M7864" i="2"/>
  <c r="L7864" i="2"/>
  <c r="J7864" i="2"/>
  <c r="H7864" i="2"/>
  <c r="F7864" i="2"/>
  <c r="T7863" i="2"/>
  <c r="R7863" i="2"/>
  <c r="S7863" i="2" s="1"/>
  <c r="M7863" i="2"/>
  <c r="L7863" i="2"/>
  <c r="J7863" i="2"/>
  <c r="H7863" i="2"/>
  <c r="F7863" i="2"/>
  <c r="O7863" i="2" s="1"/>
  <c r="P7863" i="2" s="1"/>
  <c r="R7862" i="2"/>
  <c r="S7862" i="2" s="1"/>
  <c r="T7862" i="2" s="1"/>
  <c r="M7862" i="2"/>
  <c r="L7862" i="2"/>
  <c r="J7862" i="2"/>
  <c r="H7862" i="2"/>
  <c r="F7862" i="2"/>
  <c r="R7861" i="2"/>
  <c r="S7861" i="2" s="1"/>
  <c r="T7861" i="2" s="1"/>
  <c r="P7861" i="2"/>
  <c r="Q7861" i="2" s="1"/>
  <c r="M7861" i="2"/>
  <c r="L7861" i="2"/>
  <c r="J7861" i="2"/>
  <c r="H7861" i="2"/>
  <c r="F7861" i="2"/>
  <c r="O7861" i="2" s="1"/>
  <c r="T7860" i="2"/>
  <c r="U7860" i="2" s="1"/>
  <c r="R7860" i="2"/>
  <c r="S7860" i="2" s="1"/>
  <c r="Q7860" i="2"/>
  <c r="P7860" i="2"/>
  <c r="O7860" i="2"/>
  <c r="M7860" i="2"/>
  <c r="L7860" i="2"/>
  <c r="J7860" i="2"/>
  <c r="R7859" i="2"/>
  <c r="S7859" i="2" s="1"/>
  <c r="T7859" i="2" s="1"/>
  <c r="O7859" i="2"/>
  <c r="P7859" i="2" s="1"/>
  <c r="Q7859" i="2" s="1"/>
  <c r="U7859" i="2" s="1"/>
  <c r="M7859" i="2"/>
  <c r="L7859" i="2"/>
  <c r="J7859" i="2"/>
  <c r="R7858" i="2"/>
  <c r="S7858" i="2" s="1"/>
  <c r="T7858" i="2" s="1"/>
  <c r="Q7858" i="2"/>
  <c r="P7858" i="2"/>
  <c r="O7858" i="2"/>
  <c r="M7858" i="2"/>
  <c r="L7858" i="2"/>
  <c r="J7858" i="2"/>
  <c r="R7857" i="2"/>
  <c r="S7857" i="2" s="1"/>
  <c r="T7857" i="2" s="1"/>
  <c r="M7857" i="2"/>
  <c r="L7857" i="2"/>
  <c r="J7857" i="2"/>
  <c r="H7857" i="2"/>
  <c r="F7857" i="2"/>
  <c r="R7856" i="2"/>
  <c r="S7856" i="2" s="1"/>
  <c r="T7856" i="2" s="1"/>
  <c r="Q7856" i="2"/>
  <c r="P7856" i="2"/>
  <c r="O7856" i="2"/>
  <c r="M7856" i="2"/>
  <c r="L7856" i="2"/>
  <c r="J7856" i="2"/>
  <c r="T7855" i="2"/>
  <c r="R7855" i="2"/>
  <c r="S7855" i="2" s="1"/>
  <c r="P7855" i="2"/>
  <c r="Q7855" i="2" s="1"/>
  <c r="U7855" i="2" s="1"/>
  <c r="O7855" i="2"/>
  <c r="M7855" i="2"/>
  <c r="L7855" i="2"/>
  <c r="J7855" i="2"/>
  <c r="T7854" i="2"/>
  <c r="S7854" i="2"/>
  <c r="R7854" i="2"/>
  <c r="P7854" i="2"/>
  <c r="Q7854" i="2" s="1"/>
  <c r="U7854" i="2" s="1"/>
  <c r="O7854" i="2"/>
  <c r="M7854" i="2"/>
  <c r="L7854" i="2"/>
  <c r="J7854" i="2"/>
  <c r="T7853" i="2"/>
  <c r="U7853" i="2" s="1"/>
  <c r="R7853" i="2"/>
  <c r="S7853" i="2" s="1"/>
  <c r="Q7853" i="2"/>
  <c r="P7853" i="2"/>
  <c r="O7853" i="2"/>
  <c r="M7853" i="2"/>
  <c r="L7853" i="2"/>
  <c r="J7853" i="2"/>
  <c r="T7852" i="2"/>
  <c r="R7852" i="2"/>
  <c r="S7852" i="2" s="1"/>
  <c r="P7852" i="2"/>
  <c r="O7852" i="2"/>
  <c r="M7852" i="2"/>
  <c r="L7852" i="2"/>
  <c r="J7852" i="2"/>
  <c r="H7852" i="2"/>
  <c r="F7852" i="2"/>
  <c r="T7851" i="2"/>
  <c r="S7851" i="2"/>
  <c r="R7851" i="2"/>
  <c r="P7851" i="2"/>
  <c r="Q7851" i="2" s="1"/>
  <c r="O7851" i="2"/>
  <c r="M7851" i="2"/>
  <c r="L7851" i="2"/>
  <c r="J7851" i="2"/>
  <c r="T7850" i="2"/>
  <c r="U7850" i="2" s="1"/>
  <c r="R7850" i="2"/>
  <c r="S7850" i="2" s="1"/>
  <c r="Q7850" i="2"/>
  <c r="P7850" i="2"/>
  <c r="O7850" i="2"/>
  <c r="M7850" i="2"/>
  <c r="L7850" i="2"/>
  <c r="J7850" i="2"/>
  <c r="T7849" i="2"/>
  <c r="R7849" i="2"/>
  <c r="S7849" i="2" s="1"/>
  <c r="P7849" i="2"/>
  <c r="Q7849" i="2" s="1"/>
  <c r="O7849" i="2"/>
  <c r="M7849" i="2"/>
  <c r="L7849" i="2"/>
  <c r="J7849" i="2"/>
  <c r="T7848" i="2"/>
  <c r="R7848" i="2"/>
  <c r="S7848" i="2" s="1"/>
  <c r="Q7848" i="2"/>
  <c r="U7848" i="2" s="1"/>
  <c r="P7848" i="2"/>
  <c r="O7848" i="2"/>
  <c r="M7848" i="2"/>
  <c r="L7848" i="2"/>
  <c r="J7848" i="2"/>
  <c r="S7847" i="2"/>
  <c r="R7847" i="2"/>
  <c r="M7847" i="2"/>
  <c r="L7847" i="2"/>
  <c r="J7847" i="2"/>
  <c r="H7847" i="2"/>
  <c r="F7847" i="2"/>
  <c r="T7846" i="2"/>
  <c r="R7846" i="2"/>
  <c r="S7846" i="2" s="1"/>
  <c r="M7846" i="2"/>
  <c r="L7846" i="2"/>
  <c r="J7846" i="2"/>
  <c r="H7846" i="2"/>
  <c r="F7846" i="2"/>
  <c r="T7845" i="2"/>
  <c r="U7845" i="2" s="1"/>
  <c r="S7845" i="2"/>
  <c r="R7845" i="2"/>
  <c r="Q7845" i="2"/>
  <c r="P7845" i="2"/>
  <c r="O7845" i="2"/>
  <c r="M7845" i="2"/>
  <c r="L7845" i="2"/>
  <c r="J7845" i="2"/>
  <c r="R7844" i="2"/>
  <c r="S7844" i="2" s="1"/>
  <c r="T7844" i="2" s="1"/>
  <c r="M7844" i="2"/>
  <c r="L7844" i="2"/>
  <c r="J7844" i="2"/>
  <c r="H7844" i="2"/>
  <c r="F7844" i="2"/>
  <c r="R7843" i="2"/>
  <c r="S7843" i="2" s="1"/>
  <c r="T7843" i="2" s="1"/>
  <c r="P7843" i="2"/>
  <c r="Q7843" i="2" s="1"/>
  <c r="U7843" i="2" s="1"/>
  <c r="M7843" i="2"/>
  <c r="L7843" i="2"/>
  <c r="J7843" i="2"/>
  <c r="H7843" i="2"/>
  <c r="F7843" i="2"/>
  <c r="O7843" i="2" s="1"/>
  <c r="R7842" i="2"/>
  <c r="S7842" i="2" s="1"/>
  <c r="T7842" i="2" s="1"/>
  <c r="M7842" i="2"/>
  <c r="L7842" i="2"/>
  <c r="J7842" i="2"/>
  <c r="H7842" i="2"/>
  <c r="F7842" i="2"/>
  <c r="R7841" i="2"/>
  <c r="S7841" i="2" s="1"/>
  <c r="T7841" i="2" s="1"/>
  <c r="P7841" i="2"/>
  <c r="M7841" i="2"/>
  <c r="L7841" i="2"/>
  <c r="J7841" i="2"/>
  <c r="H7841" i="2"/>
  <c r="F7841" i="2"/>
  <c r="O7841" i="2" s="1"/>
  <c r="U7840" i="2"/>
  <c r="T7840" i="2"/>
  <c r="R7840" i="2"/>
  <c r="S7840" i="2" s="1"/>
  <c r="Q7840" i="2"/>
  <c r="P7840" i="2"/>
  <c r="O7840" i="2"/>
  <c r="M7840" i="2"/>
  <c r="L7840" i="2"/>
  <c r="J7840" i="2"/>
  <c r="R7839" i="2"/>
  <c r="S7839" i="2" s="1"/>
  <c r="T7839" i="2" s="1"/>
  <c r="P7839" i="2"/>
  <c r="Q7839" i="2" s="1"/>
  <c r="O7839" i="2"/>
  <c r="M7839" i="2"/>
  <c r="L7839" i="2"/>
  <c r="J7839" i="2"/>
  <c r="T7838" i="2"/>
  <c r="R7838" i="2"/>
  <c r="S7838" i="2" s="1"/>
  <c r="Q7838" i="2"/>
  <c r="U7838" i="2" s="1"/>
  <c r="P7838" i="2"/>
  <c r="M7838" i="2"/>
  <c r="L7838" i="2"/>
  <c r="J7838" i="2"/>
  <c r="H7838" i="2"/>
  <c r="F7838" i="2"/>
  <c r="O7838" i="2" s="1"/>
  <c r="T7837" i="2"/>
  <c r="U7837" i="2" s="1"/>
  <c r="R7837" i="2"/>
  <c r="S7837" i="2" s="1"/>
  <c r="P7837" i="2"/>
  <c r="Q7837" i="2" s="1"/>
  <c r="O7837" i="2"/>
  <c r="M7837" i="2"/>
  <c r="L7837" i="2"/>
  <c r="J7837" i="2"/>
  <c r="R7836" i="2"/>
  <c r="S7836" i="2" s="1"/>
  <c r="T7836" i="2" s="1"/>
  <c r="M7836" i="2"/>
  <c r="L7836" i="2"/>
  <c r="J7836" i="2"/>
  <c r="H7836" i="2"/>
  <c r="F7836" i="2"/>
  <c r="O7836" i="2" s="1"/>
  <c r="P7836" i="2" s="1"/>
  <c r="T7835" i="2"/>
  <c r="U7835" i="2" s="1"/>
  <c r="S7835" i="2"/>
  <c r="R7835" i="2"/>
  <c r="Q7835" i="2"/>
  <c r="P7835" i="2"/>
  <c r="O7835" i="2"/>
  <c r="M7835" i="2"/>
  <c r="L7835" i="2"/>
  <c r="J7835" i="2"/>
  <c r="T7834" i="2"/>
  <c r="R7834" i="2"/>
  <c r="S7834" i="2" s="1"/>
  <c r="M7834" i="2"/>
  <c r="L7834" i="2"/>
  <c r="J7834" i="2"/>
  <c r="H7834" i="2"/>
  <c r="F7834" i="2"/>
  <c r="T7833" i="2"/>
  <c r="R7833" i="2"/>
  <c r="S7833" i="2" s="1"/>
  <c r="P7833" i="2"/>
  <c r="Q7833" i="2" s="1"/>
  <c r="U7833" i="2" s="1"/>
  <c r="M7833" i="2"/>
  <c r="L7833" i="2"/>
  <c r="J7833" i="2"/>
  <c r="H7833" i="2"/>
  <c r="F7833" i="2"/>
  <c r="O7833" i="2" s="1"/>
  <c r="R7832" i="2"/>
  <c r="S7832" i="2" s="1"/>
  <c r="T7832" i="2" s="1"/>
  <c r="M7832" i="2"/>
  <c r="L7832" i="2"/>
  <c r="J7832" i="2"/>
  <c r="H7832" i="2"/>
  <c r="F7832" i="2"/>
  <c r="R7831" i="2"/>
  <c r="S7831" i="2" s="1"/>
  <c r="T7831" i="2" s="1"/>
  <c r="Q7831" i="2"/>
  <c r="P7831" i="2"/>
  <c r="O7831" i="2"/>
  <c r="M7831" i="2"/>
  <c r="L7831" i="2"/>
  <c r="J7831" i="2"/>
  <c r="R7830" i="2"/>
  <c r="S7830" i="2" s="1"/>
  <c r="T7830" i="2" s="1"/>
  <c r="M7830" i="2"/>
  <c r="L7830" i="2"/>
  <c r="J7830" i="2"/>
  <c r="H7830" i="2"/>
  <c r="F7830" i="2"/>
  <c r="R7829" i="2"/>
  <c r="S7829" i="2" s="1"/>
  <c r="T7829" i="2" s="1"/>
  <c r="O7829" i="2"/>
  <c r="P7829" i="2" s="1"/>
  <c r="M7829" i="2"/>
  <c r="L7829" i="2"/>
  <c r="J7829" i="2"/>
  <c r="H7829" i="2"/>
  <c r="F7829" i="2"/>
  <c r="R7828" i="2"/>
  <c r="S7828" i="2" s="1"/>
  <c r="T7828" i="2" s="1"/>
  <c r="M7828" i="2"/>
  <c r="L7828" i="2"/>
  <c r="J7828" i="2"/>
  <c r="H7828" i="2"/>
  <c r="F7828" i="2"/>
  <c r="R7827" i="2"/>
  <c r="S7827" i="2" s="1"/>
  <c r="T7827" i="2" s="1"/>
  <c r="P7827" i="2"/>
  <c r="O7827" i="2"/>
  <c r="M7827" i="2"/>
  <c r="L7827" i="2"/>
  <c r="J7827" i="2"/>
  <c r="H7827" i="2"/>
  <c r="F7827" i="2"/>
  <c r="T7826" i="2"/>
  <c r="S7826" i="2"/>
  <c r="R7826" i="2"/>
  <c r="M7826" i="2"/>
  <c r="L7826" i="2"/>
  <c r="J7826" i="2"/>
  <c r="H7826" i="2"/>
  <c r="F7826" i="2"/>
  <c r="T7825" i="2"/>
  <c r="R7825" i="2"/>
  <c r="S7825" i="2" s="1"/>
  <c r="O7825" i="2"/>
  <c r="P7825" i="2" s="1"/>
  <c r="M7825" i="2"/>
  <c r="L7825" i="2"/>
  <c r="J7825" i="2"/>
  <c r="H7825" i="2"/>
  <c r="F7825" i="2"/>
  <c r="R7824" i="2"/>
  <c r="S7824" i="2" s="1"/>
  <c r="T7824" i="2" s="1"/>
  <c r="M7824" i="2"/>
  <c r="L7824" i="2"/>
  <c r="J7824" i="2"/>
  <c r="H7824" i="2"/>
  <c r="F7824" i="2"/>
  <c r="R7823" i="2"/>
  <c r="S7823" i="2" s="1"/>
  <c r="T7823" i="2" s="1"/>
  <c r="P7823" i="2"/>
  <c r="O7823" i="2"/>
  <c r="M7823" i="2"/>
  <c r="L7823" i="2"/>
  <c r="J7823" i="2"/>
  <c r="H7823" i="2"/>
  <c r="F7823" i="2"/>
  <c r="Q7823" i="2" s="1"/>
  <c r="U7823" i="2" s="1"/>
  <c r="T7822" i="2"/>
  <c r="U7822" i="2" s="1"/>
  <c r="S7822" i="2"/>
  <c r="R7822" i="2"/>
  <c r="Q7822" i="2"/>
  <c r="P7822" i="2"/>
  <c r="O7822" i="2"/>
  <c r="M7822" i="2"/>
  <c r="L7822" i="2"/>
  <c r="J7822" i="2"/>
  <c r="T7821" i="2"/>
  <c r="R7821" i="2"/>
  <c r="S7821" i="2" s="1"/>
  <c r="O7821" i="2"/>
  <c r="P7821" i="2" s="1"/>
  <c r="M7821" i="2"/>
  <c r="L7821" i="2"/>
  <c r="J7821" i="2"/>
  <c r="H7821" i="2"/>
  <c r="F7821" i="2"/>
  <c r="R7820" i="2"/>
  <c r="S7820" i="2" s="1"/>
  <c r="M7820" i="2"/>
  <c r="L7820" i="2"/>
  <c r="J7820" i="2"/>
  <c r="H7820" i="2"/>
  <c r="T7820" i="2" s="1"/>
  <c r="F7820" i="2"/>
  <c r="O7820" i="2" s="1"/>
  <c r="P7820" i="2" s="1"/>
  <c r="Q7820" i="2" s="1"/>
  <c r="U7820" i="2" s="1"/>
  <c r="T7819" i="2"/>
  <c r="R7819" i="2"/>
  <c r="S7819" i="2" s="1"/>
  <c r="P7819" i="2"/>
  <c r="O7819" i="2"/>
  <c r="M7819" i="2"/>
  <c r="L7819" i="2"/>
  <c r="J7819" i="2"/>
  <c r="H7819" i="2"/>
  <c r="F7819" i="2"/>
  <c r="S7818" i="2"/>
  <c r="T7818" i="2" s="1"/>
  <c r="R7818" i="2"/>
  <c r="Q7818" i="2"/>
  <c r="P7818" i="2"/>
  <c r="O7818" i="2"/>
  <c r="M7818" i="2"/>
  <c r="L7818" i="2"/>
  <c r="J7818" i="2"/>
  <c r="M7817" i="2"/>
  <c r="L7817" i="2"/>
  <c r="J7817" i="2"/>
  <c r="H7817" i="2"/>
  <c r="F7817" i="2"/>
  <c r="T7816" i="2"/>
  <c r="R7816" i="2"/>
  <c r="S7816" i="2" s="1"/>
  <c r="O7816" i="2"/>
  <c r="P7816" i="2" s="1"/>
  <c r="Q7816" i="2" s="1"/>
  <c r="U7816" i="2" s="1"/>
  <c r="M7816" i="2"/>
  <c r="L7816" i="2"/>
  <c r="J7816" i="2"/>
  <c r="H7816" i="2"/>
  <c r="F7816" i="2"/>
  <c r="M7815" i="2"/>
  <c r="L7815" i="2"/>
  <c r="J7815" i="2"/>
  <c r="H7815" i="2"/>
  <c r="R7815" i="2" s="1"/>
  <c r="S7815" i="2" s="1"/>
  <c r="T7815" i="2" s="1"/>
  <c r="F7815" i="2"/>
  <c r="T7814" i="2"/>
  <c r="R7814" i="2"/>
  <c r="S7814" i="2" s="1"/>
  <c r="Q7814" i="2"/>
  <c r="U7814" i="2" s="1"/>
  <c r="P7814" i="2"/>
  <c r="O7814" i="2"/>
  <c r="M7814" i="2"/>
  <c r="L7814" i="2"/>
  <c r="J7814" i="2"/>
  <c r="R7813" i="2"/>
  <c r="S7813" i="2" s="1"/>
  <c r="T7813" i="2" s="1"/>
  <c r="Q7813" i="2"/>
  <c r="P7813" i="2"/>
  <c r="O7813" i="2"/>
  <c r="M7813" i="2"/>
  <c r="L7813" i="2"/>
  <c r="J7813" i="2"/>
  <c r="T7812" i="2"/>
  <c r="U7812" i="2" s="1"/>
  <c r="S7812" i="2"/>
  <c r="R7812" i="2"/>
  <c r="Q7812" i="2"/>
  <c r="P7812" i="2"/>
  <c r="O7812" i="2"/>
  <c r="M7812" i="2"/>
  <c r="L7812" i="2"/>
  <c r="J7812" i="2"/>
  <c r="U7811" i="2"/>
  <c r="T7811" i="2"/>
  <c r="R7811" i="2"/>
  <c r="S7811" i="2" s="1"/>
  <c r="Q7811" i="2"/>
  <c r="O7811" i="2"/>
  <c r="P7811" i="2" s="1"/>
  <c r="M7811" i="2"/>
  <c r="L7811" i="2"/>
  <c r="J7811" i="2"/>
  <c r="T7810" i="2"/>
  <c r="R7810" i="2"/>
  <c r="S7810" i="2" s="1"/>
  <c r="O7810" i="2"/>
  <c r="P7810" i="2" s="1"/>
  <c r="Q7810" i="2" s="1"/>
  <c r="U7810" i="2" s="1"/>
  <c r="M7810" i="2"/>
  <c r="L7810" i="2"/>
  <c r="J7810" i="2"/>
  <c r="H7810" i="2"/>
  <c r="F7810" i="2"/>
  <c r="M7809" i="2"/>
  <c r="L7809" i="2"/>
  <c r="J7809" i="2"/>
  <c r="H7809" i="2"/>
  <c r="R7809" i="2" s="1"/>
  <c r="S7809" i="2" s="1"/>
  <c r="T7809" i="2" s="1"/>
  <c r="F7809" i="2"/>
  <c r="T7808" i="2"/>
  <c r="R7808" i="2"/>
  <c r="S7808" i="2" s="1"/>
  <c r="Q7808" i="2"/>
  <c r="U7808" i="2" s="1"/>
  <c r="P7808" i="2"/>
  <c r="O7808" i="2"/>
  <c r="M7808" i="2"/>
  <c r="L7808" i="2"/>
  <c r="J7808" i="2"/>
  <c r="R7807" i="2"/>
  <c r="S7807" i="2" s="1"/>
  <c r="Q7807" i="2"/>
  <c r="P7807" i="2"/>
  <c r="M7807" i="2"/>
  <c r="L7807" i="2"/>
  <c r="J7807" i="2"/>
  <c r="H7807" i="2"/>
  <c r="F7807" i="2"/>
  <c r="O7807" i="2" s="1"/>
  <c r="U7806" i="2"/>
  <c r="T7806" i="2"/>
  <c r="R7806" i="2"/>
  <c r="S7806" i="2" s="1"/>
  <c r="O7806" i="2"/>
  <c r="P7806" i="2" s="1"/>
  <c r="Q7806" i="2" s="1"/>
  <c r="M7806" i="2"/>
  <c r="L7806" i="2"/>
  <c r="J7806" i="2"/>
  <c r="T7805" i="2"/>
  <c r="R7805" i="2"/>
  <c r="S7805" i="2" s="1"/>
  <c r="O7805" i="2"/>
  <c r="P7805" i="2" s="1"/>
  <c r="Q7805" i="2" s="1"/>
  <c r="M7805" i="2"/>
  <c r="L7805" i="2"/>
  <c r="J7805" i="2"/>
  <c r="T7804" i="2"/>
  <c r="M7804" i="2"/>
  <c r="L7804" i="2"/>
  <c r="J7804" i="2"/>
  <c r="H7804" i="2"/>
  <c r="R7804" i="2" s="1"/>
  <c r="S7804" i="2" s="1"/>
  <c r="F7804" i="2"/>
  <c r="O7804" i="2" s="1"/>
  <c r="P7804" i="2" s="1"/>
  <c r="R7803" i="2"/>
  <c r="S7803" i="2" s="1"/>
  <c r="T7803" i="2" s="1"/>
  <c r="O7803" i="2"/>
  <c r="P7803" i="2" s="1"/>
  <c r="Q7803" i="2" s="1"/>
  <c r="U7803" i="2" s="1"/>
  <c r="M7803" i="2"/>
  <c r="L7803" i="2"/>
  <c r="J7803" i="2"/>
  <c r="T7802" i="2"/>
  <c r="R7802" i="2"/>
  <c r="S7802" i="2" s="1"/>
  <c r="O7802" i="2"/>
  <c r="P7802" i="2" s="1"/>
  <c r="Q7802" i="2" s="1"/>
  <c r="U7802" i="2" s="1"/>
  <c r="M7802" i="2"/>
  <c r="L7802" i="2"/>
  <c r="J7802" i="2"/>
  <c r="H7802" i="2"/>
  <c r="F7802" i="2"/>
  <c r="S7801" i="2"/>
  <c r="T7801" i="2" s="1"/>
  <c r="R7801" i="2"/>
  <c r="Q7801" i="2"/>
  <c r="P7801" i="2"/>
  <c r="O7801" i="2"/>
  <c r="M7801" i="2"/>
  <c r="L7801" i="2"/>
  <c r="J7801" i="2"/>
  <c r="S7800" i="2"/>
  <c r="R7800" i="2"/>
  <c r="M7800" i="2"/>
  <c r="L7800" i="2"/>
  <c r="J7800" i="2"/>
  <c r="H7800" i="2"/>
  <c r="T7800" i="2" s="1"/>
  <c r="F7800" i="2"/>
  <c r="T7799" i="2"/>
  <c r="S7799" i="2"/>
  <c r="R7799" i="2"/>
  <c r="Q7799" i="2"/>
  <c r="O7799" i="2"/>
  <c r="P7799" i="2" s="1"/>
  <c r="M7799" i="2"/>
  <c r="L7799" i="2"/>
  <c r="J7799" i="2"/>
  <c r="R7798" i="2"/>
  <c r="S7798" i="2" s="1"/>
  <c r="T7798" i="2" s="1"/>
  <c r="Q7798" i="2"/>
  <c r="U7798" i="2" s="1"/>
  <c r="P7798" i="2"/>
  <c r="O7798" i="2"/>
  <c r="M7798" i="2"/>
  <c r="L7798" i="2"/>
  <c r="J7798" i="2"/>
  <c r="T7797" i="2"/>
  <c r="U7797" i="2" s="1"/>
  <c r="S7797" i="2"/>
  <c r="R7797" i="2"/>
  <c r="Q7797" i="2"/>
  <c r="P7797" i="2"/>
  <c r="O7797" i="2"/>
  <c r="M7797" i="2"/>
  <c r="L7797" i="2"/>
  <c r="J7797" i="2"/>
  <c r="R7796" i="2"/>
  <c r="S7796" i="2" s="1"/>
  <c r="M7796" i="2"/>
  <c r="L7796" i="2"/>
  <c r="J7796" i="2"/>
  <c r="H7796" i="2"/>
  <c r="F7796" i="2"/>
  <c r="R7795" i="2"/>
  <c r="S7795" i="2" s="1"/>
  <c r="O7795" i="2"/>
  <c r="P7795" i="2" s="1"/>
  <c r="Q7795" i="2" s="1"/>
  <c r="M7795" i="2"/>
  <c r="L7795" i="2"/>
  <c r="J7795" i="2"/>
  <c r="H7795" i="2"/>
  <c r="F7795" i="2"/>
  <c r="U7794" i="2"/>
  <c r="T7794" i="2"/>
  <c r="R7794" i="2"/>
  <c r="S7794" i="2" s="1"/>
  <c r="Q7794" i="2"/>
  <c r="O7794" i="2"/>
  <c r="P7794" i="2" s="1"/>
  <c r="M7794" i="2"/>
  <c r="L7794" i="2"/>
  <c r="J7794" i="2"/>
  <c r="O7793" i="2"/>
  <c r="P7793" i="2" s="1"/>
  <c r="Q7793" i="2" s="1"/>
  <c r="M7793" i="2"/>
  <c r="L7793" i="2"/>
  <c r="J7793" i="2"/>
  <c r="H7793" i="2"/>
  <c r="R7793" i="2" s="1"/>
  <c r="S7793" i="2" s="1"/>
  <c r="T7793" i="2" s="1"/>
  <c r="F7793" i="2"/>
  <c r="M7792" i="2"/>
  <c r="L7792" i="2"/>
  <c r="J7792" i="2"/>
  <c r="H7792" i="2"/>
  <c r="F7792" i="2"/>
  <c r="O7792" i="2" s="1"/>
  <c r="P7792" i="2" s="1"/>
  <c r="Q7792" i="2" s="1"/>
  <c r="U7791" i="2"/>
  <c r="T7791" i="2"/>
  <c r="O7791" i="2"/>
  <c r="P7791" i="2" s="1"/>
  <c r="Q7791" i="2" s="1"/>
  <c r="M7791" i="2"/>
  <c r="L7791" i="2"/>
  <c r="J7791" i="2"/>
  <c r="H7791" i="2"/>
  <c r="R7791" i="2" s="1"/>
  <c r="S7791" i="2" s="1"/>
  <c r="F7791" i="2"/>
  <c r="Q7790" i="2"/>
  <c r="P7790" i="2"/>
  <c r="M7790" i="2"/>
  <c r="L7790" i="2"/>
  <c r="J7790" i="2"/>
  <c r="H7790" i="2"/>
  <c r="F7790" i="2"/>
  <c r="O7790" i="2" s="1"/>
  <c r="T7789" i="2"/>
  <c r="U7789" i="2" s="1"/>
  <c r="O7789" i="2"/>
  <c r="P7789" i="2" s="1"/>
  <c r="Q7789" i="2" s="1"/>
  <c r="M7789" i="2"/>
  <c r="L7789" i="2"/>
  <c r="J7789" i="2"/>
  <c r="H7789" i="2"/>
  <c r="R7789" i="2" s="1"/>
  <c r="S7789" i="2" s="1"/>
  <c r="F7789" i="2"/>
  <c r="S7788" i="2"/>
  <c r="T7788" i="2" s="1"/>
  <c r="R7788" i="2"/>
  <c r="Q7788" i="2"/>
  <c r="P7788" i="2"/>
  <c r="O7788" i="2"/>
  <c r="M7788" i="2"/>
  <c r="L7788" i="2"/>
  <c r="J7788" i="2"/>
  <c r="R7787" i="2"/>
  <c r="S7787" i="2" s="1"/>
  <c r="T7787" i="2" s="1"/>
  <c r="U7787" i="2" s="1"/>
  <c r="Q7787" i="2"/>
  <c r="O7787" i="2"/>
  <c r="P7787" i="2" s="1"/>
  <c r="M7787" i="2"/>
  <c r="L7787" i="2"/>
  <c r="J7787" i="2"/>
  <c r="T7786" i="2"/>
  <c r="U7786" i="2" s="1"/>
  <c r="S7786" i="2"/>
  <c r="R7786" i="2"/>
  <c r="O7786" i="2"/>
  <c r="P7786" i="2" s="1"/>
  <c r="Q7786" i="2" s="1"/>
  <c r="M7786" i="2"/>
  <c r="L7786" i="2"/>
  <c r="J7786" i="2"/>
  <c r="R7785" i="2"/>
  <c r="S7785" i="2" s="1"/>
  <c r="O7785" i="2"/>
  <c r="P7785" i="2" s="1"/>
  <c r="Q7785" i="2" s="1"/>
  <c r="M7785" i="2"/>
  <c r="L7785" i="2"/>
  <c r="J7785" i="2"/>
  <c r="H7785" i="2"/>
  <c r="T7785" i="2" s="1"/>
  <c r="F7785" i="2"/>
  <c r="R7784" i="2"/>
  <c r="S7784" i="2" s="1"/>
  <c r="M7784" i="2"/>
  <c r="L7784" i="2"/>
  <c r="J7784" i="2"/>
  <c r="H7784" i="2"/>
  <c r="F7784" i="2"/>
  <c r="R7783" i="2"/>
  <c r="S7783" i="2" s="1"/>
  <c r="O7783" i="2"/>
  <c r="P7783" i="2" s="1"/>
  <c r="Q7783" i="2" s="1"/>
  <c r="M7783" i="2"/>
  <c r="L7783" i="2"/>
  <c r="J7783" i="2"/>
  <c r="H7783" i="2"/>
  <c r="T7783" i="2" s="1"/>
  <c r="F7783" i="2"/>
  <c r="M7782" i="2"/>
  <c r="L7782" i="2"/>
  <c r="J7782" i="2"/>
  <c r="H7782" i="2"/>
  <c r="F7782" i="2"/>
  <c r="R7781" i="2"/>
  <c r="S7781" i="2" s="1"/>
  <c r="T7781" i="2" s="1"/>
  <c r="O7781" i="2"/>
  <c r="P7781" i="2" s="1"/>
  <c r="Q7781" i="2" s="1"/>
  <c r="U7781" i="2" s="1"/>
  <c r="M7781" i="2"/>
  <c r="L7781" i="2"/>
  <c r="J7781" i="2"/>
  <c r="P7780" i="2"/>
  <c r="Q7780" i="2" s="1"/>
  <c r="M7780" i="2"/>
  <c r="L7780" i="2"/>
  <c r="J7780" i="2"/>
  <c r="H7780" i="2"/>
  <c r="F7780" i="2"/>
  <c r="O7780" i="2" s="1"/>
  <c r="T7779" i="2"/>
  <c r="O7779" i="2"/>
  <c r="P7779" i="2" s="1"/>
  <c r="Q7779" i="2" s="1"/>
  <c r="U7779" i="2" s="1"/>
  <c r="M7779" i="2"/>
  <c r="L7779" i="2"/>
  <c r="J7779" i="2"/>
  <c r="H7779" i="2"/>
  <c r="R7779" i="2" s="1"/>
  <c r="S7779" i="2" s="1"/>
  <c r="F7779" i="2"/>
  <c r="T7778" i="2"/>
  <c r="S7778" i="2"/>
  <c r="R7778" i="2"/>
  <c r="Q7778" i="2"/>
  <c r="U7778" i="2" s="1"/>
  <c r="P7778" i="2"/>
  <c r="O7778" i="2"/>
  <c r="M7778" i="2"/>
  <c r="L7778" i="2"/>
  <c r="J7778" i="2"/>
  <c r="R7777" i="2"/>
  <c r="S7777" i="2" s="1"/>
  <c r="M7777" i="2"/>
  <c r="L7777" i="2"/>
  <c r="J7777" i="2"/>
  <c r="H7777" i="2"/>
  <c r="F7777" i="2"/>
  <c r="R7776" i="2"/>
  <c r="S7776" i="2" s="1"/>
  <c r="O7776" i="2"/>
  <c r="P7776" i="2" s="1"/>
  <c r="Q7776" i="2" s="1"/>
  <c r="M7776" i="2"/>
  <c r="L7776" i="2"/>
  <c r="J7776" i="2"/>
  <c r="H7776" i="2"/>
  <c r="T7776" i="2" s="1"/>
  <c r="F7776" i="2"/>
  <c r="R7775" i="2"/>
  <c r="S7775" i="2" s="1"/>
  <c r="T7775" i="2" s="1"/>
  <c r="U7775" i="2" s="1"/>
  <c r="Q7775" i="2"/>
  <c r="O7775" i="2"/>
  <c r="P7775" i="2" s="1"/>
  <c r="M7775" i="2"/>
  <c r="L7775" i="2"/>
  <c r="J7775" i="2"/>
  <c r="T7774" i="2"/>
  <c r="O7774" i="2"/>
  <c r="P7774" i="2" s="1"/>
  <c r="Q7774" i="2" s="1"/>
  <c r="U7774" i="2" s="1"/>
  <c r="M7774" i="2"/>
  <c r="L7774" i="2"/>
  <c r="J7774" i="2"/>
  <c r="H7774" i="2"/>
  <c r="R7774" i="2" s="1"/>
  <c r="S7774" i="2" s="1"/>
  <c r="F7774" i="2"/>
  <c r="P7773" i="2"/>
  <c r="Q7773" i="2" s="1"/>
  <c r="M7773" i="2"/>
  <c r="L7773" i="2"/>
  <c r="J7773" i="2"/>
  <c r="H7773" i="2"/>
  <c r="F7773" i="2"/>
  <c r="O7773" i="2" s="1"/>
  <c r="O7772" i="2"/>
  <c r="P7772" i="2" s="1"/>
  <c r="Q7772" i="2" s="1"/>
  <c r="M7772" i="2"/>
  <c r="L7772" i="2"/>
  <c r="J7772" i="2"/>
  <c r="H7772" i="2"/>
  <c r="R7772" i="2" s="1"/>
  <c r="S7772" i="2" s="1"/>
  <c r="T7772" i="2" s="1"/>
  <c r="U7772" i="2" s="1"/>
  <c r="F7772" i="2"/>
  <c r="S7771" i="2"/>
  <c r="T7771" i="2" s="1"/>
  <c r="R7771" i="2"/>
  <c r="Q7771" i="2"/>
  <c r="P7771" i="2"/>
  <c r="O7771" i="2"/>
  <c r="M7771" i="2"/>
  <c r="L7771" i="2"/>
  <c r="J7771" i="2"/>
  <c r="R7770" i="2"/>
  <c r="S7770" i="2" s="1"/>
  <c r="T7770" i="2" s="1"/>
  <c r="U7770" i="2" s="1"/>
  <c r="Q7770" i="2"/>
  <c r="O7770" i="2"/>
  <c r="P7770" i="2" s="1"/>
  <c r="M7770" i="2"/>
  <c r="L7770" i="2"/>
  <c r="J7770" i="2"/>
  <c r="O7769" i="2"/>
  <c r="P7769" i="2" s="1"/>
  <c r="Q7769" i="2" s="1"/>
  <c r="U7769" i="2" s="1"/>
  <c r="M7769" i="2"/>
  <c r="L7769" i="2"/>
  <c r="J7769" i="2"/>
  <c r="H7769" i="2"/>
  <c r="R7769" i="2" s="1"/>
  <c r="S7769" i="2" s="1"/>
  <c r="T7769" i="2" s="1"/>
  <c r="F7769" i="2"/>
  <c r="S7768" i="2"/>
  <c r="T7768" i="2" s="1"/>
  <c r="R7768" i="2"/>
  <c r="Q7768" i="2"/>
  <c r="U7768" i="2" s="1"/>
  <c r="P7768" i="2"/>
  <c r="O7768" i="2"/>
  <c r="M7768" i="2"/>
  <c r="L7768" i="2"/>
  <c r="J7768" i="2"/>
  <c r="T7767" i="2"/>
  <c r="R7767" i="2"/>
  <c r="S7767" i="2" s="1"/>
  <c r="O7767" i="2"/>
  <c r="P7767" i="2" s="1"/>
  <c r="Q7767" i="2" s="1"/>
  <c r="U7767" i="2" s="1"/>
  <c r="M7767" i="2"/>
  <c r="L7767" i="2"/>
  <c r="J7767" i="2"/>
  <c r="U7766" i="2"/>
  <c r="T7766" i="2"/>
  <c r="S7766" i="2"/>
  <c r="R7766" i="2"/>
  <c r="Q7766" i="2"/>
  <c r="O7766" i="2"/>
  <c r="P7766" i="2" s="1"/>
  <c r="M7766" i="2"/>
  <c r="L7766" i="2"/>
  <c r="J7766" i="2"/>
  <c r="R7765" i="2"/>
  <c r="S7765" i="2" s="1"/>
  <c r="T7765" i="2" s="1"/>
  <c r="O7765" i="2"/>
  <c r="P7765" i="2" s="1"/>
  <c r="Q7765" i="2" s="1"/>
  <c r="U7765" i="2" s="1"/>
  <c r="M7765" i="2"/>
  <c r="L7765" i="2"/>
  <c r="J7765" i="2"/>
  <c r="T7764" i="2"/>
  <c r="S7764" i="2"/>
  <c r="R7764" i="2"/>
  <c r="Q7764" i="2"/>
  <c r="U7764" i="2" s="1"/>
  <c r="P7764" i="2"/>
  <c r="O7764" i="2"/>
  <c r="M7764" i="2"/>
  <c r="L7764" i="2"/>
  <c r="J7764" i="2"/>
  <c r="M7763" i="2"/>
  <c r="L7763" i="2"/>
  <c r="J7763" i="2"/>
  <c r="H7763" i="2"/>
  <c r="R7763" i="2" s="1"/>
  <c r="S7763" i="2" s="1"/>
  <c r="F7763" i="2"/>
  <c r="R7762" i="2"/>
  <c r="S7762" i="2" s="1"/>
  <c r="T7762" i="2" s="1"/>
  <c r="O7762" i="2"/>
  <c r="P7762" i="2" s="1"/>
  <c r="Q7762" i="2" s="1"/>
  <c r="U7762" i="2" s="1"/>
  <c r="M7762" i="2"/>
  <c r="L7762" i="2"/>
  <c r="J7762" i="2"/>
  <c r="Q7761" i="2"/>
  <c r="P7761" i="2"/>
  <c r="M7761" i="2"/>
  <c r="L7761" i="2"/>
  <c r="J7761" i="2"/>
  <c r="H7761" i="2"/>
  <c r="F7761" i="2"/>
  <c r="O7761" i="2" s="1"/>
  <c r="T7760" i="2"/>
  <c r="U7760" i="2" s="1"/>
  <c r="S7760" i="2"/>
  <c r="R7760" i="2"/>
  <c r="O7760" i="2"/>
  <c r="P7760" i="2" s="1"/>
  <c r="Q7760" i="2" s="1"/>
  <c r="M7760" i="2"/>
  <c r="L7760" i="2"/>
  <c r="J7760" i="2"/>
  <c r="R7759" i="2"/>
  <c r="S7759" i="2" s="1"/>
  <c r="O7759" i="2"/>
  <c r="P7759" i="2" s="1"/>
  <c r="Q7759" i="2" s="1"/>
  <c r="M7759" i="2"/>
  <c r="L7759" i="2"/>
  <c r="J7759" i="2"/>
  <c r="H7759" i="2"/>
  <c r="T7759" i="2" s="1"/>
  <c r="F7759" i="2"/>
  <c r="R7758" i="2"/>
  <c r="S7758" i="2" s="1"/>
  <c r="M7758" i="2"/>
  <c r="L7758" i="2"/>
  <c r="J7758" i="2"/>
  <c r="H7758" i="2"/>
  <c r="F7758" i="2"/>
  <c r="R7757" i="2"/>
  <c r="S7757" i="2" s="1"/>
  <c r="O7757" i="2"/>
  <c r="P7757" i="2" s="1"/>
  <c r="Q7757" i="2" s="1"/>
  <c r="M7757" i="2"/>
  <c r="L7757" i="2"/>
  <c r="J7757" i="2"/>
  <c r="H7757" i="2"/>
  <c r="F7757" i="2"/>
  <c r="U7756" i="2"/>
  <c r="T7756" i="2"/>
  <c r="R7756" i="2"/>
  <c r="S7756" i="2" s="1"/>
  <c r="Q7756" i="2"/>
  <c r="O7756" i="2"/>
  <c r="P7756" i="2" s="1"/>
  <c r="M7756" i="2"/>
  <c r="L7756" i="2"/>
  <c r="J7756" i="2"/>
  <c r="T7755" i="2"/>
  <c r="S7755" i="2"/>
  <c r="R7755" i="2"/>
  <c r="O7755" i="2"/>
  <c r="P7755" i="2" s="1"/>
  <c r="Q7755" i="2" s="1"/>
  <c r="U7755" i="2" s="1"/>
  <c r="M7755" i="2"/>
  <c r="L7755" i="2"/>
  <c r="J7755" i="2"/>
  <c r="R7754" i="2"/>
  <c r="S7754" i="2" s="1"/>
  <c r="O7754" i="2"/>
  <c r="P7754" i="2" s="1"/>
  <c r="Q7754" i="2" s="1"/>
  <c r="M7754" i="2"/>
  <c r="L7754" i="2"/>
  <c r="J7754" i="2"/>
  <c r="H7754" i="2"/>
  <c r="F7754" i="2"/>
  <c r="M7753" i="2"/>
  <c r="L7753" i="2"/>
  <c r="J7753" i="2"/>
  <c r="H7753" i="2"/>
  <c r="R7753" i="2" s="1"/>
  <c r="S7753" i="2" s="1"/>
  <c r="F7753" i="2"/>
  <c r="R7752" i="2"/>
  <c r="S7752" i="2" s="1"/>
  <c r="O7752" i="2"/>
  <c r="P7752" i="2" s="1"/>
  <c r="Q7752" i="2" s="1"/>
  <c r="U7752" i="2" s="1"/>
  <c r="M7752" i="2"/>
  <c r="L7752" i="2"/>
  <c r="J7752" i="2"/>
  <c r="H7752" i="2"/>
  <c r="T7752" i="2" s="1"/>
  <c r="F7752" i="2"/>
  <c r="T7751" i="2"/>
  <c r="R7751" i="2"/>
  <c r="S7751" i="2" s="1"/>
  <c r="O7751" i="2"/>
  <c r="P7751" i="2" s="1"/>
  <c r="Q7751" i="2" s="1"/>
  <c r="U7751" i="2" s="1"/>
  <c r="M7751" i="2"/>
  <c r="L7751" i="2"/>
  <c r="J7751" i="2"/>
  <c r="T7750" i="2"/>
  <c r="S7750" i="2"/>
  <c r="R7750" i="2"/>
  <c r="O7750" i="2"/>
  <c r="P7750" i="2" s="1"/>
  <c r="Q7750" i="2" s="1"/>
  <c r="U7750" i="2" s="1"/>
  <c r="M7750" i="2"/>
  <c r="L7750" i="2"/>
  <c r="J7750" i="2"/>
  <c r="T7749" i="2"/>
  <c r="R7749" i="2"/>
  <c r="S7749" i="2" s="1"/>
  <c r="O7749" i="2"/>
  <c r="P7749" i="2" s="1"/>
  <c r="Q7749" i="2" s="1"/>
  <c r="U7749" i="2" s="1"/>
  <c r="M7749" i="2"/>
  <c r="L7749" i="2"/>
  <c r="J7749" i="2"/>
  <c r="S7748" i="2"/>
  <c r="T7748" i="2" s="1"/>
  <c r="R7748" i="2"/>
  <c r="P7748" i="2"/>
  <c r="Q7748" i="2" s="1"/>
  <c r="U7748" i="2" s="1"/>
  <c r="O7748" i="2"/>
  <c r="M7748" i="2"/>
  <c r="L7748" i="2"/>
  <c r="J7748" i="2"/>
  <c r="U7747" i="2"/>
  <c r="T7747" i="2"/>
  <c r="R7747" i="2"/>
  <c r="S7747" i="2" s="1"/>
  <c r="Q7747" i="2"/>
  <c r="O7747" i="2"/>
  <c r="P7747" i="2" s="1"/>
  <c r="M7747" i="2"/>
  <c r="L7747" i="2"/>
  <c r="J7747" i="2"/>
  <c r="T7746" i="2"/>
  <c r="S7746" i="2"/>
  <c r="R7746" i="2"/>
  <c r="O7746" i="2"/>
  <c r="P7746" i="2" s="1"/>
  <c r="Q7746" i="2" s="1"/>
  <c r="U7746" i="2" s="1"/>
  <c r="M7746" i="2"/>
  <c r="L7746" i="2"/>
  <c r="J7746" i="2"/>
  <c r="T7745" i="2"/>
  <c r="R7745" i="2"/>
  <c r="S7745" i="2" s="1"/>
  <c r="O7745" i="2"/>
  <c r="P7745" i="2" s="1"/>
  <c r="Q7745" i="2" s="1"/>
  <c r="U7745" i="2" s="1"/>
  <c r="M7745" i="2"/>
  <c r="L7745" i="2"/>
  <c r="J7745" i="2"/>
  <c r="S7744" i="2"/>
  <c r="T7744" i="2" s="1"/>
  <c r="R7744" i="2"/>
  <c r="Q7744" i="2"/>
  <c r="P7744" i="2"/>
  <c r="O7744" i="2"/>
  <c r="M7744" i="2"/>
  <c r="L7744" i="2"/>
  <c r="J7744" i="2"/>
  <c r="U7743" i="2"/>
  <c r="T7743" i="2"/>
  <c r="R7743" i="2"/>
  <c r="S7743" i="2" s="1"/>
  <c r="Q7743" i="2"/>
  <c r="O7743" i="2"/>
  <c r="P7743" i="2" s="1"/>
  <c r="M7743" i="2"/>
  <c r="L7743" i="2"/>
  <c r="J7743" i="2"/>
  <c r="T7742" i="2"/>
  <c r="S7742" i="2"/>
  <c r="R7742" i="2"/>
  <c r="O7742" i="2"/>
  <c r="P7742" i="2" s="1"/>
  <c r="Q7742" i="2" s="1"/>
  <c r="U7742" i="2" s="1"/>
  <c r="M7742" i="2"/>
  <c r="L7742" i="2"/>
  <c r="J7742" i="2"/>
  <c r="R7741" i="2"/>
  <c r="S7741" i="2" s="1"/>
  <c r="O7741" i="2"/>
  <c r="P7741" i="2" s="1"/>
  <c r="Q7741" i="2" s="1"/>
  <c r="U7741" i="2" s="1"/>
  <c r="M7741" i="2"/>
  <c r="L7741" i="2"/>
  <c r="J7741" i="2"/>
  <c r="H7741" i="2"/>
  <c r="T7741" i="2" s="1"/>
  <c r="F7741" i="2"/>
  <c r="R7740" i="2"/>
  <c r="S7740" i="2" s="1"/>
  <c r="M7740" i="2"/>
  <c r="L7740" i="2"/>
  <c r="J7740" i="2"/>
  <c r="H7740" i="2"/>
  <c r="F7740" i="2"/>
  <c r="R7739" i="2"/>
  <c r="S7739" i="2" s="1"/>
  <c r="O7739" i="2"/>
  <c r="P7739" i="2" s="1"/>
  <c r="Q7739" i="2" s="1"/>
  <c r="U7739" i="2" s="1"/>
  <c r="M7739" i="2"/>
  <c r="L7739" i="2"/>
  <c r="J7739" i="2"/>
  <c r="H7739" i="2"/>
  <c r="T7739" i="2" s="1"/>
  <c r="F7739" i="2"/>
  <c r="T7738" i="2"/>
  <c r="S7738" i="2"/>
  <c r="R7738" i="2"/>
  <c r="O7738" i="2"/>
  <c r="P7738" i="2" s="1"/>
  <c r="Q7738" i="2" s="1"/>
  <c r="U7738" i="2" s="1"/>
  <c r="M7738" i="2"/>
  <c r="L7738" i="2"/>
  <c r="J7738" i="2"/>
  <c r="U7737" i="2"/>
  <c r="T7737" i="2"/>
  <c r="S7737" i="2"/>
  <c r="R7737" i="2"/>
  <c r="Q7737" i="2"/>
  <c r="O7737" i="2"/>
  <c r="P7737" i="2" s="1"/>
  <c r="M7737" i="2"/>
  <c r="L7737" i="2"/>
  <c r="J7737" i="2"/>
  <c r="R7736" i="2"/>
  <c r="S7736" i="2" s="1"/>
  <c r="T7736" i="2" s="1"/>
  <c r="Q7736" i="2"/>
  <c r="U7736" i="2" s="1"/>
  <c r="O7736" i="2"/>
  <c r="P7736" i="2" s="1"/>
  <c r="M7736" i="2"/>
  <c r="L7736" i="2"/>
  <c r="J7736" i="2"/>
  <c r="M7735" i="2"/>
  <c r="L7735" i="2"/>
  <c r="J7735" i="2"/>
  <c r="H7735" i="2"/>
  <c r="F7735" i="2"/>
  <c r="O7735" i="2" s="1"/>
  <c r="P7735" i="2" s="1"/>
  <c r="Q7735" i="2" s="1"/>
  <c r="U7734" i="2"/>
  <c r="T7734" i="2"/>
  <c r="O7734" i="2"/>
  <c r="P7734" i="2" s="1"/>
  <c r="Q7734" i="2" s="1"/>
  <c r="M7734" i="2"/>
  <c r="L7734" i="2"/>
  <c r="J7734" i="2"/>
  <c r="H7734" i="2"/>
  <c r="R7734" i="2" s="1"/>
  <c r="S7734" i="2" s="1"/>
  <c r="F7734" i="2"/>
  <c r="M7733" i="2"/>
  <c r="L7733" i="2"/>
  <c r="J7733" i="2"/>
  <c r="H7733" i="2"/>
  <c r="F7733" i="2"/>
  <c r="O7733" i="2" s="1"/>
  <c r="P7733" i="2" s="1"/>
  <c r="Q7733" i="2" s="1"/>
  <c r="U7732" i="2"/>
  <c r="T7732" i="2"/>
  <c r="O7732" i="2"/>
  <c r="P7732" i="2" s="1"/>
  <c r="Q7732" i="2" s="1"/>
  <c r="M7732" i="2"/>
  <c r="L7732" i="2"/>
  <c r="J7732" i="2"/>
  <c r="H7732" i="2"/>
  <c r="R7732" i="2" s="1"/>
  <c r="S7732" i="2" s="1"/>
  <c r="F7732" i="2"/>
  <c r="M7731" i="2"/>
  <c r="L7731" i="2"/>
  <c r="J7731" i="2"/>
  <c r="H7731" i="2"/>
  <c r="F7731" i="2"/>
  <c r="O7731" i="2" s="1"/>
  <c r="P7731" i="2" s="1"/>
  <c r="Q7731" i="2" s="1"/>
  <c r="U7730" i="2"/>
  <c r="T7730" i="2"/>
  <c r="O7730" i="2"/>
  <c r="P7730" i="2" s="1"/>
  <c r="Q7730" i="2" s="1"/>
  <c r="M7730" i="2"/>
  <c r="L7730" i="2"/>
  <c r="J7730" i="2"/>
  <c r="H7730" i="2"/>
  <c r="R7730" i="2" s="1"/>
  <c r="S7730" i="2" s="1"/>
  <c r="F7730" i="2"/>
  <c r="T7729" i="2"/>
  <c r="S7729" i="2"/>
  <c r="R7729" i="2"/>
  <c r="Q7729" i="2"/>
  <c r="U7729" i="2" s="1"/>
  <c r="P7729" i="2"/>
  <c r="O7729" i="2"/>
  <c r="M7729" i="2"/>
  <c r="L7729" i="2"/>
  <c r="J7729" i="2"/>
  <c r="R7728" i="2"/>
  <c r="S7728" i="2" s="1"/>
  <c r="M7728" i="2"/>
  <c r="L7728" i="2"/>
  <c r="J7728" i="2"/>
  <c r="H7728" i="2"/>
  <c r="F7728" i="2"/>
  <c r="R7727" i="2"/>
  <c r="S7727" i="2" s="1"/>
  <c r="T7727" i="2" s="1"/>
  <c r="Q7727" i="2"/>
  <c r="O7727" i="2"/>
  <c r="P7727" i="2" s="1"/>
  <c r="M7727" i="2"/>
  <c r="L7727" i="2"/>
  <c r="J7727" i="2"/>
  <c r="T7726" i="2"/>
  <c r="S7726" i="2"/>
  <c r="R7726" i="2"/>
  <c r="P7726" i="2"/>
  <c r="Q7726" i="2" s="1"/>
  <c r="U7726" i="2" s="1"/>
  <c r="O7726" i="2"/>
  <c r="M7726" i="2"/>
  <c r="L7726" i="2"/>
  <c r="J7726" i="2"/>
  <c r="R7725" i="2"/>
  <c r="S7725" i="2" s="1"/>
  <c r="T7725" i="2" s="1"/>
  <c r="U7725" i="2" s="1"/>
  <c r="Q7725" i="2"/>
  <c r="O7725" i="2"/>
  <c r="P7725" i="2" s="1"/>
  <c r="M7725" i="2"/>
  <c r="L7725" i="2"/>
  <c r="J7725" i="2"/>
  <c r="T7724" i="2"/>
  <c r="S7724" i="2"/>
  <c r="R7724" i="2"/>
  <c r="P7724" i="2"/>
  <c r="Q7724" i="2" s="1"/>
  <c r="U7724" i="2" s="1"/>
  <c r="O7724" i="2"/>
  <c r="M7724" i="2"/>
  <c r="L7724" i="2"/>
  <c r="J7724" i="2"/>
  <c r="T7723" i="2"/>
  <c r="R7723" i="2"/>
  <c r="S7723" i="2" s="1"/>
  <c r="Q7723" i="2"/>
  <c r="U7723" i="2" s="1"/>
  <c r="O7723" i="2"/>
  <c r="P7723" i="2" s="1"/>
  <c r="M7723" i="2"/>
  <c r="L7723" i="2"/>
  <c r="J7723" i="2"/>
  <c r="P7722" i="2"/>
  <c r="Q7722" i="2" s="1"/>
  <c r="M7722" i="2"/>
  <c r="L7722" i="2"/>
  <c r="J7722" i="2"/>
  <c r="H7722" i="2"/>
  <c r="R7722" i="2" s="1"/>
  <c r="S7722" i="2" s="1"/>
  <c r="T7722" i="2" s="1"/>
  <c r="F7722" i="2"/>
  <c r="O7722" i="2" s="1"/>
  <c r="T7721" i="2"/>
  <c r="S7721" i="2"/>
  <c r="R7721" i="2"/>
  <c r="P7721" i="2"/>
  <c r="Q7721" i="2" s="1"/>
  <c r="U7721" i="2" s="1"/>
  <c r="O7721" i="2"/>
  <c r="M7721" i="2"/>
  <c r="L7721" i="2"/>
  <c r="J7721" i="2"/>
  <c r="R7720" i="2"/>
  <c r="S7720" i="2" s="1"/>
  <c r="T7720" i="2" s="1"/>
  <c r="Q7720" i="2"/>
  <c r="U7720" i="2" s="1"/>
  <c r="O7720" i="2"/>
  <c r="P7720" i="2" s="1"/>
  <c r="M7720" i="2"/>
  <c r="L7720" i="2"/>
  <c r="J7720" i="2"/>
  <c r="T7719" i="2"/>
  <c r="S7719" i="2"/>
  <c r="R7719" i="2"/>
  <c r="Q7719" i="2"/>
  <c r="U7719" i="2" s="1"/>
  <c r="P7719" i="2"/>
  <c r="O7719" i="2"/>
  <c r="M7719" i="2"/>
  <c r="L7719" i="2"/>
  <c r="J7719" i="2"/>
  <c r="R7718" i="2"/>
  <c r="S7718" i="2" s="1"/>
  <c r="M7718" i="2"/>
  <c r="L7718" i="2"/>
  <c r="J7718" i="2"/>
  <c r="H7718" i="2"/>
  <c r="F7718" i="2"/>
  <c r="T7717" i="2"/>
  <c r="R7717" i="2"/>
  <c r="S7717" i="2" s="1"/>
  <c r="Q7717" i="2"/>
  <c r="U7717" i="2" s="1"/>
  <c r="O7717" i="2"/>
  <c r="P7717" i="2" s="1"/>
  <c r="M7717" i="2"/>
  <c r="L7717" i="2"/>
  <c r="J7717" i="2"/>
  <c r="P7716" i="2"/>
  <c r="Q7716" i="2" s="1"/>
  <c r="M7716" i="2"/>
  <c r="L7716" i="2"/>
  <c r="J7716" i="2"/>
  <c r="H7716" i="2"/>
  <c r="R7716" i="2" s="1"/>
  <c r="S7716" i="2" s="1"/>
  <c r="T7716" i="2" s="1"/>
  <c r="F7716" i="2"/>
  <c r="O7716" i="2" s="1"/>
  <c r="R7715" i="2"/>
  <c r="S7715" i="2" s="1"/>
  <c r="T7715" i="2" s="1"/>
  <c r="U7715" i="2" s="1"/>
  <c r="Q7715" i="2"/>
  <c r="P7715" i="2"/>
  <c r="O7715" i="2"/>
  <c r="M7715" i="2"/>
  <c r="L7715" i="2"/>
  <c r="J7715" i="2"/>
  <c r="R7714" i="2"/>
  <c r="S7714" i="2" s="1"/>
  <c r="T7714" i="2" s="1"/>
  <c r="Q7714" i="2"/>
  <c r="U7714" i="2" s="1"/>
  <c r="O7714" i="2"/>
  <c r="P7714" i="2" s="1"/>
  <c r="M7714" i="2"/>
  <c r="L7714" i="2"/>
  <c r="J7714" i="2"/>
  <c r="P7713" i="2"/>
  <c r="Q7713" i="2" s="1"/>
  <c r="U7713" i="2" s="1"/>
  <c r="M7713" i="2"/>
  <c r="L7713" i="2"/>
  <c r="J7713" i="2"/>
  <c r="H7713" i="2"/>
  <c r="R7713" i="2" s="1"/>
  <c r="S7713" i="2" s="1"/>
  <c r="T7713" i="2" s="1"/>
  <c r="F7713" i="2"/>
  <c r="O7713" i="2" s="1"/>
  <c r="R7712" i="2"/>
  <c r="S7712" i="2" s="1"/>
  <c r="T7712" i="2" s="1"/>
  <c r="P7712" i="2"/>
  <c r="Q7712" i="2" s="1"/>
  <c r="U7712" i="2" s="1"/>
  <c r="O7712" i="2"/>
  <c r="M7712" i="2"/>
  <c r="L7712" i="2"/>
  <c r="J7712" i="2"/>
  <c r="R7711" i="2"/>
  <c r="S7711" i="2" s="1"/>
  <c r="T7711" i="2" s="1"/>
  <c r="O7711" i="2"/>
  <c r="P7711" i="2" s="1"/>
  <c r="Q7711" i="2" s="1"/>
  <c r="U7711" i="2" s="1"/>
  <c r="M7711" i="2"/>
  <c r="L7711" i="2"/>
  <c r="J7711" i="2"/>
  <c r="T7710" i="2"/>
  <c r="S7710" i="2"/>
  <c r="R7710" i="2"/>
  <c r="Q7710" i="2"/>
  <c r="P7710" i="2"/>
  <c r="O7710" i="2"/>
  <c r="M7710" i="2"/>
  <c r="L7710" i="2"/>
  <c r="J7710" i="2"/>
  <c r="R7709" i="2"/>
  <c r="S7709" i="2" s="1"/>
  <c r="T7709" i="2" s="1"/>
  <c r="U7709" i="2" s="1"/>
  <c r="Q7709" i="2"/>
  <c r="P7709" i="2"/>
  <c r="O7709" i="2"/>
  <c r="M7709" i="2"/>
  <c r="L7709" i="2"/>
  <c r="J7709" i="2"/>
  <c r="R7708" i="2"/>
  <c r="S7708" i="2" s="1"/>
  <c r="T7708" i="2" s="1"/>
  <c r="P7708" i="2"/>
  <c r="O7708" i="2"/>
  <c r="M7708" i="2"/>
  <c r="L7708" i="2"/>
  <c r="J7708" i="2"/>
  <c r="H7708" i="2"/>
  <c r="F7708" i="2"/>
  <c r="T7707" i="2"/>
  <c r="S7707" i="2"/>
  <c r="R7707" i="2"/>
  <c r="Q7707" i="2"/>
  <c r="P7707" i="2"/>
  <c r="O7707" i="2"/>
  <c r="M7707" i="2"/>
  <c r="L7707" i="2"/>
  <c r="J7707" i="2"/>
  <c r="U7706" i="2"/>
  <c r="T7706" i="2"/>
  <c r="R7706" i="2"/>
  <c r="S7706" i="2" s="1"/>
  <c r="Q7706" i="2"/>
  <c r="P7706" i="2"/>
  <c r="O7706" i="2"/>
  <c r="M7706" i="2"/>
  <c r="L7706" i="2"/>
  <c r="J7706" i="2"/>
  <c r="T7705" i="2"/>
  <c r="U7705" i="2" s="1"/>
  <c r="R7705" i="2"/>
  <c r="S7705" i="2" s="1"/>
  <c r="Q7705" i="2"/>
  <c r="O7705" i="2"/>
  <c r="P7705" i="2" s="1"/>
  <c r="M7705" i="2"/>
  <c r="L7705" i="2"/>
  <c r="J7705" i="2"/>
  <c r="R7704" i="2"/>
  <c r="S7704" i="2" s="1"/>
  <c r="T7704" i="2" s="1"/>
  <c r="Q7704" i="2"/>
  <c r="U7704" i="2" s="1"/>
  <c r="O7704" i="2"/>
  <c r="P7704" i="2" s="1"/>
  <c r="M7704" i="2"/>
  <c r="L7704" i="2"/>
  <c r="J7704" i="2"/>
  <c r="H7704" i="2"/>
  <c r="F7704" i="2"/>
  <c r="S7703" i="2"/>
  <c r="T7703" i="2" s="1"/>
  <c r="U7703" i="2" s="1"/>
  <c r="R7703" i="2"/>
  <c r="Q7703" i="2"/>
  <c r="P7703" i="2"/>
  <c r="O7703" i="2"/>
  <c r="M7703" i="2"/>
  <c r="L7703" i="2"/>
  <c r="J7703" i="2"/>
  <c r="R7702" i="2"/>
  <c r="S7702" i="2" s="1"/>
  <c r="T7702" i="2" s="1"/>
  <c r="P7702" i="2"/>
  <c r="O7702" i="2"/>
  <c r="M7702" i="2"/>
  <c r="L7702" i="2"/>
  <c r="J7702" i="2"/>
  <c r="H7702" i="2"/>
  <c r="F7702" i="2"/>
  <c r="S7701" i="2"/>
  <c r="T7701" i="2" s="1"/>
  <c r="R7701" i="2"/>
  <c r="Q7701" i="2"/>
  <c r="P7701" i="2"/>
  <c r="O7701" i="2"/>
  <c r="M7701" i="2"/>
  <c r="L7701" i="2"/>
  <c r="J7701" i="2"/>
  <c r="U7700" i="2"/>
  <c r="S7700" i="2"/>
  <c r="T7700" i="2" s="1"/>
  <c r="R7700" i="2"/>
  <c r="P7700" i="2"/>
  <c r="Q7700" i="2" s="1"/>
  <c r="O7700" i="2"/>
  <c r="M7700" i="2"/>
  <c r="L7700" i="2"/>
  <c r="J7700" i="2"/>
  <c r="T7699" i="2"/>
  <c r="R7699" i="2"/>
  <c r="S7699" i="2" s="1"/>
  <c r="O7699" i="2"/>
  <c r="P7699" i="2" s="1"/>
  <c r="Q7699" i="2" s="1"/>
  <c r="U7699" i="2" s="1"/>
  <c r="M7699" i="2"/>
  <c r="L7699" i="2"/>
  <c r="J7699" i="2"/>
  <c r="T7698" i="2"/>
  <c r="R7698" i="2"/>
  <c r="S7698" i="2" s="1"/>
  <c r="Q7698" i="2"/>
  <c r="U7698" i="2" s="1"/>
  <c r="O7698" i="2"/>
  <c r="P7698" i="2" s="1"/>
  <c r="M7698" i="2"/>
  <c r="L7698" i="2"/>
  <c r="J7698" i="2"/>
  <c r="S7697" i="2"/>
  <c r="T7697" i="2" s="1"/>
  <c r="R7697" i="2"/>
  <c r="Q7697" i="2"/>
  <c r="P7697" i="2"/>
  <c r="O7697" i="2"/>
  <c r="M7697" i="2"/>
  <c r="L7697" i="2"/>
  <c r="J7697" i="2"/>
  <c r="S7696" i="2"/>
  <c r="R7696" i="2"/>
  <c r="M7696" i="2"/>
  <c r="L7696" i="2"/>
  <c r="J7696" i="2"/>
  <c r="H7696" i="2"/>
  <c r="F7696" i="2"/>
  <c r="T7695" i="2"/>
  <c r="R7695" i="2"/>
  <c r="S7695" i="2" s="1"/>
  <c r="M7695" i="2"/>
  <c r="L7695" i="2"/>
  <c r="J7695" i="2"/>
  <c r="H7695" i="2"/>
  <c r="F7695" i="2"/>
  <c r="M7694" i="2"/>
  <c r="L7694" i="2"/>
  <c r="J7694" i="2"/>
  <c r="H7694" i="2"/>
  <c r="R7694" i="2" s="1"/>
  <c r="S7694" i="2" s="1"/>
  <c r="F7694" i="2"/>
  <c r="T7693" i="2"/>
  <c r="R7693" i="2"/>
  <c r="S7693" i="2" s="1"/>
  <c r="Q7693" i="2"/>
  <c r="U7693" i="2" s="1"/>
  <c r="O7693" i="2"/>
  <c r="P7693" i="2" s="1"/>
  <c r="M7693" i="2"/>
  <c r="L7693" i="2"/>
  <c r="J7693" i="2"/>
  <c r="T7692" i="2"/>
  <c r="S7692" i="2"/>
  <c r="R7692" i="2"/>
  <c r="Q7692" i="2"/>
  <c r="P7692" i="2"/>
  <c r="O7692" i="2"/>
  <c r="M7692" i="2"/>
  <c r="L7692" i="2"/>
  <c r="J7692" i="2"/>
  <c r="M7691" i="2"/>
  <c r="L7691" i="2"/>
  <c r="J7691" i="2"/>
  <c r="H7691" i="2"/>
  <c r="F7691" i="2"/>
  <c r="R7690" i="2"/>
  <c r="S7690" i="2" s="1"/>
  <c r="T7690" i="2" s="1"/>
  <c r="Q7690" i="2"/>
  <c r="O7690" i="2"/>
  <c r="P7690" i="2" s="1"/>
  <c r="M7690" i="2"/>
  <c r="L7690" i="2"/>
  <c r="J7690" i="2"/>
  <c r="H7690" i="2"/>
  <c r="F7690" i="2"/>
  <c r="S7689" i="2"/>
  <c r="T7689" i="2" s="1"/>
  <c r="U7689" i="2" s="1"/>
  <c r="R7689" i="2"/>
  <c r="Q7689" i="2"/>
  <c r="P7689" i="2"/>
  <c r="O7689" i="2"/>
  <c r="M7689" i="2"/>
  <c r="L7689" i="2"/>
  <c r="J7689" i="2"/>
  <c r="R7688" i="2"/>
  <c r="S7688" i="2" s="1"/>
  <c r="T7688" i="2" s="1"/>
  <c r="P7688" i="2"/>
  <c r="Q7688" i="2" s="1"/>
  <c r="O7688" i="2"/>
  <c r="M7688" i="2"/>
  <c r="L7688" i="2"/>
  <c r="J7688" i="2"/>
  <c r="T7687" i="2"/>
  <c r="R7687" i="2"/>
  <c r="S7687" i="2" s="1"/>
  <c r="O7687" i="2"/>
  <c r="P7687" i="2" s="1"/>
  <c r="M7687" i="2"/>
  <c r="L7687" i="2"/>
  <c r="J7687" i="2"/>
  <c r="H7687" i="2"/>
  <c r="F7687" i="2"/>
  <c r="Q7687" i="2" s="1"/>
  <c r="U7687" i="2" s="1"/>
  <c r="T7686" i="2"/>
  <c r="S7686" i="2"/>
  <c r="R7686" i="2"/>
  <c r="P7686" i="2"/>
  <c r="Q7686" i="2" s="1"/>
  <c r="U7686" i="2" s="1"/>
  <c r="O7686" i="2"/>
  <c r="M7686" i="2"/>
  <c r="L7686" i="2"/>
  <c r="J7686" i="2"/>
  <c r="R7685" i="2"/>
  <c r="S7685" i="2" s="1"/>
  <c r="T7685" i="2" s="1"/>
  <c r="M7685" i="2"/>
  <c r="L7685" i="2"/>
  <c r="J7685" i="2"/>
  <c r="H7685" i="2"/>
  <c r="F7685" i="2"/>
  <c r="O7685" i="2" s="1"/>
  <c r="P7685" i="2" s="1"/>
  <c r="T7684" i="2"/>
  <c r="S7684" i="2"/>
  <c r="R7684" i="2"/>
  <c r="Q7684" i="2"/>
  <c r="P7684" i="2"/>
  <c r="O7684" i="2"/>
  <c r="M7684" i="2"/>
  <c r="L7684" i="2"/>
  <c r="J7684" i="2"/>
  <c r="R7683" i="2"/>
  <c r="S7683" i="2" s="1"/>
  <c r="T7683" i="2" s="1"/>
  <c r="U7683" i="2" s="1"/>
  <c r="Q7683" i="2"/>
  <c r="P7683" i="2"/>
  <c r="O7683" i="2"/>
  <c r="M7683" i="2"/>
  <c r="L7683" i="2"/>
  <c r="J7683" i="2"/>
  <c r="R7682" i="2"/>
  <c r="S7682" i="2" s="1"/>
  <c r="T7682" i="2" s="1"/>
  <c r="M7682" i="2"/>
  <c r="L7682" i="2"/>
  <c r="J7682" i="2"/>
  <c r="H7682" i="2"/>
  <c r="F7682" i="2"/>
  <c r="O7682" i="2" s="1"/>
  <c r="P7682" i="2" s="1"/>
  <c r="T7681" i="2"/>
  <c r="S7681" i="2"/>
  <c r="R7681" i="2"/>
  <c r="Q7681" i="2"/>
  <c r="U7681" i="2" s="1"/>
  <c r="P7681" i="2"/>
  <c r="O7681" i="2"/>
  <c r="M7681" i="2"/>
  <c r="L7681" i="2"/>
  <c r="J7681" i="2"/>
  <c r="R7680" i="2"/>
  <c r="S7680" i="2" s="1"/>
  <c r="T7680" i="2" s="1"/>
  <c r="P7680" i="2"/>
  <c r="Q7680" i="2" s="1"/>
  <c r="U7680" i="2" s="1"/>
  <c r="O7680" i="2"/>
  <c r="M7680" i="2"/>
  <c r="L7680" i="2"/>
  <c r="J7680" i="2"/>
  <c r="T7679" i="2"/>
  <c r="R7679" i="2"/>
  <c r="S7679" i="2" s="1"/>
  <c r="P7679" i="2"/>
  <c r="Q7679" i="2" s="1"/>
  <c r="U7679" i="2" s="1"/>
  <c r="O7679" i="2"/>
  <c r="M7679" i="2"/>
  <c r="L7679" i="2"/>
  <c r="J7679" i="2"/>
  <c r="T7678" i="2"/>
  <c r="R7678" i="2"/>
  <c r="S7678" i="2" s="1"/>
  <c r="Q7678" i="2"/>
  <c r="U7678" i="2" s="1"/>
  <c r="P7678" i="2"/>
  <c r="O7678" i="2"/>
  <c r="M7678" i="2"/>
  <c r="L7678" i="2"/>
  <c r="J7678" i="2"/>
  <c r="R7677" i="2"/>
  <c r="S7677" i="2" s="1"/>
  <c r="Q7677" i="2"/>
  <c r="P7677" i="2"/>
  <c r="M7677" i="2"/>
  <c r="L7677" i="2"/>
  <c r="J7677" i="2"/>
  <c r="H7677" i="2"/>
  <c r="F7677" i="2"/>
  <c r="O7677" i="2" s="1"/>
  <c r="U7676" i="2"/>
  <c r="T7676" i="2"/>
  <c r="R7676" i="2"/>
  <c r="S7676" i="2" s="1"/>
  <c r="Q7676" i="2"/>
  <c r="O7676" i="2"/>
  <c r="P7676" i="2" s="1"/>
  <c r="M7676" i="2"/>
  <c r="L7676" i="2"/>
  <c r="J7676" i="2"/>
  <c r="T7675" i="2"/>
  <c r="R7675" i="2"/>
  <c r="S7675" i="2" s="1"/>
  <c r="Q7675" i="2"/>
  <c r="O7675" i="2"/>
  <c r="P7675" i="2" s="1"/>
  <c r="M7675" i="2"/>
  <c r="L7675" i="2"/>
  <c r="J7675" i="2"/>
  <c r="P7674" i="2"/>
  <c r="Q7674" i="2" s="1"/>
  <c r="M7674" i="2"/>
  <c r="L7674" i="2"/>
  <c r="J7674" i="2"/>
  <c r="H7674" i="2"/>
  <c r="R7674" i="2" s="1"/>
  <c r="S7674" i="2" s="1"/>
  <c r="F7674" i="2"/>
  <c r="O7674" i="2" s="1"/>
  <c r="R7673" i="2"/>
  <c r="S7673" i="2" s="1"/>
  <c r="T7673" i="2" s="1"/>
  <c r="O7673" i="2"/>
  <c r="P7673" i="2" s="1"/>
  <c r="M7673" i="2"/>
  <c r="L7673" i="2"/>
  <c r="J7673" i="2"/>
  <c r="H7673" i="2"/>
  <c r="F7673" i="2"/>
  <c r="Q7673" i="2" s="1"/>
  <c r="U7673" i="2" s="1"/>
  <c r="R7672" i="2"/>
  <c r="S7672" i="2" s="1"/>
  <c r="M7672" i="2"/>
  <c r="L7672" i="2"/>
  <c r="J7672" i="2"/>
  <c r="H7672" i="2"/>
  <c r="F7672" i="2"/>
  <c r="U7671" i="2"/>
  <c r="T7671" i="2"/>
  <c r="R7671" i="2"/>
  <c r="S7671" i="2" s="1"/>
  <c r="P7671" i="2"/>
  <c r="Q7671" i="2" s="1"/>
  <c r="O7671" i="2"/>
  <c r="M7671" i="2"/>
  <c r="L7671" i="2"/>
  <c r="J7671" i="2"/>
  <c r="H7671" i="2"/>
  <c r="F7671" i="2"/>
  <c r="Q7670" i="2"/>
  <c r="P7670" i="2"/>
  <c r="M7670" i="2"/>
  <c r="L7670" i="2"/>
  <c r="J7670" i="2"/>
  <c r="H7670" i="2"/>
  <c r="F7670" i="2"/>
  <c r="O7670" i="2" s="1"/>
  <c r="R7669" i="2"/>
  <c r="S7669" i="2" s="1"/>
  <c r="T7669" i="2" s="1"/>
  <c r="O7669" i="2"/>
  <c r="P7669" i="2" s="1"/>
  <c r="Q7669" i="2" s="1"/>
  <c r="M7669" i="2"/>
  <c r="L7669" i="2"/>
  <c r="J7669" i="2"/>
  <c r="S7668" i="2"/>
  <c r="T7668" i="2" s="1"/>
  <c r="R7668" i="2"/>
  <c r="O7668" i="2"/>
  <c r="P7668" i="2" s="1"/>
  <c r="Q7668" i="2" s="1"/>
  <c r="M7668" i="2"/>
  <c r="L7668" i="2"/>
  <c r="J7668" i="2"/>
  <c r="R7667" i="2"/>
  <c r="S7667" i="2" s="1"/>
  <c r="T7667" i="2" s="1"/>
  <c r="M7667" i="2"/>
  <c r="L7667" i="2"/>
  <c r="J7667" i="2"/>
  <c r="H7667" i="2"/>
  <c r="F7667" i="2"/>
  <c r="O7667" i="2" s="1"/>
  <c r="P7667" i="2" s="1"/>
  <c r="Q7667" i="2" s="1"/>
  <c r="U7667" i="2" s="1"/>
  <c r="R7666" i="2"/>
  <c r="S7666" i="2" s="1"/>
  <c r="T7666" i="2" s="1"/>
  <c r="Q7666" i="2"/>
  <c r="U7666" i="2" s="1"/>
  <c r="P7666" i="2"/>
  <c r="O7666" i="2"/>
  <c r="M7666" i="2"/>
  <c r="L7666" i="2"/>
  <c r="J7666" i="2"/>
  <c r="O7665" i="2"/>
  <c r="P7665" i="2" s="1"/>
  <c r="M7665" i="2"/>
  <c r="L7665" i="2"/>
  <c r="J7665" i="2"/>
  <c r="H7665" i="2"/>
  <c r="R7665" i="2" s="1"/>
  <c r="S7665" i="2" s="1"/>
  <c r="T7665" i="2" s="1"/>
  <c r="F7665" i="2"/>
  <c r="S7664" i="2"/>
  <c r="T7664" i="2" s="1"/>
  <c r="R7664" i="2"/>
  <c r="P7664" i="2"/>
  <c r="Q7664" i="2" s="1"/>
  <c r="O7664" i="2"/>
  <c r="M7664" i="2"/>
  <c r="L7664" i="2"/>
  <c r="J7664" i="2"/>
  <c r="R7663" i="2"/>
  <c r="S7663" i="2" s="1"/>
  <c r="Q7663" i="2"/>
  <c r="U7663" i="2" s="1"/>
  <c r="M7663" i="2"/>
  <c r="L7663" i="2"/>
  <c r="J7663" i="2"/>
  <c r="H7663" i="2"/>
  <c r="T7663" i="2" s="1"/>
  <c r="F7663" i="2"/>
  <c r="O7663" i="2" s="1"/>
  <c r="P7663" i="2" s="1"/>
  <c r="U7662" i="2"/>
  <c r="R7662" i="2"/>
  <c r="S7662" i="2" s="1"/>
  <c r="T7662" i="2" s="1"/>
  <c r="Q7662" i="2"/>
  <c r="O7662" i="2"/>
  <c r="P7662" i="2" s="1"/>
  <c r="M7662" i="2"/>
  <c r="L7662" i="2"/>
  <c r="J7662" i="2"/>
  <c r="O7661" i="2"/>
  <c r="P7661" i="2" s="1"/>
  <c r="Q7661" i="2" s="1"/>
  <c r="M7661" i="2"/>
  <c r="L7661" i="2"/>
  <c r="J7661" i="2"/>
  <c r="H7661" i="2"/>
  <c r="F7661" i="2"/>
  <c r="T7660" i="2"/>
  <c r="S7660" i="2"/>
  <c r="R7660" i="2"/>
  <c r="O7660" i="2"/>
  <c r="P7660" i="2" s="1"/>
  <c r="Q7660" i="2" s="1"/>
  <c r="M7660" i="2"/>
  <c r="L7660" i="2"/>
  <c r="J7660" i="2"/>
  <c r="R7659" i="2"/>
  <c r="S7659" i="2" s="1"/>
  <c r="T7659" i="2" s="1"/>
  <c r="M7659" i="2"/>
  <c r="L7659" i="2"/>
  <c r="J7659" i="2"/>
  <c r="H7659" i="2"/>
  <c r="F7659" i="2"/>
  <c r="O7659" i="2" s="1"/>
  <c r="P7659" i="2" s="1"/>
  <c r="Q7659" i="2" s="1"/>
  <c r="U7659" i="2" s="1"/>
  <c r="R7658" i="2"/>
  <c r="S7658" i="2" s="1"/>
  <c r="M7658" i="2"/>
  <c r="L7658" i="2"/>
  <c r="J7658" i="2"/>
  <c r="H7658" i="2"/>
  <c r="F7658" i="2"/>
  <c r="O7658" i="2" s="1"/>
  <c r="P7658" i="2" s="1"/>
  <c r="R7657" i="2"/>
  <c r="S7657" i="2" s="1"/>
  <c r="T7657" i="2" s="1"/>
  <c r="M7657" i="2"/>
  <c r="L7657" i="2"/>
  <c r="J7657" i="2"/>
  <c r="H7657" i="2"/>
  <c r="F7657" i="2"/>
  <c r="O7657" i="2" s="1"/>
  <c r="P7657" i="2" s="1"/>
  <c r="Q7657" i="2" s="1"/>
  <c r="U7657" i="2" s="1"/>
  <c r="R7656" i="2"/>
  <c r="S7656" i="2" s="1"/>
  <c r="M7656" i="2"/>
  <c r="L7656" i="2"/>
  <c r="J7656" i="2"/>
  <c r="H7656" i="2"/>
  <c r="F7656" i="2"/>
  <c r="O7656" i="2" s="1"/>
  <c r="P7656" i="2" s="1"/>
  <c r="T7655" i="2"/>
  <c r="R7655" i="2"/>
  <c r="S7655" i="2" s="1"/>
  <c r="O7655" i="2"/>
  <c r="P7655" i="2" s="1"/>
  <c r="Q7655" i="2" s="1"/>
  <c r="U7655" i="2" s="1"/>
  <c r="M7655" i="2"/>
  <c r="L7655" i="2"/>
  <c r="J7655" i="2"/>
  <c r="P7654" i="2"/>
  <c r="Q7654" i="2" s="1"/>
  <c r="O7654" i="2"/>
  <c r="M7654" i="2"/>
  <c r="L7654" i="2"/>
  <c r="J7654" i="2"/>
  <c r="H7654" i="2"/>
  <c r="F7654" i="2"/>
  <c r="T7653" i="2"/>
  <c r="S7653" i="2"/>
  <c r="R7653" i="2"/>
  <c r="O7653" i="2"/>
  <c r="P7653" i="2" s="1"/>
  <c r="Q7653" i="2" s="1"/>
  <c r="U7653" i="2" s="1"/>
  <c r="M7653" i="2"/>
  <c r="L7653" i="2"/>
  <c r="J7653" i="2"/>
  <c r="U7652" i="2"/>
  <c r="R7652" i="2"/>
  <c r="S7652" i="2" s="1"/>
  <c r="T7652" i="2" s="1"/>
  <c r="Q7652" i="2"/>
  <c r="O7652" i="2"/>
  <c r="P7652" i="2" s="1"/>
  <c r="M7652" i="2"/>
  <c r="L7652" i="2"/>
  <c r="J7652" i="2"/>
  <c r="O7651" i="2"/>
  <c r="P7651" i="2" s="1"/>
  <c r="Q7651" i="2" s="1"/>
  <c r="M7651" i="2"/>
  <c r="L7651" i="2"/>
  <c r="J7651" i="2"/>
  <c r="H7651" i="2"/>
  <c r="F7651" i="2"/>
  <c r="T7650" i="2"/>
  <c r="U7650" i="2" s="1"/>
  <c r="S7650" i="2"/>
  <c r="R7650" i="2"/>
  <c r="Q7650" i="2"/>
  <c r="O7650" i="2"/>
  <c r="P7650" i="2" s="1"/>
  <c r="M7650" i="2"/>
  <c r="L7650" i="2"/>
  <c r="J7650" i="2"/>
  <c r="R7649" i="2"/>
  <c r="S7649" i="2" s="1"/>
  <c r="T7649" i="2" s="1"/>
  <c r="M7649" i="2"/>
  <c r="L7649" i="2"/>
  <c r="J7649" i="2"/>
  <c r="H7649" i="2"/>
  <c r="F7649" i="2"/>
  <c r="O7649" i="2" s="1"/>
  <c r="P7649" i="2" s="1"/>
  <c r="Q7649" i="2" s="1"/>
  <c r="U7649" i="2" s="1"/>
  <c r="R7648" i="2"/>
  <c r="S7648" i="2" s="1"/>
  <c r="T7648" i="2" s="1"/>
  <c r="Q7648" i="2"/>
  <c r="U7648" i="2" s="1"/>
  <c r="P7648" i="2"/>
  <c r="O7648" i="2"/>
  <c r="M7648" i="2"/>
  <c r="L7648" i="2"/>
  <c r="J7648" i="2"/>
  <c r="T7647" i="2"/>
  <c r="U7647" i="2" s="1"/>
  <c r="S7647" i="2"/>
  <c r="R7647" i="2"/>
  <c r="Q7647" i="2"/>
  <c r="O7647" i="2"/>
  <c r="P7647" i="2" s="1"/>
  <c r="M7647" i="2"/>
  <c r="L7647" i="2"/>
  <c r="J7647" i="2"/>
  <c r="U7646" i="2"/>
  <c r="R7646" i="2"/>
  <c r="S7646" i="2" s="1"/>
  <c r="T7646" i="2" s="1"/>
  <c r="M7646" i="2"/>
  <c r="L7646" i="2"/>
  <c r="J7646" i="2"/>
  <c r="H7646" i="2"/>
  <c r="F7646" i="2"/>
  <c r="O7646" i="2" s="1"/>
  <c r="P7646" i="2" s="1"/>
  <c r="Q7646" i="2" s="1"/>
  <c r="T7645" i="2"/>
  <c r="R7645" i="2"/>
  <c r="S7645" i="2" s="1"/>
  <c r="Q7645" i="2"/>
  <c r="U7645" i="2" s="1"/>
  <c r="P7645" i="2"/>
  <c r="O7645" i="2"/>
  <c r="M7645" i="2"/>
  <c r="L7645" i="2"/>
  <c r="J7645" i="2"/>
  <c r="S7644" i="2"/>
  <c r="T7644" i="2" s="1"/>
  <c r="O7644" i="2"/>
  <c r="P7644" i="2" s="1"/>
  <c r="M7644" i="2"/>
  <c r="L7644" i="2"/>
  <c r="J7644" i="2"/>
  <c r="H7644" i="2"/>
  <c r="R7644" i="2" s="1"/>
  <c r="F7644" i="2"/>
  <c r="Q7644" i="2" s="1"/>
  <c r="S7643" i="2"/>
  <c r="T7643" i="2" s="1"/>
  <c r="R7643" i="2"/>
  <c r="Q7643" i="2"/>
  <c r="P7643" i="2"/>
  <c r="O7643" i="2"/>
  <c r="M7643" i="2"/>
  <c r="L7643" i="2"/>
  <c r="J7643" i="2"/>
  <c r="T7642" i="2"/>
  <c r="R7642" i="2"/>
  <c r="S7642" i="2" s="1"/>
  <c r="Q7642" i="2"/>
  <c r="U7642" i="2" s="1"/>
  <c r="P7642" i="2"/>
  <c r="O7642" i="2"/>
  <c r="M7642" i="2"/>
  <c r="L7642" i="2"/>
  <c r="J7642" i="2"/>
  <c r="S7641" i="2"/>
  <c r="T7641" i="2" s="1"/>
  <c r="O7641" i="2"/>
  <c r="P7641" i="2" s="1"/>
  <c r="M7641" i="2"/>
  <c r="L7641" i="2"/>
  <c r="J7641" i="2"/>
  <c r="H7641" i="2"/>
  <c r="R7641" i="2" s="1"/>
  <c r="F7641" i="2"/>
  <c r="Q7641" i="2" s="1"/>
  <c r="T7640" i="2"/>
  <c r="S7640" i="2"/>
  <c r="R7640" i="2"/>
  <c r="Q7640" i="2"/>
  <c r="U7640" i="2" s="1"/>
  <c r="O7640" i="2"/>
  <c r="P7640" i="2" s="1"/>
  <c r="M7640" i="2"/>
  <c r="L7640" i="2"/>
  <c r="J7640" i="2"/>
  <c r="R7639" i="2"/>
  <c r="S7639" i="2" s="1"/>
  <c r="M7639" i="2"/>
  <c r="L7639" i="2"/>
  <c r="J7639" i="2"/>
  <c r="H7639" i="2"/>
  <c r="F7639" i="2"/>
  <c r="O7639" i="2" s="1"/>
  <c r="P7639" i="2" s="1"/>
  <c r="R7638" i="2"/>
  <c r="S7638" i="2" s="1"/>
  <c r="T7638" i="2" s="1"/>
  <c r="U7638" i="2" s="1"/>
  <c r="Q7638" i="2"/>
  <c r="O7638" i="2"/>
  <c r="P7638" i="2" s="1"/>
  <c r="M7638" i="2"/>
  <c r="L7638" i="2"/>
  <c r="J7638" i="2"/>
  <c r="S7637" i="2"/>
  <c r="T7637" i="2" s="1"/>
  <c r="R7637" i="2"/>
  <c r="P7637" i="2"/>
  <c r="Q7637" i="2" s="1"/>
  <c r="U7637" i="2" s="1"/>
  <c r="O7637" i="2"/>
  <c r="M7637" i="2"/>
  <c r="L7637" i="2"/>
  <c r="J7637" i="2"/>
  <c r="R7636" i="2"/>
  <c r="S7636" i="2" s="1"/>
  <c r="Q7636" i="2"/>
  <c r="U7636" i="2" s="1"/>
  <c r="M7636" i="2"/>
  <c r="L7636" i="2"/>
  <c r="J7636" i="2"/>
  <c r="H7636" i="2"/>
  <c r="T7636" i="2" s="1"/>
  <c r="F7636" i="2"/>
  <c r="O7636" i="2" s="1"/>
  <c r="P7636" i="2" s="1"/>
  <c r="U7635" i="2"/>
  <c r="T7635" i="2"/>
  <c r="R7635" i="2"/>
  <c r="S7635" i="2" s="1"/>
  <c r="Q7635" i="2"/>
  <c r="O7635" i="2"/>
  <c r="P7635" i="2" s="1"/>
  <c r="M7635" i="2"/>
  <c r="L7635" i="2"/>
  <c r="J7635" i="2"/>
  <c r="P7634" i="2"/>
  <c r="Q7634" i="2" s="1"/>
  <c r="O7634" i="2"/>
  <c r="M7634" i="2"/>
  <c r="L7634" i="2"/>
  <c r="J7634" i="2"/>
  <c r="H7634" i="2"/>
  <c r="F7634" i="2"/>
  <c r="T7633" i="2"/>
  <c r="U7633" i="2" s="1"/>
  <c r="S7633" i="2"/>
  <c r="R7633" i="2"/>
  <c r="Q7633" i="2"/>
  <c r="O7633" i="2"/>
  <c r="P7633" i="2" s="1"/>
  <c r="M7633" i="2"/>
  <c r="L7633" i="2"/>
  <c r="J7633" i="2"/>
  <c r="R7632" i="2"/>
  <c r="S7632" i="2" s="1"/>
  <c r="T7632" i="2" s="1"/>
  <c r="U7632" i="2" s="1"/>
  <c r="Q7632" i="2"/>
  <c r="O7632" i="2"/>
  <c r="P7632" i="2" s="1"/>
  <c r="M7632" i="2"/>
  <c r="L7632" i="2"/>
  <c r="J7632" i="2"/>
  <c r="P7631" i="2"/>
  <c r="Q7631" i="2" s="1"/>
  <c r="O7631" i="2"/>
  <c r="M7631" i="2"/>
  <c r="L7631" i="2"/>
  <c r="J7631" i="2"/>
  <c r="H7631" i="2"/>
  <c r="F7631" i="2"/>
  <c r="S7630" i="2"/>
  <c r="T7630" i="2" s="1"/>
  <c r="O7630" i="2"/>
  <c r="P7630" i="2" s="1"/>
  <c r="M7630" i="2"/>
  <c r="L7630" i="2"/>
  <c r="J7630" i="2"/>
  <c r="H7630" i="2"/>
  <c r="R7630" i="2" s="1"/>
  <c r="F7630" i="2"/>
  <c r="Q7630" i="2" s="1"/>
  <c r="T7629" i="2"/>
  <c r="S7629" i="2"/>
  <c r="R7629" i="2"/>
  <c r="P7629" i="2"/>
  <c r="Q7629" i="2" s="1"/>
  <c r="U7629" i="2" s="1"/>
  <c r="O7629" i="2"/>
  <c r="M7629" i="2"/>
  <c r="L7629" i="2"/>
  <c r="J7629" i="2"/>
  <c r="R7628" i="2"/>
  <c r="S7628" i="2" s="1"/>
  <c r="Q7628" i="2"/>
  <c r="M7628" i="2"/>
  <c r="L7628" i="2"/>
  <c r="J7628" i="2"/>
  <c r="H7628" i="2"/>
  <c r="T7628" i="2" s="1"/>
  <c r="F7628" i="2"/>
  <c r="O7628" i="2" s="1"/>
  <c r="P7628" i="2" s="1"/>
  <c r="U7627" i="2"/>
  <c r="R7627" i="2"/>
  <c r="S7627" i="2" s="1"/>
  <c r="T7627" i="2" s="1"/>
  <c r="M7627" i="2"/>
  <c r="L7627" i="2"/>
  <c r="J7627" i="2"/>
  <c r="H7627" i="2"/>
  <c r="F7627" i="2"/>
  <c r="O7627" i="2" s="1"/>
  <c r="P7627" i="2" s="1"/>
  <c r="Q7627" i="2" s="1"/>
  <c r="R7626" i="2"/>
  <c r="S7626" i="2" s="1"/>
  <c r="T7626" i="2" s="1"/>
  <c r="Q7626" i="2"/>
  <c r="U7626" i="2" s="1"/>
  <c r="P7626" i="2"/>
  <c r="O7626" i="2"/>
  <c r="M7626" i="2"/>
  <c r="L7626" i="2"/>
  <c r="J7626" i="2"/>
  <c r="O7625" i="2"/>
  <c r="P7625" i="2" s="1"/>
  <c r="M7625" i="2"/>
  <c r="L7625" i="2"/>
  <c r="J7625" i="2"/>
  <c r="H7625" i="2"/>
  <c r="R7625" i="2" s="1"/>
  <c r="S7625" i="2" s="1"/>
  <c r="F7625" i="2"/>
  <c r="S7624" i="2"/>
  <c r="T7624" i="2" s="1"/>
  <c r="R7624" i="2"/>
  <c r="P7624" i="2"/>
  <c r="Q7624" i="2" s="1"/>
  <c r="U7624" i="2" s="1"/>
  <c r="O7624" i="2"/>
  <c r="M7624" i="2"/>
  <c r="L7624" i="2"/>
  <c r="J7624" i="2"/>
  <c r="R7623" i="2"/>
  <c r="S7623" i="2" s="1"/>
  <c r="T7623" i="2" s="1"/>
  <c r="Q7623" i="2"/>
  <c r="U7623" i="2" s="1"/>
  <c r="M7623" i="2"/>
  <c r="L7623" i="2"/>
  <c r="J7623" i="2"/>
  <c r="H7623" i="2"/>
  <c r="F7623" i="2"/>
  <c r="O7623" i="2" s="1"/>
  <c r="P7623" i="2" s="1"/>
  <c r="U7622" i="2"/>
  <c r="R7622" i="2"/>
  <c r="S7622" i="2" s="1"/>
  <c r="T7622" i="2" s="1"/>
  <c r="Q7622" i="2"/>
  <c r="P7622" i="2"/>
  <c r="O7622" i="2"/>
  <c r="M7622" i="2"/>
  <c r="L7622" i="2"/>
  <c r="J7622" i="2"/>
  <c r="T7621" i="2"/>
  <c r="S7621" i="2"/>
  <c r="R7621" i="2"/>
  <c r="Q7621" i="2"/>
  <c r="U7621" i="2" s="1"/>
  <c r="P7621" i="2"/>
  <c r="O7621" i="2"/>
  <c r="M7621" i="2"/>
  <c r="L7621" i="2"/>
  <c r="J7621" i="2"/>
  <c r="R7620" i="2"/>
  <c r="S7620" i="2" s="1"/>
  <c r="T7620" i="2" s="1"/>
  <c r="Q7620" i="2"/>
  <c r="U7620" i="2" s="1"/>
  <c r="P7620" i="2"/>
  <c r="O7620" i="2"/>
  <c r="M7620" i="2"/>
  <c r="L7620" i="2"/>
  <c r="J7620" i="2"/>
  <c r="T7619" i="2"/>
  <c r="U7619" i="2" s="1"/>
  <c r="S7619" i="2"/>
  <c r="R7619" i="2"/>
  <c r="Q7619" i="2"/>
  <c r="O7619" i="2"/>
  <c r="P7619" i="2" s="1"/>
  <c r="M7619" i="2"/>
  <c r="L7619" i="2"/>
  <c r="J7619" i="2"/>
  <c r="U7618" i="2"/>
  <c r="R7618" i="2"/>
  <c r="S7618" i="2" s="1"/>
  <c r="T7618" i="2" s="1"/>
  <c r="M7618" i="2"/>
  <c r="L7618" i="2"/>
  <c r="J7618" i="2"/>
  <c r="H7618" i="2"/>
  <c r="F7618" i="2"/>
  <c r="O7618" i="2" s="1"/>
  <c r="P7618" i="2" s="1"/>
  <c r="Q7618" i="2" s="1"/>
  <c r="R7617" i="2"/>
  <c r="S7617" i="2" s="1"/>
  <c r="T7617" i="2" s="1"/>
  <c r="Q7617" i="2"/>
  <c r="U7617" i="2" s="1"/>
  <c r="M7617" i="2"/>
  <c r="L7617" i="2"/>
  <c r="J7617" i="2"/>
  <c r="H7617" i="2"/>
  <c r="F7617" i="2"/>
  <c r="O7617" i="2" s="1"/>
  <c r="P7617" i="2" s="1"/>
  <c r="U7616" i="2"/>
  <c r="T7616" i="2"/>
  <c r="R7616" i="2"/>
  <c r="S7616" i="2" s="1"/>
  <c r="Q7616" i="2"/>
  <c r="O7616" i="2"/>
  <c r="P7616" i="2" s="1"/>
  <c r="M7616" i="2"/>
  <c r="L7616" i="2"/>
  <c r="J7616" i="2"/>
  <c r="S7615" i="2"/>
  <c r="T7615" i="2" s="1"/>
  <c r="R7615" i="2"/>
  <c r="Q7615" i="2"/>
  <c r="U7615" i="2" s="1"/>
  <c r="O7615" i="2"/>
  <c r="P7615" i="2" s="1"/>
  <c r="M7615" i="2"/>
  <c r="L7615" i="2"/>
  <c r="J7615" i="2"/>
  <c r="R7614" i="2"/>
  <c r="S7614" i="2" s="1"/>
  <c r="T7614" i="2" s="1"/>
  <c r="M7614" i="2"/>
  <c r="L7614" i="2"/>
  <c r="J7614" i="2"/>
  <c r="H7614" i="2"/>
  <c r="F7614" i="2"/>
  <c r="O7614" i="2" s="1"/>
  <c r="P7614" i="2" s="1"/>
  <c r="R7613" i="2"/>
  <c r="S7613" i="2" s="1"/>
  <c r="T7613" i="2" s="1"/>
  <c r="U7613" i="2" s="1"/>
  <c r="Q7613" i="2"/>
  <c r="P7613" i="2"/>
  <c r="O7613" i="2"/>
  <c r="M7613" i="2"/>
  <c r="L7613" i="2"/>
  <c r="J7613" i="2"/>
  <c r="T7612" i="2"/>
  <c r="S7612" i="2"/>
  <c r="R7612" i="2"/>
  <c r="P7612" i="2"/>
  <c r="Q7612" i="2" s="1"/>
  <c r="U7612" i="2" s="1"/>
  <c r="O7612" i="2"/>
  <c r="M7612" i="2"/>
  <c r="L7612" i="2"/>
  <c r="J7612" i="2"/>
  <c r="R7611" i="2"/>
  <c r="S7611" i="2" s="1"/>
  <c r="T7611" i="2" s="1"/>
  <c r="Q7611" i="2"/>
  <c r="U7611" i="2" s="1"/>
  <c r="P7611" i="2"/>
  <c r="O7611" i="2"/>
  <c r="M7611" i="2"/>
  <c r="L7611" i="2"/>
  <c r="J7611" i="2"/>
  <c r="S7610" i="2"/>
  <c r="O7610" i="2"/>
  <c r="P7610" i="2" s="1"/>
  <c r="M7610" i="2"/>
  <c r="L7610" i="2"/>
  <c r="J7610" i="2"/>
  <c r="H7610" i="2"/>
  <c r="R7610" i="2" s="1"/>
  <c r="F7610" i="2"/>
  <c r="Q7610" i="2" s="1"/>
  <c r="P7609" i="2"/>
  <c r="O7609" i="2"/>
  <c r="M7609" i="2"/>
  <c r="L7609" i="2"/>
  <c r="J7609" i="2"/>
  <c r="H7609" i="2"/>
  <c r="F7609" i="2"/>
  <c r="Q7609" i="2" s="1"/>
  <c r="T7608" i="2"/>
  <c r="U7608" i="2" s="1"/>
  <c r="S7608" i="2"/>
  <c r="R7608" i="2"/>
  <c r="Q7608" i="2"/>
  <c r="O7608" i="2"/>
  <c r="P7608" i="2" s="1"/>
  <c r="M7608" i="2"/>
  <c r="L7608" i="2"/>
  <c r="J7608" i="2"/>
  <c r="R7607" i="2"/>
  <c r="S7607" i="2" s="1"/>
  <c r="T7607" i="2" s="1"/>
  <c r="M7607" i="2"/>
  <c r="L7607" i="2"/>
  <c r="J7607" i="2"/>
  <c r="H7607" i="2"/>
  <c r="F7607" i="2"/>
  <c r="O7607" i="2" s="1"/>
  <c r="P7607" i="2" s="1"/>
  <c r="Q7607" i="2" s="1"/>
  <c r="U7607" i="2" s="1"/>
  <c r="T7606" i="2"/>
  <c r="R7606" i="2"/>
  <c r="S7606" i="2" s="1"/>
  <c r="Q7606" i="2"/>
  <c r="U7606" i="2" s="1"/>
  <c r="P7606" i="2"/>
  <c r="O7606" i="2"/>
  <c r="M7606" i="2"/>
  <c r="L7606" i="2"/>
  <c r="J7606" i="2"/>
  <c r="T7605" i="2"/>
  <c r="S7605" i="2"/>
  <c r="R7605" i="2"/>
  <c r="O7605" i="2"/>
  <c r="P7605" i="2" s="1"/>
  <c r="Q7605" i="2" s="1"/>
  <c r="M7605" i="2"/>
  <c r="L7605" i="2"/>
  <c r="J7605" i="2"/>
  <c r="R7604" i="2"/>
  <c r="S7604" i="2" s="1"/>
  <c r="T7604" i="2" s="1"/>
  <c r="Q7604" i="2"/>
  <c r="U7604" i="2" s="1"/>
  <c r="P7604" i="2"/>
  <c r="O7604" i="2"/>
  <c r="M7604" i="2"/>
  <c r="L7604" i="2"/>
  <c r="J7604" i="2"/>
  <c r="P7603" i="2"/>
  <c r="O7603" i="2"/>
  <c r="M7603" i="2"/>
  <c r="L7603" i="2"/>
  <c r="J7603" i="2"/>
  <c r="H7603" i="2"/>
  <c r="F7603" i="2"/>
  <c r="Q7603" i="2" s="1"/>
  <c r="S7602" i="2"/>
  <c r="T7602" i="2" s="1"/>
  <c r="R7602" i="2"/>
  <c r="O7602" i="2"/>
  <c r="P7602" i="2" s="1"/>
  <c r="Q7602" i="2" s="1"/>
  <c r="M7602" i="2"/>
  <c r="L7602" i="2"/>
  <c r="J7602" i="2"/>
  <c r="U7601" i="2"/>
  <c r="R7601" i="2"/>
  <c r="S7601" i="2" s="1"/>
  <c r="T7601" i="2" s="1"/>
  <c r="Q7601" i="2"/>
  <c r="M7601" i="2"/>
  <c r="L7601" i="2"/>
  <c r="J7601" i="2"/>
  <c r="H7601" i="2"/>
  <c r="F7601" i="2"/>
  <c r="O7601" i="2" s="1"/>
  <c r="P7601" i="2" s="1"/>
  <c r="U7600" i="2"/>
  <c r="T7600" i="2"/>
  <c r="R7600" i="2"/>
  <c r="S7600" i="2" s="1"/>
  <c r="Q7600" i="2"/>
  <c r="P7600" i="2"/>
  <c r="O7600" i="2"/>
  <c r="M7600" i="2"/>
  <c r="L7600" i="2"/>
  <c r="J7600" i="2"/>
  <c r="T7599" i="2"/>
  <c r="S7599" i="2"/>
  <c r="R7599" i="2"/>
  <c r="O7599" i="2"/>
  <c r="P7599" i="2" s="1"/>
  <c r="Q7599" i="2" s="1"/>
  <c r="U7599" i="2" s="1"/>
  <c r="M7599" i="2"/>
  <c r="L7599" i="2"/>
  <c r="J7599" i="2"/>
  <c r="U7598" i="2"/>
  <c r="R7598" i="2"/>
  <c r="S7598" i="2" s="1"/>
  <c r="T7598" i="2" s="1"/>
  <c r="Q7598" i="2"/>
  <c r="M7598" i="2"/>
  <c r="L7598" i="2"/>
  <c r="J7598" i="2"/>
  <c r="H7598" i="2"/>
  <c r="F7598" i="2"/>
  <c r="O7598" i="2" s="1"/>
  <c r="P7598" i="2" s="1"/>
  <c r="U7597" i="2"/>
  <c r="R7597" i="2"/>
  <c r="S7597" i="2" s="1"/>
  <c r="T7597" i="2" s="1"/>
  <c r="Q7597" i="2"/>
  <c r="M7597" i="2"/>
  <c r="L7597" i="2"/>
  <c r="J7597" i="2"/>
  <c r="H7597" i="2"/>
  <c r="F7597" i="2"/>
  <c r="O7597" i="2" s="1"/>
  <c r="P7597" i="2" s="1"/>
  <c r="U7596" i="2"/>
  <c r="R7596" i="2"/>
  <c r="S7596" i="2" s="1"/>
  <c r="T7596" i="2" s="1"/>
  <c r="Q7596" i="2"/>
  <c r="M7596" i="2"/>
  <c r="L7596" i="2"/>
  <c r="J7596" i="2"/>
  <c r="H7596" i="2"/>
  <c r="F7596" i="2"/>
  <c r="O7596" i="2" s="1"/>
  <c r="P7596" i="2" s="1"/>
  <c r="U7595" i="2"/>
  <c r="R7595" i="2"/>
  <c r="S7595" i="2" s="1"/>
  <c r="T7595" i="2" s="1"/>
  <c r="Q7595" i="2"/>
  <c r="M7595" i="2"/>
  <c r="L7595" i="2"/>
  <c r="J7595" i="2"/>
  <c r="H7595" i="2"/>
  <c r="F7595" i="2"/>
  <c r="O7595" i="2" s="1"/>
  <c r="P7595" i="2" s="1"/>
  <c r="U7594" i="2"/>
  <c r="T7594" i="2"/>
  <c r="R7594" i="2"/>
  <c r="S7594" i="2" s="1"/>
  <c r="Q7594" i="2"/>
  <c r="P7594" i="2"/>
  <c r="O7594" i="2"/>
  <c r="M7594" i="2"/>
  <c r="L7594" i="2"/>
  <c r="J7594" i="2"/>
  <c r="P7593" i="2"/>
  <c r="O7593" i="2"/>
  <c r="M7593" i="2"/>
  <c r="L7593" i="2"/>
  <c r="J7593" i="2"/>
  <c r="H7593" i="2"/>
  <c r="F7593" i="2"/>
  <c r="Q7593" i="2" s="1"/>
  <c r="S7592" i="2"/>
  <c r="T7592" i="2" s="1"/>
  <c r="U7592" i="2" s="1"/>
  <c r="R7592" i="2"/>
  <c r="Q7592" i="2"/>
  <c r="O7592" i="2"/>
  <c r="P7592" i="2" s="1"/>
  <c r="M7592" i="2"/>
  <c r="L7592" i="2"/>
  <c r="J7592" i="2"/>
  <c r="R7591" i="2"/>
  <c r="S7591" i="2" s="1"/>
  <c r="T7591" i="2" s="1"/>
  <c r="Q7591" i="2"/>
  <c r="U7591" i="2" s="1"/>
  <c r="M7591" i="2"/>
  <c r="L7591" i="2"/>
  <c r="J7591" i="2"/>
  <c r="H7591" i="2"/>
  <c r="F7591" i="2"/>
  <c r="O7591" i="2" s="1"/>
  <c r="P7591" i="2" s="1"/>
  <c r="R7590" i="2"/>
  <c r="S7590" i="2" s="1"/>
  <c r="T7590" i="2" s="1"/>
  <c r="Q7590" i="2"/>
  <c r="U7590" i="2" s="1"/>
  <c r="M7590" i="2"/>
  <c r="L7590" i="2"/>
  <c r="J7590" i="2"/>
  <c r="H7590" i="2"/>
  <c r="F7590" i="2"/>
  <c r="O7590" i="2" s="1"/>
  <c r="P7590" i="2" s="1"/>
  <c r="R7589" i="2"/>
  <c r="S7589" i="2" s="1"/>
  <c r="T7589" i="2" s="1"/>
  <c r="Q7589" i="2"/>
  <c r="U7589" i="2" s="1"/>
  <c r="M7589" i="2"/>
  <c r="L7589" i="2"/>
  <c r="J7589" i="2"/>
  <c r="H7589" i="2"/>
  <c r="F7589" i="2"/>
  <c r="O7589" i="2" s="1"/>
  <c r="P7589" i="2" s="1"/>
  <c r="U7588" i="2"/>
  <c r="T7588" i="2"/>
  <c r="R7588" i="2"/>
  <c r="S7588" i="2" s="1"/>
  <c r="Q7588" i="2"/>
  <c r="P7588" i="2"/>
  <c r="O7588" i="2"/>
  <c r="M7588" i="2"/>
  <c r="L7588" i="2"/>
  <c r="J7588" i="2"/>
  <c r="S7587" i="2"/>
  <c r="M7587" i="2"/>
  <c r="L7587" i="2"/>
  <c r="J7587" i="2"/>
  <c r="H7587" i="2"/>
  <c r="R7587" i="2" s="1"/>
  <c r="F7587" i="2"/>
  <c r="O7587" i="2" s="1"/>
  <c r="P7587" i="2" s="1"/>
  <c r="P7586" i="2"/>
  <c r="O7586" i="2"/>
  <c r="M7586" i="2"/>
  <c r="L7586" i="2"/>
  <c r="J7586" i="2"/>
  <c r="H7586" i="2"/>
  <c r="R7586" i="2" s="1"/>
  <c r="S7586" i="2" s="1"/>
  <c r="T7586" i="2" s="1"/>
  <c r="F7586" i="2"/>
  <c r="Q7586" i="2" s="1"/>
  <c r="S7585" i="2"/>
  <c r="R7585" i="2"/>
  <c r="M7585" i="2"/>
  <c r="L7585" i="2"/>
  <c r="J7585" i="2"/>
  <c r="H7585" i="2"/>
  <c r="T7585" i="2" s="1"/>
  <c r="F7585" i="2"/>
  <c r="O7585" i="2" s="1"/>
  <c r="P7585" i="2" s="1"/>
  <c r="T7584" i="2"/>
  <c r="S7584" i="2"/>
  <c r="R7584" i="2"/>
  <c r="Q7584" i="2"/>
  <c r="U7584" i="2" s="1"/>
  <c r="O7584" i="2"/>
  <c r="P7584" i="2" s="1"/>
  <c r="M7584" i="2"/>
  <c r="L7584" i="2"/>
  <c r="J7584" i="2"/>
  <c r="R7583" i="2"/>
  <c r="S7583" i="2" s="1"/>
  <c r="T7583" i="2" s="1"/>
  <c r="M7583" i="2"/>
  <c r="L7583" i="2"/>
  <c r="J7583" i="2"/>
  <c r="H7583" i="2"/>
  <c r="F7583" i="2"/>
  <c r="O7583" i="2" s="1"/>
  <c r="P7583" i="2" s="1"/>
  <c r="T7582" i="2"/>
  <c r="R7582" i="2"/>
  <c r="S7582" i="2" s="1"/>
  <c r="Q7582" i="2"/>
  <c r="U7582" i="2" s="1"/>
  <c r="P7582" i="2"/>
  <c r="O7582" i="2"/>
  <c r="M7582" i="2"/>
  <c r="L7582" i="2"/>
  <c r="J7582" i="2"/>
  <c r="T7581" i="2"/>
  <c r="S7581" i="2"/>
  <c r="P7581" i="2"/>
  <c r="O7581" i="2"/>
  <c r="M7581" i="2"/>
  <c r="L7581" i="2"/>
  <c r="J7581" i="2"/>
  <c r="H7581" i="2"/>
  <c r="R7581" i="2" s="1"/>
  <c r="F7581" i="2"/>
  <c r="T7580" i="2"/>
  <c r="S7580" i="2"/>
  <c r="R7580" i="2"/>
  <c r="P7580" i="2"/>
  <c r="Q7580" i="2" s="1"/>
  <c r="O7580" i="2"/>
  <c r="M7580" i="2"/>
  <c r="L7580" i="2"/>
  <c r="J7580" i="2"/>
  <c r="T7579" i="2"/>
  <c r="U7579" i="2" s="1"/>
  <c r="R7579" i="2"/>
  <c r="S7579" i="2" s="1"/>
  <c r="Q7579" i="2"/>
  <c r="P7579" i="2"/>
  <c r="O7579" i="2"/>
  <c r="M7579" i="2"/>
  <c r="L7579" i="2"/>
  <c r="J7579" i="2"/>
  <c r="T7578" i="2"/>
  <c r="S7578" i="2"/>
  <c r="R7578" i="2"/>
  <c r="Q7578" i="2"/>
  <c r="P7578" i="2"/>
  <c r="O7578" i="2"/>
  <c r="M7578" i="2"/>
  <c r="L7578" i="2"/>
  <c r="J7578" i="2"/>
  <c r="R7577" i="2"/>
  <c r="S7577" i="2" s="1"/>
  <c r="T7577" i="2" s="1"/>
  <c r="Q7577" i="2"/>
  <c r="U7577" i="2" s="1"/>
  <c r="P7577" i="2"/>
  <c r="O7577" i="2"/>
  <c r="M7577" i="2"/>
  <c r="L7577" i="2"/>
  <c r="J7577" i="2"/>
  <c r="S7576" i="2"/>
  <c r="T7576" i="2" s="1"/>
  <c r="U7576" i="2" s="1"/>
  <c r="R7576" i="2"/>
  <c r="Q7576" i="2"/>
  <c r="O7576" i="2"/>
  <c r="P7576" i="2" s="1"/>
  <c r="M7576" i="2"/>
  <c r="L7576" i="2"/>
  <c r="J7576" i="2"/>
  <c r="R7575" i="2"/>
  <c r="S7575" i="2" s="1"/>
  <c r="T7575" i="2" s="1"/>
  <c r="M7575" i="2"/>
  <c r="L7575" i="2"/>
  <c r="J7575" i="2"/>
  <c r="H7575" i="2"/>
  <c r="F7575" i="2"/>
  <c r="O7575" i="2" s="1"/>
  <c r="P7575" i="2" s="1"/>
  <c r="R7574" i="2"/>
  <c r="S7574" i="2" s="1"/>
  <c r="T7574" i="2" s="1"/>
  <c r="P7574" i="2"/>
  <c r="Q7574" i="2" s="1"/>
  <c r="U7574" i="2" s="1"/>
  <c r="O7574" i="2"/>
  <c r="M7574" i="2"/>
  <c r="L7574" i="2"/>
  <c r="J7574" i="2"/>
  <c r="S7573" i="2"/>
  <c r="T7573" i="2" s="1"/>
  <c r="R7573" i="2"/>
  <c r="O7573" i="2"/>
  <c r="P7573" i="2" s="1"/>
  <c r="Q7573" i="2" s="1"/>
  <c r="M7573" i="2"/>
  <c r="L7573" i="2"/>
  <c r="J7573" i="2"/>
  <c r="T7572" i="2"/>
  <c r="R7572" i="2"/>
  <c r="S7572" i="2" s="1"/>
  <c r="Q7572" i="2"/>
  <c r="U7572" i="2" s="1"/>
  <c r="P7572" i="2"/>
  <c r="O7572" i="2"/>
  <c r="M7572" i="2"/>
  <c r="L7572" i="2"/>
  <c r="J7572" i="2"/>
  <c r="T7571" i="2"/>
  <c r="S7571" i="2"/>
  <c r="O7571" i="2"/>
  <c r="P7571" i="2" s="1"/>
  <c r="M7571" i="2"/>
  <c r="L7571" i="2"/>
  <c r="J7571" i="2"/>
  <c r="H7571" i="2"/>
  <c r="R7571" i="2" s="1"/>
  <c r="F7571" i="2"/>
  <c r="R7570" i="2"/>
  <c r="S7570" i="2" s="1"/>
  <c r="M7570" i="2"/>
  <c r="L7570" i="2"/>
  <c r="J7570" i="2"/>
  <c r="H7570" i="2"/>
  <c r="T7570" i="2" s="1"/>
  <c r="F7570" i="2"/>
  <c r="T7569" i="2"/>
  <c r="S7569" i="2"/>
  <c r="O7569" i="2"/>
  <c r="P7569" i="2" s="1"/>
  <c r="M7569" i="2"/>
  <c r="L7569" i="2"/>
  <c r="J7569" i="2"/>
  <c r="H7569" i="2"/>
  <c r="R7569" i="2" s="1"/>
  <c r="F7569" i="2"/>
  <c r="O7568" i="2"/>
  <c r="P7568" i="2" s="1"/>
  <c r="M7568" i="2"/>
  <c r="L7568" i="2"/>
  <c r="J7568" i="2"/>
  <c r="H7568" i="2"/>
  <c r="F7568" i="2"/>
  <c r="T7567" i="2"/>
  <c r="S7567" i="2"/>
  <c r="R7567" i="2"/>
  <c r="O7567" i="2"/>
  <c r="P7567" i="2" s="1"/>
  <c r="Q7567" i="2" s="1"/>
  <c r="U7567" i="2" s="1"/>
  <c r="M7567" i="2"/>
  <c r="L7567" i="2"/>
  <c r="J7567" i="2"/>
  <c r="R7566" i="2"/>
  <c r="S7566" i="2" s="1"/>
  <c r="T7566" i="2" s="1"/>
  <c r="M7566" i="2"/>
  <c r="L7566" i="2"/>
  <c r="J7566" i="2"/>
  <c r="H7566" i="2"/>
  <c r="F7566" i="2"/>
  <c r="O7566" i="2" s="1"/>
  <c r="P7566" i="2" s="1"/>
  <c r="Q7566" i="2" s="1"/>
  <c r="U7566" i="2" s="1"/>
  <c r="T7565" i="2"/>
  <c r="R7565" i="2"/>
  <c r="S7565" i="2" s="1"/>
  <c r="Q7565" i="2"/>
  <c r="U7565" i="2" s="1"/>
  <c r="P7565" i="2"/>
  <c r="O7565" i="2"/>
  <c r="M7565" i="2"/>
  <c r="L7565" i="2"/>
  <c r="J7565" i="2"/>
  <c r="T7564" i="2"/>
  <c r="S7564" i="2"/>
  <c r="O7564" i="2"/>
  <c r="P7564" i="2" s="1"/>
  <c r="M7564" i="2"/>
  <c r="L7564" i="2"/>
  <c r="J7564" i="2"/>
  <c r="H7564" i="2"/>
  <c r="R7564" i="2" s="1"/>
  <c r="F7564" i="2"/>
  <c r="T7563" i="2"/>
  <c r="U7563" i="2" s="1"/>
  <c r="R7563" i="2"/>
  <c r="S7563" i="2" s="1"/>
  <c r="Q7563" i="2"/>
  <c r="O7563" i="2"/>
  <c r="P7563" i="2" s="1"/>
  <c r="M7563" i="2"/>
  <c r="L7563" i="2"/>
  <c r="J7563" i="2"/>
  <c r="T7562" i="2"/>
  <c r="U7562" i="2" s="1"/>
  <c r="R7562" i="2"/>
  <c r="S7562" i="2" s="1"/>
  <c r="Q7562" i="2"/>
  <c r="P7562" i="2"/>
  <c r="O7562" i="2"/>
  <c r="M7562" i="2"/>
  <c r="L7562" i="2"/>
  <c r="J7562" i="2"/>
  <c r="T7561" i="2"/>
  <c r="S7561" i="2"/>
  <c r="R7561" i="2"/>
  <c r="Q7561" i="2"/>
  <c r="O7561" i="2"/>
  <c r="P7561" i="2" s="1"/>
  <c r="M7561" i="2"/>
  <c r="L7561" i="2"/>
  <c r="J7561" i="2"/>
  <c r="T7560" i="2"/>
  <c r="R7560" i="2"/>
  <c r="S7560" i="2" s="1"/>
  <c r="P7560" i="2"/>
  <c r="Q7560" i="2" s="1"/>
  <c r="U7560" i="2" s="1"/>
  <c r="O7560" i="2"/>
  <c r="M7560" i="2"/>
  <c r="L7560" i="2"/>
  <c r="J7560" i="2"/>
  <c r="S7559" i="2"/>
  <c r="R7559" i="2"/>
  <c r="M7559" i="2"/>
  <c r="L7559" i="2"/>
  <c r="J7559" i="2"/>
  <c r="H7559" i="2"/>
  <c r="T7559" i="2" s="1"/>
  <c r="F7559" i="2"/>
  <c r="O7559" i="2" s="1"/>
  <c r="P7559" i="2" s="1"/>
  <c r="S7558" i="2"/>
  <c r="O7558" i="2"/>
  <c r="P7558" i="2" s="1"/>
  <c r="M7558" i="2"/>
  <c r="L7558" i="2"/>
  <c r="J7558" i="2"/>
  <c r="H7558" i="2"/>
  <c r="R7558" i="2" s="1"/>
  <c r="F7558" i="2"/>
  <c r="P7557" i="2"/>
  <c r="O7557" i="2"/>
  <c r="M7557" i="2"/>
  <c r="L7557" i="2"/>
  <c r="J7557" i="2"/>
  <c r="H7557" i="2"/>
  <c r="F7557" i="2"/>
  <c r="S7556" i="2"/>
  <c r="T7556" i="2" s="1"/>
  <c r="P7556" i="2"/>
  <c r="O7556" i="2"/>
  <c r="M7556" i="2"/>
  <c r="L7556" i="2"/>
  <c r="J7556" i="2"/>
  <c r="H7556" i="2"/>
  <c r="R7556" i="2" s="1"/>
  <c r="F7556" i="2"/>
  <c r="T7555" i="2"/>
  <c r="S7555" i="2"/>
  <c r="R7555" i="2"/>
  <c r="P7555" i="2"/>
  <c r="Q7555" i="2" s="1"/>
  <c r="O7555" i="2"/>
  <c r="M7555" i="2"/>
  <c r="L7555" i="2"/>
  <c r="J7555" i="2"/>
  <c r="T7554" i="2"/>
  <c r="R7554" i="2"/>
  <c r="S7554" i="2" s="1"/>
  <c r="M7554" i="2"/>
  <c r="L7554" i="2"/>
  <c r="J7554" i="2"/>
  <c r="H7554" i="2"/>
  <c r="F7554" i="2"/>
  <c r="O7554" i="2" s="1"/>
  <c r="P7554" i="2" s="1"/>
  <c r="T7553" i="2"/>
  <c r="R7553" i="2"/>
  <c r="S7553" i="2" s="1"/>
  <c r="M7553" i="2"/>
  <c r="L7553" i="2"/>
  <c r="J7553" i="2"/>
  <c r="H7553" i="2"/>
  <c r="F7553" i="2"/>
  <c r="O7553" i="2" s="1"/>
  <c r="P7553" i="2" s="1"/>
  <c r="Q7553" i="2" s="1"/>
  <c r="U7553" i="2" s="1"/>
  <c r="T7552" i="2"/>
  <c r="R7552" i="2"/>
  <c r="S7552" i="2" s="1"/>
  <c r="P7552" i="2"/>
  <c r="Q7552" i="2" s="1"/>
  <c r="U7552" i="2" s="1"/>
  <c r="O7552" i="2"/>
  <c r="M7552" i="2"/>
  <c r="L7552" i="2"/>
  <c r="J7552" i="2"/>
  <c r="P7551" i="2"/>
  <c r="O7551" i="2"/>
  <c r="M7551" i="2"/>
  <c r="L7551" i="2"/>
  <c r="J7551" i="2"/>
  <c r="H7551" i="2"/>
  <c r="F7551" i="2"/>
  <c r="S7550" i="2"/>
  <c r="T7550" i="2" s="1"/>
  <c r="R7550" i="2"/>
  <c r="O7550" i="2"/>
  <c r="P7550" i="2" s="1"/>
  <c r="Q7550" i="2" s="1"/>
  <c r="U7550" i="2" s="1"/>
  <c r="M7550" i="2"/>
  <c r="L7550" i="2"/>
  <c r="J7550" i="2"/>
  <c r="T7549" i="2"/>
  <c r="R7549" i="2"/>
  <c r="S7549" i="2" s="1"/>
  <c r="M7549" i="2"/>
  <c r="L7549" i="2"/>
  <c r="J7549" i="2"/>
  <c r="H7549" i="2"/>
  <c r="F7549" i="2"/>
  <c r="O7549" i="2" s="1"/>
  <c r="P7549" i="2" s="1"/>
  <c r="R7548" i="2"/>
  <c r="S7548" i="2" s="1"/>
  <c r="T7548" i="2" s="1"/>
  <c r="P7548" i="2"/>
  <c r="Q7548" i="2" s="1"/>
  <c r="M7548" i="2"/>
  <c r="L7548" i="2"/>
  <c r="J7548" i="2"/>
  <c r="H7548" i="2"/>
  <c r="F7548" i="2"/>
  <c r="O7548" i="2" s="1"/>
  <c r="R7547" i="2"/>
  <c r="S7547" i="2" s="1"/>
  <c r="T7547" i="2" s="1"/>
  <c r="P7547" i="2"/>
  <c r="Q7547" i="2" s="1"/>
  <c r="U7547" i="2" s="1"/>
  <c r="M7547" i="2"/>
  <c r="L7547" i="2"/>
  <c r="J7547" i="2"/>
  <c r="H7547" i="2"/>
  <c r="F7547" i="2"/>
  <c r="O7547" i="2" s="1"/>
  <c r="R7546" i="2"/>
  <c r="S7546" i="2" s="1"/>
  <c r="T7546" i="2" s="1"/>
  <c r="U7546" i="2" s="1"/>
  <c r="Q7546" i="2"/>
  <c r="P7546" i="2"/>
  <c r="M7546" i="2"/>
  <c r="L7546" i="2"/>
  <c r="J7546" i="2"/>
  <c r="H7546" i="2"/>
  <c r="F7546" i="2"/>
  <c r="O7546" i="2" s="1"/>
  <c r="T7545" i="2"/>
  <c r="R7545" i="2"/>
  <c r="S7545" i="2" s="1"/>
  <c r="M7545" i="2"/>
  <c r="L7545" i="2"/>
  <c r="J7545" i="2"/>
  <c r="H7545" i="2"/>
  <c r="F7545" i="2"/>
  <c r="O7545" i="2" s="1"/>
  <c r="P7545" i="2" s="1"/>
  <c r="R7544" i="2"/>
  <c r="S7544" i="2" s="1"/>
  <c r="T7544" i="2" s="1"/>
  <c r="P7544" i="2"/>
  <c r="Q7544" i="2" s="1"/>
  <c r="U7544" i="2" s="1"/>
  <c r="M7544" i="2"/>
  <c r="L7544" i="2"/>
  <c r="J7544" i="2"/>
  <c r="H7544" i="2"/>
  <c r="F7544" i="2"/>
  <c r="O7544" i="2" s="1"/>
  <c r="U7543" i="2"/>
  <c r="T7543" i="2"/>
  <c r="R7543" i="2"/>
  <c r="S7543" i="2" s="1"/>
  <c r="Q7543" i="2"/>
  <c r="P7543" i="2"/>
  <c r="O7543" i="2"/>
  <c r="M7543" i="2"/>
  <c r="L7543" i="2"/>
  <c r="J7543" i="2"/>
  <c r="S7542" i="2"/>
  <c r="R7542" i="2"/>
  <c r="M7542" i="2"/>
  <c r="L7542" i="2"/>
  <c r="J7542" i="2"/>
  <c r="H7542" i="2"/>
  <c r="T7542" i="2" s="1"/>
  <c r="F7542" i="2"/>
  <c r="R7541" i="2"/>
  <c r="S7541" i="2" s="1"/>
  <c r="M7541" i="2"/>
  <c r="L7541" i="2"/>
  <c r="J7541" i="2"/>
  <c r="H7541" i="2"/>
  <c r="T7541" i="2" s="1"/>
  <c r="F7541" i="2"/>
  <c r="T7540" i="2"/>
  <c r="S7540" i="2"/>
  <c r="R7540" i="2"/>
  <c r="P7540" i="2"/>
  <c r="Q7540" i="2" s="1"/>
  <c r="O7540" i="2"/>
  <c r="M7540" i="2"/>
  <c r="L7540" i="2"/>
  <c r="J7540" i="2"/>
  <c r="U7539" i="2"/>
  <c r="T7539" i="2"/>
  <c r="R7539" i="2"/>
  <c r="S7539" i="2" s="1"/>
  <c r="Q7539" i="2"/>
  <c r="P7539" i="2"/>
  <c r="O7539" i="2"/>
  <c r="M7539" i="2"/>
  <c r="L7539" i="2"/>
  <c r="J7539" i="2"/>
  <c r="O7538" i="2"/>
  <c r="P7538" i="2" s="1"/>
  <c r="M7538" i="2"/>
  <c r="L7538" i="2"/>
  <c r="J7538" i="2"/>
  <c r="H7538" i="2"/>
  <c r="F7538" i="2"/>
  <c r="T7537" i="2"/>
  <c r="R7537" i="2"/>
  <c r="S7537" i="2" s="1"/>
  <c r="Q7537" i="2"/>
  <c r="O7537" i="2"/>
  <c r="P7537" i="2" s="1"/>
  <c r="M7537" i="2"/>
  <c r="L7537" i="2"/>
  <c r="J7537" i="2"/>
  <c r="T7536" i="2"/>
  <c r="R7536" i="2"/>
  <c r="S7536" i="2" s="1"/>
  <c r="P7536" i="2"/>
  <c r="Q7536" i="2" s="1"/>
  <c r="U7536" i="2" s="1"/>
  <c r="O7536" i="2"/>
  <c r="M7536" i="2"/>
  <c r="L7536" i="2"/>
  <c r="J7536" i="2"/>
  <c r="P7535" i="2"/>
  <c r="O7535" i="2"/>
  <c r="M7535" i="2"/>
  <c r="L7535" i="2"/>
  <c r="J7535" i="2"/>
  <c r="H7535" i="2"/>
  <c r="F7535" i="2"/>
  <c r="S7534" i="2"/>
  <c r="T7534" i="2" s="1"/>
  <c r="R7534" i="2"/>
  <c r="Q7534" i="2"/>
  <c r="P7534" i="2"/>
  <c r="O7534" i="2"/>
  <c r="M7534" i="2"/>
  <c r="L7534" i="2"/>
  <c r="J7534" i="2"/>
  <c r="U7533" i="2"/>
  <c r="T7533" i="2"/>
  <c r="R7533" i="2"/>
  <c r="S7533" i="2" s="1"/>
  <c r="Q7533" i="2"/>
  <c r="P7533" i="2"/>
  <c r="O7533" i="2"/>
  <c r="M7533" i="2"/>
  <c r="L7533" i="2"/>
  <c r="J7533" i="2"/>
  <c r="R7532" i="2"/>
  <c r="S7532" i="2" s="1"/>
  <c r="T7532" i="2" s="1"/>
  <c r="U7532" i="2" s="1"/>
  <c r="Q7532" i="2"/>
  <c r="P7532" i="2"/>
  <c r="O7532" i="2"/>
  <c r="M7532" i="2"/>
  <c r="L7532" i="2"/>
  <c r="J7532" i="2"/>
  <c r="T7531" i="2"/>
  <c r="R7531" i="2"/>
  <c r="S7531" i="2" s="1"/>
  <c r="M7531" i="2"/>
  <c r="L7531" i="2"/>
  <c r="J7531" i="2"/>
  <c r="H7531" i="2"/>
  <c r="F7531" i="2"/>
  <c r="O7531" i="2" s="1"/>
  <c r="P7531" i="2" s="1"/>
  <c r="Q7531" i="2" s="1"/>
  <c r="U7531" i="2" s="1"/>
  <c r="T7530" i="2"/>
  <c r="R7530" i="2"/>
  <c r="S7530" i="2" s="1"/>
  <c r="M7530" i="2"/>
  <c r="L7530" i="2"/>
  <c r="J7530" i="2"/>
  <c r="H7530" i="2"/>
  <c r="F7530" i="2"/>
  <c r="O7530" i="2" s="1"/>
  <c r="P7530" i="2" s="1"/>
  <c r="R7529" i="2"/>
  <c r="S7529" i="2" s="1"/>
  <c r="T7529" i="2" s="1"/>
  <c r="Q7529" i="2"/>
  <c r="P7529" i="2"/>
  <c r="O7529" i="2"/>
  <c r="M7529" i="2"/>
  <c r="L7529" i="2"/>
  <c r="J7529" i="2"/>
  <c r="S7528" i="2"/>
  <c r="R7528" i="2"/>
  <c r="M7528" i="2"/>
  <c r="L7528" i="2"/>
  <c r="J7528" i="2"/>
  <c r="H7528" i="2"/>
  <c r="T7528" i="2" s="1"/>
  <c r="F7528" i="2"/>
  <c r="O7528" i="2" s="1"/>
  <c r="P7528" i="2" s="1"/>
  <c r="R7527" i="2"/>
  <c r="S7527" i="2" s="1"/>
  <c r="T7527" i="2" s="1"/>
  <c r="O7527" i="2"/>
  <c r="P7527" i="2" s="1"/>
  <c r="Q7527" i="2" s="1"/>
  <c r="M7527" i="2"/>
  <c r="L7527" i="2"/>
  <c r="J7527" i="2"/>
  <c r="R7526" i="2"/>
  <c r="S7526" i="2" s="1"/>
  <c r="T7526" i="2" s="1"/>
  <c r="P7526" i="2"/>
  <c r="Q7526" i="2" s="1"/>
  <c r="U7526" i="2" s="1"/>
  <c r="M7526" i="2"/>
  <c r="L7526" i="2"/>
  <c r="J7526" i="2"/>
  <c r="H7526" i="2"/>
  <c r="F7526" i="2"/>
  <c r="O7526" i="2" s="1"/>
  <c r="R7525" i="2"/>
  <c r="S7525" i="2" s="1"/>
  <c r="T7525" i="2" s="1"/>
  <c r="U7525" i="2" s="1"/>
  <c r="Q7525" i="2"/>
  <c r="P7525" i="2"/>
  <c r="O7525" i="2"/>
  <c r="M7525" i="2"/>
  <c r="L7525" i="2"/>
  <c r="J7525" i="2"/>
  <c r="S7524" i="2"/>
  <c r="R7524" i="2"/>
  <c r="M7524" i="2"/>
  <c r="L7524" i="2"/>
  <c r="J7524" i="2"/>
  <c r="H7524" i="2"/>
  <c r="T7524" i="2" s="1"/>
  <c r="F7524" i="2"/>
  <c r="R7523" i="2"/>
  <c r="S7523" i="2" s="1"/>
  <c r="T7523" i="2" s="1"/>
  <c r="Q7523" i="2"/>
  <c r="O7523" i="2"/>
  <c r="P7523" i="2" s="1"/>
  <c r="M7523" i="2"/>
  <c r="L7523" i="2"/>
  <c r="J7523" i="2"/>
  <c r="T7522" i="2"/>
  <c r="R7522" i="2"/>
  <c r="S7522" i="2" s="1"/>
  <c r="M7522" i="2"/>
  <c r="L7522" i="2"/>
  <c r="J7522" i="2"/>
  <c r="H7522" i="2"/>
  <c r="F7522" i="2"/>
  <c r="O7522" i="2" s="1"/>
  <c r="P7522" i="2" s="1"/>
  <c r="R7521" i="2"/>
  <c r="S7521" i="2" s="1"/>
  <c r="T7521" i="2" s="1"/>
  <c r="P7521" i="2"/>
  <c r="Q7521" i="2" s="1"/>
  <c r="U7521" i="2" s="1"/>
  <c r="O7521" i="2"/>
  <c r="M7521" i="2"/>
  <c r="L7521" i="2"/>
  <c r="J7521" i="2"/>
  <c r="T7520" i="2"/>
  <c r="S7520" i="2"/>
  <c r="R7520" i="2"/>
  <c r="Q7520" i="2"/>
  <c r="U7520" i="2" s="1"/>
  <c r="P7520" i="2"/>
  <c r="O7520" i="2"/>
  <c r="M7520" i="2"/>
  <c r="L7520" i="2"/>
  <c r="J7520" i="2"/>
  <c r="S7519" i="2"/>
  <c r="R7519" i="2"/>
  <c r="P7519" i="2"/>
  <c r="M7519" i="2"/>
  <c r="L7519" i="2"/>
  <c r="J7519" i="2"/>
  <c r="H7519" i="2"/>
  <c r="T7519" i="2" s="1"/>
  <c r="F7519" i="2"/>
  <c r="O7519" i="2" s="1"/>
  <c r="R7518" i="2"/>
  <c r="S7518" i="2" s="1"/>
  <c r="T7518" i="2" s="1"/>
  <c r="M7518" i="2"/>
  <c r="L7518" i="2"/>
  <c r="J7518" i="2"/>
  <c r="H7518" i="2"/>
  <c r="F7518" i="2"/>
  <c r="T7517" i="2"/>
  <c r="S7517" i="2"/>
  <c r="R7517" i="2"/>
  <c r="Q7517" i="2"/>
  <c r="U7517" i="2" s="1"/>
  <c r="P7517" i="2"/>
  <c r="O7517" i="2"/>
  <c r="M7517" i="2"/>
  <c r="L7517" i="2"/>
  <c r="J7517" i="2"/>
  <c r="S7516" i="2"/>
  <c r="R7516" i="2"/>
  <c r="O7516" i="2"/>
  <c r="P7516" i="2" s="1"/>
  <c r="M7516" i="2"/>
  <c r="L7516" i="2"/>
  <c r="J7516" i="2"/>
  <c r="H7516" i="2"/>
  <c r="T7516" i="2" s="1"/>
  <c r="F7516" i="2"/>
  <c r="R7515" i="2"/>
  <c r="S7515" i="2" s="1"/>
  <c r="T7515" i="2" s="1"/>
  <c r="M7515" i="2"/>
  <c r="L7515" i="2"/>
  <c r="J7515" i="2"/>
  <c r="H7515" i="2"/>
  <c r="F7515" i="2"/>
  <c r="U7514" i="2"/>
  <c r="T7514" i="2"/>
  <c r="S7514" i="2"/>
  <c r="R7514" i="2"/>
  <c r="Q7514" i="2"/>
  <c r="P7514" i="2"/>
  <c r="O7514" i="2"/>
  <c r="M7514" i="2"/>
  <c r="L7514" i="2"/>
  <c r="J7514" i="2"/>
  <c r="R7513" i="2"/>
  <c r="S7513" i="2" s="1"/>
  <c r="T7513" i="2" s="1"/>
  <c r="O7513" i="2"/>
  <c r="P7513" i="2" s="1"/>
  <c r="M7513" i="2"/>
  <c r="L7513" i="2"/>
  <c r="J7513" i="2"/>
  <c r="H7513" i="2"/>
  <c r="F7513" i="2"/>
  <c r="S7512" i="2"/>
  <c r="R7512" i="2"/>
  <c r="M7512" i="2"/>
  <c r="L7512" i="2"/>
  <c r="J7512" i="2"/>
  <c r="H7512" i="2"/>
  <c r="T7512" i="2" s="1"/>
  <c r="F7512" i="2"/>
  <c r="O7512" i="2" s="1"/>
  <c r="P7512" i="2" s="1"/>
  <c r="R7511" i="2"/>
  <c r="S7511" i="2" s="1"/>
  <c r="T7511" i="2" s="1"/>
  <c r="P7511" i="2"/>
  <c r="Q7511" i="2" s="1"/>
  <c r="U7511" i="2" s="1"/>
  <c r="O7511" i="2"/>
  <c r="M7511" i="2"/>
  <c r="L7511" i="2"/>
  <c r="J7511" i="2"/>
  <c r="Q7510" i="2"/>
  <c r="P7510" i="2"/>
  <c r="O7510" i="2"/>
  <c r="M7510" i="2"/>
  <c r="L7510" i="2"/>
  <c r="J7510" i="2"/>
  <c r="H7510" i="2"/>
  <c r="F7510" i="2"/>
  <c r="U7509" i="2"/>
  <c r="T7509" i="2"/>
  <c r="R7509" i="2"/>
  <c r="S7509" i="2" s="1"/>
  <c r="P7509" i="2"/>
  <c r="Q7509" i="2" s="1"/>
  <c r="O7509" i="2"/>
  <c r="M7509" i="2"/>
  <c r="L7509" i="2"/>
  <c r="J7509" i="2"/>
  <c r="T7508" i="2"/>
  <c r="R7508" i="2"/>
  <c r="S7508" i="2" s="1"/>
  <c r="O7508" i="2"/>
  <c r="P7508" i="2" s="1"/>
  <c r="Q7508" i="2" s="1"/>
  <c r="U7508" i="2" s="1"/>
  <c r="M7508" i="2"/>
  <c r="L7508" i="2"/>
  <c r="J7508" i="2"/>
  <c r="T7507" i="2"/>
  <c r="S7507" i="2"/>
  <c r="R7507" i="2"/>
  <c r="P7507" i="2"/>
  <c r="Q7507" i="2" s="1"/>
  <c r="U7507" i="2" s="1"/>
  <c r="O7507" i="2"/>
  <c r="M7507" i="2"/>
  <c r="L7507" i="2"/>
  <c r="J7507" i="2"/>
  <c r="P7506" i="2"/>
  <c r="Q7506" i="2" s="1"/>
  <c r="M7506" i="2"/>
  <c r="L7506" i="2"/>
  <c r="J7506" i="2"/>
  <c r="H7506" i="2"/>
  <c r="F7506" i="2"/>
  <c r="O7506" i="2" s="1"/>
  <c r="R7505" i="2"/>
  <c r="S7505" i="2" s="1"/>
  <c r="T7505" i="2" s="1"/>
  <c r="Q7505" i="2"/>
  <c r="U7505" i="2" s="1"/>
  <c r="O7505" i="2"/>
  <c r="P7505" i="2" s="1"/>
  <c r="M7505" i="2"/>
  <c r="L7505" i="2"/>
  <c r="J7505" i="2"/>
  <c r="M7504" i="2"/>
  <c r="L7504" i="2"/>
  <c r="J7504" i="2"/>
  <c r="H7504" i="2"/>
  <c r="F7504" i="2"/>
  <c r="O7504" i="2" s="1"/>
  <c r="P7504" i="2" s="1"/>
  <c r="T7503" i="2"/>
  <c r="S7503" i="2"/>
  <c r="R7503" i="2"/>
  <c r="P7503" i="2"/>
  <c r="Q7503" i="2" s="1"/>
  <c r="U7503" i="2" s="1"/>
  <c r="O7503" i="2"/>
  <c r="M7503" i="2"/>
  <c r="L7503" i="2"/>
  <c r="J7503" i="2"/>
  <c r="T7502" i="2"/>
  <c r="R7502" i="2"/>
  <c r="S7502" i="2" s="1"/>
  <c r="O7502" i="2"/>
  <c r="P7502" i="2" s="1"/>
  <c r="Q7502" i="2" s="1"/>
  <c r="U7502" i="2" s="1"/>
  <c r="M7502" i="2"/>
  <c r="L7502" i="2"/>
  <c r="J7502" i="2"/>
  <c r="H7502" i="2"/>
  <c r="F7502" i="2"/>
  <c r="S7501" i="2"/>
  <c r="R7501" i="2"/>
  <c r="P7501" i="2"/>
  <c r="M7501" i="2"/>
  <c r="L7501" i="2"/>
  <c r="J7501" i="2"/>
  <c r="H7501" i="2"/>
  <c r="T7501" i="2" s="1"/>
  <c r="F7501" i="2"/>
  <c r="O7501" i="2" s="1"/>
  <c r="M7500" i="2"/>
  <c r="L7500" i="2"/>
  <c r="J7500" i="2"/>
  <c r="H7500" i="2"/>
  <c r="R7500" i="2" s="1"/>
  <c r="S7500" i="2" s="1"/>
  <c r="F7500" i="2"/>
  <c r="R7499" i="2"/>
  <c r="S7499" i="2" s="1"/>
  <c r="T7499" i="2" s="1"/>
  <c r="O7499" i="2"/>
  <c r="P7499" i="2" s="1"/>
  <c r="M7499" i="2"/>
  <c r="L7499" i="2"/>
  <c r="J7499" i="2"/>
  <c r="H7499" i="2"/>
  <c r="F7499" i="2"/>
  <c r="S7498" i="2"/>
  <c r="T7498" i="2" s="1"/>
  <c r="R7498" i="2"/>
  <c r="P7498" i="2"/>
  <c r="Q7498" i="2" s="1"/>
  <c r="U7498" i="2" s="1"/>
  <c r="O7498" i="2"/>
  <c r="M7498" i="2"/>
  <c r="L7498" i="2"/>
  <c r="J7498" i="2"/>
  <c r="R7497" i="2"/>
  <c r="S7497" i="2" s="1"/>
  <c r="T7497" i="2" s="1"/>
  <c r="U7497" i="2" s="1"/>
  <c r="Q7497" i="2"/>
  <c r="P7497" i="2"/>
  <c r="O7497" i="2"/>
  <c r="M7497" i="2"/>
  <c r="L7497" i="2"/>
  <c r="J7497" i="2"/>
  <c r="R7496" i="2"/>
  <c r="S7496" i="2" s="1"/>
  <c r="T7496" i="2" s="1"/>
  <c r="O7496" i="2"/>
  <c r="P7496" i="2" s="1"/>
  <c r="M7496" i="2"/>
  <c r="L7496" i="2"/>
  <c r="J7496" i="2"/>
  <c r="H7496" i="2"/>
  <c r="F7496" i="2"/>
  <c r="Q7496" i="2" s="1"/>
  <c r="U7496" i="2" s="1"/>
  <c r="M7495" i="2"/>
  <c r="L7495" i="2"/>
  <c r="J7495" i="2"/>
  <c r="H7495" i="2"/>
  <c r="R7495" i="2" s="1"/>
  <c r="S7495" i="2" s="1"/>
  <c r="F7495" i="2"/>
  <c r="T7494" i="2"/>
  <c r="R7494" i="2"/>
  <c r="S7494" i="2" s="1"/>
  <c r="O7494" i="2"/>
  <c r="P7494" i="2" s="1"/>
  <c r="Q7494" i="2" s="1"/>
  <c r="U7494" i="2" s="1"/>
  <c r="M7494" i="2"/>
  <c r="L7494" i="2"/>
  <c r="J7494" i="2"/>
  <c r="T7493" i="2"/>
  <c r="S7493" i="2"/>
  <c r="R7493" i="2"/>
  <c r="Q7493" i="2"/>
  <c r="U7493" i="2" s="1"/>
  <c r="P7493" i="2"/>
  <c r="O7493" i="2"/>
  <c r="M7493" i="2"/>
  <c r="L7493" i="2"/>
  <c r="J7493" i="2"/>
  <c r="M7492" i="2"/>
  <c r="L7492" i="2"/>
  <c r="J7492" i="2"/>
  <c r="H7492" i="2"/>
  <c r="R7492" i="2" s="1"/>
  <c r="S7492" i="2" s="1"/>
  <c r="F7492" i="2"/>
  <c r="R7491" i="2"/>
  <c r="S7491" i="2" s="1"/>
  <c r="T7491" i="2" s="1"/>
  <c r="O7491" i="2"/>
  <c r="P7491" i="2" s="1"/>
  <c r="M7491" i="2"/>
  <c r="L7491" i="2"/>
  <c r="J7491" i="2"/>
  <c r="H7491" i="2"/>
  <c r="F7491" i="2"/>
  <c r="Q7491" i="2" s="1"/>
  <c r="U7491" i="2" s="1"/>
  <c r="M7490" i="2"/>
  <c r="L7490" i="2"/>
  <c r="J7490" i="2"/>
  <c r="H7490" i="2"/>
  <c r="R7490" i="2" s="1"/>
  <c r="S7490" i="2" s="1"/>
  <c r="F7490" i="2"/>
  <c r="R7489" i="2"/>
  <c r="S7489" i="2" s="1"/>
  <c r="T7489" i="2" s="1"/>
  <c r="O7489" i="2"/>
  <c r="P7489" i="2" s="1"/>
  <c r="M7489" i="2"/>
  <c r="L7489" i="2"/>
  <c r="J7489" i="2"/>
  <c r="H7489" i="2"/>
  <c r="F7489" i="2"/>
  <c r="Q7489" i="2" s="1"/>
  <c r="M7488" i="2"/>
  <c r="L7488" i="2"/>
  <c r="J7488" i="2"/>
  <c r="H7488" i="2"/>
  <c r="R7488" i="2" s="1"/>
  <c r="S7488" i="2" s="1"/>
  <c r="F7488" i="2"/>
  <c r="R7487" i="2"/>
  <c r="S7487" i="2" s="1"/>
  <c r="T7487" i="2" s="1"/>
  <c r="O7487" i="2"/>
  <c r="P7487" i="2" s="1"/>
  <c r="M7487" i="2"/>
  <c r="L7487" i="2"/>
  <c r="J7487" i="2"/>
  <c r="H7487" i="2"/>
  <c r="F7487" i="2"/>
  <c r="Q7487" i="2" s="1"/>
  <c r="U7487" i="2" s="1"/>
  <c r="M7486" i="2"/>
  <c r="L7486" i="2"/>
  <c r="J7486" i="2"/>
  <c r="H7486" i="2"/>
  <c r="R7486" i="2" s="1"/>
  <c r="S7486" i="2" s="1"/>
  <c r="F7486" i="2"/>
  <c r="R7485" i="2"/>
  <c r="S7485" i="2" s="1"/>
  <c r="T7485" i="2" s="1"/>
  <c r="Q7485" i="2"/>
  <c r="O7485" i="2"/>
  <c r="P7485" i="2" s="1"/>
  <c r="M7485" i="2"/>
  <c r="L7485" i="2"/>
  <c r="J7485" i="2"/>
  <c r="T7484" i="2"/>
  <c r="S7484" i="2"/>
  <c r="R7484" i="2"/>
  <c r="Q7484" i="2"/>
  <c r="U7484" i="2" s="1"/>
  <c r="P7484" i="2"/>
  <c r="O7484" i="2"/>
  <c r="M7484" i="2"/>
  <c r="L7484" i="2"/>
  <c r="J7484" i="2"/>
  <c r="S7483" i="2"/>
  <c r="T7483" i="2" s="1"/>
  <c r="R7483" i="2"/>
  <c r="P7483" i="2"/>
  <c r="Q7483" i="2" s="1"/>
  <c r="O7483" i="2"/>
  <c r="M7483" i="2"/>
  <c r="L7483" i="2"/>
  <c r="J7483" i="2"/>
  <c r="R7482" i="2"/>
  <c r="S7482" i="2" s="1"/>
  <c r="T7482" i="2" s="1"/>
  <c r="P7482" i="2"/>
  <c r="O7482" i="2"/>
  <c r="M7482" i="2"/>
  <c r="L7482" i="2"/>
  <c r="J7482" i="2"/>
  <c r="H7482" i="2"/>
  <c r="F7482" i="2"/>
  <c r="Q7482" i="2" s="1"/>
  <c r="T7481" i="2"/>
  <c r="S7481" i="2"/>
  <c r="R7481" i="2"/>
  <c r="Q7481" i="2"/>
  <c r="U7481" i="2" s="1"/>
  <c r="P7481" i="2"/>
  <c r="O7481" i="2"/>
  <c r="M7481" i="2"/>
  <c r="L7481" i="2"/>
  <c r="J7481" i="2"/>
  <c r="M7480" i="2"/>
  <c r="L7480" i="2"/>
  <c r="J7480" i="2"/>
  <c r="H7480" i="2"/>
  <c r="R7480" i="2" s="1"/>
  <c r="S7480" i="2" s="1"/>
  <c r="F7480" i="2"/>
  <c r="R7479" i="2"/>
  <c r="S7479" i="2" s="1"/>
  <c r="T7479" i="2" s="1"/>
  <c r="Q7479" i="2"/>
  <c r="O7479" i="2"/>
  <c r="P7479" i="2" s="1"/>
  <c r="M7479" i="2"/>
  <c r="L7479" i="2"/>
  <c r="J7479" i="2"/>
  <c r="T7478" i="2"/>
  <c r="S7478" i="2"/>
  <c r="R7478" i="2"/>
  <c r="Q7478" i="2"/>
  <c r="U7478" i="2" s="1"/>
  <c r="P7478" i="2"/>
  <c r="O7478" i="2"/>
  <c r="M7478" i="2"/>
  <c r="L7478" i="2"/>
  <c r="J7478" i="2"/>
  <c r="M7477" i="2"/>
  <c r="L7477" i="2"/>
  <c r="J7477" i="2"/>
  <c r="H7477" i="2"/>
  <c r="R7477" i="2" s="1"/>
  <c r="S7477" i="2" s="1"/>
  <c r="F7477" i="2"/>
  <c r="R7476" i="2"/>
  <c r="S7476" i="2" s="1"/>
  <c r="T7476" i="2" s="1"/>
  <c r="O7476" i="2"/>
  <c r="P7476" i="2" s="1"/>
  <c r="M7476" i="2"/>
  <c r="L7476" i="2"/>
  <c r="J7476" i="2"/>
  <c r="H7476" i="2"/>
  <c r="F7476" i="2"/>
  <c r="Q7476" i="2" s="1"/>
  <c r="T7475" i="2"/>
  <c r="S7475" i="2"/>
  <c r="R7475" i="2"/>
  <c r="P7475" i="2"/>
  <c r="Q7475" i="2" s="1"/>
  <c r="U7475" i="2" s="1"/>
  <c r="O7475" i="2"/>
  <c r="M7475" i="2"/>
  <c r="L7475" i="2"/>
  <c r="J7475" i="2"/>
  <c r="R7474" i="2"/>
  <c r="S7474" i="2" s="1"/>
  <c r="T7474" i="2" s="1"/>
  <c r="P7474" i="2"/>
  <c r="O7474" i="2"/>
  <c r="M7474" i="2"/>
  <c r="L7474" i="2"/>
  <c r="J7474" i="2"/>
  <c r="H7474" i="2"/>
  <c r="F7474" i="2"/>
  <c r="Q7474" i="2" s="1"/>
  <c r="U7474" i="2" s="1"/>
  <c r="M7473" i="2"/>
  <c r="L7473" i="2"/>
  <c r="J7473" i="2"/>
  <c r="H7473" i="2"/>
  <c r="R7473" i="2" s="1"/>
  <c r="S7473" i="2" s="1"/>
  <c r="T7473" i="2" s="1"/>
  <c r="F7473" i="2"/>
  <c r="O7473" i="2" s="1"/>
  <c r="P7473" i="2" s="1"/>
  <c r="Q7473" i="2" s="1"/>
  <c r="R7472" i="2"/>
  <c r="S7472" i="2" s="1"/>
  <c r="T7472" i="2" s="1"/>
  <c r="U7472" i="2" s="1"/>
  <c r="Q7472" i="2"/>
  <c r="P7472" i="2"/>
  <c r="O7472" i="2"/>
  <c r="M7472" i="2"/>
  <c r="L7472" i="2"/>
  <c r="J7472" i="2"/>
  <c r="R7471" i="2"/>
  <c r="S7471" i="2" s="1"/>
  <c r="T7471" i="2" s="1"/>
  <c r="Q7471" i="2"/>
  <c r="U7471" i="2" s="1"/>
  <c r="O7471" i="2"/>
  <c r="P7471" i="2" s="1"/>
  <c r="M7471" i="2"/>
  <c r="L7471" i="2"/>
  <c r="J7471" i="2"/>
  <c r="T7470" i="2"/>
  <c r="S7470" i="2"/>
  <c r="R7470" i="2"/>
  <c r="Q7470" i="2"/>
  <c r="U7470" i="2" s="1"/>
  <c r="P7470" i="2"/>
  <c r="O7470" i="2"/>
  <c r="M7470" i="2"/>
  <c r="L7470" i="2"/>
  <c r="J7470" i="2"/>
  <c r="S7469" i="2"/>
  <c r="T7469" i="2" s="1"/>
  <c r="U7469" i="2" s="1"/>
  <c r="R7469" i="2"/>
  <c r="Q7469" i="2"/>
  <c r="P7469" i="2"/>
  <c r="O7469" i="2"/>
  <c r="M7469" i="2"/>
  <c r="L7469" i="2"/>
  <c r="J7469" i="2"/>
  <c r="R7468" i="2"/>
  <c r="S7468" i="2" s="1"/>
  <c r="T7468" i="2" s="1"/>
  <c r="P7468" i="2"/>
  <c r="O7468" i="2"/>
  <c r="M7468" i="2"/>
  <c r="L7468" i="2"/>
  <c r="J7468" i="2"/>
  <c r="H7468" i="2"/>
  <c r="F7468" i="2"/>
  <c r="Q7468" i="2" s="1"/>
  <c r="T7467" i="2"/>
  <c r="S7467" i="2"/>
  <c r="R7467" i="2"/>
  <c r="Q7467" i="2"/>
  <c r="U7467" i="2" s="1"/>
  <c r="P7467" i="2"/>
  <c r="O7467" i="2"/>
  <c r="M7467" i="2"/>
  <c r="L7467" i="2"/>
  <c r="J7467" i="2"/>
  <c r="M7466" i="2"/>
  <c r="L7466" i="2"/>
  <c r="J7466" i="2"/>
  <c r="H7466" i="2"/>
  <c r="R7466" i="2" s="1"/>
  <c r="S7466" i="2" s="1"/>
  <c r="F7466" i="2"/>
  <c r="R7465" i="2"/>
  <c r="S7465" i="2" s="1"/>
  <c r="T7465" i="2" s="1"/>
  <c r="O7465" i="2"/>
  <c r="P7465" i="2" s="1"/>
  <c r="Q7465" i="2" s="1"/>
  <c r="M7465" i="2"/>
  <c r="L7465" i="2"/>
  <c r="J7465" i="2"/>
  <c r="M7464" i="2"/>
  <c r="L7464" i="2"/>
  <c r="J7464" i="2"/>
  <c r="H7464" i="2"/>
  <c r="R7464" i="2" s="1"/>
  <c r="S7464" i="2" s="1"/>
  <c r="T7464" i="2" s="1"/>
  <c r="F7464" i="2"/>
  <c r="O7464" i="2" s="1"/>
  <c r="P7464" i="2" s="1"/>
  <c r="Q7464" i="2" s="1"/>
  <c r="R7463" i="2"/>
  <c r="S7463" i="2" s="1"/>
  <c r="T7463" i="2" s="1"/>
  <c r="P7463" i="2"/>
  <c r="O7463" i="2"/>
  <c r="M7463" i="2"/>
  <c r="L7463" i="2"/>
  <c r="J7463" i="2"/>
  <c r="H7463" i="2"/>
  <c r="F7463" i="2"/>
  <c r="Q7463" i="2" s="1"/>
  <c r="M7462" i="2"/>
  <c r="L7462" i="2"/>
  <c r="J7462" i="2"/>
  <c r="H7462" i="2"/>
  <c r="R7462" i="2" s="1"/>
  <c r="S7462" i="2" s="1"/>
  <c r="T7462" i="2" s="1"/>
  <c r="F7462" i="2"/>
  <c r="O7462" i="2" s="1"/>
  <c r="P7462" i="2" s="1"/>
  <c r="Q7462" i="2" s="1"/>
  <c r="U7462" i="2" s="1"/>
  <c r="R7461" i="2"/>
  <c r="S7461" i="2" s="1"/>
  <c r="T7461" i="2" s="1"/>
  <c r="P7461" i="2"/>
  <c r="Q7461" i="2" s="1"/>
  <c r="U7461" i="2" s="1"/>
  <c r="O7461" i="2"/>
  <c r="M7461" i="2"/>
  <c r="L7461" i="2"/>
  <c r="J7461" i="2"/>
  <c r="R7460" i="2"/>
  <c r="S7460" i="2" s="1"/>
  <c r="T7460" i="2" s="1"/>
  <c r="Q7460" i="2"/>
  <c r="U7460" i="2" s="1"/>
  <c r="O7460" i="2"/>
  <c r="P7460" i="2" s="1"/>
  <c r="M7460" i="2"/>
  <c r="L7460" i="2"/>
  <c r="J7460" i="2"/>
  <c r="T7459" i="2"/>
  <c r="S7459" i="2"/>
  <c r="R7459" i="2"/>
  <c r="Q7459" i="2"/>
  <c r="U7459" i="2" s="1"/>
  <c r="P7459" i="2"/>
  <c r="O7459" i="2"/>
  <c r="M7459" i="2"/>
  <c r="L7459" i="2"/>
  <c r="J7459" i="2"/>
  <c r="M7458" i="2"/>
  <c r="L7458" i="2"/>
  <c r="J7458" i="2"/>
  <c r="H7458" i="2"/>
  <c r="R7458" i="2" s="1"/>
  <c r="S7458" i="2" s="1"/>
  <c r="F7458" i="2"/>
  <c r="R7457" i="2"/>
  <c r="S7457" i="2" s="1"/>
  <c r="T7457" i="2" s="1"/>
  <c r="O7457" i="2"/>
  <c r="P7457" i="2" s="1"/>
  <c r="M7457" i="2"/>
  <c r="L7457" i="2"/>
  <c r="J7457" i="2"/>
  <c r="H7457" i="2"/>
  <c r="F7457" i="2"/>
  <c r="T7456" i="2"/>
  <c r="S7456" i="2"/>
  <c r="R7456" i="2"/>
  <c r="P7456" i="2"/>
  <c r="Q7456" i="2" s="1"/>
  <c r="U7456" i="2" s="1"/>
  <c r="O7456" i="2"/>
  <c r="M7456" i="2"/>
  <c r="L7456" i="2"/>
  <c r="J7456" i="2"/>
  <c r="U7455" i="2"/>
  <c r="T7455" i="2"/>
  <c r="R7455" i="2"/>
  <c r="S7455" i="2" s="1"/>
  <c r="Q7455" i="2"/>
  <c r="P7455" i="2"/>
  <c r="O7455" i="2"/>
  <c r="M7455" i="2"/>
  <c r="L7455" i="2"/>
  <c r="J7455" i="2"/>
  <c r="R7454" i="2"/>
  <c r="S7454" i="2" s="1"/>
  <c r="T7454" i="2" s="1"/>
  <c r="O7454" i="2"/>
  <c r="P7454" i="2" s="1"/>
  <c r="M7454" i="2"/>
  <c r="L7454" i="2"/>
  <c r="J7454" i="2"/>
  <c r="H7454" i="2"/>
  <c r="F7454" i="2"/>
  <c r="M7453" i="2"/>
  <c r="L7453" i="2"/>
  <c r="J7453" i="2"/>
  <c r="H7453" i="2"/>
  <c r="R7453" i="2" s="1"/>
  <c r="S7453" i="2" s="1"/>
  <c r="F7453" i="2"/>
  <c r="R7452" i="2"/>
  <c r="S7452" i="2" s="1"/>
  <c r="T7452" i="2" s="1"/>
  <c r="O7452" i="2"/>
  <c r="P7452" i="2" s="1"/>
  <c r="M7452" i="2"/>
  <c r="L7452" i="2"/>
  <c r="J7452" i="2"/>
  <c r="H7452" i="2"/>
  <c r="F7452" i="2"/>
  <c r="U7451" i="2"/>
  <c r="T7451" i="2"/>
  <c r="S7451" i="2"/>
  <c r="R7451" i="2"/>
  <c r="Q7451" i="2"/>
  <c r="P7451" i="2"/>
  <c r="O7451" i="2"/>
  <c r="M7451" i="2"/>
  <c r="L7451" i="2"/>
  <c r="J7451" i="2"/>
  <c r="R7450" i="2"/>
  <c r="S7450" i="2" s="1"/>
  <c r="T7450" i="2" s="1"/>
  <c r="P7450" i="2"/>
  <c r="O7450" i="2"/>
  <c r="M7450" i="2"/>
  <c r="L7450" i="2"/>
  <c r="J7450" i="2"/>
  <c r="H7450" i="2"/>
  <c r="F7450" i="2"/>
  <c r="Q7450" i="2" s="1"/>
  <c r="M7449" i="2"/>
  <c r="L7449" i="2"/>
  <c r="J7449" i="2"/>
  <c r="H7449" i="2"/>
  <c r="R7449" i="2" s="1"/>
  <c r="S7449" i="2" s="1"/>
  <c r="T7449" i="2" s="1"/>
  <c r="F7449" i="2"/>
  <c r="O7449" i="2" s="1"/>
  <c r="P7449" i="2" s="1"/>
  <c r="Q7449" i="2" s="1"/>
  <c r="U7449" i="2" s="1"/>
  <c r="R7448" i="2"/>
  <c r="S7448" i="2" s="1"/>
  <c r="T7448" i="2" s="1"/>
  <c r="P7448" i="2"/>
  <c r="O7448" i="2"/>
  <c r="M7448" i="2"/>
  <c r="L7448" i="2"/>
  <c r="J7448" i="2"/>
  <c r="H7448" i="2"/>
  <c r="F7448" i="2"/>
  <c r="Q7448" i="2" s="1"/>
  <c r="U7448" i="2" s="1"/>
  <c r="M7447" i="2"/>
  <c r="L7447" i="2"/>
  <c r="J7447" i="2"/>
  <c r="H7447" i="2"/>
  <c r="R7447" i="2" s="1"/>
  <c r="S7447" i="2" s="1"/>
  <c r="T7447" i="2" s="1"/>
  <c r="F7447" i="2"/>
  <c r="O7447" i="2" s="1"/>
  <c r="P7447" i="2" s="1"/>
  <c r="Q7447" i="2" s="1"/>
  <c r="R7446" i="2"/>
  <c r="S7446" i="2" s="1"/>
  <c r="T7446" i="2" s="1"/>
  <c r="P7446" i="2"/>
  <c r="O7446" i="2"/>
  <c r="M7446" i="2"/>
  <c r="L7446" i="2"/>
  <c r="J7446" i="2"/>
  <c r="H7446" i="2"/>
  <c r="F7446" i="2"/>
  <c r="Q7446" i="2" s="1"/>
  <c r="T7445" i="2"/>
  <c r="S7445" i="2"/>
  <c r="R7445" i="2"/>
  <c r="Q7445" i="2"/>
  <c r="U7445" i="2" s="1"/>
  <c r="P7445" i="2"/>
  <c r="O7445" i="2"/>
  <c r="M7445" i="2"/>
  <c r="L7445" i="2"/>
  <c r="J7445" i="2"/>
  <c r="M7444" i="2"/>
  <c r="L7444" i="2"/>
  <c r="J7444" i="2"/>
  <c r="H7444" i="2"/>
  <c r="R7444" i="2" s="1"/>
  <c r="S7444" i="2" s="1"/>
  <c r="F7444" i="2"/>
  <c r="R7443" i="2"/>
  <c r="S7443" i="2" s="1"/>
  <c r="T7443" i="2" s="1"/>
  <c r="O7443" i="2"/>
  <c r="P7443" i="2" s="1"/>
  <c r="M7443" i="2"/>
  <c r="L7443" i="2"/>
  <c r="J7443" i="2"/>
  <c r="H7443" i="2"/>
  <c r="F7443" i="2"/>
  <c r="Q7443" i="2" s="1"/>
  <c r="T7442" i="2"/>
  <c r="S7442" i="2"/>
  <c r="R7442" i="2"/>
  <c r="P7442" i="2"/>
  <c r="Q7442" i="2" s="1"/>
  <c r="U7442" i="2" s="1"/>
  <c r="O7442" i="2"/>
  <c r="M7442" i="2"/>
  <c r="L7442" i="2"/>
  <c r="J7442" i="2"/>
  <c r="R7441" i="2"/>
  <c r="S7441" i="2" s="1"/>
  <c r="T7441" i="2" s="1"/>
  <c r="P7441" i="2"/>
  <c r="O7441" i="2"/>
  <c r="M7441" i="2"/>
  <c r="L7441" i="2"/>
  <c r="J7441" i="2"/>
  <c r="H7441" i="2"/>
  <c r="F7441" i="2"/>
  <c r="Q7441" i="2" s="1"/>
  <c r="U7441" i="2" s="1"/>
  <c r="T7440" i="2"/>
  <c r="S7440" i="2"/>
  <c r="R7440" i="2"/>
  <c r="Q7440" i="2"/>
  <c r="U7440" i="2" s="1"/>
  <c r="P7440" i="2"/>
  <c r="O7440" i="2"/>
  <c r="M7440" i="2"/>
  <c r="L7440" i="2"/>
  <c r="J7440" i="2"/>
  <c r="T7439" i="2"/>
  <c r="S7439" i="2"/>
  <c r="R7439" i="2"/>
  <c r="P7439" i="2"/>
  <c r="Q7439" i="2" s="1"/>
  <c r="U7439" i="2" s="1"/>
  <c r="O7439" i="2"/>
  <c r="M7439" i="2"/>
  <c r="L7439" i="2"/>
  <c r="J7439" i="2"/>
  <c r="U7438" i="2"/>
  <c r="T7438" i="2"/>
  <c r="R7438" i="2"/>
  <c r="S7438" i="2" s="1"/>
  <c r="Q7438" i="2"/>
  <c r="P7438" i="2"/>
  <c r="O7438" i="2"/>
  <c r="M7438" i="2"/>
  <c r="L7438" i="2"/>
  <c r="J7438" i="2"/>
  <c r="R7437" i="2"/>
  <c r="S7437" i="2" s="1"/>
  <c r="T7437" i="2" s="1"/>
  <c r="O7437" i="2"/>
  <c r="P7437" i="2" s="1"/>
  <c r="M7437" i="2"/>
  <c r="L7437" i="2"/>
  <c r="J7437" i="2"/>
  <c r="H7437" i="2"/>
  <c r="F7437" i="2"/>
  <c r="M7436" i="2"/>
  <c r="L7436" i="2"/>
  <c r="J7436" i="2"/>
  <c r="H7436" i="2"/>
  <c r="F7436" i="2"/>
  <c r="R7435" i="2"/>
  <c r="S7435" i="2" s="1"/>
  <c r="T7435" i="2" s="1"/>
  <c r="O7435" i="2"/>
  <c r="P7435" i="2" s="1"/>
  <c r="Q7435" i="2" s="1"/>
  <c r="U7435" i="2" s="1"/>
  <c r="M7435" i="2"/>
  <c r="L7435" i="2"/>
  <c r="J7435" i="2"/>
  <c r="M7434" i="2"/>
  <c r="L7434" i="2"/>
  <c r="J7434" i="2"/>
  <c r="H7434" i="2"/>
  <c r="R7434" i="2" s="1"/>
  <c r="S7434" i="2" s="1"/>
  <c r="T7434" i="2" s="1"/>
  <c r="F7434" i="2"/>
  <c r="O7434" i="2" s="1"/>
  <c r="P7434" i="2" s="1"/>
  <c r="Q7434" i="2" s="1"/>
  <c r="U7434" i="2" s="1"/>
  <c r="R7433" i="2"/>
  <c r="S7433" i="2" s="1"/>
  <c r="T7433" i="2" s="1"/>
  <c r="P7433" i="2"/>
  <c r="Q7433" i="2" s="1"/>
  <c r="U7433" i="2" s="1"/>
  <c r="O7433" i="2"/>
  <c r="M7433" i="2"/>
  <c r="L7433" i="2"/>
  <c r="J7433" i="2"/>
  <c r="T7432" i="2"/>
  <c r="R7432" i="2"/>
  <c r="S7432" i="2" s="1"/>
  <c r="O7432" i="2"/>
  <c r="P7432" i="2" s="1"/>
  <c r="Q7432" i="2" s="1"/>
  <c r="U7432" i="2" s="1"/>
  <c r="M7432" i="2"/>
  <c r="L7432" i="2"/>
  <c r="J7432" i="2"/>
  <c r="T7431" i="2"/>
  <c r="S7431" i="2"/>
  <c r="R7431" i="2"/>
  <c r="Q7431" i="2"/>
  <c r="U7431" i="2" s="1"/>
  <c r="P7431" i="2"/>
  <c r="O7431" i="2"/>
  <c r="M7431" i="2"/>
  <c r="L7431" i="2"/>
  <c r="J7431" i="2"/>
  <c r="M7430" i="2"/>
  <c r="L7430" i="2"/>
  <c r="J7430" i="2"/>
  <c r="H7430" i="2"/>
  <c r="F7430" i="2"/>
  <c r="R7429" i="2"/>
  <c r="S7429" i="2" s="1"/>
  <c r="T7429" i="2" s="1"/>
  <c r="O7429" i="2"/>
  <c r="P7429" i="2" s="1"/>
  <c r="M7429" i="2"/>
  <c r="L7429" i="2"/>
  <c r="J7429" i="2"/>
  <c r="H7429" i="2"/>
  <c r="F7429" i="2"/>
  <c r="S7428" i="2"/>
  <c r="T7428" i="2" s="1"/>
  <c r="U7428" i="2" s="1"/>
  <c r="R7428" i="2"/>
  <c r="Q7428" i="2"/>
  <c r="P7428" i="2"/>
  <c r="O7428" i="2"/>
  <c r="M7428" i="2"/>
  <c r="L7428" i="2"/>
  <c r="J7428" i="2"/>
  <c r="U7427" i="2"/>
  <c r="T7427" i="2"/>
  <c r="R7427" i="2"/>
  <c r="S7427" i="2" s="1"/>
  <c r="Q7427" i="2"/>
  <c r="P7427" i="2"/>
  <c r="O7427" i="2"/>
  <c r="M7427" i="2"/>
  <c r="L7427" i="2"/>
  <c r="J7427" i="2"/>
  <c r="R7426" i="2"/>
  <c r="S7426" i="2" s="1"/>
  <c r="T7426" i="2" s="1"/>
  <c r="O7426" i="2"/>
  <c r="P7426" i="2" s="1"/>
  <c r="Q7426" i="2" s="1"/>
  <c r="U7426" i="2" s="1"/>
  <c r="M7426" i="2"/>
  <c r="L7426" i="2"/>
  <c r="J7426" i="2"/>
  <c r="Q7425" i="2"/>
  <c r="U7425" i="2" s="1"/>
  <c r="M7425" i="2"/>
  <c r="L7425" i="2"/>
  <c r="J7425" i="2"/>
  <c r="H7425" i="2"/>
  <c r="R7425" i="2" s="1"/>
  <c r="S7425" i="2" s="1"/>
  <c r="T7425" i="2" s="1"/>
  <c r="F7425" i="2"/>
  <c r="O7425" i="2" s="1"/>
  <c r="P7425" i="2" s="1"/>
  <c r="R7424" i="2"/>
  <c r="S7424" i="2" s="1"/>
  <c r="T7424" i="2" s="1"/>
  <c r="P7424" i="2"/>
  <c r="O7424" i="2"/>
  <c r="M7424" i="2"/>
  <c r="L7424" i="2"/>
  <c r="J7424" i="2"/>
  <c r="H7424" i="2"/>
  <c r="F7424" i="2"/>
  <c r="Q7424" i="2" s="1"/>
  <c r="U7424" i="2" s="1"/>
  <c r="M7423" i="2"/>
  <c r="L7423" i="2"/>
  <c r="J7423" i="2"/>
  <c r="H7423" i="2"/>
  <c r="R7423" i="2" s="1"/>
  <c r="S7423" i="2" s="1"/>
  <c r="T7423" i="2" s="1"/>
  <c r="F7423" i="2"/>
  <c r="O7423" i="2" s="1"/>
  <c r="P7423" i="2" s="1"/>
  <c r="Q7423" i="2" s="1"/>
  <c r="U7423" i="2" s="1"/>
  <c r="R7422" i="2"/>
  <c r="S7422" i="2" s="1"/>
  <c r="T7422" i="2" s="1"/>
  <c r="P7422" i="2"/>
  <c r="O7422" i="2"/>
  <c r="M7422" i="2"/>
  <c r="L7422" i="2"/>
  <c r="J7422" i="2"/>
  <c r="H7422" i="2"/>
  <c r="F7422" i="2"/>
  <c r="Q7422" i="2" s="1"/>
  <c r="U7422" i="2" s="1"/>
  <c r="Q7421" i="2"/>
  <c r="M7421" i="2"/>
  <c r="L7421" i="2"/>
  <c r="J7421" i="2"/>
  <c r="H7421" i="2"/>
  <c r="R7421" i="2" s="1"/>
  <c r="S7421" i="2" s="1"/>
  <c r="T7421" i="2" s="1"/>
  <c r="F7421" i="2"/>
  <c r="O7421" i="2" s="1"/>
  <c r="P7421" i="2" s="1"/>
  <c r="U7420" i="2"/>
  <c r="T7420" i="2"/>
  <c r="R7420" i="2"/>
  <c r="S7420" i="2" s="1"/>
  <c r="P7420" i="2"/>
  <c r="Q7420" i="2" s="1"/>
  <c r="O7420" i="2"/>
  <c r="M7420" i="2"/>
  <c r="L7420" i="2"/>
  <c r="J7420" i="2"/>
  <c r="T7419" i="2"/>
  <c r="R7419" i="2"/>
  <c r="S7419" i="2" s="1"/>
  <c r="Q7419" i="2"/>
  <c r="U7419" i="2" s="1"/>
  <c r="O7419" i="2"/>
  <c r="P7419" i="2" s="1"/>
  <c r="M7419" i="2"/>
  <c r="L7419" i="2"/>
  <c r="J7419" i="2"/>
  <c r="T7418" i="2"/>
  <c r="S7418" i="2"/>
  <c r="R7418" i="2"/>
  <c r="Q7418" i="2"/>
  <c r="U7418" i="2" s="1"/>
  <c r="P7418" i="2"/>
  <c r="O7418" i="2"/>
  <c r="M7418" i="2"/>
  <c r="L7418" i="2"/>
  <c r="J7418" i="2"/>
  <c r="M7417" i="2"/>
  <c r="L7417" i="2"/>
  <c r="J7417" i="2"/>
  <c r="H7417" i="2"/>
  <c r="F7417" i="2"/>
  <c r="R7416" i="2"/>
  <c r="S7416" i="2" s="1"/>
  <c r="T7416" i="2" s="1"/>
  <c r="O7416" i="2"/>
  <c r="P7416" i="2" s="1"/>
  <c r="M7416" i="2"/>
  <c r="L7416" i="2"/>
  <c r="J7416" i="2"/>
  <c r="H7416" i="2"/>
  <c r="F7416" i="2"/>
  <c r="Q7416" i="2" s="1"/>
  <c r="T7415" i="2"/>
  <c r="S7415" i="2"/>
  <c r="R7415" i="2"/>
  <c r="P7415" i="2"/>
  <c r="Q7415" i="2" s="1"/>
  <c r="U7415" i="2" s="1"/>
  <c r="O7415" i="2"/>
  <c r="M7415" i="2"/>
  <c r="L7415" i="2"/>
  <c r="J7415" i="2"/>
  <c r="T7414" i="2"/>
  <c r="R7414" i="2"/>
  <c r="S7414" i="2" s="1"/>
  <c r="P7414" i="2"/>
  <c r="Q7414" i="2" s="1"/>
  <c r="U7414" i="2" s="1"/>
  <c r="O7414" i="2"/>
  <c r="M7414" i="2"/>
  <c r="L7414" i="2"/>
  <c r="J7414" i="2"/>
  <c r="T7413" i="2"/>
  <c r="R7413" i="2"/>
  <c r="S7413" i="2" s="1"/>
  <c r="O7413" i="2"/>
  <c r="P7413" i="2" s="1"/>
  <c r="Q7413" i="2" s="1"/>
  <c r="U7413" i="2" s="1"/>
  <c r="M7413" i="2"/>
  <c r="L7413" i="2"/>
  <c r="J7413" i="2"/>
  <c r="M7412" i="2"/>
  <c r="L7412" i="2"/>
  <c r="J7412" i="2"/>
  <c r="H7412" i="2"/>
  <c r="R7412" i="2" s="1"/>
  <c r="S7412" i="2" s="1"/>
  <c r="T7412" i="2" s="1"/>
  <c r="F7412" i="2"/>
  <c r="O7412" i="2" s="1"/>
  <c r="P7412" i="2" s="1"/>
  <c r="Q7412" i="2" s="1"/>
  <c r="U7412" i="2" s="1"/>
  <c r="R7411" i="2"/>
  <c r="S7411" i="2" s="1"/>
  <c r="T7411" i="2" s="1"/>
  <c r="P7411" i="2"/>
  <c r="O7411" i="2"/>
  <c r="M7411" i="2"/>
  <c r="L7411" i="2"/>
  <c r="J7411" i="2"/>
  <c r="H7411" i="2"/>
  <c r="F7411" i="2"/>
  <c r="Q7411" i="2" s="1"/>
  <c r="U7411" i="2" s="1"/>
  <c r="Q7410" i="2"/>
  <c r="M7410" i="2"/>
  <c r="L7410" i="2"/>
  <c r="J7410" i="2"/>
  <c r="H7410" i="2"/>
  <c r="R7410" i="2" s="1"/>
  <c r="S7410" i="2" s="1"/>
  <c r="T7410" i="2" s="1"/>
  <c r="F7410" i="2"/>
  <c r="O7410" i="2" s="1"/>
  <c r="P7410" i="2" s="1"/>
  <c r="U7409" i="2"/>
  <c r="T7409" i="2"/>
  <c r="R7409" i="2"/>
  <c r="S7409" i="2" s="1"/>
  <c r="Q7409" i="2"/>
  <c r="P7409" i="2"/>
  <c r="O7409" i="2"/>
  <c r="M7409" i="2"/>
  <c r="L7409" i="2"/>
  <c r="J7409" i="2"/>
  <c r="T7408" i="2"/>
  <c r="R7408" i="2"/>
  <c r="S7408" i="2" s="1"/>
  <c r="Q7408" i="2"/>
  <c r="U7408" i="2" s="1"/>
  <c r="O7408" i="2"/>
  <c r="P7408" i="2" s="1"/>
  <c r="M7408" i="2"/>
  <c r="L7408" i="2"/>
  <c r="J7408" i="2"/>
  <c r="T7407" i="2"/>
  <c r="S7407" i="2"/>
  <c r="R7407" i="2"/>
  <c r="Q7407" i="2"/>
  <c r="U7407" i="2" s="1"/>
  <c r="P7407" i="2"/>
  <c r="O7407" i="2"/>
  <c r="M7407" i="2"/>
  <c r="L7407" i="2"/>
  <c r="J7407" i="2"/>
  <c r="M7406" i="2"/>
  <c r="L7406" i="2"/>
  <c r="J7406" i="2"/>
  <c r="H7406" i="2"/>
  <c r="F7406" i="2"/>
  <c r="R7405" i="2"/>
  <c r="S7405" i="2" s="1"/>
  <c r="T7405" i="2" s="1"/>
  <c r="O7405" i="2"/>
  <c r="P7405" i="2" s="1"/>
  <c r="M7405" i="2"/>
  <c r="L7405" i="2"/>
  <c r="J7405" i="2"/>
  <c r="H7405" i="2"/>
  <c r="F7405" i="2"/>
  <c r="M7404" i="2"/>
  <c r="L7404" i="2"/>
  <c r="J7404" i="2"/>
  <c r="H7404" i="2"/>
  <c r="F7404" i="2"/>
  <c r="R7403" i="2"/>
  <c r="S7403" i="2" s="1"/>
  <c r="T7403" i="2" s="1"/>
  <c r="O7403" i="2"/>
  <c r="P7403" i="2" s="1"/>
  <c r="M7403" i="2"/>
  <c r="L7403" i="2"/>
  <c r="J7403" i="2"/>
  <c r="H7403" i="2"/>
  <c r="F7403" i="2"/>
  <c r="Q7403" i="2" s="1"/>
  <c r="U7402" i="2"/>
  <c r="T7402" i="2"/>
  <c r="S7402" i="2"/>
  <c r="R7402" i="2"/>
  <c r="Q7402" i="2"/>
  <c r="P7402" i="2"/>
  <c r="O7402" i="2"/>
  <c r="M7402" i="2"/>
  <c r="L7402" i="2"/>
  <c r="J7402" i="2"/>
  <c r="R7401" i="2"/>
  <c r="S7401" i="2" s="1"/>
  <c r="T7401" i="2" s="1"/>
  <c r="P7401" i="2"/>
  <c r="Q7401" i="2" s="1"/>
  <c r="U7401" i="2" s="1"/>
  <c r="O7401" i="2"/>
  <c r="M7401" i="2"/>
  <c r="L7401" i="2"/>
  <c r="J7401" i="2"/>
  <c r="R7400" i="2"/>
  <c r="S7400" i="2" s="1"/>
  <c r="T7400" i="2" s="1"/>
  <c r="O7400" i="2"/>
  <c r="P7400" i="2" s="1"/>
  <c r="M7400" i="2"/>
  <c r="L7400" i="2"/>
  <c r="J7400" i="2"/>
  <c r="H7400" i="2"/>
  <c r="F7400" i="2"/>
  <c r="Q7400" i="2" s="1"/>
  <c r="T7399" i="2"/>
  <c r="S7399" i="2"/>
  <c r="R7399" i="2"/>
  <c r="P7399" i="2"/>
  <c r="Q7399" i="2" s="1"/>
  <c r="U7399" i="2" s="1"/>
  <c r="O7399" i="2"/>
  <c r="M7399" i="2"/>
  <c r="L7399" i="2"/>
  <c r="J7399" i="2"/>
  <c r="R7398" i="2"/>
  <c r="S7398" i="2" s="1"/>
  <c r="T7398" i="2" s="1"/>
  <c r="P7398" i="2"/>
  <c r="O7398" i="2"/>
  <c r="M7398" i="2"/>
  <c r="L7398" i="2"/>
  <c r="J7398" i="2"/>
  <c r="H7398" i="2"/>
  <c r="F7398" i="2"/>
  <c r="Q7398" i="2" s="1"/>
  <c r="U7398" i="2" s="1"/>
  <c r="T7397" i="2"/>
  <c r="S7397" i="2"/>
  <c r="R7397" i="2"/>
  <c r="Q7397" i="2"/>
  <c r="U7397" i="2" s="1"/>
  <c r="P7397" i="2"/>
  <c r="O7397" i="2"/>
  <c r="M7397" i="2"/>
  <c r="L7397" i="2"/>
  <c r="J7397" i="2"/>
  <c r="M7396" i="2"/>
  <c r="L7396" i="2"/>
  <c r="J7396" i="2"/>
  <c r="H7396" i="2"/>
  <c r="F7396" i="2"/>
  <c r="R7395" i="2"/>
  <c r="S7395" i="2" s="1"/>
  <c r="T7395" i="2" s="1"/>
  <c r="O7395" i="2"/>
  <c r="P7395" i="2" s="1"/>
  <c r="M7395" i="2"/>
  <c r="L7395" i="2"/>
  <c r="J7395" i="2"/>
  <c r="H7395" i="2"/>
  <c r="F7395" i="2"/>
  <c r="T7394" i="2"/>
  <c r="S7394" i="2"/>
  <c r="R7394" i="2"/>
  <c r="P7394" i="2"/>
  <c r="Q7394" i="2" s="1"/>
  <c r="U7394" i="2" s="1"/>
  <c r="O7394" i="2"/>
  <c r="M7394" i="2"/>
  <c r="L7394" i="2"/>
  <c r="J7394" i="2"/>
  <c r="R7393" i="2"/>
  <c r="S7393" i="2" s="1"/>
  <c r="T7393" i="2" s="1"/>
  <c r="P7393" i="2"/>
  <c r="O7393" i="2"/>
  <c r="M7393" i="2"/>
  <c r="L7393" i="2"/>
  <c r="J7393" i="2"/>
  <c r="H7393" i="2"/>
  <c r="F7393" i="2"/>
  <c r="T7392" i="2"/>
  <c r="S7392" i="2"/>
  <c r="R7392" i="2"/>
  <c r="Q7392" i="2"/>
  <c r="U7392" i="2" s="1"/>
  <c r="P7392" i="2"/>
  <c r="O7392" i="2"/>
  <c r="M7392" i="2"/>
  <c r="L7392" i="2"/>
  <c r="J7392" i="2"/>
  <c r="S7391" i="2"/>
  <c r="T7391" i="2" s="1"/>
  <c r="U7391" i="2" s="1"/>
  <c r="R7391" i="2"/>
  <c r="Q7391" i="2"/>
  <c r="P7391" i="2"/>
  <c r="O7391" i="2"/>
  <c r="M7391" i="2"/>
  <c r="L7391" i="2"/>
  <c r="J7391" i="2"/>
  <c r="U7390" i="2"/>
  <c r="T7390" i="2"/>
  <c r="R7390" i="2"/>
  <c r="S7390" i="2" s="1"/>
  <c r="P7390" i="2"/>
  <c r="Q7390" i="2" s="1"/>
  <c r="O7390" i="2"/>
  <c r="M7390" i="2"/>
  <c r="L7390" i="2"/>
  <c r="J7390" i="2"/>
  <c r="R7389" i="2"/>
  <c r="S7389" i="2" s="1"/>
  <c r="T7389" i="2" s="1"/>
  <c r="O7389" i="2"/>
  <c r="P7389" i="2" s="1"/>
  <c r="Q7389" i="2" s="1"/>
  <c r="M7389" i="2"/>
  <c r="L7389" i="2"/>
  <c r="J7389" i="2"/>
  <c r="T7388" i="2"/>
  <c r="S7388" i="2"/>
  <c r="R7388" i="2"/>
  <c r="Q7388" i="2"/>
  <c r="U7388" i="2" s="1"/>
  <c r="P7388" i="2"/>
  <c r="O7388" i="2"/>
  <c r="M7388" i="2"/>
  <c r="L7388" i="2"/>
  <c r="J7388" i="2"/>
  <c r="T7387" i="2"/>
  <c r="S7387" i="2"/>
  <c r="R7387" i="2"/>
  <c r="P7387" i="2"/>
  <c r="Q7387" i="2" s="1"/>
  <c r="U7387" i="2" s="1"/>
  <c r="O7387" i="2"/>
  <c r="M7387" i="2"/>
  <c r="L7387" i="2"/>
  <c r="J7387" i="2"/>
  <c r="R7386" i="2"/>
  <c r="S7386" i="2" s="1"/>
  <c r="T7386" i="2" s="1"/>
  <c r="P7386" i="2"/>
  <c r="O7386" i="2"/>
  <c r="M7386" i="2"/>
  <c r="L7386" i="2"/>
  <c r="J7386" i="2"/>
  <c r="H7386" i="2"/>
  <c r="F7386" i="2"/>
  <c r="Q7385" i="2"/>
  <c r="M7385" i="2"/>
  <c r="L7385" i="2"/>
  <c r="J7385" i="2"/>
  <c r="H7385" i="2"/>
  <c r="R7385" i="2" s="1"/>
  <c r="S7385" i="2" s="1"/>
  <c r="T7385" i="2" s="1"/>
  <c r="F7385" i="2"/>
  <c r="O7385" i="2" s="1"/>
  <c r="P7385" i="2" s="1"/>
  <c r="U7384" i="2"/>
  <c r="T7384" i="2"/>
  <c r="R7384" i="2"/>
  <c r="S7384" i="2" s="1"/>
  <c r="Q7384" i="2"/>
  <c r="P7384" i="2"/>
  <c r="O7384" i="2"/>
  <c r="M7384" i="2"/>
  <c r="L7384" i="2"/>
  <c r="J7384" i="2"/>
  <c r="R7383" i="2"/>
  <c r="S7383" i="2" s="1"/>
  <c r="T7383" i="2" s="1"/>
  <c r="O7383" i="2"/>
  <c r="P7383" i="2" s="1"/>
  <c r="Q7383" i="2" s="1"/>
  <c r="U7383" i="2" s="1"/>
  <c r="M7383" i="2"/>
  <c r="L7383" i="2"/>
  <c r="J7383" i="2"/>
  <c r="T7382" i="2"/>
  <c r="S7382" i="2"/>
  <c r="R7382" i="2"/>
  <c r="Q7382" i="2"/>
  <c r="P7382" i="2"/>
  <c r="O7382" i="2"/>
  <c r="M7382" i="2"/>
  <c r="L7382" i="2"/>
  <c r="J7382" i="2"/>
  <c r="S7381" i="2"/>
  <c r="T7381" i="2" s="1"/>
  <c r="R7381" i="2"/>
  <c r="P7381" i="2"/>
  <c r="Q7381" i="2" s="1"/>
  <c r="U7381" i="2" s="1"/>
  <c r="O7381" i="2"/>
  <c r="M7381" i="2"/>
  <c r="L7381" i="2"/>
  <c r="J7381" i="2"/>
  <c r="T7380" i="2"/>
  <c r="R7380" i="2"/>
  <c r="S7380" i="2" s="1"/>
  <c r="P7380" i="2"/>
  <c r="Q7380" i="2" s="1"/>
  <c r="U7380" i="2" s="1"/>
  <c r="O7380" i="2"/>
  <c r="M7380" i="2"/>
  <c r="L7380" i="2"/>
  <c r="J7380" i="2"/>
  <c r="R7379" i="2"/>
  <c r="S7379" i="2" s="1"/>
  <c r="T7379" i="2" s="1"/>
  <c r="M7379" i="2"/>
  <c r="L7379" i="2"/>
  <c r="J7379" i="2"/>
  <c r="H7379" i="2"/>
  <c r="F7379" i="2"/>
  <c r="O7379" i="2" s="1"/>
  <c r="P7379" i="2" s="1"/>
  <c r="T7378" i="2"/>
  <c r="S7378" i="2"/>
  <c r="R7378" i="2"/>
  <c r="P7378" i="2"/>
  <c r="Q7378" i="2" s="1"/>
  <c r="U7378" i="2" s="1"/>
  <c r="O7378" i="2"/>
  <c r="M7378" i="2"/>
  <c r="L7378" i="2"/>
  <c r="J7378" i="2"/>
  <c r="R7377" i="2"/>
  <c r="S7377" i="2" s="1"/>
  <c r="T7377" i="2" s="1"/>
  <c r="P7377" i="2"/>
  <c r="O7377" i="2"/>
  <c r="M7377" i="2"/>
  <c r="L7377" i="2"/>
  <c r="J7377" i="2"/>
  <c r="H7377" i="2"/>
  <c r="F7377" i="2"/>
  <c r="Q7377" i="2" s="1"/>
  <c r="U7377" i="2" s="1"/>
  <c r="M7376" i="2"/>
  <c r="L7376" i="2"/>
  <c r="J7376" i="2"/>
  <c r="H7376" i="2"/>
  <c r="R7376" i="2" s="1"/>
  <c r="S7376" i="2" s="1"/>
  <c r="T7376" i="2" s="1"/>
  <c r="F7376" i="2"/>
  <c r="O7376" i="2" s="1"/>
  <c r="P7376" i="2" s="1"/>
  <c r="Q7376" i="2" s="1"/>
  <c r="R7375" i="2"/>
  <c r="S7375" i="2" s="1"/>
  <c r="T7375" i="2" s="1"/>
  <c r="P7375" i="2"/>
  <c r="O7375" i="2"/>
  <c r="M7375" i="2"/>
  <c r="L7375" i="2"/>
  <c r="J7375" i="2"/>
  <c r="H7375" i="2"/>
  <c r="F7375" i="2"/>
  <c r="Q7375" i="2" s="1"/>
  <c r="U7375" i="2" s="1"/>
  <c r="T7374" i="2"/>
  <c r="S7374" i="2"/>
  <c r="R7374" i="2"/>
  <c r="Q7374" i="2"/>
  <c r="P7374" i="2"/>
  <c r="O7374" i="2"/>
  <c r="M7374" i="2"/>
  <c r="L7374" i="2"/>
  <c r="J7374" i="2"/>
  <c r="S7373" i="2"/>
  <c r="T7373" i="2" s="1"/>
  <c r="R7373" i="2"/>
  <c r="P7373" i="2"/>
  <c r="Q7373" i="2" s="1"/>
  <c r="U7373" i="2" s="1"/>
  <c r="O7373" i="2"/>
  <c r="M7373" i="2"/>
  <c r="L7373" i="2"/>
  <c r="J7373" i="2"/>
  <c r="R7372" i="2"/>
  <c r="S7372" i="2" s="1"/>
  <c r="T7372" i="2" s="1"/>
  <c r="P7372" i="2"/>
  <c r="O7372" i="2"/>
  <c r="M7372" i="2"/>
  <c r="L7372" i="2"/>
  <c r="J7372" i="2"/>
  <c r="H7372" i="2"/>
  <c r="F7372" i="2"/>
  <c r="T7371" i="2"/>
  <c r="S7371" i="2"/>
  <c r="R7371" i="2"/>
  <c r="Q7371" i="2"/>
  <c r="U7371" i="2" s="1"/>
  <c r="P7371" i="2"/>
  <c r="O7371" i="2"/>
  <c r="M7371" i="2"/>
  <c r="L7371" i="2"/>
  <c r="J7371" i="2"/>
  <c r="T7370" i="2"/>
  <c r="S7370" i="2"/>
  <c r="R7370" i="2"/>
  <c r="P7370" i="2"/>
  <c r="Q7370" i="2" s="1"/>
  <c r="U7370" i="2" s="1"/>
  <c r="O7370" i="2"/>
  <c r="M7370" i="2"/>
  <c r="L7370" i="2"/>
  <c r="J7370" i="2"/>
  <c r="R7369" i="2"/>
  <c r="S7369" i="2" s="1"/>
  <c r="T7369" i="2" s="1"/>
  <c r="P7369" i="2"/>
  <c r="O7369" i="2"/>
  <c r="M7369" i="2"/>
  <c r="L7369" i="2"/>
  <c r="J7369" i="2"/>
  <c r="H7369" i="2"/>
  <c r="F7369" i="2"/>
  <c r="T7368" i="2"/>
  <c r="S7368" i="2"/>
  <c r="R7368" i="2"/>
  <c r="Q7368" i="2"/>
  <c r="U7368" i="2" s="1"/>
  <c r="P7368" i="2"/>
  <c r="O7368" i="2"/>
  <c r="M7368" i="2"/>
  <c r="L7368" i="2"/>
  <c r="J7368" i="2"/>
  <c r="M7367" i="2"/>
  <c r="L7367" i="2"/>
  <c r="J7367" i="2"/>
  <c r="H7367" i="2"/>
  <c r="F7367" i="2"/>
  <c r="T7366" i="2"/>
  <c r="R7366" i="2"/>
  <c r="S7366" i="2" s="1"/>
  <c r="Q7366" i="2"/>
  <c r="U7366" i="2" s="1"/>
  <c r="O7366" i="2"/>
  <c r="P7366" i="2" s="1"/>
  <c r="M7366" i="2"/>
  <c r="L7366" i="2"/>
  <c r="J7366" i="2"/>
  <c r="Q7365" i="2"/>
  <c r="M7365" i="2"/>
  <c r="L7365" i="2"/>
  <c r="J7365" i="2"/>
  <c r="H7365" i="2"/>
  <c r="R7365" i="2" s="1"/>
  <c r="S7365" i="2" s="1"/>
  <c r="T7365" i="2" s="1"/>
  <c r="F7365" i="2"/>
  <c r="O7365" i="2" s="1"/>
  <c r="P7365" i="2" s="1"/>
  <c r="U7364" i="2"/>
  <c r="R7364" i="2"/>
  <c r="S7364" i="2" s="1"/>
  <c r="T7364" i="2" s="1"/>
  <c r="Q7364" i="2"/>
  <c r="P7364" i="2"/>
  <c r="O7364" i="2"/>
  <c r="M7364" i="2"/>
  <c r="L7364" i="2"/>
  <c r="J7364" i="2"/>
  <c r="T7363" i="2"/>
  <c r="R7363" i="2"/>
  <c r="S7363" i="2" s="1"/>
  <c r="Q7363" i="2"/>
  <c r="U7363" i="2" s="1"/>
  <c r="O7363" i="2"/>
  <c r="P7363" i="2" s="1"/>
  <c r="M7363" i="2"/>
  <c r="L7363" i="2"/>
  <c r="J7363" i="2"/>
  <c r="M7362" i="2"/>
  <c r="L7362" i="2"/>
  <c r="J7362" i="2"/>
  <c r="H7362" i="2"/>
  <c r="R7362" i="2" s="1"/>
  <c r="S7362" i="2" s="1"/>
  <c r="T7362" i="2" s="1"/>
  <c r="F7362" i="2"/>
  <c r="O7362" i="2" s="1"/>
  <c r="P7362" i="2" s="1"/>
  <c r="Q7362" i="2" s="1"/>
  <c r="R7361" i="2"/>
  <c r="S7361" i="2" s="1"/>
  <c r="T7361" i="2" s="1"/>
  <c r="P7361" i="2"/>
  <c r="O7361" i="2"/>
  <c r="M7361" i="2"/>
  <c r="L7361" i="2"/>
  <c r="J7361" i="2"/>
  <c r="H7361" i="2"/>
  <c r="F7361" i="2"/>
  <c r="Q7361" i="2" s="1"/>
  <c r="U7361" i="2" s="1"/>
  <c r="M7360" i="2"/>
  <c r="L7360" i="2"/>
  <c r="J7360" i="2"/>
  <c r="H7360" i="2"/>
  <c r="R7360" i="2" s="1"/>
  <c r="S7360" i="2" s="1"/>
  <c r="T7360" i="2" s="1"/>
  <c r="F7360" i="2"/>
  <c r="O7360" i="2" s="1"/>
  <c r="P7360" i="2" s="1"/>
  <c r="Q7360" i="2" s="1"/>
  <c r="R7359" i="2"/>
  <c r="S7359" i="2" s="1"/>
  <c r="T7359" i="2" s="1"/>
  <c r="P7359" i="2"/>
  <c r="O7359" i="2"/>
  <c r="M7359" i="2"/>
  <c r="L7359" i="2"/>
  <c r="J7359" i="2"/>
  <c r="H7359" i="2"/>
  <c r="F7359" i="2"/>
  <c r="Q7359" i="2" s="1"/>
  <c r="U7359" i="2" s="1"/>
  <c r="M7358" i="2"/>
  <c r="L7358" i="2"/>
  <c r="J7358" i="2"/>
  <c r="H7358" i="2"/>
  <c r="R7358" i="2" s="1"/>
  <c r="S7358" i="2" s="1"/>
  <c r="T7358" i="2" s="1"/>
  <c r="F7358" i="2"/>
  <c r="O7358" i="2" s="1"/>
  <c r="P7358" i="2" s="1"/>
  <c r="Q7358" i="2" s="1"/>
  <c r="U7358" i="2" s="1"/>
  <c r="T7357" i="2"/>
  <c r="R7357" i="2"/>
  <c r="S7357" i="2" s="1"/>
  <c r="P7357" i="2"/>
  <c r="O7357" i="2"/>
  <c r="M7357" i="2"/>
  <c r="L7357" i="2"/>
  <c r="J7357" i="2"/>
  <c r="H7357" i="2"/>
  <c r="F7357" i="2"/>
  <c r="M7356" i="2"/>
  <c r="L7356" i="2"/>
  <c r="J7356" i="2"/>
  <c r="H7356" i="2"/>
  <c r="R7356" i="2" s="1"/>
  <c r="S7356" i="2" s="1"/>
  <c r="T7356" i="2" s="1"/>
  <c r="F7356" i="2"/>
  <c r="O7356" i="2" s="1"/>
  <c r="P7356" i="2" s="1"/>
  <c r="Q7356" i="2" s="1"/>
  <c r="T7355" i="2"/>
  <c r="R7355" i="2"/>
  <c r="S7355" i="2" s="1"/>
  <c r="P7355" i="2"/>
  <c r="O7355" i="2"/>
  <c r="M7355" i="2"/>
  <c r="L7355" i="2"/>
  <c r="J7355" i="2"/>
  <c r="H7355" i="2"/>
  <c r="F7355" i="2"/>
  <c r="Q7355" i="2" s="1"/>
  <c r="U7355" i="2" s="1"/>
  <c r="T7354" i="2"/>
  <c r="S7354" i="2"/>
  <c r="R7354" i="2"/>
  <c r="Q7354" i="2"/>
  <c r="U7354" i="2" s="1"/>
  <c r="P7354" i="2"/>
  <c r="O7354" i="2"/>
  <c r="M7354" i="2"/>
  <c r="L7354" i="2"/>
  <c r="J7354" i="2"/>
  <c r="S7353" i="2"/>
  <c r="R7353" i="2"/>
  <c r="M7353" i="2"/>
  <c r="L7353" i="2"/>
  <c r="J7353" i="2"/>
  <c r="H7353" i="2"/>
  <c r="F7353" i="2"/>
  <c r="R7352" i="2"/>
  <c r="S7352" i="2" s="1"/>
  <c r="T7352" i="2" s="1"/>
  <c r="O7352" i="2"/>
  <c r="P7352" i="2" s="1"/>
  <c r="M7352" i="2"/>
  <c r="L7352" i="2"/>
  <c r="J7352" i="2"/>
  <c r="H7352" i="2"/>
  <c r="F7352" i="2"/>
  <c r="S7351" i="2"/>
  <c r="R7351" i="2"/>
  <c r="M7351" i="2"/>
  <c r="L7351" i="2"/>
  <c r="J7351" i="2"/>
  <c r="H7351" i="2"/>
  <c r="F7351" i="2"/>
  <c r="R7350" i="2"/>
  <c r="S7350" i="2" s="1"/>
  <c r="T7350" i="2" s="1"/>
  <c r="O7350" i="2"/>
  <c r="P7350" i="2" s="1"/>
  <c r="M7350" i="2"/>
  <c r="L7350" i="2"/>
  <c r="J7350" i="2"/>
  <c r="H7350" i="2"/>
  <c r="F7350" i="2"/>
  <c r="M7349" i="2"/>
  <c r="L7349" i="2"/>
  <c r="J7349" i="2"/>
  <c r="H7349" i="2"/>
  <c r="R7349" i="2" s="1"/>
  <c r="S7349" i="2" s="1"/>
  <c r="F7349" i="2"/>
  <c r="R7348" i="2"/>
  <c r="S7348" i="2" s="1"/>
  <c r="T7348" i="2" s="1"/>
  <c r="M7348" i="2"/>
  <c r="L7348" i="2"/>
  <c r="J7348" i="2"/>
  <c r="H7348" i="2"/>
  <c r="F7348" i="2"/>
  <c r="O7348" i="2" s="1"/>
  <c r="P7348" i="2" s="1"/>
  <c r="M7347" i="2"/>
  <c r="L7347" i="2"/>
  <c r="J7347" i="2"/>
  <c r="H7347" i="2"/>
  <c r="F7347" i="2"/>
  <c r="R7346" i="2"/>
  <c r="S7346" i="2" s="1"/>
  <c r="T7346" i="2" s="1"/>
  <c r="Q7346" i="2"/>
  <c r="U7346" i="2" s="1"/>
  <c r="O7346" i="2"/>
  <c r="P7346" i="2" s="1"/>
  <c r="M7346" i="2"/>
  <c r="L7346" i="2"/>
  <c r="J7346" i="2"/>
  <c r="T7345" i="2"/>
  <c r="M7345" i="2"/>
  <c r="L7345" i="2"/>
  <c r="J7345" i="2"/>
  <c r="H7345" i="2"/>
  <c r="R7345" i="2" s="1"/>
  <c r="S7345" i="2" s="1"/>
  <c r="F7345" i="2"/>
  <c r="O7345" i="2" s="1"/>
  <c r="P7345" i="2" s="1"/>
  <c r="Q7345" i="2" s="1"/>
  <c r="U7345" i="2" s="1"/>
  <c r="R7344" i="2"/>
  <c r="S7344" i="2" s="1"/>
  <c r="T7344" i="2" s="1"/>
  <c r="U7344" i="2" s="1"/>
  <c r="Q7344" i="2"/>
  <c r="P7344" i="2"/>
  <c r="O7344" i="2"/>
  <c r="M7344" i="2"/>
  <c r="L7344" i="2"/>
  <c r="J7344" i="2"/>
  <c r="T7343" i="2"/>
  <c r="R7343" i="2"/>
  <c r="S7343" i="2" s="1"/>
  <c r="Q7343" i="2"/>
  <c r="U7343" i="2" s="1"/>
  <c r="O7343" i="2"/>
  <c r="P7343" i="2" s="1"/>
  <c r="M7343" i="2"/>
  <c r="L7343" i="2"/>
  <c r="J7343" i="2"/>
  <c r="T7342" i="2"/>
  <c r="S7342" i="2"/>
  <c r="R7342" i="2"/>
  <c r="Q7342" i="2"/>
  <c r="U7342" i="2" s="1"/>
  <c r="P7342" i="2"/>
  <c r="O7342" i="2"/>
  <c r="M7342" i="2"/>
  <c r="L7342" i="2"/>
  <c r="J7342" i="2"/>
  <c r="R7341" i="2"/>
  <c r="S7341" i="2" s="1"/>
  <c r="T7341" i="2" s="1"/>
  <c r="U7341" i="2" s="1"/>
  <c r="Q7341" i="2"/>
  <c r="P7341" i="2"/>
  <c r="O7341" i="2"/>
  <c r="M7341" i="2"/>
  <c r="L7341" i="2"/>
  <c r="J7341" i="2"/>
  <c r="R7340" i="2"/>
  <c r="S7340" i="2" s="1"/>
  <c r="T7340" i="2" s="1"/>
  <c r="U7340" i="2" s="1"/>
  <c r="P7340" i="2"/>
  <c r="Q7340" i="2" s="1"/>
  <c r="O7340" i="2"/>
  <c r="M7340" i="2"/>
  <c r="L7340" i="2"/>
  <c r="J7340" i="2"/>
  <c r="T7339" i="2"/>
  <c r="R7339" i="2"/>
  <c r="S7339" i="2" s="1"/>
  <c r="O7339" i="2"/>
  <c r="P7339" i="2" s="1"/>
  <c r="Q7339" i="2" s="1"/>
  <c r="U7339" i="2" s="1"/>
  <c r="M7339" i="2"/>
  <c r="L7339" i="2"/>
  <c r="J7339" i="2"/>
  <c r="T7338" i="2"/>
  <c r="P7338" i="2"/>
  <c r="Q7338" i="2" s="1"/>
  <c r="U7338" i="2" s="1"/>
  <c r="M7338" i="2"/>
  <c r="L7338" i="2"/>
  <c r="J7338" i="2"/>
  <c r="H7338" i="2"/>
  <c r="R7338" i="2" s="1"/>
  <c r="S7338" i="2" s="1"/>
  <c r="F7338" i="2"/>
  <c r="O7338" i="2" s="1"/>
  <c r="R7337" i="2"/>
  <c r="S7337" i="2" s="1"/>
  <c r="T7337" i="2" s="1"/>
  <c r="P7337" i="2"/>
  <c r="O7337" i="2"/>
  <c r="M7337" i="2"/>
  <c r="L7337" i="2"/>
  <c r="J7337" i="2"/>
  <c r="H7337" i="2"/>
  <c r="F7337" i="2"/>
  <c r="T7336" i="2"/>
  <c r="S7336" i="2"/>
  <c r="R7336" i="2"/>
  <c r="Q7336" i="2"/>
  <c r="P7336" i="2"/>
  <c r="O7336" i="2"/>
  <c r="M7336" i="2"/>
  <c r="L7336" i="2"/>
  <c r="J7336" i="2"/>
  <c r="R7335" i="2"/>
  <c r="S7335" i="2" s="1"/>
  <c r="T7335" i="2" s="1"/>
  <c r="P7335" i="2"/>
  <c r="Q7335" i="2" s="1"/>
  <c r="O7335" i="2"/>
  <c r="M7335" i="2"/>
  <c r="L7335" i="2"/>
  <c r="J7335" i="2"/>
  <c r="R7334" i="2"/>
  <c r="S7334" i="2" s="1"/>
  <c r="T7334" i="2" s="1"/>
  <c r="U7334" i="2" s="1"/>
  <c r="P7334" i="2"/>
  <c r="Q7334" i="2" s="1"/>
  <c r="O7334" i="2"/>
  <c r="M7334" i="2"/>
  <c r="L7334" i="2"/>
  <c r="J7334" i="2"/>
  <c r="R7333" i="2"/>
  <c r="S7333" i="2" s="1"/>
  <c r="T7333" i="2" s="1"/>
  <c r="Q7333" i="2"/>
  <c r="U7333" i="2" s="1"/>
  <c r="O7333" i="2"/>
  <c r="P7333" i="2" s="1"/>
  <c r="M7333" i="2"/>
  <c r="L7333" i="2"/>
  <c r="J7333" i="2"/>
  <c r="T7332" i="2"/>
  <c r="S7332" i="2"/>
  <c r="R7332" i="2"/>
  <c r="P7332" i="2"/>
  <c r="Q7332" i="2" s="1"/>
  <c r="U7332" i="2" s="1"/>
  <c r="O7332" i="2"/>
  <c r="M7332" i="2"/>
  <c r="L7332" i="2"/>
  <c r="J7332" i="2"/>
  <c r="R7331" i="2"/>
  <c r="S7331" i="2" s="1"/>
  <c r="M7331" i="2"/>
  <c r="L7331" i="2"/>
  <c r="J7331" i="2"/>
  <c r="H7331" i="2"/>
  <c r="F7331" i="2"/>
  <c r="T7330" i="2"/>
  <c r="R7330" i="2"/>
  <c r="S7330" i="2" s="1"/>
  <c r="Q7330" i="2"/>
  <c r="U7330" i="2" s="1"/>
  <c r="O7330" i="2"/>
  <c r="P7330" i="2" s="1"/>
  <c r="M7330" i="2"/>
  <c r="L7330" i="2"/>
  <c r="J7330" i="2"/>
  <c r="T7329" i="2"/>
  <c r="S7329" i="2"/>
  <c r="R7329" i="2"/>
  <c r="Q7329" i="2"/>
  <c r="U7329" i="2" s="1"/>
  <c r="P7329" i="2"/>
  <c r="O7329" i="2"/>
  <c r="M7329" i="2"/>
  <c r="L7329" i="2"/>
  <c r="J7329" i="2"/>
  <c r="M7328" i="2"/>
  <c r="L7328" i="2"/>
  <c r="J7328" i="2"/>
  <c r="H7328" i="2"/>
  <c r="R7328" i="2" s="1"/>
  <c r="S7328" i="2" s="1"/>
  <c r="F7328" i="2"/>
  <c r="T7327" i="2"/>
  <c r="R7327" i="2"/>
  <c r="S7327" i="2" s="1"/>
  <c r="O7327" i="2"/>
  <c r="P7327" i="2" s="1"/>
  <c r="Q7327" i="2" s="1"/>
  <c r="U7327" i="2" s="1"/>
  <c r="M7327" i="2"/>
  <c r="L7327" i="2"/>
  <c r="J7327" i="2"/>
  <c r="M7326" i="2"/>
  <c r="L7326" i="2"/>
  <c r="J7326" i="2"/>
  <c r="H7326" i="2"/>
  <c r="R7326" i="2" s="1"/>
  <c r="S7326" i="2" s="1"/>
  <c r="T7326" i="2" s="1"/>
  <c r="F7326" i="2"/>
  <c r="O7326" i="2" s="1"/>
  <c r="P7326" i="2" s="1"/>
  <c r="Q7326" i="2" s="1"/>
  <c r="U7326" i="2" s="1"/>
  <c r="T7325" i="2"/>
  <c r="R7325" i="2"/>
  <c r="S7325" i="2" s="1"/>
  <c r="P7325" i="2"/>
  <c r="Q7325" i="2" s="1"/>
  <c r="U7325" i="2" s="1"/>
  <c r="O7325" i="2"/>
  <c r="M7325" i="2"/>
  <c r="L7325" i="2"/>
  <c r="J7325" i="2"/>
  <c r="R7324" i="2"/>
  <c r="S7324" i="2" s="1"/>
  <c r="T7324" i="2" s="1"/>
  <c r="Q7324" i="2"/>
  <c r="O7324" i="2"/>
  <c r="P7324" i="2" s="1"/>
  <c r="M7324" i="2"/>
  <c r="L7324" i="2"/>
  <c r="J7324" i="2"/>
  <c r="T7323" i="2"/>
  <c r="S7323" i="2"/>
  <c r="R7323" i="2"/>
  <c r="Q7323" i="2"/>
  <c r="P7323" i="2"/>
  <c r="O7323" i="2"/>
  <c r="M7323" i="2"/>
  <c r="L7323" i="2"/>
  <c r="J7323" i="2"/>
  <c r="S7322" i="2"/>
  <c r="T7322" i="2" s="1"/>
  <c r="R7322" i="2"/>
  <c r="P7322" i="2"/>
  <c r="Q7322" i="2" s="1"/>
  <c r="O7322" i="2"/>
  <c r="M7322" i="2"/>
  <c r="L7322" i="2"/>
  <c r="J7322" i="2"/>
  <c r="T7321" i="2"/>
  <c r="U7321" i="2" s="1"/>
  <c r="R7321" i="2"/>
  <c r="S7321" i="2" s="1"/>
  <c r="Q7321" i="2"/>
  <c r="P7321" i="2"/>
  <c r="O7321" i="2"/>
  <c r="M7321" i="2"/>
  <c r="L7321" i="2"/>
  <c r="J7321" i="2"/>
  <c r="R7320" i="2"/>
  <c r="S7320" i="2" s="1"/>
  <c r="T7320" i="2" s="1"/>
  <c r="M7320" i="2"/>
  <c r="L7320" i="2"/>
  <c r="J7320" i="2"/>
  <c r="H7320" i="2"/>
  <c r="F7320" i="2"/>
  <c r="R7319" i="2"/>
  <c r="S7319" i="2" s="1"/>
  <c r="M7319" i="2"/>
  <c r="L7319" i="2"/>
  <c r="J7319" i="2"/>
  <c r="H7319" i="2"/>
  <c r="F7319" i="2"/>
  <c r="R7318" i="2"/>
  <c r="S7318" i="2" s="1"/>
  <c r="T7318" i="2" s="1"/>
  <c r="Q7318" i="2"/>
  <c r="U7318" i="2" s="1"/>
  <c r="O7318" i="2"/>
  <c r="P7318" i="2" s="1"/>
  <c r="M7318" i="2"/>
  <c r="L7318" i="2"/>
  <c r="J7318" i="2"/>
  <c r="T7317" i="2"/>
  <c r="S7317" i="2"/>
  <c r="R7317" i="2"/>
  <c r="Q7317" i="2"/>
  <c r="P7317" i="2"/>
  <c r="O7317" i="2"/>
  <c r="M7317" i="2"/>
  <c r="L7317" i="2"/>
  <c r="J7317" i="2"/>
  <c r="R7316" i="2"/>
  <c r="S7316" i="2" s="1"/>
  <c r="M7316" i="2"/>
  <c r="L7316" i="2"/>
  <c r="J7316" i="2"/>
  <c r="H7316" i="2"/>
  <c r="F7316" i="2"/>
  <c r="R7315" i="2"/>
  <c r="S7315" i="2" s="1"/>
  <c r="T7315" i="2" s="1"/>
  <c r="M7315" i="2"/>
  <c r="L7315" i="2"/>
  <c r="J7315" i="2"/>
  <c r="H7315" i="2"/>
  <c r="F7315" i="2"/>
  <c r="O7315" i="2" s="1"/>
  <c r="P7315" i="2" s="1"/>
  <c r="M7314" i="2"/>
  <c r="L7314" i="2"/>
  <c r="J7314" i="2"/>
  <c r="H7314" i="2"/>
  <c r="R7314" i="2" s="1"/>
  <c r="S7314" i="2" s="1"/>
  <c r="F7314" i="2"/>
  <c r="R7313" i="2"/>
  <c r="S7313" i="2" s="1"/>
  <c r="T7313" i="2" s="1"/>
  <c r="O7313" i="2"/>
  <c r="P7313" i="2" s="1"/>
  <c r="Q7313" i="2" s="1"/>
  <c r="M7313" i="2"/>
  <c r="L7313" i="2"/>
  <c r="J7313" i="2"/>
  <c r="T7312" i="2"/>
  <c r="S7312" i="2"/>
  <c r="R7312" i="2"/>
  <c r="Q7312" i="2"/>
  <c r="P7312" i="2"/>
  <c r="O7312" i="2"/>
  <c r="M7312" i="2"/>
  <c r="L7312" i="2"/>
  <c r="J7312" i="2"/>
  <c r="S7311" i="2"/>
  <c r="R7311" i="2"/>
  <c r="M7311" i="2"/>
  <c r="L7311" i="2"/>
  <c r="J7311" i="2"/>
  <c r="H7311" i="2"/>
  <c r="F7311" i="2"/>
  <c r="R7310" i="2"/>
  <c r="S7310" i="2" s="1"/>
  <c r="T7310" i="2" s="1"/>
  <c r="O7310" i="2"/>
  <c r="P7310" i="2" s="1"/>
  <c r="M7310" i="2"/>
  <c r="L7310" i="2"/>
  <c r="J7310" i="2"/>
  <c r="H7310" i="2"/>
  <c r="F7310" i="2"/>
  <c r="R7309" i="2"/>
  <c r="S7309" i="2" s="1"/>
  <c r="T7309" i="2" s="1"/>
  <c r="P7309" i="2"/>
  <c r="Q7309" i="2" s="1"/>
  <c r="O7309" i="2"/>
  <c r="M7309" i="2"/>
  <c r="L7309" i="2"/>
  <c r="J7309" i="2"/>
  <c r="R7308" i="2"/>
  <c r="S7308" i="2" s="1"/>
  <c r="T7308" i="2" s="1"/>
  <c r="P7308" i="2"/>
  <c r="O7308" i="2"/>
  <c r="M7308" i="2"/>
  <c r="L7308" i="2"/>
  <c r="J7308" i="2"/>
  <c r="H7308" i="2"/>
  <c r="F7308" i="2"/>
  <c r="T7307" i="2"/>
  <c r="M7307" i="2"/>
  <c r="L7307" i="2"/>
  <c r="J7307" i="2"/>
  <c r="H7307" i="2"/>
  <c r="R7307" i="2" s="1"/>
  <c r="S7307" i="2" s="1"/>
  <c r="F7307" i="2"/>
  <c r="O7307" i="2" s="1"/>
  <c r="P7307" i="2" s="1"/>
  <c r="Q7307" i="2" s="1"/>
  <c r="U7307" i="2" s="1"/>
  <c r="T7306" i="2"/>
  <c r="R7306" i="2"/>
  <c r="S7306" i="2" s="1"/>
  <c r="P7306" i="2"/>
  <c r="O7306" i="2"/>
  <c r="M7306" i="2"/>
  <c r="L7306" i="2"/>
  <c r="J7306" i="2"/>
  <c r="H7306" i="2"/>
  <c r="F7306" i="2"/>
  <c r="Q7306" i="2" s="1"/>
  <c r="U7306" i="2" s="1"/>
  <c r="T7305" i="2"/>
  <c r="S7305" i="2"/>
  <c r="R7305" i="2"/>
  <c r="Q7305" i="2"/>
  <c r="U7305" i="2" s="1"/>
  <c r="P7305" i="2"/>
  <c r="O7305" i="2"/>
  <c r="M7305" i="2"/>
  <c r="L7305" i="2"/>
  <c r="J7305" i="2"/>
  <c r="U7304" i="2"/>
  <c r="T7304" i="2"/>
  <c r="S7304" i="2"/>
  <c r="R7304" i="2"/>
  <c r="Q7304" i="2"/>
  <c r="P7304" i="2"/>
  <c r="O7304" i="2"/>
  <c r="M7304" i="2"/>
  <c r="L7304" i="2"/>
  <c r="J7304" i="2"/>
  <c r="R7303" i="2"/>
  <c r="S7303" i="2" s="1"/>
  <c r="T7303" i="2" s="1"/>
  <c r="P7303" i="2"/>
  <c r="O7303" i="2"/>
  <c r="M7303" i="2"/>
  <c r="L7303" i="2"/>
  <c r="J7303" i="2"/>
  <c r="H7303" i="2"/>
  <c r="F7303" i="2"/>
  <c r="S7302" i="2"/>
  <c r="T7302" i="2" s="1"/>
  <c r="R7302" i="2"/>
  <c r="Q7302" i="2"/>
  <c r="P7302" i="2"/>
  <c r="O7302" i="2"/>
  <c r="M7302" i="2"/>
  <c r="L7302" i="2"/>
  <c r="J7302" i="2"/>
  <c r="S7301" i="2"/>
  <c r="T7301" i="2" s="1"/>
  <c r="U7301" i="2" s="1"/>
  <c r="R7301" i="2"/>
  <c r="Q7301" i="2"/>
  <c r="P7301" i="2"/>
  <c r="O7301" i="2"/>
  <c r="M7301" i="2"/>
  <c r="L7301" i="2"/>
  <c r="J7301" i="2"/>
  <c r="U7300" i="2"/>
  <c r="T7300" i="2"/>
  <c r="R7300" i="2"/>
  <c r="S7300" i="2" s="1"/>
  <c r="Q7300" i="2"/>
  <c r="P7300" i="2"/>
  <c r="O7300" i="2"/>
  <c r="M7300" i="2"/>
  <c r="L7300" i="2"/>
  <c r="J7300" i="2"/>
  <c r="T7299" i="2"/>
  <c r="R7299" i="2"/>
  <c r="S7299" i="2" s="1"/>
  <c r="O7299" i="2"/>
  <c r="P7299" i="2" s="1"/>
  <c r="Q7299" i="2" s="1"/>
  <c r="U7299" i="2" s="1"/>
  <c r="M7299" i="2"/>
  <c r="L7299" i="2"/>
  <c r="J7299" i="2"/>
  <c r="M7298" i="2"/>
  <c r="L7298" i="2"/>
  <c r="J7298" i="2"/>
  <c r="H7298" i="2"/>
  <c r="R7298" i="2" s="1"/>
  <c r="S7298" i="2" s="1"/>
  <c r="T7298" i="2" s="1"/>
  <c r="F7298" i="2"/>
  <c r="O7298" i="2" s="1"/>
  <c r="P7298" i="2" s="1"/>
  <c r="Q7298" i="2" s="1"/>
  <c r="T7297" i="2"/>
  <c r="R7297" i="2"/>
  <c r="S7297" i="2" s="1"/>
  <c r="P7297" i="2"/>
  <c r="O7297" i="2"/>
  <c r="M7297" i="2"/>
  <c r="L7297" i="2"/>
  <c r="J7297" i="2"/>
  <c r="H7297" i="2"/>
  <c r="F7297" i="2"/>
  <c r="T7296" i="2"/>
  <c r="S7296" i="2"/>
  <c r="R7296" i="2"/>
  <c r="P7296" i="2"/>
  <c r="Q7296" i="2" s="1"/>
  <c r="U7296" i="2" s="1"/>
  <c r="O7296" i="2"/>
  <c r="M7296" i="2"/>
  <c r="L7296" i="2"/>
  <c r="J7296" i="2"/>
  <c r="R7295" i="2"/>
  <c r="S7295" i="2" s="1"/>
  <c r="M7295" i="2"/>
  <c r="L7295" i="2"/>
  <c r="J7295" i="2"/>
  <c r="H7295" i="2"/>
  <c r="F7295" i="2"/>
  <c r="T7294" i="2"/>
  <c r="R7294" i="2"/>
  <c r="S7294" i="2" s="1"/>
  <c r="Q7294" i="2"/>
  <c r="U7294" i="2" s="1"/>
  <c r="O7294" i="2"/>
  <c r="P7294" i="2" s="1"/>
  <c r="M7294" i="2"/>
  <c r="L7294" i="2"/>
  <c r="J7294" i="2"/>
  <c r="T7293" i="2"/>
  <c r="S7293" i="2"/>
  <c r="R7293" i="2"/>
  <c r="P7293" i="2"/>
  <c r="Q7293" i="2" s="1"/>
  <c r="U7293" i="2" s="1"/>
  <c r="O7293" i="2"/>
  <c r="M7293" i="2"/>
  <c r="L7293" i="2"/>
  <c r="J7293" i="2"/>
  <c r="S7292" i="2"/>
  <c r="T7292" i="2" s="1"/>
  <c r="R7292" i="2"/>
  <c r="P7292" i="2"/>
  <c r="Q7292" i="2" s="1"/>
  <c r="U7292" i="2" s="1"/>
  <c r="O7292" i="2"/>
  <c r="M7292" i="2"/>
  <c r="L7292" i="2"/>
  <c r="J7292" i="2"/>
  <c r="T7291" i="2"/>
  <c r="U7291" i="2" s="1"/>
  <c r="R7291" i="2"/>
  <c r="S7291" i="2" s="1"/>
  <c r="Q7291" i="2"/>
  <c r="P7291" i="2"/>
  <c r="O7291" i="2"/>
  <c r="M7291" i="2"/>
  <c r="L7291" i="2"/>
  <c r="J7291" i="2"/>
  <c r="T7290" i="2"/>
  <c r="R7290" i="2"/>
  <c r="S7290" i="2" s="1"/>
  <c r="Q7290" i="2"/>
  <c r="U7290" i="2" s="1"/>
  <c r="O7290" i="2"/>
  <c r="P7290" i="2" s="1"/>
  <c r="M7290" i="2"/>
  <c r="L7290" i="2"/>
  <c r="J7290" i="2"/>
  <c r="S7289" i="2"/>
  <c r="P7289" i="2"/>
  <c r="Q7289" i="2" s="1"/>
  <c r="M7289" i="2"/>
  <c r="L7289" i="2"/>
  <c r="J7289" i="2"/>
  <c r="H7289" i="2"/>
  <c r="R7289" i="2" s="1"/>
  <c r="F7289" i="2"/>
  <c r="O7289" i="2" s="1"/>
  <c r="R7288" i="2"/>
  <c r="S7288" i="2" s="1"/>
  <c r="T7288" i="2" s="1"/>
  <c r="M7288" i="2"/>
  <c r="L7288" i="2"/>
  <c r="J7288" i="2"/>
  <c r="H7288" i="2"/>
  <c r="F7288" i="2"/>
  <c r="O7288" i="2" s="1"/>
  <c r="P7288" i="2" s="1"/>
  <c r="M7287" i="2"/>
  <c r="L7287" i="2"/>
  <c r="J7287" i="2"/>
  <c r="H7287" i="2"/>
  <c r="R7287" i="2" s="1"/>
  <c r="S7287" i="2" s="1"/>
  <c r="T7287" i="2" s="1"/>
  <c r="F7287" i="2"/>
  <c r="O7287" i="2" s="1"/>
  <c r="P7287" i="2" s="1"/>
  <c r="Q7287" i="2" s="1"/>
  <c r="T7286" i="2"/>
  <c r="R7286" i="2"/>
  <c r="S7286" i="2" s="1"/>
  <c r="P7286" i="2"/>
  <c r="Q7286" i="2" s="1"/>
  <c r="U7286" i="2" s="1"/>
  <c r="O7286" i="2"/>
  <c r="M7286" i="2"/>
  <c r="L7286" i="2"/>
  <c r="J7286" i="2"/>
  <c r="T7285" i="2"/>
  <c r="R7285" i="2"/>
  <c r="S7285" i="2" s="1"/>
  <c r="O7285" i="2"/>
  <c r="P7285" i="2" s="1"/>
  <c r="M7285" i="2"/>
  <c r="L7285" i="2"/>
  <c r="J7285" i="2"/>
  <c r="H7285" i="2"/>
  <c r="F7285" i="2"/>
  <c r="Q7285" i="2" s="1"/>
  <c r="U7285" i="2" s="1"/>
  <c r="R7284" i="2"/>
  <c r="S7284" i="2" s="1"/>
  <c r="M7284" i="2"/>
  <c r="L7284" i="2"/>
  <c r="J7284" i="2"/>
  <c r="H7284" i="2"/>
  <c r="F7284" i="2"/>
  <c r="R7283" i="2"/>
  <c r="S7283" i="2" s="1"/>
  <c r="T7283" i="2" s="1"/>
  <c r="Q7283" i="2"/>
  <c r="O7283" i="2"/>
  <c r="P7283" i="2" s="1"/>
  <c r="M7283" i="2"/>
  <c r="L7283" i="2"/>
  <c r="J7283" i="2"/>
  <c r="T7282" i="2"/>
  <c r="S7282" i="2"/>
  <c r="R7282" i="2"/>
  <c r="P7282" i="2"/>
  <c r="Q7282" i="2" s="1"/>
  <c r="U7282" i="2" s="1"/>
  <c r="O7282" i="2"/>
  <c r="M7282" i="2"/>
  <c r="L7282" i="2"/>
  <c r="J7282" i="2"/>
  <c r="M7281" i="2"/>
  <c r="L7281" i="2"/>
  <c r="J7281" i="2"/>
  <c r="H7281" i="2"/>
  <c r="R7281" i="2" s="1"/>
  <c r="S7281" i="2" s="1"/>
  <c r="F7281" i="2"/>
  <c r="T7280" i="2"/>
  <c r="R7280" i="2"/>
  <c r="S7280" i="2" s="1"/>
  <c r="Q7280" i="2"/>
  <c r="U7280" i="2" s="1"/>
  <c r="O7280" i="2"/>
  <c r="P7280" i="2" s="1"/>
  <c r="M7280" i="2"/>
  <c r="L7280" i="2"/>
  <c r="J7280" i="2"/>
  <c r="T7279" i="2"/>
  <c r="S7279" i="2"/>
  <c r="R7279" i="2"/>
  <c r="Q7279" i="2"/>
  <c r="U7279" i="2" s="1"/>
  <c r="P7279" i="2"/>
  <c r="O7279" i="2"/>
  <c r="M7279" i="2"/>
  <c r="L7279" i="2"/>
  <c r="J7279" i="2"/>
  <c r="R7278" i="2"/>
  <c r="S7278" i="2" s="1"/>
  <c r="M7278" i="2"/>
  <c r="L7278" i="2"/>
  <c r="J7278" i="2"/>
  <c r="H7278" i="2"/>
  <c r="F7278" i="2"/>
  <c r="R7277" i="2"/>
  <c r="S7277" i="2" s="1"/>
  <c r="T7277" i="2" s="1"/>
  <c r="Q7277" i="2"/>
  <c r="O7277" i="2"/>
  <c r="P7277" i="2" s="1"/>
  <c r="M7277" i="2"/>
  <c r="L7277" i="2"/>
  <c r="J7277" i="2"/>
  <c r="T7276" i="2"/>
  <c r="S7276" i="2"/>
  <c r="R7276" i="2"/>
  <c r="Q7276" i="2"/>
  <c r="U7276" i="2" s="1"/>
  <c r="P7276" i="2"/>
  <c r="O7276" i="2"/>
  <c r="M7276" i="2"/>
  <c r="L7276" i="2"/>
  <c r="J7276" i="2"/>
  <c r="T7275" i="2"/>
  <c r="R7275" i="2"/>
  <c r="S7275" i="2" s="1"/>
  <c r="P7275" i="2"/>
  <c r="Q7275" i="2" s="1"/>
  <c r="U7275" i="2" s="1"/>
  <c r="O7275" i="2"/>
  <c r="M7275" i="2"/>
  <c r="L7275" i="2"/>
  <c r="J7275" i="2"/>
  <c r="R7274" i="2"/>
  <c r="S7274" i="2" s="1"/>
  <c r="T7274" i="2" s="1"/>
  <c r="M7274" i="2"/>
  <c r="L7274" i="2"/>
  <c r="J7274" i="2"/>
  <c r="H7274" i="2"/>
  <c r="F7274" i="2"/>
  <c r="O7274" i="2" s="1"/>
  <c r="P7274" i="2" s="1"/>
  <c r="T7273" i="2"/>
  <c r="S7273" i="2"/>
  <c r="R7273" i="2"/>
  <c r="Q7273" i="2"/>
  <c r="P7273" i="2"/>
  <c r="O7273" i="2"/>
  <c r="M7273" i="2"/>
  <c r="L7273" i="2"/>
  <c r="J7273" i="2"/>
  <c r="U7272" i="2"/>
  <c r="T7272" i="2"/>
  <c r="R7272" i="2"/>
  <c r="S7272" i="2" s="1"/>
  <c r="P7272" i="2"/>
  <c r="Q7272" i="2" s="1"/>
  <c r="O7272" i="2"/>
  <c r="M7272" i="2"/>
  <c r="L7272" i="2"/>
  <c r="J7272" i="2"/>
  <c r="R7271" i="2"/>
  <c r="S7271" i="2" s="1"/>
  <c r="T7271" i="2" s="1"/>
  <c r="O7271" i="2"/>
  <c r="P7271" i="2" s="1"/>
  <c r="M7271" i="2"/>
  <c r="L7271" i="2"/>
  <c r="J7271" i="2"/>
  <c r="H7271" i="2"/>
  <c r="F7271" i="2"/>
  <c r="T7270" i="2"/>
  <c r="S7270" i="2"/>
  <c r="R7270" i="2"/>
  <c r="Q7270" i="2"/>
  <c r="U7270" i="2" s="1"/>
  <c r="P7270" i="2"/>
  <c r="O7270" i="2"/>
  <c r="M7270" i="2"/>
  <c r="L7270" i="2"/>
  <c r="J7270" i="2"/>
  <c r="T7269" i="2"/>
  <c r="R7269" i="2"/>
  <c r="S7269" i="2" s="1"/>
  <c r="P7269" i="2"/>
  <c r="Q7269" i="2" s="1"/>
  <c r="U7269" i="2" s="1"/>
  <c r="O7269" i="2"/>
  <c r="M7269" i="2"/>
  <c r="L7269" i="2"/>
  <c r="J7269" i="2"/>
  <c r="R7268" i="2"/>
  <c r="S7268" i="2" s="1"/>
  <c r="T7268" i="2" s="1"/>
  <c r="M7268" i="2"/>
  <c r="L7268" i="2"/>
  <c r="J7268" i="2"/>
  <c r="H7268" i="2"/>
  <c r="F7268" i="2"/>
  <c r="O7268" i="2" s="1"/>
  <c r="P7268" i="2" s="1"/>
  <c r="T7267" i="2"/>
  <c r="S7267" i="2"/>
  <c r="M7267" i="2"/>
  <c r="L7267" i="2"/>
  <c r="J7267" i="2"/>
  <c r="H7267" i="2"/>
  <c r="R7267" i="2" s="1"/>
  <c r="F7267" i="2"/>
  <c r="O7267" i="2" s="1"/>
  <c r="P7267" i="2" s="1"/>
  <c r="Q7267" i="2" s="1"/>
  <c r="U7267" i="2" s="1"/>
  <c r="T7266" i="2"/>
  <c r="R7266" i="2"/>
  <c r="S7266" i="2" s="1"/>
  <c r="M7266" i="2"/>
  <c r="L7266" i="2"/>
  <c r="J7266" i="2"/>
  <c r="H7266" i="2"/>
  <c r="F7266" i="2"/>
  <c r="O7266" i="2" s="1"/>
  <c r="P7266" i="2" s="1"/>
  <c r="T7265" i="2"/>
  <c r="S7265" i="2"/>
  <c r="R7265" i="2"/>
  <c r="Q7265" i="2"/>
  <c r="U7265" i="2" s="1"/>
  <c r="P7265" i="2"/>
  <c r="O7265" i="2"/>
  <c r="M7265" i="2"/>
  <c r="L7265" i="2"/>
  <c r="J7265" i="2"/>
  <c r="R7264" i="2"/>
  <c r="S7264" i="2" s="1"/>
  <c r="M7264" i="2"/>
  <c r="L7264" i="2"/>
  <c r="J7264" i="2"/>
  <c r="H7264" i="2"/>
  <c r="F7264" i="2"/>
  <c r="T7263" i="2"/>
  <c r="R7263" i="2"/>
  <c r="S7263" i="2" s="1"/>
  <c r="O7263" i="2"/>
  <c r="P7263" i="2" s="1"/>
  <c r="Q7263" i="2" s="1"/>
  <c r="U7263" i="2" s="1"/>
  <c r="M7263" i="2"/>
  <c r="L7263" i="2"/>
  <c r="J7263" i="2"/>
  <c r="T7262" i="2"/>
  <c r="S7262" i="2"/>
  <c r="R7262" i="2"/>
  <c r="Q7262" i="2"/>
  <c r="P7262" i="2"/>
  <c r="O7262" i="2"/>
  <c r="M7262" i="2"/>
  <c r="L7262" i="2"/>
  <c r="J7262" i="2"/>
  <c r="T7261" i="2"/>
  <c r="R7261" i="2"/>
  <c r="S7261" i="2" s="1"/>
  <c r="P7261" i="2"/>
  <c r="Q7261" i="2" s="1"/>
  <c r="U7261" i="2" s="1"/>
  <c r="O7261" i="2"/>
  <c r="M7261" i="2"/>
  <c r="L7261" i="2"/>
  <c r="J7261" i="2"/>
  <c r="R7260" i="2"/>
  <c r="S7260" i="2" s="1"/>
  <c r="T7260" i="2" s="1"/>
  <c r="U7260" i="2" s="1"/>
  <c r="Q7260" i="2"/>
  <c r="P7260" i="2"/>
  <c r="O7260" i="2"/>
  <c r="M7260" i="2"/>
  <c r="L7260" i="2"/>
  <c r="J7260" i="2"/>
  <c r="T7259" i="2"/>
  <c r="R7259" i="2"/>
  <c r="S7259" i="2" s="1"/>
  <c r="Q7259" i="2"/>
  <c r="U7259" i="2" s="1"/>
  <c r="O7259" i="2"/>
  <c r="P7259" i="2" s="1"/>
  <c r="M7259" i="2"/>
  <c r="L7259" i="2"/>
  <c r="J7259" i="2"/>
  <c r="T7258" i="2"/>
  <c r="S7258" i="2"/>
  <c r="R7258" i="2"/>
  <c r="Q7258" i="2"/>
  <c r="U7258" i="2" s="1"/>
  <c r="P7258" i="2"/>
  <c r="O7258" i="2"/>
  <c r="M7258" i="2"/>
  <c r="L7258" i="2"/>
  <c r="J7258" i="2"/>
  <c r="S7257" i="2"/>
  <c r="T7257" i="2" s="1"/>
  <c r="U7257" i="2" s="1"/>
  <c r="R7257" i="2"/>
  <c r="Q7257" i="2"/>
  <c r="P7257" i="2"/>
  <c r="O7257" i="2"/>
  <c r="M7257" i="2"/>
  <c r="L7257" i="2"/>
  <c r="J7257" i="2"/>
  <c r="T7256" i="2"/>
  <c r="R7256" i="2"/>
  <c r="S7256" i="2" s="1"/>
  <c r="M7256" i="2"/>
  <c r="L7256" i="2"/>
  <c r="J7256" i="2"/>
  <c r="H7256" i="2"/>
  <c r="F7256" i="2"/>
  <c r="O7256" i="2" s="1"/>
  <c r="P7256" i="2" s="1"/>
  <c r="M7255" i="2"/>
  <c r="L7255" i="2"/>
  <c r="J7255" i="2"/>
  <c r="H7255" i="2"/>
  <c r="R7255" i="2" s="1"/>
  <c r="S7255" i="2" s="1"/>
  <c r="F7255" i="2"/>
  <c r="O7255" i="2" s="1"/>
  <c r="P7255" i="2" s="1"/>
  <c r="Q7255" i="2" s="1"/>
  <c r="T7254" i="2"/>
  <c r="R7254" i="2"/>
  <c r="S7254" i="2" s="1"/>
  <c r="P7254" i="2"/>
  <c r="Q7254" i="2" s="1"/>
  <c r="U7254" i="2" s="1"/>
  <c r="O7254" i="2"/>
  <c r="M7254" i="2"/>
  <c r="L7254" i="2"/>
  <c r="J7254" i="2"/>
  <c r="R7253" i="2"/>
  <c r="S7253" i="2" s="1"/>
  <c r="T7253" i="2" s="1"/>
  <c r="O7253" i="2"/>
  <c r="P7253" i="2" s="1"/>
  <c r="Q7253" i="2" s="1"/>
  <c r="U7253" i="2" s="1"/>
  <c r="M7253" i="2"/>
  <c r="L7253" i="2"/>
  <c r="J7253" i="2"/>
  <c r="H7253" i="2"/>
  <c r="F7253" i="2"/>
  <c r="R7252" i="2"/>
  <c r="S7252" i="2" s="1"/>
  <c r="M7252" i="2"/>
  <c r="L7252" i="2"/>
  <c r="J7252" i="2"/>
  <c r="H7252" i="2"/>
  <c r="F7252" i="2"/>
  <c r="R7251" i="2"/>
  <c r="S7251" i="2" s="1"/>
  <c r="T7251" i="2" s="1"/>
  <c r="O7251" i="2"/>
  <c r="P7251" i="2" s="1"/>
  <c r="Q7251" i="2" s="1"/>
  <c r="U7251" i="2" s="1"/>
  <c r="M7251" i="2"/>
  <c r="L7251" i="2"/>
  <c r="J7251" i="2"/>
  <c r="H7251" i="2"/>
  <c r="F7251" i="2"/>
  <c r="R7250" i="2"/>
  <c r="S7250" i="2" s="1"/>
  <c r="M7250" i="2"/>
  <c r="L7250" i="2"/>
  <c r="J7250" i="2"/>
  <c r="H7250" i="2"/>
  <c r="F7250" i="2"/>
  <c r="T7249" i="2"/>
  <c r="R7249" i="2"/>
  <c r="S7249" i="2" s="1"/>
  <c r="Q7249" i="2"/>
  <c r="U7249" i="2" s="1"/>
  <c r="O7249" i="2"/>
  <c r="P7249" i="2" s="1"/>
  <c r="M7249" i="2"/>
  <c r="L7249" i="2"/>
  <c r="J7249" i="2"/>
  <c r="T7248" i="2"/>
  <c r="S7248" i="2"/>
  <c r="Q7248" i="2"/>
  <c r="U7248" i="2" s="1"/>
  <c r="P7248" i="2"/>
  <c r="M7248" i="2"/>
  <c r="L7248" i="2"/>
  <c r="J7248" i="2"/>
  <c r="H7248" i="2"/>
  <c r="R7248" i="2" s="1"/>
  <c r="F7248" i="2"/>
  <c r="O7248" i="2" s="1"/>
  <c r="T7247" i="2"/>
  <c r="R7247" i="2"/>
  <c r="S7247" i="2" s="1"/>
  <c r="M7247" i="2"/>
  <c r="L7247" i="2"/>
  <c r="J7247" i="2"/>
  <c r="H7247" i="2"/>
  <c r="F7247" i="2"/>
  <c r="O7247" i="2" s="1"/>
  <c r="P7247" i="2" s="1"/>
  <c r="M7246" i="2"/>
  <c r="L7246" i="2"/>
  <c r="J7246" i="2"/>
  <c r="H7246" i="2"/>
  <c r="R7246" i="2" s="1"/>
  <c r="S7246" i="2" s="1"/>
  <c r="F7246" i="2"/>
  <c r="O7246" i="2" s="1"/>
  <c r="P7246" i="2" s="1"/>
  <c r="Q7246" i="2" s="1"/>
  <c r="U7245" i="2"/>
  <c r="T7245" i="2"/>
  <c r="R7245" i="2"/>
  <c r="S7245" i="2" s="1"/>
  <c r="Q7245" i="2"/>
  <c r="P7245" i="2"/>
  <c r="O7245" i="2"/>
  <c r="M7245" i="2"/>
  <c r="L7245" i="2"/>
  <c r="J7245" i="2"/>
  <c r="R7244" i="2"/>
  <c r="S7244" i="2" s="1"/>
  <c r="T7244" i="2" s="1"/>
  <c r="Q7244" i="2"/>
  <c r="O7244" i="2"/>
  <c r="P7244" i="2" s="1"/>
  <c r="M7244" i="2"/>
  <c r="L7244" i="2"/>
  <c r="J7244" i="2"/>
  <c r="T7243" i="2"/>
  <c r="S7243" i="2"/>
  <c r="R7243" i="2"/>
  <c r="P7243" i="2"/>
  <c r="Q7243" i="2" s="1"/>
  <c r="U7243" i="2" s="1"/>
  <c r="O7243" i="2"/>
  <c r="M7243" i="2"/>
  <c r="L7243" i="2"/>
  <c r="J7243" i="2"/>
  <c r="S7242" i="2"/>
  <c r="R7242" i="2"/>
  <c r="M7242" i="2"/>
  <c r="L7242" i="2"/>
  <c r="J7242" i="2"/>
  <c r="H7242" i="2"/>
  <c r="F7242" i="2"/>
  <c r="T7241" i="2"/>
  <c r="R7241" i="2"/>
  <c r="S7241" i="2" s="1"/>
  <c r="M7241" i="2"/>
  <c r="L7241" i="2"/>
  <c r="J7241" i="2"/>
  <c r="H7241" i="2"/>
  <c r="F7241" i="2"/>
  <c r="O7241" i="2" s="1"/>
  <c r="P7241" i="2" s="1"/>
  <c r="M7240" i="2"/>
  <c r="L7240" i="2"/>
  <c r="J7240" i="2"/>
  <c r="H7240" i="2"/>
  <c r="F7240" i="2"/>
  <c r="T7239" i="2"/>
  <c r="R7239" i="2"/>
  <c r="S7239" i="2" s="1"/>
  <c r="Q7239" i="2"/>
  <c r="U7239" i="2" s="1"/>
  <c r="P7239" i="2"/>
  <c r="O7239" i="2"/>
  <c r="M7239" i="2"/>
  <c r="L7239" i="2"/>
  <c r="J7239" i="2"/>
  <c r="R7238" i="2"/>
  <c r="S7238" i="2" s="1"/>
  <c r="T7238" i="2" s="1"/>
  <c r="Q7238" i="2"/>
  <c r="P7238" i="2"/>
  <c r="O7238" i="2"/>
  <c r="M7238" i="2"/>
  <c r="L7238" i="2"/>
  <c r="J7238" i="2"/>
  <c r="T7237" i="2"/>
  <c r="U7237" i="2" s="1"/>
  <c r="S7237" i="2"/>
  <c r="R7237" i="2"/>
  <c r="P7237" i="2"/>
  <c r="Q7237" i="2" s="1"/>
  <c r="O7237" i="2"/>
  <c r="M7237" i="2"/>
  <c r="L7237" i="2"/>
  <c r="J7237" i="2"/>
  <c r="T7236" i="2"/>
  <c r="R7236" i="2"/>
  <c r="S7236" i="2" s="1"/>
  <c r="M7236" i="2"/>
  <c r="L7236" i="2"/>
  <c r="J7236" i="2"/>
  <c r="H7236" i="2"/>
  <c r="F7236" i="2"/>
  <c r="O7236" i="2" s="1"/>
  <c r="P7236" i="2" s="1"/>
  <c r="R7235" i="2"/>
  <c r="S7235" i="2" s="1"/>
  <c r="P7235" i="2"/>
  <c r="Q7235" i="2" s="1"/>
  <c r="M7235" i="2"/>
  <c r="L7235" i="2"/>
  <c r="J7235" i="2"/>
  <c r="H7235" i="2"/>
  <c r="T7235" i="2" s="1"/>
  <c r="F7235" i="2"/>
  <c r="O7235" i="2" s="1"/>
  <c r="R7234" i="2"/>
  <c r="S7234" i="2" s="1"/>
  <c r="T7234" i="2" s="1"/>
  <c r="O7234" i="2"/>
  <c r="P7234" i="2" s="1"/>
  <c r="M7234" i="2"/>
  <c r="L7234" i="2"/>
  <c r="J7234" i="2"/>
  <c r="H7234" i="2"/>
  <c r="F7234" i="2"/>
  <c r="R7233" i="2"/>
  <c r="S7233" i="2" s="1"/>
  <c r="T7233" i="2" s="1"/>
  <c r="Q7233" i="2"/>
  <c r="P7233" i="2"/>
  <c r="O7233" i="2"/>
  <c r="M7233" i="2"/>
  <c r="L7233" i="2"/>
  <c r="J7233" i="2"/>
  <c r="M7232" i="2"/>
  <c r="L7232" i="2"/>
  <c r="J7232" i="2"/>
  <c r="H7232" i="2"/>
  <c r="R7232" i="2" s="1"/>
  <c r="S7232" i="2" s="1"/>
  <c r="T7232" i="2" s="1"/>
  <c r="F7232" i="2"/>
  <c r="T7231" i="2"/>
  <c r="R7231" i="2"/>
  <c r="S7231" i="2" s="1"/>
  <c r="P7231" i="2"/>
  <c r="O7231" i="2"/>
  <c r="M7231" i="2"/>
  <c r="L7231" i="2"/>
  <c r="J7231" i="2"/>
  <c r="H7231" i="2"/>
  <c r="F7231" i="2"/>
  <c r="Q7231" i="2" s="1"/>
  <c r="U7231" i="2" s="1"/>
  <c r="R7230" i="2"/>
  <c r="S7230" i="2" s="1"/>
  <c r="T7230" i="2" s="1"/>
  <c r="M7230" i="2"/>
  <c r="L7230" i="2"/>
  <c r="J7230" i="2"/>
  <c r="H7230" i="2"/>
  <c r="F7230" i="2"/>
  <c r="R7229" i="2"/>
  <c r="S7229" i="2" s="1"/>
  <c r="T7229" i="2" s="1"/>
  <c r="Q7229" i="2"/>
  <c r="P7229" i="2"/>
  <c r="O7229" i="2"/>
  <c r="M7229" i="2"/>
  <c r="L7229" i="2"/>
  <c r="J7229" i="2"/>
  <c r="S7228" i="2"/>
  <c r="T7228" i="2" s="1"/>
  <c r="R7228" i="2"/>
  <c r="Q7228" i="2"/>
  <c r="P7228" i="2"/>
  <c r="O7228" i="2"/>
  <c r="M7228" i="2"/>
  <c r="L7228" i="2"/>
  <c r="J7228" i="2"/>
  <c r="S7227" i="2"/>
  <c r="R7227" i="2"/>
  <c r="M7227" i="2"/>
  <c r="L7227" i="2"/>
  <c r="J7227" i="2"/>
  <c r="H7227" i="2"/>
  <c r="T7227" i="2" s="1"/>
  <c r="F7227" i="2"/>
  <c r="T7226" i="2"/>
  <c r="R7226" i="2"/>
  <c r="S7226" i="2" s="1"/>
  <c r="M7226" i="2"/>
  <c r="L7226" i="2"/>
  <c r="J7226" i="2"/>
  <c r="H7226" i="2"/>
  <c r="F7226" i="2"/>
  <c r="S7225" i="2"/>
  <c r="R7225" i="2"/>
  <c r="M7225" i="2"/>
  <c r="L7225" i="2"/>
  <c r="J7225" i="2"/>
  <c r="H7225" i="2"/>
  <c r="T7225" i="2" s="1"/>
  <c r="F7225" i="2"/>
  <c r="T7224" i="2"/>
  <c r="R7224" i="2"/>
  <c r="S7224" i="2" s="1"/>
  <c r="O7224" i="2"/>
  <c r="P7224" i="2" s="1"/>
  <c r="Q7224" i="2" s="1"/>
  <c r="U7224" i="2" s="1"/>
  <c r="M7224" i="2"/>
  <c r="L7224" i="2"/>
  <c r="J7224" i="2"/>
  <c r="H7224" i="2"/>
  <c r="F7224" i="2"/>
  <c r="S7223" i="2"/>
  <c r="T7223" i="2" s="1"/>
  <c r="U7223" i="2" s="1"/>
  <c r="R7223" i="2"/>
  <c r="P7223" i="2"/>
  <c r="Q7223" i="2" s="1"/>
  <c r="O7223" i="2"/>
  <c r="M7223" i="2"/>
  <c r="L7223" i="2"/>
  <c r="J7223" i="2"/>
  <c r="T7222" i="2"/>
  <c r="U7222" i="2" s="1"/>
  <c r="R7222" i="2"/>
  <c r="S7222" i="2" s="1"/>
  <c r="Q7222" i="2"/>
  <c r="O7222" i="2"/>
  <c r="P7222" i="2" s="1"/>
  <c r="M7222" i="2"/>
  <c r="L7222" i="2"/>
  <c r="J7222" i="2"/>
  <c r="T7221" i="2"/>
  <c r="R7221" i="2"/>
  <c r="S7221" i="2" s="1"/>
  <c r="M7221" i="2"/>
  <c r="L7221" i="2"/>
  <c r="J7221" i="2"/>
  <c r="H7221" i="2"/>
  <c r="F7221" i="2"/>
  <c r="U7220" i="2"/>
  <c r="T7220" i="2"/>
  <c r="S7220" i="2"/>
  <c r="R7220" i="2"/>
  <c r="Q7220" i="2"/>
  <c r="P7220" i="2"/>
  <c r="O7220" i="2"/>
  <c r="M7220" i="2"/>
  <c r="L7220" i="2"/>
  <c r="J7220" i="2"/>
  <c r="T7219" i="2"/>
  <c r="R7219" i="2"/>
  <c r="S7219" i="2" s="1"/>
  <c r="O7219" i="2"/>
  <c r="P7219" i="2" s="1"/>
  <c r="Q7219" i="2" s="1"/>
  <c r="U7219" i="2" s="1"/>
  <c r="M7219" i="2"/>
  <c r="L7219" i="2"/>
  <c r="J7219" i="2"/>
  <c r="T7218" i="2"/>
  <c r="R7218" i="2"/>
  <c r="S7218" i="2" s="1"/>
  <c r="O7218" i="2"/>
  <c r="P7218" i="2" s="1"/>
  <c r="Q7218" i="2" s="1"/>
  <c r="U7218" i="2" s="1"/>
  <c r="M7218" i="2"/>
  <c r="L7218" i="2"/>
  <c r="J7218" i="2"/>
  <c r="R7217" i="2"/>
  <c r="S7217" i="2" s="1"/>
  <c r="P7217" i="2"/>
  <c r="Q7217" i="2" s="1"/>
  <c r="M7217" i="2"/>
  <c r="L7217" i="2"/>
  <c r="J7217" i="2"/>
  <c r="H7217" i="2"/>
  <c r="T7217" i="2" s="1"/>
  <c r="F7217" i="2"/>
  <c r="O7217" i="2" s="1"/>
  <c r="R7216" i="2"/>
  <c r="S7216" i="2" s="1"/>
  <c r="T7216" i="2" s="1"/>
  <c r="U7216" i="2" s="1"/>
  <c r="Q7216" i="2"/>
  <c r="P7216" i="2"/>
  <c r="O7216" i="2"/>
  <c r="M7216" i="2"/>
  <c r="L7216" i="2"/>
  <c r="J7216" i="2"/>
  <c r="R7215" i="2"/>
  <c r="S7215" i="2" s="1"/>
  <c r="T7215" i="2" s="1"/>
  <c r="M7215" i="2"/>
  <c r="L7215" i="2"/>
  <c r="J7215" i="2"/>
  <c r="H7215" i="2"/>
  <c r="F7215" i="2"/>
  <c r="M7214" i="2"/>
  <c r="L7214" i="2"/>
  <c r="J7214" i="2"/>
  <c r="H7214" i="2"/>
  <c r="F7214" i="2"/>
  <c r="R7213" i="2"/>
  <c r="S7213" i="2" s="1"/>
  <c r="T7213" i="2" s="1"/>
  <c r="M7213" i="2"/>
  <c r="L7213" i="2"/>
  <c r="J7213" i="2"/>
  <c r="H7213" i="2"/>
  <c r="F7213" i="2"/>
  <c r="O7213" i="2" s="1"/>
  <c r="P7213" i="2" s="1"/>
  <c r="R7212" i="2"/>
  <c r="S7212" i="2" s="1"/>
  <c r="T7212" i="2" s="1"/>
  <c r="M7212" i="2"/>
  <c r="L7212" i="2"/>
  <c r="J7212" i="2"/>
  <c r="H7212" i="2"/>
  <c r="F7212" i="2"/>
  <c r="R7211" i="2"/>
  <c r="S7211" i="2" s="1"/>
  <c r="T7211" i="2" s="1"/>
  <c r="M7211" i="2"/>
  <c r="L7211" i="2"/>
  <c r="J7211" i="2"/>
  <c r="H7211" i="2"/>
  <c r="F7211" i="2"/>
  <c r="M7210" i="2"/>
  <c r="L7210" i="2"/>
  <c r="J7210" i="2"/>
  <c r="H7210" i="2"/>
  <c r="F7210" i="2"/>
  <c r="R7209" i="2"/>
  <c r="S7209" i="2" s="1"/>
  <c r="T7209" i="2" s="1"/>
  <c r="O7209" i="2"/>
  <c r="P7209" i="2" s="1"/>
  <c r="Q7209" i="2" s="1"/>
  <c r="M7209" i="2"/>
  <c r="L7209" i="2"/>
  <c r="J7209" i="2"/>
  <c r="S7208" i="2"/>
  <c r="T7208" i="2" s="1"/>
  <c r="R7208" i="2"/>
  <c r="Q7208" i="2"/>
  <c r="P7208" i="2"/>
  <c r="O7208" i="2"/>
  <c r="M7208" i="2"/>
  <c r="L7208" i="2"/>
  <c r="J7208" i="2"/>
  <c r="T7207" i="2"/>
  <c r="R7207" i="2"/>
  <c r="S7207" i="2" s="1"/>
  <c r="P7207" i="2"/>
  <c r="Q7207" i="2" s="1"/>
  <c r="U7207" i="2" s="1"/>
  <c r="O7207" i="2"/>
  <c r="M7207" i="2"/>
  <c r="L7207" i="2"/>
  <c r="J7207" i="2"/>
  <c r="T7206" i="2"/>
  <c r="U7206" i="2" s="1"/>
  <c r="R7206" i="2"/>
  <c r="S7206" i="2" s="1"/>
  <c r="Q7206" i="2"/>
  <c r="P7206" i="2"/>
  <c r="O7206" i="2"/>
  <c r="M7206" i="2"/>
  <c r="L7206" i="2"/>
  <c r="J7206" i="2"/>
  <c r="T7205" i="2"/>
  <c r="R7205" i="2"/>
  <c r="S7205" i="2" s="1"/>
  <c r="Q7205" i="2"/>
  <c r="U7205" i="2" s="1"/>
  <c r="P7205" i="2"/>
  <c r="O7205" i="2"/>
  <c r="M7205" i="2"/>
  <c r="L7205" i="2"/>
  <c r="J7205" i="2"/>
  <c r="R7204" i="2"/>
  <c r="S7204" i="2" s="1"/>
  <c r="M7204" i="2"/>
  <c r="L7204" i="2"/>
  <c r="J7204" i="2"/>
  <c r="H7204" i="2"/>
  <c r="T7204" i="2" s="1"/>
  <c r="F7204" i="2"/>
  <c r="O7204" i="2" s="1"/>
  <c r="P7204" i="2" s="1"/>
  <c r="Q7204" i="2" s="1"/>
  <c r="T7203" i="2"/>
  <c r="R7203" i="2"/>
  <c r="S7203" i="2" s="1"/>
  <c r="M7203" i="2"/>
  <c r="L7203" i="2"/>
  <c r="J7203" i="2"/>
  <c r="H7203" i="2"/>
  <c r="F7203" i="2"/>
  <c r="O7203" i="2" s="1"/>
  <c r="P7203" i="2" s="1"/>
  <c r="R7202" i="2"/>
  <c r="S7202" i="2" s="1"/>
  <c r="P7202" i="2"/>
  <c r="Q7202" i="2" s="1"/>
  <c r="M7202" i="2"/>
  <c r="L7202" i="2"/>
  <c r="J7202" i="2"/>
  <c r="H7202" i="2"/>
  <c r="F7202" i="2"/>
  <c r="O7202" i="2" s="1"/>
  <c r="R7201" i="2"/>
  <c r="S7201" i="2" s="1"/>
  <c r="T7201" i="2" s="1"/>
  <c r="O7201" i="2"/>
  <c r="P7201" i="2" s="1"/>
  <c r="M7201" i="2"/>
  <c r="L7201" i="2"/>
  <c r="J7201" i="2"/>
  <c r="H7201" i="2"/>
  <c r="F7201" i="2"/>
  <c r="T7200" i="2"/>
  <c r="R7200" i="2"/>
  <c r="S7200" i="2" s="1"/>
  <c r="Q7200" i="2"/>
  <c r="U7200" i="2" s="1"/>
  <c r="P7200" i="2"/>
  <c r="O7200" i="2"/>
  <c r="M7200" i="2"/>
  <c r="L7200" i="2"/>
  <c r="J7200" i="2"/>
  <c r="T7199" i="2"/>
  <c r="U7199" i="2" s="1"/>
  <c r="S7199" i="2"/>
  <c r="R7199" i="2"/>
  <c r="Q7199" i="2"/>
  <c r="P7199" i="2"/>
  <c r="O7199" i="2"/>
  <c r="M7199" i="2"/>
  <c r="L7199" i="2"/>
  <c r="J7199" i="2"/>
  <c r="U7198" i="2"/>
  <c r="T7198" i="2"/>
  <c r="R7198" i="2"/>
  <c r="S7198" i="2" s="1"/>
  <c r="Q7198" i="2"/>
  <c r="O7198" i="2"/>
  <c r="P7198" i="2" s="1"/>
  <c r="M7198" i="2"/>
  <c r="L7198" i="2"/>
  <c r="J7198" i="2"/>
  <c r="R7197" i="2"/>
  <c r="S7197" i="2" s="1"/>
  <c r="T7197" i="2" s="1"/>
  <c r="O7197" i="2"/>
  <c r="P7197" i="2" s="1"/>
  <c r="M7197" i="2"/>
  <c r="L7197" i="2"/>
  <c r="J7197" i="2"/>
  <c r="H7197" i="2"/>
  <c r="F7197" i="2"/>
  <c r="R7196" i="2"/>
  <c r="S7196" i="2" s="1"/>
  <c r="T7196" i="2" s="1"/>
  <c r="U7196" i="2" s="1"/>
  <c r="Q7196" i="2"/>
  <c r="P7196" i="2"/>
  <c r="O7196" i="2"/>
  <c r="M7196" i="2"/>
  <c r="L7196" i="2"/>
  <c r="J7196" i="2"/>
  <c r="T7195" i="2"/>
  <c r="R7195" i="2"/>
  <c r="S7195" i="2" s="1"/>
  <c r="O7195" i="2"/>
  <c r="P7195" i="2" s="1"/>
  <c r="Q7195" i="2" s="1"/>
  <c r="U7195" i="2" s="1"/>
  <c r="M7195" i="2"/>
  <c r="L7195" i="2"/>
  <c r="J7195" i="2"/>
  <c r="P7194" i="2"/>
  <c r="O7194" i="2"/>
  <c r="M7194" i="2"/>
  <c r="L7194" i="2"/>
  <c r="J7194" i="2"/>
  <c r="H7194" i="2"/>
  <c r="R7194" i="2" s="1"/>
  <c r="S7194" i="2" s="1"/>
  <c r="T7194" i="2" s="1"/>
  <c r="F7194" i="2"/>
  <c r="Q7194" i="2" s="1"/>
  <c r="R7193" i="2"/>
  <c r="S7193" i="2" s="1"/>
  <c r="O7193" i="2"/>
  <c r="P7193" i="2" s="1"/>
  <c r="M7193" i="2"/>
  <c r="L7193" i="2"/>
  <c r="J7193" i="2"/>
  <c r="H7193" i="2"/>
  <c r="T7193" i="2" s="1"/>
  <c r="F7193" i="2"/>
  <c r="R7192" i="2"/>
  <c r="S7192" i="2" s="1"/>
  <c r="M7192" i="2"/>
  <c r="L7192" i="2"/>
  <c r="J7192" i="2"/>
  <c r="H7192" i="2"/>
  <c r="F7192" i="2"/>
  <c r="R7191" i="2"/>
  <c r="S7191" i="2" s="1"/>
  <c r="T7191" i="2" s="1"/>
  <c r="U7191" i="2" s="1"/>
  <c r="Q7191" i="2"/>
  <c r="O7191" i="2"/>
  <c r="P7191" i="2" s="1"/>
  <c r="M7191" i="2"/>
  <c r="L7191" i="2"/>
  <c r="J7191" i="2"/>
  <c r="T7190" i="2"/>
  <c r="R7190" i="2"/>
  <c r="S7190" i="2" s="1"/>
  <c r="O7190" i="2"/>
  <c r="P7190" i="2" s="1"/>
  <c r="Q7190" i="2" s="1"/>
  <c r="U7190" i="2" s="1"/>
  <c r="M7190" i="2"/>
  <c r="L7190" i="2"/>
  <c r="J7190" i="2"/>
  <c r="H7190" i="2"/>
  <c r="F7190" i="2"/>
  <c r="T7189" i="2"/>
  <c r="U7189" i="2" s="1"/>
  <c r="S7189" i="2"/>
  <c r="R7189" i="2"/>
  <c r="Q7189" i="2"/>
  <c r="P7189" i="2"/>
  <c r="O7189" i="2"/>
  <c r="M7189" i="2"/>
  <c r="L7189" i="2"/>
  <c r="J7189" i="2"/>
  <c r="P7188" i="2"/>
  <c r="O7188" i="2"/>
  <c r="M7188" i="2"/>
  <c r="L7188" i="2"/>
  <c r="J7188" i="2"/>
  <c r="H7188" i="2"/>
  <c r="F7188" i="2"/>
  <c r="S7187" i="2"/>
  <c r="T7187" i="2" s="1"/>
  <c r="R7187" i="2"/>
  <c r="Q7187" i="2"/>
  <c r="O7187" i="2"/>
  <c r="P7187" i="2" s="1"/>
  <c r="M7187" i="2"/>
  <c r="L7187" i="2"/>
  <c r="J7187" i="2"/>
  <c r="T7186" i="2"/>
  <c r="R7186" i="2"/>
  <c r="S7186" i="2" s="1"/>
  <c r="Q7186" i="2"/>
  <c r="U7186" i="2" s="1"/>
  <c r="P7186" i="2"/>
  <c r="O7186" i="2"/>
  <c r="M7186" i="2"/>
  <c r="L7186" i="2"/>
  <c r="J7186" i="2"/>
  <c r="S7185" i="2"/>
  <c r="T7185" i="2" s="1"/>
  <c r="U7185" i="2" s="1"/>
  <c r="R7185" i="2"/>
  <c r="Q7185" i="2"/>
  <c r="O7185" i="2"/>
  <c r="P7185" i="2" s="1"/>
  <c r="M7185" i="2"/>
  <c r="L7185" i="2"/>
  <c r="J7185" i="2"/>
  <c r="T7184" i="2"/>
  <c r="R7184" i="2"/>
  <c r="S7184" i="2" s="1"/>
  <c r="P7184" i="2"/>
  <c r="Q7184" i="2" s="1"/>
  <c r="U7184" i="2" s="1"/>
  <c r="O7184" i="2"/>
  <c r="M7184" i="2"/>
  <c r="L7184" i="2"/>
  <c r="J7184" i="2"/>
  <c r="T7183" i="2"/>
  <c r="S7183" i="2"/>
  <c r="R7183" i="2"/>
  <c r="Q7183" i="2"/>
  <c r="U7183" i="2" s="1"/>
  <c r="O7183" i="2"/>
  <c r="P7183" i="2" s="1"/>
  <c r="M7183" i="2"/>
  <c r="L7183" i="2"/>
  <c r="J7183" i="2"/>
  <c r="S7182" i="2"/>
  <c r="T7182" i="2" s="1"/>
  <c r="R7182" i="2"/>
  <c r="P7182" i="2"/>
  <c r="Q7182" i="2" s="1"/>
  <c r="U7182" i="2" s="1"/>
  <c r="O7182" i="2"/>
  <c r="M7182" i="2"/>
  <c r="L7182" i="2"/>
  <c r="J7182" i="2"/>
  <c r="U7181" i="2"/>
  <c r="T7181" i="2"/>
  <c r="R7181" i="2"/>
  <c r="S7181" i="2" s="1"/>
  <c r="Q7181" i="2"/>
  <c r="P7181" i="2"/>
  <c r="O7181" i="2"/>
  <c r="M7181" i="2"/>
  <c r="L7181" i="2"/>
  <c r="J7181" i="2"/>
  <c r="R7180" i="2"/>
  <c r="S7180" i="2" s="1"/>
  <c r="T7180" i="2" s="1"/>
  <c r="M7180" i="2"/>
  <c r="L7180" i="2"/>
  <c r="J7180" i="2"/>
  <c r="H7180" i="2"/>
  <c r="F7180" i="2"/>
  <c r="R7179" i="2"/>
  <c r="S7179" i="2" s="1"/>
  <c r="P7179" i="2"/>
  <c r="Q7179" i="2" s="1"/>
  <c r="M7179" i="2"/>
  <c r="L7179" i="2"/>
  <c r="J7179" i="2"/>
  <c r="H7179" i="2"/>
  <c r="F7179" i="2"/>
  <c r="O7179" i="2" s="1"/>
  <c r="R7178" i="2"/>
  <c r="S7178" i="2" s="1"/>
  <c r="T7178" i="2" s="1"/>
  <c r="P7178" i="2"/>
  <c r="Q7178" i="2" s="1"/>
  <c r="O7178" i="2"/>
  <c r="M7178" i="2"/>
  <c r="L7178" i="2"/>
  <c r="J7178" i="2"/>
  <c r="H7178" i="2"/>
  <c r="F7178" i="2"/>
  <c r="T7177" i="2"/>
  <c r="U7177" i="2" s="1"/>
  <c r="S7177" i="2"/>
  <c r="R7177" i="2"/>
  <c r="Q7177" i="2"/>
  <c r="P7177" i="2"/>
  <c r="O7177" i="2"/>
  <c r="M7177" i="2"/>
  <c r="L7177" i="2"/>
  <c r="J7177" i="2"/>
  <c r="R7176" i="2"/>
  <c r="S7176" i="2" s="1"/>
  <c r="O7176" i="2"/>
  <c r="P7176" i="2" s="1"/>
  <c r="M7176" i="2"/>
  <c r="L7176" i="2"/>
  <c r="J7176" i="2"/>
  <c r="H7176" i="2"/>
  <c r="F7176" i="2"/>
  <c r="R7175" i="2"/>
  <c r="S7175" i="2" s="1"/>
  <c r="T7175" i="2" s="1"/>
  <c r="P7175" i="2"/>
  <c r="Q7175" i="2" s="1"/>
  <c r="O7175" i="2"/>
  <c r="M7175" i="2"/>
  <c r="L7175" i="2"/>
  <c r="J7175" i="2"/>
  <c r="R7174" i="2"/>
  <c r="S7174" i="2" s="1"/>
  <c r="M7174" i="2"/>
  <c r="L7174" i="2"/>
  <c r="J7174" i="2"/>
  <c r="H7174" i="2"/>
  <c r="T7174" i="2" s="1"/>
  <c r="F7174" i="2"/>
  <c r="O7174" i="2" s="1"/>
  <c r="P7174" i="2" s="1"/>
  <c r="Q7174" i="2" s="1"/>
  <c r="U7174" i="2" s="1"/>
  <c r="U7173" i="2"/>
  <c r="T7173" i="2"/>
  <c r="R7173" i="2"/>
  <c r="S7173" i="2" s="1"/>
  <c r="Q7173" i="2"/>
  <c r="P7173" i="2"/>
  <c r="O7173" i="2"/>
  <c r="M7173" i="2"/>
  <c r="L7173" i="2"/>
  <c r="J7173" i="2"/>
  <c r="T7172" i="2"/>
  <c r="S7172" i="2"/>
  <c r="R7172" i="2"/>
  <c r="Q7172" i="2"/>
  <c r="U7172" i="2" s="1"/>
  <c r="O7172" i="2"/>
  <c r="P7172" i="2" s="1"/>
  <c r="M7172" i="2"/>
  <c r="L7172" i="2"/>
  <c r="J7172" i="2"/>
  <c r="S7171" i="2"/>
  <c r="R7171" i="2"/>
  <c r="M7171" i="2"/>
  <c r="L7171" i="2"/>
  <c r="J7171" i="2"/>
  <c r="H7171" i="2"/>
  <c r="T7171" i="2" s="1"/>
  <c r="F7171" i="2"/>
  <c r="O7171" i="2" s="1"/>
  <c r="P7171" i="2" s="1"/>
  <c r="R7170" i="2"/>
  <c r="S7170" i="2" s="1"/>
  <c r="T7170" i="2" s="1"/>
  <c r="M7170" i="2"/>
  <c r="L7170" i="2"/>
  <c r="J7170" i="2"/>
  <c r="H7170" i="2"/>
  <c r="F7170" i="2"/>
  <c r="O7170" i="2" s="1"/>
  <c r="P7170" i="2" s="1"/>
  <c r="Q7170" i="2" s="1"/>
  <c r="U7170" i="2" s="1"/>
  <c r="U7169" i="2"/>
  <c r="T7169" i="2"/>
  <c r="S7169" i="2"/>
  <c r="R7169" i="2"/>
  <c r="Q7169" i="2"/>
  <c r="P7169" i="2"/>
  <c r="O7169" i="2"/>
  <c r="M7169" i="2"/>
  <c r="L7169" i="2"/>
  <c r="J7169" i="2"/>
  <c r="S7168" i="2"/>
  <c r="T7168" i="2" s="1"/>
  <c r="U7168" i="2" s="1"/>
  <c r="R7168" i="2"/>
  <c r="Q7168" i="2"/>
  <c r="O7168" i="2"/>
  <c r="P7168" i="2" s="1"/>
  <c r="M7168" i="2"/>
  <c r="L7168" i="2"/>
  <c r="J7168" i="2"/>
  <c r="R7167" i="2"/>
  <c r="S7167" i="2" s="1"/>
  <c r="T7167" i="2" s="1"/>
  <c r="P7167" i="2"/>
  <c r="Q7167" i="2" s="1"/>
  <c r="O7167" i="2"/>
  <c r="M7167" i="2"/>
  <c r="L7167" i="2"/>
  <c r="J7167" i="2"/>
  <c r="H7167" i="2"/>
  <c r="F7167" i="2"/>
  <c r="T7166" i="2"/>
  <c r="S7166" i="2"/>
  <c r="R7166" i="2"/>
  <c r="P7166" i="2"/>
  <c r="Q7166" i="2" s="1"/>
  <c r="U7166" i="2" s="1"/>
  <c r="O7166" i="2"/>
  <c r="M7166" i="2"/>
  <c r="L7166" i="2"/>
  <c r="J7166" i="2"/>
  <c r="R7165" i="2"/>
  <c r="S7165" i="2" s="1"/>
  <c r="T7165" i="2" s="1"/>
  <c r="U7165" i="2" s="1"/>
  <c r="Q7165" i="2"/>
  <c r="O7165" i="2"/>
  <c r="P7165" i="2" s="1"/>
  <c r="M7165" i="2"/>
  <c r="L7165" i="2"/>
  <c r="J7165" i="2"/>
  <c r="T7164" i="2"/>
  <c r="R7164" i="2"/>
  <c r="S7164" i="2" s="1"/>
  <c r="O7164" i="2"/>
  <c r="P7164" i="2" s="1"/>
  <c r="Q7164" i="2" s="1"/>
  <c r="U7164" i="2" s="1"/>
  <c r="M7164" i="2"/>
  <c r="L7164" i="2"/>
  <c r="J7164" i="2"/>
  <c r="R7163" i="2"/>
  <c r="S7163" i="2" s="1"/>
  <c r="T7163" i="2" s="1"/>
  <c r="P7163" i="2"/>
  <c r="Q7163" i="2" s="1"/>
  <c r="U7163" i="2" s="1"/>
  <c r="O7163" i="2"/>
  <c r="M7163" i="2"/>
  <c r="L7163" i="2"/>
  <c r="J7163" i="2"/>
  <c r="H7163" i="2"/>
  <c r="F7163" i="2"/>
  <c r="T7162" i="2"/>
  <c r="U7162" i="2" s="1"/>
  <c r="S7162" i="2"/>
  <c r="R7162" i="2"/>
  <c r="Q7162" i="2"/>
  <c r="P7162" i="2"/>
  <c r="O7162" i="2"/>
  <c r="M7162" i="2"/>
  <c r="L7162" i="2"/>
  <c r="J7162" i="2"/>
  <c r="T7161" i="2"/>
  <c r="R7161" i="2"/>
  <c r="S7161" i="2" s="1"/>
  <c r="O7161" i="2"/>
  <c r="P7161" i="2" s="1"/>
  <c r="Q7161" i="2" s="1"/>
  <c r="U7161" i="2" s="1"/>
  <c r="M7161" i="2"/>
  <c r="L7161" i="2"/>
  <c r="J7161" i="2"/>
  <c r="H7161" i="2"/>
  <c r="F7161" i="2"/>
  <c r="R7160" i="2"/>
  <c r="S7160" i="2" s="1"/>
  <c r="T7160" i="2" s="1"/>
  <c r="Q7160" i="2"/>
  <c r="P7160" i="2"/>
  <c r="O7160" i="2"/>
  <c r="M7160" i="2"/>
  <c r="L7160" i="2"/>
  <c r="J7160" i="2"/>
  <c r="S7159" i="2"/>
  <c r="R7159" i="2"/>
  <c r="M7159" i="2"/>
  <c r="L7159" i="2"/>
  <c r="J7159" i="2"/>
  <c r="H7159" i="2"/>
  <c r="T7159" i="2" s="1"/>
  <c r="F7159" i="2"/>
  <c r="O7159" i="2" s="1"/>
  <c r="P7159" i="2" s="1"/>
  <c r="T7158" i="2"/>
  <c r="S7158" i="2"/>
  <c r="R7158" i="2"/>
  <c r="O7158" i="2"/>
  <c r="P7158" i="2" s="1"/>
  <c r="Q7158" i="2" s="1"/>
  <c r="U7158" i="2" s="1"/>
  <c r="M7158" i="2"/>
  <c r="L7158" i="2"/>
  <c r="J7158" i="2"/>
  <c r="S7157" i="2"/>
  <c r="T7157" i="2" s="1"/>
  <c r="R7157" i="2"/>
  <c r="Q7157" i="2"/>
  <c r="P7157" i="2"/>
  <c r="O7157" i="2"/>
  <c r="M7157" i="2"/>
  <c r="L7157" i="2"/>
  <c r="J7157" i="2"/>
  <c r="R7156" i="2"/>
  <c r="S7156" i="2" s="1"/>
  <c r="P7156" i="2"/>
  <c r="O7156" i="2"/>
  <c r="M7156" i="2"/>
  <c r="L7156" i="2"/>
  <c r="J7156" i="2"/>
  <c r="H7156" i="2"/>
  <c r="F7156" i="2"/>
  <c r="O7155" i="2"/>
  <c r="P7155" i="2" s="1"/>
  <c r="M7155" i="2"/>
  <c r="L7155" i="2"/>
  <c r="J7155" i="2"/>
  <c r="H7155" i="2"/>
  <c r="F7155" i="2"/>
  <c r="T7154" i="2"/>
  <c r="S7154" i="2"/>
  <c r="R7154" i="2"/>
  <c r="O7154" i="2"/>
  <c r="P7154" i="2" s="1"/>
  <c r="Q7154" i="2" s="1"/>
  <c r="U7154" i="2" s="1"/>
  <c r="M7154" i="2"/>
  <c r="L7154" i="2"/>
  <c r="J7154" i="2"/>
  <c r="T7153" i="2"/>
  <c r="R7153" i="2"/>
  <c r="S7153" i="2" s="1"/>
  <c r="O7153" i="2"/>
  <c r="P7153" i="2" s="1"/>
  <c r="Q7153" i="2" s="1"/>
  <c r="U7153" i="2" s="1"/>
  <c r="M7153" i="2"/>
  <c r="L7153" i="2"/>
  <c r="J7153" i="2"/>
  <c r="T7152" i="2"/>
  <c r="R7152" i="2"/>
  <c r="S7152" i="2" s="1"/>
  <c r="Q7152" i="2"/>
  <c r="P7152" i="2"/>
  <c r="O7152" i="2"/>
  <c r="M7152" i="2"/>
  <c r="L7152" i="2"/>
  <c r="J7152" i="2"/>
  <c r="R7151" i="2"/>
  <c r="S7151" i="2" s="1"/>
  <c r="M7151" i="2"/>
  <c r="L7151" i="2"/>
  <c r="J7151" i="2"/>
  <c r="H7151" i="2"/>
  <c r="F7151" i="2"/>
  <c r="O7151" i="2" s="1"/>
  <c r="P7151" i="2" s="1"/>
  <c r="Q7151" i="2" s="1"/>
  <c r="T7150" i="2"/>
  <c r="R7150" i="2"/>
  <c r="S7150" i="2" s="1"/>
  <c r="P7150" i="2"/>
  <c r="Q7150" i="2" s="1"/>
  <c r="U7150" i="2" s="1"/>
  <c r="O7150" i="2"/>
  <c r="M7150" i="2"/>
  <c r="L7150" i="2"/>
  <c r="J7150" i="2"/>
  <c r="T7149" i="2"/>
  <c r="S7149" i="2"/>
  <c r="R7149" i="2"/>
  <c r="Q7149" i="2"/>
  <c r="U7149" i="2" s="1"/>
  <c r="O7149" i="2"/>
  <c r="P7149" i="2" s="1"/>
  <c r="M7149" i="2"/>
  <c r="L7149" i="2"/>
  <c r="J7149" i="2"/>
  <c r="S7148" i="2"/>
  <c r="R7148" i="2"/>
  <c r="M7148" i="2"/>
  <c r="L7148" i="2"/>
  <c r="J7148" i="2"/>
  <c r="H7148" i="2"/>
  <c r="T7148" i="2" s="1"/>
  <c r="F7148" i="2"/>
  <c r="O7148" i="2" s="1"/>
  <c r="P7148" i="2" s="1"/>
  <c r="R7147" i="2"/>
  <c r="S7147" i="2" s="1"/>
  <c r="T7147" i="2" s="1"/>
  <c r="Q7147" i="2"/>
  <c r="U7147" i="2" s="1"/>
  <c r="P7147" i="2"/>
  <c r="O7147" i="2"/>
  <c r="M7147" i="2"/>
  <c r="L7147" i="2"/>
  <c r="J7147" i="2"/>
  <c r="R7146" i="2"/>
  <c r="S7146" i="2" s="1"/>
  <c r="T7146" i="2" s="1"/>
  <c r="Q7146" i="2"/>
  <c r="P7146" i="2"/>
  <c r="O7146" i="2"/>
  <c r="M7146" i="2"/>
  <c r="L7146" i="2"/>
  <c r="J7146" i="2"/>
  <c r="T7145" i="2"/>
  <c r="S7145" i="2"/>
  <c r="R7145" i="2"/>
  <c r="P7145" i="2"/>
  <c r="Q7145" i="2" s="1"/>
  <c r="U7145" i="2" s="1"/>
  <c r="O7145" i="2"/>
  <c r="M7145" i="2"/>
  <c r="L7145" i="2"/>
  <c r="J7145" i="2"/>
  <c r="R7144" i="2"/>
  <c r="S7144" i="2" s="1"/>
  <c r="O7144" i="2"/>
  <c r="P7144" i="2" s="1"/>
  <c r="M7144" i="2"/>
  <c r="L7144" i="2"/>
  <c r="J7144" i="2"/>
  <c r="H7144" i="2"/>
  <c r="F7144" i="2"/>
  <c r="T7143" i="2"/>
  <c r="R7143" i="2"/>
  <c r="S7143" i="2" s="1"/>
  <c r="P7143" i="2"/>
  <c r="Q7143" i="2" s="1"/>
  <c r="U7143" i="2" s="1"/>
  <c r="O7143" i="2"/>
  <c r="M7143" i="2"/>
  <c r="L7143" i="2"/>
  <c r="J7143" i="2"/>
  <c r="R7142" i="2"/>
  <c r="S7142" i="2" s="1"/>
  <c r="M7142" i="2"/>
  <c r="L7142" i="2"/>
  <c r="J7142" i="2"/>
  <c r="H7142" i="2"/>
  <c r="F7142" i="2"/>
  <c r="O7142" i="2" s="1"/>
  <c r="P7142" i="2" s="1"/>
  <c r="Q7142" i="2" s="1"/>
  <c r="T7141" i="2"/>
  <c r="R7141" i="2"/>
  <c r="S7141" i="2" s="1"/>
  <c r="P7141" i="2"/>
  <c r="O7141" i="2"/>
  <c r="M7141" i="2"/>
  <c r="L7141" i="2"/>
  <c r="J7141" i="2"/>
  <c r="H7141" i="2"/>
  <c r="F7141" i="2"/>
  <c r="Q7141" i="2" s="1"/>
  <c r="U7141" i="2" s="1"/>
  <c r="P7140" i="2"/>
  <c r="Q7140" i="2" s="1"/>
  <c r="M7140" i="2"/>
  <c r="L7140" i="2"/>
  <c r="J7140" i="2"/>
  <c r="H7140" i="2"/>
  <c r="F7140" i="2"/>
  <c r="O7140" i="2" s="1"/>
  <c r="T7139" i="2"/>
  <c r="R7139" i="2"/>
  <c r="S7139" i="2" s="1"/>
  <c r="Q7139" i="2"/>
  <c r="U7139" i="2" s="1"/>
  <c r="P7139" i="2"/>
  <c r="O7139" i="2"/>
  <c r="M7139" i="2"/>
  <c r="L7139" i="2"/>
  <c r="J7139" i="2"/>
  <c r="T7138" i="2"/>
  <c r="S7138" i="2"/>
  <c r="R7138" i="2"/>
  <c r="O7138" i="2"/>
  <c r="P7138" i="2" s="1"/>
  <c r="Q7138" i="2" s="1"/>
  <c r="U7138" i="2" s="1"/>
  <c r="M7138" i="2"/>
  <c r="L7138" i="2"/>
  <c r="J7138" i="2"/>
  <c r="U7137" i="2"/>
  <c r="T7137" i="2"/>
  <c r="S7137" i="2"/>
  <c r="R7137" i="2"/>
  <c r="Q7137" i="2"/>
  <c r="P7137" i="2"/>
  <c r="O7137" i="2"/>
  <c r="M7137" i="2"/>
  <c r="L7137" i="2"/>
  <c r="J7137" i="2"/>
  <c r="S7136" i="2"/>
  <c r="T7136" i="2" s="1"/>
  <c r="U7136" i="2" s="1"/>
  <c r="R7136" i="2"/>
  <c r="Q7136" i="2"/>
  <c r="O7136" i="2"/>
  <c r="P7136" i="2" s="1"/>
  <c r="M7136" i="2"/>
  <c r="L7136" i="2"/>
  <c r="J7136" i="2"/>
  <c r="R7135" i="2"/>
  <c r="S7135" i="2" s="1"/>
  <c r="T7135" i="2" s="1"/>
  <c r="P7135" i="2"/>
  <c r="Q7135" i="2" s="1"/>
  <c r="O7135" i="2"/>
  <c r="M7135" i="2"/>
  <c r="L7135" i="2"/>
  <c r="J7135" i="2"/>
  <c r="H7135" i="2"/>
  <c r="F7135" i="2"/>
  <c r="P7134" i="2"/>
  <c r="M7134" i="2"/>
  <c r="L7134" i="2"/>
  <c r="J7134" i="2"/>
  <c r="H7134" i="2"/>
  <c r="F7134" i="2"/>
  <c r="O7134" i="2" s="1"/>
  <c r="R7133" i="2"/>
  <c r="S7133" i="2" s="1"/>
  <c r="T7133" i="2" s="1"/>
  <c r="Q7133" i="2"/>
  <c r="O7133" i="2"/>
  <c r="P7133" i="2" s="1"/>
  <c r="M7133" i="2"/>
  <c r="L7133" i="2"/>
  <c r="J7133" i="2"/>
  <c r="R7132" i="2"/>
  <c r="S7132" i="2" s="1"/>
  <c r="T7132" i="2" s="1"/>
  <c r="P7132" i="2"/>
  <c r="Q7132" i="2" s="1"/>
  <c r="O7132" i="2"/>
  <c r="M7132" i="2"/>
  <c r="L7132" i="2"/>
  <c r="J7132" i="2"/>
  <c r="R7131" i="2"/>
  <c r="S7131" i="2" s="1"/>
  <c r="T7131" i="2" s="1"/>
  <c r="Q7131" i="2"/>
  <c r="U7131" i="2" s="1"/>
  <c r="P7131" i="2"/>
  <c r="O7131" i="2"/>
  <c r="M7131" i="2"/>
  <c r="L7131" i="2"/>
  <c r="J7131" i="2"/>
  <c r="T7130" i="2"/>
  <c r="S7130" i="2"/>
  <c r="R7130" i="2"/>
  <c r="P7130" i="2"/>
  <c r="Q7130" i="2" s="1"/>
  <c r="U7130" i="2" s="1"/>
  <c r="O7130" i="2"/>
  <c r="M7130" i="2"/>
  <c r="L7130" i="2"/>
  <c r="J7130" i="2"/>
  <c r="R7129" i="2"/>
  <c r="S7129" i="2" s="1"/>
  <c r="T7129" i="2" s="1"/>
  <c r="O7129" i="2"/>
  <c r="P7129" i="2" s="1"/>
  <c r="M7129" i="2"/>
  <c r="L7129" i="2"/>
  <c r="J7129" i="2"/>
  <c r="H7129" i="2"/>
  <c r="F7129" i="2"/>
  <c r="R7128" i="2"/>
  <c r="S7128" i="2" s="1"/>
  <c r="M7128" i="2"/>
  <c r="L7128" i="2"/>
  <c r="J7128" i="2"/>
  <c r="H7128" i="2"/>
  <c r="F7128" i="2"/>
  <c r="T7127" i="2"/>
  <c r="R7127" i="2"/>
  <c r="S7127" i="2" s="1"/>
  <c r="O7127" i="2"/>
  <c r="P7127" i="2" s="1"/>
  <c r="Q7127" i="2" s="1"/>
  <c r="U7127" i="2" s="1"/>
  <c r="M7127" i="2"/>
  <c r="L7127" i="2"/>
  <c r="J7127" i="2"/>
  <c r="R7126" i="2"/>
  <c r="S7126" i="2" s="1"/>
  <c r="T7126" i="2" s="1"/>
  <c r="P7126" i="2"/>
  <c r="Q7126" i="2" s="1"/>
  <c r="O7126" i="2"/>
  <c r="M7126" i="2"/>
  <c r="L7126" i="2"/>
  <c r="J7126" i="2"/>
  <c r="H7126" i="2"/>
  <c r="F7126" i="2"/>
  <c r="P7125" i="2"/>
  <c r="O7125" i="2"/>
  <c r="M7125" i="2"/>
  <c r="L7125" i="2"/>
  <c r="J7125" i="2"/>
  <c r="H7125" i="2"/>
  <c r="R7125" i="2" s="1"/>
  <c r="S7125" i="2" s="1"/>
  <c r="T7125" i="2" s="1"/>
  <c r="F7125" i="2"/>
  <c r="Q7125" i="2" s="1"/>
  <c r="U7125" i="2" s="1"/>
  <c r="R7124" i="2"/>
  <c r="S7124" i="2" s="1"/>
  <c r="T7124" i="2" s="1"/>
  <c r="P7124" i="2"/>
  <c r="Q7124" i="2" s="1"/>
  <c r="O7124" i="2"/>
  <c r="M7124" i="2"/>
  <c r="L7124" i="2"/>
  <c r="J7124" i="2"/>
  <c r="R7123" i="2"/>
  <c r="S7123" i="2" s="1"/>
  <c r="T7123" i="2" s="1"/>
  <c r="Q7123" i="2"/>
  <c r="U7123" i="2" s="1"/>
  <c r="P7123" i="2"/>
  <c r="O7123" i="2"/>
  <c r="M7123" i="2"/>
  <c r="L7123" i="2"/>
  <c r="J7123" i="2"/>
  <c r="T7122" i="2"/>
  <c r="U7122" i="2" s="1"/>
  <c r="S7122" i="2"/>
  <c r="R7122" i="2"/>
  <c r="Q7122" i="2"/>
  <c r="P7122" i="2"/>
  <c r="O7122" i="2"/>
  <c r="M7122" i="2"/>
  <c r="L7122" i="2"/>
  <c r="J7122" i="2"/>
  <c r="R7121" i="2"/>
  <c r="S7121" i="2" s="1"/>
  <c r="T7121" i="2" s="1"/>
  <c r="M7121" i="2"/>
  <c r="L7121" i="2"/>
  <c r="J7121" i="2"/>
  <c r="H7121" i="2"/>
  <c r="F7121" i="2"/>
  <c r="R7120" i="2"/>
  <c r="S7120" i="2" s="1"/>
  <c r="T7120" i="2" s="1"/>
  <c r="Q7120" i="2"/>
  <c r="U7120" i="2" s="1"/>
  <c r="P7120" i="2"/>
  <c r="O7120" i="2"/>
  <c r="M7120" i="2"/>
  <c r="L7120" i="2"/>
  <c r="J7120" i="2"/>
  <c r="T7119" i="2"/>
  <c r="U7119" i="2" s="1"/>
  <c r="S7119" i="2"/>
  <c r="R7119" i="2"/>
  <c r="Q7119" i="2"/>
  <c r="P7119" i="2"/>
  <c r="O7119" i="2"/>
  <c r="M7119" i="2"/>
  <c r="L7119" i="2"/>
  <c r="J7119" i="2"/>
  <c r="R7118" i="2"/>
  <c r="S7118" i="2" s="1"/>
  <c r="T7118" i="2" s="1"/>
  <c r="M7118" i="2"/>
  <c r="L7118" i="2"/>
  <c r="J7118" i="2"/>
  <c r="H7118" i="2"/>
  <c r="F7118" i="2"/>
  <c r="R7117" i="2"/>
  <c r="S7117" i="2" s="1"/>
  <c r="M7117" i="2"/>
  <c r="L7117" i="2"/>
  <c r="J7117" i="2"/>
  <c r="H7117" i="2"/>
  <c r="F7117" i="2"/>
  <c r="U7116" i="2"/>
  <c r="T7116" i="2"/>
  <c r="R7116" i="2"/>
  <c r="S7116" i="2" s="1"/>
  <c r="Q7116" i="2"/>
  <c r="O7116" i="2"/>
  <c r="P7116" i="2" s="1"/>
  <c r="M7116" i="2"/>
  <c r="L7116" i="2"/>
  <c r="J7116" i="2"/>
  <c r="T7115" i="2"/>
  <c r="R7115" i="2"/>
  <c r="S7115" i="2" s="1"/>
  <c r="Q7115" i="2"/>
  <c r="P7115" i="2"/>
  <c r="O7115" i="2"/>
  <c r="M7115" i="2"/>
  <c r="L7115" i="2"/>
  <c r="J7115" i="2"/>
  <c r="T7114" i="2"/>
  <c r="R7114" i="2"/>
  <c r="S7114" i="2" s="1"/>
  <c r="Q7114" i="2"/>
  <c r="U7114" i="2" s="1"/>
  <c r="P7114" i="2"/>
  <c r="O7114" i="2"/>
  <c r="M7114" i="2"/>
  <c r="L7114" i="2"/>
  <c r="J7114" i="2"/>
  <c r="T7113" i="2"/>
  <c r="U7113" i="2" s="1"/>
  <c r="S7113" i="2"/>
  <c r="R7113" i="2"/>
  <c r="Q7113" i="2"/>
  <c r="P7113" i="2"/>
  <c r="O7113" i="2"/>
  <c r="M7113" i="2"/>
  <c r="L7113" i="2"/>
  <c r="J7113" i="2"/>
  <c r="R7112" i="2"/>
  <c r="S7112" i="2" s="1"/>
  <c r="T7112" i="2" s="1"/>
  <c r="U7112" i="2" s="1"/>
  <c r="Q7112" i="2"/>
  <c r="O7112" i="2"/>
  <c r="P7112" i="2" s="1"/>
  <c r="M7112" i="2"/>
  <c r="L7112" i="2"/>
  <c r="J7112" i="2"/>
  <c r="R7111" i="2"/>
  <c r="S7111" i="2" s="1"/>
  <c r="T7111" i="2" s="1"/>
  <c r="P7111" i="2"/>
  <c r="Q7111" i="2" s="1"/>
  <c r="O7111" i="2"/>
  <c r="M7111" i="2"/>
  <c r="L7111" i="2"/>
  <c r="J7111" i="2"/>
  <c r="H7111" i="2"/>
  <c r="F7111" i="2"/>
  <c r="M7110" i="2"/>
  <c r="L7110" i="2"/>
  <c r="J7110" i="2"/>
  <c r="H7110" i="2"/>
  <c r="R7110" i="2" s="1"/>
  <c r="S7110" i="2" s="1"/>
  <c r="T7110" i="2" s="1"/>
  <c r="F7110" i="2"/>
  <c r="R7109" i="2"/>
  <c r="S7109" i="2" s="1"/>
  <c r="T7109" i="2" s="1"/>
  <c r="P7109" i="2"/>
  <c r="Q7109" i="2" s="1"/>
  <c r="O7109" i="2"/>
  <c r="M7109" i="2"/>
  <c r="L7109" i="2"/>
  <c r="J7109" i="2"/>
  <c r="H7109" i="2"/>
  <c r="F7109" i="2"/>
  <c r="T7108" i="2"/>
  <c r="U7108" i="2" s="1"/>
  <c r="S7108" i="2"/>
  <c r="R7108" i="2"/>
  <c r="Q7108" i="2"/>
  <c r="P7108" i="2"/>
  <c r="O7108" i="2"/>
  <c r="M7108" i="2"/>
  <c r="L7108" i="2"/>
  <c r="J7108" i="2"/>
  <c r="R7107" i="2"/>
  <c r="S7107" i="2" s="1"/>
  <c r="T7107" i="2" s="1"/>
  <c r="O7107" i="2"/>
  <c r="P7107" i="2" s="1"/>
  <c r="Q7107" i="2" s="1"/>
  <c r="M7107" i="2"/>
  <c r="L7107" i="2"/>
  <c r="J7107" i="2"/>
  <c r="T7106" i="2"/>
  <c r="R7106" i="2"/>
  <c r="S7106" i="2" s="1"/>
  <c r="P7106" i="2"/>
  <c r="Q7106" i="2" s="1"/>
  <c r="O7106" i="2"/>
  <c r="M7106" i="2"/>
  <c r="L7106" i="2"/>
  <c r="J7106" i="2"/>
  <c r="H7106" i="2"/>
  <c r="F7106" i="2"/>
  <c r="T7105" i="2"/>
  <c r="U7105" i="2" s="1"/>
  <c r="S7105" i="2"/>
  <c r="R7105" i="2"/>
  <c r="Q7105" i="2"/>
  <c r="P7105" i="2"/>
  <c r="O7105" i="2"/>
  <c r="M7105" i="2"/>
  <c r="L7105" i="2"/>
  <c r="J7105" i="2"/>
  <c r="R7104" i="2"/>
  <c r="S7104" i="2" s="1"/>
  <c r="T7104" i="2" s="1"/>
  <c r="M7104" i="2"/>
  <c r="L7104" i="2"/>
  <c r="J7104" i="2"/>
  <c r="H7104" i="2"/>
  <c r="F7104" i="2"/>
  <c r="R7103" i="2"/>
  <c r="S7103" i="2" s="1"/>
  <c r="M7103" i="2"/>
  <c r="L7103" i="2"/>
  <c r="J7103" i="2"/>
  <c r="H7103" i="2"/>
  <c r="F7103" i="2"/>
  <c r="R7102" i="2"/>
  <c r="S7102" i="2" s="1"/>
  <c r="T7102" i="2" s="1"/>
  <c r="M7102" i="2"/>
  <c r="L7102" i="2"/>
  <c r="J7102" i="2"/>
  <c r="H7102" i="2"/>
  <c r="F7102" i="2"/>
  <c r="R7101" i="2"/>
  <c r="S7101" i="2" s="1"/>
  <c r="M7101" i="2"/>
  <c r="L7101" i="2"/>
  <c r="J7101" i="2"/>
  <c r="H7101" i="2"/>
  <c r="T7101" i="2" s="1"/>
  <c r="F7101" i="2"/>
  <c r="R7100" i="2"/>
  <c r="S7100" i="2" s="1"/>
  <c r="T7100" i="2" s="1"/>
  <c r="U7100" i="2" s="1"/>
  <c r="Q7100" i="2"/>
  <c r="O7100" i="2"/>
  <c r="P7100" i="2" s="1"/>
  <c r="M7100" i="2"/>
  <c r="L7100" i="2"/>
  <c r="J7100" i="2"/>
  <c r="T7099" i="2"/>
  <c r="R7099" i="2"/>
  <c r="S7099" i="2" s="1"/>
  <c r="P7099" i="2"/>
  <c r="Q7099" i="2" s="1"/>
  <c r="O7099" i="2"/>
  <c r="M7099" i="2"/>
  <c r="L7099" i="2"/>
  <c r="J7099" i="2"/>
  <c r="H7099" i="2"/>
  <c r="F7099" i="2"/>
  <c r="T7098" i="2"/>
  <c r="S7098" i="2"/>
  <c r="R7098" i="2"/>
  <c r="P7098" i="2"/>
  <c r="Q7098" i="2" s="1"/>
  <c r="U7098" i="2" s="1"/>
  <c r="O7098" i="2"/>
  <c r="M7098" i="2"/>
  <c r="L7098" i="2"/>
  <c r="J7098" i="2"/>
  <c r="R7097" i="2"/>
  <c r="S7097" i="2" s="1"/>
  <c r="T7097" i="2" s="1"/>
  <c r="M7097" i="2"/>
  <c r="L7097" i="2"/>
  <c r="J7097" i="2"/>
  <c r="H7097" i="2"/>
  <c r="F7097" i="2"/>
  <c r="R7096" i="2"/>
  <c r="S7096" i="2" s="1"/>
  <c r="M7096" i="2"/>
  <c r="L7096" i="2"/>
  <c r="J7096" i="2"/>
  <c r="H7096" i="2"/>
  <c r="F7096" i="2"/>
  <c r="U7095" i="2"/>
  <c r="T7095" i="2"/>
  <c r="R7095" i="2"/>
  <c r="S7095" i="2" s="1"/>
  <c r="Q7095" i="2"/>
  <c r="O7095" i="2"/>
  <c r="P7095" i="2" s="1"/>
  <c r="M7095" i="2"/>
  <c r="L7095" i="2"/>
  <c r="J7095" i="2"/>
  <c r="R7094" i="2"/>
  <c r="S7094" i="2" s="1"/>
  <c r="T7094" i="2" s="1"/>
  <c r="Q7094" i="2"/>
  <c r="P7094" i="2"/>
  <c r="O7094" i="2"/>
  <c r="M7094" i="2"/>
  <c r="L7094" i="2"/>
  <c r="J7094" i="2"/>
  <c r="T7093" i="2"/>
  <c r="R7093" i="2"/>
  <c r="S7093" i="2" s="1"/>
  <c r="Q7093" i="2"/>
  <c r="U7093" i="2" s="1"/>
  <c r="P7093" i="2"/>
  <c r="O7093" i="2"/>
  <c r="M7093" i="2"/>
  <c r="L7093" i="2"/>
  <c r="J7093" i="2"/>
  <c r="M7092" i="2"/>
  <c r="L7092" i="2"/>
  <c r="J7092" i="2"/>
  <c r="H7092" i="2"/>
  <c r="R7092" i="2" s="1"/>
  <c r="S7092" i="2" s="1"/>
  <c r="T7092" i="2" s="1"/>
  <c r="F7092" i="2"/>
  <c r="T7091" i="2"/>
  <c r="R7091" i="2"/>
  <c r="S7091" i="2" s="1"/>
  <c r="P7091" i="2"/>
  <c r="Q7091" i="2" s="1"/>
  <c r="O7091" i="2"/>
  <c r="M7091" i="2"/>
  <c r="L7091" i="2"/>
  <c r="J7091" i="2"/>
  <c r="H7091" i="2"/>
  <c r="F7091" i="2"/>
  <c r="T7090" i="2"/>
  <c r="S7090" i="2"/>
  <c r="R7090" i="2"/>
  <c r="P7090" i="2"/>
  <c r="Q7090" i="2" s="1"/>
  <c r="U7090" i="2" s="1"/>
  <c r="O7090" i="2"/>
  <c r="M7090" i="2"/>
  <c r="L7090" i="2"/>
  <c r="J7090" i="2"/>
  <c r="R7089" i="2"/>
  <c r="S7089" i="2" s="1"/>
  <c r="T7089" i="2" s="1"/>
  <c r="O7089" i="2"/>
  <c r="P7089" i="2" s="1"/>
  <c r="Q7089" i="2" s="1"/>
  <c r="U7089" i="2" s="1"/>
  <c r="M7089" i="2"/>
  <c r="L7089" i="2"/>
  <c r="J7089" i="2"/>
  <c r="R7088" i="2"/>
  <c r="S7088" i="2" s="1"/>
  <c r="T7088" i="2" s="1"/>
  <c r="Q7088" i="2"/>
  <c r="P7088" i="2"/>
  <c r="O7088" i="2"/>
  <c r="M7088" i="2"/>
  <c r="L7088" i="2"/>
  <c r="J7088" i="2"/>
  <c r="R7087" i="2"/>
  <c r="S7087" i="2" s="1"/>
  <c r="T7087" i="2" s="1"/>
  <c r="Q7087" i="2"/>
  <c r="U7087" i="2" s="1"/>
  <c r="P7087" i="2"/>
  <c r="O7087" i="2"/>
  <c r="M7087" i="2"/>
  <c r="L7087" i="2"/>
  <c r="J7087" i="2"/>
  <c r="M7086" i="2"/>
  <c r="L7086" i="2"/>
  <c r="J7086" i="2"/>
  <c r="H7086" i="2"/>
  <c r="R7086" i="2" s="1"/>
  <c r="S7086" i="2" s="1"/>
  <c r="T7086" i="2" s="1"/>
  <c r="F7086" i="2"/>
  <c r="T7085" i="2"/>
  <c r="R7085" i="2"/>
  <c r="S7085" i="2" s="1"/>
  <c r="P7085" i="2"/>
  <c r="Q7085" i="2" s="1"/>
  <c r="O7085" i="2"/>
  <c r="M7085" i="2"/>
  <c r="L7085" i="2"/>
  <c r="J7085" i="2"/>
  <c r="R7084" i="2"/>
  <c r="S7084" i="2" s="1"/>
  <c r="M7084" i="2"/>
  <c r="L7084" i="2"/>
  <c r="J7084" i="2"/>
  <c r="H7084" i="2"/>
  <c r="F7084" i="2"/>
  <c r="R7083" i="2"/>
  <c r="S7083" i="2" s="1"/>
  <c r="T7083" i="2" s="1"/>
  <c r="M7083" i="2"/>
  <c r="L7083" i="2"/>
  <c r="J7083" i="2"/>
  <c r="H7083" i="2"/>
  <c r="F7083" i="2"/>
  <c r="R7082" i="2"/>
  <c r="S7082" i="2" s="1"/>
  <c r="M7082" i="2"/>
  <c r="L7082" i="2"/>
  <c r="J7082" i="2"/>
  <c r="H7082" i="2"/>
  <c r="T7082" i="2" s="1"/>
  <c r="F7082" i="2"/>
  <c r="R7081" i="2"/>
  <c r="S7081" i="2" s="1"/>
  <c r="T7081" i="2" s="1"/>
  <c r="M7081" i="2"/>
  <c r="L7081" i="2"/>
  <c r="J7081" i="2"/>
  <c r="H7081" i="2"/>
  <c r="F7081" i="2"/>
  <c r="R7080" i="2"/>
  <c r="S7080" i="2" s="1"/>
  <c r="M7080" i="2"/>
  <c r="L7080" i="2"/>
  <c r="J7080" i="2"/>
  <c r="H7080" i="2"/>
  <c r="F7080" i="2"/>
  <c r="R7079" i="2"/>
  <c r="S7079" i="2" s="1"/>
  <c r="T7079" i="2" s="1"/>
  <c r="U7079" i="2" s="1"/>
  <c r="Q7079" i="2"/>
  <c r="O7079" i="2"/>
  <c r="P7079" i="2" s="1"/>
  <c r="M7079" i="2"/>
  <c r="L7079" i="2"/>
  <c r="J7079" i="2"/>
  <c r="T7078" i="2"/>
  <c r="R7078" i="2"/>
  <c r="S7078" i="2" s="1"/>
  <c r="P7078" i="2"/>
  <c r="Q7078" i="2" s="1"/>
  <c r="O7078" i="2"/>
  <c r="M7078" i="2"/>
  <c r="L7078" i="2"/>
  <c r="J7078" i="2"/>
  <c r="H7078" i="2"/>
  <c r="F7078" i="2"/>
  <c r="T7077" i="2"/>
  <c r="M7077" i="2"/>
  <c r="L7077" i="2"/>
  <c r="J7077" i="2"/>
  <c r="H7077" i="2"/>
  <c r="R7077" i="2" s="1"/>
  <c r="S7077" i="2" s="1"/>
  <c r="F7077" i="2"/>
  <c r="T7076" i="2"/>
  <c r="R7076" i="2"/>
  <c r="S7076" i="2" s="1"/>
  <c r="Q7076" i="2"/>
  <c r="P7076" i="2"/>
  <c r="O7076" i="2"/>
  <c r="M7076" i="2"/>
  <c r="L7076" i="2"/>
  <c r="J7076" i="2"/>
  <c r="R7075" i="2"/>
  <c r="S7075" i="2" s="1"/>
  <c r="M7075" i="2"/>
  <c r="L7075" i="2"/>
  <c r="J7075" i="2"/>
  <c r="H7075" i="2"/>
  <c r="T7075" i="2" s="1"/>
  <c r="F7075" i="2"/>
  <c r="R7074" i="2"/>
  <c r="S7074" i="2" s="1"/>
  <c r="T7074" i="2" s="1"/>
  <c r="M7074" i="2"/>
  <c r="L7074" i="2"/>
  <c r="J7074" i="2"/>
  <c r="H7074" i="2"/>
  <c r="F7074" i="2"/>
  <c r="R7073" i="2"/>
  <c r="S7073" i="2" s="1"/>
  <c r="M7073" i="2"/>
  <c r="L7073" i="2"/>
  <c r="J7073" i="2"/>
  <c r="H7073" i="2"/>
  <c r="F7073" i="2"/>
  <c r="R7072" i="2"/>
  <c r="S7072" i="2" s="1"/>
  <c r="T7072" i="2" s="1"/>
  <c r="M7072" i="2"/>
  <c r="L7072" i="2"/>
  <c r="J7072" i="2"/>
  <c r="H7072" i="2"/>
  <c r="F7072" i="2"/>
  <c r="R7071" i="2"/>
  <c r="S7071" i="2" s="1"/>
  <c r="M7071" i="2"/>
  <c r="L7071" i="2"/>
  <c r="J7071" i="2"/>
  <c r="H7071" i="2"/>
  <c r="T7071" i="2" s="1"/>
  <c r="F7071" i="2"/>
  <c r="U7070" i="2"/>
  <c r="T7070" i="2"/>
  <c r="R7070" i="2"/>
  <c r="S7070" i="2" s="1"/>
  <c r="Q7070" i="2"/>
  <c r="O7070" i="2"/>
  <c r="P7070" i="2" s="1"/>
  <c r="M7070" i="2"/>
  <c r="L7070" i="2"/>
  <c r="J7070" i="2"/>
  <c r="R7069" i="2"/>
  <c r="S7069" i="2" s="1"/>
  <c r="T7069" i="2" s="1"/>
  <c r="P7069" i="2"/>
  <c r="Q7069" i="2" s="1"/>
  <c r="O7069" i="2"/>
  <c r="M7069" i="2"/>
  <c r="L7069" i="2"/>
  <c r="J7069" i="2"/>
  <c r="H7069" i="2"/>
  <c r="F7069" i="2"/>
  <c r="S7068" i="2"/>
  <c r="M7068" i="2"/>
  <c r="L7068" i="2"/>
  <c r="J7068" i="2"/>
  <c r="H7068" i="2"/>
  <c r="R7068" i="2" s="1"/>
  <c r="F7068" i="2"/>
  <c r="T7067" i="2"/>
  <c r="R7067" i="2"/>
  <c r="S7067" i="2" s="1"/>
  <c r="P7067" i="2"/>
  <c r="Q7067" i="2" s="1"/>
  <c r="U7067" i="2" s="1"/>
  <c r="O7067" i="2"/>
  <c r="M7067" i="2"/>
  <c r="L7067" i="2"/>
  <c r="J7067" i="2"/>
  <c r="R7066" i="2"/>
  <c r="S7066" i="2" s="1"/>
  <c r="M7066" i="2"/>
  <c r="L7066" i="2"/>
  <c r="J7066" i="2"/>
  <c r="H7066" i="2"/>
  <c r="T7066" i="2" s="1"/>
  <c r="F7066" i="2"/>
  <c r="O7066" i="2" s="1"/>
  <c r="P7066" i="2" s="1"/>
  <c r="R7065" i="2"/>
  <c r="S7065" i="2" s="1"/>
  <c r="T7065" i="2" s="1"/>
  <c r="M7065" i="2"/>
  <c r="L7065" i="2"/>
  <c r="J7065" i="2"/>
  <c r="H7065" i="2"/>
  <c r="F7065" i="2"/>
  <c r="R7064" i="2"/>
  <c r="S7064" i="2" s="1"/>
  <c r="T7064" i="2" s="1"/>
  <c r="Q7064" i="2"/>
  <c r="P7064" i="2"/>
  <c r="O7064" i="2"/>
  <c r="M7064" i="2"/>
  <c r="L7064" i="2"/>
  <c r="J7064" i="2"/>
  <c r="S7063" i="2"/>
  <c r="T7063" i="2" s="1"/>
  <c r="M7063" i="2"/>
  <c r="L7063" i="2"/>
  <c r="J7063" i="2"/>
  <c r="H7063" i="2"/>
  <c r="R7063" i="2" s="1"/>
  <c r="F7063" i="2"/>
  <c r="R7062" i="2"/>
  <c r="S7062" i="2" s="1"/>
  <c r="T7062" i="2" s="1"/>
  <c r="O7062" i="2"/>
  <c r="P7062" i="2" s="1"/>
  <c r="Q7062" i="2" s="1"/>
  <c r="U7062" i="2" s="1"/>
  <c r="M7062" i="2"/>
  <c r="L7062" i="2"/>
  <c r="J7062" i="2"/>
  <c r="H7062" i="2"/>
  <c r="F7062" i="2"/>
  <c r="U7061" i="2"/>
  <c r="T7061" i="2"/>
  <c r="S7061" i="2"/>
  <c r="R7061" i="2"/>
  <c r="Q7061" i="2"/>
  <c r="P7061" i="2"/>
  <c r="O7061" i="2"/>
  <c r="M7061" i="2"/>
  <c r="L7061" i="2"/>
  <c r="J7061" i="2"/>
  <c r="U7060" i="2"/>
  <c r="T7060" i="2"/>
  <c r="R7060" i="2"/>
  <c r="S7060" i="2" s="1"/>
  <c r="O7060" i="2"/>
  <c r="P7060" i="2" s="1"/>
  <c r="Q7060" i="2" s="1"/>
  <c r="M7060" i="2"/>
  <c r="L7060" i="2"/>
  <c r="J7060" i="2"/>
  <c r="T7059" i="2"/>
  <c r="R7059" i="2"/>
  <c r="S7059" i="2" s="1"/>
  <c r="Q7059" i="2"/>
  <c r="U7059" i="2" s="1"/>
  <c r="P7059" i="2"/>
  <c r="O7059" i="2"/>
  <c r="M7059" i="2"/>
  <c r="L7059" i="2"/>
  <c r="J7059" i="2"/>
  <c r="Q7058" i="2"/>
  <c r="M7058" i="2"/>
  <c r="L7058" i="2"/>
  <c r="J7058" i="2"/>
  <c r="H7058" i="2"/>
  <c r="R7058" i="2" s="1"/>
  <c r="S7058" i="2" s="1"/>
  <c r="F7058" i="2"/>
  <c r="O7058" i="2" s="1"/>
  <c r="P7058" i="2" s="1"/>
  <c r="R7057" i="2"/>
  <c r="S7057" i="2" s="1"/>
  <c r="T7057" i="2" s="1"/>
  <c r="O7057" i="2"/>
  <c r="P7057" i="2" s="1"/>
  <c r="M7057" i="2"/>
  <c r="L7057" i="2"/>
  <c r="J7057" i="2"/>
  <c r="H7057" i="2"/>
  <c r="F7057" i="2"/>
  <c r="Q7056" i="2"/>
  <c r="M7056" i="2"/>
  <c r="L7056" i="2"/>
  <c r="J7056" i="2"/>
  <c r="H7056" i="2"/>
  <c r="R7056" i="2" s="1"/>
  <c r="S7056" i="2" s="1"/>
  <c r="F7056" i="2"/>
  <c r="O7056" i="2" s="1"/>
  <c r="P7056" i="2" s="1"/>
  <c r="T7055" i="2"/>
  <c r="R7055" i="2"/>
  <c r="S7055" i="2" s="1"/>
  <c r="O7055" i="2"/>
  <c r="P7055" i="2" s="1"/>
  <c r="Q7055" i="2" s="1"/>
  <c r="U7055" i="2" s="1"/>
  <c r="M7055" i="2"/>
  <c r="L7055" i="2"/>
  <c r="J7055" i="2"/>
  <c r="T7054" i="2"/>
  <c r="R7054" i="2"/>
  <c r="S7054" i="2" s="1"/>
  <c r="P7054" i="2"/>
  <c r="Q7054" i="2" s="1"/>
  <c r="U7054" i="2" s="1"/>
  <c r="O7054" i="2"/>
  <c r="M7054" i="2"/>
  <c r="L7054" i="2"/>
  <c r="J7054" i="2"/>
  <c r="H7054" i="2"/>
  <c r="F7054" i="2"/>
  <c r="T7053" i="2"/>
  <c r="S7053" i="2"/>
  <c r="M7053" i="2"/>
  <c r="L7053" i="2"/>
  <c r="J7053" i="2"/>
  <c r="H7053" i="2"/>
  <c r="R7053" i="2" s="1"/>
  <c r="F7053" i="2"/>
  <c r="T7052" i="2"/>
  <c r="R7052" i="2"/>
  <c r="S7052" i="2" s="1"/>
  <c r="Q7052" i="2"/>
  <c r="O7052" i="2"/>
  <c r="P7052" i="2" s="1"/>
  <c r="M7052" i="2"/>
  <c r="L7052" i="2"/>
  <c r="J7052" i="2"/>
  <c r="S7051" i="2"/>
  <c r="R7051" i="2"/>
  <c r="M7051" i="2"/>
  <c r="L7051" i="2"/>
  <c r="J7051" i="2"/>
  <c r="H7051" i="2"/>
  <c r="F7051" i="2"/>
  <c r="O7051" i="2" s="1"/>
  <c r="P7051" i="2" s="1"/>
  <c r="U7050" i="2"/>
  <c r="T7050" i="2"/>
  <c r="R7050" i="2"/>
  <c r="S7050" i="2" s="1"/>
  <c r="O7050" i="2"/>
  <c r="P7050" i="2" s="1"/>
  <c r="Q7050" i="2" s="1"/>
  <c r="M7050" i="2"/>
  <c r="L7050" i="2"/>
  <c r="J7050" i="2"/>
  <c r="R7049" i="2"/>
  <c r="S7049" i="2" s="1"/>
  <c r="T7049" i="2" s="1"/>
  <c r="O7049" i="2"/>
  <c r="P7049" i="2" s="1"/>
  <c r="Q7049" i="2" s="1"/>
  <c r="U7049" i="2" s="1"/>
  <c r="M7049" i="2"/>
  <c r="L7049" i="2"/>
  <c r="J7049" i="2"/>
  <c r="H7049" i="2"/>
  <c r="F7049" i="2"/>
  <c r="M7048" i="2"/>
  <c r="L7048" i="2"/>
  <c r="J7048" i="2"/>
  <c r="H7048" i="2"/>
  <c r="R7048" i="2" s="1"/>
  <c r="S7048" i="2" s="1"/>
  <c r="F7048" i="2"/>
  <c r="R7047" i="2"/>
  <c r="S7047" i="2" s="1"/>
  <c r="T7047" i="2" s="1"/>
  <c r="Q7047" i="2"/>
  <c r="P7047" i="2"/>
  <c r="O7047" i="2"/>
  <c r="M7047" i="2"/>
  <c r="L7047" i="2"/>
  <c r="J7047" i="2"/>
  <c r="Q7046" i="2"/>
  <c r="M7046" i="2"/>
  <c r="L7046" i="2"/>
  <c r="J7046" i="2"/>
  <c r="H7046" i="2"/>
  <c r="R7046" i="2" s="1"/>
  <c r="S7046" i="2" s="1"/>
  <c r="F7046" i="2"/>
  <c r="O7046" i="2" s="1"/>
  <c r="P7046" i="2" s="1"/>
  <c r="R7045" i="2"/>
  <c r="S7045" i="2" s="1"/>
  <c r="T7045" i="2" s="1"/>
  <c r="O7045" i="2"/>
  <c r="P7045" i="2" s="1"/>
  <c r="M7045" i="2"/>
  <c r="L7045" i="2"/>
  <c r="J7045" i="2"/>
  <c r="H7045" i="2"/>
  <c r="F7045" i="2"/>
  <c r="R7044" i="2"/>
  <c r="S7044" i="2" s="1"/>
  <c r="T7044" i="2" s="1"/>
  <c r="Q7044" i="2"/>
  <c r="P7044" i="2"/>
  <c r="O7044" i="2"/>
  <c r="M7044" i="2"/>
  <c r="L7044" i="2"/>
  <c r="J7044" i="2"/>
  <c r="T7043" i="2"/>
  <c r="S7043" i="2"/>
  <c r="R7043" i="2"/>
  <c r="P7043" i="2"/>
  <c r="Q7043" i="2" s="1"/>
  <c r="U7043" i="2" s="1"/>
  <c r="O7043" i="2"/>
  <c r="M7043" i="2"/>
  <c r="L7043" i="2"/>
  <c r="J7043" i="2"/>
  <c r="R7042" i="2"/>
  <c r="S7042" i="2" s="1"/>
  <c r="T7042" i="2" s="1"/>
  <c r="O7042" i="2"/>
  <c r="P7042" i="2" s="1"/>
  <c r="M7042" i="2"/>
  <c r="L7042" i="2"/>
  <c r="J7042" i="2"/>
  <c r="H7042" i="2"/>
  <c r="F7042" i="2"/>
  <c r="R7041" i="2"/>
  <c r="S7041" i="2" s="1"/>
  <c r="Q7041" i="2"/>
  <c r="M7041" i="2"/>
  <c r="L7041" i="2"/>
  <c r="J7041" i="2"/>
  <c r="H7041" i="2"/>
  <c r="F7041" i="2"/>
  <c r="O7041" i="2" s="1"/>
  <c r="P7041" i="2" s="1"/>
  <c r="U7040" i="2"/>
  <c r="T7040" i="2"/>
  <c r="R7040" i="2"/>
  <c r="S7040" i="2" s="1"/>
  <c r="Q7040" i="2"/>
  <c r="O7040" i="2"/>
  <c r="P7040" i="2" s="1"/>
  <c r="M7040" i="2"/>
  <c r="L7040" i="2"/>
  <c r="J7040" i="2"/>
  <c r="T7039" i="2"/>
  <c r="R7039" i="2"/>
  <c r="S7039" i="2" s="1"/>
  <c r="Q7039" i="2"/>
  <c r="U7039" i="2" s="1"/>
  <c r="P7039" i="2"/>
  <c r="O7039" i="2"/>
  <c r="M7039" i="2"/>
  <c r="L7039" i="2"/>
  <c r="J7039" i="2"/>
  <c r="R7038" i="2"/>
  <c r="S7038" i="2" s="1"/>
  <c r="Q7038" i="2"/>
  <c r="M7038" i="2"/>
  <c r="L7038" i="2"/>
  <c r="J7038" i="2"/>
  <c r="H7038" i="2"/>
  <c r="F7038" i="2"/>
  <c r="O7038" i="2" s="1"/>
  <c r="P7038" i="2" s="1"/>
  <c r="R7037" i="2"/>
  <c r="S7037" i="2" s="1"/>
  <c r="T7037" i="2" s="1"/>
  <c r="O7037" i="2"/>
  <c r="P7037" i="2" s="1"/>
  <c r="Q7037" i="2" s="1"/>
  <c r="U7037" i="2" s="1"/>
  <c r="M7037" i="2"/>
  <c r="L7037" i="2"/>
  <c r="J7037" i="2"/>
  <c r="T7036" i="2"/>
  <c r="R7036" i="2"/>
  <c r="S7036" i="2" s="1"/>
  <c r="P7036" i="2"/>
  <c r="Q7036" i="2" s="1"/>
  <c r="U7036" i="2" s="1"/>
  <c r="O7036" i="2"/>
  <c r="M7036" i="2"/>
  <c r="L7036" i="2"/>
  <c r="J7036" i="2"/>
  <c r="H7036" i="2"/>
  <c r="F7036" i="2"/>
  <c r="T7035" i="2"/>
  <c r="S7035" i="2"/>
  <c r="M7035" i="2"/>
  <c r="L7035" i="2"/>
  <c r="J7035" i="2"/>
  <c r="H7035" i="2"/>
  <c r="R7035" i="2" s="1"/>
  <c r="F7035" i="2"/>
  <c r="T7034" i="2"/>
  <c r="R7034" i="2"/>
  <c r="S7034" i="2" s="1"/>
  <c r="O7034" i="2"/>
  <c r="P7034" i="2" s="1"/>
  <c r="Q7034" i="2" s="1"/>
  <c r="U7034" i="2" s="1"/>
  <c r="M7034" i="2"/>
  <c r="L7034" i="2"/>
  <c r="J7034" i="2"/>
  <c r="H7034" i="2"/>
  <c r="F7034" i="2"/>
  <c r="M7033" i="2"/>
  <c r="L7033" i="2"/>
  <c r="J7033" i="2"/>
  <c r="H7033" i="2"/>
  <c r="R7033" i="2" s="1"/>
  <c r="S7033" i="2" s="1"/>
  <c r="F7033" i="2"/>
  <c r="R7032" i="2"/>
  <c r="S7032" i="2" s="1"/>
  <c r="T7032" i="2" s="1"/>
  <c r="O7032" i="2"/>
  <c r="P7032" i="2" s="1"/>
  <c r="Q7032" i="2" s="1"/>
  <c r="U7032" i="2" s="1"/>
  <c r="M7032" i="2"/>
  <c r="L7032" i="2"/>
  <c r="J7032" i="2"/>
  <c r="H7032" i="2"/>
  <c r="F7032" i="2"/>
  <c r="S7031" i="2"/>
  <c r="T7031" i="2" s="1"/>
  <c r="U7031" i="2" s="1"/>
  <c r="R7031" i="2"/>
  <c r="P7031" i="2"/>
  <c r="Q7031" i="2" s="1"/>
  <c r="O7031" i="2"/>
  <c r="M7031" i="2"/>
  <c r="L7031" i="2"/>
  <c r="J7031" i="2"/>
  <c r="R7030" i="2"/>
  <c r="S7030" i="2" s="1"/>
  <c r="T7030" i="2" s="1"/>
  <c r="O7030" i="2"/>
  <c r="P7030" i="2" s="1"/>
  <c r="M7030" i="2"/>
  <c r="L7030" i="2"/>
  <c r="J7030" i="2"/>
  <c r="H7030" i="2"/>
  <c r="F7030" i="2"/>
  <c r="Q7029" i="2"/>
  <c r="M7029" i="2"/>
  <c r="L7029" i="2"/>
  <c r="J7029" i="2"/>
  <c r="H7029" i="2"/>
  <c r="R7029" i="2" s="1"/>
  <c r="S7029" i="2" s="1"/>
  <c r="F7029" i="2"/>
  <c r="O7029" i="2" s="1"/>
  <c r="P7029" i="2" s="1"/>
  <c r="R7028" i="2"/>
  <c r="S7028" i="2" s="1"/>
  <c r="T7028" i="2" s="1"/>
  <c r="U7028" i="2" s="1"/>
  <c r="Q7028" i="2"/>
  <c r="O7028" i="2"/>
  <c r="P7028" i="2" s="1"/>
  <c r="M7028" i="2"/>
  <c r="L7028" i="2"/>
  <c r="J7028" i="2"/>
  <c r="T7027" i="2"/>
  <c r="R7027" i="2"/>
  <c r="S7027" i="2" s="1"/>
  <c r="P7027" i="2"/>
  <c r="Q7027" i="2" s="1"/>
  <c r="U7027" i="2" s="1"/>
  <c r="O7027" i="2"/>
  <c r="M7027" i="2"/>
  <c r="L7027" i="2"/>
  <c r="J7027" i="2"/>
  <c r="H7027" i="2"/>
  <c r="F7027" i="2"/>
  <c r="T7026" i="2"/>
  <c r="U7026" i="2" s="1"/>
  <c r="S7026" i="2"/>
  <c r="R7026" i="2"/>
  <c r="Q7026" i="2"/>
  <c r="P7026" i="2"/>
  <c r="O7026" i="2"/>
  <c r="M7026" i="2"/>
  <c r="L7026" i="2"/>
  <c r="J7026" i="2"/>
  <c r="R7025" i="2"/>
  <c r="S7025" i="2" s="1"/>
  <c r="T7025" i="2" s="1"/>
  <c r="M7025" i="2"/>
  <c r="L7025" i="2"/>
  <c r="J7025" i="2"/>
  <c r="H7025" i="2"/>
  <c r="F7025" i="2"/>
  <c r="O7025" i="2" s="1"/>
  <c r="P7025" i="2" s="1"/>
  <c r="S7024" i="2"/>
  <c r="R7024" i="2"/>
  <c r="M7024" i="2"/>
  <c r="L7024" i="2"/>
  <c r="J7024" i="2"/>
  <c r="H7024" i="2"/>
  <c r="F7024" i="2"/>
  <c r="O7024" i="2" s="1"/>
  <c r="P7024" i="2" s="1"/>
  <c r="U7023" i="2"/>
  <c r="T7023" i="2"/>
  <c r="R7023" i="2"/>
  <c r="S7023" i="2" s="1"/>
  <c r="O7023" i="2"/>
  <c r="P7023" i="2" s="1"/>
  <c r="Q7023" i="2" s="1"/>
  <c r="M7023" i="2"/>
  <c r="L7023" i="2"/>
  <c r="J7023" i="2"/>
  <c r="T7022" i="2"/>
  <c r="R7022" i="2"/>
  <c r="S7022" i="2" s="1"/>
  <c r="O7022" i="2"/>
  <c r="P7022" i="2" s="1"/>
  <c r="Q7022" i="2" s="1"/>
  <c r="U7022" i="2" s="1"/>
  <c r="M7022" i="2"/>
  <c r="L7022" i="2"/>
  <c r="J7022" i="2"/>
  <c r="H7022" i="2"/>
  <c r="F7022" i="2"/>
  <c r="S7021" i="2"/>
  <c r="T7021" i="2" s="1"/>
  <c r="U7021" i="2" s="1"/>
  <c r="R7021" i="2"/>
  <c r="P7021" i="2"/>
  <c r="Q7021" i="2" s="1"/>
  <c r="O7021" i="2"/>
  <c r="M7021" i="2"/>
  <c r="L7021" i="2"/>
  <c r="J7021" i="2"/>
  <c r="R7020" i="2"/>
  <c r="S7020" i="2" s="1"/>
  <c r="T7020" i="2" s="1"/>
  <c r="O7020" i="2"/>
  <c r="P7020" i="2" s="1"/>
  <c r="M7020" i="2"/>
  <c r="L7020" i="2"/>
  <c r="J7020" i="2"/>
  <c r="H7020" i="2"/>
  <c r="F7020" i="2"/>
  <c r="R7019" i="2"/>
  <c r="S7019" i="2" s="1"/>
  <c r="Q7019" i="2"/>
  <c r="M7019" i="2"/>
  <c r="L7019" i="2"/>
  <c r="J7019" i="2"/>
  <c r="H7019" i="2"/>
  <c r="F7019" i="2"/>
  <c r="O7019" i="2" s="1"/>
  <c r="P7019" i="2" s="1"/>
  <c r="T7018" i="2"/>
  <c r="R7018" i="2"/>
  <c r="S7018" i="2" s="1"/>
  <c r="O7018" i="2"/>
  <c r="P7018" i="2" s="1"/>
  <c r="Q7018" i="2" s="1"/>
  <c r="U7018" i="2" s="1"/>
  <c r="M7018" i="2"/>
  <c r="L7018" i="2"/>
  <c r="J7018" i="2"/>
  <c r="T7017" i="2"/>
  <c r="R7017" i="2"/>
  <c r="S7017" i="2" s="1"/>
  <c r="Q7017" i="2"/>
  <c r="U7017" i="2" s="1"/>
  <c r="P7017" i="2"/>
  <c r="O7017" i="2"/>
  <c r="M7017" i="2"/>
  <c r="L7017" i="2"/>
  <c r="J7017" i="2"/>
  <c r="H7017" i="2"/>
  <c r="F7017" i="2"/>
  <c r="T7016" i="2"/>
  <c r="S7016" i="2"/>
  <c r="R7016" i="2"/>
  <c r="P7016" i="2"/>
  <c r="Q7016" i="2" s="1"/>
  <c r="U7016" i="2" s="1"/>
  <c r="O7016" i="2"/>
  <c r="M7016" i="2"/>
  <c r="L7016" i="2"/>
  <c r="J7016" i="2"/>
  <c r="U7015" i="2"/>
  <c r="R7015" i="2"/>
  <c r="S7015" i="2" s="1"/>
  <c r="T7015" i="2" s="1"/>
  <c r="O7015" i="2"/>
  <c r="P7015" i="2" s="1"/>
  <c r="Q7015" i="2" s="1"/>
  <c r="M7015" i="2"/>
  <c r="L7015" i="2"/>
  <c r="J7015" i="2"/>
  <c r="R7014" i="2"/>
  <c r="S7014" i="2" s="1"/>
  <c r="T7014" i="2" s="1"/>
  <c r="O7014" i="2"/>
  <c r="P7014" i="2" s="1"/>
  <c r="Q7014" i="2" s="1"/>
  <c r="U7014" i="2" s="1"/>
  <c r="M7014" i="2"/>
  <c r="L7014" i="2"/>
  <c r="J7014" i="2"/>
  <c r="H7014" i="2"/>
  <c r="F7014" i="2"/>
  <c r="S7013" i="2"/>
  <c r="T7013" i="2" s="1"/>
  <c r="U7013" i="2" s="1"/>
  <c r="R7013" i="2"/>
  <c r="Q7013" i="2"/>
  <c r="P7013" i="2"/>
  <c r="O7013" i="2"/>
  <c r="M7013" i="2"/>
  <c r="L7013" i="2"/>
  <c r="J7013" i="2"/>
  <c r="R7012" i="2"/>
  <c r="S7012" i="2" s="1"/>
  <c r="T7012" i="2" s="1"/>
  <c r="U7012" i="2" s="1"/>
  <c r="Q7012" i="2"/>
  <c r="O7012" i="2"/>
  <c r="P7012" i="2" s="1"/>
  <c r="M7012" i="2"/>
  <c r="L7012" i="2"/>
  <c r="J7012" i="2"/>
  <c r="R7011" i="2"/>
  <c r="S7011" i="2" s="1"/>
  <c r="T7011" i="2" s="1"/>
  <c r="Q7011" i="2"/>
  <c r="P7011" i="2"/>
  <c r="O7011" i="2"/>
  <c r="M7011" i="2"/>
  <c r="L7011" i="2"/>
  <c r="J7011" i="2"/>
  <c r="H7011" i="2"/>
  <c r="F7011" i="2"/>
  <c r="U7010" i="2"/>
  <c r="T7010" i="2"/>
  <c r="S7010" i="2"/>
  <c r="R7010" i="2"/>
  <c r="Q7010" i="2"/>
  <c r="P7010" i="2"/>
  <c r="O7010" i="2"/>
  <c r="M7010" i="2"/>
  <c r="L7010" i="2"/>
  <c r="J7010" i="2"/>
  <c r="R7009" i="2"/>
  <c r="S7009" i="2" s="1"/>
  <c r="T7009" i="2" s="1"/>
  <c r="O7009" i="2"/>
  <c r="P7009" i="2" s="1"/>
  <c r="Q7009" i="2" s="1"/>
  <c r="U7009" i="2" s="1"/>
  <c r="M7009" i="2"/>
  <c r="L7009" i="2"/>
  <c r="J7009" i="2"/>
  <c r="T7008" i="2"/>
  <c r="R7008" i="2"/>
  <c r="S7008" i="2" s="1"/>
  <c r="Q7008" i="2"/>
  <c r="O7008" i="2"/>
  <c r="P7008" i="2" s="1"/>
  <c r="M7008" i="2"/>
  <c r="L7008" i="2"/>
  <c r="J7008" i="2"/>
  <c r="S7007" i="2"/>
  <c r="R7007" i="2"/>
  <c r="Q7007" i="2"/>
  <c r="M7007" i="2"/>
  <c r="L7007" i="2"/>
  <c r="J7007" i="2"/>
  <c r="H7007" i="2"/>
  <c r="F7007" i="2"/>
  <c r="O7007" i="2" s="1"/>
  <c r="P7007" i="2" s="1"/>
  <c r="U7006" i="2"/>
  <c r="T7006" i="2"/>
  <c r="R7006" i="2"/>
  <c r="S7006" i="2" s="1"/>
  <c r="Q7006" i="2"/>
  <c r="O7006" i="2"/>
  <c r="P7006" i="2" s="1"/>
  <c r="M7006" i="2"/>
  <c r="L7006" i="2"/>
  <c r="J7006" i="2"/>
  <c r="T7005" i="2"/>
  <c r="R7005" i="2"/>
  <c r="S7005" i="2" s="1"/>
  <c r="O7005" i="2"/>
  <c r="P7005" i="2" s="1"/>
  <c r="Q7005" i="2" s="1"/>
  <c r="U7005" i="2" s="1"/>
  <c r="M7005" i="2"/>
  <c r="L7005" i="2"/>
  <c r="J7005" i="2"/>
  <c r="H7005" i="2"/>
  <c r="F7005" i="2"/>
  <c r="U7004" i="2"/>
  <c r="T7004" i="2"/>
  <c r="S7004" i="2"/>
  <c r="R7004" i="2"/>
  <c r="P7004" i="2"/>
  <c r="Q7004" i="2" s="1"/>
  <c r="O7004" i="2"/>
  <c r="M7004" i="2"/>
  <c r="L7004" i="2"/>
  <c r="J7004" i="2"/>
  <c r="R7003" i="2"/>
  <c r="S7003" i="2" s="1"/>
  <c r="T7003" i="2" s="1"/>
  <c r="U7003" i="2" s="1"/>
  <c r="Q7003" i="2"/>
  <c r="O7003" i="2"/>
  <c r="P7003" i="2" s="1"/>
  <c r="M7003" i="2"/>
  <c r="L7003" i="2"/>
  <c r="J7003" i="2"/>
  <c r="T7002" i="2"/>
  <c r="R7002" i="2"/>
  <c r="S7002" i="2" s="1"/>
  <c r="Q7002" i="2"/>
  <c r="U7002" i="2" s="1"/>
  <c r="P7002" i="2"/>
  <c r="O7002" i="2"/>
  <c r="M7002" i="2"/>
  <c r="L7002" i="2"/>
  <c r="J7002" i="2"/>
  <c r="T7001" i="2"/>
  <c r="R7001" i="2"/>
  <c r="S7001" i="2" s="1"/>
  <c r="Q7001" i="2"/>
  <c r="U7001" i="2" s="1"/>
  <c r="P7001" i="2"/>
  <c r="O7001" i="2"/>
  <c r="M7001" i="2"/>
  <c r="L7001" i="2"/>
  <c r="J7001" i="2"/>
  <c r="T7000" i="2"/>
  <c r="S7000" i="2"/>
  <c r="M7000" i="2"/>
  <c r="L7000" i="2"/>
  <c r="J7000" i="2"/>
  <c r="H7000" i="2"/>
  <c r="R7000" i="2" s="1"/>
  <c r="F7000" i="2"/>
  <c r="T6999" i="2"/>
  <c r="R6999" i="2"/>
  <c r="S6999" i="2" s="1"/>
  <c r="O6999" i="2"/>
  <c r="P6999" i="2" s="1"/>
  <c r="Q6999" i="2" s="1"/>
  <c r="U6999" i="2" s="1"/>
  <c r="M6999" i="2"/>
  <c r="L6999" i="2"/>
  <c r="J6999" i="2"/>
  <c r="T6998" i="2"/>
  <c r="S6998" i="2"/>
  <c r="R6998" i="2"/>
  <c r="M6998" i="2"/>
  <c r="L6998" i="2"/>
  <c r="J6998" i="2"/>
  <c r="H6998" i="2"/>
  <c r="F6998" i="2"/>
  <c r="O6998" i="2" s="1"/>
  <c r="P6998" i="2" s="1"/>
  <c r="R6997" i="2"/>
  <c r="S6997" i="2" s="1"/>
  <c r="T6997" i="2" s="1"/>
  <c r="O6997" i="2"/>
  <c r="P6997" i="2" s="1"/>
  <c r="M6997" i="2"/>
  <c r="L6997" i="2"/>
  <c r="J6997" i="2"/>
  <c r="H6997" i="2"/>
  <c r="F6997" i="2"/>
  <c r="T6996" i="2"/>
  <c r="R6996" i="2"/>
  <c r="S6996" i="2" s="1"/>
  <c r="Q6996" i="2"/>
  <c r="U6996" i="2" s="1"/>
  <c r="P6996" i="2"/>
  <c r="O6996" i="2"/>
  <c r="M6996" i="2"/>
  <c r="L6996" i="2"/>
  <c r="J6996" i="2"/>
  <c r="T6995" i="2"/>
  <c r="S6995" i="2"/>
  <c r="M6995" i="2"/>
  <c r="L6995" i="2"/>
  <c r="J6995" i="2"/>
  <c r="H6995" i="2"/>
  <c r="R6995" i="2" s="1"/>
  <c r="F6995" i="2"/>
  <c r="T6994" i="2"/>
  <c r="R6994" i="2"/>
  <c r="S6994" i="2" s="1"/>
  <c r="Q6994" i="2"/>
  <c r="O6994" i="2"/>
  <c r="P6994" i="2" s="1"/>
  <c r="M6994" i="2"/>
  <c r="L6994" i="2"/>
  <c r="J6994" i="2"/>
  <c r="T6993" i="2"/>
  <c r="S6993" i="2"/>
  <c r="R6993" i="2"/>
  <c r="Q6993" i="2"/>
  <c r="P6993" i="2"/>
  <c r="O6993" i="2"/>
  <c r="M6993" i="2"/>
  <c r="L6993" i="2"/>
  <c r="J6993" i="2"/>
  <c r="U6992" i="2"/>
  <c r="T6992" i="2"/>
  <c r="S6992" i="2"/>
  <c r="R6992" i="2"/>
  <c r="Q6992" i="2"/>
  <c r="P6992" i="2"/>
  <c r="O6992" i="2"/>
  <c r="M6992" i="2"/>
  <c r="L6992" i="2"/>
  <c r="J6992" i="2"/>
  <c r="R6991" i="2"/>
  <c r="S6991" i="2" s="1"/>
  <c r="T6991" i="2" s="1"/>
  <c r="P6991" i="2"/>
  <c r="O6991" i="2"/>
  <c r="M6991" i="2"/>
  <c r="L6991" i="2"/>
  <c r="J6991" i="2"/>
  <c r="H6991" i="2"/>
  <c r="F6991" i="2"/>
  <c r="T6990" i="2"/>
  <c r="S6990" i="2"/>
  <c r="R6990" i="2"/>
  <c r="M6990" i="2"/>
  <c r="L6990" i="2"/>
  <c r="J6990" i="2"/>
  <c r="H6990" i="2"/>
  <c r="F6990" i="2"/>
  <c r="O6990" i="2" s="1"/>
  <c r="P6990" i="2" s="1"/>
  <c r="T6989" i="2"/>
  <c r="R6989" i="2"/>
  <c r="S6989" i="2" s="1"/>
  <c r="P6989" i="2"/>
  <c r="Q6989" i="2" s="1"/>
  <c r="U6989" i="2" s="1"/>
  <c r="O6989" i="2"/>
  <c r="M6989" i="2"/>
  <c r="L6989" i="2"/>
  <c r="J6989" i="2"/>
  <c r="T6988" i="2"/>
  <c r="R6988" i="2"/>
  <c r="S6988" i="2" s="1"/>
  <c r="P6988" i="2"/>
  <c r="Q6988" i="2" s="1"/>
  <c r="U6988" i="2" s="1"/>
  <c r="O6988" i="2"/>
  <c r="M6988" i="2"/>
  <c r="L6988" i="2"/>
  <c r="J6988" i="2"/>
  <c r="Q6987" i="2"/>
  <c r="M6987" i="2"/>
  <c r="L6987" i="2"/>
  <c r="J6987" i="2"/>
  <c r="H6987" i="2"/>
  <c r="F6987" i="2"/>
  <c r="O6987" i="2" s="1"/>
  <c r="P6987" i="2" s="1"/>
  <c r="U6986" i="2"/>
  <c r="T6986" i="2"/>
  <c r="R6986" i="2"/>
  <c r="S6986" i="2" s="1"/>
  <c r="Q6986" i="2"/>
  <c r="P6986" i="2"/>
  <c r="O6986" i="2"/>
  <c r="M6986" i="2"/>
  <c r="L6986" i="2"/>
  <c r="J6986" i="2"/>
  <c r="R6985" i="2"/>
  <c r="S6985" i="2" s="1"/>
  <c r="T6985" i="2" s="1"/>
  <c r="M6985" i="2"/>
  <c r="L6985" i="2"/>
  <c r="J6985" i="2"/>
  <c r="H6985" i="2"/>
  <c r="F6985" i="2"/>
  <c r="R6984" i="2"/>
  <c r="S6984" i="2" s="1"/>
  <c r="T6984" i="2" s="1"/>
  <c r="P6984" i="2"/>
  <c r="Q6984" i="2" s="1"/>
  <c r="O6984" i="2"/>
  <c r="M6984" i="2"/>
  <c r="L6984" i="2"/>
  <c r="J6984" i="2"/>
  <c r="R6983" i="2"/>
  <c r="S6983" i="2" s="1"/>
  <c r="T6983" i="2" s="1"/>
  <c r="U6983" i="2" s="1"/>
  <c r="Q6983" i="2"/>
  <c r="O6983" i="2"/>
  <c r="P6983" i="2" s="1"/>
  <c r="M6983" i="2"/>
  <c r="L6983" i="2"/>
  <c r="J6983" i="2"/>
  <c r="T6982" i="2"/>
  <c r="R6982" i="2"/>
  <c r="S6982" i="2" s="1"/>
  <c r="O6982" i="2"/>
  <c r="P6982" i="2" s="1"/>
  <c r="Q6982" i="2" s="1"/>
  <c r="U6982" i="2" s="1"/>
  <c r="M6982" i="2"/>
  <c r="L6982" i="2"/>
  <c r="J6982" i="2"/>
  <c r="S6981" i="2"/>
  <c r="T6981" i="2" s="1"/>
  <c r="R6981" i="2"/>
  <c r="P6981" i="2"/>
  <c r="Q6981" i="2" s="1"/>
  <c r="U6981" i="2" s="1"/>
  <c r="O6981" i="2"/>
  <c r="M6981" i="2"/>
  <c r="L6981" i="2"/>
  <c r="J6981" i="2"/>
  <c r="M6980" i="2"/>
  <c r="L6980" i="2"/>
  <c r="J6980" i="2"/>
  <c r="H6980" i="2"/>
  <c r="F6980" i="2"/>
  <c r="R6979" i="2"/>
  <c r="S6979" i="2" s="1"/>
  <c r="T6979" i="2" s="1"/>
  <c r="Q6979" i="2"/>
  <c r="U6979" i="2" s="1"/>
  <c r="P6979" i="2"/>
  <c r="O6979" i="2"/>
  <c r="M6979" i="2"/>
  <c r="L6979" i="2"/>
  <c r="J6979" i="2"/>
  <c r="H6979" i="2"/>
  <c r="F6979" i="2"/>
  <c r="U6978" i="2"/>
  <c r="T6978" i="2"/>
  <c r="S6978" i="2"/>
  <c r="R6978" i="2"/>
  <c r="P6978" i="2"/>
  <c r="Q6978" i="2" s="1"/>
  <c r="O6978" i="2"/>
  <c r="M6978" i="2"/>
  <c r="L6978" i="2"/>
  <c r="J6978" i="2"/>
  <c r="T6977" i="2"/>
  <c r="R6977" i="2"/>
  <c r="S6977" i="2" s="1"/>
  <c r="P6977" i="2"/>
  <c r="Q6977" i="2" s="1"/>
  <c r="U6977" i="2" s="1"/>
  <c r="O6977" i="2"/>
  <c r="M6977" i="2"/>
  <c r="L6977" i="2"/>
  <c r="J6977" i="2"/>
  <c r="T6976" i="2"/>
  <c r="R6976" i="2"/>
  <c r="S6976" i="2" s="1"/>
  <c r="P6976" i="2"/>
  <c r="Q6976" i="2" s="1"/>
  <c r="U6976" i="2" s="1"/>
  <c r="O6976" i="2"/>
  <c r="M6976" i="2"/>
  <c r="L6976" i="2"/>
  <c r="J6976" i="2"/>
  <c r="T6975" i="2"/>
  <c r="S6975" i="2"/>
  <c r="R6975" i="2"/>
  <c r="Q6975" i="2"/>
  <c r="U6975" i="2" s="1"/>
  <c r="P6975" i="2"/>
  <c r="O6975" i="2"/>
  <c r="M6975" i="2"/>
  <c r="L6975" i="2"/>
  <c r="J6975" i="2"/>
  <c r="U6974" i="2"/>
  <c r="T6974" i="2"/>
  <c r="S6974" i="2"/>
  <c r="R6974" i="2"/>
  <c r="P6974" i="2"/>
  <c r="Q6974" i="2" s="1"/>
  <c r="O6974" i="2"/>
  <c r="M6974" i="2"/>
  <c r="L6974" i="2"/>
  <c r="J6974" i="2"/>
  <c r="T6973" i="2"/>
  <c r="U6973" i="2" s="1"/>
  <c r="R6973" i="2"/>
  <c r="S6973" i="2" s="1"/>
  <c r="Q6973" i="2"/>
  <c r="O6973" i="2"/>
  <c r="P6973" i="2" s="1"/>
  <c r="M6973" i="2"/>
  <c r="L6973" i="2"/>
  <c r="J6973" i="2"/>
  <c r="T6972" i="2"/>
  <c r="R6972" i="2"/>
  <c r="S6972" i="2" s="1"/>
  <c r="Q6972" i="2"/>
  <c r="O6972" i="2"/>
  <c r="P6972" i="2" s="1"/>
  <c r="M6972" i="2"/>
  <c r="L6972" i="2"/>
  <c r="J6972" i="2"/>
  <c r="T6971" i="2"/>
  <c r="S6971" i="2"/>
  <c r="R6971" i="2"/>
  <c r="P6971" i="2"/>
  <c r="Q6971" i="2" s="1"/>
  <c r="U6971" i="2" s="1"/>
  <c r="O6971" i="2"/>
  <c r="M6971" i="2"/>
  <c r="L6971" i="2"/>
  <c r="J6971" i="2"/>
  <c r="R6970" i="2"/>
  <c r="S6970" i="2" s="1"/>
  <c r="M6970" i="2"/>
  <c r="L6970" i="2"/>
  <c r="J6970" i="2"/>
  <c r="H6970" i="2"/>
  <c r="T6970" i="2" s="1"/>
  <c r="F6970" i="2"/>
  <c r="R6969" i="2"/>
  <c r="S6969" i="2" s="1"/>
  <c r="T6969" i="2" s="1"/>
  <c r="M6969" i="2"/>
  <c r="L6969" i="2"/>
  <c r="J6969" i="2"/>
  <c r="H6969" i="2"/>
  <c r="F6969" i="2"/>
  <c r="R6968" i="2"/>
  <c r="S6968" i="2" s="1"/>
  <c r="T6968" i="2" s="1"/>
  <c r="U6968" i="2" s="1"/>
  <c r="Q6968" i="2"/>
  <c r="P6968" i="2"/>
  <c r="O6968" i="2"/>
  <c r="M6968" i="2"/>
  <c r="L6968" i="2"/>
  <c r="J6968" i="2"/>
  <c r="T6967" i="2"/>
  <c r="U6967" i="2" s="1"/>
  <c r="R6967" i="2"/>
  <c r="S6967" i="2" s="1"/>
  <c r="Q6967" i="2"/>
  <c r="O6967" i="2"/>
  <c r="P6967" i="2" s="1"/>
  <c r="M6967" i="2"/>
  <c r="L6967" i="2"/>
  <c r="J6967" i="2"/>
  <c r="T6966" i="2"/>
  <c r="R6966" i="2"/>
  <c r="S6966" i="2" s="1"/>
  <c r="Q6966" i="2"/>
  <c r="O6966" i="2"/>
  <c r="P6966" i="2" s="1"/>
  <c r="M6966" i="2"/>
  <c r="L6966" i="2"/>
  <c r="J6966" i="2"/>
  <c r="P6965" i="2"/>
  <c r="M6965" i="2"/>
  <c r="L6965" i="2"/>
  <c r="J6965" i="2"/>
  <c r="H6965" i="2"/>
  <c r="F6965" i="2"/>
  <c r="O6965" i="2" s="1"/>
  <c r="R6964" i="2"/>
  <c r="S6964" i="2" s="1"/>
  <c r="T6964" i="2" s="1"/>
  <c r="P6964" i="2"/>
  <c r="O6964" i="2"/>
  <c r="M6964" i="2"/>
  <c r="L6964" i="2"/>
  <c r="J6964" i="2"/>
  <c r="H6964" i="2"/>
  <c r="F6964" i="2"/>
  <c r="T6963" i="2"/>
  <c r="P6963" i="2"/>
  <c r="M6963" i="2"/>
  <c r="L6963" i="2"/>
  <c r="J6963" i="2"/>
  <c r="H6963" i="2"/>
  <c r="R6963" i="2" s="1"/>
  <c r="S6963" i="2" s="1"/>
  <c r="F6963" i="2"/>
  <c r="O6963" i="2" s="1"/>
  <c r="T6962" i="2"/>
  <c r="R6962" i="2"/>
  <c r="S6962" i="2" s="1"/>
  <c r="P6962" i="2"/>
  <c r="Q6962" i="2" s="1"/>
  <c r="U6962" i="2" s="1"/>
  <c r="O6962" i="2"/>
  <c r="M6962" i="2"/>
  <c r="L6962" i="2"/>
  <c r="J6962" i="2"/>
  <c r="T6961" i="2"/>
  <c r="R6961" i="2"/>
  <c r="S6961" i="2" s="1"/>
  <c r="Q6961" i="2"/>
  <c r="U6961" i="2" s="1"/>
  <c r="P6961" i="2"/>
  <c r="O6961" i="2"/>
  <c r="M6961" i="2"/>
  <c r="L6961" i="2"/>
  <c r="J6961" i="2"/>
  <c r="H6961" i="2"/>
  <c r="F6961" i="2"/>
  <c r="M6960" i="2"/>
  <c r="L6960" i="2"/>
  <c r="J6960" i="2"/>
  <c r="H6960" i="2"/>
  <c r="F6960" i="2"/>
  <c r="R6959" i="2"/>
  <c r="S6959" i="2" s="1"/>
  <c r="T6959" i="2" s="1"/>
  <c r="Q6959" i="2"/>
  <c r="P6959" i="2"/>
  <c r="O6959" i="2"/>
  <c r="M6959" i="2"/>
  <c r="L6959" i="2"/>
  <c r="J6959" i="2"/>
  <c r="H6959" i="2"/>
  <c r="F6959" i="2"/>
  <c r="U6958" i="2"/>
  <c r="T6958" i="2"/>
  <c r="S6958" i="2"/>
  <c r="R6958" i="2"/>
  <c r="Q6958" i="2"/>
  <c r="P6958" i="2"/>
  <c r="O6958" i="2"/>
  <c r="M6958" i="2"/>
  <c r="L6958" i="2"/>
  <c r="J6958" i="2"/>
  <c r="R6957" i="2"/>
  <c r="S6957" i="2" s="1"/>
  <c r="T6957" i="2" s="1"/>
  <c r="P6957" i="2"/>
  <c r="O6957" i="2"/>
  <c r="M6957" i="2"/>
  <c r="L6957" i="2"/>
  <c r="J6957" i="2"/>
  <c r="H6957" i="2"/>
  <c r="F6957" i="2"/>
  <c r="P6956" i="2"/>
  <c r="M6956" i="2"/>
  <c r="L6956" i="2"/>
  <c r="J6956" i="2"/>
  <c r="H6956" i="2"/>
  <c r="F6956" i="2"/>
  <c r="O6956" i="2" s="1"/>
  <c r="R6955" i="2"/>
  <c r="S6955" i="2" s="1"/>
  <c r="T6955" i="2" s="1"/>
  <c r="U6955" i="2" s="1"/>
  <c r="Q6955" i="2"/>
  <c r="P6955" i="2"/>
  <c r="O6955" i="2"/>
  <c r="M6955" i="2"/>
  <c r="L6955" i="2"/>
  <c r="J6955" i="2"/>
  <c r="R6954" i="2"/>
  <c r="S6954" i="2" s="1"/>
  <c r="T6954" i="2" s="1"/>
  <c r="M6954" i="2"/>
  <c r="L6954" i="2"/>
  <c r="J6954" i="2"/>
  <c r="H6954" i="2"/>
  <c r="F6954" i="2"/>
  <c r="R6953" i="2"/>
  <c r="S6953" i="2" s="1"/>
  <c r="M6953" i="2"/>
  <c r="L6953" i="2"/>
  <c r="J6953" i="2"/>
  <c r="H6953" i="2"/>
  <c r="T6953" i="2" s="1"/>
  <c r="F6953" i="2"/>
  <c r="R6952" i="2"/>
  <c r="S6952" i="2" s="1"/>
  <c r="T6952" i="2" s="1"/>
  <c r="Q6952" i="2"/>
  <c r="O6952" i="2"/>
  <c r="P6952" i="2" s="1"/>
  <c r="M6952" i="2"/>
  <c r="L6952" i="2"/>
  <c r="J6952" i="2"/>
  <c r="S6951" i="2"/>
  <c r="T6951" i="2" s="1"/>
  <c r="R6951" i="2"/>
  <c r="P6951" i="2"/>
  <c r="Q6951" i="2" s="1"/>
  <c r="O6951" i="2"/>
  <c r="M6951" i="2"/>
  <c r="L6951" i="2"/>
  <c r="J6951" i="2"/>
  <c r="T6950" i="2"/>
  <c r="R6950" i="2"/>
  <c r="S6950" i="2" s="1"/>
  <c r="P6950" i="2"/>
  <c r="Q6950" i="2" s="1"/>
  <c r="U6950" i="2" s="1"/>
  <c r="O6950" i="2"/>
  <c r="M6950" i="2"/>
  <c r="L6950" i="2"/>
  <c r="J6950" i="2"/>
  <c r="R6949" i="2"/>
  <c r="S6949" i="2" s="1"/>
  <c r="T6949" i="2" s="1"/>
  <c r="P6949" i="2"/>
  <c r="O6949" i="2"/>
  <c r="M6949" i="2"/>
  <c r="L6949" i="2"/>
  <c r="J6949" i="2"/>
  <c r="H6949" i="2"/>
  <c r="F6949" i="2"/>
  <c r="T6948" i="2"/>
  <c r="S6948" i="2"/>
  <c r="R6948" i="2"/>
  <c r="Q6948" i="2"/>
  <c r="U6948" i="2" s="1"/>
  <c r="P6948" i="2"/>
  <c r="O6948" i="2"/>
  <c r="M6948" i="2"/>
  <c r="L6948" i="2"/>
  <c r="J6948" i="2"/>
  <c r="U6947" i="2"/>
  <c r="T6947" i="2"/>
  <c r="S6947" i="2"/>
  <c r="R6947" i="2"/>
  <c r="P6947" i="2"/>
  <c r="Q6947" i="2" s="1"/>
  <c r="O6947" i="2"/>
  <c r="M6947" i="2"/>
  <c r="L6947" i="2"/>
  <c r="J6947" i="2"/>
  <c r="T6946" i="2"/>
  <c r="R6946" i="2"/>
  <c r="S6946" i="2" s="1"/>
  <c r="P6946" i="2"/>
  <c r="O6946" i="2"/>
  <c r="M6946" i="2"/>
  <c r="L6946" i="2"/>
  <c r="J6946" i="2"/>
  <c r="H6946" i="2"/>
  <c r="F6946" i="2"/>
  <c r="S6945" i="2"/>
  <c r="R6945" i="2"/>
  <c r="M6945" i="2"/>
  <c r="L6945" i="2"/>
  <c r="J6945" i="2"/>
  <c r="H6945" i="2"/>
  <c r="T6945" i="2" s="1"/>
  <c r="F6945" i="2"/>
  <c r="O6945" i="2" s="1"/>
  <c r="P6945" i="2" s="1"/>
  <c r="R6944" i="2"/>
  <c r="S6944" i="2" s="1"/>
  <c r="T6944" i="2" s="1"/>
  <c r="P6944" i="2"/>
  <c r="Q6944" i="2" s="1"/>
  <c r="O6944" i="2"/>
  <c r="M6944" i="2"/>
  <c r="L6944" i="2"/>
  <c r="J6944" i="2"/>
  <c r="T6943" i="2"/>
  <c r="R6943" i="2"/>
  <c r="S6943" i="2" s="1"/>
  <c r="Q6943" i="2"/>
  <c r="P6943" i="2"/>
  <c r="O6943" i="2"/>
  <c r="M6943" i="2"/>
  <c r="L6943" i="2"/>
  <c r="J6943" i="2"/>
  <c r="Q6942" i="2"/>
  <c r="P6942" i="2"/>
  <c r="M6942" i="2"/>
  <c r="L6942" i="2"/>
  <c r="J6942" i="2"/>
  <c r="H6942" i="2"/>
  <c r="F6942" i="2"/>
  <c r="O6942" i="2" s="1"/>
  <c r="T6941" i="2"/>
  <c r="U6941" i="2" s="1"/>
  <c r="R6941" i="2"/>
  <c r="S6941" i="2" s="1"/>
  <c r="Q6941" i="2"/>
  <c r="O6941" i="2"/>
  <c r="P6941" i="2" s="1"/>
  <c r="M6941" i="2"/>
  <c r="L6941" i="2"/>
  <c r="J6941" i="2"/>
  <c r="T6940" i="2"/>
  <c r="R6940" i="2"/>
  <c r="S6940" i="2" s="1"/>
  <c r="O6940" i="2"/>
  <c r="P6940" i="2" s="1"/>
  <c r="M6940" i="2"/>
  <c r="L6940" i="2"/>
  <c r="J6940" i="2"/>
  <c r="H6940" i="2"/>
  <c r="F6940" i="2"/>
  <c r="S6939" i="2"/>
  <c r="T6939" i="2" s="1"/>
  <c r="U6939" i="2" s="1"/>
  <c r="R6939" i="2"/>
  <c r="Q6939" i="2"/>
  <c r="P6939" i="2"/>
  <c r="O6939" i="2"/>
  <c r="M6939" i="2"/>
  <c r="L6939" i="2"/>
  <c r="J6939" i="2"/>
  <c r="T6938" i="2"/>
  <c r="R6938" i="2"/>
  <c r="S6938" i="2" s="1"/>
  <c r="O6938" i="2"/>
  <c r="P6938" i="2" s="1"/>
  <c r="M6938" i="2"/>
  <c r="L6938" i="2"/>
  <c r="J6938" i="2"/>
  <c r="H6938" i="2"/>
  <c r="F6938" i="2"/>
  <c r="R6937" i="2"/>
  <c r="S6937" i="2" s="1"/>
  <c r="T6937" i="2" s="1"/>
  <c r="Q6937" i="2"/>
  <c r="P6937" i="2"/>
  <c r="O6937" i="2"/>
  <c r="M6937" i="2"/>
  <c r="L6937" i="2"/>
  <c r="J6937" i="2"/>
  <c r="T6936" i="2"/>
  <c r="S6936" i="2"/>
  <c r="R6936" i="2"/>
  <c r="M6936" i="2"/>
  <c r="L6936" i="2"/>
  <c r="J6936" i="2"/>
  <c r="H6936" i="2"/>
  <c r="F6936" i="2"/>
  <c r="T6935" i="2"/>
  <c r="R6935" i="2"/>
  <c r="S6935" i="2" s="1"/>
  <c r="P6935" i="2"/>
  <c r="Q6935" i="2" s="1"/>
  <c r="U6935" i="2" s="1"/>
  <c r="O6935" i="2"/>
  <c r="M6935" i="2"/>
  <c r="L6935" i="2"/>
  <c r="J6935" i="2"/>
  <c r="Q6934" i="2"/>
  <c r="P6934" i="2"/>
  <c r="M6934" i="2"/>
  <c r="L6934" i="2"/>
  <c r="J6934" i="2"/>
  <c r="H6934" i="2"/>
  <c r="F6934" i="2"/>
  <c r="O6934" i="2" s="1"/>
  <c r="T6933" i="2"/>
  <c r="R6933" i="2"/>
  <c r="S6933" i="2" s="1"/>
  <c r="O6933" i="2"/>
  <c r="P6933" i="2" s="1"/>
  <c r="Q6933" i="2" s="1"/>
  <c r="U6933" i="2" s="1"/>
  <c r="M6933" i="2"/>
  <c r="L6933" i="2"/>
  <c r="J6933" i="2"/>
  <c r="R6932" i="2"/>
  <c r="S6932" i="2" s="1"/>
  <c r="T6932" i="2" s="1"/>
  <c r="M6932" i="2"/>
  <c r="L6932" i="2"/>
  <c r="J6932" i="2"/>
  <c r="H6932" i="2"/>
  <c r="F6932" i="2"/>
  <c r="R6931" i="2"/>
  <c r="S6931" i="2" s="1"/>
  <c r="M6931" i="2"/>
  <c r="L6931" i="2"/>
  <c r="J6931" i="2"/>
  <c r="H6931" i="2"/>
  <c r="F6931" i="2"/>
  <c r="T6930" i="2"/>
  <c r="R6930" i="2"/>
  <c r="S6930" i="2" s="1"/>
  <c r="Q6930" i="2"/>
  <c r="U6930" i="2" s="1"/>
  <c r="P6930" i="2"/>
  <c r="O6930" i="2"/>
  <c r="M6930" i="2"/>
  <c r="L6930" i="2"/>
  <c r="J6930" i="2"/>
  <c r="T6929" i="2"/>
  <c r="S6929" i="2"/>
  <c r="R6929" i="2"/>
  <c r="Q6929" i="2"/>
  <c r="U6929" i="2" s="1"/>
  <c r="P6929" i="2"/>
  <c r="O6929" i="2"/>
  <c r="M6929" i="2"/>
  <c r="L6929" i="2"/>
  <c r="J6929" i="2"/>
  <c r="M6928" i="2"/>
  <c r="L6928" i="2"/>
  <c r="J6928" i="2"/>
  <c r="H6928" i="2"/>
  <c r="F6928" i="2"/>
  <c r="T6927" i="2"/>
  <c r="R6927" i="2"/>
  <c r="S6927" i="2" s="1"/>
  <c r="Q6927" i="2"/>
  <c r="U6927" i="2" s="1"/>
  <c r="P6927" i="2"/>
  <c r="O6927" i="2"/>
  <c r="M6927" i="2"/>
  <c r="L6927" i="2"/>
  <c r="J6927" i="2"/>
  <c r="R6926" i="2"/>
  <c r="S6926" i="2" s="1"/>
  <c r="Q6926" i="2"/>
  <c r="P6926" i="2"/>
  <c r="M6926" i="2"/>
  <c r="L6926" i="2"/>
  <c r="J6926" i="2"/>
  <c r="H6926" i="2"/>
  <c r="F6926" i="2"/>
  <c r="O6926" i="2" s="1"/>
  <c r="U6925" i="2"/>
  <c r="T6925" i="2"/>
  <c r="R6925" i="2"/>
  <c r="S6925" i="2" s="1"/>
  <c r="Q6925" i="2"/>
  <c r="P6925" i="2"/>
  <c r="O6925" i="2"/>
  <c r="M6925" i="2"/>
  <c r="L6925" i="2"/>
  <c r="J6925" i="2"/>
  <c r="T6924" i="2"/>
  <c r="R6924" i="2"/>
  <c r="S6924" i="2" s="1"/>
  <c r="P6924" i="2"/>
  <c r="O6924" i="2"/>
  <c r="M6924" i="2"/>
  <c r="L6924" i="2"/>
  <c r="J6924" i="2"/>
  <c r="H6924" i="2"/>
  <c r="F6924" i="2"/>
  <c r="T6923" i="2"/>
  <c r="U6923" i="2" s="1"/>
  <c r="S6923" i="2"/>
  <c r="R6923" i="2"/>
  <c r="P6923" i="2"/>
  <c r="Q6923" i="2" s="1"/>
  <c r="O6923" i="2"/>
  <c r="M6923" i="2"/>
  <c r="L6923" i="2"/>
  <c r="J6923" i="2"/>
  <c r="T6922" i="2"/>
  <c r="R6922" i="2"/>
  <c r="S6922" i="2" s="1"/>
  <c r="O6922" i="2"/>
  <c r="P6922" i="2" s="1"/>
  <c r="Q6922" i="2" s="1"/>
  <c r="U6922" i="2" s="1"/>
  <c r="M6922" i="2"/>
  <c r="L6922" i="2"/>
  <c r="J6922" i="2"/>
  <c r="T6921" i="2"/>
  <c r="R6921" i="2"/>
  <c r="S6921" i="2" s="1"/>
  <c r="O6921" i="2"/>
  <c r="P6921" i="2" s="1"/>
  <c r="M6921" i="2"/>
  <c r="L6921" i="2"/>
  <c r="J6921" i="2"/>
  <c r="H6921" i="2"/>
  <c r="F6921" i="2"/>
  <c r="S6920" i="2"/>
  <c r="R6920" i="2"/>
  <c r="M6920" i="2"/>
  <c r="L6920" i="2"/>
  <c r="J6920" i="2"/>
  <c r="H6920" i="2"/>
  <c r="F6920" i="2"/>
  <c r="T6919" i="2"/>
  <c r="R6919" i="2"/>
  <c r="S6919" i="2" s="1"/>
  <c r="O6919" i="2"/>
  <c r="P6919" i="2" s="1"/>
  <c r="Q6919" i="2" s="1"/>
  <c r="U6919" i="2" s="1"/>
  <c r="M6919" i="2"/>
  <c r="L6919" i="2"/>
  <c r="J6919" i="2"/>
  <c r="P6918" i="2"/>
  <c r="M6918" i="2"/>
  <c r="L6918" i="2"/>
  <c r="J6918" i="2"/>
  <c r="H6918" i="2"/>
  <c r="R6918" i="2" s="1"/>
  <c r="S6918" i="2" s="1"/>
  <c r="F6918" i="2"/>
  <c r="O6918" i="2" s="1"/>
  <c r="R6917" i="2"/>
  <c r="S6917" i="2" s="1"/>
  <c r="T6917" i="2" s="1"/>
  <c r="P6917" i="2"/>
  <c r="Q6917" i="2" s="1"/>
  <c r="O6917" i="2"/>
  <c r="M6917" i="2"/>
  <c r="L6917" i="2"/>
  <c r="J6917" i="2"/>
  <c r="T6916" i="2"/>
  <c r="R6916" i="2"/>
  <c r="S6916" i="2" s="1"/>
  <c r="Q6916" i="2"/>
  <c r="U6916" i="2" s="1"/>
  <c r="P6916" i="2"/>
  <c r="O6916" i="2"/>
  <c r="M6916" i="2"/>
  <c r="L6916" i="2"/>
  <c r="J6916" i="2"/>
  <c r="T6915" i="2"/>
  <c r="R6915" i="2"/>
  <c r="S6915" i="2" s="1"/>
  <c r="Q6915" i="2"/>
  <c r="U6915" i="2" s="1"/>
  <c r="P6915" i="2"/>
  <c r="O6915" i="2"/>
  <c r="M6915" i="2"/>
  <c r="L6915" i="2"/>
  <c r="J6915" i="2"/>
  <c r="T6914" i="2"/>
  <c r="S6914" i="2"/>
  <c r="R6914" i="2"/>
  <c r="M6914" i="2"/>
  <c r="L6914" i="2"/>
  <c r="J6914" i="2"/>
  <c r="H6914" i="2"/>
  <c r="F6914" i="2"/>
  <c r="T6913" i="2"/>
  <c r="R6913" i="2"/>
  <c r="S6913" i="2" s="1"/>
  <c r="P6913" i="2"/>
  <c r="O6913" i="2"/>
  <c r="M6913" i="2"/>
  <c r="L6913" i="2"/>
  <c r="J6913" i="2"/>
  <c r="H6913" i="2"/>
  <c r="F6913" i="2"/>
  <c r="Q6913" i="2" s="1"/>
  <c r="U6913" i="2" s="1"/>
  <c r="T6912" i="2"/>
  <c r="U6912" i="2" s="1"/>
  <c r="S6912" i="2"/>
  <c r="R6912" i="2"/>
  <c r="Q6912" i="2"/>
  <c r="P6912" i="2"/>
  <c r="O6912" i="2"/>
  <c r="M6912" i="2"/>
  <c r="L6912" i="2"/>
  <c r="J6912" i="2"/>
  <c r="U6911" i="2"/>
  <c r="T6911" i="2"/>
  <c r="R6911" i="2"/>
  <c r="S6911" i="2" s="1"/>
  <c r="Q6911" i="2"/>
  <c r="P6911" i="2"/>
  <c r="O6911" i="2"/>
  <c r="M6911" i="2"/>
  <c r="L6911" i="2"/>
  <c r="J6911" i="2"/>
  <c r="T6910" i="2"/>
  <c r="R6910" i="2"/>
  <c r="S6910" i="2" s="1"/>
  <c r="Q6910" i="2"/>
  <c r="U6910" i="2" s="1"/>
  <c r="P6910" i="2"/>
  <c r="O6910" i="2"/>
  <c r="M6910" i="2"/>
  <c r="L6910" i="2"/>
  <c r="J6910" i="2"/>
  <c r="H6910" i="2"/>
  <c r="F6910" i="2"/>
  <c r="U6909" i="2"/>
  <c r="T6909" i="2"/>
  <c r="S6909" i="2"/>
  <c r="R6909" i="2"/>
  <c r="Q6909" i="2"/>
  <c r="P6909" i="2"/>
  <c r="O6909" i="2"/>
  <c r="M6909" i="2"/>
  <c r="L6909" i="2"/>
  <c r="J6909" i="2"/>
  <c r="U6908" i="2"/>
  <c r="T6908" i="2"/>
  <c r="R6908" i="2"/>
  <c r="S6908" i="2" s="1"/>
  <c r="Q6908" i="2"/>
  <c r="O6908" i="2"/>
  <c r="P6908" i="2" s="1"/>
  <c r="M6908" i="2"/>
  <c r="L6908" i="2"/>
  <c r="J6908" i="2"/>
  <c r="T6907" i="2"/>
  <c r="R6907" i="2"/>
  <c r="S6907" i="2" s="1"/>
  <c r="Q6907" i="2"/>
  <c r="U6907" i="2" s="1"/>
  <c r="O6907" i="2"/>
  <c r="P6907" i="2" s="1"/>
  <c r="M6907" i="2"/>
  <c r="L6907" i="2"/>
  <c r="J6907" i="2"/>
  <c r="T6906" i="2"/>
  <c r="R6906" i="2"/>
  <c r="S6906" i="2" s="1"/>
  <c r="Q6906" i="2"/>
  <c r="U6906" i="2" s="1"/>
  <c r="P6906" i="2"/>
  <c r="O6906" i="2"/>
  <c r="M6906" i="2"/>
  <c r="L6906" i="2"/>
  <c r="J6906" i="2"/>
  <c r="T6905" i="2"/>
  <c r="M6905" i="2"/>
  <c r="L6905" i="2"/>
  <c r="J6905" i="2"/>
  <c r="H6905" i="2"/>
  <c r="R6905" i="2" s="1"/>
  <c r="S6905" i="2" s="1"/>
  <c r="F6905" i="2"/>
  <c r="R6904" i="2"/>
  <c r="S6904" i="2" s="1"/>
  <c r="T6904" i="2" s="1"/>
  <c r="Q6904" i="2"/>
  <c r="U6904" i="2" s="1"/>
  <c r="P6904" i="2"/>
  <c r="O6904" i="2"/>
  <c r="M6904" i="2"/>
  <c r="L6904" i="2"/>
  <c r="J6904" i="2"/>
  <c r="H6904" i="2"/>
  <c r="F6904" i="2"/>
  <c r="M6903" i="2"/>
  <c r="L6903" i="2"/>
  <c r="J6903" i="2"/>
  <c r="H6903" i="2"/>
  <c r="F6903" i="2"/>
  <c r="T6902" i="2"/>
  <c r="R6902" i="2"/>
  <c r="S6902" i="2" s="1"/>
  <c r="P6902" i="2"/>
  <c r="Q6902" i="2" s="1"/>
  <c r="U6902" i="2" s="1"/>
  <c r="O6902" i="2"/>
  <c r="M6902" i="2"/>
  <c r="L6902" i="2"/>
  <c r="J6902" i="2"/>
  <c r="H6902" i="2"/>
  <c r="F6902" i="2"/>
  <c r="T6901" i="2"/>
  <c r="U6901" i="2" s="1"/>
  <c r="R6901" i="2"/>
  <c r="S6901" i="2" s="1"/>
  <c r="Q6901" i="2"/>
  <c r="P6901" i="2"/>
  <c r="O6901" i="2"/>
  <c r="M6901" i="2"/>
  <c r="L6901" i="2"/>
  <c r="J6901" i="2"/>
  <c r="T6900" i="2"/>
  <c r="U6900" i="2" s="1"/>
  <c r="R6900" i="2"/>
  <c r="S6900" i="2" s="1"/>
  <c r="Q6900" i="2"/>
  <c r="P6900" i="2"/>
  <c r="O6900" i="2"/>
  <c r="M6900" i="2"/>
  <c r="L6900" i="2"/>
  <c r="J6900" i="2"/>
  <c r="T6899" i="2"/>
  <c r="R6899" i="2"/>
  <c r="S6899" i="2" s="1"/>
  <c r="Q6899" i="2"/>
  <c r="U6899" i="2" s="1"/>
  <c r="P6899" i="2"/>
  <c r="O6899" i="2"/>
  <c r="M6899" i="2"/>
  <c r="L6899" i="2"/>
  <c r="J6899" i="2"/>
  <c r="T6898" i="2"/>
  <c r="S6898" i="2"/>
  <c r="R6898" i="2"/>
  <c r="Q6898" i="2"/>
  <c r="U6898" i="2" s="1"/>
  <c r="P6898" i="2"/>
  <c r="O6898" i="2"/>
  <c r="M6898" i="2"/>
  <c r="L6898" i="2"/>
  <c r="J6898" i="2"/>
  <c r="M6897" i="2"/>
  <c r="L6897" i="2"/>
  <c r="J6897" i="2"/>
  <c r="H6897" i="2"/>
  <c r="F6897" i="2"/>
  <c r="T6896" i="2"/>
  <c r="R6896" i="2"/>
  <c r="S6896" i="2" s="1"/>
  <c r="P6896" i="2"/>
  <c r="Q6896" i="2" s="1"/>
  <c r="U6896" i="2" s="1"/>
  <c r="O6896" i="2"/>
  <c r="M6896" i="2"/>
  <c r="L6896" i="2"/>
  <c r="J6896" i="2"/>
  <c r="T6895" i="2"/>
  <c r="R6895" i="2"/>
  <c r="S6895" i="2" s="1"/>
  <c r="Q6895" i="2"/>
  <c r="U6895" i="2" s="1"/>
  <c r="P6895" i="2"/>
  <c r="O6895" i="2"/>
  <c r="M6895" i="2"/>
  <c r="L6895" i="2"/>
  <c r="J6895" i="2"/>
  <c r="T6894" i="2"/>
  <c r="S6894" i="2"/>
  <c r="R6894" i="2"/>
  <c r="M6894" i="2"/>
  <c r="L6894" i="2"/>
  <c r="J6894" i="2"/>
  <c r="H6894" i="2"/>
  <c r="F6894" i="2"/>
  <c r="T6893" i="2"/>
  <c r="R6893" i="2"/>
  <c r="S6893" i="2" s="1"/>
  <c r="Q6893" i="2"/>
  <c r="P6893" i="2"/>
  <c r="O6893" i="2"/>
  <c r="M6893" i="2"/>
  <c r="L6893" i="2"/>
  <c r="J6893" i="2"/>
  <c r="Q6892" i="2"/>
  <c r="P6892" i="2"/>
  <c r="M6892" i="2"/>
  <c r="L6892" i="2"/>
  <c r="J6892" i="2"/>
  <c r="H6892" i="2"/>
  <c r="R6892" i="2" s="1"/>
  <c r="S6892" i="2" s="1"/>
  <c r="F6892" i="2"/>
  <c r="O6892" i="2" s="1"/>
  <c r="T6891" i="2"/>
  <c r="R6891" i="2"/>
  <c r="S6891" i="2" s="1"/>
  <c r="M6891" i="2"/>
  <c r="L6891" i="2"/>
  <c r="J6891" i="2"/>
  <c r="H6891" i="2"/>
  <c r="F6891" i="2"/>
  <c r="T6890" i="2"/>
  <c r="S6890" i="2"/>
  <c r="R6890" i="2"/>
  <c r="P6890" i="2"/>
  <c r="Q6890" i="2" s="1"/>
  <c r="U6890" i="2" s="1"/>
  <c r="O6890" i="2"/>
  <c r="M6890" i="2"/>
  <c r="L6890" i="2"/>
  <c r="J6890" i="2"/>
  <c r="S6889" i="2"/>
  <c r="R6889" i="2"/>
  <c r="M6889" i="2"/>
  <c r="L6889" i="2"/>
  <c r="J6889" i="2"/>
  <c r="H6889" i="2"/>
  <c r="F6889" i="2"/>
  <c r="T6888" i="2"/>
  <c r="R6888" i="2"/>
  <c r="S6888" i="2" s="1"/>
  <c r="Q6888" i="2"/>
  <c r="O6888" i="2"/>
  <c r="P6888" i="2" s="1"/>
  <c r="M6888" i="2"/>
  <c r="L6888" i="2"/>
  <c r="J6888" i="2"/>
  <c r="T6887" i="2"/>
  <c r="S6887" i="2"/>
  <c r="R6887" i="2"/>
  <c r="P6887" i="2"/>
  <c r="Q6887" i="2" s="1"/>
  <c r="O6887" i="2"/>
  <c r="M6887" i="2"/>
  <c r="L6887" i="2"/>
  <c r="J6887" i="2"/>
  <c r="M6886" i="2"/>
  <c r="L6886" i="2"/>
  <c r="J6886" i="2"/>
  <c r="H6886" i="2"/>
  <c r="F6886" i="2"/>
  <c r="R6885" i="2"/>
  <c r="S6885" i="2" s="1"/>
  <c r="T6885" i="2" s="1"/>
  <c r="M6885" i="2"/>
  <c r="L6885" i="2"/>
  <c r="J6885" i="2"/>
  <c r="H6885" i="2"/>
  <c r="F6885" i="2"/>
  <c r="R6884" i="2"/>
  <c r="S6884" i="2" s="1"/>
  <c r="M6884" i="2"/>
  <c r="L6884" i="2"/>
  <c r="J6884" i="2"/>
  <c r="H6884" i="2"/>
  <c r="T6884" i="2" s="1"/>
  <c r="F6884" i="2"/>
  <c r="R6883" i="2"/>
  <c r="S6883" i="2" s="1"/>
  <c r="T6883" i="2" s="1"/>
  <c r="M6883" i="2"/>
  <c r="L6883" i="2"/>
  <c r="J6883" i="2"/>
  <c r="H6883" i="2"/>
  <c r="F6883" i="2"/>
  <c r="O6883" i="2" s="1"/>
  <c r="P6883" i="2" s="1"/>
  <c r="M6882" i="2"/>
  <c r="L6882" i="2"/>
  <c r="J6882" i="2"/>
  <c r="H6882" i="2"/>
  <c r="F6882" i="2"/>
  <c r="R6881" i="2"/>
  <c r="S6881" i="2" s="1"/>
  <c r="T6881" i="2" s="1"/>
  <c r="M6881" i="2"/>
  <c r="L6881" i="2"/>
  <c r="J6881" i="2"/>
  <c r="H6881" i="2"/>
  <c r="F6881" i="2"/>
  <c r="R6880" i="2"/>
  <c r="S6880" i="2" s="1"/>
  <c r="T6880" i="2" s="1"/>
  <c r="U6880" i="2" s="1"/>
  <c r="Q6880" i="2"/>
  <c r="P6880" i="2"/>
  <c r="O6880" i="2"/>
  <c r="M6880" i="2"/>
  <c r="L6880" i="2"/>
  <c r="J6880" i="2"/>
  <c r="R6879" i="2"/>
  <c r="S6879" i="2" s="1"/>
  <c r="T6879" i="2" s="1"/>
  <c r="M6879" i="2"/>
  <c r="L6879" i="2"/>
  <c r="J6879" i="2"/>
  <c r="H6879" i="2"/>
  <c r="F6879" i="2"/>
  <c r="T6878" i="2"/>
  <c r="S6878" i="2"/>
  <c r="R6878" i="2"/>
  <c r="Q6878" i="2"/>
  <c r="P6878" i="2"/>
  <c r="O6878" i="2"/>
  <c r="M6878" i="2"/>
  <c r="L6878" i="2"/>
  <c r="J6878" i="2"/>
  <c r="S6877" i="2"/>
  <c r="R6877" i="2"/>
  <c r="M6877" i="2"/>
  <c r="L6877" i="2"/>
  <c r="J6877" i="2"/>
  <c r="H6877" i="2"/>
  <c r="F6877" i="2"/>
  <c r="T6876" i="2"/>
  <c r="R6876" i="2"/>
  <c r="S6876" i="2" s="1"/>
  <c r="O6876" i="2"/>
  <c r="P6876" i="2" s="1"/>
  <c r="M6876" i="2"/>
  <c r="L6876" i="2"/>
  <c r="J6876" i="2"/>
  <c r="H6876" i="2"/>
  <c r="F6876" i="2"/>
  <c r="R6875" i="2"/>
  <c r="S6875" i="2" s="1"/>
  <c r="T6875" i="2" s="1"/>
  <c r="U6875" i="2" s="1"/>
  <c r="P6875" i="2"/>
  <c r="Q6875" i="2" s="1"/>
  <c r="O6875" i="2"/>
  <c r="M6875" i="2"/>
  <c r="L6875" i="2"/>
  <c r="J6875" i="2"/>
  <c r="T6874" i="2"/>
  <c r="R6874" i="2"/>
  <c r="S6874" i="2" s="1"/>
  <c r="M6874" i="2"/>
  <c r="L6874" i="2"/>
  <c r="J6874" i="2"/>
  <c r="H6874" i="2"/>
  <c r="F6874" i="2"/>
  <c r="T6873" i="2"/>
  <c r="S6873" i="2"/>
  <c r="R6873" i="2"/>
  <c r="Q6873" i="2"/>
  <c r="U6873" i="2" s="1"/>
  <c r="P6873" i="2"/>
  <c r="O6873" i="2"/>
  <c r="M6873" i="2"/>
  <c r="L6873" i="2"/>
  <c r="J6873" i="2"/>
  <c r="S6872" i="2"/>
  <c r="T6872" i="2" s="1"/>
  <c r="R6872" i="2"/>
  <c r="P6872" i="2"/>
  <c r="Q6872" i="2" s="1"/>
  <c r="O6872" i="2"/>
  <c r="M6872" i="2"/>
  <c r="L6872" i="2"/>
  <c r="J6872" i="2"/>
  <c r="T6871" i="2"/>
  <c r="U6871" i="2" s="1"/>
  <c r="R6871" i="2"/>
  <c r="S6871" i="2" s="1"/>
  <c r="Q6871" i="2"/>
  <c r="O6871" i="2"/>
  <c r="P6871" i="2" s="1"/>
  <c r="M6871" i="2"/>
  <c r="L6871" i="2"/>
  <c r="J6871" i="2"/>
  <c r="R6870" i="2"/>
  <c r="S6870" i="2" s="1"/>
  <c r="T6870" i="2" s="1"/>
  <c r="Q6870" i="2"/>
  <c r="O6870" i="2"/>
  <c r="P6870" i="2" s="1"/>
  <c r="M6870" i="2"/>
  <c r="L6870" i="2"/>
  <c r="J6870" i="2"/>
  <c r="M6869" i="2"/>
  <c r="L6869" i="2"/>
  <c r="J6869" i="2"/>
  <c r="H6869" i="2"/>
  <c r="R6869" i="2" s="1"/>
  <c r="S6869" i="2" s="1"/>
  <c r="F6869" i="2"/>
  <c r="R6868" i="2"/>
  <c r="S6868" i="2" s="1"/>
  <c r="T6868" i="2" s="1"/>
  <c r="P6868" i="2"/>
  <c r="Q6868" i="2" s="1"/>
  <c r="O6868" i="2"/>
  <c r="M6868" i="2"/>
  <c r="L6868" i="2"/>
  <c r="J6868" i="2"/>
  <c r="T6867" i="2"/>
  <c r="R6867" i="2"/>
  <c r="S6867" i="2" s="1"/>
  <c r="Q6867" i="2"/>
  <c r="U6867" i="2" s="1"/>
  <c r="P6867" i="2"/>
  <c r="O6867" i="2"/>
  <c r="M6867" i="2"/>
  <c r="L6867" i="2"/>
  <c r="J6867" i="2"/>
  <c r="H6867" i="2"/>
  <c r="F6867" i="2"/>
  <c r="U6866" i="2"/>
  <c r="T6866" i="2"/>
  <c r="S6866" i="2"/>
  <c r="R6866" i="2"/>
  <c r="Q6866" i="2"/>
  <c r="P6866" i="2"/>
  <c r="O6866" i="2"/>
  <c r="M6866" i="2"/>
  <c r="L6866" i="2"/>
  <c r="J6866" i="2"/>
  <c r="R6865" i="2"/>
  <c r="S6865" i="2" s="1"/>
  <c r="T6865" i="2" s="1"/>
  <c r="P6865" i="2"/>
  <c r="Q6865" i="2" s="1"/>
  <c r="O6865" i="2"/>
  <c r="M6865" i="2"/>
  <c r="L6865" i="2"/>
  <c r="J6865" i="2"/>
  <c r="T6864" i="2"/>
  <c r="R6864" i="2"/>
  <c r="S6864" i="2" s="1"/>
  <c r="Q6864" i="2"/>
  <c r="U6864" i="2" s="1"/>
  <c r="P6864" i="2"/>
  <c r="O6864" i="2"/>
  <c r="M6864" i="2"/>
  <c r="L6864" i="2"/>
  <c r="J6864" i="2"/>
  <c r="R6863" i="2"/>
  <c r="S6863" i="2" s="1"/>
  <c r="Q6863" i="2"/>
  <c r="P6863" i="2"/>
  <c r="M6863" i="2"/>
  <c r="L6863" i="2"/>
  <c r="J6863" i="2"/>
  <c r="H6863" i="2"/>
  <c r="T6863" i="2" s="1"/>
  <c r="F6863" i="2"/>
  <c r="O6863" i="2" s="1"/>
  <c r="U6862" i="2"/>
  <c r="T6862" i="2"/>
  <c r="R6862" i="2"/>
  <c r="S6862" i="2" s="1"/>
  <c r="Q6862" i="2"/>
  <c r="O6862" i="2"/>
  <c r="P6862" i="2" s="1"/>
  <c r="M6862" i="2"/>
  <c r="L6862" i="2"/>
  <c r="J6862" i="2"/>
  <c r="T6861" i="2"/>
  <c r="R6861" i="2"/>
  <c r="S6861" i="2" s="1"/>
  <c r="P6861" i="2"/>
  <c r="Q6861" i="2" s="1"/>
  <c r="U6861" i="2" s="1"/>
  <c r="O6861" i="2"/>
  <c r="M6861" i="2"/>
  <c r="L6861" i="2"/>
  <c r="J6861" i="2"/>
  <c r="P6860" i="2"/>
  <c r="Q6860" i="2" s="1"/>
  <c r="M6860" i="2"/>
  <c r="L6860" i="2"/>
  <c r="J6860" i="2"/>
  <c r="H6860" i="2"/>
  <c r="R6860" i="2" s="1"/>
  <c r="S6860" i="2" s="1"/>
  <c r="F6860" i="2"/>
  <c r="O6860" i="2" s="1"/>
  <c r="T6859" i="2"/>
  <c r="R6859" i="2"/>
  <c r="S6859" i="2" s="1"/>
  <c r="M6859" i="2"/>
  <c r="L6859" i="2"/>
  <c r="J6859" i="2"/>
  <c r="H6859" i="2"/>
  <c r="F6859" i="2"/>
  <c r="T6858" i="2"/>
  <c r="S6858" i="2"/>
  <c r="R6858" i="2"/>
  <c r="Q6858" i="2"/>
  <c r="U6858" i="2" s="1"/>
  <c r="P6858" i="2"/>
  <c r="O6858" i="2"/>
  <c r="M6858" i="2"/>
  <c r="L6858" i="2"/>
  <c r="J6858" i="2"/>
  <c r="T6857" i="2"/>
  <c r="R6857" i="2"/>
  <c r="S6857" i="2" s="1"/>
  <c r="Q6857" i="2"/>
  <c r="U6857" i="2" s="1"/>
  <c r="P6857" i="2"/>
  <c r="O6857" i="2"/>
  <c r="M6857" i="2"/>
  <c r="L6857" i="2"/>
  <c r="J6857" i="2"/>
  <c r="P6856" i="2"/>
  <c r="O6856" i="2"/>
  <c r="M6856" i="2"/>
  <c r="L6856" i="2"/>
  <c r="J6856" i="2"/>
  <c r="H6856" i="2"/>
  <c r="R6856" i="2" s="1"/>
  <c r="S6856" i="2" s="1"/>
  <c r="F6856" i="2"/>
  <c r="T6855" i="2"/>
  <c r="S6855" i="2"/>
  <c r="R6855" i="2"/>
  <c r="Q6855" i="2"/>
  <c r="U6855" i="2" s="1"/>
  <c r="O6855" i="2"/>
  <c r="P6855" i="2" s="1"/>
  <c r="M6855" i="2"/>
  <c r="L6855" i="2"/>
  <c r="J6855" i="2"/>
  <c r="T6854" i="2"/>
  <c r="S6854" i="2"/>
  <c r="R6854" i="2"/>
  <c r="Q6854" i="2"/>
  <c r="U6854" i="2" s="1"/>
  <c r="P6854" i="2"/>
  <c r="O6854" i="2"/>
  <c r="M6854" i="2"/>
  <c r="L6854" i="2"/>
  <c r="J6854" i="2"/>
  <c r="R6853" i="2"/>
  <c r="S6853" i="2" s="1"/>
  <c r="M6853" i="2"/>
  <c r="L6853" i="2"/>
  <c r="J6853" i="2"/>
  <c r="H6853" i="2"/>
  <c r="F6853" i="2"/>
  <c r="P6852" i="2"/>
  <c r="Q6852" i="2" s="1"/>
  <c r="U6852" i="2" s="1"/>
  <c r="O6852" i="2"/>
  <c r="M6852" i="2"/>
  <c r="L6852" i="2"/>
  <c r="J6852" i="2"/>
  <c r="H6852" i="2"/>
  <c r="R6852" i="2" s="1"/>
  <c r="S6852" i="2" s="1"/>
  <c r="T6852" i="2" s="1"/>
  <c r="F6852" i="2"/>
  <c r="T6851" i="2"/>
  <c r="U6851" i="2" s="1"/>
  <c r="S6851" i="2"/>
  <c r="R6851" i="2"/>
  <c r="Q6851" i="2"/>
  <c r="P6851" i="2"/>
  <c r="O6851" i="2"/>
  <c r="M6851" i="2"/>
  <c r="L6851" i="2"/>
  <c r="J6851" i="2"/>
  <c r="R6850" i="2"/>
  <c r="S6850" i="2" s="1"/>
  <c r="T6850" i="2" s="1"/>
  <c r="M6850" i="2"/>
  <c r="L6850" i="2"/>
  <c r="J6850" i="2"/>
  <c r="H6850" i="2"/>
  <c r="F6850" i="2"/>
  <c r="O6850" i="2" s="1"/>
  <c r="P6850" i="2" s="1"/>
  <c r="R6849" i="2"/>
  <c r="S6849" i="2" s="1"/>
  <c r="Q6849" i="2"/>
  <c r="P6849" i="2"/>
  <c r="M6849" i="2"/>
  <c r="L6849" i="2"/>
  <c r="J6849" i="2"/>
  <c r="H6849" i="2"/>
  <c r="F6849" i="2"/>
  <c r="O6849" i="2" s="1"/>
  <c r="U6848" i="2"/>
  <c r="T6848" i="2"/>
  <c r="R6848" i="2"/>
  <c r="S6848" i="2" s="1"/>
  <c r="Q6848" i="2"/>
  <c r="P6848" i="2"/>
  <c r="O6848" i="2"/>
  <c r="M6848" i="2"/>
  <c r="L6848" i="2"/>
  <c r="J6848" i="2"/>
  <c r="T6847" i="2"/>
  <c r="S6847" i="2"/>
  <c r="R6847" i="2"/>
  <c r="Q6847" i="2"/>
  <c r="U6847" i="2" s="1"/>
  <c r="P6847" i="2"/>
  <c r="O6847" i="2"/>
  <c r="M6847" i="2"/>
  <c r="L6847" i="2"/>
  <c r="J6847" i="2"/>
  <c r="S6846" i="2"/>
  <c r="R6846" i="2"/>
  <c r="M6846" i="2"/>
  <c r="L6846" i="2"/>
  <c r="J6846" i="2"/>
  <c r="H6846" i="2"/>
  <c r="F6846" i="2"/>
  <c r="T6845" i="2"/>
  <c r="R6845" i="2"/>
  <c r="S6845" i="2" s="1"/>
  <c r="Q6845" i="2"/>
  <c r="U6845" i="2" s="1"/>
  <c r="P6845" i="2"/>
  <c r="O6845" i="2"/>
  <c r="M6845" i="2"/>
  <c r="L6845" i="2"/>
  <c r="J6845" i="2"/>
  <c r="H6845" i="2"/>
  <c r="F6845" i="2"/>
  <c r="T6844" i="2"/>
  <c r="S6844" i="2"/>
  <c r="R6844" i="2"/>
  <c r="Q6844" i="2"/>
  <c r="U6844" i="2" s="1"/>
  <c r="P6844" i="2"/>
  <c r="O6844" i="2"/>
  <c r="M6844" i="2"/>
  <c r="L6844" i="2"/>
  <c r="J6844" i="2"/>
  <c r="T6843" i="2"/>
  <c r="R6843" i="2"/>
  <c r="S6843" i="2" s="1"/>
  <c r="P6843" i="2"/>
  <c r="Q6843" i="2" s="1"/>
  <c r="U6843" i="2" s="1"/>
  <c r="O6843" i="2"/>
  <c r="M6843" i="2"/>
  <c r="L6843" i="2"/>
  <c r="J6843" i="2"/>
  <c r="R6842" i="2"/>
  <c r="S6842" i="2" s="1"/>
  <c r="T6842" i="2" s="1"/>
  <c r="Q6842" i="2"/>
  <c r="O6842" i="2"/>
  <c r="P6842" i="2" s="1"/>
  <c r="M6842" i="2"/>
  <c r="L6842" i="2"/>
  <c r="J6842" i="2"/>
  <c r="O6841" i="2"/>
  <c r="P6841" i="2" s="1"/>
  <c r="M6841" i="2"/>
  <c r="L6841" i="2"/>
  <c r="J6841" i="2"/>
  <c r="H6841" i="2"/>
  <c r="R6841" i="2" s="1"/>
  <c r="S6841" i="2" s="1"/>
  <c r="F6841" i="2"/>
  <c r="T6840" i="2"/>
  <c r="S6840" i="2"/>
  <c r="R6840" i="2"/>
  <c r="O6840" i="2"/>
  <c r="P6840" i="2" s="1"/>
  <c r="Q6840" i="2" s="1"/>
  <c r="U6840" i="2" s="1"/>
  <c r="M6840" i="2"/>
  <c r="L6840" i="2"/>
  <c r="J6840" i="2"/>
  <c r="T6839" i="2"/>
  <c r="R6839" i="2"/>
  <c r="S6839" i="2" s="1"/>
  <c r="P6839" i="2"/>
  <c r="O6839" i="2"/>
  <c r="M6839" i="2"/>
  <c r="L6839" i="2"/>
  <c r="J6839" i="2"/>
  <c r="H6839" i="2"/>
  <c r="F6839" i="2"/>
  <c r="S6838" i="2"/>
  <c r="M6838" i="2"/>
  <c r="L6838" i="2"/>
  <c r="J6838" i="2"/>
  <c r="H6838" i="2"/>
  <c r="R6838" i="2" s="1"/>
  <c r="F6838" i="2"/>
  <c r="T6837" i="2"/>
  <c r="R6837" i="2"/>
  <c r="S6837" i="2" s="1"/>
  <c r="Q6837" i="2"/>
  <c r="U6837" i="2" s="1"/>
  <c r="P6837" i="2"/>
  <c r="O6837" i="2"/>
  <c r="M6837" i="2"/>
  <c r="L6837" i="2"/>
  <c r="J6837" i="2"/>
  <c r="T6836" i="2"/>
  <c r="S6836" i="2"/>
  <c r="R6836" i="2"/>
  <c r="O6836" i="2"/>
  <c r="P6836" i="2" s="1"/>
  <c r="Q6836" i="2" s="1"/>
  <c r="U6836" i="2" s="1"/>
  <c r="M6836" i="2"/>
  <c r="L6836" i="2"/>
  <c r="J6836" i="2"/>
  <c r="T6835" i="2"/>
  <c r="S6835" i="2"/>
  <c r="R6835" i="2"/>
  <c r="Q6835" i="2"/>
  <c r="U6835" i="2" s="1"/>
  <c r="P6835" i="2"/>
  <c r="O6835" i="2"/>
  <c r="M6835" i="2"/>
  <c r="L6835" i="2"/>
  <c r="J6835" i="2"/>
  <c r="S6834" i="2"/>
  <c r="R6834" i="2"/>
  <c r="M6834" i="2"/>
  <c r="L6834" i="2"/>
  <c r="J6834" i="2"/>
  <c r="H6834" i="2"/>
  <c r="F6834" i="2"/>
  <c r="Q6833" i="2"/>
  <c r="P6833" i="2"/>
  <c r="O6833" i="2"/>
  <c r="M6833" i="2"/>
  <c r="L6833" i="2"/>
  <c r="J6833" i="2"/>
  <c r="H6833" i="2"/>
  <c r="R6833" i="2" s="1"/>
  <c r="S6833" i="2" s="1"/>
  <c r="T6833" i="2" s="1"/>
  <c r="F6833" i="2"/>
  <c r="T6832" i="2"/>
  <c r="P6832" i="2"/>
  <c r="O6832" i="2"/>
  <c r="M6832" i="2"/>
  <c r="L6832" i="2"/>
  <c r="J6832" i="2"/>
  <c r="H6832" i="2"/>
  <c r="R6832" i="2" s="1"/>
  <c r="S6832" i="2" s="1"/>
  <c r="F6832" i="2"/>
  <c r="O6831" i="2"/>
  <c r="P6831" i="2" s="1"/>
  <c r="M6831" i="2"/>
  <c r="L6831" i="2"/>
  <c r="J6831" i="2"/>
  <c r="H6831" i="2"/>
  <c r="R6831" i="2" s="1"/>
  <c r="S6831" i="2" s="1"/>
  <c r="F6831" i="2"/>
  <c r="P6830" i="2"/>
  <c r="O6830" i="2"/>
  <c r="M6830" i="2"/>
  <c r="L6830" i="2"/>
  <c r="J6830" i="2"/>
  <c r="H6830" i="2"/>
  <c r="R6830" i="2" s="1"/>
  <c r="S6830" i="2" s="1"/>
  <c r="T6830" i="2" s="1"/>
  <c r="F6830" i="2"/>
  <c r="S6829" i="2"/>
  <c r="P6829" i="2"/>
  <c r="O6829" i="2"/>
  <c r="M6829" i="2"/>
  <c r="L6829" i="2"/>
  <c r="J6829" i="2"/>
  <c r="H6829" i="2"/>
  <c r="R6829" i="2" s="1"/>
  <c r="F6829" i="2"/>
  <c r="T6828" i="2"/>
  <c r="S6828" i="2"/>
  <c r="P6828" i="2"/>
  <c r="O6828" i="2"/>
  <c r="M6828" i="2"/>
  <c r="L6828" i="2"/>
  <c r="J6828" i="2"/>
  <c r="H6828" i="2"/>
  <c r="R6828" i="2" s="1"/>
  <c r="F6828" i="2"/>
  <c r="Q6828" i="2" s="1"/>
  <c r="U6828" i="2" s="1"/>
  <c r="T6827" i="2"/>
  <c r="U6827" i="2" s="1"/>
  <c r="S6827" i="2"/>
  <c r="R6827" i="2"/>
  <c r="Q6827" i="2"/>
  <c r="O6827" i="2"/>
  <c r="P6827" i="2" s="1"/>
  <c r="M6827" i="2"/>
  <c r="L6827" i="2"/>
  <c r="J6827" i="2"/>
  <c r="R6826" i="2"/>
  <c r="S6826" i="2" s="1"/>
  <c r="T6826" i="2" s="1"/>
  <c r="Q6826" i="2"/>
  <c r="U6826" i="2" s="1"/>
  <c r="M6826" i="2"/>
  <c r="L6826" i="2"/>
  <c r="J6826" i="2"/>
  <c r="H6826" i="2"/>
  <c r="F6826" i="2"/>
  <c r="O6826" i="2" s="1"/>
  <c r="P6826" i="2" s="1"/>
  <c r="R6825" i="2"/>
  <c r="S6825" i="2" s="1"/>
  <c r="T6825" i="2" s="1"/>
  <c r="Q6825" i="2"/>
  <c r="U6825" i="2" s="1"/>
  <c r="M6825" i="2"/>
  <c r="L6825" i="2"/>
  <c r="J6825" i="2"/>
  <c r="H6825" i="2"/>
  <c r="F6825" i="2"/>
  <c r="O6825" i="2" s="1"/>
  <c r="P6825" i="2" s="1"/>
  <c r="R6824" i="2"/>
  <c r="S6824" i="2" s="1"/>
  <c r="T6824" i="2" s="1"/>
  <c r="Q6824" i="2"/>
  <c r="U6824" i="2" s="1"/>
  <c r="M6824" i="2"/>
  <c r="L6824" i="2"/>
  <c r="J6824" i="2"/>
  <c r="H6824" i="2"/>
  <c r="F6824" i="2"/>
  <c r="O6824" i="2" s="1"/>
  <c r="P6824" i="2" s="1"/>
  <c r="R6823" i="2"/>
  <c r="S6823" i="2" s="1"/>
  <c r="T6823" i="2" s="1"/>
  <c r="Q6823" i="2"/>
  <c r="U6823" i="2" s="1"/>
  <c r="M6823" i="2"/>
  <c r="L6823" i="2"/>
  <c r="J6823" i="2"/>
  <c r="H6823" i="2"/>
  <c r="F6823" i="2"/>
  <c r="O6823" i="2" s="1"/>
  <c r="P6823" i="2" s="1"/>
  <c r="R6822" i="2"/>
  <c r="S6822" i="2" s="1"/>
  <c r="T6822" i="2" s="1"/>
  <c r="Q6822" i="2"/>
  <c r="U6822" i="2" s="1"/>
  <c r="P6822" i="2"/>
  <c r="O6822" i="2"/>
  <c r="M6822" i="2"/>
  <c r="L6822" i="2"/>
  <c r="J6822" i="2"/>
  <c r="T6821" i="2"/>
  <c r="S6821" i="2"/>
  <c r="R6821" i="2"/>
  <c r="Q6821" i="2"/>
  <c r="U6821" i="2" s="1"/>
  <c r="P6821" i="2"/>
  <c r="O6821" i="2"/>
  <c r="M6821" i="2"/>
  <c r="L6821" i="2"/>
  <c r="J6821" i="2"/>
  <c r="T6820" i="2"/>
  <c r="R6820" i="2"/>
  <c r="S6820" i="2" s="1"/>
  <c r="Q6820" i="2"/>
  <c r="U6820" i="2" s="1"/>
  <c r="P6820" i="2"/>
  <c r="O6820" i="2"/>
  <c r="M6820" i="2"/>
  <c r="L6820" i="2"/>
  <c r="J6820" i="2"/>
  <c r="T6819" i="2"/>
  <c r="S6819" i="2"/>
  <c r="P6819" i="2"/>
  <c r="O6819" i="2"/>
  <c r="M6819" i="2"/>
  <c r="L6819" i="2"/>
  <c r="J6819" i="2"/>
  <c r="H6819" i="2"/>
  <c r="R6819" i="2" s="1"/>
  <c r="F6819" i="2"/>
  <c r="Q6819" i="2" s="1"/>
  <c r="U6819" i="2" s="1"/>
  <c r="T6818" i="2"/>
  <c r="S6818" i="2"/>
  <c r="R6818" i="2"/>
  <c r="Q6818" i="2"/>
  <c r="U6818" i="2" s="1"/>
  <c r="P6818" i="2"/>
  <c r="O6818" i="2"/>
  <c r="M6818" i="2"/>
  <c r="L6818" i="2"/>
  <c r="J6818" i="2"/>
  <c r="R6817" i="2"/>
  <c r="S6817" i="2" s="1"/>
  <c r="T6817" i="2" s="1"/>
  <c r="Q6817" i="2"/>
  <c r="U6817" i="2" s="1"/>
  <c r="P6817" i="2"/>
  <c r="O6817" i="2"/>
  <c r="M6817" i="2"/>
  <c r="L6817" i="2"/>
  <c r="J6817" i="2"/>
  <c r="T6816" i="2"/>
  <c r="U6816" i="2" s="1"/>
  <c r="S6816" i="2"/>
  <c r="R6816" i="2"/>
  <c r="Q6816" i="2"/>
  <c r="O6816" i="2"/>
  <c r="P6816" i="2" s="1"/>
  <c r="M6816" i="2"/>
  <c r="L6816" i="2"/>
  <c r="J6816" i="2"/>
  <c r="R6815" i="2"/>
  <c r="S6815" i="2" s="1"/>
  <c r="T6815" i="2" s="1"/>
  <c r="M6815" i="2"/>
  <c r="L6815" i="2"/>
  <c r="J6815" i="2"/>
  <c r="H6815" i="2"/>
  <c r="F6815" i="2"/>
  <c r="O6815" i="2" s="1"/>
  <c r="P6815" i="2" s="1"/>
  <c r="R6814" i="2"/>
  <c r="S6814" i="2" s="1"/>
  <c r="T6814" i="2" s="1"/>
  <c r="M6814" i="2"/>
  <c r="L6814" i="2"/>
  <c r="J6814" i="2"/>
  <c r="H6814" i="2"/>
  <c r="F6814" i="2"/>
  <c r="O6814" i="2" s="1"/>
  <c r="P6814" i="2" s="1"/>
  <c r="R6813" i="2"/>
  <c r="S6813" i="2" s="1"/>
  <c r="T6813" i="2" s="1"/>
  <c r="M6813" i="2"/>
  <c r="L6813" i="2"/>
  <c r="J6813" i="2"/>
  <c r="H6813" i="2"/>
  <c r="F6813" i="2"/>
  <c r="O6813" i="2" s="1"/>
  <c r="P6813" i="2" s="1"/>
  <c r="R6812" i="2"/>
  <c r="S6812" i="2" s="1"/>
  <c r="T6812" i="2" s="1"/>
  <c r="Q6812" i="2"/>
  <c r="U6812" i="2" s="1"/>
  <c r="P6812" i="2"/>
  <c r="O6812" i="2"/>
  <c r="M6812" i="2"/>
  <c r="L6812" i="2"/>
  <c r="J6812" i="2"/>
  <c r="S6811" i="2"/>
  <c r="T6811" i="2" s="1"/>
  <c r="R6811" i="2"/>
  <c r="O6811" i="2"/>
  <c r="P6811" i="2" s="1"/>
  <c r="Q6811" i="2" s="1"/>
  <c r="M6811" i="2"/>
  <c r="L6811" i="2"/>
  <c r="J6811" i="2"/>
  <c r="R6810" i="2"/>
  <c r="S6810" i="2" s="1"/>
  <c r="T6810" i="2" s="1"/>
  <c r="Q6810" i="2"/>
  <c r="U6810" i="2" s="1"/>
  <c r="P6810" i="2"/>
  <c r="O6810" i="2"/>
  <c r="M6810" i="2"/>
  <c r="L6810" i="2"/>
  <c r="J6810" i="2"/>
  <c r="S6809" i="2"/>
  <c r="P6809" i="2"/>
  <c r="O6809" i="2"/>
  <c r="M6809" i="2"/>
  <c r="L6809" i="2"/>
  <c r="J6809" i="2"/>
  <c r="H6809" i="2"/>
  <c r="R6809" i="2" s="1"/>
  <c r="F6809" i="2"/>
  <c r="T6808" i="2"/>
  <c r="S6808" i="2"/>
  <c r="R6808" i="2"/>
  <c r="O6808" i="2"/>
  <c r="P6808" i="2" s="1"/>
  <c r="Q6808" i="2" s="1"/>
  <c r="U6808" i="2" s="1"/>
  <c r="M6808" i="2"/>
  <c r="L6808" i="2"/>
  <c r="J6808" i="2"/>
  <c r="U6807" i="2"/>
  <c r="R6807" i="2"/>
  <c r="S6807" i="2" s="1"/>
  <c r="T6807" i="2" s="1"/>
  <c r="Q6807" i="2"/>
  <c r="M6807" i="2"/>
  <c r="L6807" i="2"/>
  <c r="J6807" i="2"/>
  <c r="H6807" i="2"/>
  <c r="F6807" i="2"/>
  <c r="O6807" i="2" s="1"/>
  <c r="P6807" i="2" s="1"/>
  <c r="U6806" i="2"/>
  <c r="R6806" i="2"/>
  <c r="S6806" i="2" s="1"/>
  <c r="T6806" i="2" s="1"/>
  <c r="Q6806" i="2"/>
  <c r="P6806" i="2"/>
  <c r="O6806" i="2"/>
  <c r="M6806" i="2"/>
  <c r="L6806" i="2"/>
  <c r="J6806" i="2"/>
  <c r="T6805" i="2"/>
  <c r="S6805" i="2"/>
  <c r="O6805" i="2"/>
  <c r="P6805" i="2" s="1"/>
  <c r="M6805" i="2"/>
  <c r="L6805" i="2"/>
  <c r="J6805" i="2"/>
  <c r="H6805" i="2"/>
  <c r="R6805" i="2" s="1"/>
  <c r="F6805" i="2"/>
  <c r="O6804" i="2"/>
  <c r="P6804" i="2" s="1"/>
  <c r="M6804" i="2"/>
  <c r="L6804" i="2"/>
  <c r="J6804" i="2"/>
  <c r="H6804" i="2"/>
  <c r="R6804" i="2" s="1"/>
  <c r="S6804" i="2" s="1"/>
  <c r="F6804" i="2"/>
  <c r="S6803" i="2"/>
  <c r="T6803" i="2" s="1"/>
  <c r="R6803" i="2"/>
  <c r="O6803" i="2"/>
  <c r="P6803" i="2" s="1"/>
  <c r="Q6803" i="2" s="1"/>
  <c r="M6803" i="2"/>
  <c r="L6803" i="2"/>
  <c r="J6803" i="2"/>
  <c r="R6802" i="2"/>
  <c r="S6802" i="2" s="1"/>
  <c r="T6802" i="2" s="1"/>
  <c r="Q6802" i="2"/>
  <c r="M6802" i="2"/>
  <c r="L6802" i="2"/>
  <c r="J6802" i="2"/>
  <c r="H6802" i="2"/>
  <c r="F6802" i="2"/>
  <c r="O6802" i="2" s="1"/>
  <c r="P6802" i="2" s="1"/>
  <c r="R6801" i="2"/>
  <c r="S6801" i="2" s="1"/>
  <c r="T6801" i="2" s="1"/>
  <c r="P6801" i="2"/>
  <c r="M6801" i="2"/>
  <c r="L6801" i="2"/>
  <c r="J6801" i="2"/>
  <c r="H6801" i="2"/>
  <c r="F6801" i="2"/>
  <c r="O6801" i="2" s="1"/>
  <c r="U6800" i="2"/>
  <c r="T6800" i="2"/>
  <c r="R6800" i="2"/>
  <c r="S6800" i="2" s="1"/>
  <c r="Q6800" i="2"/>
  <c r="P6800" i="2"/>
  <c r="O6800" i="2"/>
  <c r="M6800" i="2"/>
  <c r="L6800" i="2"/>
  <c r="J6800" i="2"/>
  <c r="O6799" i="2"/>
  <c r="P6799" i="2" s="1"/>
  <c r="M6799" i="2"/>
  <c r="L6799" i="2"/>
  <c r="J6799" i="2"/>
  <c r="H6799" i="2"/>
  <c r="F6799" i="2"/>
  <c r="R6798" i="2"/>
  <c r="S6798" i="2" s="1"/>
  <c r="P6798" i="2"/>
  <c r="O6798" i="2"/>
  <c r="M6798" i="2"/>
  <c r="L6798" i="2"/>
  <c r="J6798" i="2"/>
  <c r="H6798" i="2"/>
  <c r="T6798" i="2" s="1"/>
  <c r="F6798" i="2"/>
  <c r="T6797" i="2"/>
  <c r="S6797" i="2"/>
  <c r="R6797" i="2"/>
  <c r="O6797" i="2"/>
  <c r="P6797" i="2" s="1"/>
  <c r="Q6797" i="2" s="1"/>
  <c r="U6797" i="2" s="1"/>
  <c r="M6797" i="2"/>
  <c r="L6797" i="2"/>
  <c r="J6797" i="2"/>
  <c r="R6796" i="2"/>
  <c r="S6796" i="2" s="1"/>
  <c r="T6796" i="2" s="1"/>
  <c r="P6796" i="2"/>
  <c r="Q6796" i="2" s="1"/>
  <c r="U6796" i="2" s="1"/>
  <c r="O6796" i="2"/>
  <c r="M6796" i="2"/>
  <c r="L6796" i="2"/>
  <c r="J6796" i="2"/>
  <c r="T6795" i="2"/>
  <c r="S6795" i="2"/>
  <c r="R6795" i="2"/>
  <c r="O6795" i="2"/>
  <c r="P6795" i="2" s="1"/>
  <c r="Q6795" i="2" s="1"/>
  <c r="U6795" i="2" s="1"/>
  <c r="M6795" i="2"/>
  <c r="L6795" i="2"/>
  <c r="J6795" i="2"/>
  <c r="T6794" i="2"/>
  <c r="R6794" i="2"/>
  <c r="S6794" i="2" s="1"/>
  <c r="M6794" i="2"/>
  <c r="L6794" i="2"/>
  <c r="J6794" i="2"/>
  <c r="H6794" i="2"/>
  <c r="F6794" i="2"/>
  <c r="O6794" i="2" s="1"/>
  <c r="P6794" i="2" s="1"/>
  <c r="R6793" i="2"/>
  <c r="S6793" i="2" s="1"/>
  <c r="T6793" i="2" s="1"/>
  <c r="P6793" i="2"/>
  <c r="M6793" i="2"/>
  <c r="L6793" i="2"/>
  <c r="J6793" i="2"/>
  <c r="H6793" i="2"/>
  <c r="F6793" i="2"/>
  <c r="O6793" i="2" s="1"/>
  <c r="R6792" i="2"/>
  <c r="S6792" i="2" s="1"/>
  <c r="T6792" i="2" s="1"/>
  <c r="Q6792" i="2"/>
  <c r="U6792" i="2" s="1"/>
  <c r="M6792" i="2"/>
  <c r="L6792" i="2"/>
  <c r="J6792" i="2"/>
  <c r="H6792" i="2"/>
  <c r="F6792" i="2"/>
  <c r="O6792" i="2" s="1"/>
  <c r="P6792" i="2" s="1"/>
  <c r="R6791" i="2"/>
  <c r="S6791" i="2" s="1"/>
  <c r="T6791" i="2" s="1"/>
  <c r="P6791" i="2"/>
  <c r="M6791" i="2"/>
  <c r="L6791" i="2"/>
  <c r="J6791" i="2"/>
  <c r="H6791" i="2"/>
  <c r="F6791" i="2"/>
  <c r="O6791" i="2" s="1"/>
  <c r="U6790" i="2"/>
  <c r="T6790" i="2"/>
  <c r="R6790" i="2"/>
  <c r="S6790" i="2" s="1"/>
  <c r="Q6790" i="2"/>
  <c r="P6790" i="2"/>
  <c r="O6790" i="2"/>
  <c r="M6790" i="2"/>
  <c r="L6790" i="2"/>
  <c r="J6790" i="2"/>
  <c r="S6789" i="2"/>
  <c r="T6789" i="2" s="1"/>
  <c r="R6789" i="2"/>
  <c r="P6789" i="2"/>
  <c r="Q6789" i="2" s="1"/>
  <c r="O6789" i="2"/>
  <c r="M6789" i="2"/>
  <c r="L6789" i="2"/>
  <c r="J6789" i="2"/>
  <c r="R6788" i="2"/>
  <c r="S6788" i="2" s="1"/>
  <c r="T6788" i="2" s="1"/>
  <c r="P6788" i="2"/>
  <c r="Q6788" i="2" s="1"/>
  <c r="U6788" i="2" s="1"/>
  <c r="O6788" i="2"/>
  <c r="M6788" i="2"/>
  <c r="L6788" i="2"/>
  <c r="J6788" i="2"/>
  <c r="M6787" i="2"/>
  <c r="L6787" i="2"/>
  <c r="J6787" i="2"/>
  <c r="H6787" i="2"/>
  <c r="F6787" i="2"/>
  <c r="O6787" i="2" s="1"/>
  <c r="P6787" i="2" s="1"/>
  <c r="S6786" i="2"/>
  <c r="T6786" i="2" s="1"/>
  <c r="R6786" i="2"/>
  <c r="Q6786" i="2"/>
  <c r="O6786" i="2"/>
  <c r="P6786" i="2" s="1"/>
  <c r="M6786" i="2"/>
  <c r="L6786" i="2"/>
  <c r="J6786" i="2"/>
  <c r="R6785" i="2"/>
  <c r="S6785" i="2" s="1"/>
  <c r="T6785" i="2" s="1"/>
  <c r="M6785" i="2"/>
  <c r="L6785" i="2"/>
  <c r="J6785" i="2"/>
  <c r="H6785" i="2"/>
  <c r="F6785" i="2"/>
  <c r="R6784" i="2"/>
  <c r="S6784" i="2" s="1"/>
  <c r="T6784" i="2" s="1"/>
  <c r="Q6784" i="2"/>
  <c r="U6784" i="2" s="1"/>
  <c r="P6784" i="2"/>
  <c r="O6784" i="2"/>
  <c r="M6784" i="2"/>
  <c r="L6784" i="2"/>
  <c r="J6784" i="2"/>
  <c r="R6783" i="2"/>
  <c r="S6783" i="2" s="1"/>
  <c r="T6783" i="2" s="1"/>
  <c r="Q6783" i="2"/>
  <c r="P6783" i="2"/>
  <c r="O6783" i="2"/>
  <c r="M6783" i="2"/>
  <c r="L6783" i="2"/>
  <c r="J6783" i="2"/>
  <c r="T6782" i="2"/>
  <c r="R6782" i="2"/>
  <c r="S6782" i="2" s="1"/>
  <c r="Q6782" i="2"/>
  <c r="U6782" i="2" s="1"/>
  <c r="P6782" i="2"/>
  <c r="O6782" i="2"/>
  <c r="M6782" i="2"/>
  <c r="L6782" i="2"/>
  <c r="J6782" i="2"/>
  <c r="O6781" i="2"/>
  <c r="P6781" i="2" s="1"/>
  <c r="M6781" i="2"/>
  <c r="L6781" i="2"/>
  <c r="J6781" i="2"/>
  <c r="H6781" i="2"/>
  <c r="R6781" i="2" s="1"/>
  <c r="S6781" i="2" s="1"/>
  <c r="F6781" i="2"/>
  <c r="T6780" i="2"/>
  <c r="R6780" i="2"/>
  <c r="S6780" i="2" s="1"/>
  <c r="P6780" i="2"/>
  <c r="Q6780" i="2" s="1"/>
  <c r="O6780" i="2"/>
  <c r="M6780" i="2"/>
  <c r="L6780" i="2"/>
  <c r="J6780" i="2"/>
  <c r="R6779" i="2"/>
  <c r="S6779" i="2" s="1"/>
  <c r="T6779" i="2" s="1"/>
  <c r="U6779" i="2" s="1"/>
  <c r="Q6779" i="2"/>
  <c r="P6779" i="2"/>
  <c r="M6779" i="2"/>
  <c r="L6779" i="2"/>
  <c r="J6779" i="2"/>
  <c r="H6779" i="2"/>
  <c r="F6779" i="2"/>
  <c r="O6779" i="2" s="1"/>
  <c r="U6778" i="2"/>
  <c r="T6778" i="2"/>
  <c r="R6778" i="2"/>
  <c r="S6778" i="2" s="1"/>
  <c r="Q6778" i="2"/>
  <c r="P6778" i="2"/>
  <c r="O6778" i="2"/>
  <c r="M6778" i="2"/>
  <c r="L6778" i="2"/>
  <c r="J6778" i="2"/>
  <c r="P6777" i="2"/>
  <c r="O6777" i="2"/>
  <c r="M6777" i="2"/>
  <c r="L6777" i="2"/>
  <c r="J6777" i="2"/>
  <c r="H6777" i="2"/>
  <c r="F6777" i="2"/>
  <c r="S6776" i="2"/>
  <c r="R6776" i="2"/>
  <c r="M6776" i="2"/>
  <c r="L6776" i="2"/>
  <c r="J6776" i="2"/>
  <c r="H6776" i="2"/>
  <c r="T6776" i="2" s="1"/>
  <c r="F6776" i="2"/>
  <c r="T6775" i="2"/>
  <c r="S6775" i="2"/>
  <c r="R6775" i="2"/>
  <c r="P6775" i="2"/>
  <c r="Q6775" i="2" s="1"/>
  <c r="U6775" i="2" s="1"/>
  <c r="O6775" i="2"/>
  <c r="M6775" i="2"/>
  <c r="L6775" i="2"/>
  <c r="J6775" i="2"/>
  <c r="T6774" i="2"/>
  <c r="R6774" i="2"/>
  <c r="S6774" i="2" s="1"/>
  <c r="Q6774" i="2"/>
  <c r="U6774" i="2" s="1"/>
  <c r="M6774" i="2"/>
  <c r="L6774" i="2"/>
  <c r="J6774" i="2"/>
  <c r="H6774" i="2"/>
  <c r="F6774" i="2"/>
  <c r="O6774" i="2" s="1"/>
  <c r="P6774" i="2" s="1"/>
  <c r="T6773" i="2"/>
  <c r="R6773" i="2"/>
  <c r="S6773" i="2" s="1"/>
  <c r="Q6773" i="2"/>
  <c r="U6773" i="2" s="1"/>
  <c r="P6773" i="2"/>
  <c r="O6773" i="2"/>
  <c r="M6773" i="2"/>
  <c r="L6773" i="2"/>
  <c r="J6773" i="2"/>
  <c r="T6772" i="2"/>
  <c r="S6772" i="2"/>
  <c r="R6772" i="2"/>
  <c r="Q6772" i="2"/>
  <c r="P6772" i="2"/>
  <c r="O6772" i="2"/>
  <c r="M6772" i="2"/>
  <c r="L6772" i="2"/>
  <c r="J6772" i="2"/>
  <c r="R6771" i="2"/>
  <c r="S6771" i="2" s="1"/>
  <c r="T6771" i="2" s="1"/>
  <c r="Q6771" i="2"/>
  <c r="U6771" i="2" s="1"/>
  <c r="P6771" i="2"/>
  <c r="M6771" i="2"/>
  <c r="L6771" i="2"/>
  <c r="J6771" i="2"/>
  <c r="H6771" i="2"/>
  <c r="F6771" i="2"/>
  <c r="O6771" i="2" s="1"/>
  <c r="T6770" i="2"/>
  <c r="R6770" i="2"/>
  <c r="S6770" i="2" s="1"/>
  <c r="M6770" i="2"/>
  <c r="L6770" i="2"/>
  <c r="J6770" i="2"/>
  <c r="H6770" i="2"/>
  <c r="F6770" i="2"/>
  <c r="T6769" i="2"/>
  <c r="R6769" i="2"/>
  <c r="S6769" i="2" s="1"/>
  <c r="Q6769" i="2"/>
  <c r="U6769" i="2" s="1"/>
  <c r="M6769" i="2"/>
  <c r="L6769" i="2"/>
  <c r="J6769" i="2"/>
  <c r="H6769" i="2"/>
  <c r="F6769" i="2"/>
  <c r="O6769" i="2" s="1"/>
  <c r="P6769" i="2" s="1"/>
  <c r="T6768" i="2"/>
  <c r="R6768" i="2"/>
  <c r="S6768" i="2" s="1"/>
  <c r="M6768" i="2"/>
  <c r="L6768" i="2"/>
  <c r="J6768" i="2"/>
  <c r="H6768" i="2"/>
  <c r="F6768" i="2"/>
  <c r="R6767" i="2"/>
  <c r="S6767" i="2" s="1"/>
  <c r="T6767" i="2" s="1"/>
  <c r="Q6767" i="2"/>
  <c r="U6767" i="2" s="1"/>
  <c r="P6767" i="2"/>
  <c r="O6767" i="2"/>
  <c r="M6767" i="2"/>
  <c r="L6767" i="2"/>
  <c r="J6767" i="2"/>
  <c r="R6766" i="2"/>
  <c r="S6766" i="2" s="1"/>
  <c r="O6766" i="2"/>
  <c r="P6766" i="2" s="1"/>
  <c r="M6766" i="2"/>
  <c r="L6766" i="2"/>
  <c r="J6766" i="2"/>
  <c r="H6766" i="2"/>
  <c r="F6766" i="2"/>
  <c r="R6765" i="2"/>
  <c r="S6765" i="2" s="1"/>
  <c r="T6765" i="2" s="1"/>
  <c r="O6765" i="2"/>
  <c r="P6765" i="2" s="1"/>
  <c r="Q6765" i="2" s="1"/>
  <c r="M6765" i="2"/>
  <c r="L6765" i="2"/>
  <c r="J6765" i="2"/>
  <c r="T6764" i="2"/>
  <c r="R6764" i="2"/>
  <c r="S6764" i="2" s="1"/>
  <c r="P6764" i="2"/>
  <c r="Q6764" i="2" s="1"/>
  <c r="U6764" i="2" s="1"/>
  <c r="O6764" i="2"/>
  <c r="M6764" i="2"/>
  <c r="L6764" i="2"/>
  <c r="J6764" i="2"/>
  <c r="S6763" i="2"/>
  <c r="T6763" i="2" s="1"/>
  <c r="R6763" i="2"/>
  <c r="P6763" i="2"/>
  <c r="Q6763" i="2" s="1"/>
  <c r="U6763" i="2" s="1"/>
  <c r="O6763" i="2"/>
  <c r="M6763" i="2"/>
  <c r="L6763" i="2"/>
  <c r="J6763" i="2"/>
  <c r="T6762" i="2"/>
  <c r="R6762" i="2"/>
  <c r="S6762" i="2" s="1"/>
  <c r="Q6762" i="2"/>
  <c r="U6762" i="2" s="1"/>
  <c r="P6762" i="2"/>
  <c r="O6762" i="2"/>
  <c r="M6762" i="2"/>
  <c r="L6762" i="2"/>
  <c r="J6762" i="2"/>
  <c r="P6761" i="2"/>
  <c r="O6761" i="2"/>
  <c r="M6761" i="2"/>
  <c r="L6761" i="2"/>
  <c r="J6761" i="2"/>
  <c r="H6761" i="2"/>
  <c r="R6761" i="2" s="1"/>
  <c r="S6761" i="2" s="1"/>
  <c r="T6761" i="2" s="1"/>
  <c r="F6761" i="2"/>
  <c r="O6760" i="2"/>
  <c r="P6760" i="2" s="1"/>
  <c r="M6760" i="2"/>
  <c r="L6760" i="2"/>
  <c r="J6760" i="2"/>
  <c r="H6760" i="2"/>
  <c r="R6760" i="2" s="1"/>
  <c r="S6760" i="2" s="1"/>
  <c r="F6760" i="2"/>
  <c r="R6759" i="2"/>
  <c r="S6759" i="2" s="1"/>
  <c r="O6759" i="2"/>
  <c r="P6759" i="2" s="1"/>
  <c r="M6759" i="2"/>
  <c r="L6759" i="2"/>
  <c r="J6759" i="2"/>
  <c r="H6759" i="2"/>
  <c r="F6759" i="2"/>
  <c r="R6758" i="2"/>
  <c r="S6758" i="2" s="1"/>
  <c r="T6758" i="2" s="1"/>
  <c r="U6758" i="2" s="1"/>
  <c r="Q6758" i="2"/>
  <c r="P6758" i="2"/>
  <c r="O6758" i="2"/>
  <c r="M6758" i="2"/>
  <c r="L6758" i="2"/>
  <c r="J6758" i="2"/>
  <c r="T6757" i="2"/>
  <c r="R6757" i="2"/>
  <c r="S6757" i="2" s="1"/>
  <c r="M6757" i="2"/>
  <c r="L6757" i="2"/>
  <c r="J6757" i="2"/>
  <c r="H6757" i="2"/>
  <c r="F6757" i="2"/>
  <c r="O6757" i="2" s="1"/>
  <c r="P6757" i="2" s="1"/>
  <c r="T6756" i="2"/>
  <c r="R6756" i="2"/>
  <c r="S6756" i="2" s="1"/>
  <c r="M6756" i="2"/>
  <c r="L6756" i="2"/>
  <c r="J6756" i="2"/>
  <c r="H6756" i="2"/>
  <c r="F6756" i="2"/>
  <c r="R6755" i="2"/>
  <c r="S6755" i="2" s="1"/>
  <c r="T6755" i="2" s="1"/>
  <c r="Q6755" i="2"/>
  <c r="P6755" i="2"/>
  <c r="M6755" i="2"/>
  <c r="L6755" i="2"/>
  <c r="J6755" i="2"/>
  <c r="H6755" i="2"/>
  <c r="F6755" i="2"/>
  <c r="O6755" i="2" s="1"/>
  <c r="T6754" i="2"/>
  <c r="R6754" i="2"/>
  <c r="S6754" i="2" s="1"/>
  <c r="Q6754" i="2"/>
  <c r="U6754" i="2" s="1"/>
  <c r="P6754" i="2"/>
  <c r="O6754" i="2"/>
  <c r="M6754" i="2"/>
  <c r="L6754" i="2"/>
  <c r="J6754" i="2"/>
  <c r="T6753" i="2"/>
  <c r="U6753" i="2" s="1"/>
  <c r="R6753" i="2"/>
  <c r="S6753" i="2" s="1"/>
  <c r="Q6753" i="2"/>
  <c r="P6753" i="2"/>
  <c r="O6753" i="2"/>
  <c r="M6753" i="2"/>
  <c r="L6753" i="2"/>
  <c r="J6753" i="2"/>
  <c r="T6752" i="2"/>
  <c r="R6752" i="2"/>
  <c r="S6752" i="2" s="1"/>
  <c r="Q6752" i="2"/>
  <c r="U6752" i="2" s="1"/>
  <c r="P6752" i="2"/>
  <c r="O6752" i="2"/>
  <c r="M6752" i="2"/>
  <c r="L6752" i="2"/>
  <c r="J6752" i="2"/>
  <c r="T6751" i="2"/>
  <c r="R6751" i="2"/>
  <c r="S6751" i="2" s="1"/>
  <c r="P6751" i="2"/>
  <c r="O6751" i="2"/>
  <c r="M6751" i="2"/>
  <c r="L6751" i="2"/>
  <c r="J6751" i="2"/>
  <c r="H6751" i="2"/>
  <c r="F6751" i="2"/>
  <c r="O6750" i="2"/>
  <c r="P6750" i="2" s="1"/>
  <c r="M6750" i="2"/>
  <c r="L6750" i="2"/>
  <c r="J6750" i="2"/>
  <c r="H6750" i="2"/>
  <c r="R6750" i="2" s="1"/>
  <c r="S6750" i="2" s="1"/>
  <c r="F6750" i="2"/>
  <c r="R6749" i="2"/>
  <c r="S6749" i="2" s="1"/>
  <c r="T6749" i="2" s="1"/>
  <c r="O6749" i="2"/>
  <c r="P6749" i="2" s="1"/>
  <c r="Q6749" i="2" s="1"/>
  <c r="M6749" i="2"/>
  <c r="L6749" i="2"/>
  <c r="J6749" i="2"/>
  <c r="R6748" i="2"/>
  <c r="S6748" i="2" s="1"/>
  <c r="T6748" i="2" s="1"/>
  <c r="P6748" i="2"/>
  <c r="Q6748" i="2" s="1"/>
  <c r="U6748" i="2" s="1"/>
  <c r="M6748" i="2"/>
  <c r="L6748" i="2"/>
  <c r="J6748" i="2"/>
  <c r="H6748" i="2"/>
  <c r="F6748" i="2"/>
  <c r="O6748" i="2" s="1"/>
  <c r="U6747" i="2"/>
  <c r="R6747" i="2"/>
  <c r="S6747" i="2" s="1"/>
  <c r="T6747" i="2" s="1"/>
  <c r="Q6747" i="2"/>
  <c r="P6747" i="2"/>
  <c r="O6747" i="2"/>
  <c r="M6747" i="2"/>
  <c r="L6747" i="2"/>
  <c r="J6747" i="2"/>
  <c r="M6746" i="2"/>
  <c r="L6746" i="2"/>
  <c r="J6746" i="2"/>
  <c r="H6746" i="2"/>
  <c r="F6746" i="2"/>
  <c r="S6745" i="2"/>
  <c r="T6745" i="2" s="1"/>
  <c r="R6745" i="2"/>
  <c r="O6745" i="2"/>
  <c r="P6745" i="2" s="1"/>
  <c r="Q6745" i="2" s="1"/>
  <c r="U6745" i="2" s="1"/>
  <c r="M6745" i="2"/>
  <c r="L6745" i="2"/>
  <c r="J6745" i="2"/>
  <c r="T6744" i="2"/>
  <c r="R6744" i="2"/>
  <c r="S6744" i="2" s="1"/>
  <c r="Q6744" i="2"/>
  <c r="P6744" i="2"/>
  <c r="O6744" i="2"/>
  <c r="M6744" i="2"/>
  <c r="L6744" i="2"/>
  <c r="J6744" i="2"/>
  <c r="T6743" i="2"/>
  <c r="S6743" i="2"/>
  <c r="R6743" i="2"/>
  <c r="O6743" i="2"/>
  <c r="P6743" i="2" s="1"/>
  <c r="Q6743" i="2" s="1"/>
  <c r="U6743" i="2" s="1"/>
  <c r="M6743" i="2"/>
  <c r="L6743" i="2"/>
  <c r="J6743" i="2"/>
  <c r="P6742" i="2"/>
  <c r="M6742" i="2"/>
  <c r="L6742" i="2"/>
  <c r="J6742" i="2"/>
  <c r="H6742" i="2"/>
  <c r="F6742" i="2"/>
  <c r="O6742" i="2" s="1"/>
  <c r="T6741" i="2"/>
  <c r="R6741" i="2"/>
  <c r="S6741" i="2" s="1"/>
  <c r="Q6741" i="2"/>
  <c r="U6741" i="2" s="1"/>
  <c r="P6741" i="2"/>
  <c r="O6741" i="2"/>
  <c r="M6741" i="2"/>
  <c r="L6741" i="2"/>
  <c r="J6741" i="2"/>
  <c r="Q6740" i="2"/>
  <c r="O6740" i="2"/>
  <c r="P6740" i="2" s="1"/>
  <c r="M6740" i="2"/>
  <c r="L6740" i="2"/>
  <c r="J6740" i="2"/>
  <c r="H6740" i="2"/>
  <c r="F6740" i="2"/>
  <c r="S6739" i="2"/>
  <c r="R6739" i="2"/>
  <c r="M6739" i="2"/>
  <c r="L6739" i="2"/>
  <c r="J6739" i="2"/>
  <c r="H6739" i="2"/>
  <c r="F6739" i="2"/>
  <c r="O6738" i="2"/>
  <c r="P6738" i="2" s="1"/>
  <c r="Q6738" i="2" s="1"/>
  <c r="U6738" i="2" s="1"/>
  <c r="M6738" i="2"/>
  <c r="L6738" i="2"/>
  <c r="J6738" i="2"/>
  <c r="H6738" i="2"/>
  <c r="R6738" i="2" s="1"/>
  <c r="S6738" i="2" s="1"/>
  <c r="T6738" i="2" s="1"/>
  <c r="F6738" i="2"/>
  <c r="U6737" i="2"/>
  <c r="S6737" i="2"/>
  <c r="T6737" i="2" s="1"/>
  <c r="R6737" i="2"/>
  <c r="Q6737" i="2"/>
  <c r="P6737" i="2"/>
  <c r="O6737" i="2"/>
  <c r="M6737" i="2"/>
  <c r="L6737" i="2"/>
  <c r="J6737" i="2"/>
  <c r="R6736" i="2"/>
  <c r="S6736" i="2" s="1"/>
  <c r="T6736" i="2" s="1"/>
  <c r="M6736" i="2"/>
  <c r="L6736" i="2"/>
  <c r="J6736" i="2"/>
  <c r="H6736" i="2"/>
  <c r="F6736" i="2"/>
  <c r="R6735" i="2"/>
  <c r="S6735" i="2" s="1"/>
  <c r="P6735" i="2"/>
  <c r="Q6735" i="2" s="1"/>
  <c r="M6735" i="2"/>
  <c r="L6735" i="2"/>
  <c r="J6735" i="2"/>
  <c r="H6735" i="2"/>
  <c r="F6735" i="2"/>
  <c r="O6735" i="2" s="1"/>
  <c r="R6734" i="2"/>
  <c r="S6734" i="2" s="1"/>
  <c r="T6734" i="2" s="1"/>
  <c r="M6734" i="2"/>
  <c r="L6734" i="2"/>
  <c r="J6734" i="2"/>
  <c r="H6734" i="2"/>
  <c r="F6734" i="2"/>
  <c r="T6733" i="2"/>
  <c r="S6733" i="2"/>
  <c r="R6733" i="2"/>
  <c r="P6733" i="2"/>
  <c r="Q6733" i="2" s="1"/>
  <c r="U6733" i="2" s="1"/>
  <c r="O6733" i="2"/>
  <c r="M6733" i="2"/>
  <c r="L6733" i="2"/>
  <c r="J6733" i="2"/>
  <c r="R6732" i="2"/>
  <c r="S6732" i="2" s="1"/>
  <c r="T6732" i="2" s="1"/>
  <c r="O6732" i="2"/>
  <c r="P6732" i="2" s="1"/>
  <c r="Q6732" i="2" s="1"/>
  <c r="U6732" i="2" s="1"/>
  <c r="M6732" i="2"/>
  <c r="L6732" i="2"/>
  <c r="J6732" i="2"/>
  <c r="R6731" i="2"/>
  <c r="S6731" i="2" s="1"/>
  <c r="T6731" i="2" s="1"/>
  <c r="M6731" i="2"/>
  <c r="L6731" i="2"/>
  <c r="J6731" i="2"/>
  <c r="H6731" i="2"/>
  <c r="F6731" i="2"/>
  <c r="R6730" i="2"/>
  <c r="S6730" i="2" s="1"/>
  <c r="T6730" i="2" s="1"/>
  <c r="Q6730" i="2"/>
  <c r="P6730" i="2"/>
  <c r="O6730" i="2"/>
  <c r="M6730" i="2"/>
  <c r="L6730" i="2"/>
  <c r="J6730" i="2"/>
  <c r="T6729" i="2"/>
  <c r="S6729" i="2"/>
  <c r="R6729" i="2"/>
  <c r="O6729" i="2"/>
  <c r="P6729" i="2" s="1"/>
  <c r="Q6729" i="2" s="1"/>
  <c r="U6729" i="2" s="1"/>
  <c r="M6729" i="2"/>
  <c r="L6729" i="2"/>
  <c r="J6729" i="2"/>
  <c r="T6728" i="2"/>
  <c r="R6728" i="2"/>
  <c r="S6728" i="2" s="1"/>
  <c r="M6728" i="2"/>
  <c r="L6728" i="2"/>
  <c r="J6728" i="2"/>
  <c r="H6728" i="2"/>
  <c r="F6728" i="2"/>
  <c r="O6728" i="2" s="1"/>
  <c r="P6728" i="2" s="1"/>
  <c r="R6727" i="2"/>
  <c r="S6727" i="2" s="1"/>
  <c r="T6727" i="2" s="1"/>
  <c r="P6727" i="2"/>
  <c r="M6727" i="2"/>
  <c r="L6727" i="2"/>
  <c r="J6727" i="2"/>
  <c r="H6727" i="2"/>
  <c r="F6727" i="2"/>
  <c r="O6727" i="2" s="1"/>
  <c r="R6726" i="2"/>
  <c r="S6726" i="2" s="1"/>
  <c r="T6726" i="2" s="1"/>
  <c r="U6726" i="2" s="1"/>
  <c r="Q6726" i="2"/>
  <c r="P6726" i="2"/>
  <c r="O6726" i="2"/>
  <c r="M6726" i="2"/>
  <c r="L6726" i="2"/>
  <c r="J6726" i="2"/>
  <c r="R6725" i="2"/>
  <c r="S6725" i="2" s="1"/>
  <c r="M6725" i="2"/>
  <c r="L6725" i="2"/>
  <c r="J6725" i="2"/>
  <c r="H6725" i="2"/>
  <c r="F6725" i="2"/>
  <c r="S6724" i="2"/>
  <c r="R6724" i="2"/>
  <c r="M6724" i="2"/>
  <c r="L6724" i="2"/>
  <c r="J6724" i="2"/>
  <c r="H6724" i="2"/>
  <c r="F6724" i="2"/>
  <c r="T6723" i="2"/>
  <c r="S6723" i="2"/>
  <c r="R6723" i="2"/>
  <c r="Q6723" i="2"/>
  <c r="U6723" i="2" s="1"/>
  <c r="P6723" i="2"/>
  <c r="O6723" i="2"/>
  <c r="M6723" i="2"/>
  <c r="L6723" i="2"/>
  <c r="J6723" i="2"/>
  <c r="R6722" i="2"/>
  <c r="S6722" i="2" s="1"/>
  <c r="M6722" i="2"/>
  <c r="L6722" i="2"/>
  <c r="J6722" i="2"/>
  <c r="H6722" i="2"/>
  <c r="F6722" i="2"/>
  <c r="T6721" i="2"/>
  <c r="R6721" i="2"/>
  <c r="S6721" i="2" s="1"/>
  <c r="O6721" i="2"/>
  <c r="P6721" i="2" s="1"/>
  <c r="Q6721" i="2" s="1"/>
  <c r="U6721" i="2" s="1"/>
  <c r="M6721" i="2"/>
  <c r="L6721" i="2"/>
  <c r="J6721" i="2"/>
  <c r="H6721" i="2"/>
  <c r="F6721" i="2"/>
  <c r="M6720" i="2"/>
  <c r="L6720" i="2"/>
  <c r="J6720" i="2"/>
  <c r="H6720" i="2"/>
  <c r="F6720" i="2"/>
  <c r="O6720" i="2" s="1"/>
  <c r="P6720" i="2" s="1"/>
  <c r="Q6720" i="2" s="1"/>
  <c r="R6719" i="2"/>
  <c r="S6719" i="2" s="1"/>
  <c r="T6719" i="2" s="1"/>
  <c r="M6719" i="2"/>
  <c r="L6719" i="2"/>
  <c r="J6719" i="2"/>
  <c r="H6719" i="2"/>
  <c r="F6719" i="2"/>
  <c r="O6719" i="2" s="1"/>
  <c r="P6719" i="2" s="1"/>
  <c r="S6718" i="2"/>
  <c r="R6718" i="2"/>
  <c r="M6718" i="2"/>
  <c r="L6718" i="2"/>
  <c r="J6718" i="2"/>
  <c r="H6718" i="2"/>
  <c r="F6718" i="2"/>
  <c r="O6718" i="2" s="1"/>
  <c r="P6718" i="2" s="1"/>
  <c r="T6717" i="2"/>
  <c r="R6717" i="2"/>
  <c r="S6717" i="2" s="1"/>
  <c r="Q6717" i="2"/>
  <c r="P6717" i="2"/>
  <c r="O6717" i="2"/>
  <c r="M6717" i="2"/>
  <c r="L6717" i="2"/>
  <c r="J6717" i="2"/>
  <c r="R6716" i="2"/>
  <c r="S6716" i="2" s="1"/>
  <c r="T6716" i="2" s="1"/>
  <c r="Q6716" i="2"/>
  <c r="P6716" i="2"/>
  <c r="O6716" i="2"/>
  <c r="M6716" i="2"/>
  <c r="L6716" i="2"/>
  <c r="J6716" i="2"/>
  <c r="S6715" i="2"/>
  <c r="T6715" i="2" s="1"/>
  <c r="R6715" i="2"/>
  <c r="P6715" i="2"/>
  <c r="Q6715" i="2" s="1"/>
  <c r="O6715" i="2"/>
  <c r="M6715" i="2"/>
  <c r="L6715" i="2"/>
  <c r="J6715" i="2"/>
  <c r="R6714" i="2"/>
  <c r="S6714" i="2" s="1"/>
  <c r="T6714" i="2" s="1"/>
  <c r="U6714" i="2" s="1"/>
  <c r="O6714" i="2"/>
  <c r="P6714" i="2" s="1"/>
  <c r="Q6714" i="2" s="1"/>
  <c r="M6714" i="2"/>
  <c r="L6714" i="2"/>
  <c r="J6714" i="2"/>
  <c r="R6713" i="2"/>
  <c r="S6713" i="2" s="1"/>
  <c r="T6713" i="2" s="1"/>
  <c r="P6713" i="2"/>
  <c r="Q6713" i="2" s="1"/>
  <c r="U6713" i="2" s="1"/>
  <c r="O6713" i="2"/>
  <c r="M6713" i="2"/>
  <c r="L6713" i="2"/>
  <c r="J6713" i="2"/>
  <c r="T6712" i="2"/>
  <c r="S6712" i="2"/>
  <c r="R6712" i="2"/>
  <c r="Q6712" i="2"/>
  <c r="U6712" i="2" s="1"/>
  <c r="O6712" i="2"/>
  <c r="P6712" i="2" s="1"/>
  <c r="M6712" i="2"/>
  <c r="L6712" i="2"/>
  <c r="J6712" i="2"/>
  <c r="P6711" i="2"/>
  <c r="M6711" i="2"/>
  <c r="L6711" i="2"/>
  <c r="J6711" i="2"/>
  <c r="H6711" i="2"/>
  <c r="F6711" i="2"/>
  <c r="O6711" i="2" s="1"/>
  <c r="T6710" i="2"/>
  <c r="R6710" i="2"/>
  <c r="S6710" i="2" s="1"/>
  <c r="O6710" i="2"/>
  <c r="P6710" i="2" s="1"/>
  <c r="Q6710" i="2" s="1"/>
  <c r="U6710" i="2" s="1"/>
  <c r="M6710" i="2"/>
  <c r="L6710" i="2"/>
  <c r="J6710" i="2"/>
  <c r="T6709" i="2"/>
  <c r="S6709" i="2"/>
  <c r="R6709" i="2"/>
  <c r="P6709" i="2"/>
  <c r="Q6709" i="2" s="1"/>
  <c r="O6709" i="2"/>
  <c r="M6709" i="2"/>
  <c r="L6709" i="2"/>
  <c r="J6709" i="2"/>
  <c r="U6708" i="2"/>
  <c r="T6708" i="2"/>
  <c r="R6708" i="2"/>
  <c r="S6708" i="2" s="1"/>
  <c r="Q6708" i="2"/>
  <c r="P6708" i="2"/>
  <c r="O6708" i="2"/>
  <c r="M6708" i="2"/>
  <c r="L6708" i="2"/>
  <c r="J6708" i="2"/>
  <c r="R6707" i="2"/>
  <c r="S6707" i="2" s="1"/>
  <c r="T6707" i="2" s="1"/>
  <c r="U6707" i="2" s="1"/>
  <c r="Q6707" i="2"/>
  <c r="P6707" i="2"/>
  <c r="O6707" i="2"/>
  <c r="M6707" i="2"/>
  <c r="L6707" i="2"/>
  <c r="J6707" i="2"/>
  <c r="T6706" i="2"/>
  <c r="R6706" i="2"/>
  <c r="S6706" i="2" s="1"/>
  <c r="P6706" i="2"/>
  <c r="Q6706" i="2" s="1"/>
  <c r="U6706" i="2" s="1"/>
  <c r="O6706" i="2"/>
  <c r="M6706" i="2"/>
  <c r="L6706" i="2"/>
  <c r="J6706" i="2"/>
  <c r="H6706" i="2"/>
  <c r="F6706" i="2"/>
  <c r="T6705" i="2"/>
  <c r="S6705" i="2"/>
  <c r="R6705" i="2"/>
  <c r="Q6705" i="2"/>
  <c r="U6705" i="2" s="1"/>
  <c r="P6705" i="2"/>
  <c r="O6705" i="2"/>
  <c r="M6705" i="2"/>
  <c r="L6705" i="2"/>
  <c r="J6705" i="2"/>
  <c r="S6704" i="2"/>
  <c r="R6704" i="2"/>
  <c r="M6704" i="2"/>
  <c r="L6704" i="2"/>
  <c r="J6704" i="2"/>
  <c r="H6704" i="2"/>
  <c r="F6704" i="2"/>
  <c r="Q6703" i="2"/>
  <c r="P6703" i="2"/>
  <c r="O6703" i="2"/>
  <c r="M6703" i="2"/>
  <c r="L6703" i="2"/>
  <c r="J6703" i="2"/>
  <c r="H6703" i="2"/>
  <c r="F6703" i="2"/>
  <c r="U6702" i="2"/>
  <c r="T6702" i="2"/>
  <c r="S6702" i="2"/>
  <c r="R6702" i="2"/>
  <c r="Q6702" i="2"/>
  <c r="O6702" i="2"/>
  <c r="P6702" i="2" s="1"/>
  <c r="M6702" i="2"/>
  <c r="L6702" i="2"/>
  <c r="J6702" i="2"/>
  <c r="Q6701" i="2"/>
  <c r="O6701" i="2"/>
  <c r="P6701" i="2" s="1"/>
  <c r="M6701" i="2"/>
  <c r="L6701" i="2"/>
  <c r="J6701" i="2"/>
  <c r="H6701" i="2"/>
  <c r="F6701" i="2"/>
  <c r="O6700" i="2"/>
  <c r="P6700" i="2" s="1"/>
  <c r="M6700" i="2"/>
  <c r="L6700" i="2"/>
  <c r="J6700" i="2"/>
  <c r="H6700" i="2"/>
  <c r="R6700" i="2" s="1"/>
  <c r="S6700" i="2" s="1"/>
  <c r="F6700" i="2"/>
  <c r="O6699" i="2"/>
  <c r="P6699" i="2" s="1"/>
  <c r="Q6699" i="2" s="1"/>
  <c r="M6699" i="2"/>
  <c r="L6699" i="2"/>
  <c r="J6699" i="2"/>
  <c r="H6699" i="2"/>
  <c r="F6699" i="2"/>
  <c r="R6698" i="2"/>
  <c r="S6698" i="2" s="1"/>
  <c r="M6698" i="2"/>
  <c r="L6698" i="2"/>
  <c r="J6698" i="2"/>
  <c r="H6698" i="2"/>
  <c r="F6698" i="2"/>
  <c r="S6697" i="2"/>
  <c r="T6697" i="2" s="1"/>
  <c r="R6697" i="2"/>
  <c r="Q6697" i="2"/>
  <c r="O6697" i="2"/>
  <c r="P6697" i="2" s="1"/>
  <c r="M6697" i="2"/>
  <c r="L6697" i="2"/>
  <c r="J6697" i="2"/>
  <c r="T6696" i="2"/>
  <c r="S6696" i="2"/>
  <c r="R6696" i="2"/>
  <c r="Q6696" i="2"/>
  <c r="U6696" i="2" s="1"/>
  <c r="P6696" i="2"/>
  <c r="O6696" i="2"/>
  <c r="M6696" i="2"/>
  <c r="L6696" i="2"/>
  <c r="J6696" i="2"/>
  <c r="R6695" i="2"/>
  <c r="S6695" i="2" s="1"/>
  <c r="M6695" i="2"/>
  <c r="L6695" i="2"/>
  <c r="J6695" i="2"/>
  <c r="H6695" i="2"/>
  <c r="F6695" i="2"/>
  <c r="O6695" i="2" s="1"/>
  <c r="P6695" i="2" s="1"/>
  <c r="T6694" i="2"/>
  <c r="S6694" i="2"/>
  <c r="R6694" i="2"/>
  <c r="Q6694" i="2"/>
  <c r="U6694" i="2" s="1"/>
  <c r="O6694" i="2"/>
  <c r="P6694" i="2" s="1"/>
  <c r="M6694" i="2"/>
  <c r="L6694" i="2"/>
  <c r="J6694" i="2"/>
  <c r="P6693" i="2"/>
  <c r="Q6693" i="2" s="1"/>
  <c r="O6693" i="2"/>
  <c r="M6693" i="2"/>
  <c r="L6693" i="2"/>
  <c r="J6693" i="2"/>
  <c r="H6693" i="2"/>
  <c r="F6693" i="2"/>
  <c r="O6692" i="2"/>
  <c r="P6692" i="2" s="1"/>
  <c r="Q6692" i="2" s="1"/>
  <c r="U6692" i="2" s="1"/>
  <c r="M6692" i="2"/>
  <c r="L6692" i="2"/>
  <c r="J6692" i="2"/>
  <c r="H6692" i="2"/>
  <c r="R6692" i="2" s="1"/>
  <c r="S6692" i="2" s="1"/>
  <c r="T6692" i="2" s="1"/>
  <c r="F6692" i="2"/>
  <c r="Q6691" i="2"/>
  <c r="P6691" i="2"/>
  <c r="O6691" i="2"/>
  <c r="M6691" i="2"/>
  <c r="L6691" i="2"/>
  <c r="J6691" i="2"/>
  <c r="H6691" i="2"/>
  <c r="F6691" i="2"/>
  <c r="T6690" i="2"/>
  <c r="Q6690" i="2"/>
  <c r="U6690" i="2" s="1"/>
  <c r="O6690" i="2"/>
  <c r="P6690" i="2" s="1"/>
  <c r="M6690" i="2"/>
  <c r="L6690" i="2"/>
  <c r="J6690" i="2"/>
  <c r="H6690" i="2"/>
  <c r="R6690" i="2" s="1"/>
  <c r="S6690" i="2" s="1"/>
  <c r="F6690" i="2"/>
  <c r="P6689" i="2"/>
  <c r="Q6689" i="2" s="1"/>
  <c r="O6689" i="2"/>
  <c r="M6689" i="2"/>
  <c r="L6689" i="2"/>
  <c r="J6689" i="2"/>
  <c r="H6689" i="2"/>
  <c r="F6689" i="2"/>
  <c r="T6688" i="2"/>
  <c r="O6688" i="2"/>
  <c r="P6688" i="2" s="1"/>
  <c r="Q6688" i="2" s="1"/>
  <c r="U6688" i="2" s="1"/>
  <c r="M6688" i="2"/>
  <c r="L6688" i="2"/>
  <c r="J6688" i="2"/>
  <c r="H6688" i="2"/>
  <c r="R6688" i="2" s="1"/>
  <c r="S6688" i="2" s="1"/>
  <c r="F6688" i="2"/>
  <c r="Q6687" i="2"/>
  <c r="P6687" i="2"/>
  <c r="O6687" i="2"/>
  <c r="M6687" i="2"/>
  <c r="L6687" i="2"/>
  <c r="J6687" i="2"/>
  <c r="H6687" i="2"/>
  <c r="F6687" i="2"/>
  <c r="U6686" i="2"/>
  <c r="T6686" i="2"/>
  <c r="S6686" i="2"/>
  <c r="R6686" i="2"/>
  <c r="Q6686" i="2"/>
  <c r="O6686" i="2"/>
  <c r="P6686" i="2" s="1"/>
  <c r="M6686" i="2"/>
  <c r="L6686" i="2"/>
  <c r="J6686" i="2"/>
  <c r="Q6685" i="2"/>
  <c r="O6685" i="2"/>
  <c r="P6685" i="2" s="1"/>
  <c r="M6685" i="2"/>
  <c r="L6685" i="2"/>
  <c r="J6685" i="2"/>
  <c r="H6685" i="2"/>
  <c r="F6685" i="2"/>
  <c r="O6684" i="2"/>
  <c r="P6684" i="2" s="1"/>
  <c r="M6684" i="2"/>
  <c r="L6684" i="2"/>
  <c r="J6684" i="2"/>
  <c r="H6684" i="2"/>
  <c r="R6684" i="2" s="1"/>
  <c r="S6684" i="2" s="1"/>
  <c r="F6684" i="2"/>
  <c r="S6683" i="2"/>
  <c r="T6683" i="2" s="1"/>
  <c r="R6683" i="2"/>
  <c r="Q6683" i="2"/>
  <c r="U6683" i="2" s="1"/>
  <c r="O6683" i="2"/>
  <c r="P6683" i="2" s="1"/>
  <c r="M6683" i="2"/>
  <c r="L6683" i="2"/>
  <c r="J6683" i="2"/>
  <c r="P6682" i="2"/>
  <c r="Q6682" i="2" s="1"/>
  <c r="O6682" i="2"/>
  <c r="M6682" i="2"/>
  <c r="L6682" i="2"/>
  <c r="J6682" i="2"/>
  <c r="H6682" i="2"/>
  <c r="F6682" i="2"/>
  <c r="T6681" i="2"/>
  <c r="S6681" i="2"/>
  <c r="R6681" i="2"/>
  <c r="O6681" i="2"/>
  <c r="P6681" i="2" s="1"/>
  <c r="Q6681" i="2" s="1"/>
  <c r="U6681" i="2" s="1"/>
  <c r="M6681" i="2"/>
  <c r="L6681" i="2"/>
  <c r="J6681" i="2"/>
  <c r="S6680" i="2"/>
  <c r="T6680" i="2" s="1"/>
  <c r="R6680" i="2"/>
  <c r="Q6680" i="2"/>
  <c r="O6680" i="2"/>
  <c r="P6680" i="2" s="1"/>
  <c r="M6680" i="2"/>
  <c r="L6680" i="2"/>
  <c r="J6680" i="2"/>
  <c r="P6679" i="2"/>
  <c r="Q6679" i="2" s="1"/>
  <c r="O6679" i="2"/>
  <c r="M6679" i="2"/>
  <c r="L6679" i="2"/>
  <c r="J6679" i="2"/>
  <c r="H6679" i="2"/>
  <c r="F6679" i="2"/>
  <c r="T6678" i="2"/>
  <c r="S6678" i="2"/>
  <c r="R6678" i="2"/>
  <c r="O6678" i="2"/>
  <c r="P6678" i="2" s="1"/>
  <c r="Q6678" i="2" s="1"/>
  <c r="U6678" i="2" s="1"/>
  <c r="M6678" i="2"/>
  <c r="L6678" i="2"/>
  <c r="J6678" i="2"/>
  <c r="S6677" i="2"/>
  <c r="T6677" i="2" s="1"/>
  <c r="R6677" i="2"/>
  <c r="Q6677" i="2"/>
  <c r="O6677" i="2"/>
  <c r="P6677" i="2" s="1"/>
  <c r="M6677" i="2"/>
  <c r="L6677" i="2"/>
  <c r="J6677" i="2"/>
  <c r="P6676" i="2"/>
  <c r="Q6676" i="2" s="1"/>
  <c r="O6676" i="2"/>
  <c r="M6676" i="2"/>
  <c r="L6676" i="2"/>
  <c r="J6676" i="2"/>
  <c r="H6676" i="2"/>
  <c r="F6676" i="2"/>
  <c r="O6675" i="2"/>
  <c r="P6675" i="2" s="1"/>
  <c r="Q6675" i="2" s="1"/>
  <c r="M6675" i="2"/>
  <c r="L6675" i="2"/>
  <c r="J6675" i="2"/>
  <c r="H6675" i="2"/>
  <c r="R6675" i="2" s="1"/>
  <c r="S6675" i="2" s="1"/>
  <c r="T6675" i="2" s="1"/>
  <c r="F6675" i="2"/>
  <c r="T6674" i="2"/>
  <c r="S6674" i="2"/>
  <c r="R6674" i="2"/>
  <c r="Q6674" i="2"/>
  <c r="U6674" i="2" s="1"/>
  <c r="P6674" i="2"/>
  <c r="O6674" i="2"/>
  <c r="M6674" i="2"/>
  <c r="L6674" i="2"/>
  <c r="J6674" i="2"/>
  <c r="R6673" i="2"/>
  <c r="S6673" i="2" s="1"/>
  <c r="M6673" i="2"/>
  <c r="L6673" i="2"/>
  <c r="J6673" i="2"/>
  <c r="H6673" i="2"/>
  <c r="F6673" i="2"/>
  <c r="T6672" i="2"/>
  <c r="S6672" i="2"/>
  <c r="R6672" i="2"/>
  <c r="Q6672" i="2"/>
  <c r="U6672" i="2" s="1"/>
  <c r="O6672" i="2"/>
  <c r="P6672" i="2" s="1"/>
  <c r="M6672" i="2"/>
  <c r="L6672" i="2"/>
  <c r="J6672" i="2"/>
  <c r="S6671" i="2"/>
  <c r="T6671" i="2" s="1"/>
  <c r="R6671" i="2"/>
  <c r="Q6671" i="2"/>
  <c r="U6671" i="2" s="1"/>
  <c r="P6671" i="2"/>
  <c r="O6671" i="2"/>
  <c r="M6671" i="2"/>
  <c r="L6671" i="2"/>
  <c r="J6671" i="2"/>
  <c r="R6670" i="2"/>
  <c r="S6670" i="2" s="1"/>
  <c r="M6670" i="2"/>
  <c r="L6670" i="2"/>
  <c r="J6670" i="2"/>
  <c r="H6670" i="2"/>
  <c r="F6670" i="2"/>
  <c r="O6670" i="2" s="1"/>
  <c r="P6670" i="2" s="1"/>
  <c r="T6669" i="2"/>
  <c r="S6669" i="2"/>
  <c r="R6669" i="2"/>
  <c r="Q6669" i="2"/>
  <c r="U6669" i="2" s="1"/>
  <c r="O6669" i="2"/>
  <c r="P6669" i="2" s="1"/>
  <c r="M6669" i="2"/>
  <c r="L6669" i="2"/>
  <c r="J6669" i="2"/>
  <c r="Q6668" i="2"/>
  <c r="P6668" i="2"/>
  <c r="O6668" i="2"/>
  <c r="M6668" i="2"/>
  <c r="L6668" i="2"/>
  <c r="J6668" i="2"/>
  <c r="H6668" i="2"/>
  <c r="R6668" i="2" s="1"/>
  <c r="S6668" i="2" s="1"/>
  <c r="F6668" i="2"/>
  <c r="O6667" i="2"/>
  <c r="P6667" i="2" s="1"/>
  <c r="Q6667" i="2" s="1"/>
  <c r="M6667" i="2"/>
  <c r="L6667" i="2"/>
  <c r="J6667" i="2"/>
  <c r="H6667" i="2"/>
  <c r="R6667" i="2" s="1"/>
  <c r="S6667" i="2" s="1"/>
  <c r="F6667" i="2"/>
  <c r="S6666" i="2"/>
  <c r="P6666" i="2"/>
  <c r="Q6666" i="2" s="1"/>
  <c r="O6666" i="2"/>
  <c r="M6666" i="2"/>
  <c r="L6666" i="2"/>
  <c r="J6666" i="2"/>
  <c r="H6666" i="2"/>
  <c r="R6666" i="2" s="1"/>
  <c r="F6666" i="2"/>
  <c r="O6665" i="2"/>
  <c r="P6665" i="2" s="1"/>
  <c r="Q6665" i="2" s="1"/>
  <c r="M6665" i="2"/>
  <c r="L6665" i="2"/>
  <c r="J6665" i="2"/>
  <c r="H6665" i="2"/>
  <c r="R6665" i="2" s="1"/>
  <c r="S6665" i="2" s="1"/>
  <c r="F6665" i="2"/>
  <c r="S6664" i="2"/>
  <c r="T6664" i="2" s="1"/>
  <c r="U6664" i="2" s="1"/>
  <c r="R6664" i="2"/>
  <c r="Q6664" i="2"/>
  <c r="O6664" i="2"/>
  <c r="P6664" i="2" s="1"/>
  <c r="M6664" i="2"/>
  <c r="L6664" i="2"/>
  <c r="J6664" i="2"/>
  <c r="R6663" i="2"/>
  <c r="S6663" i="2" s="1"/>
  <c r="O6663" i="2"/>
  <c r="P6663" i="2" s="1"/>
  <c r="M6663" i="2"/>
  <c r="L6663" i="2"/>
  <c r="J6663" i="2"/>
  <c r="H6663" i="2"/>
  <c r="F6663" i="2"/>
  <c r="Q6663" i="2" s="1"/>
  <c r="O6662" i="2"/>
  <c r="P6662" i="2" s="1"/>
  <c r="Q6662" i="2" s="1"/>
  <c r="M6662" i="2"/>
  <c r="L6662" i="2"/>
  <c r="J6662" i="2"/>
  <c r="H6662" i="2"/>
  <c r="R6662" i="2" s="1"/>
  <c r="S6662" i="2" s="1"/>
  <c r="F6662" i="2"/>
  <c r="U6661" i="2"/>
  <c r="T6661" i="2"/>
  <c r="S6661" i="2"/>
  <c r="R6661" i="2"/>
  <c r="Q6661" i="2"/>
  <c r="O6661" i="2"/>
  <c r="P6661" i="2" s="1"/>
  <c r="M6661" i="2"/>
  <c r="L6661" i="2"/>
  <c r="J6661" i="2"/>
  <c r="T6660" i="2"/>
  <c r="S6660" i="2"/>
  <c r="R6660" i="2"/>
  <c r="Q6660" i="2"/>
  <c r="U6660" i="2" s="1"/>
  <c r="P6660" i="2"/>
  <c r="O6660" i="2"/>
  <c r="M6660" i="2"/>
  <c r="L6660" i="2"/>
  <c r="J6660" i="2"/>
  <c r="T6659" i="2"/>
  <c r="R6659" i="2"/>
  <c r="S6659" i="2" s="1"/>
  <c r="O6659" i="2"/>
  <c r="P6659" i="2" s="1"/>
  <c r="Q6659" i="2" s="1"/>
  <c r="U6659" i="2" s="1"/>
  <c r="M6659" i="2"/>
  <c r="L6659" i="2"/>
  <c r="J6659" i="2"/>
  <c r="S6658" i="2"/>
  <c r="P6658" i="2"/>
  <c r="Q6658" i="2" s="1"/>
  <c r="O6658" i="2"/>
  <c r="M6658" i="2"/>
  <c r="L6658" i="2"/>
  <c r="J6658" i="2"/>
  <c r="H6658" i="2"/>
  <c r="R6658" i="2" s="1"/>
  <c r="F6658" i="2"/>
  <c r="O6657" i="2"/>
  <c r="P6657" i="2" s="1"/>
  <c r="Q6657" i="2" s="1"/>
  <c r="M6657" i="2"/>
  <c r="L6657" i="2"/>
  <c r="J6657" i="2"/>
  <c r="H6657" i="2"/>
  <c r="R6657" i="2" s="1"/>
  <c r="S6657" i="2" s="1"/>
  <c r="F6657" i="2"/>
  <c r="S6656" i="2"/>
  <c r="P6656" i="2"/>
  <c r="Q6656" i="2" s="1"/>
  <c r="O6656" i="2"/>
  <c r="M6656" i="2"/>
  <c r="L6656" i="2"/>
  <c r="J6656" i="2"/>
  <c r="H6656" i="2"/>
  <c r="R6656" i="2" s="1"/>
  <c r="F6656" i="2"/>
  <c r="O6655" i="2"/>
  <c r="P6655" i="2" s="1"/>
  <c r="Q6655" i="2" s="1"/>
  <c r="M6655" i="2"/>
  <c r="L6655" i="2"/>
  <c r="J6655" i="2"/>
  <c r="H6655" i="2"/>
  <c r="R6655" i="2" s="1"/>
  <c r="S6655" i="2" s="1"/>
  <c r="F6655" i="2"/>
  <c r="S6654" i="2"/>
  <c r="P6654" i="2"/>
  <c r="Q6654" i="2" s="1"/>
  <c r="O6654" i="2"/>
  <c r="M6654" i="2"/>
  <c r="L6654" i="2"/>
  <c r="J6654" i="2"/>
  <c r="H6654" i="2"/>
  <c r="R6654" i="2" s="1"/>
  <c r="F6654" i="2"/>
  <c r="O6653" i="2"/>
  <c r="P6653" i="2" s="1"/>
  <c r="Q6653" i="2" s="1"/>
  <c r="M6653" i="2"/>
  <c r="L6653" i="2"/>
  <c r="J6653" i="2"/>
  <c r="H6653" i="2"/>
  <c r="R6653" i="2" s="1"/>
  <c r="S6653" i="2" s="1"/>
  <c r="F6653" i="2"/>
  <c r="S6652" i="2"/>
  <c r="T6652" i="2" s="1"/>
  <c r="R6652" i="2"/>
  <c r="O6652" i="2"/>
  <c r="P6652" i="2" s="1"/>
  <c r="Q6652" i="2" s="1"/>
  <c r="M6652" i="2"/>
  <c r="L6652" i="2"/>
  <c r="J6652" i="2"/>
  <c r="R6651" i="2"/>
  <c r="S6651" i="2" s="1"/>
  <c r="M6651" i="2"/>
  <c r="L6651" i="2"/>
  <c r="J6651" i="2"/>
  <c r="H6651" i="2"/>
  <c r="F6651" i="2"/>
  <c r="R6650" i="2"/>
  <c r="S6650" i="2" s="1"/>
  <c r="O6650" i="2"/>
  <c r="P6650" i="2" s="1"/>
  <c r="M6650" i="2"/>
  <c r="L6650" i="2"/>
  <c r="J6650" i="2"/>
  <c r="H6650" i="2"/>
  <c r="F6650" i="2"/>
  <c r="Q6650" i="2" s="1"/>
  <c r="R6649" i="2"/>
  <c r="S6649" i="2" s="1"/>
  <c r="T6649" i="2" s="1"/>
  <c r="P6649" i="2"/>
  <c r="Q6649" i="2" s="1"/>
  <c r="U6649" i="2" s="1"/>
  <c r="O6649" i="2"/>
  <c r="M6649" i="2"/>
  <c r="L6649" i="2"/>
  <c r="J6649" i="2"/>
  <c r="R6648" i="2"/>
  <c r="S6648" i="2" s="1"/>
  <c r="T6648" i="2" s="1"/>
  <c r="M6648" i="2"/>
  <c r="L6648" i="2"/>
  <c r="J6648" i="2"/>
  <c r="H6648" i="2"/>
  <c r="F6648" i="2"/>
  <c r="T6647" i="2"/>
  <c r="U6647" i="2" s="1"/>
  <c r="S6647" i="2"/>
  <c r="R6647" i="2"/>
  <c r="Q6647" i="2"/>
  <c r="P6647" i="2"/>
  <c r="O6647" i="2"/>
  <c r="M6647" i="2"/>
  <c r="L6647" i="2"/>
  <c r="J6647" i="2"/>
  <c r="S6646" i="2"/>
  <c r="T6646" i="2" s="1"/>
  <c r="R6646" i="2"/>
  <c r="O6646" i="2"/>
  <c r="P6646" i="2" s="1"/>
  <c r="Q6646" i="2" s="1"/>
  <c r="U6646" i="2" s="1"/>
  <c r="M6646" i="2"/>
  <c r="L6646" i="2"/>
  <c r="J6646" i="2"/>
  <c r="O6645" i="2"/>
  <c r="P6645" i="2" s="1"/>
  <c r="Q6645" i="2" s="1"/>
  <c r="M6645" i="2"/>
  <c r="L6645" i="2"/>
  <c r="J6645" i="2"/>
  <c r="H6645" i="2"/>
  <c r="F6645" i="2"/>
  <c r="S6644" i="2"/>
  <c r="T6644" i="2" s="1"/>
  <c r="U6644" i="2" s="1"/>
  <c r="R6644" i="2"/>
  <c r="Q6644" i="2"/>
  <c r="O6644" i="2"/>
  <c r="P6644" i="2" s="1"/>
  <c r="M6644" i="2"/>
  <c r="L6644" i="2"/>
  <c r="J6644" i="2"/>
  <c r="R6643" i="2"/>
  <c r="S6643" i="2" s="1"/>
  <c r="T6643" i="2" s="1"/>
  <c r="P6643" i="2"/>
  <c r="Q6643" i="2" s="1"/>
  <c r="U6643" i="2" s="1"/>
  <c r="O6643" i="2"/>
  <c r="M6643" i="2"/>
  <c r="L6643" i="2"/>
  <c r="J6643" i="2"/>
  <c r="R6642" i="2"/>
  <c r="S6642" i="2" s="1"/>
  <c r="T6642" i="2" s="1"/>
  <c r="M6642" i="2"/>
  <c r="L6642" i="2"/>
  <c r="J6642" i="2"/>
  <c r="H6642" i="2"/>
  <c r="F6642" i="2"/>
  <c r="R6641" i="2"/>
  <c r="S6641" i="2" s="1"/>
  <c r="T6641" i="2" s="1"/>
  <c r="P6641" i="2"/>
  <c r="Q6641" i="2" s="1"/>
  <c r="U6641" i="2" s="1"/>
  <c r="O6641" i="2"/>
  <c r="M6641" i="2"/>
  <c r="L6641" i="2"/>
  <c r="J6641" i="2"/>
  <c r="R6640" i="2"/>
  <c r="S6640" i="2" s="1"/>
  <c r="T6640" i="2" s="1"/>
  <c r="M6640" i="2"/>
  <c r="L6640" i="2"/>
  <c r="J6640" i="2"/>
  <c r="H6640" i="2"/>
  <c r="F6640" i="2"/>
  <c r="R6639" i="2"/>
  <c r="S6639" i="2" s="1"/>
  <c r="T6639" i="2" s="1"/>
  <c r="M6639" i="2"/>
  <c r="L6639" i="2"/>
  <c r="J6639" i="2"/>
  <c r="H6639" i="2"/>
  <c r="F6639" i="2"/>
  <c r="T6638" i="2"/>
  <c r="R6638" i="2"/>
  <c r="S6638" i="2" s="1"/>
  <c r="P6638" i="2"/>
  <c r="Q6638" i="2" s="1"/>
  <c r="U6638" i="2" s="1"/>
  <c r="O6638" i="2"/>
  <c r="M6638" i="2"/>
  <c r="L6638" i="2"/>
  <c r="J6638" i="2"/>
  <c r="R6637" i="2"/>
  <c r="S6637" i="2" s="1"/>
  <c r="T6637" i="2" s="1"/>
  <c r="M6637" i="2"/>
  <c r="L6637" i="2"/>
  <c r="J6637" i="2"/>
  <c r="H6637" i="2"/>
  <c r="F6637" i="2"/>
  <c r="T6636" i="2"/>
  <c r="U6636" i="2" s="1"/>
  <c r="R6636" i="2"/>
  <c r="S6636" i="2" s="1"/>
  <c r="Q6636" i="2"/>
  <c r="P6636" i="2"/>
  <c r="O6636" i="2"/>
  <c r="M6636" i="2"/>
  <c r="L6636" i="2"/>
  <c r="J6636" i="2"/>
  <c r="R6635" i="2"/>
  <c r="S6635" i="2" s="1"/>
  <c r="T6635" i="2" s="1"/>
  <c r="P6635" i="2"/>
  <c r="Q6635" i="2" s="1"/>
  <c r="U6635" i="2" s="1"/>
  <c r="O6635" i="2"/>
  <c r="M6635" i="2"/>
  <c r="L6635" i="2"/>
  <c r="J6635" i="2"/>
  <c r="R6634" i="2"/>
  <c r="S6634" i="2" s="1"/>
  <c r="T6634" i="2" s="1"/>
  <c r="M6634" i="2"/>
  <c r="L6634" i="2"/>
  <c r="J6634" i="2"/>
  <c r="H6634" i="2"/>
  <c r="F6634" i="2"/>
  <c r="T6633" i="2"/>
  <c r="R6633" i="2"/>
  <c r="S6633" i="2" s="1"/>
  <c r="M6633" i="2"/>
  <c r="L6633" i="2"/>
  <c r="J6633" i="2"/>
  <c r="H6633" i="2"/>
  <c r="F6633" i="2"/>
  <c r="O6633" i="2" s="1"/>
  <c r="P6633" i="2" s="1"/>
  <c r="T6632" i="2"/>
  <c r="R6632" i="2"/>
  <c r="S6632" i="2" s="1"/>
  <c r="P6632" i="2"/>
  <c r="Q6632" i="2" s="1"/>
  <c r="U6632" i="2" s="1"/>
  <c r="O6632" i="2"/>
  <c r="M6632" i="2"/>
  <c r="L6632" i="2"/>
  <c r="J6632" i="2"/>
  <c r="T6631" i="2"/>
  <c r="R6631" i="2"/>
  <c r="S6631" i="2" s="1"/>
  <c r="Q6631" i="2"/>
  <c r="U6631" i="2" s="1"/>
  <c r="P6631" i="2"/>
  <c r="O6631" i="2"/>
  <c r="M6631" i="2"/>
  <c r="L6631" i="2"/>
  <c r="J6631" i="2"/>
  <c r="T6630" i="2"/>
  <c r="R6630" i="2"/>
  <c r="S6630" i="2" s="1"/>
  <c r="P6630" i="2"/>
  <c r="Q6630" i="2" s="1"/>
  <c r="O6630" i="2"/>
  <c r="M6630" i="2"/>
  <c r="L6630" i="2"/>
  <c r="J6630" i="2"/>
  <c r="R6629" i="2"/>
  <c r="S6629" i="2" s="1"/>
  <c r="T6629" i="2" s="1"/>
  <c r="P6629" i="2"/>
  <c r="Q6629" i="2" s="1"/>
  <c r="U6629" i="2" s="1"/>
  <c r="O6629" i="2"/>
  <c r="M6629" i="2"/>
  <c r="L6629" i="2"/>
  <c r="J6629" i="2"/>
  <c r="R6628" i="2"/>
  <c r="S6628" i="2" s="1"/>
  <c r="T6628" i="2" s="1"/>
  <c r="M6628" i="2"/>
  <c r="L6628" i="2"/>
  <c r="J6628" i="2"/>
  <c r="H6628" i="2"/>
  <c r="F6628" i="2"/>
  <c r="T6627" i="2"/>
  <c r="R6627" i="2"/>
  <c r="S6627" i="2" s="1"/>
  <c r="P6627" i="2"/>
  <c r="Q6627" i="2" s="1"/>
  <c r="U6627" i="2" s="1"/>
  <c r="O6627" i="2"/>
  <c r="M6627" i="2"/>
  <c r="L6627" i="2"/>
  <c r="J6627" i="2"/>
  <c r="R6626" i="2"/>
  <c r="S6626" i="2" s="1"/>
  <c r="T6626" i="2" s="1"/>
  <c r="P6626" i="2"/>
  <c r="Q6626" i="2" s="1"/>
  <c r="U6626" i="2" s="1"/>
  <c r="O6626" i="2"/>
  <c r="M6626" i="2"/>
  <c r="L6626" i="2"/>
  <c r="J6626" i="2"/>
  <c r="R6625" i="2"/>
  <c r="S6625" i="2" s="1"/>
  <c r="T6625" i="2" s="1"/>
  <c r="M6625" i="2"/>
  <c r="L6625" i="2"/>
  <c r="J6625" i="2"/>
  <c r="H6625" i="2"/>
  <c r="F6625" i="2"/>
  <c r="T6624" i="2"/>
  <c r="R6624" i="2"/>
  <c r="S6624" i="2" s="1"/>
  <c r="M6624" i="2"/>
  <c r="L6624" i="2"/>
  <c r="J6624" i="2"/>
  <c r="H6624" i="2"/>
  <c r="F6624" i="2"/>
  <c r="O6624" i="2" s="1"/>
  <c r="P6624" i="2" s="1"/>
  <c r="T6623" i="2"/>
  <c r="U6623" i="2" s="1"/>
  <c r="R6623" i="2"/>
  <c r="S6623" i="2" s="1"/>
  <c r="Q6623" i="2"/>
  <c r="P6623" i="2"/>
  <c r="O6623" i="2"/>
  <c r="M6623" i="2"/>
  <c r="L6623" i="2"/>
  <c r="J6623" i="2"/>
  <c r="R6622" i="2"/>
  <c r="S6622" i="2" s="1"/>
  <c r="T6622" i="2" s="1"/>
  <c r="M6622" i="2"/>
  <c r="L6622" i="2"/>
  <c r="J6622" i="2"/>
  <c r="H6622" i="2"/>
  <c r="F6622" i="2"/>
  <c r="R6621" i="2"/>
  <c r="S6621" i="2" s="1"/>
  <c r="T6621" i="2" s="1"/>
  <c r="M6621" i="2"/>
  <c r="L6621" i="2"/>
  <c r="J6621" i="2"/>
  <c r="H6621" i="2"/>
  <c r="F6621" i="2"/>
  <c r="R6620" i="2"/>
  <c r="S6620" i="2" s="1"/>
  <c r="T6620" i="2" s="1"/>
  <c r="M6620" i="2"/>
  <c r="L6620" i="2"/>
  <c r="J6620" i="2"/>
  <c r="H6620" i="2"/>
  <c r="F6620" i="2"/>
  <c r="R6619" i="2"/>
  <c r="S6619" i="2" s="1"/>
  <c r="T6619" i="2" s="1"/>
  <c r="M6619" i="2"/>
  <c r="L6619" i="2"/>
  <c r="J6619" i="2"/>
  <c r="H6619" i="2"/>
  <c r="F6619" i="2"/>
  <c r="R6618" i="2"/>
  <c r="S6618" i="2" s="1"/>
  <c r="T6618" i="2" s="1"/>
  <c r="P6618" i="2"/>
  <c r="Q6618" i="2" s="1"/>
  <c r="O6618" i="2"/>
  <c r="M6618" i="2"/>
  <c r="L6618" i="2"/>
  <c r="J6618" i="2"/>
  <c r="T6617" i="2"/>
  <c r="R6617" i="2"/>
  <c r="S6617" i="2" s="1"/>
  <c r="P6617" i="2"/>
  <c r="M6617" i="2"/>
  <c r="L6617" i="2"/>
  <c r="J6617" i="2"/>
  <c r="H6617" i="2"/>
  <c r="F6617" i="2"/>
  <c r="O6617" i="2" s="1"/>
  <c r="T6616" i="2"/>
  <c r="R6616" i="2"/>
  <c r="S6616" i="2" s="1"/>
  <c r="M6616" i="2"/>
  <c r="L6616" i="2"/>
  <c r="J6616" i="2"/>
  <c r="H6616" i="2"/>
  <c r="F6616" i="2"/>
  <c r="T6615" i="2"/>
  <c r="R6615" i="2"/>
  <c r="S6615" i="2" s="1"/>
  <c r="P6615" i="2"/>
  <c r="Q6615" i="2" s="1"/>
  <c r="U6615" i="2" s="1"/>
  <c r="O6615" i="2"/>
  <c r="M6615" i="2"/>
  <c r="L6615" i="2"/>
  <c r="J6615" i="2"/>
  <c r="R6614" i="2"/>
  <c r="S6614" i="2" s="1"/>
  <c r="T6614" i="2" s="1"/>
  <c r="M6614" i="2"/>
  <c r="L6614" i="2"/>
  <c r="J6614" i="2"/>
  <c r="H6614" i="2"/>
  <c r="F6614" i="2"/>
  <c r="T6613" i="2"/>
  <c r="R6613" i="2"/>
  <c r="S6613" i="2" s="1"/>
  <c r="M6613" i="2"/>
  <c r="L6613" i="2"/>
  <c r="J6613" i="2"/>
  <c r="H6613" i="2"/>
  <c r="F6613" i="2"/>
  <c r="R6612" i="2"/>
  <c r="S6612" i="2" s="1"/>
  <c r="T6612" i="2" s="1"/>
  <c r="P6612" i="2"/>
  <c r="Q6612" i="2" s="1"/>
  <c r="U6612" i="2" s="1"/>
  <c r="O6612" i="2"/>
  <c r="M6612" i="2"/>
  <c r="L6612" i="2"/>
  <c r="J6612" i="2"/>
  <c r="T6611" i="2"/>
  <c r="R6611" i="2"/>
  <c r="S6611" i="2" s="1"/>
  <c r="P6611" i="2"/>
  <c r="Q6611" i="2" s="1"/>
  <c r="U6611" i="2" s="1"/>
  <c r="O6611" i="2"/>
  <c r="M6611" i="2"/>
  <c r="L6611" i="2"/>
  <c r="J6611" i="2"/>
  <c r="T6610" i="2"/>
  <c r="R6610" i="2"/>
  <c r="S6610" i="2" s="1"/>
  <c r="M6610" i="2"/>
  <c r="L6610" i="2"/>
  <c r="J6610" i="2"/>
  <c r="H6610" i="2"/>
  <c r="F6610" i="2"/>
  <c r="T6609" i="2"/>
  <c r="U6609" i="2" s="1"/>
  <c r="R6609" i="2"/>
  <c r="S6609" i="2" s="1"/>
  <c r="Q6609" i="2"/>
  <c r="P6609" i="2"/>
  <c r="O6609" i="2"/>
  <c r="M6609" i="2"/>
  <c r="L6609" i="2"/>
  <c r="J6609" i="2"/>
  <c r="T6608" i="2"/>
  <c r="R6608" i="2"/>
  <c r="S6608" i="2" s="1"/>
  <c r="P6608" i="2"/>
  <c r="Q6608" i="2" s="1"/>
  <c r="O6608" i="2"/>
  <c r="M6608" i="2"/>
  <c r="L6608" i="2"/>
  <c r="J6608" i="2"/>
  <c r="T6607" i="2"/>
  <c r="R6607" i="2"/>
  <c r="S6607" i="2" s="1"/>
  <c r="M6607" i="2"/>
  <c r="L6607" i="2"/>
  <c r="J6607" i="2"/>
  <c r="H6607" i="2"/>
  <c r="F6607" i="2"/>
  <c r="T6606" i="2"/>
  <c r="R6606" i="2"/>
  <c r="S6606" i="2" s="1"/>
  <c r="P6606" i="2"/>
  <c r="Q6606" i="2" s="1"/>
  <c r="U6606" i="2" s="1"/>
  <c r="O6606" i="2"/>
  <c r="M6606" i="2"/>
  <c r="L6606" i="2"/>
  <c r="J6606" i="2"/>
  <c r="T6605" i="2"/>
  <c r="R6605" i="2"/>
  <c r="S6605" i="2" s="1"/>
  <c r="M6605" i="2"/>
  <c r="L6605" i="2"/>
  <c r="J6605" i="2"/>
  <c r="H6605" i="2"/>
  <c r="F6605" i="2"/>
  <c r="T6604" i="2"/>
  <c r="R6604" i="2"/>
  <c r="S6604" i="2" s="1"/>
  <c r="P6604" i="2"/>
  <c r="M6604" i="2"/>
  <c r="L6604" i="2"/>
  <c r="J6604" i="2"/>
  <c r="H6604" i="2"/>
  <c r="F6604" i="2"/>
  <c r="O6604" i="2" s="1"/>
  <c r="T6603" i="2"/>
  <c r="R6603" i="2"/>
  <c r="S6603" i="2" s="1"/>
  <c r="M6603" i="2"/>
  <c r="L6603" i="2"/>
  <c r="J6603" i="2"/>
  <c r="H6603" i="2"/>
  <c r="F6603" i="2"/>
  <c r="T6602" i="2"/>
  <c r="R6602" i="2"/>
  <c r="S6602" i="2" s="1"/>
  <c r="Q6602" i="2"/>
  <c r="P6602" i="2"/>
  <c r="O6602" i="2"/>
  <c r="M6602" i="2"/>
  <c r="L6602" i="2"/>
  <c r="J6602" i="2"/>
  <c r="T6601" i="2"/>
  <c r="U6601" i="2" s="1"/>
  <c r="R6601" i="2"/>
  <c r="S6601" i="2" s="1"/>
  <c r="Q6601" i="2"/>
  <c r="P6601" i="2"/>
  <c r="O6601" i="2"/>
  <c r="M6601" i="2"/>
  <c r="L6601" i="2"/>
  <c r="J6601" i="2"/>
  <c r="T6600" i="2"/>
  <c r="R6600" i="2"/>
  <c r="S6600" i="2" s="1"/>
  <c r="P6600" i="2"/>
  <c r="Q6600" i="2" s="1"/>
  <c r="O6600" i="2"/>
  <c r="M6600" i="2"/>
  <c r="L6600" i="2"/>
  <c r="J6600" i="2"/>
  <c r="T6599" i="2"/>
  <c r="R6599" i="2"/>
  <c r="S6599" i="2" s="1"/>
  <c r="Q6599" i="2"/>
  <c r="U6599" i="2" s="1"/>
  <c r="P6599" i="2"/>
  <c r="O6599" i="2"/>
  <c r="M6599" i="2"/>
  <c r="L6599" i="2"/>
  <c r="J6599" i="2"/>
  <c r="R6598" i="2"/>
  <c r="S6598" i="2" s="1"/>
  <c r="T6598" i="2" s="1"/>
  <c r="M6598" i="2"/>
  <c r="L6598" i="2"/>
  <c r="J6598" i="2"/>
  <c r="H6598" i="2"/>
  <c r="F6598" i="2"/>
  <c r="O6598" i="2" s="1"/>
  <c r="P6598" i="2" s="1"/>
  <c r="R6597" i="2"/>
  <c r="S6597" i="2" s="1"/>
  <c r="T6597" i="2" s="1"/>
  <c r="M6597" i="2"/>
  <c r="L6597" i="2"/>
  <c r="J6597" i="2"/>
  <c r="H6597" i="2"/>
  <c r="F6597" i="2"/>
  <c r="T6596" i="2"/>
  <c r="U6596" i="2" s="1"/>
  <c r="R6596" i="2"/>
  <c r="S6596" i="2" s="1"/>
  <c r="Q6596" i="2"/>
  <c r="P6596" i="2"/>
  <c r="O6596" i="2"/>
  <c r="M6596" i="2"/>
  <c r="L6596" i="2"/>
  <c r="J6596" i="2"/>
  <c r="T6595" i="2"/>
  <c r="R6595" i="2"/>
  <c r="S6595" i="2" s="1"/>
  <c r="P6595" i="2"/>
  <c r="Q6595" i="2" s="1"/>
  <c r="U6595" i="2" s="1"/>
  <c r="O6595" i="2"/>
  <c r="M6595" i="2"/>
  <c r="L6595" i="2"/>
  <c r="J6595" i="2"/>
  <c r="T6594" i="2"/>
  <c r="R6594" i="2"/>
  <c r="S6594" i="2" s="1"/>
  <c r="Q6594" i="2"/>
  <c r="P6594" i="2"/>
  <c r="O6594" i="2"/>
  <c r="M6594" i="2"/>
  <c r="L6594" i="2"/>
  <c r="J6594" i="2"/>
  <c r="T6593" i="2"/>
  <c r="R6593" i="2"/>
  <c r="S6593" i="2" s="1"/>
  <c r="P6593" i="2"/>
  <c r="Q6593" i="2" s="1"/>
  <c r="O6593" i="2"/>
  <c r="M6593" i="2"/>
  <c r="L6593" i="2"/>
  <c r="J6593" i="2"/>
  <c r="R6592" i="2"/>
  <c r="S6592" i="2" s="1"/>
  <c r="T6592" i="2" s="1"/>
  <c r="M6592" i="2"/>
  <c r="L6592" i="2"/>
  <c r="J6592" i="2"/>
  <c r="H6592" i="2"/>
  <c r="F6592" i="2"/>
  <c r="R6591" i="2"/>
  <c r="S6591" i="2" s="1"/>
  <c r="T6591" i="2" s="1"/>
  <c r="M6591" i="2"/>
  <c r="L6591" i="2"/>
  <c r="J6591" i="2"/>
  <c r="H6591" i="2"/>
  <c r="F6591" i="2"/>
  <c r="T6590" i="2"/>
  <c r="U6590" i="2" s="1"/>
  <c r="R6590" i="2"/>
  <c r="S6590" i="2" s="1"/>
  <c r="Q6590" i="2"/>
  <c r="P6590" i="2"/>
  <c r="O6590" i="2"/>
  <c r="M6590" i="2"/>
  <c r="L6590" i="2"/>
  <c r="J6590" i="2"/>
  <c r="R6589" i="2"/>
  <c r="S6589" i="2" s="1"/>
  <c r="T6589" i="2" s="1"/>
  <c r="M6589" i="2"/>
  <c r="L6589" i="2"/>
  <c r="J6589" i="2"/>
  <c r="H6589" i="2"/>
  <c r="F6589" i="2"/>
  <c r="R6588" i="2"/>
  <c r="S6588" i="2" s="1"/>
  <c r="T6588" i="2" s="1"/>
  <c r="Q6588" i="2"/>
  <c r="P6588" i="2"/>
  <c r="O6588" i="2"/>
  <c r="M6588" i="2"/>
  <c r="L6588" i="2"/>
  <c r="J6588" i="2"/>
  <c r="R6587" i="2"/>
  <c r="S6587" i="2" s="1"/>
  <c r="T6587" i="2" s="1"/>
  <c r="M6587" i="2"/>
  <c r="L6587" i="2"/>
  <c r="J6587" i="2"/>
  <c r="H6587" i="2"/>
  <c r="F6587" i="2"/>
  <c r="R6586" i="2"/>
  <c r="S6586" i="2" s="1"/>
  <c r="T6586" i="2" s="1"/>
  <c r="M6586" i="2"/>
  <c r="L6586" i="2"/>
  <c r="J6586" i="2"/>
  <c r="H6586" i="2"/>
  <c r="F6586" i="2"/>
  <c r="T6585" i="2"/>
  <c r="R6585" i="2"/>
  <c r="S6585" i="2" s="1"/>
  <c r="P6585" i="2"/>
  <c r="Q6585" i="2" s="1"/>
  <c r="U6585" i="2" s="1"/>
  <c r="O6585" i="2"/>
  <c r="M6585" i="2"/>
  <c r="L6585" i="2"/>
  <c r="J6585" i="2"/>
  <c r="T6584" i="2"/>
  <c r="R6584" i="2"/>
  <c r="S6584" i="2" s="1"/>
  <c r="M6584" i="2"/>
  <c r="L6584" i="2"/>
  <c r="J6584" i="2"/>
  <c r="H6584" i="2"/>
  <c r="F6584" i="2"/>
  <c r="T6583" i="2"/>
  <c r="R6583" i="2"/>
  <c r="S6583" i="2" s="1"/>
  <c r="M6583" i="2"/>
  <c r="L6583" i="2"/>
  <c r="J6583" i="2"/>
  <c r="H6583" i="2"/>
  <c r="F6583" i="2"/>
  <c r="T6582" i="2"/>
  <c r="R6582" i="2"/>
  <c r="S6582" i="2" s="1"/>
  <c r="P6582" i="2"/>
  <c r="Q6582" i="2" s="1"/>
  <c r="U6582" i="2" s="1"/>
  <c r="O6582" i="2"/>
  <c r="M6582" i="2"/>
  <c r="L6582" i="2"/>
  <c r="J6582" i="2"/>
  <c r="R6581" i="2"/>
  <c r="S6581" i="2" s="1"/>
  <c r="T6581" i="2" s="1"/>
  <c r="M6581" i="2"/>
  <c r="L6581" i="2"/>
  <c r="J6581" i="2"/>
  <c r="H6581" i="2"/>
  <c r="F6581" i="2"/>
  <c r="R6580" i="2"/>
  <c r="S6580" i="2" s="1"/>
  <c r="T6580" i="2" s="1"/>
  <c r="M6580" i="2"/>
  <c r="L6580" i="2"/>
  <c r="J6580" i="2"/>
  <c r="H6580" i="2"/>
  <c r="F6580" i="2"/>
  <c r="R6579" i="2"/>
  <c r="S6579" i="2" s="1"/>
  <c r="T6579" i="2" s="1"/>
  <c r="M6579" i="2"/>
  <c r="L6579" i="2"/>
  <c r="J6579" i="2"/>
  <c r="H6579" i="2"/>
  <c r="F6579" i="2"/>
  <c r="R6578" i="2"/>
  <c r="S6578" i="2" s="1"/>
  <c r="T6578" i="2" s="1"/>
  <c r="M6578" i="2"/>
  <c r="L6578" i="2"/>
  <c r="J6578" i="2"/>
  <c r="H6578" i="2"/>
  <c r="F6578" i="2"/>
  <c r="R6577" i="2"/>
  <c r="S6577" i="2" s="1"/>
  <c r="T6577" i="2" s="1"/>
  <c r="P6577" i="2"/>
  <c r="Q6577" i="2" s="1"/>
  <c r="O6577" i="2"/>
  <c r="M6577" i="2"/>
  <c r="L6577" i="2"/>
  <c r="J6577" i="2"/>
  <c r="T6576" i="2"/>
  <c r="R6576" i="2"/>
  <c r="S6576" i="2" s="1"/>
  <c r="Q6576" i="2"/>
  <c r="U6576" i="2" s="1"/>
  <c r="P6576" i="2"/>
  <c r="O6576" i="2"/>
  <c r="M6576" i="2"/>
  <c r="L6576" i="2"/>
  <c r="J6576" i="2"/>
  <c r="T6575" i="2"/>
  <c r="R6575" i="2"/>
  <c r="S6575" i="2" s="1"/>
  <c r="M6575" i="2"/>
  <c r="L6575" i="2"/>
  <c r="J6575" i="2"/>
  <c r="H6575" i="2"/>
  <c r="F6575" i="2"/>
  <c r="T6574" i="2"/>
  <c r="R6574" i="2"/>
  <c r="S6574" i="2" s="1"/>
  <c r="P6574" i="2"/>
  <c r="Q6574" i="2" s="1"/>
  <c r="U6574" i="2" s="1"/>
  <c r="O6574" i="2"/>
  <c r="M6574" i="2"/>
  <c r="L6574" i="2"/>
  <c r="J6574" i="2"/>
  <c r="R6573" i="2"/>
  <c r="S6573" i="2" s="1"/>
  <c r="T6573" i="2" s="1"/>
  <c r="M6573" i="2"/>
  <c r="L6573" i="2"/>
  <c r="J6573" i="2"/>
  <c r="H6573" i="2"/>
  <c r="F6573" i="2"/>
  <c r="R6572" i="2"/>
  <c r="S6572" i="2" s="1"/>
  <c r="T6572" i="2" s="1"/>
  <c r="M6572" i="2"/>
  <c r="L6572" i="2"/>
  <c r="J6572" i="2"/>
  <c r="H6572" i="2"/>
  <c r="F6572" i="2"/>
  <c r="T6571" i="2"/>
  <c r="R6571" i="2"/>
  <c r="S6571" i="2" s="1"/>
  <c r="P6571" i="2"/>
  <c r="Q6571" i="2" s="1"/>
  <c r="O6571" i="2"/>
  <c r="M6571" i="2"/>
  <c r="L6571" i="2"/>
  <c r="J6571" i="2"/>
  <c r="T6570" i="2"/>
  <c r="R6570" i="2"/>
  <c r="S6570" i="2" s="1"/>
  <c r="M6570" i="2"/>
  <c r="L6570" i="2"/>
  <c r="J6570" i="2"/>
  <c r="H6570" i="2"/>
  <c r="F6570" i="2"/>
  <c r="T6569" i="2"/>
  <c r="R6569" i="2"/>
  <c r="S6569" i="2" s="1"/>
  <c r="Q6569" i="2"/>
  <c r="P6569" i="2"/>
  <c r="O6569" i="2"/>
  <c r="M6569" i="2"/>
  <c r="L6569" i="2"/>
  <c r="J6569" i="2"/>
  <c r="T6568" i="2"/>
  <c r="R6568" i="2"/>
  <c r="S6568" i="2" s="1"/>
  <c r="Q6568" i="2"/>
  <c r="P6568" i="2"/>
  <c r="O6568" i="2"/>
  <c r="M6568" i="2"/>
  <c r="L6568" i="2"/>
  <c r="J6568" i="2"/>
  <c r="T6567" i="2"/>
  <c r="R6567" i="2"/>
  <c r="S6567" i="2" s="1"/>
  <c r="M6567" i="2"/>
  <c r="L6567" i="2"/>
  <c r="J6567" i="2"/>
  <c r="H6567" i="2"/>
  <c r="F6567" i="2"/>
  <c r="T6566" i="2"/>
  <c r="R6566" i="2"/>
  <c r="S6566" i="2" s="1"/>
  <c r="M6566" i="2"/>
  <c r="L6566" i="2"/>
  <c r="J6566" i="2"/>
  <c r="H6566" i="2"/>
  <c r="F6566" i="2"/>
  <c r="T6565" i="2"/>
  <c r="R6565" i="2"/>
  <c r="S6565" i="2" s="1"/>
  <c r="M6565" i="2"/>
  <c r="L6565" i="2"/>
  <c r="J6565" i="2"/>
  <c r="H6565" i="2"/>
  <c r="F6565" i="2"/>
  <c r="T6564" i="2"/>
  <c r="R6564" i="2"/>
  <c r="S6564" i="2" s="1"/>
  <c r="M6564" i="2"/>
  <c r="L6564" i="2"/>
  <c r="J6564" i="2"/>
  <c r="H6564" i="2"/>
  <c r="F6564" i="2"/>
  <c r="T6563" i="2"/>
  <c r="U6563" i="2" s="1"/>
  <c r="R6563" i="2"/>
  <c r="S6563" i="2" s="1"/>
  <c r="Q6563" i="2"/>
  <c r="P6563" i="2"/>
  <c r="O6563" i="2"/>
  <c r="M6563" i="2"/>
  <c r="L6563" i="2"/>
  <c r="J6563" i="2"/>
  <c r="T6562" i="2"/>
  <c r="R6562" i="2"/>
  <c r="S6562" i="2" s="1"/>
  <c r="M6562" i="2"/>
  <c r="L6562" i="2"/>
  <c r="J6562" i="2"/>
  <c r="H6562" i="2"/>
  <c r="F6562" i="2"/>
  <c r="T6561" i="2"/>
  <c r="R6561" i="2"/>
  <c r="S6561" i="2" s="1"/>
  <c r="M6561" i="2"/>
  <c r="L6561" i="2"/>
  <c r="J6561" i="2"/>
  <c r="H6561" i="2"/>
  <c r="F6561" i="2"/>
  <c r="T6560" i="2"/>
  <c r="R6560" i="2"/>
  <c r="S6560" i="2" s="1"/>
  <c r="M6560" i="2"/>
  <c r="L6560" i="2"/>
  <c r="J6560" i="2"/>
  <c r="H6560" i="2"/>
  <c r="F6560" i="2"/>
  <c r="O6560" i="2" s="1"/>
  <c r="P6560" i="2" s="1"/>
  <c r="T6559" i="2"/>
  <c r="S6559" i="2"/>
  <c r="R6559" i="2"/>
  <c r="P6559" i="2"/>
  <c r="Q6559" i="2" s="1"/>
  <c r="U6559" i="2" s="1"/>
  <c r="O6559" i="2"/>
  <c r="M6559" i="2"/>
  <c r="L6559" i="2"/>
  <c r="J6559" i="2"/>
  <c r="T6558" i="2"/>
  <c r="R6558" i="2"/>
  <c r="S6558" i="2" s="1"/>
  <c r="P6558" i="2"/>
  <c r="Q6558" i="2" s="1"/>
  <c r="U6558" i="2" s="1"/>
  <c r="O6558" i="2"/>
  <c r="M6558" i="2"/>
  <c r="L6558" i="2"/>
  <c r="J6558" i="2"/>
  <c r="R6557" i="2"/>
  <c r="S6557" i="2" s="1"/>
  <c r="T6557" i="2" s="1"/>
  <c r="O6557" i="2"/>
  <c r="P6557" i="2" s="1"/>
  <c r="M6557" i="2"/>
  <c r="L6557" i="2"/>
  <c r="J6557" i="2"/>
  <c r="H6557" i="2"/>
  <c r="F6557" i="2"/>
  <c r="R6556" i="2"/>
  <c r="S6556" i="2" s="1"/>
  <c r="T6556" i="2" s="1"/>
  <c r="M6556" i="2"/>
  <c r="L6556" i="2"/>
  <c r="J6556" i="2"/>
  <c r="H6556" i="2"/>
  <c r="F6556" i="2"/>
  <c r="T6555" i="2"/>
  <c r="U6555" i="2" s="1"/>
  <c r="R6555" i="2"/>
  <c r="S6555" i="2" s="1"/>
  <c r="Q6555" i="2"/>
  <c r="P6555" i="2"/>
  <c r="O6555" i="2"/>
  <c r="M6555" i="2"/>
  <c r="L6555" i="2"/>
  <c r="J6555" i="2"/>
  <c r="R6554" i="2"/>
  <c r="S6554" i="2" s="1"/>
  <c r="T6554" i="2" s="1"/>
  <c r="P6554" i="2"/>
  <c r="M6554" i="2"/>
  <c r="L6554" i="2"/>
  <c r="J6554" i="2"/>
  <c r="H6554" i="2"/>
  <c r="F6554" i="2"/>
  <c r="O6554" i="2" s="1"/>
  <c r="R6553" i="2"/>
  <c r="S6553" i="2" s="1"/>
  <c r="T6553" i="2" s="1"/>
  <c r="M6553" i="2"/>
  <c r="L6553" i="2"/>
  <c r="J6553" i="2"/>
  <c r="H6553" i="2"/>
  <c r="F6553" i="2"/>
  <c r="R6552" i="2"/>
  <c r="S6552" i="2" s="1"/>
  <c r="T6552" i="2" s="1"/>
  <c r="Q6552" i="2"/>
  <c r="P6552" i="2"/>
  <c r="O6552" i="2"/>
  <c r="M6552" i="2"/>
  <c r="L6552" i="2"/>
  <c r="J6552" i="2"/>
  <c r="T6551" i="2"/>
  <c r="S6551" i="2"/>
  <c r="R6551" i="2"/>
  <c r="P6551" i="2"/>
  <c r="Q6551" i="2" s="1"/>
  <c r="U6551" i="2" s="1"/>
  <c r="O6551" i="2"/>
  <c r="M6551" i="2"/>
  <c r="L6551" i="2"/>
  <c r="J6551" i="2"/>
  <c r="T6550" i="2"/>
  <c r="R6550" i="2"/>
  <c r="S6550" i="2" s="1"/>
  <c r="P6550" i="2"/>
  <c r="Q6550" i="2" s="1"/>
  <c r="U6550" i="2" s="1"/>
  <c r="O6550" i="2"/>
  <c r="M6550" i="2"/>
  <c r="L6550" i="2"/>
  <c r="J6550" i="2"/>
  <c r="R6549" i="2"/>
  <c r="S6549" i="2" s="1"/>
  <c r="T6549" i="2" s="1"/>
  <c r="U6549" i="2" s="1"/>
  <c r="Q6549" i="2"/>
  <c r="P6549" i="2"/>
  <c r="O6549" i="2"/>
  <c r="M6549" i="2"/>
  <c r="L6549" i="2"/>
  <c r="J6549" i="2"/>
  <c r="T6548" i="2"/>
  <c r="R6548" i="2"/>
  <c r="S6548" i="2" s="1"/>
  <c r="P6548" i="2"/>
  <c r="Q6548" i="2" s="1"/>
  <c r="U6548" i="2" s="1"/>
  <c r="O6548" i="2"/>
  <c r="M6548" i="2"/>
  <c r="L6548" i="2"/>
  <c r="J6548" i="2"/>
  <c r="T6547" i="2"/>
  <c r="S6547" i="2"/>
  <c r="R6547" i="2"/>
  <c r="Q6547" i="2"/>
  <c r="U6547" i="2" s="1"/>
  <c r="P6547" i="2"/>
  <c r="O6547" i="2"/>
  <c r="M6547" i="2"/>
  <c r="L6547" i="2"/>
  <c r="J6547" i="2"/>
  <c r="R6546" i="2"/>
  <c r="S6546" i="2" s="1"/>
  <c r="T6546" i="2" s="1"/>
  <c r="M6546" i="2"/>
  <c r="L6546" i="2"/>
  <c r="J6546" i="2"/>
  <c r="H6546" i="2"/>
  <c r="F6546" i="2"/>
  <c r="R6545" i="2"/>
  <c r="S6545" i="2" s="1"/>
  <c r="T6545" i="2" s="1"/>
  <c r="P6545" i="2"/>
  <c r="Q6545" i="2" s="1"/>
  <c r="M6545" i="2"/>
  <c r="L6545" i="2"/>
  <c r="J6545" i="2"/>
  <c r="H6545" i="2"/>
  <c r="F6545" i="2"/>
  <c r="O6545" i="2" s="1"/>
  <c r="R6544" i="2"/>
  <c r="S6544" i="2" s="1"/>
  <c r="T6544" i="2" s="1"/>
  <c r="M6544" i="2"/>
  <c r="L6544" i="2"/>
  <c r="J6544" i="2"/>
  <c r="H6544" i="2"/>
  <c r="F6544" i="2"/>
  <c r="R6543" i="2"/>
  <c r="S6543" i="2" s="1"/>
  <c r="T6543" i="2" s="1"/>
  <c r="P6543" i="2"/>
  <c r="M6543" i="2"/>
  <c r="L6543" i="2"/>
  <c r="J6543" i="2"/>
  <c r="H6543" i="2"/>
  <c r="F6543" i="2"/>
  <c r="O6543" i="2" s="1"/>
  <c r="U6542" i="2"/>
  <c r="T6542" i="2"/>
  <c r="R6542" i="2"/>
  <c r="S6542" i="2" s="1"/>
  <c r="Q6542" i="2"/>
  <c r="P6542" i="2"/>
  <c r="O6542" i="2"/>
  <c r="M6542" i="2"/>
  <c r="L6542" i="2"/>
  <c r="J6542" i="2"/>
  <c r="R6541" i="2"/>
  <c r="S6541" i="2" s="1"/>
  <c r="T6541" i="2" s="1"/>
  <c r="U6541" i="2" s="1"/>
  <c r="Q6541" i="2"/>
  <c r="P6541" i="2"/>
  <c r="O6541" i="2"/>
  <c r="M6541" i="2"/>
  <c r="L6541" i="2"/>
  <c r="J6541" i="2"/>
  <c r="R6540" i="2"/>
  <c r="S6540" i="2" s="1"/>
  <c r="T6540" i="2" s="1"/>
  <c r="P6540" i="2"/>
  <c r="M6540" i="2"/>
  <c r="L6540" i="2"/>
  <c r="J6540" i="2"/>
  <c r="H6540" i="2"/>
  <c r="F6540" i="2"/>
  <c r="O6540" i="2" s="1"/>
  <c r="R6539" i="2"/>
  <c r="S6539" i="2" s="1"/>
  <c r="T6539" i="2" s="1"/>
  <c r="U6539" i="2" s="1"/>
  <c r="P6539" i="2"/>
  <c r="Q6539" i="2" s="1"/>
  <c r="O6539" i="2"/>
  <c r="M6539" i="2"/>
  <c r="L6539" i="2"/>
  <c r="J6539" i="2"/>
  <c r="T6538" i="2"/>
  <c r="U6538" i="2" s="1"/>
  <c r="R6538" i="2"/>
  <c r="S6538" i="2" s="1"/>
  <c r="Q6538" i="2"/>
  <c r="O6538" i="2"/>
  <c r="P6538" i="2" s="1"/>
  <c r="M6538" i="2"/>
  <c r="L6538" i="2"/>
  <c r="J6538" i="2"/>
  <c r="T6537" i="2"/>
  <c r="R6537" i="2"/>
  <c r="S6537" i="2" s="1"/>
  <c r="M6537" i="2"/>
  <c r="L6537" i="2"/>
  <c r="J6537" i="2"/>
  <c r="H6537" i="2"/>
  <c r="F6537" i="2"/>
  <c r="O6537" i="2" s="1"/>
  <c r="P6537" i="2" s="1"/>
  <c r="Q6537" i="2" s="1"/>
  <c r="U6537" i="2" s="1"/>
  <c r="T6536" i="2"/>
  <c r="R6536" i="2"/>
  <c r="S6536" i="2" s="1"/>
  <c r="M6536" i="2"/>
  <c r="L6536" i="2"/>
  <c r="J6536" i="2"/>
  <c r="H6536" i="2"/>
  <c r="F6536" i="2"/>
  <c r="T6535" i="2"/>
  <c r="R6535" i="2"/>
  <c r="S6535" i="2" s="1"/>
  <c r="M6535" i="2"/>
  <c r="L6535" i="2"/>
  <c r="J6535" i="2"/>
  <c r="H6535" i="2"/>
  <c r="F6535" i="2"/>
  <c r="O6535" i="2" s="1"/>
  <c r="P6535" i="2" s="1"/>
  <c r="T6534" i="2"/>
  <c r="R6534" i="2"/>
  <c r="S6534" i="2" s="1"/>
  <c r="M6534" i="2"/>
  <c r="L6534" i="2"/>
  <c r="J6534" i="2"/>
  <c r="H6534" i="2"/>
  <c r="F6534" i="2"/>
  <c r="T6533" i="2"/>
  <c r="R6533" i="2"/>
  <c r="S6533" i="2" s="1"/>
  <c r="Q6533" i="2"/>
  <c r="P6533" i="2"/>
  <c r="O6533" i="2"/>
  <c r="M6533" i="2"/>
  <c r="L6533" i="2"/>
  <c r="J6533" i="2"/>
  <c r="R6532" i="2"/>
  <c r="S6532" i="2" s="1"/>
  <c r="T6532" i="2" s="1"/>
  <c r="M6532" i="2"/>
  <c r="L6532" i="2"/>
  <c r="J6532" i="2"/>
  <c r="H6532" i="2"/>
  <c r="F6532" i="2"/>
  <c r="T6531" i="2"/>
  <c r="U6531" i="2" s="1"/>
  <c r="R6531" i="2"/>
  <c r="S6531" i="2" s="1"/>
  <c r="Q6531" i="2"/>
  <c r="P6531" i="2"/>
  <c r="O6531" i="2"/>
  <c r="M6531" i="2"/>
  <c r="L6531" i="2"/>
  <c r="J6531" i="2"/>
  <c r="T6530" i="2"/>
  <c r="R6530" i="2"/>
  <c r="S6530" i="2" s="1"/>
  <c r="Q6530" i="2"/>
  <c r="U6530" i="2" s="1"/>
  <c r="P6530" i="2"/>
  <c r="O6530" i="2"/>
  <c r="M6530" i="2"/>
  <c r="L6530" i="2"/>
  <c r="J6530" i="2"/>
  <c r="O6529" i="2"/>
  <c r="P6529" i="2" s="1"/>
  <c r="M6529" i="2"/>
  <c r="L6529" i="2"/>
  <c r="J6529" i="2"/>
  <c r="H6529" i="2"/>
  <c r="F6529" i="2"/>
  <c r="R6528" i="2"/>
  <c r="S6528" i="2" s="1"/>
  <c r="T6528" i="2" s="1"/>
  <c r="U6528" i="2" s="1"/>
  <c r="Q6528" i="2"/>
  <c r="P6528" i="2"/>
  <c r="O6528" i="2"/>
  <c r="M6528" i="2"/>
  <c r="L6528" i="2"/>
  <c r="J6528" i="2"/>
  <c r="T6527" i="2"/>
  <c r="R6527" i="2"/>
  <c r="S6527" i="2" s="1"/>
  <c r="Q6527" i="2"/>
  <c r="U6527" i="2" s="1"/>
  <c r="O6527" i="2"/>
  <c r="P6527" i="2" s="1"/>
  <c r="M6527" i="2"/>
  <c r="L6527" i="2"/>
  <c r="J6527" i="2"/>
  <c r="R6526" i="2"/>
  <c r="S6526" i="2" s="1"/>
  <c r="T6526" i="2" s="1"/>
  <c r="M6526" i="2"/>
  <c r="L6526" i="2"/>
  <c r="J6526" i="2"/>
  <c r="H6526" i="2"/>
  <c r="F6526" i="2"/>
  <c r="T6525" i="2"/>
  <c r="R6525" i="2"/>
  <c r="S6525" i="2" s="1"/>
  <c r="O6525" i="2"/>
  <c r="P6525" i="2" s="1"/>
  <c r="Q6525" i="2" s="1"/>
  <c r="U6525" i="2" s="1"/>
  <c r="M6525" i="2"/>
  <c r="L6525" i="2"/>
  <c r="J6525" i="2"/>
  <c r="R6524" i="2"/>
  <c r="S6524" i="2" s="1"/>
  <c r="T6524" i="2" s="1"/>
  <c r="M6524" i="2"/>
  <c r="L6524" i="2"/>
  <c r="J6524" i="2"/>
  <c r="H6524" i="2"/>
  <c r="F6524" i="2"/>
  <c r="O6524" i="2" s="1"/>
  <c r="P6524" i="2" s="1"/>
  <c r="T6523" i="2"/>
  <c r="R6523" i="2"/>
  <c r="S6523" i="2" s="1"/>
  <c r="P6523" i="2"/>
  <c r="Q6523" i="2" s="1"/>
  <c r="U6523" i="2" s="1"/>
  <c r="O6523" i="2"/>
  <c r="M6523" i="2"/>
  <c r="L6523" i="2"/>
  <c r="J6523" i="2"/>
  <c r="R6522" i="2"/>
  <c r="S6522" i="2" s="1"/>
  <c r="T6522" i="2" s="1"/>
  <c r="U6522" i="2" s="1"/>
  <c r="Q6522" i="2"/>
  <c r="P6522" i="2"/>
  <c r="O6522" i="2"/>
  <c r="M6522" i="2"/>
  <c r="L6522" i="2"/>
  <c r="J6522" i="2"/>
  <c r="T6521" i="2"/>
  <c r="R6521" i="2"/>
  <c r="S6521" i="2" s="1"/>
  <c r="O6521" i="2"/>
  <c r="P6521" i="2" s="1"/>
  <c r="Q6521" i="2" s="1"/>
  <c r="U6521" i="2" s="1"/>
  <c r="M6521" i="2"/>
  <c r="L6521" i="2"/>
  <c r="J6521" i="2"/>
  <c r="T6520" i="2"/>
  <c r="R6520" i="2"/>
  <c r="S6520" i="2" s="1"/>
  <c r="P6520" i="2"/>
  <c r="Q6520" i="2" s="1"/>
  <c r="U6520" i="2" s="1"/>
  <c r="O6520" i="2"/>
  <c r="M6520" i="2"/>
  <c r="L6520" i="2"/>
  <c r="J6520" i="2"/>
  <c r="R6519" i="2"/>
  <c r="S6519" i="2" s="1"/>
  <c r="P6519" i="2"/>
  <c r="Q6519" i="2" s="1"/>
  <c r="M6519" i="2"/>
  <c r="L6519" i="2"/>
  <c r="J6519" i="2"/>
  <c r="H6519" i="2"/>
  <c r="T6519" i="2" s="1"/>
  <c r="F6519" i="2"/>
  <c r="O6519" i="2" s="1"/>
  <c r="R6518" i="2"/>
  <c r="S6518" i="2" s="1"/>
  <c r="T6518" i="2" s="1"/>
  <c r="M6518" i="2"/>
  <c r="L6518" i="2"/>
  <c r="J6518" i="2"/>
  <c r="H6518" i="2"/>
  <c r="F6518" i="2"/>
  <c r="R6517" i="2"/>
  <c r="S6517" i="2" s="1"/>
  <c r="T6517" i="2" s="1"/>
  <c r="U6517" i="2" s="1"/>
  <c r="Q6517" i="2"/>
  <c r="P6517" i="2"/>
  <c r="O6517" i="2"/>
  <c r="M6517" i="2"/>
  <c r="L6517" i="2"/>
  <c r="J6517" i="2"/>
  <c r="T6516" i="2"/>
  <c r="U6516" i="2" s="1"/>
  <c r="R6516" i="2"/>
  <c r="S6516" i="2" s="1"/>
  <c r="Q6516" i="2"/>
  <c r="P6516" i="2"/>
  <c r="O6516" i="2"/>
  <c r="M6516" i="2"/>
  <c r="L6516" i="2"/>
  <c r="J6516" i="2"/>
  <c r="T6515" i="2"/>
  <c r="R6515" i="2"/>
  <c r="S6515" i="2" s="1"/>
  <c r="O6515" i="2"/>
  <c r="P6515" i="2" s="1"/>
  <c r="Q6515" i="2" s="1"/>
  <c r="U6515" i="2" s="1"/>
  <c r="M6515" i="2"/>
  <c r="L6515" i="2"/>
  <c r="J6515" i="2"/>
  <c r="H6515" i="2"/>
  <c r="F6515" i="2"/>
  <c r="M6514" i="2"/>
  <c r="L6514" i="2"/>
  <c r="J6514" i="2"/>
  <c r="H6514" i="2"/>
  <c r="F6514" i="2"/>
  <c r="O6514" i="2" s="1"/>
  <c r="P6514" i="2" s="1"/>
  <c r="T6513" i="2"/>
  <c r="R6513" i="2"/>
  <c r="S6513" i="2" s="1"/>
  <c r="O6513" i="2"/>
  <c r="P6513" i="2" s="1"/>
  <c r="Q6513" i="2" s="1"/>
  <c r="U6513" i="2" s="1"/>
  <c r="M6513" i="2"/>
  <c r="L6513" i="2"/>
  <c r="J6513" i="2"/>
  <c r="R6512" i="2"/>
  <c r="S6512" i="2" s="1"/>
  <c r="T6512" i="2" s="1"/>
  <c r="M6512" i="2"/>
  <c r="L6512" i="2"/>
  <c r="J6512" i="2"/>
  <c r="H6512" i="2"/>
  <c r="F6512" i="2"/>
  <c r="R6511" i="2"/>
  <c r="S6511" i="2" s="1"/>
  <c r="T6511" i="2" s="1"/>
  <c r="O6511" i="2"/>
  <c r="P6511" i="2" s="1"/>
  <c r="Q6511" i="2" s="1"/>
  <c r="M6511" i="2"/>
  <c r="L6511" i="2"/>
  <c r="J6511" i="2"/>
  <c r="R6510" i="2"/>
  <c r="S6510" i="2" s="1"/>
  <c r="T6510" i="2" s="1"/>
  <c r="M6510" i="2"/>
  <c r="L6510" i="2"/>
  <c r="J6510" i="2"/>
  <c r="H6510" i="2"/>
  <c r="F6510" i="2"/>
  <c r="R6509" i="2"/>
  <c r="S6509" i="2" s="1"/>
  <c r="P6509" i="2"/>
  <c r="Q6509" i="2" s="1"/>
  <c r="M6509" i="2"/>
  <c r="L6509" i="2"/>
  <c r="J6509" i="2"/>
  <c r="H6509" i="2"/>
  <c r="T6509" i="2" s="1"/>
  <c r="F6509" i="2"/>
  <c r="O6509" i="2" s="1"/>
  <c r="R6508" i="2"/>
  <c r="S6508" i="2" s="1"/>
  <c r="T6508" i="2" s="1"/>
  <c r="U6508" i="2" s="1"/>
  <c r="Q6508" i="2"/>
  <c r="P6508" i="2"/>
  <c r="O6508" i="2"/>
  <c r="M6508" i="2"/>
  <c r="L6508" i="2"/>
  <c r="J6508" i="2"/>
  <c r="S6507" i="2"/>
  <c r="T6507" i="2" s="1"/>
  <c r="R6507" i="2"/>
  <c r="Q6507" i="2"/>
  <c r="O6507" i="2"/>
  <c r="P6507" i="2" s="1"/>
  <c r="M6507" i="2"/>
  <c r="L6507" i="2"/>
  <c r="J6507" i="2"/>
  <c r="S6506" i="2"/>
  <c r="T6506" i="2" s="1"/>
  <c r="U6506" i="2" s="1"/>
  <c r="R6506" i="2"/>
  <c r="Q6506" i="2"/>
  <c r="P6506" i="2"/>
  <c r="O6506" i="2"/>
  <c r="M6506" i="2"/>
  <c r="L6506" i="2"/>
  <c r="J6506" i="2"/>
  <c r="S6505" i="2"/>
  <c r="T6505" i="2" s="1"/>
  <c r="R6505" i="2"/>
  <c r="P6505" i="2"/>
  <c r="Q6505" i="2" s="1"/>
  <c r="O6505" i="2"/>
  <c r="M6505" i="2"/>
  <c r="L6505" i="2"/>
  <c r="J6505" i="2"/>
  <c r="T6504" i="2"/>
  <c r="R6504" i="2"/>
  <c r="S6504" i="2" s="1"/>
  <c r="Q6504" i="2"/>
  <c r="U6504" i="2" s="1"/>
  <c r="O6504" i="2"/>
  <c r="P6504" i="2" s="1"/>
  <c r="M6504" i="2"/>
  <c r="L6504" i="2"/>
  <c r="J6504" i="2"/>
  <c r="T6503" i="2"/>
  <c r="R6503" i="2"/>
  <c r="S6503" i="2" s="1"/>
  <c r="Q6503" i="2"/>
  <c r="P6503" i="2"/>
  <c r="O6503" i="2"/>
  <c r="M6503" i="2"/>
  <c r="L6503" i="2"/>
  <c r="J6503" i="2"/>
  <c r="T6502" i="2"/>
  <c r="R6502" i="2"/>
  <c r="S6502" i="2" s="1"/>
  <c r="P6502" i="2"/>
  <c r="Q6502" i="2" s="1"/>
  <c r="U6502" i="2" s="1"/>
  <c r="O6502" i="2"/>
  <c r="M6502" i="2"/>
  <c r="L6502" i="2"/>
  <c r="J6502" i="2"/>
  <c r="O6501" i="2"/>
  <c r="P6501" i="2" s="1"/>
  <c r="M6501" i="2"/>
  <c r="L6501" i="2"/>
  <c r="J6501" i="2"/>
  <c r="H6501" i="2"/>
  <c r="F6501" i="2"/>
  <c r="R6500" i="2"/>
  <c r="S6500" i="2" s="1"/>
  <c r="T6500" i="2" s="1"/>
  <c r="M6500" i="2"/>
  <c r="L6500" i="2"/>
  <c r="J6500" i="2"/>
  <c r="H6500" i="2"/>
  <c r="F6500" i="2"/>
  <c r="O6500" i="2" s="1"/>
  <c r="P6500" i="2" s="1"/>
  <c r="O6499" i="2"/>
  <c r="P6499" i="2" s="1"/>
  <c r="M6499" i="2"/>
  <c r="L6499" i="2"/>
  <c r="J6499" i="2"/>
  <c r="H6499" i="2"/>
  <c r="R6499" i="2" s="1"/>
  <c r="S6499" i="2" s="1"/>
  <c r="F6499" i="2"/>
  <c r="R6498" i="2"/>
  <c r="S6498" i="2" s="1"/>
  <c r="T6498" i="2" s="1"/>
  <c r="M6498" i="2"/>
  <c r="L6498" i="2"/>
  <c r="J6498" i="2"/>
  <c r="H6498" i="2"/>
  <c r="F6498" i="2"/>
  <c r="R6497" i="2"/>
  <c r="S6497" i="2" s="1"/>
  <c r="T6497" i="2" s="1"/>
  <c r="O6497" i="2"/>
  <c r="P6497" i="2" s="1"/>
  <c r="Q6497" i="2" s="1"/>
  <c r="U6497" i="2" s="1"/>
  <c r="M6497" i="2"/>
  <c r="L6497" i="2"/>
  <c r="J6497" i="2"/>
  <c r="R6496" i="2"/>
  <c r="S6496" i="2" s="1"/>
  <c r="T6496" i="2" s="1"/>
  <c r="M6496" i="2"/>
  <c r="L6496" i="2"/>
  <c r="J6496" i="2"/>
  <c r="H6496" i="2"/>
  <c r="F6496" i="2"/>
  <c r="P6495" i="2"/>
  <c r="M6495" i="2"/>
  <c r="L6495" i="2"/>
  <c r="J6495" i="2"/>
  <c r="H6495" i="2"/>
  <c r="F6495" i="2"/>
  <c r="O6495" i="2" s="1"/>
  <c r="O6494" i="2"/>
  <c r="P6494" i="2" s="1"/>
  <c r="Q6494" i="2" s="1"/>
  <c r="M6494" i="2"/>
  <c r="L6494" i="2"/>
  <c r="J6494" i="2"/>
  <c r="H6494" i="2"/>
  <c r="F6494" i="2"/>
  <c r="O6493" i="2"/>
  <c r="P6493" i="2" s="1"/>
  <c r="Q6493" i="2" s="1"/>
  <c r="M6493" i="2"/>
  <c r="L6493" i="2"/>
  <c r="J6493" i="2"/>
  <c r="H6493" i="2"/>
  <c r="F6493" i="2"/>
  <c r="O6492" i="2"/>
  <c r="P6492" i="2" s="1"/>
  <c r="Q6492" i="2" s="1"/>
  <c r="M6492" i="2"/>
  <c r="L6492" i="2"/>
  <c r="J6492" i="2"/>
  <c r="H6492" i="2"/>
  <c r="F6492" i="2"/>
  <c r="O6491" i="2"/>
  <c r="P6491" i="2" s="1"/>
  <c r="Q6491" i="2" s="1"/>
  <c r="M6491" i="2"/>
  <c r="L6491" i="2"/>
  <c r="J6491" i="2"/>
  <c r="H6491" i="2"/>
  <c r="F6491" i="2"/>
  <c r="S6490" i="2"/>
  <c r="T6490" i="2" s="1"/>
  <c r="R6490" i="2"/>
  <c r="Q6490" i="2"/>
  <c r="O6490" i="2"/>
  <c r="P6490" i="2" s="1"/>
  <c r="M6490" i="2"/>
  <c r="L6490" i="2"/>
  <c r="J6490" i="2"/>
  <c r="O6489" i="2"/>
  <c r="P6489" i="2" s="1"/>
  <c r="Q6489" i="2" s="1"/>
  <c r="M6489" i="2"/>
  <c r="L6489" i="2"/>
  <c r="J6489" i="2"/>
  <c r="H6489" i="2"/>
  <c r="R6489" i="2" s="1"/>
  <c r="S6489" i="2" s="1"/>
  <c r="F6489" i="2"/>
  <c r="O6488" i="2"/>
  <c r="P6488" i="2" s="1"/>
  <c r="Q6488" i="2" s="1"/>
  <c r="M6488" i="2"/>
  <c r="L6488" i="2"/>
  <c r="J6488" i="2"/>
  <c r="H6488" i="2"/>
  <c r="F6488" i="2"/>
  <c r="U6487" i="2"/>
  <c r="T6487" i="2"/>
  <c r="S6487" i="2"/>
  <c r="R6487" i="2"/>
  <c r="Q6487" i="2"/>
  <c r="O6487" i="2"/>
  <c r="P6487" i="2" s="1"/>
  <c r="M6487" i="2"/>
  <c r="L6487" i="2"/>
  <c r="J6487" i="2"/>
  <c r="T6486" i="2"/>
  <c r="S6486" i="2"/>
  <c r="R6486" i="2"/>
  <c r="O6486" i="2"/>
  <c r="P6486" i="2" s="1"/>
  <c r="Q6486" i="2" s="1"/>
  <c r="U6486" i="2" s="1"/>
  <c r="M6486" i="2"/>
  <c r="L6486" i="2"/>
  <c r="J6486" i="2"/>
  <c r="O6485" i="2"/>
  <c r="P6485" i="2" s="1"/>
  <c r="Q6485" i="2" s="1"/>
  <c r="M6485" i="2"/>
  <c r="L6485" i="2"/>
  <c r="J6485" i="2"/>
  <c r="H6485" i="2"/>
  <c r="F6485" i="2"/>
  <c r="S6484" i="2"/>
  <c r="T6484" i="2" s="1"/>
  <c r="U6484" i="2" s="1"/>
  <c r="R6484" i="2"/>
  <c r="Q6484" i="2"/>
  <c r="O6484" i="2"/>
  <c r="P6484" i="2" s="1"/>
  <c r="M6484" i="2"/>
  <c r="L6484" i="2"/>
  <c r="J6484" i="2"/>
  <c r="O6483" i="2"/>
  <c r="P6483" i="2" s="1"/>
  <c r="Q6483" i="2" s="1"/>
  <c r="M6483" i="2"/>
  <c r="L6483" i="2"/>
  <c r="J6483" i="2"/>
  <c r="H6483" i="2"/>
  <c r="F6483" i="2"/>
  <c r="O6482" i="2"/>
  <c r="P6482" i="2" s="1"/>
  <c r="Q6482" i="2" s="1"/>
  <c r="M6482" i="2"/>
  <c r="L6482" i="2"/>
  <c r="J6482" i="2"/>
  <c r="H6482" i="2"/>
  <c r="F6482" i="2"/>
  <c r="T6481" i="2"/>
  <c r="S6481" i="2"/>
  <c r="R6481" i="2"/>
  <c r="O6481" i="2"/>
  <c r="P6481" i="2" s="1"/>
  <c r="Q6481" i="2" s="1"/>
  <c r="U6481" i="2" s="1"/>
  <c r="M6481" i="2"/>
  <c r="L6481" i="2"/>
  <c r="J6481" i="2"/>
  <c r="O6480" i="2"/>
  <c r="P6480" i="2" s="1"/>
  <c r="Q6480" i="2" s="1"/>
  <c r="M6480" i="2"/>
  <c r="L6480" i="2"/>
  <c r="J6480" i="2"/>
  <c r="H6480" i="2"/>
  <c r="F6480" i="2"/>
  <c r="S6479" i="2"/>
  <c r="T6479" i="2" s="1"/>
  <c r="R6479" i="2"/>
  <c r="O6479" i="2"/>
  <c r="P6479" i="2" s="1"/>
  <c r="Q6479" i="2" s="1"/>
  <c r="U6479" i="2" s="1"/>
  <c r="M6479" i="2"/>
  <c r="L6479" i="2"/>
  <c r="J6479" i="2"/>
  <c r="O6478" i="2"/>
  <c r="P6478" i="2" s="1"/>
  <c r="Q6478" i="2" s="1"/>
  <c r="M6478" i="2"/>
  <c r="L6478" i="2"/>
  <c r="J6478" i="2"/>
  <c r="H6478" i="2"/>
  <c r="F6478" i="2"/>
  <c r="O6477" i="2"/>
  <c r="P6477" i="2" s="1"/>
  <c r="Q6477" i="2" s="1"/>
  <c r="M6477" i="2"/>
  <c r="L6477" i="2"/>
  <c r="J6477" i="2"/>
  <c r="H6477" i="2"/>
  <c r="F6477" i="2"/>
  <c r="U6476" i="2"/>
  <c r="T6476" i="2"/>
  <c r="S6476" i="2"/>
  <c r="R6476" i="2"/>
  <c r="Q6476" i="2"/>
  <c r="O6476" i="2"/>
  <c r="P6476" i="2" s="1"/>
  <c r="M6476" i="2"/>
  <c r="L6476" i="2"/>
  <c r="J6476" i="2"/>
  <c r="O6475" i="2"/>
  <c r="P6475" i="2" s="1"/>
  <c r="Q6475" i="2" s="1"/>
  <c r="M6475" i="2"/>
  <c r="L6475" i="2"/>
  <c r="J6475" i="2"/>
  <c r="H6475" i="2"/>
  <c r="F6475" i="2"/>
  <c r="O6474" i="2"/>
  <c r="P6474" i="2" s="1"/>
  <c r="Q6474" i="2" s="1"/>
  <c r="M6474" i="2"/>
  <c r="L6474" i="2"/>
  <c r="J6474" i="2"/>
  <c r="H6474" i="2"/>
  <c r="R6474" i="2" s="1"/>
  <c r="S6474" i="2" s="1"/>
  <c r="F6474" i="2"/>
  <c r="O6473" i="2"/>
  <c r="P6473" i="2" s="1"/>
  <c r="Q6473" i="2" s="1"/>
  <c r="M6473" i="2"/>
  <c r="L6473" i="2"/>
  <c r="J6473" i="2"/>
  <c r="H6473" i="2"/>
  <c r="F6473" i="2"/>
  <c r="S6472" i="2"/>
  <c r="T6472" i="2" s="1"/>
  <c r="R6472" i="2"/>
  <c r="O6472" i="2"/>
  <c r="P6472" i="2" s="1"/>
  <c r="Q6472" i="2" s="1"/>
  <c r="U6472" i="2" s="1"/>
  <c r="M6472" i="2"/>
  <c r="L6472" i="2"/>
  <c r="J6472" i="2"/>
  <c r="T6471" i="2"/>
  <c r="S6471" i="2"/>
  <c r="R6471" i="2"/>
  <c r="O6471" i="2"/>
  <c r="P6471" i="2" s="1"/>
  <c r="Q6471" i="2" s="1"/>
  <c r="U6471" i="2" s="1"/>
  <c r="M6471" i="2"/>
  <c r="L6471" i="2"/>
  <c r="J6471" i="2"/>
  <c r="T6470" i="2"/>
  <c r="S6470" i="2"/>
  <c r="R6470" i="2"/>
  <c r="Q6470" i="2"/>
  <c r="U6470" i="2" s="1"/>
  <c r="O6470" i="2"/>
  <c r="P6470" i="2" s="1"/>
  <c r="M6470" i="2"/>
  <c r="L6470" i="2"/>
  <c r="J6470" i="2"/>
  <c r="O6469" i="2"/>
  <c r="P6469" i="2" s="1"/>
  <c r="Q6469" i="2" s="1"/>
  <c r="M6469" i="2"/>
  <c r="L6469" i="2"/>
  <c r="J6469" i="2"/>
  <c r="H6469" i="2"/>
  <c r="F6469" i="2"/>
  <c r="T6468" i="2"/>
  <c r="S6468" i="2"/>
  <c r="R6468" i="2"/>
  <c r="O6468" i="2"/>
  <c r="P6468" i="2" s="1"/>
  <c r="Q6468" i="2" s="1"/>
  <c r="U6468" i="2" s="1"/>
  <c r="M6468" i="2"/>
  <c r="L6468" i="2"/>
  <c r="J6468" i="2"/>
  <c r="O6467" i="2"/>
  <c r="P6467" i="2" s="1"/>
  <c r="Q6467" i="2" s="1"/>
  <c r="M6467" i="2"/>
  <c r="L6467" i="2"/>
  <c r="J6467" i="2"/>
  <c r="H6467" i="2"/>
  <c r="F6467" i="2"/>
  <c r="O6466" i="2"/>
  <c r="P6466" i="2" s="1"/>
  <c r="Q6466" i="2" s="1"/>
  <c r="M6466" i="2"/>
  <c r="L6466" i="2"/>
  <c r="J6466" i="2"/>
  <c r="H6466" i="2"/>
  <c r="R6466" i="2" s="1"/>
  <c r="S6466" i="2" s="1"/>
  <c r="F6466" i="2"/>
  <c r="O6465" i="2"/>
  <c r="P6465" i="2" s="1"/>
  <c r="Q6465" i="2" s="1"/>
  <c r="M6465" i="2"/>
  <c r="L6465" i="2"/>
  <c r="J6465" i="2"/>
  <c r="H6465" i="2"/>
  <c r="F6465" i="2"/>
  <c r="T6464" i="2"/>
  <c r="S6464" i="2"/>
  <c r="R6464" i="2"/>
  <c r="O6464" i="2"/>
  <c r="P6464" i="2" s="1"/>
  <c r="Q6464" i="2" s="1"/>
  <c r="U6464" i="2" s="1"/>
  <c r="M6464" i="2"/>
  <c r="L6464" i="2"/>
  <c r="J6464" i="2"/>
  <c r="O6463" i="2"/>
  <c r="P6463" i="2" s="1"/>
  <c r="Q6463" i="2" s="1"/>
  <c r="M6463" i="2"/>
  <c r="L6463" i="2"/>
  <c r="J6463" i="2"/>
  <c r="H6463" i="2"/>
  <c r="F6463" i="2"/>
  <c r="O6462" i="2"/>
  <c r="P6462" i="2" s="1"/>
  <c r="Q6462" i="2" s="1"/>
  <c r="M6462" i="2"/>
  <c r="L6462" i="2"/>
  <c r="J6462" i="2"/>
  <c r="H6462" i="2"/>
  <c r="F6462" i="2"/>
  <c r="S6461" i="2"/>
  <c r="T6461" i="2" s="1"/>
  <c r="U6461" i="2" s="1"/>
  <c r="R6461" i="2"/>
  <c r="Q6461" i="2"/>
  <c r="O6461" i="2"/>
  <c r="P6461" i="2" s="1"/>
  <c r="M6461" i="2"/>
  <c r="L6461" i="2"/>
  <c r="J6461" i="2"/>
  <c r="S6460" i="2"/>
  <c r="T6460" i="2" s="1"/>
  <c r="R6460" i="2"/>
  <c r="O6460" i="2"/>
  <c r="P6460" i="2" s="1"/>
  <c r="Q6460" i="2" s="1"/>
  <c r="M6460" i="2"/>
  <c r="L6460" i="2"/>
  <c r="J6460" i="2"/>
  <c r="O6459" i="2"/>
  <c r="P6459" i="2" s="1"/>
  <c r="Q6459" i="2" s="1"/>
  <c r="M6459" i="2"/>
  <c r="L6459" i="2"/>
  <c r="J6459" i="2"/>
  <c r="H6459" i="2"/>
  <c r="F6459" i="2"/>
  <c r="S6458" i="2"/>
  <c r="T6458" i="2" s="1"/>
  <c r="U6458" i="2" s="1"/>
  <c r="R6458" i="2"/>
  <c r="Q6458" i="2"/>
  <c r="O6458" i="2"/>
  <c r="P6458" i="2" s="1"/>
  <c r="M6458" i="2"/>
  <c r="L6458" i="2"/>
  <c r="J6458" i="2"/>
  <c r="S6457" i="2"/>
  <c r="T6457" i="2" s="1"/>
  <c r="R6457" i="2"/>
  <c r="O6457" i="2"/>
  <c r="P6457" i="2" s="1"/>
  <c r="Q6457" i="2" s="1"/>
  <c r="M6457" i="2"/>
  <c r="L6457" i="2"/>
  <c r="J6457" i="2"/>
  <c r="O6456" i="2"/>
  <c r="P6456" i="2" s="1"/>
  <c r="Q6456" i="2" s="1"/>
  <c r="M6456" i="2"/>
  <c r="L6456" i="2"/>
  <c r="J6456" i="2"/>
  <c r="H6456" i="2"/>
  <c r="F6456" i="2"/>
  <c r="O6455" i="2"/>
  <c r="P6455" i="2" s="1"/>
  <c r="Q6455" i="2" s="1"/>
  <c r="M6455" i="2"/>
  <c r="L6455" i="2"/>
  <c r="J6455" i="2"/>
  <c r="H6455" i="2"/>
  <c r="F6455" i="2"/>
  <c r="O6454" i="2"/>
  <c r="P6454" i="2" s="1"/>
  <c r="Q6454" i="2" s="1"/>
  <c r="M6454" i="2"/>
  <c r="L6454" i="2"/>
  <c r="J6454" i="2"/>
  <c r="H6454" i="2"/>
  <c r="F6454" i="2"/>
  <c r="O6453" i="2"/>
  <c r="P6453" i="2" s="1"/>
  <c r="Q6453" i="2" s="1"/>
  <c r="M6453" i="2"/>
  <c r="L6453" i="2"/>
  <c r="J6453" i="2"/>
  <c r="H6453" i="2"/>
  <c r="F6453" i="2"/>
  <c r="T6452" i="2"/>
  <c r="S6452" i="2"/>
  <c r="R6452" i="2"/>
  <c r="O6452" i="2"/>
  <c r="P6452" i="2" s="1"/>
  <c r="Q6452" i="2" s="1"/>
  <c r="U6452" i="2" s="1"/>
  <c r="M6452" i="2"/>
  <c r="L6452" i="2"/>
  <c r="J6452" i="2"/>
  <c r="S6451" i="2"/>
  <c r="T6451" i="2" s="1"/>
  <c r="R6451" i="2"/>
  <c r="Q6451" i="2"/>
  <c r="O6451" i="2"/>
  <c r="P6451" i="2" s="1"/>
  <c r="M6451" i="2"/>
  <c r="L6451" i="2"/>
  <c r="J6451" i="2"/>
  <c r="S6450" i="2"/>
  <c r="T6450" i="2" s="1"/>
  <c r="U6450" i="2" s="1"/>
  <c r="R6450" i="2"/>
  <c r="Q6450" i="2"/>
  <c r="O6450" i="2"/>
  <c r="P6450" i="2" s="1"/>
  <c r="M6450" i="2"/>
  <c r="L6450" i="2"/>
  <c r="J6450" i="2"/>
  <c r="T6449" i="2"/>
  <c r="S6449" i="2"/>
  <c r="R6449" i="2"/>
  <c r="O6449" i="2"/>
  <c r="P6449" i="2" s="1"/>
  <c r="Q6449" i="2" s="1"/>
  <c r="U6449" i="2" s="1"/>
  <c r="M6449" i="2"/>
  <c r="L6449" i="2"/>
  <c r="J6449" i="2"/>
  <c r="T6448" i="2"/>
  <c r="S6448" i="2"/>
  <c r="R6448" i="2"/>
  <c r="Q6448" i="2"/>
  <c r="U6448" i="2" s="1"/>
  <c r="O6448" i="2"/>
  <c r="P6448" i="2" s="1"/>
  <c r="M6448" i="2"/>
  <c r="L6448" i="2"/>
  <c r="J6448" i="2"/>
  <c r="S6447" i="2"/>
  <c r="T6447" i="2" s="1"/>
  <c r="R6447" i="2"/>
  <c r="O6447" i="2"/>
  <c r="P6447" i="2" s="1"/>
  <c r="Q6447" i="2" s="1"/>
  <c r="U6447" i="2" s="1"/>
  <c r="M6447" i="2"/>
  <c r="L6447" i="2"/>
  <c r="J6447" i="2"/>
  <c r="O6446" i="2"/>
  <c r="P6446" i="2" s="1"/>
  <c r="Q6446" i="2" s="1"/>
  <c r="M6446" i="2"/>
  <c r="L6446" i="2"/>
  <c r="J6446" i="2"/>
  <c r="H6446" i="2"/>
  <c r="F6446" i="2"/>
  <c r="O6445" i="2"/>
  <c r="P6445" i="2" s="1"/>
  <c r="Q6445" i="2" s="1"/>
  <c r="M6445" i="2"/>
  <c r="L6445" i="2"/>
  <c r="J6445" i="2"/>
  <c r="H6445" i="2"/>
  <c r="F6445" i="2"/>
  <c r="S6444" i="2"/>
  <c r="T6444" i="2" s="1"/>
  <c r="R6444" i="2"/>
  <c r="O6444" i="2"/>
  <c r="P6444" i="2" s="1"/>
  <c r="Q6444" i="2" s="1"/>
  <c r="U6444" i="2" s="1"/>
  <c r="M6444" i="2"/>
  <c r="L6444" i="2"/>
  <c r="J6444" i="2"/>
  <c r="T6443" i="2"/>
  <c r="S6443" i="2"/>
  <c r="R6443" i="2"/>
  <c r="O6443" i="2"/>
  <c r="P6443" i="2" s="1"/>
  <c r="Q6443" i="2" s="1"/>
  <c r="U6443" i="2" s="1"/>
  <c r="M6443" i="2"/>
  <c r="L6443" i="2"/>
  <c r="J6443" i="2"/>
  <c r="O6442" i="2"/>
  <c r="P6442" i="2" s="1"/>
  <c r="Q6442" i="2" s="1"/>
  <c r="M6442" i="2"/>
  <c r="L6442" i="2"/>
  <c r="J6442" i="2"/>
  <c r="H6442" i="2"/>
  <c r="F6442" i="2"/>
  <c r="U6441" i="2"/>
  <c r="T6441" i="2"/>
  <c r="S6441" i="2"/>
  <c r="R6441" i="2"/>
  <c r="Q6441" i="2"/>
  <c r="O6441" i="2"/>
  <c r="P6441" i="2" s="1"/>
  <c r="M6441" i="2"/>
  <c r="L6441" i="2"/>
  <c r="J6441" i="2"/>
  <c r="O6440" i="2"/>
  <c r="P6440" i="2" s="1"/>
  <c r="Q6440" i="2" s="1"/>
  <c r="M6440" i="2"/>
  <c r="L6440" i="2"/>
  <c r="J6440" i="2"/>
  <c r="H6440" i="2"/>
  <c r="F6440" i="2"/>
  <c r="T6439" i="2"/>
  <c r="S6439" i="2"/>
  <c r="R6439" i="2"/>
  <c r="O6439" i="2"/>
  <c r="P6439" i="2" s="1"/>
  <c r="Q6439" i="2" s="1"/>
  <c r="U6439" i="2" s="1"/>
  <c r="M6439" i="2"/>
  <c r="L6439" i="2"/>
  <c r="J6439" i="2"/>
  <c r="O6438" i="2"/>
  <c r="P6438" i="2" s="1"/>
  <c r="Q6438" i="2" s="1"/>
  <c r="M6438" i="2"/>
  <c r="L6438" i="2"/>
  <c r="J6438" i="2"/>
  <c r="H6438" i="2"/>
  <c r="F6438" i="2"/>
  <c r="O6437" i="2"/>
  <c r="P6437" i="2" s="1"/>
  <c r="Q6437" i="2" s="1"/>
  <c r="M6437" i="2"/>
  <c r="L6437" i="2"/>
  <c r="J6437" i="2"/>
  <c r="H6437" i="2"/>
  <c r="F6437" i="2"/>
  <c r="O6436" i="2"/>
  <c r="P6436" i="2" s="1"/>
  <c r="Q6436" i="2" s="1"/>
  <c r="M6436" i="2"/>
  <c r="L6436" i="2"/>
  <c r="J6436" i="2"/>
  <c r="H6436" i="2"/>
  <c r="F6436" i="2"/>
  <c r="O6435" i="2"/>
  <c r="P6435" i="2" s="1"/>
  <c r="Q6435" i="2" s="1"/>
  <c r="M6435" i="2"/>
  <c r="L6435" i="2"/>
  <c r="J6435" i="2"/>
  <c r="H6435" i="2"/>
  <c r="F6435" i="2"/>
  <c r="T6434" i="2"/>
  <c r="S6434" i="2"/>
  <c r="R6434" i="2"/>
  <c r="O6434" i="2"/>
  <c r="P6434" i="2" s="1"/>
  <c r="Q6434" i="2" s="1"/>
  <c r="U6434" i="2" s="1"/>
  <c r="M6434" i="2"/>
  <c r="L6434" i="2"/>
  <c r="J6434" i="2"/>
  <c r="S6433" i="2"/>
  <c r="T6433" i="2" s="1"/>
  <c r="U6433" i="2" s="1"/>
  <c r="R6433" i="2"/>
  <c r="Q6433" i="2"/>
  <c r="O6433" i="2"/>
  <c r="P6433" i="2" s="1"/>
  <c r="M6433" i="2"/>
  <c r="L6433" i="2"/>
  <c r="J6433" i="2"/>
  <c r="O6432" i="2"/>
  <c r="P6432" i="2" s="1"/>
  <c r="Q6432" i="2" s="1"/>
  <c r="M6432" i="2"/>
  <c r="L6432" i="2"/>
  <c r="J6432" i="2"/>
  <c r="H6432" i="2"/>
  <c r="F6432" i="2"/>
  <c r="U6431" i="2"/>
  <c r="T6431" i="2"/>
  <c r="S6431" i="2"/>
  <c r="R6431" i="2"/>
  <c r="Q6431" i="2"/>
  <c r="O6431" i="2"/>
  <c r="P6431" i="2" s="1"/>
  <c r="M6431" i="2"/>
  <c r="L6431" i="2"/>
  <c r="J6431" i="2"/>
  <c r="S6430" i="2"/>
  <c r="T6430" i="2" s="1"/>
  <c r="U6430" i="2" s="1"/>
  <c r="R6430" i="2"/>
  <c r="Q6430" i="2"/>
  <c r="O6430" i="2"/>
  <c r="P6430" i="2" s="1"/>
  <c r="M6430" i="2"/>
  <c r="L6430" i="2"/>
  <c r="J6430" i="2"/>
  <c r="Q6429" i="2"/>
  <c r="O6429" i="2"/>
  <c r="P6429" i="2" s="1"/>
  <c r="M6429" i="2"/>
  <c r="L6429" i="2"/>
  <c r="J6429" i="2"/>
  <c r="H6429" i="2"/>
  <c r="F6429" i="2"/>
  <c r="O6428" i="2"/>
  <c r="P6428" i="2" s="1"/>
  <c r="Q6428" i="2" s="1"/>
  <c r="M6428" i="2"/>
  <c r="L6428" i="2"/>
  <c r="J6428" i="2"/>
  <c r="H6428" i="2"/>
  <c r="F6428" i="2"/>
  <c r="S6427" i="2"/>
  <c r="T6427" i="2" s="1"/>
  <c r="R6427" i="2"/>
  <c r="Q6427" i="2"/>
  <c r="O6427" i="2"/>
  <c r="P6427" i="2" s="1"/>
  <c r="M6427" i="2"/>
  <c r="L6427" i="2"/>
  <c r="J6427" i="2"/>
  <c r="O6426" i="2"/>
  <c r="P6426" i="2" s="1"/>
  <c r="Q6426" i="2" s="1"/>
  <c r="M6426" i="2"/>
  <c r="L6426" i="2"/>
  <c r="J6426" i="2"/>
  <c r="H6426" i="2"/>
  <c r="F6426" i="2"/>
  <c r="O6425" i="2"/>
  <c r="P6425" i="2" s="1"/>
  <c r="Q6425" i="2" s="1"/>
  <c r="M6425" i="2"/>
  <c r="L6425" i="2"/>
  <c r="J6425" i="2"/>
  <c r="H6425" i="2"/>
  <c r="F6425" i="2"/>
  <c r="S6424" i="2"/>
  <c r="T6424" i="2" s="1"/>
  <c r="R6424" i="2"/>
  <c r="O6424" i="2"/>
  <c r="P6424" i="2" s="1"/>
  <c r="Q6424" i="2" s="1"/>
  <c r="M6424" i="2"/>
  <c r="L6424" i="2"/>
  <c r="J6424" i="2"/>
  <c r="U6423" i="2"/>
  <c r="S6423" i="2"/>
  <c r="T6423" i="2" s="1"/>
  <c r="R6423" i="2"/>
  <c r="O6423" i="2"/>
  <c r="P6423" i="2" s="1"/>
  <c r="Q6423" i="2" s="1"/>
  <c r="M6423" i="2"/>
  <c r="L6423" i="2"/>
  <c r="J6423" i="2"/>
  <c r="O6422" i="2"/>
  <c r="P6422" i="2" s="1"/>
  <c r="Q6422" i="2" s="1"/>
  <c r="M6422" i="2"/>
  <c r="L6422" i="2"/>
  <c r="J6422" i="2"/>
  <c r="H6422" i="2"/>
  <c r="F6422" i="2"/>
  <c r="O6421" i="2"/>
  <c r="P6421" i="2" s="1"/>
  <c r="Q6421" i="2" s="1"/>
  <c r="M6421" i="2"/>
  <c r="L6421" i="2"/>
  <c r="J6421" i="2"/>
  <c r="H6421" i="2"/>
  <c r="F6421" i="2"/>
  <c r="S6420" i="2"/>
  <c r="T6420" i="2" s="1"/>
  <c r="R6420" i="2"/>
  <c r="O6420" i="2"/>
  <c r="P6420" i="2" s="1"/>
  <c r="Q6420" i="2" s="1"/>
  <c r="U6420" i="2" s="1"/>
  <c r="M6420" i="2"/>
  <c r="L6420" i="2"/>
  <c r="J6420" i="2"/>
  <c r="Q6419" i="2"/>
  <c r="O6419" i="2"/>
  <c r="P6419" i="2" s="1"/>
  <c r="M6419" i="2"/>
  <c r="L6419" i="2"/>
  <c r="J6419" i="2"/>
  <c r="H6419" i="2"/>
  <c r="F6419" i="2"/>
  <c r="U6418" i="2"/>
  <c r="T6418" i="2"/>
  <c r="S6418" i="2"/>
  <c r="R6418" i="2"/>
  <c r="Q6418" i="2"/>
  <c r="O6418" i="2"/>
  <c r="P6418" i="2" s="1"/>
  <c r="M6418" i="2"/>
  <c r="L6418" i="2"/>
  <c r="J6418" i="2"/>
  <c r="U6417" i="2"/>
  <c r="T6417" i="2"/>
  <c r="S6417" i="2"/>
  <c r="R6417" i="2"/>
  <c r="Q6417" i="2"/>
  <c r="O6417" i="2"/>
  <c r="P6417" i="2" s="1"/>
  <c r="M6417" i="2"/>
  <c r="L6417" i="2"/>
  <c r="J6417" i="2"/>
  <c r="S6416" i="2"/>
  <c r="T6416" i="2" s="1"/>
  <c r="R6416" i="2"/>
  <c r="Q6416" i="2"/>
  <c r="U6416" i="2" s="1"/>
  <c r="O6416" i="2"/>
  <c r="P6416" i="2" s="1"/>
  <c r="M6416" i="2"/>
  <c r="L6416" i="2"/>
  <c r="J6416" i="2"/>
  <c r="O6415" i="2"/>
  <c r="P6415" i="2" s="1"/>
  <c r="Q6415" i="2" s="1"/>
  <c r="M6415" i="2"/>
  <c r="L6415" i="2"/>
  <c r="J6415" i="2"/>
  <c r="H6415" i="2"/>
  <c r="F6415" i="2"/>
  <c r="S6414" i="2"/>
  <c r="T6414" i="2" s="1"/>
  <c r="U6414" i="2" s="1"/>
  <c r="R6414" i="2"/>
  <c r="Q6414" i="2"/>
  <c r="O6414" i="2"/>
  <c r="P6414" i="2" s="1"/>
  <c r="M6414" i="2"/>
  <c r="L6414" i="2"/>
  <c r="J6414" i="2"/>
  <c r="Q6413" i="2"/>
  <c r="O6413" i="2"/>
  <c r="P6413" i="2" s="1"/>
  <c r="M6413" i="2"/>
  <c r="L6413" i="2"/>
  <c r="J6413" i="2"/>
  <c r="H6413" i="2"/>
  <c r="F6413" i="2"/>
  <c r="O6412" i="2"/>
  <c r="P6412" i="2" s="1"/>
  <c r="Q6412" i="2" s="1"/>
  <c r="M6412" i="2"/>
  <c r="L6412" i="2"/>
  <c r="J6412" i="2"/>
  <c r="H6412" i="2"/>
  <c r="F6412" i="2"/>
  <c r="Q6411" i="2"/>
  <c r="O6411" i="2"/>
  <c r="P6411" i="2" s="1"/>
  <c r="M6411" i="2"/>
  <c r="L6411" i="2"/>
  <c r="J6411" i="2"/>
  <c r="H6411" i="2"/>
  <c r="F6411" i="2"/>
  <c r="U6410" i="2"/>
  <c r="T6410" i="2"/>
  <c r="S6410" i="2"/>
  <c r="R6410" i="2"/>
  <c r="Q6410" i="2"/>
  <c r="O6410" i="2"/>
  <c r="P6410" i="2" s="1"/>
  <c r="M6410" i="2"/>
  <c r="L6410" i="2"/>
  <c r="J6410" i="2"/>
  <c r="O6409" i="2"/>
  <c r="P6409" i="2" s="1"/>
  <c r="Q6409" i="2" s="1"/>
  <c r="M6409" i="2"/>
  <c r="L6409" i="2"/>
  <c r="J6409" i="2"/>
  <c r="H6409" i="2"/>
  <c r="F6409" i="2"/>
  <c r="Q6408" i="2"/>
  <c r="O6408" i="2"/>
  <c r="P6408" i="2" s="1"/>
  <c r="M6408" i="2"/>
  <c r="L6408" i="2"/>
  <c r="J6408" i="2"/>
  <c r="H6408" i="2"/>
  <c r="F6408" i="2"/>
  <c r="U6407" i="2"/>
  <c r="T6407" i="2"/>
  <c r="S6407" i="2"/>
  <c r="R6407" i="2"/>
  <c r="Q6407" i="2"/>
  <c r="O6407" i="2"/>
  <c r="P6407" i="2" s="1"/>
  <c r="M6407" i="2"/>
  <c r="L6407" i="2"/>
  <c r="J6407" i="2"/>
  <c r="T6406" i="2"/>
  <c r="S6406" i="2"/>
  <c r="R6406" i="2"/>
  <c r="O6406" i="2"/>
  <c r="P6406" i="2" s="1"/>
  <c r="Q6406" i="2" s="1"/>
  <c r="U6406" i="2" s="1"/>
  <c r="M6406" i="2"/>
  <c r="L6406" i="2"/>
  <c r="J6406" i="2"/>
  <c r="S6405" i="2"/>
  <c r="T6405" i="2" s="1"/>
  <c r="R6405" i="2"/>
  <c r="Q6405" i="2"/>
  <c r="O6405" i="2"/>
  <c r="P6405" i="2" s="1"/>
  <c r="M6405" i="2"/>
  <c r="L6405" i="2"/>
  <c r="J6405" i="2"/>
  <c r="U6404" i="2"/>
  <c r="T6404" i="2"/>
  <c r="S6404" i="2"/>
  <c r="R6404" i="2"/>
  <c r="O6404" i="2"/>
  <c r="P6404" i="2" s="1"/>
  <c r="Q6404" i="2" s="1"/>
  <c r="M6404" i="2"/>
  <c r="L6404" i="2"/>
  <c r="J6404" i="2"/>
  <c r="O6403" i="2"/>
  <c r="P6403" i="2" s="1"/>
  <c r="Q6403" i="2" s="1"/>
  <c r="M6403" i="2"/>
  <c r="L6403" i="2"/>
  <c r="J6403" i="2"/>
  <c r="H6403" i="2"/>
  <c r="F6403" i="2"/>
  <c r="S6402" i="2"/>
  <c r="T6402" i="2" s="1"/>
  <c r="R6402" i="2"/>
  <c r="Q6402" i="2"/>
  <c r="U6402" i="2" s="1"/>
  <c r="O6402" i="2"/>
  <c r="P6402" i="2" s="1"/>
  <c r="M6402" i="2"/>
  <c r="L6402" i="2"/>
  <c r="J6402" i="2"/>
  <c r="S6401" i="2"/>
  <c r="T6401" i="2" s="1"/>
  <c r="U6401" i="2" s="1"/>
  <c r="R6401" i="2"/>
  <c r="Q6401" i="2"/>
  <c r="O6401" i="2"/>
  <c r="P6401" i="2" s="1"/>
  <c r="M6401" i="2"/>
  <c r="L6401" i="2"/>
  <c r="J6401" i="2"/>
  <c r="S6400" i="2"/>
  <c r="T6400" i="2" s="1"/>
  <c r="R6400" i="2"/>
  <c r="O6400" i="2"/>
  <c r="P6400" i="2" s="1"/>
  <c r="Q6400" i="2" s="1"/>
  <c r="U6400" i="2" s="1"/>
  <c r="M6400" i="2"/>
  <c r="L6400" i="2"/>
  <c r="J6400" i="2"/>
  <c r="Q6399" i="2"/>
  <c r="O6399" i="2"/>
  <c r="P6399" i="2" s="1"/>
  <c r="M6399" i="2"/>
  <c r="L6399" i="2"/>
  <c r="J6399" i="2"/>
  <c r="H6399" i="2"/>
  <c r="F6399" i="2"/>
  <c r="O6398" i="2"/>
  <c r="P6398" i="2" s="1"/>
  <c r="Q6398" i="2" s="1"/>
  <c r="M6398" i="2"/>
  <c r="L6398" i="2"/>
  <c r="J6398" i="2"/>
  <c r="H6398" i="2"/>
  <c r="F6398" i="2"/>
  <c r="O6397" i="2"/>
  <c r="P6397" i="2" s="1"/>
  <c r="Q6397" i="2" s="1"/>
  <c r="M6397" i="2"/>
  <c r="L6397" i="2"/>
  <c r="J6397" i="2"/>
  <c r="H6397" i="2"/>
  <c r="F6397" i="2"/>
  <c r="U6396" i="2"/>
  <c r="S6396" i="2"/>
  <c r="T6396" i="2" s="1"/>
  <c r="R6396" i="2"/>
  <c r="O6396" i="2"/>
  <c r="P6396" i="2" s="1"/>
  <c r="Q6396" i="2" s="1"/>
  <c r="M6396" i="2"/>
  <c r="L6396" i="2"/>
  <c r="J6396" i="2"/>
  <c r="S6395" i="2"/>
  <c r="T6395" i="2" s="1"/>
  <c r="R6395" i="2"/>
  <c r="O6395" i="2"/>
  <c r="P6395" i="2" s="1"/>
  <c r="Q6395" i="2" s="1"/>
  <c r="U6395" i="2" s="1"/>
  <c r="M6395" i="2"/>
  <c r="L6395" i="2"/>
  <c r="J6395" i="2"/>
  <c r="Q6394" i="2"/>
  <c r="O6394" i="2"/>
  <c r="P6394" i="2" s="1"/>
  <c r="M6394" i="2"/>
  <c r="L6394" i="2"/>
  <c r="J6394" i="2"/>
  <c r="H6394" i="2"/>
  <c r="F6394" i="2"/>
  <c r="O6393" i="2"/>
  <c r="P6393" i="2" s="1"/>
  <c r="Q6393" i="2" s="1"/>
  <c r="M6393" i="2"/>
  <c r="L6393" i="2"/>
  <c r="J6393" i="2"/>
  <c r="H6393" i="2"/>
  <c r="F6393" i="2"/>
  <c r="S6392" i="2"/>
  <c r="T6392" i="2" s="1"/>
  <c r="R6392" i="2"/>
  <c r="Q6392" i="2"/>
  <c r="O6392" i="2"/>
  <c r="P6392" i="2" s="1"/>
  <c r="M6392" i="2"/>
  <c r="L6392" i="2"/>
  <c r="J6392" i="2"/>
  <c r="S6391" i="2"/>
  <c r="T6391" i="2" s="1"/>
  <c r="R6391" i="2"/>
  <c r="Q6391" i="2"/>
  <c r="U6391" i="2" s="1"/>
  <c r="O6391" i="2"/>
  <c r="P6391" i="2" s="1"/>
  <c r="M6391" i="2"/>
  <c r="L6391" i="2"/>
  <c r="J6391" i="2"/>
  <c r="S6390" i="2"/>
  <c r="T6390" i="2" s="1"/>
  <c r="R6390" i="2"/>
  <c r="O6390" i="2"/>
  <c r="P6390" i="2" s="1"/>
  <c r="Q6390" i="2" s="1"/>
  <c r="U6390" i="2" s="1"/>
  <c r="M6390" i="2"/>
  <c r="L6390" i="2"/>
  <c r="J6390" i="2"/>
  <c r="O6389" i="2"/>
  <c r="P6389" i="2" s="1"/>
  <c r="Q6389" i="2" s="1"/>
  <c r="M6389" i="2"/>
  <c r="L6389" i="2"/>
  <c r="J6389" i="2"/>
  <c r="H6389" i="2"/>
  <c r="F6389" i="2"/>
  <c r="Q6388" i="2"/>
  <c r="O6388" i="2"/>
  <c r="P6388" i="2" s="1"/>
  <c r="M6388" i="2"/>
  <c r="L6388" i="2"/>
  <c r="J6388" i="2"/>
  <c r="H6388" i="2"/>
  <c r="F6388" i="2"/>
  <c r="O6387" i="2"/>
  <c r="P6387" i="2" s="1"/>
  <c r="Q6387" i="2" s="1"/>
  <c r="M6387" i="2"/>
  <c r="L6387" i="2"/>
  <c r="J6387" i="2"/>
  <c r="H6387" i="2"/>
  <c r="F6387" i="2"/>
  <c r="T6386" i="2"/>
  <c r="S6386" i="2"/>
  <c r="R6386" i="2"/>
  <c r="O6386" i="2"/>
  <c r="P6386" i="2" s="1"/>
  <c r="Q6386" i="2" s="1"/>
  <c r="U6386" i="2" s="1"/>
  <c r="M6386" i="2"/>
  <c r="L6386" i="2"/>
  <c r="J6386" i="2"/>
  <c r="O6385" i="2"/>
  <c r="P6385" i="2" s="1"/>
  <c r="Q6385" i="2" s="1"/>
  <c r="M6385" i="2"/>
  <c r="L6385" i="2"/>
  <c r="J6385" i="2"/>
  <c r="H6385" i="2"/>
  <c r="F6385" i="2"/>
  <c r="Q6384" i="2"/>
  <c r="O6384" i="2"/>
  <c r="P6384" i="2" s="1"/>
  <c r="M6384" i="2"/>
  <c r="L6384" i="2"/>
  <c r="J6384" i="2"/>
  <c r="H6384" i="2"/>
  <c r="F6384" i="2"/>
  <c r="O6383" i="2"/>
  <c r="P6383" i="2" s="1"/>
  <c r="Q6383" i="2" s="1"/>
  <c r="M6383" i="2"/>
  <c r="L6383" i="2"/>
  <c r="J6383" i="2"/>
  <c r="H6383" i="2"/>
  <c r="F6383" i="2"/>
  <c r="O6382" i="2"/>
  <c r="P6382" i="2" s="1"/>
  <c r="Q6382" i="2" s="1"/>
  <c r="M6382" i="2"/>
  <c r="L6382" i="2"/>
  <c r="J6382" i="2"/>
  <c r="H6382" i="2"/>
  <c r="F6382" i="2"/>
  <c r="U6381" i="2"/>
  <c r="T6381" i="2"/>
  <c r="S6381" i="2"/>
  <c r="R6381" i="2"/>
  <c r="O6381" i="2"/>
  <c r="P6381" i="2" s="1"/>
  <c r="Q6381" i="2" s="1"/>
  <c r="M6381" i="2"/>
  <c r="L6381" i="2"/>
  <c r="J6381" i="2"/>
  <c r="U6380" i="2"/>
  <c r="S6380" i="2"/>
  <c r="T6380" i="2" s="1"/>
  <c r="R6380" i="2"/>
  <c r="O6380" i="2"/>
  <c r="P6380" i="2" s="1"/>
  <c r="Q6380" i="2" s="1"/>
  <c r="M6380" i="2"/>
  <c r="L6380" i="2"/>
  <c r="J6380" i="2"/>
  <c r="T6379" i="2"/>
  <c r="S6379" i="2"/>
  <c r="R6379" i="2"/>
  <c r="Q6379" i="2"/>
  <c r="U6379" i="2" s="1"/>
  <c r="O6379" i="2"/>
  <c r="P6379" i="2" s="1"/>
  <c r="M6379" i="2"/>
  <c r="L6379" i="2"/>
  <c r="J6379" i="2"/>
  <c r="Q6378" i="2"/>
  <c r="O6378" i="2"/>
  <c r="P6378" i="2" s="1"/>
  <c r="M6378" i="2"/>
  <c r="L6378" i="2"/>
  <c r="J6378" i="2"/>
  <c r="H6378" i="2"/>
  <c r="F6378" i="2"/>
  <c r="U6377" i="2"/>
  <c r="T6377" i="2"/>
  <c r="S6377" i="2"/>
  <c r="R6377" i="2"/>
  <c r="O6377" i="2"/>
  <c r="P6377" i="2" s="1"/>
  <c r="Q6377" i="2" s="1"/>
  <c r="M6377" i="2"/>
  <c r="L6377" i="2"/>
  <c r="J6377" i="2"/>
  <c r="O6376" i="2"/>
  <c r="P6376" i="2" s="1"/>
  <c r="Q6376" i="2" s="1"/>
  <c r="M6376" i="2"/>
  <c r="L6376" i="2"/>
  <c r="J6376" i="2"/>
  <c r="H6376" i="2"/>
  <c r="F6376" i="2"/>
  <c r="O6375" i="2"/>
  <c r="P6375" i="2" s="1"/>
  <c r="Q6375" i="2" s="1"/>
  <c r="M6375" i="2"/>
  <c r="L6375" i="2"/>
  <c r="J6375" i="2"/>
  <c r="H6375" i="2"/>
  <c r="F6375" i="2"/>
  <c r="O6374" i="2"/>
  <c r="P6374" i="2" s="1"/>
  <c r="Q6374" i="2" s="1"/>
  <c r="M6374" i="2"/>
  <c r="L6374" i="2"/>
  <c r="J6374" i="2"/>
  <c r="H6374" i="2"/>
  <c r="F6374" i="2"/>
  <c r="O6373" i="2"/>
  <c r="P6373" i="2" s="1"/>
  <c r="Q6373" i="2" s="1"/>
  <c r="M6373" i="2"/>
  <c r="L6373" i="2"/>
  <c r="J6373" i="2"/>
  <c r="H6373" i="2"/>
  <c r="F6373" i="2"/>
  <c r="T6372" i="2"/>
  <c r="S6372" i="2"/>
  <c r="R6372" i="2"/>
  <c r="Q6372" i="2"/>
  <c r="U6372" i="2" s="1"/>
  <c r="O6372" i="2"/>
  <c r="P6372" i="2" s="1"/>
  <c r="M6372" i="2"/>
  <c r="L6372" i="2"/>
  <c r="J6372" i="2"/>
  <c r="O6371" i="2"/>
  <c r="P6371" i="2" s="1"/>
  <c r="Q6371" i="2" s="1"/>
  <c r="M6371" i="2"/>
  <c r="L6371" i="2"/>
  <c r="J6371" i="2"/>
  <c r="H6371" i="2"/>
  <c r="F6371" i="2"/>
  <c r="O6370" i="2"/>
  <c r="P6370" i="2" s="1"/>
  <c r="Q6370" i="2" s="1"/>
  <c r="M6370" i="2"/>
  <c r="L6370" i="2"/>
  <c r="J6370" i="2"/>
  <c r="H6370" i="2"/>
  <c r="F6370" i="2"/>
  <c r="S6369" i="2"/>
  <c r="T6369" i="2" s="1"/>
  <c r="R6369" i="2"/>
  <c r="P6369" i="2"/>
  <c r="Q6369" i="2" s="1"/>
  <c r="U6369" i="2" s="1"/>
  <c r="O6369" i="2"/>
  <c r="M6369" i="2"/>
  <c r="L6369" i="2"/>
  <c r="J6369" i="2"/>
  <c r="S6368" i="2"/>
  <c r="T6368" i="2" s="1"/>
  <c r="U6368" i="2" s="1"/>
  <c r="R6368" i="2"/>
  <c r="O6368" i="2"/>
  <c r="P6368" i="2" s="1"/>
  <c r="Q6368" i="2" s="1"/>
  <c r="M6368" i="2"/>
  <c r="L6368" i="2"/>
  <c r="J6368" i="2"/>
  <c r="T6367" i="2"/>
  <c r="Q6367" i="2"/>
  <c r="U6367" i="2" s="1"/>
  <c r="O6367" i="2"/>
  <c r="P6367" i="2" s="1"/>
  <c r="M6367" i="2"/>
  <c r="L6367" i="2"/>
  <c r="J6367" i="2"/>
  <c r="H6367" i="2"/>
  <c r="R6367" i="2" s="1"/>
  <c r="S6367" i="2" s="1"/>
  <c r="F6367" i="2"/>
  <c r="T6366" i="2"/>
  <c r="S6366" i="2"/>
  <c r="R6366" i="2"/>
  <c r="P6366" i="2"/>
  <c r="Q6366" i="2" s="1"/>
  <c r="U6366" i="2" s="1"/>
  <c r="O6366" i="2"/>
  <c r="M6366" i="2"/>
  <c r="L6366" i="2"/>
  <c r="J6366" i="2"/>
  <c r="U6365" i="2"/>
  <c r="T6365" i="2"/>
  <c r="R6365" i="2"/>
  <c r="S6365" i="2" s="1"/>
  <c r="Q6365" i="2"/>
  <c r="O6365" i="2"/>
  <c r="P6365" i="2" s="1"/>
  <c r="M6365" i="2"/>
  <c r="L6365" i="2"/>
  <c r="J6365" i="2"/>
  <c r="U6364" i="2"/>
  <c r="T6364" i="2"/>
  <c r="S6364" i="2"/>
  <c r="R6364" i="2"/>
  <c r="Q6364" i="2"/>
  <c r="O6364" i="2"/>
  <c r="P6364" i="2" s="1"/>
  <c r="M6364" i="2"/>
  <c r="L6364" i="2"/>
  <c r="J6364" i="2"/>
  <c r="T6363" i="2"/>
  <c r="S6363" i="2"/>
  <c r="R6363" i="2"/>
  <c r="O6363" i="2"/>
  <c r="P6363" i="2" s="1"/>
  <c r="Q6363" i="2" s="1"/>
  <c r="U6363" i="2" s="1"/>
  <c r="M6363" i="2"/>
  <c r="L6363" i="2"/>
  <c r="J6363" i="2"/>
  <c r="P6362" i="2"/>
  <c r="Q6362" i="2" s="1"/>
  <c r="O6362" i="2"/>
  <c r="M6362" i="2"/>
  <c r="L6362" i="2"/>
  <c r="J6362" i="2"/>
  <c r="H6362" i="2"/>
  <c r="F6362" i="2"/>
  <c r="O6361" i="2"/>
  <c r="P6361" i="2" s="1"/>
  <c r="Q6361" i="2" s="1"/>
  <c r="M6361" i="2"/>
  <c r="L6361" i="2"/>
  <c r="J6361" i="2"/>
  <c r="H6361" i="2"/>
  <c r="R6361" i="2" s="1"/>
  <c r="S6361" i="2" s="1"/>
  <c r="T6361" i="2" s="1"/>
  <c r="F6361" i="2"/>
  <c r="Q6360" i="2"/>
  <c r="P6360" i="2"/>
  <c r="O6360" i="2"/>
  <c r="M6360" i="2"/>
  <c r="L6360" i="2"/>
  <c r="J6360" i="2"/>
  <c r="H6360" i="2"/>
  <c r="F6360" i="2"/>
  <c r="U6359" i="2"/>
  <c r="T6359" i="2"/>
  <c r="S6359" i="2"/>
  <c r="R6359" i="2"/>
  <c r="Q6359" i="2"/>
  <c r="O6359" i="2"/>
  <c r="P6359" i="2" s="1"/>
  <c r="M6359" i="2"/>
  <c r="L6359" i="2"/>
  <c r="J6359" i="2"/>
  <c r="S6358" i="2"/>
  <c r="T6358" i="2" s="1"/>
  <c r="R6358" i="2"/>
  <c r="Q6358" i="2"/>
  <c r="O6358" i="2"/>
  <c r="P6358" i="2" s="1"/>
  <c r="M6358" i="2"/>
  <c r="L6358" i="2"/>
  <c r="J6358" i="2"/>
  <c r="S6357" i="2"/>
  <c r="T6357" i="2" s="1"/>
  <c r="R6357" i="2"/>
  <c r="P6357" i="2"/>
  <c r="Q6357" i="2" s="1"/>
  <c r="U6357" i="2" s="1"/>
  <c r="O6357" i="2"/>
  <c r="M6357" i="2"/>
  <c r="L6357" i="2"/>
  <c r="J6357" i="2"/>
  <c r="S6356" i="2"/>
  <c r="T6356" i="2" s="1"/>
  <c r="U6356" i="2" s="1"/>
  <c r="R6356" i="2"/>
  <c r="Q6356" i="2"/>
  <c r="O6356" i="2"/>
  <c r="P6356" i="2" s="1"/>
  <c r="M6356" i="2"/>
  <c r="L6356" i="2"/>
  <c r="J6356" i="2"/>
  <c r="O6355" i="2"/>
  <c r="P6355" i="2" s="1"/>
  <c r="Q6355" i="2" s="1"/>
  <c r="U6355" i="2" s="1"/>
  <c r="M6355" i="2"/>
  <c r="L6355" i="2"/>
  <c r="J6355" i="2"/>
  <c r="H6355" i="2"/>
  <c r="R6355" i="2" s="1"/>
  <c r="S6355" i="2" s="1"/>
  <c r="T6355" i="2" s="1"/>
  <c r="F6355" i="2"/>
  <c r="T6354" i="2"/>
  <c r="S6354" i="2"/>
  <c r="R6354" i="2"/>
  <c r="P6354" i="2"/>
  <c r="Q6354" i="2" s="1"/>
  <c r="U6354" i="2" s="1"/>
  <c r="O6354" i="2"/>
  <c r="M6354" i="2"/>
  <c r="L6354" i="2"/>
  <c r="J6354" i="2"/>
  <c r="O6353" i="2"/>
  <c r="P6353" i="2" s="1"/>
  <c r="M6353" i="2"/>
  <c r="L6353" i="2"/>
  <c r="J6353" i="2"/>
  <c r="H6353" i="2"/>
  <c r="R6353" i="2" s="1"/>
  <c r="S6353" i="2" s="1"/>
  <c r="F6353" i="2"/>
  <c r="S6352" i="2"/>
  <c r="T6352" i="2" s="1"/>
  <c r="R6352" i="2"/>
  <c r="Q6352" i="2"/>
  <c r="U6352" i="2" s="1"/>
  <c r="O6352" i="2"/>
  <c r="P6352" i="2" s="1"/>
  <c r="M6352" i="2"/>
  <c r="L6352" i="2"/>
  <c r="J6352" i="2"/>
  <c r="S6351" i="2"/>
  <c r="T6351" i="2" s="1"/>
  <c r="R6351" i="2"/>
  <c r="Q6351" i="2"/>
  <c r="U6351" i="2" s="1"/>
  <c r="P6351" i="2"/>
  <c r="O6351" i="2"/>
  <c r="M6351" i="2"/>
  <c r="L6351" i="2"/>
  <c r="J6351" i="2"/>
  <c r="R6350" i="2"/>
  <c r="S6350" i="2" s="1"/>
  <c r="O6350" i="2"/>
  <c r="P6350" i="2" s="1"/>
  <c r="M6350" i="2"/>
  <c r="L6350" i="2"/>
  <c r="J6350" i="2"/>
  <c r="H6350" i="2"/>
  <c r="F6350" i="2"/>
  <c r="T6349" i="2"/>
  <c r="S6349" i="2"/>
  <c r="R6349" i="2"/>
  <c r="Q6349" i="2"/>
  <c r="U6349" i="2" s="1"/>
  <c r="O6349" i="2"/>
  <c r="P6349" i="2" s="1"/>
  <c r="M6349" i="2"/>
  <c r="L6349" i="2"/>
  <c r="J6349" i="2"/>
  <c r="T6348" i="2"/>
  <c r="S6348" i="2"/>
  <c r="R6348" i="2"/>
  <c r="Q6348" i="2"/>
  <c r="U6348" i="2" s="1"/>
  <c r="P6348" i="2"/>
  <c r="O6348" i="2"/>
  <c r="M6348" i="2"/>
  <c r="L6348" i="2"/>
  <c r="J6348" i="2"/>
  <c r="R6347" i="2"/>
  <c r="S6347" i="2" s="1"/>
  <c r="T6347" i="2" s="1"/>
  <c r="U6347" i="2" s="1"/>
  <c r="Q6347" i="2"/>
  <c r="O6347" i="2"/>
  <c r="P6347" i="2" s="1"/>
  <c r="M6347" i="2"/>
  <c r="L6347" i="2"/>
  <c r="J6347" i="2"/>
  <c r="U6346" i="2"/>
  <c r="T6346" i="2"/>
  <c r="S6346" i="2"/>
  <c r="R6346" i="2"/>
  <c r="Q6346" i="2"/>
  <c r="O6346" i="2"/>
  <c r="P6346" i="2" s="1"/>
  <c r="M6346" i="2"/>
  <c r="L6346" i="2"/>
  <c r="J6346" i="2"/>
  <c r="Q6345" i="2"/>
  <c r="O6345" i="2"/>
  <c r="P6345" i="2" s="1"/>
  <c r="M6345" i="2"/>
  <c r="L6345" i="2"/>
  <c r="J6345" i="2"/>
  <c r="H6345" i="2"/>
  <c r="F6345" i="2"/>
  <c r="O6344" i="2"/>
  <c r="P6344" i="2" s="1"/>
  <c r="M6344" i="2"/>
  <c r="L6344" i="2"/>
  <c r="J6344" i="2"/>
  <c r="H6344" i="2"/>
  <c r="F6344" i="2"/>
  <c r="T6343" i="2"/>
  <c r="S6343" i="2"/>
  <c r="R6343" i="2"/>
  <c r="O6343" i="2"/>
  <c r="P6343" i="2" s="1"/>
  <c r="Q6343" i="2" s="1"/>
  <c r="U6343" i="2" s="1"/>
  <c r="M6343" i="2"/>
  <c r="L6343" i="2"/>
  <c r="J6343" i="2"/>
  <c r="Q6342" i="2"/>
  <c r="P6342" i="2"/>
  <c r="O6342" i="2"/>
  <c r="M6342" i="2"/>
  <c r="L6342" i="2"/>
  <c r="J6342" i="2"/>
  <c r="H6342" i="2"/>
  <c r="F6342" i="2"/>
  <c r="O6341" i="2"/>
  <c r="P6341" i="2" s="1"/>
  <c r="Q6341" i="2" s="1"/>
  <c r="M6341" i="2"/>
  <c r="L6341" i="2"/>
  <c r="J6341" i="2"/>
  <c r="H6341" i="2"/>
  <c r="R6341" i="2" s="1"/>
  <c r="S6341" i="2" s="1"/>
  <c r="T6341" i="2" s="1"/>
  <c r="F6341" i="2"/>
  <c r="P6340" i="2"/>
  <c r="Q6340" i="2" s="1"/>
  <c r="O6340" i="2"/>
  <c r="M6340" i="2"/>
  <c r="L6340" i="2"/>
  <c r="J6340" i="2"/>
  <c r="H6340" i="2"/>
  <c r="F6340" i="2"/>
  <c r="T6339" i="2"/>
  <c r="U6339" i="2" s="1"/>
  <c r="S6339" i="2"/>
  <c r="R6339" i="2"/>
  <c r="Q6339" i="2"/>
  <c r="O6339" i="2"/>
  <c r="P6339" i="2" s="1"/>
  <c r="M6339" i="2"/>
  <c r="L6339" i="2"/>
  <c r="J6339" i="2"/>
  <c r="T6338" i="2"/>
  <c r="S6338" i="2"/>
  <c r="R6338" i="2"/>
  <c r="O6338" i="2"/>
  <c r="P6338" i="2" s="1"/>
  <c r="Q6338" i="2" s="1"/>
  <c r="U6338" i="2" s="1"/>
  <c r="M6338" i="2"/>
  <c r="L6338" i="2"/>
  <c r="J6338" i="2"/>
  <c r="U6337" i="2"/>
  <c r="T6337" i="2"/>
  <c r="S6337" i="2"/>
  <c r="R6337" i="2"/>
  <c r="Q6337" i="2"/>
  <c r="P6337" i="2"/>
  <c r="O6337" i="2"/>
  <c r="M6337" i="2"/>
  <c r="L6337" i="2"/>
  <c r="J6337" i="2"/>
  <c r="R6336" i="2"/>
  <c r="S6336" i="2" s="1"/>
  <c r="M6336" i="2"/>
  <c r="L6336" i="2"/>
  <c r="J6336" i="2"/>
  <c r="H6336" i="2"/>
  <c r="F6336" i="2"/>
  <c r="O6336" i="2" s="1"/>
  <c r="P6336" i="2" s="1"/>
  <c r="Q6335" i="2"/>
  <c r="O6335" i="2"/>
  <c r="P6335" i="2" s="1"/>
  <c r="M6335" i="2"/>
  <c r="L6335" i="2"/>
  <c r="J6335" i="2"/>
  <c r="H6335" i="2"/>
  <c r="F6335" i="2"/>
  <c r="T6334" i="2"/>
  <c r="R6334" i="2"/>
  <c r="S6334" i="2" s="1"/>
  <c r="Q6334" i="2"/>
  <c r="U6334" i="2" s="1"/>
  <c r="O6334" i="2"/>
  <c r="P6334" i="2" s="1"/>
  <c r="M6334" i="2"/>
  <c r="L6334" i="2"/>
  <c r="J6334" i="2"/>
  <c r="O6333" i="2"/>
  <c r="P6333" i="2" s="1"/>
  <c r="Q6333" i="2" s="1"/>
  <c r="M6333" i="2"/>
  <c r="L6333" i="2"/>
  <c r="J6333" i="2"/>
  <c r="H6333" i="2"/>
  <c r="R6333" i="2" s="1"/>
  <c r="S6333" i="2" s="1"/>
  <c r="F6333" i="2"/>
  <c r="O6332" i="2"/>
  <c r="P6332" i="2" s="1"/>
  <c r="Q6332" i="2" s="1"/>
  <c r="M6332" i="2"/>
  <c r="L6332" i="2"/>
  <c r="J6332" i="2"/>
  <c r="H6332" i="2"/>
  <c r="F6332" i="2"/>
  <c r="O6331" i="2"/>
  <c r="P6331" i="2" s="1"/>
  <c r="Q6331" i="2" s="1"/>
  <c r="M6331" i="2"/>
  <c r="L6331" i="2"/>
  <c r="J6331" i="2"/>
  <c r="H6331" i="2"/>
  <c r="R6331" i="2" s="1"/>
  <c r="S6331" i="2" s="1"/>
  <c r="F6331" i="2"/>
  <c r="U6330" i="2"/>
  <c r="T6330" i="2"/>
  <c r="S6330" i="2"/>
  <c r="R6330" i="2"/>
  <c r="Q6330" i="2"/>
  <c r="O6330" i="2"/>
  <c r="P6330" i="2" s="1"/>
  <c r="M6330" i="2"/>
  <c r="L6330" i="2"/>
  <c r="J6330" i="2"/>
  <c r="R6329" i="2"/>
  <c r="S6329" i="2" s="1"/>
  <c r="T6329" i="2" s="1"/>
  <c r="Q6329" i="2"/>
  <c r="U6329" i="2" s="1"/>
  <c r="O6329" i="2"/>
  <c r="P6329" i="2" s="1"/>
  <c r="M6329" i="2"/>
  <c r="L6329" i="2"/>
  <c r="J6329" i="2"/>
  <c r="O6328" i="2"/>
  <c r="P6328" i="2" s="1"/>
  <c r="Q6328" i="2" s="1"/>
  <c r="M6328" i="2"/>
  <c r="L6328" i="2"/>
  <c r="J6328" i="2"/>
  <c r="H6328" i="2"/>
  <c r="R6328" i="2" s="1"/>
  <c r="S6328" i="2" s="1"/>
  <c r="F6328" i="2"/>
  <c r="O6327" i="2"/>
  <c r="P6327" i="2" s="1"/>
  <c r="Q6327" i="2" s="1"/>
  <c r="M6327" i="2"/>
  <c r="L6327" i="2"/>
  <c r="J6327" i="2"/>
  <c r="H6327" i="2"/>
  <c r="F6327" i="2"/>
  <c r="O6326" i="2"/>
  <c r="P6326" i="2" s="1"/>
  <c r="Q6326" i="2" s="1"/>
  <c r="M6326" i="2"/>
  <c r="L6326" i="2"/>
  <c r="J6326" i="2"/>
  <c r="H6326" i="2"/>
  <c r="R6326" i="2" s="1"/>
  <c r="S6326" i="2" s="1"/>
  <c r="F6326" i="2"/>
  <c r="U6325" i="2"/>
  <c r="T6325" i="2"/>
  <c r="S6325" i="2"/>
  <c r="R6325" i="2"/>
  <c r="Q6325" i="2"/>
  <c r="O6325" i="2"/>
  <c r="P6325" i="2" s="1"/>
  <c r="M6325" i="2"/>
  <c r="L6325" i="2"/>
  <c r="J6325" i="2"/>
  <c r="R6324" i="2"/>
  <c r="S6324" i="2" s="1"/>
  <c r="T6324" i="2" s="1"/>
  <c r="O6324" i="2"/>
  <c r="P6324" i="2" s="1"/>
  <c r="Q6324" i="2" s="1"/>
  <c r="M6324" i="2"/>
  <c r="L6324" i="2"/>
  <c r="J6324" i="2"/>
  <c r="S6323" i="2"/>
  <c r="T6323" i="2" s="1"/>
  <c r="R6323" i="2"/>
  <c r="Q6323" i="2"/>
  <c r="O6323" i="2"/>
  <c r="P6323" i="2" s="1"/>
  <c r="M6323" i="2"/>
  <c r="L6323" i="2"/>
  <c r="J6323" i="2"/>
  <c r="S6322" i="2"/>
  <c r="T6322" i="2" s="1"/>
  <c r="R6322" i="2"/>
  <c r="Q6322" i="2"/>
  <c r="U6322" i="2" s="1"/>
  <c r="O6322" i="2"/>
  <c r="P6322" i="2" s="1"/>
  <c r="M6322" i="2"/>
  <c r="L6322" i="2"/>
  <c r="J6322" i="2"/>
  <c r="T6321" i="2"/>
  <c r="S6321" i="2"/>
  <c r="R6321" i="2"/>
  <c r="Q6321" i="2"/>
  <c r="U6321" i="2" s="1"/>
  <c r="P6321" i="2"/>
  <c r="O6321" i="2"/>
  <c r="M6321" i="2"/>
  <c r="L6321" i="2"/>
  <c r="J6321" i="2"/>
  <c r="S6320" i="2"/>
  <c r="T6320" i="2" s="1"/>
  <c r="U6320" i="2" s="1"/>
  <c r="R6320" i="2"/>
  <c r="Q6320" i="2"/>
  <c r="O6320" i="2"/>
  <c r="P6320" i="2" s="1"/>
  <c r="M6320" i="2"/>
  <c r="L6320" i="2"/>
  <c r="J6320" i="2"/>
  <c r="Q6319" i="2"/>
  <c r="O6319" i="2"/>
  <c r="P6319" i="2" s="1"/>
  <c r="M6319" i="2"/>
  <c r="L6319" i="2"/>
  <c r="J6319" i="2"/>
  <c r="H6319" i="2"/>
  <c r="R6319" i="2" s="1"/>
  <c r="S6319" i="2" s="1"/>
  <c r="T6319" i="2" s="1"/>
  <c r="U6319" i="2" s="1"/>
  <c r="F6319" i="2"/>
  <c r="P6318" i="2"/>
  <c r="Q6318" i="2" s="1"/>
  <c r="O6318" i="2"/>
  <c r="M6318" i="2"/>
  <c r="L6318" i="2"/>
  <c r="J6318" i="2"/>
  <c r="H6318" i="2"/>
  <c r="F6318" i="2"/>
  <c r="O6317" i="2"/>
  <c r="P6317" i="2" s="1"/>
  <c r="Q6317" i="2" s="1"/>
  <c r="M6317" i="2"/>
  <c r="L6317" i="2"/>
  <c r="J6317" i="2"/>
  <c r="H6317" i="2"/>
  <c r="R6317" i="2" s="1"/>
  <c r="S6317" i="2" s="1"/>
  <c r="T6317" i="2" s="1"/>
  <c r="F6317" i="2"/>
  <c r="T6316" i="2"/>
  <c r="S6316" i="2"/>
  <c r="R6316" i="2"/>
  <c r="P6316" i="2"/>
  <c r="Q6316" i="2" s="1"/>
  <c r="U6316" i="2" s="1"/>
  <c r="O6316" i="2"/>
  <c r="M6316" i="2"/>
  <c r="L6316" i="2"/>
  <c r="J6316" i="2"/>
  <c r="M6315" i="2"/>
  <c r="L6315" i="2"/>
  <c r="J6315" i="2"/>
  <c r="H6315" i="2"/>
  <c r="F6315" i="2"/>
  <c r="S6314" i="2"/>
  <c r="T6314" i="2" s="1"/>
  <c r="R6314" i="2"/>
  <c r="Q6314" i="2"/>
  <c r="U6314" i="2" s="1"/>
  <c r="O6314" i="2"/>
  <c r="P6314" i="2" s="1"/>
  <c r="M6314" i="2"/>
  <c r="L6314" i="2"/>
  <c r="J6314" i="2"/>
  <c r="P6313" i="2"/>
  <c r="Q6313" i="2" s="1"/>
  <c r="O6313" i="2"/>
  <c r="M6313" i="2"/>
  <c r="L6313" i="2"/>
  <c r="J6313" i="2"/>
  <c r="H6313" i="2"/>
  <c r="F6313" i="2"/>
  <c r="T6312" i="2"/>
  <c r="S6312" i="2"/>
  <c r="R6312" i="2"/>
  <c r="O6312" i="2"/>
  <c r="P6312" i="2" s="1"/>
  <c r="Q6312" i="2" s="1"/>
  <c r="U6312" i="2" s="1"/>
  <c r="M6312" i="2"/>
  <c r="L6312" i="2"/>
  <c r="J6312" i="2"/>
  <c r="O6311" i="2"/>
  <c r="P6311" i="2" s="1"/>
  <c r="Q6311" i="2" s="1"/>
  <c r="M6311" i="2"/>
  <c r="L6311" i="2"/>
  <c r="J6311" i="2"/>
  <c r="H6311" i="2"/>
  <c r="F6311" i="2"/>
  <c r="R6310" i="2"/>
  <c r="S6310" i="2" s="1"/>
  <c r="Q6310" i="2"/>
  <c r="O6310" i="2"/>
  <c r="P6310" i="2" s="1"/>
  <c r="M6310" i="2"/>
  <c r="L6310" i="2"/>
  <c r="J6310" i="2"/>
  <c r="H6310" i="2"/>
  <c r="F6310" i="2"/>
  <c r="U6309" i="2"/>
  <c r="T6309" i="2"/>
  <c r="S6309" i="2"/>
  <c r="R6309" i="2"/>
  <c r="Q6309" i="2"/>
  <c r="O6309" i="2"/>
  <c r="P6309" i="2" s="1"/>
  <c r="M6309" i="2"/>
  <c r="L6309" i="2"/>
  <c r="J6309" i="2"/>
  <c r="O6308" i="2"/>
  <c r="P6308" i="2" s="1"/>
  <c r="Q6308" i="2" s="1"/>
  <c r="M6308" i="2"/>
  <c r="L6308" i="2"/>
  <c r="J6308" i="2"/>
  <c r="H6308" i="2"/>
  <c r="F6308" i="2"/>
  <c r="S6307" i="2"/>
  <c r="O6307" i="2"/>
  <c r="P6307" i="2" s="1"/>
  <c r="Q6307" i="2" s="1"/>
  <c r="M6307" i="2"/>
  <c r="L6307" i="2"/>
  <c r="J6307" i="2"/>
  <c r="H6307" i="2"/>
  <c r="R6307" i="2" s="1"/>
  <c r="F6307" i="2"/>
  <c r="T6306" i="2"/>
  <c r="S6306" i="2"/>
  <c r="R6306" i="2"/>
  <c r="O6306" i="2"/>
  <c r="P6306" i="2" s="1"/>
  <c r="Q6306" i="2" s="1"/>
  <c r="U6306" i="2" s="1"/>
  <c r="M6306" i="2"/>
  <c r="L6306" i="2"/>
  <c r="J6306" i="2"/>
  <c r="R6305" i="2"/>
  <c r="S6305" i="2" s="1"/>
  <c r="T6305" i="2" s="1"/>
  <c r="O6305" i="2"/>
  <c r="P6305" i="2" s="1"/>
  <c r="Q6305" i="2" s="1"/>
  <c r="U6305" i="2" s="1"/>
  <c r="M6305" i="2"/>
  <c r="L6305" i="2"/>
  <c r="J6305" i="2"/>
  <c r="S6304" i="2"/>
  <c r="T6304" i="2" s="1"/>
  <c r="O6304" i="2"/>
  <c r="P6304" i="2" s="1"/>
  <c r="Q6304" i="2" s="1"/>
  <c r="M6304" i="2"/>
  <c r="L6304" i="2"/>
  <c r="J6304" i="2"/>
  <c r="H6304" i="2"/>
  <c r="R6304" i="2" s="1"/>
  <c r="F6304" i="2"/>
  <c r="O6303" i="2"/>
  <c r="P6303" i="2" s="1"/>
  <c r="Q6303" i="2" s="1"/>
  <c r="M6303" i="2"/>
  <c r="L6303" i="2"/>
  <c r="J6303" i="2"/>
  <c r="H6303" i="2"/>
  <c r="F6303" i="2"/>
  <c r="U6302" i="2"/>
  <c r="T6302" i="2"/>
  <c r="S6302" i="2"/>
  <c r="R6302" i="2"/>
  <c r="Q6302" i="2"/>
  <c r="O6302" i="2"/>
  <c r="P6302" i="2" s="1"/>
  <c r="M6302" i="2"/>
  <c r="L6302" i="2"/>
  <c r="J6302" i="2"/>
  <c r="S6301" i="2"/>
  <c r="T6301" i="2" s="1"/>
  <c r="R6301" i="2"/>
  <c r="O6301" i="2"/>
  <c r="P6301" i="2" s="1"/>
  <c r="Q6301" i="2" s="1"/>
  <c r="U6301" i="2" s="1"/>
  <c r="M6301" i="2"/>
  <c r="L6301" i="2"/>
  <c r="J6301" i="2"/>
  <c r="T6300" i="2"/>
  <c r="S6300" i="2"/>
  <c r="R6300" i="2"/>
  <c r="P6300" i="2"/>
  <c r="Q6300" i="2" s="1"/>
  <c r="U6300" i="2" s="1"/>
  <c r="O6300" i="2"/>
  <c r="M6300" i="2"/>
  <c r="L6300" i="2"/>
  <c r="J6300" i="2"/>
  <c r="R6299" i="2"/>
  <c r="S6299" i="2" s="1"/>
  <c r="Q6299" i="2"/>
  <c r="O6299" i="2"/>
  <c r="P6299" i="2" s="1"/>
  <c r="M6299" i="2"/>
  <c r="L6299" i="2"/>
  <c r="J6299" i="2"/>
  <c r="H6299" i="2"/>
  <c r="F6299" i="2"/>
  <c r="O6298" i="2"/>
  <c r="P6298" i="2" s="1"/>
  <c r="Q6298" i="2" s="1"/>
  <c r="M6298" i="2"/>
  <c r="L6298" i="2"/>
  <c r="J6298" i="2"/>
  <c r="H6298" i="2"/>
  <c r="F6298" i="2"/>
  <c r="O6297" i="2"/>
  <c r="P6297" i="2" s="1"/>
  <c r="M6297" i="2"/>
  <c r="L6297" i="2"/>
  <c r="J6297" i="2"/>
  <c r="H6297" i="2"/>
  <c r="F6297" i="2"/>
  <c r="Q6297" i="2" s="1"/>
  <c r="U6296" i="2"/>
  <c r="S6296" i="2"/>
  <c r="T6296" i="2" s="1"/>
  <c r="R6296" i="2"/>
  <c r="Q6296" i="2"/>
  <c r="O6296" i="2"/>
  <c r="P6296" i="2" s="1"/>
  <c r="M6296" i="2"/>
  <c r="L6296" i="2"/>
  <c r="J6296" i="2"/>
  <c r="O6295" i="2"/>
  <c r="P6295" i="2" s="1"/>
  <c r="Q6295" i="2" s="1"/>
  <c r="M6295" i="2"/>
  <c r="L6295" i="2"/>
  <c r="J6295" i="2"/>
  <c r="H6295" i="2"/>
  <c r="F6295" i="2"/>
  <c r="T6294" i="2"/>
  <c r="S6294" i="2"/>
  <c r="R6294" i="2"/>
  <c r="Q6294" i="2"/>
  <c r="U6294" i="2" s="1"/>
  <c r="O6294" i="2"/>
  <c r="P6294" i="2" s="1"/>
  <c r="M6294" i="2"/>
  <c r="L6294" i="2"/>
  <c r="J6294" i="2"/>
  <c r="O6293" i="2"/>
  <c r="P6293" i="2" s="1"/>
  <c r="Q6293" i="2" s="1"/>
  <c r="M6293" i="2"/>
  <c r="L6293" i="2"/>
  <c r="J6293" i="2"/>
  <c r="H6293" i="2"/>
  <c r="F6293" i="2"/>
  <c r="R6292" i="2"/>
  <c r="S6292" i="2" s="1"/>
  <c r="M6292" i="2"/>
  <c r="L6292" i="2"/>
  <c r="J6292" i="2"/>
  <c r="H6292" i="2"/>
  <c r="F6292" i="2"/>
  <c r="U6291" i="2"/>
  <c r="T6291" i="2"/>
  <c r="S6291" i="2"/>
  <c r="R6291" i="2"/>
  <c r="Q6291" i="2"/>
  <c r="O6291" i="2"/>
  <c r="P6291" i="2" s="1"/>
  <c r="M6291" i="2"/>
  <c r="L6291" i="2"/>
  <c r="J6291" i="2"/>
  <c r="P6290" i="2"/>
  <c r="Q6290" i="2" s="1"/>
  <c r="O6290" i="2"/>
  <c r="M6290" i="2"/>
  <c r="L6290" i="2"/>
  <c r="J6290" i="2"/>
  <c r="H6290" i="2"/>
  <c r="F6290" i="2"/>
  <c r="O6289" i="2"/>
  <c r="P6289" i="2" s="1"/>
  <c r="Q6289" i="2" s="1"/>
  <c r="M6289" i="2"/>
  <c r="L6289" i="2"/>
  <c r="J6289" i="2"/>
  <c r="H6289" i="2"/>
  <c r="R6289" i="2" s="1"/>
  <c r="S6289" i="2" s="1"/>
  <c r="T6289" i="2" s="1"/>
  <c r="F6289" i="2"/>
  <c r="P6288" i="2"/>
  <c r="Q6288" i="2" s="1"/>
  <c r="O6288" i="2"/>
  <c r="M6288" i="2"/>
  <c r="L6288" i="2"/>
  <c r="J6288" i="2"/>
  <c r="H6288" i="2"/>
  <c r="F6288" i="2"/>
  <c r="T6287" i="2"/>
  <c r="U6287" i="2" s="1"/>
  <c r="S6287" i="2"/>
  <c r="R6287" i="2"/>
  <c r="Q6287" i="2"/>
  <c r="O6287" i="2"/>
  <c r="P6287" i="2" s="1"/>
  <c r="M6287" i="2"/>
  <c r="L6287" i="2"/>
  <c r="J6287" i="2"/>
  <c r="U6286" i="2"/>
  <c r="T6286" i="2"/>
  <c r="S6286" i="2"/>
  <c r="R6286" i="2"/>
  <c r="Q6286" i="2"/>
  <c r="O6286" i="2"/>
  <c r="P6286" i="2" s="1"/>
  <c r="M6286" i="2"/>
  <c r="L6286" i="2"/>
  <c r="J6286" i="2"/>
  <c r="U6285" i="2"/>
  <c r="T6285" i="2"/>
  <c r="S6285" i="2"/>
  <c r="R6285" i="2"/>
  <c r="Q6285" i="2"/>
  <c r="O6285" i="2"/>
  <c r="P6285" i="2" s="1"/>
  <c r="M6285" i="2"/>
  <c r="L6285" i="2"/>
  <c r="J6285" i="2"/>
  <c r="S6284" i="2"/>
  <c r="T6284" i="2" s="1"/>
  <c r="R6284" i="2"/>
  <c r="Q6284" i="2"/>
  <c r="U6284" i="2" s="1"/>
  <c r="O6284" i="2"/>
  <c r="P6284" i="2" s="1"/>
  <c r="M6284" i="2"/>
  <c r="L6284" i="2"/>
  <c r="J6284" i="2"/>
  <c r="O6283" i="2"/>
  <c r="P6283" i="2" s="1"/>
  <c r="Q6283" i="2" s="1"/>
  <c r="M6283" i="2"/>
  <c r="L6283" i="2"/>
  <c r="J6283" i="2"/>
  <c r="H6283" i="2"/>
  <c r="R6283" i="2" s="1"/>
  <c r="S6283" i="2" s="1"/>
  <c r="T6283" i="2" s="1"/>
  <c r="F6283" i="2"/>
  <c r="T6282" i="2"/>
  <c r="S6282" i="2"/>
  <c r="R6282" i="2"/>
  <c r="Q6282" i="2"/>
  <c r="U6282" i="2" s="1"/>
  <c r="P6282" i="2"/>
  <c r="O6282" i="2"/>
  <c r="M6282" i="2"/>
  <c r="L6282" i="2"/>
  <c r="J6282" i="2"/>
  <c r="S6281" i="2"/>
  <c r="T6281" i="2" s="1"/>
  <c r="U6281" i="2" s="1"/>
  <c r="R6281" i="2"/>
  <c r="Q6281" i="2"/>
  <c r="O6281" i="2"/>
  <c r="P6281" i="2" s="1"/>
  <c r="M6281" i="2"/>
  <c r="L6281" i="2"/>
  <c r="J6281" i="2"/>
  <c r="T6280" i="2"/>
  <c r="U6280" i="2" s="1"/>
  <c r="S6280" i="2"/>
  <c r="R6280" i="2"/>
  <c r="Q6280" i="2"/>
  <c r="O6280" i="2"/>
  <c r="P6280" i="2" s="1"/>
  <c r="M6280" i="2"/>
  <c r="L6280" i="2"/>
  <c r="J6280" i="2"/>
  <c r="Q6279" i="2"/>
  <c r="O6279" i="2"/>
  <c r="P6279" i="2" s="1"/>
  <c r="M6279" i="2"/>
  <c r="L6279" i="2"/>
  <c r="J6279" i="2"/>
  <c r="H6279" i="2"/>
  <c r="F6279" i="2"/>
  <c r="S6278" i="2"/>
  <c r="T6278" i="2" s="1"/>
  <c r="R6278" i="2"/>
  <c r="Q6278" i="2"/>
  <c r="U6278" i="2" s="1"/>
  <c r="O6278" i="2"/>
  <c r="P6278" i="2" s="1"/>
  <c r="M6278" i="2"/>
  <c r="L6278" i="2"/>
  <c r="J6278" i="2"/>
  <c r="Q6277" i="2"/>
  <c r="U6277" i="2" s="1"/>
  <c r="O6277" i="2"/>
  <c r="P6277" i="2" s="1"/>
  <c r="M6277" i="2"/>
  <c r="L6277" i="2"/>
  <c r="J6277" i="2"/>
  <c r="H6277" i="2"/>
  <c r="R6277" i="2" s="1"/>
  <c r="S6277" i="2" s="1"/>
  <c r="T6277" i="2" s="1"/>
  <c r="F6277" i="2"/>
  <c r="O6276" i="2"/>
  <c r="P6276" i="2" s="1"/>
  <c r="Q6276" i="2" s="1"/>
  <c r="M6276" i="2"/>
  <c r="L6276" i="2"/>
  <c r="J6276" i="2"/>
  <c r="H6276" i="2"/>
  <c r="F6276" i="2"/>
  <c r="T6275" i="2"/>
  <c r="S6275" i="2"/>
  <c r="R6275" i="2"/>
  <c r="Q6275" i="2"/>
  <c r="U6275" i="2" s="1"/>
  <c r="P6275" i="2"/>
  <c r="O6275" i="2"/>
  <c r="M6275" i="2"/>
  <c r="L6275" i="2"/>
  <c r="J6275" i="2"/>
  <c r="U6274" i="2"/>
  <c r="T6274" i="2"/>
  <c r="R6274" i="2"/>
  <c r="S6274" i="2" s="1"/>
  <c r="Q6274" i="2"/>
  <c r="O6274" i="2"/>
  <c r="P6274" i="2" s="1"/>
  <c r="M6274" i="2"/>
  <c r="L6274" i="2"/>
  <c r="J6274" i="2"/>
  <c r="S6273" i="2"/>
  <c r="M6273" i="2"/>
  <c r="L6273" i="2"/>
  <c r="J6273" i="2"/>
  <c r="H6273" i="2"/>
  <c r="R6273" i="2" s="1"/>
  <c r="F6273" i="2"/>
  <c r="O6272" i="2"/>
  <c r="P6272" i="2" s="1"/>
  <c r="Q6272" i="2" s="1"/>
  <c r="M6272" i="2"/>
  <c r="L6272" i="2"/>
  <c r="J6272" i="2"/>
  <c r="H6272" i="2"/>
  <c r="R6272" i="2" s="1"/>
  <c r="S6272" i="2" s="1"/>
  <c r="F6272" i="2"/>
  <c r="O6271" i="2"/>
  <c r="P6271" i="2" s="1"/>
  <c r="Q6271" i="2" s="1"/>
  <c r="M6271" i="2"/>
  <c r="L6271" i="2"/>
  <c r="J6271" i="2"/>
  <c r="H6271" i="2"/>
  <c r="R6271" i="2" s="1"/>
  <c r="S6271" i="2" s="1"/>
  <c r="F6271" i="2"/>
  <c r="U6270" i="2"/>
  <c r="T6270" i="2"/>
  <c r="S6270" i="2"/>
  <c r="R6270" i="2"/>
  <c r="Q6270" i="2"/>
  <c r="O6270" i="2"/>
  <c r="P6270" i="2" s="1"/>
  <c r="M6270" i="2"/>
  <c r="L6270" i="2"/>
  <c r="J6270" i="2"/>
  <c r="R6269" i="2"/>
  <c r="S6269" i="2" s="1"/>
  <c r="T6269" i="2" s="1"/>
  <c r="Q6269" i="2"/>
  <c r="P6269" i="2"/>
  <c r="O6269" i="2"/>
  <c r="M6269" i="2"/>
  <c r="L6269" i="2"/>
  <c r="J6269" i="2"/>
  <c r="R6268" i="2"/>
  <c r="S6268" i="2" s="1"/>
  <c r="T6268" i="2" s="1"/>
  <c r="P6268" i="2"/>
  <c r="Q6268" i="2" s="1"/>
  <c r="O6268" i="2"/>
  <c r="M6268" i="2"/>
  <c r="L6268" i="2"/>
  <c r="J6268" i="2"/>
  <c r="R6267" i="2"/>
  <c r="S6267" i="2" s="1"/>
  <c r="T6267" i="2" s="1"/>
  <c r="M6267" i="2"/>
  <c r="L6267" i="2"/>
  <c r="J6267" i="2"/>
  <c r="H6267" i="2"/>
  <c r="F6267" i="2"/>
  <c r="R6266" i="2"/>
  <c r="S6266" i="2" s="1"/>
  <c r="T6266" i="2" s="1"/>
  <c r="Q6266" i="2"/>
  <c r="P6266" i="2"/>
  <c r="O6266" i="2"/>
  <c r="M6266" i="2"/>
  <c r="L6266" i="2"/>
  <c r="J6266" i="2"/>
  <c r="R6265" i="2"/>
  <c r="S6265" i="2" s="1"/>
  <c r="M6265" i="2"/>
  <c r="L6265" i="2"/>
  <c r="J6265" i="2"/>
  <c r="H6265" i="2"/>
  <c r="F6265" i="2"/>
  <c r="R6264" i="2"/>
  <c r="S6264" i="2" s="1"/>
  <c r="T6264" i="2" s="1"/>
  <c r="O6264" i="2"/>
  <c r="P6264" i="2" s="1"/>
  <c r="M6264" i="2"/>
  <c r="L6264" i="2"/>
  <c r="J6264" i="2"/>
  <c r="H6264" i="2"/>
  <c r="F6264" i="2"/>
  <c r="Q6264" i="2" s="1"/>
  <c r="U6264" i="2" s="1"/>
  <c r="R6263" i="2"/>
  <c r="S6263" i="2" s="1"/>
  <c r="M6263" i="2"/>
  <c r="L6263" i="2"/>
  <c r="J6263" i="2"/>
  <c r="H6263" i="2"/>
  <c r="F6263" i="2"/>
  <c r="R6262" i="2"/>
  <c r="S6262" i="2" s="1"/>
  <c r="T6262" i="2" s="1"/>
  <c r="O6262" i="2"/>
  <c r="P6262" i="2" s="1"/>
  <c r="M6262" i="2"/>
  <c r="L6262" i="2"/>
  <c r="J6262" i="2"/>
  <c r="H6262" i="2"/>
  <c r="F6262" i="2"/>
  <c r="R6261" i="2"/>
  <c r="S6261" i="2" s="1"/>
  <c r="M6261" i="2"/>
  <c r="L6261" i="2"/>
  <c r="J6261" i="2"/>
  <c r="H6261" i="2"/>
  <c r="F6261" i="2"/>
  <c r="R6260" i="2"/>
  <c r="S6260" i="2" s="1"/>
  <c r="T6260" i="2" s="1"/>
  <c r="U6260" i="2" s="1"/>
  <c r="Q6260" i="2"/>
  <c r="O6260" i="2"/>
  <c r="P6260" i="2" s="1"/>
  <c r="M6260" i="2"/>
  <c r="L6260" i="2"/>
  <c r="J6260" i="2"/>
  <c r="R6259" i="2"/>
  <c r="S6259" i="2" s="1"/>
  <c r="T6259" i="2" s="1"/>
  <c r="P6259" i="2"/>
  <c r="Q6259" i="2" s="1"/>
  <c r="O6259" i="2"/>
  <c r="M6259" i="2"/>
  <c r="L6259" i="2"/>
  <c r="J6259" i="2"/>
  <c r="H6259" i="2"/>
  <c r="F6259" i="2"/>
  <c r="R6258" i="2"/>
  <c r="S6258" i="2" s="1"/>
  <c r="T6258" i="2" s="1"/>
  <c r="M6258" i="2"/>
  <c r="L6258" i="2"/>
  <c r="J6258" i="2"/>
  <c r="H6258" i="2"/>
  <c r="F6258" i="2"/>
  <c r="R6257" i="2"/>
  <c r="S6257" i="2" s="1"/>
  <c r="T6257" i="2" s="1"/>
  <c r="P6257" i="2"/>
  <c r="Q6257" i="2" s="1"/>
  <c r="U6257" i="2" s="1"/>
  <c r="O6257" i="2"/>
  <c r="M6257" i="2"/>
  <c r="L6257" i="2"/>
  <c r="J6257" i="2"/>
  <c r="H6257" i="2"/>
  <c r="F6257" i="2"/>
  <c r="R6256" i="2"/>
  <c r="S6256" i="2" s="1"/>
  <c r="T6256" i="2" s="1"/>
  <c r="M6256" i="2"/>
  <c r="L6256" i="2"/>
  <c r="J6256" i="2"/>
  <c r="H6256" i="2"/>
  <c r="F6256" i="2"/>
  <c r="T6255" i="2"/>
  <c r="R6255" i="2"/>
  <c r="S6255" i="2" s="1"/>
  <c r="Q6255" i="2"/>
  <c r="U6255" i="2" s="1"/>
  <c r="P6255" i="2"/>
  <c r="O6255" i="2"/>
  <c r="M6255" i="2"/>
  <c r="L6255" i="2"/>
  <c r="J6255" i="2"/>
  <c r="T6254" i="2"/>
  <c r="R6254" i="2"/>
  <c r="S6254" i="2" s="1"/>
  <c r="Q6254" i="2"/>
  <c r="U6254" i="2" s="1"/>
  <c r="P6254" i="2"/>
  <c r="O6254" i="2"/>
  <c r="M6254" i="2"/>
  <c r="L6254" i="2"/>
  <c r="J6254" i="2"/>
  <c r="R6253" i="2"/>
  <c r="S6253" i="2" s="1"/>
  <c r="T6253" i="2" s="1"/>
  <c r="M6253" i="2"/>
  <c r="L6253" i="2"/>
  <c r="J6253" i="2"/>
  <c r="H6253" i="2"/>
  <c r="F6253" i="2"/>
  <c r="R6252" i="2"/>
  <c r="S6252" i="2" s="1"/>
  <c r="T6252" i="2" s="1"/>
  <c r="P6252" i="2"/>
  <c r="Q6252" i="2" s="1"/>
  <c r="O6252" i="2"/>
  <c r="M6252" i="2"/>
  <c r="L6252" i="2"/>
  <c r="J6252" i="2"/>
  <c r="H6252" i="2"/>
  <c r="F6252" i="2"/>
  <c r="R6251" i="2"/>
  <c r="S6251" i="2" s="1"/>
  <c r="T6251" i="2" s="1"/>
  <c r="U6251" i="2" s="1"/>
  <c r="Q6251" i="2"/>
  <c r="P6251" i="2"/>
  <c r="O6251" i="2"/>
  <c r="M6251" i="2"/>
  <c r="L6251" i="2"/>
  <c r="J6251" i="2"/>
  <c r="R6250" i="2"/>
  <c r="S6250" i="2" s="1"/>
  <c r="T6250" i="2" s="1"/>
  <c r="O6250" i="2"/>
  <c r="P6250" i="2" s="1"/>
  <c r="M6250" i="2"/>
  <c r="L6250" i="2"/>
  <c r="J6250" i="2"/>
  <c r="H6250" i="2"/>
  <c r="F6250" i="2"/>
  <c r="Q6250" i="2" s="1"/>
  <c r="U6250" i="2" s="1"/>
  <c r="T6249" i="2"/>
  <c r="R6249" i="2"/>
  <c r="S6249" i="2" s="1"/>
  <c r="P6249" i="2"/>
  <c r="Q6249" i="2" s="1"/>
  <c r="U6249" i="2" s="1"/>
  <c r="O6249" i="2"/>
  <c r="M6249" i="2"/>
  <c r="L6249" i="2"/>
  <c r="J6249" i="2"/>
  <c r="R6248" i="2"/>
  <c r="S6248" i="2" s="1"/>
  <c r="T6248" i="2" s="1"/>
  <c r="M6248" i="2"/>
  <c r="L6248" i="2"/>
  <c r="J6248" i="2"/>
  <c r="H6248" i="2"/>
  <c r="F6248" i="2"/>
  <c r="R6247" i="2"/>
  <c r="S6247" i="2" s="1"/>
  <c r="T6247" i="2" s="1"/>
  <c r="P6247" i="2"/>
  <c r="Q6247" i="2" s="1"/>
  <c r="U6247" i="2" s="1"/>
  <c r="O6247" i="2"/>
  <c r="M6247" i="2"/>
  <c r="L6247" i="2"/>
  <c r="J6247" i="2"/>
  <c r="H6247" i="2"/>
  <c r="F6247" i="2"/>
  <c r="R6246" i="2"/>
  <c r="S6246" i="2" s="1"/>
  <c r="T6246" i="2" s="1"/>
  <c r="M6246" i="2"/>
  <c r="L6246" i="2"/>
  <c r="J6246" i="2"/>
  <c r="H6246" i="2"/>
  <c r="F6246" i="2"/>
  <c r="R6245" i="2"/>
  <c r="S6245" i="2" s="1"/>
  <c r="T6245" i="2" s="1"/>
  <c r="P6245" i="2"/>
  <c r="Q6245" i="2" s="1"/>
  <c r="O6245" i="2"/>
  <c r="M6245" i="2"/>
  <c r="L6245" i="2"/>
  <c r="J6245" i="2"/>
  <c r="H6245" i="2"/>
  <c r="F6245" i="2"/>
  <c r="T6244" i="2"/>
  <c r="R6244" i="2"/>
  <c r="S6244" i="2" s="1"/>
  <c r="P6244" i="2"/>
  <c r="Q6244" i="2" s="1"/>
  <c r="U6244" i="2" s="1"/>
  <c r="O6244" i="2"/>
  <c r="M6244" i="2"/>
  <c r="L6244" i="2"/>
  <c r="J6244" i="2"/>
  <c r="T6243" i="2"/>
  <c r="U6243" i="2" s="1"/>
  <c r="R6243" i="2"/>
  <c r="S6243" i="2" s="1"/>
  <c r="Q6243" i="2"/>
  <c r="O6243" i="2"/>
  <c r="P6243" i="2" s="1"/>
  <c r="M6243" i="2"/>
  <c r="L6243" i="2"/>
  <c r="J6243" i="2"/>
  <c r="T6242" i="2"/>
  <c r="R6242" i="2"/>
  <c r="S6242" i="2" s="1"/>
  <c r="P6242" i="2"/>
  <c r="Q6242" i="2" s="1"/>
  <c r="U6242" i="2" s="1"/>
  <c r="O6242" i="2"/>
  <c r="M6242" i="2"/>
  <c r="L6242" i="2"/>
  <c r="J6242" i="2"/>
  <c r="R6241" i="2"/>
  <c r="S6241" i="2" s="1"/>
  <c r="T6241" i="2" s="1"/>
  <c r="Q6241" i="2"/>
  <c r="P6241" i="2"/>
  <c r="O6241" i="2"/>
  <c r="M6241" i="2"/>
  <c r="L6241" i="2"/>
  <c r="J6241" i="2"/>
  <c r="R6240" i="2"/>
  <c r="S6240" i="2" s="1"/>
  <c r="T6240" i="2" s="1"/>
  <c r="M6240" i="2"/>
  <c r="L6240" i="2"/>
  <c r="J6240" i="2"/>
  <c r="H6240" i="2"/>
  <c r="F6240" i="2"/>
  <c r="R6239" i="2"/>
  <c r="S6239" i="2" s="1"/>
  <c r="T6239" i="2" s="1"/>
  <c r="P6239" i="2"/>
  <c r="Q6239" i="2" s="1"/>
  <c r="U6239" i="2" s="1"/>
  <c r="O6239" i="2"/>
  <c r="M6239" i="2"/>
  <c r="L6239" i="2"/>
  <c r="J6239" i="2"/>
  <c r="H6239" i="2"/>
  <c r="F6239" i="2"/>
  <c r="R6238" i="2"/>
  <c r="S6238" i="2" s="1"/>
  <c r="T6238" i="2" s="1"/>
  <c r="M6238" i="2"/>
  <c r="L6238" i="2"/>
  <c r="J6238" i="2"/>
  <c r="H6238" i="2"/>
  <c r="F6238" i="2"/>
  <c r="R6237" i="2"/>
  <c r="S6237" i="2" s="1"/>
  <c r="T6237" i="2" s="1"/>
  <c r="M6237" i="2"/>
  <c r="L6237" i="2"/>
  <c r="J6237" i="2"/>
  <c r="H6237" i="2"/>
  <c r="F6237" i="2"/>
  <c r="O6237" i="2" s="1"/>
  <c r="P6237" i="2" s="1"/>
  <c r="Q6237" i="2" s="1"/>
  <c r="R6236" i="2"/>
  <c r="S6236" i="2" s="1"/>
  <c r="T6236" i="2" s="1"/>
  <c r="M6236" i="2"/>
  <c r="L6236" i="2"/>
  <c r="J6236" i="2"/>
  <c r="H6236" i="2"/>
  <c r="F6236" i="2"/>
  <c r="R6235" i="2"/>
  <c r="S6235" i="2" s="1"/>
  <c r="T6235" i="2" s="1"/>
  <c r="Q6235" i="2"/>
  <c r="P6235" i="2"/>
  <c r="O6235" i="2"/>
  <c r="M6235" i="2"/>
  <c r="L6235" i="2"/>
  <c r="J6235" i="2"/>
  <c r="T6234" i="2"/>
  <c r="R6234" i="2"/>
  <c r="S6234" i="2" s="1"/>
  <c r="P6234" i="2"/>
  <c r="Q6234" i="2" s="1"/>
  <c r="U6234" i="2" s="1"/>
  <c r="O6234" i="2"/>
  <c r="M6234" i="2"/>
  <c r="L6234" i="2"/>
  <c r="J6234" i="2"/>
  <c r="R6233" i="2"/>
  <c r="S6233" i="2" s="1"/>
  <c r="T6233" i="2" s="1"/>
  <c r="M6233" i="2"/>
  <c r="L6233" i="2"/>
  <c r="J6233" i="2"/>
  <c r="H6233" i="2"/>
  <c r="F6233" i="2"/>
  <c r="T6232" i="2"/>
  <c r="R6232" i="2"/>
  <c r="S6232" i="2" s="1"/>
  <c r="Q6232" i="2"/>
  <c r="U6232" i="2" s="1"/>
  <c r="P6232" i="2"/>
  <c r="O6232" i="2"/>
  <c r="M6232" i="2"/>
  <c r="L6232" i="2"/>
  <c r="J6232" i="2"/>
  <c r="R6231" i="2"/>
  <c r="S6231" i="2" s="1"/>
  <c r="M6231" i="2"/>
  <c r="L6231" i="2"/>
  <c r="J6231" i="2"/>
  <c r="H6231" i="2"/>
  <c r="T6231" i="2" s="1"/>
  <c r="F6231" i="2"/>
  <c r="R6230" i="2"/>
  <c r="S6230" i="2" s="1"/>
  <c r="T6230" i="2" s="1"/>
  <c r="U6230" i="2" s="1"/>
  <c r="Q6230" i="2"/>
  <c r="O6230" i="2"/>
  <c r="P6230" i="2" s="1"/>
  <c r="M6230" i="2"/>
  <c r="L6230" i="2"/>
  <c r="J6230" i="2"/>
  <c r="T6229" i="2"/>
  <c r="R6229" i="2"/>
  <c r="S6229" i="2" s="1"/>
  <c r="P6229" i="2"/>
  <c r="Q6229" i="2" s="1"/>
  <c r="U6229" i="2" s="1"/>
  <c r="O6229" i="2"/>
  <c r="M6229" i="2"/>
  <c r="L6229" i="2"/>
  <c r="J6229" i="2"/>
  <c r="R6228" i="2"/>
  <c r="S6228" i="2" s="1"/>
  <c r="M6228" i="2"/>
  <c r="L6228" i="2"/>
  <c r="J6228" i="2"/>
  <c r="H6228" i="2"/>
  <c r="T6228" i="2" s="1"/>
  <c r="F6228" i="2"/>
  <c r="R6227" i="2"/>
  <c r="S6227" i="2" s="1"/>
  <c r="T6227" i="2" s="1"/>
  <c r="U6227" i="2" s="1"/>
  <c r="Q6227" i="2"/>
  <c r="O6227" i="2"/>
  <c r="P6227" i="2" s="1"/>
  <c r="M6227" i="2"/>
  <c r="L6227" i="2"/>
  <c r="J6227" i="2"/>
  <c r="R6226" i="2"/>
  <c r="S6226" i="2" s="1"/>
  <c r="T6226" i="2" s="1"/>
  <c r="P6226" i="2"/>
  <c r="Q6226" i="2" s="1"/>
  <c r="O6226" i="2"/>
  <c r="M6226" i="2"/>
  <c r="L6226" i="2"/>
  <c r="J6226" i="2"/>
  <c r="T6225" i="2"/>
  <c r="R6225" i="2"/>
  <c r="S6225" i="2" s="1"/>
  <c r="Q6225" i="2"/>
  <c r="U6225" i="2" s="1"/>
  <c r="P6225" i="2"/>
  <c r="O6225" i="2"/>
  <c r="M6225" i="2"/>
  <c r="L6225" i="2"/>
  <c r="J6225" i="2"/>
  <c r="R6224" i="2"/>
  <c r="S6224" i="2" s="1"/>
  <c r="T6224" i="2" s="1"/>
  <c r="M6224" i="2"/>
  <c r="L6224" i="2"/>
  <c r="J6224" i="2"/>
  <c r="H6224" i="2"/>
  <c r="F6224" i="2"/>
  <c r="R6223" i="2"/>
  <c r="S6223" i="2" s="1"/>
  <c r="T6223" i="2" s="1"/>
  <c r="Q6223" i="2"/>
  <c r="U6223" i="2" s="1"/>
  <c r="P6223" i="2"/>
  <c r="O6223" i="2"/>
  <c r="M6223" i="2"/>
  <c r="L6223" i="2"/>
  <c r="J6223" i="2"/>
  <c r="R6222" i="2"/>
  <c r="S6222" i="2" s="1"/>
  <c r="M6222" i="2"/>
  <c r="L6222" i="2"/>
  <c r="J6222" i="2"/>
  <c r="H6222" i="2"/>
  <c r="F6222" i="2"/>
  <c r="R6221" i="2"/>
  <c r="S6221" i="2" s="1"/>
  <c r="T6221" i="2" s="1"/>
  <c r="O6221" i="2"/>
  <c r="P6221" i="2" s="1"/>
  <c r="M6221" i="2"/>
  <c r="L6221" i="2"/>
  <c r="J6221" i="2"/>
  <c r="H6221" i="2"/>
  <c r="F6221" i="2"/>
  <c r="T6220" i="2"/>
  <c r="R6220" i="2"/>
  <c r="S6220" i="2" s="1"/>
  <c r="P6220" i="2"/>
  <c r="Q6220" i="2" s="1"/>
  <c r="U6220" i="2" s="1"/>
  <c r="O6220" i="2"/>
  <c r="M6220" i="2"/>
  <c r="L6220" i="2"/>
  <c r="J6220" i="2"/>
  <c r="R6219" i="2"/>
  <c r="S6219" i="2" s="1"/>
  <c r="T6219" i="2" s="1"/>
  <c r="M6219" i="2"/>
  <c r="L6219" i="2"/>
  <c r="J6219" i="2"/>
  <c r="H6219" i="2"/>
  <c r="F6219" i="2"/>
  <c r="R6218" i="2"/>
  <c r="S6218" i="2" s="1"/>
  <c r="T6218" i="2" s="1"/>
  <c r="Q6218" i="2"/>
  <c r="P6218" i="2"/>
  <c r="O6218" i="2"/>
  <c r="M6218" i="2"/>
  <c r="L6218" i="2"/>
  <c r="J6218" i="2"/>
  <c r="R6217" i="2"/>
  <c r="S6217" i="2" s="1"/>
  <c r="M6217" i="2"/>
  <c r="L6217" i="2"/>
  <c r="J6217" i="2"/>
  <c r="H6217" i="2"/>
  <c r="F6217" i="2"/>
  <c r="R6216" i="2"/>
  <c r="S6216" i="2" s="1"/>
  <c r="T6216" i="2" s="1"/>
  <c r="O6216" i="2"/>
  <c r="P6216" i="2" s="1"/>
  <c r="M6216" i="2"/>
  <c r="L6216" i="2"/>
  <c r="J6216" i="2"/>
  <c r="H6216" i="2"/>
  <c r="F6216" i="2"/>
  <c r="T6215" i="2"/>
  <c r="R6215" i="2"/>
  <c r="S6215" i="2" s="1"/>
  <c r="P6215" i="2"/>
  <c r="Q6215" i="2" s="1"/>
  <c r="U6215" i="2" s="1"/>
  <c r="O6215" i="2"/>
  <c r="M6215" i="2"/>
  <c r="L6215" i="2"/>
  <c r="J6215" i="2"/>
  <c r="T6214" i="2"/>
  <c r="R6214" i="2"/>
  <c r="S6214" i="2" s="1"/>
  <c r="M6214" i="2"/>
  <c r="L6214" i="2"/>
  <c r="J6214" i="2"/>
  <c r="H6214" i="2"/>
  <c r="F6214" i="2"/>
  <c r="T6213" i="2"/>
  <c r="R6213" i="2"/>
  <c r="S6213" i="2" s="1"/>
  <c r="Q6213" i="2"/>
  <c r="U6213" i="2" s="1"/>
  <c r="P6213" i="2"/>
  <c r="O6213" i="2"/>
  <c r="M6213" i="2"/>
  <c r="L6213" i="2"/>
  <c r="J6213" i="2"/>
  <c r="T6212" i="2"/>
  <c r="R6212" i="2"/>
  <c r="S6212" i="2" s="1"/>
  <c r="Q6212" i="2"/>
  <c r="U6212" i="2" s="1"/>
  <c r="P6212" i="2"/>
  <c r="O6212" i="2"/>
  <c r="M6212" i="2"/>
  <c r="L6212" i="2"/>
  <c r="J6212" i="2"/>
  <c r="T6211" i="2"/>
  <c r="R6211" i="2"/>
  <c r="S6211" i="2" s="1"/>
  <c r="M6211" i="2"/>
  <c r="L6211" i="2"/>
  <c r="J6211" i="2"/>
  <c r="H6211" i="2"/>
  <c r="F6211" i="2"/>
  <c r="T6210" i="2"/>
  <c r="R6210" i="2"/>
  <c r="S6210" i="2" s="1"/>
  <c r="Q6210" i="2"/>
  <c r="U6210" i="2" s="1"/>
  <c r="P6210" i="2"/>
  <c r="O6210" i="2"/>
  <c r="M6210" i="2"/>
  <c r="L6210" i="2"/>
  <c r="J6210" i="2"/>
  <c r="R6209" i="2"/>
  <c r="S6209" i="2" s="1"/>
  <c r="T6209" i="2" s="1"/>
  <c r="P6209" i="2"/>
  <c r="Q6209" i="2" s="1"/>
  <c r="U6209" i="2" s="1"/>
  <c r="O6209" i="2"/>
  <c r="M6209" i="2"/>
  <c r="L6209" i="2"/>
  <c r="J6209" i="2"/>
  <c r="T6208" i="2"/>
  <c r="U6208" i="2" s="1"/>
  <c r="R6208" i="2"/>
  <c r="S6208" i="2" s="1"/>
  <c r="Q6208" i="2"/>
  <c r="P6208" i="2"/>
  <c r="O6208" i="2"/>
  <c r="M6208" i="2"/>
  <c r="L6208" i="2"/>
  <c r="J6208" i="2"/>
  <c r="R6207" i="2"/>
  <c r="S6207" i="2" s="1"/>
  <c r="T6207" i="2" s="1"/>
  <c r="O6207" i="2"/>
  <c r="P6207" i="2" s="1"/>
  <c r="M6207" i="2"/>
  <c r="L6207" i="2"/>
  <c r="J6207" i="2"/>
  <c r="H6207" i="2"/>
  <c r="F6207" i="2"/>
  <c r="Q6207" i="2" s="1"/>
  <c r="T6206" i="2"/>
  <c r="R6206" i="2"/>
  <c r="S6206" i="2" s="1"/>
  <c r="Q6206" i="2"/>
  <c r="U6206" i="2" s="1"/>
  <c r="P6206" i="2"/>
  <c r="O6206" i="2"/>
  <c r="M6206" i="2"/>
  <c r="L6206" i="2"/>
  <c r="J6206" i="2"/>
  <c r="R6205" i="2"/>
  <c r="S6205" i="2" s="1"/>
  <c r="T6205" i="2" s="1"/>
  <c r="P6205" i="2"/>
  <c r="Q6205" i="2" s="1"/>
  <c r="O6205" i="2"/>
  <c r="M6205" i="2"/>
  <c r="L6205" i="2"/>
  <c r="J6205" i="2"/>
  <c r="T6204" i="2"/>
  <c r="R6204" i="2"/>
  <c r="S6204" i="2" s="1"/>
  <c r="O6204" i="2"/>
  <c r="P6204" i="2" s="1"/>
  <c r="Q6204" i="2" s="1"/>
  <c r="U6204" i="2" s="1"/>
  <c r="M6204" i="2"/>
  <c r="L6204" i="2"/>
  <c r="J6204" i="2"/>
  <c r="T6203" i="2"/>
  <c r="R6203" i="2"/>
  <c r="S6203" i="2" s="1"/>
  <c r="P6203" i="2"/>
  <c r="Q6203" i="2" s="1"/>
  <c r="U6203" i="2" s="1"/>
  <c r="O6203" i="2"/>
  <c r="M6203" i="2"/>
  <c r="L6203" i="2"/>
  <c r="J6203" i="2"/>
  <c r="R6202" i="2"/>
  <c r="S6202" i="2" s="1"/>
  <c r="M6202" i="2"/>
  <c r="L6202" i="2"/>
  <c r="J6202" i="2"/>
  <c r="H6202" i="2"/>
  <c r="F6202" i="2"/>
  <c r="R6201" i="2"/>
  <c r="S6201" i="2" s="1"/>
  <c r="T6201" i="2" s="1"/>
  <c r="O6201" i="2"/>
  <c r="P6201" i="2" s="1"/>
  <c r="M6201" i="2"/>
  <c r="L6201" i="2"/>
  <c r="J6201" i="2"/>
  <c r="H6201" i="2"/>
  <c r="F6201" i="2"/>
  <c r="Q6201" i="2" s="1"/>
  <c r="U6201" i="2" s="1"/>
  <c r="T6200" i="2"/>
  <c r="R6200" i="2"/>
  <c r="S6200" i="2" s="1"/>
  <c r="Q6200" i="2"/>
  <c r="U6200" i="2" s="1"/>
  <c r="P6200" i="2"/>
  <c r="O6200" i="2"/>
  <c r="M6200" i="2"/>
  <c r="L6200" i="2"/>
  <c r="J6200" i="2"/>
  <c r="T6199" i="2"/>
  <c r="U6199" i="2" s="1"/>
  <c r="R6199" i="2"/>
  <c r="S6199" i="2" s="1"/>
  <c r="Q6199" i="2"/>
  <c r="P6199" i="2"/>
  <c r="O6199" i="2"/>
  <c r="M6199" i="2"/>
  <c r="L6199" i="2"/>
  <c r="J6199" i="2"/>
  <c r="R6198" i="2"/>
  <c r="S6198" i="2" s="1"/>
  <c r="T6198" i="2" s="1"/>
  <c r="O6198" i="2"/>
  <c r="P6198" i="2" s="1"/>
  <c r="Q6198" i="2" s="1"/>
  <c r="M6198" i="2"/>
  <c r="L6198" i="2"/>
  <c r="J6198" i="2"/>
  <c r="T6197" i="2"/>
  <c r="R6197" i="2"/>
  <c r="S6197" i="2" s="1"/>
  <c r="P6197" i="2"/>
  <c r="Q6197" i="2" s="1"/>
  <c r="U6197" i="2" s="1"/>
  <c r="O6197" i="2"/>
  <c r="M6197" i="2"/>
  <c r="L6197" i="2"/>
  <c r="J6197" i="2"/>
  <c r="R6196" i="2"/>
  <c r="S6196" i="2" s="1"/>
  <c r="M6196" i="2"/>
  <c r="L6196" i="2"/>
  <c r="J6196" i="2"/>
  <c r="H6196" i="2"/>
  <c r="F6196" i="2"/>
  <c r="R6195" i="2"/>
  <c r="S6195" i="2" s="1"/>
  <c r="T6195" i="2" s="1"/>
  <c r="U6195" i="2" s="1"/>
  <c r="Q6195" i="2"/>
  <c r="O6195" i="2"/>
  <c r="P6195" i="2" s="1"/>
  <c r="M6195" i="2"/>
  <c r="L6195" i="2"/>
  <c r="J6195" i="2"/>
  <c r="R6194" i="2"/>
  <c r="S6194" i="2" s="1"/>
  <c r="T6194" i="2" s="1"/>
  <c r="P6194" i="2"/>
  <c r="Q6194" i="2" s="1"/>
  <c r="O6194" i="2"/>
  <c r="M6194" i="2"/>
  <c r="L6194" i="2"/>
  <c r="J6194" i="2"/>
  <c r="T6193" i="2"/>
  <c r="R6193" i="2"/>
  <c r="S6193" i="2" s="1"/>
  <c r="Q6193" i="2"/>
  <c r="U6193" i="2" s="1"/>
  <c r="P6193" i="2"/>
  <c r="O6193" i="2"/>
  <c r="M6193" i="2"/>
  <c r="L6193" i="2"/>
  <c r="J6193" i="2"/>
  <c r="R6192" i="2"/>
  <c r="S6192" i="2" s="1"/>
  <c r="T6192" i="2" s="1"/>
  <c r="M6192" i="2"/>
  <c r="L6192" i="2"/>
  <c r="J6192" i="2"/>
  <c r="H6192" i="2"/>
  <c r="F6192" i="2"/>
  <c r="R6191" i="2"/>
  <c r="S6191" i="2" s="1"/>
  <c r="T6191" i="2" s="1"/>
  <c r="M6191" i="2"/>
  <c r="L6191" i="2"/>
  <c r="J6191" i="2"/>
  <c r="H6191" i="2"/>
  <c r="F6191" i="2"/>
  <c r="O6191" i="2" s="1"/>
  <c r="P6191" i="2" s="1"/>
  <c r="Q6191" i="2" s="1"/>
  <c r="U6191" i="2" s="1"/>
  <c r="T6190" i="2"/>
  <c r="R6190" i="2"/>
  <c r="S6190" i="2" s="1"/>
  <c r="M6190" i="2"/>
  <c r="L6190" i="2"/>
  <c r="J6190" i="2"/>
  <c r="H6190" i="2"/>
  <c r="F6190" i="2"/>
  <c r="R6189" i="2"/>
  <c r="S6189" i="2" s="1"/>
  <c r="T6189" i="2" s="1"/>
  <c r="P6189" i="2"/>
  <c r="Q6189" i="2" s="1"/>
  <c r="U6189" i="2" s="1"/>
  <c r="M6189" i="2"/>
  <c r="L6189" i="2"/>
  <c r="J6189" i="2"/>
  <c r="H6189" i="2"/>
  <c r="F6189" i="2"/>
  <c r="O6189" i="2" s="1"/>
  <c r="R6188" i="2"/>
  <c r="S6188" i="2" s="1"/>
  <c r="T6188" i="2" s="1"/>
  <c r="U6188" i="2" s="1"/>
  <c r="Q6188" i="2"/>
  <c r="P6188" i="2"/>
  <c r="O6188" i="2"/>
  <c r="M6188" i="2"/>
  <c r="L6188" i="2"/>
  <c r="J6188" i="2"/>
  <c r="R6187" i="2"/>
  <c r="S6187" i="2" s="1"/>
  <c r="T6187" i="2" s="1"/>
  <c r="M6187" i="2"/>
  <c r="L6187" i="2"/>
  <c r="J6187" i="2"/>
  <c r="H6187" i="2"/>
  <c r="F6187" i="2"/>
  <c r="T6186" i="2"/>
  <c r="R6186" i="2"/>
  <c r="S6186" i="2" s="1"/>
  <c r="P6186" i="2"/>
  <c r="Q6186" i="2" s="1"/>
  <c r="U6186" i="2" s="1"/>
  <c r="O6186" i="2"/>
  <c r="M6186" i="2"/>
  <c r="L6186" i="2"/>
  <c r="J6186" i="2"/>
  <c r="R6185" i="2"/>
  <c r="S6185" i="2" s="1"/>
  <c r="T6185" i="2" s="1"/>
  <c r="M6185" i="2"/>
  <c r="L6185" i="2"/>
  <c r="J6185" i="2"/>
  <c r="H6185" i="2"/>
  <c r="F6185" i="2"/>
  <c r="R6184" i="2"/>
  <c r="S6184" i="2" s="1"/>
  <c r="T6184" i="2" s="1"/>
  <c r="M6184" i="2"/>
  <c r="L6184" i="2"/>
  <c r="J6184" i="2"/>
  <c r="H6184" i="2"/>
  <c r="F6184" i="2"/>
  <c r="O6184" i="2" s="1"/>
  <c r="P6184" i="2" s="1"/>
  <c r="Q6184" i="2" s="1"/>
  <c r="U6184" i="2" s="1"/>
  <c r="T6183" i="2"/>
  <c r="U6183" i="2" s="1"/>
  <c r="R6183" i="2"/>
  <c r="S6183" i="2" s="1"/>
  <c r="Q6183" i="2"/>
  <c r="P6183" i="2"/>
  <c r="O6183" i="2"/>
  <c r="M6183" i="2"/>
  <c r="L6183" i="2"/>
  <c r="J6183" i="2"/>
  <c r="R6182" i="2"/>
  <c r="S6182" i="2" s="1"/>
  <c r="T6182" i="2" s="1"/>
  <c r="U6182" i="2" s="1"/>
  <c r="Q6182" i="2"/>
  <c r="O6182" i="2"/>
  <c r="P6182" i="2" s="1"/>
  <c r="M6182" i="2"/>
  <c r="L6182" i="2"/>
  <c r="J6182" i="2"/>
  <c r="T6181" i="2"/>
  <c r="R6181" i="2"/>
  <c r="S6181" i="2" s="1"/>
  <c r="Q6181" i="2"/>
  <c r="U6181" i="2" s="1"/>
  <c r="P6181" i="2"/>
  <c r="O6181" i="2"/>
  <c r="M6181" i="2"/>
  <c r="L6181" i="2"/>
  <c r="J6181" i="2"/>
  <c r="R6180" i="2"/>
  <c r="S6180" i="2" s="1"/>
  <c r="M6180" i="2"/>
  <c r="L6180" i="2"/>
  <c r="J6180" i="2"/>
  <c r="H6180" i="2"/>
  <c r="T6180" i="2" s="1"/>
  <c r="F6180" i="2"/>
  <c r="R6179" i="2"/>
  <c r="S6179" i="2" s="1"/>
  <c r="T6179" i="2" s="1"/>
  <c r="M6179" i="2"/>
  <c r="L6179" i="2"/>
  <c r="J6179" i="2"/>
  <c r="H6179" i="2"/>
  <c r="F6179" i="2"/>
  <c r="R6178" i="2"/>
  <c r="S6178" i="2" s="1"/>
  <c r="M6178" i="2"/>
  <c r="L6178" i="2"/>
  <c r="J6178" i="2"/>
  <c r="H6178" i="2"/>
  <c r="F6178" i="2"/>
  <c r="T6177" i="2"/>
  <c r="U6177" i="2" s="1"/>
  <c r="R6177" i="2"/>
  <c r="S6177" i="2" s="1"/>
  <c r="Q6177" i="2"/>
  <c r="O6177" i="2"/>
  <c r="P6177" i="2" s="1"/>
  <c r="M6177" i="2"/>
  <c r="L6177" i="2"/>
  <c r="J6177" i="2"/>
  <c r="R6176" i="2"/>
  <c r="S6176" i="2" s="1"/>
  <c r="T6176" i="2" s="1"/>
  <c r="P6176" i="2"/>
  <c r="Q6176" i="2" s="1"/>
  <c r="M6176" i="2"/>
  <c r="L6176" i="2"/>
  <c r="J6176" i="2"/>
  <c r="H6176" i="2"/>
  <c r="F6176" i="2"/>
  <c r="O6176" i="2" s="1"/>
  <c r="T6175" i="2"/>
  <c r="U6175" i="2" s="1"/>
  <c r="R6175" i="2"/>
  <c r="S6175" i="2" s="1"/>
  <c r="Q6175" i="2"/>
  <c r="P6175" i="2"/>
  <c r="O6175" i="2"/>
  <c r="M6175" i="2"/>
  <c r="L6175" i="2"/>
  <c r="J6175" i="2"/>
  <c r="R6174" i="2"/>
  <c r="S6174" i="2" s="1"/>
  <c r="T6174" i="2" s="1"/>
  <c r="U6174" i="2" s="1"/>
  <c r="Q6174" i="2"/>
  <c r="O6174" i="2"/>
  <c r="P6174" i="2" s="1"/>
  <c r="M6174" i="2"/>
  <c r="L6174" i="2"/>
  <c r="J6174" i="2"/>
  <c r="R6173" i="2"/>
  <c r="S6173" i="2" s="1"/>
  <c r="T6173" i="2" s="1"/>
  <c r="M6173" i="2"/>
  <c r="L6173" i="2"/>
  <c r="J6173" i="2"/>
  <c r="H6173" i="2"/>
  <c r="F6173" i="2"/>
  <c r="O6173" i="2" s="1"/>
  <c r="P6173" i="2" s="1"/>
  <c r="Q6173" i="2" s="1"/>
  <c r="U6173" i="2" s="1"/>
  <c r="T6172" i="2"/>
  <c r="U6172" i="2" s="1"/>
  <c r="R6172" i="2"/>
  <c r="S6172" i="2" s="1"/>
  <c r="Q6172" i="2"/>
  <c r="P6172" i="2"/>
  <c r="O6172" i="2"/>
  <c r="M6172" i="2"/>
  <c r="L6172" i="2"/>
  <c r="J6172" i="2"/>
  <c r="T6171" i="2"/>
  <c r="R6171" i="2"/>
  <c r="S6171" i="2" s="1"/>
  <c r="O6171" i="2"/>
  <c r="P6171" i="2" s="1"/>
  <c r="Q6171" i="2" s="1"/>
  <c r="U6171" i="2" s="1"/>
  <c r="M6171" i="2"/>
  <c r="L6171" i="2"/>
  <c r="J6171" i="2"/>
  <c r="R6170" i="2"/>
  <c r="S6170" i="2" s="1"/>
  <c r="T6170" i="2" s="1"/>
  <c r="M6170" i="2"/>
  <c r="L6170" i="2"/>
  <c r="J6170" i="2"/>
  <c r="H6170" i="2"/>
  <c r="F6170" i="2"/>
  <c r="O6170" i="2" s="1"/>
  <c r="P6170" i="2" s="1"/>
  <c r="Q6170" i="2" s="1"/>
  <c r="U6170" i="2" s="1"/>
  <c r="T6169" i="2"/>
  <c r="U6169" i="2" s="1"/>
  <c r="R6169" i="2"/>
  <c r="S6169" i="2" s="1"/>
  <c r="Q6169" i="2"/>
  <c r="P6169" i="2"/>
  <c r="O6169" i="2"/>
  <c r="M6169" i="2"/>
  <c r="L6169" i="2"/>
  <c r="J6169" i="2"/>
  <c r="R6168" i="2"/>
  <c r="S6168" i="2" s="1"/>
  <c r="T6168" i="2" s="1"/>
  <c r="M6168" i="2"/>
  <c r="L6168" i="2"/>
  <c r="J6168" i="2"/>
  <c r="H6168" i="2"/>
  <c r="F6168" i="2"/>
  <c r="R6167" i="2"/>
  <c r="S6167" i="2" s="1"/>
  <c r="T6167" i="2" s="1"/>
  <c r="Q6167" i="2"/>
  <c r="U6167" i="2" s="1"/>
  <c r="P6167" i="2"/>
  <c r="O6167" i="2"/>
  <c r="M6167" i="2"/>
  <c r="L6167" i="2"/>
  <c r="J6167" i="2"/>
  <c r="R6166" i="2"/>
  <c r="S6166" i="2" s="1"/>
  <c r="T6166" i="2" s="1"/>
  <c r="M6166" i="2"/>
  <c r="L6166" i="2"/>
  <c r="J6166" i="2"/>
  <c r="H6166" i="2"/>
  <c r="F6166" i="2"/>
  <c r="R6165" i="2"/>
  <c r="S6165" i="2" s="1"/>
  <c r="T6165" i="2" s="1"/>
  <c r="P6165" i="2"/>
  <c r="Q6165" i="2" s="1"/>
  <c r="O6165" i="2"/>
  <c r="M6165" i="2"/>
  <c r="L6165" i="2"/>
  <c r="J6165" i="2"/>
  <c r="T6164" i="2"/>
  <c r="R6164" i="2"/>
  <c r="S6164" i="2" s="1"/>
  <c r="Q6164" i="2"/>
  <c r="U6164" i="2" s="1"/>
  <c r="P6164" i="2"/>
  <c r="O6164" i="2"/>
  <c r="M6164" i="2"/>
  <c r="L6164" i="2"/>
  <c r="J6164" i="2"/>
  <c r="R6163" i="2"/>
  <c r="S6163" i="2" s="1"/>
  <c r="T6163" i="2" s="1"/>
  <c r="M6163" i="2"/>
  <c r="L6163" i="2"/>
  <c r="J6163" i="2"/>
  <c r="H6163" i="2"/>
  <c r="F6163" i="2"/>
  <c r="T6162" i="2"/>
  <c r="R6162" i="2"/>
  <c r="S6162" i="2" s="1"/>
  <c r="Q6162" i="2"/>
  <c r="U6162" i="2" s="1"/>
  <c r="P6162" i="2"/>
  <c r="O6162" i="2"/>
  <c r="M6162" i="2"/>
  <c r="L6162" i="2"/>
  <c r="J6162" i="2"/>
  <c r="R6161" i="2"/>
  <c r="S6161" i="2" s="1"/>
  <c r="M6161" i="2"/>
  <c r="L6161" i="2"/>
  <c r="J6161" i="2"/>
  <c r="H6161" i="2"/>
  <c r="F6161" i="2"/>
  <c r="R6160" i="2"/>
  <c r="S6160" i="2" s="1"/>
  <c r="T6160" i="2" s="1"/>
  <c r="U6160" i="2" s="1"/>
  <c r="Q6160" i="2"/>
  <c r="O6160" i="2"/>
  <c r="P6160" i="2" s="1"/>
  <c r="M6160" i="2"/>
  <c r="L6160" i="2"/>
  <c r="J6160" i="2"/>
  <c r="T6159" i="2"/>
  <c r="R6159" i="2"/>
  <c r="S6159" i="2" s="1"/>
  <c r="P6159" i="2"/>
  <c r="Q6159" i="2" s="1"/>
  <c r="U6159" i="2" s="1"/>
  <c r="O6159" i="2"/>
  <c r="M6159" i="2"/>
  <c r="L6159" i="2"/>
  <c r="J6159" i="2"/>
  <c r="R6158" i="2"/>
  <c r="S6158" i="2" s="1"/>
  <c r="M6158" i="2"/>
  <c r="L6158" i="2"/>
  <c r="J6158" i="2"/>
  <c r="H6158" i="2"/>
  <c r="F6158" i="2"/>
  <c r="R6157" i="2"/>
  <c r="S6157" i="2" s="1"/>
  <c r="T6157" i="2" s="1"/>
  <c r="M6157" i="2"/>
  <c r="L6157" i="2"/>
  <c r="J6157" i="2"/>
  <c r="H6157" i="2"/>
  <c r="F6157" i="2"/>
  <c r="R6156" i="2"/>
  <c r="S6156" i="2" s="1"/>
  <c r="T6156" i="2" s="1"/>
  <c r="Q6156" i="2"/>
  <c r="P6156" i="2"/>
  <c r="O6156" i="2"/>
  <c r="M6156" i="2"/>
  <c r="L6156" i="2"/>
  <c r="J6156" i="2"/>
  <c r="T6155" i="2"/>
  <c r="R6155" i="2"/>
  <c r="S6155" i="2" s="1"/>
  <c r="P6155" i="2"/>
  <c r="Q6155" i="2" s="1"/>
  <c r="O6155" i="2"/>
  <c r="M6155" i="2"/>
  <c r="L6155" i="2"/>
  <c r="J6155" i="2"/>
  <c r="R6154" i="2"/>
  <c r="S6154" i="2" s="1"/>
  <c r="T6154" i="2" s="1"/>
  <c r="O6154" i="2"/>
  <c r="P6154" i="2" s="1"/>
  <c r="Q6154" i="2" s="1"/>
  <c r="U6154" i="2" s="1"/>
  <c r="M6154" i="2"/>
  <c r="L6154" i="2"/>
  <c r="J6154" i="2"/>
  <c r="R6153" i="2"/>
  <c r="S6153" i="2" s="1"/>
  <c r="T6153" i="2" s="1"/>
  <c r="M6153" i="2"/>
  <c r="L6153" i="2"/>
  <c r="J6153" i="2"/>
  <c r="H6153" i="2"/>
  <c r="F6153" i="2"/>
  <c r="O6153" i="2" s="1"/>
  <c r="P6153" i="2" s="1"/>
  <c r="Q6153" i="2" s="1"/>
  <c r="U6153" i="2" s="1"/>
  <c r="R6152" i="2"/>
  <c r="S6152" i="2" s="1"/>
  <c r="T6152" i="2" s="1"/>
  <c r="M6152" i="2"/>
  <c r="L6152" i="2"/>
  <c r="J6152" i="2"/>
  <c r="H6152" i="2"/>
  <c r="F6152" i="2"/>
  <c r="R6151" i="2"/>
  <c r="S6151" i="2" s="1"/>
  <c r="T6151" i="2" s="1"/>
  <c r="M6151" i="2"/>
  <c r="L6151" i="2"/>
  <c r="J6151" i="2"/>
  <c r="H6151" i="2"/>
  <c r="F6151" i="2"/>
  <c r="O6151" i="2" s="1"/>
  <c r="P6151" i="2" s="1"/>
  <c r="Q6151" i="2" s="1"/>
  <c r="U6151" i="2" s="1"/>
  <c r="T6150" i="2"/>
  <c r="U6150" i="2" s="1"/>
  <c r="R6150" i="2"/>
  <c r="S6150" i="2" s="1"/>
  <c r="Q6150" i="2"/>
  <c r="P6150" i="2"/>
  <c r="O6150" i="2"/>
  <c r="M6150" i="2"/>
  <c r="L6150" i="2"/>
  <c r="J6150" i="2"/>
  <c r="R6149" i="2"/>
  <c r="S6149" i="2" s="1"/>
  <c r="T6149" i="2" s="1"/>
  <c r="M6149" i="2"/>
  <c r="L6149" i="2"/>
  <c r="J6149" i="2"/>
  <c r="H6149" i="2"/>
  <c r="F6149" i="2"/>
  <c r="R6148" i="2"/>
  <c r="S6148" i="2" s="1"/>
  <c r="M6148" i="2"/>
  <c r="L6148" i="2"/>
  <c r="J6148" i="2"/>
  <c r="H6148" i="2"/>
  <c r="F6148" i="2"/>
  <c r="R6147" i="2"/>
  <c r="S6147" i="2" s="1"/>
  <c r="T6147" i="2" s="1"/>
  <c r="O6147" i="2"/>
  <c r="P6147" i="2" s="1"/>
  <c r="Q6147" i="2" s="1"/>
  <c r="M6147" i="2"/>
  <c r="L6147" i="2"/>
  <c r="J6147" i="2"/>
  <c r="R6146" i="2"/>
  <c r="S6146" i="2" s="1"/>
  <c r="T6146" i="2" s="1"/>
  <c r="M6146" i="2"/>
  <c r="L6146" i="2"/>
  <c r="J6146" i="2"/>
  <c r="H6146" i="2"/>
  <c r="F6146" i="2"/>
  <c r="O6146" i="2" s="1"/>
  <c r="P6146" i="2" s="1"/>
  <c r="Q6146" i="2" s="1"/>
  <c r="U6146" i="2" s="1"/>
  <c r="R6145" i="2"/>
  <c r="S6145" i="2" s="1"/>
  <c r="T6145" i="2" s="1"/>
  <c r="M6145" i="2"/>
  <c r="L6145" i="2"/>
  <c r="J6145" i="2"/>
  <c r="H6145" i="2"/>
  <c r="F6145" i="2"/>
  <c r="R6144" i="2"/>
  <c r="S6144" i="2" s="1"/>
  <c r="T6144" i="2" s="1"/>
  <c r="P6144" i="2"/>
  <c r="Q6144" i="2" s="1"/>
  <c r="M6144" i="2"/>
  <c r="L6144" i="2"/>
  <c r="J6144" i="2"/>
  <c r="H6144" i="2"/>
  <c r="F6144" i="2"/>
  <c r="O6144" i="2" s="1"/>
  <c r="R6143" i="2"/>
  <c r="S6143" i="2" s="1"/>
  <c r="T6143" i="2" s="1"/>
  <c r="M6143" i="2"/>
  <c r="L6143" i="2"/>
  <c r="J6143" i="2"/>
  <c r="H6143" i="2"/>
  <c r="F6143" i="2"/>
  <c r="R6142" i="2"/>
  <c r="S6142" i="2" s="1"/>
  <c r="T6142" i="2" s="1"/>
  <c r="M6142" i="2"/>
  <c r="L6142" i="2"/>
  <c r="J6142" i="2"/>
  <c r="H6142" i="2"/>
  <c r="F6142" i="2"/>
  <c r="O6142" i="2" s="1"/>
  <c r="P6142" i="2" s="1"/>
  <c r="Q6142" i="2" s="1"/>
  <c r="U6142" i="2" s="1"/>
  <c r="T6141" i="2"/>
  <c r="U6141" i="2" s="1"/>
  <c r="R6141" i="2"/>
  <c r="S6141" i="2" s="1"/>
  <c r="Q6141" i="2"/>
  <c r="P6141" i="2"/>
  <c r="O6141" i="2"/>
  <c r="M6141" i="2"/>
  <c r="L6141" i="2"/>
  <c r="J6141" i="2"/>
  <c r="R6140" i="2"/>
  <c r="S6140" i="2" s="1"/>
  <c r="T6140" i="2" s="1"/>
  <c r="M6140" i="2"/>
  <c r="L6140" i="2"/>
  <c r="J6140" i="2"/>
  <c r="H6140" i="2"/>
  <c r="F6140" i="2"/>
  <c r="R6139" i="2"/>
  <c r="S6139" i="2" s="1"/>
  <c r="M6139" i="2"/>
  <c r="L6139" i="2"/>
  <c r="J6139" i="2"/>
  <c r="H6139" i="2"/>
  <c r="T6139" i="2" s="1"/>
  <c r="F6139" i="2"/>
  <c r="R6138" i="2"/>
  <c r="S6138" i="2" s="1"/>
  <c r="T6138" i="2" s="1"/>
  <c r="M6138" i="2"/>
  <c r="L6138" i="2"/>
  <c r="J6138" i="2"/>
  <c r="H6138" i="2"/>
  <c r="F6138" i="2"/>
  <c r="T6137" i="2"/>
  <c r="R6137" i="2"/>
  <c r="S6137" i="2" s="1"/>
  <c r="P6137" i="2"/>
  <c r="Q6137" i="2" s="1"/>
  <c r="U6137" i="2" s="1"/>
  <c r="O6137" i="2"/>
  <c r="M6137" i="2"/>
  <c r="L6137" i="2"/>
  <c r="J6137" i="2"/>
  <c r="R6136" i="2"/>
  <c r="S6136" i="2" s="1"/>
  <c r="T6136" i="2" s="1"/>
  <c r="M6136" i="2"/>
  <c r="L6136" i="2"/>
  <c r="J6136" i="2"/>
  <c r="H6136" i="2"/>
  <c r="F6136" i="2"/>
  <c r="R6135" i="2"/>
  <c r="S6135" i="2" s="1"/>
  <c r="T6135" i="2" s="1"/>
  <c r="P6135" i="2"/>
  <c r="Q6135" i="2" s="1"/>
  <c r="O6135" i="2"/>
  <c r="M6135" i="2"/>
  <c r="L6135" i="2"/>
  <c r="J6135" i="2"/>
  <c r="R6134" i="2"/>
  <c r="S6134" i="2" s="1"/>
  <c r="M6134" i="2"/>
  <c r="L6134" i="2"/>
  <c r="J6134" i="2"/>
  <c r="H6134" i="2"/>
  <c r="F6134" i="2"/>
  <c r="R6133" i="2"/>
  <c r="S6133" i="2" s="1"/>
  <c r="T6133" i="2" s="1"/>
  <c r="M6133" i="2"/>
  <c r="L6133" i="2"/>
  <c r="J6133" i="2"/>
  <c r="H6133" i="2"/>
  <c r="F6133" i="2"/>
  <c r="R6132" i="2"/>
  <c r="S6132" i="2" s="1"/>
  <c r="M6132" i="2"/>
  <c r="L6132" i="2"/>
  <c r="J6132" i="2"/>
  <c r="H6132" i="2"/>
  <c r="F6132" i="2"/>
  <c r="R6131" i="2"/>
  <c r="S6131" i="2" s="1"/>
  <c r="T6131" i="2" s="1"/>
  <c r="M6131" i="2"/>
  <c r="L6131" i="2"/>
  <c r="J6131" i="2"/>
  <c r="H6131" i="2"/>
  <c r="F6131" i="2"/>
  <c r="R6130" i="2"/>
  <c r="S6130" i="2" s="1"/>
  <c r="T6130" i="2" s="1"/>
  <c r="P6130" i="2"/>
  <c r="Q6130" i="2" s="1"/>
  <c r="U6130" i="2" s="1"/>
  <c r="O6130" i="2"/>
  <c r="M6130" i="2"/>
  <c r="L6130" i="2"/>
  <c r="J6130" i="2"/>
  <c r="T6129" i="2"/>
  <c r="U6129" i="2" s="1"/>
  <c r="R6129" i="2"/>
  <c r="S6129" i="2" s="1"/>
  <c r="Q6129" i="2"/>
  <c r="P6129" i="2"/>
  <c r="O6129" i="2"/>
  <c r="M6129" i="2"/>
  <c r="L6129" i="2"/>
  <c r="J6129" i="2"/>
  <c r="R6128" i="2"/>
  <c r="S6128" i="2" s="1"/>
  <c r="T6128" i="2" s="1"/>
  <c r="M6128" i="2"/>
  <c r="L6128" i="2"/>
  <c r="J6128" i="2"/>
  <c r="H6128" i="2"/>
  <c r="F6128" i="2"/>
  <c r="R6127" i="2"/>
  <c r="S6127" i="2" s="1"/>
  <c r="M6127" i="2"/>
  <c r="L6127" i="2"/>
  <c r="J6127" i="2"/>
  <c r="H6127" i="2"/>
  <c r="F6127" i="2"/>
  <c r="R6126" i="2"/>
  <c r="S6126" i="2" s="1"/>
  <c r="T6126" i="2" s="1"/>
  <c r="M6126" i="2"/>
  <c r="L6126" i="2"/>
  <c r="J6126" i="2"/>
  <c r="H6126" i="2"/>
  <c r="F6126" i="2"/>
  <c r="R6125" i="2"/>
  <c r="S6125" i="2" s="1"/>
  <c r="M6125" i="2"/>
  <c r="L6125" i="2"/>
  <c r="J6125" i="2"/>
  <c r="H6125" i="2"/>
  <c r="T6125" i="2" s="1"/>
  <c r="F6125" i="2"/>
  <c r="R6124" i="2"/>
  <c r="S6124" i="2" s="1"/>
  <c r="T6124" i="2" s="1"/>
  <c r="M6124" i="2"/>
  <c r="L6124" i="2"/>
  <c r="J6124" i="2"/>
  <c r="H6124" i="2"/>
  <c r="F6124" i="2"/>
  <c r="R6123" i="2"/>
  <c r="S6123" i="2" s="1"/>
  <c r="T6123" i="2" s="1"/>
  <c r="Q6123" i="2"/>
  <c r="U6123" i="2" s="1"/>
  <c r="P6123" i="2"/>
  <c r="O6123" i="2"/>
  <c r="M6123" i="2"/>
  <c r="L6123" i="2"/>
  <c r="J6123" i="2"/>
  <c r="R6122" i="2"/>
  <c r="S6122" i="2" s="1"/>
  <c r="T6122" i="2" s="1"/>
  <c r="M6122" i="2"/>
  <c r="L6122" i="2"/>
  <c r="J6122" i="2"/>
  <c r="H6122" i="2"/>
  <c r="F6122" i="2"/>
  <c r="R6121" i="2"/>
  <c r="S6121" i="2" s="1"/>
  <c r="T6121" i="2" s="1"/>
  <c r="P6121" i="2"/>
  <c r="Q6121" i="2" s="1"/>
  <c r="O6121" i="2"/>
  <c r="M6121" i="2"/>
  <c r="L6121" i="2"/>
  <c r="J6121" i="2"/>
  <c r="R6120" i="2"/>
  <c r="S6120" i="2" s="1"/>
  <c r="M6120" i="2"/>
  <c r="L6120" i="2"/>
  <c r="J6120" i="2"/>
  <c r="H6120" i="2"/>
  <c r="T6120" i="2" s="1"/>
  <c r="F6120" i="2"/>
  <c r="T6119" i="2"/>
  <c r="R6119" i="2"/>
  <c r="S6119" i="2" s="1"/>
  <c r="O6119" i="2"/>
  <c r="P6119" i="2" s="1"/>
  <c r="Q6119" i="2" s="1"/>
  <c r="M6119" i="2"/>
  <c r="L6119" i="2"/>
  <c r="J6119" i="2"/>
  <c r="R6118" i="2"/>
  <c r="S6118" i="2" s="1"/>
  <c r="T6118" i="2" s="1"/>
  <c r="Q6118" i="2"/>
  <c r="P6118" i="2"/>
  <c r="O6118" i="2"/>
  <c r="M6118" i="2"/>
  <c r="L6118" i="2"/>
  <c r="J6118" i="2"/>
  <c r="R6117" i="2"/>
  <c r="S6117" i="2" s="1"/>
  <c r="T6117" i="2" s="1"/>
  <c r="P6117" i="2"/>
  <c r="Q6117" i="2" s="1"/>
  <c r="U6117" i="2" s="1"/>
  <c r="O6117" i="2"/>
  <c r="M6117" i="2"/>
  <c r="L6117" i="2"/>
  <c r="J6117" i="2"/>
  <c r="T6116" i="2"/>
  <c r="R6116" i="2"/>
  <c r="S6116" i="2" s="1"/>
  <c r="M6116" i="2"/>
  <c r="L6116" i="2"/>
  <c r="J6116" i="2"/>
  <c r="H6116" i="2"/>
  <c r="F6116" i="2"/>
  <c r="T6115" i="2"/>
  <c r="R6115" i="2"/>
  <c r="S6115" i="2" s="1"/>
  <c r="M6115" i="2"/>
  <c r="L6115" i="2"/>
  <c r="J6115" i="2"/>
  <c r="H6115" i="2"/>
  <c r="F6115" i="2"/>
  <c r="O6115" i="2" s="1"/>
  <c r="P6115" i="2" s="1"/>
  <c r="Q6115" i="2" s="1"/>
  <c r="U6115" i="2" s="1"/>
  <c r="T6114" i="2"/>
  <c r="U6114" i="2" s="1"/>
  <c r="R6114" i="2"/>
  <c r="S6114" i="2" s="1"/>
  <c r="Q6114" i="2"/>
  <c r="P6114" i="2"/>
  <c r="O6114" i="2"/>
  <c r="M6114" i="2"/>
  <c r="L6114" i="2"/>
  <c r="J6114" i="2"/>
  <c r="T6113" i="2"/>
  <c r="U6113" i="2" s="1"/>
  <c r="R6113" i="2"/>
  <c r="S6113" i="2" s="1"/>
  <c r="Q6113" i="2"/>
  <c r="O6113" i="2"/>
  <c r="P6113" i="2" s="1"/>
  <c r="M6113" i="2"/>
  <c r="L6113" i="2"/>
  <c r="J6113" i="2"/>
  <c r="R6112" i="2"/>
  <c r="S6112" i="2" s="1"/>
  <c r="T6112" i="2" s="1"/>
  <c r="P6112" i="2"/>
  <c r="Q6112" i="2" s="1"/>
  <c r="M6112" i="2"/>
  <c r="L6112" i="2"/>
  <c r="J6112" i="2"/>
  <c r="H6112" i="2"/>
  <c r="F6112" i="2"/>
  <c r="O6112" i="2" s="1"/>
  <c r="R6111" i="2"/>
  <c r="S6111" i="2" s="1"/>
  <c r="T6111" i="2" s="1"/>
  <c r="M6111" i="2"/>
  <c r="L6111" i="2"/>
  <c r="J6111" i="2"/>
  <c r="H6111" i="2"/>
  <c r="F6111" i="2"/>
  <c r="R6110" i="2"/>
  <c r="S6110" i="2" s="1"/>
  <c r="T6110" i="2" s="1"/>
  <c r="P6110" i="2"/>
  <c r="Q6110" i="2" s="1"/>
  <c r="O6110" i="2"/>
  <c r="M6110" i="2"/>
  <c r="L6110" i="2"/>
  <c r="J6110" i="2"/>
  <c r="R6109" i="2"/>
  <c r="S6109" i="2" s="1"/>
  <c r="M6109" i="2"/>
  <c r="L6109" i="2"/>
  <c r="J6109" i="2"/>
  <c r="H6109" i="2"/>
  <c r="T6109" i="2" s="1"/>
  <c r="F6109" i="2"/>
  <c r="T6108" i="2"/>
  <c r="U6108" i="2" s="1"/>
  <c r="R6108" i="2"/>
  <c r="S6108" i="2" s="1"/>
  <c r="Q6108" i="2"/>
  <c r="O6108" i="2"/>
  <c r="P6108" i="2" s="1"/>
  <c r="M6108" i="2"/>
  <c r="L6108" i="2"/>
  <c r="J6108" i="2"/>
  <c r="T6107" i="2"/>
  <c r="R6107" i="2"/>
  <c r="S6107" i="2" s="1"/>
  <c r="Q6107" i="2"/>
  <c r="P6107" i="2"/>
  <c r="O6107" i="2"/>
  <c r="M6107" i="2"/>
  <c r="L6107" i="2"/>
  <c r="J6107" i="2"/>
  <c r="T6106" i="2"/>
  <c r="R6106" i="2"/>
  <c r="S6106" i="2" s="1"/>
  <c r="Q6106" i="2"/>
  <c r="U6106" i="2" s="1"/>
  <c r="P6106" i="2"/>
  <c r="O6106" i="2"/>
  <c r="M6106" i="2"/>
  <c r="L6106" i="2"/>
  <c r="J6106" i="2"/>
  <c r="T6105" i="2"/>
  <c r="U6105" i="2" s="1"/>
  <c r="R6105" i="2"/>
  <c r="S6105" i="2" s="1"/>
  <c r="Q6105" i="2"/>
  <c r="P6105" i="2"/>
  <c r="O6105" i="2"/>
  <c r="M6105" i="2"/>
  <c r="L6105" i="2"/>
  <c r="J6105" i="2"/>
  <c r="T6104" i="2"/>
  <c r="R6104" i="2"/>
  <c r="S6104" i="2" s="1"/>
  <c r="M6104" i="2"/>
  <c r="L6104" i="2"/>
  <c r="J6104" i="2"/>
  <c r="H6104" i="2"/>
  <c r="F6104" i="2"/>
  <c r="R6103" i="2"/>
  <c r="S6103" i="2" s="1"/>
  <c r="M6103" i="2"/>
  <c r="L6103" i="2"/>
  <c r="J6103" i="2"/>
  <c r="H6103" i="2"/>
  <c r="T6103" i="2" s="1"/>
  <c r="F6103" i="2"/>
  <c r="T6102" i="2"/>
  <c r="U6102" i="2" s="1"/>
  <c r="R6102" i="2"/>
  <c r="S6102" i="2" s="1"/>
  <c r="Q6102" i="2"/>
  <c r="O6102" i="2"/>
  <c r="P6102" i="2" s="1"/>
  <c r="M6102" i="2"/>
  <c r="L6102" i="2"/>
  <c r="J6102" i="2"/>
  <c r="T6101" i="2"/>
  <c r="R6101" i="2"/>
  <c r="S6101" i="2" s="1"/>
  <c r="M6101" i="2"/>
  <c r="L6101" i="2"/>
  <c r="J6101" i="2"/>
  <c r="H6101" i="2"/>
  <c r="F6101" i="2"/>
  <c r="O6101" i="2" s="1"/>
  <c r="P6101" i="2" s="1"/>
  <c r="Q6101" i="2" s="1"/>
  <c r="U6101" i="2" s="1"/>
  <c r="T6100" i="2"/>
  <c r="R6100" i="2"/>
  <c r="S6100" i="2" s="1"/>
  <c r="M6100" i="2"/>
  <c r="L6100" i="2"/>
  <c r="J6100" i="2"/>
  <c r="H6100" i="2"/>
  <c r="F6100" i="2"/>
  <c r="T6099" i="2"/>
  <c r="R6099" i="2"/>
  <c r="S6099" i="2" s="1"/>
  <c r="P6099" i="2"/>
  <c r="Q6099" i="2" s="1"/>
  <c r="U6099" i="2" s="1"/>
  <c r="O6099" i="2"/>
  <c r="M6099" i="2"/>
  <c r="L6099" i="2"/>
  <c r="J6099" i="2"/>
  <c r="S6098" i="2"/>
  <c r="R6098" i="2"/>
  <c r="M6098" i="2"/>
  <c r="L6098" i="2"/>
  <c r="J6098" i="2"/>
  <c r="H6098" i="2"/>
  <c r="F6098" i="2"/>
  <c r="T6097" i="2"/>
  <c r="R6097" i="2"/>
  <c r="S6097" i="2" s="1"/>
  <c r="O6097" i="2"/>
  <c r="P6097" i="2" s="1"/>
  <c r="Q6097" i="2" s="1"/>
  <c r="M6097" i="2"/>
  <c r="L6097" i="2"/>
  <c r="J6097" i="2"/>
  <c r="R6096" i="2"/>
  <c r="S6096" i="2" s="1"/>
  <c r="T6096" i="2" s="1"/>
  <c r="Q6096" i="2"/>
  <c r="P6096" i="2"/>
  <c r="O6096" i="2"/>
  <c r="M6096" i="2"/>
  <c r="L6096" i="2"/>
  <c r="J6096" i="2"/>
  <c r="R6095" i="2"/>
  <c r="S6095" i="2" s="1"/>
  <c r="T6095" i="2" s="1"/>
  <c r="Q6095" i="2"/>
  <c r="P6095" i="2"/>
  <c r="O6095" i="2"/>
  <c r="M6095" i="2"/>
  <c r="L6095" i="2"/>
  <c r="J6095" i="2"/>
  <c r="R6094" i="2"/>
  <c r="S6094" i="2" s="1"/>
  <c r="T6094" i="2" s="1"/>
  <c r="M6094" i="2"/>
  <c r="L6094" i="2"/>
  <c r="J6094" i="2"/>
  <c r="H6094" i="2"/>
  <c r="F6094" i="2"/>
  <c r="R6093" i="2"/>
  <c r="S6093" i="2" s="1"/>
  <c r="T6093" i="2" s="1"/>
  <c r="Q6093" i="2"/>
  <c r="P6093" i="2"/>
  <c r="O6093" i="2"/>
  <c r="M6093" i="2"/>
  <c r="L6093" i="2"/>
  <c r="J6093" i="2"/>
  <c r="R6092" i="2"/>
  <c r="S6092" i="2" s="1"/>
  <c r="M6092" i="2"/>
  <c r="L6092" i="2"/>
  <c r="J6092" i="2"/>
  <c r="H6092" i="2"/>
  <c r="F6092" i="2"/>
  <c r="R6091" i="2"/>
  <c r="S6091" i="2" s="1"/>
  <c r="T6091" i="2" s="1"/>
  <c r="O6091" i="2"/>
  <c r="P6091" i="2" s="1"/>
  <c r="M6091" i="2"/>
  <c r="L6091" i="2"/>
  <c r="J6091" i="2"/>
  <c r="H6091" i="2"/>
  <c r="F6091" i="2"/>
  <c r="R6090" i="2"/>
  <c r="S6090" i="2" s="1"/>
  <c r="M6090" i="2"/>
  <c r="L6090" i="2"/>
  <c r="J6090" i="2"/>
  <c r="H6090" i="2"/>
  <c r="F6090" i="2"/>
  <c r="R6089" i="2"/>
  <c r="S6089" i="2" s="1"/>
  <c r="T6089" i="2" s="1"/>
  <c r="O6089" i="2"/>
  <c r="P6089" i="2" s="1"/>
  <c r="M6089" i="2"/>
  <c r="L6089" i="2"/>
  <c r="J6089" i="2"/>
  <c r="H6089" i="2"/>
  <c r="F6089" i="2"/>
  <c r="R6088" i="2"/>
  <c r="S6088" i="2" s="1"/>
  <c r="M6088" i="2"/>
  <c r="L6088" i="2"/>
  <c r="J6088" i="2"/>
  <c r="H6088" i="2"/>
  <c r="F6088" i="2"/>
  <c r="T6087" i="2"/>
  <c r="R6087" i="2"/>
  <c r="S6087" i="2" s="1"/>
  <c r="O6087" i="2"/>
  <c r="P6087" i="2" s="1"/>
  <c r="Q6087" i="2" s="1"/>
  <c r="M6087" i="2"/>
  <c r="L6087" i="2"/>
  <c r="J6087" i="2"/>
  <c r="T6086" i="2"/>
  <c r="R6086" i="2"/>
  <c r="S6086" i="2" s="1"/>
  <c r="Q6086" i="2"/>
  <c r="U6086" i="2" s="1"/>
  <c r="P6086" i="2"/>
  <c r="O6086" i="2"/>
  <c r="M6086" i="2"/>
  <c r="L6086" i="2"/>
  <c r="J6086" i="2"/>
  <c r="M6085" i="2"/>
  <c r="L6085" i="2"/>
  <c r="J6085" i="2"/>
  <c r="H6085" i="2"/>
  <c r="R6085" i="2" s="1"/>
  <c r="S6085" i="2" s="1"/>
  <c r="F6085" i="2"/>
  <c r="T6084" i="2"/>
  <c r="R6084" i="2"/>
  <c r="S6084" i="2" s="1"/>
  <c r="M6084" i="2"/>
  <c r="L6084" i="2"/>
  <c r="J6084" i="2"/>
  <c r="H6084" i="2"/>
  <c r="F6084" i="2"/>
  <c r="M6083" i="2"/>
  <c r="L6083" i="2"/>
  <c r="J6083" i="2"/>
  <c r="H6083" i="2"/>
  <c r="R6083" i="2" s="1"/>
  <c r="S6083" i="2" s="1"/>
  <c r="F6083" i="2"/>
  <c r="T6082" i="2"/>
  <c r="R6082" i="2"/>
  <c r="S6082" i="2" s="1"/>
  <c r="M6082" i="2"/>
  <c r="L6082" i="2"/>
  <c r="J6082" i="2"/>
  <c r="H6082" i="2"/>
  <c r="F6082" i="2"/>
  <c r="M6081" i="2"/>
  <c r="L6081" i="2"/>
  <c r="J6081" i="2"/>
  <c r="H6081" i="2"/>
  <c r="R6081" i="2" s="1"/>
  <c r="S6081" i="2" s="1"/>
  <c r="F6081" i="2"/>
  <c r="T6080" i="2"/>
  <c r="R6080" i="2"/>
  <c r="S6080" i="2" s="1"/>
  <c r="O6080" i="2"/>
  <c r="P6080" i="2" s="1"/>
  <c r="Q6080" i="2" s="1"/>
  <c r="U6080" i="2" s="1"/>
  <c r="M6080" i="2"/>
  <c r="L6080" i="2"/>
  <c r="J6080" i="2"/>
  <c r="T6079" i="2"/>
  <c r="R6079" i="2"/>
  <c r="S6079" i="2" s="1"/>
  <c r="Q6079" i="2"/>
  <c r="P6079" i="2"/>
  <c r="O6079" i="2"/>
  <c r="M6079" i="2"/>
  <c r="L6079" i="2"/>
  <c r="J6079" i="2"/>
  <c r="S6078" i="2"/>
  <c r="T6078" i="2" s="1"/>
  <c r="R6078" i="2"/>
  <c r="P6078" i="2"/>
  <c r="Q6078" i="2" s="1"/>
  <c r="O6078" i="2"/>
  <c r="M6078" i="2"/>
  <c r="L6078" i="2"/>
  <c r="J6078" i="2"/>
  <c r="T6077" i="2"/>
  <c r="R6077" i="2"/>
  <c r="S6077" i="2" s="1"/>
  <c r="M6077" i="2"/>
  <c r="L6077" i="2"/>
  <c r="J6077" i="2"/>
  <c r="H6077" i="2"/>
  <c r="F6077" i="2"/>
  <c r="T6076" i="2"/>
  <c r="R6076" i="2"/>
  <c r="S6076" i="2" s="1"/>
  <c r="M6076" i="2"/>
  <c r="L6076" i="2"/>
  <c r="J6076" i="2"/>
  <c r="H6076" i="2"/>
  <c r="F6076" i="2"/>
  <c r="O6076" i="2" s="1"/>
  <c r="P6076" i="2" s="1"/>
  <c r="R6075" i="2"/>
  <c r="S6075" i="2" s="1"/>
  <c r="T6075" i="2" s="1"/>
  <c r="M6075" i="2"/>
  <c r="L6075" i="2"/>
  <c r="J6075" i="2"/>
  <c r="H6075" i="2"/>
  <c r="F6075" i="2"/>
  <c r="R6074" i="2"/>
  <c r="S6074" i="2" s="1"/>
  <c r="T6074" i="2" s="1"/>
  <c r="Q6074" i="2"/>
  <c r="P6074" i="2"/>
  <c r="M6074" i="2"/>
  <c r="L6074" i="2"/>
  <c r="J6074" i="2"/>
  <c r="H6074" i="2"/>
  <c r="F6074" i="2"/>
  <c r="O6074" i="2" s="1"/>
  <c r="T6073" i="2"/>
  <c r="U6073" i="2" s="1"/>
  <c r="R6073" i="2"/>
  <c r="S6073" i="2" s="1"/>
  <c r="Q6073" i="2"/>
  <c r="P6073" i="2"/>
  <c r="O6073" i="2"/>
  <c r="M6073" i="2"/>
  <c r="L6073" i="2"/>
  <c r="J6073" i="2"/>
  <c r="T6072" i="2"/>
  <c r="R6072" i="2"/>
  <c r="S6072" i="2" s="1"/>
  <c r="O6072" i="2"/>
  <c r="P6072" i="2" s="1"/>
  <c r="Q6072" i="2" s="1"/>
  <c r="U6072" i="2" s="1"/>
  <c r="M6072" i="2"/>
  <c r="L6072" i="2"/>
  <c r="J6072" i="2"/>
  <c r="R6071" i="2"/>
  <c r="S6071" i="2" s="1"/>
  <c r="T6071" i="2" s="1"/>
  <c r="M6071" i="2"/>
  <c r="L6071" i="2"/>
  <c r="J6071" i="2"/>
  <c r="H6071" i="2"/>
  <c r="F6071" i="2"/>
  <c r="O6071" i="2" s="1"/>
  <c r="P6071" i="2" s="1"/>
  <c r="U6070" i="2"/>
  <c r="T6070" i="2"/>
  <c r="R6070" i="2"/>
  <c r="S6070" i="2" s="1"/>
  <c r="P6070" i="2"/>
  <c r="Q6070" i="2" s="1"/>
  <c r="O6070" i="2"/>
  <c r="M6070" i="2"/>
  <c r="L6070" i="2"/>
  <c r="J6070" i="2"/>
  <c r="T6069" i="2"/>
  <c r="R6069" i="2"/>
  <c r="S6069" i="2" s="1"/>
  <c r="M6069" i="2"/>
  <c r="L6069" i="2"/>
  <c r="J6069" i="2"/>
  <c r="H6069" i="2"/>
  <c r="F6069" i="2"/>
  <c r="O6069" i="2" s="1"/>
  <c r="P6069" i="2" s="1"/>
  <c r="M6068" i="2"/>
  <c r="L6068" i="2"/>
  <c r="J6068" i="2"/>
  <c r="H6068" i="2"/>
  <c r="F6068" i="2"/>
  <c r="R6067" i="2"/>
  <c r="S6067" i="2" s="1"/>
  <c r="T6067" i="2" s="1"/>
  <c r="P6067" i="2"/>
  <c r="O6067" i="2"/>
  <c r="M6067" i="2"/>
  <c r="L6067" i="2"/>
  <c r="J6067" i="2"/>
  <c r="H6067" i="2"/>
  <c r="F6067" i="2"/>
  <c r="S6066" i="2"/>
  <c r="T6066" i="2" s="1"/>
  <c r="R6066" i="2"/>
  <c r="M6066" i="2"/>
  <c r="L6066" i="2"/>
  <c r="J6066" i="2"/>
  <c r="H6066" i="2"/>
  <c r="F6066" i="2"/>
  <c r="T6065" i="2"/>
  <c r="R6065" i="2"/>
  <c r="S6065" i="2" s="1"/>
  <c r="M6065" i="2"/>
  <c r="L6065" i="2"/>
  <c r="J6065" i="2"/>
  <c r="H6065" i="2"/>
  <c r="F6065" i="2"/>
  <c r="M6064" i="2"/>
  <c r="L6064" i="2"/>
  <c r="J6064" i="2"/>
  <c r="H6064" i="2"/>
  <c r="R6064" i="2" s="1"/>
  <c r="S6064" i="2" s="1"/>
  <c r="F6064" i="2"/>
  <c r="R6063" i="2"/>
  <c r="S6063" i="2" s="1"/>
  <c r="T6063" i="2" s="1"/>
  <c r="P6063" i="2"/>
  <c r="O6063" i="2"/>
  <c r="M6063" i="2"/>
  <c r="L6063" i="2"/>
  <c r="J6063" i="2"/>
  <c r="H6063" i="2"/>
  <c r="F6063" i="2"/>
  <c r="S6062" i="2"/>
  <c r="T6062" i="2" s="1"/>
  <c r="R6062" i="2"/>
  <c r="P6062" i="2"/>
  <c r="Q6062" i="2" s="1"/>
  <c r="O6062" i="2"/>
  <c r="M6062" i="2"/>
  <c r="L6062" i="2"/>
  <c r="J6062" i="2"/>
  <c r="T6061" i="2"/>
  <c r="U6061" i="2" s="1"/>
  <c r="R6061" i="2"/>
  <c r="S6061" i="2" s="1"/>
  <c r="P6061" i="2"/>
  <c r="Q6061" i="2" s="1"/>
  <c r="O6061" i="2"/>
  <c r="M6061" i="2"/>
  <c r="L6061" i="2"/>
  <c r="J6061" i="2"/>
  <c r="R6060" i="2"/>
  <c r="S6060" i="2" s="1"/>
  <c r="T6060" i="2" s="1"/>
  <c r="U6060" i="2" s="1"/>
  <c r="Q6060" i="2"/>
  <c r="O6060" i="2"/>
  <c r="P6060" i="2" s="1"/>
  <c r="M6060" i="2"/>
  <c r="L6060" i="2"/>
  <c r="J6060" i="2"/>
  <c r="T6059" i="2"/>
  <c r="R6059" i="2"/>
  <c r="S6059" i="2" s="1"/>
  <c r="Q6059" i="2"/>
  <c r="P6059" i="2"/>
  <c r="O6059" i="2"/>
  <c r="M6059" i="2"/>
  <c r="L6059" i="2"/>
  <c r="J6059" i="2"/>
  <c r="S6058" i="2"/>
  <c r="T6058" i="2" s="1"/>
  <c r="R6058" i="2"/>
  <c r="Q6058" i="2"/>
  <c r="P6058" i="2"/>
  <c r="O6058" i="2"/>
  <c r="M6058" i="2"/>
  <c r="L6058" i="2"/>
  <c r="J6058" i="2"/>
  <c r="U6057" i="2"/>
  <c r="T6057" i="2"/>
  <c r="R6057" i="2"/>
  <c r="S6057" i="2" s="1"/>
  <c r="Q6057" i="2"/>
  <c r="P6057" i="2"/>
  <c r="O6057" i="2"/>
  <c r="M6057" i="2"/>
  <c r="L6057" i="2"/>
  <c r="J6057" i="2"/>
  <c r="T6056" i="2"/>
  <c r="U6056" i="2" s="1"/>
  <c r="R6056" i="2"/>
  <c r="S6056" i="2" s="1"/>
  <c r="Q6056" i="2"/>
  <c r="P6056" i="2"/>
  <c r="O6056" i="2"/>
  <c r="M6056" i="2"/>
  <c r="L6056" i="2"/>
  <c r="J6056" i="2"/>
  <c r="T6055" i="2"/>
  <c r="R6055" i="2"/>
  <c r="S6055" i="2" s="1"/>
  <c r="P6055" i="2"/>
  <c r="Q6055" i="2" s="1"/>
  <c r="U6055" i="2" s="1"/>
  <c r="M6055" i="2"/>
  <c r="L6055" i="2"/>
  <c r="J6055" i="2"/>
  <c r="H6055" i="2"/>
  <c r="F6055" i="2"/>
  <c r="O6055" i="2" s="1"/>
  <c r="R6054" i="2"/>
  <c r="S6054" i="2" s="1"/>
  <c r="T6054" i="2" s="1"/>
  <c r="M6054" i="2"/>
  <c r="L6054" i="2"/>
  <c r="J6054" i="2"/>
  <c r="H6054" i="2"/>
  <c r="F6054" i="2"/>
  <c r="R6053" i="2"/>
  <c r="S6053" i="2" s="1"/>
  <c r="T6053" i="2" s="1"/>
  <c r="M6053" i="2"/>
  <c r="L6053" i="2"/>
  <c r="J6053" i="2"/>
  <c r="H6053" i="2"/>
  <c r="F6053" i="2"/>
  <c r="O6053" i="2" s="1"/>
  <c r="P6053" i="2" s="1"/>
  <c r="U6052" i="2"/>
  <c r="T6052" i="2"/>
  <c r="R6052" i="2"/>
  <c r="S6052" i="2" s="1"/>
  <c r="P6052" i="2"/>
  <c r="Q6052" i="2" s="1"/>
  <c r="O6052" i="2"/>
  <c r="M6052" i="2"/>
  <c r="L6052" i="2"/>
  <c r="J6052" i="2"/>
  <c r="T6051" i="2"/>
  <c r="R6051" i="2"/>
  <c r="S6051" i="2" s="1"/>
  <c r="M6051" i="2"/>
  <c r="L6051" i="2"/>
  <c r="J6051" i="2"/>
  <c r="H6051" i="2"/>
  <c r="F6051" i="2"/>
  <c r="M6050" i="2"/>
  <c r="L6050" i="2"/>
  <c r="J6050" i="2"/>
  <c r="H6050" i="2"/>
  <c r="R6050" i="2" s="1"/>
  <c r="S6050" i="2" s="1"/>
  <c r="F6050" i="2"/>
  <c r="T6049" i="2"/>
  <c r="R6049" i="2"/>
  <c r="S6049" i="2" s="1"/>
  <c r="P6049" i="2"/>
  <c r="Q6049" i="2" s="1"/>
  <c r="U6049" i="2" s="1"/>
  <c r="O6049" i="2"/>
  <c r="M6049" i="2"/>
  <c r="L6049" i="2"/>
  <c r="J6049" i="2"/>
  <c r="T6048" i="2"/>
  <c r="R6048" i="2"/>
  <c r="S6048" i="2" s="1"/>
  <c r="Q6048" i="2"/>
  <c r="U6048" i="2" s="1"/>
  <c r="P6048" i="2"/>
  <c r="O6048" i="2"/>
  <c r="M6048" i="2"/>
  <c r="L6048" i="2"/>
  <c r="J6048" i="2"/>
  <c r="M6047" i="2"/>
  <c r="L6047" i="2"/>
  <c r="J6047" i="2"/>
  <c r="H6047" i="2"/>
  <c r="R6047" i="2" s="1"/>
  <c r="S6047" i="2" s="1"/>
  <c r="F6047" i="2"/>
  <c r="R6046" i="2"/>
  <c r="S6046" i="2" s="1"/>
  <c r="T6046" i="2" s="1"/>
  <c r="U6046" i="2" s="1"/>
  <c r="Q6046" i="2"/>
  <c r="P6046" i="2"/>
  <c r="O6046" i="2"/>
  <c r="M6046" i="2"/>
  <c r="L6046" i="2"/>
  <c r="J6046" i="2"/>
  <c r="R6045" i="2"/>
  <c r="S6045" i="2" s="1"/>
  <c r="T6045" i="2" s="1"/>
  <c r="Q6045" i="2"/>
  <c r="P6045" i="2"/>
  <c r="M6045" i="2"/>
  <c r="L6045" i="2"/>
  <c r="J6045" i="2"/>
  <c r="H6045" i="2"/>
  <c r="F6045" i="2"/>
  <c r="O6045" i="2" s="1"/>
  <c r="T6044" i="2"/>
  <c r="U6044" i="2" s="1"/>
  <c r="R6044" i="2"/>
  <c r="S6044" i="2" s="1"/>
  <c r="P6044" i="2"/>
  <c r="Q6044" i="2" s="1"/>
  <c r="O6044" i="2"/>
  <c r="M6044" i="2"/>
  <c r="L6044" i="2"/>
  <c r="J6044" i="2"/>
  <c r="R6043" i="2"/>
  <c r="S6043" i="2" s="1"/>
  <c r="T6043" i="2" s="1"/>
  <c r="M6043" i="2"/>
  <c r="L6043" i="2"/>
  <c r="J6043" i="2"/>
  <c r="H6043" i="2"/>
  <c r="F6043" i="2"/>
  <c r="O6043" i="2" s="1"/>
  <c r="P6043" i="2" s="1"/>
  <c r="M6042" i="2"/>
  <c r="L6042" i="2"/>
  <c r="J6042" i="2"/>
  <c r="H6042" i="2"/>
  <c r="R6042" i="2" s="1"/>
  <c r="S6042" i="2" s="1"/>
  <c r="T6042" i="2" s="1"/>
  <c r="F6042" i="2"/>
  <c r="T6041" i="2"/>
  <c r="R6041" i="2"/>
  <c r="S6041" i="2" s="1"/>
  <c r="O6041" i="2"/>
  <c r="P6041" i="2" s="1"/>
  <c r="M6041" i="2"/>
  <c r="L6041" i="2"/>
  <c r="J6041" i="2"/>
  <c r="H6041" i="2"/>
  <c r="F6041" i="2"/>
  <c r="T6040" i="2"/>
  <c r="R6040" i="2"/>
  <c r="S6040" i="2" s="1"/>
  <c r="P6040" i="2"/>
  <c r="Q6040" i="2" s="1"/>
  <c r="O6040" i="2"/>
  <c r="M6040" i="2"/>
  <c r="L6040" i="2"/>
  <c r="J6040" i="2"/>
  <c r="T6039" i="2"/>
  <c r="R6039" i="2"/>
  <c r="S6039" i="2" s="1"/>
  <c r="P6039" i="2"/>
  <c r="Q6039" i="2" s="1"/>
  <c r="U6039" i="2" s="1"/>
  <c r="O6039" i="2"/>
  <c r="M6039" i="2"/>
  <c r="L6039" i="2"/>
  <c r="J6039" i="2"/>
  <c r="R6038" i="2"/>
  <c r="S6038" i="2" s="1"/>
  <c r="T6038" i="2" s="1"/>
  <c r="M6038" i="2"/>
  <c r="L6038" i="2"/>
  <c r="J6038" i="2"/>
  <c r="H6038" i="2"/>
  <c r="F6038" i="2"/>
  <c r="O6038" i="2" s="1"/>
  <c r="P6038" i="2" s="1"/>
  <c r="T6037" i="2"/>
  <c r="S6037" i="2"/>
  <c r="R6037" i="2"/>
  <c r="P6037" i="2"/>
  <c r="Q6037" i="2" s="1"/>
  <c r="O6037" i="2"/>
  <c r="M6037" i="2"/>
  <c r="L6037" i="2"/>
  <c r="J6037" i="2"/>
  <c r="T6036" i="2"/>
  <c r="U6036" i="2" s="1"/>
  <c r="R6036" i="2"/>
  <c r="S6036" i="2" s="1"/>
  <c r="P6036" i="2"/>
  <c r="Q6036" i="2" s="1"/>
  <c r="O6036" i="2"/>
  <c r="M6036" i="2"/>
  <c r="L6036" i="2"/>
  <c r="J6036" i="2"/>
  <c r="T6035" i="2"/>
  <c r="R6035" i="2"/>
  <c r="S6035" i="2" s="1"/>
  <c r="P6035" i="2"/>
  <c r="Q6035" i="2" s="1"/>
  <c r="O6035" i="2"/>
  <c r="M6035" i="2"/>
  <c r="L6035" i="2"/>
  <c r="J6035" i="2"/>
  <c r="R6034" i="2"/>
  <c r="S6034" i="2" s="1"/>
  <c r="T6034" i="2" s="1"/>
  <c r="M6034" i="2"/>
  <c r="L6034" i="2"/>
  <c r="J6034" i="2"/>
  <c r="H6034" i="2"/>
  <c r="F6034" i="2"/>
  <c r="O6034" i="2" s="1"/>
  <c r="P6034" i="2" s="1"/>
  <c r="Q6034" i="2" s="1"/>
  <c r="T6033" i="2"/>
  <c r="U6033" i="2" s="1"/>
  <c r="R6033" i="2"/>
  <c r="S6033" i="2" s="1"/>
  <c r="P6033" i="2"/>
  <c r="Q6033" i="2" s="1"/>
  <c r="O6033" i="2"/>
  <c r="M6033" i="2"/>
  <c r="L6033" i="2"/>
  <c r="J6033" i="2"/>
  <c r="R6032" i="2"/>
  <c r="S6032" i="2" s="1"/>
  <c r="T6032" i="2" s="1"/>
  <c r="P6032" i="2"/>
  <c r="Q6032" i="2" s="1"/>
  <c r="O6032" i="2"/>
  <c r="M6032" i="2"/>
  <c r="L6032" i="2"/>
  <c r="J6032" i="2"/>
  <c r="R6031" i="2"/>
  <c r="S6031" i="2" s="1"/>
  <c r="T6031" i="2" s="1"/>
  <c r="M6031" i="2"/>
  <c r="L6031" i="2"/>
  <c r="J6031" i="2"/>
  <c r="H6031" i="2"/>
  <c r="F6031" i="2"/>
  <c r="O6031" i="2" s="1"/>
  <c r="P6031" i="2" s="1"/>
  <c r="Q6031" i="2" s="1"/>
  <c r="T6030" i="2"/>
  <c r="U6030" i="2" s="1"/>
  <c r="R6030" i="2"/>
  <c r="S6030" i="2" s="1"/>
  <c r="P6030" i="2"/>
  <c r="Q6030" i="2" s="1"/>
  <c r="O6030" i="2"/>
  <c r="M6030" i="2"/>
  <c r="L6030" i="2"/>
  <c r="J6030" i="2"/>
  <c r="T6029" i="2"/>
  <c r="R6029" i="2"/>
  <c r="S6029" i="2" s="1"/>
  <c r="P6029" i="2"/>
  <c r="Q6029" i="2" s="1"/>
  <c r="O6029" i="2"/>
  <c r="M6029" i="2"/>
  <c r="L6029" i="2"/>
  <c r="J6029" i="2"/>
  <c r="R6028" i="2"/>
  <c r="S6028" i="2" s="1"/>
  <c r="T6028" i="2" s="1"/>
  <c r="Q6028" i="2"/>
  <c r="P6028" i="2"/>
  <c r="O6028" i="2"/>
  <c r="M6028" i="2"/>
  <c r="L6028" i="2"/>
  <c r="J6028" i="2"/>
  <c r="R6027" i="2"/>
  <c r="S6027" i="2" s="1"/>
  <c r="M6027" i="2"/>
  <c r="L6027" i="2"/>
  <c r="J6027" i="2"/>
  <c r="H6027" i="2"/>
  <c r="F6027" i="2"/>
  <c r="T6026" i="2"/>
  <c r="R6026" i="2"/>
  <c r="S6026" i="2" s="1"/>
  <c r="P6026" i="2"/>
  <c r="Q6026" i="2" s="1"/>
  <c r="O6026" i="2"/>
  <c r="M6026" i="2"/>
  <c r="L6026" i="2"/>
  <c r="J6026" i="2"/>
  <c r="R6025" i="2"/>
  <c r="S6025" i="2" s="1"/>
  <c r="T6025" i="2" s="1"/>
  <c r="Q6025" i="2"/>
  <c r="P6025" i="2"/>
  <c r="O6025" i="2"/>
  <c r="M6025" i="2"/>
  <c r="L6025" i="2"/>
  <c r="J6025" i="2"/>
  <c r="R6024" i="2"/>
  <c r="S6024" i="2" s="1"/>
  <c r="T6024" i="2" s="1"/>
  <c r="P6024" i="2"/>
  <c r="Q6024" i="2" s="1"/>
  <c r="O6024" i="2"/>
  <c r="M6024" i="2"/>
  <c r="L6024" i="2"/>
  <c r="J6024" i="2"/>
  <c r="R6023" i="2"/>
  <c r="S6023" i="2" s="1"/>
  <c r="T6023" i="2" s="1"/>
  <c r="P6023" i="2"/>
  <c r="Q6023" i="2" s="1"/>
  <c r="U6023" i="2" s="1"/>
  <c r="O6023" i="2"/>
  <c r="M6023" i="2"/>
  <c r="L6023" i="2"/>
  <c r="J6023" i="2"/>
  <c r="R6022" i="2"/>
  <c r="S6022" i="2" s="1"/>
  <c r="T6022" i="2" s="1"/>
  <c r="P6022" i="2"/>
  <c r="O6022" i="2"/>
  <c r="M6022" i="2"/>
  <c r="L6022" i="2"/>
  <c r="J6022" i="2"/>
  <c r="H6022" i="2"/>
  <c r="F6022" i="2"/>
  <c r="S6021" i="2"/>
  <c r="T6021" i="2" s="1"/>
  <c r="R6021" i="2"/>
  <c r="M6021" i="2"/>
  <c r="L6021" i="2"/>
  <c r="J6021" i="2"/>
  <c r="H6021" i="2"/>
  <c r="F6021" i="2"/>
  <c r="T6020" i="2"/>
  <c r="R6020" i="2"/>
  <c r="S6020" i="2" s="1"/>
  <c r="O6020" i="2"/>
  <c r="P6020" i="2" s="1"/>
  <c r="Q6020" i="2" s="1"/>
  <c r="U6020" i="2" s="1"/>
  <c r="M6020" i="2"/>
  <c r="L6020" i="2"/>
  <c r="J6020" i="2"/>
  <c r="R6019" i="2"/>
  <c r="S6019" i="2" s="1"/>
  <c r="T6019" i="2" s="1"/>
  <c r="M6019" i="2"/>
  <c r="L6019" i="2"/>
  <c r="J6019" i="2"/>
  <c r="H6019" i="2"/>
  <c r="F6019" i="2"/>
  <c r="O6019" i="2" s="1"/>
  <c r="P6019" i="2" s="1"/>
  <c r="U6018" i="2"/>
  <c r="T6018" i="2"/>
  <c r="R6018" i="2"/>
  <c r="S6018" i="2" s="1"/>
  <c r="P6018" i="2"/>
  <c r="Q6018" i="2" s="1"/>
  <c r="O6018" i="2"/>
  <c r="M6018" i="2"/>
  <c r="L6018" i="2"/>
  <c r="J6018" i="2"/>
  <c r="T6017" i="2"/>
  <c r="R6017" i="2"/>
  <c r="S6017" i="2" s="1"/>
  <c r="O6017" i="2"/>
  <c r="P6017" i="2" s="1"/>
  <c r="Q6017" i="2" s="1"/>
  <c r="U6017" i="2" s="1"/>
  <c r="M6017" i="2"/>
  <c r="L6017" i="2"/>
  <c r="J6017" i="2"/>
  <c r="R6016" i="2"/>
  <c r="S6016" i="2" s="1"/>
  <c r="T6016" i="2" s="1"/>
  <c r="Q6016" i="2"/>
  <c r="P6016" i="2"/>
  <c r="O6016" i="2"/>
  <c r="M6016" i="2"/>
  <c r="L6016" i="2"/>
  <c r="J6016" i="2"/>
  <c r="T6015" i="2"/>
  <c r="S6015" i="2"/>
  <c r="R6015" i="2"/>
  <c r="Q6015" i="2"/>
  <c r="P6015" i="2"/>
  <c r="O6015" i="2"/>
  <c r="M6015" i="2"/>
  <c r="L6015" i="2"/>
  <c r="J6015" i="2"/>
  <c r="U6014" i="2"/>
  <c r="T6014" i="2"/>
  <c r="R6014" i="2"/>
  <c r="S6014" i="2" s="1"/>
  <c r="Q6014" i="2"/>
  <c r="P6014" i="2"/>
  <c r="O6014" i="2"/>
  <c r="M6014" i="2"/>
  <c r="L6014" i="2"/>
  <c r="J6014" i="2"/>
  <c r="T6013" i="2"/>
  <c r="R6013" i="2"/>
  <c r="S6013" i="2" s="1"/>
  <c r="O6013" i="2"/>
  <c r="P6013" i="2" s="1"/>
  <c r="Q6013" i="2" s="1"/>
  <c r="U6013" i="2" s="1"/>
  <c r="M6013" i="2"/>
  <c r="L6013" i="2"/>
  <c r="J6013" i="2"/>
  <c r="T6012" i="2"/>
  <c r="R6012" i="2"/>
  <c r="S6012" i="2" s="1"/>
  <c r="M6012" i="2"/>
  <c r="L6012" i="2"/>
  <c r="J6012" i="2"/>
  <c r="H6012" i="2"/>
  <c r="F6012" i="2"/>
  <c r="O6012" i="2" s="1"/>
  <c r="P6012" i="2" s="1"/>
  <c r="R6011" i="2"/>
  <c r="S6011" i="2" s="1"/>
  <c r="T6011" i="2" s="1"/>
  <c r="M6011" i="2"/>
  <c r="L6011" i="2"/>
  <c r="J6011" i="2"/>
  <c r="H6011" i="2"/>
  <c r="F6011" i="2"/>
  <c r="R6010" i="2"/>
  <c r="S6010" i="2" s="1"/>
  <c r="T6010" i="2" s="1"/>
  <c r="Q6010" i="2"/>
  <c r="P6010" i="2"/>
  <c r="O6010" i="2"/>
  <c r="M6010" i="2"/>
  <c r="L6010" i="2"/>
  <c r="J6010" i="2"/>
  <c r="T6009" i="2"/>
  <c r="R6009" i="2"/>
  <c r="S6009" i="2" s="1"/>
  <c r="Q6009" i="2"/>
  <c r="U6009" i="2" s="1"/>
  <c r="P6009" i="2"/>
  <c r="O6009" i="2"/>
  <c r="M6009" i="2"/>
  <c r="L6009" i="2"/>
  <c r="J6009" i="2"/>
  <c r="T6008" i="2"/>
  <c r="U6008" i="2" s="1"/>
  <c r="R6008" i="2"/>
  <c r="S6008" i="2" s="1"/>
  <c r="Q6008" i="2"/>
  <c r="P6008" i="2"/>
  <c r="O6008" i="2"/>
  <c r="M6008" i="2"/>
  <c r="L6008" i="2"/>
  <c r="J6008" i="2"/>
  <c r="T6007" i="2"/>
  <c r="R6007" i="2"/>
  <c r="S6007" i="2" s="1"/>
  <c r="O6007" i="2"/>
  <c r="P6007" i="2" s="1"/>
  <c r="Q6007" i="2" s="1"/>
  <c r="U6007" i="2" s="1"/>
  <c r="M6007" i="2"/>
  <c r="L6007" i="2"/>
  <c r="J6007" i="2"/>
  <c r="R6006" i="2"/>
  <c r="S6006" i="2" s="1"/>
  <c r="T6006" i="2" s="1"/>
  <c r="M6006" i="2"/>
  <c r="L6006" i="2"/>
  <c r="J6006" i="2"/>
  <c r="H6006" i="2"/>
  <c r="F6006" i="2"/>
  <c r="O6006" i="2" s="1"/>
  <c r="P6006" i="2" s="1"/>
  <c r="U6005" i="2"/>
  <c r="T6005" i="2"/>
  <c r="R6005" i="2"/>
  <c r="S6005" i="2" s="1"/>
  <c r="Q6005" i="2"/>
  <c r="P6005" i="2"/>
  <c r="O6005" i="2"/>
  <c r="M6005" i="2"/>
  <c r="L6005" i="2"/>
  <c r="J6005" i="2"/>
  <c r="T6004" i="2"/>
  <c r="R6004" i="2"/>
  <c r="S6004" i="2" s="1"/>
  <c r="O6004" i="2"/>
  <c r="P6004" i="2" s="1"/>
  <c r="Q6004" i="2" s="1"/>
  <c r="U6004" i="2" s="1"/>
  <c r="M6004" i="2"/>
  <c r="L6004" i="2"/>
  <c r="J6004" i="2"/>
  <c r="T6003" i="2"/>
  <c r="R6003" i="2"/>
  <c r="S6003" i="2" s="1"/>
  <c r="Q6003" i="2"/>
  <c r="P6003" i="2"/>
  <c r="O6003" i="2"/>
  <c r="M6003" i="2"/>
  <c r="L6003" i="2"/>
  <c r="J6003" i="2"/>
  <c r="T6002" i="2"/>
  <c r="S6002" i="2"/>
  <c r="R6002" i="2"/>
  <c r="Q6002" i="2"/>
  <c r="P6002" i="2"/>
  <c r="O6002" i="2"/>
  <c r="M6002" i="2"/>
  <c r="L6002" i="2"/>
  <c r="J6002" i="2"/>
  <c r="T6001" i="2"/>
  <c r="R6001" i="2"/>
  <c r="S6001" i="2" s="1"/>
  <c r="P6001" i="2"/>
  <c r="Q6001" i="2" s="1"/>
  <c r="U6001" i="2" s="1"/>
  <c r="O6001" i="2"/>
  <c r="M6001" i="2"/>
  <c r="L6001" i="2"/>
  <c r="J6001" i="2"/>
  <c r="T6000" i="2"/>
  <c r="R6000" i="2"/>
  <c r="S6000" i="2" s="1"/>
  <c r="O6000" i="2"/>
  <c r="P6000" i="2" s="1"/>
  <c r="M6000" i="2"/>
  <c r="L6000" i="2"/>
  <c r="J6000" i="2"/>
  <c r="H6000" i="2"/>
  <c r="F6000" i="2"/>
  <c r="R5999" i="2"/>
  <c r="S5999" i="2" s="1"/>
  <c r="T5999" i="2" s="1"/>
  <c r="P5999" i="2"/>
  <c r="Q5999" i="2" s="1"/>
  <c r="O5999" i="2"/>
  <c r="M5999" i="2"/>
  <c r="L5999" i="2"/>
  <c r="J5999" i="2"/>
  <c r="R5998" i="2"/>
  <c r="S5998" i="2" s="1"/>
  <c r="T5998" i="2" s="1"/>
  <c r="M5998" i="2"/>
  <c r="L5998" i="2"/>
  <c r="J5998" i="2"/>
  <c r="H5998" i="2"/>
  <c r="F5998" i="2"/>
  <c r="R5997" i="2"/>
  <c r="S5997" i="2" s="1"/>
  <c r="T5997" i="2" s="1"/>
  <c r="Q5997" i="2"/>
  <c r="P5997" i="2"/>
  <c r="O5997" i="2"/>
  <c r="M5997" i="2"/>
  <c r="L5997" i="2"/>
  <c r="J5997" i="2"/>
  <c r="S5996" i="2"/>
  <c r="T5996" i="2" s="1"/>
  <c r="R5996" i="2"/>
  <c r="P5996" i="2"/>
  <c r="Q5996" i="2" s="1"/>
  <c r="O5996" i="2"/>
  <c r="M5996" i="2"/>
  <c r="L5996" i="2"/>
  <c r="J5996" i="2"/>
  <c r="T5995" i="2"/>
  <c r="U5995" i="2" s="1"/>
  <c r="R5995" i="2"/>
  <c r="S5995" i="2" s="1"/>
  <c r="Q5995" i="2"/>
  <c r="P5995" i="2"/>
  <c r="O5995" i="2"/>
  <c r="M5995" i="2"/>
  <c r="L5995" i="2"/>
  <c r="J5995" i="2"/>
  <c r="T5994" i="2"/>
  <c r="R5994" i="2"/>
  <c r="S5994" i="2" s="1"/>
  <c r="M5994" i="2"/>
  <c r="L5994" i="2"/>
  <c r="J5994" i="2"/>
  <c r="H5994" i="2"/>
  <c r="F5994" i="2"/>
  <c r="R5993" i="2"/>
  <c r="S5993" i="2" s="1"/>
  <c r="T5993" i="2" s="1"/>
  <c r="P5993" i="2"/>
  <c r="Q5993" i="2" s="1"/>
  <c r="O5993" i="2"/>
  <c r="M5993" i="2"/>
  <c r="L5993" i="2"/>
  <c r="J5993" i="2"/>
  <c r="R5992" i="2"/>
  <c r="S5992" i="2" s="1"/>
  <c r="T5992" i="2" s="1"/>
  <c r="M5992" i="2"/>
  <c r="L5992" i="2"/>
  <c r="J5992" i="2"/>
  <c r="H5992" i="2"/>
  <c r="F5992" i="2"/>
  <c r="T5991" i="2"/>
  <c r="R5991" i="2"/>
  <c r="S5991" i="2" s="1"/>
  <c r="Q5991" i="2"/>
  <c r="U5991" i="2" s="1"/>
  <c r="P5991" i="2"/>
  <c r="O5991" i="2"/>
  <c r="M5991" i="2"/>
  <c r="L5991" i="2"/>
  <c r="J5991" i="2"/>
  <c r="R5990" i="2"/>
  <c r="S5990" i="2" s="1"/>
  <c r="M5990" i="2"/>
  <c r="L5990" i="2"/>
  <c r="J5990" i="2"/>
  <c r="H5990" i="2"/>
  <c r="F5990" i="2"/>
  <c r="T5989" i="2"/>
  <c r="R5989" i="2"/>
  <c r="S5989" i="2" s="1"/>
  <c r="P5989" i="2"/>
  <c r="Q5989" i="2" s="1"/>
  <c r="O5989" i="2"/>
  <c r="M5989" i="2"/>
  <c r="L5989" i="2"/>
  <c r="J5989" i="2"/>
  <c r="R5988" i="2"/>
  <c r="S5988" i="2" s="1"/>
  <c r="T5988" i="2" s="1"/>
  <c r="Q5988" i="2"/>
  <c r="P5988" i="2"/>
  <c r="O5988" i="2"/>
  <c r="M5988" i="2"/>
  <c r="L5988" i="2"/>
  <c r="J5988" i="2"/>
  <c r="R5987" i="2"/>
  <c r="S5987" i="2" s="1"/>
  <c r="T5987" i="2" s="1"/>
  <c r="P5987" i="2"/>
  <c r="Q5987" i="2" s="1"/>
  <c r="O5987" i="2"/>
  <c r="M5987" i="2"/>
  <c r="L5987" i="2"/>
  <c r="J5987" i="2"/>
  <c r="R5986" i="2"/>
  <c r="S5986" i="2" s="1"/>
  <c r="T5986" i="2" s="1"/>
  <c r="M5986" i="2"/>
  <c r="L5986" i="2"/>
  <c r="J5986" i="2"/>
  <c r="H5986" i="2"/>
  <c r="F5986" i="2"/>
  <c r="R5985" i="2"/>
  <c r="S5985" i="2" s="1"/>
  <c r="T5985" i="2" s="1"/>
  <c r="M5985" i="2"/>
  <c r="L5985" i="2"/>
  <c r="J5985" i="2"/>
  <c r="H5985" i="2"/>
  <c r="F5985" i="2"/>
  <c r="R5984" i="2"/>
  <c r="S5984" i="2" s="1"/>
  <c r="M5984" i="2"/>
  <c r="L5984" i="2"/>
  <c r="J5984" i="2"/>
  <c r="H5984" i="2"/>
  <c r="T5984" i="2" s="1"/>
  <c r="F5984" i="2"/>
  <c r="T5983" i="2"/>
  <c r="R5983" i="2"/>
  <c r="S5983" i="2" s="1"/>
  <c r="O5983" i="2"/>
  <c r="P5983" i="2" s="1"/>
  <c r="Q5983" i="2" s="1"/>
  <c r="U5983" i="2" s="1"/>
  <c r="M5983" i="2"/>
  <c r="L5983" i="2"/>
  <c r="J5983" i="2"/>
  <c r="S5982" i="2"/>
  <c r="T5982" i="2" s="1"/>
  <c r="R5982" i="2"/>
  <c r="P5982" i="2"/>
  <c r="Q5982" i="2" s="1"/>
  <c r="U5982" i="2" s="1"/>
  <c r="O5982" i="2"/>
  <c r="M5982" i="2"/>
  <c r="L5982" i="2"/>
  <c r="J5982" i="2"/>
  <c r="M5981" i="2"/>
  <c r="L5981" i="2"/>
  <c r="J5981" i="2"/>
  <c r="H5981" i="2"/>
  <c r="R5981" i="2" s="1"/>
  <c r="S5981" i="2" s="1"/>
  <c r="F5981" i="2"/>
  <c r="R5980" i="2"/>
  <c r="S5980" i="2" s="1"/>
  <c r="T5980" i="2" s="1"/>
  <c r="M5980" i="2"/>
  <c r="L5980" i="2"/>
  <c r="J5980" i="2"/>
  <c r="H5980" i="2"/>
  <c r="F5980" i="2"/>
  <c r="O5980" i="2" s="1"/>
  <c r="P5980" i="2" s="1"/>
  <c r="Q5980" i="2" s="1"/>
  <c r="U5979" i="2"/>
  <c r="T5979" i="2"/>
  <c r="R5979" i="2"/>
  <c r="S5979" i="2" s="1"/>
  <c r="P5979" i="2"/>
  <c r="Q5979" i="2" s="1"/>
  <c r="O5979" i="2"/>
  <c r="M5979" i="2"/>
  <c r="L5979" i="2"/>
  <c r="J5979" i="2"/>
  <c r="U5978" i="2"/>
  <c r="T5978" i="2"/>
  <c r="R5978" i="2"/>
  <c r="S5978" i="2" s="1"/>
  <c r="Q5978" i="2"/>
  <c r="P5978" i="2"/>
  <c r="O5978" i="2"/>
  <c r="M5978" i="2"/>
  <c r="L5978" i="2"/>
  <c r="J5978" i="2"/>
  <c r="R5977" i="2"/>
  <c r="S5977" i="2" s="1"/>
  <c r="T5977" i="2" s="1"/>
  <c r="Q5977" i="2"/>
  <c r="P5977" i="2"/>
  <c r="O5977" i="2"/>
  <c r="M5977" i="2"/>
  <c r="L5977" i="2"/>
  <c r="J5977" i="2"/>
  <c r="T5976" i="2"/>
  <c r="R5976" i="2"/>
  <c r="S5976" i="2" s="1"/>
  <c r="Q5976" i="2"/>
  <c r="U5976" i="2" s="1"/>
  <c r="P5976" i="2"/>
  <c r="O5976" i="2"/>
  <c r="M5976" i="2"/>
  <c r="L5976" i="2"/>
  <c r="J5976" i="2"/>
  <c r="T5975" i="2"/>
  <c r="U5975" i="2" s="1"/>
  <c r="S5975" i="2"/>
  <c r="R5975" i="2"/>
  <c r="Q5975" i="2"/>
  <c r="P5975" i="2"/>
  <c r="O5975" i="2"/>
  <c r="M5975" i="2"/>
  <c r="L5975" i="2"/>
  <c r="J5975" i="2"/>
  <c r="R5974" i="2"/>
  <c r="S5974" i="2" s="1"/>
  <c r="T5974" i="2" s="1"/>
  <c r="P5974" i="2"/>
  <c r="Q5974" i="2" s="1"/>
  <c r="O5974" i="2"/>
  <c r="M5974" i="2"/>
  <c r="L5974" i="2"/>
  <c r="J5974" i="2"/>
  <c r="T5973" i="2"/>
  <c r="R5973" i="2"/>
  <c r="S5973" i="2" s="1"/>
  <c r="Q5973" i="2"/>
  <c r="U5973" i="2" s="1"/>
  <c r="P5973" i="2"/>
  <c r="O5973" i="2"/>
  <c r="M5973" i="2"/>
  <c r="L5973" i="2"/>
  <c r="J5973" i="2"/>
  <c r="R5972" i="2"/>
  <c r="S5972" i="2" s="1"/>
  <c r="Q5972" i="2"/>
  <c r="P5972" i="2"/>
  <c r="M5972" i="2"/>
  <c r="L5972" i="2"/>
  <c r="J5972" i="2"/>
  <c r="H5972" i="2"/>
  <c r="T5972" i="2" s="1"/>
  <c r="F5972" i="2"/>
  <c r="O5972" i="2" s="1"/>
  <c r="T5971" i="2"/>
  <c r="R5971" i="2"/>
  <c r="S5971" i="2" s="1"/>
  <c r="M5971" i="2"/>
  <c r="L5971" i="2"/>
  <c r="J5971" i="2"/>
  <c r="H5971" i="2"/>
  <c r="F5971" i="2"/>
  <c r="O5971" i="2" s="1"/>
  <c r="P5971" i="2" s="1"/>
  <c r="R5970" i="2"/>
  <c r="S5970" i="2" s="1"/>
  <c r="Q5970" i="2"/>
  <c r="P5970" i="2"/>
  <c r="M5970" i="2"/>
  <c r="L5970" i="2"/>
  <c r="J5970" i="2"/>
  <c r="H5970" i="2"/>
  <c r="T5970" i="2" s="1"/>
  <c r="F5970" i="2"/>
  <c r="O5970" i="2" s="1"/>
  <c r="T5969" i="2"/>
  <c r="R5969" i="2"/>
  <c r="S5969" i="2" s="1"/>
  <c r="M5969" i="2"/>
  <c r="L5969" i="2"/>
  <c r="J5969" i="2"/>
  <c r="H5969" i="2"/>
  <c r="F5969" i="2"/>
  <c r="R5968" i="2"/>
  <c r="S5968" i="2" s="1"/>
  <c r="Q5968" i="2"/>
  <c r="P5968" i="2"/>
  <c r="M5968" i="2"/>
  <c r="L5968" i="2"/>
  <c r="J5968" i="2"/>
  <c r="H5968" i="2"/>
  <c r="F5968" i="2"/>
  <c r="O5968" i="2" s="1"/>
  <c r="T5967" i="2"/>
  <c r="R5967" i="2"/>
  <c r="S5967" i="2" s="1"/>
  <c r="M5967" i="2"/>
  <c r="L5967" i="2"/>
  <c r="J5967" i="2"/>
  <c r="H5967" i="2"/>
  <c r="F5967" i="2"/>
  <c r="O5967" i="2" s="1"/>
  <c r="P5967" i="2" s="1"/>
  <c r="R5966" i="2"/>
  <c r="S5966" i="2" s="1"/>
  <c r="Q5966" i="2"/>
  <c r="P5966" i="2"/>
  <c r="M5966" i="2"/>
  <c r="L5966" i="2"/>
  <c r="J5966" i="2"/>
  <c r="H5966" i="2"/>
  <c r="F5966" i="2"/>
  <c r="O5966" i="2" s="1"/>
  <c r="T5965" i="2"/>
  <c r="R5965" i="2"/>
  <c r="S5965" i="2" s="1"/>
  <c r="M5965" i="2"/>
  <c r="L5965" i="2"/>
  <c r="J5965" i="2"/>
  <c r="H5965" i="2"/>
  <c r="F5965" i="2"/>
  <c r="R5964" i="2"/>
  <c r="S5964" i="2" s="1"/>
  <c r="Q5964" i="2"/>
  <c r="P5964" i="2"/>
  <c r="M5964" i="2"/>
  <c r="L5964" i="2"/>
  <c r="J5964" i="2"/>
  <c r="H5964" i="2"/>
  <c r="T5964" i="2" s="1"/>
  <c r="F5964" i="2"/>
  <c r="O5964" i="2" s="1"/>
  <c r="T5963" i="2"/>
  <c r="R5963" i="2"/>
  <c r="S5963" i="2" s="1"/>
  <c r="M5963" i="2"/>
  <c r="L5963" i="2"/>
  <c r="J5963" i="2"/>
  <c r="H5963" i="2"/>
  <c r="F5963" i="2"/>
  <c r="O5963" i="2" s="1"/>
  <c r="P5963" i="2" s="1"/>
  <c r="T5962" i="2"/>
  <c r="R5962" i="2"/>
  <c r="S5962" i="2" s="1"/>
  <c r="Q5962" i="2"/>
  <c r="U5962" i="2" s="1"/>
  <c r="P5962" i="2"/>
  <c r="O5962" i="2"/>
  <c r="M5962" i="2"/>
  <c r="L5962" i="2"/>
  <c r="J5962" i="2"/>
  <c r="S5961" i="2"/>
  <c r="T5961" i="2" s="1"/>
  <c r="R5961" i="2"/>
  <c r="M5961" i="2"/>
  <c r="L5961" i="2"/>
  <c r="J5961" i="2"/>
  <c r="H5961" i="2"/>
  <c r="F5961" i="2"/>
  <c r="T5960" i="2"/>
  <c r="R5960" i="2"/>
  <c r="S5960" i="2" s="1"/>
  <c r="O5960" i="2"/>
  <c r="P5960" i="2" s="1"/>
  <c r="M5960" i="2"/>
  <c r="L5960" i="2"/>
  <c r="J5960" i="2"/>
  <c r="H5960" i="2"/>
  <c r="F5960" i="2"/>
  <c r="Q5960" i="2" s="1"/>
  <c r="U5960" i="2" s="1"/>
  <c r="S5959" i="2"/>
  <c r="T5959" i="2" s="1"/>
  <c r="R5959" i="2"/>
  <c r="M5959" i="2"/>
  <c r="L5959" i="2"/>
  <c r="J5959" i="2"/>
  <c r="H5959" i="2"/>
  <c r="F5959" i="2"/>
  <c r="T5958" i="2"/>
  <c r="R5958" i="2"/>
  <c r="S5958" i="2" s="1"/>
  <c r="Q5958" i="2"/>
  <c r="O5958" i="2"/>
  <c r="P5958" i="2" s="1"/>
  <c r="M5958" i="2"/>
  <c r="L5958" i="2"/>
  <c r="J5958" i="2"/>
  <c r="P5957" i="2"/>
  <c r="M5957" i="2"/>
  <c r="L5957" i="2"/>
  <c r="J5957" i="2"/>
  <c r="H5957" i="2"/>
  <c r="F5957" i="2"/>
  <c r="O5957" i="2" s="1"/>
  <c r="R5956" i="2"/>
  <c r="S5956" i="2" s="1"/>
  <c r="T5956" i="2" s="1"/>
  <c r="M5956" i="2"/>
  <c r="L5956" i="2"/>
  <c r="J5956" i="2"/>
  <c r="H5956" i="2"/>
  <c r="F5956" i="2"/>
  <c r="O5956" i="2" s="1"/>
  <c r="P5956" i="2" s="1"/>
  <c r="T5955" i="2"/>
  <c r="S5955" i="2"/>
  <c r="R5955" i="2"/>
  <c r="Q5955" i="2"/>
  <c r="P5955" i="2"/>
  <c r="O5955" i="2"/>
  <c r="M5955" i="2"/>
  <c r="L5955" i="2"/>
  <c r="J5955" i="2"/>
  <c r="R5954" i="2"/>
  <c r="S5954" i="2" s="1"/>
  <c r="T5954" i="2" s="1"/>
  <c r="U5954" i="2" s="1"/>
  <c r="Q5954" i="2"/>
  <c r="P5954" i="2"/>
  <c r="O5954" i="2"/>
  <c r="M5954" i="2"/>
  <c r="L5954" i="2"/>
  <c r="J5954" i="2"/>
  <c r="T5953" i="2"/>
  <c r="U5953" i="2" s="1"/>
  <c r="R5953" i="2"/>
  <c r="S5953" i="2" s="1"/>
  <c r="Q5953" i="2"/>
  <c r="O5953" i="2"/>
  <c r="P5953" i="2" s="1"/>
  <c r="M5953" i="2"/>
  <c r="L5953" i="2"/>
  <c r="J5953" i="2"/>
  <c r="T5952" i="2"/>
  <c r="R5952" i="2"/>
  <c r="S5952" i="2" s="1"/>
  <c r="O5952" i="2"/>
  <c r="P5952" i="2" s="1"/>
  <c r="Q5952" i="2" s="1"/>
  <c r="U5952" i="2" s="1"/>
  <c r="M5952" i="2"/>
  <c r="L5952" i="2"/>
  <c r="J5952" i="2"/>
  <c r="T5951" i="2"/>
  <c r="S5951" i="2"/>
  <c r="R5951" i="2"/>
  <c r="Q5951" i="2"/>
  <c r="P5951" i="2"/>
  <c r="O5951" i="2"/>
  <c r="M5951" i="2"/>
  <c r="L5951" i="2"/>
  <c r="J5951" i="2"/>
  <c r="U5950" i="2"/>
  <c r="T5950" i="2"/>
  <c r="R5950" i="2"/>
  <c r="S5950" i="2" s="1"/>
  <c r="Q5950" i="2"/>
  <c r="P5950" i="2"/>
  <c r="O5950" i="2"/>
  <c r="M5950" i="2"/>
  <c r="L5950" i="2"/>
  <c r="J5950" i="2"/>
  <c r="T5949" i="2"/>
  <c r="R5949" i="2"/>
  <c r="S5949" i="2" s="1"/>
  <c r="M5949" i="2"/>
  <c r="L5949" i="2"/>
  <c r="J5949" i="2"/>
  <c r="H5949" i="2"/>
  <c r="F5949" i="2"/>
  <c r="T5948" i="2"/>
  <c r="R5948" i="2"/>
  <c r="S5948" i="2" s="1"/>
  <c r="Q5948" i="2"/>
  <c r="U5948" i="2" s="1"/>
  <c r="P5948" i="2"/>
  <c r="O5948" i="2"/>
  <c r="M5948" i="2"/>
  <c r="L5948" i="2"/>
  <c r="J5948" i="2"/>
  <c r="S5947" i="2"/>
  <c r="T5947" i="2" s="1"/>
  <c r="R5947" i="2"/>
  <c r="P5947" i="2"/>
  <c r="Q5947" i="2" s="1"/>
  <c r="O5947" i="2"/>
  <c r="M5947" i="2"/>
  <c r="L5947" i="2"/>
  <c r="J5947" i="2"/>
  <c r="T5946" i="2"/>
  <c r="R5946" i="2"/>
  <c r="S5946" i="2" s="1"/>
  <c r="O5946" i="2"/>
  <c r="P5946" i="2" s="1"/>
  <c r="Q5946" i="2" s="1"/>
  <c r="U5946" i="2" s="1"/>
  <c r="M5946" i="2"/>
  <c r="L5946" i="2"/>
  <c r="J5946" i="2"/>
  <c r="R5945" i="2"/>
  <c r="S5945" i="2" s="1"/>
  <c r="T5945" i="2" s="1"/>
  <c r="O5945" i="2"/>
  <c r="P5945" i="2" s="1"/>
  <c r="Q5945" i="2" s="1"/>
  <c r="M5945" i="2"/>
  <c r="L5945" i="2"/>
  <c r="J5945" i="2"/>
  <c r="M5944" i="2"/>
  <c r="L5944" i="2"/>
  <c r="J5944" i="2"/>
  <c r="H5944" i="2"/>
  <c r="F5944" i="2"/>
  <c r="O5944" i="2" s="1"/>
  <c r="P5944" i="2" s="1"/>
  <c r="R5943" i="2"/>
  <c r="S5943" i="2" s="1"/>
  <c r="T5943" i="2" s="1"/>
  <c r="P5943" i="2"/>
  <c r="O5943" i="2"/>
  <c r="M5943" i="2"/>
  <c r="L5943" i="2"/>
  <c r="J5943" i="2"/>
  <c r="H5943" i="2"/>
  <c r="F5943" i="2"/>
  <c r="O5942" i="2"/>
  <c r="P5942" i="2" s="1"/>
  <c r="M5942" i="2"/>
  <c r="L5942" i="2"/>
  <c r="J5942" i="2"/>
  <c r="H5942" i="2"/>
  <c r="F5942" i="2"/>
  <c r="T5941" i="2"/>
  <c r="S5941" i="2"/>
  <c r="R5941" i="2"/>
  <c r="O5941" i="2"/>
  <c r="P5941" i="2" s="1"/>
  <c r="Q5941" i="2" s="1"/>
  <c r="U5941" i="2" s="1"/>
  <c r="M5941" i="2"/>
  <c r="L5941" i="2"/>
  <c r="J5941" i="2"/>
  <c r="T5940" i="2"/>
  <c r="R5940" i="2"/>
  <c r="S5940" i="2" s="1"/>
  <c r="O5940" i="2"/>
  <c r="P5940" i="2" s="1"/>
  <c r="M5940" i="2"/>
  <c r="L5940" i="2"/>
  <c r="J5940" i="2"/>
  <c r="H5940" i="2"/>
  <c r="F5940" i="2"/>
  <c r="Q5940" i="2" s="1"/>
  <c r="U5940" i="2" s="1"/>
  <c r="S5939" i="2"/>
  <c r="T5939" i="2" s="1"/>
  <c r="U5939" i="2" s="1"/>
  <c r="R5939" i="2"/>
  <c r="Q5939" i="2"/>
  <c r="P5939" i="2"/>
  <c r="O5939" i="2"/>
  <c r="M5939" i="2"/>
  <c r="L5939" i="2"/>
  <c r="J5939" i="2"/>
  <c r="R5938" i="2"/>
  <c r="S5938" i="2" s="1"/>
  <c r="P5938" i="2"/>
  <c r="O5938" i="2"/>
  <c r="M5938" i="2"/>
  <c r="L5938" i="2"/>
  <c r="J5938" i="2"/>
  <c r="H5938" i="2"/>
  <c r="F5938" i="2"/>
  <c r="T5937" i="2"/>
  <c r="S5937" i="2"/>
  <c r="R5937" i="2"/>
  <c r="O5937" i="2"/>
  <c r="P5937" i="2" s="1"/>
  <c r="Q5937" i="2" s="1"/>
  <c r="U5937" i="2" s="1"/>
  <c r="M5937" i="2"/>
  <c r="L5937" i="2"/>
  <c r="J5937" i="2"/>
  <c r="R5936" i="2"/>
  <c r="S5936" i="2" s="1"/>
  <c r="T5936" i="2" s="1"/>
  <c r="U5936" i="2" s="1"/>
  <c r="Q5936" i="2"/>
  <c r="P5936" i="2"/>
  <c r="O5936" i="2"/>
  <c r="M5936" i="2"/>
  <c r="L5936" i="2"/>
  <c r="J5936" i="2"/>
  <c r="T5935" i="2"/>
  <c r="S5935" i="2"/>
  <c r="R5935" i="2"/>
  <c r="O5935" i="2"/>
  <c r="P5935" i="2" s="1"/>
  <c r="Q5935" i="2" s="1"/>
  <c r="U5935" i="2" s="1"/>
  <c r="M5935" i="2"/>
  <c r="L5935" i="2"/>
  <c r="J5935" i="2"/>
  <c r="T5934" i="2"/>
  <c r="U5934" i="2" s="1"/>
  <c r="R5934" i="2"/>
  <c r="S5934" i="2" s="1"/>
  <c r="Q5934" i="2"/>
  <c r="O5934" i="2"/>
  <c r="P5934" i="2" s="1"/>
  <c r="M5934" i="2"/>
  <c r="L5934" i="2"/>
  <c r="J5934" i="2"/>
  <c r="T5933" i="2"/>
  <c r="S5933" i="2"/>
  <c r="R5933" i="2"/>
  <c r="Q5933" i="2"/>
  <c r="P5933" i="2"/>
  <c r="O5933" i="2"/>
  <c r="M5933" i="2"/>
  <c r="L5933" i="2"/>
  <c r="J5933" i="2"/>
  <c r="R5932" i="2"/>
  <c r="S5932" i="2" s="1"/>
  <c r="T5932" i="2" s="1"/>
  <c r="Q5932" i="2"/>
  <c r="P5932" i="2"/>
  <c r="O5932" i="2"/>
  <c r="M5932" i="2"/>
  <c r="L5932" i="2"/>
  <c r="J5932" i="2"/>
  <c r="T5931" i="2"/>
  <c r="U5931" i="2" s="1"/>
  <c r="S5931" i="2"/>
  <c r="R5931" i="2"/>
  <c r="Q5931" i="2"/>
  <c r="P5931" i="2"/>
  <c r="O5931" i="2"/>
  <c r="M5931" i="2"/>
  <c r="L5931" i="2"/>
  <c r="J5931" i="2"/>
  <c r="R5930" i="2"/>
  <c r="S5930" i="2" s="1"/>
  <c r="T5930" i="2" s="1"/>
  <c r="M5930" i="2"/>
  <c r="L5930" i="2"/>
  <c r="J5930" i="2"/>
  <c r="H5930" i="2"/>
  <c r="F5930" i="2"/>
  <c r="O5930" i="2" s="1"/>
  <c r="P5930" i="2" s="1"/>
  <c r="Q5930" i="2" s="1"/>
  <c r="R5929" i="2"/>
  <c r="S5929" i="2" s="1"/>
  <c r="Q5929" i="2"/>
  <c r="P5929" i="2"/>
  <c r="M5929" i="2"/>
  <c r="L5929" i="2"/>
  <c r="J5929" i="2"/>
  <c r="H5929" i="2"/>
  <c r="F5929" i="2"/>
  <c r="O5929" i="2" s="1"/>
  <c r="T5928" i="2"/>
  <c r="R5928" i="2"/>
  <c r="S5928" i="2" s="1"/>
  <c r="O5928" i="2"/>
  <c r="P5928" i="2" s="1"/>
  <c r="Q5928" i="2" s="1"/>
  <c r="U5928" i="2" s="1"/>
  <c r="M5928" i="2"/>
  <c r="L5928" i="2"/>
  <c r="J5928" i="2"/>
  <c r="P5927" i="2"/>
  <c r="Q5927" i="2" s="1"/>
  <c r="O5927" i="2"/>
  <c r="M5927" i="2"/>
  <c r="L5927" i="2"/>
  <c r="J5927" i="2"/>
  <c r="H5927" i="2"/>
  <c r="R5927" i="2" s="1"/>
  <c r="S5927" i="2" s="1"/>
  <c r="T5927" i="2" s="1"/>
  <c r="F5927" i="2"/>
  <c r="T5926" i="2"/>
  <c r="S5926" i="2"/>
  <c r="R5926" i="2"/>
  <c r="Q5926" i="2"/>
  <c r="U5926" i="2" s="1"/>
  <c r="P5926" i="2"/>
  <c r="O5926" i="2"/>
  <c r="M5926" i="2"/>
  <c r="L5926" i="2"/>
  <c r="J5926" i="2"/>
  <c r="R5925" i="2"/>
  <c r="S5925" i="2" s="1"/>
  <c r="M5925" i="2"/>
  <c r="L5925" i="2"/>
  <c r="J5925" i="2"/>
  <c r="H5925" i="2"/>
  <c r="T5925" i="2" s="1"/>
  <c r="F5925" i="2"/>
  <c r="R5924" i="2"/>
  <c r="S5924" i="2" s="1"/>
  <c r="M5924" i="2"/>
  <c r="L5924" i="2"/>
  <c r="J5924" i="2"/>
  <c r="H5924" i="2"/>
  <c r="T5924" i="2" s="1"/>
  <c r="F5924" i="2"/>
  <c r="O5924" i="2" s="1"/>
  <c r="P5924" i="2" s="1"/>
  <c r="R5923" i="2"/>
  <c r="S5923" i="2" s="1"/>
  <c r="T5923" i="2" s="1"/>
  <c r="Q5923" i="2"/>
  <c r="O5923" i="2"/>
  <c r="P5923" i="2" s="1"/>
  <c r="M5923" i="2"/>
  <c r="L5923" i="2"/>
  <c r="J5923" i="2"/>
  <c r="P5922" i="2"/>
  <c r="Q5922" i="2" s="1"/>
  <c r="U5922" i="2" s="1"/>
  <c r="O5922" i="2"/>
  <c r="M5922" i="2"/>
  <c r="L5922" i="2"/>
  <c r="J5922" i="2"/>
  <c r="H5922" i="2"/>
  <c r="R5922" i="2" s="1"/>
  <c r="S5922" i="2" s="1"/>
  <c r="T5922" i="2" s="1"/>
  <c r="F5922" i="2"/>
  <c r="T5921" i="2"/>
  <c r="S5921" i="2"/>
  <c r="R5921" i="2"/>
  <c r="P5921" i="2"/>
  <c r="Q5921" i="2" s="1"/>
  <c r="U5921" i="2" s="1"/>
  <c r="O5921" i="2"/>
  <c r="M5921" i="2"/>
  <c r="L5921" i="2"/>
  <c r="J5921" i="2"/>
  <c r="R5920" i="2"/>
  <c r="S5920" i="2" s="1"/>
  <c r="M5920" i="2"/>
  <c r="L5920" i="2"/>
  <c r="J5920" i="2"/>
  <c r="H5920" i="2"/>
  <c r="T5920" i="2" s="1"/>
  <c r="F5920" i="2"/>
  <c r="R5919" i="2"/>
  <c r="S5919" i="2" s="1"/>
  <c r="T5919" i="2" s="1"/>
  <c r="O5919" i="2"/>
  <c r="P5919" i="2" s="1"/>
  <c r="Q5919" i="2" s="1"/>
  <c r="M5919" i="2"/>
  <c r="L5919" i="2"/>
  <c r="J5919" i="2"/>
  <c r="T5918" i="2"/>
  <c r="S5918" i="2"/>
  <c r="R5918" i="2"/>
  <c r="P5918" i="2"/>
  <c r="Q5918" i="2" s="1"/>
  <c r="U5918" i="2" s="1"/>
  <c r="O5918" i="2"/>
  <c r="M5918" i="2"/>
  <c r="L5918" i="2"/>
  <c r="J5918" i="2"/>
  <c r="R5917" i="2"/>
  <c r="S5917" i="2" s="1"/>
  <c r="M5917" i="2"/>
  <c r="L5917" i="2"/>
  <c r="J5917" i="2"/>
  <c r="H5917" i="2"/>
  <c r="F5917" i="2"/>
  <c r="R5916" i="2"/>
  <c r="S5916" i="2" s="1"/>
  <c r="T5916" i="2" s="1"/>
  <c r="U5916" i="2" s="1"/>
  <c r="Q5916" i="2"/>
  <c r="O5916" i="2"/>
  <c r="P5916" i="2" s="1"/>
  <c r="M5916" i="2"/>
  <c r="L5916" i="2"/>
  <c r="J5916" i="2"/>
  <c r="T5915" i="2"/>
  <c r="S5915" i="2"/>
  <c r="R5915" i="2"/>
  <c r="P5915" i="2"/>
  <c r="Q5915" i="2" s="1"/>
  <c r="U5915" i="2" s="1"/>
  <c r="O5915" i="2"/>
  <c r="M5915" i="2"/>
  <c r="L5915" i="2"/>
  <c r="J5915" i="2"/>
  <c r="R5914" i="2"/>
  <c r="S5914" i="2" s="1"/>
  <c r="M5914" i="2"/>
  <c r="L5914" i="2"/>
  <c r="J5914" i="2"/>
  <c r="H5914" i="2"/>
  <c r="T5914" i="2" s="1"/>
  <c r="F5914" i="2"/>
  <c r="T5913" i="2"/>
  <c r="R5913" i="2"/>
  <c r="S5913" i="2" s="1"/>
  <c r="O5913" i="2"/>
  <c r="P5913" i="2" s="1"/>
  <c r="Q5913" i="2" s="1"/>
  <c r="U5913" i="2" s="1"/>
  <c r="M5913" i="2"/>
  <c r="L5913" i="2"/>
  <c r="J5913" i="2"/>
  <c r="T5912" i="2"/>
  <c r="S5912" i="2"/>
  <c r="R5912" i="2"/>
  <c r="Q5912" i="2"/>
  <c r="U5912" i="2" s="1"/>
  <c r="P5912" i="2"/>
  <c r="O5912" i="2"/>
  <c r="M5912" i="2"/>
  <c r="L5912" i="2"/>
  <c r="J5912" i="2"/>
  <c r="R5911" i="2"/>
  <c r="S5911" i="2" s="1"/>
  <c r="M5911" i="2"/>
  <c r="L5911" i="2"/>
  <c r="J5911" i="2"/>
  <c r="H5911" i="2"/>
  <c r="F5911" i="2"/>
  <c r="U5910" i="2"/>
  <c r="T5910" i="2"/>
  <c r="R5910" i="2"/>
  <c r="S5910" i="2" s="1"/>
  <c r="Q5910" i="2"/>
  <c r="O5910" i="2"/>
  <c r="P5910" i="2" s="1"/>
  <c r="M5910" i="2"/>
  <c r="L5910" i="2"/>
  <c r="J5910" i="2"/>
  <c r="T5909" i="2"/>
  <c r="S5909" i="2"/>
  <c r="R5909" i="2"/>
  <c r="P5909" i="2"/>
  <c r="Q5909" i="2" s="1"/>
  <c r="U5909" i="2" s="1"/>
  <c r="O5909" i="2"/>
  <c r="M5909" i="2"/>
  <c r="L5909" i="2"/>
  <c r="J5909" i="2"/>
  <c r="R5908" i="2"/>
  <c r="S5908" i="2" s="1"/>
  <c r="M5908" i="2"/>
  <c r="L5908" i="2"/>
  <c r="J5908" i="2"/>
  <c r="H5908" i="2"/>
  <c r="T5908" i="2" s="1"/>
  <c r="F5908" i="2"/>
  <c r="R5907" i="2"/>
  <c r="S5907" i="2" s="1"/>
  <c r="M5907" i="2"/>
  <c r="L5907" i="2"/>
  <c r="J5907" i="2"/>
  <c r="H5907" i="2"/>
  <c r="T5907" i="2" s="1"/>
  <c r="F5907" i="2"/>
  <c r="O5907" i="2" s="1"/>
  <c r="P5907" i="2" s="1"/>
  <c r="R5906" i="2"/>
  <c r="S5906" i="2" s="1"/>
  <c r="M5906" i="2"/>
  <c r="L5906" i="2"/>
  <c r="J5906" i="2"/>
  <c r="H5906" i="2"/>
  <c r="F5906" i="2"/>
  <c r="R5905" i="2"/>
  <c r="S5905" i="2" s="1"/>
  <c r="M5905" i="2"/>
  <c r="L5905" i="2"/>
  <c r="J5905" i="2"/>
  <c r="H5905" i="2"/>
  <c r="F5905" i="2"/>
  <c r="O5905" i="2" s="1"/>
  <c r="P5905" i="2" s="1"/>
  <c r="T5904" i="2"/>
  <c r="R5904" i="2"/>
  <c r="S5904" i="2" s="1"/>
  <c r="Q5904" i="2"/>
  <c r="U5904" i="2" s="1"/>
  <c r="O5904" i="2"/>
  <c r="P5904" i="2" s="1"/>
  <c r="M5904" i="2"/>
  <c r="L5904" i="2"/>
  <c r="J5904" i="2"/>
  <c r="P5903" i="2"/>
  <c r="Q5903" i="2" s="1"/>
  <c r="O5903" i="2"/>
  <c r="M5903" i="2"/>
  <c r="L5903" i="2"/>
  <c r="J5903" i="2"/>
  <c r="H5903" i="2"/>
  <c r="R5903" i="2" s="1"/>
  <c r="S5903" i="2" s="1"/>
  <c r="T5903" i="2" s="1"/>
  <c r="F5903" i="2"/>
  <c r="T5902" i="2"/>
  <c r="S5902" i="2"/>
  <c r="R5902" i="2"/>
  <c r="P5902" i="2"/>
  <c r="Q5902" i="2" s="1"/>
  <c r="U5902" i="2" s="1"/>
  <c r="O5902" i="2"/>
  <c r="M5902" i="2"/>
  <c r="L5902" i="2"/>
  <c r="J5902" i="2"/>
  <c r="R5901" i="2"/>
  <c r="S5901" i="2" s="1"/>
  <c r="T5901" i="2" s="1"/>
  <c r="Q5901" i="2"/>
  <c r="U5901" i="2" s="1"/>
  <c r="O5901" i="2"/>
  <c r="P5901" i="2" s="1"/>
  <c r="M5901" i="2"/>
  <c r="L5901" i="2"/>
  <c r="J5901" i="2"/>
  <c r="P5900" i="2"/>
  <c r="Q5900" i="2" s="1"/>
  <c r="U5900" i="2" s="1"/>
  <c r="O5900" i="2"/>
  <c r="M5900" i="2"/>
  <c r="L5900" i="2"/>
  <c r="J5900" i="2"/>
  <c r="H5900" i="2"/>
  <c r="R5900" i="2" s="1"/>
  <c r="S5900" i="2" s="1"/>
  <c r="T5900" i="2" s="1"/>
  <c r="F5900" i="2"/>
  <c r="P5899" i="2"/>
  <c r="Q5899" i="2" s="1"/>
  <c r="U5899" i="2" s="1"/>
  <c r="O5899" i="2"/>
  <c r="M5899" i="2"/>
  <c r="L5899" i="2"/>
  <c r="J5899" i="2"/>
  <c r="H5899" i="2"/>
  <c r="R5899" i="2" s="1"/>
  <c r="S5899" i="2" s="1"/>
  <c r="T5899" i="2" s="1"/>
  <c r="F5899" i="2"/>
  <c r="P5898" i="2"/>
  <c r="Q5898" i="2" s="1"/>
  <c r="O5898" i="2"/>
  <c r="M5898" i="2"/>
  <c r="L5898" i="2"/>
  <c r="J5898" i="2"/>
  <c r="H5898" i="2"/>
  <c r="R5898" i="2" s="1"/>
  <c r="S5898" i="2" s="1"/>
  <c r="T5898" i="2" s="1"/>
  <c r="F5898" i="2"/>
  <c r="P5897" i="2"/>
  <c r="Q5897" i="2" s="1"/>
  <c r="U5897" i="2" s="1"/>
  <c r="O5897" i="2"/>
  <c r="M5897" i="2"/>
  <c r="L5897" i="2"/>
  <c r="J5897" i="2"/>
  <c r="H5897" i="2"/>
  <c r="R5897" i="2" s="1"/>
  <c r="S5897" i="2" s="1"/>
  <c r="T5897" i="2" s="1"/>
  <c r="F5897" i="2"/>
  <c r="T5896" i="2"/>
  <c r="S5896" i="2"/>
  <c r="R5896" i="2"/>
  <c r="P5896" i="2"/>
  <c r="Q5896" i="2" s="1"/>
  <c r="U5896" i="2" s="1"/>
  <c r="O5896" i="2"/>
  <c r="M5896" i="2"/>
  <c r="L5896" i="2"/>
  <c r="J5896" i="2"/>
  <c r="R5895" i="2"/>
  <c r="S5895" i="2" s="1"/>
  <c r="T5895" i="2" s="1"/>
  <c r="O5895" i="2"/>
  <c r="P5895" i="2" s="1"/>
  <c r="Q5895" i="2" s="1"/>
  <c r="M5895" i="2"/>
  <c r="L5895" i="2"/>
  <c r="J5895" i="2"/>
  <c r="T5894" i="2"/>
  <c r="S5894" i="2"/>
  <c r="R5894" i="2"/>
  <c r="Q5894" i="2"/>
  <c r="U5894" i="2" s="1"/>
  <c r="P5894" i="2"/>
  <c r="O5894" i="2"/>
  <c r="M5894" i="2"/>
  <c r="L5894" i="2"/>
  <c r="J5894" i="2"/>
  <c r="R5893" i="2"/>
  <c r="S5893" i="2" s="1"/>
  <c r="M5893" i="2"/>
  <c r="L5893" i="2"/>
  <c r="J5893" i="2"/>
  <c r="H5893" i="2"/>
  <c r="T5893" i="2" s="1"/>
  <c r="F5893" i="2"/>
  <c r="T5892" i="2"/>
  <c r="R5892" i="2"/>
  <c r="S5892" i="2" s="1"/>
  <c r="O5892" i="2"/>
  <c r="P5892" i="2" s="1"/>
  <c r="Q5892" i="2" s="1"/>
  <c r="U5892" i="2" s="1"/>
  <c r="M5892" i="2"/>
  <c r="L5892" i="2"/>
  <c r="J5892" i="2"/>
  <c r="P5891" i="2"/>
  <c r="Q5891" i="2" s="1"/>
  <c r="O5891" i="2"/>
  <c r="M5891" i="2"/>
  <c r="L5891" i="2"/>
  <c r="J5891" i="2"/>
  <c r="H5891" i="2"/>
  <c r="R5891" i="2" s="1"/>
  <c r="S5891" i="2" s="1"/>
  <c r="T5891" i="2" s="1"/>
  <c r="F5891" i="2"/>
  <c r="T5890" i="2"/>
  <c r="S5890" i="2"/>
  <c r="R5890" i="2"/>
  <c r="P5890" i="2"/>
  <c r="Q5890" i="2" s="1"/>
  <c r="U5890" i="2" s="1"/>
  <c r="O5890" i="2"/>
  <c r="M5890" i="2"/>
  <c r="L5890" i="2"/>
  <c r="J5890" i="2"/>
  <c r="U5889" i="2"/>
  <c r="T5889" i="2"/>
  <c r="R5889" i="2"/>
  <c r="S5889" i="2" s="1"/>
  <c r="Q5889" i="2"/>
  <c r="O5889" i="2"/>
  <c r="P5889" i="2" s="1"/>
  <c r="M5889" i="2"/>
  <c r="L5889" i="2"/>
  <c r="J5889" i="2"/>
  <c r="P5888" i="2"/>
  <c r="Q5888" i="2" s="1"/>
  <c r="U5888" i="2" s="1"/>
  <c r="O5888" i="2"/>
  <c r="M5888" i="2"/>
  <c r="L5888" i="2"/>
  <c r="J5888" i="2"/>
  <c r="H5888" i="2"/>
  <c r="R5888" i="2" s="1"/>
  <c r="S5888" i="2" s="1"/>
  <c r="T5888" i="2" s="1"/>
  <c r="F5888" i="2"/>
  <c r="T5887" i="2"/>
  <c r="U5887" i="2" s="1"/>
  <c r="S5887" i="2"/>
  <c r="R5887" i="2"/>
  <c r="Q5887" i="2"/>
  <c r="P5887" i="2"/>
  <c r="O5887" i="2"/>
  <c r="M5887" i="2"/>
  <c r="L5887" i="2"/>
  <c r="J5887" i="2"/>
  <c r="T5886" i="2"/>
  <c r="R5886" i="2"/>
  <c r="S5886" i="2" s="1"/>
  <c r="Q5886" i="2"/>
  <c r="U5886" i="2" s="1"/>
  <c r="O5886" i="2"/>
  <c r="P5886" i="2" s="1"/>
  <c r="M5886" i="2"/>
  <c r="L5886" i="2"/>
  <c r="J5886" i="2"/>
  <c r="P5885" i="2"/>
  <c r="Q5885" i="2" s="1"/>
  <c r="U5885" i="2" s="1"/>
  <c r="O5885" i="2"/>
  <c r="M5885" i="2"/>
  <c r="L5885" i="2"/>
  <c r="J5885" i="2"/>
  <c r="H5885" i="2"/>
  <c r="R5885" i="2" s="1"/>
  <c r="S5885" i="2" s="1"/>
  <c r="T5885" i="2" s="1"/>
  <c r="F5885" i="2"/>
  <c r="T5884" i="2"/>
  <c r="S5884" i="2"/>
  <c r="R5884" i="2"/>
  <c r="P5884" i="2"/>
  <c r="Q5884" i="2" s="1"/>
  <c r="U5884" i="2" s="1"/>
  <c r="O5884" i="2"/>
  <c r="M5884" i="2"/>
  <c r="L5884" i="2"/>
  <c r="J5884" i="2"/>
  <c r="T5883" i="2"/>
  <c r="R5883" i="2"/>
  <c r="S5883" i="2" s="1"/>
  <c r="Q5883" i="2"/>
  <c r="U5883" i="2" s="1"/>
  <c r="O5883" i="2"/>
  <c r="P5883" i="2" s="1"/>
  <c r="M5883" i="2"/>
  <c r="L5883" i="2"/>
  <c r="J5883" i="2"/>
  <c r="T5882" i="2"/>
  <c r="S5882" i="2"/>
  <c r="R5882" i="2"/>
  <c r="P5882" i="2"/>
  <c r="Q5882" i="2" s="1"/>
  <c r="U5882" i="2" s="1"/>
  <c r="O5882" i="2"/>
  <c r="M5882" i="2"/>
  <c r="L5882" i="2"/>
  <c r="J5882" i="2"/>
  <c r="T5881" i="2"/>
  <c r="R5881" i="2"/>
  <c r="S5881" i="2" s="1"/>
  <c r="O5881" i="2"/>
  <c r="P5881" i="2" s="1"/>
  <c r="Q5881" i="2" s="1"/>
  <c r="U5881" i="2" s="1"/>
  <c r="M5881" i="2"/>
  <c r="L5881" i="2"/>
  <c r="J5881" i="2"/>
  <c r="T5880" i="2"/>
  <c r="U5880" i="2" s="1"/>
  <c r="S5880" i="2"/>
  <c r="R5880" i="2"/>
  <c r="Q5880" i="2"/>
  <c r="P5880" i="2"/>
  <c r="O5880" i="2"/>
  <c r="M5880" i="2"/>
  <c r="L5880" i="2"/>
  <c r="J5880" i="2"/>
  <c r="T5879" i="2"/>
  <c r="R5879" i="2"/>
  <c r="S5879" i="2" s="1"/>
  <c r="Q5879" i="2"/>
  <c r="U5879" i="2" s="1"/>
  <c r="O5879" i="2"/>
  <c r="P5879" i="2" s="1"/>
  <c r="M5879" i="2"/>
  <c r="L5879" i="2"/>
  <c r="J5879" i="2"/>
  <c r="T5878" i="2"/>
  <c r="S5878" i="2"/>
  <c r="R5878" i="2"/>
  <c r="Q5878" i="2"/>
  <c r="U5878" i="2" s="1"/>
  <c r="P5878" i="2"/>
  <c r="O5878" i="2"/>
  <c r="M5878" i="2"/>
  <c r="L5878" i="2"/>
  <c r="J5878" i="2"/>
  <c r="R5877" i="2"/>
  <c r="S5877" i="2" s="1"/>
  <c r="M5877" i="2"/>
  <c r="L5877" i="2"/>
  <c r="J5877" i="2"/>
  <c r="H5877" i="2"/>
  <c r="T5877" i="2" s="1"/>
  <c r="F5877" i="2"/>
  <c r="R5876" i="2"/>
  <c r="S5876" i="2" s="1"/>
  <c r="M5876" i="2"/>
  <c r="L5876" i="2"/>
  <c r="J5876" i="2"/>
  <c r="H5876" i="2"/>
  <c r="T5876" i="2" s="1"/>
  <c r="F5876" i="2"/>
  <c r="O5876" i="2" s="1"/>
  <c r="P5876" i="2" s="1"/>
  <c r="R5875" i="2"/>
  <c r="S5875" i="2" s="1"/>
  <c r="M5875" i="2"/>
  <c r="L5875" i="2"/>
  <c r="J5875" i="2"/>
  <c r="H5875" i="2"/>
  <c r="F5875" i="2"/>
  <c r="R5874" i="2"/>
  <c r="S5874" i="2" s="1"/>
  <c r="M5874" i="2"/>
  <c r="L5874" i="2"/>
  <c r="J5874" i="2"/>
  <c r="H5874" i="2"/>
  <c r="F5874" i="2"/>
  <c r="O5874" i="2" s="1"/>
  <c r="P5874" i="2" s="1"/>
  <c r="R5873" i="2"/>
  <c r="S5873" i="2" s="1"/>
  <c r="M5873" i="2"/>
  <c r="L5873" i="2"/>
  <c r="J5873" i="2"/>
  <c r="H5873" i="2"/>
  <c r="T5873" i="2" s="1"/>
  <c r="F5873" i="2"/>
  <c r="R5872" i="2"/>
  <c r="S5872" i="2" s="1"/>
  <c r="M5872" i="2"/>
  <c r="L5872" i="2"/>
  <c r="J5872" i="2"/>
  <c r="H5872" i="2"/>
  <c r="T5872" i="2" s="1"/>
  <c r="F5872" i="2"/>
  <c r="O5872" i="2" s="1"/>
  <c r="P5872" i="2" s="1"/>
  <c r="U5871" i="2"/>
  <c r="T5871" i="2"/>
  <c r="R5871" i="2"/>
  <c r="S5871" i="2" s="1"/>
  <c r="Q5871" i="2"/>
  <c r="O5871" i="2"/>
  <c r="P5871" i="2" s="1"/>
  <c r="M5871" i="2"/>
  <c r="L5871" i="2"/>
  <c r="J5871" i="2"/>
  <c r="T5870" i="2"/>
  <c r="S5870" i="2"/>
  <c r="R5870" i="2"/>
  <c r="P5870" i="2"/>
  <c r="Q5870" i="2" s="1"/>
  <c r="U5870" i="2" s="1"/>
  <c r="O5870" i="2"/>
  <c r="M5870" i="2"/>
  <c r="L5870" i="2"/>
  <c r="J5870" i="2"/>
  <c r="R5869" i="2"/>
  <c r="S5869" i="2" s="1"/>
  <c r="T5869" i="2" s="1"/>
  <c r="Q5869" i="2"/>
  <c r="O5869" i="2"/>
  <c r="P5869" i="2" s="1"/>
  <c r="M5869" i="2"/>
  <c r="L5869" i="2"/>
  <c r="J5869" i="2"/>
  <c r="P5868" i="2"/>
  <c r="Q5868" i="2" s="1"/>
  <c r="O5868" i="2"/>
  <c r="M5868" i="2"/>
  <c r="L5868" i="2"/>
  <c r="J5868" i="2"/>
  <c r="H5868" i="2"/>
  <c r="R5868" i="2" s="1"/>
  <c r="S5868" i="2" s="1"/>
  <c r="T5868" i="2" s="1"/>
  <c r="F5868" i="2"/>
  <c r="T5867" i="2"/>
  <c r="S5867" i="2"/>
  <c r="R5867" i="2"/>
  <c r="P5867" i="2"/>
  <c r="Q5867" i="2" s="1"/>
  <c r="U5867" i="2" s="1"/>
  <c r="O5867" i="2"/>
  <c r="M5867" i="2"/>
  <c r="L5867" i="2"/>
  <c r="J5867" i="2"/>
  <c r="R5866" i="2"/>
  <c r="S5866" i="2" s="1"/>
  <c r="M5866" i="2"/>
  <c r="L5866" i="2"/>
  <c r="J5866" i="2"/>
  <c r="H5866" i="2"/>
  <c r="T5866" i="2" s="1"/>
  <c r="F5866" i="2"/>
  <c r="O5866" i="2" s="1"/>
  <c r="P5866" i="2" s="1"/>
  <c r="R5865" i="2"/>
  <c r="S5865" i="2" s="1"/>
  <c r="M5865" i="2"/>
  <c r="L5865" i="2"/>
  <c r="J5865" i="2"/>
  <c r="H5865" i="2"/>
  <c r="F5865" i="2"/>
  <c r="R5864" i="2"/>
  <c r="S5864" i="2" s="1"/>
  <c r="T5864" i="2" s="1"/>
  <c r="O5864" i="2"/>
  <c r="P5864" i="2" s="1"/>
  <c r="Q5864" i="2" s="1"/>
  <c r="U5864" i="2" s="1"/>
  <c r="M5864" i="2"/>
  <c r="L5864" i="2"/>
  <c r="J5864" i="2"/>
  <c r="T5863" i="2"/>
  <c r="S5863" i="2"/>
  <c r="R5863" i="2"/>
  <c r="P5863" i="2"/>
  <c r="Q5863" i="2" s="1"/>
  <c r="U5863" i="2" s="1"/>
  <c r="O5863" i="2"/>
  <c r="M5863" i="2"/>
  <c r="L5863" i="2"/>
  <c r="J5863" i="2"/>
  <c r="R5862" i="2"/>
  <c r="S5862" i="2" s="1"/>
  <c r="T5862" i="2" s="1"/>
  <c r="O5862" i="2"/>
  <c r="P5862" i="2" s="1"/>
  <c r="Q5862" i="2" s="1"/>
  <c r="M5862" i="2"/>
  <c r="L5862" i="2"/>
  <c r="J5862" i="2"/>
  <c r="T5861" i="2"/>
  <c r="U5861" i="2" s="1"/>
  <c r="S5861" i="2"/>
  <c r="R5861" i="2"/>
  <c r="Q5861" i="2"/>
  <c r="P5861" i="2"/>
  <c r="O5861" i="2"/>
  <c r="M5861" i="2"/>
  <c r="L5861" i="2"/>
  <c r="J5861" i="2"/>
  <c r="R5860" i="2"/>
  <c r="S5860" i="2" s="1"/>
  <c r="T5860" i="2" s="1"/>
  <c r="O5860" i="2"/>
  <c r="P5860" i="2" s="1"/>
  <c r="Q5860" i="2" s="1"/>
  <c r="M5860" i="2"/>
  <c r="L5860" i="2"/>
  <c r="J5860" i="2"/>
  <c r="T5859" i="2"/>
  <c r="S5859" i="2"/>
  <c r="R5859" i="2"/>
  <c r="P5859" i="2"/>
  <c r="Q5859" i="2" s="1"/>
  <c r="U5859" i="2" s="1"/>
  <c r="O5859" i="2"/>
  <c r="M5859" i="2"/>
  <c r="L5859" i="2"/>
  <c r="J5859" i="2"/>
  <c r="R5858" i="2"/>
  <c r="S5858" i="2" s="1"/>
  <c r="M5858" i="2"/>
  <c r="L5858" i="2"/>
  <c r="J5858" i="2"/>
  <c r="H5858" i="2"/>
  <c r="F5858" i="2"/>
  <c r="R5857" i="2"/>
  <c r="S5857" i="2" s="1"/>
  <c r="M5857" i="2"/>
  <c r="L5857" i="2"/>
  <c r="J5857" i="2"/>
  <c r="H5857" i="2"/>
  <c r="T5857" i="2" s="1"/>
  <c r="F5857" i="2"/>
  <c r="O5857" i="2" s="1"/>
  <c r="P5857" i="2" s="1"/>
  <c r="R5856" i="2"/>
  <c r="S5856" i="2" s="1"/>
  <c r="M5856" i="2"/>
  <c r="L5856" i="2"/>
  <c r="J5856" i="2"/>
  <c r="H5856" i="2"/>
  <c r="T5856" i="2" s="1"/>
  <c r="F5856" i="2"/>
  <c r="T5855" i="2"/>
  <c r="R5855" i="2"/>
  <c r="S5855" i="2" s="1"/>
  <c r="O5855" i="2"/>
  <c r="P5855" i="2" s="1"/>
  <c r="Q5855" i="2" s="1"/>
  <c r="U5855" i="2" s="1"/>
  <c r="M5855" i="2"/>
  <c r="L5855" i="2"/>
  <c r="J5855" i="2"/>
  <c r="T5854" i="2"/>
  <c r="S5854" i="2"/>
  <c r="R5854" i="2"/>
  <c r="Q5854" i="2"/>
  <c r="U5854" i="2" s="1"/>
  <c r="P5854" i="2"/>
  <c r="O5854" i="2"/>
  <c r="M5854" i="2"/>
  <c r="L5854" i="2"/>
  <c r="J5854" i="2"/>
  <c r="U5853" i="2"/>
  <c r="T5853" i="2"/>
  <c r="R5853" i="2"/>
  <c r="S5853" i="2" s="1"/>
  <c r="Q5853" i="2"/>
  <c r="O5853" i="2"/>
  <c r="P5853" i="2" s="1"/>
  <c r="M5853" i="2"/>
  <c r="L5853" i="2"/>
  <c r="J5853" i="2"/>
  <c r="T5852" i="2"/>
  <c r="S5852" i="2"/>
  <c r="R5852" i="2"/>
  <c r="P5852" i="2"/>
  <c r="Q5852" i="2" s="1"/>
  <c r="U5852" i="2" s="1"/>
  <c r="O5852" i="2"/>
  <c r="M5852" i="2"/>
  <c r="L5852" i="2"/>
  <c r="J5852" i="2"/>
  <c r="R5851" i="2"/>
  <c r="S5851" i="2" s="1"/>
  <c r="M5851" i="2"/>
  <c r="L5851" i="2"/>
  <c r="J5851" i="2"/>
  <c r="H5851" i="2"/>
  <c r="T5851" i="2" s="1"/>
  <c r="F5851" i="2"/>
  <c r="O5851" i="2" s="1"/>
  <c r="P5851" i="2" s="1"/>
  <c r="T5850" i="2"/>
  <c r="R5850" i="2"/>
  <c r="S5850" i="2" s="1"/>
  <c r="O5850" i="2"/>
  <c r="P5850" i="2" s="1"/>
  <c r="Q5850" i="2" s="1"/>
  <c r="U5850" i="2" s="1"/>
  <c r="M5850" i="2"/>
  <c r="L5850" i="2"/>
  <c r="J5850" i="2"/>
  <c r="T5849" i="2"/>
  <c r="U5849" i="2" s="1"/>
  <c r="S5849" i="2"/>
  <c r="R5849" i="2"/>
  <c r="Q5849" i="2"/>
  <c r="P5849" i="2"/>
  <c r="O5849" i="2"/>
  <c r="M5849" i="2"/>
  <c r="L5849" i="2"/>
  <c r="J5849" i="2"/>
  <c r="R5848" i="2"/>
  <c r="S5848" i="2" s="1"/>
  <c r="M5848" i="2"/>
  <c r="L5848" i="2"/>
  <c r="J5848" i="2"/>
  <c r="H5848" i="2"/>
  <c r="T5848" i="2" s="1"/>
  <c r="F5848" i="2"/>
  <c r="O5848" i="2" s="1"/>
  <c r="P5848" i="2" s="1"/>
  <c r="T5847" i="2"/>
  <c r="R5847" i="2"/>
  <c r="S5847" i="2" s="1"/>
  <c r="O5847" i="2"/>
  <c r="P5847" i="2" s="1"/>
  <c r="Q5847" i="2" s="1"/>
  <c r="U5847" i="2" s="1"/>
  <c r="M5847" i="2"/>
  <c r="L5847" i="2"/>
  <c r="J5847" i="2"/>
  <c r="P5846" i="2"/>
  <c r="Q5846" i="2" s="1"/>
  <c r="U5846" i="2" s="1"/>
  <c r="O5846" i="2"/>
  <c r="M5846" i="2"/>
  <c r="L5846" i="2"/>
  <c r="J5846" i="2"/>
  <c r="H5846" i="2"/>
  <c r="R5846" i="2" s="1"/>
  <c r="S5846" i="2" s="1"/>
  <c r="T5846" i="2" s="1"/>
  <c r="F5846" i="2"/>
  <c r="T5845" i="2"/>
  <c r="S5845" i="2"/>
  <c r="R5845" i="2"/>
  <c r="P5845" i="2"/>
  <c r="Q5845" i="2" s="1"/>
  <c r="U5845" i="2" s="1"/>
  <c r="O5845" i="2"/>
  <c r="M5845" i="2"/>
  <c r="L5845" i="2"/>
  <c r="J5845" i="2"/>
  <c r="U5844" i="2"/>
  <c r="T5844" i="2"/>
  <c r="R5844" i="2"/>
  <c r="S5844" i="2" s="1"/>
  <c r="Q5844" i="2"/>
  <c r="O5844" i="2"/>
  <c r="P5844" i="2" s="1"/>
  <c r="M5844" i="2"/>
  <c r="L5844" i="2"/>
  <c r="J5844" i="2"/>
  <c r="P5843" i="2"/>
  <c r="Q5843" i="2" s="1"/>
  <c r="O5843" i="2"/>
  <c r="M5843" i="2"/>
  <c r="L5843" i="2"/>
  <c r="J5843" i="2"/>
  <c r="H5843" i="2"/>
  <c r="R5843" i="2" s="1"/>
  <c r="S5843" i="2" s="1"/>
  <c r="T5843" i="2" s="1"/>
  <c r="F5843" i="2"/>
  <c r="P5842" i="2"/>
  <c r="Q5842" i="2" s="1"/>
  <c r="O5842" i="2"/>
  <c r="M5842" i="2"/>
  <c r="L5842" i="2"/>
  <c r="J5842" i="2"/>
  <c r="H5842" i="2"/>
  <c r="R5842" i="2" s="1"/>
  <c r="S5842" i="2" s="1"/>
  <c r="T5842" i="2" s="1"/>
  <c r="F5842" i="2"/>
  <c r="T5841" i="2"/>
  <c r="U5841" i="2" s="1"/>
  <c r="S5841" i="2"/>
  <c r="R5841" i="2"/>
  <c r="Q5841" i="2"/>
  <c r="P5841" i="2"/>
  <c r="O5841" i="2"/>
  <c r="M5841" i="2"/>
  <c r="L5841" i="2"/>
  <c r="J5841" i="2"/>
  <c r="R5840" i="2"/>
  <c r="S5840" i="2" s="1"/>
  <c r="M5840" i="2"/>
  <c r="L5840" i="2"/>
  <c r="J5840" i="2"/>
  <c r="H5840" i="2"/>
  <c r="F5840" i="2"/>
  <c r="O5840" i="2" s="1"/>
  <c r="P5840" i="2" s="1"/>
  <c r="R5839" i="2"/>
  <c r="S5839" i="2" s="1"/>
  <c r="M5839" i="2"/>
  <c r="L5839" i="2"/>
  <c r="J5839" i="2"/>
  <c r="H5839" i="2"/>
  <c r="T5839" i="2" s="1"/>
  <c r="F5839" i="2"/>
  <c r="T5838" i="2"/>
  <c r="R5838" i="2"/>
  <c r="S5838" i="2" s="1"/>
  <c r="O5838" i="2"/>
  <c r="P5838" i="2" s="1"/>
  <c r="Q5838" i="2" s="1"/>
  <c r="U5838" i="2" s="1"/>
  <c r="M5838" i="2"/>
  <c r="L5838" i="2"/>
  <c r="J5838" i="2"/>
  <c r="P5837" i="2"/>
  <c r="Q5837" i="2" s="1"/>
  <c r="U5837" i="2" s="1"/>
  <c r="O5837" i="2"/>
  <c r="M5837" i="2"/>
  <c r="L5837" i="2"/>
  <c r="J5837" i="2"/>
  <c r="H5837" i="2"/>
  <c r="R5837" i="2" s="1"/>
  <c r="S5837" i="2" s="1"/>
  <c r="T5837" i="2" s="1"/>
  <c r="F5837" i="2"/>
  <c r="T5836" i="2"/>
  <c r="S5836" i="2"/>
  <c r="R5836" i="2"/>
  <c r="P5836" i="2"/>
  <c r="Q5836" i="2" s="1"/>
  <c r="U5836" i="2" s="1"/>
  <c r="O5836" i="2"/>
  <c r="M5836" i="2"/>
  <c r="L5836" i="2"/>
  <c r="J5836" i="2"/>
  <c r="R5835" i="2"/>
  <c r="S5835" i="2" s="1"/>
  <c r="T5835" i="2" s="1"/>
  <c r="O5835" i="2"/>
  <c r="P5835" i="2" s="1"/>
  <c r="Q5835" i="2" s="1"/>
  <c r="U5835" i="2" s="1"/>
  <c r="M5835" i="2"/>
  <c r="L5835" i="2"/>
  <c r="J5835" i="2"/>
  <c r="P5834" i="2"/>
  <c r="Q5834" i="2" s="1"/>
  <c r="U5834" i="2" s="1"/>
  <c r="O5834" i="2"/>
  <c r="M5834" i="2"/>
  <c r="L5834" i="2"/>
  <c r="J5834" i="2"/>
  <c r="H5834" i="2"/>
  <c r="R5834" i="2" s="1"/>
  <c r="S5834" i="2" s="1"/>
  <c r="T5834" i="2" s="1"/>
  <c r="F5834" i="2"/>
  <c r="T5833" i="2"/>
  <c r="U5833" i="2" s="1"/>
  <c r="S5833" i="2"/>
  <c r="R5833" i="2"/>
  <c r="Q5833" i="2"/>
  <c r="P5833" i="2"/>
  <c r="O5833" i="2"/>
  <c r="M5833" i="2"/>
  <c r="L5833" i="2"/>
  <c r="J5833" i="2"/>
  <c r="T5832" i="2"/>
  <c r="R5832" i="2"/>
  <c r="S5832" i="2" s="1"/>
  <c r="O5832" i="2"/>
  <c r="P5832" i="2" s="1"/>
  <c r="Q5832" i="2" s="1"/>
  <c r="U5832" i="2" s="1"/>
  <c r="M5832" i="2"/>
  <c r="L5832" i="2"/>
  <c r="J5832" i="2"/>
  <c r="P5831" i="2"/>
  <c r="Q5831" i="2" s="1"/>
  <c r="O5831" i="2"/>
  <c r="M5831" i="2"/>
  <c r="L5831" i="2"/>
  <c r="J5831" i="2"/>
  <c r="H5831" i="2"/>
  <c r="R5831" i="2" s="1"/>
  <c r="S5831" i="2" s="1"/>
  <c r="T5831" i="2" s="1"/>
  <c r="F5831" i="2"/>
  <c r="T5830" i="2"/>
  <c r="U5830" i="2" s="1"/>
  <c r="S5830" i="2"/>
  <c r="R5830" i="2"/>
  <c r="Q5830" i="2"/>
  <c r="P5830" i="2"/>
  <c r="O5830" i="2"/>
  <c r="M5830" i="2"/>
  <c r="L5830" i="2"/>
  <c r="J5830" i="2"/>
  <c r="T5829" i="2"/>
  <c r="R5829" i="2"/>
  <c r="S5829" i="2" s="1"/>
  <c r="Q5829" i="2"/>
  <c r="U5829" i="2" s="1"/>
  <c r="O5829" i="2"/>
  <c r="P5829" i="2" s="1"/>
  <c r="M5829" i="2"/>
  <c r="L5829" i="2"/>
  <c r="J5829" i="2"/>
  <c r="P5828" i="2"/>
  <c r="Q5828" i="2" s="1"/>
  <c r="O5828" i="2"/>
  <c r="M5828" i="2"/>
  <c r="L5828" i="2"/>
  <c r="J5828" i="2"/>
  <c r="H5828" i="2"/>
  <c r="R5828" i="2" s="1"/>
  <c r="S5828" i="2" s="1"/>
  <c r="T5828" i="2" s="1"/>
  <c r="F5828" i="2"/>
  <c r="T5827" i="2"/>
  <c r="S5827" i="2"/>
  <c r="R5827" i="2"/>
  <c r="P5827" i="2"/>
  <c r="Q5827" i="2" s="1"/>
  <c r="U5827" i="2" s="1"/>
  <c r="O5827" i="2"/>
  <c r="M5827" i="2"/>
  <c r="L5827" i="2"/>
  <c r="J5827" i="2"/>
  <c r="R5826" i="2"/>
  <c r="S5826" i="2" s="1"/>
  <c r="M5826" i="2"/>
  <c r="L5826" i="2"/>
  <c r="J5826" i="2"/>
  <c r="H5826" i="2"/>
  <c r="F5826" i="2"/>
  <c r="O5826" i="2" s="1"/>
  <c r="P5826" i="2" s="1"/>
  <c r="R5825" i="2"/>
  <c r="S5825" i="2" s="1"/>
  <c r="M5825" i="2"/>
  <c r="L5825" i="2"/>
  <c r="J5825" i="2"/>
  <c r="H5825" i="2"/>
  <c r="F5825" i="2"/>
  <c r="R5824" i="2"/>
  <c r="S5824" i="2" s="1"/>
  <c r="M5824" i="2"/>
  <c r="L5824" i="2"/>
  <c r="J5824" i="2"/>
  <c r="H5824" i="2"/>
  <c r="T5824" i="2" s="1"/>
  <c r="F5824" i="2"/>
  <c r="O5824" i="2" s="1"/>
  <c r="P5824" i="2" s="1"/>
  <c r="R5823" i="2"/>
  <c r="S5823" i="2" s="1"/>
  <c r="T5823" i="2" s="1"/>
  <c r="O5823" i="2"/>
  <c r="P5823" i="2" s="1"/>
  <c r="Q5823" i="2" s="1"/>
  <c r="U5823" i="2" s="1"/>
  <c r="M5823" i="2"/>
  <c r="L5823" i="2"/>
  <c r="J5823" i="2"/>
  <c r="T5822" i="2"/>
  <c r="S5822" i="2"/>
  <c r="R5822" i="2"/>
  <c r="P5822" i="2"/>
  <c r="Q5822" i="2" s="1"/>
  <c r="U5822" i="2" s="1"/>
  <c r="O5822" i="2"/>
  <c r="M5822" i="2"/>
  <c r="L5822" i="2"/>
  <c r="J5822" i="2"/>
  <c r="R5821" i="2"/>
  <c r="S5821" i="2" s="1"/>
  <c r="M5821" i="2"/>
  <c r="L5821" i="2"/>
  <c r="J5821" i="2"/>
  <c r="H5821" i="2"/>
  <c r="T5821" i="2" s="1"/>
  <c r="F5821" i="2"/>
  <c r="O5821" i="2" s="1"/>
  <c r="P5821" i="2" s="1"/>
  <c r="R5820" i="2"/>
  <c r="S5820" i="2" s="1"/>
  <c r="T5820" i="2" s="1"/>
  <c r="O5820" i="2"/>
  <c r="P5820" i="2" s="1"/>
  <c r="Q5820" i="2" s="1"/>
  <c r="M5820" i="2"/>
  <c r="L5820" i="2"/>
  <c r="J5820" i="2"/>
  <c r="P5819" i="2"/>
  <c r="Q5819" i="2" s="1"/>
  <c r="O5819" i="2"/>
  <c r="M5819" i="2"/>
  <c r="L5819" i="2"/>
  <c r="J5819" i="2"/>
  <c r="H5819" i="2"/>
  <c r="R5819" i="2" s="1"/>
  <c r="S5819" i="2" s="1"/>
  <c r="T5819" i="2" s="1"/>
  <c r="F5819" i="2"/>
  <c r="P5818" i="2"/>
  <c r="Q5818" i="2" s="1"/>
  <c r="O5818" i="2"/>
  <c r="M5818" i="2"/>
  <c r="L5818" i="2"/>
  <c r="J5818" i="2"/>
  <c r="H5818" i="2"/>
  <c r="R5818" i="2" s="1"/>
  <c r="S5818" i="2" s="1"/>
  <c r="T5818" i="2" s="1"/>
  <c r="F5818" i="2"/>
  <c r="T5817" i="2"/>
  <c r="U5817" i="2" s="1"/>
  <c r="S5817" i="2"/>
  <c r="R5817" i="2"/>
  <c r="Q5817" i="2"/>
  <c r="P5817" i="2"/>
  <c r="O5817" i="2"/>
  <c r="M5817" i="2"/>
  <c r="L5817" i="2"/>
  <c r="J5817" i="2"/>
  <c r="R5816" i="2"/>
  <c r="S5816" i="2" s="1"/>
  <c r="T5816" i="2" s="1"/>
  <c r="Q5816" i="2"/>
  <c r="O5816" i="2"/>
  <c r="P5816" i="2" s="1"/>
  <c r="M5816" i="2"/>
  <c r="L5816" i="2"/>
  <c r="J5816" i="2"/>
  <c r="P5815" i="2"/>
  <c r="Q5815" i="2" s="1"/>
  <c r="O5815" i="2"/>
  <c r="M5815" i="2"/>
  <c r="L5815" i="2"/>
  <c r="J5815" i="2"/>
  <c r="H5815" i="2"/>
  <c r="R5815" i="2" s="1"/>
  <c r="S5815" i="2" s="1"/>
  <c r="T5815" i="2" s="1"/>
  <c r="F5815" i="2"/>
  <c r="P5814" i="2"/>
  <c r="Q5814" i="2" s="1"/>
  <c r="O5814" i="2"/>
  <c r="M5814" i="2"/>
  <c r="L5814" i="2"/>
  <c r="J5814" i="2"/>
  <c r="H5814" i="2"/>
  <c r="R5814" i="2" s="1"/>
  <c r="S5814" i="2" s="1"/>
  <c r="T5814" i="2" s="1"/>
  <c r="F5814" i="2"/>
  <c r="T5813" i="2"/>
  <c r="S5813" i="2"/>
  <c r="R5813" i="2"/>
  <c r="P5813" i="2"/>
  <c r="Q5813" i="2" s="1"/>
  <c r="U5813" i="2" s="1"/>
  <c r="O5813" i="2"/>
  <c r="M5813" i="2"/>
  <c r="L5813" i="2"/>
  <c r="J5813" i="2"/>
  <c r="R5812" i="2"/>
  <c r="S5812" i="2" s="1"/>
  <c r="M5812" i="2"/>
  <c r="L5812" i="2"/>
  <c r="J5812" i="2"/>
  <c r="H5812" i="2"/>
  <c r="F5812" i="2"/>
  <c r="R5811" i="2"/>
  <c r="S5811" i="2" s="1"/>
  <c r="M5811" i="2"/>
  <c r="L5811" i="2"/>
  <c r="J5811" i="2"/>
  <c r="H5811" i="2"/>
  <c r="F5811" i="2"/>
  <c r="O5811" i="2" s="1"/>
  <c r="P5811" i="2" s="1"/>
  <c r="U5810" i="2"/>
  <c r="T5810" i="2"/>
  <c r="R5810" i="2"/>
  <c r="S5810" i="2" s="1"/>
  <c r="Q5810" i="2"/>
  <c r="O5810" i="2"/>
  <c r="P5810" i="2" s="1"/>
  <c r="M5810" i="2"/>
  <c r="L5810" i="2"/>
  <c r="J5810" i="2"/>
  <c r="T5809" i="2"/>
  <c r="S5809" i="2"/>
  <c r="R5809" i="2"/>
  <c r="P5809" i="2"/>
  <c r="Q5809" i="2" s="1"/>
  <c r="U5809" i="2" s="1"/>
  <c r="O5809" i="2"/>
  <c r="M5809" i="2"/>
  <c r="L5809" i="2"/>
  <c r="J5809" i="2"/>
  <c r="R5808" i="2"/>
  <c r="S5808" i="2" s="1"/>
  <c r="M5808" i="2"/>
  <c r="L5808" i="2"/>
  <c r="J5808" i="2"/>
  <c r="H5808" i="2"/>
  <c r="T5808" i="2" s="1"/>
  <c r="F5808" i="2"/>
  <c r="O5808" i="2" s="1"/>
  <c r="P5808" i="2" s="1"/>
  <c r="R5807" i="2"/>
  <c r="S5807" i="2" s="1"/>
  <c r="M5807" i="2"/>
  <c r="L5807" i="2"/>
  <c r="J5807" i="2"/>
  <c r="H5807" i="2"/>
  <c r="T5807" i="2" s="1"/>
  <c r="F5807" i="2"/>
  <c r="T5806" i="2"/>
  <c r="R5806" i="2"/>
  <c r="S5806" i="2" s="1"/>
  <c r="Q5806" i="2"/>
  <c r="U5806" i="2" s="1"/>
  <c r="O5806" i="2"/>
  <c r="P5806" i="2" s="1"/>
  <c r="M5806" i="2"/>
  <c r="L5806" i="2"/>
  <c r="J5806" i="2"/>
  <c r="T5805" i="2"/>
  <c r="S5805" i="2"/>
  <c r="R5805" i="2"/>
  <c r="P5805" i="2"/>
  <c r="Q5805" i="2" s="1"/>
  <c r="U5805" i="2" s="1"/>
  <c r="O5805" i="2"/>
  <c r="M5805" i="2"/>
  <c r="L5805" i="2"/>
  <c r="J5805" i="2"/>
  <c r="R5804" i="2"/>
  <c r="S5804" i="2" s="1"/>
  <c r="M5804" i="2"/>
  <c r="L5804" i="2"/>
  <c r="J5804" i="2"/>
  <c r="H5804" i="2"/>
  <c r="T5804" i="2" s="1"/>
  <c r="F5804" i="2"/>
  <c r="T5803" i="2"/>
  <c r="R5803" i="2"/>
  <c r="S5803" i="2" s="1"/>
  <c r="Q5803" i="2"/>
  <c r="U5803" i="2" s="1"/>
  <c r="O5803" i="2"/>
  <c r="P5803" i="2" s="1"/>
  <c r="M5803" i="2"/>
  <c r="L5803" i="2"/>
  <c r="J5803" i="2"/>
  <c r="P5802" i="2"/>
  <c r="Q5802" i="2" s="1"/>
  <c r="O5802" i="2"/>
  <c r="M5802" i="2"/>
  <c r="L5802" i="2"/>
  <c r="J5802" i="2"/>
  <c r="H5802" i="2"/>
  <c r="R5802" i="2" s="1"/>
  <c r="S5802" i="2" s="1"/>
  <c r="T5802" i="2" s="1"/>
  <c r="F5802" i="2"/>
  <c r="T5801" i="2"/>
  <c r="S5801" i="2"/>
  <c r="R5801" i="2"/>
  <c r="P5801" i="2"/>
  <c r="Q5801" i="2" s="1"/>
  <c r="U5801" i="2" s="1"/>
  <c r="O5801" i="2"/>
  <c r="M5801" i="2"/>
  <c r="L5801" i="2"/>
  <c r="J5801" i="2"/>
  <c r="R5800" i="2"/>
  <c r="S5800" i="2" s="1"/>
  <c r="M5800" i="2"/>
  <c r="L5800" i="2"/>
  <c r="J5800" i="2"/>
  <c r="H5800" i="2"/>
  <c r="F5800" i="2"/>
  <c r="O5800" i="2" s="1"/>
  <c r="P5800" i="2" s="1"/>
  <c r="R5799" i="2"/>
  <c r="S5799" i="2" s="1"/>
  <c r="T5799" i="2" s="1"/>
  <c r="O5799" i="2"/>
  <c r="P5799" i="2" s="1"/>
  <c r="Q5799" i="2" s="1"/>
  <c r="U5799" i="2" s="1"/>
  <c r="M5799" i="2"/>
  <c r="L5799" i="2"/>
  <c r="J5799" i="2"/>
  <c r="T5798" i="2"/>
  <c r="S5798" i="2"/>
  <c r="R5798" i="2"/>
  <c r="P5798" i="2"/>
  <c r="Q5798" i="2" s="1"/>
  <c r="O5798" i="2"/>
  <c r="M5798" i="2"/>
  <c r="L5798" i="2"/>
  <c r="J5798" i="2"/>
  <c r="R5797" i="2"/>
  <c r="S5797" i="2" s="1"/>
  <c r="M5797" i="2"/>
  <c r="L5797" i="2"/>
  <c r="J5797" i="2"/>
  <c r="H5797" i="2"/>
  <c r="F5797" i="2"/>
  <c r="O5797" i="2" s="1"/>
  <c r="P5797" i="2" s="1"/>
  <c r="R5796" i="2"/>
  <c r="S5796" i="2" s="1"/>
  <c r="T5796" i="2" s="1"/>
  <c r="O5796" i="2"/>
  <c r="P5796" i="2" s="1"/>
  <c r="Q5796" i="2" s="1"/>
  <c r="M5796" i="2"/>
  <c r="L5796" i="2"/>
  <c r="J5796" i="2"/>
  <c r="P5795" i="2"/>
  <c r="Q5795" i="2" s="1"/>
  <c r="O5795" i="2"/>
  <c r="M5795" i="2"/>
  <c r="L5795" i="2"/>
  <c r="J5795" i="2"/>
  <c r="H5795" i="2"/>
  <c r="R5795" i="2" s="1"/>
  <c r="S5795" i="2" s="1"/>
  <c r="T5795" i="2" s="1"/>
  <c r="F5795" i="2"/>
  <c r="T5794" i="2"/>
  <c r="S5794" i="2"/>
  <c r="R5794" i="2"/>
  <c r="Q5794" i="2"/>
  <c r="U5794" i="2" s="1"/>
  <c r="P5794" i="2"/>
  <c r="O5794" i="2"/>
  <c r="M5794" i="2"/>
  <c r="L5794" i="2"/>
  <c r="J5794" i="2"/>
  <c r="R5793" i="2"/>
  <c r="S5793" i="2" s="1"/>
  <c r="M5793" i="2"/>
  <c r="L5793" i="2"/>
  <c r="J5793" i="2"/>
  <c r="H5793" i="2"/>
  <c r="T5793" i="2" s="1"/>
  <c r="F5793" i="2"/>
  <c r="T5792" i="2"/>
  <c r="R5792" i="2"/>
  <c r="S5792" i="2" s="1"/>
  <c r="O5792" i="2"/>
  <c r="P5792" i="2" s="1"/>
  <c r="Q5792" i="2" s="1"/>
  <c r="U5792" i="2" s="1"/>
  <c r="M5792" i="2"/>
  <c r="L5792" i="2"/>
  <c r="J5792" i="2"/>
  <c r="T5791" i="2"/>
  <c r="S5791" i="2"/>
  <c r="R5791" i="2"/>
  <c r="P5791" i="2"/>
  <c r="Q5791" i="2" s="1"/>
  <c r="U5791" i="2" s="1"/>
  <c r="O5791" i="2"/>
  <c r="M5791" i="2"/>
  <c r="L5791" i="2"/>
  <c r="J5791" i="2"/>
  <c r="R5790" i="2"/>
  <c r="S5790" i="2" s="1"/>
  <c r="T5790" i="2" s="1"/>
  <c r="U5790" i="2" s="1"/>
  <c r="Q5790" i="2"/>
  <c r="O5790" i="2"/>
  <c r="P5790" i="2" s="1"/>
  <c r="M5790" i="2"/>
  <c r="L5790" i="2"/>
  <c r="J5790" i="2"/>
  <c r="P5789" i="2"/>
  <c r="Q5789" i="2" s="1"/>
  <c r="O5789" i="2"/>
  <c r="M5789" i="2"/>
  <c r="L5789" i="2"/>
  <c r="J5789" i="2"/>
  <c r="H5789" i="2"/>
  <c r="R5789" i="2" s="1"/>
  <c r="S5789" i="2" s="1"/>
  <c r="T5789" i="2" s="1"/>
  <c r="F5789" i="2"/>
  <c r="T5788" i="2"/>
  <c r="S5788" i="2"/>
  <c r="R5788" i="2"/>
  <c r="Q5788" i="2"/>
  <c r="U5788" i="2" s="1"/>
  <c r="P5788" i="2"/>
  <c r="O5788" i="2"/>
  <c r="M5788" i="2"/>
  <c r="L5788" i="2"/>
  <c r="J5788" i="2"/>
  <c r="R5787" i="2"/>
  <c r="S5787" i="2" s="1"/>
  <c r="T5787" i="2" s="1"/>
  <c r="U5787" i="2" s="1"/>
  <c r="Q5787" i="2"/>
  <c r="O5787" i="2"/>
  <c r="P5787" i="2" s="1"/>
  <c r="M5787" i="2"/>
  <c r="L5787" i="2"/>
  <c r="J5787" i="2"/>
  <c r="T5786" i="2"/>
  <c r="P5786" i="2"/>
  <c r="Q5786" i="2" s="1"/>
  <c r="O5786" i="2"/>
  <c r="M5786" i="2"/>
  <c r="L5786" i="2"/>
  <c r="J5786" i="2"/>
  <c r="H5786" i="2"/>
  <c r="R5786" i="2" s="1"/>
  <c r="S5786" i="2" s="1"/>
  <c r="F5786" i="2"/>
  <c r="T5785" i="2"/>
  <c r="S5785" i="2"/>
  <c r="R5785" i="2"/>
  <c r="P5785" i="2"/>
  <c r="Q5785" i="2" s="1"/>
  <c r="U5785" i="2" s="1"/>
  <c r="O5785" i="2"/>
  <c r="M5785" i="2"/>
  <c r="L5785" i="2"/>
  <c r="J5785" i="2"/>
  <c r="R5784" i="2"/>
  <c r="S5784" i="2" s="1"/>
  <c r="M5784" i="2"/>
  <c r="L5784" i="2"/>
  <c r="J5784" i="2"/>
  <c r="H5784" i="2"/>
  <c r="F5784" i="2"/>
  <c r="R5783" i="2"/>
  <c r="S5783" i="2" s="1"/>
  <c r="M5783" i="2"/>
  <c r="L5783" i="2"/>
  <c r="J5783" i="2"/>
  <c r="H5783" i="2"/>
  <c r="F5783" i="2"/>
  <c r="O5783" i="2" s="1"/>
  <c r="P5783" i="2" s="1"/>
  <c r="R5782" i="2"/>
  <c r="S5782" i="2" s="1"/>
  <c r="M5782" i="2"/>
  <c r="L5782" i="2"/>
  <c r="J5782" i="2"/>
  <c r="H5782" i="2"/>
  <c r="T5782" i="2" s="1"/>
  <c r="F5782" i="2"/>
  <c r="T5781" i="2"/>
  <c r="R5781" i="2"/>
  <c r="S5781" i="2" s="1"/>
  <c r="Q5781" i="2"/>
  <c r="U5781" i="2" s="1"/>
  <c r="O5781" i="2"/>
  <c r="P5781" i="2" s="1"/>
  <c r="M5781" i="2"/>
  <c r="L5781" i="2"/>
  <c r="J5781" i="2"/>
  <c r="P5780" i="2"/>
  <c r="Q5780" i="2" s="1"/>
  <c r="O5780" i="2"/>
  <c r="M5780" i="2"/>
  <c r="L5780" i="2"/>
  <c r="J5780" i="2"/>
  <c r="H5780" i="2"/>
  <c r="R5780" i="2" s="1"/>
  <c r="S5780" i="2" s="1"/>
  <c r="T5780" i="2" s="1"/>
  <c r="F5780" i="2"/>
  <c r="T5779" i="2"/>
  <c r="S5779" i="2"/>
  <c r="R5779" i="2"/>
  <c r="P5779" i="2"/>
  <c r="Q5779" i="2" s="1"/>
  <c r="U5779" i="2" s="1"/>
  <c r="O5779" i="2"/>
  <c r="M5779" i="2"/>
  <c r="L5779" i="2"/>
  <c r="J5779" i="2"/>
  <c r="R5778" i="2"/>
  <c r="S5778" i="2" s="1"/>
  <c r="T5778" i="2" s="1"/>
  <c r="O5778" i="2"/>
  <c r="P5778" i="2" s="1"/>
  <c r="Q5778" i="2" s="1"/>
  <c r="M5778" i="2"/>
  <c r="L5778" i="2"/>
  <c r="J5778" i="2"/>
  <c r="P5777" i="2"/>
  <c r="Q5777" i="2" s="1"/>
  <c r="U5777" i="2" s="1"/>
  <c r="O5777" i="2"/>
  <c r="M5777" i="2"/>
  <c r="L5777" i="2"/>
  <c r="J5777" i="2"/>
  <c r="H5777" i="2"/>
  <c r="R5777" i="2" s="1"/>
  <c r="S5777" i="2" s="1"/>
  <c r="T5777" i="2" s="1"/>
  <c r="F5777" i="2"/>
  <c r="T5776" i="2"/>
  <c r="P5776" i="2"/>
  <c r="Q5776" i="2" s="1"/>
  <c r="O5776" i="2"/>
  <c r="M5776" i="2"/>
  <c r="L5776" i="2"/>
  <c r="J5776" i="2"/>
  <c r="H5776" i="2"/>
  <c r="R5776" i="2" s="1"/>
  <c r="S5776" i="2" s="1"/>
  <c r="F5776" i="2"/>
  <c r="P5775" i="2"/>
  <c r="Q5775" i="2" s="1"/>
  <c r="U5775" i="2" s="1"/>
  <c r="O5775" i="2"/>
  <c r="M5775" i="2"/>
  <c r="L5775" i="2"/>
  <c r="J5775" i="2"/>
  <c r="H5775" i="2"/>
  <c r="R5775" i="2" s="1"/>
  <c r="S5775" i="2" s="1"/>
  <c r="T5775" i="2" s="1"/>
  <c r="F5775" i="2"/>
  <c r="T5774" i="2"/>
  <c r="S5774" i="2"/>
  <c r="R5774" i="2"/>
  <c r="P5774" i="2"/>
  <c r="Q5774" i="2" s="1"/>
  <c r="O5774" i="2"/>
  <c r="M5774" i="2"/>
  <c r="L5774" i="2"/>
  <c r="J5774" i="2"/>
  <c r="R5773" i="2"/>
  <c r="S5773" i="2" s="1"/>
  <c r="M5773" i="2"/>
  <c r="L5773" i="2"/>
  <c r="J5773" i="2"/>
  <c r="H5773" i="2"/>
  <c r="F5773" i="2"/>
  <c r="O5773" i="2" s="1"/>
  <c r="P5773" i="2" s="1"/>
  <c r="R5772" i="2"/>
  <c r="S5772" i="2" s="1"/>
  <c r="M5772" i="2"/>
  <c r="L5772" i="2"/>
  <c r="J5772" i="2"/>
  <c r="H5772" i="2"/>
  <c r="T5772" i="2" s="1"/>
  <c r="F5772" i="2"/>
  <c r="T5771" i="2"/>
  <c r="R5771" i="2"/>
  <c r="S5771" i="2" s="1"/>
  <c r="O5771" i="2"/>
  <c r="P5771" i="2" s="1"/>
  <c r="Q5771" i="2" s="1"/>
  <c r="U5771" i="2" s="1"/>
  <c r="M5771" i="2"/>
  <c r="L5771" i="2"/>
  <c r="J5771" i="2"/>
  <c r="P5770" i="2"/>
  <c r="Q5770" i="2" s="1"/>
  <c r="U5770" i="2" s="1"/>
  <c r="O5770" i="2"/>
  <c r="M5770" i="2"/>
  <c r="L5770" i="2"/>
  <c r="J5770" i="2"/>
  <c r="H5770" i="2"/>
  <c r="R5770" i="2" s="1"/>
  <c r="S5770" i="2" s="1"/>
  <c r="T5770" i="2" s="1"/>
  <c r="F5770" i="2"/>
  <c r="T5769" i="2"/>
  <c r="P5769" i="2"/>
  <c r="Q5769" i="2" s="1"/>
  <c r="O5769" i="2"/>
  <c r="M5769" i="2"/>
  <c r="L5769" i="2"/>
  <c r="J5769" i="2"/>
  <c r="H5769" i="2"/>
  <c r="R5769" i="2" s="1"/>
  <c r="S5769" i="2" s="1"/>
  <c r="F5769" i="2"/>
  <c r="T5768" i="2"/>
  <c r="S5768" i="2"/>
  <c r="R5768" i="2"/>
  <c r="Q5768" i="2"/>
  <c r="U5768" i="2" s="1"/>
  <c r="P5768" i="2"/>
  <c r="O5768" i="2"/>
  <c r="M5768" i="2"/>
  <c r="L5768" i="2"/>
  <c r="J5768" i="2"/>
  <c r="R5767" i="2"/>
  <c r="S5767" i="2" s="1"/>
  <c r="M5767" i="2"/>
  <c r="L5767" i="2"/>
  <c r="J5767" i="2"/>
  <c r="H5767" i="2"/>
  <c r="F5767" i="2"/>
  <c r="R5766" i="2"/>
  <c r="S5766" i="2" s="1"/>
  <c r="M5766" i="2"/>
  <c r="L5766" i="2"/>
  <c r="J5766" i="2"/>
  <c r="H5766" i="2"/>
  <c r="F5766" i="2"/>
  <c r="O5766" i="2" s="1"/>
  <c r="P5766" i="2" s="1"/>
  <c r="R5765" i="2"/>
  <c r="S5765" i="2" s="1"/>
  <c r="M5765" i="2"/>
  <c r="L5765" i="2"/>
  <c r="J5765" i="2"/>
  <c r="H5765" i="2"/>
  <c r="T5765" i="2" s="1"/>
  <c r="F5765" i="2"/>
  <c r="R5764" i="2"/>
  <c r="S5764" i="2" s="1"/>
  <c r="M5764" i="2"/>
  <c r="L5764" i="2"/>
  <c r="J5764" i="2"/>
  <c r="H5764" i="2"/>
  <c r="T5764" i="2" s="1"/>
  <c r="F5764" i="2"/>
  <c r="O5764" i="2" s="1"/>
  <c r="P5764" i="2" s="1"/>
  <c r="U5763" i="2"/>
  <c r="T5763" i="2"/>
  <c r="R5763" i="2"/>
  <c r="S5763" i="2" s="1"/>
  <c r="Q5763" i="2"/>
  <c r="O5763" i="2"/>
  <c r="P5763" i="2" s="1"/>
  <c r="M5763" i="2"/>
  <c r="L5763" i="2"/>
  <c r="J5763" i="2"/>
  <c r="T5762" i="2"/>
  <c r="U5762" i="2" s="1"/>
  <c r="S5762" i="2"/>
  <c r="R5762" i="2"/>
  <c r="Q5762" i="2"/>
  <c r="P5762" i="2"/>
  <c r="O5762" i="2"/>
  <c r="M5762" i="2"/>
  <c r="L5762" i="2"/>
  <c r="J5762" i="2"/>
  <c r="T5761" i="2"/>
  <c r="R5761" i="2"/>
  <c r="S5761" i="2" s="1"/>
  <c r="O5761" i="2"/>
  <c r="P5761" i="2" s="1"/>
  <c r="Q5761" i="2" s="1"/>
  <c r="U5761" i="2" s="1"/>
  <c r="M5761" i="2"/>
  <c r="L5761" i="2"/>
  <c r="J5761" i="2"/>
  <c r="P5760" i="2"/>
  <c r="Q5760" i="2" s="1"/>
  <c r="U5760" i="2" s="1"/>
  <c r="O5760" i="2"/>
  <c r="M5760" i="2"/>
  <c r="L5760" i="2"/>
  <c r="J5760" i="2"/>
  <c r="H5760" i="2"/>
  <c r="R5760" i="2" s="1"/>
  <c r="S5760" i="2" s="1"/>
  <c r="T5760" i="2" s="1"/>
  <c r="F5760" i="2"/>
  <c r="T5759" i="2"/>
  <c r="S5759" i="2"/>
  <c r="R5759" i="2"/>
  <c r="P5759" i="2"/>
  <c r="Q5759" i="2" s="1"/>
  <c r="O5759" i="2"/>
  <c r="M5759" i="2"/>
  <c r="L5759" i="2"/>
  <c r="J5759" i="2"/>
  <c r="R5758" i="2"/>
  <c r="S5758" i="2" s="1"/>
  <c r="M5758" i="2"/>
  <c r="L5758" i="2"/>
  <c r="J5758" i="2"/>
  <c r="H5758" i="2"/>
  <c r="F5758" i="2"/>
  <c r="O5758" i="2" s="1"/>
  <c r="P5758" i="2" s="1"/>
  <c r="R5757" i="2"/>
  <c r="S5757" i="2" s="1"/>
  <c r="T5757" i="2" s="1"/>
  <c r="O5757" i="2"/>
  <c r="P5757" i="2" s="1"/>
  <c r="Q5757" i="2" s="1"/>
  <c r="M5757" i="2"/>
  <c r="L5757" i="2"/>
  <c r="J5757" i="2"/>
  <c r="P5756" i="2"/>
  <c r="Q5756" i="2" s="1"/>
  <c r="O5756" i="2"/>
  <c r="M5756" i="2"/>
  <c r="L5756" i="2"/>
  <c r="J5756" i="2"/>
  <c r="H5756" i="2"/>
  <c r="R5756" i="2" s="1"/>
  <c r="S5756" i="2" s="1"/>
  <c r="T5756" i="2" s="1"/>
  <c r="F5756" i="2"/>
  <c r="T5755" i="2"/>
  <c r="S5755" i="2"/>
  <c r="R5755" i="2"/>
  <c r="Q5755" i="2"/>
  <c r="U5755" i="2" s="1"/>
  <c r="P5755" i="2"/>
  <c r="O5755" i="2"/>
  <c r="M5755" i="2"/>
  <c r="L5755" i="2"/>
  <c r="J5755" i="2"/>
  <c r="R5754" i="2"/>
  <c r="S5754" i="2" s="1"/>
  <c r="M5754" i="2"/>
  <c r="L5754" i="2"/>
  <c r="J5754" i="2"/>
  <c r="H5754" i="2"/>
  <c r="T5754" i="2" s="1"/>
  <c r="F5754" i="2"/>
  <c r="R5753" i="2"/>
  <c r="S5753" i="2" s="1"/>
  <c r="M5753" i="2"/>
  <c r="L5753" i="2"/>
  <c r="J5753" i="2"/>
  <c r="H5753" i="2"/>
  <c r="F5753" i="2"/>
  <c r="R5752" i="2"/>
  <c r="S5752" i="2" s="1"/>
  <c r="T5752" i="2" s="1"/>
  <c r="U5752" i="2" s="1"/>
  <c r="Q5752" i="2"/>
  <c r="O5752" i="2"/>
  <c r="P5752" i="2" s="1"/>
  <c r="M5752" i="2"/>
  <c r="L5752" i="2"/>
  <c r="J5752" i="2"/>
  <c r="T5751" i="2"/>
  <c r="U5751" i="2" s="1"/>
  <c r="S5751" i="2"/>
  <c r="R5751" i="2"/>
  <c r="Q5751" i="2"/>
  <c r="P5751" i="2"/>
  <c r="O5751" i="2"/>
  <c r="M5751" i="2"/>
  <c r="L5751" i="2"/>
  <c r="J5751" i="2"/>
  <c r="T5750" i="2"/>
  <c r="R5750" i="2"/>
  <c r="S5750" i="2" s="1"/>
  <c r="Q5750" i="2"/>
  <c r="U5750" i="2" s="1"/>
  <c r="O5750" i="2"/>
  <c r="P5750" i="2" s="1"/>
  <c r="M5750" i="2"/>
  <c r="L5750" i="2"/>
  <c r="J5750" i="2"/>
  <c r="P5749" i="2"/>
  <c r="Q5749" i="2" s="1"/>
  <c r="O5749" i="2"/>
  <c r="M5749" i="2"/>
  <c r="L5749" i="2"/>
  <c r="J5749" i="2"/>
  <c r="H5749" i="2"/>
  <c r="R5749" i="2" s="1"/>
  <c r="S5749" i="2" s="1"/>
  <c r="T5749" i="2" s="1"/>
  <c r="F5749" i="2"/>
  <c r="T5748" i="2"/>
  <c r="U5748" i="2" s="1"/>
  <c r="S5748" i="2"/>
  <c r="R5748" i="2"/>
  <c r="Q5748" i="2"/>
  <c r="P5748" i="2"/>
  <c r="O5748" i="2"/>
  <c r="M5748" i="2"/>
  <c r="L5748" i="2"/>
  <c r="J5748" i="2"/>
  <c r="T5747" i="2"/>
  <c r="R5747" i="2"/>
  <c r="S5747" i="2" s="1"/>
  <c r="Q5747" i="2"/>
  <c r="U5747" i="2" s="1"/>
  <c r="O5747" i="2"/>
  <c r="P5747" i="2" s="1"/>
  <c r="M5747" i="2"/>
  <c r="L5747" i="2"/>
  <c r="J5747" i="2"/>
  <c r="T5746" i="2"/>
  <c r="S5746" i="2"/>
  <c r="R5746" i="2"/>
  <c r="P5746" i="2"/>
  <c r="Q5746" i="2" s="1"/>
  <c r="U5746" i="2" s="1"/>
  <c r="O5746" i="2"/>
  <c r="M5746" i="2"/>
  <c r="L5746" i="2"/>
  <c r="J5746" i="2"/>
  <c r="U5745" i="2"/>
  <c r="T5745" i="2"/>
  <c r="R5745" i="2"/>
  <c r="S5745" i="2" s="1"/>
  <c r="Q5745" i="2"/>
  <c r="O5745" i="2"/>
  <c r="P5745" i="2" s="1"/>
  <c r="M5745" i="2"/>
  <c r="L5745" i="2"/>
  <c r="J5745" i="2"/>
  <c r="T5744" i="2"/>
  <c r="S5744" i="2"/>
  <c r="R5744" i="2"/>
  <c r="P5744" i="2"/>
  <c r="Q5744" i="2" s="1"/>
  <c r="U5744" i="2" s="1"/>
  <c r="O5744" i="2"/>
  <c r="M5744" i="2"/>
  <c r="L5744" i="2"/>
  <c r="J5744" i="2"/>
  <c r="R5743" i="2"/>
  <c r="S5743" i="2" s="1"/>
  <c r="M5743" i="2"/>
  <c r="L5743" i="2"/>
  <c r="J5743" i="2"/>
  <c r="H5743" i="2"/>
  <c r="T5743" i="2" s="1"/>
  <c r="F5743" i="2"/>
  <c r="T5742" i="2"/>
  <c r="R5742" i="2"/>
  <c r="S5742" i="2" s="1"/>
  <c r="O5742" i="2"/>
  <c r="P5742" i="2" s="1"/>
  <c r="Q5742" i="2" s="1"/>
  <c r="U5742" i="2" s="1"/>
  <c r="M5742" i="2"/>
  <c r="L5742" i="2"/>
  <c r="J5742" i="2"/>
  <c r="T5741" i="2"/>
  <c r="S5741" i="2"/>
  <c r="R5741" i="2"/>
  <c r="P5741" i="2"/>
  <c r="Q5741" i="2" s="1"/>
  <c r="U5741" i="2" s="1"/>
  <c r="O5741" i="2"/>
  <c r="M5741" i="2"/>
  <c r="L5741" i="2"/>
  <c r="J5741" i="2"/>
  <c r="R5740" i="2"/>
  <c r="S5740" i="2" s="1"/>
  <c r="T5740" i="2" s="1"/>
  <c r="O5740" i="2"/>
  <c r="P5740" i="2" s="1"/>
  <c r="Q5740" i="2" s="1"/>
  <c r="M5740" i="2"/>
  <c r="L5740" i="2"/>
  <c r="J5740" i="2"/>
  <c r="T5739" i="2"/>
  <c r="S5739" i="2"/>
  <c r="R5739" i="2"/>
  <c r="P5739" i="2"/>
  <c r="Q5739" i="2" s="1"/>
  <c r="U5739" i="2" s="1"/>
  <c r="O5739" i="2"/>
  <c r="M5739" i="2"/>
  <c r="L5739" i="2"/>
  <c r="J5739" i="2"/>
  <c r="R5738" i="2"/>
  <c r="S5738" i="2" s="1"/>
  <c r="M5738" i="2"/>
  <c r="L5738" i="2"/>
  <c r="J5738" i="2"/>
  <c r="H5738" i="2"/>
  <c r="T5738" i="2" s="1"/>
  <c r="F5738" i="2"/>
  <c r="R5737" i="2"/>
  <c r="S5737" i="2" s="1"/>
  <c r="T5737" i="2" s="1"/>
  <c r="O5737" i="2"/>
  <c r="P5737" i="2" s="1"/>
  <c r="Q5737" i="2" s="1"/>
  <c r="M5737" i="2"/>
  <c r="L5737" i="2"/>
  <c r="J5737" i="2"/>
  <c r="P5736" i="2"/>
  <c r="Q5736" i="2" s="1"/>
  <c r="O5736" i="2"/>
  <c r="M5736" i="2"/>
  <c r="L5736" i="2"/>
  <c r="J5736" i="2"/>
  <c r="H5736" i="2"/>
  <c r="R5736" i="2" s="1"/>
  <c r="S5736" i="2" s="1"/>
  <c r="T5736" i="2" s="1"/>
  <c r="F5736" i="2"/>
  <c r="T5735" i="2"/>
  <c r="S5735" i="2"/>
  <c r="R5735" i="2"/>
  <c r="P5735" i="2"/>
  <c r="Q5735" i="2" s="1"/>
  <c r="U5735" i="2" s="1"/>
  <c r="O5735" i="2"/>
  <c r="M5735" i="2"/>
  <c r="L5735" i="2"/>
  <c r="J5735" i="2"/>
  <c r="R5734" i="2"/>
  <c r="S5734" i="2" s="1"/>
  <c r="T5734" i="2" s="1"/>
  <c r="M5734" i="2"/>
  <c r="L5734" i="2"/>
  <c r="J5734" i="2"/>
  <c r="H5734" i="2"/>
  <c r="F5734" i="2"/>
  <c r="R5733" i="2"/>
  <c r="S5733" i="2" s="1"/>
  <c r="M5733" i="2"/>
  <c r="L5733" i="2"/>
  <c r="J5733" i="2"/>
  <c r="H5733" i="2"/>
  <c r="F5733" i="2"/>
  <c r="T5732" i="2"/>
  <c r="R5732" i="2"/>
  <c r="S5732" i="2" s="1"/>
  <c r="Q5732" i="2"/>
  <c r="U5732" i="2" s="1"/>
  <c r="O5732" i="2"/>
  <c r="P5732" i="2" s="1"/>
  <c r="M5732" i="2"/>
  <c r="L5732" i="2"/>
  <c r="J5732" i="2"/>
  <c r="T5731" i="2"/>
  <c r="P5731" i="2"/>
  <c r="Q5731" i="2" s="1"/>
  <c r="O5731" i="2"/>
  <c r="M5731" i="2"/>
  <c r="L5731" i="2"/>
  <c r="J5731" i="2"/>
  <c r="H5731" i="2"/>
  <c r="R5731" i="2" s="1"/>
  <c r="S5731" i="2" s="1"/>
  <c r="F5731" i="2"/>
  <c r="T5730" i="2"/>
  <c r="S5730" i="2"/>
  <c r="R5730" i="2"/>
  <c r="P5730" i="2"/>
  <c r="Q5730" i="2" s="1"/>
  <c r="U5730" i="2" s="1"/>
  <c r="O5730" i="2"/>
  <c r="M5730" i="2"/>
  <c r="L5730" i="2"/>
  <c r="J5730" i="2"/>
  <c r="T5729" i="2"/>
  <c r="R5729" i="2"/>
  <c r="S5729" i="2" s="1"/>
  <c r="Q5729" i="2"/>
  <c r="U5729" i="2" s="1"/>
  <c r="O5729" i="2"/>
  <c r="P5729" i="2" s="1"/>
  <c r="M5729" i="2"/>
  <c r="L5729" i="2"/>
  <c r="J5729" i="2"/>
  <c r="T5728" i="2"/>
  <c r="S5728" i="2"/>
  <c r="R5728" i="2"/>
  <c r="P5728" i="2"/>
  <c r="Q5728" i="2" s="1"/>
  <c r="O5728" i="2"/>
  <c r="M5728" i="2"/>
  <c r="L5728" i="2"/>
  <c r="J5728" i="2"/>
  <c r="U5727" i="2"/>
  <c r="T5727" i="2"/>
  <c r="R5727" i="2"/>
  <c r="S5727" i="2" s="1"/>
  <c r="Q5727" i="2"/>
  <c r="P5727" i="2"/>
  <c r="O5727" i="2"/>
  <c r="M5727" i="2"/>
  <c r="L5727" i="2"/>
  <c r="J5727" i="2"/>
  <c r="T5726" i="2"/>
  <c r="P5726" i="2"/>
  <c r="O5726" i="2"/>
  <c r="M5726" i="2"/>
  <c r="L5726" i="2"/>
  <c r="J5726" i="2"/>
  <c r="H5726" i="2"/>
  <c r="R5726" i="2" s="1"/>
  <c r="S5726" i="2" s="1"/>
  <c r="F5726" i="2"/>
  <c r="Q5726" i="2" s="1"/>
  <c r="T5725" i="2"/>
  <c r="P5725" i="2"/>
  <c r="Q5725" i="2" s="1"/>
  <c r="O5725" i="2"/>
  <c r="M5725" i="2"/>
  <c r="L5725" i="2"/>
  <c r="J5725" i="2"/>
  <c r="H5725" i="2"/>
  <c r="R5725" i="2" s="1"/>
  <c r="S5725" i="2" s="1"/>
  <c r="F5725" i="2"/>
  <c r="T5724" i="2"/>
  <c r="U5724" i="2" s="1"/>
  <c r="S5724" i="2"/>
  <c r="R5724" i="2"/>
  <c r="Q5724" i="2"/>
  <c r="P5724" i="2"/>
  <c r="O5724" i="2"/>
  <c r="M5724" i="2"/>
  <c r="L5724" i="2"/>
  <c r="J5724" i="2"/>
  <c r="R5723" i="2"/>
  <c r="S5723" i="2" s="1"/>
  <c r="T5723" i="2" s="1"/>
  <c r="M5723" i="2"/>
  <c r="L5723" i="2"/>
  <c r="J5723" i="2"/>
  <c r="H5723" i="2"/>
  <c r="F5723" i="2"/>
  <c r="R5722" i="2"/>
  <c r="S5722" i="2" s="1"/>
  <c r="T5722" i="2" s="1"/>
  <c r="U5722" i="2" s="1"/>
  <c r="Q5722" i="2"/>
  <c r="P5722" i="2"/>
  <c r="O5722" i="2"/>
  <c r="M5722" i="2"/>
  <c r="L5722" i="2"/>
  <c r="J5722" i="2"/>
  <c r="P5721" i="2"/>
  <c r="O5721" i="2"/>
  <c r="M5721" i="2"/>
  <c r="L5721" i="2"/>
  <c r="J5721" i="2"/>
  <c r="H5721" i="2"/>
  <c r="R5721" i="2" s="1"/>
  <c r="S5721" i="2" s="1"/>
  <c r="T5721" i="2" s="1"/>
  <c r="F5721" i="2"/>
  <c r="Q5721" i="2" s="1"/>
  <c r="P5720" i="2"/>
  <c r="Q5720" i="2" s="1"/>
  <c r="O5720" i="2"/>
  <c r="M5720" i="2"/>
  <c r="L5720" i="2"/>
  <c r="J5720" i="2"/>
  <c r="H5720" i="2"/>
  <c r="R5720" i="2" s="1"/>
  <c r="S5720" i="2" s="1"/>
  <c r="T5720" i="2" s="1"/>
  <c r="F5720" i="2"/>
  <c r="P5719" i="2"/>
  <c r="O5719" i="2"/>
  <c r="M5719" i="2"/>
  <c r="L5719" i="2"/>
  <c r="J5719" i="2"/>
  <c r="H5719" i="2"/>
  <c r="R5719" i="2" s="1"/>
  <c r="S5719" i="2" s="1"/>
  <c r="T5719" i="2" s="1"/>
  <c r="F5719" i="2"/>
  <c r="P5718" i="2"/>
  <c r="Q5718" i="2" s="1"/>
  <c r="O5718" i="2"/>
  <c r="M5718" i="2"/>
  <c r="L5718" i="2"/>
  <c r="J5718" i="2"/>
  <c r="H5718" i="2"/>
  <c r="R5718" i="2" s="1"/>
  <c r="S5718" i="2" s="1"/>
  <c r="T5718" i="2" s="1"/>
  <c r="F5718" i="2"/>
  <c r="T5717" i="2"/>
  <c r="S5717" i="2"/>
  <c r="R5717" i="2"/>
  <c r="P5717" i="2"/>
  <c r="Q5717" i="2" s="1"/>
  <c r="U5717" i="2" s="1"/>
  <c r="O5717" i="2"/>
  <c r="M5717" i="2"/>
  <c r="L5717" i="2"/>
  <c r="J5717" i="2"/>
  <c r="T5716" i="2"/>
  <c r="R5716" i="2"/>
  <c r="S5716" i="2" s="1"/>
  <c r="Q5716" i="2"/>
  <c r="U5716" i="2" s="1"/>
  <c r="O5716" i="2"/>
  <c r="P5716" i="2" s="1"/>
  <c r="M5716" i="2"/>
  <c r="L5716" i="2"/>
  <c r="J5716" i="2"/>
  <c r="T5715" i="2"/>
  <c r="S5715" i="2"/>
  <c r="R5715" i="2"/>
  <c r="Q5715" i="2"/>
  <c r="U5715" i="2" s="1"/>
  <c r="P5715" i="2"/>
  <c r="O5715" i="2"/>
  <c r="M5715" i="2"/>
  <c r="L5715" i="2"/>
  <c r="J5715" i="2"/>
  <c r="R5714" i="2"/>
  <c r="S5714" i="2" s="1"/>
  <c r="M5714" i="2"/>
  <c r="L5714" i="2"/>
  <c r="J5714" i="2"/>
  <c r="H5714" i="2"/>
  <c r="F5714" i="2"/>
  <c r="R5713" i="2"/>
  <c r="S5713" i="2" s="1"/>
  <c r="T5713" i="2" s="1"/>
  <c r="Q5713" i="2"/>
  <c r="O5713" i="2"/>
  <c r="P5713" i="2" s="1"/>
  <c r="M5713" i="2"/>
  <c r="L5713" i="2"/>
  <c r="J5713" i="2"/>
  <c r="T5712" i="2"/>
  <c r="S5712" i="2"/>
  <c r="R5712" i="2"/>
  <c r="Q5712" i="2"/>
  <c r="U5712" i="2" s="1"/>
  <c r="P5712" i="2"/>
  <c r="O5712" i="2"/>
  <c r="M5712" i="2"/>
  <c r="L5712" i="2"/>
  <c r="J5712" i="2"/>
  <c r="R5711" i="2"/>
  <c r="S5711" i="2" s="1"/>
  <c r="M5711" i="2"/>
  <c r="L5711" i="2"/>
  <c r="J5711" i="2"/>
  <c r="H5711" i="2"/>
  <c r="F5711" i="2"/>
  <c r="T5710" i="2"/>
  <c r="R5710" i="2"/>
  <c r="S5710" i="2" s="1"/>
  <c r="Q5710" i="2"/>
  <c r="U5710" i="2" s="1"/>
  <c r="O5710" i="2"/>
  <c r="P5710" i="2" s="1"/>
  <c r="M5710" i="2"/>
  <c r="L5710" i="2"/>
  <c r="J5710" i="2"/>
  <c r="T5709" i="2"/>
  <c r="S5709" i="2"/>
  <c r="R5709" i="2"/>
  <c r="Q5709" i="2"/>
  <c r="U5709" i="2" s="1"/>
  <c r="P5709" i="2"/>
  <c r="O5709" i="2"/>
  <c r="M5709" i="2"/>
  <c r="L5709" i="2"/>
  <c r="J5709" i="2"/>
  <c r="R5708" i="2"/>
  <c r="S5708" i="2" s="1"/>
  <c r="T5708" i="2" s="1"/>
  <c r="U5708" i="2" s="1"/>
  <c r="Q5708" i="2"/>
  <c r="P5708" i="2"/>
  <c r="O5708" i="2"/>
  <c r="M5708" i="2"/>
  <c r="L5708" i="2"/>
  <c r="J5708" i="2"/>
  <c r="T5707" i="2"/>
  <c r="P5707" i="2"/>
  <c r="O5707" i="2"/>
  <c r="M5707" i="2"/>
  <c r="L5707" i="2"/>
  <c r="J5707" i="2"/>
  <c r="H5707" i="2"/>
  <c r="R5707" i="2" s="1"/>
  <c r="S5707" i="2" s="1"/>
  <c r="F5707" i="2"/>
  <c r="Q5707" i="2" s="1"/>
  <c r="T5706" i="2"/>
  <c r="S5706" i="2"/>
  <c r="R5706" i="2"/>
  <c r="P5706" i="2"/>
  <c r="Q5706" i="2" s="1"/>
  <c r="U5706" i="2" s="1"/>
  <c r="O5706" i="2"/>
  <c r="M5706" i="2"/>
  <c r="L5706" i="2"/>
  <c r="J5706" i="2"/>
  <c r="R5705" i="2"/>
  <c r="S5705" i="2" s="1"/>
  <c r="M5705" i="2"/>
  <c r="L5705" i="2"/>
  <c r="J5705" i="2"/>
  <c r="H5705" i="2"/>
  <c r="F5705" i="2"/>
  <c r="R5704" i="2"/>
  <c r="S5704" i="2" s="1"/>
  <c r="T5704" i="2" s="1"/>
  <c r="M5704" i="2"/>
  <c r="L5704" i="2"/>
  <c r="J5704" i="2"/>
  <c r="H5704" i="2"/>
  <c r="F5704" i="2"/>
  <c r="R5703" i="2"/>
  <c r="S5703" i="2" s="1"/>
  <c r="M5703" i="2"/>
  <c r="L5703" i="2"/>
  <c r="J5703" i="2"/>
  <c r="H5703" i="2"/>
  <c r="F5703" i="2"/>
  <c r="R5702" i="2"/>
  <c r="S5702" i="2" s="1"/>
  <c r="T5702" i="2" s="1"/>
  <c r="Q5702" i="2"/>
  <c r="U5702" i="2" s="1"/>
  <c r="O5702" i="2"/>
  <c r="P5702" i="2" s="1"/>
  <c r="M5702" i="2"/>
  <c r="L5702" i="2"/>
  <c r="J5702" i="2"/>
  <c r="T5701" i="2"/>
  <c r="P5701" i="2"/>
  <c r="Q5701" i="2" s="1"/>
  <c r="O5701" i="2"/>
  <c r="M5701" i="2"/>
  <c r="L5701" i="2"/>
  <c r="J5701" i="2"/>
  <c r="H5701" i="2"/>
  <c r="R5701" i="2" s="1"/>
  <c r="S5701" i="2" s="1"/>
  <c r="F5701" i="2"/>
  <c r="T5700" i="2"/>
  <c r="S5700" i="2"/>
  <c r="R5700" i="2"/>
  <c r="P5700" i="2"/>
  <c r="Q5700" i="2" s="1"/>
  <c r="U5700" i="2" s="1"/>
  <c r="O5700" i="2"/>
  <c r="M5700" i="2"/>
  <c r="L5700" i="2"/>
  <c r="J5700" i="2"/>
  <c r="T5699" i="2"/>
  <c r="R5699" i="2"/>
  <c r="S5699" i="2" s="1"/>
  <c r="Q5699" i="2"/>
  <c r="U5699" i="2" s="1"/>
  <c r="O5699" i="2"/>
  <c r="P5699" i="2" s="1"/>
  <c r="M5699" i="2"/>
  <c r="L5699" i="2"/>
  <c r="J5699" i="2"/>
  <c r="T5698" i="2"/>
  <c r="S5698" i="2"/>
  <c r="R5698" i="2"/>
  <c r="Q5698" i="2"/>
  <c r="P5698" i="2"/>
  <c r="O5698" i="2"/>
  <c r="M5698" i="2"/>
  <c r="L5698" i="2"/>
  <c r="J5698" i="2"/>
  <c r="R5697" i="2"/>
  <c r="S5697" i="2" s="1"/>
  <c r="M5697" i="2"/>
  <c r="L5697" i="2"/>
  <c r="J5697" i="2"/>
  <c r="H5697" i="2"/>
  <c r="F5697" i="2"/>
  <c r="R5696" i="2"/>
  <c r="S5696" i="2" s="1"/>
  <c r="T5696" i="2" s="1"/>
  <c r="M5696" i="2"/>
  <c r="L5696" i="2"/>
  <c r="J5696" i="2"/>
  <c r="H5696" i="2"/>
  <c r="F5696" i="2"/>
  <c r="R5695" i="2"/>
  <c r="S5695" i="2" s="1"/>
  <c r="M5695" i="2"/>
  <c r="L5695" i="2"/>
  <c r="J5695" i="2"/>
  <c r="H5695" i="2"/>
  <c r="F5695" i="2"/>
  <c r="T5694" i="2"/>
  <c r="R5694" i="2"/>
  <c r="S5694" i="2" s="1"/>
  <c r="O5694" i="2"/>
  <c r="P5694" i="2" s="1"/>
  <c r="Q5694" i="2" s="1"/>
  <c r="U5694" i="2" s="1"/>
  <c r="M5694" i="2"/>
  <c r="L5694" i="2"/>
  <c r="J5694" i="2"/>
  <c r="T5693" i="2"/>
  <c r="P5693" i="2"/>
  <c r="Q5693" i="2" s="1"/>
  <c r="O5693" i="2"/>
  <c r="M5693" i="2"/>
  <c r="L5693" i="2"/>
  <c r="J5693" i="2"/>
  <c r="H5693" i="2"/>
  <c r="R5693" i="2" s="1"/>
  <c r="S5693" i="2" s="1"/>
  <c r="F5693" i="2"/>
  <c r="T5692" i="2"/>
  <c r="P5692" i="2"/>
  <c r="O5692" i="2"/>
  <c r="M5692" i="2"/>
  <c r="L5692" i="2"/>
  <c r="J5692" i="2"/>
  <c r="H5692" i="2"/>
  <c r="R5692" i="2" s="1"/>
  <c r="S5692" i="2" s="1"/>
  <c r="F5692" i="2"/>
  <c r="T5691" i="2"/>
  <c r="S5691" i="2"/>
  <c r="R5691" i="2"/>
  <c r="P5691" i="2"/>
  <c r="Q5691" i="2" s="1"/>
  <c r="U5691" i="2" s="1"/>
  <c r="O5691" i="2"/>
  <c r="M5691" i="2"/>
  <c r="L5691" i="2"/>
  <c r="J5691" i="2"/>
  <c r="R5690" i="2"/>
  <c r="S5690" i="2" s="1"/>
  <c r="M5690" i="2"/>
  <c r="L5690" i="2"/>
  <c r="J5690" i="2"/>
  <c r="H5690" i="2"/>
  <c r="F5690" i="2"/>
  <c r="T5689" i="2"/>
  <c r="R5689" i="2"/>
  <c r="S5689" i="2" s="1"/>
  <c r="O5689" i="2"/>
  <c r="P5689" i="2" s="1"/>
  <c r="Q5689" i="2" s="1"/>
  <c r="U5689" i="2" s="1"/>
  <c r="M5689" i="2"/>
  <c r="L5689" i="2"/>
  <c r="J5689" i="2"/>
  <c r="T5688" i="2"/>
  <c r="P5688" i="2"/>
  <c r="Q5688" i="2" s="1"/>
  <c r="O5688" i="2"/>
  <c r="M5688" i="2"/>
  <c r="L5688" i="2"/>
  <c r="J5688" i="2"/>
  <c r="H5688" i="2"/>
  <c r="R5688" i="2" s="1"/>
  <c r="S5688" i="2" s="1"/>
  <c r="F5688" i="2"/>
  <c r="T5687" i="2"/>
  <c r="P5687" i="2"/>
  <c r="O5687" i="2"/>
  <c r="M5687" i="2"/>
  <c r="L5687" i="2"/>
  <c r="J5687" i="2"/>
  <c r="H5687" i="2"/>
  <c r="R5687" i="2" s="1"/>
  <c r="S5687" i="2" s="1"/>
  <c r="F5687" i="2"/>
  <c r="Q5687" i="2" s="1"/>
  <c r="U5687" i="2" s="1"/>
  <c r="T5686" i="2"/>
  <c r="S5686" i="2"/>
  <c r="R5686" i="2"/>
  <c r="Q5686" i="2"/>
  <c r="P5686" i="2"/>
  <c r="O5686" i="2"/>
  <c r="M5686" i="2"/>
  <c r="L5686" i="2"/>
  <c r="J5686" i="2"/>
  <c r="R5685" i="2"/>
  <c r="S5685" i="2" s="1"/>
  <c r="M5685" i="2"/>
  <c r="L5685" i="2"/>
  <c r="J5685" i="2"/>
  <c r="H5685" i="2"/>
  <c r="F5685" i="2"/>
  <c r="T5684" i="2"/>
  <c r="R5684" i="2"/>
  <c r="S5684" i="2" s="1"/>
  <c r="O5684" i="2"/>
  <c r="P5684" i="2" s="1"/>
  <c r="Q5684" i="2" s="1"/>
  <c r="U5684" i="2" s="1"/>
  <c r="M5684" i="2"/>
  <c r="L5684" i="2"/>
  <c r="J5684" i="2"/>
  <c r="T5683" i="2"/>
  <c r="S5683" i="2"/>
  <c r="R5683" i="2"/>
  <c r="P5683" i="2"/>
  <c r="Q5683" i="2" s="1"/>
  <c r="U5683" i="2" s="1"/>
  <c r="O5683" i="2"/>
  <c r="M5683" i="2"/>
  <c r="L5683" i="2"/>
  <c r="J5683" i="2"/>
  <c r="U5682" i="2"/>
  <c r="T5682" i="2"/>
  <c r="R5682" i="2"/>
  <c r="S5682" i="2" s="1"/>
  <c r="Q5682" i="2"/>
  <c r="P5682" i="2"/>
  <c r="O5682" i="2"/>
  <c r="M5682" i="2"/>
  <c r="L5682" i="2"/>
  <c r="J5682" i="2"/>
  <c r="P5681" i="2"/>
  <c r="O5681" i="2"/>
  <c r="M5681" i="2"/>
  <c r="L5681" i="2"/>
  <c r="J5681" i="2"/>
  <c r="H5681" i="2"/>
  <c r="R5681" i="2" s="1"/>
  <c r="S5681" i="2" s="1"/>
  <c r="T5681" i="2" s="1"/>
  <c r="F5681" i="2"/>
  <c r="P5680" i="2"/>
  <c r="Q5680" i="2" s="1"/>
  <c r="O5680" i="2"/>
  <c r="M5680" i="2"/>
  <c r="L5680" i="2"/>
  <c r="J5680" i="2"/>
  <c r="H5680" i="2"/>
  <c r="R5680" i="2" s="1"/>
  <c r="S5680" i="2" s="1"/>
  <c r="T5680" i="2" s="1"/>
  <c r="F5680" i="2"/>
  <c r="P5679" i="2"/>
  <c r="O5679" i="2"/>
  <c r="M5679" i="2"/>
  <c r="L5679" i="2"/>
  <c r="J5679" i="2"/>
  <c r="H5679" i="2"/>
  <c r="R5679" i="2" s="1"/>
  <c r="S5679" i="2" s="1"/>
  <c r="T5679" i="2" s="1"/>
  <c r="F5679" i="2"/>
  <c r="P5678" i="2"/>
  <c r="Q5678" i="2" s="1"/>
  <c r="O5678" i="2"/>
  <c r="M5678" i="2"/>
  <c r="L5678" i="2"/>
  <c r="J5678" i="2"/>
  <c r="H5678" i="2"/>
  <c r="R5678" i="2" s="1"/>
  <c r="S5678" i="2" s="1"/>
  <c r="T5678" i="2" s="1"/>
  <c r="F5678" i="2"/>
  <c r="T5677" i="2"/>
  <c r="U5677" i="2" s="1"/>
  <c r="S5677" i="2"/>
  <c r="R5677" i="2"/>
  <c r="Q5677" i="2"/>
  <c r="P5677" i="2"/>
  <c r="O5677" i="2"/>
  <c r="M5677" i="2"/>
  <c r="L5677" i="2"/>
  <c r="J5677" i="2"/>
  <c r="T5676" i="2"/>
  <c r="R5676" i="2"/>
  <c r="S5676" i="2" s="1"/>
  <c r="O5676" i="2"/>
  <c r="P5676" i="2" s="1"/>
  <c r="Q5676" i="2" s="1"/>
  <c r="U5676" i="2" s="1"/>
  <c r="M5676" i="2"/>
  <c r="L5676" i="2"/>
  <c r="J5676" i="2"/>
  <c r="P5675" i="2"/>
  <c r="Q5675" i="2" s="1"/>
  <c r="O5675" i="2"/>
  <c r="M5675" i="2"/>
  <c r="L5675" i="2"/>
  <c r="J5675" i="2"/>
  <c r="H5675" i="2"/>
  <c r="R5675" i="2" s="1"/>
  <c r="S5675" i="2" s="1"/>
  <c r="T5675" i="2" s="1"/>
  <c r="F5675" i="2"/>
  <c r="P5674" i="2"/>
  <c r="O5674" i="2"/>
  <c r="M5674" i="2"/>
  <c r="L5674" i="2"/>
  <c r="J5674" i="2"/>
  <c r="H5674" i="2"/>
  <c r="R5674" i="2" s="1"/>
  <c r="S5674" i="2" s="1"/>
  <c r="T5674" i="2" s="1"/>
  <c r="F5674" i="2"/>
  <c r="Q5674" i="2" s="1"/>
  <c r="P5673" i="2"/>
  <c r="Q5673" i="2" s="1"/>
  <c r="O5673" i="2"/>
  <c r="M5673" i="2"/>
  <c r="L5673" i="2"/>
  <c r="J5673" i="2"/>
  <c r="H5673" i="2"/>
  <c r="R5673" i="2" s="1"/>
  <c r="S5673" i="2" s="1"/>
  <c r="T5673" i="2" s="1"/>
  <c r="F5673" i="2"/>
  <c r="T5672" i="2"/>
  <c r="S5672" i="2"/>
  <c r="R5672" i="2"/>
  <c r="P5672" i="2"/>
  <c r="Q5672" i="2" s="1"/>
  <c r="U5672" i="2" s="1"/>
  <c r="O5672" i="2"/>
  <c r="M5672" i="2"/>
  <c r="L5672" i="2"/>
  <c r="J5672" i="2"/>
  <c r="R5671" i="2"/>
  <c r="S5671" i="2" s="1"/>
  <c r="T5671" i="2" s="1"/>
  <c r="M5671" i="2"/>
  <c r="L5671" i="2"/>
  <c r="J5671" i="2"/>
  <c r="H5671" i="2"/>
  <c r="F5671" i="2"/>
  <c r="R5670" i="2"/>
  <c r="S5670" i="2" s="1"/>
  <c r="T5670" i="2" s="1"/>
  <c r="U5670" i="2" s="1"/>
  <c r="Q5670" i="2"/>
  <c r="P5670" i="2"/>
  <c r="O5670" i="2"/>
  <c r="M5670" i="2"/>
  <c r="L5670" i="2"/>
  <c r="J5670" i="2"/>
  <c r="P5669" i="2"/>
  <c r="O5669" i="2"/>
  <c r="M5669" i="2"/>
  <c r="L5669" i="2"/>
  <c r="J5669" i="2"/>
  <c r="H5669" i="2"/>
  <c r="R5669" i="2" s="1"/>
  <c r="S5669" i="2" s="1"/>
  <c r="T5669" i="2" s="1"/>
  <c r="F5669" i="2"/>
  <c r="P5668" i="2"/>
  <c r="Q5668" i="2" s="1"/>
  <c r="O5668" i="2"/>
  <c r="M5668" i="2"/>
  <c r="L5668" i="2"/>
  <c r="J5668" i="2"/>
  <c r="H5668" i="2"/>
  <c r="R5668" i="2" s="1"/>
  <c r="S5668" i="2" s="1"/>
  <c r="T5668" i="2" s="1"/>
  <c r="F5668" i="2"/>
  <c r="P5667" i="2"/>
  <c r="O5667" i="2"/>
  <c r="M5667" i="2"/>
  <c r="L5667" i="2"/>
  <c r="J5667" i="2"/>
  <c r="H5667" i="2"/>
  <c r="R5667" i="2" s="1"/>
  <c r="S5667" i="2" s="1"/>
  <c r="T5667" i="2" s="1"/>
  <c r="F5667" i="2"/>
  <c r="P5666" i="2"/>
  <c r="Q5666" i="2" s="1"/>
  <c r="O5666" i="2"/>
  <c r="M5666" i="2"/>
  <c r="L5666" i="2"/>
  <c r="J5666" i="2"/>
  <c r="H5666" i="2"/>
  <c r="R5666" i="2" s="1"/>
  <c r="S5666" i="2" s="1"/>
  <c r="T5666" i="2" s="1"/>
  <c r="F5666" i="2"/>
  <c r="T5665" i="2"/>
  <c r="U5665" i="2" s="1"/>
  <c r="S5665" i="2"/>
  <c r="R5665" i="2"/>
  <c r="Q5665" i="2"/>
  <c r="P5665" i="2"/>
  <c r="O5665" i="2"/>
  <c r="M5665" i="2"/>
  <c r="L5665" i="2"/>
  <c r="J5665" i="2"/>
  <c r="R5664" i="2"/>
  <c r="S5664" i="2" s="1"/>
  <c r="T5664" i="2" s="1"/>
  <c r="M5664" i="2"/>
  <c r="L5664" i="2"/>
  <c r="J5664" i="2"/>
  <c r="H5664" i="2"/>
  <c r="F5664" i="2"/>
  <c r="U5663" i="2"/>
  <c r="T5663" i="2"/>
  <c r="R5663" i="2"/>
  <c r="S5663" i="2" s="1"/>
  <c r="Q5663" i="2"/>
  <c r="P5663" i="2"/>
  <c r="O5663" i="2"/>
  <c r="M5663" i="2"/>
  <c r="L5663" i="2"/>
  <c r="J5663" i="2"/>
  <c r="T5662" i="2"/>
  <c r="U5662" i="2" s="1"/>
  <c r="S5662" i="2"/>
  <c r="R5662" i="2"/>
  <c r="Q5662" i="2"/>
  <c r="P5662" i="2"/>
  <c r="O5662" i="2"/>
  <c r="M5662" i="2"/>
  <c r="L5662" i="2"/>
  <c r="J5662" i="2"/>
  <c r="T5661" i="2"/>
  <c r="R5661" i="2"/>
  <c r="S5661" i="2" s="1"/>
  <c r="O5661" i="2"/>
  <c r="P5661" i="2" s="1"/>
  <c r="Q5661" i="2" s="1"/>
  <c r="U5661" i="2" s="1"/>
  <c r="M5661" i="2"/>
  <c r="L5661" i="2"/>
  <c r="J5661" i="2"/>
  <c r="P5660" i="2"/>
  <c r="Q5660" i="2" s="1"/>
  <c r="O5660" i="2"/>
  <c r="M5660" i="2"/>
  <c r="L5660" i="2"/>
  <c r="J5660" i="2"/>
  <c r="H5660" i="2"/>
  <c r="R5660" i="2" s="1"/>
  <c r="S5660" i="2" s="1"/>
  <c r="T5660" i="2" s="1"/>
  <c r="F5660" i="2"/>
  <c r="T5659" i="2"/>
  <c r="S5659" i="2"/>
  <c r="R5659" i="2"/>
  <c r="P5659" i="2"/>
  <c r="Q5659" i="2" s="1"/>
  <c r="U5659" i="2" s="1"/>
  <c r="O5659" i="2"/>
  <c r="M5659" i="2"/>
  <c r="L5659" i="2"/>
  <c r="J5659" i="2"/>
  <c r="R5658" i="2"/>
  <c r="S5658" i="2" s="1"/>
  <c r="T5658" i="2" s="1"/>
  <c r="O5658" i="2"/>
  <c r="P5658" i="2" s="1"/>
  <c r="Q5658" i="2" s="1"/>
  <c r="M5658" i="2"/>
  <c r="L5658" i="2"/>
  <c r="J5658" i="2"/>
  <c r="T5657" i="2"/>
  <c r="S5657" i="2"/>
  <c r="R5657" i="2"/>
  <c r="Q5657" i="2"/>
  <c r="U5657" i="2" s="1"/>
  <c r="P5657" i="2"/>
  <c r="O5657" i="2"/>
  <c r="M5657" i="2"/>
  <c r="L5657" i="2"/>
  <c r="J5657" i="2"/>
  <c r="R5656" i="2"/>
  <c r="S5656" i="2" s="1"/>
  <c r="M5656" i="2"/>
  <c r="L5656" i="2"/>
  <c r="J5656" i="2"/>
  <c r="H5656" i="2"/>
  <c r="F5656" i="2"/>
  <c r="R5655" i="2"/>
  <c r="S5655" i="2" s="1"/>
  <c r="T5655" i="2" s="1"/>
  <c r="M5655" i="2"/>
  <c r="L5655" i="2"/>
  <c r="J5655" i="2"/>
  <c r="H5655" i="2"/>
  <c r="F5655" i="2"/>
  <c r="R5654" i="2"/>
  <c r="S5654" i="2" s="1"/>
  <c r="M5654" i="2"/>
  <c r="L5654" i="2"/>
  <c r="J5654" i="2"/>
  <c r="H5654" i="2"/>
  <c r="T5654" i="2" s="1"/>
  <c r="F5654" i="2"/>
  <c r="T5653" i="2"/>
  <c r="R5653" i="2"/>
  <c r="S5653" i="2" s="1"/>
  <c r="Q5653" i="2"/>
  <c r="U5653" i="2" s="1"/>
  <c r="O5653" i="2"/>
  <c r="P5653" i="2" s="1"/>
  <c r="M5653" i="2"/>
  <c r="L5653" i="2"/>
  <c r="J5653" i="2"/>
  <c r="T5652" i="2"/>
  <c r="S5652" i="2"/>
  <c r="R5652" i="2"/>
  <c r="Q5652" i="2"/>
  <c r="P5652" i="2"/>
  <c r="O5652" i="2"/>
  <c r="M5652" i="2"/>
  <c r="L5652" i="2"/>
  <c r="J5652" i="2"/>
  <c r="R5651" i="2"/>
  <c r="S5651" i="2" s="1"/>
  <c r="M5651" i="2"/>
  <c r="L5651" i="2"/>
  <c r="J5651" i="2"/>
  <c r="H5651" i="2"/>
  <c r="F5651" i="2"/>
  <c r="R5650" i="2"/>
  <c r="S5650" i="2" s="1"/>
  <c r="T5650" i="2" s="1"/>
  <c r="M5650" i="2"/>
  <c r="L5650" i="2"/>
  <c r="J5650" i="2"/>
  <c r="H5650" i="2"/>
  <c r="F5650" i="2"/>
  <c r="R5649" i="2"/>
  <c r="S5649" i="2" s="1"/>
  <c r="M5649" i="2"/>
  <c r="L5649" i="2"/>
  <c r="J5649" i="2"/>
  <c r="H5649" i="2"/>
  <c r="F5649" i="2"/>
  <c r="T5648" i="2"/>
  <c r="R5648" i="2"/>
  <c r="S5648" i="2" s="1"/>
  <c r="O5648" i="2"/>
  <c r="P5648" i="2" s="1"/>
  <c r="Q5648" i="2" s="1"/>
  <c r="U5648" i="2" s="1"/>
  <c r="M5648" i="2"/>
  <c r="L5648" i="2"/>
  <c r="J5648" i="2"/>
  <c r="P5647" i="2"/>
  <c r="Q5647" i="2" s="1"/>
  <c r="O5647" i="2"/>
  <c r="M5647" i="2"/>
  <c r="L5647" i="2"/>
  <c r="J5647" i="2"/>
  <c r="H5647" i="2"/>
  <c r="R5647" i="2" s="1"/>
  <c r="S5647" i="2" s="1"/>
  <c r="T5647" i="2" s="1"/>
  <c r="F5647" i="2"/>
  <c r="T5646" i="2"/>
  <c r="S5646" i="2"/>
  <c r="R5646" i="2"/>
  <c r="P5646" i="2"/>
  <c r="Q5646" i="2" s="1"/>
  <c r="U5646" i="2" s="1"/>
  <c r="O5646" i="2"/>
  <c r="M5646" i="2"/>
  <c r="L5646" i="2"/>
  <c r="J5646" i="2"/>
  <c r="T5645" i="2"/>
  <c r="R5645" i="2"/>
  <c r="S5645" i="2" s="1"/>
  <c r="O5645" i="2"/>
  <c r="P5645" i="2" s="1"/>
  <c r="Q5645" i="2" s="1"/>
  <c r="U5645" i="2" s="1"/>
  <c r="M5645" i="2"/>
  <c r="L5645" i="2"/>
  <c r="J5645" i="2"/>
  <c r="T5644" i="2"/>
  <c r="S5644" i="2"/>
  <c r="R5644" i="2"/>
  <c r="P5644" i="2"/>
  <c r="Q5644" i="2" s="1"/>
  <c r="O5644" i="2"/>
  <c r="M5644" i="2"/>
  <c r="L5644" i="2"/>
  <c r="J5644" i="2"/>
  <c r="R5643" i="2"/>
  <c r="S5643" i="2" s="1"/>
  <c r="M5643" i="2"/>
  <c r="L5643" i="2"/>
  <c r="J5643" i="2"/>
  <c r="H5643" i="2"/>
  <c r="T5643" i="2" s="1"/>
  <c r="F5643" i="2"/>
  <c r="R5642" i="2"/>
  <c r="S5642" i="2" s="1"/>
  <c r="T5642" i="2" s="1"/>
  <c r="Q5642" i="2"/>
  <c r="M5642" i="2"/>
  <c r="L5642" i="2"/>
  <c r="J5642" i="2"/>
  <c r="H5642" i="2"/>
  <c r="F5642" i="2"/>
  <c r="O5642" i="2" s="1"/>
  <c r="P5642" i="2" s="1"/>
  <c r="R5641" i="2"/>
  <c r="S5641" i="2" s="1"/>
  <c r="T5641" i="2" s="1"/>
  <c r="U5641" i="2" s="1"/>
  <c r="Q5641" i="2"/>
  <c r="P5641" i="2"/>
  <c r="O5641" i="2"/>
  <c r="M5641" i="2"/>
  <c r="L5641" i="2"/>
  <c r="J5641" i="2"/>
  <c r="P5640" i="2"/>
  <c r="O5640" i="2"/>
  <c r="M5640" i="2"/>
  <c r="L5640" i="2"/>
  <c r="J5640" i="2"/>
  <c r="H5640" i="2"/>
  <c r="R5640" i="2" s="1"/>
  <c r="S5640" i="2" s="1"/>
  <c r="T5640" i="2" s="1"/>
  <c r="F5640" i="2"/>
  <c r="S5639" i="2"/>
  <c r="T5639" i="2" s="1"/>
  <c r="R5639" i="2"/>
  <c r="Q5639" i="2"/>
  <c r="P5639" i="2"/>
  <c r="O5639" i="2"/>
  <c r="M5639" i="2"/>
  <c r="L5639" i="2"/>
  <c r="J5639" i="2"/>
  <c r="R5638" i="2"/>
  <c r="S5638" i="2" s="1"/>
  <c r="M5638" i="2"/>
  <c r="L5638" i="2"/>
  <c r="J5638" i="2"/>
  <c r="H5638" i="2"/>
  <c r="T5638" i="2" s="1"/>
  <c r="F5638" i="2"/>
  <c r="R5637" i="2"/>
  <c r="S5637" i="2" s="1"/>
  <c r="T5637" i="2" s="1"/>
  <c r="M5637" i="2"/>
  <c r="L5637" i="2"/>
  <c r="J5637" i="2"/>
  <c r="H5637" i="2"/>
  <c r="F5637" i="2"/>
  <c r="O5637" i="2" s="1"/>
  <c r="P5637" i="2" s="1"/>
  <c r="Q5637" i="2" s="1"/>
  <c r="U5637" i="2" s="1"/>
  <c r="U5636" i="2"/>
  <c r="R5636" i="2"/>
  <c r="S5636" i="2" s="1"/>
  <c r="T5636" i="2" s="1"/>
  <c r="Q5636" i="2"/>
  <c r="P5636" i="2"/>
  <c r="O5636" i="2"/>
  <c r="M5636" i="2"/>
  <c r="L5636" i="2"/>
  <c r="J5636" i="2"/>
  <c r="O5635" i="2"/>
  <c r="P5635" i="2" s="1"/>
  <c r="M5635" i="2"/>
  <c r="L5635" i="2"/>
  <c r="J5635" i="2"/>
  <c r="H5635" i="2"/>
  <c r="R5635" i="2" s="1"/>
  <c r="S5635" i="2" s="1"/>
  <c r="T5635" i="2" s="1"/>
  <c r="F5635" i="2"/>
  <c r="T5634" i="2"/>
  <c r="S5634" i="2"/>
  <c r="R5634" i="2"/>
  <c r="P5634" i="2"/>
  <c r="Q5634" i="2" s="1"/>
  <c r="U5634" i="2" s="1"/>
  <c r="O5634" i="2"/>
  <c r="M5634" i="2"/>
  <c r="L5634" i="2"/>
  <c r="J5634" i="2"/>
  <c r="R5633" i="2"/>
  <c r="S5633" i="2" s="1"/>
  <c r="M5633" i="2"/>
  <c r="L5633" i="2"/>
  <c r="J5633" i="2"/>
  <c r="H5633" i="2"/>
  <c r="T5633" i="2" s="1"/>
  <c r="F5633" i="2"/>
  <c r="R5632" i="2"/>
  <c r="S5632" i="2" s="1"/>
  <c r="T5632" i="2" s="1"/>
  <c r="Q5632" i="2"/>
  <c r="O5632" i="2"/>
  <c r="P5632" i="2" s="1"/>
  <c r="M5632" i="2"/>
  <c r="L5632" i="2"/>
  <c r="J5632" i="2"/>
  <c r="S5631" i="2"/>
  <c r="T5631" i="2" s="1"/>
  <c r="R5631" i="2"/>
  <c r="P5631" i="2"/>
  <c r="Q5631" i="2" s="1"/>
  <c r="O5631" i="2"/>
  <c r="M5631" i="2"/>
  <c r="L5631" i="2"/>
  <c r="J5631" i="2"/>
  <c r="R5630" i="2"/>
  <c r="S5630" i="2" s="1"/>
  <c r="M5630" i="2"/>
  <c r="L5630" i="2"/>
  <c r="J5630" i="2"/>
  <c r="H5630" i="2"/>
  <c r="T5630" i="2" s="1"/>
  <c r="F5630" i="2"/>
  <c r="T5629" i="2"/>
  <c r="R5629" i="2"/>
  <c r="S5629" i="2" s="1"/>
  <c r="O5629" i="2"/>
  <c r="P5629" i="2" s="1"/>
  <c r="Q5629" i="2" s="1"/>
  <c r="U5629" i="2" s="1"/>
  <c r="M5629" i="2"/>
  <c r="L5629" i="2"/>
  <c r="J5629" i="2"/>
  <c r="T5628" i="2"/>
  <c r="S5628" i="2"/>
  <c r="R5628" i="2"/>
  <c r="Q5628" i="2"/>
  <c r="P5628" i="2"/>
  <c r="O5628" i="2"/>
  <c r="M5628" i="2"/>
  <c r="L5628" i="2"/>
  <c r="J5628" i="2"/>
  <c r="U5627" i="2"/>
  <c r="R5627" i="2"/>
  <c r="S5627" i="2" s="1"/>
  <c r="T5627" i="2" s="1"/>
  <c r="Q5627" i="2"/>
  <c r="P5627" i="2"/>
  <c r="O5627" i="2"/>
  <c r="M5627" i="2"/>
  <c r="L5627" i="2"/>
  <c r="J5627" i="2"/>
  <c r="O5626" i="2"/>
  <c r="P5626" i="2" s="1"/>
  <c r="M5626" i="2"/>
  <c r="L5626" i="2"/>
  <c r="J5626" i="2"/>
  <c r="H5626" i="2"/>
  <c r="R5626" i="2" s="1"/>
  <c r="S5626" i="2" s="1"/>
  <c r="T5626" i="2" s="1"/>
  <c r="F5626" i="2"/>
  <c r="T5625" i="2"/>
  <c r="S5625" i="2"/>
  <c r="R5625" i="2"/>
  <c r="P5625" i="2"/>
  <c r="Q5625" i="2" s="1"/>
  <c r="U5625" i="2" s="1"/>
  <c r="O5625" i="2"/>
  <c r="M5625" i="2"/>
  <c r="L5625" i="2"/>
  <c r="J5625" i="2"/>
  <c r="R5624" i="2"/>
  <c r="S5624" i="2" s="1"/>
  <c r="M5624" i="2"/>
  <c r="L5624" i="2"/>
  <c r="J5624" i="2"/>
  <c r="H5624" i="2"/>
  <c r="F5624" i="2"/>
  <c r="R5623" i="2"/>
  <c r="S5623" i="2" s="1"/>
  <c r="T5623" i="2" s="1"/>
  <c r="Q5623" i="2"/>
  <c r="M5623" i="2"/>
  <c r="L5623" i="2"/>
  <c r="J5623" i="2"/>
  <c r="H5623" i="2"/>
  <c r="F5623" i="2"/>
  <c r="O5623" i="2" s="1"/>
  <c r="P5623" i="2" s="1"/>
  <c r="U5622" i="2"/>
  <c r="R5622" i="2"/>
  <c r="S5622" i="2" s="1"/>
  <c r="T5622" i="2" s="1"/>
  <c r="Q5622" i="2"/>
  <c r="P5622" i="2"/>
  <c r="O5622" i="2"/>
  <c r="M5622" i="2"/>
  <c r="L5622" i="2"/>
  <c r="J5622" i="2"/>
  <c r="T5621" i="2"/>
  <c r="P5621" i="2"/>
  <c r="O5621" i="2"/>
  <c r="M5621" i="2"/>
  <c r="L5621" i="2"/>
  <c r="J5621" i="2"/>
  <c r="H5621" i="2"/>
  <c r="R5621" i="2" s="1"/>
  <c r="S5621" i="2" s="1"/>
  <c r="F5621" i="2"/>
  <c r="S5620" i="2"/>
  <c r="T5620" i="2" s="1"/>
  <c r="P5620" i="2"/>
  <c r="Q5620" i="2" s="1"/>
  <c r="O5620" i="2"/>
  <c r="M5620" i="2"/>
  <c r="L5620" i="2"/>
  <c r="J5620" i="2"/>
  <c r="H5620" i="2"/>
  <c r="R5620" i="2" s="1"/>
  <c r="F5620" i="2"/>
  <c r="T5619" i="2"/>
  <c r="S5619" i="2"/>
  <c r="R5619" i="2"/>
  <c r="O5619" i="2"/>
  <c r="P5619" i="2" s="1"/>
  <c r="Q5619" i="2" s="1"/>
  <c r="U5619" i="2" s="1"/>
  <c r="M5619" i="2"/>
  <c r="L5619" i="2"/>
  <c r="J5619" i="2"/>
  <c r="R5618" i="2"/>
  <c r="S5618" i="2" s="1"/>
  <c r="T5618" i="2" s="1"/>
  <c r="Q5618" i="2"/>
  <c r="M5618" i="2"/>
  <c r="L5618" i="2"/>
  <c r="J5618" i="2"/>
  <c r="H5618" i="2"/>
  <c r="F5618" i="2"/>
  <c r="O5618" i="2" s="1"/>
  <c r="P5618" i="2" s="1"/>
  <c r="R5617" i="2"/>
  <c r="S5617" i="2" s="1"/>
  <c r="M5617" i="2"/>
  <c r="L5617" i="2"/>
  <c r="J5617" i="2"/>
  <c r="H5617" i="2"/>
  <c r="F5617" i="2"/>
  <c r="R5616" i="2"/>
  <c r="S5616" i="2" s="1"/>
  <c r="T5616" i="2" s="1"/>
  <c r="M5616" i="2"/>
  <c r="L5616" i="2"/>
  <c r="J5616" i="2"/>
  <c r="H5616" i="2"/>
  <c r="F5616" i="2"/>
  <c r="O5616" i="2" s="1"/>
  <c r="P5616" i="2" s="1"/>
  <c r="R5615" i="2"/>
  <c r="S5615" i="2" s="1"/>
  <c r="M5615" i="2"/>
  <c r="L5615" i="2"/>
  <c r="J5615" i="2"/>
  <c r="H5615" i="2"/>
  <c r="T5615" i="2" s="1"/>
  <c r="F5615" i="2"/>
  <c r="T5614" i="2"/>
  <c r="R5614" i="2"/>
  <c r="S5614" i="2" s="1"/>
  <c r="Q5614" i="2"/>
  <c r="U5614" i="2" s="1"/>
  <c r="O5614" i="2"/>
  <c r="P5614" i="2" s="1"/>
  <c r="M5614" i="2"/>
  <c r="L5614" i="2"/>
  <c r="J5614" i="2"/>
  <c r="T5613" i="2"/>
  <c r="S5613" i="2"/>
  <c r="R5613" i="2"/>
  <c r="P5613" i="2"/>
  <c r="Q5613" i="2" s="1"/>
  <c r="O5613" i="2"/>
  <c r="M5613" i="2"/>
  <c r="L5613" i="2"/>
  <c r="J5613" i="2"/>
  <c r="R5612" i="2"/>
  <c r="S5612" i="2" s="1"/>
  <c r="M5612" i="2"/>
  <c r="L5612" i="2"/>
  <c r="J5612" i="2"/>
  <c r="H5612" i="2"/>
  <c r="T5612" i="2" s="1"/>
  <c r="F5612" i="2"/>
  <c r="T5611" i="2"/>
  <c r="R5611" i="2"/>
  <c r="S5611" i="2" s="1"/>
  <c r="Q5611" i="2"/>
  <c r="U5611" i="2" s="1"/>
  <c r="O5611" i="2"/>
  <c r="P5611" i="2" s="1"/>
  <c r="M5611" i="2"/>
  <c r="L5611" i="2"/>
  <c r="J5611" i="2"/>
  <c r="T5610" i="2"/>
  <c r="S5610" i="2"/>
  <c r="R5610" i="2"/>
  <c r="Q5610" i="2"/>
  <c r="U5610" i="2" s="1"/>
  <c r="P5610" i="2"/>
  <c r="O5610" i="2"/>
  <c r="M5610" i="2"/>
  <c r="L5610" i="2"/>
  <c r="J5610" i="2"/>
  <c r="R5609" i="2"/>
  <c r="S5609" i="2" s="1"/>
  <c r="M5609" i="2"/>
  <c r="L5609" i="2"/>
  <c r="J5609" i="2"/>
  <c r="H5609" i="2"/>
  <c r="T5609" i="2" s="1"/>
  <c r="F5609" i="2"/>
  <c r="R5608" i="2"/>
  <c r="S5608" i="2" s="1"/>
  <c r="T5608" i="2" s="1"/>
  <c r="Q5608" i="2"/>
  <c r="O5608" i="2"/>
  <c r="P5608" i="2" s="1"/>
  <c r="M5608" i="2"/>
  <c r="L5608" i="2"/>
  <c r="J5608" i="2"/>
  <c r="S5607" i="2"/>
  <c r="T5607" i="2" s="1"/>
  <c r="R5607" i="2"/>
  <c r="Q5607" i="2"/>
  <c r="P5607" i="2"/>
  <c r="O5607" i="2"/>
  <c r="M5607" i="2"/>
  <c r="L5607" i="2"/>
  <c r="J5607" i="2"/>
  <c r="U5606" i="2"/>
  <c r="R5606" i="2"/>
  <c r="S5606" i="2" s="1"/>
  <c r="T5606" i="2" s="1"/>
  <c r="Q5606" i="2"/>
  <c r="P5606" i="2"/>
  <c r="O5606" i="2"/>
  <c r="M5606" i="2"/>
  <c r="L5606" i="2"/>
  <c r="J5606" i="2"/>
  <c r="T5605" i="2"/>
  <c r="P5605" i="2"/>
  <c r="O5605" i="2"/>
  <c r="M5605" i="2"/>
  <c r="L5605" i="2"/>
  <c r="J5605" i="2"/>
  <c r="H5605" i="2"/>
  <c r="R5605" i="2" s="1"/>
  <c r="S5605" i="2" s="1"/>
  <c r="F5605" i="2"/>
  <c r="Q5605" i="2" s="1"/>
  <c r="T5604" i="2"/>
  <c r="S5604" i="2"/>
  <c r="R5604" i="2"/>
  <c r="P5604" i="2"/>
  <c r="Q5604" i="2" s="1"/>
  <c r="O5604" i="2"/>
  <c r="M5604" i="2"/>
  <c r="L5604" i="2"/>
  <c r="J5604" i="2"/>
  <c r="U5603" i="2"/>
  <c r="T5603" i="2"/>
  <c r="R5603" i="2"/>
  <c r="S5603" i="2" s="1"/>
  <c r="Q5603" i="2"/>
  <c r="P5603" i="2"/>
  <c r="O5603" i="2"/>
  <c r="M5603" i="2"/>
  <c r="L5603" i="2"/>
  <c r="J5603" i="2"/>
  <c r="T5602" i="2"/>
  <c r="S5602" i="2"/>
  <c r="R5602" i="2"/>
  <c r="P5602" i="2"/>
  <c r="Q5602" i="2" s="1"/>
  <c r="U5602" i="2" s="1"/>
  <c r="O5602" i="2"/>
  <c r="M5602" i="2"/>
  <c r="L5602" i="2"/>
  <c r="J5602" i="2"/>
  <c r="R5601" i="2"/>
  <c r="S5601" i="2" s="1"/>
  <c r="T5601" i="2" s="1"/>
  <c r="M5601" i="2"/>
  <c r="L5601" i="2"/>
  <c r="J5601" i="2"/>
  <c r="H5601" i="2"/>
  <c r="F5601" i="2"/>
  <c r="O5601" i="2" s="1"/>
  <c r="P5601" i="2" s="1"/>
  <c r="M5600" i="2"/>
  <c r="L5600" i="2"/>
  <c r="J5600" i="2"/>
  <c r="H5600" i="2"/>
  <c r="F5600" i="2"/>
  <c r="R5599" i="2"/>
  <c r="S5599" i="2" s="1"/>
  <c r="T5599" i="2" s="1"/>
  <c r="Q5599" i="2"/>
  <c r="U5599" i="2" s="1"/>
  <c r="O5599" i="2"/>
  <c r="P5599" i="2" s="1"/>
  <c r="M5599" i="2"/>
  <c r="L5599" i="2"/>
  <c r="J5599" i="2"/>
  <c r="H5599" i="2"/>
  <c r="F5599" i="2"/>
  <c r="U5598" i="2"/>
  <c r="T5598" i="2"/>
  <c r="S5598" i="2"/>
  <c r="R5598" i="2"/>
  <c r="Q5598" i="2"/>
  <c r="P5598" i="2"/>
  <c r="O5598" i="2"/>
  <c r="M5598" i="2"/>
  <c r="L5598" i="2"/>
  <c r="J5598" i="2"/>
  <c r="S5597" i="2"/>
  <c r="T5597" i="2" s="1"/>
  <c r="U5597" i="2" s="1"/>
  <c r="R5597" i="2"/>
  <c r="Q5597" i="2"/>
  <c r="O5597" i="2"/>
  <c r="P5597" i="2" s="1"/>
  <c r="M5597" i="2"/>
  <c r="L5597" i="2"/>
  <c r="J5597" i="2"/>
  <c r="R5596" i="2"/>
  <c r="S5596" i="2" s="1"/>
  <c r="T5596" i="2" s="1"/>
  <c r="M5596" i="2"/>
  <c r="L5596" i="2"/>
  <c r="J5596" i="2"/>
  <c r="H5596" i="2"/>
  <c r="F5596" i="2"/>
  <c r="U5595" i="2"/>
  <c r="S5595" i="2"/>
  <c r="T5595" i="2" s="1"/>
  <c r="R5595" i="2"/>
  <c r="Q5595" i="2"/>
  <c r="P5595" i="2"/>
  <c r="O5595" i="2"/>
  <c r="M5595" i="2"/>
  <c r="L5595" i="2"/>
  <c r="J5595" i="2"/>
  <c r="S5594" i="2"/>
  <c r="P5594" i="2"/>
  <c r="O5594" i="2"/>
  <c r="M5594" i="2"/>
  <c r="L5594" i="2"/>
  <c r="J5594" i="2"/>
  <c r="H5594" i="2"/>
  <c r="R5594" i="2" s="1"/>
  <c r="F5594" i="2"/>
  <c r="S5593" i="2"/>
  <c r="T5593" i="2" s="1"/>
  <c r="R5593" i="2"/>
  <c r="O5593" i="2"/>
  <c r="P5593" i="2" s="1"/>
  <c r="Q5593" i="2" s="1"/>
  <c r="U5593" i="2" s="1"/>
  <c r="M5593" i="2"/>
  <c r="L5593" i="2"/>
  <c r="J5593" i="2"/>
  <c r="M5592" i="2"/>
  <c r="L5592" i="2"/>
  <c r="J5592" i="2"/>
  <c r="H5592" i="2"/>
  <c r="R5592" i="2" s="1"/>
  <c r="S5592" i="2" s="1"/>
  <c r="F5592" i="2"/>
  <c r="O5592" i="2" s="1"/>
  <c r="P5592" i="2" s="1"/>
  <c r="R5591" i="2"/>
  <c r="S5591" i="2" s="1"/>
  <c r="T5591" i="2" s="1"/>
  <c r="O5591" i="2"/>
  <c r="P5591" i="2" s="1"/>
  <c r="Q5591" i="2" s="1"/>
  <c r="U5591" i="2" s="1"/>
  <c r="M5591" i="2"/>
  <c r="L5591" i="2"/>
  <c r="J5591" i="2"/>
  <c r="H5591" i="2"/>
  <c r="F5591" i="2"/>
  <c r="R5590" i="2"/>
  <c r="S5590" i="2" s="1"/>
  <c r="Q5590" i="2"/>
  <c r="M5590" i="2"/>
  <c r="L5590" i="2"/>
  <c r="J5590" i="2"/>
  <c r="H5590" i="2"/>
  <c r="F5590" i="2"/>
  <c r="O5590" i="2" s="1"/>
  <c r="P5590" i="2" s="1"/>
  <c r="U5589" i="2"/>
  <c r="T5589" i="2"/>
  <c r="R5589" i="2"/>
  <c r="S5589" i="2" s="1"/>
  <c r="Q5589" i="2"/>
  <c r="O5589" i="2"/>
  <c r="P5589" i="2" s="1"/>
  <c r="M5589" i="2"/>
  <c r="L5589" i="2"/>
  <c r="J5589" i="2"/>
  <c r="S5588" i="2"/>
  <c r="T5588" i="2" s="1"/>
  <c r="R5588" i="2"/>
  <c r="O5588" i="2"/>
  <c r="P5588" i="2" s="1"/>
  <c r="Q5588" i="2" s="1"/>
  <c r="U5588" i="2" s="1"/>
  <c r="M5588" i="2"/>
  <c r="L5588" i="2"/>
  <c r="J5588" i="2"/>
  <c r="T5587" i="2"/>
  <c r="R5587" i="2"/>
  <c r="S5587" i="2" s="1"/>
  <c r="Q5587" i="2"/>
  <c r="U5587" i="2" s="1"/>
  <c r="P5587" i="2"/>
  <c r="O5587" i="2"/>
  <c r="M5587" i="2"/>
  <c r="L5587" i="2"/>
  <c r="J5587" i="2"/>
  <c r="S5586" i="2"/>
  <c r="T5586" i="2" s="1"/>
  <c r="R5586" i="2"/>
  <c r="O5586" i="2"/>
  <c r="P5586" i="2" s="1"/>
  <c r="Q5586" i="2" s="1"/>
  <c r="U5586" i="2" s="1"/>
  <c r="M5586" i="2"/>
  <c r="L5586" i="2"/>
  <c r="J5586" i="2"/>
  <c r="U5585" i="2"/>
  <c r="T5585" i="2"/>
  <c r="R5585" i="2"/>
  <c r="S5585" i="2" s="1"/>
  <c r="Q5585" i="2"/>
  <c r="O5585" i="2"/>
  <c r="P5585" i="2" s="1"/>
  <c r="M5585" i="2"/>
  <c r="L5585" i="2"/>
  <c r="J5585" i="2"/>
  <c r="T5584" i="2"/>
  <c r="S5584" i="2"/>
  <c r="R5584" i="2"/>
  <c r="Q5584" i="2"/>
  <c r="O5584" i="2"/>
  <c r="P5584" i="2" s="1"/>
  <c r="M5584" i="2"/>
  <c r="L5584" i="2"/>
  <c r="J5584" i="2"/>
  <c r="U5583" i="2"/>
  <c r="S5583" i="2"/>
  <c r="T5583" i="2" s="1"/>
  <c r="R5583" i="2"/>
  <c r="Q5583" i="2"/>
  <c r="P5583" i="2"/>
  <c r="O5583" i="2"/>
  <c r="M5583" i="2"/>
  <c r="L5583" i="2"/>
  <c r="J5583" i="2"/>
  <c r="S5582" i="2"/>
  <c r="T5582" i="2" s="1"/>
  <c r="U5582" i="2" s="1"/>
  <c r="R5582" i="2"/>
  <c r="Q5582" i="2"/>
  <c r="O5582" i="2"/>
  <c r="P5582" i="2" s="1"/>
  <c r="M5582" i="2"/>
  <c r="L5582" i="2"/>
  <c r="J5582" i="2"/>
  <c r="U5581" i="2"/>
  <c r="T5581" i="2"/>
  <c r="R5581" i="2"/>
  <c r="S5581" i="2" s="1"/>
  <c r="Q5581" i="2"/>
  <c r="O5581" i="2"/>
  <c r="P5581" i="2" s="1"/>
  <c r="M5581" i="2"/>
  <c r="L5581" i="2"/>
  <c r="J5581" i="2"/>
  <c r="S5580" i="2"/>
  <c r="T5580" i="2" s="1"/>
  <c r="R5580" i="2"/>
  <c r="P5580" i="2"/>
  <c r="Q5580" i="2" s="1"/>
  <c r="U5580" i="2" s="1"/>
  <c r="O5580" i="2"/>
  <c r="M5580" i="2"/>
  <c r="L5580" i="2"/>
  <c r="J5580" i="2"/>
  <c r="S5579" i="2"/>
  <c r="T5579" i="2" s="1"/>
  <c r="R5579" i="2"/>
  <c r="Q5579" i="2"/>
  <c r="U5579" i="2" s="1"/>
  <c r="P5579" i="2"/>
  <c r="O5579" i="2"/>
  <c r="M5579" i="2"/>
  <c r="L5579" i="2"/>
  <c r="J5579" i="2"/>
  <c r="S5578" i="2"/>
  <c r="P5578" i="2"/>
  <c r="O5578" i="2"/>
  <c r="M5578" i="2"/>
  <c r="L5578" i="2"/>
  <c r="J5578" i="2"/>
  <c r="H5578" i="2"/>
  <c r="R5578" i="2" s="1"/>
  <c r="F5578" i="2"/>
  <c r="T5577" i="2"/>
  <c r="S5577" i="2"/>
  <c r="R5577" i="2"/>
  <c r="Q5577" i="2"/>
  <c r="O5577" i="2"/>
  <c r="P5577" i="2" s="1"/>
  <c r="M5577" i="2"/>
  <c r="L5577" i="2"/>
  <c r="J5577" i="2"/>
  <c r="U5576" i="2"/>
  <c r="S5576" i="2"/>
  <c r="T5576" i="2" s="1"/>
  <c r="R5576" i="2"/>
  <c r="Q5576" i="2"/>
  <c r="P5576" i="2"/>
  <c r="O5576" i="2"/>
  <c r="M5576" i="2"/>
  <c r="L5576" i="2"/>
  <c r="J5576" i="2"/>
  <c r="S5575" i="2"/>
  <c r="T5575" i="2" s="1"/>
  <c r="U5575" i="2" s="1"/>
  <c r="R5575" i="2"/>
  <c r="Q5575" i="2"/>
  <c r="O5575" i="2"/>
  <c r="P5575" i="2" s="1"/>
  <c r="M5575" i="2"/>
  <c r="L5575" i="2"/>
  <c r="J5575" i="2"/>
  <c r="R5574" i="2"/>
  <c r="S5574" i="2" s="1"/>
  <c r="T5574" i="2" s="1"/>
  <c r="M5574" i="2"/>
  <c r="L5574" i="2"/>
  <c r="J5574" i="2"/>
  <c r="H5574" i="2"/>
  <c r="F5574" i="2"/>
  <c r="T5573" i="2"/>
  <c r="R5573" i="2"/>
  <c r="S5573" i="2" s="1"/>
  <c r="Q5573" i="2"/>
  <c r="U5573" i="2" s="1"/>
  <c r="P5573" i="2"/>
  <c r="O5573" i="2"/>
  <c r="M5573" i="2"/>
  <c r="L5573" i="2"/>
  <c r="J5573" i="2"/>
  <c r="T5572" i="2"/>
  <c r="S5572" i="2"/>
  <c r="P5572" i="2"/>
  <c r="O5572" i="2"/>
  <c r="M5572" i="2"/>
  <c r="L5572" i="2"/>
  <c r="J5572" i="2"/>
  <c r="H5572" i="2"/>
  <c r="R5572" i="2" s="1"/>
  <c r="F5572" i="2"/>
  <c r="Q5572" i="2" s="1"/>
  <c r="U5572" i="2" s="1"/>
  <c r="O5571" i="2"/>
  <c r="P5571" i="2" s="1"/>
  <c r="Q5571" i="2" s="1"/>
  <c r="M5571" i="2"/>
  <c r="L5571" i="2"/>
  <c r="J5571" i="2"/>
  <c r="H5571" i="2"/>
  <c r="R5571" i="2" s="1"/>
  <c r="S5571" i="2" s="1"/>
  <c r="F5571" i="2"/>
  <c r="S5570" i="2"/>
  <c r="T5570" i="2" s="1"/>
  <c r="P5570" i="2"/>
  <c r="O5570" i="2"/>
  <c r="M5570" i="2"/>
  <c r="L5570" i="2"/>
  <c r="J5570" i="2"/>
  <c r="H5570" i="2"/>
  <c r="R5570" i="2" s="1"/>
  <c r="F5570" i="2"/>
  <c r="Q5570" i="2" s="1"/>
  <c r="T5569" i="2"/>
  <c r="S5569" i="2"/>
  <c r="R5569" i="2"/>
  <c r="Q5569" i="2"/>
  <c r="U5569" i="2" s="1"/>
  <c r="P5569" i="2"/>
  <c r="O5569" i="2"/>
  <c r="M5569" i="2"/>
  <c r="L5569" i="2"/>
  <c r="J5569" i="2"/>
  <c r="U5568" i="2"/>
  <c r="T5568" i="2"/>
  <c r="S5568" i="2"/>
  <c r="R5568" i="2"/>
  <c r="Q5568" i="2"/>
  <c r="P5568" i="2"/>
  <c r="O5568" i="2"/>
  <c r="M5568" i="2"/>
  <c r="L5568" i="2"/>
  <c r="J5568" i="2"/>
  <c r="U5567" i="2"/>
  <c r="T5567" i="2"/>
  <c r="S5567" i="2"/>
  <c r="R5567" i="2"/>
  <c r="Q5567" i="2"/>
  <c r="P5567" i="2"/>
  <c r="O5567" i="2"/>
  <c r="M5567" i="2"/>
  <c r="L5567" i="2"/>
  <c r="J5567" i="2"/>
  <c r="R5566" i="2"/>
  <c r="S5566" i="2" s="1"/>
  <c r="T5566" i="2" s="1"/>
  <c r="Q5566" i="2"/>
  <c r="U5566" i="2" s="1"/>
  <c r="O5566" i="2"/>
  <c r="P5566" i="2" s="1"/>
  <c r="M5566" i="2"/>
  <c r="L5566" i="2"/>
  <c r="J5566" i="2"/>
  <c r="O5565" i="2"/>
  <c r="P5565" i="2" s="1"/>
  <c r="Q5565" i="2" s="1"/>
  <c r="M5565" i="2"/>
  <c r="L5565" i="2"/>
  <c r="J5565" i="2"/>
  <c r="H5565" i="2"/>
  <c r="R5565" i="2" s="1"/>
  <c r="S5565" i="2" s="1"/>
  <c r="F5565" i="2"/>
  <c r="S5564" i="2"/>
  <c r="T5564" i="2" s="1"/>
  <c r="U5564" i="2" s="1"/>
  <c r="R5564" i="2"/>
  <c r="Q5564" i="2"/>
  <c r="O5564" i="2"/>
  <c r="P5564" i="2" s="1"/>
  <c r="M5564" i="2"/>
  <c r="L5564" i="2"/>
  <c r="J5564" i="2"/>
  <c r="R5563" i="2"/>
  <c r="S5563" i="2" s="1"/>
  <c r="T5563" i="2" s="1"/>
  <c r="O5563" i="2"/>
  <c r="P5563" i="2" s="1"/>
  <c r="M5563" i="2"/>
  <c r="L5563" i="2"/>
  <c r="J5563" i="2"/>
  <c r="H5563" i="2"/>
  <c r="F5563" i="2"/>
  <c r="Q5563" i="2" s="1"/>
  <c r="U5563" i="2" s="1"/>
  <c r="R5562" i="2"/>
  <c r="S5562" i="2" s="1"/>
  <c r="Q5562" i="2"/>
  <c r="M5562" i="2"/>
  <c r="L5562" i="2"/>
  <c r="J5562" i="2"/>
  <c r="H5562" i="2"/>
  <c r="F5562" i="2"/>
  <c r="O5562" i="2" s="1"/>
  <c r="P5562" i="2" s="1"/>
  <c r="R5561" i="2"/>
  <c r="S5561" i="2" s="1"/>
  <c r="T5561" i="2" s="1"/>
  <c r="Q5561" i="2"/>
  <c r="U5561" i="2" s="1"/>
  <c r="O5561" i="2"/>
  <c r="P5561" i="2" s="1"/>
  <c r="M5561" i="2"/>
  <c r="L5561" i="2"/>
  <c r="J5561" i="2"/>
  <c r="T5560" i="2"/>
  <c r="S5560" i="2"/>
  <c r="R5560" i="2"/>
  <c r="Q5560" i="2"/>
  <c r="U5560" i="2" s="1"/>
  <c r="P5560" i="2"/>
  <c r="O5560" i="2"/>
  <c r="M5560" i="2"/>
  <c r="L5560" i="2"/>
  <c r="J5560" i="2"/>
  <c r="R5559" i="2"/>
  <c r="S5559" i="2" s="1"/>
  <c r="T5559" i="2" s="1"/>
  <c r="Q5559" i="2"/>
  <c r="P5559" i="2"/>
  <c r="O5559" i="2"/>
  <c r="M5559" i="2"/>
  <c r="L5559" i="2"/>
  <c r="J5559" i="2"/>
  <c r="T5558" i="2"/>
  <c r="U5558" i="2" s="1"/>
  <c r="S5558" i="2"/>
  <c r="R5558" i="2"/>
  <c r="Q5558" i="2"/>
  <c r="P5558" i="2"/>
  <c r="O5558" i="2"/>
  <c r="M5558" i="2"/>
  <c r="L5558" i="2"/>
  <c r="J5558" i="2"/>
  <c r="T5557" i="2"/>
  <c r="R5557" i="2"/>
  <c r="S5557" i="2" s="1"/>
  <c r="Q5557" i="2"/>
  <c r="U5557" i="2" s="1"/>
  <c r="O5557" i="2"/>
  <c r="P5557" i="2" s="1"/>
  <c r="M5557" i="2"/>
  <c r="L5557" i="2"/>
  <c r="J5557" i="2"/>
  <c r="P5556" i="2"/>
  <c r="Q5556" i="2" s="1"/>
  <c r="O5556" i="2"/>
  <c r="M5556" i="2"/>
  <c r="L5556" i="2"/>
  <c r="J5556" i="2"/>
  <c r="H5556" i="2"/>
  <c r="R5556" i="2" s="1"/>
  <c r="S5556" i="2" s="1"/>
  <c r="F5556" i="2"/>
  <c r="T5555" i="2"/>
  <c r="S5555" i="2"/>
  <c r="O5555" i="2"/>
  <c r="P5555" i="2" s="1"/>
  <c r="M5555" i="2"/>
  <c r="L5555" i="2"/>
  <c r="J5555" i="2"/>
  <c r="H5555" i="2"/>
  <c r="R5555" i="2" s="1"/>
  <c r="F5555" i="2"/>
  <c r="P5554" i="2"/>
  <c r="Q5554" i="2" s="1"/>
  <c r="O5554" i="2"/>
  <c r="M5554" i="2"/>
  <c r="L5554" i="2"/>
  <c r="J5554" i="2"/>
  <c r="H5554" i="2"/>
  <c r="R5554" i="2" s="1"/>
  <c r="S5554" i="2" s="1"/>
  <c r="F5554" i="2"/>
  <c r="O5553" i="2"/>
  <c r="P5553" i="2" s="1"/>
  <c r="M5553" i="2"/>
  <c r="L5553" i="2"/>
  <c r="J5553" i="2"/>
  <c r="H5553" i="2"/>
  <c r="R5553" i="2" s="1"/>
  <c r="S5553" i="2" s="1"/>
  <c r="T5553" i="2" s="1"/>
  <c r="F5553" i="2"/>
  <c r="T5552" i="2"/>
  <c r="S5552" i="2"/>
  <c r="R5552" i="2"/>
  <c r="Q5552" i="2"/>
  <c r="U5552" i="2" s="1"/>
  <c r="P5552" i="2"/>
  <c r="O5552" i="2"/>
  <c r="M5552" i="2"/>
  <c r="L5552" i="2"/>
  <c r="J5552" i="2"/>
  <c r="R5551" i="2"/>
  <c r="S5551" i="2" s="1"/>
  <c r="M5551" i="2"/>
  <c r="L5551" i="2"/>
  <c r="J5551" i="2"/>
  <c r="H5551" i="2"/>
  <c r="F5551" i="2"/>
  <c r="O5551" i="2" s="1"/>
  <c r="P5551" i="2" s="1"/>
  <c r="Q5551" i="2" s="1"/>
  <c r="T5550" i="2"/>
  <c r="R5550" i="2"/>
  <c r="S5550" i="2" s="1"/>
  <c r="O5550" i="2"/>
  <c r="P5550" i="2" s="1"/>
  <c r="Q5550" i="2" s="1"/>
  <c r="U5550" i="2" s="1"/>
  <c r="M5550" i="2"/>
  <c r="L5550" i="2"/>
  <c r="J5550" i="2"/>
  <c r="H5550" i="2"/>
  <c r="F5550" i="2"/>
  <c r="R5549" i="2"/>
  <c r="S5549" i="2" s="1"/>
  <c r="T5549" i="2" s="1"/>
  <c r="Q5549" i="2"/>
  <c r="U5549" i="2" s="1"/>
  <c r="P5549" i="2"/>
  <c r="O5549" i="2"/>
  <c r="M5549" i="2"/>
  <c r="L5549" i="2"/>
  <c r="J5549" i="2"/>
  <c r="T5548" i="2"/>
  <c r="U5548" i="2" s="1"/>
  <c r="S5548" i="2"/>
  <c r="R5548" i="2"/>
  <c r="Q5548" i="2"/>
  <c r="P5548" i="2"/>
  <c r="O5548" i="2"/>
  <c r="M5548" i="2"/>
  <c r="L5548" i="2"/>
  <c r="J5548" i="2"/>
  <c r="R5547" i="2"/>
  <c r="S5547" i="2" s="1"/>
  <c r="T5547" i="2" s="1"/>
  <c r="Q5547" i="2"/>
  <c r="U5547" i="2" s="1"/>
  <c r="O5547" i="2"/>
  <c r="P5547" i="2" s="1"/>
  <c r="M5547" i="2"/>
  <c r="L5547" i="2"/>
  <c r="J5547" i="2"/>
  <c r="H5547" i="2"/>
  <c r="F5547" i="2"/>
  <c r="S5546" i="2"/>
  <c r="R5546" i="2"/>
  <c r="M5546" i="2"/>
  <c r="L5546" i="2"/>
  <c r="J5546" i="2"/>
  <c r="H5546" i="2"/>
  <c r="F5546" i="2"/>
  <c r="O5546" i="2" s="1"/>
  <c r="P5546" i="2" s="1"/>
  <c r="R5545" i="2"/>
  <c r="S5545" i="2" s="1"/>
  <c r="T5545" i="2" s="1"/>
  <c r="Q5545" i="2"/>
  <c r="O5545" i="2"/>
  <c r="P5545" i="2" s="1"/>
  <c r="M5545" i="2"/>
  <c r="L5545" i="2"/>
  <c r="J5545" i="2"/>
  <c r="P5544" i="2"/>
  <c r="Q5544" i="2" s="1"/>
  <c r="O5544" i="2"/>
  <c r="M5544" i="2"/>
  <c r="L5544" i="2"/>
  <c r="J5544" i="2"/>
  <c r="H5544" i="2"/>
  <c r="R5544" i="2" s="1"/>
  <c r="S5544" i="2" s="1"/>
  <c r="F5544" i="2"/>
  <c r="O5543" i="2"/>
  <c r="P5543" i="2" s="1"/>
  <c r="M5543" i="2"/>
  <c r="L5543" i="2"/>
  <c r="J5543" i="2"/>
  <c r="H5543" i="2"/>
  <c r="F5543" i="2"/>
  <c r="T5542" i="2"/>
  <c r="S5542" i="2"/>
  <c r="R5542" i="2"/>
  <c r="Q5542" i="2"/>
  <c r="U5542" i="2" s="1"/>
  <c r="O5542" i="2"/>
  <c r="P5542" i="2" s="1"/>
  <c r="M5542" i="2"/>
  <c r="L5542" i="2"/>
  <c r="J5542" i="2"/>
  <c r="S5541" i="2"/>
  <c r="R5541" i="2"/>
  <c r="M5541" i="2"/>
  <c r="L5541" i="2"/>
  <c r="J5541" i="2"/>
  <c r="H5541" i="2"/>
  <c r="F5541" i="2"/>
  <c r="O5541" i="2" s="1"/>
  <c r="P5541" i="2" s="1"/>
  <c r="T5540" i="2"/>
  <c r="R5540" i="2"/>
  <c r="S5540" i="2" s="1"/>
  <c r="Q5540" i="2"/>
  <c r="U5540" i="2" s="1"/>
  <c r="O5540" i="2"/>
  <c r="P5540" i="2" s="1"/>
  <c r="M5540" i="2"/>
  <c r="L5540" i="2"/>
  <c r="J5540" i="2"/>
  <c r="P5539" i="2"/>
  <c r="Q5539" i="2" s="1"/>
  <c r="O5539" i="2"/>
  <c r="M5539" i="2"/>
  <c r="L5539" i="2"/>
  <c r="J5539" i="2"/>
  <c r="H5539" i="2"/>
  <c r="R5539" i="2" s="1"/>
  <c r="S5539" i="2" s="1"/>
  <c r="F5539" i="2"/>
  <c r="T5538" i="2"/>
  <c r="S5538" i="2"/>
  <c r="R5538" i="2"/>
  <c r="O5538" i="2"/>
  <c r="P5538" i="2" s="1"/>
  <c r="Q5538" i="2" s="1"/>
  <c r="U5538" i="2" s="1"/>
  <c r="M5538" i="2"/>
  <c r="L5538" i="2"/>
  <c r="J5538" i="2"/>
  <c r="U5537" i="2"/>
  <c r="T5537" i="2"/>
  <c r="R5537" i="2"/>
  <c r="S5537" i="2" s="1"/>
  <c r="Q5537" i="2"/>
  <c r="O5537" i="2"/>
  <c r="P5537" i="2" s="1"/>
  <c r="M5537" i="2"/>
  <c r="L5537" i="2"/>
  <c r="J5537" i="2"/>
  <c r="O5536" i="2"/>
  <c r="P5536" i="2" s="1"/>
  <c r="Q5536" i="2" s="1"/>
  <c r="M5536" i="2"/>
  <c r="L5536" i="2"/>
  <c r="J5536" i="2"/>
  <c r="H5536" i="2"/>
  <c r="R5536" i="2" s="1"/>
  <c r="S5536" i="2" s="1"/>
  <c r="F5536" i="2"/>
  <c r="T5535" i="2"/>
  <c r="S5535" i="2"/>
  <c r="R5535" i="2"/>
  <c r="O5535" i="2"/>
  <c r="P5535" i="2" s="1"/>
  <c r="Q5535" i="2" s="1"/>
  <c r="U5535" i="2" s="1"/>
  <c r="M5535" i="2"/>
  <c r="L5535" i="2"/>
  <c r="J5535" i="2"/>
  <c r="T5534" i="2"/>
  <c r="R5534" i="2"/>
  <c r="S5534" i="2" s="1"/>
  <c r="M5534" i="2"/>
  <c r="L5534" i="2"/>
  <c r="J5534" i="2"/>
  <c r="H5534" i="2"/>
  <c r="F5534" i="2"/>
  <c r="O5534" i="2" s="1"/>
  <c r="P5534" i="2" s="1"/>
  <c r="U5533" i="2"/>
  <c r="T5533" i="2"/>
  <c r="R5533" i="2"/>
  <c r="S5533" i="2" s="1"/>
  <c r="Q5533" i="2"/>
  <c r="P5533" i="2"/>
  <c r="O5533" i="2"/>
  <c r="M5533" i="2"/>
  <c r="L5533" i="2"/>
  <c r="J5533" i="2"/>
  <c r="T5532" i="2"/>
  <c r="S5532" i="2"/>
  <c r="R5532" i="2"/>
  <c r="O5532" i="2"/>
  <c r="P5532" i="2" s="1"/>
  <c r="Q5532" i="2" s="1"/>
  <c r="U5532" i="2" s="1"/>
  <c r="M5532" i="2"/>
  <c r="L5532" i="2"/>
  <c r="J5532" i="2"/>
  <c r="T5531" i="2"/>
  <c r="R5531" i="2"/>
  <c r="S5531" i="2" s="1"/>
  <c r="O5531" i="2"/>
  <c r="P5531" i="2" s="1"/>
  <c r="Q5531" i="2" s="1"/>
  <c r="U5531" i="2" s="1"/>
  <c r="M5531" i="2"/>
  <c r="L5531" i="2"/>
  <c r="J5531" i="2"/>
  <c r="O5530" i="2"/>
  <c r="P5530" i="2" s="1"/>
  <c r="Q5530" i="2" s="1"/>
  <c r="M5530" i="2"/>
  <c r="L5530" i="2"/>
  <c r="J5530" i="2"/>
  <c r="H5530" i="2"/>
  <c r="R5530" i="2" s="1"/>
  <c r="S5530" i="2" s="1"/>
  <c r="F5530" i="2"/>
  <c r="S5529" i="2"/>
  <c r="R5529" i="2"/>
  <c r="M5529" i="2"/>
  <c r="L5529" i="2"/>
  <c r="J5529" i="2"/>
  <c r="H5529" i="2"/>
  <c r="T5529" i="2" s="1"/>
  <c r="F5529" i="2"/>
  <c r="T5528" i="2"/>
  <c r="S5528" i="2"/>
  <c r="R5528" i="2"/>
  <c r="Q5528" i="2"/>
  <c r="U5528" i="2" s="1"/>
  <c r="P5528" i="2"/>
  <c r="O5528" i="2"/>
  <c r="M5528" i="2"/>
  <c r="L5528" i="2"/>
  <c r="J5528" i="2"/>
  <c r="T5527" i="2"/>
  <c r="S5527" i="2"/>
  <c r="R5527" i="2"/>
  <c r="P5527" i="2"/>
  <c r="Q5527" i="2" s="1"/>
  <c r="U5527" i="2" s="1"/>
  <c r="O5527" i="2"/>
  <c r="M5527" i="2"/>
  <c r="L5527" i="2"/>
  <c r="J5527" i="2"/>
  <c r="R5526" i="2"/>
  <c r="S5526" i="2" s="1"/>
  <c r="T5526" i="2" s="1"/>
  <c r="P5526" i="2"/>
  <c r="Q5526" i="2" s="1"/>
  <c r="O5526" i="2"/>
  <c r="M5526" i="2"/>
  <c r="L5526" i="2"/>
  <c r="J5526" i="2"/>
  <c r="T5525" i="2"/>
  <c r="R5525" i="2"/>
  <c r="S5525" i="2" s="1"/>
  <c r="Q5525" i="2"/>
  <c r="U5525" i="2" s="1"/>
  <c r="P5525" i="2"/>
  <c r="O5525" i="2"/>
  <c r="M5525" i="2"/>
  <c r="L5525" i="2"/>
  <c r="J5525" i="2"/>
  <c r="R5524" i="2"/>
  <c r="S5524" i="2" s="1"/>
  <c r="M5524" i="2"/>
  <c r="L5524" i="2"/>
  <c r="J5524" i="2"/>
  <c r="H5524" i="2"/>
  <c r="F5524" i="2"/>
  <c r="O5524" i="2" s="1"/>
  <c r="P5524" i="2" s="1"/>
  <c r="R5523" i="2"/>
  <c r="S5523" i="2" s="1"/>
  <c r="T5523" i="2" s="1"/>
  <c r="U5523" i="2" s="1"/>
  <c r="Q5523" i="2"/>
  <c r="O5523" i="2"/>
  <c r="P5523" i="2" s="1"/>
  <c r="M5523" i="2"/>
  <c r="L5523" i="2"/>
  <c r="J5523" i="2"/>
  <c r="T5522" i="2"/>
  <c r="R5522" i="2"/>
  <c r="S5522" i="2" s="1"/>
  <c r="O5522" i="2"/>
  <c r="P5522" i="2" s="1"/>
  <c r="M5522" i="2"/>
  <c r="L5522" i="2"/>
  <c r="J5522" i="2"/>
  <c r="H5522" i="2"/>
  <c r="F5522" i="2"/>
  <c r="T5521" i="2"/>
  <c r="U5521" i="2" s="1"/>
  <c r="S5521" i="2"/>
  <c r="R5521" i="2"/>
  <c r="Q5521" i="2"/>
  <c r="P5521" i="2"/>
  <c r="O5521" i="2"/>
  <c r="M5521" i="2"/>
  <c r="L5521" i="2"/>
  <c r="J5521" i="2"/>
  <c r="R5520" i="2"/>
  <c r="S5520" i="2" s="1"/>
  <c r="P5520" i="2"/>
  <c r="O5520" i="2"/>
  <c r="M5520" i="2"/>
  <c r="L5520" i="2"/>
  <c r="J5520" i="2"/>
  <c r="H5520" i="2"/>
  <c r="F5520" i="2"/>
  <c r="O5519" i="2"/>
  <c r="P5519" i="2" s="1"/>
  <c r="M5519" i="2"/>
  <c r="L5519" i="2"/>
  <c r="J5519" i="2"/>
  <c r="H5519" i="2"/>
  <c r="F5519" i="2"/>
  <c r="S5518" i="2"/>
  <c r="T5518" i="2" s="1"/>
  <c r="U5518" i="2" s="1"/>
  <c r="R5518" i="2"/>
  <c r="Q5518" i="2"/>
  <c r="O5518" i="2"/>
  <c r="P5518" i="2" s="1"/>
  <c r="M5518" i="2"/>
  <c r="L5518" i="2"/>
  <c r="J5518" i="2"/>
  <c r="T5517" i="2"/>
  <c r="R5517" i="2"/>
  <c r="S5517" i="2" s="1"/>
  <c r="P5517" i="2"/>
  <c r="Q5517" i="2" s="1"/>
  <c r="U5517" i="2" s="1"/>
  <c r="O5517" i="2"/>
  <c r="M5517" i="2"/>
  <c r="L5517" i="2"/>
  <c r="J5517" i="2"/>
  <c r="H5517" i="2"/>
  <c r="F5517" i="2"/>
  <c r="P5516" i="2"/>
  <c r="Q5516" i="2" s="1"/>
  <c r="M5516" i="2"/>
  <c r="L5516" i="2"/>
  <c r="J5516" i="2"/>
  <c r="H5516" i="2"/>
  <c r="F5516" i="2"/>
  <c r="O5516" i="2" s="1"/>
  <c r="R5515" i="2"/>
  <c r="S5515" i="2" s="1"/>
  <c r="T5515" i="2" s="1"/>
  <c r="O5515" i="2"/>
  <c r="P5515" i="2" s="1"/>
  <c r="Q5515" i="2" s="1"/>
  <c r="U5515" i="2" s="1"/>
  <c r="M5515" i="2"/>
  <c r="L5515" i="2"/>
  <c r="J5515" i="2"/>
  <c r="T5514" i="2"/>
  <c r="S5514" i="2"/>
  <c r="R5514" i="2"/>
  <c r="Q5514" i="2"/>
  <c r="O5514" i="2"/>
  <c r="P5514" i="2" s="1"/>
  <c r="M5514" i="2"/>
  <c r="L5514" i="2"/>
  <c r="J5514" i="2"/>
  <c r="U5513" i="2"/>
  <c r="T5513" i="2"/>
  <c r="R5513" i="2"/>
  <c r="S5513" i="2" s="1"/>
  <c r="Q5513" i="2"/>
  <c r="P5513" i="2"/>
  <c r="O5513" i="2"/>
  <c r="M5513" i="2"/>
  <c r="L5513" i="2"/>
  <c r="J5513" i="2"/>
  <c r="M5512" i="2"/>
  <c r="L5512" i="2"/>
  <c r="J5512" i="2"/>
  <c r="H5512" i="2"/>
  <c r="F5512" i="2"/>
  <c r="O5512" i="2" s="1"/>
  <c r="P5512" i="2" s="1"/>
  <c r="R5511" i="2"/>
  <c r="S5511" i="2" s="1"/>
  <c r="T5511" i="2" s="1"/>
  <c r="M5511" i="2"/>
  <c r="L5511" i="2"/>
  <c r="J5511" i="2"/>
  <c r="H5511" i="2"/>
  <c r="F5511" i="2"/>
  <c r="O5511" i="2" s="1"/>
  <c r="P5511" i="2" s="1"/>
  <c r="Q5511" i="2" s="1"/>
  <c r="R5510" i="2"/>
  <c r="S5510" i="2" s="1"/>
  <c r="P5510" i="2"/>
  <c r="O5510" i="2"/>
  <c r="M5510" i="2"/>
  <c r="L5510" i="2"/>
  <c r="J5510" i="2"/>
  <c r="H5510" i="2"/>
  <c r="F5510" i="2"/>
  <c r="S5509" i="2"/>
  <c r="T5509" i="2" s="1"/>
  <c r="R5509" i="2"/>
  <c r="Q5509" i="2"/>
  <c r="O5509" i="2"/>
  <c r="P5509" i="2" s="1"/>
  <c r="M5509" i="2"/>
  <c r="L5509" i="2"/>
  <c r="J5509" i="2"/>
  <c r="T5508" i="2"/>
  <c r="R5508" i="2"/>
  <c r="S5508" i="2" s="1"/>
  <c r="Q5508" i="2"/>
  <c r="U5508" i="2" s="1"/>
  <c r="P5508" i="2"/>
  <c r="O5508" i="2"/>
  <c r="M5508" i="2"/>
  <c r="L5508" i="2"/>
  <c r="J5508" i="2"/>
  <c r="S5507" i="2"/>
  <c r="T5507" i="2" s="1"/>
  <c r="R5507" i="2"/>
  <c r="O5507" i="2"/>
  <c r="P5507" i="2" s="1"/>
  <c r="Q5507" i="2" s="1"/>
  <c r="U5507" i="2" s="1"/>
  <c r="M5507" i="2"/>
  <c r="L5507" i="2"/>
  <c r="J5507" i="2"/>
  <c r="T5506" i="2"/>
  <c r="R5506" i="2"/>
  <c r="S5506" i="2" s="1"/>
  <c r="O5506" i="2"/>
  <c r="P5506" i="2" s="1"/>
  <c r="M5506" i="2"/>
  <c r="L5506" i="2"/>
  <c r="J5506" i="2"/>
  <c r="H5506" i="2"/>
  <c r="F5506" i="2"/>
  <c r="Q5506" i="2" s="1"/>
  <c r="U5506" i="2" s="1"/>
  <c r="S5505" i="2"/>
  <c r="T5505" i="2" s="1"/>
  <c r="R5505" i="2"/>
  <c r="Q5505" i="2"/>
  <c r="P5505" i="2"/>
  <c r="O5505" i="2"/>
  <c r="M5505" i="2"/>
  <c r="L5505" i="2"/>
  <c r="J5505" i="2"/>
  <c r="R5504" i="2"/>
  <c r="S5504" i="2" s="1"/>
  <c r="P5504" i="2"/>
  <c r="O5504" i="2"/>
  <c r="M5504" i="2"/>
  <c r="L5504" i="2"/>
  <c r="J5504" i="2"/>
  <c r="H5504" i="2"/>
  <c r="T5504" i="2" s="1"/>
  <c r="F5504" i="2"/>
  <c r="T5503" i="2"/>
  <c r="S5503" i="2"/>
  <c r="R5503" i="2"/>
  <c r="Q5503" i="2"/>
  <c r="O5503" i="2"/>
  <c r="P5503" i="2" s="1"/>
  <c r="M5503" i="2"/>
  <c r="L5503" i="2"/>
  <c r="J5503" i="2"/>
  <c r="R5502" i="2"/>
  <c r="S5502" i="2" s="1"/>
  <c r="Q5502" i="2"/>
  <c r="P5502" i="2"/>
  <c r="M5502" i="2"/>
  <c r="L5502" i="2"/>
  <c r="J5502" i="2"/>
  <c r="H5502" i="2"/>
  <c r="T5502" i="2" s="1"/>
  <c r="U5502" i="2" s="1"/>
  <c r="F5502" i="2"/>
  <c r="O5502" i="2" s="1"/>
  <c r="T5501" i="2"/>
  <c r="R5501" i="2"/>
  <c r="S5501" i="2" s="1"/>
  <c r="O5501" i="2"/>
  <c r="P5501" i="2" s="1"/>
  <c r="M5501" i="2"/>
  <c r="L5501" i="2"/>
  <c r="J5501" i="2"/>
  <c r="H5501" i="2"/>
  <c r="F5501" i="2"/>
  <c r="Q5501" i="2" s="1"/>
  <c r="U5501" i="2" s="1"/>
  <c r="S5500" i="2"/>
  <c r="R5500" i="2"/>
  <c r="M5500" i="2"/>
  <c r="L5500" i="2"/>
  <c r="J5500" i="2"/>
  <c r="H5500" i="2"/>
  <c r="T5500" i="2" s="1"/>
  <c r="F5500" i="2"/>
  <c r="O5500" i="2" s="1"/>
  <c r="P5500" i="2" s="1"/>
  <c r="T5499" i="2"/>
  <c r="R5499" i="2"/>
  <c r="S5499" i="2" s="1"/>
  <c r="Q5499" i="2"/>
  <c r="U5499" i="2" s="1"/>
  <c r="P5499" i="2"/>
  <c r="O5499" i="2"/>
  <c r="M5499" i="2"/>
  <c r="L5499" i="2"/>
  <c r="J5499" i="2"/>
  <c r="R5498" i="2"/>
  <c r="S5498" i="2" s="1"/>
  <c r="M5498" i="2"/>
  <c r="L5498" i="2"/>
  <c r="J5498" i="2"/>
  <c r="H5498" i="2"/>
  <c r="F5498" i="2"/>
  <c r="R5497" i="2"/>
  <c r="S5497" i="2" s="1"/>
  <c r="T5497" i="2" s="1"/>
  <c r="U5497" i="2" s="1"/>
  <c r="Q5497" i="2"/>
  <c r="O5497" i="2"/>
  <c r="P5497" i="2" s="1"/>
  <c r="M5497" i="2"/>
  <c r="L5497" i="2"/>
  <c r="J5497" i="2"/>
  <c r="T5496" i="2"/>
  <c r="R5496" i="2"/>
  <c r="S5496" i="2" s="1"/>
  <c r="O5496" i="2"/>
  <c r="P5496" i="2" s="1"/>
  <c r="Q5496" i="2" s="1"/>
  <c r="U5496" i="2" s="1"/>
  <c r="M5496" i="2"/>
  <c r="L5496" i="2"/>
  <c r="J5496" i="2"/>
  <c r="T5495" i="2"/>
  <c r="S5495" i="2"/>
  <c r="R5495" i="2"/>
  <c r="P5495" i="2"/>
  <c r="Q5495" i="2" s="1"/>
  <c r="U5495" i="2" s="1"/>
  <c r="O5495" i="2"/>
  <c r="M5495" i="2"/>
  <c r="L5495" i="2"/>
  <c r="J5495" i="2"/>
  <c r="R5494" i="2"/>
  <c r="S5494" i="2" s="1"/>
  <c r="M5494" i="2"/>
  <c r="L5494" i="2"/>
  <c r="J5494" i="2"/>
  <c r="H5494" i="2"/>
  <c r="T5494" i="2" s="1"/>
  <c r="F5494" i="2"/>
  <c r="O5494" i="2" s="1"/>
  <c r="P5494" i="2" s="1"/>
  <c r="T5493" i="2"/>
  <c r="R5493" i="2"/>
  <c r="S5493" i="2" s="1"/>
  <c r="P5493" i="2"/>
  <c r="Q5493" i="2" s="1"/>
  <c r="U5493" i="2" s="1"/>
  <c r="O5493" i="2"/>
  <c r="M5493" i="2"/>
  <c r="L5493" i="2"/>
  <c r="J5493" i="2"/>
  <c r="H5493" i="2"/>
  <c r="F5493" i="2"/>
  <c r="P5492" i="2"/>
  <c r="Q5492" i="2" s="1"/>
  <c r="M5492" i="2"/>
  <c r="L5492" i="2"/>
  <c r="J5492" i="2"/>
  <c r="H5492" i="2"/>
  <c r="F5492" i="2"/>
  <c r="O5492" i="2" s="1"/>
  <c r="R5491" i="2"/>
  <c r="S5491" i="2" s="1"/>
  <c r="T5491" i="2" s="1"/>
  <c r="Q5491" i="2"/>
  <c r="U5491" i="2" s="1"/>
  <c r="O5491" i="2"/>
  <c r="P5491" i="2" s="1"/>
  <c r="M5491" i="2"/>
  <c r="L5491" i="2"/>
  <c r="J5491" i="2"/>
  <c r="O5490" i="2"/>
  <c r="P5490" i="2" s="1"/>
  <c r="M5490" i="2"/>
  <c r="L5490" i="2"/>
  <c r="J5490" i="2"/>
  <c r="H5490" i="2"/>
  <c r="F5490" i="2"/>
  <c r="T5489" i="2"/>
  <c r="U5489" i="2" s="1"/>
  <c r="S5489" i="2"/>
  <c r="R5489" i="2"/>
  <c r="Q5489" i="2"/>
  <c r="O5489" i="2"/>
  <c r="P5489" i="2" s="1"/>
  <c r="M5489" i="2"/>
  <c r="L5489" i="2"/>
  <c r="J5489" i="2"/>
  <c r="T5488" i="2"/>
  <c r="R5488" i="2"/>
  <c r="S5488" i="2" s="1"/>
  <c r="P5488" i="2"/>
  <c r="Q5488" i="2" s="1"/>
  <c r="U5488" i="2" s="1"/>
  <c r="O5488" i="2"/>
  <c r="M5488" i="2"/>
  <c r="L5488" i="2"/>
  <c r="J5488" i="2"/>
  <c r="H5488" i="2"/>
  <c r="F5488" i="2"/>
  <c r="T5487" i="2"/>
  <c r="S5487" i="2"/>
  <c r="R5487" i="2"/>
  <c r="P5487" i="2"/>
  <c r="Q5487" i="2" s="1"/>
  <c r="U5487" i="2" s="1"/>
  <c r="O5487" i="2"/>
  <c r="M5487" i="2"/>
  <c r="L5487" i="2"/>
  <c r="J5487" i="2"/>
  <c r="R5486" i="2"/>
  <c r="S5486" i="2" s="1"/>
  <c r="M5486" i="2"/>
  <c r="L5486" i="2"/>
  <c r="J5486" i="2"/>
  <c r="H5486" i="2"/>
  <c r="T5486" i="2" s="1"/>
  <c r="F5486" i="2"/>
  <c r="O5486" i="2" s="1"/>
  <c r="P5486" i="2" s="1"/>
  <c r="T5485" i="2"/>
  <c r="S5485" i="2"/>
  <c r="R5485" i="2"/>
  <c r="P5485" i="2"/>
  <c r="Q5485" i="2" s="1"/>
  <c r="U5485" i="2" s="1"/>
  <c r="O5485" i="2"/>
  <c r="M5485" i="2"/>
  <c r="L5485" i="2"/>
  <c r="J5485" i="2"/>
  <c r="R5484" i="2"/>
  <c r="S5484" i="2" s="1"/>
  <c r="M5484" i="2"/>
  <c r="L5484" i="2"/>
  <c r="J5484" i="2"/>
  <c r="H5484" i="2"/>
  <c r="F5484" i="2"/>
  <c r="O5484" i="2" s="1"/>
  <c r="P5484" i="2" s="1"/>
  <c r="T5483" i="2"/>
  <c r="R5483" i="2"/>
  <c r="S5483" i="2" s="1"/>
  <c r="P5483" i="2"/>
  <c r="Q5483" i="2" s="1"/>
  <c r="U5483" i="2" s="1"/>
  <c r="O5483" i="2"/>
  <c r="M5483" i="2"/>
  <c r="L5483" i="2"/>
  <c r="J5483" i="2"/>
  <c r="H5483" i="2"/>
  <c r="F5483" i="2"/>
  <c r="P5482" i="2"/>
  <c r="Q5482" i="2" s="1"/>
  <c r="M5482" i="2"/>
  <c r="L5482" i="2"/>
  <c r="J5482" i="2"/>
  <c r="H5482" i="2"/>
  <c r="F5482" i="2"/>
  <c r="O5482" i="2" s="1"/>
  <c r="R5481" i="2"/>
  <c r="S5481" i="2" s="1"/>
  <c r="T5481" i="2" s="1"/>
  <c r="Q5481" i="2"/>
  <c r="O5481" i="2"/>
  <c r="P5481" i="2" s="1"/>
  <c r="M5481" i="2"/>
  <c r="L5481" i="2"/>
  <c r="J5481" i="2"/>
  <c r="T5480" i="2"/>
  <c r="S5480" i="2"/>
  <c r="R5480" i="2"/>
  <c r="O5480" i="2"/>
  <c r="P5480" i="2" s="1"/>
  <c r="Q5480" i="2" s="1"/>
  <c r="U5480" i="2" s="1"/>
  <c r="M5480" i="2"/>
  <c r="L5480" i="2"/>
  <c r="J5480" i="2"/>
  <c r="T5479" i="2"/>
  <c r="R5479" i="2"/>
  <c r="S5479" i="2" s="1"/>
  <c r="Q5479" i="2"/>
  <c r="U5479" i="2" s="1"/>
  <c r="P5479" i="2"/>
  <c r="O5479" i="2"/>
  <c r="M5479" i="2"/>
  <c r="L5479" i="2"/>
  <c r="J5479" i="2"/>
  <c r="S5478" i="2"/>
  <c r="R5478" i="2"/>
  <c r="M5478" i="2"/>
  <c r="L5478" i="2"/>
  <c r="J5478" i="2"/>
  <c r="H5478" i="2"/>
  <c r="T5478" i="2" s="1"/>
  <c r="F5478" i="2"/>
  <c r="T5477" i="2"/>
  <c r="R5477" i="2"/>
  <c r="S5477" i="2" s="1"/>
  <c r="Q5477" i="2"/>
  <c r="U5477" i="2" s="1"/>
  <c r="P5477" i="2"/>
  <c r="O5477" i="2"/>
  <c r="M5477" i="2"/>
  <c r="L5477" i="2"/>
  <c r="J5477" i="2"/>
  <c r="M5476" i="2"/>
  <c r="L5476" i="2"/>
  <c r="J5476" i="2"/>
  <c r="H5476" i="2"/>
  <c r="F5476" i="2"/>
  <c r="O5476" i="2" s="1"/>
  <c r="P5476" i="2" s="1"/>
  <c r="R5475" i="2"/>
  <c r="S5475" i="2" s="1"/>
  <c r="T5475" i="2" s="1"/>
  <c r="M5475" i="2"/>
  <c r="L5475" i="2"/>
  <c r="J5475" i="2"/>
  <c r="H5475" i="2"/>
  <c r="F5475" i="2"/>
  <c r="O5475" i="2" s="1"/>
  <c r="P5475" i="2" s="1"/>
  <c r="Q5475" i="2" s="1"/>
  <c r="R5474" i="2"/>
  <c r="S5474" i="2" s="1"/>
  <c r="T5474" i="2" s="1"/>
  <c r="U5474" i="2" s="1"/>
  <c r="Q5474" i="2"/>
  <c r="P5474" i="2"/>
  <c r="O5474" i="2"/>
  <c r="M5474" i="2"/>
  <c r="L5474" i="2"/>
  <c r="J5474" i="2"/>
  <c r="T5473" i="2"/>
  <c r="U5473" i="2" s="1"/>
  <c r="S5473" i="2"/>
  <c r="R5473" i="2"/>
  <c r="Q5473" i="2"/>
  <c r="O5473" i="2"/>
  <c r="P5473" i="2" s="1"/>
  <c r="M5473" i="2"/>
  <c r="L5473" i="2"/>
  <c r="J5473" i="2"/>
  <c r="R5472" i="2"/>
  <c r="S5472" i="2" s="1"/>
  <c r="T5472" i="2" s="1"/>
  <c r="M5472" i="2"/>
  <c r="L5472" i="2"/>
  <c r="J5472" i="2"/>
  <c r="H5472" i="2"/>
  <c r="F5472" i="2"/>
  <c r="O5472" i="2" s="1"/>
  <c r="P5472" i="2" s="1"/>
  <c r="Q5472" i="2" s="1"/>
  <c r="R5471" i="2"/>
  <c r="S5471" i="2" s="1"/>
  <c r="T5471" i="2" s="1"/>
  <c r="M5471" i="2"/>
  <c r="L5471" i="2"/>
  <c r="J5471" i="2"/>
  <c r="H5471" i="2"/>
  <c r="F5471" i="2"/>
  <c r="O5471" i="2" s="1"/>
  <c r="P5471" i="2" s="1"/>
  <c r="Q5471" i="2" s="1"/>
  <c r="U5471" i="2" s="1"/>
  <c r="T5470" i="2"/>
  <c r="R5470" i="2"/>
  <c r="S5470" i="2" s="1"/>
  <c r="Q5470" i="2"/>
  <c r="U5470" i="2" s="1"/>
  <c r="P5470" i="2"/>
  <c r="O5470" i="2"/>
  <c r="M5470" i="2"/>
  <c r="L5470" i="2"/>
  <c r="J5470" i="2"/>
  <c r="T5469" i="2"/>
  <c r="S5469" i="2"/>
  <c r="R5469" i="2"/>
  <c r="O5469" i="2"/>
  <c r="P5469" i="2" s="1"/>
  <c r="Q5469" i="2" s="1"/>
  <c r="U5469" i="2" s="1"/>
  <c r="M5469" i="2"/>
  <c r="L5469" i="2"/>
  <c r="J5469" i="2"/>
  <c r="U5468" i="2"/>
  <c r="T5468" i="2"/>
  <c r="R5468" i="2"/>
  <c r="S5468" i="2" s="1"/>
  <c r="Q5468" i="2"/>
  <c r="P5468" i="2"/>
  <c r="O5468" i="2"/>
  <c r="M5468" i="2"/>
  <c r="L5468" i="2"/>
  <c r="J5468" i="2"/>
  <c r="O5467" i="2"/>
  <c r="P5467" i="2" s="1"/>
  <c r="M5467" i="2"/>
  <c r="L5467" i="2"/>
  <c r="J5467" i="2"/>
  <c r="H5467" i="2"/>
  <c r="F5467" i="2"/>
  <c r="T5466" i="2"/>
  <c r="U5466" i="2" s="1"/>
  <c r="S5466" i="2"/>
  <c r="R5466" i="2"/>
  <c r="Q5466" i="2"/>
  <c r="O5466" i="2"/>
  <c r="P5466" i="2" s="1"/>
  <c r="M5466" i="2"/>
  <c r="L5466" i="2"/>
  <c r="J5466" i="2"/>
  <c r="U5465" i="2"/>
  <c r="T5465" i="2"/>
  <c r="R5465" i="2"/>
  <c r="S5465" i="2" s="1"/>
  <c r="Q5465" i="2"/>
  <c r="P5465" i="2"/>
  <c r="O5465" i="2"/>
  <c r="M5465" i="2"/>
  <c r="L5465" i="2"/>
  <c r="J5465" i="2"/>
  <c r="O5464" i="2"/>
  <c r="P5464" i="2" s="1"/>
  <c r="M5464" i="2"/>
  <c r="L5464" i="2"/>
  <c r="J5464" i="2"/>
  <c r="H5464" i="2"/>
  <c r="F5464" i="2"/>
  <c r="O5463" i="2"/>
  <c r="P5463" i="2" s="1"/>
  <c r="M5463" i="2"/>
  <c r="L5463" i="2"/>
  <c r="J5463" i="2"/>
  <c r="H5463" i="2"/>
  <c r="F5463" i="2"/>
  <c r="S5462" i="2"/>
  <c r="T5462" i="2" s="1"/>
  <c r="R5462" i="2"/>
  <c r="Q5462" i="2"/>
  <c r="O5462" i="2"/>
  <c r="P5462" i="2" s="1"/>
  <c r="M5462" i="2"/>
  <c r="L5462" i="2"/>
  <c r="J5462" i="2"/>
  <c r="R5461" i="2"/>
  <c r="S5461" i="2" s="1"/>
  <c r="T5461" i="2" s="1"/>
  <c r="M5461" i="2"/>
  <c r="L5461" i="2"/>
  <c r="J5461" i="2"/>
  <c r="H5461" i="2"/>
  <c r="F5461" i="2"/>
  <c r="O5461" i="2" s="1"/>
  <c r="P5461" i="2" s="1"/>
  <c r="Q5461" i="2" s="1"/>
  <c r="U5461" i="2" s="1"/>
  <c r="R5460" i="2"/>
  <c r="S5460" i="2" s="1"/>
  <c r="T5460" i="2" s="1"/>
  <c r="M5460" i="2"/>
  <c r="L5460" i="2"/>
  <c r="J5460" i="2"/>
  <c r="H5460" i="2"/>
  <c r="F5460" i="2"/>
  <c r="O5460" i="2" s="1"/>
  <c r="P5460" i="2" s="1"/>
  <c r="Q5460" i="2" s="1"/>
  <c r="R5459" i="2"/>
  <c r="S5459" i="2" s="1"/>
  <c r="T5459" i="2" s="1"/>
  <c r="M5459" i="2"/>
  <c r="L5459" i="2"/>
  <c r="J5459" i="2"/>
  <c r="H5459" i="2"/>
  <c r="F5459" i="2"/>
  <c r="O5459" i="2" s="1"/>
  <c r="P5459" i="2" s="1"/>
  <c r="Q5459" i="2" s="1"/>
  <c r="R5458" i="2"/>
  <c r="S5458" i="2" s="1"/>
  <c r="T5458" i="2" s="1"/>
  <c r="M5458" i="2"/>
  <c r="L5458" i="2"/>
  <c r="J5458" i="2"/>
  <c r="H5458" i="2"/>
  <c r="F5458" i="2"/>
  <c r="O5458" i="2" s="1"/>
  <c r="P5458" i="2" s="1"/>
  <c r="Q5458" i="2" s="1"/>
  <c r="R5457" i="2"/>
  <c r="S5457" i="2" s="1"/>
  <c r="T5457" i="2" s="1"/>
  <c r="M5457" i="2"/>
  <c r="L5457" i="2"/>
  <c r="J5457" i="2"/>
  <c r="H5457" i="2"/>
  <c r="F5457" i="2"/>
  <c r="O5457" i="2" s="1"/>
  <c r="P5457" i="2" s="1"/>
  <c r="Q5457" i="2" s="1"/>
  <c r="U5457" i="2" s="1"/>
  <c r="R5456" i="2"/>
  <c r="S5456" i="2" s="1"/>
  <c r="T5456" i="2" s="1"/>
  <c r="U5456" i="2" s="1"/>
  <c r="Q5456" i="2"/>
  <c r="P5456" i="2"/>
  <c r="O5456" i="2"/>
  <c r="M5456" i="2"/>
  <c r="L5456" i="2"/>
  <c r="J5456" i="2"/>
  <c r="S5455" i="2"/>
  <c r="T5455" i="2" s="1"/>
  <c r="R5455" i="2"/>
  <c r="Q5455" i="2"/>
  <c r="O5455" i="2"/>
  <c r="P5455" i="2" s="1"/>
  <c r="M5455" i="2"/>
  <c r="L5455" i="2"/>
  <c r="J5455" i="2"/>
  <c r="R5454" i="2"/>
  <c r="S5454" i="2" s="1"/>
  <c r="T5454" i="2" s="1"/>
  <c r="M5454" i="2"/>
  <c r="L5454" i="2"/>
  <c r="J5454" i="2"/>
  <c r="H5454" i="2"/>
  <c r="F5454" i="2"/>
  <c r="O5454" i="2" s="1"/>
  <c r="P5454" i="2" s="1"/>
  <c r="Q5454" i="2" s="1"/>
  <c r="R5453" i="2"/>
  <c r="S5453" i="2" s="1"/>
  <c r="T5453" i="2" s="1"/>
  <c r="U5453" i="2" s="1"/>
  <c r="Q5453" i="2"/>
  <c r="P5453" i="2"/>
  <c r="O5453" i="2"/>
  <c r="M5453" i="2"/>
  <c r="L5453" i="2"/>
  <c r="J5453" i="2"/>
  <c r="O5452" i="2"/>
  <c r="P5452" i="2" s="1"/>
  <c r="M5452" i="2"/>
  <c r="L5452" i="2"/>
  <c r="J5452" i="2"/>
  <c r="H5452" i="2"/>
  <c r="F5452" i="2"/>
  <c r="T5451" i="2"/>
  <c r="U5451" i="2" s="1"/>
  <c r="S5451" i="2"/>
  <c r="R5451" i="2"/>
  <c r="Q5451" i="2"/>
  <c r="O5451" i="2"/>
  <c r="P5451" i="2" s="1"/>
  <c r="M5451" i="2"/>
  <c r="L5451" i="2"/>
  <c r="J5451" i="2"/>
  <c r="R5450" i="2"/>
  <c r="S5450" i="2" s="1"/>
  <c r="T5450" i="2" s="1"/>
  <c r="U5450" i="2" s="1"/>
  <c r="Q5450" i="2"/>
  <c r="P5450" i="2"/>
  <c r="O5450" i="2"/>
  <c r="M5450" i="2"/>
  <c r="L5450" i="2"/>
  <c r="J5450" i="2"/>
  <c r="O5449" i="2"/>
  <c r="P5449" i="2" s="1"/>
  <c r="M5449" i="2"/>
  <c r="L5449" i="2"/>
  <c r="J5449" i="2"/>
  <c r="H5449" i="2"/>
  <c r="F5449" i="2"/>
  <c r="O5448" i="2"/>
  <c r="P5448" i="2" s="1"/>
  <c r="M5448" i="2"/>
  <c r="L5448" i="2"/>
  <c r="J5448" i="2"/>
  <c r="H5448" i="2"/>
  <c r="F5448" i="2"/>
  <c r="O5447" i="2"/>
  <c r="P5447" i="2" s="1"/>
  <c r="M5447" i="2"/>
  <c r="L5447" i="2"/>
  <c r="J5447" i="2"/>
  <c r="H5447" i="2"/>
  <c r="F5447" i="2"/>
  <c r="O5446" i="2"/>
  <c r="P5446" i="2" s="1"/>
  <c r="M5446" i="2"/>
  <c r="L5446" i="2"/>
  <c r="J5446" i="2"/>
  <c r="H5446" i="2"/>
  <c r="F5446" i="2"/>
  <c r="Q5446" i="2" s="1"/>
  <c r="T5445" i="2"/>
  <c r="S5445" i="2"/>
  <c r="R5445" i="2"/>
  <c r="Q5445" i="2"/>
  <c r="U5445" i="2" s="1"/>
  <c r="O5445" i="2"/>
  <c r="P5445" i="2" s="1"/>
  <c r="M5445" i="2"/>
  <c r="L5445" i="2"/>
  <c r="J5445" i="2"/>
  <c r="R5444" i="2"/>
  <c r="S5444" i="2" s="1"/>
  <c r="T5444" i="2" s="1"/>
  <c r="M5444" i="2"/>
  <c r="L5444" i="2"/>
  <c r="J5444" i="2"/>
  <c r="H5444" i="2"/>
  <c r="F5444" i="2"/>
  <c r="O5444" i="2" s="1"/>
  <c r="P5444" i="2" s="1"/>
  <c r="Q5444" i="2" s="1"/>
  <c r="R5443" i="2"/>
  <c r="S5443" i="2" s="1"/>
  <c r="T5443" i="2" s="1"/>
  <c r="M5443" i="2"/>
  <c r="L5443" i="2"/>
  <c r="J5443" i="2"/>
  <c r="H5443" i="2"/>
  <c r="F5443" i="2"/>
  <c r="O5443" i="2" s="1"/>
  <c r="P5443" i="2" s="1"/>
  <c r="Q5443" i="2" s="1"/>
  <c r="R5442" i="2"/>
  <c r="S5442" i="2" s="1"/>
  <c r="T5442" i="2" s="1"/>
  <c r="M5442" i="2"/>
  <c r="L5442" i="2"/>
  <c r="J5442" i="2"/>
  <c r="H5442" i="2"/>
  <c r="F5442" i="2"/>
  <c r="O5442" i="2" s="1"/>
  <c r="P5442" i="2" s="1"/>
  <c r="Q5442" i="2" s="1"/>
  <c r="R5441" i="2"/>
  <c r="S5441" i="2" s="1"/>
  <c r="T5441" i="2" s="1"/>
  <c r="M5441" i="2"/>
  <c r="L5441" i="2"/>
  <c r="J5441" i="2"/>
  <c r="H5441" i="2"/>
  <c r="F5441" i="2"/>
  <c r="O5441" i="2" s="1"/>
  <c r="P5441" i="2" s="1"/>
  <c r="Q5441" i="2" s="1"/>
  <c r="U5441" i="2" s="1"/>
  <c r="R5440" i="2"/>
  <c r="S5440" i="2" s="1"/>
  <c r="T5440" i="2" s="1"/>
  <c r="Q5440" i="2"/>
  <c r="P5440" i="2"/>
  <c r="O5440" i="2"/>
  <c r="M5440" i="2"/>
  <c r="L5440" i="2"/>
  <c r="J5440" i="2"/>
  <c r="O5439" i="2"/>
  <c r="P5439" i="2" s="1"/>
  <c r="M5439" i="2"/>
  <c r="L5439" i="2"/>
  <c r="J5439" i="2"/>
  <c r="H5439" i="2"/>
  <c r="F5439" i="2"/>
  <c r="O5438" i="2"/>
  <c r="P5438" i="2" s="1"/>
  <c r="M5438" i="2"/>
  <c r="L5438" i="2"/>
  <c r="J5438" i="2"/>
  <c r="H5438" i="2"/>
  <c r="F5438" i="2"/>
  <c r="T5437" i="2"/>
  <c r="S5437" i="2"/>
  <c r="R5437" i="2"/>
  <c r="O5437" i="2"/>
  <c r="P5437" i="2" s="1"/>
  <c r="Q5437" i="2" s="1"/>
  <c r="U5437" i="2" s="1"/>
  <c r="M5437" i="2"/>
  <c r="L5437" i="2"/>
  <c r="J5437" i="2"/>
  <c r="R5436" i="2"/>
  <c r="S5436" i="2" s="1"/>
  <c r="T5436" i="2" s="1"/>
  <c r="U5436" i="2" s="1"/>
  <c r="Q5436" i="2"/>
  <c r="P5436" i="2"/>
  <c r="O5436" i="2"/>
  <c r="M5436" i="2"/>
  <c r="L5436" i="2"/>
  <c r="J5436" i="2"/>
  <c r="T5435" i="2"/>
  <c r="S5435" i="2"/>
  <c r="R5435" i="2"/>
  <c r="O5435" i="2"/>
  <c r="P5435" i="2" s="1"/>
  <c r="Q5435" i="2" s="1"/>
  <c r="U5435" i="2" s="1"/>
  <c r="M5435" i="2"/>
  <c r="L5435" i="2"/>
  <c r="J5435" i="2"/>
  <c r="T5434" i="2"/>
  <c r="R5434" i="2"/>
  <c r="S5434" i="2" s="1"/>
  <c r="Q5434" i="2"/>
  <c r="U5434" i="2" s="1"/>
  <c r="P5434" i="2"/>
  <c r="O5434" i="2"/>
  <c r="M5434" i="2"/>
  <c r="L5434" i="2"/>
  <c r="J5434" i="2"/>
  <c r="O5433" i="2"/>
  <c r="P5433" i="2" s="1"/>
  <c r="M5433" i="2"/>
  <c r="L5433" i="2"/>
  <c r="J5433" i="2"/>
  <c r="H5433" i="2"/>
  <c r="F5433" i="2"/>
  <c r="O5432" i="2"/>
  <c r="P5432" i="2" s="1"/>
  <c r="M5432" i="2"/>
  <c r="L5432" i="2"/>
  <c r="J5432" i="2"/>
  <c r="H5432" i="2"/>
  <c r="F5432" i="2"/>
  <c r="T5431" i="2"/>
  <c r="S5431" i="2"/>
  <c r="R5431" i="2"/>
  <c r="O5431" i="2"/>
  <c r="P5431" i="2" s="1"/>
  <c r="Q5431" i="2" s="1"/>
  <c r="U5431" i="2" s="1"/>
  <c r="M5431" i="2"/>
  <c r="L5431" i="2"/>
  <c r="J5431" i="2"/>
  <c r="R5430" i="2"/>
  <c r="S5430" i="2" s="1"/>
  <c r="T5430" i="2" s="1"/>
  <c r="M5430" i="2"/>
  <c r="L5430" i="2"/>
  <c r="J5430" i="2"/>
  <c r="H5430" i="2"/>
  <c r="F5430" i="2"/>
  <c r="O5430" i="2" s="1"/>
  <c r="P5430" i="2" s="1"/>
  <c r="Q5430" i="2" s="1"/>
  <c r="U5430" i="2" s="1"/>
  <c r="R5429" i="2"/>
  <c r="S5429" i="2" s="1"/>
  <c r="T5429" i="2" s="1"/>
  <c r="M5429" i="2"/>
  <c r="L5429" i="2"/>
  <c r="J5429" i="2"/>
  <c r="H5429" i="2"/>
  <c r="F5429" i="2"/>
  <c r="O5429" i="2" s="1"/>
  <c r="P5429" i="2" s="1"/>
  <c r="Q5429" i="2" s="1"/>
  <c r="U5429" i="2" s="1"/>
  <c r="R5428" i="2"/>
  <c r="S5428" i="2" s="1"/>
  <c r="T5428" i="2" s="1"/>
  <c r="M5428" i="2"/>
  <c r="L5428" i="2"/>
  <c r="J5428" i="2"/>
  <c r="H5428" i="2"/>
  <c r="F5428" i="2"/>
  <c r="O5428" i="2" s="1"/>
  <c r="P5428" i="2" s="1"/>
  <c r="Q5428" i="2" s="1"/>
  <c r="R5427" i="2"/>
  <c r="S5427" i="2" s="1"/>
  <c r="T5427" i="2" s="1"/>
  <c r="Q5427" i="2"/>
  <c r="U5427" i="2" s="1"/>
  <c r="P5427" i="2"/>
  <c r="O5427" i="2"/>
  <c r="M5427" i="2"/>
  <c r="L5427" i="2"/>
  <c r="J5427" i="2"/>
  <c r="O5426" i="2"/>
  <c r="P5426" i="2" s="1"/>
  <c r="M5426" i="2"/>
  <c r="L5426" i="2"/>
  <c r="J5426" i="2"/>
  <c r="H5426" i="2"/>
  <c r="F5426" i="2"/>
  <c r="T5425" i="2"/>
  <c r="S5425" i="2"/>
  <c r="R5425" i="2"/>
  <c r="Q5425" i="2"/>
  <c r="U5425" i="2" s="1"/>
  <c r="O5425" i="2"/>
  <c r="P5425" i="2" s="1"/>
  <c r="M5425" i="2"/>
  <c r="L5425" i="2"/>
  <c r="J5425" i="2"/>
  <c r="R5424" i="2"/>
  <c r="S5424" i="2" s="1"/>
  <c r="T5424" i="2" s="1"/>
  <c r="Q5424" i="2"/>
  <c r="U5424" i="2" s="1"/>
  <c r="P5424" i="2"/>
  <c r="O5424" i="2"/>
  <c r="M5424" i="2"/>
  <c r="L5424" i="2"/>
  <c r="J5424" i="2"/>
  <c r="T5423" i="2"/>
  <c r="S5423" i="2"/>
  <c r="R5423" i="2"/>
  <c r="O5423" i="2"/>
  <c r="P5423" i="2" s="1"/>
  <c r="Q5423" i="2" s="1"/>
  <c r="U5423" i="2" s="1"/>
  <c r="M5423" i="2"/>
  <c r="L5423" i="2"/>
  <c r="J5423" i="2"/>
  <c r="U5422" i="2"/>
  <c r="T5422" i="2"/>
  <c r="R5422" i="2"/>
  <c r="S5422" i="2" s="1"/>
  <c r="Q5422" i="2"/>
  <c r="P5422" i="2"/>
  <c r="O5422" i="2"/>
  <c r="M5422" i="2"/>
  <c r="L5422" i="2"/>
  <c r="J5422" i="2"/>
  <c r="T5421" i="2"/>
  <c r="S5421" i="2"/>
  <c r="R5421" i="2"/>
  <c r="O5421" i="2"/>
  <c r="P5421" i="2" s="1"/>
  <c r="Q5421" i="2" s="1"/>
  <c r="U5421" i="2" s="1"/>
  <c r="M5421" i="2"/>
  <c r="L5421" i="2"/>
  <c r="J5421" i="2"/>
  <c r="R5420" i="2"/>
  <c r="S5420" i="2" s="1"/>
  <c r="T5420" i="2" s="1"/>
  <c r="Q5420" i="2"/>
  <c r="P5420" i="2"/>
  <c r="O5420" i="2"/>
  <c r="M5420" i="2"/>
  <c r="L5420" i="2"/>
  <c r="J5420" i="2"/>
  <c r="O5419" i="2"/>
  <c r="P5419" i="2" s="1"/>
  <c r="M5419" i="2"/>
  <c r="L5419" i="2"/>
  <c r="J5419" i="2"/>
  <c r="H5419" i="2"/>
  <c r="F5419" i="2"/>
  <c r="O5418" i="2"/>
  <c r="P5418" i="2" s="1"/>
  <c r="M5418" i="2"/>
  <c r="L5418" i="2"/>
  <c r="J5418" i="2"/>
  <c r="H5418" i="2"/>
  <c r="F5418" i="2"/>
  <c r="S5417" i="2"/>
  <c r="T5417" i="2" s="1"/>
  <c r="U5417" i="2" s="1"/>
  <c r="R5417" i="2"/>
  <c r="Q5417" i="2"/>
  <c r="O5417" i="2"/>
  <c r="P5417" i="2" s="1"/>
  <c r="M5417" i="2"/>
  <c r="L5417" i="2"/>
  <c r="J5417" i="2"/>
  <c r="U5416" i="2"/>
  <c r="R5416" i="2"/>
  <c r="S5416" i="2" s="1"/>
  <c r="T5416" i="2" s="1"/>
  <c r="M5416" i="2"/>
  <c r="L5416" i="2"/>
  <c r="J5416" i="2"/>
  <c r="H5416" i="2"/>
  <c r="F5416" i="2"/>
  <c r="O5416" i="2" s="1"/>
  <c r="P5416" i="2" s="1"/>
  <c r="Q5416" i="2" s="1"/>
  <c r="R5415" i="2"/>
  <c r="S5415" i="2" s="1"/>
  <c r="T5415" i="2" s="1"/>
  <c r="M5415" i="2"/>
  <c r="L5415" i="2"/>
  <c r="J5415" i="2"/>
  <c r="H5415" i="2"/>
  <c r="F5415" i="2"/>
  <c r="O5415" i="2" s="1"/>
  <c r="P5415" i="2" s="1"/>
  <c r="Q5415" i="2" s="1"/>
  <c r="U5415" i="2" s="1"/>
  <c r="U5414" i="2"/>
  <c r="R5414" i="2"/>
  <c r="S5414" i="2" s="1"/>
  <c r="T5414" i="2" s="1"/>
  <c r="Q5414" i="2"/>
  <c r="P5414" i="2"/>
  <c r="O5414" i="2"/>
  <c r="M5414" i="2"/>
  <c r="L5414" i="2"/>
  <c r="J5414" i="2"/>
  <c r="T5413" i="2"/>
  <c r="S5413" i="2"/>
  <c r="R5413" i="2"/>
  <c r="O5413" i="2"/>
  <c r="P5413" i="2" s="1"/>
  <c r="Q5413" i="2" s="1"/>
  <c r="U5413" i="2" s="1"/>
  <c r="M5413" i="2"/>
  <c r="L5413" i="2"/>
  <c r="J5413" i="2"/>
  <c r="R5412" i="2"/>
  <c r="S5412" i="2" s="1"/>
  <c r="T5412" i="2" s="1"/>
  <c r="Q5412" i="2"/>
  <c r="P5412" i="2"/>
  <c r="O5412" i="2"/>
  <c r="M5412" i="2"/>
  <c r="L5412" i="2"/>
  <c r="J5412" i="2"/>
  <c r="O5411" i="2"/>
  <c r="P5411" i="2" s="1"/>
  <c r="M5411" i="2"/>
  <c r="L5411" i="2"/>
  <c r="J5411" i="2"/>
  <c r="H5411" i="2"/>
  <c r="F5411" i="2"/>
  <c r="T5410" i="2"/>
  <c r="S5410" i="2"/>
  <c r="R5410" i="2"/>
  <c r="Q5410" i="2"/>
  <c r="U5410" i="2" s="1"/>
  <c r="O5410" i="2"/>
  <c r="P5410" i="2" s="1"/>
  <c r="M5410" i="2"/>
  <c r="L5410" i="2"/>
  <c r="J5410" i="2"/>
  <c r="R5409" i="2"/>
  <c r="S5409" i="2" s="1"/>
  <c r="T5409" i="2" s="1"/>
  <c r="U5409" i="2" s="1"/>
  <c r="Q5409" i="2"/>
  <c r="M5409" i="2"/>
  <c r="L5409" i="2"/>
  <c r="J5409" i="2"/>
  <c r="H5409" i="2"/>
  <c r="F5409" i="2"/>
  <c r="O5409" i="2" s="1"/>
  <c r="P5409" i="2" s="1"/>
  <c r="U5408" i="2"/>
  <c r="T5408" i="2"/>
  <c r="R5408" i="2"/>
  <c r="S5408" i="2" s="1"/>
  <c r="Q5408" i="2"/>
  <c r="P5408" i="2"/>
  <c r="O5408" i="2"/>
  <c r="M5408" i="2"/>
  <c r="L5408" i="2"/>
  <c r="J5408" i="2"/>
  <c r="S5407" i="2"/>
  <c r="T5407" i="2" s="1"/>
  <c r="R5407" i="2"/>
  <c r="O5407" i="2"/>
  <c r="P5407" i="2" s="1"/>
  <c r="Q5407" i="2" s="1"/>
  <c r="M5407" i="2"/>
  <c r="L5407" i="2"/>
  <c r="J5407" i="2"/>
  <c r="R5406" i="2"/>
  <c r="S5406" i="2" s="1"/>
  <c r="T5406" i="2" s="1"/>
  <c r="Q5406" i="2"/>
  <c r="U5406" i="2" s="1"/>
  <c r="M5406" i="2"/>
  <c r="L5406" i="2"/>
  <c r="J5406" i="2"/>
  <c r="H5406" i="2"/>
  <c r="F5406" i="2"/>
  <c r="O5406" i="2" s="1"/>
  <c r="P5406" i="2" s="1"/>
  <c r="R5405" i="2"/>
  <c r="S5405" i="2" s="1"/>
  <c r="T5405" i="2" s="1"/>
  <c r="Q5405" i="2"/>
  <c r="U5405" i="2" s="1"/>
  <c r="M5405" i="2"/>
  <c r="L5405" i="2"/>
  <c r="J5405" i="2"/>
  <c r="H5405" i="2"/>
  <c r="F5405" i="2"/>
  <c r="O5405" i="2" s="1"/>
  <c r="P5405" i="2" s="1"/>
  <c r="T5404" i="2"/>
  <c r="R5404" i="2"/>
  <c r="S5404" i="2" s="1"/>
  <c r="Q5404" i="2"/>
  <c r="U5404" i="2" s="1"/>
  <c r="P5404" i="2"/>
  <c r="O5404" i="2"/>
  <c r="M5404" i="2"/>
  <c r="L5404" i="2"/>
  <c r="J5404" i="2"/>
  <c r="O5403" i="2"/>
  <c r="P5403" i="2" s="1"/>
  <c r="M5403" i="2"/>
  <c r="L5403" i="2"/>
  <c r="J5403" i="2"/>
  <c r="H5403" i="2"/>
  <c r="F5403" i="2"/>
  <c r="S5402" i="2"/>
  <c r="T5402" i="2" s="1"/>
  <c r="R5402" i="2"/>
  <c r="O5402" i="2"/>
  <c r="P5402" i="2" s="1"/>
  <c r="Q5402" i="2" s="1"/>
  <c r="U5402" i="2" s="1"/>
  <c r="M5402" i="2"/>
  <c r="L5402" i="2"/>
  <c r="J5402" i="2"/>
  <c r="R5401" i="2"/>
  <c r="S5401" i="2" s="1"/>
  <c r="T5401" i="2" s="1"/>
  <c r="U5401" i="2" s="1"/>
  <c r="Q5401" i="2"/>
  <c r="M5401" i="2"/>
  <c r="L5401" i="2"/>
  <c r="J5401" i="2"/>
  <c r="H5401" i="2"/>
  <c r="F5401" i="2"/>
  <c r="O5401" i="2" s="1"/>
  <c r="P5401" i="2" s="1"/>
  <c r="R5400" i="2"/>
  <c r="S5400" i="2" s="1"/>
  <c r="T5400" i="2" s="1"/>
  <c r="U5400" i="2" s="1"/>
  <c r="Q5400" i="2"/>
  <c r="P5400" i="2"/>
  <c r="O5400" i="2"/>
  <c r="M5400" i="2"/>
  <c r="L5400" i="2"/>
  <c r="J5400" i="2"/>
  <c r="O5399" i="2"/>
  <c r="P5399" i="2" s="1"/>
  <c r="M5399" i="2"/>
  <c r="L5399" i="2"/>
  <c r="J5399" i="2"/>
  <c r="H5399" i="2"/>
  <c r="F5399" i="2"/>
  <c r="S5398" i="2"/>
  <c r="T5398" i="2" s="1"/>
  <c r="R5398" i="2"/>
  <c r="O5398" i="2"/>
  <c r="P5398" i="2" s="1"/>
  <c r="Q5398" i="2" s="1"/>
  <c r="U5398" i="2" s="1"/>
  <c r="M5398" i="2"/>
  <c r="L5398" i="2"/>
  <c r="J5398" i="2"/>
  <c r="U5397" i="2"/>
  <c r="T5397" i="2"/>
  <c r="R5397" i="2"/>
  <c r="S5397" i="2" s="1"/>
  <c r="Q5397" i="2"/>
  <c r="P5397" i="2"/>
  <c r="O5397" i="2"/>
  <c r="M5397" i="2"/>
  <c r="L5397" i="2"/>
  <c r="J5397" i="2"/>
  <c r="T5396" i="2"/>
  <c r="S5396" i="2"/>
  <c r="R5396" i="2"/>
  <c r="Q5396" i="2"/>
  <c r="U5396" i="2" s="1"/>
  <c r="O5396" i="2"/>
  <c r="P5396" i="2" s="1"/>
  <c r="M5396" i="2"/>
  <c r="L5396" i="2"/>
  <c r="J5396" i="2"/>
  <c r="R5395" i="2"/>
  <c r="S5395" i="2" s="1"/>
  <c r="T5395" i="2" s="1"/>
  <c r="M5395" i="2"/>
  <c r="L5395" i="2"/>
  <c r="J5395" i="2"/>
  <c r="H5395" i="2"/>
  <c r="F5395" i="2"/>
  <c r="O5395" i="2" s="1"/>
  <c r="P5395" i="2" s="1"/>
  <c r="Q5395" i="2" s="1"/>
  <c r="U5395" i="2" s="1"/>
  <c r="R5394" i="2"/>
  <c r="S5394" i="2" s="1"/>
  <c r="T5394" i="2" s="1"/>
  <c r="Q5394" i="2"/>
  <c r="U5394" i="2" s="1"/>
  <c r="P5394" i="2"/>
  <c r="O5394" i="2"/>
  <c r="M5394" i="2"/>
  <c r="L5394" i="2"/>
  <c r="J5394" i="2"/>
  <c r="O5393" i="2"/>
  <c r="P5393" i="2" s="1"/>
  <c r="M5393" i="2"/>
  <c r="L5393" i="2"/>
  <c r="J5393" i="2"/>
  <c r="H5393" i="2"/>
  <c r="F5393" i="2"/>
  <c r="Q5393" i="2" s="1"/>
  <c r="S5392" i="2"/>
  <c r="T5392" i="2" s="1"/>
  <c r="U5392" i="2" s="1"/>
  <c r="R5392" i="2"/>
  <c r="Q5392" i="2"/>
  <c r="O5392" i="2"/>
  <c r="P5392" i="2" s="1"/>
  <c r="M5392" i="2"/>
  <c r="L5392" i="2"/>
  <c r="J5392" i="2"/>
  <c r="R5391" i="2"/>
  <c r="S5391" i="2" s="1"/>
  <c r="T5391" i="2" s="1"/>
  <c r="M5391" i="2"/>
  <c r="L5391" i="2"/>
  <c r="J5391" i="2"/>
  <c r="H5391" i="2"/>
  <c r="F5391" i="2"/>
  <c r="O5391" i="2" s="1"/>
  <c r="P5391" i="2" s="1"/>
  <c r="Q5391" i="2" s="1"/>
  <c r="U5391" i="2" s="1"/>
  <c r="R5390" i="2"/>
  <c r="S5390" i="2" s="1"/>
  <c r="T5390" i="2" s="1"/>
  <c r="M5390" i="2"/>
  <c r="L5390" i="2"/>
  <c r="J5390" i="2"/>
  <c r="H5390" i="2"/>
  <c r="F5390" i="2"/>
  <c r="O5390" i="2" s="1"/>
  <c r="P5390" i="2" s="1"/>
  <c r="Q5390" i="2" s="1"/>
  <c r="U5390" i="2" s="1"/>
  <c r="U5389" i="2"/>
  <c r="R5389" i="2"/>
  <c r="S5389" i="2" s="1"/>
  <c r="T5389" i="2" s="1"/>
  <c r="Q5389" i="2"/>
  <c r="P5389" i="2"/>
  <c r="O5389" i="2"/>
  <c r="M5389" i="2"/>
  <c r="L5389" i="2"/>
  <c r="J5389" i="2"/>
  <c r="O5388" i="2"/>
  <c r="P5388" i="2" s="1"/>
  <c r="M5388" i="2"/>
  <c r="L5388" i="2"/>
  <c r="J5388" i="2"/>
  <c r="H5388" i="2"/>
  <c r="F5388" i="2"/>
  <c r="S5387" i="2"/>
  <c r="T5387" i="2" s="1"/>
  <c r="R5387" i="2"/>
  <c r="O5387" i="2"/>
  <c r="P5387" i="2" s="1"/>
  <c r="Q5387" i="2" s="1"/>
  <c r="M5387" i="2"/>
  <c r="L5387" i="2"/>
  <c r="J5387" i="2"/>
  <c r="R5386" i="2"/>
  <c r="S5386" i="2" s="1"/>
  <c r="T5386" i="2" s="1"/>
  <c r="Q5386" i="2"/>
  <c r="U5386" i="2" s="1"/>
  <c r="M5386" i="2"/>
  <c r="L5386" i="2"/>
  <c r="J5386" i="2"/>
  <c r="H5386" i="2"/>
  <c r="F5386" i="2"/>
  <c r="O5386" i="2" s="1"/>
  <c r="P5386" i="2" s="1"/>
  <c r="R5385" i="2"/>
  <c r="S5385" i="2" s="1"/>
  <c r="T5385" i="2" s="1"/>
  <c r="Q5385" i="2"/>
  <c r="U5385" i="2" s="1"/>
  <c r="M5385" i="2"/>
  <c r="L5385" i="2"/>
  <c r="J5385" i="2"/>
  <c r="H5385" i="2"/>
  <c r="F5385" i="2"/>
  <c r="O5385" i="2" s="1"/>
  <c r="P5385" i="2" s="1"/>
  <c r="R5384" i="2"/>
  <c r="S5384" i="2" s="1"/>
  <c r="T5384" i="2" s="1"/>
  <c r="Q5384" i="2"/>
  <c r="U5384" i="2" s="1"/>
  <c r="M5384" i="2"/>
  <c r="L5384" i="2"/>
  <c r="J5384" i="2"/>
  <c r="H5384" i="2"/>
  <c r="F5384" i="2"/>
  <c r="O5384" i="2" s="1"/>
  <c r="P5384" i="2" s="1"/>
  <c r="R5383" i="2"/>
  <c r="S5383" i="2" s="1"/>
  <c r="T5383" i="2" s="1"/>
  <c r="Q5383" i="2"/>
  <c r="U5383" i="2" s="1"/>
  <c r="P5383" i="2"/>
  <c r="O5383" i="2"/>
  <c r="M5383" i="2"/>
  <c r="L5383" i="2"/>
  <c r="J5383" i="2"/>
  <c r="O5382" i="2"/>
  <c r="P5382" i="2" s="1"/>
  <c r="M5382" i="2"/>
  <c r="L5382" i="2"/>
  <c r="J5382" i="2"/>
  <c r="H5382" i="2"/>
  <c r="F5382" i="2"/>
  <c r="O5381" i="2"/>
  <c r="P5381" i="2" s="1"/>
  <c r="M5381" i="2"/>
  <c r="L5381" i="2"/>
  <c r="J5381" i="2"/>
  <c r="H5381" i="2"/>
  <c r="F5381" i="2"/>
  <c r="O5380" i="2"/>
  <c r="P5380" i="2" s="1"/>
  <c r="M5380" i="2"/>
  <c r="L5380" i="2"/>
  <c r="J5380" i="2"/>
  <c r="H5380" i="2"/>
  <c r="F5380" i="2"/>
  <c r="Q5380" i="2" s="1"/>
  <c r="S5379" i="2"/>
  <c r="T5379" i="2" s="1"/>
  <c r="R5379" i="2"/>
  <c r="O5379" i="2"/>
  <c r="P5379" i="2" s="1"/>
  <c r="Q5379" i="2" s="1"/>
  <c r="U5379" i="2" s="1"/>
  <c r="M5379" i="2"/>
  <c r="L5379" i="2"/>
  <c r="J5379" i="2"/>
  <c r="U5378" i="2"/>
  <c r="R5378" i="2"/>
  <c r="S5378" i="2" s="1"/>
  <c r="T5378" i="2" s="1"/>
  <c r="Q5378" i="2"/>
  <c r="P5378" i="2"/>
  <c r="O5378" i="2"/>
  <c r="M5378" i="2"/>
  <c r="L5378" i="2"/>
  <c r="J5378" i="2"/>
  <c r="O5377" i="2"/>
  <c r="P5377" i="2" s="1"/>
  <c r="M5377" i="2"/>
  <c r="L5377" i="2"/>
  <c r="J5377" i="2"/>
  <c r="H5377" i="2"/>
  <c r="F5377" i="2"/>
  <c r="S5376" i="2"/>
  <c r="T5376" i="2" s="1"/>
  <c r="R5376" i="2"/>
  <c r="Q5376" i="2"/>
  <c r="O5376" i="2"/>
  <c r="P5376" i="2" s="1"/>
  <c r="M5376" i="2"/>
  <c r="L5376" i="2"/>
  <c r="J5376" i="2"/>
  <c r="T5375" i="2"/>
  <c r="R5375" i="2"/>
  <c r="S5375" i="2" s="1"/>
  <c r="Q5375" i="2"/>
  <c r="U5375" i="2" s="1"/>
  <c r="P5375" i="2"/>
  <c r="O5375" i="2"/>
  <c r="M5375" i="2"/>
  <c r="L5375" i="2"/>
  <c r="J5375" i="2"/>
  <c r="O5374" i="2"/>
  <c r="P5374" i="2" s="1"/>
  <c r="M5374" i="2"/>
  <c r="L5374" i="2"/>
  <c r="J5374" i="2"/>
  <c r="H5374" i="2"/>
  <c r="F5374" i="2"/>
  <c r="O5373" i="2"/>
  <c r="P5373" i="2" s="1"/>
  <c r="M5373" i="2"/>
  <c r="L5373" i="2"/>
  <c r="J5373" i="2"/>
  <c r="H5373" i="2"/>
  <c r="F5373" i="2"/>
  <c r="S5372" i="2"/>
  <c r="T5372" i="2" s="1"/>
  <c r="U5372" i="2" s="1"/>
  <c r="R5372" i="2"/>
  <c r="Q5372" i="2"/>
  <c r="O5372" i="2"/>
  <c r="P5372" i="2" s="1"/>
  <c r="M5372" i="2"/>
  <c r="L5372" i="2"/>
  <c r="J5372" i="2"/>
  <c r="R5371" i="2"/>
  <c r="S5371" i="2" s="1"/>
  <c r="T5371" i="2" s="1"/>
  <c r="U5371" i="2" s="1"/>
  <c r="Q5371" i="2"/>
  <c r="M5371" i="2"/>
  <c r="L5371" i="2"/>
  <c r="J5371" i="2"/>
  <c r="H5371" i="2"/>
  <c r="F5371" i="2"/>
  <c r="O5371" i="2" s="1"/>
  <c r="P5371" i="2" s="1"/>
  <c r="T5370" i="2"/>
  <c r="R5370" i="2"/>
  <c r="S5370" i="2" s="1"/>
  <c r="Q5370" i="2"/>
  <c r="U5370" i="2" s="1"/>
  <c r="P5370" i="2"/>
  <c r="O5370" i="2"/>
  <c r="M5370" i="2"/>
  <c r="L5370" i="2"/>
  <c r="J5370" i="2"/>
  <c r="T5369" i="2"/>
  <c r="U5369" i="2" s="1"/>
  <c r="S5369" i="2"/>
  <c r="R5369" i="2"/>
  <c r="Q5369" i="2"/>
  <c r="P5369" i="2"/>
  <c r="O5369" i="2"/>
  <c r="M5369" i="2"/>
  <c r="L5369" i="2"/>
  <c r="J5369" i="2"/>
  <c r="R5368" i="2"/>
  <c r="S5368" i="2" s="1"/>
  <c r="T5368" i="2" s="1"/>
  <c r="Q5368" i="2"/>
  <c r="U5368" i="2" s="1"/>
  <c r="P5368" i="2"/>
  <c r="O5368" i="2"/>
  <c r="M5368" i="2"/>
  <c r="L5368" i="2"/>
  <c r="J5368" i="2"/>
  <c r="T5367" i="2"/>
  <c r="S5367" i="2"/>
  <c r="R5367" i="2"/>
  <c r="O5367" i="2"/>
  <c r="P5367" i="2" s="1"/>
  <c r="Q5367" i="2" s="1"/>
  <c r="U5367" i="2" s="1"/>
  <c r="M5367" i="2"/>
  <c r="L5367" i="2"/>
  <c r="J5367" i="2"/>
  <c r="R5366" i="2"/>
  <c r="S5366" i="2" s="1"/>
  <c r="T5366" i="2" s="1"/>
  <c r="Q5366" i="2"/>
  <c r="U5366" i="2" s="1"/>
  <c r="P5366" i="2"/>
  <c r="O5366" i="2"/>
  <c r="M5366" i="2"/>
  <c r="L5366" i="2"/>
  <c r="J5366" i="2"/>
  <c r="T5365" i="2"/>
  <c r="U5365" i="2" s="1"/>
  <c r="S5365" i="2"/>
  <c r="R5365" i="2"/>
  <c r="Q5365" i="2"/>
  <c r="P5365" i="2"/>
  <c r="O5365" i="2"/>
  <c r="M5365" i="2"/>
  <c r="L5365" i="2"/>
  <c r="J5365" i="2"/>
  <c r="R5364" i="2"/>
  <c r="S5364" i="2" s="1"/>
  <c r="T5364" i="2" s="1"/>
  <c r="Q5364" i="2"/>
  <c r="U5364" i="2" s="1"/>
  <c r="P5364" i="2"/>
  <c r="O5364" i="2"/>
  <c r="M5364" i="2"/>
  <c r="L5364" i="2"/>
  <c r="J5364" i="2"/>
  <c r="S5363" i="2"/>
  <c r="T5363" i="2" s="1"/>
  <c r="R5363" i="2"/>
  <c r="O5363" i="2"/>
  <c r="P5363" i="2" s="1"/>
  <c r="Q5363" i="2" s="1"/>
  <c r="M5363" i="2"/>
  <c r="L5363" i="2"/>
  <c r="J5363" i="2"/>
  <c r="R5362" i="2"/>
  <c r="S5362" i="2" s="1"/>
  <c r="T5362" i="2" s="1"/>
  <c r="Q5362" i="2"/>
  <c r="U5362" i="2" s="1"/>
  <c r="P5362" i="2"/>
  <c r="O5362" i="2"/>
  <c r="M5362" i="2"/>
  <c r="L5362" i="2"/>
  <c r="J5362" i="2"/>
  <c r="S5361" i="2"/>
  <c r="T5361" i="2" s="1"/>
  <c r="R5361" i="2"/>
  <c r="P5361" i="2"/>
  <c r="Q5361" i="2" s="1"/>
  <c r="U5361" i="2" s="1"/>
  <c r="O5361" i="2"/>
  <c r="M5361" i="2"/>
  <c r="L5361" i="2"/>
  <c r="J5361" i="2"/>
  <c r="T5360" i="2"/>
  <c r="R5360" i="2"/>
  <c r="S5360" i="2" s="1"/>
  <c r="Q5360" i="2"/>
  <c r="U5360" i="2" s="1"/>
  <c r="P5360" i="2"/>
  <c r="O5360" i="2"/>
  <c r="M5360" i="2"/>
  <c r="L5360" i="2"/>
  <c r="J5360" i="2"/>
  <c r="T5359" i="2"/>
  <c r="S5359" i="2"/>
  <c r="O5359" i="2"/>
  <c r="P5359" i="2" s="1"/>
  <c r="M5359" i="2"/>
  <c r="L5359" i="2"/>
  <c r="J5359" i="2"/>
  <c r="H5359" i="2"/>
  <c r="R5359" i="2" s="1"/>
  <c r="F5359" i="2"/>
  <c r="P5358" i="2"/>
  <c r="O5358" i="2"/>
  <c r="M5358" i="2"/>
  <c r="L5358" i="2"/>
  <c r="J5358" i="2"/>
  <c r="H5358" i="2"/>
  <c r="R5358" i="2" s="1"/>
  <c r="S5358" i="2" s="1"/>
  <c r="F5358" i="2"/>
  <c r="S5357" i="2"/>
  <c r="O5357" i="2"/>
  <c r="P5357" i="2" s="1"/>
  <c r="M5357" i="2"/>
  <c r="L5357" i="2"/>
  <c r="J5357" i="2"/>
  <c r="H5357" i="2"/>
  <c r="R5357" i="2" s="1"/>
  <c r="F5357" i="2"/>
  <c r="R5356" i="2"/>
  <c r="S5356" i="2" s="1"/>
  <c r="P5356" i="2"/>
  <c r="O5356" i="2"/>
  <c r="M5356" i="2"/>
  <c r="L5356" i="2"/>
  <c r="J5356" i="2"/>
  <c r="H5356" i="2"/>
  <c r="F5356" i="2"/>
  <c r="T5355" i="2"/>
  <c r="S5355" i="2"/>
  <c r="R5355" i="2"/>
  <c r="O5355" i="2"/>
  <c r="P5355" i="2" s="1"/>
  <c r="Q5355" i="2" s="1"/>
  <c r="M5355" i="2"/>
  <c r="L5355" i="2"/>
  <c r="J5355" i="2"/>
  <c r="R5354" i="2"/>
  <c r="S5354" i="2" s="1"/>
  <c r="T5354" i="2" s="1"/>
  <c r="Q5354" i="2"/>
  <c r="U5354" i="2" s="1"/>
  <c r="P5354" i="2"/>
  <c r="M5354" i="2"/>
  <c r="L5354" i="2"/>
  <c r="J5354" i="2"/>
  <c r="H5354" i="2"/>
  <c r="F5354" i="2"/>
  <c r="O5354" i="2" s="1"/>
  <c r="U5353" i="2"/>
  <c r="T5353" i="2"/>
  <c r="R5353" i="2"/>
  <c r="S5353" i="2" s="1"/>
  <c r="Q5353" i="2"/>
  <c r="P5353" i="2"/>
  <c r="O5353" i="2"/>
  <c r="M5353" i="2"/>
  <c r="L5353" i="2"/>
  <c r="J5353" i="2"/>
  <c r="T5352" i="2"/>
  <c r="S5352" i="2"/>
  <c r="O5352" i="2"/>
  <c r="P5352" i="2" s="1"/>
  <c r="M5352" i="2"/>
  <c r="L5352" i="2"/>
  <c r="J5352" i="2"/>
  <c r="H5352" i="2"/>
  <c r="R5352" i="2" s="1"/>
  <c r="F5352" i="2"/>
  <c r="Q5352" i="2" s="1"/>
  <c r="U5352" i="2" s="1"/>
  <c r="M5351" i="2"/>
  <c r="L5351" i="2"/>
  <c r="J5351" i="2"/>
  <c r="H5351" i="2"/>
  <c r="R5351" i="2" s="1"/>
  <c r="S5351" i="2" s="1"/>
  <c r="F5351" i="2"/>
  <c r="O5351" i="2" s="1"/>
  <c r="P5351" i="2" s="1"/>
  <c r="O5350" i="2"/>
  <c r="P5350" i="2" s="1"/>
  <c r="M5350" i="2"/>
  <c r="L5350" i="2"/>
  <c r="J5350" i="2"/>
  <c r="H5350" i="2"/>
  <c r="R5350" i="2" s="1"/>
  <c r="S5350" i="2" s="1"/>
  <c r="F5350" i="2"/>
  <c r="Q5350" i="2" s="1"/>
  <c r="T5349" i="2"/>
  <c r="S5349" i="2"/>
  <c r="R5349" i="2"/>
  <c r="O5349" i="2"/>
  <c r="P5349" i="2" s="1"/>
  <c r="Q5349" i="2" s="1"/>
  <c r="U5349" i="2" s="1"/>
  <c r="M5349" i="2"/>
  <c r="L5349" i="2"/>
  <c r="J5349" i="2"/>
  <c r="U5348" i="2"/>
  <c r="T5348" i="2"/>
  <c r="R5348" i="2"/>
  <c r="S5348" i="2" s="1"/>
  <c r="Q5348" i="2"/>
  <c r="P5348" i="2"/>
  <c r="O5348" i="2"/>
  <c r="M5348" i="2"/>
  <c r="L5348" i="2"/>
  <c r="J5348" i="2"/>
  <c r="O5347" i="2"/>
  <c r="P5347" i="2" s="1"/>
  <c r="M5347" i="2"/>
  <c r="L5347" i="2"/>
  <c r="J5347" i="2"/>
  <c r="H5347" i="2"/>
  <c r="R5347" i="2" s="1"/>
  <c r="S5347" i="2" s="1"/>
  <c r="F5347" i="2"/>
  <c r="Q5347" i="2" s="1"/>
  <c r="T5346" i="2"/>
  <c r="U5346" i="2" s="1"/>
  <c r="R5346" i="2"/>
  <c r="S5346" i="2" s="1"/>
  <c r="Q5346" i="2"/>
  <c r="O5346" i="2"/>
  <c r="P5346" i="2" s="1"/>
  <c r="M5346" i="2"/>
  <c r="L5346" i="2"/>
  <c r="J5346" i="2"/>
  <c r="R5345" i="2"/>
  <c r="S5345" i="2" s="1"/>
  <c r="T5345" i="2" s="1"/>
  <c r="Q5345" i="2"/>
  <c r="P5345" i="2"/>
  <c r="O5345" i="2"/>
  <c r="M5345" i="2"/>
  <c r="L5345" i="2"/>
  <c r="J5345" i="2"/>
  <c r="S5344" i="2"/>
  <c r="T5344" i="2" s="1"/>
  <c r="R5344" i="2"/>
  <c r="O5344" i="2"/>
  <c r="P5344" i="2" s="1"/>
  <c r="Q5344" i="2" s="1"/>
  <c r="M5344" i="2"/>
  <c r="L5344" i="2"/>
  <c r="J5344" i="2"/>
  <c r="R5343" i="2"/>
  <c r="S5343" i="2" s="1"/>
  <c r="T5343" i="2" s="1"/>
  <c r="Q5343" i="2"/>
  <c r="U5343" i="2" s="1"/>
  <c r="P5343" i="2"/>
  <c r="M5343" i="2"/>
  <c r="L5343" i="2"/>
  <c r="J5343" i="2"/>
  <c r="H5343" i="2"/>
  <c r="F5343" i="2"/>
  <c r="O5343" i="2" s="1"/>
  <c r="T5342" i="2"/>
  <c r="R5342" i="2"/>
  <c r="S5342" i="2" s="1"/>
  <c r="Q5342" i="2"/>
  <c r="U5342" i="2" s="1"/>
  <c r="M5342" i="2"/>
  <c r="L5342" i="2"/>
  <c r="J5342" i="2"/>
  <c r="H5342" i="2"/>
  <c r="F5342" i="2"/>
  <c r="O5342" i="2" s="1"/>
  <c r="P5342" i="2" s="1"/>
  <c r="R5341" i="2"/>
  <c r="S5341" i="2" s="1"/>
  <c r="T5341" i="2" s="1"/>
  <c r="Q5341" i="2"/>
  <c r="U5341" i="2" s="1"/>
  <c r="P5341" i="2"/>
  <c r="M5341" i="2"/>
  <c r="L5341" i="2"/>
  <c r="J5341" i="2"/>
  <c r="H5341" i="2"/>
  <c r="F5341" i="2"/>
  <c r="O5341" i="2" s="1"/>
  <c r="T5340" i="2"/>
  <c r="R5340" i="2"/>
  <c r="S5340" i="2" s="1"/>
  <c r="Q5340" i="2"/>
  <c r="U5340" i="2" s="1"/>
  <c r="M5340" i="2"/>
  <c r="L5340" i="2"/>
  <c r="J5340" i="2"/>
  <c r="H5340" i="2"/>
  <c r="F5340" i="2"/>
  <c r="O5340" i="2" s="1"/>
  <c r="P5340" i="2" s="1"/>
  <c r="U5339" i="2"/>
  <c r="R5339" i="2"/>
  <c r="S5339" i="2" s="1"/>
  <c r="T5339" i="2" s="1"/>
  <c r="Q5339" i="2"/>
  <c r="P5339" i="2"/>
  <c r="O5339" i="2"/>
  <c r="M5339" i="2"/>
  <c r="L5339" i="2"/>
  <c r="J5339" i="2"/>
  <c r="S5338" i="2"/>
  <c r="R5338" i="2"/>
  <c r="M5338" i="2"/>
  <c r="L5338" i="2"/>
  <c r="J5338" i="2"/>
  <c r="H5338" i="2"/>
  <c r="F5338" i="2"/>
  <c r="O5338" i="2" s="1"/>
  <c r="P5338" i="2" s="1"/>
  <c r="T5337" i="2"/>
  <c r="S5337" i="2"/>
  <c r="O5337" i="2"/>
  <c r="P5337" i="2" s="1"/>
  <c r="M5337" i="2"/>
  <c r="L5337" i="2"/>
  <c r="J5337" i="2"/>
  <c r="H5337" i="2"/>
  <c r="R5337" i="2" s="1"/>
  <c r="F5337" i="2"/>
  <c r="Q5337" i="2" s="1"/>
  <c r="U5337" i="2" s="1"/>
  <c r="M5336" i="2"/>
  <c r="L5336" i="2"/>
  <c r="J5336" i="2"/>
  <c r="H5336" i="2"/>
  <c r="R5336" i="2" s="1"/>
  <c r="S5336" i="2" s="1"/>
  <c r="F5336" i="2"/>
  <c r="O5336" i="2" s="1"/>
  <c r="P5336" i="2" s="1"/>
  <c r="T5335" i="2"/>
  <c r="S5335" i="2"/>
  <c r="R5335" i="2"/>
  <c r="Q5335" i="2"/>
  <c r="O5335" i="2"/>
  <c r="P5335" i="2" s="1"/>
  <c r="M5335" i="2"/>
  <c r="L5335" i="2"/>
  <c r="J5335" i="2"/>
  <c r="U5334" i="2"/>
  <c r="T5334" i="2"/>
  <c r="R5334" i="2"/>
  <c r="S5334" i="2" s="1"/>
  <c r="Q5334" i="2"/>
  <c r="P5334" i="2"/>
  <c r="O5334" i="2"/>
  <c r="M5334" i="2"/>
  <c r="L5334" i="2"/>
  <c r="J5334" i="2"/>
  <c r="T5333" i="2"/>
  <c r="U5333" i="2" s="1"/>
  <c r="R5333" i="2"/>
  <c r="S5333" i="2" s="1"/>
  <c r="Q5333" i="2"/>
  <c r="O5333" i="2"/>
  <c r="P5333" i="2" s="1"/>
  <c r="M5333" i="2"/>
  <c r="L5333" i="2"/>
  <c r="J5333" i="2"/>
  <c r="R5332" i="2"/>
  <c r="S5332" i="2" s="1"/>
  <c r="T5332" i="2" s="1"/>
  <c r="Q5332" i="2"/>
  <c r="M5332" i="2"/>
  <c r="L5332" i="2"/>
  <c r="J5332" i="2"/>
  <c r="H5332" i="2"/>
  <c r="F5332" i="2"/>
  <c r="O5332" i="2" s="1"/>
  <c r="P5332" i="2" s="1"/>
  <c r="R5331" i="2"/>
  <c r="S5331" i="2" s="1"/>
  <c r="T5331" i="2" s="1"/>
  <c r="P5331" i="2"/>
  <c r="Q5331" i="2" s="1"/>
  <c r="U5331" i="2" s="1"/>
  <c r="M5331" i="2"/>
  <c r="L5331" i="2"/>
  <c r="J5331" i="2"/>
  <c r="H5331" i="2"/>
  <c r="F5331" i="2"/>
  <c r="O5331" i="2" s="1"/>
  <c r="R5330" i="2"/>
  <c r="S5330" i="2" s="1"/>
  <c r="T5330" i="2" s="1"/>
  <c r="Q5330" i="2"/>
  <c r="M5330" i="2"/>
  <c r="L5330" i="2"/>
  <c r="J5330" i="2"/>
  <c r="H5330" i="2"/>
  <c r="F5330" i="2"/>
  <c r="O5330" i="2" s="1"/>
  <c r="P5330" i="2" s="1"/>
  <c r="R5329" i="2"/>
  <c r="S5329" i="2" s="1"/>
  <c r="T5329" i="2" s="1"/>
  <c r="Q5329" i="2"/>
  <c r="U5329" i="2" s="1"/>
  <c r="P5329" i="2"/>
  <c r="M5329" i="2"/>
  <c r="L5329" i="2"/>
  <c r="J5329" i="2"/>
  <c r="H5329" i="2"/>
  <c r="F5329" i="2"/>
  <c r="O5329" i="2" s="1"/>
  <c r="T5328" i="2"/>
  <c r="R5328" i="2"/>
  <c r="S5328" i="2" s="1"/>
  <c r="M5328" i="2"/>
  <c r="L5328" i="2"/>
  <c r="J5328" i="2"/>
  <c r="H5328" i="2"/>
  <c r="F5328" i="2"/>
  <c r="O5328" i="2" s="1"/>
  <c r="P5328" i="2" s="1"/>
  <c r="U5327" i="2"/>
  <c r="R5327" i="2"/>
  <c r="S5327" i="2" s="1"/>
  <c r="T5327" i="2" s="1"/>
  <c r="Q5327" i="2"/>
  <c r="P5327" i="2"/>
  <c r="O5327" i="2"/>
  <c r="M5327" i="2"/>
  <c r="L5327" i="2"/>
  <c r="J5327" i="2"/>
  <c r="T5326" i="2"/>
  <c r="S5326" i="2"/>
  <c r="R5326" i="2"/>
  <c r="O5326" i="2"/>
  <c r="P5326" i="2" s="1"/>
  <c r="Q5326" i="2" s="1"/>
  <c r="U5326" i="2" s="1"/>
  <c r="M5326" i="2"/>
  <c r="L5326" i="2"/>
  <c r="J5326" i="2"/>
  <c r="T5325" i="2"/>
  <c r="R5325" i="2"/>
  <c r="S5325" i="2" s="1"/>
  <c r="M5325" i="2"/>
  <c r="L5325" i="2"/>
  <c r="J5325" i="2"/>
  <c r="H5325" i="2"/>
  <c r="F5325" i="2"/>
  <c r="O5325" i="2" s="1"/>
  <c r="P5325" i="2" s="1"/>
  <c r="U5324" i="2"/>
  <c r="R5324" i="2"/>
  <c r="S5324" i="2" s="1"/>
  <c r="T5324" i="2" s="1"/>
  <c r="Q5324" i="2"/>
  <c r="P5324" i="2"/>
  <c r="O5324" i="2"/>
  <c r="M5324" i="2"/>
  <c r="L5324" i="2"/>
  <c r="J5324" i="2"/>
  <c r="M5323" i="2"/>
  <c r="L5323" i="2"/>
  <c r="J5323" i="2"/>
  <c r="H5323" i="2"/>
  <c r="R5323" i="2" s="1"/>
  <c r="S5323" i="2" s="1"/>
  <c r="F5323" i="2"/>
  <c r="O5323" i="2" s="1"/>
  <c r="P5323" i="2" s="1"/>
  <c r="T5322" i="2"/>
  <c r="S5322" i="2"/>
  <c r="R5322" i="2"/>
  <c r="O5322" i="2"/>
  <c r="P5322" i="2" s="1"/>
  <c r="Q5322" i="2" s="1"/>
  <c r="U5322" i="2" s="1"/>
  <c r="M5322" i="2"/>
  <c r="L5322" i="2"/>
  <c r="J5322" i="2"/>
  <c r="R5321" i="2"/>
  <c r="S5321" i="2" s="1"/>
  <c r="T5321" i="2" s="1"/>
  <c r="M5321" i="2"/>
  <c r="L5321" i="2"/>
  <c r="J5321" i="2"/>
  <c r="H5321" i="2"/>
  <c r="F5321" i="2"/>
  <c r="O5321" i="2" s="1"/>
  <c r="P5321" i="2" s="1"/>
  <c r="Q5321" i="2" s="1"/>
  <c r="U5321" i="2" s="1"/>
  <c r="T5320" i="2"/>
  <c r="R5320" i="2"/>
  <c r="S5320" i="2" s="1"/>
  <c r="Q5320" i="2"/>
  <c r="U5320" i="2" s="1"/>
  <c r="P5320" i="2"/>
  <c r="O5320" i="2"/>
  <c r="M5320" i="2"/>
  <c r="L5320" i="2"/>
  <c r="J5320" i="2"/>
  <c r="S5319" i="2"/>
  <c r="T5319" i="2" s="1"/>
  <c r="R5319" i="2"/>
  <c r="Q5319" i="2"/>
  <c r="O5319" i="2"/>
  <c r="P5319" i="2" s="1"/>
  <c r="M5319" i="2"/>
  <c r="L5319" i="2"/>
  <c r="J5319" i="2"/>
  <c r="R5318" i="2"/>
  <c r="S5318" i="2" s="1"/>
  <c r="T5318" i="2" s="1"/>
  <c r="Q5318" i="2"/>
  <c r="U5318" i="2" s="1"/>
  <c r="P5318" i="2"/>
  <c r="M5318" i="2"/>
  <c r="L5318" i="2"/>
  <c r="J5318" i="2"/>
  <c r="H5318" i="2"/>
  <c r="F5318" i="2"/>
  <c r="O5318" i="2" s="1"/>
  <c r="T5317" i="2"/>
  <c r="R5317" i="2"/>
  <c r="S5317" i="2" s="1"/>
  <c r="Q5317" i="2"/>
  <c r="U5317" i="2" s="1"/>
  <c r="P5317" i="2"/>
  <c r="O5317" i="2"/>
  <c r="M5317" i="2"/>
  <c r="L5317" i="2"/>
  <c r="J5317" i="2"/>
  <c r="T5316" i="2"/>
  <c r="S5316" i="2"/>
  <c r="O5316" i="2"/>
  <c r="P5316" i="2" s="1"/>
  <c r="M5316" i="2"/>
  <c r="L5316" i="2"/>
  <c r="J5316" i="2"/>
  <c r="H5316" i="2"/>
  <c r="R5316" i="2" s="1"/>
  <c r="F5316" i="2"/>
  <c r="P5315" i="2"/>
  <c r="O5315" i="2"/>
  <c r="M5315" i="2"/>
  <c r="L5315" i="2"/>
  <c r="J5315" i="2"/>
  <c r="H5315" i="2"/>
  <c r="R5315" i="2" s="1"/>
  <c r="S5315" i="2" s="1"/>
  <c r="F5315" i="2"/>
  <c r="S5314" i="2"/>
  <c r="O5314" i="2"/>
  <c r="P5314" i="2" s="1"/>
  <c r="M5314" i="2"/>
  <c r="L5314" i="2"/>
  <c r="J5314" i="2"/>
  <c r="H5314" i="2"/>
  <c r="R5314" i="2" s="1"/>
  <c r="F5314" i="2"/>
  <c r="R5313" i="2"/>
  <c r="S5313" i="2" s="1"/>
  <c r="P5313" i="2"/>
  <c r="O5313" i="2"/>
  <c r="M5313" i="2"/>
  <c r="L5313" i="2"/>
  <c r="J5313" i="2"/>
  <c r="H5313" i="2"/>
  <c r="F5313" i="2"/>
  <c r="T5312" i="2"/>
  <c r="S5312" i="2"/>
  <c r="R5312" i="2"/>
  <c r="O5312" i="2"/>
  <c r="P5312" i="2" s="1"/>
  <c r="Q5312" i="2" s="1"/>
  <c r="M5312" i="2"/>
  <c r="L5312" i="2"/>
  <c r="J5312" i="2"/>
  <c r="T5311" i="2"/>
  <c r="R5311" i="2"/>
  <c r="S5311" i="2" s="1"/>
  <c r="M5311" i="2"/>
  <c r="L5311" i="2"/>
  <c r="J5311" i="2"/>
  <c r="H5311" i="2"/>
  <c r="F5311" i="2"/>
  <c r="O5311" i="2" s="1"/>
  <c r="P5311" i="2" s="1"/>
  <c r="T5310" i="2"/>
  <c r="R5310" i="2"/>
  <c r="S5310" i="2" s="1"/>
  <c r="P5310" i="2"/>
  <c r="Q5310" i="2" s="1"/>
  <c r="U5310" i="2" s="1"/>
  <c r="O5310" i="2"/>
  <c r="M5310" i="2"/>
  <c r="L5310" i="2"/>
  <c r="J5310" i="2"/>
  <c r="O5309" i="2"/>
  <c r="P5309" i="2" s="1"/>
  <c r="M5309" i="2"/>
  <c r="L5309" i="2"/>
  <c r="J5309" i="2"/>
  <c r="H5309" i="2"/>
  <c r="F5309" i="2"/>
  <c r="T5308" i="2"/>
  <c r="U5308" i="2" s="1"/>
  <c r="R5308" i="2"/>
  <c r="S5308" i="2" s="1"/>
  <c r="Q5308" i="2"/>
  <c r="P5308" i="2"/>
  <c r="O5308" i="2"/>
  <c r="M5308" i="2"/>
  <c r="L5308" i="2"/>
  <c r="J5308" i="2"/>
  <c r="T5307" i="2"/>
  <c r="R5307" i="2"/>
  <c r="S5307" i="2" s="1"/>
  <c r="Q5307" i="2"/>
  <c r="U5307" i="2" s="1"/>
  <c r="P5307" i="2"/>
  <c r="O5307" i="2"/>
  <c r="M5307" i="2"/>
  <c r="L5307" i="2"/>
  <c r="J5307" i="2"/>
  <c r="R5306" i="2"/>
  <c r="S5306" i="2" s="1"/>
  <c r="P5306" i="2"/>
  <c r="O5306" i="2"/>
  <c r="M5306" i="2"/>
  <c r="L5306" i="2"/>
  <c r="J5306" i="2"/>
  <c r="H5306" i="2"/>
  <c r="F5306" i="2"/>
  <c r="T5305" i="2"/>
  <c r="S5305" i="2"/>
  <c r="R5305" i="2"/>
  <c r="P5305" i="2"/>
  <c r="Q5305" i="2" s="1"/>
  <c r="O5305" i="2"/>
  <c r="M5305" i="2"/>
  <c r="L5305" i="2"/>
  <c r="J5305" i="2"/>
  <c r="T5304" i="2"/>
  <c r="R5304" i="2"/>
  <c r="S5304" i="2" s="1"/>
  <c r="M5304" i="2"/>
  <c r="L5304" i="2"/>
  <c r="J5304" i="2"/>
  <c r="H5304" i="2"/>
  <c r="F5304" i="2"/>
  <c r="O5304" i="2" s="1"/>
  <c r="P5304" i="2" s="1"/>
  <c r="T5303" i="2"/>
  <c r="R5303" i="2"/>
  <c r="S5303" i="2" s="1"/>
  <c r="P5303" i="2"/>
  <c r="Q5303" i="2" s="1"/>
  <c r="U5303" i="2" s="1"/>
  <c r="O5303" i="2"/>
  <c r="M5303" i="2"/>
  <c r="L5303" i="2"/>
  <c r="J5303" i="2"/>
  <c r="R5302" i="2"/>
  <c r="S5302" i="2" s="1"/>
  <c r="T5302" i="2" s="1"/>
  <c r="P5302" i="2"/>
  <c r="Q5302" i="2" s="1"/>
  <c r="O5302" i="2"/>
  <c r="M5302" i="2"/>
  <c r="L5302" i="2"/>
  <c r="J5302" i="2"/>
  <c r="R5301" i="2"/>
  <c r="S5301" i="2" s="1"/>
  <c r="T5301" i="2" s="1"/>
  <c r="Q5301" i="2"/>
  <c r="P5301" i="2"/>
  <c r="M5301" i="2"/>
  <c r="L5301" i="2"/>
  <c r="J5301" i="2"/>
  <c r="H5301" i="2"/>
  <c r="F5301" i="2"/>
  <c r="O5301" i="2" s="1"/>
  <c r="T5300" i="2"/>
  <c r="R5300" i="2"/>
  <c r="S5300" i="2" s="1"/>
  <c r="Q5300" i="2"/>
  <c r="U5300" i="2" s="1"/>
  <c r="P5300" i="2"/>
  <c r="O5300" i="2"/>
  <c r="M5300" i="2"/>
  <c r="L5300" i="2"/>
  <c r="J5300" i="2"/>
  <c r="T5299" i="2"/>
  <c r="U5299" i="2" s="1"/>
  <c r="R5299" i="2"/>
  <c r="S5299" i="2" s="1"/>
  <c r="Q5299" i="2"/>
  <c r="P5299" i="2"/>
  <c r="O5299" i="2"/>
  <c r="M5299" i="2"/>
  <c r="L5299" i="2"/>
  <c r="J5299" i="2"/>
  <c r="T5298" i="2"/>
  <c r="R5298" i="2"/>
  <c r="S5298" i="2" s="1"/>
  <c r="M5298" i="2"/>
  <c r="L5298" i="2"/>
  <c r="J5298" i="2"/>
  <c r="H5298" i="2"/>
  <c r="F5298" i="2"/>
  <c r="O5298" i="2" s="1"/>
  <c r="P5298" i="2" s="1"/>
  <c r="T5297" i="2"/>
  <c r="R5297" i="2"/>
  <c r="S5297" i="2" s="1"/>
  <c r="M5297" i="2"/>
  <c r="L5297" i="2"/>
  <c r="J5297" i="2"/>
  <c r="H5297" i="2"/>
  <c r="F5297" i="2"/>
  <c r="O5297" i="2" s="1"/>
  <c r="P5297" i="2" s="1"/>
  <c r="R5296" i="2"/>
  <c r="S5296" i="2" s="1"/>
  <c r="T5296" i="2" s="1"/>
  <c r="Q5296" i="2"/>
  <c r="P5296" i="2"/>
  <c r="M5296" i="2"/>
  <c r="L5296" i="2"/>
  <c r="J5296" i="2"/>
  <c r="H5296" i="2"/>
  <c r="F5296" i="2"/>
  <c r="O5296" i="2" s="1"/>
  <c r="T5295" i="2"/>
  <c r="R5295" i="2"/>
  <c r="S5295" i="2" s="1"/>
  <c r="Q5295" i="2"/>
  <c r="U5295" i="2" s="1"/>
  <c r="P5295" i="2"/>
  <c r="M5295" i="2"/>
  <c r="L5295" i="2"/>
  <c r="J5295" i="2"/>
  <c r="H5295" i="2"/>
  <c r="F5295" i="2"/>
  <c r="O5295" i="2" s="1"/>
  <c r="T5294" i="2"/>
  <c r="R5294" i="2"/>
  <c r="S5294" i="2" s="1"/>
  <c r="Q5294" i="2"/>
  <c r="U5294" i="2" s="1"/>
  <c r="P5294" i="2"/>
  <c r="O5294" i="2"/>
  <c r="M5294" i="2"/>
  <c r="L5294" i="2"/>
  <c r="J5294" i="2"/>
  <c r="T5293" i="2"/>
  <c r="S5293" i="2"/>
  <c r="R5293" i="2"/>
  <c r="P5293" i="2"/>
  <c r="Q5293" i="2" s="1"/>
  <c r="O5293" i="2"/>
  <c r="M5293" i="2"/>
  <c r="L5293" i="2"/>
  <c r="J5293" i="2"/>
  <c r="T5292" i="2"/>
  <c r="R5292" i="2"/>
  <c r="S5292" i="2" s="1"/>
  <c r="M5292" i="2"/>
  <c r="L5292" i="2"/>
  <c r="J5292" i="2"/>
  <c r="H5292" i="2"/>
  <c r="F5292" i="2"/>
  <c r="O5292" i="2" s="1"/>
  <c r="P5292" i="2" s="1"/>
  <c r="T5291" i="2"/>
  <c r="R5291" i="2"/>
  <c r="S5291" i="2" s="1"/>
  <c r="P5291" i="2"/>
  <c r="Q5291" i="2" s="1"/>
  <c r="U5291" i="2" s="1"/>
  <c r="O5291" i="2"/>
  <c r="M5291" i="2"/>
  <c r="L5291" i="2"/>
  <c r="J5291" i="2"/>
  <c r="T5290" i="2"/>
  <c r="R5290" i="2"/>
  <c r="S5290" i="2" s="1"/>
  <c r="P5290" i="2"/>
  <c r="Q5290" i="2" s="1"/>
  <c r="U5290" i="2" s="1"/>
  <c r="O5290" i="2"/>
  <c r="M5290" i="2"/>
  <c r="L5290" i="2"/>
  <c r="J5290" i="2"/>
  <c r="R5289" i="2"/>
  <c r="S5289" i="2" s="1"/>
  <c r="T5289" i="2" s="1"/>
  <c r="Q5289" i="2"/>
  <c r="P5289" i="2"/>
  <c r="M5289" i="2"/>
  <c r="L5289" i="2"/>
  <c r="J5289" i="2"/>
  <c r="H5289" i="2"/>
  <c r="F5289" i="2"/>
  <c r="O5289" i="2" s="1"/>
  <c r="T5288" i="2"/>
  <c r="R5288" i="2"/>
  <c r="S5288" i="2" s="1"/>
  <c r="Q5288" i="2"/>
  <c r="U5288" i="2" s="1"/>
  <c r="P5288" i="2"/>
  <c r="M5288" i="2"/>
  <c r="L5288" i="2"/>
  <c r="J5288" i="2"/>
  <c r="H5288" i="2"/>
  <c r="F5288" i="2"/>
  <c r="O5288" i="2" s="1"/>
  <c r="T5287" i="2"/>
  <c r="R5287" i="2"/>
  <c r="S5287" i="2" s="1"/>
  <c r="M5287" i="2"/>
  <c r="L5287" i="2"/>
  <c r="J5287" i="2"/>
  <c r="H5287" i="2"/>
  <c r="F5287" i="2"/>
  <c r="O5287" i="2" s="1"/>
  <c r="P5287" i="2" s="1"/>
  <c r="U5286" i="2"/>
  <c r="T5286" i="2"/>
  <c r="R5286" i="2"/>
  <c r="S5286" i="2" s="1"/>
  <c r="Q5286" i="2"/>
  <c r="P5286" i="2"/>
  <c r="O5286" i="2"/>
  <c r="M5286" i="2"/>
  <c r="L5286" i="2"/>
  <c r="J5286" i="2"/>
  <c r="O5285" i="2"/>
  <c r="P5285" i="2" s="1"/>
  <c r="M5285" i="2"/>
  <c r="L5285" i="2"/>
  <c r="J5285" i="2"/>
  <c r="H5285" i="2"/>
  <c r="F5285" i="2"/>
  <c r="R5284" i="2"/>
  <c r="S5284" i="2" s="1"/>
  <c r="T5284" i="2" s="1"/>
  <c r="U5284" i="2" s="1"/>
  <c r="Q5284" i="2"/>
  <c r="P5284" i="2"/>
  <c r="O5284" i="2"/>
  <c r="M5284" i="2"/>
  <c r="L5284" i="2"/>
  <c r="J5284" i="2"/>
  <c r="T5283" i="2"/>
  <c r="R5283" i="2"/>
  <c r="S5283" i="2" s="1"/>
  <c r="Q5283" i="2"/>
  <c r="U5283" i="2" s="1"/>
  <c r="P5283" i="2"/>
  <c r="M5283" i="2"/>
  <c r="L5283" i="2"/>
  <c r="J5283" i="2"/>
  <c r="H5283" i="2"/>
  <c r="F5283" i="2"/>
  <c r="O5283" i="2" s="1"/>
  <c r="R5282" i="2"/>
  <c r="S5282" i="2" s="1"/>
  <c r="T5282" i="2" s="1"/>
  <c r="M5282" i="2"/>
  <c r="L5282" i="2"/>
  <c r="J5282" i="2"/>
  <c r="H5282" i="2"/>
  <c r="F5282" i="2"/>
  <c r="O5282" i="2" s="1"/>
  <c r="P5282" i="2" s="1"/>
  <c r="T5281" i="2"/>
  <c r="R5281" i="2"/>
  <c r="S5281" i="2" s="1"/>
  <c r="M5281" i="2"/>
  <c r="L5281" i="2"/>
  <c r="J5281" i="2"/>
  <c r="H5281" i="2"/>
  <c r="F5281" i="2"/>
  <c r="O5281" i="2" s="1"/>
  <c r="P5281" i="2" s="1"/>
  <c r="T5280" i="2"/>
  <c r="R5280" i="2"/>
  <c r="S5280" i="2" s="1"/>
  <c r="Q5280" i="2"/>
  <c r="U5280" i="2" s="1"/>
  <c r="P5280" i="2"/>
  <c r="O5280" i="2"/>
  <c r="M5280" i="2"/>
  <c r="L5280" i="2"/>
  <c r="J5280" i="2"/>
  <c r="R5279" i="2"/>
  <c r="S5279" i="2" s="1"/>
  <c r="T5279" i="2" s="1"/>
  <c r="U5279" i="2" s="1"/>
  <c r="Q5279" i="2"/>
  <c r="O5279" i="2"/>
  <c r="P5279" i="2" s="1"/>
  <c r="M5279" i="2"/>
  <c r="L5279" i="2"/>
  <c r="J5279" i="2"/>
  <c r="T5278" i="2"/>
  <c r="R5278" i="2"/>
  <c r="S5278" i="2" s="1"/>
  <c r="P5278" i="2"/>
  <c r="Q5278" i="2" s="1"/>
  <c r="U5278" i="2" s="1"/>
  <c r="M5278" i="2"/>
  <c r="L5278" i="2"/>
  <c r="J5278" i="2"/>
  <c r="H5278" i="2"/>
  <c r="F5278" i="2"/>
  <c r="O5278" i="2" s="1"/>
  <c r="R5277" i="2"/>
  <c r="S5277" i="2" s="1"/>
  <c r="T5277" i="2" s="1"/>
  <c r="Q5277" i="2"/>
  <c r="P5277" i="2"/>
  <c r="O5277" i="2"/>
  <c r="M5277" i="2"/>
  <c r="L5277" i="2"/>
  <c r="J5277" i="2"/>
  <c r="M5276" i="2"/>
  <c r="L5276" i="2"/>
  <c r="J5276" i="2"/>
  <c r="H5276" i="2"/>
  <c r="F5276" i="2"/>
  <c r="O5276" i="2" s="1"/>
  <c r="P5276" i="2" s="1"/>
  <c r="T5275" i="2"/>
  <c r="S5275" i="2"/>
  <c r="R5275" i="2"/>
  <c r="Q5275" i="2"/>
  <c r="P5275" i="2"/>
  <c r="O5275" i="2"/>
  <c r="M5275" i="2"/>
  <c r="L5275" i="2"/>
  <c r="J5275" i="2"/>
  <c r="R5274" i="2"/>
  <c r="S5274" i="2" s="1"/>
  <c r="T5274" i="2" s="1"/>
  <c r="Q5274" i="2"/>
  <c r="P5274" i="2"/>
  <c r="O5274" i="2"/>
  <c r="M5274" i="2"/>
  <c r="L5274" i="2"/>
  <c r="J5274" i="2"/>
  <c r="R5273" i="2"/>
  <c r="S5273" i="2" s="1"/>
  <c r="O5273" i="2"/>
  <c r="P5273" i="2" s="1"/>
  <c r="M5273" i="2"/>
  <c r="L5273" i="2"/>
  <c r="J5273" i="2"/>
  <c r="H5273" i="2"/>
  <c r="F5273" i="2"/>
  <c r="R5272" i="2"/>
  <c r="S5272" i="2" s="1"/>
  <c r="P5272" i="2"/>
  <c r="O5272" i="2"/>
  <c r="M5272" i="2"/>
  <c r="L5272" i="2"/>
  <c r="J5272" i="2"/>
  <c r="H5272" i="2"/>
  <c r="T5272" i="2" s="1"/>
  <c r="F5272" i="2"/>
  <c r="M5271" i="2"/>
  <c r="L5271" i="2"/>
  <c r="J5271" i="2"/>
  <c r="H5271" i="2"/>
  <c r="F5271" i="2"/>
  <c r="O5271" i="2" s="1"/>
  <c r="P5271" i="2" s="1"/>
  <c r="T5270" i="2"/>
  <c r="S5270" i="2"/>
  <c r="R5270" i="2"/>
  <c r="O5270" i="2"/>
  <c r="P5270" i="2" s="1"/>
  <c r="Q5270" i="2" s="1"/>
  <c r="U5270" i="2" s="1"/>
  <c r="M5270" i="2"/>
  <c r="L5270" i="2"/>
  <c r="J5270" i="2"/>
  <c r="U5269" i="2"/>
  <c r="T5269" i="2"/>
  <c r="R5269" i="2"/>
  <c r="S5269" i="2" s="1"/>
  <c r="Q5269" i="2"/>
  <c r="P5269" i="2"/>
  <c r="O5269" i="2"/>
  <c r="M5269" i="2"/>
  <c r="L5269" i="2"/>
  <c r="J5269" i="2"/>
  <c r="R5268" i="2"/>
  <c r="S5268" i="2" s="1"/>
  <c r="T5268" i="2" s="1"/>
  <c r="U5268" i="2" s="1"/>
  <c r="Q5268" i="2"/>
  <c r="O5268" i="2"/>
  <c r="P5268" i="2" s="1"/>
  <c r="M5268" i="2"/>
  <c r="L5268" i="2"/>
  <c r="J5268" i="2"/>
  <c r="T5267" i="2"/>
  <c r="R5267" i="2"/>
  <c r="S5267" i="2" s="1"/>
  <c r="Q5267" i="2"/>
  <c r="U5267" i="2" s="1"/>
  <c r="P5267" i="2"/>
  <c r="O5267" i="2"/>
  <c r="M5267" i="2"/>
  <c r="L5267" i="2"/>
  <c r="J5267" i="2"/>
  <c r="S5266" i="2"/>
  <c r="T5266" i="2" s="1"/>
  <c r="R5266" i="2"/>
  <c r="Q5266" i="2"/>
  <c r="P5266" i="2"/>
  <c r="O5266" i="2"/>
  <c r="M5266" i="2"/>
  <c r="L5266" i="2"/>
  <c r="J5266" i="2"/>
  <c r="R5265" i="2"/>
  <c r="S5265" i="2" s="1"/>
  <c r="T5265" i="2" s="1"/>
  <c r="Q5265" i="2"/>
  <c r="P5265" i="2"/>
  <c r="M5265" i="2"/>
  <c r="L5265" i="2"/>
  <c r="J5265" i="2"/>
  <c r="H5265" i="2"/>
  <c r="F5265" i="2"/>
  <c r="O5265" i="2" s="1"/>
  <c r="T5264" i="2"/>
  <c r="R5264" i="2"/>
  <c r="S5264" i="2" s="1"/>
  <c r="M5264" i="2"/>
  <c r="L5264" i="2"/>
  <c r="J5264" i="2"/>
  <c r="H5264" i="2"/>
  <c r="F5264" i="2"/>
  <c r="O5264" i="2" s="1"/>
  <c r="P5264" i="2" s="1"/>
  <c r="T5263" i="2"/>
  <c r="R5263" i="2"/>
  <c r="S5263" i="2" s="1"/>
  <c r="P5263" i="2"/>
  <c r="Q5263" i="2" s="1"/>
  <c r="U5263" i="2" s="1"/>
  <c r="M5263" i="2"/>
  <c r="L5263" i="2"/>
  <c r="J5263" i="2"/>
  <c r="H5263" i="2"/>
  <c r="F5263" i="2"/>
  <c r="O5263" i="2" s="1"/>
  <c r="T5262" i="2"/>
  <c r="R5262" i="2"/>
  <c r="S5262" i="2" s="1"/>
  <c r="P5262" i="2"/>
  <c r="Q5262" i="2" s="1"/>
  <c r="U5262" i="2" s="1"/>
  <c r="O5262" i="2"/>
  <c r="M5262" i="2"/>
  <c r="L5262" i="2"/>
  <c r="J5262" i="2"/>
  <c r="O5261" i="2"/>
  <c r="P5261" i="2" s="1"/>
  <c r="M5261" i="2"/>
  <c r="L5261" i="2"/>
  <c r="J5261" i="2"/>
  <c r="H5261" i="2"/>
  <c r="F5261" i="2"/>
  <c r="R5260" i="2"/>
  <c r="S5260" i="2" s="1"/>
  <c r="T5260" i="2" s="1"/>
  <c r="P5260" i="2"/>
  <c r="Q5260" i="2" s="1"/>
  <c r="O5260" i="2"/>
  <c r="M5260" i="2"/>
  <c r="L5260" i="2"/>
  <c r="J5260" i="2"/>
  <c r="R5259" i="2"/>
  <c r="S5259" i="2" s="1"/>
  <c r="T5259" i="2" s="1"/>
  <c r="M5259" i="2"/>
  <c r="L5259" i="2"/>
  <c r="J5259" i="2"/>
  <c r="H5259" i="2"/>
  <c r="F5259" i="2"/>
  <c r="O5259" i="2" s="1"/>
  <c r="P5259" i="2" s="1"/>
  <c r="U5258" i="2"/>
  <c r="T5258" i="2"/>
  <c r="R5258" i="2"/>
  <c r="S5258" i="2" s="1"/>
  <c r="Q5258" i="2"/>
  <c r="P5258" i="2"/>
  <c r="O5258" i="2"/>
  <c r="M5258" i="2"/>
  <c r="L5258" i="2"/>
  <c r="J5258" i="2"/>
  <c r="O5257" i="2"/>
  <c r="P5257" i="2" s="1"/>
  <c r="M5257" i="2"/>
  <c r="L5257" i="2"/>
  <c r="J5257" i="2"/>
  <c r="H5257" i="2"/>
  <c r="F5257" i="2"/>
  <c r="T5256" i="2"/>
  <c r="R5256" i="2"/>
  <c r="S5256" i="2" s="1"/>
  <c r="Q5256" i="2"/>
  <c r="U5256" i="2" s="1"/>
  <c r="O5256" i="2"/>
  <c r="P5256" i="2" s="1"/>
  <c r="M5256" i="2"/>
  <c r="L5256" i="2"/>
  <c r="J5256" i="2"/>
  <c r="T5255" i="2"/>
  <c r="R5255" i="2"/>
  <c r="S5255" i="2" s="1"/>
  <c r="Q5255" i="2"/>
  <c r="U5255" i="2" s="1"/>
  <c r="P5255" i="2"/>
  <c r="O5255" i="2"/>
  <c r="M5255" i="2"/>
  <c r="L5255" i="2"/>
  <c r="J5255" i="2"/>
  <c r="R5254" i="2"/>
  <c r="S5254" i="2" s="1"/>
  <c r="P5254" i="2"/>
  <c r="O5254" i="2"/>
  <c r="M5254" i="2"/>
  <c r="L5254" i="2"/>
  <c r="J5254" i="2"/>
  <c r="H5254" i="2"/>
  <c r="F5254" i="2"/>
  <c r="M5253" i="2"/>
  <c r="L5253" i="2"/>
  <c r="J5253" i="2"/>
  <c r="H5253" i="2"/>
  <c r="F5253" i="2"/>
  <c r="O5253" i="2" s="1"/>
  <c r="P5253" i="2" s="1"/>
  <c r="O5252" i="2"/>
  <c r="P5252" i="2" s="1"/>
  <c r="M5252" i="2"/>
  <c r="L5252" i="2"/>
  <c r="J5252" i="2"/>
  <c r="H5252" i="2"/>
  <c r="F5252" i="2"/>
  <c r="T5251" i="2"/>
  <c r="R5251" i="2"/>
  <c r="S5251" i="2" s="1"/>
  <c r="O5251" i="2"/>
  <c r="P5251" i="2" s="1"/>
  <c r="Q5251" i="2" s="1"/>
  <c r="U5251" i="2" s="1"/>
  <c r="M5251" i="2"/>
  <c r="L5251" i="2"/>
  <c r="J5251" i="2"/>
  <c r="R5250" i="2"/>
  <c r="S5250" i="2" s="1"/>
  <c r="T5250" i="2" s="1"/>
  <c r="P5250" i="2"/>
  <c r="M5250" i="2"/>
  <c r="L5250" i="2"/>
  <c r="J5250" i="2"/>
  <c r="H5250" i="2"/>
  <c r="F5250" i="2"/>
  <c r="O5250" i="2" s="1"/>
  <c r="T5249" i="2"/>
  <c r="R5249" i="2"/>
  <c r="S5249" i="2" s="1"/>
  <c r="Q5249" i="2"/>
  <c r="U5249" i="2" s="1"/>
  <c r="P5249" i="2"/>
  <c r="O5249" i="2"/>
  <c r="M5249" i="2"/>
  <c r="L5249" i="2"/>
  <c r="J5249" i="2"/>
  <c r="R5248" i="2"/>
  <c r="S5248" i="2" s="1"/>
  <c r="M5248" i="2"/>
  <c r="L5248" i="2"/>
  <c r="J5248" i="2"/>
  <c r="H5248" i="2"/>
  <c r="T5248" i="2" s="1"/>
  <c r="F5248" i="2"/>
  <c r="O5248" i="2" s="1"/>
  <c r="P5248" i="2" s="1"/>
  <c r="M5247" i="2"/>
  <c r="L5247" i="2"/>
  <c r="J5247" i="2"/>
  <c r="H5247" i="2"/>
  <c r="F5247" i="2"/>
  <c r="O5247" i="2" s="1"/>
  <c r="P5247" i="2" s="1"/>
  <c r="T5246" i="2"/>
  <c r="R5246" i="2"/>
  <c r="S5246" i="2" s="1"/>
  <c r="Q5246" i="2"/>
  <c r="U5246" i="2" s="1"/>
  <c r="O5246" i="2"/>
  <c r="P5246" i="2" s="1"/>
  <c r="M5246" i="2"/>
  <c r="L5246" i="2"/>
  <c r="J5246" i="2"/>
  <c r="R5245" i="2"/>
  <c r="S5245" i="2" s="1"/>
  <c r="T5245" i="2" s="1"/>
  <c r="P5245" i="2"/>
  <c r="M5245" i="2"/>
  <c r="L5245" i="2"/>
  <c r="J5245" i="2"/>
  <c r="H5245" i="2"/>
  <c r="F5245" i="2"/>
  <c r="O5245" i="2" s="1"/>
  <c r="R5244" i="2"/>
  <c r="S5244" i="2" s="1"/>
  <c r="T5244" i="2" s="1"/>
  <c r="Q5244" i="2"/>
  <c r="U5244" i="2" s="1"/>
  <c r="P5244" i="2"/>
  <c r="O5244" i="2"/>
  <c r="M5244" i="2"/>
  <c r="L5244" i="2"/>
  <c r="J5244" i="2"/>
  <c r="T5243" i="2"/>
  <c r="R5243" i="2"/>
  <c r="S5243" i="2" s="1"/>
  <c r="Q5243" i="2"/>
  <c r="U5243" i="2" s="1"/>
  <c r="P5243" i="2"/>
  <c r="O5243" i="2"/>
  <c r="M5243" i="2"/>
  <c r="L5243" i="2"/>
  <c r="J5243" i="2"/>
  <c r="T5242" i="2"/>
  <c r="U5242" i="2" s="1"/>
  <c r="R5242" i="2"/>
  <c r="S5242" i="2" s="1"/>
  <c r="Q5242" i="2"/>
  <c r="P5242" i="2"/>
  <c r="O5242" i="2"/>
  <c r="M5242" i="2"/>
  <c r="L5242" i="2"/>
  <c r="J5242" i="2"/>
  <c r="M5241" i="2"/>
  <c r="L5241" i="2"/>
  <c r="J5241" i="2"/>
  <c r="H5241" i="2"/>
  <c r="F5241" i="2"/>
  <c r="O5241" i="2" s="1"/>
  <c r="P5241" i="2" s="1"/>
  <c r="R5240" i="2"/>
  <c r="S5240" i="2" s="1"/>
  <c r="T5240" i="2" s="1"/>
  <c r="Q5240" i="2"/>
  <c r="O5240" i="2"/>
  <c r="P5240" i="2" s="1"/>
  <c r="M5240" i="2"/>
  <c r="L5240" i="2"/>
  <c r="J5240" i="2"/>
  <c r="R5239" i="2"/>
  <c r="S5239" i="2" s="1"/>
  <c r="T5239" i="2" s="1"/>
  <c r="P5239" i="2"/>
  <c r="M5239" i="2"/>
  <c r="L5239" i="2"/>
  <c r="J5239" i="2"/>
  <c r="H5239" i="2"/>
  <c r="F5239" i="2"/>
  <c r="O5239" i="2" s="1"/>
  <c r="R5238" i="2"/>
  <c r="S5238" i="2" s="1"/>
  <c r="T5238" i="2" s="1"/>
  <c r="Q5238" i="2"/>
  <c r="P5238" i="2"/>
  <c r="M5238" i="2"/>
  <c r="L5238" i="2"/>
  <c r="J5238" i="2"/>
  <c r="H5238" i="2"/>
  <c r="F5238" i="2"/>
  <c r="O5238" i="2" s="1"/>
  <c r="T5237" i="2"/>
  <c r="R5237" i="2"/>
  <c r="S5237" i="2" s="1"/>
  <c r="M5237" i="2"/>
  <c r="L5237" i="2"/>
  <c r="J5237" i="2"/>
  <c r="H5237" i="2"/>
  <c r="F5237" i="2"/>
  <c r="O5237" i="2" s="1"/>
  <c r="P5237" i="2" s="1"/>
  <c r="U5236" i="2"/>
  <c r="T5236" i="2"/>
  <c r="R5236" i="2"/>
  <c r="S5236" i="2" s="1"/>
  <c r="Q5236" i="2"/>
  <c r="P5236" i="2"/>
  <c r="O5236" i="2"/>
  <c r="M5236" i="2"/>
  <c r="L5236" i="2"/>
  <c r="J5236" i="2"/>
  <c r="T5235" i="2"/>
  <c r="R5235" i="2"/>
  <c r="S5235" i="2" s="1"/>
  <c r="P5235" i="2"/>
  <c r="Q5235" i="2" s="1"/>
  <c r="U5235" i="2" s="1"/>
  <c r="O5235" i="2"/>
  <c r="M5235" i="2"/>
  <c r="L5235" i="2"/>
  <c r="J5235" i="2"/>
  <c r="R5234" i="2"/>
  <c r="S5234" i="2" s="1"/>
  <c r="T5234" i="2" s="1"/>
  <c r="Q5234" i="2"/>
  <c r="U5234" i="2" s="1"/>
  <c r="P5234" i="2"/>
  <c r="O5234" i="2"/>
  <c r="M5234" i="2"/>
  <c r="L5234" i="2"/>
  <c r="J5234" i="2"/>
  <c r="R5233" i="2"/>
  <c r="S5233" i="2" s="1"/>
  <c r="O5233" i="2"/>
  <c r="P5233" i="2" s="1"/>
  <c r="M5233" i="2"/>
  <c r="L5233" i="2"/>
  <c r="J5233" i="2"/>
  <c r="H5233" i="2"/>
  <c r="F5233" i="2"/>
  <c r="R5232" i="2"/>
  <c r="S5232" i="2" s="1"/>
  <c r="P5232" i="2"/>
  <c r="O5232" i="2"/>
  <c r="M5232" i="2"/>
  <c r="L5232" i="2"/>
  <c r="J5232" i="2"/>
  <c r="H5232" i="2"/>
  <c r="T5232" i="2" s="1"/>
  <c r="F5232" i="2"/>
  <c r="M5231" i="2"/>
  <c r="L5231" i="2"/>
  <c r="J5231" i="2"/>
  <c r="H5231" i="2"/>
  <c r="F5231" i="2"/>
  <c r="O5231" i="2" s="1"/>
  <c r="P5231" i="2" s="1"/>
  <c r="T5230" i="2"/>
  <c r="S5230" i="2"/>
  <c r="R5230" i="2"/>
  <c r="O5230" i="2"/>
  <c r="P5230" i="2" s="1"/>
  <c r="Q5230" i="2" s="1"/>
  <c r="U5230" i="2" s="1"/>
  <c r="M5230" i="2"/>
  <c r="L5230" i="2"/>
  <c r="J5230" i="2"/>
  <c r="U5229" i="2"/>
  <c r="T5229" i="2"/>
  <c r="R5229" i="2"/>
  <c r="S5229" i="2" s="1"/>
  <c r="Q5229" i="2"/>
  <c r="P5229" i="2"/>
  <c r="O5229" i="2"/>
  <c r="M5229" i="2"/>
  <c r="L5229" i="2"/>
  <c r="J5229" i="2"/>
  <c r="R5228" i="2"/>
  <c r="S5228" i="2" s="1"/>
  <c r="P5228" i="2"/>
  <c r="O5228" i="2"/>
  <c r="M5228" i="2"/>
  <c r="L5228" i="2"/>
  <c r="J5228" i="2"/>
  <c r="H5228" i="2"/>
  <c r="F5228" i="2"/>
  <c r="P5227" i="2"/>
  <c r="O5227" i="2"/>
  <c r="M5227" i="2"/>
  <c r="L5227" i="2"/>
  <c r="J5227" i="2"/>
  <c r="H5227" i="2"/>
  <c r="F5227" i="2"/>
  <c r="S5226" i="2"/>
  <c r="R5226" i="2"/>
  <c r="M5226" i="2"/>
  <c r="L5226" i="2"/>
  <c r="J5226" i="2"/>
  <c r="H5226" i="2"/>
  <c r="T5226" i="2" s="1"/>
  <c r="F5226" i="2"/>
  <c r="O5226" i="2" s="1"/>
  <c r="P5226" i="2" s="1"/>
  <c r="M5225" i="2"/>
  <c r="L5225" i="2"/>
  <c r="J5225" i="2"/>
  <c r="H5225" i="2"/>
  <c r="F5225" i="2"/>
  <c r="O5225" i="2" s="1"/>
  <c r="P5225" i="2" s="1"/>
  <c r="T5224" i="2"/>
  <c r="U5224" i="2" s="1"/>
  <c r="R5224" i="2"/>
  <c r="S5224" i="2" s="1"/>
  <c r="Q5224" i="2"/>
  <c r="O5224" i="2"/>
  <c r="P5224" i="2" s="1"/>
  <c r="M5224" i="2"/>
  <c r="L5224" i="2"/>
  <c r="J5224" i="2"/>
  <c r="R5223" i="2"/>
  <c r="S5223" i="2" s="1"/>
  <c r="T5223" i="2" s="1"/>
  <c r="P5223" i="2"/>
  <c r="M5223" i="2"/>
  <c r="L5223" i="2"/>
  <c r="J5223" i="2"/>
  <c r="H5223" i="2"/>
  <c r="F5223" i="2"/>
  <c r="O5223" i="2" s="1"/>
  <c r="R5222" i="2"/>
  <c r="S5222" i="2" s="1"/>
  <c r="T5222" i="2" s="1"/>
  <c r="Q5222" i="2"/>
  <c r="P5222" i="2"/>
  <c r="M5222" i="2"/>
  <c r="L5222" i="2"/>
  <c r="J5222" i="2"/>
  <c r="H5222" i="2"/>
  <c r="F5222" i="2"/>
  <c r="O5222" i="2" s="1"/>
  <c r="T5221" i="2"/>
  <c r="R5221" i="2"/>
  <c r="S5221" i="2" s="1"/>
  <c r="M5221" i="2"/>
  <c r="L5221" i="2"/>
  <c r="J5221" i="2"/>
  <c r="H5221" i="2"/>
  <c r="F5221" i="2"/>
  <c r="O5221" i="2" s="1"/>
  <c r="P5221" i="2" s="1"/>
  <c r="T5220" i="2"/>
  <c r="R5220" i="2"/>
  <c r="S5220" i="2" s="1"/>
  <c r="P5220" i="2"/>
  <c r="Q5220" i="2" s="1"/>
  <c r="U5220" i="2" s="1"/>
  <c r="O5220" i="2"/>
  <c r="M5220" i="2"/>
  <c r="L5220" i="2"/>
  <c r="J5220" i="2"/>
  <c r="R5219" i="2"/>
  <c r="S5219" i="2" s="1"/>
  <c r="P5219" i="2"/>
  <c r="O5219" i="2"/>
  <c r="M5219" i="2"/>
  <c r="L5219" i="2"/>
  <c r="J5219" i="2"/>
  <c r="H5219" i="2"/>
  <c r="T5219" i="2" s="1"/>
  <c r="F5219" i="2"/>
  <c r="P5218" i="2"/>
  <c r="O5218" i="2"/>
  <c r="M5218" i="2"/>
  <c r="L5218" i="2"/>
  <c r="J5218" i="2"/>
  <c r="H5218" i="2"/>
  <c r="F5218" i="2"/>
  <c r="S5217" i="2"/>
  <c r="R5217" i="2"/>
  <c r="M5217" i="2"/>
  <c r="L5217" i="2"/>
  <c r="J5217" i="2"/>
  <c r="H5217" i="2"/>
  <c r="T5217" i="2" s="1"/>
  <c r="F5217" i="2"/>
  <c r="O5217" i="2" s="1"/>
  <c r="P5217" i="2" s="1"/>
  <c r="T5216" i="2"/>
  <c r="S5216" i="2"/>
  <c r="R5216" i="2"/>
  <c r="O5216" i="2"/>
  <c r="P5216" i="2" s="1"/>
  <c r="Q5216" i="2" s="1"/>
  <c r="U5216" i="2" s="1"/>
  <c r="M5216" i="2"/>
  <c r="L5216" i="2"/>
  <c r="J5216" i="2"/>
  <c r="T5215" i="2"/>
  <c r="R5215" i="2"/>
  <c r="S5215" i="2" s="1"/>
  <c r="P5215" i="2"/>
  <c r="Q5215" i="2" s="1"/>
  <c r="U5215" i="2" s="1"/>
  <c r="O5215" i="2"/>
  <c r="M5215" i="2"/>
  <c r="L5215" i="2"/>
  <c r="J5215" i="2"/>
  <c r="T5214" i="2"/>
  <c r="S5214" i="2"/>
  <c r="R5214" i="2"/>
  <c r="O5214" i="2"/>
  <c r="P5214" i="2" s="1"/>
  <c r="Q5214" i="2" s="1"/>
  <c r="U5214" i="2" s="1"/>
  <c r="M5214" i="2"/>
  <c r="L5214" i="2"/>
  <c r="J5214" i="2"/>
  <c r="T5213" i="2"/>
  <c r="R5213" i="2"/>
  <c r="S5213" i="2" s="1"/>
  <c r="P5213" i="2"/>
  <c r="Q5213" i="2" s="1"/>
  <c r="U5213" i="2" s="1"/>
  <c r="M5213" i="2"/>
  <c r="L5213" i="2"/>
  <c r="J5213" i="2"/>
  <c r="H5213" i="2"/>
  <c r="F5213" i="2"/>
  <c r="O5213" i="2" s="1"/>
  <c r="R5212" i="2"/>
  <c r="S5212" i="2" s="1"/>
  <c r="T5212" i="2" s="1"/>
  <c r="Q5212" i="2"/>
  <c r="P5212" i="2"/>
  <c r="O5212" i="2"/>
  <c r="M5212" i="2"/>
  <c r="L5212" i="2"/>
  <c r="J5212" i="2"/>
  <c r="P5211" i="2"/>
  <c r="O5211" i="2"/>
  <c r="M5211" i="2"/>
  <c r="L5211" i="2"/>
  <c r="J5211" i="2"/>
  <c r="H5211" i="2"/>
  <c r="F5211" i="2"/>
  <c r="S5210" i="2"/>
  <c r="R5210" i="2"/>
  <c r="M5210" i="2"/>
  <c r="L5210" i="2"/>
  <c r="J5210" i="2"/>
  <c r="H5210" i="2"/>
  <c r="T5210" i="2" s="1"/>
  <c r="F5210" i="2"/>
  <c r="O5210" i="2" s="1"/>
  <c r="P5210" i="2" s="1"/>
  <c r="M5209" i="2"/>
  <c r="L5209" i="2"/>
  <c r="J5209" i="2"/>
  <c r="H5209" i="2"/>
  <c r="F5209" i="2"/>
  <c r="O5209" i="2" s="1"/>
  <c r="P5209" i="2" s="1"/>
  <c r="T5208" i="2"/>
  <c r="U5208" i="2" s="1"/>
  <c r="R5208" i="2"/>
  <c r="S5208" i="2" s="1"/>
  <c r="Q5208" i="2"/>
  <c r="O5208" i="2"/>
  <c r="P5208" i="2" s="1"/>
  <c r="M5208" i="2"/>
  <c r="L5208" i="2"/>
  <c r="J5208" i="2"/>
  <c r="R5207" i="2"/>
  <c r="S5207" i="2" s="1"/>
  <c r="T5207" i="2" s="1"/>
  <c r="P5207" i="2"/>
  <c r="Q5207" i="2" s="1"/>
  <c r="U5207" i="2" s="1"/>
  <c r="O5207" i="2"/>
  <c r="M5207" i="2"/>
  <c r="L5207" i="2"/>
  <c r="J5207" i="2"/>
  <c r="P5206" i="2"/>
  <c r="O5206" i="2"/>
  <c r="M5206" i="2"/>
  <c r="L5206" i="2"/>
  <c r="J5206" i="2"/>
  <c r="H5206" i="2"/>
  <c r="F5206" i="2"/>
  <c r="S5205" i="2"/>
  <c r="R5205" i="2"/>
  <c r="M5205" i="2"/>
  <c r="L5205" i="2"/>
  <c r="J5205" i="2"/>
  <c r="H5205" i="2"/>
  <c r="T5205" i="2" s="1"/>
  <c r="F5205" i="2"/>
  <c r="O5205" i="2" s="1"/>
  <c r="P5205" i="2" s="1"/>
  <c r="T5204" i="2"/>
  <c r="S5204" i="2"/>
  <c r="R5204" i="2"/>
  <c r="O5204" i="2"/>
  <c r="P5204" i="2" s="1"/>
  <c r="Q5204" i="2" s="1"/>
  <c r="U5204" i="2" s="1"/>
  <c r="M5204" i="2"/>
  <c r="L5204" i="2"/>
  <c r="J5204" i="2"/>
  <c r="U5203" i="2"/>
  <c r="T5203" i="2"/>
  <c r="R5203" i="2"/>
  <c r="S5203" i="2" s="1"/>
  <c r="Q5203" i="2"/>
  <c r="P5203" i="2"/>
  <c r="O5203" i="2"/>
  <c r="M5203" i="2"/>
  <c r="L5203" i="2"/>
  <c r="J5203" i="2"/>
  <c r="T5202" i="2"/>
  <c r="U5202" i="2" s="1"/>
  <c r="S5202" i="2"/>
  <c r="R5202" i="2"/>
  <c r="Q5202" i="2"/>
  <c r="P5202" i="2"/>
  <c r="O5202" i="2"/>
  <c r="M5202" i="2"/>
  <c r="L5202" i="2"/>
  <c r="J5202" i="2"/>
  <c r="R5201" i="2"/>
  <c r="S5201" i="2" s="1"/>
  <c r="T5201" i="2" s="1"/>
  <c r="Q5201" i="2"/>
  <c r="P5201" i="2"/>
  <c r="O5201" i="2"/>
  <c r="M5201" i="2"/>
  <c r="L5201" i="2"/>
  <c r="J5201" i="2"/>
  <c r="T5200" i="2"/>
  <c r="R5200" i="2"/>
  <c r="S5200" i="2" s="1"/>
  <c r="Q5200" i="2"/>
  <c r="U5200" i="2" s="1"/>
  <c r="P5200" i="2"/>
  <c r="O5200" i="2"/>
  <c r="M5200" i="2"/>
  <c r="L5200" i="2"/>
  <c r="J5200" i="2"/>
  <c r="T5199" i="2"/>
  <c r="R5199" i="2"/>
  <c r="S5199" i="2" s="1"/>
  <c r="Q5199" i="2"/>
  <c r="U5199" i="2" s="1"/>
  <c r="P5199" i="2"/>
  <c r="O5199" i="2"/>
  <c r="M5199" i="2"/>
  <c r="L5199" i="2"/>
  <c r="J5199" i="2"/>
  <c r="R5198" i="2"/>
  <c r="S5198" i="2" s="1"/>
  <c r="P5198" i="2"/>
  <c r="O5198" i="2"/>
  <c r="M5198" i="2"/>
  <c r="L5198" i="2"/>
  <c r="J5198" i="2"/>
  <c r="H5198" i="2"/>
  <c r="T5198" i="2" s="1"/>
  <c r="F5198" i="2"/>
  <c r="T5197" i="2"/>
  <c r="S5197" i="2"/>
  <c r="R5197" i="2"/>
  <c r="P5197" i="2"/>
  <c r="Q5197" i="2" s="1"/>
  <c r="O5197" i="2"/>
  <c r="M5197" i="2"/>
  <c r="L5197" i="2"/>
  <c r="J5197" i="2"/>
  <c r="M5196" i="2"/>
  <c r="L5196" i="2"/>
  <c r="J5196" i="2"/>
  <c r="H5196" i="2"/>
  <c r="F5196" i="2"/>
  <c r="O5196" i="2" s="1"/>
  <c r="P5196" i="2" s="1"/>
  <c r="R5195" i="2"/>
  <c r="S5195" i="2" s="1"/>
  <c r="T5195" i="2" s="1"/>
  <c r="O5195" i="2"/>
  <c r="P5195" i="2" s="1"/>
  <c r="Q5195" i="2" s="1"/>
  <c r="U5195" i="2" s="1"/>
  <c r="M5195" i="2"/>
  <c r="L5195" i="2"/>
  <c r="J5195" i="2"/>
  <c r="H5195" i="2"/>
  <c r="F5195" i="2"/>
  <c r="S5194" i="2"/>
  <c r="T5194" i="2" s="1"/>
  <c r="U5194" i="2" s="1"/>
  <c r="R5194" i="2"/>
  <c r="Q5194" i="2"/>
  <c r="P5194" i="2"/>
  <c r="O5194" i="2"/>
  <c r="M5194" i="2"/>
  <c r="L5194" i="2"/>
  <c r="J5194" i="2"/>
  <c r="M5193" i="2"/>
  <c r="L5193" i="2"/>
  <c r="J5193" i="2"/>
  <c r="H5193" i="2"/>
  <c r="F5193" i="2"/>
  <c r="O5193" i="2" s="1"/>
  <c r="P5193" i="2" s="1"/>
  <c r="R5192" i="2"/>
  <c r="S5192" i="2" s="1"/>
  <c r="T5192" i="2" s="1"/>
  <c r="Q5192" i="2"/>
  <c r="O5192" i="2"/>
  <c r="P5192" i="2" s="1"/>
  <c r="M5192" i="2"/>
  <c r="L5192" i="2"/>
  <c r="J5192" i="2"/>
  <c r="Q5191" i="2"/>
  <c r="P5191" i="2"/>
  <c r="M5191" i="2"/>
  <c r="L5191" i="2"/>
  <c r="J5191" i="2"/>
  <c r="H5191" i="2"/>
  <c r="F5191" i="2"/>
  <c r="O5191" i="2" s="1"/>
  <c r="T5190" i="2"/>
  <c r="R5190" i="2"/>
  <c r="S5190" i="2" s="1"/>
  <c r="Q5190" i="2"/>
  <c r="U5190" i="2" s="1"/>
  <c r="P5190" i="2"/>
  <c r="O5190" i="2"/>
  <c r="M5190" i="2"/>
  <c r="L5190" i="2"/>
  <c r="J5190" i="2"/>
  <c r="T5189" i="2"/>
  <c r="S5189" i="2"/>
  <c r="R5189" i="2"/>
  <c r="O5189" i="2"/>
  <c r="P5189" i="2" s="1"/>
  <c r="Q5189" i="2" s="1"/>
  <c r="U5189" i="2" s="1"/>
  <c r="M5189" i="2"/>
  <c r="L5189" i="2"/>
  <c r="J5189" i="2"/>
  <c r="T5188" i="2"/>
  <c r="S5188" i="2"/>
  <c r="R5188" i="2"/>
  <c r="P5188" i="2"/>
  <c r="Q5188" i="2" s="1"/>
  <c r="U5188" i="2" s="1"/>
  <c r="O5188" i="2"/>
  <c r="M5188" i="2"/>
  <c r="L5188" i="2"/>
  <c r="J5188" i="2"/>
  <c r="U5187" i="2"/>
  <c r="T5187" i="2"/>
  <c r="R5187" i="2"/>
  <c r="S5187" i="2" s="1"/>
  <c r="Q5187" i="2"/>
  <c r="P5187" i="2"/>
  <c r="O5187" i="2"/>
  <c r="M5187" i="2"/>
  <c r="L5187" i="2"/>
  <c r="J5187" i="2"/>
  <c r="T5186" i="2"/>
  <c r="R5186" i="2"/>
  <c r="S5186" i="2" s="1"/>
  <c r="Q5186" i="2"/>
  <c r="U5186" i="2" s="1"/>
  <c r="P5186" i="2"/>
  <c r="O5186" i="2"/>
  <c r="M5186" i="2"/>
  <c r="L5186" i="2"/>
  <c r="J5186" i="2"/>
  <c r="R5185" i="2"/>
  <c r="S5185" i="2" s="1"/>
  <c r="T5185" i="2" s="1"/>
  <c r="M5185" i="2"/>
  <c r="L5185" i="2"/>
  <c r="J5185" i="2"/>
  <c r="H5185" i="2"/>
  <c r="F5185" i="2"/>
  <c r="O5184" i="2"/>
  <c r="P5184" i="2" s="1"/>
  <c r="M5184" i="2"/>
  <c r="L5184" i="2"/>
  <c r="J5184" i="2"/>
  <c r="H5184" i="2"/>
  <c r="F5184" i="2"/>
  <c r="R5183" i="2"/>
  <c r="S5183" i="2" s="1"/>
  <c r="P5183" i="2"/>
  <c r="O5183" i="2"/>
  <c r="M5183" i="2"/>
  <c r="L5183" i="2"/>
  <c r="J5183" i="2"/>
  <c r="H5183" i="2"/>
  <c r="T5183" i="2" s="1"/>
  <c r="F5183" i="2"/>
  <c r="Q5183" i="2" s="1"/>
  <c r="U5183" i="2" s="1"/>
  <c r="M5182" i="2"/>
  <c r="L5182" i="2"/>
  <c r="J5182" i="2"/>
  <c r="H5182" i="2"/>
  <c r="F5182" i="2"/>
  <c r="O5182" i="2" s="1"/>
  <c r="P5182" i="2" s="1"/>
  <c r="P5181" i="2"/>
  <c r="Q5181" i="2" s="1"/>
  <c r="U5181" i="2" s="1"/>
  <c r="O5181" i="2"/>
  <c r="M5181" i="2"/>
  <c r="L5181" i="2"/>
  <c r="J5181" i="2"/>
  <c r="H5181" i="2"/>
  <c r="R5181" i="2" s="1"/>
  <c r="S5181" i="2" s="1"/>
  <c r="T5181" i="2" s="1"/>
  <c r="F5181" i="2"/>
  <c r="R5180" i="2"/>
  <c r="S5180" i="2" s="1"/>
  <c r="P5180" i="2"/>
  <c r="O5180" i="2"/>
  <c r="M5180" i="2"/>
  <c r="L5180" i="2"/>
  <c r="J5180" i="2"/>
  <c r="H5180" i="2"/>
  <c r="F5180" i="2"/>
  <c r="M5179" i="2"/>
  <c r="L5179" i="2"/>
  <c r="J5179" i="2"/>
  <c r="H5179" i="2"/>
  <c r="R5179" i="2" s="1"/>
  <c r="S5179" i="2" s="1"/>
  <c r="T5179" i="2" s="1"/>
  <c r="F5179" i="2"/>
  <c r="R5178" i="2"/>
  <c r="S5178" i="2" s="1"/>
  <c r="O5178" i="2"/>
  <c r="P5178" i="2" s="1"/>
  <c r="M5178" i="2"/>
  <c r="L5178" i="2"/>
  <c r="J5178" i="2"/>
  <c r="H5178" i="2"/>
  <c r="T5178" i="2" s="1"/>
  <c r="F5178" i="2"/>
  <c r="U5177" i="2"/>
  <c r="T5177" i="2"/>
  <c r="S5177" i="2"/>
  <c r="R5177" i="2"/>
  <c r="Q5177" i="2"/>
  <c r="P5177" i="2"/>
  <c r="O5177" i="2"/>
  <c r="M5177" i="2"/>
  <c r="L5177" i="2"/>
  <c r="J5177" i="2"/>
  <c r="O5176" i="2"/>
  <c r="P5176" i="2" s="1"/>
  <c r="M5176" i="2"/>
  <c r="L5176" i="2"/>
  <c r="J5176" i="2"/>
  <c r="H5176" i="2"/>
  <c r="R5176" i="2" s="1"/>
  <c r="S5176" i="2" s="1"/>
  <c r="T5176" i="2" s="1"/>
  <c r="F5176" i="2"/>
  <c r="Q5176" i="2" s="1"/>
  <c r="U5176" i="2" s="1"/>
  <c r="T5175" i="2"/>
  <c r="S5175" i="2"/>
  <c r="R5175" i="2"/>
  <c r="Q5175" i="2"/>
  <c r="U5175" i="2" s="1"/>
  <c r="P5175" i="2"/>
  <c r="O5175" i="2"/>
  <c r="M5175" i="2"/>
  <c r="L5175" i="2"/>
  <c r="J5175" i="2"/>
  <c r="S5174" i="2"/>
  <c r="T5174" i="2" s="1"/>
  <c r="U5174" i="2" s="1"/>
  <c r="R5174" i="2"/>
  <c r="Q5174" i="2"/>
  <c r="P5174" i="2"/>
  <c r="O5174" i="2"/>
  <c r="M5174" i="2"/>
  <c r="L5174" i="2"/>
  <c r="J5174" i="2"/>
  <c r="U5173" i="2"/>
  <c r="T5173" i="2"/>
  <c r="S5173" i="2"/>
  <c r="R5173" i="2"/>
  <c r="Q5173" i="2"/>
  <c r="O5173" i="2"/>
  <c r="P5173" i="2" s="1"/>
  <c r="M5173" i="2"/>
  <c r="L5173" i="2"/>
  <c r="J5173" i="2"/>
  <c r="R5172" i="2"/>
  <c r="S5172" i="2" s="1"/>
  <c r="T5172" i="2" s="1"/>
  <c r="O5172" i="2"/>
  <c r="P5172" i="2" s="1"/>
  <c r="Q5172" i="2" s="1"/>
  <c r="U5172" i="2" s="1"/>
  <c r="M5172" i="2"/>
  <c r="L5172" i="2"/>
  <c r="J5172" i="2"/>
  <c r="H5172" i="2"/>
  <c r="F5172" i="2"/>
  <c r="M5171" i="2"/>
  <c r="L5171" i="2"/>
  <c r="J5171" i="2"/>
  <c r="H5171" i="2"/>
  <c r="R5171" i="2" s="1"/>
  <c r="S5171" i="2" s="1"/>
  <c r="F5171" i="2"/>
  <c r="R5170" i="2"/>
  <c r="S5170" i="2" s="1"/>
  <c r="T5170" i="2" s="1"/>
  <c r="O5170" i="2"/>
  <c r="P5170" i="2" s="1"/>
  <c r="Q5170" i="2" s="1"/>
  <c r="U5170" i="2" s="1"/>
  <c r="M5170" i="2"/>
  <c r="L5170" i="2"/>
  <c r="J5170" i="2"/>
  <c r="T5169" i="2"/>
  <c r="S5169" i="2"/>
  <c r="R5169" i="2"/>
  <c r="Q5169" i="2"/>
  <c r="U5169" i="2" s="1"/>
  <c r="P5169" i="2"/>
  <c r="O5169" i="2"/>
  <c r="M5169" i="2"/>
  <c r="L5169" i="2"/>
  <c r="J5169" i="2"/>
  <c r="M5168" i="2"/>
  <c r="L5168" i="2"/>
  <c r="J5168" i="2"/>
  <c r="H5168" i="2"/>
  <c r="R5168" i="2" s="1"/>
  <c r="S5168" i="2" s="1"/>
  <c r="F5168" i="2"/>
  <c r="R5167" i="2"/>
  <c r="S5167" i="2" s="1"/>
  <c r="T5167" i="2" s="1"/>
  <c r="O5167" i="2"/>
  <c r="P5167" i="2" s="1"/>
  <c r="Q5167" i="2" s="1"/>
  <c r="M5167" i="2"/>
  <c r="L5167" i="2"/>
  <c r="J5167" i="2"/>
  <c r="S5166" i="2"/>
  <c r="T5166" i="2" s="1"/>
  <c r="R5166" i="2"/>
  <c r="Q5166" i="2"/>
  <c r="P5166" i="2"/>
  <c r="O5166" i="2"/>
  <c r="M5166" i="2"/>
  <c r="L5166" i="2"/>
  <c r="J5166" i="2"/>
  <c r="M5165" i="2"/>
  <c r="L5165" i="2"/>
  <c r="J5165" i="2"/>
  <c r="H5165" i="2"/>
  <c r="R5165" i="2" s="1"/>
  <c r="S5165" i="2" s="1"/>
  <c r="F5165" i="2"/>
  <c r="R5164" i="2"/>
  <c r="S5164" i="2" s="1"/>
  <c r="T5164" i="2" s="1"/>
  <c r="O5164" i="2"/>
  <c r="P5164" i="2" s="1"/>
  <c r="Q5164" i="2" s="1"/>
  <c r="U5164" i="2" s="1"/>
  <c r="M5164" i="2"/>
  <c r="L5164" i="2"/>
  <c r="J5164" i="2"/>
  <c r="H5164" i="2"/>
  <c r="F5164" i="2"/>
  <c r="M5163" i="2"/>
  <c r="L5163" i="2"/>
  <c r="J5163" i="2"/>
  <c r="H5163" i="2"/>
  <c r="R5163" i="2" s="1"/>
  <c r="S5163" i="2" s="1"/>
  <c r="F5163" i="2"/>
  <c r="R5162" i="2"/>
  <c r="S5162" i="2" s="1"/>
  <c r="T5162" i="2" s="1"/>
  <c r="Q5162" i="2"/>
  <c r="O5162" i="2"/>
  <c r="P5162" i="2" s="1"/>
  <c r="M5162" i="2"/>
  <c r="L5162" i="2"/>
  <c r="J5162" i="2"/>
  <c r="T5161" i="2"/>
  <c r="S5161" i="2"/>
  <c r="R5161" i="2"/>
  <c r="Q5161" i="2"/>
  <c r="U5161" i="2" s="1"/>
  <c r="P5161" i="2"/>
  <c r="O5161" i="2"/>
  <c r="M5161" i="2"/>
  <c r="L5161" i="2"/>
  <c r="J5161" i="2"/>
  <c r="S5160" i="2"/>
  <c r="T5160" i="2" s="1"/>
  <c r="U5160" i="2" s="1"/>
  <c r="R5160" i="2"/>
  <c r="Q5160" i="2"/>
  <c r="P5160" i="2"/>
  <c r="O5160" i="2"/>
  <c r="M5160" i="2"/>
  <c r="L5160" i="2"/>
  <c r="J5160" i="2"/>
  <c r="O5159" i="2"/>
  <c r="P5159" i="2" s="1"/>
  <c r="M5159" i="2"/>
  <c r="L5159" i="2"/>
  <c r="J5159" i="2"/>
  <c r="H5159" i="2"/>
  <c r="R5159" i="2" s="1"/>
  <c r="S5159" i="2" s="1"/>
  <c r="T5159" i="2" s="1"/>
  <c r="F5159" i="2"/>
  <c r="Q5159" i="2" s="1"/>
  <c r="U5159" i="2" s="1"/>
  <c r="T5158" i="2"/>
  <c r="S5158" i="2"/>
  <c r="R5158" i="2"/>
  <c r="Q5158" i="2"/>
  <c r="U5158" i="2" s="1"/>
  <c r="P5158" i="2"/>
  <c r="O5158" i="2"/>
  <c r="M5158" i="2"/>
  <c r="L5158" i="2"/>
  <c r="J5158" i="2"/>
  <c r="U5157" i="2"/>
  <c r="T5157" i="2"/>
  <c r="S5157" i="2"/>
  <c r="R5157" i="2"/>
  <c r="Q5157" i="2"/>
  <c r="P5157" i="2"/>
  <c r="O5157" i="2"/>
  <c r="M5157" i="2"/>
  <c r="L5157" i="2"/>
  <c r="J5157" i="2"/>
  <c r="U5156" i="2"/>
  <c r="T5156" i="2"/>
  <c r="S5156" i="2"/>
  <c r="R5156" i="2"/>
  <c r="Q5156" i="2"/>
  <c r="O5156" i="2"/>
  <c r="P5156" i="2" s="1"/>
  <c r="M5156" i="2"/>
  <c r="L5156" i="2"/>
  <c r="J5156" i="2"/>
  <c r="R5155" i="2"/>
  <c r="S5155" i="2" s="1"/>
  <c r="T5155" i="2" s="1"/>
  <c r="O5155" i="2"/>
  <c r="P5155" i="2" s="1"/>
  <c r="Q5155" i="2" s="1"/>
  <c r="U5155" i="2" s="1"/>
  <c r="M5155" i="2"/>
  <c r="L5155" i="2"/>
  <c r="J5155" i="2"/>
  <c r="T5154" i="2"/>
  <c r="S5154" i="2"/>
  <c r="R5154" i="2"/>
  <c r="Q5154" i="2"/>
  <c r="U5154" i="2" s="1"/>
  <c r="P5154" i="2"/>
  <c r="O5154" i="2"/>
  <c r="M5154" i="2"/>
  <c r="L5154" i="2"/>
  <c r="J5154" i="2"/>
  <c r="M5153" i="2"/>
  <c r="L5153" i="2"/>
  <c r="J5153" i="2"/>
  <c r="H5153" i="2"/>
  <c r="R5153" i="2" s="1"/>
  <c r="S5153" i="2" s="1"/>
  <c r="F5153" i="2"/>
  <c r="T5152" i="2"/>
  <c r="R5152" i="2"/>
  <c r="S5152" i="2" s="1"/>
  <c r="O5152" i="2"/>
  <c r="P5152" i="2" s="1"/>
  <c r="Q5152" i="2" s="1"/>
  <c r="U5152" i="2" s="1"/>
  <c r="M5152" i="2"/>
  <c r="L5152" i="2"/>
  <c r="J5152" i="2"/>
  <c r="Q5151" i="2"/>
  <c r="P5151" i="2"/>
  <c r="O5151" i="2"/>
  <c r="M5151" i="2"/>
  <c r="L5151" i="2"/>
  <c r="J5151" i="2"/>
  <c r="H5151" i="2"/>
  <c r="F5151" i="2"/>
  <c r="O5150" i="2"/>
  <c r="P5150" i="2" s="1"/>
  <c r="M5150" i="2"/>
  <c r="L5150" i="2"/>
  <c r="J5150" i="2"/>
  <c r="H5150" i="2"/>
  <c r="R5150" i="2" s="1"/>
  <c r="S5150" i="2" s="1"/>
  <c r="T5150" i="2" s="1"/>
  <c r="F5150" i="2"/>
  <c r="Q5150" i="2" s="1"/>
  <c r="T5149" i="2"/>
  <c r="S5149" i="2"/>
  <c r="R5149" i="2"/>
  <c r="Q5149" i="2"/>
  <c r="U5149" i="2" s="1"/>
  <c r="P5149" i="2"/>
  <c r="O5149" i="2"/>
  <c r="M5149" i="2"/>
  <c r="L5149" i="2"/>
  <c r="J5149" i="2"/>
  <c r="U5148" i="2"/>
  <c r="T5148" i="2"/>
  <c r="S5148" i="2"/>
  <c r="R5148" i="2"/>
  <c r="Q5148" i="2"/>
  <c r="P5148" i="2"/>
  <c r="O5148" i="2"/>
  <c r="M5148" i="2"/>
  <c r="L5148" i="2"/>
  <c r="J5148" i="2"/>
  <c r="U5147" i="2"/>
  <c r="T5147" i="2"/>
  <c r="S5147" i="2"/>
  <c r="R5147" i="2"/>
  <c r="Q5147" i="2"/>
  <c r="O5147" i="2"/>
  <c r="P5147" i="2" s="1"/>
  <c r="M5147" i="2"/>
  <c r="L5147" i="2"/>
  <c r="J5147" i="2"/>
  <c r="R5146" i="2"/>
  <c r="S5146" i="2" s="1"/>
  <c r="T5146" i="2" s="1"/>
  <c r="O5146" i="2"/>
  <c r="P5146" i="2" s="1"/>
  <c r="Q5146" i="2" s="1"/>
  <c r="U5146" i="2" s="1"/>
  <c r="M5146" i="2"/>
  <c r="L5146" i="2"/>
  <c r="J5146" i="2"/>
  <c r="H5146" i="2"/>
  <c r="F5146" i="2"/>
  <c r="M5145" i="2"/>
  <c r="L5145" i="2"/>
  <c r="J5145" i="2"/>
  <c r="H5145" i="2"/>
  <c r="R5145" i="2" s="1"/>
  <c r="S5145" i="2" s="1"/>
  <c r="F5145" i="2"/>
  <c r="R5144" i="2"/>
  <c r="S5144" i="2" s="1"/>
  <c r="T5144" i="2" s="1"/>
  <c r="O5144" i="2"/>
  <c r="P5144" i="2" s="1"/>
  <c r="Q5144" i="2" s="1"/>
  <c r="M5144" i="2"/>
  <c r="L5144" i="2"/>
  <c r="J5144" i="2"/>
  <c r="H5144" i="2"/>
  <c r="F5144" i="2"/>
  <c r="U5143" i="2"/>
  <c r="T5143" i="2"/>
  <c r="S5143" i="2"/>
  <c r="R5143" i="2"/>
  <c r="Q5143" i="2"/>
  <c r="P5143" i="2"/>
  <c r="O5143" i="2"/>
  <c r="M5143" i="2"/>
  <c r="L5143" i="2"/>
  <c r="J5143" i="2"/>
  <c r="U5142" i="2"/>
  <c r="T5142" i="2"/>
  <c r="S5142" i="2"/>
  <c r="R5142" i="2"/>
  <c r="Q5142" i="2"/>
  <c r="O5142" i="2"/>
  <c r="P5142" i="2" s="1"/>
  <c r="M5142" i="2"/>
  <c r="L5142" i="2"/>
  <c r="J5142" i="2"/>
  <c r="R5141" i="2"/>
  <c r="S5141" i="2" s="1"/>
  <c r="T5141" i="2" s="1"/>
  <c r="O5141" i="2"/>
  <c r="P5141" i="2" s="1"/>
  <c r="Q5141" i="2" s="1"/>
  <c r="M5141" i="2"/>
  <c r="L5141" i="2"/>
  <c r="J5141" i="2"/>
  <c r="H5141" i="2"/>
  <c r="F5141" i="2"/>
  <c r="S5140" i="2"/>
  <c r="T5140" i="2" s="1"/>
  <c r="U5140" i="2" s="1"/>
  <c r="R5140" i="2"/>
  <c r="Q5140" i="2"/>
  <c r="P5140" i="2"/>
  <c r="O5140" i="2"/>
  <c r="M5140" i="2"/>
  <c r="L5140" i="2"/>
  <c r="J5140" i="2"/>
  <c r="O5139" i="2"/>
  <c r="P5139" i="2" s="1"/>
  <c r="M5139" i="2"/>
  <c r="L5139" i="2"/>
  <c r="J5139" i="2"/>
  <c r="H5139" i="2"/>
  <c r="R5139" i="2" s="1"/>
  <c r="S5139" i="2" s="1"/>
  <c r="T5139" i="2" s="1"/>
  <c r="F5139" i="2"/>
  <c r="Q5139" i="2" s="1"/>
  <c r="T5138" i="2"/>
  <c r="S5138" i="2"/>
  <c r="R5138" i="2"/>
  <c r="Q5138" i="2"/>
  <c r="U5138" i="2" s="1"/>
  <c r="P5138" i="2"/>
  <c r="O5138" i="2"/>
  <c r="M5138" i="2"/>
  <c r="L5138" i="2"/>
  <c r="J5138" i="2"/>
  <c r="M5137" i="2"/>
  <c r="L5137" i="2"/>
  <c r="J5137" i="2"/>
  <c r="H5137" i="2"/>
  <c r="R5137" i="2" s="1"/>
  <c r="S5137" i="2" s="1"/>
  <c r="F5137" i="2"/>
  <c r="R5136" i="2"/>
  <c r="S5136" i="2" s="1"/>
  <c r="T5136" i="2" s="1"/>
  <c r="O5136" i="2"/>
  <c r="P5136" i="2" s="1"/>
  <c r="Q5136" i="2" s="1"/>
  <c r="M5136" i="2"/>
  <c r="L5136" i="2"/>
  <c r="J5136" i="2"/>
  <c r="T5135" i="2"/>
  <c r="S5135" i="2"/>
  <c r="R5135" i="2"/>
  <c r="Q5135" i="2"/>
  <c r="U5135" i="2" s="1"/>
  <c r="P5135" i="2"/>
  <c r="O5135" i="2"/>
  <c r="M5135" i="2"/>
  <c r="L5135" i="2"/>
  <c r="J5135" i="2"/>
  <c r="M5134" i="2"/>
  <c r="L5134" i="2"/>
  <c r="J5134" i="2"/>
  <c r="H5134" i="2"/>
  <c r="R5134" i="2" s="1"/>
  <c r="S5134" i="2" s="1"/>
  <c r="F5134" i="2"/>
  <c r="R5133" i="2"/>
  <c r="S5133" i="2" s="1"/>
  <c r="T5133" i="2" s="1"/>
  <c r="Q5133" i="2"/>
  <c r="O5133" i="2"/>
  <c r="P5133" i="2" s="1"/>
  <c r="M5133" i="2"/>
  <c r="L5133" i="2"/>
  <c r="J5133" i="2"/>
  <c r="Q5132" i="2"/>
  <c r="P5132" i="2"/>
  <c r="O5132" i="2"/>
  <c r="M5132" i="2"/>
  <c r="L5132" i="2"/>
  <c r="J5132" i="2"/>
  <c r="H5132" i="2"/>
  <c r="F5132" i="2"/>
  <c r="T5131" i="2"/>
  <c r="S5131" i="2"/>
  <c r="R5131" i="2"/>
  <c r="O5131" i="2"/>
  <c r="P5131" i="2" s="1"/>
  <c r="Q5131" i="2" s="1"/>
  <c r="U5131" i="2" s="1"/>
  <c r="M5131" i="2"/>
  <c r="L5131" i="2"/>
  <c r="J5131" i="2"/>
  <c r="R5130" i="2"/>
  <c r="S5130" i="2" s="1"/>
  <c r="T5130" i="2" s="1"/>
  <c r="O5130" i="2"/>
  <c r="P5130" i="2" s="1"/>
  <c r="Q5130" i="2" s="1"/>
  <c r="M5130" i="2"/>
  <c r="L5130" i="2"/>
  <c r="J5130" i="2"/>
  <c r="H5130" i="2"/>
  <c r="F5130" i="2"/>
  <c r="M5129" i="2"/>
  <c r="L5129" i="2"/>
  <c r="J5129" i="2"/>
  <c r="H5129" i="2"/>
  <c r="R5129" i="2" s="1"/>
  <c r="S5129" i="2" s="1"/>
  <c r="F5129" i="2"/>
  <c r="R5128" i="2"/>
  <c r="S5128" i="2" s="1"/>
  <c r="T5128" i="2" s="1"/>
  <c r="O5128" i="2"/>
  <c r="P5128" i="2" s="1"/>
  <c r="Q5128" i="2" s="1"/>
  <c r="U5128" i="2" s="1"/>
  <c r="M5128" i="2"/>
  <c r="L5128" i="2"/>
  <c r="J5128" i="2"/>
  <c r="H5128" i="2"/>
  <c r="F5128" i="2"/>
  <c r="S5127" i="2"/>
  <c r="T5127" i="2" s="1"/>
  <c r="U5127" i="2" s="1"/>
  <c r="R5127" i="2"/>
  <c r="Q5127" i="2"/>
  <c r="P5127" i="2"/>
  <c r="O5127" i="2"/>
  <c r="M5127" i="2"/>
  <c r="L5127" i="2"/>
  <c r="J5127" i="2"/>
  <c r="O5126" i="2"/>
  <c r="P5126" i="2" s="1"/>
  <c r="M5126" i="2"/>
  <c r="L5126" i="2"/>
  <c r="J5126" i="2"/>
  <c r="H5126" i="2"/>
  <c r="R5126" i="2" s="1"/>
  <c r="S5126" i="2" s="1"/>
  <c r="T5126" i="2" s="1"/>
  <c r="F5126" i="2"/>
  <c r="T5125" i="2"/>
  <c r="S5125" i="2"/>
  <c r="R5125" i="2"/>
  <c r="Q5125" i="2"/>
  <c r="U5125" i="2" s="1"/>
  <c r="P5125" i="2"/>
  <c r="O5125" i="2"/>
  <c r="M5125" i="2"/>
  <c r="L5125" i="2"/>
  <c r="J5125" i="2"/>
  <c r="M5124" i="2"/>
  <c r="L5124" i="2"/>
  <c r="J5124" i="2"/>
  <c r="H5124" i="2"/>
  <c r="R5124" i="2" s="1"/>
  <c r="S5124" i="2" s="1"/>
  <c r="F5124" i="2"/>
  <c r="T5123" i="2"/>
  <c r="R5123" i="2"/>
  <c r="S5123" i="2" s="1"/>
  <c r="Q5123" i="2"/>
  <c r="U5123" i="2" s="1"/>
  <c r="O5123" i="2"/>
  <c r="P5123" i="2" s="1"/>
  <c r="M5123" i="2"/>
  <c r="L5123" i="2"/>
  <c r="J5123" i="2"/>
  <c r="Q5122" i="2"/>
  <c r="P5122" i="2"/>
  <c r="O5122" i="2"/>
  <c r="M5122" i="2"/>
  <c r="L5122" i="2"/>
  <c r="J5122" i="2"/>
  <c r="H5122" i="2"/>
  <c r="F5122" i="2"/>
  <c r="U5121" i="2"/>
  <c r="T5121" i="2"/>
  <c r="S5121" i="2"/>
  <c r="R5121" i="2"/>
  <c r="Q5121" i="2"/>
  <c r="O5121" i="2"/>
  <c r="P5121" i="2" s="1"/>
  <c r="M5121" i="2"/>
  <c r="L5121" i="2"/>
  <c r="J5121" i="2"/>
  <c r="T5120" i="2"/>
  <c r="R5120" i="2"/>
  <c r="S5120" i="2" s="1"/>
  <c r="O5120" i="2"/>
  <c r="P5120" i="2" s="1"/>
  <c r="Q5120" i="2" s="1"/>
  <c r="U5120" i="2" s="1"/>
  <c r="M5120" i="2"/>
  <c r="L5120" i="2"/>
  <c r="J5120" i="2"/>
  <c r="S5119" i="2"/>
  <c r="T5119" i="2" s="1"/>
  <c r="R5119" i="2"/>
  <c r="Q5119" i="2"/>
  <c r="U5119" i="2" s="1"/>
  <c r="P5119" i="2"/>
  <c r="O5119" i="2"/>
  <c r="M5119" i="2"/>
  <c r="L5119" i="2"/>
  <c r="J5119" i="2"/>
  <c r="M5118" i="2"/>
  <c r="L5118" i="2"/>
  <c r="J5118" i="2"/>
  <c r="H5118" i="2"/>
  <c r="R5118" i="2" s="1"/>
  <c r="S5118" i="2" s="1"/>
  <c r="F5118" i="2"/>
  <c r="R5117" i="2"/>
  <c r="S5117" i="2" s="1"/>
  <c r="T5117" i="2" s="1"/>
  <c r="O5117" i="2"/>
  <c r="P5117" i="2" s="1"/>
  <c r="Q5117" i="2" s="1"/>
  <c r="U5117" i="2" s="1"/>
  <c r="M5117" i="2"/>
  <c r="L5117" i="2"/>
  <c r="J5117" i="2"/>
  <c r="H5117" i="2"/>
  <c r="F5117" i="2"/>
  <c r="U5116" i="2"/>
  <c r="T5116" i="2"/>
  <c r="S5116" i="2"/>
  <c r="R5116" i="2"/>
  <c r="Q5116" i="2"/>
  <c r="P5116" i="2"/>
  <c r="O5116" i="2"/>
  <c r="M5116" i="2"/>
  <c r="L5116" i="2"/>
  <c r="J5116" i="2"/>
  <c r="T5115" i="2"/>
  <c r="S5115" i="2"/>
  <c r="R5115" i="2"/>
  <c r="O5115" i="2"/>
  <c r="P5115" i="2" s="1"/>
  <c r="Q5115" i="2" s="1"/>
  <c r="U5115" i="2" s="1"/>
  <c r="M5115" i="2"/>
  <c r="L5115" i="2"/>
  <c r="J5115" i="2"/>
  <c r="R5114" i="2"/>
  <c r="S5114" i="2" s="1"/>
  <c r="T5114" i="2" s="1"/>
  <c r="O5114" i="2"/>
  <c r="P5114" i="2" s="1"/>
  <c r="Q5114" i="2" s="1"/>
  <c r="U5114" i="2" s="1"/>
  <c r="M5114" i="2"/>
  <c r="L5114" i="2"/>
  <c r="J5114" i="2"/>
  <c r="H5114" i="2"/>
  <c r="F5114" i="2"/>
  <c r="M5113" i="2"/>
  <c r="L5113" i="2"/>
  <c r="J5113" i="2"/>
  <c r="H5113" i="2"/>
  <c r="R5113" i="2" s="1"/>
  <c r="S5113" i="2" s="1"/>
  <c r="F5113" i="2"/>
  <c r="R5112" i="2"/>
  <c r="S5112" i="2" s="1"/>
  <c r="T5112" i="2" s="1"/>
  <c r="Q5112" i="2"/>
  <c r="U5112" i="2" s="1"/>
  <c r="O5112" i="2"/>
  <c r="P5112" i="2" s="1"/>
  <c r="M5112" i="2"/>
  <c r="L5112" i="2"/>
  <c r="J5112" i="2"/>
  <c r="T5111" i="2"/>
  <c r="S5111" i="2"/>
  <c r="R5111" i="2"/>
  <c r="Q5111" i="2"/>
  <c r="U5111" i="2" s="1"/>
  <c r="P5111" i="2"/>
  <c r="O5111" i="2"/>
  <c r="M5111" i="2"/>
  <c r="L5111" i="2"/>
  <c r="J5111" i="2"/>
  <c r="U5110" i="2"/>
  <c r="T5110" i="2"/>
  <c r="S5110" i="2"/>
  <c r="R5110" i="2"/>
  <c r="Q5110" i="2"/>
  <c r="P5110" i="2"/>
  <c r="O5110" i="2"/>
  <c r="M5110" i="2"/>
  <c r="L5110" i="2"/>
  <c r="J5110" i="2"/>
  <c r="O5109" i="2"/>
  <c r="P5109" i="2" s="1"/>
  <c r="M5109" i="2"/>
  <c r="L5109" i="2"/>
  <c r="J5109" i="2"/>
  <c r="H5109" i="2"/>
  <c r="R5109" i="2" s="1"/>
  <c r="S5109" i="2" s="1"/>
  <c r="T5109" i="2" s="1"/>
  <c r="F5109" i="2"/>
  <c r="S5108" i="2"/>
  <c r="T5108" i="2" s="1"/>
  <c r="R5108" i="2"/>
  <c r="Q5108" i="2"/>
  <c r="U5108" i="2" s="1"/>
  <c r="P5108" i="2"/>
  <c r="O5108" i="2"/>
  <c r="M5108" i="2"/>
  <c r="L5108" i="2"/>
  <c r="J5108" i="2"/>
  <c r="M5107" i="2"/>
  <c r="L5107" i="2"/>
  <c r="J5107" i="2"/>
  <c r="H5107" i="2"/>
  <c r="R5107" i="2" s="1"/>
  <c r="S5107" i="2" s="1"/>
  <c r="F5107" i="2"/>
  <c r="T5106" i="2"/>
  <c r="R5106" i="2"/>
  <c r="S5106" i="2" s="1"/>
  <c r="O5106" i="2"/>
  <c r="P5106" i="2" s="1"/>
  <c r="Q5106" i="2" s="1"/>
  <c r="U5106" i="2" s="1"/>
  <c r="M5106" i="2"/>
  <c r="L5106" i="2"/>
  <c r="J5106" i="2"/>
  <c r="Q5105" i="2"/>
  <c r="P5105" i="2"/>
  <c r="O5105" i="2"/>
  <c r="M5105" i="2"/>
  <c r="L5105" i="2"/>
  <c r="J5105" i="2"/>
  <c r="H5105" i="2"/>
  <c r="F5105" i="2"/>
  <c r="U5104" i="2"/>
  <c r="T5104" i="2"/>
  <c r="S5104" i="2"/>
  <c r="R5104" i="2"/>
  <c r="Q5104" i="2"/>
  <c r="O5104" i="2"/>
  <c r="P5104" i="2" s="1"/>
  <c r="M5104" i="2"/>
  <c r="L5104" i="2"/>
  <c r="J5104" i="2"/>
  <c r="T5103" i="2"/>
  <c r="R5103" i="2"/>
  <c r="S5103" i="2" s="1"/>
  <c r="Q5103" i="2"/>
  <c r="U5103" i="2" s="1"/>
  <c r="O5103" i="2"/>
  <c r="P5103" i="2" s="1"/>
  <c r="M5103" i="2"/>
  <c r="L5103" i="2"/>
  <c r="J5103" i="2"/>
  <c r="Q5102" i="2"/>
  <c r="P5102" i="2"/>
  <c r="O5102" i="2"/>
  <c r="M5102" i="2"/>
  <c r="L5102" i="2"/>
  <c r="J5102" i="2"/>
  <c r="H5102" i="2"/>
  <c r="F5102" i="2"/>
  <c r="O5101" i="2"/>
  <c r="P5101" i="2" s="1"/>
  <c r="M5101" i="2"/>
  <c r="L5101" i="2"/>
  <c r="J5101" i="2"/>
  <c r="H5101" i="2"/>
  <c r="R5101" i="2" s="1"/>
  <c r="S5101" i="2" s="1"/>
  <c r="T5101" i="2" s="1"/>
  <c r="F5101" i="2"/>
  <c r="S5100" i="2"/>
  <c r="T5100" i="2" s="1"/>
  <c r="R5100" i="2"/>
  <c r="Q5100" i="2"/>
  <c r="U5100" i="2" s="1"/>
  <c r="P5100" i="2"/>
  <c r="O5100" i="2"/>
  <c r="M5100" i="2"/>
  <c r="L5100" i="2"/>
  <c r="J5100" i="2"/>
  <c r="M5099" i="2"/>
  <c r="L5099" i="2"/>
  <c r="J5099" i="2"/>
  <c r="H5099" i="2"/>
  <c r="R5099" i="2" s="1"/>
  <c r="S5099" i="2" s="1"/>
  <c r="F5099" i="2"/>
  <c r="R5098" i="2"/>
  <c r="S5098" i="2" s="1"/>
  <c r="T5098" i="2" s="1"/>
  <c r="O5098" i="2"/>
  <c r="P5098" i="2" s="1"/>
  <c r="Q5098" i="2" s="1"/>
  <c r="M5098" i="2"/>
  <c r="L5098" i="2"/>
  <c r="J5098" i="2"/>
  <c r="Q5097" i="2"/>
  <c r="P5097" i="2"/>
  <c r="O5097" i="2"/>
  <c r="M5097" i="2"/>
  <c r="L5097" i="2"/>
  <c r="J5097" i="2"/>
  <c r="H5097" i="2"/>
  <c r="F5097" i="2"/>
  <c r="T5096" i="2"/>
  <c r="S5096" i="2"/>
  <c r="R5096" i="2"/>
  <c r="O5096" i="2"/>
  <c r="P5096" i="2" s="1"/>
  <c r="Q5096" i="2" s="1"/>
  <c r="U5096" i="2" s="1"/>
  <c r="M5096" i="2"/>
  <c r="L5096" i="2"/>
  <c r="J5096" i="2"/>
  <c r="T5095" i="2"/>
  <c r="R5095" i="2"/>
  <c r="S5095" i="2" s="1"/>
  <c r="Q5095" i="2"/>
  <c r="U5095" i="2" s="1"/>
  <c r="O5095" i="2"/>
  <c r="P5095" i="2" s="1"/>
  <c r="M5095" i="2"/>
  <c r="L5095" i="2"/>
  <c r="J5095" i="2"/>
  <c r="T5094" i="2"/>
  <c r="S5094" i="2"/>
  <c r="R5094" i="2"/>
  <c r="Q5094" i="2"/>
  <c r="U5094" i="2" s="1"/>
  <c r="P5094" i="2"/>
  <c r="O5094" i="2"/>
  <c r="M5094" i="2"/>
  <c r="L5094" i="2"/>
  <c r="J5094" i="2"/>
  <c r="M5093" i="2"/>
  <c r="L5093" i="2"/>
  <c r="J5093" i="2"/>
  <c r="H5093" i="2"/>
  <c r="R5093" i="2" s="1"/>
  <c r="S5093" i="2" s="1"/>
  <c r="F5093" i="2"/>
  <c r="R5092" i="2"/>
  <c r="S5092" i="2" s="1"/>
  <c r="T5092" i="2" s="1"/>
  <c r="O5092" i="2"/>
  <c r="P5092" i="2" s="1"/>
  <c r="Q5092" i="2" s="1"/>
  <c r="U5092" i="2" s="1"/>
  <c r="M5092" i="2"/>
  <c r="L5092" i="2"/>
  <c r="J5092" i="2"/>
  <c r="H5092" i="2"/>
  <c r="F5092" i="2"/>
  <c r="M5091" i="2"/>
  <c r="L5091" i="2"/>
  <c r="J5091" i="2"/>
  <c r="H5091" i="2"/>
  <c r="R5091" i="2" s="1"/>
  <c r="S5091" i="2" s="1"/>
  <c r="F5091" i="2"/>
  <c r="R5090" i="2"/>
  <c r="S5090" i="2" s="1"/>
  <c r="T5090" i="2" s="1"/>
  <c r="O5090" i="2"/>
  <c r="P5090" i="2" s="1"/>
  <c r="Q5090" i="2" s="1"/>
  <c r="M5090" i="2"/>
  <c r="L5090" i="2"/>
  <c r="J5090" i="2"/>
  <c r="H5090" i="2"/>
  <c r="F5090" i="2"/>
  <c r="M5089" i="2"/>
  <c r="L5089" i="2"/>
  <c r="J5089" i="2"/>
  <c r="H5089" i="2"/>
  <c r="R5089" i="2" s="1"/>
  <c r="S5089" i="2" s="1"/>
  <c r="F5089" i="2"/>
  <c r="T5088" i="2"/>
  <c r="R5088" i="2"/>
  <c r="S5088" i="2" s="1"/>
  <c r="O5088" i="2"/>
  <c r="P5088" i="2" s="1"/>
  <c r="Q5088" i="2" s="1"/>
  <c r="U5088" i="2" s="1"/>
  <c r="M5088" i="2"/>
  <c r="L5088" i="2"/>
  <c r="J5088" i="2"/>
  <c r="T5087" i="2"/>
  <c r="S5087" i="2"/>
  <c r="R5087" i="2"/>
  <c r="Q5087" i="2"/>
  <c r="U5087" i="2" s="1"/>
  <c r="P5087" i="2"/>
  <c r="O5087" i="2"/>
  <c r="M5087" i="2"/>
  <c r="L5087" i="2"/>
  <c r="J5087" i="2"/>
  <c r="M5086" i="2"/>
  <c r="L5086" i="2"/>
  <c r="J5086" i="2"/>
  <c r="H5086" i="2"/>
  <c r="R5086" i="2" s="1"/>
  <c r="S5086" i="2" s="1"/>
  <c r="F5086" i="2"/>
  <c r="R5085" i="2"/>
  <c r="S5085" i="2" s="1"/>
  <c r="T5085" i="2" s="1"/>
  <c r="O5085" i="2"/>
  <c r="P5085" i="2" s="1"/>
  <c r="Q5085" i="2" s="1"/>
  <c r="M5085" i="2"/>
  <c r="L5085" i="2"/>
  <c r="J5085" i="2"/>
  <c r="S5084" i="2"/>
  <c r="T5084" i="2" s="1"/>
  <c r="R5084" i="2"/>
  <c r="Q5084" i="2"/>
  <c r="U5084" i="2" s="1"/>
  <c r="P5084" i="2"/>
  <c r="O5084" i="2"/>
  <c r="M5084" i="2"/>
  <c r="L5084" i="2"/>
  <c r="J5084" i="2"/>
  <c r="U5083" i="2"/>
  <c r="T5083" i="2"/>
  <c r="S5083" i="2"/>
  <c r="R5083" i="2"/>
  <c r="Q5083" i="2"/>
  <c r="P5083" i="2"/>
  <c r="O5083" i="2"/>
  <c r="M5083" i="2"/>
  <c r="L5083" i="2"/>
  <c r="J5083" i="2"/>
  <c r="O5082" i="2"/>
  <c r="P5082" i="2" s="1"/>
  <c r="M5082" i="2"/>
  <c r="L5082" i="2"/>
  <c r="J5082" i="2"/>
  <c r="H5082" i="2"/>
  <c r="R5082" i="2" s="1"/>
  <c r="S5082" i="2" s="1"/>
  <c r="T5082" i="2" s="1"/>
  <c r="F5082" i="2"/>
  <c r="Q5081" i="2"/>
  <c r="P5081" i="2"/>
  <c r="O5081" i="2"/>
  <c r="M5081" i="2"/>
  <c r="L5081" i="2"/>
  <c r="J5081" i="2"/>
  <c r="H5081" i="2"/>
  <c r="F5081" i="2"/>
  <c r="O5080" i="2"/>
  <c r="P5080" i="2" s="1"/>
  <c r="M5080" i="2"/>
  <c r="L5080" i="2"/>
  <c r="J5080" i="2"/>
  <c r="H5080" i="2"/>
  <c r="R5080" i="2" s="1"/>
  <c r="S5080" i="2" s="1"/>
  <c r="T5080" i="2" s="1"/>
  <c r="F5080" i="2"/>
  <c r="S5079" i="2"/>
  <c r="T5079" i="2" s="1"/>
  <c r="R5079" i="2"/>
  <c r="Q5079" i="2"/>
  <c r="P5079" i="2"/>
  <c r="O5079" i="2"/>
  <c r="M5079" i="2"/>
  <c r="L5079" i="2"/>
  <c r="J5079" i="2"/>
  <c r="M5078" i="2"/>
  <c r="L5078" i="2"/>
  <c r="J5078" i="2"/>
  <c r="H5078" i="2"/>
  <c r="R5078" i="2" s="1"/>
  <c r="S5078" i="2" s="1"/>
  <c r="F5078" i="2"/>
  <c r="R5077" i="2"/>
  <c r="S5077" i="2" s="1"/>
  <c r="T5077" i="2" s="1"/>
  <c r="O5077" i="2"/>
  <c r="P5077" i="2" s="1"/>
  <c r="Q5077" i="2" s="1"/>
  <c r="M5077" i="2"/>
  <c r="L5077" i="2"/>
  <c r="J5077" i="2"/>
  <c r="Q5076" i="2"/>
  <c r="P5076" i="2"/>
  <c r="O5076" i="2"/>
  <c r="M5076" i="2"/>
  <c r="L5076" i="2"/>
  <c r="J5076" i="2"/>
  <c r="H5076" i="2"/>
  <c r="F5076" i="2"/>
  <c r="O5075" i="2"/>
  <c r="P5075" i="2" s="1"/>
  <c r="M5075" i="2"/>
  <c r="L5075" i="2"/>
  <c r="J5075" i="2"/>
  <c r="H5075" i="2"/>
  <c r="R5075" i="2" s="1"/>
  <c r="S5075" i="2" s="1"/>
  <c r="T5075" i="2" s="1"/>
  <c r="F5075" i="2"/>
  <c r="Q5074" i="2"/>
  <c r="P5074" i="2"/>
  <c r="O5074" i="2"/>
  <c r="M5074" i="2"/>
  <c r="L5074" i="2"/>
  <c r="J5074" i="2"/>
  <c r="H5074" i="2"/>
  <c r="F5074" i="2"/>
  <c r="O5073" i="2"/>
  <c r="P5073" i="2" s="1"/>
  <c r="M5073" i="2"/>
  <c r="L5073" i="2"/>
  <c r="J5073" i="2"/>
  <c r="H5073" i="2"/>
  <c r="R5073" i="2" s="1"/>
  <c r="S5073" i="2" s="1"/>
  <c r="T5073" i="2" s="1"/>
  <c r="F5073" i="2"/>
  <c r="Q5072" i="2"/>
  <c r="P5072" i="2"/>
  <c r="O5072" i="2"/>
  <c r="M5072" i="2"/>
  <c r="L5072" i="2"/>
  <c r="J5072" i="2"/>
  <c r="H5072" i="2"/>
  <c r="F5072" i="2"/>
  <c r="U5071" i="2"/>
  <c r="T5071" i="2"/>
  <c r="S5071" i="2"/>
  <c r="R5071" i="2"/>
  <c r="Q5071" i="2"/>
  <c r="O5071" i="2"/>
  <c r="P5071" i="2" s="1"/>
  <c r="M5071" i="2"/>
  <c r="L5071" i="2"/>
  <c r="J5071" i="2"/>
  <c r="T5070" i="2"/>
  <c r="R5070" i="2"/>
  <c r="S5070" i="2" s="1"/>
  <c r="O5070" i="2"/>
  <c r="P5070" i="2" s="1"/>
  <c r="Q5070" i="2" s="1"/>
  <c r="U5070" i="2" s="1"/>
  <c r="M5070" i="2"/>
  <c r="L5070" i="2"/>
  <c r="J5070" i="2"/>
  <c r="T5069" i="2"/>
  <c r="S5069" i="2"/>
  <c r="R5069" i="2"/>
  <c r="Q5069" i="2"/>
  <c r="U5069" i="2" s="1"/>
  <c r="P5069" i="2"/>
  <c r="O5069" i="2"/>
  <c r="M5069" i="2"/>
  <c r="L5069" i="2"/>
  <c r="J5069" i="2"/>
  <c r="S5068" i="2"/>
  <c r="T5068" i="2" s="1"/>
  <c r="U5068" i="2" s="1"/>
  <c r="R5068" i="2"/>
  <c r="Q5068" i="2"/>
  <c r="P5068" i="2"/>
  <c r="O5068" i="2"/>
  <c r="M5068" i="2"/>
  <c r="L5068" i="2"/>
  <c r="J5068" i="2"/>
  <c r="U5067" i="2"/>
  <c r="T5067" i="2"/>
  <c r="S5067" i="2"/>
  <c r="R5067" i="2"/>
  <c r="Q5067" i="2"/>
  <c r="O5067" i="2"/>
  <c r="P5067" i="2" s="1"/>
  <c r="M5067" i="2"/>
  <c r="L5067" i="2"/>
  <c r="J5067" i="2"/>
  <c r="R5066" i="2"/>
  <c r="S5066" i="2" s="1"/>
  <c r="T5066" i="2" s="1"/>
  <c r="O5066" i="2"/>
  <c r="P5066" i="2" s="1"/>
  <c r="Q5066" i="2" s="1"/>
  <c r="U5066" i="2" s="1"/>
  <c r="M5066" i="2"/>
  <c r="L5066" i="2"/>
  <c r="J5066" i="2"/>
  <c r="H5066" i="2"/>
  <c r="F5066" i="2"/>
  <c r="S5065" i="2"/>
  <c r="R5065" i="2"/>
  <c r="M5065" i="2"/>
  <c r="L5065" i="2"/>
  <c r="J5065" i="2"/>
  <c r="H5065" i="2"/>
  <c r="F5065" i="2"/>
  <c r="T5064" i="2"/>
  <c r="R5064" i="2"/>
  <c r="S5064" i="2" s="1"/>
  <c r="Q5064" i="2"/>
  <c r="U5064" i="2" s="1"/>
  <c r="O5064" i="2"/>
  <c r="P5064" i="2" s="1"/>
  <c r="M5064" i="2"/>
  <c r="L5064" i="2"/>
  <c r="J5064" i="2"/>
  <c r="S5063" i="2"/>
  <c r="T5063" i="2" s="1"/>
  <c r="R5063" i="2"/>
  <c r="Q5063" i="2"/>
  <c r="U5063" i="2" s="1"/>
  <c r="P5063" i="2"/>
  <c r="O5063" i="2"/>
  <c r="M5063" i="2"/>
  <c r="L5063" i="2"/>
  <c r="J5063" i="2"/>
  <c r="R5062" i="2"/>
  <c r="S5062" i="2" s="1"/>
  <c r="M5062" i="2"/>
  <c r="L5062" i="2"/>
  <c r="J5062" i="2"/>
  <c r="H5062" i="2"/>
  <c r="F5062" i="2"/>
  <c r="R5061" i="2"/>
  <c r="S5061" i="2" s="1"/>
  <c r="T5061" i="2" s="1"/>
  <c r="O5061" i="2"/>
  <c r="P5061" i="2" s="1"/>
  <c r="Q5061" i="2" s="1"/>
  <c r="U5061" i="2" s="1"/>
  <c r="M5061" i="2"/>
  <c r="L5061" i="2"/>
  <c r="J5061" i="2"/>
  <c r="H5061" i="2"/>
  <c r="F5061" i="2"/>
  <c r="M5060" i="2"/>
  <c r="L5060" i="2"/>
  <c r="J5060" i="2"/>
  <c r="H5060" i="2"/>
  <c r="R5060" i="2" s="1"/>
  <c r="S5060" i="2" s="1"/>
  <c r="F5060" i="2"/>
  <c r="R5059" i="2"/>
  <c r="S5059" i="2" s="1"/>
  <c r="T5059" i="2" s="1"/>
  <c r="Q5059" i="2"/>
  <c r="U5059" i="2" s="1"/>
  <c r="O5059" i="2"/>
  <c r="P5059" i="2" s="1"/>
  <c r="M5059" i="2"/>
  <c r="L5059" i="2"/>
  <c r="J5059" i="2"/>
  <c r="S5058" i="2"/>
  <c r="T5058" i="2" s="1"/>
  <c r="R5058" i="2"/>
  <c r="P5058" i="2"/>
  <c r="Q5058" i="2" s="1"/>
  <c r="U5058" i="2" s="1"/>
  <c r="O5058" i="2"/>
  <c r="M5058" i="2"/>
  <c r="L5058" i="2"/>
  <c r="J5058" i="2"/>
  <c r="U5057" i="2"/>
  <c r="T5057" i="2"/>
  <c r="R5057" i="2"/>
  <c r="S5057" i="2" s="1"/>
  <c r="Q5057" i="2"/>
  <c r="P5057" i="2"/>
  <c r="O5057" i="2"/>
  <c r="M5057" i="2"/>
  <c r="L5057" i="2"/>
  <c r="J5057" i="2"/>
  <c r="T5056" i="2"/>
  <c r="U5056" i="2" s="1"/>
  <c r="S5056" i="2"/>
  <c r="R5056" i="2"/>
  <c r="Q5056" i="2"/>
  <c r="O5056" i="2"/>
  <c r="P5056" i="2" s="1"/>
  <c r="M5056" i="2"/>
  <c r="L5056" i="2"/>
  <c r="J5056" i="2"/>
  <c r="T5055" i="2"/>
  <c r="R5055" i="2"/>
  <c r="S5055" i="2" s="1"/>
  <c r="O5055" i="2"/>
  <c r="P5055" i="2" s="1"/>
  <c r="Q5055" i="2" s="1"/>
  <c r="U5055" i="2" s="1"/>
  <c r="M5055" i="2"/>
  <c r="L5055" i="2"/>
  <c r="J5055" i="2"/>
  <c r="Q5054" i="2"/>
  <c r="P5054" i="2"/>
  <c r="O5054" i="2"/>
  <c r="M5054" i="2"/>
  <c r="L5054" i="2"/>
  <c r="J5054" i="2"/>
  <c r="H5054" i="2"/>
  <c r="F5054" i="2"/>
  <c r="U5053" i="2"/>
  <c r="T5053" i="2"/>
  <c r="S5053" i="2"/>
  <c r="R5053" i="2"/>
  <c r="O5053" i="2"/>
  <c r="P5053" i="2" s="1"/>
  <c r="Q5053" i="2" s="1"/>
  <c r="M5053" i="2"/>
  <c r="L5053" i="2"/>
  <c r="J5053" i="2"/>
  <c r="R5052" i="2"/>
  <c r="S5052" i="2" s="1"/>
  <c r="T5052" i="2" s="1"/>
  <c r="Q5052" i="2"/>
  <c r="O5052" i="2"/>
  <c r="P5052" i="2" s="1"/>
  <c r="M5052" i="2"/>
  <c r="L5052" i="2"/>
  <c r="J5052" i="2"/>
  <c r="Q5051" i="2"/>
  <c r="P5051" i="2"/>
  <c r="O5051" i="2"/>
  <c r="M5051" i="2"/>
  <c r="L5051" i="2"/>
  <c r="J5051" i="2"/>
  <c r="H5051" i="2"/>
  <c r="F5051" i="2"/>
  <c r="U5050" i="2"/>
  <c r="T5050" i="2"/>
  <c r="S5050" i="2"/>
  <c r="R5050" i="2"/>
  <c r="Q5050" i="2"/>
  <c r="O5050" i="2"/>
  <c r="P5050" i="2" s="1"/>
  <c r="M5050" i="2"/>
  <c r="L5050" i="2"/>
  <c r="J5050" i="2"/>
  <c r="R5049" i="2"/>
  <c r="S5049" i="2" s="1"/>
  <c r="T5049" i="2" s="1"/>
  <c r="Q5049" i="2"/>
  <c r="U5049" i="2" s="1"/>
  <c r="O5049" i="2"/>
  <c r="P5049" i="2" s="1"/>
  <c r="M5049" i="2"/>
  <c r="L5049" i="2"/>
  <c r="J5049" i="2"/>
  <c r="Q5048" i="2"/>
  <c r="P5048" i="2"/>
  <c r="O5048" i="2"/>
  <c r="M5048" i="2"/>
  <c r="L5048" i="2"/>
  <c r="J5048" i="2"/>
  <c r="H5048" i="2"/>
  <c r="F5048" i="2"/>
  <c r="U5047" i="2"/>
  <c r="T5047" i="2"/>
  <c r="O5047" i="2"/>
  <c r="P5047" i="2" s="1"/>
  <c r="M5047" i="2"/>
  <c r="L5047" i="2"/>
  <c r="J5047" i="2"/>
  <c r="H5047" i="2"/>
  <c r="R5047" i="2" s="1"/>
  <c r="S5047" i="2" s="1"/>
  <c r="F5047" i="2"/>
  <c r="Q5047" i="2" s="1"/>
  <c r="S5046" i="2"/>
  <c r="T5046" i="2" s="1"/>
  <c r="R5046" i="2"/>
  <c r="Q5046" i="2"/>
  <c r="P5046" i="2"/>
  <c r="O5046" i="2"/>
  <c r="M5046" i="2"/>
  <c r="L5046" i="2"/>
  <c r="J5046" i="2"/>
  <c r="U5045" i="2"/>
  <c r="T5045" i="2"/>
  <c r="R5045" i="2"/>
  <c r="S5045" i="2" s="1"/>
  <c r="Q5045" i="2"/>
  <c r="P5045" i="2"/>
  <c r="O5045" i="2"/>
  <c r="M5045" i="2"/>
  <c r="L5045" i="2"/>
  <c r="J5045" i="2"/>
  <c r="O5044" i="2"/>
  <c r="P5044" i="2" s="1"/>
  <c r="M5044" i="2"/>
  <c r="L5044" i="2"/>
  <c r="J5044" i="2"/>
  <c r="H5044" i="2"/>
  <c r="R5044" i="2" s="1"/>
  <c r="S5044" i="2" s="1"/>
  <c r="T5044" i="2" s="1"/>
  <c r="F5044" i="2"/>
  <c r="Q5044" i="2" s="1"/>
  <c r="U5044" i="2" s="1"/>
  <c r="T5043" i="2"/>
  <c r="S5043" i="2"/>
  <c r="R5043" i="2"/>
  <c r="Q5043" i="2"/>
  <c r="U5043" i="2" s="1"/>
  <c r="P5043" i="2"/>
  <c r="O5043" i="2"/>
  <c r="M5043" i="2"/>
  <c r="L5043" i="2"/>
  <c r="J5043" i="2"/>
  <c r="S5042" i="2"/>
  <c r="T5042" i="2" s="1"/>
  <c r="U5042" i="2" s="1"/>
  <c r="R5042" i="2"/>
  <c r="Q5042" i="2"/>
  <c r="P5042" i="2"/>
  <c r="O5042" i="2"/>
  <c r="M5042" i="2"/>
  <c r="L5042" i="2"/>
  <c r="J5042" i="2"/>
  <c r="U5041" i="2"/>
  <c r="T5041" i="2"/>
  <c r="S5041" i="2"/>
  <c r="R5041" i="2"/>
  <c r="Q5041" i="2"/>
  <c r="O5041" i="2"/>
  <c r="P5041" i="2" s="1"/>
  <c r="M5041" i="2"/>
  <c r="L5041" i="2"/>
  <c r="J5041" i="2"/>
  <c r="R5040" i="2"/>
  <c r="S5040" i="2" s="1"/>
  <c r="T5040" i="2" s="1"/>
  <c r="O5040" i="2"/>
  <c r="P5040" i="2" s="1"/>
  <c r="Q5040" i="2" s="1"/>
  <c r="U5040" i="2" s="1"/>
  <c r="M5040" i="2"/>
  <c r="L5040" i="2"/>
  <c r="J5040" i="2"/>
  <c r="H5040" i="2"/>
  <c r="F5040" i="2"/>
  <c r="M5039" i="2"/>
  <c r="L5039" i="2"/>
  <c r="J5039" i="2"/>
  <c r="H5039" i="2"/>
  <c r="R5039" i="2" s="1"/>
  <c r="S5039" i="2" s="1"/>
  <c r="F5039" i="2"/>
  <c r="R5038" i="2"/>
  <c r="S5038" i="2" s="1"/>
  <c r="T5038" i="2" s="1"/>
  <c r="O5038" i="2"/>
  <c r="P5038" i="2" s="1"/>
  <c r="Q5038" i="2" s="1"/>
  <c r="U5038" i="2" s="1"/>
  <c r="M5038" i="2"/>
  <c r="L5038" i="2"/>
  <c r="J5038" i="2"/>
  <c r="H5038" i="2"/>
  <c r="F5038" i="2"/>
  <c r="U5037" i="2"/>
  <c r="T5037" i="2"/>
  <c r="S5037" i="2"/>
  <c r="R5037" i="2"/>
  <c r="Q5037" i="2"/>
  <c r="P5037" i="2"/>
  <c r="O5037" i="2"/>
  <c r="M5037" i="2"/>
  <c r="L5037" i="2"/>
  <c r="J5037" i="2"/>
  <c r="U5036" i="2"/>
  <c r="T5036" i="2"/>
  <c r="S5036" i="2"/>
  <c r="R5036" i="2"/>
  <c r="Q5036" i="2"/>
  <c r="O5036" i="2"/>
  <c r="P5036" i="2" s="1"/>
  <c r="M5036" i="2"/>
  <c r="L5036" i="2"/>
  <c r="J5036" i="2"/>
  <c r="R5035" i="2"/>
  <c r="S5035" i="2" s="1"/>
  <c r="T5035" i="2" s="1"/>
  <c r="O5035" i="2"/>
  <c r="P5035" i="2" s="1"/>
  <c r="Q5035" i="2" s="1"/>
  <c r="U5035" i="2" s="1"/>
  <c r="M5035" i="2"/>
  <c r="L5035" i="2"/>
  <c r="J5035" i="2"/>
  <c r="H5035" i="2"/>
  <c r="F5035" i="2"/>
  <c r="M5034" i="2"/>
  <c r="L5034" i="2"/>
  <c r="J5034" i="2"/>
  <c r="H5034" i="2"/>
  <c r="R5034" i="2" s="1"/>
  <c r="S5034" i="2" s="1"/>
  <c r="F5034" i="2"/>
  <c r="R5033" i="2"/>
  <c r="S5033" i="2" s="1"/>
  <c r="T5033" i="2" s="1"/>
  <c r="O5033" i="2"/>
  <c r="P5033" i="2" s="1"/>
  <c r="Q5033" i="2" s="1"/>
  <c r="U5033" i="2" s="1"/>
  <c r="M5033" i="2"/>
  <c r="L5033" i="2"/>
  <c r="J5033" i="2"/>
  <c r="H5033" i="2"/>
  <c r="F5033" i="2"/>
  <c r="S5032" i="2"/>
  <c r="R5032" i="2"/>
  <c r="M5032" i="2"/>
  <c r="L5032" i="2"/>
  <c r="J5032" i="2"/>
  <c r="H5032" i="2"/>
  <c r="F5032" i="2"/>
  <c r="T5031" i="2"/>
  <c r="R5031" i="2"/>
  <c r="S5031" i="2" s="1"/>
  <c r="O5031" i="2"/>
  <c r="P5031" i="2" s="1"/>
  <c r="Q5031" i="2" s="1"/>
  <c r="U5031" i="2" s="1"/>
  <c r="M5031" i="2"/>
  <c r="L5031" i="2"/>
  <c r="J5031" i="2"/>
  <c r="P5030" i="2"/>
  <c r="Q5030" i="2" s="1"/>
  <c r="O5030" i="2"/>
  <c r="M5030" i="2"/>
  <c r="L5030" i="2"/>
  <c r="J5030" i="2"/>
  <c r="H5030" i="2"/>
  <c r="F5030" i="2"/>
  <c r="T5029" i="2"/>
  <c r="O5029" i="2"/>
  <c r="P5029" i="2" s="1"/>
  <c r="M5029" i="2"/>
  <c r="L5029" i="2"/>
  <c r="J5029" i="2"/>
  <c r="H5029" i="2"/>
  <c r="R5029" i="2" s="1"/>
  <c r="S5029" i="2" s="1"/>
  <c r="F5029" i="2"/>
  <c r="P5028" i="2"/>
  <c r="Q5028" i="2" s="1"/>
  <c r="O5028" i="2"/>
  <c r="M5028" i="2"/>
  <c r="L5028" i="2"/>
  <c r="J5028" i="2"/>
  <c r="H5028" i="2"/>
  <c r="F5028" i="2"/>
  <c r="T5027" i="2"/>
  <c r="O5027" i="2"/>
  <c r="P5027" i="2" s="1"/>
  <c r="M5027" i="2"/>
  <c r="L5027" i="2"/>
  <c r="J5027" i="2"/>
  <c r="H5027" i="2"/>
  <c r="R5027" i="2" s="1"/>
  <c r="S5027" i="2" s="1"/>
  <c r="F5027" i="2"/>
  <c r="P5026" i="2"/>
  <c r="Q5026" i="2" s="1"/>
  <c r="O5026" i="2"/>
  <c r="M5026" i="2"/>
  <c r="L5026" i="2"/>
  <c r="J5026" i="2"/>
  <c r="H5026" i="2"/>
  <c r="F5026" i="2"/>
  <c r="T5025" i="2"/>
  <c r="O5025" i="2"/>
  <c r="P5025" i="2" s="1"/>
  <c r="M5025" i="2"/>
  <c r="L5025" i="2"/>
  <c r="J5025" i="2"/>
  <c r="H5025" i="2"/>
  <c r="R5025" i="2" s="1"/>
  <c r="S5025" i="2" s="1"/>
  <c r="F5025" i="2"/>
  <c r="S5024" i="2"/>
  <c r="T5024" i="2" s="1"/>
  <c r="R5024" i="2"/>
  <c r="Q5024" i="2"/>
  <c r="U5024" i="2" s="1"/>
  <c r="P5024" i="2"/>
  <c r="O5024" i="2"/>
  <c r="M5024" i="2"/>
  <c r="L5024" i="2"/>
  <c r="J5024" i="2"/>
  <c r="M5023" i="2"/>
  <c r="L5023" i="2"/>
  <c r="J5023" i="2"/>
  <c r="H5023" i="2"/>
  <c r="F5023" i="2"/>
  <c r="R5022" i="2"/>
  <c r="S5022" i="2" s="1"/>
  <c r="T5022" i="2" s="1"/>
  <c r="O5022" i="2"/>
  <c r="P5022" i="2" s="1"/>
  <c r="Q5022" i="2" s="1"/>
  <c r="M5022" i="2"/>
  <c r="L5022" i="2"/>
  <c r="J5022" i="2"/>
  <c r="H5022" i="2"/>
  <c r="F5022" i="2"/>
  <c r="M5021" i="2"/>
  <c r="L5021" i="2"/>
  <c r="J5021" i="2"/>
  <c r="H5021" i="2"/>
  <c r="R5021" i="2" s="1"/>
  <c r="S5021" i="2" s="1"/>
  <c r="F5021" i="2"/>
  <c r="R5020" i="2"/>
  <c r="S5020" i="2" s="1"/>
  <c r="T5020" i="2" s="1"/>
  <c r="O5020" i="2"/>
  <c r="P5020" i="2" s="1"/>
  <c r="Q5020" i="2" s="1"/>
  <c r="M5020" i="2"/>
  <c r="L5020" i="2"/>
  <c r="J5020" i="2"/>
  <c r="H5020" i="2"/>
  <c r="F5020" i="2"/>
  <c r="R5019" i="2"/>
  <c r="S5019" i="2" s="1"/>
  <c r="M5019" i="2"/>
  <c r="L5019" i="2"/>
  <c r="J5019" i="2"/>
  <c r="H5019" i="2"/>
  <c r="F5019" i="2"/>
  <c r="R5018" i="2"/>
  <c r="S5018" i="2" s="1"/>
  <c r="T5018" i="2" s="1"/>
  <c r="O5018" i="2"/>
  <c r="P5018" i="2" s="1"/>
  <c r="Q5018" i="2" s="1"/>
  <c r="U5018" i="2" s="1"/>
  <c r="M5018" i="2"/>
  <c r="L5018" i="2"/>
  <c r="J5018" i="2"/>
  <c r="T5017" i="2"/>
  <c r="S5017" i="2"/>
  <c r="R5017" i="2"/>
  <c r="Q5017" i="2"/>
  <c r="U5017" i="2" s="1"/>
  <c r="P5017" i="2"/>
  <c r="O5017" i="2"/>
  <c r="M5017" i="2"/>
  <c r="L5017" i="2"/>
  <c r="J5017" i="2"/>
  <c r="U5016" i="2"/>
  <c r="S5016" i="2"/>
  <c r="T5016" i="2" s="1"/>
  <c r="R5016" i="2"/>
  <c r="Q5016" i="2"/>
  <c r="P5016" i="2"/>
  <c r="O5016" i="2"/>
  <c r="M5016" i="2"/>
  <c r="L5016" i="2"/>
  <c r="J5016" i="2"/>
  <c r="U5015" i="2"/>
  <c r="T5015" i="2"/>
  <c r="S5015" i="2"/>
  <c r="R5015" i="2"/>
  <c r="Q5015" i="2"/>
  <c r="O5015" i="2"/>
  <c r="P5015" i="2" s="1"/>
  <c r="M5015" i="2"/>
  <c r="L5015" i="2"/>
  <c r="J5015" i="2"/>
  <c r="R5014" i="2"/>
  <c r="S5014" i="2" s="1"/>
  <c r="T5014" i="2" s="1"/>
  <c r="Q5014" i="2"/>
  <c r="U5014" i="2" s="1"/>
  <c r="O5014" i="2"/>
  <c r="P5014" i="2" s="1"/>
  <c r="M5014" i="2"/>
  <c r="L5014" i="2"/>
  <c r="J5014" i="2"/>
  <c r="H5014" i="2"/>
  <c r="F5014" i="2"/>
  <c r="M5013" i="2"/>
  <c r="L5013" i="2"/>
  <c r="J5013" i="2"/>
  <c r="H5013" i="2"/>
  <c r="R5013" i="2" s="1"/>
  <c r="S5013" i="2" s="1"/>
  <c r="F5013" i="2"/>
  <c r="R5012" i="2"/>
  <c r="S5012" i="2" s="1"/>
  <c r="T5012" i="2" s="1"/>
  <c r="Q5012" i="2"/>
  <c r="U5012" i="2" s="1"/>
  <c r="O5012" i="2"/>
  <c r="P5012" i="2" s="1"/>
  <c r="M5012" i="2"/>
  <c r="L5012" i="2"/>
  <c r="J5012" i="2"/>
  <c r="H5012" i="2"/>
  <c r="F5012" i="2"/>
  <c r="S5011" i="2"/>
  <c r="T5011" i="2" s="1"/>
  <c r="U5011" i="2" s="1"/>
  <c r="R5011" i="2"/>
  <c r="Q5011" i="2"/>
  <c r="P5011" i="2"/>
  <c r="O5011" i="2"/>
  <c r="M5011" i="2"/>
  <c r="L5011" i="2"/>
  <c r="J5011" i="2"/>
  <c r="U5010" i="2"/>
  <c r="T5010" i="2"/>
  <c r="S5010" i="2"/>
  <c r="R5010" i="2"/>
  <c r="Q5010" i="2"/>
  <c r="O5010" i="2"/>
  <c r="P5010" i="2" s="1"/>
  <c r="M5010" i="2"/>
  <c r="L5010" i="2"/>
  <c r="J5010" i="2"/>
  <c r="T5009" i="2"/>
  <c r="R5009" i="2"/>
  <c r="S5009" i="2" s="1"/>
  <c r="Q5009" i="2"/>
  <c r="U5009" i="2" s="1"/>
  <c r="O5009" i="2"/>
  <c r="P5009" i="2" s="1"/>
  <c r="M5009" i="2"/>
  <c r="L5009" i="2"/>
  <c r="J5009" i="2"/>
  <c r="S5008" i="2"/>
  <c r="T5008" i="2" s="1"/>
  <c r="R5008" i="2"/>
  <c r="Q5008" i="2"/>
  <c r="P5008" i="2"/>
  <c r="O5008" i="2"/>
  <c r="M5008" i="2"/>
  <c r="L5008" i="2"/>
  <c r="J5008" i="2"/>
  <c r="U5007" i="2"/>
  <c r="S5007" i="2"/>
  <c r="T5007" i="2" s="1"/>
  <c r="R5007" i="2"/>
  <c r="Q5007" i="2"/>
  <c r="P5007" i="2"/>
  <c r="O5007" i="2"/>
  <c r="M5007" i="2"/>
  <c r="L5007" i="2"/>
  <c r="J5007" i="2"/>
  <c r="T5006" i="2"/>
  <c r="S5006" i="2"/>
  <c r="R5006" i="2"/>
  <c r="O5006" i="2"/>
  <c r="P5006" i="2" s="1"/>
  <c r="Q5006" i="2" s="1"/>
  <c r="U5006" i="2" s="1"/>
  <c r="M5006" i="2"/>
  <c r="L5006" i="2"/>
  <c r="J5006" i="2"/>
  <c r="R5005" i="2"/>
  <c r="S5005" i="2" s="1"/>
  <c r="T5005" i="2" s="1"/>
  <c r="Q5005" i="2"/>
  <c r="O5005" i="2"/>
  <c r="P5005" i="2" s="1"/>
  <c r="M5005" i="2"/>
  <c r="L5005" i="2"/>
  <c r="J5005" i="2"/>
  <c r="H5005" i="2"/>
  <c r="F5005" i="2"/>
  <c r="M5004" i="2"/>
  <c r="L5004" i="2"/>
  <c r="J5004" i="2"/>
  <c r="H5004" i="2"/>
  <c r="R5004" i="2" s="1"/>
  <c r="S5004" i="2" s="1"/>
  <c r="F5004" i="2"/>
  <c r="T5003" i="2"/>
  <c r="R5003" i="2"/>
  <c r="S5003" i="2" s="1"/>
  <c r="Q5003" i="2"/>
  <c r="U5003" i="2" s="1"/>
  <c r="O5003" i="2"/>
  <c r="P5003" i="2" s="1"/>
  <c r="M5003" i="2"/>
  <c r="L5003" i="2"/>
  <c r="J5003" i="2"/>
  <c r="Q5002" i="2"/>
  <c r="P5002" i="2"/>
  <c r="O5002" i="2"/>
  <c r="M5002" i="2"/>
  <c r="L5002" i="2"/>
  <c r="J5002" i="2"/>
  <c r="H5002" i="2"/>
  <c r="F5002" i="2"/>
  <c r="O5001" i="2"/>
  <c r="P5001" i="2" s="1"/>
  <c r="M5001" i="2"/>
  <c r="L5001" i="2"/>
  <c r="J5001" i="2"/>
  <c r="H5001" i="2"/>
  <c r="R5001" i="2" s="1"/>
  <c r="S5001" i="2" s="1"/>
  <c r="T5001" i="2" s="1"/>
  <c r="F5001" i="2"/>
  <c r="Q5001" i="2" s="1"/>
  <c r="Q5000" i="2"/>
  <c r="P5000" i="2"/>
  <c r="O5000" i="2"/>
  <c r="M5000" i="2"/>
  <c r="L5000" i="2"/>
  <c r="J5000" i="2"/>
  <c r="H5000" i="2"/>
  <c r="F5000" i="2"/>
  <c r="U4999" i="2"/>
  <c r="T4999" i="2"/>
  <c r="S4999" i="2"/>
  <c r="R4999" i="2"/>
  <c r="Q4999" i="2"/>
  <c r="O4999" i="2"/>
  <c r="P4999" i="2" s="1"/>
  <c r="M4999" i="2"/>
  <c r="L4999" i="2"/>
  <c r="J4999" i="2"/>
  <c r="R4998" i="2"/>
  <c r="S4998" i="2" s="1"/>
  <c r="T4998" i="2" s="1"/>
  <c r="Q4998" i="2"/>
  <c r="U4998" i="2" s="1"/>
  <c r="O4998" i="2"/>
  <c r="P4998" i="2" s="1"/>
  <c r="M4998" i="2"/>
  <c r="L4998" i="2"/>
  <c r="J4998" i="2"/>
  <c r="S4997" i="2"/>
  <c r="T4997" i="2" s="1"/>
  <c r="R4997" i="2"/>
  <c r="P4997" i="2"/>
  <c r="Q4997" i="2" s="1"/>
  <c r="U4997" i="2" s="1"/>
  <c r="O4997" i="2"/>
  <c r="M4997" i="2"/>
  <c r="L4997" i="2"/>
  <c r="J4997" i="2"/>
  <c r="U4996" i="2"/>
  <c r="S4996" i="2"/>
  <c r="T4996" i="2" s="1"/>
  <c r="R4996" i="2"/>
  <c r="Q4996" i="2"/>
  <c r="P4996" i="2"/>
  <c r="O4996" i="2"/>
  <c r="M4996" i="2"/>
  <c r="L4996" i="2"/>
  <c r="J4996" i="2"/>
  <c r="T4995" i="2"/>
  <c r="S4995" i="2"/>
  <c r="R4995" i="2"/>
  <c r="O4995" i="2"/>
  <c r="P4995" i="2" s="1"/>
  <c r="Q4995" i="2" s="1"/>
  <c r="U4995" i="2" s="1"/>
  <c r="M4995" i="2"/>
  <c r="L4995" i="2"/>
  <c r="J4995" i="2"/>
  <c r="R4994" i="2"/>
  <c r="S4994" i="2" s="1"/>
  <c r="T4994" i="2" s="1"/>
  <c r="O4994" i="2"/>
  <c r="P4994" i="2" s="1"/>
  <c r="Q4994" i="2" s="1"/>
  <c r="U4994" i="2" s="1"/>
  <c r="M4994" i="2"/>
  <c r="L4994" i="2"/>
  <c r="J4994" i="2"/>
  <c r="H4994" i="2"/>
  <c r="F4994" i="2"/>
  <c r="R4993" i="2"/>
  <c r="S4993" i="2" s="1"/>
  <c r="T4993" i="2" s="1"/>
  <c r="U4993" i="2" s="1"/>
  <c r="Q4993" i="2"/>
  <c r="P4993" i="2"/>
  <c r="O4993" i="2"/>
  <c r="M4993" i="2"/>
  <c r="L4993" i="2"/>
  <c r="J4993" i="2"/>
  <c r="T4992" i="2"/>
  <c r="U4992" i="2" s="1"/>
  <c r="S4992" i="2"/>
  <c r="R4992" i="2"/>
  <c r="Q4992" i="2"/>
  <c r="O4992" i="2"/>
  <c r="P4992" i="2" s="1"/>
  <c r="M4992" i="2"/>
  <c r="L4992" i="2"/>
  <c r="J4992" i="2"/>
  <c r="R4991" i="2"/>
  <c r="S4991" i="2" s="1"/>
  <c r="T4991" i="2" s="1"/>
  <c r="Q4991" i="2"/>
  <c r="U4991" i="2" s="1"/>
  <c r="O4991" i="2"/>
  <c r="P4991" i="2" s="1"/>
  <c r="M4991" i="2"/>
  <c r="L4991" i="2"/>
  <c r="J4991" i="2"/>
  <c r="H4991" i="2"/>
  <c r="F4991" i="2"/>
  <c r="S4990" i="2"/>
  <c r="R4990" i="2"/>
  <c r="M4990" i="2"/>
  <c r="L4990" i="2"/>
  <c r="J4990" i="2"/>
  <c r="H4990" i="2"/>
  <c r="F4990" i="2"/>
  <c r="R4989" i="2"/>
  <c r="S4989" i="2" s="1"/>
  <c r="T4989" i="2" s="1"/>
  <c r="Q4989" i="2"/>
  <c r="U4989" i="2" s="1"/>
  <c r="O4989" i="2"/>
  <c r="P4989" i="2" s="1"/>
  <c r="M4989" i="2"/>
  <c r="L4989" i="2"/>
  <c r="J4989" i="2"/>
  <c r="H4989" i="2"/>
  <c r="F4989" i="2"/>
  <c r="S4988" i="2"/>
  <c r="R4988" i="2"/>
  <c r="M4988" i="2"/>
  <c r="L4988" i="2"/>
  <c r="J4988" i="2"/>
  <c r="H4988" i="2"/>
  <c r="F4988" i="2"/>
  <c r="R4987" i="2"/>
  <c r="S4987" i="2" s="1"/>
  <c r="T4987" i="2" s="1"/>
  <c r="Q4987" i="2"/>
  <c r="U4987" i="2" s="1"/>
  <c r="O4987" i="2"/>
  <c r="P4987" i="2" s="1"/>
  <c r="M4987" i="2"/>
  <c r="L4987" i="2"/>
  <c r="J4987" i="2"/>
  <c r="S4986" i="2"/>
  <c r="T4986" i="2" s="1"/>
  <c r="R4986" i="2"/>
  <c r="P4986" i="2"/>
  <c r="Q4986" i="2" s="1"/>
  <c r="U4986" i="2" s="1"/>
  <c r="O4986" i="2"/>
  <c r="M4986" i="2"/>
  <c r="L4986" i="2"/>
  <c r="J4986" i="2"/>
  <c r="M4985" i="2"/>
  <c r="L4985" i="2"/>
  <c r="J4985" i="2"/>
  <c r="H4985" i="2"/>
  <c r="F4985" i="2"/>
  <c r="R4984" i="2"/>
  <c r="S4984" i="2" s="1"/>
  <c r="T4984" i="2" s="1"/>
  <c r="O4984" i="2"/>
  <c r="P4984" i="2" s="1"/>
  <c r="Q4984" i="2" s="1"/>
  <c r="U4984" i="2" s="1"/>
  <c r="M4984" i="2"/>
  <c r="L4984" i="2"/>
  <c r="J4984" i="2"/>
  <c r="H4984" i="2"/>
  <c r="F4984" i="2"/>
  <c r="R4983" i="2"/>
  <c r="S4983" i="2" s="1"/>
  <c r="T4983" i="2" s="1"/>
  <c r="U4983" i="2" s="1"/>
  <c r="Q4983" i="2"/>
  <c r="P4983" i="2"/>
  <c r="O4983" i="2"/>
  <c r="M4983" i="2"/>
  <c r="L4983" i="2"/>
  <c r="J4983" i="2"/>
  <c r="T4982" i="2"/>
  <c r="O4982" i="2"/>
  <c r="P4982" i="2" s="1"/>
  <c r="M4982" i="2"/>
  <c r="L4982" i="2"/>
  <c r="J4982" i="2"/>
  <c r="H4982" i="2"/>
  <c r="R4982" i="2" s="1"/>
  <c r="S4982" i="2" s="1"/>
  <c r="F4982" i="2"/>
  <c r="S4981" i="2"/>
  <c r="T4981" i="2" s="1"/>
  <c r="R4981" i="2"/>
  <c r="Q4981" i="2"/>
  <c r="P4981" i="2"/>
  <c r="O4981" i="2"/>
  <c r="M4981" i="2"/>
  <c r="L4981" i="2"/>
  <c r="J4981" i="2"/>
  <c r="S4980" i="2"/>
  <c r="T4980" i="2" s="1"/>
  <c r="U4980" i="2" s="1"/>
  <c r="R4980" i="2"/>
  <c r="Q4980" i="2"/>
  <c r="P4980" i="2"/>
  <c r="O4980" i="2"/>
  <c r="M4980" i="2"/>
  <c r="L4980" i="2"/>
  <c r="J4980" i="2"/>
  <c r="T4979" i="2"/>
  <c r="O4979" i="2"/>
  <c r="P4979" i="2" s="1"/>
  <c r="M4979" i="2"/>
  <c r="L4979" i="2"/>
  <c r="J4979" i="2"/>
  <c r="H4979" i="2"/>
  <c r="R4979" i="2" s="1"/>
  <c r="S4979" i="2" s="1"/>
  <c r="F4979" i="2"/>
  <c r="Q4978" i="2"/>
  <c r="P4978" i="2"/>
  <c r="O4978" i="2"/>
  <c r="M4978" i="2"/>
  <c r="L4978" i="2"/>
  <c r="J4978" i="2"/>
  <c r="H4978" i="2"/>
  <c r="R4978" i="2" s="1"/>
  <c r="S4978" i="2" s="1"/>
  <c r="F4978" i="2"/>
  <c r="U4977" i="2"/>
  <c r="T4977" i="2"/>
  <c r="S4977" i="2"/>
  <c r="R4977" i="2"/>
  <c r="Q4977" i="2"/>
  <c r="P4977" i="2"/>
  <c r="O4977" i="2"/>
  <c r="M4977" i="2"/>
  <c r="L4977" i="2"/>
  <c r="J4977" i="2"/>
  <c r="R4976" i="2"/>
  <c r="S4976" i="2" s="1"/>
  <c r="T4976" i="2" s="1"/>
  <c r="O4976" i="2"/>
  <c r="P4976" i="2" s="1"/>
  <c r="M4976" i="2"/>
  <c r="L4976" i="2"/>
  <c r="J4976" i="2"/>
  <c r="H4976" i="2"/>
  <c r="F4976" i="2"/>
  <c r="Q4976" i="2" s="1"/>
  <c r="U4976" i="2" s="1"/>
  <c r="M4975" i="2"/>
  <c r="L4975" i="2"/>
  <c r="J4975" i="2"/>
  <c r="H4975" i="2"/>
  <c r="F4975" i="2"/>
  <c r="T4974" i="2"/>
  <c r="R4974" i="2"/>
  <c r="S4974" i="2" s="1"/>
  <c r="Q4974" i="2"/>
  <c r="U4974" i="2" s="1"/>
  <c r="O4974" i="2"/>
  <c r="P4974" i="2" s="1"/>
  <c r="M4974" i="2"/>
  <c r="L4974" i="2"/>
  <c r="J4974" i="2"/>
  <c r="S4973" i="2"/>
  <c r="P4973" i="2"/>
  <c r="Q4973" i="2" s="1"/>
  <c r="O4973" i="2"/>
  <c r="M4973" i="2"/>
  <c r="L4973" i="2"/>
  <c r="J4973" i="2"/>
  <c r="H4973" i="2"/>
  <c r="R4973" i="2" s="1"/>
  <c r="F4973" i="2"/>
  <c r="T4972" i="2"/>
  <c r="S4972" i="2"/>
  <c r="R4972" i="2"/>
  <c r="O4972" i="2"/>
  <c r="P4972" i="2" s="1"/>
  <c r="Q4972" i="2" s="1"/>
  <c r="U4972" i="2" s="1"/>
  <c r="M4972" i="2"/>
  <c r="L4972" i="2"/>
  <c r="J4972" i="2"/>
  <c r="R4971" i="2"/>
  <c r="S4971" i="2" s="1"/>
  <c r="T4971" i="2" s="1"/>
  <c r="Q4971" i="2"/>
  <c r="U4971" i="2" s="1"/>
  <c r="O4971" i="2"/>
  <c r="P4971" i="2" s="1"/>
  <c r="M4971" i="2"/>
  <c r="L4971" i="2"/>
  <c r="J4971" i="2"/>
  <c r="P4970" i="2"/>
  <c r="Q4970" i="2" s="1"/>
  <c r="O4970" i="2"/>
  <c r="M4970" i="2"/>
  <c r="L4970" i="2"/>
  <c r="J4970" i="2"/>
  <c r="H4970" i="2"/>
  <c r="R4970" i="2" s="1"/>
  <c r="S4970" i="2" s="1"/>
  <c r="F4970" i="2"/>
  <c r="T4969" i="2"/>
  <c r="P4969" i="2"/>
  <c r="O4969" i="2"/>
  <c r="M4969" i="2"/>
  <c r="L4969" i="2"/>
  <c r="J4969" i="2"/>
  <c r="H4969" i="2"/>
  <c r="R4969" i="2" s="1"/>
  <c r="S4969" i="2" s="1"/>
  <c r="F4969" i="2"/>
  <c r="P4968" i="2"/>
  <c r="Q4968" i="2" s="1"/>
  <c r="O4968" i="2"/>
  <c r="M4968" i="2"/>
  <c r="L4968" i="2"/>
  <c r="J4968" i="2"/>
  <c r="H4968" i="2"/>
  <c r="R4968" i="2" s="1"/>
  <c r="S4968" i="2" s="1"/>
  <c r="F4968" i="2"/>
  <c r="T4967" i="2"/>
  <c r="S4967" i="2"/>
  <c r="R4967" i="2"/>
  <c r="O4967" i="2"/>
  <c r="P4967" i="2" s="1"/>
  <c r="Q4967" i="2" s="1"/>
  <c r="U4967" i="2" s="1"/>
  <c r="M4967" i="2"/>
  <c r="L4967" i="2"/>
  <c r="J4967" i="2"/>
  <c r="U4966" i="2"/>
  <c r="R4966" i="2"/>
  <c r="S4966" i="2" s="1"/>
  <c r="T4966" i="2" s="1"/>
  <c r="Q4966" i="2"/>
  <c r="O4966" i="2"/>
  <c r="P4966" i="2" s="1"/>
  <c r="M4966" i="2"/>
  <c r="L4966" i="2"/>
  <c r="J4966" i="2"/>
  <c r="S4965" i="2"/>
  <c r="P4965" i="2"/>
  <c r="Q4965" i="2" s="1"/>
  <c r="O4965" i="2"/>
  <c r="M4965" i="2"/>
  <c r="L4965" i="2"/>
  <c r="J4965" i="2"/>
  <c r="H4965" i="2"/>
  <c r="R4965" i="2" s="1"/>
  <c r="F4965" i="2"/>
  <c r="O4964" i="2"/>
  <c r="P4964" i="2" s="1"/>
  <c r="M4964" i="2"/>
  <c r="L4964" i="2"/>
  <c r="J4964" i="2"/>
  <c r="H4964" i="2"/>
  <c r="R4964" i="2" s="1"/>
  <c r="S4964" i="2" s="1"/>
  <c r="T4964" i="2" s="1"/>
  <c r="F4964" i="2"/>
  <c r="S4963" i="2"/>
  <c r="Q4963" i="2"/>
  <c r="P4963" i="2"/>
  <c r="O4963" i="2"/>
  <c r="M4963" i="2"/>
  <c r="L4963" i="2"/>
  <c r="J4963" i="2"/>
  <c r="H4963" i="2"/>
  <c r="R4963" i="2" s="1"/>
  <c r="F4963" i="2"/>
  <c r="P4962" i="2"/>
  <c r="O4962" i="2"/>
  <c r="M4962" i="2"/>
  <c r="L4962" i="2"/>
  <c r="J4962" i="2"/>
  <c r="H4962" i="2"/>
  <c r="R4962" i="2" s="1"/>
  <c r="S4962" i="2" s="1"/>
  <c r="F4962" i="2"/>
  <c r="S4961" i="2"/>
  <c r="P4961" i="2"/>
  <c r="Q4961" i="2" s="1"/>
  <c r="O4961" i="2"/>
  <c r="M4961" i="2"/>
  <c r="L4961" i="2"/>
  <c r="J4961" i="2"/>
  <c r="H4961" i="2"/>
  <c r="R4961" i="2" s="1"/>
  <c r="F4961" i="2"/>
  <c r="O4960" i="2"/>
  <c r="P4960" i="2" s="1"/>
  <c r="M4960" i="2"/>
  <c r="L4960" i="2"/>
  <c r="J4960" i="2"/>
  <c r="H4960" i="2"/>
  <c r="R4960" i="2" s="1"/>
  <c r="S4960" i="2" s="1"/>
  <c r="T4960" i="2" s="1"/>
  <c r="F4960" i="2"/>
  <c r="S4959" i="2"/>
  <c r="Q4959" i="2"/>
  <c r="P4959" i="2"/>
  <c r="O4959" i="2"/>
  <c r="M4959" i="2"/>
  <c r="L4959" i="2"/>
  <c r="J4959" i="2"/>
  <c r="H4959" i="2"/>
  <c r="R4959" i="2" s="1"/>
  <c r="F4959" i="2"/>
  <c r="P4958" i="2"/>
  <c r="O4958" i="2"/>
  <c r="M4958" i="2"/>
  <c r="L4958" i="2"/>
  <c r="J4958" i="2"/>
  <c r="H4958" i="2"/>
  <c r="R4958" i="2" s="1"/>
  <c r="S4958" i="2" s="1"/>
  <c r="F4958" i="2"/>
  <c r="S4957" i="2"/>
  <c r="P4957" i="2"/>
  <c r="Q4957" i="2" s="1"/>
  <c r="O4957" i="2"/>
  <c r="M4957" i="2"/>
  <c r="L4957" i="2"/>
  <c r="J4957" i="2"/>
  <c r="H4957" i="2"/>
  <c r="R4957" i="2" s="1"/>
  <c r="F4957" i="2"/>
  <c r="T4956" i="2"/>
  <c r="S4956" i="2"/>
  <c r="R4956" i="2"/>
  <c r="P4956" i="2"/>
  <c r="Q4956" i="2" s="1"/>
  <c r="U4956" i="2" s="1"/>
  <c r="O4956" i="2"/>
  <c r="M4956" i="2"/>
  <c r="L4956" i="2"/>
  <c r="J4956" i="2"/>
  <c r="R4955" i="2"/>
  <c r="S4955" i="2" s="1"/>
  <c r="T4955" i="2" s="1"/>
  <c r="O4955" i="2"/>
  <c r="P4955" i="2" s="1"/>
  <c r="Q4955" i="2" s="1"/>
  <c r="U4955" i="2" s="1"/>
  <c r="M4955" i="2"/>
  <c r="L4955" i="2"/>
  <c r="J4955" i="2"/>
  <c r="T4954" i="2"/>
  <c r="S4954" i="2"/>
  <c r="R4954" i="2"/>
  <c r="Q4954" i="2"/>
  <c r="U4954" i="2" s="1"/>
  <c r="P4954" i="2"/>
  <c r="O4954" i="2"/>
  <c r="M4954" i="2"/>
  <c r="L4954" i="2"/>
  <c r="J4954" i="2"/>
  <c r="R4953" i="2"/>
  <c r="S4953" i="2" s="1"/>
  <c r="T4953" i="2" s="1"/>
  <c r="Q4953" i="2"/>
  <c r="P4953" i="2"/>
  <c r="O4953" i="2"/>
  <c r="M4953" i="2"/>
  <c r="L4953" i="2"/>
  <c r="J4953" i="2"/>
  <c r="T4952" i="2"/>
  <c r="U4952" i="2" s="1"/>
  <c r="S4952" i="2"/>
  <c r="R4952" i="2"/>
  <c r="Q4952" i="2"/>
  <c r="P4952" i="2"/>
  <c r="O4952" i="2"/>
  <c r="M4952" i="2"/>
  <c r="L4952" i="2"/>
  <c r="J4952" i="2"/>
  <c r="U4951" i="2"/>
  <c r="T4951" i="2"/>
  <c r="R4951" i="2"/>
  <c r="S4951" i="2" s="1"/>
  <c r="Q4951" i="2"/>
  <c r="O4951" i="2"/>
  <c r="P4951" i="2" s="1"/>
  <c r="M4951" i="2"/>
  <c r="L4951" i="2"/>
  <c r="J4951" i="2"/>
  <c r="T4950" i="2"/>
  <c r="S4950" i="2"/>
  <c r="R4950" i="2"/>
  <c r="Q4950" i="2"/>
  <c r="O4950" i="2"/>
  <c r="P4950" i="2" s="1"/>
  <c r="M4950" i="2"/>
  <c r="L4950" i="2"/>
  <c r="J4950" i="2"/>
  <c r="U4949" i="2"/>
  <c r="T4949" i="2"/>
  <c r="S4949" i="2"/>
  <c r="R4949" i="2"/>
  <c r="Q4949" i="2"/>
  <c r="P4949" i="2"/>
  <c r="O4949" i="2"/>
  <c r="M4949" i="2"/>
  <c r="L4949" i="2"/>
  <c r="J4949" i="2"/>
  <c r="U4948" i="2"/>
  <c r="T4948" i="2"/>
  <c r="S4948" i="2"/>
  <c r="R4948" i="2"/>
  <c r="Q4948" i="2"/>
  <c r="P4948" i="2"/>
  <c r="O4948" i="2"/>
  <c r="M4948" i="2"/>
  <c r="L4948" i="2"/>
  <c r="J4948" i="2"/>
  <c r="R4947" i="2"/>
  <c r="S4947" i="2" s="1"/>
  <c r="T4947" i="2" s="1"/>
  <c r="O4947" i="2"/>
  <c r="P4947" i="2" s="1"/>
  <c r="Q4947" i="2" s="1"/>
  <c r="U4947" i="2" s="1"/>
  <c r="M4947" i="2"/>
  <c r="L4947" i="2"/>
  <c r="J4947" i="2"/>
  <c r="H4947" i="2"/>
  <c r="F4947" i="2"/>
  <c r="R4946" i="2"/>
  <c r="S4946" i="2" s="1"/>
  <c r="Q4946" i="2"/>
  <c r="M4946" i="2"/>
  <c r="L4946" i="2"/>
  <c r="J4946" i="2"/>
  <c r="H4946" i="2"/>
  <c r="F4946" i="2"/>
  <c r="O4946" i="2" s="1"/>
  <c r="P4946" i="2" s="1"/>
  <c r="R4945" i="2"/>
  <c r="S4945" i="2" s="1"/>
  <c r="T4945" i="2" s="1"/>
  <c r="M4945" i="2"/>
  <c r="L4945" i="2"/>
  <c r="J4945" i="2"/>
  <c r="H4945" i="2"/>
  <c r="F4945" i="2"/>
  <c r="O4945" i="2" s="1"/>
  <c r="P4945" i="2" s="1"/>
  <c r="Q4945" i="2" s="1"/>
  <c r="U4945" i="2" s="1"/>
  <c r="M4944" i="2"/>
  <c r="L4944" i="2"/>
  <c r="J4944" i="2"/>
  <c r="H4944" i="2"/>
  <c r="R4944" i="2" s="1"/>
  <c r="S4944" i="2" s="1"/>
  <c r="F4944" i="2"/>
  <c r="O4944" i="2" s="1"/>
  <c r="P4944" i="2" s="1"/>
  <c r="R4943" i="2"/>
  <c r="S4943" i="2" s="1"/>
  <c r="T4943" i="2" s="1"/>
  <c r="M4943" i="2"/>
  <c r="L4943" i="2"/>
  <c r="J4943" i="2"/>
  <c r="H4943" i="2"/>
  <c r="F4943" i="2"/>
  <c r="O4943" i="2" s="1"/>
  <c r="P4943" i="2" s="1"/>
  <c r="Q4943" i="2" s="1"/>
  <c r="U4943" i="2" s="1"/>
  <c r="S4942" i="2"/>
  <c r="T4942" i="2" s="1"/>
  <c r="R4942" i="2"/>
  <c r="Q4942" i="2"/>
  <c r="U4942" i="2" s="1"/>
  <c r="P4942" i="2"/>
  <c r="O4942" i="2"/>
  <c r="M4942" i="2"/>
  <c r="L4942" i="2"/>
  <c r="J4942" i="2"/>
  <c r="S4941" i="2"/>
  <c r="T4941" i="2" s="1"/>
  <c r="R4941" i="2"/>
  <c r="O4941" i="2"/>
  <c r="P4941" i="2" s="1"/>
  <c r="Q4941" i="2" s="1"/>
  <c r="M4941" i="2"/>
  <c r="L4941" i="2"/>
  <c r="J4941" i="2"/>
  <c r="R4940" i="2"/>
  <c r="S4940" i="2" s="1"/>
  <c r="T4940" i="2" s="1"/>
  <c r="U4940" i="2" s="1"/>
  <c r="Q4940" i="2"/>
  <c r="O4940" i="2"/>
  <c r="P4940" i="2" s="1"/>
  <c r="M4940" i="2"/>
  <c r="L4940" i="2"/>
  <c r="J4940" i="2"/>
  <c r="T4939" i="2"/>
  <c r="S4939" i="2"/>
  <c r="R4939" i="2"/>
  <c r="Q4939" i="2"/>
  <c r="O4939" i="2"/>
  <c r="P4939" i="2" s="1"/>
  <c r="M4939" i="2"/>
  <c r="L4939" i="2"/>
  <c r="J4939" i="2"/>
  <c r="S4938" i="2"/>
  <c r="T4938" i="2" s="1"/>
  <c r="R4938" i="2"/>
  <c r="Q4938" i="2"/>
  <c r="U4938" i="2" s="1"/>
  <c r="P4938" i="2"/>
  <c r="O4938" i="2"/>
  <c r="M4938" i="2"/>
  <c r="L4938" i="2"/>
  <c r="J4938" i="2"/>
  <c r="P4937" i="2"/>
  <c r="O4937" i="2"/>
  <c r="M4937" i="2"/>
  <c r="L4937" i="2"/>
  <c r="J4937" i="2"/>
  <c r="H4937" i="2"/>
  <c r="R4937" i="2" s="1"/>
  <c r="S4937" i="2" s="1"/>
  <c r="F4937" i="2"/>
  <c r="T4936" i="2"/>
  <c r="S4936" i="2"/>
  <c r="R4936" i="2"/>
  <c r="Q4936" i="2"/>
  <c r="P4936" i="2"/>
  <c r="O4936" i="2"/>
  <c r="M4936" i="2"/>
  <c r="L4936" i="2"/>
  <c r="J4936" i="2"/>
  <c r="U4935" i="2"/>
  <c r="T4935" i="2"/>
  <c r="R4935" i="2"/>
  <c r="S4935" i="2" s="1"/>
  <c r="Q4935" i="2"/>
  <c r="P4935" i="2"/>
  <c r="O4935" i="2"/>
  <c r="M4935" i="2"/>
  <c r="L4935" i="2"/>
  <c r="J4935" i="2"/>
  <c r="T4934" i="2"/>
  <c r="S4934" i="2"/>
  <c r="P4934" i="2"/>
  <c r="O4934" i="2"/>
  <c r="M4934" i="2"/>
  <c r="L4934" i="2"/>
  <c r="J4934" i="2"/>
  <c r="H4934" i="2"/>
  <c r="R4934" i="2" s="1"/>
  <c r="F4934" i="2"/>
  <c r="Q4934" i="2" s="1"/>
  <c r="U4934" i="2" s="1"/>
  <c r="S4933" i="2"/>
  <c r="O4933" i="2"/>
  <c r="P4933" i="2" s="1"/>
  <c r="Q4933" i="2" s="1"/>
  <c r="M4933" i="2"/>
  <c r="L4933" i="2"/>
  <c r="J4933" i="2"/>
  <c r="H4933" i="2"/>
  <c r="R4933" i="2" s="1"/>
  <c r="F4933" i="2"/>
  <c r="S4932" i="2"/>
  <c r="T4932" i="2" s="1"/>
  <c r="P4932" i="2"/>
  <c r="O4932" i="2"/>
  <c r="M4932" i="2"/>
  <c r="L4932" i="2"/>
  <c r="J4932" i="2"/>
  <c r="H4932" i="2"/>
  <c r="R4932" i="2" s="1"/>
  <c r="F4932" i="2"/>
  <c r="P4931" i="2"/>
  <c r="Q4931" i="2" s="1"/>
  <c r="O4931" i="2"/>
  <c r="M4931" i="2"/>
  <c r="L4931" i="2"/>
  <c r="J4931" i="2"/>
  <c r="H4931" i="2"/>
  <c r="R4931" i="2" s="1"/>
  <c r="S4931" i="2" s="1"/>
  <c r="F4931" i="2"/>
  <c r="T4930" i="2"/>
  <c r="U4930" i="2" s="1"/>
  <c r="S4930" i="2"/>
  <c r="R4930" i="2"/>
  <c r="Q4930" i="2"/>
  <c r="O4930" i="2"/>
  <c r="P4930" i="2" s="1"/>
  <c r="M4930" i="2"/>
  <c r="L4930" i="2"/>
  <c r="J4930" i="2"/>
  <c r="R4929" i="2"/>
  <c r="S4929" i="2" s="1"/>
  <c r="T4929" i="2" s="1"/>
  <c r="O4929" i="2"/>
  <c r="P4929" i="2" s="1"/>
  <c r="M4929" i="2"/>
  <c r="L4929" i="2"/>
  <c r="J4929" i="2"/>
  <c r="H4929" i="2"/>
  <c r="F4929" i="2"/>
  <c r="Q4929" i="2" s="1"/>
  <c r="U4929" i="2" s="1"/>
  <c r="T4928" i="2"/>
  <c r="R4928" i="2"/>
  <c r="S4928" i="2" s="1"/>
  <c r="Q4928" i="2"/>
  <c r="U4928" i="2" s="1"/>
  <c r="P4928" i="2"/>
  <c r="O4928" i="2"/>
  <c r="M4928" i="2"/>
  <c r="L4928" i="2"/>
  <c r="J4928" i="2"/>
  <c r="T4927" i="2"/>
  <c r="S4927" i="2"/>
  <c r="O4927" i="2"/>
  <c r="P4927" i="2" s="1"/>
  <c r="M4927" i="2"/>
  <c r="L4927" i="2"/>
  <c r="J4927" i="2"/>
  <c r="H4927" i="2"/>
  <c r="R4927" i="2" s="1"/>
  <c r="F4927" i="2"/>
  <c r="O4926" i="2"/>
  <c r="P4926" i="2" s="1"/>
  <c r="Q4926" i="2" s="1"/>
  <c r="M4926" i="2"/>
  <c r="L4926" i="2"/>
  <c r="J4926" i="2"/>
  <c r="H4926" i="2"/>
  <c r="R4926" i="2" s="1"/>
  <c r="S4926" i="2" s="1"/>
  <c r="F4926" i="2"/>
  <c r="S4925" i="2"/>
  <c r="T4925" i="2" s="1"/>
  <c r="R4925" i="2"/>
  <c r="O4925" i="2"/>
  <c r="P4925" i="2" s="1"/>
  <c r="Q4925" i="2" s="1"/>
  <c r="U4925" i="2" s="1"/>
  <c r="M4925" i="2"/>
  <c r="L4925" i="2"/>
  <c r="J4925" i="2"/>
  <c r="R4924" i="2"/>
  <c r="S4924" i="2" s="1"/>
  <c r="T4924" i="2" s="1"/>
  <c r="U4924" i="2" s="1"/>
  <c r="Q4924" i="2"/>
  <c r="O4924" i="2"/>
  <c r="P4924" i="2" s="1"/>
  <c r="M4924" i="2"/>
  <c r="L4924" i="2"/>
  <c r="J4924" i="2"/>
  <c r="T4923" i="2"/>
  <c r="S4923" i="2"/>
  <c r="R4923" i="2"/>
  <c r="Q4923" i="2"/>
  <c r="O4923" i="2"/>
  <c r="P4923" i="2" s="1"/>
  <c r="M4923" i="2"/>
  <c r="L4923" i="2"/>
  <c r="J4923" i="2"/>
  <c r="T4922" i="2"/>
  <c r="R4922" i="2"/>
  <c r="S4922" i="2" s="1"/>
  <c r="Q4922" i="2"/>
  <c r="U4922" i="2" s="1"/>
  <c r="P4922" i="2"/>
  <c r="O4922" i="2"/>
  <c r="M4922" i="2"/>
  <c r="L4922" i="2"/>
  <c r="J4922" i="2"/>
  <c r="S4921" i="2"/>
  <c r="T4921" i="2" s="1"/>
  <c r="R4921" i="2"/>
  <c r="O4921" i="2"/>
  <c r="P4921" i="2" s="1"/>
  <c r="Q4921" i="2" s="1"/>
  <c r="M4921" i="2"/>
  <c r="L4921" i="2"/>
  <c r="J4921" i="2"/>
  <c r="R4920" i="2"/>
  <c r="S4920" i="2" s="1"/>
  <c r="T4920" i="2" s="1"/>
  <c r="Q4920" i="2"/>
  <c r="U4920" i="2" s="1"/>
  <c r="O4920" i="2"/>
  <c r="P4920" i="2" s="1"/>
  <c r="M4920" i="2"/>
  <c r="L4920" i="2"/>
  <c r="J4920" i="2"/>
  <c r="S4919" i="2"/>
  <c r="T4919" i="2" s="1"/>
  <c r="R4919" i="2"/>
  <c r="Q4919" i="2"/>
  <c r="O4919" i="2"/>
  <c r="P4919" i="2" s="1"/>
  <c r="M4919" i="2"/>
  <c r="L4919" i="2"/>
  <c r="J4919" i="2"/>
  <c r="S4918" i="2"/>
  <c r="R4918" i="2"/>
  <c r="M4918" i="2"/>
  <c r="L4918" i="2"/>
  <c r="J4918" i="2"/>
  <c r="H4918" i="2"/>
  <c r="F4918" i="2"/>
  <c r="O4918" i="2" s="1"/>
  <c r="P4918" i="2" s="1"/>
  <c r="U4917" i="2"/>
  <c r="T4917" i="2"/>
  <c r="R4917" i="2"/>
  <c r="S4917" i="2" s="1"/>
  <c r="Q4917" i="2"/>
  <c r="O4917" i="2"/>
  <c r="P4917" i="2" s="1"/>
  <c r="M4917" i="2"/>
  <c r="L4917" i="2"/>
  <c r="J4917" i="2"/>
  <c r="T4916" i="2"/>
  <c r="S4916" i="2"/>
  <c r="R4916" i="2"/>
  <c r="Q4916" i="2"/>
  <c r="O4916" i="2"/>
  <c r="P4916" i="2" s="1"/>
  <c r="M4916" i="2"/>
  <c r="L4916" i="2"/>
  <c r="J4916" i="2"/>
  <c r="R4915" i="2"/>
  <c r="S4915" i="2" s="1"/>
  <c r="T4915" i="2" s="1"/>
  <c r="U4915" i="2" s="1"/>
  <c r="Q4915" i="2"/>
  <c r="P4915" i="2"/>
  <c r="O4915" i="2"/>
  <c r="M4915" i="2"/>
  <c r="L4915" i="2"/>
  <c r="J4915" i="2"/>
  <c r="T4914" i="2"/>
  <c r="S4914" i="2"/>
  <c r="R4914" i="2"/>
  <c r="O4914" i="2"/>
  <c r="P4914" i="2" s="1"/>
  <c r="Q4914" i="2" s="1"/>
  <c r="U4914" i="2" s="1"/>
  <c r="M4914" i="2"/>
  <c r="L4914" i="2"/>
  <c r="J4914" i="2"/>
  <c r="R4913" i="2"/>
  <c r="S4913" i="2" s="1"/>
  <c r="T4913" i="2" s="1"/>
  <c r="M4913" i="2"/>
  <c r="L4913" i="2"/>
  <c r="J4913" i="2"/>
  <c r="H4913" i="2"/>
  <c r="F4913" i="2"/>
  <c r="T4912" i="2"/>
  <c r="R4912" i="2"/>
  <c r="S4912" i="2" s="1"/>
  <c r="Q4912" i="2"/>
  <c r="U4912" i="2" s="1"/>
  <c r="P4912" i="2"/>
  <c r="O4912" i="2"/>
  <c r="M4912" i="2"/>
  <c r="L4912" i="2"/>
  <c r="J4912" i="2"/>
  <c r="T4911" i="2"/>
  <c r="S4911" i="2"/>
  <c r="R4911" i="2"/>
  <c r="O4911" i="2"/>
  <c r="P4911" i="2" s="1"/>
  <c r="Q4911" i="2" s="1"/>
  <c r="U4911" i="2" s="1"/>
  <c r="M4911" i="2"/>
  <c r="L4911" i="2"/>
  <c r="J4911" i="2"/>
  <c r="R4910" i="2"/>
  <c r="S4910" i="2" s="1"/>
  <c r="T4910" i="2" s="1"/>
  <c r="Q4910" i="2"/>
  <c r="U4910" i="2" s="1"/>
  <c r="O4910" i="2"/>
  <c r="P4910" i="2" s="1"/>
  <c r="M4910" i="2"/>
  <c r="L4910" i="2"/>
  <c r="J4910" i="2"/>
  <c r="T4909" i="2"/>
  <c r="S4909" i="2"/>
  <c r="R4909" i="2"/>
  <c r="O4909" i="2"/>
  <c r="P4909" i="2" s="1"/>
  <c r="Q4909" i="2" s="1"/>
  <c r="U4909" i="2" s="1"/>
  <c r="M4909" i="2"/>
  <c r="L4909" i="2"/>
  <c r="J4909" i="2"/>
  <c r="S4908" i="2"/>
  <c r="R4908" i="2"/>
  <c r="M4908" i="2"/>
  <c r="L4908" i="2"/>
  <c r="J4908" i="2"/>
  <c r="H4908" i="2"/>
  <c r="F4908" i="2"/>
  <c r="O4908" i="2" s="1"/>
  <c r="P4908" i="2" s="1"/>
  <c r="R4907" i="2"/>
  <c r="S4907" i="2" s="1"/>
  <c r="T4907" i="2" s="1"/>
  <c r="M4907" i="2"/>
  <c r="L4907" i="2"/>
  <c r="J4907" i="2"/>
  <c r="H4907" i="2"/>
  <c r="F4907" i="2"/>
  <c r="R4906" i="2"/>
  <c r="S4906" i="2" s="1"/>
  <c r="T4906" i="2" s="1"/>
  <c r="U4906" i="2" s="1"/>
  <c r="Q4906" i="2"/>
  <c r="P4906" i="2"/>
  <c r="O4906" i="2"/>
  <c r="M4906" i="2"/>
  <c r="L4906" i="2"/>
  <c r="J4906" i="2"/>
  <c r="T4905" i="2"/>
  <c r="U4905" i="2" s="1"/>
  <c r="S4905" i="2"/>
  <c r="R4905" i="2"/>
  <c r="Q4905" i="2"/>
  <c r="O4905" i="2"/>
  <c r="P4905" i="2" s="1"/>
  <c r="M4905" i="2"/>
  <c r="L4905" i="2"/>
  <c r="J4905" i="2"/>
  <c r="T4904" i="2"/>
  <c r="R4904" i="2"/>
  <c r="S4904" i="2" s="1"/>
  <c r="O4904" i="2"/>
  <c r="P4904" i="2" s="1"/>
  <c r="Q4904" i="2" s="1"/>
  <c r="U4904" i="2" s="1"/>
  <c r="M4904" i="2"/>
  <c r="L4904" i="2"/>
  <c r="J4904" i="2"/>
  <c r="H4904" i="2"/>
  <c r="F4904" i="2"/>
  <c r="R4903" i="2"/>
  <c r="S4903" i="2" s="1"/>
  <c r="M4903" i="2"/>
  <c r="L4903" i="2"/>
  <c r="J4903" i="2"/>
  <c r="H4903" i="2"/>
  <c r="F4903" i="2"/>
  <c r="O4903" i="2" s="1"/>
  <c r="P4903" i="2" s="1"/>
  <c r="Q4903" i="2" s="1"/>
  <c r="T4902" i="2"/>
  <c r="R4902" i="2"/>
  <c r="S4902" i="2" s="1"/>
  <c r="M4902" i="2"/>
  <c r="L4902" i="2"/>
  <c r="J4902" i="2"/>
  <c r="H4902" i="2"/>
  <c r="F4902" i="2"/>
  <c r="O4902" i="2" s="1"/>
  <c r="P4902" i="2" s="1"/>
  <c r="Q4902" i="2" s="1"/>
  <c r="U4902" i="2" s="1"/>
  <c r="S4901" i="2"/>
  <c r="R4901" i="2"/>
  <c r="M4901" i="2"/>
  <c r="L4901" i="2"/>
  <c r="J4901" i="2"/>
  <c r="H4901" i="2"/>
  <c r="F4901" i="2"/>
  <c r="O4901" i="2" s="1"/>
  <c r="P4901" i="2" s="1"/>
  <c r="T4900" i="2"/>
  <c r="R4900" i="2"/>
  <c r="S4900" i="2" s="1"/>
  <c r="O4900" i="2"/>
  <c r="P4900" i="2" s="1"/>
  <c r="Q4900" i="2" s="1"/>
  <c r="U4900" i="2" s="1"/>
  <c r="M4900" i="2"/>
  <c r="L4900" i="2"/>
  <c r="J4900" i="2"/>
  <c r="H4900" i="2"/>
  <c r="F4900" i="2"/>
  <c r="R4899" i="2"/>
  <c r="S4899" i="2" s="1"/>
  <c r="T4899" i="2" s="1"/>
  <c r="Q4899" i="2"/>
  <c r="U4899" i="2" s="1"/>
  <c r="P4899" i="2"/>
  <c r="O4899" i="2"/>
  <c r="M4899" i="2"/>
  <c r="L4899" i="2"/>
  <c r="J4899" i="2"/>
  <c r="T4898" i="2"/>
  <c r="U4898" i="2" s="1"/>
  <c r="S4898" i="2"/>
  <c r="R4898" i="2"/>
  <c r="Q4898" i="2"/>
  <c r="O4898" i="2"/>
  <c r="P4898" i="2" s="1"/>
  <c r="M4898" i="2"/>
  <c r="L4898" i="2"/>
  <c r="J4898" i="2"/>
  <c r="R4897" i="2"/>
  <c r="S4897" i="2" s="1"/>
  <c r="T4897" i="2" s="1"/>
  <c r="O4897" i="2"/>
  <c r="P4897" i="2" s="1"/>
  <c r="Q4897" i="2" s="1"/>
  <c r="M4897" i="2"/>
  <c r="L4897" i="2"/>
  <c r="J4897" i="2"/>
  <c r="T4896" i="2"/>
  <c r="S4896" i="2"/>
  <c r="R4896" i="2"/>
  <c r="Q4896" i="2"/>
  <c r="P4896" i="2"/>
  <c r="O4896" i="2"/>
  <c r="M4896" i="2"/>
  <c r="L4896" i="2"/>
  <c r="J4896" i="2"/>
  <c r="S4895" i="2"/>
  <c r="R4895" i="2"/>
  <c r="M4895" i="2"/>
  <c r="L4895" i="2"/>
  <c r="J4895" i="2"/>
  <c r="H4895" i="2"/>
  <c r="F4895" i="2"/>
  <c r="O4895" i="2" s="1"/>
  <c r="P4895" i="2" s="1"/>
  <c r="T4894" i="2"/>
  <c r="R4894" i="2"/>
  <c r="S4894" i="2" s="1"/>
  <c r="Q4894" i="2"/>
  <c r="U4894" i="2" s="1"/>
  <c r="O4894" i="2"/>
  <c r="P4894" i="2" s="1"/>
  <c r="M4894" i="2"/>
  <c r="L4894" i="2"/>
  <c r="J4894" i="2"/>
  <c r="S4893" i="2"/>
  <c r="O4893" i="2"/>
  <c r="P4893" i="2" s="1"/>
  <c r="Q4893" i="2" s="1"/>
  <c r="M4893" i="2"/>
  <c r="L4893" i="2"/>
  <c r="J4893" i="2"/>
  <c r="H4893" i="2"/>
  <c r="R4893" i="2" s="1"/>
  <c r="F4893" i="2"/>
  <c r="S4892" i="2"/>
  <c r="R4892" i="2"/>
  <c r="M4892" i="2"/>
  <c r="L4892" i="2"/>
  <c r="J4892" i="2"/>
  <c r="H4892" i="2"/>
  <c r="T4892" i="2" s="1"/>
  <c r="F4892" i="2"/>
  <c r="O4892" i="2" s="1"/>
  <c r="P4892" i="2" s="1"/>
  <c r="O4891" i="2"/>
  <c r="P4891" i="2" s="1"/>
  <c r="Q4891" i="2" s="1"/>
  <c r="M4891" i="2"/>
  <c r="L4891" i="2"/>
  <c r="J4891" i="2"/>
  <c r="H4891" i="2"/>
  <c r="R4891" i="2" s="1"/>
  <c r="S4891" i="2" s="1"/>
  <c r="F4891" i="2"/>
  <c r="T4890" i="2"/>
  <c r="S4890" i="2"/>
  <c r="R4890" i="2"/>
  <c r="O4890" i="2"/>
  <c r="P4890" i="2" s="1"/>
  <c r="Q4890" i="2" s="1"/>
  <c r="U4890" i="2" s="1"/>
  <c r="M4890" i="2"/>
  <c r="L4890" i="2"/>
  <c r="J4890" i="2"/>
  <c r="T4889" i="2"/>
  <c r="R4889" i="2"/>
  <c r="S4889" i="2" s="1"/>
  <c r="O4889" i="2"/>
  <c r="P4889" i="2" s="1"/>
  <c r="Q4889" i="2" s="1"/>
  <c r="U4889" i="2" s="1"/>
  <c r="M4889" i="2"/>
  <c r="L4889" i="2"/>
  <c r="J4889" i="2"/>
  <c r="S4888" i="2"/>
  <c r="O4888" i="2"/>
  <c r="P4888" i="2" s="1"/>
  <c r="Q4888" i="2" s="1"/>
  <c r="M4888" i="2"/>
  <c r="L4888" i="2"/>
  <c r="J4888" i="2"/>
  <c r="H4888" i="2"/>
  <c r="R4888" i="2" s="1"/>
  <c r="F4888" i="2"/>
  <c r="S4887" i="2"/>
  <c r="R4887" i="2"/>
  <c r="M4887" i="2"/>
  <c r="L4887" i="2"/>
  <c r="J4887" i="2"/>
  <c r="H4887" i="2"/>
  <c r="T4887" i="2" s="1"/>
  <c r="F4887" i="2"/>
  <c r="O4887" i="2" s="1"/>
  <c r="P4887" i="2" s="1"/>
  <c r="O4886" i="2"/>
  <c r="P4886" i="2" s="1"/>
  <c r="Q4886" i="2" s="1"/>
  <c r="M4886" i="2"/>
  <c r="L4886" i="2"/>
  <c r="J4886" i="2"/>
  <c r="H4886" i="2"/>
  <c r="R4886" i="2" s="1"/>
  <c r="S4886" i="2" s="1"/>
  <c r="F4886" i="2"/>
  <c r="O4885" i="2"/>
  <c r="P4885" i="2" s="1"/>
  <c r="M4885" i="2"/>
  <c r="L4885" i="2"/>
  <c r="J4885" i="2"/>
  <c r="H4885" i="2"/>
  <c r="F4885" i="2"/>
  <c r="S4884" i="2"/>
  <c r="T4884" i="2" s="1"/>
  <c r="R4884" i="2"/>
  <c r="Q4884" i="2"/>
  <c r="O4884" i="2"/>
  <c r="P4884" i="2" s="1"/>
  <c r="M4884" i="2"/>
  <c r="L4884" i="2"/>
  <c r="J4884" i="2"/>
  <c r="T4883" i="2"/>
  <c r="S4883" i="2"/>
  <c r="R4883" i="2"/>
  <c r="Q4883" i="2"/>
  <c r="U4883" i="2" s="1"/>
  <c r="P4883" i="2"/>
  <c r="O4883" i="2"/>
  <c r="M4883" i="2"/>
  <c r="L4883" i="2"/>
  <c r="J4883" i="2"/>
  <c r="S4882" i="2"/>
  <c r="R4882" i="2"/>
  <c r="M4882" i="2"/>
  <c r="L4882" i="2"/>
  <c r="J4882" i="2"/>
  <c r="H4882" i="2"/>
  <c r="T4882" i="2" s="1"/>
  <c r="F4882" i="2"/>
  <c r="O4882" i="2" s="1"/>
  <c r="P4882" i="2" s="1"/>
  <c r="O4881" i="2"/>
  <c r="P4881" i="2" s="1"/>
  <c r="Q4881" i="2" s="1"/>
  <c r="M4881" i="2"/>
  <c r="L4881" i="2"/>
  <c r="J4881" i="2"/>
  <c r="H4881" i="2"/>
  <c r="R4881" i="2" s="1"/>
  <c r="S4881" i="2" s="1"/>
  <c r="F4881" i="2"/>
  <c r="S4880" i="2"/>
  <c r="R4880" i="2"/>
  <c r="M4880" i="2"/>
  <c r="L4880" i="2"/>
  <c r="J4880" i="2"/>
  <c r="H4880" i="2"/>
  <c r="T4880" i="2" s="1"/>
  <c r="F4880" i="2"/>
  <c r="O4880" i="2" s="1"/>
  <c r="P4880" i="2" s="1"/>
  <c r="O4879" i="2"/>
  <c r="P4879" i="2" s="1"/>
  <c r="Q4879" i="2" s="1"/>
  <c r="M4879" i="2"/>
  <c r="L4879" i="2"/>
  <c r="J4879" i="2"/>
  <c r="H4879" i="2"/>
  <c r="R4879" i="2" s="1"/>
  <c r="S4879" i="2" s="1"/>
  <c r="F4879" i="2"/>
  <c r="S4878" i="2"/>
  <c r="T4878" i="2" s="1"/>
  <c r="U4878" i="2" s="1"/>
  <c r="R4878" i="2"/>
  <c r="Q4878" i="2"/>
  <c r="P4878" i="2"/>
  <c r="O4878" i="2"/>
  <c r="M4878" i="2"/>
  <c r="L4878" i="2"/>
  <c r="J4878" i="2"/>
  <c r="T4877" i="2"/>
  <c r="R4877" i="2"/>
  <c r="S4877" i="2" s="1"/>
  <c r="Q4877" i="2"/>
  <c r="U4877" i="2" s="1"/>
  <c r="O4877" i="2"/>
  <c r="P4877" i="2" s="1"/>
  <c r="M4877" i="2"/>
  <c r="L4877" i="2"/>
  <c r="J4877" i="2"/>
  <c r="T4876" i="2"/>
  <c r="S4876" i="2"/>
  <c r="R4876" i="2"/>
  <c r="Q4876" i="2"/>
  <c r="U4876" i="2" s="1"/>
  <c r="P4876" i="2"/>
  <c r="O4876" i="2"/>
  <c r="M4876" i="2"/>
  <c r="L4876" i="2"/>
  <c r="J4876" i="2"/>
  <c r="R4875" i="2"/>
  <c r="S4875" i="2" s="1"/>
  <c r="M4875" i="2"/>
  <c r="L4875" i="2"/>
  <c r="J4875" i="2"/>
  <c r="H4875" i="2"/>
  <c r="F4875" i="2"/>
  <c r="O4875" i="2" s="1"/>
  <c r="P4875" i="2" s="1"/>
  <c r="Q4875" i="2" s="1"/>
  <c r="T4874" i="2"/>
  <c r="R4874" i="2"/>
  <c r="S4874" i="2" s="1"/>
  <c r="M4874" i="2"/>
  <c r="L4874" i="2"/>
  <c r="J4874" i="2"/>
  <c r="H4874" i="2"/>
  <c r="F4874" i="2"/>
  <c r="O4874" i="2" s="1"/>
  <c r="P4874" i="2" s="1"/>
  <c r="Q4874" i="2" s="1"/>
  <c r="U4874" i="2" s="1"/>
  <c r="S4873" i="2"/>
  <c r="R4873" i="2"/>
  <c r="M4873" i="2"/>
  <c r="L4873" i="2"/>
  <c r="J4873" i="2"/>
  <c r="H4873" i="2"/>
  <c r="F4873" i="2"/>
  <c r="O4873" i="2" s="1"/>
  <c r="P4873" i="2" s="1"/>
  <c r="T4872" i="2"/>
  <c r="R4872" i="2"/>
  <c r="S4872" i="2" s="1"/>
  <c r="O4872" i="2"/>
  <c r="P4872" i="2" s="1"/>
  <c r="M4872" i="2"/>
  <c r="L4872" i="2"/>
  <c r="J4872" i="2"/>
  <c r="H4872" i="2"/>
  <c r="F4872" i="2"/>
  <c r="Q4872" i="2" s="1"/>
  <c r="U4872" i="2" s="1"/>
  <c r="T4871" i="2"/>
  <c r="S4871" i="2"/>
  <c r="R4871" i="2"/>
  <c r="P4871" i="2"/>
  <c r="Q4871" i="2" s="1"/>
  <c r="U4871" i="2" s="1"/>
  <c r="O4871" i="2"/>
  <c r="M4871" i="2"/>
  <c r="L4871" i="2"/>
  <c r="J4871" i="2"/>
  <c r="R4870" i="2"/>
  <c r="S4870" i="2" s="1"/>
  <c r="O4870" i="2"/>
  <c r="P4870" i="2" s="1"/>
  <c r="M4870" i="2"/>
  <c r="L4870" i="2"/>
  <c r="J4870" i="2"/>
  <c r="H4870" i="2"/>
  <c r="F4870" i="2"/>
  <c r="O4869" i="2"/>
  <c r="P4869" i="2" s="1"/>
  <c r="Q4869" i="2" s="1"/>
  <c r="M4869" i="2"/>
  <c r="L4869" i="2"/>
  <c r="J4869" i="2"/>
  <c r="H4869" i="2"/>
  <c r="R4869" i="2" s="1"/>
  <c r="S4869" i="2" s="1"/>
  <c r="F4869" i="2"/>
  <c r="R4868" i="2"/>
  <c r="S4868" i="2" s="1"/>
  <c r="M4868" i="2"/>
  <c r="L4868" i="2"/>
  <c r="J4868" i="2"/>
  <c r="H4868" i="2"/>
  <c r="T4868" i="2" s="1"/>
  <c r="F4868" i="2"/>
  <c r="O4868" i="2" s="1"/>
  <c r="P4868" i="2" s="1"/>
  <c r="P4867" i="2"/>
  <c r="Q4867" i="2" s="1"/>
  <c r="O4867" i="2"/>
  <c r="M4867" i="2"/>
  <c r="L4867" i="2"/>
  <c r="J4867" i="2"/>
  <c r="H4867" i="2"/>
  <c r="R4867" i="2" s="1"/>
  <c r="S4867" i="2" s="1"/>
  <c r="F4867" i="2"/>
  <c r="O4866" i="2"/>
  <c r="P4866" i="2" s="1"/>
  <c r="M4866" i="2"/>
  <c r="L4866" i="2"/>
  <c r="J4866" i="2"/>
  <c r="H4866" i="2"/>
  <c r="F4866" i="2"/>
  <c r="P4865" i="2"/>
  <c r="Q4865" i="2" s="1"/>
  <c r="O4865" i="2"/>
  <c r="M4865" i="2"/>
  <c r="L4865" i="2"/>
  <c r="J4865" i="2"/>
  <c r="H4865" i="2"/>
  <c r="R4865" i="2" s="1"/>
  <c r="S4865" i="2" s="1"/>
  <c r="F4865" i="2"/>
  <c r="M4864" i="2"/>
  <c r="L4864" i="2"/>
  <c r="J4864" i="2"/>
  <c r="H4864" i="2"/>
  <c r="F4864" i="2"/>
  <c r="O4864" i="2" s="1"/>
  <c r="P4864" i="2" s="1"/>
  <c r="S4863" i="2"/>
  <c r="P4863" i="2"/>
  <c r="Q4863" i="2" s="1"/>
  <c r="O4863" i="2"/>
  <c r="M4863" i="2"/>
  <c r="L4863" i="2"/>
  <c r="J4863" i="2"/>
  <c r="H4863" i="2"/>
  <c r="R4863" i="2" s="1"/>
  <c r="F4863" i="2"/>
  <c r="R4862" i="2"/>
  <c r="S4862" i="2" s="1"/>
  <c r="T4862" i="2" s="1"/>
  <c r="U4862" i="2" s="1"/>
  <c r="Q4862" i="2"/>
  <c r="P4862" i="2"/>
  <c r="O4862" i="2"/>
  <c r="M4862" i="2"/>
  <c r="L4862" i="2"/>
  <c r="J4862" i="2"/>
  <c r="R4861" i="2"/>
  <c r="S4861" i="2" s="1"/>
  <c r="T4861" i="2" s="1"/>
  <c r="Q4861" i="2"/>
  <c r="O4861" i="2"/>
  <c r="P4861" i="2" s="1"/>
  <c r="M4861" i="2"/>
  <c r="L4861" i="2"/>
  <c r="J4861" i="2"/>
  <c r="T4860" i="2"/>
  <c r="S4860" i="2"/>
  <c r="R4860" i="2"/>
  <c r="O4860" i="2"/>
  <c r="P4860" i="2" s="1"/>
  <c r="Q4860" i="2" s="1"/>
  <c r="U4860" i="2" s="1"/>
  <c r="M4860" i="2"/>
  <c r="L4860" i="2"/>
  <c r="J4860" i="2"/>
  <c r="T4859" i="2"/>
  <c r="S4859" i="2"/>
  <c r="R4859" i="2"/>
  <c r="Q4859" i="2"/>
  <c r="U4859" i="2" s="1"/>
  <c r="P4859" i="2"/>
  <c r="O4859" i="2"/>
  <c r="M4859" i="2"/>
  <c r="L4859" i="2"/>
  <c r="J4859" i="2"/>
  <c r="S4858" i="2"/>
  <c r="T4858" i="2" s="1"/>
  <c r="U4858" i="2" s="1"/>
  <c r="R4858" i="2"/>
  <c r="P4858" i="2"/>
  <c r="Q4858" i="2" s="1"/>
  <c r="O4858" i="2"/>
  <c r="M4858" i="2"/>
  <c r="L4858" i="2"/>
  <c r="J4858" i="2"/>
  <c r="T4857" i="2"/>
  <c r="R4857" i="2"/>
  <c r="S4857" i="2" s="1"/>
  <c r="M4857" i="2"/>
  <c r="L4857" i="2"/>
  <c r="J4857" i="2"/>
  <c r="H4857" i="2"/>
  <c r="F4857" i="2"/>
  <c r="T4856" i="2"/>
  <c r="R4856" i="2"/>
  <c r="S4856" i="2" s="1"/>
  <c r="Q4856" i="2"/>
  <c r="U4856" i="2" s="1"/>
  <c r="P4856" i="2"/>
  <c r="O4856" i="2"/>
  <c r="M4856" i="2"/>
  <c r="L4856" i="2"/>
  <c r="J4856" i="2"/>
  <c r="S4855" i="2"/>
  <c r="T4855" i="2" s="1"/>
  <c r="U4855" i="2" s="1"/>
  <c r="R4855" i="2"/>
  <c r="Q4855" i="2"/>
  <c r="P4855" i="2"/>
  <c r="O4855" i="2"/>
  <c r="M4855" i="2"/>
  <c r="L4855" i="2"/>
  <c r="J4855" i="2"/>
  <c r="T4854" i="2"/>
  <c r="R4854" i="2"/>
  <c r="S4854" i="2" s="1"/>
  <c r="M4854" i="2"/>
  <c r="L4854" i="2"/>
  <c r="J4854" i="2"/>
  <c r="H4854" i="2"/>
  <c r="F4854" i="2"/>
  <c r="O4854" i="2" s="1"/>
  <c r="P4854" i="2" s="1"/>
  <c r="Q4854" i="2" s="1"/>
  <c r="U4854" i="2" s="1"/>
  <c r="S4853" i="2"/>
  <c r="R4853" i="2"/>
  <c r="M4853" i="2"/>
  <c r="L4853" i="2"/>
  <c r="J4853" i="2"/>
  <c r="H4853" i="2"/>
  <c r="F4853" i="2"/>
  <c r="O4853" i="2" s="1"/>
  <c r="P4853" i="2" s="1"/>
  <c r="U4852" i="2"/>
  <c r="T4852" i="2"/>
  <c r="R4852" i="2"/>
  <c r="S4852" i="2" s="1"/>
  <c r="Q4852" i="2"/>
  <c r="O4852" i="2"/>
  <c r="P4852" i="2" s="1"/>
  <c r="M4852" i="2"/>
  <c r="L4852" i="2"/>
  <c r="J4852" i="2"/>
  <c r="T4851" i="2"/>
  <c r="S4851" i="2"/>
  <c r="R4851" i="2"/>
  <c r="Q4851" i="2"/>
  <c r="P4851" i="2"/>
  <c r="O4851" i="2"/>
  <c r="M4851" i="2"/>
  <c r="L4851" i="2"/>
  <c r="J4851" i="2"/>
  <c r="R4850" i="2"/>
  <c r="S4850" i="2" s="1"/>
  <c r="Q4850" i="2"/>
  <c r="P4850" i="2"/>
  <c r="M4850" i="2"/>
  <c r="L4850" i="2"/>
  <c r="J4850" i="2"/>
  <c r="H4850" i="2"/>
  <c r="F4850" i="2"/>
  <c r="O4850" i="2" s="1"/>
  <c r="T4849" i="2"/>
  <c r="U4849" i="2" s="1"/>
  <c r="R4849" i="2"/>
  <c r="S4849" i="2" s="1"/>
  <c r="Q4849" i="2"/>
  <c r="O4849" i="2"/>
  <c r="P4849" i="2" s="1"/>
  <c r="M4849" i="2"/>
  <c r="L4849" i="2"/>
  <c r="J4849" i="2"/>
  <c r="S4848" i="2"/>
  <c r="O4848" i="2"/>
  <c r="P4848" i="2" s="1"/>
  <c r="Q4848" i="2" s="1"/>
  <c r="M4848" i="2"/>
  <c r="L4848" i="2"/>
  <c r="J4848" i="2"/>
  <c r="H4848" i="2"/>
  <c r="R4848" i="2" s="1"/>
  <c r="F4848" i="2"/>
  <c r="S4847" i="2"/>
  <c r="T4847" i="2" s="1"/>
  <c r="U4847" i="2" s="1"/>
  <c r="R4847" i="2"/>
  <c r="Q4847" i="2"/>
  <c r="O4847" i="2"/>
  <c r="P4847" i="2" s="1"/>
  <c r="M4847" i="2"/>
  <c r="L4847" i="2"/>
  <c r="J4847" i="2"/>
  <c r="T4846" i="2"/>
  <c r="R4846" i="2"/>
  <c r="S4846" i="2" s="1"/>
  <c r="O4846" i="2"/>
  <c r="P4846" i="2" s="1"/>
  <c r="Q4846" i="2" s="1"/>
  <c r="U4846" i="2" s="1"/>
  <c r="M4846" i="2"/>
  <c r="L4846" i="2"/>
  <c r="J4846" i="2"/>
  <c r="P4845" i="2"/>
  <c r="Q4845" i="2" s="1"/>
  <c r="U4845" i="2" s="1"/>
  <c r="O4845" i="2"/>
  <c r="M4845" i="2"/>
  <c r="L4845" i="2"/>
  <c r="J4845" i="2"/>
  <c r="H4845" i="2"/>
  <c r="R4845" i="2" s="1"/>
  <c r="S4845" i="2" s="1"/>
  <c r="T4845" i="2" s="1"/>
  <c r="F4845" i="2"/>
  <c r="M4844" i="2"/>
  <c r="L4844" i="2"/>
  <c r="J4844" i="2"/>
  <c r="H4844" i="2"/>
  <c r="F4844" i="2"/>
  <c r="O4844" i="2" s="1"/>
  <c r="P4844" i="2" s="1"/>
  <c r="S4843" i="2"/>
  <c r="T4843" i="2" s="1"/>
  <c r="R4843" i="2"/>
  <c r="O4843" i="2"/>
  <c r="P4843" i="2" s="1"/>
  <c r="Q4843" i="2" s="1"/>
  <c r="M4843" i="2"/>
  <c r="L4843" i="2"/>
  <c r="J4843" i="2"/>
  <c r="T4842" i="2"/>
  <c r="S4842" i="2"/>
  <c r="R4842" i="2"/>
  <c r="P4842" i="2"/>
  <c r="Q4842" i="2" s="1"/>
  <c r="U4842" i="2" s="1"/>
  <c r="O4842" i="2"/>
  <c r="M4842" i="2"/>
  <c r="L4842" i="2"/>
  <c r="J4842" i="2"/>
  <c r="U4841" i="2"/>
  <c r="T4841" i="2"/>
  <c r="R4841" i="2"/>
  <c r="S4841" i="2" s="1"/>
  <c r="Q4841" i="2"/>
  <c r="O4841" i="2"/>
  <c r="P4841" i="2" s="1"/>
  <c r="M4841" i="2"/>
  <c r="L4841" i="2"/>
  <c r="J4841" i="2"/>
  <c r="T4840" i="2"/>
  <c r="R4840" i="2"/>
  <c r="S4840" i="2" s="1"/>
  <c r="M4840" i="2"/>
  <c r="L4840" i="2"/>
  <c r="J4840" i="2"/>
  <c r="H4840" i="2"/>
  <c r="F4840" i="2"/>
  <c r="T4839" i="2"/>
  <c r="S4839" i="2"/>
  <c r="R4839" i="2"/>
  <c r="P4839" i="2"/>
  <c r="Q4839" i="2" s="1"/>
  <c r="U4839" i="2" s="1"/>
  <c r="O4839" i="2"/>
  <c r="M4839" i="2"/>
  <c r="L4839" i="2"/>
  <c r="J4839" i="2"/>
  <c r="T4838" i="2"/>
  <c r="R4838" i="2"/>
  <c r="S4838" i="2" s="1"/>
  <c r="P4838" i="2"/>
  <c r="Q4838" i="2" s="1"/>
  <c r="U4838" i="2" s="1"/>
  <c r="O4838" i="2"/>
  <c r="M4838" i="2"/>
  <c r="L4838" i="2"/>
  <c r="J4838" i="2"/>
  <c r="R4837" i="2"/>
  <c r="S4837" i="2" s="1"/>
  <c r="T4837" i="2" s="1"/>
  <c r="M4837" i="2"/>
  <c r="L4837" i="2"/>
  <c r="J4837" i="2"/>
  <c r="H4837" i="2"/>
  <c r="F4837" i="2"/>
  <c r="O4837" i="2" s="1"/>
  <c r="P4837" i="2" s="1"/>
  <c r="Q4837" i="2" s="1"/>
  <c r="R4836" i="2"/>
  <c r="S4836" i="2" s="1"/>
  <c r="Q4836" i="2"/>
  <c r="P4836" i="2"/>
  <c r="M4836" i="2"/>
  <c r="L4836" i="2"/>
  <c r="J4836" i="2"/>
  <c r="H4836" i="2"/>
  <c r="T4836" i="2" s="1"/>
  <c r="U4836" i="2" s="1"/>
  <c r="F4836" i="2"/>
  <c r="O4836" i="2" s="1"/>
  <c r="T4835" i="2"/>
  <c r="R4835" i="2"/>
  <c r="S4835" i="2" s="1"/>
  <c r="O4835" i="2"/>
  <c r="P4835" i="2" s="1"/>
  <c r="M4835" i="2"/>
  <c r="L4835" i="2"/>
  <c r="J4835" i="2"/>
  <c r="H4835" i="2"/>
  <c r="F4835" i="2"/>
  <c r="S4834" i="2"/>
  <c r="R4834" i="2"/>
  <c r="P4834" i="2"/>
  <c r="M4834" i="2"/>
  <c r="L4834" i="2"/>
  <c r="J4834" i="2"/>
  <c r="H4834" i="2"/>
  <c r="T4834" i="2" s="1"/>
  <c r="F4834" i="2"/>
  <c r="O4834" i="2" s="1"/>
  <c r="R4833" i="2"/>
  <c r="S4833" i="2" s="1"/>
  <c r="T4833" i="2" s="1"/>
  <c r="M4833" i="2"/>
  <c r="L4833" i="2"/>
  <c r="J4833" i="2"/>
  <c r="H4833" i="2"/>
  <c r="F4833" i="2"/>
  <c r="R4832" i="2"/>
  <c r="S4832" i="2" s="1"/>
  <c r="Q4832" i="2"/>
  <c r="P4832" i="2"/>
  <c r="M4832" i="2"/>
  <c r="L4832" i="2"/>
  <c r="J4832" i="2"/>
  <c r="H4832" i="2"/>
  <c r="F4832" i="2"/>
  <c r="O4832" i="2" s="1"/>
  <c r="T4831" i="2"/>
  <c r="R4831" i="2"/>
  <c r="S4831" i="2" s="1"/>
  <c r="P4831" i="2"/>
  <c r="Q4831" i="2" s="1"/>
  <c r="U4831" i="2" s="1"/>
  <c r="O4831" i="2"/>
  <c r="M4831" i="2"/>
  <c r="L4831" i="2"/>
  <c r="J4831" i="2"/>
  <c r="Q4830" i="2"/>
  <c r="P4830" i="2"/>
  <c r="O4830" i="2"/>
  <c r="M4830" i="2"/>
  <c r="L4830" i="2"/>
  <c r="J4830" i="2"/>
  <c r="H4830" i="2"/>
  <c r="R4830" i="2" s="1"/>
  <c r="S4830" i="2" s="1"/>
  <c r="T4830" i="2" s="1"/>
  <c r="F4830" i="2"/>
  <c r="O4829" i="2"/>
  <c r="P4829" i="2" s="1"/>
  <c r="M4829" i="2"/>
  <c r="L4829" i="2"/>
  <c r="J4829" i="2"/>
  <c r="H4829" i="2"/>
  <c r="F4829" i="2"/>
  <c r="R4828" i="2"/>
  <c r="S4828" i="2" s="1"/>
  <c r="T4828" i="2" s="1"/>
  <c r="O4828" i="2"/>
  <c r="P4828" i="2" s="1"/>
  <c r="Q4828" i="2" s="1"/>
  <c r="M4828" i="2"/>
  <c r="L4828" i="2"/>
  <c r="J4828" i="2"/>
  <c r="M4827" i="2"/>
  <c r="L4827" i="2"/>
  <c r="J4827" i="2"/>
  <c r="H4827" i="2"/>
  <c r="F4827" i="2"/>
  <c r="O4827" i="2" s="1"/>
  <c r="P4827" i="2" s="1"/>
  <c r="Q4827" i="2" s="1"/>
  <c r="T4826" i="2"/>
  <c r="R4826" i="2"/>
  <c r="S4826" i="2" s="1"/>
  <c r="Q4826" i="2"/>
  <c r="U4826" i="2" s="1"/>
  <c r="O4826" i="2"/>
  <c r="P4826" i="2" s="1"/>
  <c r="M4826" i="2"/>
  <c r="L4826" i="2"/>
  <c r="J4826" i="2"/>
  <c r="T4825" i="2"/>
  <c r="S4825" i="2"/>
  <c r="R4825" i="2"/>
  <c r="Q4825" i="2"/>
  <c r="O4825" i="2"/>
  <c r="P4825" i="2" s="1"/>
  <c r="M4825" i="2"/>
  <c r="L4825" i="2"/>
  <c r="J4825" i="2"/>
  <c r="R4824" i="2"/>
  <c r="S4824" i="2" s="1"/>
  <c r="T4824" i="2" s="1"/>
  <c r="Q4824" i="2"/>
  <c r="P4824" i="2"/>
  <c r="O4824" i="2"/>
  <c r="M4824" i="2"/>
  <c r="L4824" i="2"/>
  <c r="J4824" i="2"/>
  <c r="S4823" i="2"/>
  <c r="R4823" i="2"/>
  <c r="O4823" i="2"/>
  <c r="P4823" i="2" s="1"/>
  <c r="M4823" i="2"/>
  <c r="L4823" i="2"/>
  <c r="J4823" i="2"/>
  <c r="H4823" i="2"/>
  <c r="T4823" i="2" s="1"/>
  <c r="F4823" i="2"/>
  <c r="R4822" i="2"/>
  <c r="S4822" i="2" s="1"/>
  <c r="T4822" i="2" s="1"/>
  <c r="Q4822" i="2"/>
  <c r="P4822" i="2"/>
  <c r="O4822" i="2"/>
  <c r="M4822" i="2"/>
  <c r="L4822" i="2"/>
  <c r="J4822" i="2"/>
  <c r="T4821" i="2"/>
  <c r="S4821" i="2"/>
  <c r="R4821" i="2"/>
  <c r="P4821" i="2"/>
  <c r="Q4821" i="2" s="1"/>
  <c r="U4821" i="2" s="1"/>
  <c r="O4821" i="2"/>
  <c r="M4821" i="2"/>
  <c r="L4821" i="2"/>
  <c r="J4821" i="2"/>
  <c r="R4820" i="2"/>
  <c r="S4820" i="2" s="1"/>
  <c r="P4820" i="2"/>
  <c r="O4820" i="2"/>
  <c r="M4820" i="2"/>
  <c r="L4820" i="2"/>
  <c r="J4820" i="2"/>
  <c r="H4820" i="2"/>
  <c r="F4820" i="2"/>
  <c r="M4819" i="2"/>
  <c r="L4819" i="2"/>
  <c r="J4819" i="2"/>
  <c r="H4819" i="2"/>
  <c r="F4819" i="2"/>
  <c r="O4818" i="2"/>
  <c r="P4818" i="2" s="1"/>
  <c r="M4818" i="2"/>
  <c r="L4818" i="2"/>
  <c r="J4818" i="2"/>
  <c r="H4818" i="2"/>
  <c r="F4818" i="2"/>
  <c r="R4817" i="2"/>
  <c r="S4817" i="2" s="1"/>
  <c r="T4817" i="2" s="1"/>
  <c r="M4817" i="2"/>
  <c r="L4817" i="2"/>
  <c r="J4817" i="2"/>
  <c r="H4817" i="2"/>
  <c r="F4817" i="2"/>
  <c r="O4817" i="2" s="1"/>
  <c r="P4817" i="2" s="1"/>
  <c r="Q4817" i="2" s="1"/>
  <c r="R4816" i="2"/>
  <c r="S4816" i="2" s="1"/>
  <c r="P4816" i="2"/>
  <c r="O4816" i="2"/>
  <c r="M4816" i="2"/>
  <c r="L4816" i="2"/>
  <c r="J4816" i="2"/>
  <c r="H4816" i="2"/>
  <c r="T4816" i="2" s="1"/>
  <c r="F4816" i="2"/>
  <c r="O4815" i="2"/>
  <c r="P4815" i="2" s="1"/>
  <c r="M4815" i="2"/>
  <c r="L4815" i="2"/>
  <c r="J4815" i="2"/>
  <c r="H4815" i="2"/>
  <c r="R4815" i="2" s="1"/>
  <c r="S4815" i="2" s="1"/>
  <c r="T4815" i="2" s="1"/>
  <c r="F4815" i="2"/>
  <c r="S4814" i="2"/>
  <c r="R4814" i="2"/>
  <c r="O4814" i="2"/>
  <c r="P4814" i="2" s="1"/>
  <c r="M4814" i="2"/>
  <c r="L4814" i="2"/>
  <c r="J4814" i="2"/>
  <c r="H4814" i="2"/>
  <c r="T4814" i="2" s="1"/>
  <c r="F4814" i="2"/>
  <c r="R4813" i="2"/>
  <c r="S4813" i="2" s="1"/>
  <c r="T4813" i="2" s="1"/>
  <c r="M4813" i="2"/>
  <c r="L4813" i="2"/>
  <c r="J4813" i="2"/>
  <c r="H4813" i="2"/>
  <c r="F4813" i="2"/>
  <c r="R4812" i="2"/>
  <c r="S4812" i="2" s="1"/>
  <c r="T4812" i="2" s="1"/>
  <c r="U4812" i="2" s="1"/>
  <c r="Q4812" i="2"/>
  <c r="P4812" i="2"/>
  <c r="O4812" i="2"/>
  <c r="M4812" i="2"/>
  <c r="L4812" i="2"/>
  <c r="J4812" i="2"/>
  <c r="R4811" i="2"/>
  <c r="S4811" i="2" s="1"/>
  <c r="T4811" i="2" s="1"/>
  <c r="O4811" i="2"/>
  <c r="P4811" i="2" s="1"/>
  <c r="M4811" i="2"/>
  <c r="L4811" i="2"/>
  <c r="J4811" i="2"/>
  <c r="H4811" i="2"/>
  <c r="F4811" i="2"/>
  <c r="S4810" i="2"/>
  <c r="T4810" i="2" s="1"/>
  <c r="U4810" i="2" s="1"/>
  <c r="R4810" i="2"/>
  <c r="Q4810" i="2"/>
  <c r="P4810" i="2"/>
  <c r="O4810" i="2"/>
  <c r="M4810" i="2"/>
  <c r="L4810" i="2"/>
  <c r="J4810" i="2"/>
  <c r="O4809" i="2"/>
  <c r="P4809" i="2" s="1"/>
  <c r="M4809" i="2"/>
  <c r="L4809" i="2"/>
  <c r="J4809" i="2"/>
  <c r="H4809" i="2"/>
  <c r="F4809" i="2"/>
  <c r="R4808" i="2"/>
  <c r="S4808" i="2" s="1"/>
  <c r="T4808" i="2" s="1"/>
  <c r="O4808" i="2"/>
  <c r="P4808" i="2" s="1"/>
  <c r="Q4808" i="2" s="1"/>
  <c r="M4808" i="2"/>
  <c r="L4808" i="2"/>
  <c r="J4808" i="2"/>
  <c r="T4807" i="2"/>
  <c r="S4807" i="2"/>
  <c r="R4807" i="2"/>
  <c r="Q4807" i="2"/>
  <c r="U4807" i="2" s="1"/>
  <c r="P4807" i="2"/>
  <c r="O4807" i="2"/>
  <c r="M4807" i="2"/>
  <c r="L4807" i="2"/>
  <c r="J4807" i="2"/>
  <c r="U4806" i="2"/>
  <c r="T4806" i="2"/>
  <c r="S4806" i="2"/>
  <c r="R4806" i="2"/>
  <c r="Q4806" i="2"/>
  <c r="O4806" i="2"/>
  <c r="P4806" i="2" s="1"/>
  <c r="M4806" i="2"/>
  <c r="L4806" i="2"/>
  <c r="J4806" i="2"/>
  <c r="T4805" i="2"/>
  <c r="R4805" i="2"/>
  <c r="S4805" i="2" s="1"/>
  <c r="O4805" i="2"/>
  <c r="P4805" i="2" s="1"/>
  <c r="M4805" i="2"/>
  <c r="L4805" i="2"/>
  <c r="J4805" i="2"/>
  <c r="H4805" i="2"/>
  <c r="F4805" i="2"/>
  <c r="Q4805" i="2" s="1"/>
  <c r="U4805" i="2" s="1"/>
  <c r="S4804" i="2"/>
  <c r="T4804" i="2" s="1"/>
  <c r="R4804" i="2"/>
  <c r="Q4804" i="2"/>
  <c r="P4804" i="2"/>
  <c r="O4804" i="2"/>
  <c r="M4804" i="2"/>
  <c r="L4804" i="2"/>
  <c r="J4804" i="2"/>
  <c r="R4803" i="2"/>
  <c r="S4803" i="2" s="1"/>
  <c r="P4803" i="2"/>
  <c r="O4803" i="2"/>
  <c r="M4803" i="2"/>
  <c r="L4803" i="2"/>
  <c r="J4803" i="2"/>
  <c r="H4803" i="2"/>
  <c r="F4803" i="2"/>
  <c r="T4802" i="2"/>
  <c r="S4802" i="2"/>
  <c r="R4802" i="2"/>
  <c r="Q4802" i="2"/>
  <c r="O4802" i="2"/>
  <c r="P4802" i="2" s="1"/>
  <c r="M4802" i="2"/>
  <c r="L4802" i="2"/>
  <c r="J4802" i="2"/>
  <c r="R4801" i="2"/>
  <c r="S4801" i="2" s="1"/>
  <c r="Q4801" i="2"/>
  <c r="P4801" i="2"/>
  <c r="M4801" i="2"/>
  <c r="L4801" i="2"/>
  <c r="J4801" i="2"/>
  <c r="H4801" i="2"/>
  <c r="F4801" i="2"/>
  <c r="O4801" i="2" s="1"/>
  <c r="T4800" i="2"/>
  <c r="U4800" i="2" s="1"/>
  <c r="R4800" i="2"/>
  <c r="S4800" i="2" s="1"/>
  <c r="Q4800" i="2"/>
  <c r="P4800" i="2"/>
  <c r="O4800" i="2"/>
  <c r="M4800" i="2"/>
  <c r="L4800" i="2"/>
  <c r="J4800" i="2"/>
  <c r="Q4799" i="2"/>
  <c r="P4799" i="2"/>
  <c r="O4799" i="2"/>
  <c r="M4799" i="2"/>
  <c r="L4799" i="2"/>
  <c r="J4799" i="2"/>
  <c r="H4799" i="2"/>
  <c r="R4799" i="2" s="1"/>
  <c r="S4799" i="2" s="1"/>
  <c r="T4799" i="2" s="1"/>
  <c r="F4799" i="2"/>
  <c r="T4798" i="2"/>
  <c r="S4798" i="2"/>
  <c r="R4798" i="2"/>
  <c r="O4798" i="2"/>
  <c r="P4798" i="2" s="1"/>
  <c r="Q4798" i="2" s="1"/>
  <c r="U4798" i="2" s="1"/>
  <c r="M4798" i="2"/>
  <c r="L4798" i="2"/>
  <c r="J4798" i="2"/>
  <c r="U4797" i="2"/>
  <c r="T4797" i="2"/>
  <c r="R4797" i="2"/>
  <c r="S4797" i="2" s="1"/>
  <c r="Q4797" i="2"/>
  <c r="P4797" i="2"/>
  <c r="O4797" i="2"/>
  <c r="M4797" i="2"/>
  <c r="L4797" i="2"/>
  <c r="J4797" i="2"/>
  <c r="R4796" i="2"/>
  <c r="S4796" i="2" s="1"/>
  <c r="T4796" i="2" s="1"/>
  <c r="M4796" i="2"/>
  <c r="L4796" i="2"/>
  <c r="J4796" i="2"/>
  <c r="H4796" i="2"/>
  <c r="F4796" i="2"/>
  <c r="O4796" i="2" s="1"/>
  <c r="P4796" i="2" s="1"/>
  <c r="Q4796" i="2" s="1"/>
  <c r="U4795" i="2"/>
  <c r="T4795" i="2"/>
  <c r="R4795" i="2"/>
  <c r="S4795" i="2" s="1"/>
  <c r="P4795" i="2"/>
  <c r="Q4795" i="2" s="1"/>
  <c r="O4795" i="2"/>
  <c r="M4795" i="2"/>
  <c r="L4795" i="2"/>
  <c r="J4795" i="2"/>
  <c r="U4794" i="2"/>
  <c r="T4794" i="2"/>
  <c r="R4794" i="2"/>
  <c r="S4794" i="2" s="1"/>
  <c r="Q4794" i="2"/>
  <c r="P4794" i="2"/>
  <c r="O4794" i="2"/>
  <c r="M4794" i="2"/>
  <c r="L4794" i="2"/>
  <c r="J4794" i="2"/>
  <c r="O4793" i="2"/>
  <c r="P4793" i="2" s="1"/>
  <c r="M4793" i="2"/>
  <c r="L4793" i="2"/>
  <c r="J4793" i="2"/>
  <c r="H4793" i="2"/>
  <c r="F4793" i="2"/>
  <c r="R4792" i="2"/>
  <c r="S4792" i="2" s="1"/>
  <c r="T4792" i="2" s="1"/>
  <c r="P4792" i="2"/>
  <c r="Q4792" i="2" s="1"/>
  <c r="O4792" i="2"/>
  <c r="M4792" i="2"/>
  <c r="L4792" i="2"/>
  <c r="J4792" i="2"/>
  <c r="R4791" i="2"/>
  <c r="S4791" i="2" s="1"/>
  <c r="T4791" i="2" s="1"/>
  <c r="O4791" i="2"/>
  <c r="P4791" i="2" s="1"/>
  <c r="M4791" i="2"/>
  <c r="L4791" i="2"/>
  <c r="J4791" i="2"/>
  <c r="H4791" i="2"/>
  <c r="F4791" i="2"/>
  <c r="S4790" i="2"/>
  <c r="R4790" i="2"/>
  <c r="M4790" i="2"/>
  <c r="L4790" i="2"/>
  <c r="J4790" i="2"/>
  <c r="H4790" i="2"/>
  <c r="T4790" i="2" s="1"/>
  <c r="F4790" i="2"/>
  <c r="T4789" i="2"/>
  <c r="R4789" i="2"/>
  <c r="S4789" i="2" s="1"/>
  <c r="Q4789" i="2"/>
  <c r="U4789" i="2" s="1"/>
  <c r="P4789" i="2"/>
  <c r="O4789" i="2"/>
  <c r="M4789" i="2"/>
  <c r="L4789" i="2"/>
  <c r="J4789" i="2"/>
  <c r="R4788" i="2"/>
  <c r="S4788" i="2" s="1"/>
  <c r="T4788" i="2" s="1"/>
  <c r="Q4788" i="2"/>
  <c r="P4788" i="2"/>
  <c r="O4788" i="2"/>
  <c r="M4788" i="2"/>
  <c r="L4788" i="2"/>
  <c r="J4788" i="2"/>
  <c r="T4787" i="2"/>
  <c r="S4787" i="2"/>
  <c r="R4787" i="2"/>
  <c r="Q4787" i="2"/>
  <c r="U4787" i="2" s="1"/>
  <c r="P4787" i="2"/>
  <c r="O4787" i="2"/>
  <c r="M4787" i="2"/>
  <c r="L4787" i="2"/>
  <c r="J4787" i="2"/>
  <c r="R4786" i="2"/>
  <c r="S4786" i="2" s="1"/>
  <c r="P4786" i="2"/>
  <c r="O4786" i="2"/>
  <c r="M4786" i="2"/>
  <c r="L4786" i="2"/>
  <c r="J4786" i="2"/>
  <c r="H4786" i="2"/>
  <c r="T4786" i="2" s="1"/>
  <c r="F4786" i="2"/>
  <c r="T4785" i="2"/>
  <c r="S4785" i="2"/>
  <c r="R4785" i="2"/>
  <c r="O4785" i="2"/>
  <c r="P4785" i="2" s="1"/>
  <c r="Q4785" i="2" s="1"/>
  <c r="U4785" i="2" s="1"/>
  <c r="M4785" i="2"/>
  <c r="L4785" i="2"/>
  <c r="J4785" i="2"/>
  <c r="T4784" i="2"/>
  <c r="R4784" i="2"/>
  <c r="S4784" i="2" s="1"/>
  <c r="Q4784" i="2"/>
  <c r="U4784" i="2" s="1"/>
  <c r="P4784" i="2"/>
  <c r="O4784" i="2"/>
  <c r="M4784" i="2"/>
  <c r="L4784" i="2"/>
  <c r="J4784" i="2"/>
  <c r="T4783" i="2"/>
  <c r="S4783" i="2"/>
  <c r="R4783" i="2"/>
  <c r="O4783" i="2"/>
  <c r="P4783" i="2" s="1"/>
  <c r="Q4783" i="2" s="1"/>
  <c r="U4783" i="2" s="1"/>
  <c r="M4783" i="2"/>
  <c r="L4783" i="2"/>
  <c r="J4783" i="2"/>
  <c r="T4782" i="2"/>
  <c r="R4782" i="2"/>
  <c r="S4782" i="2" s="1"/>
  <c r="M4782" i="2"/>
  <c r="L4782" i="2"/>
  <c r="J4782" i="2"/>
  <c r="H4782" i="2"/>
  <c r="F4782" i="2"/>
  <c r="T4781" i="2"/>
  <c r="P4781" i="2"/>
  <c r="M4781" i="2"/>
  <c r="L4781" i="2"/>
  <c r="J4781" i="2"/>
  <c r="H4781" i="2"/>
  <c r="R4781" i="2" s="1"/>
  <c r="S4781" i="2" s="1"/>
  <c r="F4781" i="2"/>
  <c r="O4781" i="2" s="1"/>
  <c r="R4780" i="2"/>
  <c r="S4780" i="2" s="1"/>
  <c r="T4780" i="2" s="1"/>
  <c r="Q4780" i="2"/>
  <c r="M4780" i="2"/>
  <c r="L4780" i="2"/>
  <c r="J4780" i="2"/>
  <c r="H4780" i="2"/>
  <c r="F4780" i="2"/>
  <c r="O4780" i="2" s="1"/>
  <c r="P4780" i="2" s="1"/>
  <c r="R4779" i="2"/>
  <c r="S4779" i="2" s="1"/>
  <c r="Q4779" i="2"/>
  <c r="P4779" i="2"/>
  <c r="M4779" i="2"/>
  <c r="L4779" i="2"/>
  <c r="J4779" i="2"/>
  <c r="H4779" i="2"/>
  <c r="F4779" i="2"/>
  <c r="O4779" i="2" s="1"/>
  <c r="U4778" i="2"/>
  <c r="T4778" i="2"/>
  <c r="R4778" i="2"/>
  <c r="S4778" i="2" s="1"/>
  <c r="Q4778" i="2"/>
  <c r="O4778" i="2"/>
  <c r="P4778" i="2" s="1"/>
  <c r="M4778" i="2"/>
  <c r="L4778" i="2"/>
  <c r="J4778" i="2"/>
  <c r="P4777" i="2"/>
  <c r="Q4777" i="2" s="1"/>
  <c r="U4777" i="2" s="1"/>
  <c r="O4777" i="2"/>
  <c r="M4777" i="2"/>
  <c r="L4777" i="2"/>
  <c r="J4777" i="2"/>
  <c r="H4777" i="2"/>
  <c r="R4777" i="2" s="1"/>
  <c r="S4777" i="2" s="1"/>
  <c r="T4777" i="2" s="1"/>
  <c r="F4777" i="2"/>
  <c r="T4776" i="2"/>
  <c r="U4776" i="2" s="1"/>
  <c r="S4776" i="2"/>
  <c r="R4776" i="2"/>
  <c r="Q4776" i="2"/>
  <c r="P4776" i="2"/>
  <c r="O4776" i="2"/>
  <c r="M4776" i="2"/>
  <c r="L4776" i="2"/>
  <c r="J4776" i="2"/>
  <c r="R4775" i="2"/>
  <c r="S4775" i="2" s="1"/>
  <c r="T4775" i="2" s="1"/>
  <c r="M4775" i="2"/>
  <c r="L4775" i="2"/>
  <c r="J4775" i="2"/>
  <c r="H4775" i="2"/>
  <c r="F4775" i="2"/>
  <c r="R4774" i="2"/>
  <c r="S4774" i="2" s="1"/>
  <c r="T4774" i="2" s="1"/>
  <c r="Q4774" i="2"/>
  <c r="P4774" i="2"/>
  <c r="O4774" i="2"/>
  <c r="M4774" i="2"/>
  <c r="L4774" i="2"/>
  <c r="J4774" i="2"/>
  <c r="T4773" i="2"/>
  <c r="S4773" i="2"/>
  <c r="R4773" i="2"/>
  <c r="O4773" i="2"/>
  <c r="P4773" i="2" s="1"/>
  <c r="Q4773" i="2" s="1"/>
  <c r="U4773" i="2" s="1"/>
  <c r="M4773" i="2"/>
  <c r="L4773" i="2"/>
  <c r="J4773" i="2"/>
  <c r="T4772" i="2"/>
  <c r="R4772" i="2"/>
  <c r="S4772" i="2" s="1"/>
  <c r="M4772" i="2"/>
  <c r="L4772" i="2"/>
  <c r="J4772" i="2"/>
  <c r="H4772" i="2"/>
  <c r="F4772" i="2"/>
  <c r="T4771" i="2"/>
  <c r="S4771" i="2"/>
  <c r="R4771" i="2"/>
  <c r="P4771" i="2"/>
  <c r="Q4771" i="2" s="1"/>
  <c r="O4771" i="2"/>
  <c r="M4771" i="2"/>
  <c r="L4771" i="2"/>
  <c r="J4771" i="2"/>
  <c r="R4770" i="2"/>
  <c r="S4770" i="2" s="1"/>
  <c r="T4770" i="2" s="1"/>
  <c r="U4770" i="2" s="1"/>
  <c r="Q4770" i="2"/>
  <c r="P4770" i="2"/>
  <c r="O4770" i="2"/>
  <c r="M4770" i="2"/>
  <c r="L4770" i="2"/>
  <c r="J4770" i="2"/>
  <c r="R4769" i="2"/>
  <c r="S4769" i="2" s="1"/>
  <c r="T4769" i="2" s="1"/>
  <c r="O4769" i="2"/>
  <c r="P4769" i="2" s="1"/>
  <c r="Q4769" i="2" s="1"/>
  <c r="U4769" i="2" s="1"/>
  <c r="M4769" i="2"/>
  <c r="L4769" i="2"/>
  <c r="J4769" i="2"/>
  <c r="S4768" i="2"/>
  <c r="T4768" i="2" s="1"/>
  <c r="R4768" i="2"/>
  <c r="P4768" i="2"/>
  <c r="Q4768" i="2" s="1"/>
  <c r="O4768" i="2"/>
  <c r="M4768" i="2"/>
  <c r="L4768" i="2"/>
  <c r="J4768" i="2"/>
  <c r="R4767" i="2"/>
  <c r="S4767" i="2" s="1"/>
  <c r="T4767" i="2" s="1"/>
  <c r="U4767" i="2" s="1"/>
  <c r="Q4767" i="2"/>
  <c r="P4767" i="2"/>
  <c r="O4767" i="2"/>
  <c r="M4767" i="2"/>
  <c r="L4767" i="2"/>
  <c r="J4767" i="2"/>
  <c r="O4766" i="2"/>
  <c r="P4766" i="2" s="1"/>
  <c r="M4766" i="2"/>
  <c r="L4766" i="2"/>
  <c r="J4766" i="2"/>
  <c r="H4766" i="2"/>
  <c r="R4766" i="2" s="1"/>
  <c r="S4766" i="2" s="1"/>
  <c r="F4766" i="2"/>
  <c r="R4765" i="2"/>
  <c r="S4765" i="2" s="1"/>
  <c r="T4765" i="2" s="1"/>
  <c r="M4765" i="2"/>
  <c r="L4765" i="2"/>
  <c r="J4765" i="2"/>
  <c r="H4765" i="2"/>
  <c r="F4765" i="2"/>
  <c r="O4765" i="2" s="1"/>
  <c r="P4765" i="2" s="1"/>
  <c r="Q4765" i="2" s="1"/>
  <c r="U4765" i="2" s="1"/>
  <c r="R4764" i="2"/>
  <c r="S4764" i="2" s="1"/>
  <c r="P4764" i="2"/>
  <c r="O4764" i="2"/>
  <c r="M4764" i="2"/>
  <c r="L4764" i="2"/>
  <c r="J4764" i="2"/>
  <c r="H4764" i="2"/>
  <c r="T4764" i="2" s="1"/>
  <c r="F4764" i="2"/>
  <c r="T4763" i="2"/>
  <c r="O4763" i="2"/>
  <c r="P4763" i="2" s="1"/>
  <c r="M4763" i="2"/>
  <c r="L4763" i="2"/>
  <c r="J4763" i="2"/>
  <c r="H4763" i="2"/>
  <c r="R4763" i="2" s="1"/>
  <c r="S4763" i="2" s="1"/>
  <c r="F4763" i="2"/>
  <c r="Q4763" i="2" s="1"/>
  <c r="U4763" i="2" s="1"/>
  <c r="T4762" i="2"/>
  <c r="S4762" i="2"/>
  <c r="R4762" i="2"/>
  <c r="O4762" i="2"/>
  <c r="P4762" i="2" s="1"/>
  <c r="Q4762" i="2" s="1"/>
  <c r="U4762" i="2" s="1"/>
  <c r="M4762" i="2"/>
  <c r="L4762" i="2"/>
  <c r="J4762" i="2"/>
  <c r="T4761" i="2"/>
  <c r="U4761" i="2" s="1"/>
  <c r="R4761" i="2"/>
  <c r="S4761" i="2" s="1"/>
  <c r="Q4761" i="2"/>
  <c r="P4761" i="2"/>
  <c r="O4761" i="2"/>
  <c r="M4761" i="2"/>
  <c r="L4761" i="2"/>
  <c r="J4761" i="2"/>
  <c r="T4760" i="2"/>
  <c r="S4760" i="2"/>
  <c r="R4760" i="2"/>
  <c r="Q4760" i="2"/>
  <c r="P4760" i="2"/>
  <c r="O4760" i="2"/>
  <c r="M4760" i="2"/>
  <c r="L4760" i="2"/>
  <c r="J4760" i="2"/>
  <c r="U4759" i="2"/>
  <c r="T4759" i="2"/>
  <c r="S4759" i="2"/>
  <c r="R4759" i="2"/>
  <c r="Q4759" i="2"/>
  <c r="P4759" i="2"/>
  <c r="O4759" i="2"/>
  <c r="M4759" i="2"/>
  <c r="L4759" i="2"/>
  <c r="J4759" i="2"/>
  <c r="T4758" i="2"/>
  <c r="S4758" i="2"/>
  <c r="R4758" i="2"/>
  <c r="O4758" i="2"/>
  <c r="P4758" i="2" s="1"/>
  <c r="Q4758" i="2" s="1"/>
  <c r="U4758" i="2" s="1"/>
  <c r="M4758" i="2"/>
  <c r="L4758" i="2"/>
  <c r="J4758" i="2"/>
  <c r="T4757" i="2"/>
  <c r="R4757" i="2"/>
  <c r="S4757" i="2" s="1"/>
  <c r="P4757" i="2"/>
  <c r="Q4757" i="2" s="1"/>
  <c r="U4757" i="2" s="1"/>
  <c r="O4757" i="2"/>
  <c r="M4757" i="2"/>
  <c r="L4757" i="2"/>
  <c r="J4757" i="2"/>
  <c r="R4756" i="2"/>
  <c r="S4756" i="2" s="1"/>
  <c r="T4756" i="2" s="1"/>
  <c r="M4756" i="2"/>
  <c r="L4756" i="2"/>
  <c r="J4756" i="2"/>
  <c r="H4756" i="2"/>
  <c r="F4756" i="2"/>
  <c r="O4756" i="2" s="1"/>
  <c r="P4756" i="2" s="1"/>
  <c r="Q4756" i="2" s="1"/>
  <c r="U4756" i="2" s="1"/>
  <c r="R4755" i="2"/>
  <c r="S4755" i="2" s="1"/>
  <c r="P4755" i="2"/>
  <c r="O4755" i="2"/>
  <c r="M4755" i="2"/>
  <c r="L4755" i="2"/>
  <c r="J4755" i="2"/>
  <c r="H4755" i="2"/>
  <c r="T4755" i="2" s="1"/>
  <c r="F4755" i="2"/>
  <c r="T4754" i="2"/>
  <c r="S4754" i="2"/>
  <c r="R4754" i="2"/>
  <c r="Q4754" i="2"/>
  <c r="O4754" i="2"/>
  <c r="P4754" i="2" s="1"/>
  <c r="M4754" i="2"/>
  <c r="L4754" i="2"/>
  <c r="J4754" i="2"/>
  <c r="R4753" i="2"/>
  <c r="S4753" i="2" s="1"/>
  <c r="Q4753" i="2"/>
  <c r="P4753" i="2"/>
  <c r="M4753" i="2"/>
  <c r="L4753" i="2"/>
  <c r="J4753" i="2"/>
  <c r="H4753" i="2"/>
  <c r="T4753" i="2" s="1"/>
  <c r="F4753" i="2"/>
  <c r="O4753" i="2" s="1"/>
  <c r="T4752" i="2"/>
  <c r="R4752" i="2"/>
  <c r="S4752" i="2" s="1"/>
  <c r="P4752" i="2"/>
  <c r="Q4752" i="2" s="1"/>
  <c r="U4752" i="2" s="1"/>
  <c r="O4752" i="2"/>
  <c r="M4752" i="2"/>
  <c r="L4752" i="2"/>
  <c r="J4752" i="2"/>
  <c r="T4751" i="2"/>
  <c r="S4751" i="2"/>
  <c r="R4751" i="2"/>
  <c r="Q4751" i="2"/>
  <c r="U4751" i="2" s="1"/>
  <c r="P4751" i="2"/>
  <c r="O4751" i="2"/>
  <c r="M4751" i="2"/>
  <c r="L4751" i="2"/>
  <c r="J4751" i="2"/>
  <c r="U4750" i="2"/>
  <c r="T4750" i="2"/>
  <c r="S4750" i="2"/>
  <c r="R4750" i="2"/>
  <c r="Q4750" i="2"/>
  <c r="P4750" i="2"/>
  <c r="O4750" i="2"/>
  <c r="M4750" i="2"/>
  <c r="L4750" i="2"/>
  <c r="J4750" i="2"/>
  <c r="U4749" i="2"/>
  <c r="T4749" i="2"/>
  <c r="S4749" i="2"/>
  <c r="R4749" i="2"/>
  <c r="O4749" i="2"/>
  <c r="P4749" i="2" s="1"/>
  <c r="Q4749" i="2" s="1"/>
  <c r="M4749" i="2"/>
  <c r="L4749" i="2"/>
  <c r="J4749" i="2"/>
  <c r="T4748" i="2"/>
  <c r="R4748" i="2"/>
  <c r="S4748" i="2" s="1"/>
  <c r="P4748" i="2"/>
  <c r="Q4748" i="2" s="1"/>
  <c r="U4748" i="2" s="1"/>
  <c r="O4748" i="2"/>
  <c r="M4748" i="2"/>
  <c r="L4748" i="2"/>
  <c r="J4748" i="2"/>
  <c r="R4747" i="2"/>
  <c r="S4747" i="2" s="1"/>
  <c r="T4747" i="2" s="1"/>
  <c r="Q4747" i="2"/>
  <c r="U4747" i="2" s="1"/>
  <c r="M4747" i="2"/>
  <c r="L4747" i="2"/>
  <c r="J4747" i="2"/>
  <c r="H4747" i="2"/>
  <c r="F4747" i="2"/>
  <c r="O4747" i="2" s="1"/>
  <c r="P4747" i="2" s="1"/>
  <c r="R4746" i="2"/>
  <c r="S4746" i="2" s="1"/>
  <c r="T4746" i="2" s="1"/>
  <c r="M4746" i="2"/>
  <c r="L4746" i="2"/>
  <c r="J4746" i="2"/>
  <c r="H4746" i="2"/>
  <c r="F4746" i="2"/>
  <c r="T4745" i="2"/>
  <c r="R4745" i="2"/>
  <c r="S4745" i="2" s="1"/>
  <c r="Q4745" i="2"/>
  <c r="U4745" i="2" s="1"/>
  <c r="P4745" i="2"/>
  <c r="O4745" i="2"/>
  <c r="M4745" i="2"/>
  <c r="L4745" i="2"/>
  <c r="J4745" i="2"/>
  <c r="S4744" i="2"/>
  <c r="T4744" i="2" s="1"/>
  <c r="R4744" i="2"/>
  <c r="P4744" i="2"/>
  <c r="Q4744" i="2" s="1"/>
  <c r="O4744" i="2"/>
  <c r="M4744" i="2"/>
  <c r="L4744" i="2"/>
  <c r="J4744" i="2"/>
  <c r="U4743" i="2"/>
  <c r="R4743" i="2"/>
  <c r="S4743" i="2" s="1"/>
  <c r="T4743" i="2" s="1"/>
  <c r="Q4743" i="2"/>
  <c r="P4743" i="2"/>
  <c r="O4743" i="2"/>
  <c r="M4743" i="2"/>
  <c r="L4743" i="2"/>
  <c r="J4743" i="2"/>
  <c r="T4742" i="2"/>
  <c r="O4742" i="2"/>
  <c r="P4742" i="2" s="1"/>
  <c r="M4742" i="2"/>
  <c r="L4742" i="2"/>
  <c r="J4742" i="2"/>
  <c r="H4742" i="2"/>
  <c r="R4742" i="2" s="1"/>
  <c r="S4742" i="2" s="1"/>
  <c r="F4742" i="2"/>
  <c r="M4741" i="2"/>
  <c r="L4741" i="2"/>
  <c r="J4741" i="2"/>
  <c r="H4741" i="2"/>
  <c r="F4741" i="2"/>
  <c r="T4740" i="2"/>
  <c r="O4740" i="2"/>
  <c r="P4740" i="2" s="1"/>
  <c r="M4740" i="2"/>
  <c r="L4740" i="2"/>
  <c r="J4740" i="2"/>
  <c r="H4740" i="2"/>
  <c r="R4740" i="2" s="1"/>
  <c r="S4740" i="2" s="1"/>
  <c r="F4740" i="2"/>
  <c r="Q4740" i="2" s="1"/>
  <c r="U4740" i="2" s="1"/>
  <c r="M4739" i="2"/>
  <c r="L4739" i="2"/>
  <c r="J4739" i="2"/>
  <c r="H4739" i="2"/>
  <c r="F4739" i="2"/>
  <c r="T4738" i="2"/>
  <c r="U4738" i="2" s="1"/>
  <c r="S4738" i="2"/>
  <c r="R4738" i="2"/>
  <c r="Q4738" i="2"/>
  <c r="O4738" i="2"/>
  <c r="P4738" i="2" s="1"/>
  <c r="M4738" i="2"/>
  <c r="L4738" i="2"/>
  <c r="J4738" i="2"/>
  <c r="R4737" i="2"/>
  <c r="S4737" i="2" s="1"/>
  <c r="T4737" i="2" s="1"/>
  <c r="M4737" i="2"/>
  <c r="L4737" i="2"/>
  <c r="J4737" i="2"/>
  <c r="H4737" i="2"/>
  <c r="F4737" i="2"/>
  <c r="O4737" i="2" s="1"/>
  <c r="P4737" i="2" s="1"/>
  <c r="Q4737" i="2" s="1"/>
  <c r="U4737" i="2" s="1"/>
  <c r="U4736" i="2"/>
  <c r="T4736" i="2"/>
  <c r="R4736" i="2"/>
  <c r="S4736" i="2" s="1"/>
  <c r="Q4736" i="2"/>
  <c r="P4736" i="2"/>
  <c r="O4736" i="2"/>
  <c r="M4736" i="2"/>
  <c r="L4736" i="2"/>
  <c r="J4736" i="2"/>
  <c r="T4735" i="2"/>
  <c r="U4735" i="2" s="1"/>
  <c r="R4735" i="2"/>
  <c r="S4735" i="2" s="1"/>
  <c r="Q4735" i="2"/>
  <c r="O4735" i="2"/>
  <c r="P4735" i="2" s="1"/>
  <c r="M4735" i="2"/>
  <c r="L4735" i="2"/>
  <c r="J4735" i="2"/>
  <c r="R4734" i="2"/>
  <c r="S4734" i="2" s="1"/>
  <c r="T4734" i="2" s="1"/>
  <c r="Q4734" i="2"/>
  <c r="U4734" i="2" s="1"/>
  <c r="P4734" i="2"/>
  <c r="O4734" i="2"/>
  <c r="M4734" i="2"/>
  <c r="L4734" i="2"/>
  <c r="J4734" i="2"/>
  <c r="M4733" i="2"/>
  <c r="L4733" i="2"/>
  <c r="J4733" i="2"/>
  <c r="H4733" i="2"/>
  <c r="F4733" i="2"/>
  <c r="R4732" i="2"/>
  <c r="S4732" i="2" s="1"/>
  <c r="T4732" i="2" s="1"/>
  <c r="O4732" i="2"/>
  <c r="P4732" i="2" s="1"/>
  <c r="M4732" i="2"/>
  <c r="L4732" i="2"/>
  <c r="J4732" i="2"/>
  <c r="H4732" i="2"/>
  <c r="F4732" i="2"/>
  <c r="Q4732" i="2" s="1"/>
  <c r="M4731" i="2"/>
  <c r="L4731" i="2"/>
  <c r="J4731" i="2"/>
  <c r="H4731" i="2"/>
  <c r="F4731" i="2"/>
  <c r="T4730" i="2"/>
  <c r="U4730" i="2" s="1"/>
  <c r="R4730" i="2"/>
  <c r="S4730" i="2" s="1"/>
  <c r="Q4730" i="2"/>
  <c r="O4730" i="2"/>
  <c r="P4730" i="2" s="1"/>
  <c r="M4730" i="2"/>
  <c r="L4730" i="2"/>
  <c r="J4730" i="2"/>
  <c r="T4729" i="2"/>
  <c r="R4729" i="2"/>
  <c r="S4729" i="2" s="1"/>
  <c r="Q4729" i="2"/>
  <c r="U4729" i="2" s="1"/>
  <c r="P4729" i="2"/>
  <c r="O4729" i="2"/>
  <c r="M4729" i="2"/>
  <c r="L4729" i="2"/>
  <c r="J4729" i="2"/>
  <c r="M4728" i="2"/>
  <c r="L4728" i="2"/>
  <c r="J4728" i="2"/>
  <c r="H4728" i="2"/>
  <c r="F4728" i="2"/>
  <c r="T4727" i="2"/>
  <c r="R4727" i="2"/>
  <c r="S4727" i="2" s="1"/>
  <c r="O4727" i="2"/>
  <c r="P4727" i="2" s="1"/>
  <c r="M4727" i="2"/>
  <c r="L4727" i="2"/>
  <c r="J4727" i="2"/>
  <c r="H4727" i="2"/>
  <c r="F4727" i="2"/>
  <c r="S4726" i="2"/>
  <c r="T4726" i="2" s="1"/>
  <c r="R4726" i="2"/>
  <c r="P4726" i="2"/>
  <c r="Q4726" i="2" s="1"/>
  <c r="U4726" i="2" s="1"/>
  <c r="O4726" i="2"/>
  <c r="M4726" i="2"/>
  <c r="L4726" i="2"/>
  <c r="J4726" i="2"/>
  <c r="R4725" i="2"/>
  <c r="S4725" i="2" s="1"/>
  <c r="T4725" i="2" s="1"/>
  <c r="U4725" i="2" s="1"/>
  <c r="P4725" i="2"/>
  <c r="Q4725" i="2" s="1"/>
  <c r="O4725" i="2"/>
  <c r="M4725" i="2"/>
  <c r="L4725" i="2"/>
  <c r="J4725" i="2"/>
  <c r="T4724" i="2"/>
  <c r="U4724" i="2" s="1"/>
  <c r="R4724" i="2"/>
  <c r="S4724" i="2" s="1"/>
  <c r="Q4724" i="2"/>
  <c r="O4724" i="2"/>
  <c r="P4724" i="2" s="1"/>
  <c r="M4724" i="2"/>
  <c r="L4724" i="2"/>
  <c r="J4724" i="2"/>
  <c r="R4723" i="2"/>
  <c r="S4723" i="2" s="1"/>
  <c r="T4723" i="2" s="1"/>
  <c r="Q4723" i="2"/>
  <c r="U4723" i="2" s="1"/>
  <c r="M4723" i="2"/>
  <c r="L4723" i="2"/>
  <c r="J4723" i="2"/>
  <c r="H4723" i="2"/>
  <c r="F4723" i="2"/>
  <c r="O4723" i="2" s="1"/>
  <c r="P4723" i="2" s="1"/>
  <c r="R4722" i="2"/>
  <c r="S4722" i="2" s="1"/>
  <c r="T4722" i="2" s="1"/>
  <c r="M4722" i="2"/>
  <c r="L4722" i="2"/>
  <c r="J4722" i="2"/>
  <c r="H4722" i="2"/>
  <c r="F4722" i="2"/>
  <c r="R4721" i="2"/>
  <c r="S4721" i="2" s="1"/>
  <c r="T4721" i="2" s="1"/>
  <c r="Q4721" i="2"/>
  <c r="U4721" i="2" s="1"/>
  <c r="P4721" i="2"/>
  <c r="O4721" i="2"/>
  <c r="M4721" i="2"/>
  <c r="L4721" i="2"/>
  <c r="J4721" i="2"/>
  <c r="S4720" i="2"/>
  <c r="T4720" i="2" s="1"/>
  <c r="R4720" i="2"/>
  <c r="Q4720" i="2"/>
  <c r="P4720" i="2"/>
  <c r="O4720" i="2"/>
  <c r="M4720" i="2"/>
  <c r="L4720" i="2"/>
  <c r="J4720" i="2"/>
  <c r="U4719" i="2"/>
  <c r="T4719" i="2"/>
  <c r="R4719" i="2"/>
  <c r="S4719" i="2" s="1"/>
  <c r="Q4719" i="2"/>
  <c r="P4719" i="2"/>
  <c r="O4719" i="2"/>
  <c r="M4719" i="2"/>
  <c r="L4719" i="2"/>
  <c r="J4719" i="2"/>
  <c r="R4718" i="2"/>
  <c r="S4718" i="2" s="1"/>
  <c r="T4718" i="2" s="1"/>
  <c r="O4718" i="2"/>
  <c r="P4718" i="2" s="1"/>
  <c r="Q4718" i="2" s="1"/>
  <c r="M4718" i="2"/>
  <c r="L4718" i="2"/>
  <c r="J4718" i="2"/>
  <c r="R4717" i="2"/>
  <c r="S4717" i="2" s="1"/>
  <c r="T4717" i="2" s="1"/>
  <c r="Q4717" i="2"/>
  <c r="U4717" i="2" s="1"/>
  <c r="M4717" i="2"/>
  <c r="L4717" i="2"/>
  <c r="J4717" i="2"/>
  <c r="H4717" i="2"/>
  <c r="F4717" i="2"/>
  <c r="O4717" i="2" s="1"/>
  <c r="P4717" i="2" s="1"/>
  <c r="R4716" i="2"/>
  <c r="S4716" i="2" s="1"/>
  <c r="T4716" i="2" s="1"/>
  <c r="M4716" i="2"/>
  <c r="L4716" i="2"/>
  <c r="J4716" i="2"/>
  <c r="H4716" i="2"/>
  <c r="F4716" i="2"/>
  <c r="R4715" i="2"/>
  <c r="S4715" i="2" s="1"/>
  <c r="T4715" i="2" s="1"/>
  <c r="Q4715" i="2"/>
  <c r="M4715" i="2"/>
  <c r="L4715" i="2"/>
  <c r="J4715" i="2"/>
  <c r="H4715" i="2"/>
  <c r="F4715" i="2"/>
  <c r="O4715" i="2" s="1"/>
  <c r="P4715" i="2" s="1"/>
  <c r="R4714" i="2"/>
  <c r="S4714" i="2" s="1"/>
  <c r="T4714" i="2" s="1"/>
  <c r="M4714" i="2"/>
  <c r="L4714" i="2"/>
  <c r="J4714" i="2"/>
  <c r="H4714" i="2"/>
  <c r="F4714" i="2"/>
  <c r="T4713" i="2"/>
  <c r="R4713" i="2"/>
  <c r="S4713" i="2" s="1"/>
  <c r="Q4713" i="2"/>
  <c r="U4713" i="2" s="1"/>
  <c r="P4713" i="2"/>
  <c r="O4713" i="2"/>
  <c r="M4713" i="2"/>
  <c r="L4713" i="2"/>
  <c r="J4713" i="2"/>
  <c r="S4712" i="2"/>
  <c r="T4712" i="2" s="1"/>
  <c r="R4712" i="2"/>
  <c r="Q4712" i="2"/>
  <c r="U4712" i="2" s="1"/>
  <c r="P4712" i="2"/>
  <c r="O4712" i="2"/>
  <c r="M4712" i="2"/>
  <c r="L4712" i="2"/>
  <c r="J4712" i="2"/>
  <c r="R4711" i="2"/>
  <c r="S4711" i="2" s="1"/>
  <c r="T4711" i="2" s="1"/>
  <c r="M4711" i="2"/>
  <c r="L4711" i="2"/>
  <c r="J4711" i="2"/>
  <c r="H4711" i="2"/>
  <c r="F4711" i="2"/>
  <c r="R4710" i="2"/>
  <c r="S4710" i="2" s="1"/>
  <c r="T4710" i="2" s="1"/>
  <c r="M4710" i="2"/>
  <c r="L4710" i="2"/>
  <c r="J4710" i="2"/>
  <c r="H4710" i="2"/>
  <c r="F4710" i="2"/>
  <c r="O4710" i="2" s="1"/>
  <c r="P4710" i="2" s="1"/>
  <c r="Q4710" i="2" s="1"/>
  <c r="U4710" i="2" s="1"/>
  <c r="T4709" i="2"/>
  <c r="R4709" i="2"/>
  <c r="S4709" i="2" s="1"/>
  <c r="P4709" i="2"/>
  <c r="Q4709" i="2" s="1"/>
  <c r="U4709" i="2" s="1"/>
  <c r="O4709" i="2"/>
  <c r="M4709" i="2"/>
  <c r="L4709" i="2"/>
  <c r="J4709" i="2"/>
  <c r="R4708" i="2"/>
  <c r="S4708" i="2" s="1"/>
  <c r="T4708" i="2" s="1"/>
  <c r="U4708" i="2" s="1"/>
  <c r="Q4708" i="2"/>
  <c r="O4708" i="2"/>
  <c r="P4708" i="2" s="1"/>
  <c r="M4708" i="2"/>
  <c r="L4708" i="2"/>
  <c r="J4708" i="2"/>
  <c r="R4707" i="2"/>
  <c r="S4707" i="2" s="1"/>
  <c r="T4707" i="2" s="1"/>
  <c r="Q4707" i="2"/>
  <c r="M4707" i="2"/>
  <c r="L4707" i="2"/>
  <c r="J4707" i="2"/>
  <c r="H4707" i="2"/>
  <c r="F4707" i="2"/>
  <c r="O4707" i="2" s="1"/>
  <c r="P4707" i="2" s="1"/>
  <c r="T4706" i="2"/>
  <c r="R4706" i="2"/>
  <c r="S4706" i="2" s="1"/>
  <c r="P4706" i="2"/>
  <c r="Q4706" i="2" s="1"/>
  <c r="U4706" i="2" s="1"/>
  <c r="O4706" i="2"/>
  <c r="M4706" i="2"/>
  <c r="L4706" i="2"/>
  <c r="J4706" i="2"/>
  <c r="R4705" i="2"/>
  <c r="S4705" i="2" s="1"/>
  <c r="T4705" i="2" s="1"/>
  <c r="U4705" i="2" s="1"/>
  <c r="Q4705" i="2"/>
  <c r="O4705" i="2"/>
  <c r="P4705" i="2" s="1"/>
  <c r="M4705" i="2"/>
  <c r="L4705" i="2"/>
  <c r="J4705" i="2"/>
  <c r="R4704" i="2"/>
  <c r="S4704" i="2" s="1"/>
  <c r="T4704" i="2" s="1"/>
  <c r="P4704" i="2"/>
  <c r="Q4704" i="2" s="1"/>
  <c r="U4704" i="2" s="1"/>
  <c r="M4704" i="2"/>
  <c r="L4704" i="2"/>
  <c r="J4704" i="2"/>
  <c r="H4704" i="2"/>
  <c r="F4704" i="2"/>
  <c r="O4704" i="2" s="1"/>
  <c r="R4703" i="2"/>
  <c r="S4703" i="2" s="1"/>
  <c r="T4703" i="2" s="1"/>
  <c r="P4703" i="2"/>
  <c r="Q4703" i="2" s="1"/>
  <c r="O4703" i="2"/>
  <c r="M4703" i="2"/>
  <c r="L4703" i="2"/>
  <c r="J4703" i="2"/>
  <c r="T4702" i="2"/>
  <c r="R4702" i="2"/>
  <c r="S4702" i="2" s="1"/>
  <c r="O4702" i="2"/>
  <c r="P4702" i="2" s="1"/>
  <c r="M4702" i="2"/>
  <c r="L4702" i="2"/>
  <c r="J4702" i="2"/>
  <c r="H4702" i="2"/>
  <c r="F4702" i="2"/>
  <c r="T4701" i="2"/>
  <c r="R4701" i="2"/>
  <c r="S4701" i="2" s="1"/>
  <c r="P4701" i="2"/>
  <c r="Q4701" i="2" s="1"/>
  <c r="U4701" i="2" s="1"/>
  <c r="O4701" i="2"/>
  <c r="M4701" i="2"/>
  <c r="L4701" i="2"/>
  <c r="J4701" i="2"/>
  <c r="R4700" i="2"/>
  <c r="S4700" i="2" s="1"/>
  <c r="T4700" i="2" s="1"/>
  <c r="M4700" i="2"/>
  <c r="L4700" i="2"/>
  <c r="J4700" i="2"/>
  <c r="H4700" i="2"/>
  <c r="F4700" i="2"/>
  <c r="T4699" i="2"/>
  <c r="R4699" i="2"/>
  <c r="S4699" i="2" s="1"/>
  <c r="Q4699" i="2"/>
  <c r="U4699" i="2" s="1"/>
  <c r="P4699" i="2"/>
  <c r="O4699" i="2"/>
  <c r="M4699" i="2"/>
  <c r="L4699" i="2"/>
  <c r="J4699" i="2"/>
  <c r="T4698" i="2"/>
  <c r="R4698" i="2"/>
  <c r="S4698" i="2" s="1"/>
  <c r="Q4698" i="2"/>
  <c r="U4698" i="2" s="1"/>
  <c r="P4698" i="2"/>
  <c r="O4698" i="2"/>
  <c r="M4698" i="2"/>
  <c r="L4698" i="2"/>
  <c r="J4698" i="2"/>
  <c r="T4697" i="2"/>
  <c r="R4697" i="2"/>
  <c r="S4697" i="2" s="1"/>
  <c r="M4697" i="2"/>
  <c r="L4697" i="2"/>
  <c r="J4697" i="2"/>
  <c r="H4697" i="2"/>
  <c r="F4697" i="2"/>
  <c r="R4696" i="2"/>
  <c r="S4696" i="2" s="1"/>
  <c r="T4696" i="2" s="1"/>
  <c r="Q4696" i="2"/>
  <c r="U4696" i="2" s="1"/>
  <c r="P4696" i="2"/>
  <c r="M4696" i="2"/>
  <c r="L4696" i="2"/>
  <c r="J4696" i="2"/>
  <c r="H4696" i="2"/>
  <c r="F4696" i="2"/>
  <c r="O4696" i="2" s="1"/>
  <c r="T4695" i="2"/>
  <c r="R4695" i="2"/>
  <c r="S4695" i="2" s="1"/>
  <c r="M4695" i="2"/>
  <c r="L4695" i="2"/>
  <c r="J4695" i="2"/>
  <c r="H4695" i="2"/>
  <c r="F4695" i="2"/>
  <c r="R4694" i="2"/>
  <c r="S4694" i="2" s="1"/>
  <c r="T4694" i="2" s="1"/>
  <c r="Q4694" i="2"/>
  <c r="U4694" i="2" s="1"/>
  <c r="P4694" i="2"/>
  <c r="M4694" i="2"/>
  <c r="L4694" i="2"/>
  <c r="J4694" i="2"/>
  <c r="H4694" i="2"/>
  <c r="F4694" i="2"/>
  <c r="O4694" i="2" s="1"/>
  <c r="T4693" i="2"/>
  <c r="U4693" i="2" s="1"/>
  <c r="R4693" i="2"/>
  <c r="S4693" i="2" s="1"/>
  <c r="Q4693" i="2"/>
  <c r="P4693" i="2"/>
  <c r="O4693" i="2"/>
  <c r="M4693" i="2"/>
  <c r="L4693" i="2"/>
  <c r="J4693" i="2"/>
  <c r="T4692" i="2"/>
  <c r="R4692" i="2"/>
  <c r="S4692" i="2" s="1"/>
  <c r="O4692" i="2"/>
  <c r="P4692" i="2" s="1"/>
  <c r="M4692" i="2"/>
  <c r="L4692" i="2"/>
  <c r="J4692" i="2"/>
  <c r="H4692" i="2"/>
  <c r="F4692" i="2"/>
  <c r="T4691" i="2"/>
  <c r="S4691" i="2"/>
  <c r="R4691" i="2"/>
  <c r="Q4691" i="2"/>
  <c r="U4691" i="2" s="1"/>
  <c r="P4691" i="2"/>
  <c r="O4691" i="2"/>
  <c r="M4691" i="2"/>
  <c r="L4691" i="2"/>
  <c r="J4691" i="2"/>
  <c r="T4690" i="2"/>
  <c r="R4690" i="2"/>
  <c r="S4690" i="2" s="1"/>
  <c r="M4690" i="2"/>
  <c r="L4690" i="2"/>
  <c r="J4690" i="2"/>
  <c r="H4690" i="2"/>
  <c r="F4690" i="2"/>
  <c r="R4689" i="2"/>
  <c r="S4689" i="2" s="1"/>
  <c r="T4689" i="2" s="1"/>
  <c r="Q4689" i="2"/>
  <c r="P4689" i="2"/>
  <c r="O4689" i="2"/>
  <c r="M4689" i="2"/>
  <c r="L4689" i="2"/>
  <c r="J4689" i="2"/>
  <c r="S4688" i="2"/>
  <c r="R4688" i="2"/>
  <c r="M4688" i="2"/>
  <c r="L4688" i="2"/>
  <c r="J4688" i="2"/>
  <c r="H4688" i="2"/>
  <c r="F4688" i="2"/>
  <c r="T4687" i="2"/>
  <c r="R4687" i="2"/>
  <c r="S4687" i="2" s="1"/>
  <c r="O4687" i="2"/>
  <c r="P4687" i="2" s="1"/>
  <c r="Q4687" i="2" s="1"/>
  <c r="M4687" i="2"/>
  <c r="L4687" i="2"/>
  <c r="J4687" i="2"/>
  <c r="R4686" i="2"/>
  <c r="S4686" i="2" s="1"/>
  <c r="T4686" i="2" s="1"/>
  <c r="P4686" i="2"/>
  <c r="Q4686" i="2" s="1"/>
  <c r="U4686" i="2" s="1"/>
  <c r="O4686" i="2"/>
  <c r="M4686" i="2"/>
  <c r="L4686" i="2"/>
  <c r="J4686" i="2"/>
  <c r="S4685" i="2"/>
  <c r="R4685" i="2"/>
  <c r="M4685" i="2"/>
  <c r="L4685" i="2"/>
  <c r="J4685" i="2"/>
  <c r="H4685" i="2"/>
  <c r="F4685" i="2"/>
  <c r="T4684" i="2"/>
  <c r="R4684" i="2"/>
  <c r="S4684" i="2" s="1"/>
  <c r="O4684" i="2"/>
  <c r="P4684" i="2" s="1"/>
  <c r="M4684" i="2"/>
  <c r="L4684" i="2"/>
  <c r="J4684" i="2"/>
  <c r="H4684" i="2"/>
  <c r="F4684" i="2"/>
  <c r="Q4684" i="2" s="1"/>
  <c r="U4684" i="2" s="1"/>
  <c r="S4683" i="2"/>
  <c r="R4683" i="2"/>
  <c r="M4683" i="2"/>
  <c r="L4683" i="2"/>
  <c r="J4683" i="2"/>
  <c r="H4683" i="2"/>
  <c r="F4683" i="2"/>
  <c r="T4682" i="2"/>
  <c r="R4682" i="2"/>
  <c r="S4682" i="2" s="1"/>
  <c r="O4682" i="2"/>
  <c r="P4682" i="2" s="1"/>
  <c r="Q4682" i="2" s="1"/>
  <c r="M4682" i="2"/>
  <c r="L4682" i="2"/>
  <c r="J4682" i="2"/>
  <c r="R4681" i="2"/>
  <c r="S4681" i="2" s="1"/>
  <c r="T4681" i="2" s="1"/>
  <c r="M4681" i="2"/>
  <c r="L4681" i="2"/>
  <c r="J4681" i="2"/>
  <c r="H4681" i="2"/>
  <c r="F4681" i="2"/>
  <c r="O4681" i="2" s="1"/>
  <c r="P4681" i="2" s="1"/>
  <c r="Q4681" i="2" s="1"/>
  <c r="U4681" i="2" s="1"/>
  <c r="T4680" i="2"/>
  <c r="R4680" i="2"/>
  <c r="S4680" i="2" s="1"/>
  <c r="M4680" i="2"/>
  <c r="L4680" i="2"/>
  <c r="J4680" i="2"/>
  <c r="H4680" i="2"/>
  <c r="F4680" i="2"/>
  <c r="R4679" i="2"/>
  <c r="S4679" i="2" s="1"/>
  <c r="T4679" i="2" s="1"/>
  <c r="M4679" i="2"/>
  <c r="L4679" i="2"/>
  <c r="J4679" i="2"/>
  <c r="H4679" i="2"/>
  <c r="F4679" i="2"/>
  <c r="O4679" i="2" s="1"/>
  <c r="P4679" i="2" s="1"/>
  <c r="Q4679" i="2" s="1"/>
  <c r="U4679" i="2" s="1"/>
  <c r="T4678" i="2"/>
  <c r="U4678" i="2" s="1"/>
  <c r="R4678" i="2"/>
  <c r="S4678" i="2" s="1"/>
  <c r="Q4678" i="2"/>
  <c r="P4678" i="2"/>
  <c r="O4678" i="2"/>
  <c r="M4678" i="2"/>
  <c r="L4678" i="2"/>
  <c r="J4678" i="2"/>
  <c r="T4677" i="2"/>
  <c r="R4677" i="2"/>
  <c r="S4677" i="2" s="1"/>
  <c r="O4677" i="2"/>
  <c r="P4677" i="2" s="1"/>
  <c r="Q4677" i="2" s="1"/>
  <c r="M4677" i="2"/>
  <c r="L4677" i="2"/>
  <c r="J4677" i="2"/>
  <c r="R4676" i="2"/>
  <c r="S4676" i="2" s="1"/>
  <c r="T4676" i="2" s="1"/>
  <c r="P4676" i="2"/>
  <c r="Q4676" i="2" s="1"/>
  <c r="U4676" i="2" s="1"/>
  <c r="M4676" i="2"/>
  <c r="L4676" i="2"/>
  <c r="J4676" i="2"/>
  <c r="H4676" i="2"/>
  <c r="F4676" i="2"/>
  <c r="O4676" i="2" s="1"/>
  <c r="R4675" i="2"/>
  <c r="S4675" i="2" s="1"/>
  <c r="T4675" i="2" s="1"/>
  <c r="U4675" i="2" s="1"/>
  <c r="P4675" i="2"/>
  <c r="Q4675" i="2" s="1"/>
  <c r="O4675" i="2"/>
  <c r="M4675" i="2"/>
  <c r="L4675" i="2"/>
  <c r="J4675" i="2"/>
  <c r="T4674" i="2"/>
  <c r="U4674" i="2" s="1"/>
  <c r="R4674" i="2"/>
  <c r="S4674" i="2" s="1"/>
  <c r="Q4674" i="2"/>
  <c r="O4674" i="2"/>
  <c r="P4674" i="2" s="1"/>
  <c r="M4674" i="2"/>
  <c r="L4674" i="2"/>
  <c r="J4674" i="2"/>
  <c r="R4673" i="2"/>
  <c r="S4673" i="2" s="1"/>
  <c r="T4673" i="2" s="1"/>
  <c r="M4673" i="2"/>
  <c r="L4673" i="2"/>
  <c r="J4673" i="2"/>
  <c r="H4673" i="2"/>
  <c r="F4673" i="2"/>
  <c r="O4673" i="2" s="1"/>
  <c r="P4673" i="2" s="1"/>
  <c r="Q4673" i="2" s="1"/>
  <c r="U4673" i="2" s="1"/>
  <c r="T4672" i="2"/>
  <c r="R4672" i="2"/>
  <c r="S4672" i="2" s="1"/>
  <c r="M4672" i="2"/>
  <c r="L4672" i="2"/>
  <c r="J4672" i="2"/>
  <c r="H4672" i="2"/>
  <c r="F4672" i="2"/>
  <c r="R4671" i="2"/>
  <c r="S4671" i="2" s="1"/>
  <c r="T4671" i="2" s="1"/>
  <c r="M4671" i="2"/>
  <c r="L4671" i="2"/>
  <c r="J4671" i="2"/>
  <c r="H4671" i="2"/>
  <c r="F4671" i="2"/>
  <c r="O4671" i="2" s="1"/>
  <c r="P4671" i="2" s="1"/>
  <c r="Q4671" i="2" s="1"/>
  <c r="U4671" i="2" s="1"/>
  <c r="T4670" i="2"/>
  <c r="R4670" i="2"/>
  <c r="S4670" i="2" s="1"/>
  <c r="P4670" i="2"/>
  <c r="Q4670" i="2" s="1"/>
  <c r="U4670" i="2" s="1"/>
  <c r="O4670" i="2"/>
  <c r="M4670" i="2"/>
  <c r="L4670" i="2"/>
  <c r="J4670" i="2"/>
  <c r="T4669" i="2"/>
  <c r="U4669" i="2" s="1"/>
  <c r="R4669" i="2"/>
  <c r="S4669" i="2" s="1"/>
  <c r="Q4669" i="2"/>
  <c r="O4669" i="2"/>
  <c r="P4669" i="2" s="1"/>
  <c r="M4669" i="2"/>
  <c r="L4669" i="2"/>
  <c r="J4669" i="2"/>
  <c r="R4668" i="2"/>
  <c r="S4668" i="2" s="1"/>
  <c r="T4668" i="2" s="1"/>
  <c r="Q4668" i="2"/>
  <c r="P4668" i="2"/>
  <c r="O4668" i="2"/>
  <c r="M4668" i="2"/>
  <c r="L4668" i="2"/>
  <c r="J4668" i="2"/>
  <c r="R4667" i="2"/>
  <c r="S4667" i="2" s="1"/>
  <c r="M4667" i="2"/>
  <c r="L4667" i="2"/>
  <c r="J4667" i="2"/>
  <c r="H4667" i="2"/>
  <c r="F4667" i="2"/>
  <c r="T4666" i="2"/>
  <c r="U4666" i="2" s="1"/>
  <c r="R4666" i="2"/>
  <c r="S4666" i="2" s="1"/>
  <c r="Q4666" i="2"/>
  <c r="O4666" i="2"/>
  <c r="P4666" i="2" s="1"/>
  <c r="M4666" i="2"/>
  <c r="L4666" i="2"/>
  <c r="J4666" i="2"/>
  <c r="T4665" i="2"/>
  <c r="R4665" i="2"/>
  <c r="S4665" i="2" s="1"/>
  <c r="Q4665" i="2"/>
  <c r="U4665" i="2" s="1"/>
  <c r="P4665" i="2"/>
  <c r="O4665" i="2"/>
  <c r="M4665" i="2"/>
  <c r="L4665" i="2"/>
  <c r="J4665" i="2"/>
  <c r="T4664" i="2"/>
  <c r="R4664" i="2"/>
  <c r="S4664" i="2" s="1"/>
  <c r="Q4664" i="2"/>
  <c r="U4664" i="2" s="1"/>
  <c r="P4664" i="2"/>
  <c r="O4664" i="2"/>
  <c r="M4664" i="2"/>
  <c r="L4664" i="2"/>
  <c r="J4664" i="2"/>
  <c r="T4663" i="2"/>
  <c r="R4663" i="2"/>
  <c r="S4663" i="2" s="1"/>
  <c r="M4663" i="2"/>
  <c r="L4663" i="2"/>
  <c r="J4663" i="2"/>
  <c r="H4663" i="2"/>
  <c r="F4663" i="2"/>
  <c r="R4662" i="2"/>
  <c r="S4662" i="2" s="1"/>
  <c r="T4662" i="2" s="1"/>
  <c r="Q4662" i="2"/>
  <c r="U4662" i="2" s="1"/>
  <c r="P4662" i="2"/>
  <c r="M4662" i="2"/>
  <c r="L4662" i="2"/>
  <c r="J4662" i="2"/>
  <c r="H4662" i="2"/>
  <c r="F4662" i="2"/>
  <c r="O4662" i="2" s="1"/>
  <c r="T4661" i="2"/>
  <c r="U4661" i="2" s="1"/>
  <c r="R4661" i="2"/>
  <c r="S4661" i="2" s="1"/>
  <c r="Q4661" i="2"/>
  <c r="P4661" i="2"/>
  <c r="O4661" i="2"/>
  <c r="M4661" i="2"/>
  <c r="L4661" i="2"/>
  <c r="J4661" i="2"/>
  <c r="T4660" i="2"/>
  <c r="R4660" i="2"/>
  <c r="S4660" i="2" s="1"/>
  <c r="O4660" i="2"/>
  <c r="P4660" i="2" s="1"/>
  <c r="M4660" i="2"/>
  <c r="L4660" i="2"/>
  <c r="J4660" i="2"/>
  <c r="H4660" i="2"/>
  <c r="F4660" i="2"/>
  <c r="S4659" i="2"/>
  <c r="R4659" i="2"/>
  <c r="M4659" i="2"/>
  <c r="L4659" i="2"/>
  <c r="J4659" i="2"/>
  <c r="H4659" i="2"/>
  <c r="F4659" i="2"/>
  <c r="T4658" i="2"/>
  <c r="R4658" i="2"/>
  <c r="S4658" i="2" s="1"/>
  <c r="O4658" i="2"/>
  <c r="P4658" i="2" s="1"/>
  <c r="M4658" i="2"/>
  <c r="L4658" i="2"/>
  <c r="J4658" i="2"/>
  <c r="H4658" i="2"/>
  <c r="F4658" i="2"/>
  <c r="S4657" i="2"/>
  <c r="R4657" i="2"/>
  <c r="M4657" i="2"/>
  <c r="L4657" i="2"/>
  <c r="J4657" i="2"/>
  <c r="H4657" i="2"/>
  <c r="F4657" i="2"/>
  <c r="T4656" i="2"/>
  <c r="R4656" i="2"/>
  <c r="S4656" i="2" s="1"/>
  <c r="O4656" i="2"/>
  <c r="P4656" i="2" s="1"/>
  <c r="Q4656" i="2" s="1"/>
  <c r="M4656" i="2"/>
  <c r="L4656" i="2"/>
  <c r="J4656" i="2"/>
  <c r="T4655" i="2"/>
  <c r="R4655" i="2"/>
  <c r="S4655" i="2" s="1"/>
  <c r="Q4655" i="2"/>
  <c r="U4655" i="2" s="1"/>
  <c r="P4655" i="2"/>
  <c r="O4655" i="2"/>
  <c r="M4655" i="2"/>
  <c r="L4655" i="2"/>
  <c r="J4655" i="2"/>
  <c r="R4654" i="2"/>
  <c r="S4654" i="2" s="1"/>
  <c r="T4654" i="2" s="1"/>
  <c r="Q4654" i="2"/>
  <c r="P4654" i="2"/>
  <c r="O4654" i="2"/>
  <c r="M4654" i="2"/>
  <c r="L4654" i="2"/>
  <c r="J4654" i="2"/>
  <c r="R4653" i="2"/>
  <c r="S4653" i="2" s="1"/>
  <c r="T4653" i="2" s="1"/>
  <c r="M4653" i="2"/>
  <c r="L4653" i="2"/>
  <c r="J4653" i="2"/>
  <c r="H4653" i="2"/>
  <c r="F4653" i="2"/>
  <c r="R4652" i="2"/>
  <c r="S4652" i="2" s="1"/>
  <c r="T4652" i="2" s="1"/>
  <c r="Q4652" i="2"/>
  <c r="P4652" i="2"/>
  <c r="O4652" i="2"/>
  <c r="M4652" i="2"/>
  <c r="L4652" i="2"/>
  <c r="J4652" i="2"/>
  <c r="R4651" i="2"/>
  <c r="S4651" i="2" s="1"/>
  <c r="T4651" i="2" s="1"/>
  <c r="Q4651" i="2"/>
  <c r="P4651" i="2"/>
  <c r="O4651" i="2"/>
  <c r="M4651" i="2"/>
  <c r="L4651" i="2"/>
  <c r="J4651" i="2"/>
  <c r="T4650" i="2"/>
  <c r="R4650" i="2"/>
  <c r="S4650" i="2" s="1"/>
  <c r="M4650" i="2"/>
  <c r="L4650" i="2"/>
  <c r="J4650" i="2"/>
  <c r="H4650" i="2"/>
  <c r="F4650" i="2"/>
  <c r="T4649" i="2"/>
  <c r="R4649" i="2"/>
  <c r="S4649" i="2" s="1"/>
  <c r="M4649" i="2"/>
  <c r="L4649" i="2"/>
  <c r="J4649" i="2"/>
  <c r="H4649" i="2"/>
  <c r="F4649" i="2"/>
  <c r="O4649" i="2" s="1"/>
  <c r="P4649" i="2" s="1"/>
  <c r="Q4649" i="2" s="1"/>
  <c r="U4649" i="2" s="1"/>
  <c r="U4648" i="2"/>
  <c r="T4648" i="2"/>
  <c r="R4648" i="2"/>
  <c r="S4648" i="2" s="1"/>
  <c r="Q4648" i="2"/>
  <c r="P4648" i="2"/>
  <c r="O4648" i="2"/>
  <c r="M4648" i="2"/>
  <c r="L4648" i="2"/>
  <c r="J4648" i="2"/>
  <c r="T4647" i="2"/>
  <c r="R4647" i="2"/>
  <c r="S4647" i="2" s="1"/>
  <c r="O4647" i="2"/>
  <c r="P4647" i="2" s="1"/>
  <c r="M4647" i="2"/>
  <c r="L4647" i="2"/>
  <c r="J4647" i="2"/>
  <c r="H4647" i="2"/>
  <c r="F4647" i="2"/>
  <c r="S4646" i="2"/>
  <c r="T4646" i="2" s="1"/>
  <c r="R4646" i="2"/>
  <c r="Q4646" i="2"/>
  <c r="U4646" i="2" s="1"/>
  <c r="P4646" i="2"/>
  <c r="O4646" i="2"/>
  <c r="M4646" i="2"/>
  <c r="L4646" i="2"/>
  <c r="J4646" i="2"/>
  <c r="R4645" i="2"/>
  <c r="S4645" i="2" s="1"/>
  <c r="T4645" i="2" s="1"/>
  <c r="M4645" i="2"/>
  <c r="L4645" i="2"/>
  <c r="J4645" i="2"/>
  <c r="H4645" i="2"/>
  <c r="F4645" i="2"/>
  <c r="T4644" i="2"/>
  <c r="R4644" i="2"/>
  <c r="S4644" i="2" s="1"/>
  <c r="Q4644" i="2"/>
  <c r="U4644" i="2" s="1"/>
  <c r="P4644" i="2"/>
  <c r="O4644" i="2"/>
  <c r="M4644" i="2"/>
  <c r="L4644" i="2"/>
  <c r="J4644" i="2"/>
  <c r="R4643" i="2"/>
  <c r="S4643" i="2" s="1"/>
  <c r="T4643" i="2" s="1"/>
  <c r="P4643" i="2"/>
  <c r="Q4643" i="2" s="1"/>
  <c r="O4643" i="2"/>
  <c r="M4643" i="2"/>
  <c r="L4643" i="2"/>
  <c r="J4643" i="2"/>
  <c r="U4642" i="2"/>
  <c r="T4642" i="2"/>
  <c r="R4642" i="2"/>
  <c r="S4642" i="2" s="1"/>
  <c r="P4642" i="2"/>
  <c r="Q4642" i="2" s="1"/>
  <c r="O4642" i="2"/>
  <c r="M4642" i="2"/>
  <c r="L4642" i="2"/>
  <c r="J4642" i="2"/>
  <c r="T4641" i="2"/>
  <c r="R4641" i="2"/>
  <c r="S4641" i="2" s="1"/>
  <c r="P4641" i="2"/>
  <c r="Q4641" i="2" s="1"/>
  <c r="U4641" i="2" s="1"/>
  <c r="O4641" i="2"/>
  <c r="M4641" i="2"/>
  <c r="L4641" i="2"/>
  <c r="J4641" i="2"/>
  <c r="T4640" i="2"/>
  <c r="R4640" i="2"/>
  <c r="S4640" i="2" s="1"/>
  <c r="P4640" i="2"/>
  <c r="Q4640" i="2" s="1"/>
  <c r="U4640" i="2" s="1"/>
  <c r="O4640" i="2"/>
  <c r="M4640" i="2"/>
  <c r="L4640" i="2"/>
  <c r="J4640" i="2"/>
  <c r="T4639" i="2"/>
  <c r="S4639" i="2"/>
  <c r="R4639" i="2"/>
  <c r="Q4639" i="2"/>
  <c r="U4639" i="2" s="1"/>
  <c r="P4639" i="2"/>
  <c r="O4639" i="2"/>
  <c r="M4639" i="2"/>
  <c r="L4639" i="2"/>
  <c r="J4639" i="2"/>
  <c r="R4638" i="2"/>
  <c r="S4638" i="2" s="1"/>
  <c r="T4638" i="2" s="1"/>
  <c r="M4638" i="2"/>
  <c r="L4638" i="2"/>
  <c r="J4638" i="2"/>
  <c r="H4638" i="2"/>
  <c r="F4638" i="2"/>
  <c r="T4637" i="2"/>
  <c r="R4637" i="2"/>
  <c r="S4637" i="2" s="1"/>
  <c r="Q4637" i="2"/>
  <c r="U4637" i="2" s="1"/>
  <c r="P4637" i="2"/>
  <c r="O4637" i="2"/>
  <c r="M4637" i="2"/>
  <c r="L4637" i="2"/>
  <c r="J4637" i="2"/>
  <c r="T4636" i="2"/>
  <c r="S4636" i="2"/>
  <c r="R4636" i="2"/>
  <c r="P4636" i="2"/>
  <c r="Q4636" i="2" s="1"/>
  <c r="U4636" i="2" s="1"/>
  <c r="O4636" i="2"/>
  <c r="M4636" i="2"/>
  <c r="L4636" i="2"/>
  <c r="J4636" i="2"/>
  <c r="T4635" i="2"/>
  <c r="R4635" i="2"/>
  <c r="S4635" i="2" s="1"/>
  <c r="P4635" i="2"/>
  <c r="Q4635" i="2" s="1"/>
  <c r="U4635" i="2" s="1"/>
  <c r="O4635" i="2"/>
  <c r="M4635" i="2"/>
  <c r="L4635" i="2"/>
  <c r="J4635" i="2"/>
  <c r="R4634" i="2"/>
  <c r="S4634" i="2" s="1"/>
  <c r="T4634" i="2" s="1"/>
  <c r="P4634" i="2"/>
  <c r="O4634" i="2"/>
  <c r="M4634" i="2"/>
  <c r="L4634" i="2"/>
  <c r="J4634" i="2"/>
  <c r="H4634" i="2"/>
  <c r="F4634" i="2"/>
  <c r="T4633" i="2"/>
  <c r="S4633" i="2"/>
  <c r="R4633" i="2"/>
  <c r="M4633" i="2"/>
  <c r="L4633" i="2"/>
  <c r="J4633" i="2"/>
  <c r="H4633" i="2"/>
  <c r="F4633" i="2"/>
  <c r="T4632" i="2"/>
  <c r="R4632" i="2"/>
  <c r="S4632" i="2" s="1"/>
  <c r="O4632" i="2"/>
  <c r="P4632" i="2" s="1"/>
  <c r="Q4632" i="2" s="1"/>
  <c r="U4632" i="2" s="1"/>
  <c r="M4632" i="2"/>
  <c r="L4632" i="2"/>
  <c r="J4632" i="2"/>
  <c r="T4631" i="2"/>
  <c r="R4631" i="2"/>
  <c r="S4631" i="2" s="1"/>
  <c r="M4631" i="2"/>
  <c r="L4631" i="2"/>
  <c r="J4631" i="2"/>
  <c r="H4631" i="2"/>
  <c r="F4631" i="2"/>
  <c r="O4631" i="2" s="1"/>
  <c r="P4631" i="2" s="1"/>
  <c r="T4630" i="2"/>
  <c r="R4630" i="2"/>
  <c r="S4630" i="2" s="1"/>
  <c r="M4630" i="2"/>
  <c r="L4630" i="2"/>
  <c r="J4630" i="2"/>
  <c r="H4630" i="2"/>
  <c r="F4630" i="2"/>
  <c r="T4629" i="2"/>
  <c r="R4629" i="2"/>
  <c r="S4629" i="2" s="1"/>
  <c r="Q4629" i="2"/>
  <c r="U4629" i="2" s="1"/>
  <c r="P4629" i="2"/>
  <c r="O4629" i="2"/>
  <c r="M4629" i="2"/>
  <c r="L4629" i="2"/>
  <c r="J4629" i="2"/>
  <c r="R4628" i="2"/>
  <c r="S4628" i="2" s="1"/>
  <c r="M4628" i="2"/>
  <c r="L4628" i="2"/>
  <c r="J4628" i="2"/>
  <c r="H4628" i="2"/>
  <c r="F4628" i="2"/>
  <c r="R4627" i="2"/>
  <c r="S4627" i="2" s="1"/>
  <c r="T4627" i="2" s="1"/>
  <c r="P4627" i="2"/>
  <c r="O4627" i="2"/>
  <c r="M4627" i="2"/>
  <c r="L4627" i="2"/>
  <c r="J4627" i="2"/>
  <c r="H4627" i="2"/>
  <c r="F4627" i="2"/>
  <c r="T4626" i="2"/>
  <c r="S4626" i="2"/>
  <c r="R4626" i="2"/>
  <c r="Q4626" i="2"/>
  <c r="P4626" i="2"/>
  <c r="O4626" i="2"/>
  <c r="M4626" i="2"/>
  <c r="L4626" i="2"/>
  <c r="J4626" i="2"/>
  <c r="T4625" i="2"/>
  <c r="R4625" i="2"/>
  <c r="S4625" i="2" s="1"/>
  <c r="P4625" i="2"/>
  <c r="Q4625" i="2" s="1"/>
  <c r="U4625" i="2" s="1"/>
  <c r="O4625" i="2"/>
  <c r="M4625" i="2"/>
  <c r="L4625" i="2"/>
  <c r="J4625" i="2"/>
  <c r="T4624" i="2"/>
  <c r="R4624" i="2"/>
  <c r="S4624" i="2" s="1"/>
  <c r="O4624" i="2"/>
  <c r="P4624" i="2" s="1"/>
  <c r="Q4624" i="2" s="1"/>
  <c r="U4624" i="2" s="1"/>
  <c r="M4624" i="2"/>
  <c r="L4624" i="2"/>
  <c r="J4624" i="2"/>
  <c r="T4623" i="2"/>
  <c r="R4623" i="2"/>
  <c r="S4623" i="2" s="1"/>
  <c r="Q4623" i="2"/>
  <c r="P4623" i="2"/>
  <c r="O4623" i="2"/>
  <c r="M4623" i="2"/>
  <c r="L4623" i="2"/>
  <c r="J4623" i="2"/>
  <c r="T4622" i="2"/>
  <c r="S4622" i="2"/>
  <c r="R4622" i="2"/>
  <c r="M4622" i="2"/>
  <c r="L4622" i="2"/>
  <c r="J4622" i="2"/>
  <c r="H4622" i="2"/>
  <c r="F4622" i="2"/>
  <c r="T4621" i="2"/>
  <c r="U4621" i="2" s="1"/>
  <c r="R4621" i="2"/>
  <c r="S4621" i="2" s="1"/>
  <c r="Q4621" i="2"/>
  <c r="P4621" i="2"/>
  <c r="O4621" i="2"/>
  <c r="M4621" i="2"/>
  <c r="L4621" i="2"/>
  <c r="J4621" i="2"/>
  <c r="T4620" i="2"/>
  <c r="R4620" i="2"/>
  <c r="S4620" i="2" s="1"/>
  <c r="P4620" i="2"/>
  <c r="M4620" i="2"/>
  <c r="L4620" i="2"/>
  <c r="J4620" i="2"/>
  <c r="H4620" i="2"/>
  <c r="F4620" i="2"/>
  <c r="O4620" i="2" s="1"/>
  <c r="R4619" i="2"/>
  <c r="S4619" i="2" s="1"/>
  <c r="T4619" i="2" s="1"/>
  <c r="M4619" i="2"/>
  <c r="L4619" i="2"/>
  <c r="J4619" i="2"/>
  <c r="H4619" i="2"/>
  <c r="F4619" i="2"/>
  <c r="R4618" i="2"/>
  <c r="S4618" i="2" s="1"/>
  <c r="T4618" i="2" s="1"/>
  <c r="Q4618" i="2"/>
  <c r="P4618" i="2"/>
  <c r="M4618" i="2"/>
  <c r="L4618" i="2"/>
  <c r="J4618" i="2"/>
  <c r="H4618" i="2"/>
  <c r="F4618" i="2"/>
  <c r="O4618" i="2" s="1"/>
  <c r="U4617" i="2"/>
  <c r="T4617" i="2"/>
  <c r="R4617" i="2"/>
  <c r="S4617" i="2" s="1"/>
  <c r="Q4617" i="2"/>
  <c r="P4617" i="2"/>
  <c r="O4617" i="2"/>
  <c r="M4617" i="2"/>
  <c r="L4617" i="2"/>
  <c r="J4617" i="2"/>
  <c r="T4616" i="2"/>
  <c r="R4616" i="2"/>
  <c r="S4616" i="2" s="1"/>
  <c r="O4616" i="2"/>
  <c r="P4616" i="2" s="1"/>
  <c r="M4616" i="2"/>
  <c r="L4616" i="2"/>
  <c r="J4616" i="2"/>
  <c r="H4616" i="2"/>
  <c r="F4616" i="2"/>
  <c r="R4615" i="2"/>
  <c r="S4615" i="2" s="1"/>
  <c r="T4615" i="2" s="1"/>
  <c r="Q4615" i="2"/>
  <c r="P4615" i="2"/>
  <c r="O4615" i="2"/>
  <c r="M4615" i="2"/>
  <c r="L4615" i="2"/>
  <c r="J4615" i="2"/>
  <c r="T4614" i="2"/>
  <c r="R4614" i="2"/>
  <c r="S4614" i="2" s="1"/>
  <c r="M4614" i="2"/>
  <c r="L4614" i="2"/>
  <c r="J4614" i="2"/>
  <c r="H4614" i="2"/>
  <c r="F4614" i="2"/>
  <c r="T4613" i="2"/>
  <c r="R4613" i="2"/>
  <c r="S4613" i="2" s="1"/>
  <c r="Q4613" i="2"/>
  <c r="P4613" i="2"/>
  <c r="O4613" i="2"/>
  <c r="M4613" i="2"/>
  <c r="L4613" i="2"/>
  <c r="J4613" i="2"/>
  <c r="T4612" i="2"/>
  <c r="S4612" i="2"/>
  <c r="R4612" i="2"/>
  <c r="Q4612" i="2"/>
  <c r="P4612" i="2"/>
  <c r="O4612" i="2"/>
  <c r="M4612" i="2"/>
  <c r="L4612" i="2"/>
  <c r="J4612" i="2"/>
  <c r="T4611" i="2"/>
  <c r="R4611" i="2"/>
  <c r="S4611" i="2" s="1"/>
  <c r="P4611" i="2"/>
  <c r="Q4611" i="2" s="1"/>
  <c r="U4611" i="2" s="1"/>
  <c r="O4611" i="2"/>
  <c r="M4611" i="2"/>
  <c r="L4611" i="2"/>
  <c r="J4611" i="2"/>
  <c r="T4610" i="2"/>
  <c r="U4610" i="2" s="1"/>
  <c r="R4610" i="2"/>
  <c r="S4610" i="2" s="1"/>
  <c r="Q4610" i="2"/>
  <c r="P4610" i="2"/>
  <c r="O4610" i="2"/>
  <c r="M4610" i="2"/>
  <c r="L4610" i="2"/>
  <c r="J4610" i="2"/>
  <c r="T4609" i="2"/>
  <c r="R4609" i="2"/>
  <c r="S4609" i="2" s="1"/>
  <c r="P4609" i="2"/>
  <c r="M4609" i="2"/>
  <c r="L4609" i="2"/>
  <c r="J4609" i="2"/>
  <c r="H4609" i="2"/>
  <c r="F4609" i="2"/>
  <c r="O4609" i="2" s="1"/>
  <c r="R4608" i="2"/>
  <c r="S4608" i="2" s="1"/>
  <c r="T4608" i="2" s="1"/>
  <c r="U4608" i="2" s="1"/>
  <c r="P4608" i="2"/>
  <c r="Q4608" i="2" s="1"/>
  <c r="O4608" i="2"/>
  <c r="M4608" i="2"/>
  <c r="L4608" i="2"/>
  <c r="J4608" i="2"/>
  <c r="T4607" i="2"/>
  <c r="R4607" i="2"/>
  <c r="S4607" i="2" s="1"/>
  <c r="P4607" i="2"/>
  <c r="Q4607" i="2" s="1"/>
  <c r="U4607" i="2" s="1"/>
  <c r="O4607" i="2"/>
  <c r="M4607" i="2"/>
  <c r="L4607" i="2"/>
  <c r="J4607" i="2"/>
  <c r="T4606" i="2"/>
  <c r="R4606" i="2"/>
  <c r="S4606" i="2" s="1"/>
  <c r="P4606" i="2"/>
  <c r="Q4606" i="2" s="1"/>
  <c r="U4606" i="2" s="1"/>
  <c r="O4606" i="2"/>
  <c r="M4606" i="2"/>
  <c r="L4606" i="2"/>
  <c r="J4606" i="2"/>
  <c r="M4605" i="2"/>
  <c r="L4605" i="2"/>
  <c r="J4605" i="2"/>
  <c r="H4605" i="2"/>
  <c r="F4605" i="2"/>
  <c r="T4604" i="2"/>
  <c r="R4604" i="2"/>
  <c r="S4604" i="2" s="1"/>
  <c r="P4604" i="2"/>
  <c r="Q4604" i="2" s="1"/>
  <c r="U4604" i="2" s="1"/>
  <c r="O4604" i="2"/>
  <c r="M4604" i="2"/>
  <c r="L4604" i="2"/>
  <c r="J4604" i="2"/>
  <c r="T4603" i="2"/>
  <c r="R4603" i="2"/>
  <c r="S4603" i="2" s="1"/>
  <c r="Q4603" i="2"/>
  <c r="P4603" i="2"/>
  <c r="O4603" i="2"/>
  <c r="M4603" i="2"/>
  <c r="L4603" i="2"/>
  <c r="J4603" i="2"/>
  <c r="M4602" i="2"/>
  <c r="L4602" i="2"/>
  <c r="J4602" i="2"/>
  <c r="H4602" i="2"/>
  <c r="F4602" i="2"/>
  <c r="T4601" i="2"/>
  <c r="R4601" i="2"/>
  <c r="S4601" i="2" s="1"/>
  <c r="M4601" i="2"/>
  <c r="L4601" i="2"/>
  <c r="J4601" i="2"/>
  <c r="H4601" i="2"/>
  <c r="F4601" i="2"/>
  <c r="M4600" i="2"/>
  <c r="L4600" i="2"/>
  <c r="J4600" i="2"/>
  <c r="H4600" i="2"/>
  <c r="R4600" i="2" s="1"/>
  <c r="S4600" i="2" s="1"/>
  <c r="F4600" i="2"/>
  <c r="T4599" i="2"/>
  <c r="R4599" i="2"/>
  <c r="S4599" i="2" s="1"/>
  <c r="M4599" i="2"/>
  <c r="L4599" i="2"/>
  <c r="J4599" i="2"/>
  <c r="H4599" i="2"/>
  <c r="F4599" i="2"/>
  <c r="T4598" i="2"/>
  <c r="U4598" i="2" s="1"/>
  <c r="S4598" i="2"/>
  <c r="R4598" i="2"/>
  <c r="Q4598" i="2"/>
  <c r="P4598" i="2"/>
  <c r="O4598" i="2"/>
  <c r="M4598" i="2"/>
  <c r="L4598" i="2"/>
  <c r="J4598" i="2"/>
  <c r="R4597" i="2"/>
  <c r="S4597" i="2" s="1"/>
  <c r="T4597" i="2" s="1"/>
  <c r="M4597" i="2"/>
  <c r="L4597" i="2"/>
  <c r="J4597" i="2"/>
  <c r="H4597" i="2"/>
  <c r="F4597" i="2"/>
  <c r="R4596" i="2"/>
  <c r="S4596" i="2" s="1"/>
  <c r="T4596" i="2" s="1"/>
  <c r="Q4596" i="2"/>
  <c r="P4596" i="2"/>
  <c r="O4596" i="2"/>
  <c r="M4596" i="2"/>
  <c r="L4596" i="2"/>
  <c r="J4596" i="2"/>
  <c r="T4595" i="2"/>
  <c r="S4595" i="2"/>
  <c r="R4595" i="2"/>
  <c r="Q4595" i="2"/>
  <c r="U4595" i="2" s="1"/>
  <c r="P4595" i="2"/>
  <c r="O4595" i="2"/>
  <c r="M4595" i="2"/>
  <c r="L4595" i="2"/>
  <c r="J4595" i="2"/>
  <c r="U4594" i="2"/>
  <c r="T4594" i="2"/>
  <c r="R4594" i="2"/>
  <c r="S4594" i="2" s="1"/>
  <c r="P4594" i="2"/>
  <c r="Q4594" i="2" s="1"/>
  <c r="O4594" i="2"/>
  <c r="M4594" i="2"/>
  <c r="L4594" i="2"/>
  <c r="J4594" i="2"/>
  <c r="T4593" i="2"/>
  <c r="R4593" i="2"/>
  <c r="S4593" i="2" s="1"/>
  <c r="P4593" i="2"/>
  <c r="Q4593" i="2" s="1"/>
  <c r="O4593" i="2"/>
  <c r="M4593" i="2"/>
  <c r="L4593" i="2"/>
  <c r="J4593" i="2"/>
  <c r="R4592" i="2"/>
  <c r="S4592" i="2" s="1"/>
  <c r="T4592" i="2" s="1"/>
  <c r="Q4592" i="2"/>
  <c r="P4592" i="2"/>
  <c r="M4592" i="2"/>
  <c r="L4592" i="2"/>
  <c r="J4592" i="2"/>
  <c r="H4592" i="2"/>
  <c r="F4592" i="2"/>
  <c r="O4592" i="2" s="1"/>
  <c r="T4591" i="2"/>
  <c r="R4591" i="2"/>
  <c r="S4591" i="2" s="1"/>
  <c r="M4591" i="2"/>
  <c r="L4591" i="2"/>
  <c r="J4591" i="2"/>
  <c r="H4591" i="2"/>
  <c r="F4591" i="2"/>
  <c r="T4590" i="2"/>
  <c r="R4590" i="2"/>
  <c r="S4590" i="2" s="1"/>
  <c r="P4590" i="2"/>
  <c r="Q4590" i="2" s="1"/>
  <c r="U4590" i="2" s="1"/>
  <c r="O4590" i="2"/>
  <c r="M4590" i="2"/>
  <c r="L4590" i="2"/>
  <c r="J4590" i="2"/>
  <c r="T4589" i="2"/>
  <c r="S4589" i="2"/>
  <c r="R4589" i="2"/>
  <c r="P4589" i="2"/>
  <c r="Q4589" i="2" s="1"/>
  <c r="U4589" i="2" s="1"/>
  <c r="O4589" i="2"/>
  <c r="M4589" i="2"/>
  <c r="L4589" i="2"/>
  <c r="J4589" i="2"/>
  <c r="U4588" i="2"/>
  <c r="T4588" i="2"/>
  <c r="R4588" i="2"/>
  <c r="S4588" i="2" s="1"/>
  <c r="Q4588" i="2"/>
  <c r="P4588" i="2"/>
  <c r="O4588" i="2"/>
  <c r="M4588" i="2"/>
  <c r="L4588" i="2"/>
  <c r="J4588" i="2"/>
  <c r="T4587" i="2"/>
  <c r="R4587" i="2"/>
  <c r="S4587" i="2" s="1"/>
  <c r="M4587" i="2"/>
  <c r="L4587" i="2"/>
  <c r="J4587" i="2"/>
  <c r="H4587" i="2"/>
  <c r="F4587" i="2"/>
  <c r="M4586" i="2"/>
  <c r="L4586" i="2"/>
  <c r="J4586" i="2"/>
  <c r="H4586" i="2"/>
  <c r="R4586" i="2" s="1"/>
  <c r="S4586" i="2" s="1"/>
  <c r="F4586" i="2"/>
  <c r="T4585" i="2"/>
  <c r="R4585" i="2"/>
  <c r="S4585" i="2" s="1"/>
  <c r="M4585" i="2"/>
  <c r="L4585" i="2"/>
  <c r="J4585" i="2"/>
  <c r="H4585" i="2"/>
  <c r="F4585" i="2"/>
  <c r="T4584" i="2"/>
  <c r="U4584" i="2" s="1"/>
  <c r="S4584" i="2"/>
  <c r="R4584" i="2"/>
  <c r="Q4584" i="2"/>
  <c r="P4584" i="2"/>
  <c r="O4584" i="2"/>
  <c r="M4584" i="2"/>
  <c r="L4584" i="2"/>
  <c r="J4584" i="2"/>
  <c r="R4583" i="2"/>
  <c r="S4583" i="2" s="1"/>
  <c r="T4583" i="2" s="1"/>
  <c r="M4583" i="2"/>
  <c r="L4583" i="2"/>
  <c r="J4583" i="2"/>
  <c r="H4583" i="2"/>
  <c r="F4583" i="2"/>
  <c r="R4582" i="2"/>
  <c r="S4582" i="2" s="1"/>
  <c r="T4582" i="2" s="1"/>
  <c r="Q4582" i="2"/>
  <c r="P4582" i="2"/>
  <c r="M4582" i="2"/>
  <c r="L4582" i="2"/>
  <c r="J4582" i="2"/>
  <c r="H4582" i="2"/>
  <c r="F4582" i="2"/>
  <c r="O4582" i="2" s="1"/>
  <c r="U4581" i="2"/>
  <c r="T4581" i="2"/>
  <c r="R4581" i="2"/>
  <c r="S4581" i="2" s="1"/>
  <c r="Q4581" i="2"/>
  <c r="P4581" i="2"/>
  <c r="O4581" i="2"/>
  <c r="M4581" i="2"/>
  <c r="L4581" i="2"/>
  <c r="J4581" i="2"/>
  <c r="T4580" i="2"/>
  <c r="R4580" i="2"/>
  <c r="S4580" i="2" s="1"/>
  <c r="O4580" i="2"/>
  <c r="P4580" i="2" s="1"/>
  <c r="M4580" i="2"/>
  <c r="L4580" i="2"/>
  <c r="J4580" i="2"/>
  <c r="H4580" i="2"/>
  <c r="F4580" i="2"/>
  <c r="R4579" i="2"/>
  <c r="S4579" i="2" s="1"/>
  <c r="T4579" i="2" s="1"/>
  <c r="P4579" i="2"/>
  <c r="Q4579" i="2" s="1"/>
  <c r="O4579" i="2"/>
  <c r="M4579" i="2"/>
  <c r="L4579" i="2"/>
  <c r="J4579" i="2"/>
  <c r="U4578" i="2"/>
  <c r="T4578" i="2"/>
  <c r="R4578" i="2"/>
  <c r="S4578" i="2" s="1"/>
  <c r="Q4578" i="2"/>
  <c r="P4578" i="2"/>
  <c r="O4578" i="2"/>
  <c r="M4578" i="2"/>
  <c r="L4578" i="2"/>
  <c r="J4578" i="2"/>
  <c r="S4577" i="2"/>
  <c r="R4577" i="2"/>
  <c r="M4577" i="2"/>
  <c r="L4577" i="2"/>
  <c r="J4577" i="2"/>
  <c r="H4577" i="2"/>
  <c r="T4577" i="2" s="1"/>
  <c r="F4577" i="2"/>
  <c r="T4576" i="2"/>
  <c r="U4576" i="2" s="1"/>
  <c r="S4576" i="2"/>
  <c r="R4576" i="2"/>
  <c r="Q4576" i="2"/>
  <c r="O4576" i="2"/>
  <c r="P4576" i="2" s="1"/>
  <c r="M4576" i="2"/>
  <c r="L4576" i="2"/>
  <c r="J4576" i="2"/>
  <c r="R4575" i="2"/>
  <c r="S4575" i="2" s="1"/>
  <c r="T4575" i="2" s="1"/>
  <c r="P4575" i="2"/>
  <c r="Q4575" i="2" s="1"/>
  <c r="U4575" i="2" s="1"/>
  <c r="M4575" i="2"/>
  <c r="L4575" i="2"/>
  <c r="J4575" i="2"/>
  <c r="H4575" i="2"/>
  <c r="F4575" i="2"/>
  <c r="O4575" i="2" s="1"/>
  <c r="R4574" i="2"/>
  <c r="S4574" i="2" s="1"/>
  <c r="T4574" i="2" s="1"/>
  <c r="P4574" i="2"/>
  <c r="M4574" i="2"/>
  <c r="L4574" i="2"/>
  <c r="J4574" i="2"/>
  <c r="H4574" i="2"/>
  <c r="F4574" i="2"/>
  <c r="O4574" i="2" s="1"/>
  <c r="R4573" i="2"/>
  <c r="S4573" i="2" s="1"/>
  <c r="T4573" i="2" s="1"/>
  <c r="U4573" i="2" s="1"/>
  <c r="Q4573" i="2"/>
  <c r="P4573" i="2"/>
  <c r="M4573" i="2"/>
  <c r="L4573" i="2"/>
  <c r="J4573" i="2"/>
  <c r="H4573" i="2"/>
  <c r="F4573" i="2"/>
  <c r="O4573" i="2" s="1"/>
  <c r="U4572" i="2"/>
  <c r="T4572" i="2"/>
  <c r="R4572" i="2"/>
  <c r="S4572" i="2" s="1"/>
  <c r="Q4572" i="2"/>
  <c r="P4572" i="2"/>
  <c r="O4572" i="2"/>
  <c r="M4572" i="2"/>
  <c r="L4572" i="2"/>
  <c r="J4572" i="2"/>
  <c r="P4571" i="2"/>
  <c r="O4571" i="2"/>
  <c r="M4571" i="2"/>
  <c r="L4571" i="2"/>
  <c r="J4571" i="2"/>
  <c r="H4571" i="2"/>
  <c r="F4571" i="2"/>
  <c r="S4570" i="2"/>
  <c r="R4570" i="2"/>
  <c r="M4570" i="2"/>
  <c r="L4570" i="2"/>
  <c r="J4570" i="2"/>
  <c r="H4570" i="2"/>
  <c r="T4570" i="2" s="1"/>
  <c r="F4570" i="2"/>
  <c r="O4570" i="2" s="1"/>
  <c r="P4570" i="2" s="1"/>
  <c r="M4569" i="2"/>
  <c r="L4569" i="2"/>
  <c r="J4569" i="2"/>
  <c r="H4569" i="2"/>
  <c r="F4569" i="2"/>
  <c r="T4568" i="2"/>
  <c r="S4568" i="2"/>
  <c r="R4568" i="2"/>
  <c r="P4568" i="2"/>
  <c r="Q4568" i="2" s="1"/>
  <c r="U4568" i="2" s="1"/>
  <c r="O4568" i="2"/>
  <c r="M4568" i="2"/>
  <c r="L4568" i="2"/>
  <c r="J4568" i="2"/>
  <c r="T4567" i="2"/>
  <c r="R4567" i="2"/>
  <c r="S4567" i="2" s="1"/>
  <c r="Q4567" i="2"/>
  <c r="U4567" i="2" s="1"/>
  <c r="P4567" i="2"/>
  <c r="O4567" i="2"/>
  <c r="M4567" i="2"/>
  <c r="L4567" i="2"/>
  <c r="J4567" i="2"/>
  <c r="O4566" i="2"/>
  <c r="P4566" i="2" s="1"/>
  <c r="M4566" i="2"/>
  <c r="L4566" i="2"/>
  <c r="J4566" i="2"/>
  <c r="H4566" i="2"/>
  <c r="R4566" i="2" s="1"/>
  <c r="S4566" i="2" s="1"/>
  <c r="F4566" i="2"/>
  <c r="R4565" i="2"/>
  <c r="S4565" i="2" s="1"/>
  <c r="O4565" i="2"/>
  <c r="P4565" i="2" s="1"/>
  <c r="M4565" i="2"/>
  <c r="L4565" i="2"/>
  <c r="J4565" i="2"/>
  <c r="H4565" i="2"/>
  <c r="F4565" i="2"/>
  <c r="O4564" i="2"/>
  <c r="P4564" i="2" s="1"/>
  <c r="M4564" i="2"/>
  <c r="L4564" i="2"/>
  <c r="J4564" i="2"/>
  <c r="H4564" i="2"/>
  <c r="F4564" i="2"/>
  <c r="R4563" i="2"/>
  <c r="S4563" i="2" s="1"/>
  <c r="P4563" i="2"/>
  <c r="O4563" i="2"/>
  <c r="M4563" i="2"/>
  <c r="L4563" i="2"/>
  <c r="J4563" i="2"/>
  <c r="H4563" i="2"/>
  <c r="T4563" i="2" s="1"/>
  <c r="F4563" i="2"/>
  <c r="T4562" i="2"/>
  <c r="S4562" i="2"/>
  <c r="R4562" i="2"/>
  <c r="Q4562" i="2"/>
  <c r="P4562" i="2"/>
  <c r="O4562" i="2"/>
  <c r="M4562" i="2"/>
  <c r="L4562" i="2"/>
  <c r="J4562" i="2"/>
  <c r="T4561" i="2"/>
  <c r="R4561" i="2"/>
  <c r="S4561" i="2" s="1"/>
  <c r="Q4561" i="2"/>
  <c r="U4561" i="2" s="1"/>
  <c r="P4561" i="2"/>
  <c r="M4561" i="2"/>
  <c r="L4561" i="2"/>
  <c r="J4561" i="2"/>
  <c r="H4561" i="2"/>
  <c r="F4561" i="2"/>
  <c r="O4561" i="2" s="1"/>
  <c r="T4560" i="2"/>
  <c r="R4560" i="2"/>
  <c r="S4560" i="2" s="1"/>
  <c r="Q4560" i="2"/>
  <c r="U4560" i="2" s="1"/>
  <c r="P4560" i="2"/>
  <c r="O4560" i="2"/>
  <c r="M4560" i="2"/>
  <c r="L4560" i="2"/>
  <c r="J4560" i="2"/>
  <c r="T4559" i="2"/>
  <c r="R4559" i="2"/>
  <c r="S4559" i="2" s="1"/>
  <c r="O4559" i="2"/>
  <c r="P4559" i="2" s="1"/>
  <c r="Q4559" i="2" s="1"/>
  <c r="U4559" i="2" s="1"/>
  <c r="M4559" i="2"/>
  <c r="L4559" i="2"/>
  <c r="J4559" i="2"/>
  <c r="R4558" i="2"/>
  <c r="S4558" i="2" s="1"/>
  <c r="T4558" i="2" s="1"/>
  <c r="P4558" i="2"/>
  <c r="M4558" i="2"/>
  <c r="L4558" i="2"/>
  <c r="J4558" i="2"/>
  <c r="H4558" i="2"/>
  <c r="F4558" i="2"/>
  <c r="O4558" i="2" s="1"/>
  <c r="R4557" i="2"/>
  <c r="S4557" i="2" s="1"/>
  <c r="T4557" i="2" s="1"/>
  <c r="U4557" i="2" s="1"/>
  <c r="Q4557" i="2"/>
  <c r="P4557" i="2"/>
  <c r="O4557" i="2"/>
  <c r="M4557" i="2"/>
  <c r="L4557" i="2"/>
  <c r="J4557" i="2"/>
  <c r="T4556" i="2"/>
  <c r="S4556" i="2"/>
  <c r="R4556" i="2"/>
  <c r="P4556" i="2"/>
  <c r="Q4556" i="2" s="1"/>
  <c r="U4556" i="2" s="1"/>
  <c r="O4556" i="2"/>
  <c r="M4556" i="2"/>
  <c r="L4556" i="2"/>
  <c r="J4556" i="2"/>
  <c r="T4555" i="2"/>
  <c r="R4555" i="2"/>
  <c r="S4555" i="2" s="1"/>
  <c r="Q4555" i="2"/>
  <c r="U4555" i="2" s="1"/>
  <c r="P4555" i="2"/>
  <c r="O4555" i="2"/>
  <c r="M4555" i="2"/>
  <c r="L4555" i="2"/>
  <c r="J4555" i="2"/>
  <c r="O4554" i="2"/>
  <c r="P4554" i="2" s="1"/>
  <c r="M4554" i="2"/>
  <c r="L4554" i="2"/>
  <c r="J4554" i="2"/>
  <c r="H4554" i="2"/>
  <c r="R4554" i="2" s="1"/>
  <c r="S4554" i="2" s="1"/>
  <c r="F4554" i="2"/>
  <c r="R4553" i="2"/>
  <c r="S4553" i="2" s="1"/>
  <c r="O4553" i="2"/>
  <c r="P4553" i="2" s="1"/>
  <c r="M4553" i="2"/>
  <c r="L4553" i="2"/>
  <c r="J4553" i="2"/>
  <c r="H4553" i="2"/>
  <c r="F4553" i="2"/>
  <c r="R4552" i="2"/>
  <c r="S4552" i="2" s="1"/>
  <c r="T4552" i="2" s="1"/>
  <c r="O4552" i="2"/>
  <c r="P4552" i="2" s="1"/>
  <c r="Q4552" i="2" s="1"/>
  <c r="U4552" i="2" s="1"/>
  <c r="M4552" i="2"/>
  <c r="L4552" i="2"/>
  <c r="J4552" i="2"/>
  <c r="R4551" i="2"/>
  <c r="S4551" i="2" s="1"/>
  <c r="T4551" i="2" s="1"/>
  <c r="P4551" i="2"/>
  <c r="M4551" i="2"/>
  <c r="L4551" i="2"/>
  <c r="J4551" i="2"/>
  <c r="H4551" i="2"/>
  <c r="F4551" i="2"/>
  <c r="O4551" i="2" s="1"/>
  <c r="U4550" i="2"/>
  <c r="T4550" i="2"/>
  <c r="R4550" i="2"/>
  <c r="S4550" i="2" s="1"/>
  <c r="Q4550" i="2"/>
  <c r="P4550" i="2"/>
  <c r="O4550" i="2"/>
  <c r="M4550" i="2"/>
  <c r="L4550" i="2"/>
  <c r="J4550" i="2"/>
  <c r="T4549" i="2"/>
  <c r="S4549" i="2"/>
  <c r="R4549" i="2"/>
  <c r="P4549" i="2"/>
  <c r="Q4549" i="2" s="1"/>
  <c r="U4549" i="2" s="1"/>
  <c r="O4549" i="2"/>
  <c r="M4549" i="2"/>
  <c r="L4549" i="2"/>
  <c r="J4549" i="2"/>
  <c r="T4548" i="2"/>
  <c r="R4548" i="2"/>
  <c r="S4548" i="2" s="1"/>
  <c r="M4548" i="2"/>
  <c r="L4548" i="2"/>
  <c r="J4548" i="2"/>
  <c r="H4548" i="2"/>
  <c r="F4548" i="2"/>
  <c r="O4548" i="2" s="1"/>
  <c r="P4548" i="2" s="1"/>
  <c r="T4547" i="2"/>
  <c r="R4547" i="2"/>
  <c r="S4547" i="2" s="1"/>
  <c r="Q4547" i="2"/>
  <c r="U4547" i="2" s="1"/>
  <c r="P4547" i="2"/>
  <c r="M4547" i="2"/>
  <c r="L4547" i="2"/>
  <c r="J4547" i="2"/>
  <c r="H4547" i="2"/>
  <c r="F4547" i="2"/>
  <c r="O4547" i="2" s="1"/>
  <c r="T4546" i="2"/>
  <c r="R4546" i="2"/>
  <c r="S4546" i="2" s="1"/>
  <c r="M4546" i="2"/>
  <c r="L4546" i="2"/>
  <c r="J4546" i="2"/>
  <c r="H4546" i="2"/>
  <c r="F4546" i="2"/>
  <c r="O4546" i="2" s="1"/>
  <c r="P4546" i="2" s="1"/>
  <c r="T4545" i="2"/>
  <c r="R4545" i="2"/>
  <c r="S4545" i="2" s="1"/>
  <c r="Q4545" i="2"/>
  <c r="U4545" i="2" s="1"/>
  <c r="P4545" i="2"/>
  <c r="O4545" i="2"/>
  <c r="M4545" i="2"/>
  <c r="L4545" i="2"/>
  <c r="J4545" i="2"/>
  <c r="R4544" i="2"/>
  <c r="S4544" i="2" s="1"/>
  <c r="P4544" i="2"/>
  <c r="O4544" i="2"/>
  <c r="M4544" i="2"/>
  <c r="L4544" i="2"/>
  <c r="J4544" i="2"/>
  <c r="H4544" i="2"/>
  <c r="F4544" i="2"/>
  <c r="T4543" i="2"/>
  <c r="U4543" i="2" s="1"/>
  <c r="S4543" i="2"/>
  <c r="R4543" i="2"/>
  <c r="Q4543" i="2"/>
  <c r="P4543" i="2"/>
  <c r="O4543" i="2"/>
  <c r="M4543" i="2"/>
  <c r="L4543" i="2"/>
  <c r="J4543" i="2"/>
  <c r="T4542" i="2"/>
  <c r="R4542" i="2"/>
  <c r="S4542" i="2" s="1"/>
  <c r="Q4542" i="2"/>
  <c r="U4542" i="2" s="1"/>
  <c r="P4542" i="2"/>
  <c r="O4542" i="2"/>
  <c r="M4542" i="2"/>
  <c r="L4542" i="2"/>
  <c r="J4542" i="2"/>
  <c r="R4541" i="2"/>
  <c r="S4541" i="2" s="1"/>
  <c r="O4541" i="2"/>
  <c r="P4541" i="2" s="1"/>
  <c r="M4541" i="2"/>
  <c r="L4541" i="2"/>
  <c r="J4541" i="2"/>
  <c r="H4541" i="2"/>
  <c r="F4541" i="2"/>
  <c r="T4540" i="2"/>
  <c r="U4540" i="2" s="1"/>
  <c r="R4540" i="2"/>
  <c r="S4540" i="2" s="1"/>
  <c r="Q4540" i="2"/>
  <c r="P4540" i="2"/>
  <c r="O4540" i="2"/>
  <c r="M4540" i="2"/>
  <c r="L4540" i="2"/>
  <c r="J4540" i="2"/>
  <c r="T4539" i="2"/>
  <c r="R4539" i="2"/>
  <c r="S4539" i="2" s="1"/>
  <c r="Q4539" i="2"/>
  <c r="U4539" i="2" s="1"/>
  <c r="P4539" i="2"/>
  <c r="O4539" i="2"/>
  <c r="M4539" i="2"/>
  <c r="L4539" i="2"/>
  <c r="J4539" i="2"/>
  <c r="R4538" i="2"/>
  <c r="S4538" i="2" s="1"/>
  <c r="P4538" i="2"/>
  <c r="O4538" i="2"/>
  <c r="M4538" i="2"/>
  <c r="L4538" i="2"/>
  <c r="J4538" i="2"/>
  <c r="H4538" i="2"/>
  <c r="F4538" i="2"/>
  <c r="O4537" i="2"/>
  <c r="P4537" i="2" s="1"/>
  <c r="M4537" i="2"/>
  <c r="L4537" i="2"/>
  <c r="J4537" i="2"/>
  <c r="H4537" i="2"/>
  <c r="R4537" i="2" s="1"/>
  <c r="S4537" i="2" s="1"/>
  <c r="F4537" i="2"/>
  <c r="R4536" i="2"/>
  <c r="S4536" i="2" s="1"/>
  <c r="O4536" i="2"/>
  <c r="P4536" i="2" s="1"/>
  <c r="M4536" i="2"/>
  <c r="L4536" i="2"/>
  <c r="J4536" i="2"/>
  <c r="H4536" i="2"/>
  <c r="T4536" i="2" s="1"/>
  <c r="F4536" i="2"/>
  <c r="R4535" i="2"/>
  <c r="S4535" i="2" s="1"/>
  <c r="T4535" i="2" s="1"/>
  <c r="O4535" i="2"/>
  <c r="P4535" i="2" s="1"/>
  <c r="Q4535" i="2" s="1"/>
  <c r="M4535" i="2"/>
  <c r="L4535" i="2"/>
  <c r="J4535" i="2"/>
  <c r="U4534" i="2"/>
  <c r="T4534" i="2"/>
  <c r="R4534" i="2"/>
  <c r="S4534" i="2" s="1"/>
  <c r="Q4534" i="2"/>
  <c r="P4534" i="2"/>
  <c r="O4534" i="2"/>
  <c r="M4534" i="2"/>
  <c r="L4534" i="2"/>
  <c r="J4534" i="2"/>
  <c r="T4533" i="2"/>
  <c r="S4533" i="2"/>
  <c r="R4533" i="2"/>
  <c r="Q4533" i="2"/>
  <c r="U4533" i="2" s="1"/>
  <c r="P4533" i="2"/>
  <c r="O4533" i="2"/>
  <c r="M4533" i="2"/>
  <c r="L4533" i="2"/>
  <c r="J4533" i="2"/>
  <c r="R4532" i="2"/>
  <c r="S4532" i="2" s="1"/>
  <c r="T4532" i="2" s="1"/>
  <c r="U4532" i="2" s="1"/>
  <c r="Q4532" i="2"/>
  <c r="P4532" i="2"/>
  <c r="M4532" i="2"/>
  <c r="L4532" i="2"/>
  <c r="J4532" i="2"/>
  <c r="H4532" i="2"/>
  <c r="F4532" i="2"/>
  <c r="O4532" i="2" s="1"/>
  <c r="T4531" i="2"/>
  <c r="R4531" i="2"/>
  <c r="S4531" i="2" s="1"/>
  <c r="P4531" i="2"/>
  <c r="M4531" i="2"/>
  <c r="L4531" i="2"/>
  <c r="J4531" i="2"/>
  <c r="H4531" i="2"/>
  <c r="F4531" i="2"/>
  <c r="O4531" i="2" s="1"/>
  <c r="R4530" i="2"/>
  <c r="S4530" i="2" s="1"/>
  <c r="T4530" i="2" s="1"/>
  <c r="P4530" i="2"/>
  <c r="Q4530" i="2" s="1"/>
  <c r="U4530" i="2" s="1"/>
  <c r="M4530" i="2"/>
  <c r="L4530" i="2"/>
  <c r="J4530" i="2"/>
  <c r="H4530" i="2"/>
  <c r="F4530" i="2"/>
  <c r="O4530" i="2" s="1"/>
  <c r="U4529" i="2"/>
  <c r="T4529" i="2"/>
  <c r="R4529" i="2"/>
  <c r="S4529" i="2" s="1"/>
  <c r="Q4529" i="2"/>
  <c r="P4529" i="2"/>
  <c r="O4529" i="2"/>
  <c r="M4529" i="2"/>
  <c r="L4529" i="2"/>
  <c r="J4529" i="2"/>
  <c r="T4528" i="2"/>
  <c r="S4528" i="2"/>
  <c r="R4528" i="2"/>
  <c r="P4528" i="2"/>
  <c r="Q4528" i="2" s="1"/>
  <c r="U4528" i="2" s="1"/>
  <c r="O4528" i="2"/>
  <c r="M4528" i="2"/>
  <c r="L4528" i="2"/>
  <c r="J4528" i="2"/>
  <c r="T4527" i="2"/>
  <c r="R4527" i="2"/>
  <c r="S4527" i="2" s="1"/>
  <c r="Q4527" i="2"/>
  <c r="U4527" i="2" s="1"/>
  <c r="P4527" i="2"/>
  <c r="O4527" i="2"/>
  <c r="M4527" i="2"/>
  <c r="L4527" i="2"/>
  <c r="J4527" i="2"/>
  <c r="T4526" i="2"/>
  <c r="U4526" i="2" s="1"/>
  <c r="R4526" i="2"/>
  <c r="S4526" i="2" s="1"/>
  <c r="Q4526" i="2"/>
  <c r="P4526" i="2"/>
  <c r="O4526" i="2"/>
  <c r="M4526" i="2"/>
  <c r="L4526" i="2"/>
  <c r="J4526" i="2"/>
  <c r="T4525" i="2"/>
  <c r="R4525" i="2"/>
  <c r="S4525" i="2" s="1"/>
  <c r="Q4525" i="2"/>
  <c r="U4525" i="2" s="1"/>
  <c r="P4525" i="2"/>
  <c r="O4525" i="2"/>
  <c r="M4525" i="2"/>
  <c r="L4525" i="2"/>
  <c r="J4525" i="2"/>
  <c r="O4524" i="2"/>
  <c r="P4524" i="2" s="1"/>
  <c r="M4524" i="2"/>
  <c r="L4524" i="2"/>
  <c r="J4524" i="2"/>
  <c r="H4524" i="2"/>
  <c r="R4524" i="2" s="1"/>
  <c r="S4524" i="2" s="1"/>
  <c r="F4524" i="2"/>
  <c r="R4523" i="2"/>
  <c r="S4523" i="2" s="1"/>
  <c r="T4523" i="2" s="1"/>
  <c r="O4523" i="2"/>
  <c r="P4523" i="2" s="1"/>
  <c r="Q4523" i="2" s="1"/>
  <c r="M4523" i="2"/>
  <c r="L4523" i="2"/>
  <c r="J4523" i="2"/>
  <c r="R4522" i="2"/>
  <c r="S4522" i="2" s="1"/>
  <c r="T4522" i="2" s="1"/>
  <c r="P4522" i="2"/>
  <c r="Q4522" i="2" s="1"/>
  <c r="M4522" i="2"/>
  <c r="L4522" i="2"/>
  <c r="J4522" i="2"/>
  <c r="H4522" i="2"/>
  <c r="F4522" i="2"/>
  <c r="O4522" i="2" s="1"/>
  <c r="R4521" i="2"/>
  <c r="S4521" i="2" s="1"/>
  <c r="T4521" i="2" s="1"/>
  <c r="U4521" i="2" s="1"/>
  <c r="Q4521" i="2"/>
  <c r="P4521" i="2"/>
  <c r="O4521" i="2"/>
  <c r="M4521" i="2"/>
  <c r="L4521" i="2"/>
  <c r="J4521" i="2"/>
  <c r="R4520" i="2"/>
  <c r="S4520" i="2" s="1"/>
  <c r="P4520" i="2"/>
  <c r="O4520" i="2"/>
  <c r="M4520" i="2"/>
  <c r="L4520" i="2"/>
  <c r="J4520" i="2"/>
  <c r="H4520" i="2"/>
  <c r="F4520" i="2"/>
  <c r="P4519" i="2"/>
  <c r="O4519" i="2"/>
  <c r="M4519" i="2"/>
  <c r="L4519" i="2"/>
  <c r="J4519" i="2"/>
  <c r="H4519" i="2"/>
  <c r="R4519" i="2" s="1"/>
  <c r="S4519" i="2" s="1"/>
  <c r="T4519" i="2" s="1"/>
  <c r="F4519" i="2"/>
  <c r="Q4519" i="2" s="1"/>
  <c r="R4518" i="2"/>
  <c r="S4518" i="2" s="1"/>
  <c r="T4518" i="2" s="1"/>
  <c r="O4518" i="2"/>
  <c r="P4518" i="2" s="1"/>
  <c r="Q4518" i="2" s="1"/>
  <c r="U4518" i="2" s="1"/>
  <c r="M4518" i="2"/>
  <c r="L4518" i="2"/>
  <c r="J4518" i="2"/>
  <c r="R4517" i="2"/>
  <c r="S4517" i="2" s="1"/>
  <c r="T4517" i="2" s="1"/>
  <c r="P4517" i="2"/>
  <c r="Q4517" i="2" s="1"/>
  <c r="U4517" i="2" s="1"/>
  <c r="O4517" i="2"/>
  <c r="M4517" i="2"/>
  <c r="L4517" i="2"/>
  <c r="J4517" i="2"/>
  <c r="Q4516" i="2"/>
  <c r="P4516" i="2"/>
  <c r="O4516" i="2"/>
  <c r="M4516" i="2"/>
  <c r="L4516" i="2"/>
  <c r="J4516" i="2"/>
  <c r="H4516" i="2"/>
  <c r="F4516" i="2"/>
  <c r="P4515" i="2"/>
  <c r="O4515" i="2"/>
  <c r="M4515" i="2"/>
  <c r="L4515" i="2"/>
  <c r="J4515" i="2"/>
  <c r="H4515" i="2"/>
  <c r="F4515" i="2"/>
  <c r="S4514" i="2"/>
  <c r="T4514" i="2" s="1"/>
  <c r="R4514" i="2"/>
  <c r="O4514" i="2"/>
  <c r="P4514" i="2" s="1"/>
  <c r="Q4514" i="2" s="1"/>
  <c r="U4514" i="2" s="1"/>
  <c r="M4514" i="2"/>
  <c r="L4514" i="2"/>
  <c r="J4514" i="2"/>
  <c r="S4513" i="2"/>
  <c r="T4513" i="2" s="1"/>
  <c r="R4513" i="2"/>
  <c r="Q4513" i="2"/>
  <c r="P4513" i="2"/>
  <c r="O4513" i="2"/>
  <c r="M4513" i="2"/>
  <c r="L4513" i="2"/>
  <c r="J4513" i="2"/>
  <c r="S4512" i="2"/>
  <c r="R4512" i="2"/>
  <c r="M4512" i="2"/>
  <c r="L4512" i="2"/>
  <c r="J4512" i="2"/>
  <c r="H4512" i="2"/>
  <c r="T4512" i="2" s="1"/>
  <c r="F4512" i="2"/>
  <c r="R4511" i="2"/>
  <c r="S4511" i="2" s="1"/>
  <c r="T4511" i="2" s="1"/>
  <c r="M4511" i="2"/>
  <c r="L4511" i="2"/>
  <c r="J4511" i="2"/>
  <c r="H4511" i="2"/>
  <c r="F4511" i="2"/>
  <c r="R4510" i="2"/>
  <c r="S4510" i="2" s="1"/>
  <c r="T4510" i="2" s="1"/>
  <c r="U4510" i="2" s="1"/>
  <c r="Q4510" i="2"/>
  <c r="P4510" i="2"/>
  <c r="O4510" i="2"/>
  <c r="M4510" i="2"/>
  <c r="L4510" i="2"/>
  <c r="J4510" i="2"/>
  <c r="P4509" i="2"/>
  <c r="O4509" i="2"/>
  <c r="M4509" i="2"/>
  <c r="L4509" i="2"/>
  <c r="J4509" i="2"/>
  <c r="H4509" i="2"/>
  <c r="R4509" i="2" s="1"/>
  <c r="S4509" i="2" s="1"/>
  <c r="T4509" i="2" s="1"/>
  <c r="F4509" i="2"/>
  <c r="Q4509" i="2" s="1"/>
  <c r="T4508" i="2"/>
  <c r="U4508" i="2" s="1"/>
  <c r="R4508" i="2"/>
  <c r="S4508" i="2" s="1"/>
  <c r="Q4508" i="2"/>
  <c r="P4508" i="2"/>
  <c r="O4508" i="2"/>
  <c r="M4508" i="2"/>
  <c r="L4508" i="2"/>
  <c r="J4508" i="2"/>
  <c r="R4507" i="2"/>
  <c r="S4507" i="2" s="1"/>
  <c r="T4507" i="2" s="1"/>
  <c r="M4507" i="2"/>
  <c r="L4507" i="2"/>
  <c r="J4507" i="2"/>
  <c r="H4507" i="2"/>
  <c r="F4507" i="2"/>
  <c r="R4506" i="2"/>
  <c r="S4506" i="2" s="1"/>
  <c r="T4506" i="2" s="1"/>
  <c r="M4506" i="2"/>
  <c r="L4506" i="2"/>
  <c r="J4506" i="2"/>
  <c r="H4506" i="2"/>
  <c r="F4506" i="2"/>
  <c r="R4505" i="2"/>
  <c r="S4505" i="2" s="1"/>
  <c r="T4505" i="2" s="1"/>
  <c r="U4505" i="2" s="1"/>
  <c r="Q4505" i="2"/>
  <c r="P4505" i="2"/>
  <c r="O4505" i="2"/>
  <c r="M4505" i="2"/>
  <c r="L4505" i="2"/>
  <c r="J4505" i="2"/>
  <c r="T4504" i="2"/>
  <c r="S4504" i="2"/>
  <c r="R4504" i="2"/>
  <c r="Q4504" i="2"/>
  <c r="U4504" i="2" s="1"/>
  <c r="P4504" i="2"/>
  <c r="O4504" i="2"/>
  <c r="M4504" i="2"/>
  <c r="L4504" i="2"/>
  <c r="J4504" i="2"/>
  <c r="R4503" i="2"/>
  <c r="S4503" i="2" s="1"/>
  <c r="T4503" i="2" s="1"/>
  <c r="M4503" i="2"/>
  <c r="L4503" i="2"/>
  <c r="J4503" i="2"/>
  <c r="H4503" i="2"/>
  <c r="F4503" i="2"/>
  <c r="T4502" i="2"/>
  <c r="U4502" i="2" s="1"/>
  <c r="R4502" i="2"/>
  <c r="S4502" i="2" s="1"/>
  <c r="Q4502" i="2"/>
  <c r="P4502" i="2"/>
  <c r="O4502" i="2"/>
  <c r="M4502" i="2"/>
  <c r="L4502" i="2"/>
  <c r="J4502" i="2"/>
  <c r="P4501" i="2"/>
  <c r="O4501" i="2"/>
  <c r="M4501" i="2"/>
  <c r="L4501" i="2"/>
  <c r="J4501" i="2"/>
  <c r="H4501" i="2"/>
  <c r="R4501" i="2" s="1"/>
  <c r="S4501" i="2" s="1"/>
  <c r="T4501" i="2" s="1"/>
  <c r="F4501" i="2"/>
  <c r="Q4501" i="2" s="1"/>
  <c r="U4501" i="2" s="1"/>
  <c r="R4500" i="2"/>
  <c r="S4500" i="2" s="1"/>
  <c r="T4500" i="2" s="1"/>
  <c r="M4500" i="2"/>
  <c r="L4500" i="2"/>
  <c r="J4500" i="2"/>
  <c r="H4500" i="2"/>
  <c r="F4500" i="2"/>
  <c r="O4500" i="2" s="1"/>
  <c r="P4500" i="2" s="1"/>
  <c r="T4499" i="2"/>
  <c r="S4499" i="2"/>
  <c r="R4499" i="2"/>
  <c r="Q4499" i="2"/>
  <c r="U4499" i="2" s="1"/>
  <c r="P4499" i="2"/>
  <c r="O4499" i="2"/>
  <c r="M4499" i="2"/>
  <c r="L4499" i="2"/>
  <c r="J4499" i="2"/>
  <c r="R4498" i="2"/>
  <c r="S4498" i="2" s="1"/>
  <c r="T4498" i="2" s="1"/>
  <c r="M4498" i="2"/>
  <c r="L4498" i="2"/>
  <c r="J4498" i="2"/>
  <c r="H4498" i="2"/>
  <c r="F4498" i="2"/>
  <c r="R4497" i="2"/>
  <c r="S4497" i="2" s="1"/>
  <c r="T4497" i="2" s="1"/>
  <c r="U4497" i="2" s="1"/>
  <c r="Q4497" i="2"/>
  <c r="P4497" i="2"/>
  <c r="O4497" i="2"/>
  <c r="M4497" i="2"/>
  <c r="L4497" i="2"/>
  <c r="J4497" i="2"/>
  <c r="T4496" i="2"/>
  <c r="R4496" i="2"/>
  <c r="S4496" i="2" s="1"/>
  <c r="Q4496" i="2"/>
  <c r="U4496" i="2" s="1"/>
  <c r="P4496" i="2"/>
  <c r="O4496" i="2"/>
  <c r="M4496" i="2"/>
  <c r="L4496" i="2"/>
  <c r="J4496" i="2"/>
  <c r="R4495" i="2"/>
  <c r="S4495" i="2" s="1"/>
  <c r="T4495" i="2" s="1"/>
  <c r="P4495" i="2"/>
  <c r="Q4495" i="2" s="1"/>
  <c r="U4495" i="2" s="1"/>
  <c r="O4495" i="2"/>
  <c r="M4495" i="2"/>
  <c r="L4495" i="2"/>
  <c r="J4495" i="2"/>
  <c r="R4494" i="2"/>
  <c r="S4494" i="2" s="1"/>
  <c r="T4494" i="2" s="1"/>
  <c r="P4494" i="2"/>
  <c r="Q4494" i="2" s="1"/>
  <c r="O4494" i="2"/>
  <c r="M4494" i="2"/>
  <c r="L4494" i="2"/>
  <c r="J4494" i="2"/>
  <c r="R4493" i="2"/>
  <c r="S4493" i="2" s="1"/>
  <c r="T4493" i="2" s="1"/>
  <c r="M4493" i="2"/>
  <c r="L4493" i="2"/>
  <c r="J4493" i="2"/>
  <c r="H4493" i="2"/>
  <c r="F4493" i="2"/>
  <c r="T4492" i="2"/>
  <c r="R4492" i="2"/>
  <c r="S4492" i="2" s="1"/>
  <c r="Q4492" i="2"/>
  <c r="U4492" i="2" s="1"/>
  <c r="P4492" i="2"/>
  <c r="O4492" i="2"/>
  <c r="M4492" i="2"/>
  <c r="L4492" i="2"/>
  <c r="J4492" i="2"/>
  <c r="R4491" i="2"/>
  <c r="S4491" i="2" s="1"/>
  <c r="T4491" i="2" s="1"/>
  <c r="M4491" i="2"/>
  <c r="L4491" i="2"/>
  <c r="J4491" i="2"/>
  <c r="H4491" i="2"/>
  <c r="F4491" i="2"/>
  <c r="O4491" i="2" s="1"/>
  <c r="P4491" i="2" s="1"/>
  <c r="R4490" i="2"/>
  <c r="S4490" i="2" s="1"/>
  <c r="T4490" i="2" s="1"/>
  <c r="M4490" i="2"/>
  <c r="L4490" i="2"/>
  <c r="J4490" i="2"/>
  <c r="H4490" i="2"/>
  <c r="F4490" i="2"/>
  <c r="R4489" i="2"/>
  <c r="S4489" i="2" s="1"/>
  <c r="T4489" i="2" s="1"/>
  <c r="M4489" i="2"/>
  <c r="L4489" i="2"/>
  <c r="J4489" i="2"/>
  <c r="H4489" i="2"/>
  <c r="F4489" i="2"/>
  <c r="O4489" i="2" s="1"/>
  <c r="P4489" i="2" s="1"/>
  <c r="R4488" i="2"/>
  <c r="S4488" i="2" s="1"/>
  <c r="T4488" i="2" s="1"/>
  <c r="P4488" i="2"/>
  <c r="Q4488" i="2" s="1"/>
  <c r="O4488" i="2"/>
  <c r="M4488" i="2"/>
  <c r="L4488" i="2"/>
  <c r="J4488" i="2"/>
  <c r="T4487" i="2"/>
  <c r="R4487" i="2"/>
  <c r="S4487" i="2" s="1"/>
  <c r="P4487" i="2"/>
  <c r="Q4487" i="2" s="1"/>
  <c r="U4487" i="2" s="1"/>
  <c r="O4487" i="2"/>
  <c r="M4487" i="2"/>
  <c r="L4487" i="2"/>
  <c r="J4487" i="2"/>
  <c r="T4486" i="2"/>
  <c r="R4486" i="2"/>
  <c r="S4486" i="2" s="1"/>
  <c r="P4486" i="2"/>
  <c r="Q4486" i="2" s="1"/>
  <c r="U4486" i="2" s="1"/>
  <c r="O4486" i="2"/>
  <c r="M4486" i="2"/>
  <c r="L4486" i="2"/>
  <c r="J4486" i="2"/>
  <c r="R4485" i="2"/>
  <c r="S4485" i="2" s="1"/>
  <c r="T4485" i="2" s="1"/>
  <c r="M4485" i="2"/>
  <c r="L4485" i="2"/>
  <c r="J4485" i="2"/>
  <c r="H4485" i="2"/>
  <c r="F4485" i="2"/>
  <c r="T4484" i="2"/>
  <c r="R4484" i="2"/>
  <c r="S4484" i="2" s="1"/>
  <c r="P4484" i="2"/>
  <c r="Q4484" i="2" s="1"/>
  <c r="U4484" i="2" s="1"/>
  <c r="O4484" i="2"/>
  <c r="M4484" i="2"/>
  <c r="L4484" i="2"/>
  <c r="J4484" i="2"/>
  <c r="R4483" i="2"/>
  <c r="S4483" i="2" s="1"/>
  <c r="T4483" i="2" s="1"/>
  <c r="U4483" i="2" s="1"/>
  <c r="Q4483" i="2"/>
  <c r="P4483" i="2"/>
  <c r="O4483" i="2"/>
  <c r="M4483" i="2"/>
  <c r="L4483" i="2"/>
  <c r="J4483" i="2"/>
  <c r="R4482" i="2"/>
  <c r="S4482" i="2" s="1"/>
  <c r="T4482" i="2" s="1"/>
  <c r="M4482" i="2"/>
  <c r="L4482" i="2"/>
  <c r="J4482" i="2"/>
  <c r="H4482" i="2"/>
  <c r="F4482" i="2"/>
  <c r="R4481" i="2"/>
  <c r="S4481" i="2" s="1"/>
  <c r="T4481" i="2" s="1"/>
  <c r="M4481" i="2"/>
  <c r="L4481" i="2"/>
  <c r="J4481" i="2"/>
  <c r="H4481" i="2"/>
  <c r="F4481" i="2"/>
  <c r="T4480" i="2"/>
  <c r="R4480" i="2"/>
  <c r="S4480" i="2" s="1"/>
  <c r="P4480" i="2"/>
  <c r="Q4480" i="2" s="1"/>
  <c r="U4480" i="2" s="1"/>
  <c r="O4480" i="2"/>
  <c r="M4480" i="2"/>
  <c r="L4480" i="2"/>
  <c r="J4480" i="2"/>
  <c r="R4479" i="2"/>
  <c r="S4479" i="2" s="1"/>
  <c r="T4479" i="2" s="1"/>
  <c r="Q4479" i="2"/>
  <c r="U4479" i="2" s="1"/>
  <c r="P4479" i="2"/>
  <c r="O4479" i="2"/>
  <c r="M4479" i="2"/>
  <c r="L4479" i="2"/>
  <c r="J4479" i="2"/>
  <c r="T4478" i="2"/>
  <c r="R4478" i="2"/>
  <c r="S4478" i="2" s="1"/>
  <c r="P4478" i="2"/>
  <c r="Q4478" i="2" s="1"/>
  <c r="U4478" i="2" s="1"/>
  <c r="O4478" i="2"/>
  <c r="M4478" i="2"/>
  <c r="L4478" i="2"/>
  <c r="J4478" i="2"/>
  <c r="T4477" i="2"/>
  <c r="U4477" i="2" s="1"/>
  <c r="R4477" i="2"/>
  <c r="S4477" i="2" s="1"/>
  <c r="Q4477" i="2"/>
  <c r="P4477" i="2"/>
  <c r="O4477" i="2"/>
  <c r="M4477" i="2"/>
  <c r="L4477" i="2"/>
  <c r="J4477" i="2"/>
  <c r="R4476" i="2"/>
  <c r="S4476" i="2" s="1"/>
  <c r="T4476" i="2" s="1"/>
  <c r="U4476" i="2" s="1"/>
  <c r="Q4476" i="2"/>
  <c r="P4476" i="2"/>
  <c r="O4476" i="2"/>
  <c r="M4476" i="2"/>
  <c r="L4476" i="2"/>
  <c r="J4476" i="2"/>
  <c r="T4475" i="2"/>
  <c r="R4475" i="2"/>
  <c r="S4475" i="2" s="1"/>
  <c r="Q4475" i="2"/>
  <c r="U4475" i="2" s="1"/>
  <c r="P4475" i="2"/>
  <c r="O4475" i="2"/>
  <c r="M4475" i="2"/>
  <c r="L4475" i="2"/>
  <c r="J4475" i="2"/>
  <c r="R4474" i="2"/>
  <c r="S4474" i="2" s="1"/>
  <c r="T4474" i="2" s="1"/>
  <c r="P4474" i="2"/>
  <c r="Q4474" i="2" s="1"/>
  <c r="O4474" i="2"/>
  <c r="M4474" i="2"/>
  <c r="L4474" i="2"/>
  <c r="J4474" i="2"/>
  <c r="R4473" i="2"/>
  <c r="S4473" i="2" s="1"/>
  <c r="T4473" i="2" s="1"/>
  <c r="U4473" i="2" s="1"/>
  <c r="Q4473" i="2"/>
  <c r="P4473" i="2"/>
  <c r="O4473" i="2"/>
  <c r="M4473" i="2"/>
  <c r="L4473" i="2"/>
  <c r="J4473" i="2"/>
  <c r="T4472" i="2"/>
  <c r="U4472" i="2" s="1"/>
  <c r="R4472" i="2"/>
  <c r="S4472" i="2" s="1"/>
  <c r="Q4472" i="2"/>
  <c r="P4472" i="2"/>
  <c r="O4472" i="2"/>
  <c r="M4472" i="2"/>
  <c r="L4472" i="2"/>
  <c r="J4472" i="2"/>
  <c r="R4471" i="2"/>
  <c r="S4471" i="2" s="1"/>
  <c r="T4471" i="2" s="1"/>
  <c r="M4471" i="2"/>
  <c r="L4471" i="2"/>
  <c r="J4471" i="2"/>
  <c r="H4471" i="2"/>
  <c r="F4471" i="2"/>
  <c r="R4470" i="2"/>
  <c r="S4470" i="2" s="1"/>
  <c r="T4470" i="2" s="1"/>
  <c r="M4470" i="2"/>
  <c r="L4470" i="2"/>
  <c r="J4470" i="2"/>
  <c r="H4470" i="2"/>
  <c r="F4470" i="2"/>
  <c r="O4470" i="2" s="1"/>
  <c r="P4470" i="2" s="1"/>
  <c r="R4469" i="2"/>
  <c r="S4469" i="2" s="1"/>
  <c r="T4469" i="2" s="1"/>
  <c r="M4469" i="2"/>
  <c r="L4469" i="2"/>
  <c r="J4469" i="2"/>
  <c r="H4469" i="2"/>
  <c r="F4469" i="2"/>
  <c r="T4468" i="2"/>
  <c r="U4468" i="2" s="1"/>
  <c r="R4468" i="2"/>
  <c r="S4468" i="2" s="1"/>
  <c r="Q4468" i="2"/>
  <c r="P4468" i="2"/>
  <c r="O4468" i="2"/>
  <c r="M4468" i="2"/>
  <c r="L4468" i="2"/>
  <c r="J4468" i="2"/>
  <c r="R4467" i="2"/>
  <c r="S4467" i="2" s="1"/>
  <c r="T4467" i="2" s="1"/>
  <c r="P4467" i="2"/>
  <c r="Q4467" i="2" s="1"/>
  <c r="O4467" i="2"/>
  <c r="M4467" i="2"/>
  <c r="L4467" i="2"/>
  <c r="J4467" i="2"/>
  <c r="T4466" i="2"/>
  <c r="R4466" i="2"/>
  <c r="S4466" i="2" s="1"/>
  <c r="Q4466" i="2"/>
  <c r="U4466" i="2" s="1"/>
  <c r="P4466" i="2"/>
  <c r="O4466" i="2"/>
  <c r="M4466" i="2"/>
  <c r="L4466" i="2"/>
  <c r="J4466" i="2"/>
  <c r="R4465" i="2"/>
  <c r="S4465" i="2" s="1"/>
  <c r="T4465" i="2" s="1"/>
  <c r="M4465" i="2"/>
  <c r="L4465" i="2"/>
  <c r="J4465" i="2"/>
  <c r="H4465" i="2"/>
  <c r="F4465" i="2"/>
  <c r="R4464" i="2"/>
  <c r="S4464" i="2" s="1"/>
  <c r="T4464" i="2" s="1"/>
  <c r="P4464" i="2"/>
  <c r="Q4464" i="2" s="1"/>
  <c r="U4464" i="2" s="1"/>
  <c r="O4464" i="2"/>
  <c r="M4464" i="2"/>
  <c r="L4464" i="2"/>
  <c r="J4464" i="2"/>
  <c r="R4463" i="2"/>
  <c r="S4463" i="2" s="1"/>
  <c r="T4463" i="2" s="1"/>
  <c r="M4463" i="2"/>
  <c r="L4463" i="2"/>
  <c r="J4463" i="2"/>
  <c r="H4463" i="2"/>
  <c r="F4463" i="2"/>
  <c r="R4462" i="2"/>
  <c r="S4462" i="2" s="1"/>
  <c r="T4462" i="2" s="1"/>
  <c r="M4462" i="2"/>
  <c r="L4462" i="2"/>
  <c r="J4462" i="2"/>
  <c r="H4462" i="2"/>
  <c r="F4462" i="2"/>
  <c r="O4462" i="2" s="1"/>
  <c r="P4462" i="2" s="1"/>
  <c r="R4461" i="2"/>
  <c r="S4461" i="2" s="1"/>
  <c r="T4461" i="2" s="1"/>
  <c r="M4461" i="2"/>
  <c r="L4461" i="2"/>
  <c r="J4461" i="2"/>
  <c r="H4461" i="2"/>
  <c r="F4461" i="2"/>
  <c r="T4460" i="2"/>
  <c r="U4460" i="2" s="1"/>
  <c r="R4460" i="2"/>
  <c r="S4460" i="2" s="1"/>
  <c r="Q4460" i="2"/>
  <c r="P4460" i="2"/>
  <c r="O4460" i="2"/>
  <c r="M4460" i="2"/>
  <c r="L4460" i="2"/>
  <c r="J4460" i="2"/>
  <c r="R4459" i="2"/>
  <c r="S4459" i="2" s="1"/>
  <c r="T4459" i="2" s="1"/>
  <c r="M4459" i="2"/>
  <c r="L4459" i="2"/>
  <c r="J4459" i="2"/>
  <c r="H4459" i="2"/>
  <c r="F4459" i="2"/>
  <c r="T4458" i="2"/>
  <c r="R4458" i="2"/>
  <c r="S4458" i="2" s="1"/>
  <c r="P4458" i="2"/>
  <c r="Q4458" i="2" s="1"/>
  <c r="U4458" i="2" s="1"/>
  <c r="O4458" i="2"/>
  <c r="M4458" i="2"/>
  <c r="L4458" i="2"/>
  <c r="J4458" i="2"/>
  <c r="T4457" i="2"/>
  <c r="R4457" i="2"/>
  <c r="S4457" i="2" s="1"/>
  <c r="P4457" i="2"/>
  <c r="Q4457" i="2" s="1"/>
  <c r="U4457" i="2" s="1"/>
  <c r="O4457" i="2"/>
  <c r="M4457" i="2"/>
  <c r="L4457" i="2"/>
  <c r="J4457" i="2"/>
  <c r="R4456" i="2"/>
  <c r="S4456" i="2" s="1"/>
  <c r="T4456" i="2" s="1"/>
  <c r="P4456" i="2"/>
  <c r="Q4456" i="2" s="1"/>
  <c r="O4456" i="2"/>
  <c r="M4456" i="2"/>
  <c r="L4456" i="2"/>
  <c r="J4456" i="2"/>
  <c r="T4455" i="2"/>
  <c r="R4455" i="2"/>
  <c r="S4455" i="2" s="1"/>
  <c r="Q4455" i="2"/>
  <c r="U4455" i="2" s="1"/>
  <c r="P4455" i="2"/>
  <c r="O4455" i="2"/>
  <c r="M4455" i="2"/>
  <c r="L4455" i="2"/>
  <c r="J4455" i="2"/>
  <c r="R4454" i="2"/>
  <c r="S4454" i="2" s="1"/>
  <c r="T4454" i="2" s="1"/>
  <c r="M4454" i="2"/>
  <c r="L4454" i="2"/>
  <c r="J4454" i="2"/>
  <c r="H4454" i="2"/>
  <c r="F4454" i="2"/>
  <c r="R4453" i="2"/>
  <c r="S4453" i="2" s="1"/>
  <c r="T4453" i="2" s="1"/>
  <c r="M4453" i="2"/>
  <c r="L4453" i="2"/>
  <c r="J4453" i="2"/>
  <c r="H4453" i="2"/>
  <c r="F4453" i="2"/>
  <c r="R4452" i="2"/>
  <c r="S4452" i="2" s="1"/>
  <c r="T4452" i="2" s="1"/>
  <c r="M4452" i="2"/>
  <c r="L4452" i="2"/>
  <c r="J4452" i="2"/>
  <c r="H4452" i="2"/>
  <c r="F4452" i="2"/>
  <c r="T4451" i="2"/>
  <c r="R4451" i="2"/>
  <c r="S4451" i="2" s="1"/>
  <c r="P4451" i="2"/>
  <c r="Q4451" i="2" s="1"/>
  <c r="U4451" i="2" s="1"/>
  <c r="O4451" i="2"/>
  <c r="M4451" i="2"/>
  <c r="L4451" i="2"/>
  <c r="J4451" i="2"/>
  <c r="R4450" i="2"/>
  <c r="S4450" i="2" s="1"/>
  <c r="T4450" i="2" s="1"/>
  <c r="M4450" i="2"/>
  <c r="L4450" i="2"/>
  <c r="J4450" i="2"/>
  <c r="H4450" i="2"/>
  <c r="F4450" i="2"/>
  <c r="R4449" i="2"/>
  <c r="S4449" i="2" s="1"/>
  <c r="T4449" i="2" s="1"/>
  <c r="M4449" i="2"/>
  <c r="L4449" i="2"/>
  <c r="J4449" i="2"/>
  <c r="H4449" i="2"/>
  <c r="F4449" i="2"/>
  <c r="O4449" i="2" s="1"/>
  <c r="P4449" i="2" s="1"/>
  <c r="R4448" i="2"/>
  <c r="S4448" i="2" s="1"/>
  <c r="T4448" i="2" s="1"/>
  <c r="M4448" i="2"/>
  <c r="L4448" i="2"/>
  <c r="J4448" i="2"/>
  <c r="H4448" i="2"/>
  <c r="F4448" i="2"/>
  <c r="R4447" i="2"/>
  <c r="S4447" i="2" s="1"/>
  <c r="T4447" i="2" s="1"/>
  <c r="M4447" i="2"/>
  <c r="L4447" i="2"/>
  <c r="J4447" i="2"/>
  <c r="H4447" i="2"/>
  <c r="F4447" i="2"/>
  <c r="O4447" i="2" s="1"/>
  <c r="P4447" i="2" s="1"/>
  <c r="R4446" i="2"/>
  <c r="S4446" i="2" s="1"/>
  <c r="T4446" i="2" s="1"/>
  <c r="M4446" i="2"/>
  <c r="L4446" i="2"/>
  <c r="J4446" i="2"/>
  <c r="H4446" i="2"/>
  <c r="F4446" i="2"/>
  <c r="R4445" i="2"/>
  <c r="S4445" i="2" s="1"/>
  <c r="T4445" i="2" s="1"/>
  <c r="M4445" i="2"/>
  <c r="L4445" i="2"/>
  <c r="J4445" i="2"/>
  <c r="H4445" i="2"/>
  <c r="F4445" i="2"/>
  <c r="O4445" i="2" s="1"/>
  <c r="P4445" i="2" s="1"/>
  <c r="R4444" i="2"/>
  <c r="S4444" i="2" s="1"/>
  <c r="T4444" i="2" s="1"/>
  <c r="P4444" i="2"/>
  <c r="Q4444" i="2" s="1"/>
  <c r="O4444" i="2"/>
  <c r="M4444" i="2"/>
  <c r="L4444" i="2"/>
  <c r="J4444" i="2"/>
  <c r="R4443" i="2"/>
  <c r="S4443" i="2" s="1"/>
  <c r="T4443" i="2" s="1"/>
  <c r="M4443" i="2"/>
  <c r="L4443" i="2"/>
  <c r="J4443" i="2"/>
  <c r="H4443" i="2"/>
  <c r="F4443" i="2"/>
  <c r="T4442" i="2"/>
  <c r="U4442" i="2" s="1"/>
  <c r="R4442" i="2"/>
  <c r="S4442" i="2" s="1"/>
  <c r="Q4442" i="2"/>
  <c r="P4442" i="2"/>
  <c r="O4442" i="2"/>
  <c r="M4442" i="2"/>
  <c r="L4442" i="2"/>
  <c r="J4442" i="2"/>
  <c r="R4441" i="2"/>
  <c r="S4441" i="2" s="1"/>
  <c r="T4441" i="2" s="1"/>
  <c r="M4441" i="2"/>
  <c r="L4441" i="2"/>
  <c r="J4441" i="2"/>
  <c r="H4441" i="2"/>
  <c r="F4441" i="2"/>
  <c r="R4440" i="2"/>
  <c r="S4440" i="2" s="1"/>
  <c r="T4440" i="2" s="1"/>
  <c r="M4440" i="2"/>
  <c r="L4440" i="2"/>
  <c r="J4440" i="2"/>
  <c r="H4440" i="2"/>
  <c r="F4440" i="2"/>
  <c r="O4440" i="2" s="1"/>
  <c r="P4440" i="2" s="1"/>
  <c r="R4439" i="2"/>
  <c r="S4439" i="2" s="1"/>
  <c r="T4439" i="2" s="1"/>
  <c r="Q4439" i="2"/>
  <c r="P4439" i="2"/>
  <c r="O4439" i="2"/>
  <c r="M4439" i="2"/>
  <c r="L4439" i="2"/>
  <c r="J4439" i="2"/>
  <c r="R4438" i="2"/>
  <c r="S4438" i="2" s="1"/>
  <c r="T4438" i="2" s="1"/>
  <c r="P4438" i="2"/>
  <c r="Q4438" i="2" s="1"/>
  <c r="U4438" i="2" s="1"/>
  <c r="O4438" i="2"/>
  <c r="M4438" i="2"/>
  <c r="L4438" i="2"/>
  <c r="J4438" i="2"/>
  <c r="R4437" i="2"/>
  <c r="S4437" i="2" s="1"/>
  <c r="T4437" i="2" s="1"/>
  <c r="M4437" i="2"/>
  <c r="L4437" i="2"/>
  <c r="J4437" i="2"/>
  <c r="H4437" i="2"/>
  <c r="F4437" i="2"/>
  <c r="O4437" i="2" s="1"/>
  <c r="P4437" i="2" s="1"/>
  <c r="R4436" i="2"/>
  <c r="S4436" i="2" s="1"/>
  <c r="T4436" i="2" s="1"/>
  <c r="M4436" i="2"/>
  <c r="L4436" i="2"/>
  <c r="J4436" i="2"/>
  <c r="H4436" i="2"/>
  <c r="F4436" i="2"/>
  <c r="R4435" i="2"/>
  <c r="S4435" i="2" s="1"/>
  <c r="T4435" i="2" s="1"/>
  <c r="M4435" i="2"/>
  <c r="L4435" i="2"/>
  <c r="J4435" i="2"/>
  <c r="H4435" i="2"/>
  <c r="F4435" i="2"/>
  <c r="O4435" i="2" s="1"/>
  <c r="P4435" i="2" s="1"/>
  <c r="R4434" i="2"/>
  <c r="S4434" i="2" s="1"/>
  <c r="T4434" i="2" s="1"/>
  <c r="M4434" i="2"/>
  <c r="L4434" i="2"/>
  <c r="J4434" i="2"/>
  <c r="H4434" i="2"/>
  <c r="F4434" i="2"/>
  <c r="T4433" i="2"/>
  <c r="R4433" i="2"/>
  <c r="S4433" i="2" s="1"/>
  <c r="P4433" i="2"/>
  <c r="Q4433" i="2" s="1"/>
  <c r="U4433" i="2" s="1"/>
  <c r="O4433" i="2"/>
  <c r="M4433" i="2"/>
  <c r="L4433" i="2"/>
  <c r="J4433" i="2"/>
  <c r="R4432" i="2"/>
  <c r="S4432" i="2" s="1"/>
  <c r="T4432" i="2" s="1"/>
  <c r="M4432" i="2"/>
  <c r="L4432" i="2"/>
  <c r="J4432" i="2"/>
  <c r="H4432" i="2"/>
  <c r="F4432" i="2"/>
  <c r="R4431" i="2"/>
  <c r="S4431" i="2" s="1"/>
  <c r="T4431" i="2" s="1"/>
  <c r="P4431" i="2"/>
  <c r="Q4431" i="2" s="1"/>
  <c r="U4431" i="2" s="1"/>
  <c r="O4431" i="2"/>
  <c r="M4431" i="2"/>
  <c r="L4431" i="2"/>
  <c r="J4431" i="2"/>
  <c r="R4430" i="2"/>
  <c r="S4430" i="2" s="1"/>
  <c r="T4430" i="2" s="1"/>
  <c r="M4430" i="2"/>
  <c r="L4430" i="2"/>
  <c r="J4430" i="2"/>
  <c r="H4430" i="2"/>
  <c r="F4430" i="2"/>
  <c r="O4430" i="2" s="1"/>
  <c r="P4430" i="2" s="1"/>
  <c r="R4429" i="2"/>
  <c r="S4429" i="2" s="1"/>
  <c r="T4429" i="2" s="1"/>
  <c r="M4429" i="2"/>
  <c r="L4429" i="2"/>
  <c r="J4429" i="2"/>
  <c r="H4429" i="2"/>
  <c r="F4429" i="2"/>
  <c r="R4428" i="2"/>
  <c r="S4428" i="2" s="1"/>
  <c r="T4428" i="2" s="1"/>
  <c r="M4428" i="2"/>
  <c r="L4428" i="2"/>
  <c r="J4428" i="2"/>
  <c r="H4428" i="2"/>
  <c r="F4428" i="2"/>
  <c r="O4428" i="2" s="1"/>
  <c r="P4428" i="2" s="1"/>
  <c r="T4427" i="2"/>
  <c r="R4427" i="2"/>
  <c r="S4427" i="2" s="1"/>
  <c r="P4427" i="2"/>
  <c r="Q4427" i="2" s="1"/>
  <c r="U4427" i="2" s="1"/>
  <c r="O4427" i="2"/>
  <c r="M4427" i="2"/>
  <c r="L4427" i="2"/>
  <c r="J4427" i="2"/>
  <c r="R4426" i="2"/>
  <c r="S4426" i="2" s="1"/>
  <c r="T4426" i="2" s="1"/>
  <c r="M4426" i="2"/>
  <c r="L4426" i="2"/>
  <c r="J4426" i="2"/>
  <c r="H4426" i="2"/>
  <c r="F4426" i="2"/>
  <c r="T4425" i="2"/>
  <c r="R4425" i="2"/>
  <c r="S4425" i="2" s="1"/>
  <c r="P4425" i="2"/>
  <c r="Q4425" i="2" s="1"/>
  <c r="U4425" i="2" s="1"/>
  <c r="O4425" i="2"/>
  <c r="M4425" i="2"/>
  <c r="L4425" i="2"/>
  <c r="J4425" i="2"/>
  <c r="T4424" i="2"/>
  <c r="R4424" i="2"/>
  <c r="S4424" i="2" s="1"/>
  <c r="Q4424" i="2"/>
  <c r="U4424" i="2" s="1"/>
  <c r="P4424" i="2"/>
  <c r="O4424" i="2"/>
  <c r="M4424" i="2"/>
  <c r="L4424" i="2"/>
  <c r="J4424" i="2"/>
  <c r="T4423" i="2"/>
  <c r="R4423" i="2"/>
  <c r="S4423" i="2" s="1"/>
  <c r="P4423" i="2"/>
  <c r="Q4423" i="2" s="1"/>
  <c r="U4423" i="2" s="1"/>
  <c r="O4423" i="2"/>
  <c r="M4423" i="2"/>
  <c r="L4423" i="2"/>
  <c r="J4423" i="2"/>
  <c r="R4422" i="2"/>
  <c r="S4422" i="2" s="1"/>
  <c r="T4422" i="2" s="1"/>
  <c r="M4422" i="2"/>
  <c r="L4422" i="2"/>
  <c r="J4422" i="2"/>
  <c r="H4422" i="2"/>
  <c r="F4422" i="2"/>
  <c r="O4422" i="2" s="1"/>
  <c r="P4422" i="2" s="1"/>
  <c r="R4421" i="2"/>
  <c r="S4421" i="2" s="1"/>
  <c r="T4421" i="2" s="1"/>
  <c r="M4421" i="2"/>
  <c r="L4421" i="2"/>
  <c r="J4421" i="2"/>
  <c r="H4421" i="2"/>
  <c r="F4421" i="2"/>
  <c r="T4420" i="2"/>
  <c r="R4420" i="2"/>
  <c r="S4420" i="2" s="1"/>
  <c r="P4420" i="2"/>
  <c r="Q4420" i="2" s="1"/>
  <c r="U4420" i="2" s="1"/>
  <c r="O4420" i="2"/>
  <c r="M4420" i="2"/>
  <c r="L4420" i="2"/>
  <c r="J4420" i="2"/>
  <c r="R4419" i="2"/>
  <c r="S4419" i="2" s="1"/>
  <c r="T4419" i="2" s="1"/>
  <c r="M4419" i="2"/>
  <c r="L4419" i="2"/>
  <c r="J4419" i="2"/>
  <c r="H4419" i="2"/>
  <c r="F4419" i="2"/>
  <c r="R4418" i="2"/>
  <c r="S4418" i="2" s="1"/>
  <c r="T4418" i="2" s="1"/>
  <c r="M4418" i="2"/>
  <c r="L4418" i="2"/>
  <c r="J4418" i="2"/>
  <c r="H4418" i="2"/>
  <c r="F4418" i="2"/>
  <c r="T4417" i="2"/>
  <c r="U4417" i="2" s="1"/>
  <c r="R4417" i="2"/>
  <c r="S4417" i="2" s="1"/>
  <c r="Q4417" i="2"/>
  <c r="P4417" i="2"/>
  <c r="O4417" i="2"/>
  <c r="M4417" i="2"/>
  <c r="L4417" i="2"/>
  <c r="J4417" i="2"/>
  <c r="R4416" i="2"/>
  <c r="S4416" i="2" s="1"/>
  <c r="T4416" i="2" s="1"/>
  <c r="P4416" i="2"/>
  <c r="Q4416" i="2" s="1"/>
  <c r="U4416" i="2" s="1"/>
  <c r="O4416" i="2"/>
  <c r="M4416" i="2"/>
  <c r="L4416" i="2"/>
  <c r="J4416" i="2"/>
  <c r="R4415" i="2"/>
  <c r="S4415" i="2" s="1"/>
  <c r="T4415" i="2" s="1"/>
  <c r="M4415" i="2"/>
  <c r="L4415" i="2"/>
  <c r="J4415" i="2"/>
  <c r="H4415" i="2"/>
  <c r="F4415" i="2"/>
  <c r="R4414" i="2"/>
  <c r="S4414" i="2" s="1"/>
  <c r="T4414" i="2" s="1"/>
  <c r="M4414" i="2"/>
  <c r="L4414" i="2"/>
  <c r="J4414" i="2"/>
  <c r="H4414" i="2"/>
  <c r="F4414" i="2"/>
  <c r="R4413" i="2"/>
  <c r="S4413" i="2" s="1"/>
  <c r="T4413" i="2" s="1"/>
  <c r="M4413" i="2"/>
  <c r="L4413" i="2"/>
  <c r="J4413" i="2"/>
  <c r="H4413" i="2"/>
  <c r="F4413" i="2"/>
  <c r="R4412" i="2"/>
  <c r="S4412" i="2" s="1"/>
  <c r="T4412" i="2" s="1"/>
  <c r="M4412" i="2"/>
  <c r="L4412" i="2"/>
  <c r="J4412" i="2"/>
  <c r="H4412" i="2"/>
  <c r="F4412" i="2"/>
  <c r="T4411" i="2"/>
  <c r="R4411" i="2"/>
  <c r="S4411" i="2" s="1"/>
  <c r="P4411" i="2"/>
  <c r="Q4411" i="2" s="1"/>
  <c r="U4411" i="2" s="1"/>
  <c r="O4411" i="2"/>
  <c r="M4411" i="2"/>
  <c r="L4411" i="2"/>
  <c r="J4411" i="2"/>
  <c r="R4410" i="2"/>
  <c r="S4410" i="2" s="1"/>
  <c r="T4410" i="2" s="1"/>
  <c r="U4410" i="2" s="1"/>
  <c r="Q4410" i="2"/>
  <c r="P4410" i="2"/>
  <c r="O4410" i="2"/>
  <c r="M4410" i="2"/>
  <c r="L4410" i="2"/>
  <c r="J4410" i="2"/>
  <c r="R4409" i="2"/>
  <c r="S4409" i="2" s="1"/>
  <c r="T4409" i="2" s="1"/>
  <c r="P4409" i="2"/>
  <c r="Q4409" i="2" s="1"/>
  <c r="O4409" i="2"/>
  <c r="M4409" i="2"/>
  <c r="L4409" i="2"/>
  <c r="J4409" i="2"/>
  <c r="R4408" i="2"/>
  <c r="S4408" i="2" s="1"/>
  <c r="T4408" i="2" s="1"/>
  <c r="Q4408" i="2"/>
  <c r="P4408" i="2"/>
  <c r="O4408" i="2"/>
  <c r="M4408" i="2"/>
  <c r="L4408" i="2"/>
  <c r="J4408" i="2"/>
  <c r="R4407" i="2"/>
  <c r="S4407" i="2" s="1"/>
  <c r="T4407" i="2" s="1"/>
  <c r="M4407" i="2"/>
  <c r="L4407" i="2"/>
  <c r="J4407" i="2"/>
  <c r="H4407" i="2"/>
  <c r="F4407" i="2"/>
  <c r="R4406" i="2"/>
  <c r="S4406" i="2" s="1"/>
  <c r="T4406" i="2" s="1"/>
  <c r="M4406" i="2"/>
  <c r="L4406" i="2"/>
  <c r="J4406" i="2"/>
  <c r="H4406" i="2"/>
  <c r="F4406" i="2"/>
  <c r="R4405" i="2"/>
  <c r="S4405" i="2" s="1"/>
  <c r="T4405" i="2" s="1"/>
  <c r="P4405" i="2"/>
  <c r="Q4405" i="2" s="1"/>
  <c r="O4405" i="2"/>
  <c r="M4405" i="2"/>
  <c r="L4405" i="2"/>
  <c r="J4405" i="2"/>
  <c r="R4404" i="2"/>
  <c r="S4404" i="2" s="1"/>
  <c r="T4404" i="2" s="1"/>
  <c r="M4404" i="2"/>
  <c r="L4404" i="2"/>
  <c r="J4404" i="2"/>
  <c r="H4404" i="2"/>
  <c r="F4404" i="2"/>
  <c r="O4404" i="2" s="1"/>
  <c r="P4404" i="2" s="1"/>
  <c r="R4403" i="2"/>
  <c r="S4403" i="2" s="1"/>
  <c r="T4403" i="2" s="1"/>
  <c r="P4403" i="2"/>
  <c r="Q4403" i="2" s="1"/>
  <c r="O4403" i="2"/>
  <c r="M4403" i="2"/>
  <c r="L4403" i="2"/>
  <c r="J4403" i="2"/>
  <c r="T4402" i="2"/>
  <c r="R4402" i="2"/>
  <c r="S4402" i="2" s="1"/>
  <c r="Q4402" i="2"/>
  <c r="U4402" i="2" s="1"/>
  <c r="P4402" i="2"/>
  <c r="O4402" i="2"/>
  <c r="M4402" i="2"/>
  <c r="L4402" i="2"/>
  <c r="J4402" i="2"/>
  <c r="R4401" i="2"/>
  <c r="S4401" i="2" s="1"/>
  <c r="T4401" i="2" s="1"/>
  <c r="M4401" i="2"/>
  <c r="L4401" i="2"/>
  <c r="J4401" i="2"/>
  <c r="H4401" i="2"/>
  <c r="F4401" i="2"/>
  <c r="O4401" i="2" s="1"/>
  <c r="P4401" i="2" s="1"/>
  <c r="R4400" i="2"/>
  <c r="S4400" i="2" s="1"/>
  <c r="T4400" i="2" s="1"/>
  <c r="M4400" i="2"/>
  <c r="L4400" i="2"/>
  <c r="J4400" i="2"/>
  <c r="H4400" i="2"/>
  <c r="F4400" i="2"/>
  <c r="R4399" i="2"/>
  <c r="S4399" i="2" s="1"/>
  <c r="T4399" i="2" s="1"/>
  <c r="P4399" i="2"/>
  <c r="Q4399" i="2" s="1"/>
  <c r="U4399" i="2" s="1"/>
  <c r="O4399" i="2"/>
  <c r="M4399" i="2"/>
  <c r="L4399" i="2"/>
  <c r="J4399" i="2"/>
  <c r="R4398" i="2"/>
  <c r="S4398" i="2" s="1"/>
  <c r="T4398" i="2" s="1"/>
  <c r="M4398" i="2"/>
  <c r="L4398" i="2"/>
  <c r="J4398" i="2"/>
  <c r="H4398" i="2"/>
  <c r="F4398" i="2"/>
  <c r="R4397" i="2"/>
  <c r="S4397" i="2" s="1"/>
  <c r="T4397" i="2" s="1"/>
  <c r="M4397" i="2"/>
  <c r="L4397" i="2"/>
  <c r="J4397" i="2"/>
  <c r="H4397" i="2"/>
  <c r="F4397" i="2"/>
  <c r="R4396" i="2"/>
  <c r="S4396" i="2" s="1"/>
  <c r="T4396" i="2" s="1"/>
  <c r="M4396" i="2"/>
  <c r="L4396" i="2"/>
  <c r="J4396" i="2"/>
  <c r="H4396" i="2"/>
  <c r="F4396" i="2"/>
  <c r="T4395" i="2"/>
  <c r="R4395" i="2"/>
  <c r="S4395" i="2" s="1"/>
  <c r="Q4395" i="2"/>
  <c r="U4395" i="2" s="1"/>
  <c r="P4395" i="2"/>
  <c r="O4395" i="2"/>
  <c r="M4395" i="2"/>
  <c r="L4395" i="2"/>
  <c r="J4395" i="2"/>
  <c r="R4394" i="2"/>
  <c r="S4394" i="2" s="1"/>
  <c r="T4394" i="2" s="1"/>
  <c r="U4394" i="2" s="1"/>
  <c r="Q4394" i="2"/>
  <c r="P4394" i="2"/>
  <c r="O4394" i="2"/>
  <c r="M4394" i="2"/>
  <c r="L4394" i="2"/>
  <c r="J4394" i="2"/>
  <c r="R4393" i="2"/>
  <c r="S4393" i="2" s="1"/>
  <c r="T4393" i="2" s="1"/>
  <c r="M4393" i="2"/>
  <c r="L4393" i="2"/>
  <c r="J4393" i="2"/>
  <c r="H4393" i="2"/>
  <c r="F4393" i="2"/>
  <c r="R4392" i="2"/>
  <c r="S4392" i="2" s="1"/>
  <c r="T4392" i="2" s="1"/>
  <c r="M4392" i="2"/>
  <c r="L4392" i="2"/>
  <c r="J4392" i="2"/>
  <c r="H4392" i="2"/>
  <c r="F4392" i="2"/>
  <c r="T4391" i="2"/>
  <c r="R4391" i="2"/>
  <c r="S4391" i="2" s="1"/>
  <c r="P4391" i="2"/>
  <c r="Q4391" i="2" s="1"/>
  <c r="U4391" i="2" s="1"/>
  <c r="O4391" i="2"/>
  <c r="M4391" i="2"/>
  <c r="L4391" i="2"/>
  <c r="J4391" i="2"/>
  <c r="R4390" i="2"/>
  <c r="S4390" i="2" s="1"/>
  <c r="T4390" i="2" s="1"/>
  <c r="P4390" i="2"/>
  <c r="Q4390" i="2" s="1"/>
  <c r="O4390" i="2"/>
  <c r="M4390" i="2"/>
  <c r="L4390" i="2"/>
  <c r="J4390" i="2"/>
  <c r="R4389" i="2"/>
  <c r="S4389" i="2" s="1"/>
  <c r="T4389" i="2" s="1"/>
  <c r="M4389" i="2"/>
  <c r="L4389" i="2"/>
  <c r="J4389" i="2"/>
  <c r="H4389" i="2"/>
  <c r="F4389" i="2"/>
  <c r="R4388" i="2"/>
  <c r="S4388" i="2" s="1"/>
  <c r="T4388" i="2" s="1"/>
  <c r="M4388" i="2"/>
  <c r="L4388" i="2"/>
  <c r="J4388" i="2"/>
  <c r="H4388" i="2"/>
  <c r="F4388" i="2"/>
  <c r="R4387" i="2"/>
  <c r="S4387" i="2" s="1"/>
  <c r="T4387" i="2" s="1"/>
  <c r="P4387" i="2"/>
  <c r="Q4387" i="2" s="1"/>
  <c r="O4387" i="2"/>
  <c r="M4387" i="2"/>
  <c r="L4387" i="2"/>
  <c r="J4387" i="2"/>
  <c r="T4386" i="2"/>
  <c r="U4386" i="2" s="1"/>
  <c r="R4386" i="2"/>
  <c r="S4386" i="2" s="1"/>
  <c r="Q4386" i="2"/>
  <c r="P4386" i="2"/>
  <c r="O4386" i="2"/>
  <c r="M4386" i="2"/>
  <c r="L4386" i="2"/>
  <c r="J4386" i="2"/>
  <c r="T4385" i="2"/>
  <c r="U4385" i="2" s="1"/>
  <c r="R4385" i="2"/>
  <c r="S4385" i="2" s="1"/>
  <c r="Q4385" i="2"/>
  <c r="P4385" i="2"/>
  <c r="O4385" i="2"/>
  <c r="M4385" i="2"/>
  <c r="L4385" i="2"/>
  <c r="J4385" i="2"/>
  <c r="R4384" i="2"/>
  <c r="S4384" i="2" s="1"/>
  <c r="T4384" i="2" s="1"/>
  <c r="M4384" i="2"/>
  <c r="L4384" i="2"/>
  <c r="J4384" i="2"/>
  <c r="H4384" i="2"/>
  <c r="F4384" i="2"/>
  <c r="R4383" i="2"/>
  <c r="S4383" i="2" s="1"/>
  <c r="T4383" i="2" s="1"/>
  <c r="M4383" i="2"/>
  <c r="L4383" i="2"/>
  <c r="J4383" i="2"/>
  <c r="H4383" i="2"/>
  <c r="F4383" i="2"/>
  <c r="O4383" i="2" s="1"/>
  <c r="P4383" i="2" s="1"/>
  <c r="T4382" i="2"/>
  <c r="R4382" i="2"/>
  <c r="S4382" i="2" s="1"/>
  <c r="P4382" i="2"/>
  <c r="Q4382" i="2" s="1"/>
  <c r="U4382" i="2" s="1"/>
  <c r="O4382" i="2"/>
  <c r="M4382" i="2"/>
  <c r="L4382" i="2"/>
  <c r="J4382" i="2"/>
  <c r="R4381" i="2"/>
  <c r="S4381" i="2" s="1"/>
  <c r="T4381" i="2" s="1"/>
  <c r="M4381" i="2"/>
  <c r="L4381" i="2"/>
  <c r="J4381" i="2"/>
  <c r="H4381" i="2"/>
  <c r="F4381" i="2"/>
  <c r="R4380" i="2"/>
  <c r="S4380" i="2" s="1"/>
  <c r="T4380" i="2" s="1"/>
  <c r="U4380" i="2" s="1"/>
  <c r="Q4380" i="2"/>
  <c r="P4380" i="2"/>
  <c r="O4380" i="2"/>
  <c r="M4380" i="2"/>
  <c r="L4380" i="2"/>
  <c r="J4380" i="2"/>
  <c r="R4379" i="2"/>
  <c r="S4379" i="2" s="1"/>
  <c r="T4379" i="2" s="1"/>
  <c r="Q4379" i="2"/>
  <c r="P4379" i="2"/>
  <c r="O4379" i="2"/>
  <c r="M4379" i="2"/>
  <c r="L4379" i="2"/>
  <c r="J4379" i="2"/>
  <c r="T4378" i="2"/>
  <c r="R4378" i="2"/>
  <c r="S4378" i="2" s="1"/>
  <c r="P4378" i="2"/>
  <c r="Q4378" i="2" s="1"/>
  <c r="U4378" i="2" s="1"/>
  <c r="O4378" i="2"/>
  <c r="M4378" i="2"/>
  <c r="L4378" i="2"/>
  <c r="J4378" i="2"/>
  <c r="T4377" i="2"/>
  <c r="R4377" i="2"/>
  <c r="S4377" i="2" s="1"/>
  <c r="P4377" i="2"/>
  <c r="Q4377" i="2" s="1"/>
  <c r="U4377" i="2" s="1"/>
  <c r="O4377" i="2"/>
  <c r="M4377" i="2"/>
  <c r="L4377" i="2"/>
  <c r="J4377" i="2"/>
  <c r="R4376" i="2"/>
  <c r="S4376" i="2" s="1"/>
  <c r="T4376" i="2" s="1"/>
  <c r="M4376" i="2"/>
  <c r="L4376" i="2"/>
  <c r="J4376" i="2"/>
  <c r="H4376" i="2"/>
  <c r="F4376" i="2"/>
  <c r="T4375" i="2"/>
  <c r="R4375" i="2"/>
  <c r="S4375" i="2" s="1"/>
  <c r="P4375" i="2"/>
  <c r="Q4375" i="2" s="1"/>
  <c r="U4375" i="2" s="1"/>
  <c r="O4375" i="2"/>
  <c r="M4375" i="2"/>
  <c r="L4375" i="2"/>
  <c r="J4375" i="2"/>
  <c r="R4374" i="2"/>
  <c r="S4374" i="2" s="1"/>
  <c r="T4374" i="2" s="1"/>
  <c r="U4374" i="2" s="1"/>
  <c r="Q4374" i="2"/>
  <c r="P4374" i="2"/>
  <c r="O4374" i="2"/>
  <c r="M4374" i="2"/>
  <c r="L4374" i="2"/>
  <c r="J4374" i="2"/>
  <c r="R4373" i="2"/>
  <c r="S4373" i="2" s="1"/>
  <c r="T4373" i="2" s="1"/>
  <c r="M4373" i="2"/>
  <c r="L4373" i="2"/>
  <c r="J4373" i="2"/>
  <c r="H4373" i="2"/>
  <c r="F4373" i="2"/>
  <c r="T4372" i="2"/>
  <c r="R4372" i="2"/>
  <c r="S4372" i="2" s="1"/>
  <c r="Q4372" i="2"/>
  <c r="U4372" i="2" s="1"/>
  <c r="P4372" i="2"/>
  <c r="O4372" i="2"/>
  <c r="M4372" i="2"/>
  <c r="L4372" i="2"/>
  <c r="J4372" i="2"/>
  <c r="T4371" i="2"/>
  <c r="R4371" i="2"/>
  <c r="S4371" i="2" s="1"/>
  <c r="P4371" i="2"/>
  <c r="Q4371" i="2" s="1"/>
  <c r="U4371" i="2" s="1"/>
  <c r="O4371" i="2"/>
  <c r="M4371" i="2"/>
  <c r="L4371" i="2"/>
  <c r="J4371" i="2"/>
  <c r="T4370" i="2"/>
  <c r="R4370" i="2"/>
  <c r="S4370" i="2" s="1"/>
  <c r="P4370" i="2"/>
  <c r="Q4370" i="2" s="1"/>
  <c r="U4370" i="2" s="1"/>
  <c r="O4370" i="2"/>
  <c r="M4370" i="2"/>
  <c r="L4370" i="2"/>
  <c r="J4370" i="2"/>
  <c r="R4369" i="2"/>
  <c r="S4369" i="2" s="1"/>
  <c r="T4369" i="2" s="1"/>
  <c r="Q4369" i="2"/>
  <c r="P4369" i="2"/>
  <c r="O4369" i="2"/>
  <c r="M4369" i="2"/>
  <c r="L4369" i="2"/>
  <c r="J4369" i="2"/>
  <c r="R4368" i="2"/>
  <c r="S4368" i="2" s="1"/>
  <c r="T4368" i="2" s="1"/>
  <c r="M4368" i="2"/>
  <c r="L4368" i="2"/>
  <c r="J4368" i="2"/>
  <c r="H4368" i="2"/>
  <c r="F4368" i="2"/>
  <c r="R4367" i="2"/>
  <c r="S4367" i="2" s="1"/>
  <c r="T4367" i="2" s="1"/>
  <c r="U4367" i="2" s="1"/>
  <c r="Q4367" i="2"/>
  <c r="P4367" i="2"/>
  <c r="O4367" i="2"/>
  <c r="M4367" i="2"/>
  <c r="L4367" i="2"/>
  <c r="J4367" i="2"/>
  <c r="R4366" i="2"/>
  <c r="S4366" i="2" s="1"/>
  <c r="T4366" i="2" s="1"/>
  <c r="M4366" i="2"/>
  <c r="L4366" i="2"/>
  <c r="J4366" i="2"/>
  <c r="H4366" i="2"/>
  <c r="F4366" i="2"/>
  <c r="T4365" i="2"/>
  <c r="R4365" i="2"/>
  <c r="S4365" i="2" s="1"/>
  <c r="P4365" i="2"/>
  <c r="Q4365" i="2" s="1"/>
  <c r="U4365" i="2" s="1"/>
  <c r="O4365" i="2"/>
  <c r="M4365" i="2"/>
  <c r="L4365" i="2"/>
  <c r="J4365" i="2"/>
  <c r="R4364" i="2"/>
  <c r="S4364" i="2" s="1"/>
  <c r="T4364" i="2" s="1"/>
  <c r="M4364" i="2"/>
  <c r="L4364" i="2"/>
  <c r="J4364" i="2"/>
  <c r="H4364" i="2"/>
  <c r="F4364" i="2"/>
  <c r="R4363" i="2"/>
  <c r="S4363" i="2" s="1"/>
  <c r="T4363" i="2" s="1"/>
  <c r="M4363" i="2"/>
  <c r="L4363" i="2"/>
  <c r="J4363" i="2"/>
  <c r="H4363" i="2"/>
  <c r="F4363" i="2"/>
  <c r="R4362" i="2"/>
  <c r="S4362" i="2" s="1"/>
  <c r="T4362" i="2" s="1"/>
  <c r="Q4362" i="2"/>
  <c r="P4362" i="2"/>
  <c r="O4362" i="2"/>
  <c r="M4362" i="2"/>
  <c r="L4362" i="2"/>
  <c r="J4362" i="2"/>
  <c r="R4361" i="2"/>
  <c r="S4361" i="2" s="1"/>
  <c r="T4361" i="2" s="1"/>
  <c r="Q4361" i="2"/>
  <c r="U4361" i="2" s="1"/>
  <c r="P4361" i="2"/>
  <c r="O4361" i="2"/>
  <c r="M4361" i="2"/>
  <c r="L4361" i="2"/>
  <c r="J4361" i="2"/>
  <c r="T4360" i="2"/>
  <c r="R4360" i="2"/>
  <c r="S4360" i="2" s="1"/>
  <c r="Q4360" i="2"/>
  <c r="U4360" i="2" s="1"/>
  <c r="P4360" i="2"/>
  <c r="O4360" i="2"/>
  <c r="M4360" i="2"/>
  <c r="L4360" i="2"/>
  <c r="J4360" i="2"/>
  <c r="T4359" i="2"/>
  <c r="R4359" i="2"/>
  <c r="S4359" i="2" s="1"/>
  <c r="P4359" i="2"/>
  <c r="Q4359" i="2" s="1"/>
  <c r="U4359" i="2" s="1"/>
  <c r="O4359" i="2"/>
  <c r="M4359" i="2"/>
  <c r="L4359" i="2"/>
  <c r="J4359" i="2"/>
  <c r="R4358" i="2"/>
  <c r="S4358" i="2" s="1"/>
  <c r="T4358" i="2" s="1"/>
  <c r="M4358" i="2"/>
  <c r="L4358" i="2"/>
  <c r="J4358" i="2"/>
  <c r="H4358" i="2"/>
  <c r="F4358" i="2"/>
  <c r="R4357" i="2"/>
  <c r="S4357" i="2" s="1"/>
  <c r="T4357" i="2" s="1"/>
  <c r="M4357" i="2"/>
  <c r="L4357" i="2"/>
  <c r="J4357" i="2"/>
  <c r="H4357" i="2"/>
  <c r="F4357" i="2"/>
  <c r="R4356" i="2"/>
  <c r="S4356" i="2" s="1"/>
  <c r="T4356" i="2" s="1"/>
  <c r="Q4356" i="2"/>
  <c r="U4356" i="2" s="1"/>
  <c r="P4356" i="2"/>
  <c r="O4356" i="2"/>
  <c r="M4356" i="2"/>
  <c r="L4356" i="2"/>
  <c r="J4356" i="2"/>
  <c r="R4355" i="2"/>
  <c r="S4355" i="2" s="1"/>
  <c r="T4355" i="2" s="1"/>
  <c r="M4355" i="2"/>
  <c r="L4355" i="2"/>
  <c r="J4355" i="2"/>
  <c r="H4355" i="2"/>
  <c r="F4355" i="2"/>
  <c r="R4354" i="2"/>
  <c r="S4354" i="2" s="1"/>
  <c r="T4354" i="2" s="1"/>
  <c r="M4354" i="2"/>
  <c r="L4354" i="2"/>
  <c r="J4354" i="2"/>
  <c r="H4354" i="2"/>
  <c r="F4354" i="2"/>
  <c r="O4354" i="2" s="1"/>
  <c r="P4354" i="2" s="1"/>
  <c r="R4353" i="2"/>
  <c r="S4353" i="2" s="1"/>
  <c r="T4353" i="2" s="1"/>
  <c r="P4353" i="2"/>
  <c r="Q4353" i="2" s="1"/>
  <c r="U4353" i="2" s="1"/>
  <c r="O4353" i="2"/>
  <c r="M4353" i="2"/>
  <c r="L4353" i="2"/>
  <c r="J4353" i="2"/>
  <c r="R4352" i="2"/>
  <c r="S4352" i="2" s="1"/>
  <c r="T4352" i="2" s="1"/>
  <c r="M4352" i="2"/>
  <c r="L4352" i="2"/>
  <c r="J4352" i="2"/>
  <c r="H4352" i="2"/>
  <c r="F4352" i="2"/>
  <c r="R4351" i="2"/>
  <c r="S4351" i="2" s="1"/>
  <c r="T4351" i="2" s="1"/>
  <c r="M4351" i="2"/>
  <c r="L4351" i="2"/>
  <c r="J4351" i="2"/>
  <c r="H4351" i="2"/>
  <c r="F4351" i="2"/>
  <c r="R4350" i="2"/>
  <c r="S4350" i="2" s="1"/>
  <c r="T4350" i="2" s="1"/>
  <c r="M4350" i="2"/>
  <c r="L4350" i="2"/>
  <c r="J4350" i="2"/>
  <c r="H4350" i="2"/>
  <c r="F4350" i="2"/>
  <c r="R4349" i="2"/>
  <c r="S4349" i="2" s="1"/>
  <c r="T4349" i="2" s="1"/>
  <c r="M4349" i="2"/>
  <c r="L4349" i="2"/>
  <c r="J4349" i="2"/>
  <c r="H4349" i="2"/>
  <c r="F4349" i="2"/>
  <c r="R4348" i="2"/>
  <c r="S4348" i="2" s="1"/>
  <c r="T4348" i="2" s="1"/>
  <c r="P4348" i="2"/>
  <c r="Q4348" i="2" s="1"/>
  <c r="O4348" i="2"/>
  <c r="M4348" i="2"/>
  <c r="L4348" i="2"/>
  <c r="J4348" i="2"/>
  <c r="R4347" i="2"/>
  <c r="S4347" i="2" s="1"/>
  <c r="T4347" i="2" s="1"/>
  <c r="P4347" i="2"/>
  <c r="Q4347" i="2" s="1"/>
  <c r="O4347" i="2"/>
  <c r="M4347" i="2"/>
  <c r="L4347" i="2"/>
  <c r="J4347" i="2"/>
  <c r="R4346" i="2"/>
  <c r="S4346" i="2" s="1"/>
  <c r="T4346" i="2" s="1"/>
  <c r="M4346" i="2"/>
  <c r="L4346" i="2"/>
  <c r="J4346" i="2"/>
  <c r="H4346" i="2"/>
  <c r="F4346" i="2"/>
  <c r="R4345" i="2"/>
  <c r="S4345" i="2" s="1"/>
  <c r="T4345" i="2" s="1"/>
  <c r="M4345" i="2"/>
  <c r="L4345" i="2"/>
  <c r="J4345" i="2"/>
  <c r="H4345" i="2"/>
  <c r="F4345" i="2"/>
  <c r="T4344" i="2"/>
  <c r="R4344" i="2"/>
  <c r="S4344" i="2" s="1"/>
  <c r="Q4344" i="2"/>
  <c r="U4344" i="2" s="1"/>
  <c r="P4344" i="2"/>
  <c r="O4344" i="2"/>
  <c r="M4344" i="2"/>
  <c r="L4344" i="2"/>
  <c r="J4344" i="2"/>
  <c r="R4343" i="2"/>
  <c r="S4343" i="2" s="1"/>
  <c r="T4343" i="2" s="1"/>
  <c r="M4343" i="2"/>
  <c r="L4343" i="2"/>
  <c r="J4343" i="2"/>
  <c r="H4343" i="2"/>
  <c r="F4343" i="2"/>
  <c r="R4342" i="2"/>
  <c r="S4342" i="2" s="1"/>
  <c r="T4342" i="2" s="1"/>
  <c r="U4342" i="2" s="1"/>
  <c r="Q4342" i="2"/>
  <c r="P4342" i="2"/>
  <c r="O4342" i="2"/>
  <c r="M4342" i="2"/>
  <c r="L4342" i="2"/>
  <c r="J4342" i="2"/>
  <c r="T4341" i="2"/>
  <c r="R4341" i="2"/>
  <c r="S4341" i="2" s="1"/>
  <c r="P4341" i="2"/>
  <c r="Q4341" i="2" s="1"/>
  <c r="U4341" i="2" s="1"/>
  <c r="O4341" i="2"/>
  <c r="M4341" i="2"/>
  <c r="L4341" i="2"/>
  <c r="J4341" i="2"/>
  <c r="R4340" i="2"/>
  <c r="S4340" i="2" s="1"/>
  <c r="T4340" i="2" s="1"/>
  <c r="M4340" i="2"/>
  <c r="L4340" i="2"/>
  <c r="J4340" i="2"/>
  <c r="H4340" i="2"/>
  <c r="F4340" i="2"/>
  <c r="R4339" i="2"/>
  <c r="S4339" i="2" s="1"/>
  <c r="T4339" i="2" s="1"/>
  <c r="M4339" i="2"/>
  <c r="L4339" i="2"/>
  <c r="J4339" i="2"/>
  <c r="H4339" i="2"/>
  <c r="F4339" i="2"/>
  <c r="O4339" i="2" s="1"/>
  <c r="P4339" i="2" s="1"/>
  <c r="R4338" i="2"/>
  <c r="S4338" i="2" s="1"/>
  <c r="T4338" i="2" s="1"/>
  <c r="M4338" i="2"/>
  <c r="L4338" i="2"/>
  <c r="J4338" i="2"/>
  <c r="H4338" i="2"/>
  <c r="F4338" i="2"/>
  <c r="R4337" i="2"/>
  <c r="S4337" i="2" s="1"/>
  <c r="T4337" i="2" s="1"/>
  <c r="M4337" i="2"/>
  <c r="L4337" i="2"/>
  <c r="J4337" i="2"/>
  <c r="H4337" i="2"/>
  <c r="F4337" i="2"/>
  <c r="O4337" i="2" s="1"/>
  <c r="P4337" i="2" s="1"/>
  <c r="R4336" i="2"/>
  <c r="S4336" i="2" s="1"/>
  <c r="T4336" i="2" s="1"/>
  <c r="Q4336" i="2"/>
  <c r="P4336" i="2"/>
  <c r="O4336" i="2"/>
  <c r="M4336" i="2"/>
  <c r="L4336" i="2"/>
  <c r="J4336" i="2"/>
  <c r="R4335" i="2"/>
  <c r="S4335" i="2" s="1"/>
  <c r="T4335" i="2" s="1"/>
  <c r="M4335" i="2"/>
  <c r="L4335" i="2"/>
  <c r="J4335" i="2"/>
  <c r="H4335" i="2"/>
  <c r="F4335" i="2"/>
  <c r="R4334" i="2"/>
  <c r="S4334" i="2" s="1"/>
  <c r="T4334" i="2" s="1"/>
  <c r="M4334" i="2"/>
  <c r="L4334" i="2"/>
  <c r="J4334" i="2"/>
  <c r="H4334" i="2"/>
  <c r="F4334" i="2"/>
  <c r="R4333" i="2"/>
  <c r="S4333" i="2" s="1"/>
  <c r="T4333" i="2" s="1"/>
  <c r="M4333" i="2"/>
  <c r="L4333" i="2"/>
  <c r="J4333" i="2"/>
  <c r="H4333" i="2"/>
  <c r="F4333" i="2"/>
  <c r="R4332" i="2"/>
  <c r="S4332" i="2" s="1"/>
  <c r="T4332" i="2" s="1"/>
  <c r="P4332" i="2"/>
  <c r="Q4332" i="2" s="1"/>
  <c r="U4332" i="2" s="1"/>
  <c r="O4332" i="2"/>
  <c r="M4332" i="2"/>
  <c r="L4332" i="2"/>
  <c r="J4332" i="2"/>
  <c r="R4331" i="2"/>
  <c r="S4331" i="2" s="1"/>
  <c r="T4331" i="2" s="1"/>
  <c r="M4331" i="2"/>
  <c r="L4331" i="2"/>
  <c r="J4331" i="2"/>
  <c r="H4331" i="2"/>
  <c r="F4331" i="2"/>
  <c r="R4330" i="2"/>
  <c r="S4330" i="2" s="1"/>
  <c r="T4330" i="2" s="1"/>
  <c r="M4330" i="2"/>
  <c r="L4330" i="2"/>
  <c r="J4330" i="2"/>
  <c r="H4330" i="2"/>
  <c r="F4330" i="2"/>
  <c r="O4330" i="2" s="1"/>
  <c r="P4330" i="2" s="1"/>
  <c r="R4329" i="2"/>
  <c r="S4329" i="2" s="1"/>
  <c r="T4329" i="2" s="1"/>
  <c r="M4329" i="2"/>
  <c r="L4329" i="2"/>
  <c r="J4329" i="2"/>
  <c r="H4329" i="2"/>
  <c r="F4329" i="2"/>
  <c r="R4328" i="2"/>
  <c r="S4328" i="2" s="1"/>
  <c r="T4328" i="2" s="1"/>
  <c r="M4328" i="2"/>
  <c r="L4328" i="2"/>
  <c r="J4328" i="2"/>
  <c r="H4328" i="2"/>
  <c r="F4328" i="2"/>
  <c r="O4328" i="2" s="1"/>
  <c r="P4328" i="2" s="1"/>
  <c r="R4327" i="2"/>
  <c r="S4327" i="2" s="1"/>
  <c r="T4327" i="2" s="1"/>
  <c r="P4327" i="2"/>
  <c r="Q4327" i="2" s="1"/>
  <c r="U4327" i="2" s="1"/>
  <c r="O4327" i="2"/>
  <c r="M4327" i="2"/>
  <c r="L4327" i="2"/>
  <c r="J4327" i="2"/>
  <c r="R4326" i="2"/>
  <c r="S4326" i="2" s="1"/>
  <c r="T4326" i="2" s="1"/>
  <c r="M4326" i="2"/>
  <c r="L4326" i="2"/>
  <c r="J4326" i="2"/>
  <c r="H4326" i="2"/>
  <c r="F4326" i="2"/>
  <c r="R4325" i="2"/>
  <c r="S4325" i="2" s="1"/>
  <c r="T4325" i="2" s="1"/>
  <c r="P4325" i="2"/>
  <c r="Q4325" i="2" s="1"/>
  <c r="U4325" i="2" s="1"/>
  <c r="O4325" i="2"/>
  <c r="M4325" i="2"/>
  <c r="L4325" i="2"/>
  <c r="J4325" i="2"/>
  <c r="T4324" i="2"/>
  <c r="R4324" i="2"/>
  <c r="S4324" i="2" s="1"/>
  <c r="Q4324" i="2"/>
  <c r="U4324" i="2" s="1"/>
  <c r="P4324" i="2"/>
  <c r="O4324" i="2"/>
  <c r="M4324" i="2"/>
  <c r="L4324" i="2"/>
  <c r="J4324" i="2"/>
  <c r="T4323" i="2"/>
  <c r="R4323" i="2"/>
  <c r="S4323" i="2" s="1"/>
  <c r="P4323" i="2"/>
  <c r="Q4323" i="2" s="1"/>
  <c r="U4323" i="2" s="1"/>
  <c r="O4323" i="2"/>
  <c r="M4323" i="2"/>
  <c r="L4323" i="2"/>
  <c r="J4323" i="2"/>
  <c r="R4322" i="2"/>
  <c r="S4322" i="2" s="1"/>
  <c r="T4322" i="2" s="1"/>
  <c r="U4322" i="2" s="1"/>
  <c r="Q4322" i="2"/>
  <c r="P4322" i="2"/>
  <c r="O4322" i="2"/>
  <c r="M4322" i="2"/>
  <c r="L4322" i="2"/>
  <c r="J4322" i="2"/>
  <c r="R4321" i="2"/>
  <c r="S4321" i="2" s="1"/>
  <c r="T4321" i="2" s="1"/>
  <c r="M4321" i="2"/>
  <c r="L4321" i="2"/>
  <c r="J4321" i="2"/>
  <c r="H4321" i="2"/>
  <c r="F4321" i="2"/>
  <c r="T4320" i="2"/>
  <c r="R4320" i="2"/>
  <c r="S4320" i="2" s="1"/>
  <c r="P4320" i="2"/>
  <c r="Q4320" i="2" s="1"/>
  <c r="U4320" i="2" s="1"/>
  <c r="O4320" i="2"/>
  <c r="M4320" i="2"/>
  <c r="L4320" i="2"/>
  <c r="J4320" i="2"/>
  <c r="T4319" i="2"/>
  <c r="U4319" i="2" s="1"/>
  <c r="R4319" i="2"/>
  <c r="S4319" i="2" s="1"/>
  <c r="Q4319" i="2"/>
  <c r="P4319" i="2"/>
  <c r="O4319" i="2"/>
  <c r="M4319" i="2"/>
  <c r="L4319" i="2"/>
  <c r="J4319" i="2"/>
  <c r="R4318" i="2"/>
  <c r="S4318" i="2" s="1"/>
  <c r="T4318" i="2" s="1"/>
  <c r="M4318" i="2"/>
  <c r="L4318" i="2"/>
  <c r="J4318" i="2"/>
  <c r="H4318" i="2"/>
  <c r="F4318" i="2"/>
  <c r="T4317" i="2"/>
  <c r="U4317" i="2" s="1"/>
  <c r="R4317" i="2"/>
  <c r="S4317" i="2" s="1"/>
  <c r="Q4317" i="2"/>
  <c r="P4317" i="2"/>
  <c r="O4317" i="2"/>
  <c r="M4317" i="2"/>
  <c r="L4317" i="2"/>
  <c r="J4317" i="2"/>
  <c r="R4316" i="2"/>
  <c r="S4316" i="2" s="1"/>
  <c r="T4316" i="2" s="1"/>
  <c r="U4316" i="2" s="1"/>
  <c r="Q4316" i="2"/>
  <c r="P4316" i="2"/>
  <c r="O4316" i="2"/>
  <c r="M4316" i="2"/>
  <c r="L4316" i="2"/>
  <c r="J4316" i="2"/>
  <c r="R4315" i="2"/>
  <c r="S4315" i="2" s="1"/>
  <c r="T4315" i="2" s="1"/>
  <c r="M4315" i="2"/>
  <c r="L4315" i="2"/>
  <c r="J4315" i="2"/>
  <c r="H4315" i="2"/>
  <c r="F4315" i="2"/>
  <c r="T4314" i="2"/>
  <c r="R4314" i="2"/>
  <c r="S4314" i="2" s="1"/>
  <c r="P4314" i="2"/>
  <c r="Q4314" i="2" s="1"/>
  <c r="U4314" i="2" s="1"/>
  <c r="O4314" i="2"/>
  <c r="M4314" i="2"/>
  <c r="L4314" i="2"/>
  <c r="J4314" i="2"/>
  <c r="R4313" i="2"/>
  <c r="S4313" i="2" s="1"/>
  <c r="T4313" i="2" s="1"/>
  <c r="M4313" i="2"/>
  <c r="L4313" i="2"/>
  <c r="J4313" i="2"/>
  <c r="H4313" i="2"/>
  <c r="F4313" i="2"/>
  <c r="O4313" i="2" s="1"/>
  <c r="P4313" i="2" s="1"/>
  <c r="R4312" i="2"/>
  <c r="S4312" i="2" s="1"/>
  <c r="T4312" i="2" s="1"/>
  <c r="M4312" i="2"/>
  <c r="L4312" i="2"/>
  <c r="J4312" i="2"/>
  <c r="H4312" i="2"/>
  <c r="F4312" i="2"/>
  <c r="R4311" i="2"/>
  <c r="S4311" i="2" s="1"/>
  <c r="T4311" i="2" s="1"/>
  <c r="M4311" i="2"/>
  <c r="L4311" i="2"/>
  <c r="J4311" i="2"/>
  <c r="H4311" i="2"/>
  <c r="F4311" i="2"/>
  <c r="O4311" i="2" s="1"/>
  <c r="P4311" i="2" s="1"/>
  <c r="R4310" i="2"/>
  <c r="S4310" i="2" s="1"/>
  <c r="T4310" i="2" s="1"/>
  <c r="Q4310" i="2"/>
  <c r="P4310" i="2"/>
  <c r="O4310" i="2"/>
  <c r="M4310" i="2"/>
  <c r="L4310" i="2"/>
  <c r="J4310" i="2"/>
  <c r="R4309" i="2"/>
  <c r="S4309" i="2" s="1"/>
  <c r="T4309" i="2" s="1"/>
  <c r="P4309" i="2"/>
  <c r="Q4309" i="2" s="1"/>
  <c r="O4309" i="2"/>
  <c r="M4309" i="2"/>
  <c r="L4309" i="2"/>
  <c r="J4309" i="2"/>
  <c r="R4308" i="2"/>
  <c r="S4308" i="2" s="1"/>
  <c r="T4308" i="2" s="1"/>
  <c r="M4308" i="2"/>
  <c r="L4308" i="2"/>
  <c r="J4308" i="2"/>
  <c r="H4308" i="2"/>
  <c r="F4308" i="2"/>
  <c r="O4308" i="2" s="1"/>
  <c r="P4308" i="2" s="1"/>
  <c r="R4307" i="2"/>
  <c r="S4307" i="2" s="1"/>
  <c r="T4307" i="2" s="1"/>
  <c r="Q4307" i="2"/>
  <c r="U4307" i="2" s="1"/>
  <c r="P4307" i="2"/>
  <c r="O4307" i="2"/>
  <c r="M4307" i="2"/>
  <c r="L4307" i="2"/>
  <c r="J4307" i="2"/>
  <c r="R4306" i="2"/>
  <c r="S4306" i="2" s="1"/>
  <c r="T4306" i="2" s="1"/>
  <c r="U4306" i="2" s="1"/>
  <c r="Q4306" i="2"/>
  <c r="P4306" i="2"/>
  <c r="O4306" i="2"/>
  <c r="M4306" i="2"/>
  <c r="L4306" i="2"/>
  <c r="J4306" i="2"/>
  <c r="T4305" i="2"/>
  <c r="R4305" i="2"/>
  <c r="S4305" i="2" s="1"/>
  <c r="P4305" i="2"/>
  <c r="Q4305" i="2" s="1"/>
  <c r="U4305" i="2" s="1"/>
  <c r="O4305" i="2"/>
  <c r="M4305" i="2"/>
  <c r="L4305" i="2"/>
  <c r="J4305" i="2"/>
  <c r="R4304" i="2"/>
  <c r="S4304" i="2" s="1"/>
  <c r="T4304" i="2" s="1"/>
  <c r="P4304" i="2"/>
  <c r="Q4304" i="2" s="1"/>
  <c r="O4304" i="2"/>
  <c r="M4304" i="2"/>
  <c r="L4304" i="2"/>
  <c r="J4304" i="2"/>
  <c r="T4303" i="2"/>
  <c r="R4303" i="2"/>
  <c r="S4303" i="2" s="1"/>
  <c r="Q4303" i="2"/>
  <c r="U4303" i="2" s="1"/>
  <c r="P4303" i="2"/>
  <c r="O4303" i="2"/>
  <c r="M4303" i="2"/>
  <c r="L4303" i="2"/>
  <c r="J4303" i="2"/>
  <c r="R4302" i="2"/>
  <c r="S4302" i="2" s="1"/>
  <c r="T4302" i="2" s="1"/>
  <c r="M4302" i="2"/>
  <c r="L4302" i="2"/>
  <c r="J4302" i="2"/>
  <c r="H4302" i="2"/>
  <c r="F4302" i="2"/>
  <c r="R4301" i="2"/>
  <c r="S4301" i="2" s="1"/>
  <c r="T4301" i="2" s="1"/>
  <c r="M4301" i="2"/>
  <c r="L4301" i="2"/>
  <c r="J4301" i="2"/>
  <c r="H4301" i="2"/>
  <c r="F4301" i="2"/>
  <c r="T4300" i="2"/>
  <c r="R4300" i="2"/>
  <c r="S4300" i="2" s="1"/>
  <c r="P4300" i="2"/>
  <c r="Q4300" i="2" s="1"/>
  <c r="U4300" i="2" s="1"/>
  <c r="O4300" i="2"/>
  <c r="M4300" i="2"/>
  <c r="L4300" i="2"/>
  <c r="J4300" i="2"/>
  <c r="R4299" i="2"/>
  <c r="S4299" i="2" s="1"/>
  <c r="T4299" i="2" s="1"/>
  <c r="P4299" i="2"/>
  <c r="Q4299" i="2" s="1"/>
  <c r="U4299" i="2" s="1"/>
  <c r="O4299" i="2"/>
  <c r="M4299" i="2"/>
  <c r="L4299" i="2"/>
  <c r="J4299" i="2"/>
  <c r="R4298" i="2"/>
  <c r="S4298" i="2" s="1"/>
  <c r="T4298" i="2" s="1"/>
  <c r="M4298" i="2"/>
  <c r="L4298" i="2"/>
  <c r="J4298" i="2"/>
  <c r="H4298" i="2"/>
  <c r="F4298" i="2"/>
  <c r="T4297" i="2"/>
  <c r="R4297" i="2"/>
  <c r="S4297" i="2" s="1"/>
  <c r="P4297" i="2"/>
  <c r="Q4297" i="2" s="1"/>
  <c r="U4297" i="2" s="1"/>
  <c r="O4297" i="2"/>
  <c r="M4297" i="2"/>
  <c r="L4297" i="2"/>
  <c r="J4297" i="2"/>
  <c r="R4296" i="2"/>
  <c r="S4296" i="2" s="1"/>
  <c r="T4296" i="2" s="1"/>
  <c r="M4296" i="2"/>
  <c r="L4296" i="2"/>
  <c r="J4296" i="2"/>
  <c r="H4296" i="2"/>
  <c r="F4296" i="2"/>
  <c r="O4296" i="2" s="1"/>
  <c r="P4296" i="2" s="1"/>
  <c r="T4295" i="2"/>
  <c r="R4295" i="2"/>
  <c r="S4295" i="2" s="1"/>
  <c r="Q4295" i="2"/>
  <c r="P4295" i="2"/>
  <c r="O4295" i="2"/>
  <c r="M4295" i="2"/>
  <c r="L4295" i="2"/>
  <c r="J4295" i="2"/>
  <c r="R4294" i="2"/>
  <c r="S4294" i="2" s="1"/>
  <c r="T4294" i="2" s="1"/>
  <c r="M4294" i="2"/>
  <c r="L4294" i="2"/>
  <c r="J4294" i="2"/>
  <c r="H4294" i="2"/>
  <c r="F4294" i="2"/>
  <c r="R4293" i="2"/>
  <c r="S4293" i="2" s="1"/>
  <c r="T4293" i="2" s="1"/>
  <c r="M4293" i="2"/>
  <c r="L4293" i="2"/>
  <c r="J4293" i="2"/>
  <c r="H4293" i="2"/>
  <c r="F4293" i="2"/>
  <c r="R4292" i="2"/>
  <c r="S4292" i="2" s="1"/>
  <c r="T4292" i="2" s="1"/>
  <c r="M4292" i="2"/>
  <c r="L4292" i="2"/>
  <c r="J4292" i="2"/>
  <c r="H4292" i="2"/>
  <c r="F4292" i="2"/>
  <c r="T4291" i="2"/>
  <c r="R4291" i="2"/>
  <c r="S4291" i="2" s="1"/>
  <c r="Q4291" i="2"/>
  <c r="U4291" i="2" s="1"/>
  <c r="P4291" i="2"/>
  <c r="O4291" i="2"/>
  <c r="M4291" i="2"/>
  <c r="L4291" i="2"/>
  <c r="J4291" i="2"/>
  <c r="T4290" i="2"/>
  <c r="R4290" i="2"/>
  <c r="S4290" i="2" s="1"/>
  <c r="P4290" i="2"/>
  <c r="Q4290" i="2" s="1"/>
  <c r="U4290" i="2" s="1"/>
  <c r="O4290" i="2"/>
  <c r="M4290" i="2"/>
  <c r="L4290" i="2"/>
  <c r="J4290" i="2"/>
  <c r="R4289" i="2"/>
  <c r="S4289" i="2" s="1"/>
  <c r="T4289" i="2" s="1"/>
  <c r="M4289" i="2"/>
  <c r="L4289" i="2"/>
  <c r="J4289" i="2"/>
  <c r="H4289" i="2"/>
  <c r="F4289" i="2"/>
  <c r="R4288" i="2"/>
  <c r="S4288" i="2" s="1"/>
  <c r="T4288" i="2" s="1"/>
  <c r="M4288" i="2"/>
  <c r="L4288" i="2"/>
  <c r="J4288" i="2"/>
  <c r="H4288" i="2"/>
  <c r="F4288" i="2"/>
  <c r="R4287" i="2"/>
  <c r="S4287" i="2" s="1"/>
  <c r="T4287" i="2" s="1"/>
  <c r="M4287" i="2"/>
  <c r="L4287" i="2"/>
  <c r="J4287" i="2"/>
  <c r="H4287" i="2"/>
  <c r="F4287" i="2"/>
  <c r="R4286" i="2"/>
  <c r="S4286" i="2" s="1"/>
  <c r="T4286" i="2" s="1"/>
  <c r="M4286" i="2"/>
  <c r="L4286" i="2"/>
  <c r="J4286" i="2"/>
  <c r="H4286" i="2"/>
  <c r="F4286" i="2"/>
  <c r="R4285" i="2"/>
  <c r="S4285" i="2" s="1"/>
  <c r="T4285" i="2" s="1"/>
  <c r="M4285" i="2"/>
  <c r="L4285" i="2"/>
  <c r="J4285" i="2"/>
  <c r="H4285" i="2"/>
  <c r="F4285" i="2"/>
  <c r="R4284" i="2"/>
  <c r="S4284" i="2" s="1"/>
  <c r="T4284" i="2" s="1"/>
  <c r="Q4284" i="2"/>
  <c r="P4284" i="2"/>
  <c r="O4284" i="2"/>
  <c r="M4284" i="2"/>
  <c r="L4284" i="2"/>
  <c r="J4284" i="2"/>
  <c r="T4283" i="2"/>
  <c r="R4283" i="2"/>
  <c r="S4283" i="2" s="1"/>
  <c r="Q4283" i="2"/>
  <c r="U4283" i="2" s="1"/>
  <c r="P4283" i="2"/>
  <c r="O4283" i="2"/>
  <c r="M4283" i="2"/>
  <c r="L4283" i="2"/>
  <c r="J4283" i="2"/>
  <c r="T4282" i="2"/>
  <c r="R4282" i="2"/>
  <c r="S4282" i="2" s="1"/>
  <c r="Q4282" i="2"/>
  <c r="U4282" i="2" s="1"/>
  <c r="P4282" i="2"/>
  <c r="O4282" i="2"/>
  <c r="M4282" i="2"/>
  <c r="L4282" i="2"/>
  <c r="J4282" i="2"/>
  <c r="R4281" i="2"/>
  <c r="S4281" i="2" s="1"/>
  <c r="T4281" i="2" s="1"/>
  <c r="P4281" i="2"/>
  <c r="Q4281" i="2" s="1"/>
  <c r="U4281" i="2" s="1"/>
  <c r="O4281" i="2"/>
  <c r="M4281" i="2"/>
  <c r="L4281" i="2"/>
  <c r="J4281" i="2"/>
  <c r="R4280" i="2"/>
  <c r="S4280" i="2" s="1"/>
  <c r="T4280" i="2" s="1"/>
  <c r="M4280" i="2"/>
  <c r="L4280" i="2"/>
  <c r="J4280" i="2"/>
  <c r="H4280" i="2"/>
  <c r="F4280" i="2"/>
  <c r="R4279" i="2"/>
  <c r="S4279" i="2" s="1"/>
  <c r="T4279" i="2" s="1"/>
  <c r="M4279" i="2"/>
  <c r="L4279" i="2"/>
  <c r="J4279" i="2"/>
  <c r="H4279" i="2"/>
  <c r="F4279" i="2"/>
  <c r="R4278" i="2"/>
  <c r="S4278" i="2" s="1"/>
  <c r="T4278" i="2" s="1"/>
  <c r="P4278" i="2"/>
  <c r="Q4278" i="2" s="1"/>
  <c r="U4278" i="2" s="1"/>
  <c r="O4278" i="2"/>
  <c r="M4278" i="2"/>
  <c r="L4278" i="2"/>
  <c r="J4278" i="2"/>
  <c r="R4277" i="2"/>
  <c r="S4277" i="2" s="1"/>
  <c r="T4277" i="2" s="1"/>
  <c r="M4277" i="2"/>
  <c r="L4277" i="2"/>
  <c r="J4277" i="2"/>
  <c r="H4277" i="2"/>
  <c r="F4277" i="2"/>
  <c r="R4276" i="2"/>
  <c r="S4276" i="2" s="1"/>
  <c r="T4276" i="2" s="1"/>
  <c r="P4276" i="2"/>
  <c r="Q4276" i="2" s="1"/>
  <c r="U4276" i="2" s="1"/>
  <c r="O4276" i="2"/>
  <c r="M4276" i="2"/>
  <c r="L4276" i="2"/>
  <c r="J4276" i="2"/>
  <c r="R4275" i="2"/>
  <c r="S4275" i="2" s="1"/>
  <c r="T4275" i="2" s="1"/>
  <c r="M4275" i="2"/>
  <c r="L4275" i="2"/>
  <c r="J4275" i="2"/>
  <c r="H4275" i="2"/>
  <c r="F4275" i="2"/>
  <c r="R4274" i="2"/>
  <c r="S4274" i="2" s="1"/>
  <c r="T4274" i="2" s="1"/>
  <c r="P4274" i="2"/>
  <c r="Q4274" i="2" s="1"/>
  <c r="O4274" i="2"/>
  <c r="M4274" i="2"/>
  <c r="L4274" i="2"/>
  <c r="J4274" i="2"/>
  <c r="R4273" i="2"/>
  <c r="S4273" i="2" s="1"/>
  <c r="T4273" i="2" s="1"/>
  <c r="P4273" i="2"/>
  <c r="Q4273" i="2" s="1"/>
  <c r="O4273" i="2"/>
  <c r="M4273" i="2"/>
  <c r="L4273" i="2"/>
  <c r="J4273" i="2"/>
  <c r="R4272" i="2"/>
  <c r="S4272" i="2" s="1"/>
  <c r="T4272" i="2" s="1"/>
  <c r="P4272" i="2"/>
  <c r="Q4272" i="2" s="1"/>
  <c r="U4272" i="2" s="1"/>
  <c r="O4272" i="2"/>
  <c r="M4272" i="2"/>
  <c r="L4272" i="2"/>
  <c r="J4272" i="2"/>
  <c r="R4271" i="2"/>
  <c r="S4271" i="2" s="1"/>
  <c r="T4271" i="2" s="1"/>
  <c r="M4271" i="2"/>
  <c r="L4271" i="2"/>
  <c r="J4271" i="2"/>
  <c r="H4271" i="2"/>
  <c r="F4271" i="2"/>
  <c r="T4270" i="2"/>
  <c r="R4270" i="2"/>
  <c r="S4270" i="2" s="1"/>
  <c r="P4270" i="2"/>
  <c r="Q4270" i="2" s="1"/>
  <c r="U4270" i="2" s="1"/>
  <c r="O4270" i="2"/>
  <c r="M4270" i="2"/>
  <c r="L4270" i="2"/>
  <c r="J4270" i="2"/>
  <c r="R4269" i="2"/>
  <c r="S4269" i="2" s="1"/>
  <c r="T4269" i="2" s="1"/>
  <c r="P4269" i="2"/>
  <c r="Q4269" i="2" s="1"/>
  <c r="O4269" i="2"/>
  <c r="M4269" i="2"/>
  <c r="L4269" i="2"/>
  <c r="J4269" i="2"/>
  <c r="T4268" i="2"/>
  <c r="R4268" i="2"/>
  <c r="S4268" i="2" s="1"/>
  <c r="Q4268" i="2"/>
  <c r="P4268" i="2"/>
  <c r="O4268" i="2"/>
  <c r="M4268" i="2"/>
  <c r="L4268" i="2"/>
  <c r="J4268" i="2"/>
  <c r="T4267" i="2"/>
  <c r="U4267" i="2" s="1"/>
  <c r="R4267" i="2"/>
  <c r="S4267" i="2" s="1"/>
  <c r="Q4267" i="2"/>
  <c r="P4267" i="2"/>
  <c r="O4267" i="2"/>
  <c r="M4267" i="2"/>
  <c r="L4267" i="2"/>
  <c r="J4267" i="2"/>
  <c r="T4266" i="2"/>
  <c r="R4266" i="2"/>
  <c r="S4266" i="2" s="1"/>
  <c r="P4266" i="2"/>
  <c r="Q4266" i="2" s="1"/>
  <c r="U4266" i="2" s="1"/>
  <c r="O4266" i="2"/>
  <c r="M4266" i="2"/>
  <c r="L4266" i="2"/>
  <c r="J4266" i="2"/>
  <c r="T4265" i="2"/>
  <c r="R4265" i="2"/>
  <c r="S4265" i="2" s="1"/>
  <c r="P4265" i="2"/>
  <c r="Q4265" i="2" s="1"/>
  <c r="U4265" i="2" s="1"/>
  <c r="O4265" i="2"/>
  <c r="M4265" i="2"/>
  <c r="L4265" i="2"/>
  <c r="J4265" i="2"/>
  <c r="R4264" i="2"/>
  <c r="S4264" i="2" s="1"/>
  <c r="T4264" i="2" s="1"/>
  <c r="M4264" i="2"/>
  <c r="L4264" i="2"/>
  <c r="J4264" i="2"/>
  <c r="H4264" i="2"/>
  <c r="F4264" i="2"/>
  <c r="T4263" i="2"/>
  <c r="R4263" i="2"/>
  <c r="S4263" i="2" s="1"/>
  <c r="P4263" i="2"/>
  <c r="Q4263" i="2" s="1"/>
  <c r="U4263" i="2" s="1"/>
  <c r="O4263" i="2"/>
  <c r="M4263" i="2"/>
  <c r="L4263" i="2"/>
  <c r="J4263" i="2"/>
  <c r="R4262" i="2"/>
  <c r="S4262" i="2" s="1"/>
  <c r="T4262" i="2" s="1"/>
  <c r="P4262" i="2"/>
  <c r="Q4262" i="2" s="1"/>
  <c r="U4262" i="2" s="1"/>
  <c r="O4262" i="2"/>
  <c r="M4262" i="2"/>
  <c r="L4262" i="2"/>
  <c r="J4262" i="2"/>
  <c r="T4261" i="2"/>
  <c r="R4261" i="2"/>
  <c r="S4261" i="2" s="1"/>
  <c r="M4261" i="2"/>
  <c r="L4261" i="2"/>
  <c r="J4261" i="2"/>
  <c r="H4261" i="2"/>
  <c r="F4261" i="2"/>
  <c r="R4260" i="2"/>
  <c r="S4260" i="2" s="1"/>
  <c r="T4260" i="2" s="1"/>
  <c r="P4260" i="2"/>
  <c r="M4260" i="2"/>
  <c r="L4260" i="2"/>
  <c r="J4260" i="2"/>
  <c r="H4260" i="2"/>
  <c r="F4260" i="2"/>
  <c r="O4260" i="2" s="1"/>
  <c r="T4259" i="2"/>
  <c r="R4259" i="2"/>
  <c r="S4259" i="2" s="1"/>
  <c r="Q4259" i="2"/>
  <c r="P4259" i="2"/>
  <c r="O4259" i="2"/>
  <c r="M4259" i="2"/>
  <c r="L4259" i="2"/>
  <c r="J4259" i="2"/>
  <c r="R4258" i="2"/>
  <c r="S4258" i="2" s="1"/>
  <c r="T4258" i="2" s="1"/>
  <c r="P4258" i="2"/>
  <c r="Q4258" i="2" s="1"/>
  <c r="O4258" i="2"/>
  <c r="M4258" i="2"/>
  <c r="L4258" i="2"/>
  <c r="J4258" i="2"/>
  <c r="T4257" i="2"/>
  <c r="R4257" i="2"/>
  <c r="S4257" i="2" s="1"/>
  <c r="P4257" i="2"/>
  <c r="Q4257" i="2" s="1"/>
  <c r="U4257" i="2" s="1"/>
  <c r="O4257" i="2"/>
  <c r="M4257" i="2"/>
  <c r="L4257" i="2"/>
  <c r="J4257" i="2"/>
  <c r="R4256" i="2"/>
  <c r="S4256" i="2" s="1"/>
  <c r="T4256" i="2" s="1"/>
  <c r="M4256" i="2"/>
  <c r="L4256" i="2"/>
  <c r="J4256" i="2"/>
  <c r="H4256" i="2"/>
  <c r="F4256" i="2"/>
  <c r="T4255" i="2"/>
  <c r="R4255" i="2"/>
  <c r="S4255" i="2" s="1"/>
  <c r="P4255" i="2"/>
  <c r="Q4255" i="2" s="1"/>
  <c r="U4255" i="2" s="1"/>
  <c r="O4255" i="2"/>
  <c r="M4255" i="2"/>
  <c r="L4255" i="2"/>
  <c r="J4255" i="2"/>
  <c r="R4254" i="2"/>
  <c r="S4254" i="2" s="1"/>
  <c r="T4254" i="2" s="1"/>
  <c r="M4254" i="2"/>
  <c r="L4254" i="2"/>
  <c r="J4254" i="2"/>
  <c r="H4254" i="2"/>
  <c r="F4254" i="2"/>
  <c r="O4254" i="2" s="1"/>
  <c r="P4254" i="2" s="1"/>
  <c r="R4253" i="2"/>
  <c r="S4253" i="2" s="1"/>
  <c r="T4253" i="2" s="1"/>
  <c r="Q4253" i="2"/>
  <c r="P4253" i="2"/>
  <c r="O4253" i="2"/>
  <c r="M4253" i="2"/>
  <c r="L4253" i="2"/>
  <c r="J4253" i="2"/>
  <c r="R4252" i="2"/>
  <c r="S4252" i="2" s="1"/>
  <c r="T4252" i="2" s="1"/>
  <c r="M4252" i="2"/>
  <c r="L4252" i="2"/>
  <c r="J4252" i="2"/>
  <c r="H4252" i="2"/>
  <c r="F4252" i="2"/>
  <c r="T4251" i="2"/>
  <c r="R4251" i="2"/>
  <c r="S4251" i="2" s="1"/>
  <c r="P4251" i="2"/>
  <c r="Q4251" i="2" s="1"/>
  <c r="U4251" i="2" s="1"/>
  <c r="O4251" i="2"/>
  <c r="M4251" i="2"/>
  <c r="L4251" i="2"/>
  <c r="J4251" i="2"/>
  <c r="R4250" i="2"/>
  <c r="S4250" i="2" s="1"/>
  <c r="T4250" i="2" s="1"/>
  <c r="M4250" i="2"/>
  <c r="L4250" i="2"/>
  <c r="J4250" i="2"/>
  <c r="H4250" i="2"/>
  <c r="F4250" i="2"/>
  <c r="R4249" i="2"/>
  <c r="S4249" i="2" s="1"/>
  <c r="T4249" i="2" s="1"/>
  <c r="P4249" i="2"/>
  <c r="M4249" i="2"/>
  <c r="L4249" i="2"/>
  <c r="J4249" i="2"/>
  <c r="H4249" i="2"/>
  <c r="F4249" i="2"/>
  <c r="O4249" i="2" s="1"/>
  <c r="R4248" i="2"/>
  <c r="S4248" i="2" s="1"/>
  <c r="T4248" i="2" s="1"/>
  <c r="M4248" i="2"/>
  <c r="L4248" i="2"/>
  <c r="J4248" i="2"/>
  <c r="H4248" i="2"/>
  <c r="F4248" i="2"/>
  <c r="R4247" i="2"/>
  <c r="S4247" i="2" s="1"/>
  <c r="T4247" i="2" s="1"/>
  <c r="M4247" i="2"/>
  <c r="L4247" i="2"/>
  <c r="J4247" i="2"/>
  <c r="H4247" i="2"/>
  <c r="F4247" i="2"/>
  <c r="O4247" i="2" s="1"/>
  <c r="P4247" i="2" s="1"/>
  <c r="T4246" i="2"/>
  <c r="R4246" i="2"/>
  <c r="S4246" i="2" s="1"/>
  <c r="Q4246" i="2"/>
  <c r="P4246" i="2"/>
  <c r="O4246" i="2"/>
  <c r="M4246" i="2"/>
  <c r="L4246" i="2"/>
  <c r="J4246" i="2"/>
  <c r="T4245" i="2"/>
  <c r="R4245" i="2"/>
  <c r="S4245" i="2" s="1"/>
  <c r="Q4245" i="2"/>
  <c r="U4245" i="2" s="1"/>
  <c r="P4245" i="2"/>
  <c r="O4245" i="2"/>
  <c r="M4245" i="2"/>
  <c r="L4245" i="2"/>
  <c r="J4245" i="2"/>
  <c r="R4244" i="2"/>
  <c r="S4244" i="2" s="1"/>
  <c r="T4244" i="2" s="1"/>
  <c r="M4244" i="2"/>
  <c r="L4244" i="2"/>
  <c r="J4244" i="2"/>
  <c r="H4244" i="2"/>
  <c r="F4244" i="2"/>
  <c r="O4244" i="2" s="1"/>
  <c r="P4244" i="2" s="1"/>
  <c r="T4243" i="2"/>
  <c r="R4243" i="2"/>
  <c r="S4243" i="2" s="1"/>
  <c r="Q4243" i="2"/>
  <c r="P4243" i="2"/>
  <c r="O4243" i="2"/>
  <c r="M4243" i="2"/>
  <c r="L4243" i="2"/>
  <c r="J4243" i="2"/>
  <c r="R4242" i="2"/>
  <c r="S4242" i="2" s="1"/>
  <c r="T4242" i="2" s="1"/>
  <c r="M4242" i="2"/>
  <c r="L4242" i="2"/>
  <c r="J4242" i="2"/>
  <c r="H4242" i="2"/>
  <c r="F4242" i="2"/>
  <c r="R4241" i="2"/>
  <c r="S4241" i="2" s="1"/>
  <c r="T4241" i="2" s="1"/>
  <c r="M4241" i="2"/>
  <c r="L4241" i="2"/>
  <c r="J4241" i="2"/>
  <c r="H4241" i="2"/>
  <c r="F4241" i="2"/>
  <c r="T4240" i="2"/>
  <c r="R4240" i="2"/>
  <c r="S4240" i="2" s="1"/>
  <c r="P4240" i="2"/>
  <c r="Q4240" i="2" s="1"/>
  <c r="U4240" i="2" s="1"/>
  <c r="O4240" i="2"/>
  <c r="M4240" i="2"/>
  <c r="L4240" i="2"/>
  <c r="J4240" i="2"/>
  <c r="R4239" i="2"/>
  <c r="S4239" i="2" s="1"/>
  <c r="T4239" i="2" s="1"/>
  <c r="M4239" i="2"/>
  <c r="L4239" i="2"/>
  <c r="J4239" i="2"/>
  <c r="H4239" i="2"/>
  <c r="F4239" i="2"/>
  <c r="O4239" i="2" s="1"/>
  <c r="P4239" i="2" s="1"/>
  <c r="R4238" i="2"/>
  <c r="S4238" i="2" s="1"/>
  <c r="T4238" i="2" s="1"/>
  <c r="M4238" i="2"/>
  <c r="L4238" i="2"/>
  <c r="J4238" i="2"/>
  <c r="H4238" i="2"/>
  <c r="F4238" i="2"/>
  <c r="R4237" i="2"/>
  <c r="S4237" i="2" s="1"/>
  <c r="T4237" i="2" s="1"/>
  <c r="M4237" i="2"/>
  <c r="L4237" i="2"/>
  <c r="J4237" i="2"/>
  <c r="H4237" i="2"/>
  <c r="F4237" i="2"/>
  <c r="O4237" i="2" s="1"/>
  <c r="P4237" i="2" s="1"/>
  <c r="R4236" i="2"/>
  <c r="S4236" i="2" s="1"/>
  <c r="T4236" i="2" s="1"/>
  <c r="P4236" i="2"/>
  <c r="Q4236" i="2" s="1"/>
  <c r="O4236" i="2"/>
  <c r="M4236" i="2"/>
  <c r="L4236" i="2"/>
  <c r="J4236" i="2"/>
  <c r="T4235" i="2"/>
  <c r="R4235" i="2"/>
  <c r="S4235" i="2" s="1"/>
  <c r="P4235" i="2"/>
  <c r="Q4235" i="2" s="1"/>
  <c r="U4235" i="2" s="1"/>
  <c r="O4235" i="2"/>
  <c r="M4235" i="2"/>
  <c r="L4235" i="2"/>
  <c r="J4235" i="2"/>
  <c r="R4234" i="2"/>
  <c r="S4234" i="2" s="1"/>
  <c r="T4234" i="2" s="1"/>
  <c r="U4234" i="2" s="1"/>
  <c r="Q4234" i="2"/>
  <c r="P4234" i="2"/>
  <c r="O4234" i="2"/>
  <c r="M4234" i="2"/>
  <c r="L4234" i="2"/>
  <c r="J4234" i="2"/>
  <c r="R4233" i="2"/>
  <c r="S4233" i="2" s="1"/>
  <c r="T4233" i="2" s="1"/>
  <c r="M4233" i="2"/>
  <c r="L4233" i="2"/>
  <c r="J4233" i="2"/>
  <c r="H4233" i="2"/>
  <c r="F4233" i="2"/>
  <c r="R4232" i="2"/>
  <c r="S4232" i="2" s="1"/>
  <c r="T4232" i="2" s="1"/>
  <c r="Q4232" i="2"/>
  <c r="U4232" i="2" s="1"/>
  <c r="P4232" i="2"/>
  <c r="O4232" i="2"/>
  <c r="M4232" i="2"/>
  <c r="L4232" i="2"/>
  <c r="J4232" i="2"/>
  <c r="T4231" i="2"/>
  <c r="U4231" i="2" s="1"/>
  <c r="R4231" i="2"/>
  <c r="S4231" i="2" s="1"/>
  <c r="Q4231" i="2"/>
  <c r="P4231" i="2"/>
  <c r="O4231" i="2"/>
  <c r="M4231" i="2"/>
  <c r="L4231" i="2"/>
  <c r="J4231" i="2"/>
  <c r="R4230" i="2"/>
  <c r="S4230" i="2" s="1"/>
  <c r="T4230" i="2" s="1"/>
  <c r="M4230" i="2"/>
  <c r="L4230" i="2"/>
  <c r="J4230" i="2"/>
  <c r="H4230" i="2"/>
  <c r="F4230" i="2"/>
  <c r="T4229" i="2"/>
  <c r="R4229" i="2"/>
  <c r="S4229" i="2" s="1"/>
  <c r="P4229" i="2"/>
  <c r="Q4229" i="2" s="1"/>
  <c r="U4229" i="2" s="1"/>
  <c r="O4229" i="2"/>
  <c r="M4229" i="2"/>
  <c r="L4229" i="2"/>
  <c r="J4229" i="2"/>
  <c r="T4228" i="2"/>
  <c r="R4228" i="2"/>
  <c r="S4228" i="2" s="1"/>
  <c r="P4228" i="2"/>
  <c r="M4228" i="2"/>
  <c r="L4228" i="2"/>
  <c r="J4228" i="2"/>
  <c r="H4228" i="2"/>
  <c r="F4228" i="2"/>
  <c r="O4228" i="2" s="1"/>
  <c r="T4227" i="2"/>
  <c r="R4227" i="2"/>
  <c r="S4227" i="2" s="1"/>
  <c r="M4227" i="2"/>
  <c r="L4227" i="2"/>
  <c r="J4227" i="2"/>
  <c r="H4227" i="2"/>
  <c r="F4227" i="2"/>
  <c r="T4226" i="2"/>
  <c r="R4226" i="2"/>
  <c r="S4226" i="2" s="1"/>
  <c r="P4226" i="2"/>
  <c r="M4226" i="2"/>
  <c r="L4226" i="2"/>
  <c r="J4226" i="2"/>
  <c r="H4226" i="2"/>
  <c r="F4226" i="2"/>
  <c r="O4226" i="2" s="1"/>
  <c r="T4225" i="2"/>
  <c r="R4225" i="2"/>
  <c r="S4225" i="2" s="1"/>
  <c r="Q4225" i="2"/>
  <c r="P4225" i="2"/>
  <c r="O4225" i="2"/>
  <c r="M4225" i="2"/>
  <c r="L4225" i="2"/>
  <c r="J4225" i="2"/>
  <c r="R4224" i="2"/>
  <c r="S4224" i="2" s="1"/>
  <c r="T4224" i="2" s="1"/>
  <c r="Q4224" i="2"/>
  <c r="P4224" i="2"/>
  <c r="O4224" i="2"/>
  <c r="M4224" i="2"/>
  <c r="L4224" i="2"/>
  <c r="J4224" i="2"/>
  <c r="R4223" i="2"/>
  <c r="S4223" i="2" s="1"/>
  <c r="T4223" i="2" s="1"/>
  <c r="U4223" i="2" s="1"/>
  <c r="Q4223" i="2"/>
  <c r="P4223" i="2"/>
  <c r="O4223" i="2"/>
  <c r="M4223" i="2"/>
  <c r="L4223" i="2"/>
  <c r="J4223" i="2"/>
  <c r="R4222" i="2"/>
  <c r="S4222" i="2" s="1"/>
  <c r="T4222" i="2" s="1"/>
  <c r="P4222" i="2"/>
  <c r="Q4222" i="2" s="1"/>
  <c r="U4222" i="2" s="1"/>
  <c r="O4222" i="2"/>
  <c r="M4222" i="2"/>
  <c r="L4222" i="2"/>
  <c r="J4222" i="2"/>
  <c r="T4221" i="2"/>
  <c r="R4221" i="2"/>
  <c r="S4221" i="2" s="1"/>
  <c r="P4221" i="2"/>
  <c r="Q4221" i="2" s="1"/>
  <c r="U4221" i="2" s="1"/>
  <c r="O4221" i="2"/>
  <c r="M4221" i="2"/>
  <c r="L4221" i="2"/>
  <c r="J4221" i="2"/>
  <c r="R4220" i="2"/>
  <c r="S4220" i="2" s="1"/>
  <c r="T4220" i="2" s="1"/>
  <c r="Q4220" i="2"/>
  <c r="U4220" i="2" s="1"/>
  <c r="P4220" i="2"/>
  <c r="O4220" i="2"/>
  <c r="M4220" i="2"/>
  <c r="L4220" i="2"/>
  <c r="J4220" i="2"/>
  <c r="R4219" i="2"/>
  <c r="S4219" i="2" s="1"/>
  <c r="T4219" i="2" s="1"/>
  <c r="Q4219" i="2"/>
  <c r="P4219" i="2"/>
  <c r="O4219" i="2"/>
  <c r="M4219" i="2"/>
  <c r="L4219" i="2"/>
  <c r="J4219" i="2"/>
  <c r="T4218" i="2"/>
  <c r="R4218" i="2"/>
  <c r="S4218" i="2" s="1"/>
  <c r="P4218" i="2"/>
  <c r="Q4218" i="2" s="1"/>
  <c r="U4218" i="2" s="1"/>
  <c r="O4218" i="2"/>
  <c r="M4218" i="2"/>
  <c r="L4218" i="2"/>
  <c r="J4218" i="2"/>
  <c r="T4217" i="2"/>
  <c r="R4217" i="2"/>
  <c r="S4217" i="2" s="1"/>
  <c r="P4217" i="2"/>
  <c r="Q4217" i="2" s="1"/>
  <c r="O4217" i="2"/>
  <c r="M4217" i="2"/>
  <c r="L4217" i="2"/>
  <c r="J4217" i="2"/>
  <c r="R4216" i="2"/>
  <c r="S4216" i="2" s="1"/>
  <c r="T4216" i="2" s="1"/>
  <c r="M4216" i="2"/>
  <c r="L4216" i="2"/>
  <c r="J4216" i="2"/>
  <c r="H4216" i="2"/>
  <c r="F4216" i="2"/>
  <c r="T4215" i="2"/>
  <c r="U4215" i="2" s="1"/>
  <c r="R4215" i="2"/>
  <c r="S4215" i="2" s="1"/>
  <c r="Q4215" i="2"/>
  <c r="P4215" i="2"/>
  <c r="O4215" i="2"/>
  <c r="M4215" i="2"/>
  <c r="L4215" i="2"/>
  <c r="J4215" i="2"/>
  <c r="R4214" i="2"/>
  <c r="S4214" i="2" s="1"/>
  <c r="T4214" i="2" s="1"/>
  <c r="M4214" i="2"/>
  <c r="L4214" i="2"/>
  <c r="J4214" i="2"/>
  <c r="H4214" i="2"/>
  <c r="F4214" i="2"/>
  <c r="R4213" i="2"/>
  <c r="S4213" i="2" s="1"/>
  <c r="T4213" i="2" s="1"/>
  <c r="P4213" i="2"/>
  <c r="M4213" i="2"/>
  <c r="L4213" i="2"/>
  <c r="J4213" i="2"/>
  <c r="H4213" i="2"/>
  <c r="F4213" i="2"/>
  <c r="O4213" i="2" s="1"/>
  <c r="R4212" i="2"/>
  <c r="S4212" i="2" s="1"/>
  <c r="T4212" i="2" s="1"/>
  <c r="M4212" i="2"/>
  <c r="L4212" i="2"/>
  <c r="J4212" i="2"/>
  <c r="H4212" i="2"/>
  <c r="F4212" i="2"/>
  <c r="R4211" i="2"/>
  <c r="S4211" i="2" s="1"/>
  <c r="T4211" i="2" s="1"/>
  <c r="P4211" i="2"/>
  <c r="M4211" i="2"/>
  <c r="L4211" i="2"/>
  <c r="J4211" i="2"/>
  <c r="H4211" i="2"/>
  <c r="F4211" i="2"/>
  <c r="O4211" i="2" s="1"/>
  <c r="R4210" i="2"/>
  <c r="S4210" i="2" s="1"/>
  <c r="T4210" i="2" s="1"/>
  <c r="M4210" i="2"/>
  <c r="L4210" i="2"/>
  <c r="J4210" i="2"/>
  <c r="H4210" i="2"/>
  <c r="F4210" i="2"/>
  <c r="R4209" i="2"/>
  <c r="S4209" i="2" s="1"/>
  <c r="T4209" i="2" s="1"/>
  <c r="P4209" i="2"/>
  <c r="M4209" i="2"/>
  <c r="L4209" i="2"/>
  <c r="J4209" i="2"/>
  <c r="H4209" i="2"/>
  <c r="F4209" i="2"/>
  <c r="O4209" i="2" s="1"/>
  <c r="R4208" i="2"/>
  <c r="S4208" i="2" s="1"/>
  <c r="T4208" i="2" s="1"/>
  <c r="M4208" i="2"/>
  <c r="L4208" i="2"/>
  <c r="J4208" i="2"/>
  <c r="H4208" i="2"/>
  <c r="F4208" i="2"/>
  <c r="R4207" i="2"/>
  <c r="S4207" i="2" s="1"/>
  <c r="T4207" i="2" s="1"/>
  <c r="M4207" i="2"/>
  <c r="L4207" i="2"/>
  <c r="J4207" i="2"/>
  <c r="H4207" i="2"/>
  <c r="F4207" i="2"/>
  <c r="R4206" i="2"/>
  <c r="S4206" i="2" s="1"/>
  <c r="T4206" i="2" s="1"/>
  <c r="M4206" i="2"/>
  <c r="L4206" i="2"/>
  <c r="J4206" i="2"/>
  <c r="H4206" i="2"/>
  <c r="F4206" i="2"/>
  <c r="R4205" i="2"/>
  <c r="S4205" i="2" s="1"/>
  <c r="T4205" i="2" s="1"/>
  <c r="M4205" i="2"/>
  <c r="L4205" i="2"/>
  <c r="J4205" i="2"/>
  <c r="H4205" i="2"/>
  <c r="F4205" i="2"/>
  <c r="R4204" i="2"/>
  <c r="S4204" i="2" s="1"/>
  <c r="T4204" i="2" s="1"/>
  <c r="U4204" i="2" s="1"/>
  <c r="Q4204" i="2"/>
  <c r="P4204" i="2"/>
  <c r="O4204" i="2"/>
  <c r="M4204" i="2"/>
  <c r="L4204" i="2"/>
  <c r="J4204" i="2"/>
  <c r="R4203" i="2"/>
  <c r="S4203" i="2" s="1"/>
  <c r="T4203" i="2" s="1"/>
  <c r="M4203" i="2"/>
  <c r="L4203" i="2"/>
  <c r="J4203" i="2"/>
  <c r="H4203" i="2"/>
  <c r="F4203" i="2"/>
  <c r="R4202" i="2"/>
  <c r="S4202" i="2" s="1"/>
  <c r="T4202" i="2" s="1"/>
  <c r="P4202" i="2"/>
  <c r="Q4202" i="2" s="1"/>
  <c r="O4202" i="2"/>
  <c r="M4202" i="2"/>
  <c r="L4202" i="2"/>
  <c r="J4202" i="2"/>
  <c r="T4201" i="2"/>
  <c r="U4201" i="2" s="1"/>
  <c r="R4201" i="2"/>
  <c r="S4201" i="2" s="1"/>
  <c r="Q4201" i="2"/>
  <c r="P4201" i="2"/>
  <c r="O4201" i="2"/>
  <c r="M4201" i="2"/>
  <c r="L4201" i="2"/>
  <c r="J4201" i="2"/>
  <c r="R4200" i="2"/>
  <c r="S4200" i="2" s="1"/>
  <c r="T4200" i="2" s="1"/>
  <c r="Q4200" i="2"/>
  <c r="P4200" i="2"/>
  <c r="O4200" i="2"/>
  <c r="M4200" i="2"/>
  <c r="L4200" i="2"/>
  <c r="J4200" i="2"/>
  <c r="R4199" i="2"/>
  <c r="S4199" i="2" s="1"/>
  <c r="T4199" i="2" s="1"/>
  <c r="M4199" i="2"/>
  <c r="L4199" i="2"/>
  <c r="J4199" i="2"/>
  <c r="H4199" i="2"/>
  <c r="F4199" i="2"/>
  <c r="R4198" i="2"/>
  <c r="S4198" i="2" s="1"/>
  <c r="T4198" i="2" s="1"/>
  <c r="M4198" i="2"/>
  <c r="L4198" i="2"/>
  <c r="J4198" i="2"/>
  <c r="H4198" i="2"/>
  <c r="F4198" i="2"/>
  <c r="R4197" i="2"/>
  <c r="S4197" i="2" s="1"/>
  <c r="T4197" i="2" s="1"/>
  <c r="M4197" i="2"/>
  <c r="L4197" i="2"/>
  <c r="J4197" i="2"/>
  <c r="H4197" i="2"/>
  <c r="F4197" i="2"/>
  <c r="R4196" i="2"/>
  <c r="S4196" i="2" s="1"/>
  <c r="T4196" i="2" s="1"/>
  <c r="M4196" i="2"/>
  <c r="L4196" i="2"/>
  <c r="J4196" i="2"/>
  <c r="H4196" i="2"/>
  <c r="F4196" i="2"/>
  <c r="R4195" i="2"/>
  <c r="S4195" i="2" s="1"/>
  <c r="T4195" i="2" s="1"/>
  <c r="M4195" i="2"/>
  <c r="L4195" i="2"/>
  <c r="J4195" i="2"/>
  <c r="H4195" i="2"/>
  <c r="F4195" i="2"/>
  <c r="R4194" i="2"/>
  <c r="S4194" i="2" s="1"/>
  <c r="T4194" i="2" s="1"/>
  <c r="M4194" i="2"/>
  <c r="L4194" i="2"/>
  <c r="J4194" i="2"/>
  <c r="H4194" i="2"/>
  <c r="F4194" i="2"/>
  <c r="T4193" i="2"/>
  <c r="R4193" i="2"/>
  <c r="S4193" i="2" s="1"/>
  <c r="Q4193" i="2"/>
  <c r="P4193" i="2"/>
  <c r="O4193" i="2"/>
  <c r="M4193" i="2"/>
  <c r="L4193" i="2"/>
  <c r="J4193" i="2"/>
  <c r="R4192" i="2"/>
  <c r="S4192" i="2" s="1"/>
  <c r="T4192" i="2" s="1"/>
  <c r="M4192" i="2"/>
  <c r="L4192" i="2"/>
  <c r="J4192" i="2"/>
  <c r="H4192" i="2"/>
  <c r="F4192" i="2"/>
  <c r="R4191" i="2"/>
  <c r="S4191" i="2" s="1"/>
  <c r="T4191" i="2" s="1"/>
  <c r="M4191" i="2"/>
  <c r="L4191" i="2"/>
  <c r="J4191" i="2"/>
  <c r="H4191" i="2"/>
  <c r="F4191" i="2"/>
  <c r="T4190" i="2"/>
  <c r="U4190" i="2" s="1"/>
  <c r="R4190" i="2"/>
  <c r="S4190" i="2" s="1"/>
  <c r="Q4190" i="2"/>
  <c r="P4190" i="2"/>
  <c r="O4190" i="2"/>
  <c r="M4190" i="2"/>
  <c r="L4190" i="2"/>
  <c r="J4190" i="2"/>
  <c r="R4189" i="2"/>
  <c r="S4189" i="2" s="1"/>
  <c r="T4189" i="2" s="1"/>
  <c r="M4189" i="2"/>
  <c r="L4189" i="2"/>
  <c r="J4189" i="2"/>
  <c r="H4189" i="2"/>
  <c r="F4189" i="2"/>
  <c r="R4188" i="2"/>
  <c r="S4188" i="2" s="1"/>
  <c r="T4188" i="2" s="1"/>
  <c r="M4188" i="2"/>
  <c r="L4188" i="2"/>
  <c r="J4188" i="2"/>
  <c r="H4188" i="2"/>
  <c r="F4188" i="2"/>
  <c r="R4187" i="2"/>
  <c r="S4187" i="2" s="1"/>
  <c r="T4187" i="2" s="1"/>
  <c r="Q4187" i="2"/>
  <c r="P4187" i="2"/>
  <c r="O4187" i="2"/>
  <c r="M4187" i="2"/>
  <c r="L4187" i="2"/>
  <c r="J4187" i="2"/>
  <c r="T4186" i="2"/>
  <c r="R4186" i="2"/>
  <c r="S4186" i="2" s="1"/>
  <c r="P4186" i="2"/>
  <c r="Q4186" i="2" s="1"/>
  <c r="O4186" i="2"/>
  <c r="M4186" i="2"/>
  <c r="L4186" i="2"/>
  <c r="J4186" i="2"/>
  <c r="R4185" i="2"/>
  <c r="S4185" i="2" s="1"/>
  <c r="T4185" i="2" s="1"/>
  <c r="M4185" i="2"/>
  <c r="L4185" i="2"/>
  <c r="J4185" i="2"/>
  <c r="H4185" i="2"/>
  <c r="F4185" i="2"/>
  <c r="R4184" i="2"/>
  <c r="S4184" i="2" s="1"/>
  <c r="T4184" i="2" s="1"/>
  <c r="M4184" i="2"/>
  <c r="L4184" i="2"/>
  <c r="J4184" i="2"/>
  <c r="H4184" i="2"/>
  <c r="F4184" i="2"/>
  <c r="R4183" i="2"/>
  <c r="S4183" i="2" s="1"/>
  <c r="T4183" i="2" s="1"/>
  <c r="M4183" i="2"/>
  <c r="L4183" i="2"/>
  <c r="J4183" i="2"/>
  <c r="H4183" i="2"/>
  <c r="F4183" i="2"/>
  <c r="T4182" i="2"/>
  <c r="R4182" i="2"/>
  <c r="S4182" i="2" s="1"/>
  <c r="Q4182" i="2"/>
  <c r="U4182" i="2" s="1"/>
  <c r="P4182" i="2"/>
  <c r="O4182" i="2"/>
  <c r="M4182" i="2"/>
  <c r="L4182" i="2"/>
  <c r="J4182" i="2"/>
  <c r="R4181" i="2"/>
  <c r="S4181" i="2" s="1"/>
  <c r="T4181" i="2" s="1"/>
  <c r="M4181" i="2"/>
  <c r="L4181" i="2"/>
  <c r="J4181" i="2"/>
  <c r="H4181" i="2"/>
  <c r="F4181" i="2"/>
  <c r="R4180" i="2"/>
  <c r="S4180" i="2" s="1"/>
  <c r="T4180" i="2" s="1"/>
  <c r="M4180" i="2"/>
  <c r="L4180" i="2"/>
  <c r="J4180" i="2"/>
  <c r="H4180" i="2"/>
  <c r="F4180" i="2"/>
  <c r="T4179" i="2"/>
  <c r="R4179" i="2"/>
  <c r="S4179" i="2" s="1"/>
  <c r="P4179" i="2"/>
  <c r="Q4179" i="2" s="1"/>
  <c r="U4179" i="2" s="1"/>
  <c r="O4179" i="2"/>
  <c r="M4179" i="2"/>
  <c r="L4179" i="2"/>
  <c r="J4179" i="2"/>
  <c r="T4178" i="2"/>
  <c r="U4178" i="2" s="1"/>
  <c r="R4178" i="2"/>
  <c r="S4178" i="2" s="1"/>
  <c r="Q4178" i="2"/>
  <c r="P4178" i="2"/>
  <c r="O4178" i="2"/>
  <c r="M4178" i="2"/>
  <c r="L4178" i="2"/>
  <c r="J4178" i="2"/>
  <c r="T4177" i="2"/>
  <c r="R4177" i="2"/>
  <c r="S4177" i="2" s="1"/>
  <c r="M4177" i="2"/>
  <c r="L4177" i="2"/>
  <c r="J4177" i="2"/>
  <c r="H4177" i="2"/>
  <c r="F4177" i="2"/>
  <c r="T4176" i="2"/>
  <c r="R4176" i="2"/>
  <c r="S4176" i="2" s="1"/>
  <c r="M4176" i="2"/>
  <c r="L4176" i="2"/>
  <c r="J4176" i="2"/>
  <c r="H4176" i="2"/>
  <c r="F4176" i="2"/>
  <c r="T4175" i="2"/>
  <c r="R4175" i="2"/>
  <c r="S4175" i="2" s="1"/>
  <c r="M4175" i="2"/>
  <c r="L4175" i="2"/>
  <c r="J4175" i="2"/>
  <c r="H4175" i="2"/>
  <c r="F4175" i="2"/>
  <c r="T4174" i="2"/>
  <c r="R4174" i="2"/>
  <c r="S4174" i="2" s="1"/>
  <c r="M4174" i="2"/>
  <c r="L4174" i="2"/>
  <c r="J4174" i="2"/>
  <c r="H4174" i="2"/>
  <c r="F4174" i="2"/>
  <c r="T4173" i="2"/>
  <c r="R4173" i="2"/>
  <c r="S4173" i="2" s="1"/>
  <c r="M4173" i="2"/>
  <c r="L4173" i="2"/>
  <c r="J4173" i="2"/>
  <c r="H4173" i="2"/>
  <c r="F4173" i="2"/>
  <c r="T4172" i="2"/>
  <c r="R4172" i="2"/>
  <c r="S4172" i="2" s="1"/>
  <c r="M4172" i="2"/>
  <c r="L4172" i="2"/>
  <c r="J4172" i="2"/>
  <c r="H4172" i="2"/>
  <c r="F4172" i="2"/>
  <c r="T4171" i="2"/>
  <c r="R4171" i="2"/>
  <c r="S4171" i="2" s="1"/>
  <c r="P4171" i="2"/>
  <c r="Q4171" i="2" s="1"/>
  <c r="O4171" i="2"/>
  <c r="M4171" i="2"/>
  <c r="L4171" i="2"/>
  <c r="J4171" i="2"/>
  <c r="R4170" i="2"/>
  <c r="S4170" i="2" s="1"/>
  <c r="T4170" i="2" s="1"/>
  <c r="M4170" i="2"/>
  <c r="L4170" i="2"/>
  <c r="J4170" i="2"/>
  <c r="H4170" i="2"/>
  <c r="F4170" i="2"/>
  <c r="R4169" i="2"/>
  <c r="S4169" i="2" s="1"/>
  <c r="T4169" i="2" s="1"/>
  <c r="U4169" i="2" s="1"/>
  <c r="Q4169" i="2"/>
  <c r="P4169" i="2"/>
  <c r="O4169" i="2"/>
  <c r="M4169" i="2"/>
  <c r="L4169" i="2"/>
  <c r="J4169" i="2"/>
  <c r="T4168" i="2"/>
  <c r="U4168" i="2" s="1"/>
  <c r="R4168" i="2"/>
  <c r="S4168" i="2" s="1"/>
  <c r="Q4168" i="2"/>
  <c r="P4168" i="2"/>
  <c r="O4168" i="2"/>
  <c r="M4168" i="2"/>
  <c r="L4168" i="2"/>
  <c r="J4168" i="2"/>
  <c r="R4167" i="2"/>
  <c r="S4167" i="2" s="1"/>
  <c r="T4167" i="2" s="1"/>
  <c r="Q4167" i="2"/>
  <c r="P4167" i="2"/>
  <c r="O4167" i="2"/>
  <c r="M4167" i="2"/>
  <c r="L4167" i="2"/>
  <c r="J4167" i="2"/>
  <c r="R4166" i="2"/>
  <c r="S4166" i="2" s="1"/>
  <c r="T4166" i="2" s="1"/>
  <c r="P4166" i="2"/>
  <c r="Q4166" i="2" s="1"/>
  <c r="O4166" i="2"/>
  <c r="M4166" i="2"/>
  <c r="L4166" i="2"/>
  <c r="J4166" i="2"/>
  <c r="T4165" i="2"/>
  <c r="U4165" i="2" s="1"/>
  <c r="R4165" i="2"/>
  <c r="S4165" i="2" s="1"/>
  <c r="Q4165" i="2"/>
  <c r="P4165" i="2"/>
  <c r="O4165" i="2"/>
  <c r="M4165" i="2"/>
  <c r="L4165" i="2"/>
  <c r="J4165" i="2"/>
  <c r="T4164" i="2"/>
  <c r="R4164" i="2"/>
  <c r="S4164" i="2" s="1"/>
  <c r="M4164" i="2"/>
  <c r="L4164" i="2"/>
  <c r="J4164" i="2"/>
  <c r="H4164" i="2"/>
  <c r="F4164" i="2"/>
  <c r="T4163" i="2"/>
  <c r="R4163" i="2"/>
  <c r="S4163" i="2" s="1"/>
  <c r="M4163" i="2"/>
  <c r="L4163" i="2"/>
  <c r="J4163" i="2"/>
  <c r="H4163" i="2"/>
  <c r="F4163" i="2"/>
  <c r="T4162" i="2"/>
  <c r="U4162" i="2" s="1"/>
  <c r="R4162" i="2"/>
  <c r="S4162" i="2" s="1"/>
  <c r="Q4162" i="2"/>
  <c r="P4162" i="2"/>
  <c r="O4162" i="2"/>
  <c r="M4162" i="2"/>
  <c r="L4162" i="2"/>
  <c r="J4162" i="2"/>
  <c r="T4161" i="2"/>
  <c r="R4161" i="2"/>
  <c r="S4161" i="2" s="1"/>
  <c r="P4161" i="2"/>
  <c r="Q4161" i="2" s="1"/>
  <c r="O4161" i="2"/>
  <c r="M4161" i="2"/>
  <c r="L4161" i="2"/>
  <c r="J4161" i="2"/>
  <c r="T4160" i="2"/>
  <c r="R4160" i="2"/>
  <c r="S4160" i="2" s="1"/>
  <c r="P4160" i="2"/>
  <c r="Q4160" i="2" s="1"/>
  <c r="O4160" i="2"/>
  <c r="M4160" i="2"/>
  <c r="L4160" i="2"/>
  <c r="J4160" i="2"/>
  <c r="R4159" i="2"/>
  <c r="S4159" i="2" s="1"/>
  <c r="T4159" i="2" s="1"/>
  <c r="M4159" i="2"/>
  <c r="L4159" i="2"/>
  <c r="J4159" i="2"/>
  <c r="H4159" i="2"/>
  <c r="F4159" i="2"/>
  <c r="T4158" i="2"/>
  <c r="R4158" i="2"/>
  <c r="S4158" i="2" s="1"/>
  <c r="Q4158" i="2"/>
  <c r="U4158" i="2" s="1"/>
  <c r="P4158" i="2"/>
  <c r="O4158" i="2"/>
  <c r="M4158" i="2"/>
  <c r="L4158" i="2"/>
  <c r="J4158" i="2"/>
  <c r="R4157" i="2"/>
  <c r="S4157" i="2" s="1"/>
  <c r="T4157" i="2" s="1"/>
  <c r="M4157" i="2"/>
  <c r="L4157" i="2"/>
  <c r="J4157" i="2"/>
  <c r="H4157" i="2"/>
  <c r="F4157" i="2"/>
  <c r="T4156" i="2"/>
  <c r="U4156" i="2" s="1"/>
  <c r="R4156" i="2"/>
  <c r="S4156" i="2" s="1"/>
  <c r="Q4156" i="2"/>
  <c r="P4156" i="2"/>
  <c r="O4156" i="2"/>
  <c r="M4156" i="2"/>
  <c r="L4156" i="2"/>
  <c r="J4156" i="2"/>
  <c r="R4155" i="2"/>
  <c r="S4155" i="2" s="1"/>
  <c r="T4155" i="2" s="1"/>
  <c r="Q4155" i="2"/>
  <c r="P4155" i="2"/>
  <c r="O4155" i="2"/>
  <c r="M4155" i="2"/>
  <c r="L4155" i="2"/>
  <c r="J4155" i="2"/>
  <c r="T4154" i="2"/>
  <c r="R4154" i="2"/>
  <c r="S4154" i="2" s="1"/>
  <c r="Q4154" i="2"/>
  <c r="U4154" i="2" s="1"/>
  <c r="P4154" i="2"/>
  <c r="O4154" i="2"/>
  <c r="M4154" i="2"/>
  <c r="L4154" i="2"/>
  <c r="J4154" i="2"/>
  <c r="R4153" i="2"/>
  <c r="S4153" i="2" s="1"/>
  <c r="T4153" i="2" s="1"/>
  <c r="M4153" i="2"/>
  <c r="L4153" i="2"/>
  <c r="J4153" i="2"/>
  <c r="H4153" i="2"/>
  <c r="F4153" i="2"/>
  <c r="R4152" i="2"/>
  <c r="S4152" i="2" s="1"/>
  <c r="T4152" i="2" s="1"/>
  <c r="Q4152" i="2"/>
  <c r="P4152" i="2"/>
  <c r="O4152" i="2"/>
  <c r="M4152" i="2"/>
  <c r="L4152" i="2"/>
  <c r="J4152" i="2"/>
  <c r="R4151" i="2"/>
  <c r="S4151" i="2" s="1"/>
  <c r="T4151" i="2" s="1"/>
  <c r="Q4151" i="2"/>
  <c r="P4151" i="2"/>
  <c r="O4151" i="2"/>
  <c r="M4151" i="2"/>
  <c r="L4151" i="2"/>
  <c r="J4151" i="2"/>
  <c r="R4150" i="2"/>
  <c r="S4150" i="2" s="1"/>
  <c r="T4150" i="2" s="1"/>
  <c r="P4150" i="2"/>
  <c r="Q4150" i="2" s="1"/>
  <c r="O4150" i="2"/>
  <c r="M4150" i="2"/>
  <c r="L4150" i="2"/>
  <c r="J4150" i="2"/>
  <c r="T4149" i="2"/>
  <c r="R4149" i="2"/>
  <c r="S4149" i="2" s="1"/>
  <c r="P4149" i="2"/>
  <c r="Q4149" i="2" s="1"/>
  <c r="O4149" i="2"/>
  <c r="M4149" i="2"/>
  <c r="L4149" i="2"/>
  <c r="J4149" i="2"/>
  <c r="T4148" i="2"/>
  <c r="R4148" i="2"/>
  <c r="S4148" i="2" s="1"/>
  <c r="P4148" i="2"/>
  <c r="Q4148" i="2" s="1"/>
  <c r="O4148" i="2"/>
  <c r="M4148" i="2"/>
  <c r="L4148" i="2"/>
  <c r="J4148" i="2"/>
  <c r="T4147" i="2"/>
  <c r="R4147" i="2"/>
  <c r="S4147" i="2" s="1"/>
  <c r="Q4147" i="2"/>
  <c r="U4147" i="2" s="1"/>
  <c r="P4147" i="2"/>
  <c r="O4147" i="2"/>
  <c r="M4147" i="2"/>
  <c r="L4147" i="2"/>
  <c r="J4147" i="2"/>
  <c r="R4146" i="2"/>
  <c r="S4146" i="2" s="1"/>
  <c r="T4146" i="2" s="1"/>
  <c r="M4146" i="2"/>
  <c r="L4146" i="2"/>
  <c r="J4146" i="2"/>
  <c r="H4146" i="2"/>
  <c r="F4146" i="2"/>
  <c r="R4145" i="2"/>
  <c r="S4145" i="2" s="1"/>
  <c r="T4145" i="2" s="1"/>
  <c r="M4145" i="2"/>
  <c r="L4145" i="2"/>
  <c r="J4145" i="2"/>
  <c r="H4145" i="2"/>
  <c r="F4145" i="2"/>
  <c r="R4144" i="2"/>
  <c r="S4144" i="2" s="1"/>
  <c r="T4144" i="2" s="1"/>
  <c r="M4144" i="2"/>
  <c r="L4144" i="2"/>
  <c r="J4144" i="2"/>
  <c r="H4144" i="2"/>
  <c r="F4144" i="2"/>
  <c r="R4143" i="2"/>
  <c r="S4143" i="2" s="1"/>
  <c r="T4143" i="2" s="1"/>
  <c r="M4143" i="2"/>
  <c r="L4143" i="2"/>
  <c r="J4143" i="2"/>
  <c r="H4143" i="2"/>
  <c r="F4143" i="2"/>
  <c r="R4142" i="2"/>
  <c r="S4142" i="2" s="1"/>
  <c r="T4142" i="2" s="1"/>
  <c r="P4142" i="2"/>
  <c r="Q4142" i="2" s="1"/>
  <c r="O4142" i="2"/>
  <c r="M4142" i="2"/>
  <c r="L4142" i="2"/>
  <c r="J4142" i="2"/>
  <c r="T4141" i="2"/>
  <c r="R4141" i="2"/>
  <c r="S4141" i="2" s="1"/>
  <c r="M4141" i="2"/>
  <c r="L4141" i="2"/>
  <c r="J4141" i="2"/>
  <c r="H4141" i="2"/>
  <c r="F4141" i="2"/>
  <c r="T4140" i="2"/>
  <c r="R4140" i="2"/>
  <c r="S4140" i="2" s="1"/>
  <c r="Q4140" i="2"/>
  <c r="P4140" i="2"/>
  <c r="O4140" i="2"/>
  <c r="M4140" i="2"/>
  <c r="L4140" i="2"/>
  <c r="J4140" i="2"/>
  <c r="T4139" i="2"/>
  <c r="U4139" i="2" s="1"/>
  <c r="R4139" i="2"/>
  <c r="S4139" i="2" s="1"/>
  <c r="Q4139" i="2"/>
  <c r="P4139" i="2"/>
  <c r="O4139" i="2"/>
  <c r="M4139" i="2"/>
  <c r="L4139" i="2"/>
  <c r="J4139" i="2"/>
  <c r="T4138" i="2"/>
  <c r="R4138" i="2"/>
  <c r="S4138" i="2" s="1"/>
  <c r="M4138" i="2"/>
  <c r="L4138" i="2"/>
  <c r="J4138" i="2"/>
  <c r="H4138" i="2"/>
  <c r="F4138" i="2"/>
  <c r="T4137" i="2"/>
  <c r="R4137" i="2"/>
  <c r="S4137" i="2" s="1"/>
  <c r="M4137" i="2"/>
  <c r="L4137" i="2"/>
  <c r="J4137" i="2"/>
  <c r="H4137" i="2"/>
  <c r="F4137" i="2"/>
  <c r="T4136" i="2"/>
  <c r="R4136" i="2"/>
  <c r="S4136" i="2" s="1"/>
  <c r="M4136" i="2"/>
  <c r="L4136" i="2"/>
  <c r="J4136" i="2"/>
  <c r="H4136" i="2"/>
  <c r="F4136" i="2"/>
  <c r="T4135" i="2"/>
  <c r="R4135" i="2"/>
  <c r="S4135" i="2" s="1"/>
  <c r="M4135" i="2"/>
  <c r="L4135" i="2"/>
  <c r="J4135" i="2"/>
  <c r="H4135" i="2"/>
  <c r="F4135" i="2"/>
  <c r="T4134" i="2"/>
  <c r="R4134" i="2"/>
  <c r="S4134" i="2" s="1"/>
  <c r="P4134" i="2"/>
  <c r="Q4134" i="2" s="1"/>
  <c r="O4134" i="2"/>
  <c r="M4134" i="2"/>
  <c r="L4134" i="2"/>
  <c r="J4134" i="2"/>
  <c r="T4133" i="2"/>
  <c r="R4133" i="2"/>
  <c r="S4133" i="2" s="1"/>
  <c r="Q4133" i="2"/>
  <c r="P4133" i="2"/>
  <c r="O4133" i="2"/>
  <c r="M4133" i="2"/>
  <c r="L4133" i="2"/>
  <c r="J4133" i="2"/>
  <c r="R4132" i="2"/>
  <c r="S4132" i="2" s="1"/>
  <c r="T4132" i="2" s="1"/>
  <c r="M4132" i="2"/>
  <c r="L4132" i="2"/>
  <c r="J4132" i="2"/>
  <c r="H4132" i="2"/>
  <c r="F4132" i="2"/>
  <c r="R4131" i="2"/>
  <c r="S4131" i="2" s="1"/>
  <c r="T4131" i="2" s="1"/>
  <c r="M4131" i="2"/>
  <c r="L4131" i="2"/>
  <c r="J4131" i="2"/>
  <c r="H4131" i="2"/>
  <c r="F4131" i="2"/>
  <c r="R4130" i="2"/>
  <c r="S4130" i="2" s="1"/>
  <c r="T4130" i="2" s="1"/>
  <c r="M4130" i="2"/>
  <c r="L4130" i="2"/>
  <c r="J4130" i="2"/>
  <c r="H4130" i="2"/>
  <c r="F4130" i="2"/>
  <c r="T4129" i="2"/>
  <c r="R4129" i="2"/>
  <c r="S4129" i="2" s="1"/>
  <c r="P4129" i="2"/>
  <c r="Q4129" i="2" s="1"/>
  <c r="O4129" i="2"/>
  <c r="M4129" i="2"/>
  <c r="L4129" i="2"/>
  <c r="J4129" i="2"/>
  <c r="T4128" i="2"/>
  <c r="R4128" i="2"/>
  <c r="S4128" i="2" s="1"/>
  <c r="M4128" i="2"/>
  <c r="L4128" i="2"/>
  <c r="J4128" i="2"/>
  <c r="H4128" i="2"/>
  <c r="F4128" i="2"/>
  <c r="T4127" i="2"/>
  <c r="R4127" i="2"/>
  <c r="S4127" i="2" s="1"/>
  <c r="M4127" i="2"/>
  <c r="L4127" i="2"/>
  <c r="J4127" i="2"/>
  <c r="H4127" i="2"/>
  <c r="F4127" i="2"/>
  <c r="T4126" i="2"/>
  <c r="R4126" i="2"/>
  <c r="S4126" i="2" s="1"/>
  <c r="M4126" i="2"/>
  <c r="L4126" i="2"/>
  <c r="J4126" i="2"/>
  <c r="H4126" i="2"/>
  <c r="F4126" i="2"/>
  <c r="T4125" i="2"/>
  <c r="R4125" i="2"/>
  <c r="S4125" i="2" s="1"/>
  <c r="M4125" i="2"/>
  <c r="L4125" i="2"/>
  <c r="J4125" i="2"/>
  <c r="H4125" i="2"/>
  <c r="F4125" i="2"/>
  <c r="T4124" i="2"/>
  <c r="R4124" i="2"/>
  <c r="S4124" i="2" s="1"/>
  <c r="P4124" i="2"/>
  <c r="Q4124" i="2" s="1"/>
  <c r="O4124" i="2"/>
  <c r="M4124" i="2"/>
  <c r="L4124" i="2"/>
  <c r="J4124" i="2"/>
  <c r="R4123" i="2"/>
  <c r="S4123" i="2" s="1"/>
  <c r="T4123" i="2" s="1"/>
  <c r="P4123" i="2"/>
  <c r="Q4123" i="2" s="1"/>
  <c r="O4123" i="2"/>
  <c r="M4123" i="2"/>
  <c r="L4123" i="2"/>
  <c r="J4123" i="2"/>
  <c r="R4122" i="2"/>
  <c r="S4122" i="2" s="1"/>
  <c r="T4122" i="2" s="1"/>
  <c r="M4122" i="2"/>
  <c r="L4122" i="2"/>
  <c r="J4122" i="2"/>
  <c r="H4122" i="2"/>
  <c r="F4122" i="2"/>
  <c r="R4121" i="2"/>
  <c r="S4121" i="2" s="1"/>
  <c r="T4121" i="2" s="1"/>
  <c r="P4121" i="2"/>
  <c r="Q4121" i="2" s="1"/>
  <c r="O4121" i="2"/>
  <c r="M4121" i="2"/>
  <c r="L4121" i="2"/>
  <c r="J4121" i="2"/>
  <c r="T4120" i="2"/>
  <c r="R4120" i="2"/>
  <c r="S4120" i="2" s="1"/>
  <c r="Q4120" i="2"/>
  <c r="P4120" i="2"/>
  <c r="O4120" i="2"/>
  <c r="M4120" i="2"/>
  <c r="L4120" i="2"/>
  <c r="J4120" i="2"/>
  <c r="T4119" i="2"/>
  <c r="U4119" i="2" s="1"/>
  <c r="R4119" i="2"/>
  <c r="S4119" i="2" s="1"/>
  <c r="Q4119" i="2"/>
  <c r="P4119" i="2"/>
  <c r="O4119" i="2"/>
  <c r="M4119" i="2"/>
  <c r="L4119" i="2"/>
  <c r="J4119" i="2"/>
  <c r="T4118" i="2"/>
  <c r="R4118" i="2"/>
  <c r="S4118" i="2" s="1"/>
  <c r="P4118" i="2"/>
  <c r="Q4118" i="2" s="1"/>
  <c r="O4118" i="2"/>
  <c r="M4118" i="2"/>
  <c r="L4118" i="2"/>
  <c r="J4118" i="2"/>
  <c r="R4117" i="2"/>
  <c r="S4117" i="2" s="1"/>
  <c r="T4117" i="2" s="1"/>
  <c r="M4117" i="2"/>
  <c r="L4117" i="2"/>
  <c r="J4117" i="2"/>
  <c r="H4117" i="2"/>
  <c r="F4117" i="2"/>
  <c r="R4116" i="2"/>
  <c r="S4116" i="2" s="1"/>
  <c r="T4116" i="2" s="1"/>
  <c r="M4116" i="2"/>
  <c r="L4116" i="2"/>
  <c r="J4116" i="2"/>
  <c r="H4116" i="2"/>
  <c r="F4116" i="2"/>
  <c r="R4115" i="2"/>
  <c r="S4115" i="2" s="1"/>
  <c r="T4115" i="2" s="1"/>
  <c r="M4115" i="2"/>
  <c r="L4115" i="2"/>
  <c r="J4115" i="2"/>
  <c r="H4115" i="2"/>
  <c r="F4115" i="2"/>
  <c r="R4114" i="2"/>
  <c r="S4114" i="2" s="1"/>
  <c r="T4114" i="2" s="1"/>
  <c r="U4114" i="2" s="1"/>
  <c r="Q4114" i="2"/>
  <c r="P4114" i="2"/>
  <c r="O4114" i="2"/>
  <c r="M4114" i="2"/>
  <c r="L4114" i="2"/>
  <c r="J4114" i="2"/>
  <c r="T4113" i="2"/>
  <c r="U4113" i="2" s="1"/>
  <c r="R4113" i="2"/>
  <c r="S4113" i="2" s="1"/>
  <c r="Q4113" i="2"/>
  <c r="P4113" i="2"/>
  <c r="O4113" i="2"/>
  <c r="M4113" i="2"/>
  <c r="L4113" i="2"/>
  <c r="J4113" i="2"/>
  <c r="R4112" i="2"/>
  <c r="S4112" i="2" s="1"/>
  <c r="T4112" i="2" s="1"/>
  <c r="Q4112" i="2"/>
  <c r="P4112" i="2"/>
  <c r="O4112" i="2"/>
  <c r="M4112" i="2"/>
  <c r="L4112" i="2"/>
  <c r="J4112" i="2"/>
  <c r="R4111" i="2"/>
  <c r="S4111" i="2" s="1"/>
  <c r="T4111" i="2" s="1"/>
  <c r="P4111" i="2"/>
  <c r="Q4111" i="2" s="1"/>
  <c r="O4111" i="2"/>
  <c r="M4111" i="2"/>
  <c r="L4111" i="2"/>
  <c r="J4111" i="2"/>
  <c r="R4110" i="2"/>
  <c r="S4110" i="2" s="1"/>
  <c r="T4110" i="2" s="1"/>
  <c r="M4110" i="2"/>
  <c r="L4110" i="2"/>
  <c r="J4110" i="2"/>
  <c r="H4110" i="2"/>
  <c r="F4110" i="2"/>
  <c r="T4109" i="2"/>
  <c r="R4109" i="2"/>
  <c r="S4109" i="2" s="1"/>
  <c r="Q4109" i="2"/>
  <c r="U4109" i="2" s="1"/>
  <c r="P4109" i="2"/>
  <c r="O4109" i="2"/>
  <c r="M4109" i="2"/>
  <c r="L4109" i="2"/>
  <c r="J4109" i="2"/>
  <c r="T4108" i="2"/>
  <c r="R4108" i="2"/>
  <c r="S4108" i="2" s="1"/>
  <c r="P4108" i="2"/>
  <c r="Q4108" i="2" s="1"/>
  <c r="U4108" i="2" s="1"/>
  <c r="O4108" i="2"/>
  <c r="M4108" i="2"/>
  <c r="L4108" i="2"/>
  <c r="J4108" i="2"/>
  <c r="T4107" i="2"/>
  <c r="U4107" i="2" s="1"/>
  <c r="R4107" i="2"/>
  <c r="S4107" i="2" s="1"/>
  <c r="Q4107" i="2"/>
  <c r="P4107" i="2"/>
  <c r="O4107" i="2"/>
  <c r="M4107" i="2"/>
  <c r="L4107" i="2"/>
  <c r="J4107" i="2"/>
  <c r="T4106" i="2"/>
  <c r="U4106" i="2" s="1"/>
  <c r="R4106" i="2"/>
  <c r="S4106" i="2" s="1"/>
  <c r="Q4106" i="2"/>
  <c r="P4106" i="2"/>
  <c r="O4106" i="2"/>
  <c r="M4106" i="2"/>
  <c r="L4106" i="2"/>
  <c r="J4106" i="2"/>
  <c r="T4105" i="2"/>
  <c r="R4105" i="2"/>
  <c r="S4105" i="2" s="1"/>
  <c r="P4105" i="2"/>
  <c r="Q4105" i="2" s="1"/>
  <c r="O4105" i="2"/>
  <c r="M4105" i="2"/>
  <c r="L4105" i="2"/>
  <c r="J4105" i="2"/>
  <c r="R4104" i="2"/>
  <c r="S4104" i="2" s="1"/>
  <c r="T4104" i="2" s="1"/>
  <c r="M4104" i="2"/>
  <c r="L4104" i="2"/>
  <c r="J4104" i="2"/>
  <c r="H4104" i="2"/>
  <c r="F4104" i="2"/>
  <c r="T4103" i="2"/>
  <c r="R4103" i="2"/>
  <c r="S4103" i="2" s="1"/>
  <c r="P4103" i="2"/>
  <c r="Q4103" i="2" s="1"/>
  <c r="O4103" i="2"/>
  <c r="M4103" i="2"/>
  <c r="L4103" i="2"/>
  <c r="J4103" i="2"/>
  <c r="T4102" i="2"/>
  <c r="R4102" i="2"/>
  <c r="S4102" i="2" s="1"/>
  <c r="M4102" i="2"/>
  <c r="L4102" i="2"/>
  <c r="J4102" i="2"/>
  <c r="H4102" i="2"/>
  <c r="F4102" i="2"/>
  <c r="T4101" i="2"/>
  <c r="R4101" i="2"/>
  <c r="S4101" i="2" s="1"/>
  <c r="M4101" i="2"/>
  <c r="L4101" i="2"/>
  <c r="J4101" i="2"/>
  <c r="H4101" i="2"/>
  <c r="F4101" i="2"/>
  <c r="T4100" i="2"/>
  <c r="R4100" i="2"/>
  <c r="S4100" i="2" s="1"/>
  <c r="M4100" i="2"/>
  <c r="L4100" i="2"/>
  <c r="J4100" i="2"/>
  <c r="H4100" i="2"/>
  <c r="F4100" i="2"/>
  <c r="T4099" i="2"/>
  <c r="R4099" i="2"/>
  <c r="S4099" i="2" s="1"/>
  <c r="M4099" i="2"/>
  <c r="L4099" i="2"/>
  <c r="J4099" i="2"/>
  <c r="H4099" i="2"/>
  <c r="F4099" i="2"/>
  <c r="T4098" i="2"/>
  <c r="R4098" i="2"/>
  <c r="S4098" i="2" s="1"/>
  <c r="M4098" i="2"/>
  <c r="L4098" i="2"/>
  <c r="J4098" i="2"/>
  <c r="H4098" i="2"/>
  <c r="F4098" i="2"/>
  <c r="T4097" i="2"/>
  <c r="U4097" i="2" s="1"/>
  <c r="R4097" i="2"/>
  <c r="S4097" i="2" s="1"/>
  <c r="Q4097" i="2"/>
  <c r="P4097" i="2"/>
  <c r="O4097" i="2"/>
  <c r="M4097" i="2"/>
  <c r="L4097" i="2"/>
  <c r="J4097" i="2"/>
  <c r="T4096" i="2"/>
  <c r="U4096" i="2" s="1"/>
  <c r="R4096" i="2"/>
  <c r="S4096" i="2" s="1"/>
  <c r="Q4096" i="2"/>
  <c r="P4096" i="2"/>
  <c r="O4096" i="2"/>
  <c r="M4096" i="2"/>
  <c r="L4096" i="2"/>
  <c r="J4096" i="2"/>
  <c r="T4095" i="2"/>
  <c r="R4095" i="2"/>
  <c r="S4095" i="2" s="1"/>
  <c r="Q4095" i="2"/>
  <c r="P4095" i="2"/>
  <c r="O4095" i="2"/>
  <c r="M4095" i="2"/>
  <c r="L4095" i="2"/>
  <c r="J4095" i="2"/>
  <c r="T4094" i="2"/>
  <c r="R4094" i="2"/>
  <c r="S4094" i="2" s="1"/>
  <c r="M4094" i="2"/>
  <c r="L4094" i="2"/>
  <c r="J4094" i="2"/>
  <c r="H4094" i="2"/>
  <c r="F4094" i="2"/>
  <c r="T4093" i="2"/>
  <c r="R4093" i="2"/>
  <c r="S4093" i="2" s="1"/>
  <c r="P4093" i="2"/>
  <c r="Q4093" i="2" s="1"/>
  <c r="O4093" i="2"/>
  <c r="M4093" i="2"/>
  <c r="L4093" i="2"/>
  <c r="J4093" i="2"/>
  <c r="R4092" i="2"/>
  <c r="S4092" i="2" s="1"/>
  <c r="T4092" i="2" s="1"/>
  <c r="M4092" i="2"/>
  <c r="L4092" i="2"/>
  <c r="J4092" i="2"/>
  <c r="H4092" i="2"/>
  <c r="F4092" i="2"/>
  <c r="T4091" i="2"/>
  <c r="U4091" i="2" s="1"/>
  <c r="R4091" i="2"/>
  <c r="S4091" i="2" s="1"/>
  <c r="Q4091" i="2"/>
  <c r="P4091" i="2"/>
  <c r="O4091" i="2"/>
  <c r="M4091" i="2"/>
  <c r="L4091" i="2"/>
  <c r="J4091" i="2"/>
  <c r="R4090" i="2"/>
  <c r="S4090" i="2" s="1"/>
  <c r="T4090" i="2" s="1"/>
  <c r="M4090" i="2"/>
  <c r="L4090" i="2"/>
  <c r="J4090" i="2"/>
  <c r="H4090" i="2"/>
  <c r="F4090" i="2"/>
  <c r="R4089" i="2"/>
  <c r="S4089" i="2" s="1"/>
  <c r="T4089" i="2" s="1"/>
  <c r="M4089" i="2"/>
  <c r="L4089" i="2"/>
  <c r="J4089" i="2"/>
  <c r="H4089" i="2"/>
  <c r="F4089" i="2"/>
  <c r="R4088" i="2"/>
  <c r="S4088" i="2" s="1"/>
  <c r="T4088" i="2" s="1"/>
  <c r="U4088" i="2" s="1"/>
  <c r="Q4088" i="2"/>
  <c r="P4088" i="2"/>
  <c r="O4088" i="2"/>
  <c r="M4088" i="2"/>
  <c r="L4088" i="2"/>
  <c r="J4088" i="2"/>
  <c r="R4087" i="2"/>
  <c r="S4087" i="2" s="1"/>
  <c r="T4087" i="2" s="1"/>
  <c r="M4087" i="2"/>
  <c r="L4087" i="2"/>
  <c r="J4087" i="2"/>
  <c r="H4087" i="2"/>
  <c r="F4087" i="2"/>
  <c r="T4086" i="2"/>
  <c r="U4086" i="2" s="1"/>
  <c r="R4086" i="2"/>
  <c r="S4086" i="2" s="1"/>
  <c r="Q4086" i="2"/>
  <c r="P4086" i="2"/>
  <c r="O4086" i="2"/>
  <c r="M4086" i="2"/>
  <c r="L4086" i="2"/>
  <c r="J4086" i="2"/>
  <c r="R4085" i="2"/>
  <c r="S4085" i="2" s="1"/>
  <c r="T4085" i="2" s="1"/>
  <c r="M4085" i="2"/>
  <c r="L4085" i="2"/>
  <c r="J4085" i="2"/>
  <c r="H4085" i="2"/>
  <c r="F4085" i="2"/>
  <c r="R4084" i="2"/>
  <c r="S4084" i="2" s="1"/>
  <c r="T4084" i="2" s="1"/>
  <c r="M4084" i="2"/>
  <c r="L4084" i="2"/>
  <c r="J4084" i="2"/>
  <c r="H4084" i="2"/>
  <c r="F4084" i="2"/>
  <c r="R4083" i="2"/>
  <c r="S4083" i="2" s="1"/>
  <c r="T4083" i="2" s="1"/>
  <c r="M4083" i="2"/>
  <c r="L4083" i="2"/>
  <c r="J4083" i="2"/>
  <c r="H4083" i="2"/>
  <c r="F4083" i="2"/>
  <c r="R4082" i="2"/>
  <c r="S4082" i="2" s="1"/>
  <c r="T4082" i="2" s="1"/>
  <c r="M4082" i="2"/>
  <c r="L4082" i="2"/>
  <c r="J4082" i="2"/>
  <c r="H4082" i="2"/>
  <c r="F4082" i="2"/>
  <c r="R4081" i="2"/>
  <c r="S4081" i="2" s="1"/>
  <c r="T4081" i="2" s="1"/>
  <c r="M4081" i="2"/>
  <c r="L4081" i="2"/>
  <c r="J4081" i="2"/>
  <c r="H4081" i="2"/>
  <c r="F4081" i="2"/>
  <c r="R4080" i="2"/>
  <c r="S4080" i="2" s="1"/>
  <c r="T4080" i="2" s="1"/>
  <c r="M4080" i="2"/>
  <c r="L4080" i="2"/>
  <c r="J4080" i="2"/>
  <c r="H4080" i="2"/>
  <c r="F4080" i="2"/>
  <c r="R4079" i="2"/>
  <c r="S4079" i="2" s="1"/>
  <c r="T4079" i="2" s="1"/>
  <c r="M4079" i="2"/>
  <c r="L4079" i="2"/>
  <c r="J4079" i="2"/>
  <c r="H4079" i="2"/>
  <c r="F4079" i="2"/>
  <c r="T4078" i="2"/>
  <c r="R4078" i="2"/>
  <c r="S4078" i="2" s="1"/>
  <c r="P4078" i="2"/>
  <c r="Q4078" i="2" s="1"/>
  <c r="U4078" i="2" s="1"/>
  <c r="O4078" i="2"/>
  <c r="M4078" i="2"/>
  <c r="L4078" i="2"/>
  <c r="J4078" i="2"/>
  <c r="R4077" i="2"/>
  <c r="S4077" i="2" s="1"/>
  <c r="T4077" i="2" s="1"/>
  <c r="M4077" i="2"/>
  <c r="L4077" i="2"/>
  <c r="J4077" i="2"/>
  <c r="H4077" i="2"/>
  <c r="F4077" i="2"/>
  <c r="R4076" i="2"/>
  <c r="S4076" i="2" s="1"/>
  <c r="T4076" i="2" s="1"/>
  <c r="M4076" i="2"/>
  <c r="L4076" i="2"/>
  <c r="J4076" i="2"/>
  <c r="H4076" i="2"/>
  <c r="F4076" i="2"/>
  <c r="T4075" i="2"/>
  <c r="U4075" i="2" s="1"/>
  <c r="R4075" i="2"/>
  <c r="S4075" i="2" s="1"/>
  <c r="Q4075" i="2"/>
  <c r="P4075" i="2"/>
  <c r="O4075" i="2"/>
  <c r="M4075" i="2"/>
  <c r="L4075" i="2"/>
  <c r="J4075" i="2"/>
  <c r="R4074" i="2"/>
  <c r="S4074" i="2" s="1"/>
  <c r="T4074" i="2" s="1"/>
  <c r="M4074" i="2"/>
  <c r="L4074" i="2"/>
  <c r="J4074" i="2"/>
  <c r="H4074" i="2"/>
  <c r="F4074" i="2"/>
  <c r="R4073" i="2"/>
  <c r="S4073" i="2" s="1"/>
  <c r="T4073" i="2" s="1"/>
  <c r="P4073" i="2"/>
  <c r="Q4073" i="2" s="1"/>
  <c r="O4073" i="2"/>
  <c r="M4073" i="2"/>
  <c r="L4073" i="2"/>
  <c r="J4073" i="2"/>
  <c r="T4072" i="2"/>
  <c r="R4072" i="2"/>
  <c r="S4072" i="2" s="1"/>
  <c r="P4072" i="2"/>
  <c r="Q4072" i="2" s="1"/>
  <c r="O4072" i="2"/>
  <c r="M4072" i="2"/>
  <c r="L4072" i="2"/>
  <c r="J4072" i="2"/>
  <c r="R4071" i="2"/>
  <c r="S4071" i="2" s="1"/>
  <c r="T4071" i="2" s="1"/>
  <c r="P4071" i="2"/>
  <c r="Q4071" i="2" s="1"/>
  <c r="O4071" i="2"/>
  <c r="M4071" i="2"/>
  <c r="L4071" i="2"/>
  <c r="J4071" i="2"/>
  <c r="T4070" i="2"/>
  <c r="R4070" i="2"/>
  <c r="S4070" i="2" s="1"/>
  <c r="P4070" i="2"/>
  <c r="Q4070" i="2" s="1"/>
  <c r="U4070" i="2" s="1"/>
  <c r="O4070" i="2"/>
  <c r="M4070" i="2"/>
  <c r="L4070" i="2"/>
  <c r="J4070" i="2"/>
  <c r="T4069" i="2"/>
  <c r="R4069" i="2"/>
  <c r="S4069" i="2" s="1"/>
  <c r="M4069" i="2"/>
  <c r="L4069" i="2"/>
  <c r="J4069" i="2"/>
  <c r="H4069" i="2"/>
  <c r="F4069" i="2"/>
  <c r="T4068" i="2"/>
  <c r="R4068" i="2"/>
  <c r="S4068" i="2" s="1"/>
  <c r="P4068" i="2"/>
  <c r="Q4068" i="2" s="1"/>
  <c r="O4068" i="2"/>
  <c r="M4068" i="2"/>
  <c r="L4068" i="2"/>
  <c r="J4068" i="2"/>
  <c r="R4067" i="2"/>
  <c r="S4067" i="2" s="1"/>
  <c r="T4067" i="2" s="1"/>
  <c r="P4067" i="2"/>
  <c r="Q4067" i="2" s="1"/>
  <c r="O4067" i="2"/>
  <c r="M4067" i="2"/>
  <c r="L4067" i="2"/>
  <c r="J4067" i="2"/>
  <c r="T4066" i="2"/>
  <c r="R4066" i="2"/>
  <c r="S4066" i="2" s="1"/>
  <c r="M4066" i="2"/>
  <c r="L4066" i="2"/>
  <c r="J4066" i="2"/>
  <c r="H4066" i="2"/>
  <c r="F4066" i="2"/>
  <c r="T4065" i="2"/>
  <c r="R4065" i="2"/>
  <c r="S4065" i="2" s="1"/>
  <c r="M4065" i="2"/>
  <c r="L4065" i="2"/>
  <c r="J4065" i="2"/>
  <c r="H4065" i="2"/>
  <c r="F4065" i="2"/>
  <c r="T4064" i="2"/>
  <c r="R4064" i="2"/>
  <c r="S4064" i="2" s="1"/>
  <c r="P4064" i="2"/>
  <c r="Q4064" i="2" s="1"/>
  <c r="O4064" i="2"/>
  <c r="M4064" i="2"/>
  <c r="L4064" i="2"/>
  <c r="J4064" i="2"/>
  <c r="R4063" i="2"/>
  <c r="S4063" i="2" s="1"/>
  <c r="T4063" i="2" s="1"/>
  <c r="P4063" i="2"/>
  <c r="Q4063" i="2" s="1"/>
  <c r="O4063" i="2"/>
  <c r="M4063" i="2"/>
  <c r="L4063" i="2"/>
  <c r="J4063" i="2"/>
  <c r="R4062" i="2"/>
  <c r="S4062" i="2" s="1"/>
  <c r="T4062" i="2" s="1"/>
  <c r="M4062" i="2"/>
  <c r="L4062" i="2"/>
  <c r="J4062" i="2"/>
  <c r="H4062" i="2"/>
  <c r="F4062" i="2"/>
  <c r="T4061" i="2"/>
  <c r="R4061" i="2"/>
  <c r="S4061" i="2" s="1"/>
  <c r="P4061" i="2"/>
  <c r="Q4061" i="2" s="1"/>
  <c r="U4061" i="2" s="1"/>
  <c r="O4061" i="2"/>
  <c r="M4061" i="2"/>
  <c r="L4061" i="2"/>
  <c r="J4061" i="2"/>
  <c r="T4060" i="2"/>
  <c r="R4060" i="2"/>
  <c r="S4060" i="2" s="1"/>
  <c r="M4060" i="2"/>
  <c r="L4060" i="2"/>
  <c r="J4060" i="2"/>
  <c r="H4060" i="2"/>
  <c r="F4060" i="2"/>
  <c r="T4059" i="2"/>
  <c r="R4059" i="2"/>
  <c r="S4059" i="2" s="1"/>
  <c r="P4059" i="2"/>
  <c r="Q4059" i="2" s="1"/>
  <c r="O4059" i="2"/>
  <c r="M4059" i="2"/>
  <c r="L4059" i="2"/>
  <c r="J4059" i="2"/>
  <c r="T4058" i="2"/>
  <c r="R4058" i="2"/>
  <c r="S4058" i="2" s="1"/>
  <c r="Q4058" i="2"/>
  <c r="P4058" i="2"/>
  <c r="O4058" i="2"/>
  <c r="M4058" i="2"/>
  <c r="L4058" i="2"/>
  <c r="J4058" i="2"/>
  <c r="R4057" i="2"/>
  <c r="S4057" i="2" s="1"/>
  <c r="T4057" i="2" s="1"/>
  <c r="P4057" i="2"/>
  <c r="Q4057" i="2" s="1"/>
  <c r="O4057" i="2"/>
  <c r="M4057" i="2"/>
  <c r="L4057" i="2"/>
  <c r="J4057" i="2"/>
  <c r="T4056" i="2"/>
  <c r="R4056" i="2"/>
  <c r="S4056" i="2" s="1"/>
  <c r="M4056" i="2"/>
  <c r="L4056" i="2"/>
  <c r="J4056" i="2"/>
  <c r="H4056" i="2"/>
  <c r="F4056" i="2"/>
  <c r="T4055" i="2"/>
  <c r="R4055" i="2"/>
  <c r="S4055" i="2" s="1"/>
  <c r="M4055" i="2"/>
  <c r="L4055" i="2"/>
  <c r="J4055" i="2"/>
  <c r="H4055" i="2"/>
  <c r="F4055" i="2"/>
  <c r="T4054" i="2"/>
  <c r="R4054" i="2"/>
  <c r="S4054" i="2" s="1"/>
  <c r="P4054" i="2"/>
  <c r="Q4054" i="2" s="1"/>
  <c r="U4054" i="2" s="1"/>
  <c r="O4054" i="2"/>
  <c r="M4054" i="2"/>
  <c r="L4054" i="2"/>
  <c r="J4054" i="2"/>
  <c r="T4053" i="2"/>
  <c r="R4053" i="2"/>
  <c r="S4053" i="2" s="1"/>
  <c r="P4053" i="2"/>
  <c r="Q4053" i="2" s="1"/>
  <c r="O4053" i="2"/>
  <c r="M4053" i="2"/>
  <c r="L4053" i="2"/>
  <c r="J4053" i="2"/>
  <c r="R4052" i="2"/>
  <c r="S4052" i="2" s="1"/>
  <c r="T4052" i="2" s="1"/>
  <c r="M4052" i="2"/>
  <c r="L4052" i="2"/>
  <c r="J4052" i="2"/>
  <c r="H4052" i="2"/>
  <c r="F4052" i="2"/>
  <c r="T4051" i="2"/>
  <c r="R4051" i="2"/>
  <c r="S4051" i="2" s="1"/>
  <c r="P4051" i="2"/>
  <c r="Q4051" i="2" s="1"/>
  <c r="O4051" i="2"/>
  <c r="M4051" i="2"/>
  <c r="L4051" i="2"/>
  <c r="J4051" i="2"/>
  <c r="T4050" i="2"/>
  <c r="R4050" i="2"/>
  <c r="S4050" i="2" s="1"/>
  <c r="M4050" i="2"/>
  <c r="L4050" i="2"/>
  <c r="J4050" i="2"/>
  <c r="H4050" i="2"/>
  <c r="F4050" i="2"/>
  <c r="T4049" i="2"/>
  <c r="R4049" i="2"/>
  <c r="S4049" i="2" s="1"/>
  <c r="M4049" i="2"/>
  <c r="L4049" i="2"/>
  <c r="J4049" i="2"/>
  <c r="H4049" i="2"/>
  <c r="F4049" i="2"/>
  <c r="T4048" i="2"/>
  <c r="R4048" i="2"/>
  <c r="S4048" i="2" s="1"/>
  <c r="P4048" i="2"/>
  <c r="Q4048" i="2" s="1"/>
  <c r="O4048" i="2"/>
  <c r="M4048" i="2"/>
  <c r="L4048" i="2"/>
  <c r="J4048" i="2"/>
  <c r="T4047" i="2"/>
  <c r="R4047" i="2"/>
  <c r="S4047" i="2" s="1"/>
  <c r="Q4047" i="2"/>
  <c r="P4047" i="2"/>
  <c r="O4047" i="2"/>
  <c r="M4047" i="2"/>
  <c r="L4047" i="2"/>
  <c r="J4047" i="2"/>
  <c r="R4046" i="2"/>
  <c r="S4046" i="2" s="1"/>
  <c r="T4046" i="2" s="1"/>
  <c r="U4046" i="2" s="1"/>
  <c r="Q4046" i="2"/>
  <c r="P4046" i="2"/>
  <c r="O4046" i="2"/>
  <c r="M4046" i="2"/>
  <c r="L4046" i="2"/>
  <c r="J4046" i="2"/>
  <c r="R4045" i="2"/>
  <c r="S4045" i="2" s="1"/>
  <c r="T4045" i="2" s="1"/>
  <c r="M4045" i="2"/>
  <c r="L4045" i="2"/>
  <c r="J4045" i="2"/>
  <c r="H4045" i="2"/>
  <c r="F4045" i="2"/>
  <c r="R4044" i="2"/>
  <c r="S4044" i="2" s="1"/>
  <c r="T4044" i="2" s="1"/>
  <c r="M4044" i="2"/>
  <c r="L4044" i="2"/>
  <c r="J4044" i="2"/>
  <c r="H4044" i="2"/>
  <c r="F4044" i="2"/>
  <c r="R4043" i="2"/>
  <c r="S4043" i="2" s="1"/>
  <c r="T4043" i="2" s="1"/>
  <c r="M4043" i="2"/>
  <c r="L4043" i="2"/>
  <c r="J4043" i="2"/>
  <c r="H4043" i="2"/>
  <c r="F4043" i="2"/>
  <c r="R4042" i="2"/>
  <c r="S4042" i="2" s="1"/>
  <c r="T4042" i="2" s="1"/>
  <c r="Q4042" i="2"/>
  <c r="P4042" i="2"/>
  <c r="O4042" i="2"/>
  <c r="M4042" i="2"/>
  <c r="L4042" i="2"/>
  <c r="J4042" i="2"/>
  <c r="R4041" i="2"/>
  <c r="S4041" i="2" s="1"/>
  <c r="T4041" i="2" s="1"/>
  <c r="M4041" i="2"/>
  <c r="L4041" i="2"/>
  <c r="J4041" i="2"/>
  <c r="H4041" i="2"/>
  <c r="F4041" i="2"/>
  <c r="R4040" i="2"/>
  <c r="S4040" i="2" s="1"/>
  <c r="T4040" i="2" s="1"/>
  <c r="M4040" i="2"/>
  <c r="L4040" i="2"/>
  <c r="J4040" i="2"/>
  <c r="H4040" i="2"/>
  <c r="F4040" i="2"/>
  <c r="R4039" i="2"/>
  <c r="S4039" i="2" s="1"/>
  <c r="T4039" i="2" s="1"/>
  <c r="M4039" i="2"/>
  <c r="L4039" i="2"/>
  <c r="J4039" i="2"/>
  <c r="H4039" i="2"/>
  <c r="F4039" i="2"/>
  <c r="R4038" i="2"/>
  <c r="S4038" i="2" s="1"/>
  <c r="T4038" i="2" s="1"/>
  <c r="Q4038" i="2"/>
  <c r="P4038" i="2"/>
  <c r="O4038" i="2"/>
  <c r="M4038" i="2"/>
  <c r="L4038" i="2"/>
  <c r="J4038" i="2"/>
  <c r="R4037" i="2"/>
  <c r="S4037" i="2" s="1"/>
  <c r="T4037" i="2" s="1"/>
  <c r="M4037" i="2"/>
  <c r="L4037" i="2"/>
  <c r="J4037" i="2"/>
  <c r="H4037" i="2"/>
  <c r="F4037" i="2"/>
  <c r="T4036" i="2"/>
  <c r="R4036" i="2"/>
  <c r="S4036" i="2" s="1"/>
  <c r="P4036" i="2"/>
  <c r="Q4036" i="2" s="1"/>
  <c r="O4036" i="2"/>
  <c r="M4036" i="2"/>
  <c r="L4036" i="2"/>
  <c r="J4036" i="2"/>
  <c r="T4035" i="2"/>
  <c r="R4035" i="2"/>
  <c r="S4035" i="2" s="1"/>
  <c r="Q4035" i="2"/>
  <c r="U4035" i="2" s="1"/>
  <c r="P4035" i="2"/>
  <c r="O4035" i="2"/>
  <c r="M4035" i="2"/>
  <c r="L4035" i="2"/>
  <c r="J4035" i="2"/>
  <c r="R4034" i="2"/>
  <c r="S4034" i="2" s="1"/>
  <c r="T4034" i="2" s="1"/>
  <c r="Q4034" i="2"/>
  <c r="P4034" i="2"/>
  <c r="O4034" i="2"/>
  <c r="M4034" i="2"/>
  <c r="L4034" i="2"/>
  <c r="J4034" i="2"/>
  <c r="R4033" i="2"/>
  <c r="S4033" i="2" s="1"/>
  <c r="T4033" i="2" s="1"/>
  <c r="M4033" i="2"/>
  <c r="L4033" i="2"/>
  <c r="J4033" i="2"/>
  <c r="H4033" i="2"/>
  <c r="F4033" i="2"/>
  <c r="R4032" i="2"/>
  <c r="S4032" i="2" s="1"/>
  <c r="T4032" i="2" s="1"/>
  <c r="P4032" i="2"/>
  <c r="Q4032" i="2" s="1"/>
  <c r="O4032" i="2"/>
  <c r="M4032" i="2"/>
  <c r="L4032" i="2"/>
  <c r="J4032" i="2"/>
  <c r="T4031" i="2"/>
  <c r="R4031" i="2"/>
  <c r="S4031" i="2" s="1"/>
  <c r="M4031" i="2"/>
  <c r="L4031" i="2"/>
  <c r="J4031" i="2"/>
  <c r="H4031" i="2"/>
  <c r="F4031" i="2"/>
  <c r="T4030" i="2"/>
  <c r="U4030" i="2" s="1"/>
  <c r="R4030" i="2"/>
  <c r="S4030" i="2" s="1"/>
  <c r="Q4030" i="2"/>
  <c r="P4030" i="2"/>
  <c r="O4030" i="2"/>
  <c r="M4030" i="2"/>
  <c r="L4030" i="2"/>
  <c r="J4030" i="2"/>
  <c r="T4029" i="2"/>
  <c r="R4029" i="2"/>
  <c r="S4029" i="2" s="1"/>
  <c r="P4029" i="2"/>
  <c r="Q4029" i="2" s="1"/>
  <c r="O4029" i="2"/>
  <c r="M4029" i="2"/>
  <c r="L4029" i="2"/>
  <c r="J4029" i="2"/>
  <c r="R4028" i="2"/>
  <c r="S4028" i="2" s="1"/>
  <c r="T4028" i="2" s="1"/>
  <c r="M4028" i="2"/>
  <c r="L4028" i="2"/>
  <c r="J4028" i="2"/>
  <c r="H4028" i="2"/>
  <c r="F4028" i="2"/>
  <c r="R4027" i="2"/>
  <c r="S4027" i="2" s="1"/>
  <c r="T4027" i="2" s="1"/>
  <c r="U4027" i="2" s="1"/>
  <c r="Q4027" i="2"/>
  <c r="P4027" i="2"/>
  <c r="O4027" i="2"/>
  <c r="M4027" i="2"/>
  <c r="L4027" i="2"/>
  <c r="J4027" i="2"/>
  <c r="T4026" i="2"/>
  <c r="R4026" i="2"/>
  <c r="S4026" i="2" s="1"/>
  <c r="P4026" i="2"/>
  <c r="Q4026" i="2" s="1"/>
  <c r="O4026" i="2"/>
  <c r="M4026" i="2"/>
  <c r="L4026" i="2"/>
  <c r="J4026" i="2"/>
  <c r="T4025" i="2"/>
  <c r="R4025" i="2"/>
  <c r="S4025" i="2" s="1"/>
  <c r="Q4025" i="2"/>
  <c r="U4025" i="2" s="1"/>
  <c r="P4025" i="2"/>
  <c r="O4025" i="2"/>
  <c r="M4025" i="2"/>
  <c r="L4025" i="2"/>
  <c r="J4025" i="2"/>
  <c r="R4024" i="2"/>
  <c r="S4024" i="2" s="1"/>
  <c r="T4024" i="2" s="1"/>
  <c r="M4024" i="2"/>
  <c r="L4024" i="2"/>
  <c r="J4024" i="2"/>
  <c r="H4024" i="2"/>
  <c r="F4024" i="2"/>
  <c r="R4023" i="2"/>
  <c r="S4023" i="2" s="1"/>
  <c r="T4023" i="2" s="1"/>
  <c r="M4023" i="2"/>
  <c r="L4023" i="2"/>
  <c r="J4023" i="2"/>
  <c r="H4023" i="2"/>
  <c r="F4023" i="2"/>
  <c r="R4022" i="2"/>
  <c r="S4022" i="2" s="1"/>
  <c r="T4022" i="2" s="1"/>
  <c r="P4022" i="2"/>
  <c r="Q4022" i="2" s="1"/>
  <c r="O4022" i="2"/>
  <c r="M4022" i="2"/>
  <c r="L4022" i="2"/>
  <c r="J4022" i="2"/>
  <c r="T4021" i="2"/>
  <c r="R4021" i="2"/>
  <c r="S4021" i="2" s="1"/>
  <c r="P4021" i="2"/>
  <c r="Q4021" i="2" s="1"/>
  <c r="O4021" i="2"/>
  <c r="M4021" i="2"/>
  <c r="L4021" i="2"/>
  <c r="J4021" i="2"/>
  <c r="R4020" i="2"/>
  <c r="S4020" i="2" s="1"/>
  <c r="T4020" i="2" s="1"/>
  <c r="P4020" i="2"/>
  <c r="Q4020" i="2" s="1"/>
  <c r="O4020" i="2"/>
  <c r="M4020" i="2"/>
  <c r="L4020" i="2"/>
  <c r="J4020" i="2"/>
  <c r="T4019" i="2"/>
  <c r="R4019" i="2"/>
  <c r="S4019" i="2" s="1"/>
  <c r="M4019" i="2"/>
  <c r="L4019" i="2"/>
  <c r="J4019" i="2"/>
  <c r="H4019" i="2"/>
  <c r="F4019" i="2"/>
  <c r="T4018" i="2"/>
  <c r="U4018" i="2" s="1"/>
  <c r="R4018" i="2"/>
  <c r="S4018" i="2" s="1"/>
  <c r="Q4018" i="2"/>
  <c r="P4018" i="2"/>
  <c r="O4018" i="2"/>
  <c r="M4018" i="2"/>
  <c r="L4018" i="2"/>
  <c r="J4018" i="2"/>
  <c r="T4017" i="2"/>
  <c r="R4017" i="2"/>
  <c r="S4017" i="2" s="1"/>
  <c r="P4017" i="2"/>
  <c r="Q4017" i="2" s="1"/>
  <c r="O4017" i="2"/>
  <c r="M4017" i="2"/>
  <c r="L4017" i="2"/>
  <c r="J4017" i="2"/>
  <c r="T4016" i="2"/>
  <c r="R4016" i="2"/>
  <c r="S4016" i="2" s="1"/>
  <c r="Q4016" i="2"/>
  <c r="P4016" i="2"/>
  <c r="O4016" i="2"/>
  <c r="M4016" i="2"/>
  <c r="L4016" i="2"/>
  <c r="J4016" i="2"/>
  <c r="R4015" i="2"/>
  <c r="S4015" i="2" s="1"/>
  <c r="T4015" i="2" s="1"/>
  <c r="M4015" i="2"/>
  <c r="L4015" i="2"/>
  <c r="J4015" i="2"/>
  <c r="H4015" i="2"/>
  <c r="F4015" i="2"/>
  <c r="R4014" i="2"/>
  <c r="S4014" i="2" s="1"/>
  <c r="T4014" i="2" s="1"/>
  <c r="M4014" i="2"/>
  <c r="L4014" i="2"/>
  <c r="J4014" i="2"/>
  <c r="H4014" i="2"/>
  <c r="F4014" i="2"/>
  <c r="R4013" i="2"/>
  <c r="S4013" i="2" s="1"/>
  <c r="T4013" i="2" s="1"/>
  <c r="M4013" i="2"/>
  <c r="L4013" i="2"/>
  <c r="J4013" i="2"/>
  <c r="H4013" i="2"/>
  <c r="F4013" i="2"/>
  <c r="R4012" i="2"/>
  <c r="S4012" i="2" s="1"/>
  <c r="T4012" i="2" s="1"/>
  <c r="M4012" i="2"/>
  <c r="L4012" i="2"/>
  <c r="J4012" i="2"/>
  <c r="H4012" i="2"/>
  <c r="F4012" i="2"/>
  <c r="R4011" i="2"/>
  <c r="S4011" i="2" s="1"/>
  <c r="T4011" i="2" s="1"/>
  <c r="M4011" i="2"/>
  <c r="L4011" i="2"/>
  <c r="J4011" i="2"/>
  <c r="H4011" i="2"/>
  <c r="F4011" i="2"/>
  <c r="R4010" i="2"/>
  <c r="S4010" i="2" s="1"/>
  <c r="T4010" i="2" s="1"/>
  <c r="M4010" i="2"/>
  <c r="L4010" i="2"/>
  <c r="J4010" i="2"/>
  <c r="H4010" i="2"/>
  <c r="F4010" i="2"/>
  <c r="R4009" i="2"/>
  <c r="S4009" i="2" s="1"/>
  <c r="T4009" i="2" s="1"/>
  <c r="M4009" i="2"/>
  <c r="L4009" i="2"/>
  <c r="J4009" i="2"/>
  <c r="H4009" i="2"/>
  <c r="F4009" i="2"/>
  <c r="R4008" i="2"/>
  <c r="S4008" i="2" s="1"/>
  <c r="T4008" i="2" s="1"/>
  <c r="Q4008" i="2"/>
  <c r="P4008" i="2"/>
  <c r="O4008" i="2"/>
  <c r="M4008" i="2"/>
  <c r="L4008" i="2"/>
  <c r="J4008" i="2"/>
  <c r="R4007" i="2"/>
  <c r="S4007" i="2" s="1"/>
  <c r="T4007" i="2" s="1"/>
  <c r="P4007" i="2"/>
  <c r="Q4007" i="2" s="1"/>
  <c r="O4007" i="2"/>
  <c r="M4007" i="2"/>
  <c r="L4007" i="2"/>
  <c r="J4007" i="2"/>
  <c r="R4006" i="2"/>
  <c r="S4006" i="2" s="1"/>
  <c r="T4006" i="2" s="1"/>
  <c r="M4006" i="2"/>
  <c r="L4006" i="2"/>
  <c r="J4006" i="2"/>
  <c r="H4006" i="2"/>
  <c r="F4006" i="2"/>
  <c r="R4005" i="2"/>
  <c r="S4005" i="2" s="1"/>
  <c r="T4005" i="2" s="1"/>
  <c r="P4005" i="2"/>
  <c r="Q4005" i="2" s="1"/>
  <c r="O4005" i="2"/>
  <c r="M4005" i="2"/>
  <c r="L4005" i="2"/>
  <c r="J4005" i="2"/>
  <c r="T4004" i="2"/>
  <c r="R4004" i="2"/>
  <c r="S4004" i="2" s="1"/>
  <c r="M4004" i="2"/>
  <c r="L4004" i="2"/>
  <c r="J4004" i="2"/>
  <c r="H4004" i="2"/>
  <c r="F4004" i="2"/>
  <c r="T4003" i="2"/>
  <c r="U4003" i="2" s="1"/>
  <c r="R4003" i="2"/>
  <c r="S4003" i="2" s="1"/>
  <c r="Q4003" i="2"/>
  <c r="P4003" i="2"/>
  <c r="O4003" i="2"/>
  <c r="M4003" i="2"/>
  <c r="L4003" i="2"/>
  <c r="J4003" i="2"/>
  <c r="T4002" i="2"/>
  <c r="R4002" i="2"/>
  <c r="S4002" i="2" s="1"/>
  <c r="M4002" i="2"/>
  <c r="L4002" i="2"/>
  <c r="J4002" i="2"/>
  <c r="H4002" i="2"/>
  <c r="F4002" i="2"/>
  <c r="T4001" i="2"/>
  <c r="R4001" i="2"/>
  <c r="S4001" i="2" s="1"/>
  <c r="P4001" i="2"/>
  <c r="Q4001" i="2" s="1"/>
  <c r="O4001" i="2"/>
  <c r="M4001" i="2"/>
  <c r="L4001" i="2"/>
  <c r="J4001" i="2"/>
  <c r="R4000" i="2"/>
  <c r="S4000" i="2" s="1"/>
  <c r="T4000" i="2" s="1"/>
  <c r="U4000" i="2" s="1"/>
  <c r="Q4000" i="2"/>
  <c r="P4000" i="2"/>
  <c r="O4000" i="2"/>
  <c r="M4000" i="2"/>
  <c r="L4000" i="2"/>
  <c r="J4000" i="2"/>
  <c r="R3999" i="2"/>
  <c r="S3999" i="2" s="1"/>
  <c r="T3999" i="2" s="1"/>
  <c r="M3999" i="2"/>
  <c r="L3999" i="2"/>
  <c r="J3999" i="2"/>
  <c r="H3999" i="2"/>
  <c r="F3999" i="2"/>
  <c r="R3998" i="2"/>
  <c r="S3998" i="2" s="1"/>
  <c r="T3998" i="2" s="1"/>
  <c r="M3998" i="2"/>
  <c r="L3998" i="2"/>
  <c r="J3998" i="2"/>
  <c r="H3998" i="2"/>
  <c r="F3998" i="2"/>
  <c r="T3997" i="2"/>
  <c r="R3997" i="2"/>
  <c r="S3997" i="2" s="1"/>
  <c r="Q3997" i="2"/>
  <c r="P3997" i="2"/>
  <c r="O3997" i="2"/>
  <c r="M3997" i="2"/>
  <c r="L3997" i="2"/>
  <c r="J3997" i="2"/>
  <c r="R3996" i="2"/>
  <c r="S3996" i="2" s="1"/>
  <c r="T3996" i="2" s="1"/>
  <c r="M3996" i="2"/>
  <c r="L3996" i="2"/>
  <c r="J3996" i="2"/>
  <c r="H3996" i="2"/>
  <c r="F3996" i="2"/>
  <c r="R3995" i="2"/>
  <c r="S3995" i="2" s="1"/>
  <c r="T3995" i="2" s="1"/>
  <c r="M3995" i="2"/>
  <c r="L3995" i="2"/>
  <c r="J3995" i="2"/>
  <c r="H3995" i="2"/>
  <c r="F3995" i="2"/>
  <c r="R3994" i="2"/>
  <c r="S3994" i="2" s="1"/>
  <c r="T3994" i="2" s="1"/>
  <c r="M3994" i="2"/>
  <c r="L3994" i="2"/>
  <c r="J3994" i="2"/>
  <c r="H3994" i="2"/>
  <c r="F3994" i="2"/>
  <c r="R3993" i="2"/>
  <c r="S3993" i="2" s="1"/>
  <c r="T3993" i="2" s="1"/>
  <c r="P3993" i="2"/>
  <c r="Q3993" i="2" s="1"/>
  <c r="O3993" i="2"/>
  <c r="M3993" i="2"/>
  <c r="L3993" i="2"/>
  <c r="J3993" i="2"/>
  <c r="T3992" i="2"/>
  <c r="R3992" i="2"/>
  <c r="S3992" i="2" s="1"/>
  <c r="Q3992" i="2"/>
  <c r="U3992" i="2" s="1"/>
  <c r="P3992" i="2"/>
  <c r="O3992" i="2"/>
  <c r="M3992" i="2"/>
  <c r="L3992" i="2"/>
  <c r="J3992" i="2"/>
  <c r="R3991" i="2"/>
  <c r="S3991" i="2" s="1"/>
  <c r="T3991" i="2" s="1"/>
  <c r="M3991" i="2"/>
  <c r="L3991" i="2"/>
  <c r="J3991" i="2"/>
  <c r="H3991" i="2"/>
  <c r="F3991" i="2"/>
  <c r="T3990" i="2"/>
  <c r="U3990" i="2" s="1"/>
  <c r="R3990" i="2"/>
  <c r="S3990" i="2" s="1"/>
  <c r="Q3990" i="2"/>
  <c r="P3990" i="2"/>
  <c r="O3990" i="2"/>
  <c r="M3990" i="2"/>
  <c r="L3990" i="2"/>
  <c r="J3990" i="2"/>
  <c r="R3989" i="2"/>
  <c r="S3989" i="2" s="1"/>
  <c r="T3989" i="2" s="1"/>
  <c r="M3989" i="2"/>
  <c r="L3989" i="2"/>
  <c r="J3989" i="2"/>
  <c r="H3989" i="2"/>
  <c r="F3989" i="2"/>
  <c r="R3988" i="2"/>
  <c r="S3988" i="2" s="1"/>
  <c r="T3988" i="2" s="1"/>
  <c r="M3988" i="2"/>
  <c r="L3988" i="2"/>
  <c r="J3988" i="2"/>
  <c r="H3988" i="2"/>
  <c r="F3988" i="2"/>
  <c r="T3987" i="2"/>
  <c r="R3987" i="2"/>
  <c r="S3987" i="2" s="1"/>
  <c r="Q3987" i="2"/>
  <c r="U3987" i="2" s="1"/>
  <c r="P3987" i="2"/>
  <c r="O3987" i="2"/>
  <c r="M3987" i="2"/>
  <c r="L3987" i="2"/>
  <c r="J3987" i="2"/>
  <c r="R3986" i="2"/>
  <c r="S3986" i="2" s="1"/>
  <c r="T3986" i="2" s="1"/>
  <c r="Q3986" i="2"/>
  <c r="P3986" i="2"/>
  <c r="O3986" i="2"/>
  <c r="M3986" i="2"/>
  <c r="L3986" i="2"/>
  <c r="J3986" i="2"/>
  <c r="T3985" i="2"/>
  <c r="R3985" i="2"/>
  <c r="S3985" i="2" s="1"/>
  <c r="P3985" i="2"/>
  <c r="Q3985" i="2" s="1"/>
  <c r="U3985" i="2" s="1"/>
  <c r="O3985" i="2"/>
  <c r="M3985" i="2"/>
  <c r="L3985" i="2"/>
  <c r="J3985" i="2"/>
  <c r="T3984" i="2"/>
  <c r="R3984" i="2"/>
  <c r="S3984" i="2" s="1"/>
  <c r="M3984" i="2"/>
  <c r="L3984" i="2"/>
  <c r="J3984" i="2"/>
  <c r="H3984" i="2"/>
  <c r="F3984" i="2"/>
  <c r="T3983" i="2"/>
  <c r="R3983" i="2"/>
  <c r="S3983" i="2" s="1"/>
  <c r="M3983" i="2"/>
  <c r="L3983" i="2"/>
  <c r="J3983" i="2"/>
  <c r="H3983" i="2"/>
  <c r="F3983" i="2"/>
  <c r="T3982" i="2"/>
  <c r="U3982" i="2" s="1"/>
  <c r="R3982" i="2"/>
  <c r="S3982" i="2" s="1"/>
  <c r="Q3982" i="2"/>
  <c r="P3982" i="2"/>
  <c r="O3982" i="2"/>
  <c r="M3982" i="2"/>
  <c r="L3982" i="2"/>
  <c r="J3982" i="2"/>
  <c r="T3981" i="2"/>
  <c r="R3981" i="2"/>
  <c r="S3981" i="2" s="1"/>
  <c r="M3981" i="2"/>
  <c r="L3981" i="2"/>
  <c r="J3981" i="2"/>
  <c r="H3981" i="2"/>
  <c r="F3981" i="2"/>
  <c r="T3980" i="2"/>
  <c r="R3980" i="2"/>
  <c r="S3980" i="2" s="1"/>
  <c r="M3980" i="2"/>
  <c r="L3980" i="2"/>
  <c r="J3980" i="2"/>
  <c r="H3980" i="2"/>
  <c r="F3980" i="2"/>
  <c r="T3979" i="2"/>
  <c r="R3979" i="2"/>
  <c r="S3979" i="2" s="1"/>
  <c r="P3979" i="2"/>
  <c r="Q3979" i="2" s="1"/>
  <c r="O3979" i="2"/>
  <c r="M3979" i="2"/>
  <c r="L3979" i="2"/>
  <c r="J3979" i="2"/>
  <c r="T3978" i="2"/>
  <c r="R3978" i="2"/>
  <c r="S3978" i="2" s="1"/>
  <c r="P3978" i="2"/>
  <c r="Q3978" i="2" s="1"/>
  <c r="O3978" i="2"/>
  <c r="M3978" i="2"/>
  <c r="L3978" i="2"/>
  <c r="J3978" i="2"/>
  <c r="T3977" i="2"/>
  <c r="U3977" i="2" s="1"/>
  <c r="R3977" i="2"/>
  <c r="S3977" i="2" s="1"/>
  <c r="Q3977" i="2"/>
  <c r="P3977" i="2"/>
  <c r="O3977" i="2"/>
  <c r="M3977" i="2"/>
  <c r="L3977" i="2"/>
  <c r="J3977" i="2"/>
  <c r="T3976" i="2"/>
  <c r="R3976" i="2"/>
  <c r="S3976" i="2" s="1"/>
  <c r="M3976" i="2"/>
  <c r="L3976" i="2"/>
  <c r="J3976" i="2"/>
  <c r="H3976" i="2"/>
  <c r="F3976" i="2"/>
  <c r="T3975" i="2"/>
  <c r="R3975" i="2"/>
  <c r="S3975" i="2" s="1"/>
  <c r="M3975" i="2"/>
  <c r="L3975" i="2"/>
  <c r="J3975" i="2"/>
  <c r="H3975" i="2"/>
  <c r="F3975" i="2"/>
  <c r="T3974" i="2"/>
  <c r="R3974" i="2"/>
  <c r="S3974" i="2" s="1"/>
  <c r="M3974" i="2"/>
  <c r="L3974" i="2"/>
  <c r="J3974" i="2"/>
  <c r="H3974" i="2"/>
  <c r="F3974" i="2"/>
  <c r="T3973" i="2"/>
  <c r="R3973" i="2"/>
  <c r="S3973" i="2" s="1"/>
  <c r="M3973" i="2"/>
  <c r="L3973" i="2"/>
  <c r="J3973" i="2"/>
  <c r="H3973" i="2"/>
  <c r="F3973" i="2"/>
  <c r="T3972" i="2"/>
  <c r="R3972" i="2"/>
  <c r="S3972" i="2" s="1"/>
  <c r="M3972" i="2"/>
  <c r="L3972" i="2"/>
  <c r="J3972" i="2"/>
  <c r="H3972" i="2"/>
  <c r="F3972" i="2"/>
  <c r="T3971" i="2"/>
  <c r="R3971" i="2"/>
  <c r="S3971" i="2" s="1"/>
  <c r="M3971" i="2"/>
  <c r="L3971" i="2"/>
  <c r="J3971" i="2"/>
  <c r="H3971" i="2"/>
  <c r="F3971" i="2"/>
  <c r="T3970" i="2"/>
  <c r="U3970" i="2" s="1"/>
  <c r="R3970" i="2"/>
  <c r="S3970" i="2" s="1"/>
  <c r="Q3970" i="2"/>
  <c r="P3970" i="2"/>
  <c r="O3970" i="2"/>
  <c r="M3970" i="2"/>
  <c r="L3970" i="2"/>
  <c r="J3970" i="2"/>
  <c r="T3969" i="2"/>
  <c r="R3969" i="2"/>
  <c r="S3969" i="2" s="1"/>
  <c r="P3969" i="2"/>
  <c r="Q3969" i="2" s="1"/>
  <c r="O3969" i="2"/>
  <c r="M3969" i="2"/>
  <c r="L3969" i="2"/>
  <c r="J3969" i="2"/>
  <c r="R3968" i="2"/>
  <c r="S3968" i="2" s="1"/>
  <c r="T3968" i="2" s="1"/>
  <c r="M3968" i="2"/>
  <c r="L3968" i="2"/>
  <c r="J3968" i="2"/>
  <c r="H3968" i="2"/>
  <c r="F3968" i="2"/>
  <c r="R3967" i="2"/>
  <c r="S3967" i="2" s="1"/>
  <c r="T3967" i="2" s="1"/>
  <c r="M3967" i="2"/>
  <c r="L3967" i="2"/>
  <c r="J3967" i="2"/>
  <c r="H3967" i="2"/>
  <c r="F3967" i="2"/>
  <c r="R3966" i="2"/>
  <c r="S3966" i="2" s="1"/>
  <c r="T3966" i="2" s="1"/>
  <c r="M3966" i="2"/>
  <c r="L3966" i="2"/>
  <c r="J3966" i="2"/>
  <c r="H3966" i="2"/>
  <c r="F3966" i="2"/>
  <c r="R3965" i="2"/>
  <c r="S3965" i="2" s="1"/>
  <c r="T3965" i="2" s="1"/>
  <c r="M3965" i="2"/>
  <c r="L3965" i="2"/>
  <c r="J3965" i="2"/>
  <c r="H3965" i="2"/>
  <c r="F3965" i="2"/>
  <c r="R3964" i="2"/>
  <c r="S3964" i="2" s="1"/>
  <c r="T3964" i="2" s="1"/>
  <c r="M3964" i="2"/>
  <c r="L3964" i="2"/>
  <c r="J3964" i="2"/>
  <c r="H3964" i="2"/>
  <c r="F3964" i="2"/>
  <c r="R3963" i="2"/>
  <c r="S3963" i="2" s="1"/>
  <c r="T3963" i="2" s="1"/>
  <c r="P3963" i="2"/>
  <c r="Q3963" i="2" s="1"/>
  <c r="O3963" i="2"/>
  <c r="M3963" i="2"/>
  <c r="L3963" i="2"/>
  <c r="J3963" i="2"/>
  <c r="R3962" i="2"/>
  <c r="S3962" i="2" s="1"/>
  <c r="T3962" i="2" s="1"/>
  <c r="M3962" i="2"/>
  <c r="L3962" i="2"/>
  <c r="J3962" i="2"/>
  <c r="H3962" i="2"/>
  <c r="F3962" i="2"/>
  <c r="R3961" i="2"/>
  <c r="S3961" i="2" s="1"/>
  <c r="T3961" i="2" s="1"/>
  <c r="P3961" i="2"/>
  <c r="Q3961" i="2" s="1"/>
  <c r="O3961" i="2"/>
  <c r="M3961" i="2"/>
  <c r="L3961" i="2"/>
  <c r="J3961" i="2"/>
  <c r="T3960" i="2"/>
  <c r="R3960" i="2"/>
  <c r="S3960" i="2" s="1"/>
  <c r="M3960" i="2"/>
  <c r="L3960" i="2"/>
  <c r="J3960" i="2"/>
  <c r="H3960" i="2"/>
  <c r="F3960" i="2"/>
  <c r="T3959" i="2"/>
  <c r="R3959" i="2"/>
  <c r="S3959" i="2" s="1"/>
  <c r="M3959" i="2"/>
  <c r="L3959" i="2"/>
  <c r="J3959" i="2"/>
  <c r="H3959" i="2"/>
  <c r="F3959" i="2"/>
  <c r="T3958" i="2"/>
  <c r="R3958" i="2"/>
  <c r="S3958" i="2" s="1"/>
  <c r="M3958" i="2"/>
  <c r="L3958" i="2"/>
  <c r="J3958" i="2"/>
  <c r="H3958" i="2"/>
  <c r="F3958" i="2"/>
  <c r="T3957" i="2"/>
  <c r="R3957" i="2"/>
  <c r="S3957" i="2" s="1"/>
  <c r="Q3957" i="2"/>
  <c r="P3957" i="2"/>
  <c r="O3957" i="2"/>
  <c r="M3957" i="2"/>
  <c r="L3957" i="2"/>
  <c r="J3957" i="2"/>
  <c r="T3956" i="2"/>
  <c r="R3956" i="2"/>
  <c r="S3956" i="2" s="1"/>
  <c r="M3956" i="2"/>
  <c r="L3956" i="2"/>
  <c r="J3956" i="2"/>
  <c r="H3956" i="2"/>
  <c r="F3956" i="2"/>
  <c r="T3955" i="2"/>
  <c r="R3955" i="2"/>
  <c r="S3955" i="2" s="1"/>
  <c r="M3955" i="2"/>
  <c r="L3955" i="2"/>
  <c r="J3955" i="2"/>
  <c r="H3955" i="2"/>
  <c r="F3955" i="2"/>
  <c r="T3954" i="2"/>
  <c r="R3954" i="2"/>
  <c r="S3954" i="2" s="1"/>
  <c r="M3954" i="2"/>
  <c r="L3954" i="2"/>
  <c r="J3954" i="2"/>
  <c r="H3954" i="2"/>
  <c r="F3954" i="2"/>
  <c r="T3953" i="2"/>
  <c r="R3953" i="2"/>
  <c r="S3953" i="2" s="1"/>
  <c r="Q3953" i="2"/>
  <c r="P3953" i="2"/>
  <c r="O3953" i="2"/>
  <c r="M3953" i="2"/>
  <c r="L3953" i="2"/>
  <c r="J3953" i="2"/>
  <c r="T3952" i="2"/>
  <c r="R3952" i="2"/>
  <c r="S3952" i="2" s="1"/>
  <c r="Q3952" i="2"/>
  <c r="P3952" i="2"/>
  <c r="O3952" i="2"/>
  <c r="M3952" i="2"/>
  <c r="L3952" i="2"/>
  <c r="J3952" i="2"/>
  <c r="T3951" i="2"/>
  <c r="R3951" i="2"/>
  <c r="S3951" i="2" s="1"/>
  <c r="M3951" i="2"/>
  <c r="L3951" i="2"/>
  <c r="J3951" i="2"/>
  <c r="H3951" i="2"/>
  <c r="F3951" i="2"/>
  <c r="T3950" i="2"/>
  <c r="R3950" i="2"/>
  <c r="S3950" i="2" s="1"/>
  <c r="P3950" i="2"/>
  <c r="Q3950" i="2" s="1"/>
  <c r="O3950" i="2"/>
  <c r="M3950" i="2"/>
  <c r="L3950" i="2"/>
  <c r="J3950" i="2"/>
  <c r="R3949" i="2"/>
  <c r="S3949" i="2" s="1"/>
  <c r="T3949" i="2" s="1"/>
  <c r="Q3949" i="2"/>
  <c r="P3949" i="2"/>
  <c r="O3949" i="2"/>
  <c r="M3949" i="2"/>
  <c r="L3949" i="2"/>
  <c r="J3949" i="2"/>
  <c r="T3948" i="2"/>
  <c r="U3948" i="2" s="1"/>
  <c r="R3948" i="2"/>
  <c r="S3948" i="2" s="1"/>
  <c r="Q3948" i="2"/>
  <c r="P3948" i="2"/>
  <c r="O3948" i="2"/>
  <c r="M3948" i="2"/>
  <c r="L3948" i="2"/>
  <c r="J3948" i="2"/>
  <c r="R3947" i="2"/>
  <c r="S3947" i="2" s="1"/>
  <c r="T3947" i="2" s="1"/>
  <c r="M3947" i="2"/>
  <c r="L3947" i="2"/>
  <c r="J3947" i="2"/>
  <c r="H3947" i="2"/>
  <c r="F3947" i="2"/>
  <c r="R3946" i="2"/>
  <c r="S3946" i="2" s="1"/>
  <c r="T3946" i="2" s="1"/>
  <c r="M3946" i="2"/>
  <c r="L3946" i="2"/>
  <c r="J3946" i="2"/>
  <c r="H3946" i="2"/>
  <c r="F3946" i="2"/>
  <c r="R3945" i="2"/>
  <c r="S3945" i="2" s="1"/>
  <c r="T3945" i="2" s="1"/>
  <c r="U3945" i="2" s="1"/>
  <c r="Q3945" i="2"/>
  <c r="P3945" i="2"/>
  <c r="O3945" i="2"/>
  <c r="M3945" i="2"/>
  <c r="L3945" i="2"/>
  <c r="J3945" i="2"/>
  <c r="T3944" i="2"/>
  <c r="R3944" i="2"/>
  <c r="S3944" i="2" s="1"/>
  <c r="P3944" i="2"/>
  <c r="Q3944" i="2" s="1"/>
  <c r="O3944" i="2"/>
  <c r="M3944" i="2"/>
  <c r="L3944" i="2"/>
  <c r="J3944" i="2"/>
  <c r="R3943" i="2"/>
  <c r="S3943" i="2" s="1"/>
  <c r="T3943" i="2" s="1"/>
  <c r="M3943" i="2"/>
  <c r="L3943" i="2"/>
  <c r="J3943" i="2"/>
  <c r="H3943" i="2"/>
  <c r="F3943" i="2"/>
  <c r="R3942" i="2"/>
  <c r="S3942" i="2" s="1"/>
  <c r="T3942" i="2" s="1"/>
  <c r="U3942" i="2" s="1"/>
  <c r="Q3942" i="2"/>
  <c r="P3942" i="2"/>
  <c r="O3942" i="2"/>
  <c r="M3942" i="2"/>
  <c r="L3942" i="2"/>
  <c r="J3942" i="2"/>
  <c r="R3941" i="2"/>
  <c r="S3941" i="2" s="1"/>
  <c r="T3941" i="2" s="1"/>
  <c r="M3941" i="2"/>
  <c r="L3941" i="2"/>
  <c r="J3941" i="2"/>
  <c r="H3941" i="2"/>
  <c r="F3941" i="2"/>
  <c r="R3940" i="2"/>
  <c r="S3940" i="2" s="1"/>
  <c r="T3940" i="2" s="1"/>
  <c r="P3940" i="2"/>
  <c r="Q3940" i="2" s="1"/>
  <c r="O3940" i="2"/>
  <c r="M3940" i="2"/>
  <c r="L3940" i="2"/>
  <c r="J3940" i="2"/>
  <c r="T3939" i="2"/>
  <c r="R3939" i="2"/>
  <c r="S3939" i="2" s="1"/>
  <c r="M3939" i="2"/>
  <c r="L3939" i="2"/>
  <c r="J3939" i="2"/>
  <c r="H3939" i="2"/>
  <c r="F3939" i="2"/>
  <c r="T3938" i="2"/>
  <c r="R3938" i="2"/>
  <c r="S3938" i="2" s="1"/>
  <c r="Q3938" i="2"/>
  <c r="P3938" i="2"/>
  <c r="O3938" i="2"/>
  <c r="M3938" i="2"/>
  <c r="L3938" i="2"/>
  <c r="J3938" i="2"/>
  <c r="T3937" i="2"/>
  <c r="R3937" i="2"/>
  <c r="S3937" i="2" s="1"/>
  <c r="M3937" i="2"/>
  <c r="L3937" i="2"/>
  <c r="J3937" i="2"/>
  <c r="H3937" i="2"/>
  <c r="F3937" i="2"/>
  <c r="T3936" i="2"/>
  <c r="R3936" i="2"/>
  <c r="S3936" i="2" s="1"/>
  <c r="M3936" i="2"/>
  <c r="L3936" i="2"/>
  <c r="J3936" i="2"/>
  <c r="H3936" i="2"/>
  <c r="F3936" i="2"/>
  <c r="T3935" i="2"/>
  <c r="R3935" i="2"/>
  <c r="S3935" i="2" s="1"/>
  <c r="M3935" i="2"/>
  <c r="L3935" i="2"/>
  <c r="J3935" i="2"/>
  <c r="H3935" i="2"/>
  <c r="F3935" i="2"/>
  <c r="T3934" i="2"/>
  <c r="R3934" i="2"/>
  <c r="S3934" i="2" s="1"/>
  <c r="M3934" i="2"/>
  <c r="L3934" i="2"/>
  <c r="J3934" i="2"/>
  <c r="H3934" i="2"/>
  <c r="F3934" i="2"/>
  <c r="T3933" i="2"/>
  <c r="R3933" i="2"/>
  <c r="S3933" i="2" s="1"/>
  <c r="M3933" i="2"/>
  <c r="L3933" i="2"/>
  <c r="J3933" i="2"/>
  <c r="H3933" i="2"/>
  <c r="F3933" i="2"/>
  <c r="T3932" i="2"/>
  <c r="R3932" i="2"/>
  <c r="S3932" i="2" s="1"/>
  <c r="P3932" i="2"/>
  <c r="Q3932" i="2" s="1"/>
  <c r="O3932" i="2"/>
  <c r="M3932" i="2"/>
  <c r="L3932" i="2"/>
  <c r="J3932" i="2"/>
  <c r="R3931" i="2"/>
  <c r="S3931" i="2" s="1"/>
  <c r="T3931" i="2" s="1"/>
  <c r="M3931" i="2"/>
  <c r="L3931" i="2"/>
  <c r="J3931" i="2"/>
  <c r="H3931" i="2"/>
  <c r="F3931" i="2"/>
  <c r="R3930" i="2"/>
  <c r="S3930" i="2" s="1"/>
  <c r="T3930" i="2" s="1"/>
  <c r="M3930" i="2"/>
  <c r="L3930" i="2"/>
  <c r="J3930" i="2"/>
  <c r="H3930" i="2"/>
  <c r="F3930" i="2"/>
  <c r="R3929" i="2"/>
  <c r="S3929" i="2" s="1"/>
  <c r="T3929" i="2" s="1"/>
  <c r="M3929" i="2"/>
  <c r="L3929" i="2"/>
  <c r="J3929" i="2"/>
  <c r="H3929" i="2"/>
  <c r="F3929" i="2"/>
  <c r="R3928" i="2"/>
  <c r="S3928" i="2" s="1"/>
  <c r="T3928" i="2" s="1"/>
  <c r="U3928" i="2" s="1"/>
  <c r="Q3928" i="2"/>
  <c r="P3928" i="2"/>
  <c r="O3928" i="2"/>
  <c r="M3928" i="2"/>
  <c r="L3928" i="2"/>
  <c r="J3928" i="2"/>
  <c r="R3927" i="2"/>
  <c r="S3927" i="2" s="1"/>
  <c r="T3927" i="2" s="1"/>
  <c r="M3927" i="2"/>
  <c r="L3927" i="2"/>
  <c r="J3927" i="2"/>
  <c r="H3927" i="2"/>
  <c r="F3927" i="2"/>
  <c r="R3926" i="2"/>
  <c r="S3926" i="2" s="1"/>
  <c r="T3926" i="2" s="1"/>
  <c r="M3926" i="2"/>
  <c r="L3926" i="2"/>
  <c r="J3926" i="2"/>
  <c r="H3926" i="2"/>
  <c r="F3926" i="2"/>
  <c r="R3925" i="2"/>
  <c r="S3925" i="2" s="1"/>
  <c r="T3925" i="2" s="1"/>
  <c r="M3925" i="2"/>
  <c r="L3925" i="2"/>
  <c r="J3925" i="2"/>
  <c r="H3925" i="2"/>
  <c r="F3925" i="2"/>
  <c r="R3924" i="2"/>
  <c r="S3924" i="2" s="1"/>
  <c r="T3924" i="2" s="1"/>
  <c r="P3924" i="2"/>
  <c r="Q3924" i="2" s="1"/>
  <c r="O3924" i="2"/>
  <c r="M3924" i="2"/>
  <c r="L3924" i="2"/>
  <c r="J3924" i="2"/>
  <c r="T3923" i="2"/>
  <c r="R3923" i="2"/>
  <c r="S3923" i="2" s="1"/>
  <c r="P3923" i="2"/>
  <c r="Q3923" i="2" s="1"/>
  <c r="O3923" i="2"/>
  <c r="M3923" i="2"/>
  <c r="L3923" i="2"/>
  <c r="J3923" i="2"/>
  <c r="T3922" i="2"/>
  <c r="R3922" i="2"/>
  <c r="S3922" i="2" s="1"/>
  <c r="P3922" i="2"/>
  <c r="Q3922" i="2" s="1"/>
  <c r="U3922" i="2" s="1"/>
  <c r="O3922" i="2"/>
  <c r="M3922" i="2"/>
  <c r="L3922" i="2"/>
  <c r="J3922" i="2"/>
  <c r="T3921" i="2"/>
  <c r="R3921" i="2"/>
  <c r="S3921" i="2" s="1"/>
  <c r="Q3921" i="2"/>
  <c r="U3921" i="2" s="1"/>
  <c r="P3921" i="2"/>
  <c r="O3921" i="2"/>
  <c r="M3921" i="2"/>
  <c r="L3921" i="2"/>
  <c r="J3921" i="2"/>
  <c r="R3920" i="2"/>
  <c r="S3920" i="2" s="1"/>
  <c r="T3920" i="2" s="1"/>
  <c r="U3920" i="2" s="1"/>
  <c r="Q3920" i="2"/>
  <c r="P3920" i="2"/>
  <c r="O3920" i="2"/>
  <c r="M3920" i="2"/>
  <c r="L3920" i="2"/>
  <c r="J3920" i="2"/>
  <c r="T3919" i="2"/>
  <c r="R3919" i="2"/>
  <c r="S3919" i="2" s="1"/>
  <c r="P3919" i="2"/>
  <c r="Q3919" i="2" s="1"/>
  <c r="U3919" i="2" s="1"/>
  <c r="O3919" i="2"/>
  <c r="M3919" i="2"/>
  <c r="L3919" i="2"/>
  <c r="J3919" i="2"/>
  <c r="R3918" i="2"/>
  <c r="S3918" i="2" s="1"/>
  <c r="T3918" i="2" s="1"/>
  <c r="O3918" i="2"/>
  <c r="P3918" i="2" s="1"/>
  <c r="M3918" i="2"/>
  <c r="L3918" i="2"/>
  <c r="J3918" i="2"/>
  <c r="H3918" i="2"/>
  <c r="F3918" i="2"/>
  <c r="R3917" i="2"/>
  <c r="S3917" i="2" s="1"/>
  <c r="T3917" i="2" s="1"/>
  <c r="M3917" i="2"/>
  <c r="L3917" i="2"/>
  <c r="J3917" i="2"/>
  <c r="H3917" i="2"/>
  <c r="F3917" i="2"/>
  <c r="R3916" i="2"/>
  <c r="S3916" i="2" s="1"/>
  <c r="T3916" i="2" s="1"/>
  <c r="O3916" i="2"/>
  <c r="P3916" i="2" s="1"/>
  <c r="Q3916" i="2" s="1"/>
  <c r="U3916" i="2" s="1"/>
  <c r="M3916" i="2"/>
  <c r="L3916" i="2"/>
  <c r="J3916" i="2"/>
  <c r="T3915" i="2"/>
  <c r="R3915" i="2"/>
  <c r="S3915" i="2" s="1"/>
  <c r="M3915" i="2"/>
  <c r="L3915" i="2"/>
  <c r="J3915" i="2"/>
  <c r="H3915" i="2"/>
  <c r="F3915" i="2"/>
  <c r="O3915" i="2" s="1"/>
  <c r="P3915" i="2" s="1"/>
  <c r="T3914" i="2"/>
  <c r="U3914" i="2" s="1"/>
  <c r="R3914" i="2"/>
  <c r="S3914" i="2" s="1"/>
  <c r="Q3914" i="2"/>
  <c r="P3914" i="2"/>
  <c r="O3914" i="2"/>
  <c r="M3914" i="2"/>
  <c r="L3914" i="2"/>
  <c r="J3914" i="2"/>
  <c r="T3913" i="2"/>
  <c r="R3913" i="2"/>
  <c r="S3913" i="2" s="1"/>
  <c r="O3913" i="2"/>
  <c r="P3913" i="2" s="1"/>
  <c r="M3913" i="2"/>
  <c r="L3913" i="2"/>
  <c r="J3913" i="2"/>
  <c r="H3913" i="2"/>
  <c r="F3913" i="2"/>
  <c r="T3912" i="2"/>
  <c r="U3912" i="2" s="1"/>
  <c r="R3912" i="2"/>
  <c r="S3912" i="2" s="1"/>
  <c r="Q3912" i="2"/>
  <c r="P3912" i="2"/>
  <c r="O3912" i="2"/>
  <c r="M3912" i="2"/>
  <c r="L3912" i="2"/>
  <c r="J3912" i="2"/>
  <c r="T3911" i="2"/>
  <c r="R3911" i="2"/>
  <c r="S3911" i="2" s="1"/>
  <c r="M3911" i="2"/>
  <c r="L3911" i="2"/>
  <c r="J3911" i="2"/>
  <c r="H3911" i="2"/>
  <c r="F3911" i="2"/>
  <c r="T3910" i="2"/>
  <c r="R3910" i="2"/>
  <c r="S3910" i="2" s="1"/>
  <c r="Q3910" i="2"/>
  <c r="P3910" i="2"/>
  <c r="O3910" i="2"/>
  <c r="M3910" i="2"/>
  <c r="L3910" i="2"/>
  <c r="J3910" i="2"/>
  <c r="T3909" i="2"/>
  <c r="R3909" i="2"/>
  <c r="S3909" i="2" s="1"/>
  <c r="P3909" i="2"/>
  <c r="Q3909" i="2" s="1"/>
  <c r="U3909" i="2" s="1"/>
  <c r="O3909" i="2"/>
  <c r="M3909" i="2"/>
  <c r="L3909" i="2"/>
  <c r="J3909" i="2"/>
  <c r="U3908" i="2"/>
  <c r="T3908" i="2"/>
  <c r="R3908" i="2"/>
  <c r="S3908" i="2" s="1"/>
  <c r="Q3908" i="2"/>
  <c r="P3908" i="2"/>
  <c r="O3908" i="2"/>
  <c r="M3908" i="2"/>
  <c r="L3908" i="2"/>
  <c r="J3908" i="2"/>
  <c r="R3907" i="2"/>
  <c r="S3907" i="2" s="1"/>
  <c r="T3907" i="2" s="1"/>
  <c r="Q3907" i="2"/>
  <c r="O3907" i="2"/>
  <c r="P3907" i="2" s="1"/>
  <c r="M3907" i="2"/>
  <c r="L3907" i="2"/>
  <c r="J3907" i="2"/>
  <c r="R3906" i="2"/>
  <c r="S3906" i="2" s="1"/>
  <c r="T3906" i="2" s="1"/>
  <c r="Q3906" i="2"/>
  <c r="P3906" i="2"/>
  <c r="O3906" i="2"/>
  <c r="M3906" i="2"/>
  <c r="L3906" i="2"/>
  <c r="J3906" i="2"/>
  <c r="R3905" i="2"/>
  <c r="S3905" i="2" s="1"/>
  <c r="M3905" i="2"/>
  <c r="L3905" i="2"/>
  <c r="J3905" i="2"/>
  <c r="H3905" i="2"/>
  <c r="F3905" i="2"/>
  <c r="R3904" i="2"/>
  <c r="S3904" i="2" s="1"/>
  <c r="T3904" i="2" s="1"/>
  <c r="O3904" i="2"/>
  <c r="P3904" i="2" s="1"/>
  <c r="Q3904" i="2" s="1"/>
  <c r="M3904" i="2"/>
  <c r="L3904" i="2"/>
  <c r="J3904" i="2"/>
  <c r="R3903" i="2"/>
  <c r="S3903" i="2" s="1"/>
  <c r="T3903" i="2" s="1"/>
  <c r="Q3903" i="2"/>
  <c r="P3903" i="2"/>
  <c r="M3903" i="2"/>
  <c r="L3903" i="2"/>
  <c r="J3903" i="2"/>
  <c r="H3903" i="2"/>
  <c r="F3903" i="2"/>
  <c r="O3903" i="2" s="1"/>
  <c r="T3902" i="2"/>
  <c r="R3902" i="2"/>
  <c r="S3902" i="2" s="1"/>
  <c r="M3902" i="2"/>
  <c r="L3902" i="2"/>
  <c r="J3902" i="2"/>
  <c r="H3902" i="2"/>
  <c r="F3902" i="2"/>
  <c r="T3901" i="2"/>
  <c r="R3901" i="2"/>
  <c r="S3901" i="2" s="1"/>
  <c r="M3901" i="2"/>
  <c r="L3901" i="2"/>
  <c r="J3901" i="2"/>
  <c r="H3901" i="2"/>
  <c r="F3901" i="2"/>
  <c r="O3901" i="2" s="1"/>
  <c r="P3901" i="2" s="1"/>
  <c r="T3900" i="2"/>
  <c r="U3900" i="2" s="1"/>
  <c r="R3900" i="2"/>
  <c r="S3900" i="2" s="1"/>
  <c r="Q3900" i="2"/>
  <c r="P3900" i="2"/>
  <c r="O3900" i="2"/>
  <c r="M3900" i="2"/>
  <c r="L3900" i="2"/>
  <c r="J3900" i="2"/>
  <c r="T3899" i="2"/>
  <c r="R3899" i="2"/>
  <c r="S3899" i="2" s="1"/>
  <c r="O3899" i="2"/>
  <c r="P3899" i="2" s="1"/>
  <c r="M3899" i="2"/>
  <c r="L3899" i="2"/>
  <c r="J3899" i="2"/>
  <c r="H3899" i="2"/>
  <c r="F3899" i="2"/>
  <c r="T3898" i="2"/>
  <c r="U3898" i="2" s="1"/>
  <c r="R3898" i="2"/>
  <c r="S3898" i="2" s="1"/>
  <c r="Q3898" i="2"/>
  <c r="P3898" i="2"/>
  <c r="O3898" i="2"/>
  <c r="M3898" i="2"/>
  <c r="L3898" i="2"/>
  <c r="J3898" i="2"/>
  <c r="T3897" i="2"/>
  <c r="R3897" i="2"/>
  <c r="S3897" i="2" s="1"/>
  <c r="M3897" i="2"/>
  <c r="L3897" i="2"/>
  <c r="J3897" i="2"/>
  <c r="H3897" i="2"/>
  <c r="F3897" i="2"/>
  <c r="T3896" i="2"/>
  <c r="R3896" i="2"/>
  <c r="S3896" i="2" s="1"/>
  <c r="P3896" i="2"/>
  <c r="M3896" i="2"/>
  <c r="L3896" i="2"/>
  <c r="J3896" i="2"/>
  <c r="H3896" i="2"/>
  <c r="F3896" i="2"/>
  <c r="O3896" i="2" s="1"/>
  <c r="T3895" i="2"/>
  <c r="U3895" i="2" s="1"/>
  <c r="R3895" i="2"/>
  <c r="S3895" i="2" s="1"/>
  <c r="Q3895" i="2"/>
  <c r="P3895" i="2"/>
  <c r="O3895" i="2"/>
  <c r="M3895" i="2"/>
  <c r="L3895" i="2"/>
  <c r="J3895" i="2"/>
  <c r="R3894" i="2"/>
  <c r="S3894" i="2" s="1"/>
  <c r="T3894" i="2" s="1"/>
  <c r="Q3894" i="2"/>
  <c r="P3894" i="2"/>
  <c r="O3894" i="2"/>
  <c r="M3894" i="2"/>
  <c r="L3894" i="2"/>
  <c r="J3894" i="2"/>
  <c r="M3893" i="2"/>
  <c r="L3893" i="2"/>
  <c r="J3893" i="2"/>
  <c r="H3893" i="2"/>
  <c r="R3893" i="2" s="1"/>
  <c r="S3893" i="2" s="1"/>
  <c r="F3893" i="2"/>
  <c r="O3893" i="2" s="1"/>
  <c r="P3893" i="2" s="1"/>
  <c r="T3892" i="2"/>
  <c r="R3892" i="2"/>
  <c r="S3892" i="2" s="1"/>
  <c r="O3892" i="2"/>
  <c r="P3892" i="2" s="1"/>
  <c r="M3892" i="2"/>
  <c r="L3892" i="2"/>
  <c r="J3892" i="2"/>
  <c r="H3892" i="2"/>
  <c r="F3892" i="2"/>
  <c r="R3891" i="2"/>
  <c r="S3891" i="2" s="1"/>
  <c r="P3891" i="2"/>
  <c r="M3891" i="2"/>
  <c r="L3891" i="2"/>
  <c r="J3891" i="2"/>
  <c r="H3891" i="2"/>
  <c r="T3891" i="2" s="1"/>
  <c r="F3891" i="2"/>
  <c r="O3891" i="2" s="1"/>
  <c r="R3890" i="2"/>
  <c r="S3890" i="2" s="1"/>
  <c r="T3890" i="2" s="1"/>
  <c r="P3890" i="2"/>
  <c r="O3890" i="2"/>
  <c r="M3890" i="2"/>
  <c r="L3890" i="2"/>
  <c r="J3890" i="2"/>
  <c r="H3890" i="2"/>
  <c r="F3890" i="2"/>
  <c r="M3889" i="2"/>
  <c r="L3889" i="2"/>
  <c r="J3889" i="2"/>
  <c r="H3889" i="2"/>
  <c r="R3889" i="2" s="1"/>
  <c r="S3889" i="2" s="1"/>
  <c r="F3889" i="2"/>
  <c r="O3889" i="2" s="1"/>
  <c r="P3889" i="2" s="1"/>
  <c r="T3888" i="2"/>
  <c r="R3888" i="2"/>
  <c r="S3888" i="2" s="1"/>
  <c r="O3888" i="2"/>
  <c r="P3888" i="2" s="1"/>
  <c r="M3888" i="2"/>
  <c r="L3888" i="2"/>
  <c r="J3888" i="2"/>
  <c r="H3888" i="2"/>
  <c r="F3888" i="2"/>
  <c r="T3887" i="2"/>
  <c r="R3887" i="2"/>
  <c r="S3887" i="2" s="1"/>
  <c r="Q3887" i="2"/>
  <c r="P3887" i="2"/>
  <c r="O3887" i="2"/>
  <c r="M3887" i="2"/>
  <c r="L3887" i="2"/>
  <c r="J3887" i="2"/>
  <c r="R3886" i="2"/>
  <c r="S3886" i="2" s="1"/>
  <c r="T3886" i="2" s="1"/>
  <c r="M3886" i="2"/>
  <c r="L3886" i="2"/>
  <c r="J3886" i="2"/>
  <c r="H3886" i="2"/>
  <c r="F3886" i="2"/>
  <c r="T3885" i="2"/>
  <c r="R3885" i="2"/>
  <c r="S3885" i="2" s="1"/>
  <c r="O3885" i="2"/>
  <c r="P3885" i="2" s="1"/>
  <c r="Q3885" i="2" s="1"/>
  <c r="U3885" i="2" s="1"/>
  <c r="M3885" i="2"/>
  <c r="L3885" i="2"/>
  <c r="J3885" i="2"/>
  <c r="R3884" i="2"/>
  <c r="S3884" i="2" s="1"/>
  <c r="P3884" i="2"/>
  <c r="M3884" i="2"/>
  <c r="L3884" i="2"/>
  <c r="J3884" i="2"/>
  <c r="H3884" i="2"/>
  <c r="T3884" i="2" s="1"/>
  <c r="F3884" i="2"/>
  <c r="O3884" i="2" s="1"/>
  <c r="R3883" i="2"/>
  <c r="S3883" i="2" s="1"/>
  <c r="T3883" i="2" s="1"/>
  <c r="M3883" i="2"/>
  <c r="L3883" i="2"/>
  <c r="J3883" i="2"/>
  <c r="H3883" i="2"/>
  <c r="F3883" i="2"/>
  <c r="O3883" i="2" s="1"/>
  <c r="P3883" i="2" s="1"/>
  <c r="T3882" i="2"/>
  <c r="S3882" i="2"/>
  <c r="R3882" i="2"/>
  <c r="Q3882" i="2"/>
  <c r="U3882" i="2" s="1"/>
  <c r="P3882" i="2"/>
  <c r="O3882" i="2"/>
  <c r="M3882" i="2"/>
  <c r="L3882" i="2"/>
  <c r="J3882" i="2"/>
  <c r="O3881" i="2"/>
  <c r="P3881" i="2" s="1"/>
  <c r="M3881" i="2"/>
  <c r="L3881" i="2"/>
  <c r="J3881" i="2"/>
  <c r="H3881" i="2"/>
  <c r="F3881" i="2"/>
  <c r="R3880" i="2"/>
  <c r="S3880" i="2" s="1"/>
  <c r="T3880" i="2" s="1"/>
  <c r="Q3880" i="2"/>
  <c r="P3880" i="2"/>
  <c r="O3880" i="2"/>
  <c r="M3880" i="2"/>
  <c r="L3880" i="2"/>
  <c r="J3880" i="2"/>
  <c r="R3879" i="2"/>
  <c r="S3879" i="2" s="1"/>
  <c r="T3879" i="2" s="1"/>
  <c r="U3879" i="2" s="1"/>
  <c r="Q3879" i="2"/>
  <c r="P3879" i="2"/>
  <c r="O3879" i="2"/>
  <c r="M3879" i="2"/>
  <c r="L3879" i="2"/>
  <c r="J3879" i="2"/>
  <c r="T3878" i="2"/>
  <c r="U3878" i="2" s="1"/>
  <c r="S3878" i="2"/>
  <c r="R3878" i="2"/>
  <c r="Q3878" i="2"/>
  <c r="O3878" i="2"/>
  <c r="P3878" i="2" s="1"/>
  <c r="M3878" i="2"/>
  <c r="L3878" i="2"/>
  <c r="J3878" i="2"/>
  <c r="R3877" i="2"/>
  <c r="S3877" i="2" s="1"/>
  <c r="T3877" i="2" s="1"/>
  <c r="O3877" i="2"/>
  <c r="P3877" i="2" s="1"/>
  <c r="M3877" i="2"/>
  <c r="L3877" i="2"/>
  <c r="J3877" i="2"/>
  <c r="H3877" i="2"/>
  <c r="F3877" i="2"/>
  <c r="Q3877" i="2" s="1"/>
  <c r="M3876" i="2"/>
  <c r="L3876" i="2"/>
  <c r="J3876" i="2"/>
  <c r="H3876" i="2"/>
  <c r="R3876" i="2" s="1"/>
  <c r="S3876" i="2" s="1"/>
  <c r="F3876" i="2"/>
  <c r="O3876" i="2" s="1"/>
  <c r="P3876" i="2" s="1"/>
  <c r="T3875" i="2"/>
  <c r="R3875" i="2"/>
  <c r="S3875" i="2" s="1"/>
  <c r="M3875" i="2"/>
  <c r="L3875" i="2"/>
  <c r="J3875" i="2"/>
  <c r="H3875" i="2"/>
  <c r="F3875" i="2"/>
  <c r="Q3874" i="2"/>
  <c r="P3874" i="2"/>
  <c r="M3874" i="2"/>
  <c r="L3874" i="2"/>
  <c r="J3874" i="2"/>
  <c r="H3874" i="2"/>
  <c r="F3874" i="2"/>
  <c r="O3874" i="2" s="1"/>
  <c r="T3873" i="2"/>
  <c r="R3873" i="2"/>
  <c r="S3873" i="2" s="1"/>
  <c r="M3873" i="2"/>
  <c r="L3873" i="2"/>
  <c r="J3873" i="2"/>
  <c r="H3873" i="2"/>
  <c r="F3873" i="2"/>
  <c r="O3873" i="2" s="1"/>
  <c r="P3873" i="2" s="1"/>
  <c r="Q3873" i="2" s="1"/>
  <c r="U3873" i="2" s="1"/>
  <c r="R3872" i="2"/>
  <c r="S3872" i="2" s="1"/>
  <c r="P3872" i="2"/>
  <c r="M3872" i="2"/>
  <c r="L3872" i="2"/>
  <c r="J3872" i="2"/>
  <c r="H3872" i="2"/>
  <c r="T3872" i="2" s="1"/>
  <c r="F3872" i="2"/>
  <c r="O3872" i="2" s="1"/>
  <c r="R3871" i="2"/>
  <c r="S3871" i="2" s="1"/>
  <c r="T3871" i="2" s="1"/>
  <c r="O3871" i="2"/>
  <c r="P3871" i="2" s="1"/>
  <c r="Q3871" i="2" s="1"/>
  <c r="M3871" i="2"/>
  <c r="L3871" i="2"/>
  <c r="J3871" i="2"/>
  <c r="H3871" i="2"/>
  <c r="F3871" i="2"/>
  <c r="P3870" i="2"/>
  <c r="M3870" i="2"/>
  <c r="L3870" i="2"/>
  <c r="J3870" i="2"/>
  <c r="H3870" i="2"/>
  <c r="F3870" i="2"/>
  <c r="O3870" i="2" s="1"/>
  <c r="R3869" i="2"/>
  <c r="S3869" i="2" s="1"/>
  <c r="T3869" i="2" s="1"/>
  <c r="U3869" i="2" s="1"/>
  <c r="Q3869" i="2"/>
  <c r="O3869" i="2"/>
  <c r="P3869" i="2" s="1"/>
  <c r="M3869" i="2"/>
  <c r="L3869" i="2"/>
  <c r="J3869" i="2"/>
  <c r="P3868" i="2"/>
  <c r="Q3868" i="2" s="1"/>
  <c r="O3868" i="2"/>
  <c r="M3868" i="2"/>
  <c r="L3868" i="2"/>
  <c r="J3868" i="2"/>
  <c r="H3868" i="2"/>
  <c r="F3868" i="2"/>
  <c r="R3867" i="2"/>
  <c r="S3867" i="2" s="1"/>
  <c r="T3867" i="2" s="1"/>
  <c r="U3867" i="2" s="1"/>
  <c r="Q3867" i="2"/>
  <c r="O3867" i="2"/>
  <c r="P3867" i="2" s="1"/>
  <c r="M3867" i="2"/>
  <c r="L3867" i="2"/>
  <c r="J3867" i="2"/>
  <c r="T3866" i="2"/>
  <c r="R3866" i="2"/>
  <c r="S3866" i="2" s="1"/>
  <c r="P3866" i="2"/>
  <c r="Q3866" i="2" s="1"/>
  <c r="U3866" i="2" s="1"/>
  <c r="O3866" i="2"/>
  <c r="M3866" i="2"/>
  <c r="L3866" i="2"/>
  <c r="J3866" i="2"/>
  <c r="O3865" i="2"/>
  <c r="P3865" i="2" s="1"/>
  <c r="Q3865" i="2" s="1"/>
  <c r="M3865" i="2"/>
  <c r="L3865" i="2"/>
  <c r="J3865" i="2"/>
  <c r="H3865" i="2"/>
  <c r="R3865" i="2" s="1"/>
  <c r="S3865" i="2" s="1"/>
  <c r="T3865" i="2" s="1"/>
  <c r="F3865" i="2"/>
  <c r="T3864" i="2"/>
  <c r="R3864" i="2"/>
  <c r="S3864" i="2" s="1"/>
  <c r="O3864" i="2"/>
  <c r="P3864" i="2" s="1"/>
  <c r="Q3864" i="2" s="1"/>
  <c r="U3864" i="2" s="1"/>
  <c r="M3864" i="2"/>
  <c r="L3864" i="2"/>
  <c r="J3864" i="2"/>
  <c r="T3863" i="2"/>
  <c r="R3863" i="2"/>
  <c r="S3863" i="2" s="1"/>
  <c r="P3863" i="2"/>
  <c r="Q3863" i="2" s="1"/>
  <c r="U3863" i="2" s="1"/>
  <c r="O3863" i="2"/>
  <c r="M3863" i="2"/>
  <c r="L3863" i="2"/>
  <c r="J3863" i="2"/>
  <c r="M3862" i="2"/>
  <c r="L3862" i="2"/>
  <c r="J3862" i="2"/>
  <c r="H3862" i="2"/>
  <c r="R3862" i="2" s="1"/>
  <c r="S3862" i="2" s="1"/>
  <c r="F3862" i="2"/>
  <c r="O3862" i="2" s="1"/>
  <c r="P3862" i="2" s="1"/>
  <c r="Q3862" i="2" s="1"/>
  <c r="R3861" i="2"/>
  <c r="S3861" i="2" s="1"/>
  <c r="T3861" i="2" s="1"/>
  <c r="O3861" i="2"/>
  <c r="P3861" i="2" s="1"/>
  <c r="Q3861" i="2" s="1"/>
  <c r="U3861" i="2" s="1"/>
  <c r="M3861" i="2"/>
  <c r="L3861" i="2"/>
  <c r="J3861" i="2"/>
  <c r="R3860" i="2"/>
  <c r="S3860" i="2" s="1"/>
  <c r="T3860" i="2" s="1"/>
  <c r="O3860" i="2"/>
  <c r="P3860" i="2" s="1"/>
  <c r="M3860" i="2"/>
  <c r="L3860" i="2"/>
  <c r="J3860" i="2"/>
  <c r="H3860" i="2"/>
  <c r="F3860" i="2"/>
  <c r="Q3860" i="2" s="1"/>
  <c r="U3860" i="2" s="1"/>
  <c r="T3859" i="2"/>
  <c r="S3859" i="2"/>
  <c r="R3859" i="2"/>
  <c r="Q3859" i="2"/>
  <c r="U3859" i="2" s="1"/>
  <c r="P3859" i="2"/>
  <c r="O3859" i="2"/>
  <c r="M3859" i="2"/>
  <c r="L3859" i="2"/>
  <c r="J3859" i="2"/>
  <c r="O3858" i="2"/>
  <c r="P3858" i="2" s="1"/>
  <c r="M3858" i="2"/>
  <c r="L3858" i="2"/>
  <c r="J3858" i="2"/>
  <c r="H3858" i="2"/>
  <c r="F3858" i="2"/>
  <c r="R3857" i="2"/>
  <c r="S3857" i="2" s="1"/>
  <c r="T3857" i="2" s="1"/>
  <c r="O3857" i="2"/>
  <c r="P3857" i="2" s="1"/>
  <c r="M3857" i="2"/>
  <c r="L3857" i="2"/>
  <c r="J3857" i="2"/>
  <c r="H3857" i="2"/>
  <c r="F3857" i="2"/>
  <c r="Q3857" i="2" s="1"/>
  <c r="U3857" i="2" s="1"/>
  <c r="M3856" i="2"/>
  <c r="L3856" i="2"/>
  <c r="J3856" i="2"/>
  <c r="H3856" i="2"/>
  <c r="R3856" i="2" s="1"/>
  <c r="S3856" i="2" s="1"/>
  <c r="F3856" i="2"/>
  <c r="T3855" i="2"/>
  <c r="S3855" i="2"/>
  <c r="R3855" i="2"/>
  <c r="P3855" i="2"/>
  <c r="Q3855" i="2" s="1"/>
  <c r="U3855" i="2" s="1"/>
  <c r="O3855" i="2"/>
  <c r="M3855" i="2"/>
  <c r="L3855" i="2"/>
  <c r="J3855" i="2"/>
  <c r="R3854" i="2"/>
  <c r="S3854" i="2" s="1"/>
  <c r="P3854" i="2"/>
  <c r="M3854" i="2"/>
  <c r="L3854" i="2"/>
  <c r="J3854" i="2"/>
  <c r="H3854" i="2"/>
  <c r="T3854" i="2" s="1"/>
  <c r="F3854" i="2"/>
  <c r="O3854" i="2" s="1"/>
  <c r="T3853" i="2"/>
  <c r="R3853" i="2"/>
  <c r="S3853" i="2" s="1"/>
  <c r="O3853" i="2"/>
  <c r="P3853" i="2" s="1"/>
  <c r="Q3853" i="2" s="1"/>
  <c r="U3853" i="2" s="1"/>
  <c r="M3853" i="2"/>
  <c r="L3853" i="2"/>
  <c r="J3853" i="2"/>
  <c r="R3852" i="2"/>
  <c r="S3852" i="2" s="1"/>
  <c r="T3852" i="2" s="1"/>
  <c r="P3852" i="2"/>
  <c r="Q3852" i="2" s="1"/>
  <c r="O3852" i="2"/>
  <c r="M3852" i="2"/>
  <c r="L3852" i="2"/>
  <c r="J3852" i="2"/>
  <c r="T3851" i="2"/>
  <c r="U3851" i="2" s="1"/>
  <c r="R3851" i="2"/>
  <c r="S3851" i="2" s="1"/>
  <c r="Q3851" i="2"/>
  <c r="P3851" i="2"/>
  <c r="O3851" i="2"/>
  <c r="M3851" i="2"/>
  <c r="L3851" i="2"/>
  <c r="J3851" i="2"/>
  <c r="T3850" i="2"/>
  <c r="S3850" i="2"/>
  <c r="R3850" i="2"/>
  <c r="P3850" i="2"/>
  <c r="Q3850" i="2" s="1"/>
  <c r="U3850" i="2" s="1"/>
  <c r="O3850" i="2"/>
  <c r="M3850" i="2"/>
  <c r="L3850" i="2"/>
  <c r="J3850" i="2"/>
  <c r="T3849" i="2"/>
  <c r="R3849" i="2"/>
  <c r="S3849" i="2" s="1"/>
  <c r="O3849" i="2"/>
  <c r="P3849" i="2" s="1"/>
  <c r="Q3849" i="2" s="1"/>
  <c r="U3849" i="2" s="1"/>
  <c r="M3849" i="2"/>
  <c r="L3849" i="2"/>
  <c r="J3849" i="2"/>
  <c r="H3849" i="2"/>
  <c r="F3849" i="2"/>
  <c r="R3848" i="2"/>
  <c r="S3848" i="2" s="1"/>
  <c r="P3848" i="2"/>
  <c r="M3848" i="2"/>
  <c r="L3848" i="2"/>
  <c r="J3848" i="2"/>
  <c r="H3848" i="2"/>
  <c r="T3848" i="2" s="1"/>
  <c r="F3848" i="2"/>
  <c r="O3848" i="2" s="1"/>
  <c r="R3847" i="2"/>
  <c r="S3847" i="2" s="1"/>
  <c r="T3847" i="2" s="1"/>
  <c r="O3847" i="2"/>
  <c r="P3847" i="2" s="1"/>
  <c r="M3847" i="2"/>
  <c r="L3847" i="2"/>
  <c r="J3847" i="2"/>
  <c r="H3847" i="2"/>
  <c r="F3847" i="2"/>
  <c r="Q3847" i="2" s="1"/>
  <c r="P3846" i="2"/>
  <c r="M3846" i="2"/>
  <c r="L3846" i="2"/>
  <c r="J3846" i="2"/>
  <c r="H3846" i="2"/>
  <c r="F3846" i="2"/>
  <c r="O3846" i="2" s="1"/>
  <c r="R3845" i="2"/>
  <c r="S3845" i="2" s="1"/>
  <c r="T3845" i="2" s="1"/>
  <c r="M3845" i="2"/>
  <c r="L3845" i="2"/>
  <c r="J3845" i="2"/>
  <c r="H3845" i="2"/>
  <c r="F3845" i="2"/>
  <c r="T3844" i="2"/>
  <c r="S3844" i="2"/>
  <c r="R3844" i="2"/>
  <c r="Q3844" i="2"/>
  <c r="U3844" i="2" s="1"/>
  <c r="P3844" i="2"/>
  <c r="O3844" i="2"/>
  <c r="M3844" i="2"/>
  <c r="L3844" i="2"/>
  <c r="J3844" i="2"/>
  <c r="O3843" i="2"/>
  <c r="P3843" i="2" s="1"/>
  <c r="M3843" i="2"/>
  <c r="L3843" i="2"/>
  <c r="J3843" i="2"/>
  <c r="H3843" i="2"/>
  <c r="F3843" i="2"/>
  <c r="R3842" i="2"/>
  <c r="S3842" i="2" s="1"/>
  <c r="T3842" i="2" s="1"/>
  <c r="P3842" i="2"/>
  <c r="Q3842" i="2" s="1"/>
  <c r="U3842" i="2" s="1"/>
  <c r="O3842" i="2"/>
  <c r="M3842" i="2"/>
  <c r="L3842" i="2"/>
  <c r="J3842" i="2"/>
  <c r="T3841" i="2"/>
  <c r="U3841" i="2" s="1"/>
  <c r="R3841" i="2"/>
  <c r="S3841" i="2" s="1"/>
  <c r="Q3841" i="2"/>
  <c r="P3841" i="2"/>
  <c r="O3841" i="2"/>
  <c r="M3841" i="2"/>
  <c r="L3841" i="2"/>
  <c r="J3841" i="2"/>
  <c r="M3840" i="2"/>
  <c r="L3840" i="2"/>
  <c r="J3840" i="2"/>
  <c r="H3840" i="2"/>
  <c r="F3840" i="2"/>
  <c r="O3840" i="2" s="1"/>
  <c r="P3840" i="2" s="1"/>
  <c r="P3839" i="2"/>
  <c r="Q3839" i="2" s="1"/>
  <c r="O3839" i="2"/>
  <c r="M3839" i="2"/>
  <c r="L3839" i="2"/>
  <c r="J3839" i="2"/>
  <c r="H3839" i="2"/>
  <c r="F3839" i="2"/>
  <c r="T3838" i="2"/>
  <c r="U3838" i="2" s="1"/>
  <c r="R3838" i="2"/>
  <c r="S3838" i="2" s="1"/>
  <c r="P3838" i="2"/>
  <c r="Q3838" i="2" s="1"/>
  <c r="O3838" i="2"/>
  <c r="M3838" i="2"/>
  <c r="L3838" i="2"/>
  <c r="J3838" i="2"/>
  <c r="R3837" i="2"/>
  <c r="S3837" i="2" s="1"/>
  <c r="T3837" i="2" s="1"/>
  <c r="O3837" i="2"/>
  <c r="P3837" i="2" s="1"/>
  <c r="M3837" i="2"/>
  <c r="L3837" i="2"/>
  <c r="J3837" i="2"/>
  <c r="H3837" i="2"/>
  <c r="F3837" i="2"/>
  <c r="Q3837" i="2" s="1"/>
  <c r="P3836" i="2"/>
  <c r="M3836" i="2"/>
  <c r="L3836" i="2"/>
  <c r="J3836" i="2"/>
  <c r="H3836" i="2"/>
  <c r="F3836" i="2"/>
  <c r="O3836" i="2" s="1"/>
  <c r="R3835" i="2"/>
  <c r="S3835" i="2" s="1"/>
  <c r="T3835" i="2" s="1"/>
  <c r="Q3835" i="2"/>
  <c r="P3835" i="2"/>
  <c r="O3835" i="2"/>
  <c r="M3835" i="2"/>
  <c r="L3835" i="2"/>
  <c r="J3835" i="2"/>
  <c r="T3834" i="2"/>
  <c r="S3834" i="2"/>
  <c r="R3834" i="2"/>
  <c r="Q3834" i="2"/>
  <c r="U3834" i="2" s="1"/>
  <c r="P3834" i="2"/>
  <c r="O3834" i="2"/>
  <c r="M3834" i="2"/>
  <c r="L3834" i="2"/>
  <c r="J3834" i="2"/>
  <c r="P3833" i="2"/>
  <c r="M3833" i="2"/>
  <c r="L3833" i="2"/>
  <c r="J3833" i="2"/>
  <c r="H3833" i="2"/>
  <c r="F3833" i="2"/>
  <c r="O3833" i="2" s="1"/>
  <c r="R3832" i="2"/>
  <c r="S3832" i="2" s="1"/>
  <c r="T3832" i="2" s="1"/>
  <c r="O3832" i="2"/>
  <c r="P3832" i="2" s="1"/>
  <c r="M3832" i="2"/>
  <c r="L3832" i="2"/>
  <c r="J3832" i="2"/>
  <c r="H3832" i="2"/>
  <c r="F3832" i="2"/>
  <c r="S3831" i="2"/>
  <c r="T3831" i="2" s="1"/>
  <c r="R3831" i="2"/>
  <c r="Q3831" i="2"/>
  <c r="U3831" i="2" s="1"/>
  <c r="P3831" i="2"/>
  <c r="O3831" i="2"/>
  <c r="M3831" i="2"/>
  <c r="L3831" i="2"/>
  <c r="J3831" i="2"/>
  <c r="O3830" i="2"/>
  <c r="P3830" i="2" s="1"/>
  <c r="M3830" i="2"/>
  <c r="L3830" i="2"/>
  <c r="J3830" i="2"/>
  <c r="H3830" i="2"/>
  <c r="F3830" i="2"/>
  <c r="R3829" i="2"/>
  <c r="S3829" i="2" s="1"/>
  <c r="T3829" i="2" s="1"/>
  <c r="O3829" i="2"/>
  <c r="P3829" i="2" s="1"/>
  <c r="M3829" i="2"/>
  <c r="L3829" i="2"/>
  <c r="J3829" i="2"/>
  <c r="H3829" i="2"/>
  <c r="F3829" i="2"/>
  <c r="Q3829" i="2" s="1"/>
  <c r="U3829" i="2" s="1"/>
  <c r="M3828" i="2"/>
  <c r="L3828" i="2"/>
  <c r="J3828" i="2"/>
  <c r="H3828" i="2"/>
  <c r="R3828" i="2" s="1"/>
  <c r="S3828" i="2" s="1"/>
  <c r="F3828" i="2"/>
  <c r="S3827" i="2"/>
  <c r="T3827" i="2" s="1"/>
  <c r="R3827" i="2"/>
  <c r="P3827" i="2"/>
  <c r="Q3827" i="2" s="1"/>
  <c r="O3827" i="2"/>
  <c r="M3827" i="2"/>
  <c r="L3827" i="2"/>
  <c r="J3827" i="2"/>
  <c r="R3826" i="2"/>
  <c r="S3826" i="2" s="1"/>
  <c r="T3826" i="2" s="1"/>
  <c r="U3826" i="2" s="1"/>
  <c r="Q3826" i="2"/>
  <c r="P3826" i="2"/>
  <c r="O3826" i="2"/>
  <c r="M3826" i="2"/>
  <c r="L3826" i="2"/>
  <c r="J3826" i="2"/>
  <c r="T3825" i="2"/>
  <c r="U3825" i="2" s="1"/>
  <c r="R3825" i="2"/>
  <c r="S3825" i="2" s="1"/>
  <c r="Q3825" i="2"/>
  <c r="O3825" i="2"/>
  <c r="P3825" i="2" s="1"/>
  <c r="M3825" i="2"/>
  <c r="L3825" i="2"/>
  <c r="J3825" i="2"/>
  <c r="T3824" i="2"/>
  <c r="R3824" i="2"/>
  <c r="S3824" i="2" s="1"/>
  <c r="P3824" i="2"/>
  <c r="Q3824" i="2" s="1"/>
  <c r="U3824" i="2" s="1"/>
  <c r="O3824" i="2"/>
  <c r="M3824" i="2"/>
  <c r="L3824" i="2"/>
  <c r="J3824" i="2"/>
  <c r="M3823" i="2"/>
  <c r="L3823" i="2"/>
  <c r="J3823" i="2"/>
  <c r="H3823" i="2"/>
  <c r="F3823" i="2"/>
  <c r="O3823" i="2" s="1"/>
  <c r="P3823" i="2" s="1"/>
  <c r="Q3823" i="2" s="1"/>
  <c r="R3822" i="2"/>
  <c r="S3822" i="2" s="1"/>
  <c r="T3822" i="2" s="1"/>
  <c r="U3822" i="2" s="1"/>
  <c r="Q3822" i="2"/>
  <c r="O3822" i="2"/>
  <c r="P3822" i="2" s="1"/>
  <c r="M3822" i="2"/>
  <c r="L3822" i="2"/>
  <c r="J3822" i="2"/>
  <c r="T3821" i="2"/>
  <c r="R3821" i="2"/>
  <c r="S3821" i="2" s="1"/>
  <c r="Q3821" i="2"/>
  <c r="U3821" i="2" s="1"/>
  <c r="P3821" i="2"/>
  <c r="O3821" i="2"/>
  <c r="M3821" i="2"/>
  <c r="L3821" i="2"/>
  <c r="J3821" i="2"/>
  <c r="R3820" i="2"/>
  <c r="S3820" i="2" s="1"/>
  <c r="T3820" i="2" s="1"/>
  <c r="Q3820" i="2"/>
  <c r="U3820" i="2" s="1"/>
  <c r="O3820" i="2"/>
  <c r="P3820" i="2" s="1"/>
  <c r="M3820" i="2"/>
  <c r="L3820" i="2"/>
  <c r="J3820" i="2"/>
  <c r="H3820" i="2"/>
  <c r="F3820" i="2"/>
  <c r="O3819" i="2"/>
  <c r="P3819" i="2" s="1"/>
  <c r="M3819" i="2"/>
  <c r="L3819" i="2"/>
  <c r="J3819" i="2"/>
  <c r="H3819" i="2"/>
  <c r="F3819" i="2"/>
  <c r="T3818" i="2"/>
  <c r="R3818" i="2"/>
  <c r="S3818" i="2" s="1"/>
  <c r="Q3818" i="2"/>
  <c r="O3818" i="2"/>
  <c r="P3818" i="2" s="1"/>
  <c r="M3818" i="2"/>
  <c r="L3818" i="2"/>
  <c r="J3818" i="2"/>
  <c r="Q3817" i="2"/>
  <c r="P3817" i="2"/>
  <c r="M3817" i="2"/>
  <c r="L3817" i="2"/>
  <c r="J3817" i="2"/>
  <c r="H3817" i="2"/>
  <c r="F3817" i="2"/>
  <c r="O3817" i="2" s="1"/>
  <c r="T3816" i="2"/>
  <c r="R3816" i="2"/>
  <c r="S3816" i="2" s="1"/>
  <c r="Q3816" i="2"/>
  <c r="U3816" i="2" s="1"/>
  <c r="P3816" i="2"/>
  <c r="O3816" i="2"/>
  <c r="M3816" i="2"/>
  <c r="L3816" i="2"/>
  <c r="J3816" i="2"/>
  <c r="R3815" i="2"/>
  <c r="S3815" i="2" s="1"/>
  <c r="T3815" i="2" s="1"/>
  <c r="Q3815" i="2"/>
  <c r="O3815" i="2"/>
  <c r="P3815" i="2" s="1"/>
  <c r="M3815" i="2"/>
  <c r="L3815" i="2"/>
  <c r="J3815" i="2"/>
  <c r="M3814" i="2"/>
  <c r="L3814" i="2"/>
  <c r="J3814" i="2"/>
  <c r="H3814" i="2"/>
  <c r="F3814" i="2"/>
  <c r="O3814" i="2" s="1"/>
  <c r="P3814" i="2" s="1"/>
  <c r="Q3814" i="2" s="1"/>
  <c r="T3813" i="2"/>
  <c r="R3813" i="2"/>
  <c r="S3813" i="2" s="1"/>
  <c r="P3813" i="2"/>
  <c r="Q3813" i="2" s="1"/>
  <c r="U3813" i="2" s="1"/>
  <c r="O3813" i="2"/>
  <c r="M3813" i="2"/>
  <c r="L3813" i="2"/>
  <c r="J3813" i="2"/>
  <c r="H3813" i="2"/>
  <c r="F3813" i="2"/>
  <c r="M3812" i="2"/>
  <c r="L3812" i="2"/>
  <c r="J3812" i="2"/>
  <c r="H3812" i="2"/>
  <c r="R3812" i="2" s="1"/>
  <c r="S3812" i="2" s="1"/>
  <c r="F3812" i="2"/>
  <c r="O3812" i="2" s="1"/>
  <c r="P3812" i="2" s="1"/>
  <c r="T3811" i="2"/>
  <c r="R3811" i="2"/>
  <c r="S3811" i="2" s="1"/>
  <c r="O3811" i="2"/>
  <c r="P3811" i="2" s="1"/>
  <c r="Q3811" i="2" s="1"/>
  <c r="U3811" i="2" s="1"/>
  <c r="M3811" i="2"/>
  <c r="L3811" i="2"/>
  <c r="J3811" i="2"/>
  <c r="H3811" i="2"/>
  <c r="F3811" i="2"/>
  <c r="R3810" i="2"/>
  <c r="S3810" i="2" s="1"/>
  <c r="P3810" i="2"/>
  <c r="M3810" i="2"/>
  <c r="L3810" i="2"/>
  <c r="J3810" i="2"/>
  <c r="H3810" i="2"/>
  <c r="F3810" i="2"/>
  <c r="O3810" i="2" s="1"/>
  <c r="R3809" i="2"/>
  <c r="S3809" i="2" s="1"/>
  <c r="T3809" i="2" s="1"/>
  <c r="O3809" i="2"/>
  <c r="P3809" i="2" s="1"/>
  <c r="M3809" i="2"/>
  <c r="L3809" i="2"/>
  <c r="J3809" i="2"/>
  <c r="H3809" i="2"/>
  <c r="F3809" i="2"/>
  <c r="Q3809" i="2" s="1"/>
  <c r="U3809" i="2" s="1"/>
  <c r="S3808" i="2"/>
  <c r="T3808" i="2" s="1"/>
  <c r="R3808" i="2"/>
  <c r="P3808" i="2"/>
  <c r="Q3808" i="2" s="1"/>
  <c r="U3808" i="2" s="1"/>
  <c r="O3808" i="2"/>
  <c r="M3808" i="2"/>
  <c r="L3808" i="2"/>
  <c r="J3808" i="2"/>
  <c r="T3807" i="2"/>
  <c r="R3807" i="2"/>
  <c r="S3807" i="2" s="1"/>
  <c r="O3807" i="2"/>
  <c r="P3807" i="2" s="1"/>
  <c r="Q3807" i="2" s="1"/>
  <c r="U3807" i="2" s="1"/>
  <c r="M3807" i="2"/>
  <c r="L3807" i="2"/>
  <c r="J3807" i="2"/>
  <c r="R3806" i="2"/>
  <c r="S3806" i="2" s="1"/>
  <c r="T3806" i="2" s="1"/>
  <c r="P3806" i="2"/>
  <c r="Q3806" i="2" s="1"/>
  <c r="O3806" i="2"/>
  <c r="M3806" i="2"/>
  <c r="L3806" i="2"/>
  <c r="J3806" i="2"/>
  <c r="S3805" i="2"/>
  <c r="T3805" i="2" s="1"/>
  <c r="R3805" i="2"/>
  <c r="Q3805" i="2"/>
  <c r="P3805" i="2"/>
  <c r="O3805" i="2"/>
  <c r="M3805" i="2"/>
  <c r="L3805" i="2"/>
  <c r="J3805" i="2"/>
  <c r="P3804" i="2"/>
  <c r="M3804" i="2"/>
  <c r="L3804" i="2"/>
  <c r="J3804" i="2"/>
  <c r="H3804" i="2"/>
  <c r="F3804" i="2"/>
  <c r="O3804" i="2" s="1"/>
  <c r="R3803" i="2"/>
  <c r="S3803" i="2" s="1"/>
  <c r="T3803" i="2" s="1"/>
  <c r="O3803" i="2"/>
  <c r="P3803" i="2" s="1"/>
  <c r="M3803" i="2"/>
  <c r="L3803" i="2"/>
  <c r="J3803" i="2"/>
  <c r="H3803" i="2"/>
  <c r="F3803" i="2"/>
  <c r="Q3803" i="2" s="1"/>
  <c r="T3802" i="2"/>
  <c r="S3802" i="2"/>
  <c r="R3802" i="2"/>
  <c r="Q3802" i="2"/>
  <c r="U3802" i="2" s="1"/>
  <c r="P3802" i="2"/>
  <c r="O3802" i="2"/>
  <c r="M3802" i="2"/>
  <c r="L3802" i="2"/>
  <c r="J3802" i="2"/>
  <c r="U3801" i="2"/>
  <c r="T3801" i="2"/>
  <c r="S3801" i="2"/>
  <c r="R3801" i="2"/>
  <c r="Q3801" i="2"/>
  <c r="P3801" i="2"/>
  <c r="O3801" i="2"/>
  <c r="M3801" i="2"/>
  <c r="L3801" i="2"/>
  <c r="J3801" i="2"/>
  <c r="T3800" i="2"/>
  <c r="R3800" i="2"/>
  <c r="S3800" i="2" s="1"/>
  <c r="O3800" i="2"/>
  <c r="P3800" i="2" s="1"/>
  <c r="Q3800" i="2" s="1"/>
  <c r="U3800" i="2" s="1"/>
  <c r="M3800" i="2"/>
  <c r="L3800" i="2"/>
  <c r="J3800" i="2"/>
  <c r="P3799" i="2"/>
  <c r="Q3799" i="2" s="1"/>
  <c r="O3799" i="2"/>
  <c r="M3799" i="2"/>
  <c r="L3799" i="2"/>
  <c r="J3799" i="2"/>
  <c r="H3799" i="2"/>
  <c r="F3799" i="2"/>
  <c r="R3798" i="2"/>
  <c r="S3798" i="2" s="1"/>
  <c r="T3798" i="2" s="1"/>
  <c r="O3798" i="2"/>
  <c r="P3798" i="2" s="1"/>
  <c r="M3798" i="2"/>
  <c r="L3798" i="2"/>
  <c r="J3798" i="2"/>
  <c r="H3798" i="2"/>
  <c r="F3798" i="2"/>
  <c r="Q3798" i="2" s="1"/>
  <c r="P3797" i="2"/>
  <c r="Q3797" i="2" s="1"/>
  <c r="O3797" i="2"/>
  <c r="M3797" i="2"/>
  <c r="L3797" i="2"/>
  <c r="J3797" i="2"/>
  <c r="H3797" i="2"/>
  <c r="F3797" i="2"/>
  <c r="R3796" i="2"/>
  <c r="S3796" i="2" s="1"/>
  <c r="T3796" i="2" s="1"/>
  <c r="O3796" i="2"/>
  <c r="P3796" i="2" s="1"/>
  <c r="Q3796" i="2" s="1"/>
  <c r="M3796" i="2"/>
  <c r="L3796" i="2"/>
  <c r="J3796" i="2"/>
  <c r="T3795" i="2"/>
  <c r="S3795" i="2"/>
  <c r="R3795" i="2"/>
  <c r="Q3795" i="2"/>
  <c r="U3795" i="2" s="1"/>
  <c r="O3795" i="2"/>
  <c r="P3795" i="2" s="1"/>
  <c r="M3795" i="2"/>
  <c r="L3795" i="2"/>
  <c r="J3795" i="2"/>
  <c r="T3794" i="2"/>
  <c r="S3794" i="2"/>
  <c r="R3794" i="2"/>
  <c r="Q3794" i="2"/>
  <c r="U3794" i="2" s="1"/>
  <c r="P3794" i="2"/>
  <c r="O3794" i="2"/>
  <c r="M3794" i="2"/>
  <c r="L3794" i="2"/>
  <c r="J3794" i="2"/>
  <c r="R3793" i="2"/>
  <c r="S3793" i="2" s="1"/>
  <c r="T3793" i="2" s="1"/>
  <c r="P3793" i="2"/>
  <c r="Q3793" i="2" s="1"/>
  <c r="O3793" i="2"/>
  <c r="M3793" i="2"/>
  <c r="L3793" i="2"/>
  <c r="J3793" i="2"/>
  <c r="T3792" i="2"/>
  <c r="U3792" i="2" s="1"/>
  <c r="R3792" i="2"/>
  <c r="S3792" i="2" s="1"/>
  <c r="Q3792" i="2"/>
  <c r="O3792" i="2"/>
  <c r="P3792" i="2" s="1"/>
  <c r="M3792" i="2"/>
  <c r="L3792" i="2"/>
  <c r="J3792" i="2"/>
  <c r="O3791" i="2"/>
  <c r="P3791" i="2" s="1"/>
  <c r="Q3791" i="2" s="1"/>
  <c r="U3791" i="2" s="1"/>
  <c r="M3791" i="2"/>
  <c r="L3791" i="2"/>
  <c r="J3791" i="2"/>
  <c r="H3791" i="2"/>
  <c r="R3791" i="2" s="1"/>
  <c r="S3791" i="2" s="1"/>
  <c r="T3791" i="2" s="1"/>
  <c r="F3791" i="2"/>
  <c r="R3790" i="2"/>
  <c r="S3790" i="2" s="1"/>
  <c r="T3790" i="2" s="1"/>
  <c r="U3790" i="2" s="1"/>
  <c r="Q3790" i="2"/>
  <c r="P3790" i="2"/>
  <c r="O3790" i="2"/>
  <c r="M3790" i="2"/>
  <c r="L3790" i="2"/>
  <c r="J3790" i="2"/>
  <c r="R3789" i="2"/>
  <c r="S3789" i="2" s="1"/>
  <c r="T3789" i="2" s="1"/>
  <c r="U3789" i="2" s="1"/>
  <c r="Q3789" i="2"/>
  <c r="O3789" i="2"/>
  <c r="P3789" i="2" s="1"/>
  <c r="M3789" i="2"/>
  <c r="L3789" i="2"/>
  <c r="J3789" i="2"/>
  <c r="T3788" i="2"/>
  <c r="S3788" i="2"/>
  <c r="R3788" i="2"/>
  <c r="Q3788" i="2"/>
  <c r="U3788" i="2" s="1"/>
  <c r="O3788" i="2"/>
  <c r="P3788" i="2" s="1"/>
  <c r="M3788" i="2"/>
  <c r="L3788" i="2"/>
  <c r="J3788" i="2"/>
  <c r="S3787" i="2"/>
  <c r="T3787" i="2" s="1"/>
  <c r="R3787" i="2"/>
  <c r="P3787" i="2"/>
  <c r="Q3787" i="2" s="1"/>
  <c r="U3787" i="2" s="1"/>
  <c r="O3787" i="2"/>
  <c r="M3787" i="2"/>
  <c r="L3787" i="2"/>
  <c r="J3787" i="2"/>
  <c r="R3786" i="2"/>
  <c r="S3786" i="2" s="1"/>
  <c r="M3786" i="2"/>
  <c r="L3786" i="2"/>
  <c r="J3786" i="2"/>
  <c r="H3786" i="2"/>
  <c r="F3786" i="2"/>
  <c r="O3785" i="2"/>
  <c r="P3785" i="2" s="1"/>
  <c r="Q3785" i="2" s="1"/>
  <c r="M3785" i="2"/>
  <c r="L3785" i="2"/>
  <c r="J3785" i="2"/>
  <c r="H3785" i="2"/>
  <c r="R3785" i="2" s="1"/>
  <c r="S3785" i="2" s="1"/>
  <c r="T3785" i="2" s="1"/>
  <c r="F3785" i="2"/>
  <c r="R3784" i="2"/>
  <c r="S3784" i="2" s="1"/>
  <c r="M3784" i="2"/>
  <c r="L3784" i="2"/>
  <c r="J3784" i="2"/>
  <c r="H3784" i="2"/>
  <c r="T3784" i="2" s="1"/>
  <c r="F3784" i="2"/>
  <c r="T3783" i="2"/>
  <c r="S3783" i="2"/>
  <c r="R3783" i="2"/>
  <c r="O3783" i="2"/>
  <c r="P3783" i="2" s="1"/>
  <c r="Q3783" i="2" s="1"/>
  <c r="U3783" i="2" s="1"/>
  <c r="M3783" i="2"/>
  <c r="L3783" i="2"/>
  <c r="J3783" i="2"/>
  <c r="P3782" i="2"/>
  <c r="Q3782" i="2" s="1"/>
  <c r="O3782" i="2"/>
  <c r="M3782" i="2"/>
  <c r="L3782" i="2"/>
  <c r="J3782" i="2"/>
  <c r="H3782" i="2"/>
  <c r="F3782" i="2"/>
  <c r="T3781" i="2"/>
  <c r="R3781" i="2"/>
  <c r="S3781" i="2" s="1"/>
  <c r="O3781" i="2"/>
  <c r="P3781" i="2" s="1"/>
  <c r="Q3781" i="2" s="1"/>
  <c r="M3781" i="2"/>
  <c r="L3781" i="2"/>
  <c r="J3781" i="2"/>
  <c r="T3780" i="2"/>
  <c r="S3780" i="2"/>
  <c r="R3780" i="2"/>
  <c r="Q3780" i="2"/>
  <c r="U3780" i="2" s="1"/>
  <c r="O3780" i="2"/>
  <c r="P3780" i="2" s="1"/>
  <c r="M3780" i="2"/>
  <c r="L3780" i="2"/>
  <c r="J3780" i="2"/>
  <c r="P3779" i="2"/>
  <c r="Q3779" i="2" s="1"/>
  <c r="O3779" i="2"/>
  <c r="M3779" i="2"/>
  <c r="L3779" i="2"/>
  <c r="J3779" i="2"/>
  <c r="H3779" i="2"/>
  <c r="F3779" i="2"/>
  <c r="T3778" i="2"/>
  <c r="R3778" i="2"/>
  <c r="S3778" i="2" s="1"/>
  <c r="O3778" i="2"/>
  <c r="P3778" i="2" s="1"/>
  <c r="Q3778" i="2" s="1"/>
  <c r="M3778" i="2"/>
  <c r="L3778" i="2"/>
  <c r="J3778" i="2"/>
  <c r="O3777" i="2"/>
  <c r="P3777" i="2" s="1"/>
  <c r="Q3777" i="2" s="1"/>
  <c r="U3777" i="2" s="1"/>
  <c r="M3777" i="2"/>
  <c r="L3777" i="2"/>
  <c r="J3777" i="2"/>
  <c r="H3777" i="2"/>
  <c r="R3777" i="2" s="1"/>
  <c r="S3777" i="2" s="1"/>
  <c r="T3777" i="2" s="1"/>
  <c r="F3777" i="2"/>
  <c r="U3776" i="2"/>
  <c r="T3776" i="2"/>
  <c r="R3776" i="2"/>
  <c r="S3776" i="2" s="1"/>
  <c r="Q3776" i="2"/>
  <c r="P3776" i="2"/>
  <c r="O3776" i="2"/>
  <c r="M3776" i="2"/>
  <c r="L3776" i="2"/>
  <c r="J3776" i="2"/>
  <c r="R3775" i="2"/>
  <c r="S3775" i="2" s="1"/>
  <c r="T3775" i="2" s="1"/>
  <c r="O3775" i="2"/>
  <c r="P3775" i="2" s="1"/>
  <c r="M3775" i="2"/>
  <c r="L3775" i="2"/>
  <c r="J3775" i="2"/>
  <c r="H3775" i="2"/>
  <c r="F3775" i="2"/>
  <c r="Q3775" i="2" s="1"/>
  <c r="S3774" i="2"/>
  <c r="T3774" i="2" s="1"/>
  <c r="R3774" i="2"/>
  <c r="P3774" i="2"/>
  <c r="Q3774" i="2" s="1"/>
  <c r="O3774" i="2"/>
  <c r="M3774" i="2"/>
  <c r="L3774" i="2"/>
  <c r="J3774" i="2"/>
  <c r="T3773" i="2"/>
  <c r="R3773" i="2"/>
  <c r="S3773" i="2" s="1"/>
  <c r="P3773" i="2"/>
  <c r="Q3773" i="2" s="1"/>
  <c r="U3773" i="2" s="1"/>
  <c r="O3773" i="2"/>
  <c r="M3773" i="2"/>
  <c r="L3773" i="2"/>
  <c r="J3773" i="2"/>
  <c r="T3772" i="2"/>
  <c r="R3772" i="2"/>
  <c r="S3772" i="2" s="1"/>
  <c r="O3772" i="2"/>
  <c r="P3772" i="2" s="1"/>
  <c r="M3772" i="2"/>
  <c r="L3772" i="2"/>
  <c r="J3772" i="2"/>
  <c r="H3772" i="2"/>
  <c r="F3772" i="2"/>
  <c r="P3771" i="2"/>
  <c r="Q3771" i="2" s="1"/>
  <c r="O3771" i="2"/>
  <c r="M3771" i="2"/>
  <c r="L3771" i="2"/>
  <c r="J3771" i="2"/>
  <c r="H3771" i="2"/>
  <c r="F3771" i="2"/>
  <c r="R3770" i="2"/>
  <c r="S3770" i="2" s="1"/>
  <c r="T3770" i="2" s="1"/>
  <c r="O3770" i="2"/>
  <c r="P3770" i="2" s="1"/>
  <c r="Q3770" i="2" s="1"/>
  <c r="M3770" i="2"/>
  <c r="L3770" i="2"/>
  <c r="J3770" i="2"/>
  <c r="T3769" i="2"/>
  <c r="S3769" i="2"/>
  <c r="R3769" i="2"/>
  <c r="O3769" i="2"/>
  <c r="P3769" i="2" s="1"/>
  <c r="Q3769" i="2" s="1"/>
  <c r="U3769" i="2" s="1"/>
  <c r="M3769" i="2"/>
  <c r="L3769" i="2"/>
  <c r="J3769" i="2"/>
  <c r="P3768" i="2"/>
  <c r="Q3768" i="2" s="1"/>
  <c r="O3768" i="2"/>
  <c r="M3768" i="2"/>
  <c r="L3768" i="2"/>
  <c r="J3768" i="2"/>
  <c r="H3768" i="2"/>
  <c r="F3768" i="2"/>
  <c r="T3767" i="2"/>
  <c r="U3767" i="2" s="1"/>
  <c r="R3767" i="2"/>
  <c r="S3767" i="2" s="1"/>
  <c r="Q3767" i="2"/>
  <c r="O3767" i="2"/>
  <c r="P3767" i="2" s="1"/>
  <c r="M3767" i="2"/>
  <c r="L3767" i="2"/>
  <c r="J3767" i="2"/>
  <c r="T3766" i="2"/>
  <c r="S3766" i="2"/>
  <c r="R3766" i="2"/>
  <c r="O3766" i="2"/>
  <c r="P3766" i="2" s="1"/>
  <c r="Q3766" i="2" s="1"/>
  <c r="U3766" i="2" s="1"/>
  <c r="M3766" i="2"/>
  <c r="L3766" i="2"/>
  <c r="J3766" i="2"/>
  <c r="S3765" i="2"/>
  <c r="T3765" i="2" s="1"/>
  <c r="R3765" i="2"/>
  <c r="Q3765" i="2"/>
  <c r="U3765" i="2" s="1"/>
  <c r="P3765" i="2"/>
  <c r="O3765" i="2"/>
  <c r="M3765" i="2"/>
  <c r="L3765" i="2"/>
  <c r="J3765" i="2"/>
  <c r="R3764" i="2"/>
  <c r="S3764" i="2" s="1"/>
  <c r="T3764" i="2" s="1"/>
  <c r="U3764" i="2" s="1"/>
  <c r="Q3764" i="2"/>
  <c r="P3764" i="2"/>
  <c r="O3764" i="2"/>
  <c r="M3764" i="2"/>
  <c r="L3764" i="2"/>
  <c r="J3764" i="2"/>
  <c r="T3763" i="2"/>
  <c r="R3763" i="2"/>
  <c r="S3763" i="2" s="1"/>
  <c r="O3763" i="2"/>
  <c r="P3763" i="2" s="1"/>
  <c r="Q3763" i="2" s="1"/>
  <c r="M3763" i="2"/>
  <c r="L3763" i="2"/>
  <c r="J3763" i="2"/>
  <c r="O3762" i="2"/>
  <c r="P3762" i="2" s="1"/>
  <c r="Q3762" i="2" s="1"/>
  <c r="M3762" i="2"/>
  <c r="L3762" i="2"/>
  <c r="J3762" i="2"/>
  <c r="H3762" i="2"/>
  <c r="R3762" i="2" s="1"/>
  <c r="S3762" i="2" s="1"/>
  <c r="T3762" i="2" s="1"/>
  <c r="F3762" i="2"/>
  <c r="R3761" i="2"/>
  <c r="S3761" i="2" s="1"/>
  <c r="M3761" i="2"/>
  <c r="L3761" i="2"/>
  <c r="J3761" i="2"/>
  <c r="H3761" i="2"/>
  <c r="T3761" i="2" s="1"/>
  <c r="F3761" i="2"/>
  <c r="O3760" i="2"/>
  <c r="P3760" i="2" s="1"/>
  <c r="Q3760" i="2" s="1"/>
  <c r="U3760" i="2" s="1"/>
  <c r="M3760" i="2"/>
  <c r="L3760" i="2"/>
  <c r="J3760" i="2"/>
  <c r="H3760" i="2"/>
  <c r="R3760" i="2" s="1"/>
  <c r="S3760" i="2" s="1"/>
  <c r="T3760" i="2" s="1"/>
  <c r="F3760" i="2"/>
  <c r="R3759" i="2"/>
  <c r="S3759" i="2" s="1"/>
  <c r="M3759" i="2"/>
  <c r="L3759" i="2"/>
  <c r="J3759" i="2"/>
  <c r="H3759" i="2"/>
  <c r="F3759" i="2"/>
  <c r="T3758" i="2"/>
  <c r="S3758" i="2"/>
  <c r="R3758" i="2"/>
  <c r="O3758" i="2"/>
  <c r="P3758" i="2" s="1"/>
  <c r="Q3758" i="2" s="1"/>
  <c r="U3758" i="2" s="1"/>
  <c r="M3758" i="2"/>
  <c r="L3758" i="2"/>
  <c r="J3758" i="2"/>
  <c r="T3757" i="2"/>
  <c r="S3757" i="2"/>
  <c r="R3757" i="2"/>
  <c r="P3757" i="2"/>
  <c r="Q3757" i="2" s="1"/>
  <c r="U3757" i="2" s="1"/>
  <c r="O3757" i="2"/>
  <c r="M3757" i="2"/>
  <c r="L3757" i="2"/>
  <c r="J3757" i="2"/>
  <c r="R3756" i="2"/>
  <c r="S3756" i="2" s="1"/>
  <c r="M3756" i="2"/>
  <c r="L3756" i="2"/>
  <c r="J3756" i="2"/>
  <c r="H3756" i="2"/>
  <c r="T3756" i="2" s="1"/>
  <c r="F3756" i="2"/>
  <c r="O3755" i="2"/>
  <c r="P3755" i="2" s="1"/>
  <c r="Q3755" i="2" s="1"/>
  <c r="U3755" i="2" s="1"/>
  <c r="M3755" i="2"/>
  <c r="L3755" i="2"/>
  <c r="J3755" i="2"/>
  <c r="H3755" i="2"/>
  <c r="R3755" i="2" s="1"/>
  <c r="S3755" i="2" s="1"/>
  <c r="T3755" i="2" s="1"/>
  <c r="F3755" i="2"/>
  <c r="R3754" i="2"/>
  <c r="S3754" i="2" s="1"/>
  <c r="M3754" i="2"/>
  <c r="L3754" i="2"/>
  <c r="J3754" i="2"/>
  <c r="H3754" i="2"/>
  <c r="F3754" i="2"/>
  <c r="T3753" i="2"/>
  <c r="S3753" i="2"/>
  <c r="R3753" i="2"/>
  <c r="O3753" i="2"/>
  <c r="P3753" i="2" s="1"/>
  <c r="Q3753" i="2" s="1"/>
  <c r="U3753" i="2" s="1"/>
  <c r="M3753" i="2"/>
  <c r="L3753" i="2"/>
  <c r="J3753" i="2"/>
  <c r="S3752" i="2"/>
  <c r="T3752" i="2" s="1"/>
  <c r="R3752" i="2"/>
  <c r="Q3752" i="2"/>
  <c r="U3752" i="2" s="1"/>
  <c r="P3752" i="2"/>
  <c r="O3752" i="2"/>
  <c r="M3752" i="2"/>
  <c r="L3752" i="2"/>
  <c r="J3752" i="2"/>
  <c r="R3751" i="2"/>
  <c r="S3751" i="2" s="1"/>
  <c r="T3751" i="2" s="1"/>
  <c r="P3751" i="2"/>
  <c r="Q3751" i="2" s="1"/>
  <c r="O3751" i="2"/>
  <c r="M3751" i="2"/>
  <c r="L3751" i="2"/>
  <c r="J3751" i="2"/>
  <c r="T3750" i="2"/>
  <c r="R3750" i="2"/>
  <c r="S3750" i="2" s="1"/>
  <c r="O3750" i="2"/>
  <c r="P3750" i="2" s="1"/>
  <c r="Q3750" i="2" s="1"/>
  <c r="U3750" i="2" s="1"/>
  <c r="M3750" i="2"/>
  <c r="L3750" i="2"/>
  <c r="J3750" i="2"/>
  <c r="T3749" i="2"/>
  <c r="S3749" i="2"/>
  <c r="R3749" i="2"/>
  <c r="O3749" i="2"/>
  <c r="P3749" i="2" s="1"/>
  <c r="Q3749" i="2" s="1"/>
  <c r="U3749" i="2" s="1"/>
  <c r="M3749" i="2"/>
  <c r="L3749" i="2"/>
  <c r="J3749" i="2"/>
  <c r="S3748" i="2"/>
  <c r="T3748" i="2" s="1"/>
  <c r="R3748" i="2"/>
  <c r="P3748" i="2"/>
  <c r="Q3748" i="2" s="1"/>
  <c r="U3748" i="2" s="1"/>
  <c r="O3748" i="2"/>
  <c r="M3748" i="2"/>
  <c r="L3748" i="2"/>
  <c r="J3748" i="2"/>
  <c r="R3747" i="2"/>
  <c r="S3747" i="2" s="1"/>
  <c r="M3747" i="2"/>
  <c r="L3747" i="2"/>
  <c r="J3747" i="2"/>
  <c r="H3747" i="2"/>
  <c r="F3747" i="2"/>
  <c r="O3746" i="2"/>
  <c r="P3746" i="2" s="1"/>
  <c r="Q3746" i="2" s="1"/>
  <c r="M3746" i="2"/>
  <c r="L3746" i="2"/>
  <c r="J3746" i="2"/>
  <c r="H3746" i="2"/>
  <c r="R3746" i="2" s="1"/>
  <c r="S3746" i="2" s="1"/>
  <c r="T3746" i="2" s="1"/>
  <c r="F3746" i="2"/>
  <c r="R3745" i="2"/>
  <c r="S3745" i="2" s="1"/>
  <c r="M3745" i="2"/>
  <c r="L3745" i="2"/>
  <c r="J3745" i="2"/>
  <c r="H3745" i="2"/>
  <c r="T3745" i="2" s="1"/>
  <c r="F3745" i="2"/>
  <c r="O3744" i="2"/>
  <c r="P3744" i="2" s="1"/>
  <c r="Q3744" i="2" s="1"/>
  <c r="U3744" i="2" s="1"/>
  <c r="M3744" i="2"/>
  <c r="L3744" i="2"/>
  <c r="J3744" i="2"/>
  <c r="H3744" i="2"/>
  <c r="R3744" i="2" s="1"/>
  <c r="S3744" i="2" s="1"/>
  <c r="T3744" i="2" s="1"/>
  <c r="F3744" i="2"/>
  <c r="R3743" i="2"/>
  <c r="S3743" i="2" s="1"/>
  <c r="M3743" i="2"/>
  <c r="L3743" i="2"/>
  <c r="J3743" i="2"/>
  <c r="H3743" i="2"/>
  <c r="F3743" i="2"/>
  <c r="O3742" i="2"/>
  <c r="P3742" i="2" s="1"/>
  <c r="Q3742" i="2" s="1"/>
  <c r="M3742" i="2"/>
  <c r="L3742" i="2"/>
  <c r="J3742" i="2"/>
  <c r="H3742" i="2"/>
  <c r="R3742" i="2" s="1"/>
  <c r="S3742" i="2" s="1"/>
  <c r="T3742" i="2" s="1"/>
  <c r="F3742" i="2"/>
  <c r="T3741" i="2"/>
  <c r="R3741" i="2"/>
  <c r="S3741" i="2" s="1"/>
  <c r="P3741" i="2"/>
  <c r="Q3741" i="2" s="1"/>
  <c r="U3741" i="2" s="1"/>
  <c r="O3741" i="2"/>
  <c r="M3741" i="2"/>
  <c r="L3741" i="2"/>
  <c r="J3741" i="2"/>
  <c r="T3740" i="2"/>
  <c r="R3740" i="2"/>
  <c r="S3740" i="2" s="1"/>
  <c r="O3740" i="2"/>
  <c r="P3740" i="2" s="1"/>
  <c r="M3740" i="2"/>
  <c r="L3740" i="2"/>
  <c r="J3740" i="2"/>
  <c r="H3740" i="2"/>
  <c r="F3740" i="2"/>
  <c r="Q3740" i="2" s="1"/>
  <c r="U3740" i="2" s="1"/>
  <c r="S3739" i="2"/>
  <c r="T3739" i="2" s="1"/>
  <c r="R3739" i="2"/>
  <c r="P3739" i="2"/>
  <c r="Q3739" i="2" s="1"/>
  <c r="O3739" i="2"/>
  <c r="M3739" i="2"/>
  <c r="L3739" i="2"/>
  <c r="J3739" i="2"/>
  <c r="R3738" i="2"/>
  <c r="S3738" i="2" s="1"/>
  <c r="M3738" i="2"/>
  <c r="L3738" i="2"/>
  <c r="J3738" i="2"/>
  <c r="H3738" i="2"/>
  <c r="F3738" i="2"/>
  <c r="O3737" i="2"/>
  <c r="P3737" i="2" s="1"/>
  <c r="Q3737" i="2" s="1"/>
  <c r="U3737" i="2" s="1"/>
  <c r="M3737" i="2"/>
  <c r="L3737" i="2"/>
  <c r="J3737" i="2"/>
  <c r="H3737" i="2"/>
  <c r="R3737" i="2" s="1"/>
  <c r="S3737" i="2" s="1"/>
  <c r="T3737" i="2" s="1"/>
  <c r="F3737" i="2"/>
  <c r="T3736" i="2"/>
  <c r="R3736" i="2"/>
  <c r="S3736" i="2" s="1"/>
  <c r="P3736" i="2"/>
  <c r="Q3736" i="2" s="1"/>
  <c r="U3736" i="2" s="1"/>
  <c r="O3736" i="2"/>
  <c r="M3736" i="2"/>
  <c r="L3736" i="2"/>
  <c r="J3736" i="2"/>
  <c r="R3735" i="2"/>
  <c r="S3735" i="2" s="1"/>
  <c r="T3735" i="2" s="1"/>
  <c r="U3735" i="2" s="1"/>
  <c r="Q3735" i="2"/>
  <c r="O3735" i="2"/>
  <c r="P3735" i="2" s="1"/>
  <c r="M3735" i="2"/>
  <c r="L3735" i="2"/>
  <c r="J3735" i="2"/>
  <c r="O3734" i="2"/>
  <c r="P3734" i="2" s="1"/>
  <c r="Q3734" i="2" s="1"/>
  <c r="M3734" i="2"/>
  <c r="L3734" i="2"/>
  <c r="J3734" i="2"/>
  <c r="H3734" i="2"/>
  <c r="R3734" i="2" s="1"/>
  <c r="S3734" i="2" s="1"/>
  <c r="T3734" i="2" s="1"/>
  <c r="F3734" i="2"/>
  <c r="R3733" i="2"/>
  <c r="S3733" i="2" s="1"/>
  <c r="M3733" i="2"/>
  <c r="L3733" i="2"/>
  <c r="J3733" i="2"/>
  <c r="H3733" i="2"/>
  <c r="F3733" i="2"/>
  <c r="O3732" i="2"/>
  <c r="P3732" i="2" s="1"/>
  <c r="Q3732" i="2" s="1"/>
  <c r="U3732" i="2" s="1"/>
  <c r="M3732" i="2"/>
  <c r="L3732" i="2"/>
  <c r="J3732" i="2"/>
  <c r="H3732" i="2"/>
  <c r="R3732" i="2" s="1"/>
  <c r="S3732" i="2" s="1"/>
  <c r="T3732" i="2" s="1"/>
  <c r="F3732" i="2"/>
  <c r="R3731" i="2"/>
  <c r="S3731" i="2" s="1"/>
  <c r="T3731" i="2" s="1"/>
  <c r="P3731" i="2"/>
  <c r="Q3731" i="2" s="1"/>
  <c r="O3731" i="2"/>
  <c r="M3731" i="2"/>
  <c r="L3731" i="2"/>
  <c r="J3731" i="2"/>
  <c r="R3730" i="2"/>
  <c r="S3730" i="2" s="1"/>
  <c r="T3730" i="2" s="1"/>
  <c r="U3730" i="2" s="1"/>
  <c r="Q3730" i="2"/>
  <c r="O3730" i="2"/>
  <c r="P3730" i="2" s="1"/>
  <c r="M3730" i="2"/>
  <c r="L3730" i="2"/>
  <c r="J3730" i="2"/>
  <c r="T3729" i="2"/>
  <c r="S3729" i="2"/>
  <c r="R3729" i="2"/>
  <c r="Q3729" i="2"/>
  <c r="U3729" i="2" s="1"/>
  <c r="O3729" i="2"/>
  <c r="P3729" i="2" s="1"/>
  <c r="M3729" i="2"/>
  <c r="L3729" i="2"/>
  <c r="J3729" i="2"/>
  <c r="P3728" i="2"/>
  <c r="Q3728" i="2" s="1"/>
  <c r="O3728" i="2"/>
  <c r="M3728" i="2"/>
  <c r="L3728" i="2"/>
  <c r="J3728" i="2"/>
  <c r="H3728" i="2"/>
  <c r="F3728" i="2"/>
  <c r="T3727" i="2"/>
  <c r="U3727" i="2" s="1"/>
  <c r="R3727" i="2"/>
  <c r="S3727" i="2" s="1"/>
  <c r="Q3727" i="2"/>
  <c r="O3727" i="2"/>
  <c r="P3727" i="2" s="1"/>
  <c r="M3727" i="2"/>
  <c r="L3727" i="2"/>
  <c r="J3727" i="2"/>
  <c r="O3726" i="2"/>
  <c r="P3726" i="2" s="1"/>
  <c r="Q3726" i="2" s="1"/>
  <c r="M3726" i="2"/>
  <c r="L3726" i="2"/>
  <c r="J3726" i="2"/>
  <c r="H3726" i="2"/>
  <c r="R3726" i="2" s="1"/>
  <c r="S3726" i="2" s="1"/>
  <c r="T3726" i="2" s="1"/>
  <c r="F3726" i="2"/>
  <c r="R3725" i="2"/>
  <c r="S3725" i="2" s="1"/>
  <c r="T3725" i="2" s="1"/>
  <c r="P3725" i="2"/>
  <c r="Q3725" i="2" s="1"/>
  <c r="U3725" i="2" s="1"/>
  <c r="O3725" i="2"/>
  <c r="M3725" i="2"/>
  <c r="L3725" i="2"/>
  <c r="J3725" i="2"/>
  <c r="T3724" i="2"/>
  <c r="R3724" i="2"/>
  <c r="S3724" i="2" s="1"/>
  <c r="O3724" i="2"/>
  <c r="P3724" i="2" s="1"/>
  <c r="Q3724" i="2" s="1"/>
  <c r="M3724" i="2"/>
  <c r="L3724" i="2"/>
  <c r="J3724" i="2"/>
  <c r="O3723" i="2"/>
  <c r="P3723" i="2" s="1"/>
  <c r="Q3723" i="2" s="1"/>
  <c r="U3723" i="2" s="1"/>
  <c r="M3723" i="2"/>
  <c r="L3723" i="2"/>
  <c r="J3723" i="2"/>
  <c r="H3723" i="2"/>
  <c r="R3723" i="2" s="1"/>
  <c r="S3723" i="2" s="1"/>
  <c r="T3723" i="2" s="1"/>
  <c r="F3723" i="2"/>
  <c r="R3722" i="2"/>
  <c r="S3722" i="2" s="1"/>
  <c r="M3722" i="2"/>
  <c r="L3722" i="2"/>
  <c r="J3722" i="2"/>
  <c r="H3722" i="2"/>
  <c r="T3722" i="2" s="1"/>
  <c r="F3722" i="2"/>
  <c r="O3721" i="2"/>
  <c r="P3721" i="2" s="1"/>
  <c r="Q3721" i="2" s="1"/>
  <c r="M3721" i="2"/>
  <c r="L3721" i="2"/>
  <c r="J3721" i="2"/>
  <c r="H3721" i="2"/>
  <c r="R3721" i="2" s="1"/>
  <c r="S3721" i="2" s="1"/>
  <c r="T3721" i="2" s="1"/>
  <c r="F3721" i="2"/>
  <c r="R3720" i="2"/>
  <c r="S3720" i="2" s="1"/>
  <c r="M3720" i="2"/>
  <c r="L3720" i="2"/>
  <c r="J3720" i="2"/>
  <c r="H3720" i="2"/>
  <c r="F3720" i="2"/>
  <c r="T3719" i="2"/>
  <c r="S3719" i="2"/>
  <c r="R3719" i="2"/>
  <c r="O3719" i="2"/>
  <c r="P3719" i="2" s="1"/>
  <c r="Q3719" i="2" s="1"/>
  <c r="U3719" i="2" s="1"/>
  <c r="M3719" i="2"/>
  <c r="L3719" i="2"/>
  <c r="J3719" i="2"/>
  <c r="P3718" i="2"/>
  <c r="Q3718" i="2" s="1"/>
  <c r="O3718" i="2"/>
  <c r="M3718" i="2"/>
  <c r="L3718" i="2"/>
  <c r="J3718" i="2"/>
  <c r="H3718" i="2"/>
  <c r="F3718" i="2"/>
  <c r="R3717" i="2"/>
  <c r="S3717" i="2" s="1"/>
  <c r="T3717" i="2" s="1"/>
  <c r="O3717" i="2"/>
  <c r="P3717" i="2" s="1"/>
  <c r="Q3717" i="2" s="1"/>
  <c r="M3717" i="2"/>
  <c r="L3717" i="2"/>
  <c r="J3717" i="2"/>
  <c r="O3716" i="2"/>
  <c r="P3716" i="2" s="1"/>
  <c r="Q3716" i="2" s="1"/>
  <c r="M3716" i="2"/>
  <c r="L3716" i="2"/>
  <c r="J3716" i="2"/>
  <c r="H3716" i="2"/>
  <c r="R3716" i="2" s="1"/>
  <c r="S3716" i="2" s="1"/>
  <c r="T3716" i="2" s="1"/>
  <c r="F3716" i="2"/>
  <c r="R3715" i="2"/>
  <c r="S3715" i="2" s="1"/>
  <c r="M3715" i="2"/>
  <c r="L3715" i="2"/>
  <c r="J3715" i="2"/>
  <c r="H3715" i="2"/>
  <c r="F3715" i="2"/>
  <c r="T3714" i="2"/>
  <c r="S3714" i="2"/>
  <c r="R3714" i="2"/>
  <c r="Q3714" i="2"/>
  <c r="U3714" i="2" s="1"/>
  <c r="O3714" i="2"/>
  <c r="P3714" i="2" s="1"/>
  <c r="M3714" i="2"/>
  <c r="L3714" i="2"/>
  <c r="J3714" i="2"/>
  <c r="P3713" i="2"/>
  <c r="Q3713" i="2" s="1"/>
  <c r="O3713" i="2"/>
  <c r="M3713" i="2"/>
  <c r="L3713" i="2"/>
  <c r="J3713" i="2"/>
  <c r="H3713" i="2"/>
  <c r="F3713" i="2"/>
  <c r="T3712" i="2"/>
  <c r="U3712" i="2" s="1"/>
  <c r="R3712" i="2"/>
  <c r="S3712" i="2" s="1"/>
  <c r="Q3712" i="2"/>
  <c r="O3712" i="2"/>
  <c r="P3712" i="2" s="1"/>
  <c r="M3712" i="2"/>
  <c r="L3712" i="2"/>
  <c r="J3712" i="2"/>
  <c r="O3711" i="2"/>
  <c r="P3711" i="2" s="1"/>
  <c r="Q3711" i="2" s="1"/>
  <c r="M3711" i="2"/>
  <c r="L3711" i="2"/>
  <c r="J3711" i="2"/>
  <c r="H3711" i="2"/>
  <c r="R3711" i="2" s="1"/>
  <c r="S3711" i="2" s="1"/>
  <c r="T3711" i="2" s="1"/>
  <c r="F3711" i="2"/>
  <c r="R3710" i="2"/>
  <c r="S3710" i="2" s="1"/>
  <c r="M3710" i="2"/>
  <c r="L3710" i="2"/>
  <c r="J3710" i="2"/>
  <c r="H3710" i="2"/>
  <c r="T3710" i="2" s="1"/>
  <c r="F3710" i="2"/>
  <c r="T3709" i="2"/>
  <c r="S3709" i="2"/>
  <c r="R3709" i="2"/>
  <c r="O3709" i="2"/>
  <c r="P3709" i="2" s="1"/>
  <c r="Q3709" i="2" s="1"/>
  <c r="U3709" i="2" s="1"/>
  <c r="M3709" i="2"/>
  <c r="L3709" i="2"/>
  <c r="J3709" i="2"/>
  <c r="S3708" i="2"/>
  <c r="T3708" i="2" s="1"/>
  <c r="R3708" i="2"/>
  <c r="Q3708" i="2"/>
  <c r="U3708" i="2" s="1"/>
  <c r="P3708" i="2"/>
  <c r="O3708" i="2"/>
  <c r="M3708" i="2"/>
  <c r="L3708" i="2"/>
  <c r="J3708" i="2"/>
  <c r="R3707" i="2"/>
  <c r="S3707" i="2" s="1"/>
  <c r="M3707" i="2"/>
  <c r="L3707" i="2"/>
  <c r="J3707" i="2"/>
  <c r="H3707" i="2"/>
  <c r="T3707" i="2" s="1"/>
  <c r="F3707" i="2"/>
  <c r="T3706" i="2"/>
  <c r="S3706" i="2"/>
  <c r="R3706" i="2"/>
  <c r="Q3706" i="2"/>
  <c r="U3706" i="2" s="1"/>
  <c r="O3706" i="2"/>
  <c r="P3706" i="2" s="1"/>
  <c r="M3706" i="2"/>
  <c r="L3706" i="2"/>
  <c r="J3706" i="2"/>
  <c r="T3705" i="2"/>
  <c r="S3705" i="2"/>
  <c r="R3705" i="2"/>
  <c r="P3705" i="2"/>
  <c r="Q3705" i="2" s="1"/>
  <c r="U3705" i="2" s="1"/>
  <c r="O3705" i="2"/>
  <c r="M3705" i="2"/>
  <c r="L3705" i="2"/>
  <c r="J3705" i="2"/>
  <c r="R3704" i="2"/>
  <c r="S3704" i="2" s="1"/>
  <c r="T3704" i="2" s="1"/>
  <c r="P3704" i="2"/>
  <c r="Q3704" i="2" s="1"/>
  <c r="O3704" i="2"/>
  <c r="M3704" i="2"/>
  <c r="L3704" i="2"/>
  <c r="J3704" i="2"/>
  <c r="T3703" i="2"/>
  <c r="R3703" i="2"/>
  <c r="S3703" i="2" s="1"/>
  <c r="O3703" i="2"/>
  <c r="P3703" i="2" s="1"/>
  <c r="Q3703" i="2" s="1"/>
  <c r="M3703" i="2"/>
  <c r="L3703" i="2"/>
  <c r="J3703" i="2"/>
  <c r="O3702" i="2"/>
  <c r="P3702" i="2" s="1"/>
  <c r="Q3702" i="2" s="1"/>
  <c r="M3702" i="2"/>
  <c r="L3702" i="2"/>
  <c r="J3702" i="2"/>
  <c r="H3702" i="2"/>
  <c r="R3702" i="2" s="1"/>
  <c r="S3702" i="2" s="1"/>
  <c r="T3702" i="2" s="1"/>
  <c r="F3702" i="2"/>
  <c r="R3701" i="2"/>
  <c r="S3701" i="2" s="1"/>
  <c r="T3701" i="2" s="1"/>
  <c r="U3701" i="2" s="1"/>
  <c r="Q3701" i="2"/>
  <c r="P3701" i="2"/>
  <c r="O3701" i="2"/>
  <c r="M3701" i="2"/>
  <c r="L3701" i="2"/>
  <c r="J3701" i="2"/>
  <c r="T3700" i="2"/>
  <c r="U3700" i="2" s="1"/>
  <c r="R3700" i="2"/>
  <c r="S3700" i="2" s="1"/>
  <c r="Q3700" i="2"/>
  <c r="O3700" i="2"/>
  <c r="P3700" i="2" s="1"/>
  <c r="M3700" i="2"/>
  <c r="L3700" i="2"/>
  <c r="J3700" i="2"/>
  <c r="O3699" i="2"/>
  <c r="P3699" i="2" s="1"/>
  <c r="Q3699" i="2" s="1"/>
  <c r="U3699" i="2" s="1"/>
  <c r="M3699" i="2"/>
  <c r="L3699" i="2"/>
  <c r="J3699" i="2"/>
  <c r="H3699" i="2"/>
  <c r="R3699" i="2" s="1"/>
  <c r="S3699" i="2" s="1"/>
  <c r="T3699" i="2" s="1"/>
  <c r="F3699" i="2"/>
  <c r="R3698" i="2"/>
  <c r="S3698" i="2" s="1"/>
  <c r="T3698" i="2" s="1"/>
  <c r="P3698" i="2"/>
  <c r="Q3698" i="2" s="1"/>
  <c r="O3698" i="2"/>
  <c r="M3698" i="2"/>
  <c r="L3698" i="2"/>
  <c r="J3698" i="2"/>
  <c r="T3697" i="2"/>
  <c r="R3697" i="2"/>
  <c r="S3697" i="2" s="1"/>
  <c r="O3697" i="2"/>
  <c r="P3697" i="2" s="1"/>
  <c r="Q3697" i="2" s="1"/>
  <c r="U3697" i="2" s="1"/>
  <c r="M3697" i="2"/>
  <c r="L3697" i="2"/>
  <c r="J3697" i="2"/>
  <c r="O3696" i="2"/>
  <c r="P3696" i="2" s="1"/>
  <c r="Q3696" i="2" s="1"/>
  <c r="M3696" i="2"/>
  <c r="L3696" i="2"/>
  <c r="J3696" i="2"/>
  <c r="H3696" i="2"/>
  <c r="R3696" i="2" s="1"/>
  <c r="S3696" i="2" s="1"/>
  <c r="T3696" i="2" s="1"/>
  <c r="F3696" i="2"/>
  <c r="R3695" i="2"/>
  <c r="S3695" i="2" s="1"/>
  <c r="M3695" i="2"/>
  <c r="L3695" i="2"/>
  <c r="J3695" i="2"/>
  <c r="H3695" i="2"/>
  <c r="F3695" i="2"/>
  <c r="T3694" i="2"/>
  <c r="S3694" i="2"/>
  <c r="R3694" i="2"/>
  <c r="O3694" i="2"/>
  <c r="P3694" i="2" s="1"/>
  <c r="Q3694" i="2" s="1"/>
  <c r="U3694" i="2" s="1"/>
  <c r="M3694" i="2"/>
  <c r="L3694" i="2"/>
  <c r="J3694" i="2"/>
  <c r="S3693" i="2"/>
  <c r="T3693" i="2" s="1"/>
  <c r="R3693" i="2"/>
  <c r="Q3693" i="2"/>
  <c r="P3693" i="2"/>
  <c r="O3693" i="2"/>
  <c r="M3693" i="2"/>
  <c r="L3693" i="2"/>
  <c r="J3693" i="2"/>
  <c r="R3692" i="2"/>
  <c r="S3692" i="2" s="1"/>
  <c r="M3692" i="2"/>
  <c r="L3692" i="2"/>
  <c r="J3692" i="2"/>
  <c r="H3692" i="2"/>
  <c r="T3692" i="2" s="1"/>
  <c r="F3692" i="2"/>
  <c r="O3691" i="2"/>
  <c r="P3691" i="2" s="1"/>
  <c r="Q3691" i="2" s="1"/>
  <c r="U3691" i="2" s="1"/>
  <c r="M3691" i="2"/>
  <c r="L3691" i="2"/>
  <c r="J3691" i="2"/>
  <c r="H3691" i="2"/>
  <c r="R3691" i="2" s="1"/>
  <c r="S3691" i="2" s="1"/>
  <c r="T3691" i="2" s="1"/>
  <c r="F3691" i="2"/>
  <c r="R3690" i="2"/>
  <c r="S3690" i="2" s="1"/>
  <c r="M3690" i="2"/>
  <c r="L3690" i="2"/>
  <c r="J3690" i="2"/>
  <c r="H3690" i="2"/>
  <c r="F3690" i="2"/>
  <c r="O3689" i="2"/>
  <c r="P3689" i="2" s="1"/>
  <c r="Q3689" i="2" s="1"/>
  <c r="M3689" i="2"/>
  <c r="L3689" i="2"/>
  <c r="J3689" i="2"/>
  <c r="H3689" i="2"/>
  <c r="R3689" i="2" s="1"/>
  <c r="S3689" i="2" s="1"/>
  <c r="T3689" i="2" s="1"/>
  <c r="F3689" i="2"/>
  <c r="R3688" i="2"/>
  <c r="S3688" i="2" s="1"/>
  <c r="M3688" i="2"/>
  <c r="L3688" i="2"/>
  <c r="J3688" i="2"/>
  <c r="H3688" i="2"/>
  <c r="T3688" i="2" s="1"/>
  <c r="F3688" i="2"/>
  <c r="O3687" i="2"/>
  <c r="P3687" i="2" s="1"/>
  <c r="Q3687" i="2" s="1"/>
  <c r="U3687" i="2" s="1"/>
  <c r="M3687" i="2"/>
  <c r="L3687" i="2"/>
  <c r="J3687" i="2"/>
  <c r="H3687" i="2"/>
  <c r="R3687" i="2" s="1"/>
  <c r="S3687" i="2" s="1"/>
  <c r="T3687" i="2" s="1"/>
  <c r="F3687" i="2"/>
  <c r="T3686" i="2"/>
  <c r="R3686" i="2"/>
  <c r="S3686" i="2" s="1"/>
  <c r="P3686" i="2"/>
  <c r="Q3686" i="2" s="1"/>
  <c r="U3686" i="2" s="1"/>
  <c r="O3686" i="2"/>
  <c r="M3686" i="2"/>
  <c r="L3686" i="2"/>
  <c r="J3686" i="2"/>
  <c r="T3685" i="2"/>
  <c r="U3685" i="2" s="1"/>
  <c r="R3685" i="2"/>
  <c r="S3685" i="2" s="1"/>
  <c r="Q3685" i="2"/>
  <c r="O3685" i="2"/>
  <c r="P3685" i="2" s="1"/>
  <c r="M3685" i="2"/>
  <c r="L3685" i="2"/>
  <c r="J3685" i="2"/>
  <c r="T3684" i="2"/>
  <c r="S3684" i="2"/>
  <c r="R3684" i="2"/>
  <c r="Q3684" i="2"/>
  <c r="U3684" i="2" s="1"/>
  <c r="O3684" i="2"/>
  <c r="P3684" i="2" s="1"/>
  <c r="M3684" i="2"/>
  <c r="L3684" i="2"/>
  <c r="J3684" i="2"/>
  <c r="S3683" i="2"/>
  <c r="T3683" i="2" s="1"/>
  <c r="R3683" i="2"/>
  <c r="Q3683" i="2"/>
  <c r="U3683" i="2" s="1"/>
  <c r="P3683" i="2"/>
  <c r="O3683" i="2"/>
  <c r="M3683" i="2"/>
  <c r="L3683" i="2"/>
  <c r="J3683" i="2"/>
  <c r="R3682" i="2"/>
  <c r="S3682" i="2" s="1"/>
  <c r="M3682" i="2"/>
  <c r="L3682" i="2"/>
  <c r="J3682" i="2"/>
  <c r="H3682" i="2"/>
  <c r="T3682" i="2" s="1"/>
  <c r="F3682" i="2"/>
  <c r="T3681" i="2"/>
  <c r="S3681" i="2"/>
  <c r="R3681" i="2"/>
  <c r="O3681" i="2"/>
  <c r="P3681" i="2" s="1"/>
  <c r="Q3681" i="2" s="1"/>
  <c r="U3681" i="2" s="1"/>
  <c r="M3681" i="2"/>
  <c r="L3681" i="2"/>
  <c r="J3681" i="2"/>
  <c r="P3680" i="2"/>
  <c r="Q3680" i="2" s="1"/>
  <c r="O3680" i="2"/>
  <c r="M3680" i="2"/>
  <c r="L3680" i="2"/>
  <c r="J3680" i="2"/>
  <c r="H3680" i="2"/>
  <c r="F3680" i="2"/>
  <c r="R3679" i="2"/>
  <c r="S3679" i="2" s="1"/>
  <c r="T3679" i="2" s="1"/>
  <c r="O3679" i="2"/>
  <c r="P3679" i="2" s="1"/>
  <c r="M3679" i="2"/>
  <c r="L3679" i="2"/>
  <c r="J3679" i="2"/>
  <c r="H3679" i="2"/>
  <c r="F3679" i="2"/>
  <c r="P3678" i="2"/>
  <c r="Q3678" i="2" s="1"/>
  <c r="O3678" i="2"/>
  <c r="M3678" i="2"/>
  <c r="L3678" i="2"/>
  <c r="J3678" i="2"/>
  <c r="H3678" i="2"/>
  <c r="F3678" i="2"/>
  <c r="R3677" i="2"/>
  <c r="S3677" i="2" s="1"/>
  <c r="T3677" i="2" s="1"/>
  <c r="O3677" i="2"/>
  <c r="P3677" i="2" s="1"/>
  <c r="M3677" i="2"/>
  <c r="L3677" i="2"/>
  <c r="J3677" i="2"/>
  <c r="H3677" i="2"/>
  <c r="F3677" i="2"/>
  <c r="Q3677" i="2" s="1"/>
  <c r="P3676" i="2"/>
  <c r="Q3676" i="2" s="1"/>
  <c r="O3676" i="2"/>
  <c r="M3676" i="2"/>
  <c r="L3676" i="2"/>
  <c r="J3676" i="2"/>
  <c r="H3676" i="2"/>
  <c r="F3676" i="2"/>
  <c r="T3675" i="2"/>
  <c r="R3675" i="2"/>
  <c r="S3675" i="2" s="1"/>
  <c r="O3675" i="2"/>
  <c r="P3675" i="2" s="1"/>
  <c r="M3675" i="2"/>
  <c r="L3675" i="2"/>
  <c r="J3675" i="2"/>
  <c r="H3675" i="2"/>
  <c r="F3675" i="2"/>
  <c r="Q3675" i="2" s="1"/>
  <c r="U3675" i="2" s="1"/>
  <c r="S3674" i="2"/>
  <c r="T3674" i="2" s="1"/>
  <c r="R3674" i="2"/>
  <c r="Q3674" i="2"/>
  <c r="P3674" i="2"/>
  <c r="O3674" i="2"/>
  <c r="M3674" i="2"/>
  <c r="L3674" i="2"/>
  <c r="J3674" i="2"/>
  <c r="R3673" i="2"/>
  <c r="S3673" i="2" s="1"/>
  <c r="M3673" i="2"/>
  <c r="L3673" i="2"/>
  <c r="J3673" i="2"/>
  <c r="H3673" i="2"/>
  <c r="T3673" i="2" s="1"/>
  <c r="F3673" i="2"/>
  <c r="T3672" i="2"/>
  <c r="S3672" i="2"/>
  <c r="R3672" i="2"/>
  <c r="O3672" i="2"/>
  <c r="P3672" i="2" s="1"/>
  <c r="Q3672" i="2" s="1"/>
  <c r="U3672" i="2" s="1"/>
  <c r="M3672" i="2"/>
  <c r="L3672" i="2"/>
  <c r="J3672" i="2"/>
  <c r="S3671" i="2"/>
  <c r="T3671" i="2" s="1"/>
  <c r="R3671" i="2"/>
  <c r="P3671" i="2"/>
  <c r="Q3671" i="2" s="1"/>
  <c r="O3671" i="2"/>
  <c r="M3671" i="2"/>
  <c r="L3671" i="2"/>
  <c r="J3671" i="2"/>
  <c r="U3670" i="2"/>
  <c r="T3670" i="2"/>
  <c r="R3670" i="2"/>
  <c r="S3670" i="2" s="1"/>
  <c r="P3670" i="2"/>
  <c r="Q3670" i="2" s="1"/>
  <c r="O3670" i="2"/>
  <c r="M3670" i="2"/>
  <c r="L3670" i="2"/>
  <c r="J3670" i="2"/>
  <c r="R3669" i="2"/>
  <c r="S3669" i="2" s="1"/>
  <c r="T3669" i="2" s="1"/>
  <c r="O3669" i="2"/>
  <c r="P3669" i="2" s="1"/>
  <c r="M3669" i="2"/>
  <c r="L3669" i="2"/>
  <c r="J3669" i="2"/>
  <c r="H3669" i="2"/>
  <c r="F3669" i="2"/>
  <c r="Q3669" i="2" s="1"/>
  <c r="P3668" i="2"/>
  <c r="Q3668" i="2" s="1"/>
  <c r="O3668" i="2"/>
  <c r="M3668" i="2"/>
  <c r="L3668" i="2"/>
  <c r="J3668" i="2"/>
  <c r="H3668" i="2"/>
  <c r="F3668" i="2"/>
  <c r="R3667" i="2"/>
  <c r="S3667" i="2" s="1"/>
  <c r="T3667" i="2" s="1"/>
  <c r="O3667" i="2"/>
  <c r="P3667" i="2" s="1"/>
  <c r="M3667" i="2"/>
  <c r="L3667" i="2"/>
  <c r="J3667" i="2"/>
  <c r="H3667" i="2"/>
  <c r="F3667" i="2"/>
  <c r="Q3667" i="2" s="1"/>
  <c r="T3666" i="2"/>
  <c r="S3666" i="2"/>
  <c r="R3666" i="2"/>
  <c r="Q3666" i="2"/>
  <c r="U3666" i="2" s="1"/>
  <c r="P3666" i="2"/>
  <c r="O3666" i="2"/>
  <c r="M3666" i="2"/>
  <c r="L3666" i="2"/>
  <c r="J3666" i="2"/>
  <c r="U3665" i="2"/>
  <c r="T3665" i="2"/>
  <c r="R3665" i="2"/>
  <c r="S3665" i="2" s="1"/>
  <c r="P3665" i="2"/>
  <c r="Q3665" i="2" s="1"/>
  <c r="O3665" i="2"/>
  <c r="M3665" i="2"/>
  <c r="L3665" i="2"/>
  <c r="J3665" i="2"/>
  <c r="T3664" i="2"/>
  <c r="R3664" i="2"/>
  <c r="S3664" i="2" s="1"/>
  <c r="O3664" i="2"/>
  <c r="P3664" i="2" s="1"/>
  <c r="M3664" i="2"/>
  <c r="L3664" i="2"/>
  <c r="J3664" i="2"/>
  <c r="H3664" i="2"/>
  <c r="F3664" i="2"/>
  <c r="Q3664" i="2" s="1"/>
  <c r="S3663" i="2"/>
  <c r="T3663" i="2" s="1"/>
  <c r="R3663" i="2"/>
  <c r="P3663" i="2"/>
  <c r="Q3663" i="2" s="1"/>
  <c r="O3663" i="2"/>
  <c r="M3663" i="2"/>
  <c r="L3663" i="2"/>
  <c r="J3663" i="2"/>
  <c r="R3662" i="2"/>
  <c r="S3662" i="2" s="1"/>
  <c r="M3662" i="2"/>
  <c r="L3662" i="2"/>
  <c r="J3662" i="2"/>
  <c r="H3662" i="2"/>
  <c r="F3662" i="2"/>
  <c r="T3661" i="2"/>
  <c r="S3661" i="2"/>
  <c r="R3661" i="2"/>
  <c r="Q3661" i="2"/>
  <c r="O3661" i="2"/>
  <c r="P3661" i="2" s="1"/>
  <c r="M3661" i="2"/>
  <c r="L3661" i="2"/>
  <c r="J3661" i="2"/>
  <c r="T3660" i="2"/>
  <c r="S3660" i="2"/>
  <c r="R3660" i="2"/>
  <c r="P3660" i="2"/>
  <c r="Q3660" i="2" s="1"/>
  <c r="U3660" i="2" s="1"/>
  <c r="O3660" i="2"/>
  <c r="M3660" i="2"/>
  <c r="L3660" i="2"/>
  <c r="J3660" i="2"/>
  <c r="R3659" i="2"/>
  <c r="S3659" i="2" s="1"/>
  <c r="T3659" i="2" s="1"/>
  <c r="P3659" i="2"/>
  <c r="Q3659" i="2" s="1"/>
  <c r="U3659" i="2" s="1"/>
  <c r="O3659" i="2"/>
  <c r="M3659" i="2"/>
  <c r="L3659" i="2"/>
  <c r="J3659" i="2"/>
  <c r="T3658" i="2"/>
  <c r="R3658" i="2"/>
  <c r="S3658" i="2" s="1"/>
  <c r="O3658" i="2"/>
  <c r="P3658" i="2" s="1"/>
  <c r="M3658" i="2"/>
  <c r="L3658" i="2"/>
  <c r="J3658" i="2"/>
  <c r="H3658" i="2"/>
  <c r="F3658" i="2"/>
  <c r="P3657" i="2"/>
  <c r="Q3657" i="2" s="1"/>
  <c r="O3657" i="2"/>
  <c r="M3657" i="2"/>
  <c r="L3657" i="2"/>
  <c r="J3657" i="2"/>
  <c r="H3657" i="2"/>
  <c r="F3657" i="2"/>
  <c r="T3656" i="2"/>
  <c r="R3656" i="2"/>
  <c r="S3656" i="2" s="1"/>
  <c r="O3656" i="2"/>
  <c r="P3656" i="2" s="1"/>
  <c r="M3656" i="2"/>
  <c r="L3656" i="2"/>
  <c r="J3656" i="2"/>
  <c r="H3656" i="2"/>
  <c r="F3656" i="2"/>
  <c r="P3655" i="2"/>
  <c r="Q3655" i="2" s="1"/>
  <c r="O3655" i="2"/>
  <c r="M3655" i="2"/>
  <c r="L3655" i="2"/>
  <c r="J3655" i="2"/>
  <c r="H3655" i="2"/>
  <c r="F3655" i="2"/>
  <c r="T3654" i="2"/>
  <c r="R3654" i="2"/>
  <c r="S3654" i="2" s="1"/>
  <c r="O3654" i="2"/>
  <c r="P3654" i="2" s="1"/>
  <c r="M3654" i="2"/>
  <c r="L3654" i="2"/>
  <c r="J3654" i="2"/>
  <c r="H3654" i="2"/>
  <c r="F3654" i="2"/>
  <c r="T3653" i="2"/>
  <c r="S3653" i="2"/>
  <c r="R3653" i="2"/>
  <c r="P3653" i="2"/>
  <c r="Q3653" i="2" s="1"/>
  <c r="U3653" i="2" s="1"/>
  <c r="O3653" i="2"/>
  <c r="M3653" i="2"/>
  <c r="L3653" i="2"/>
  <c r="J3653" i="2"/>
  <c r="R3652" i="2"/>
  <c r="S3652" i="2" s="1"/>
  <c r="M3652" i="2"/>
  <c r="L3652" i="2"/>
  <c r="J3652" i="2"/>
  <c r="H3652" i="2"/>
  <c r="T3652" i="2" s="1"/>
  <c r="F3652" i="2"/>
  <c r="T3651" i="2"/>
  <c r="S3651" i="2"/>
  <c r="R3651" i="2"/>
  <c r="Q3651" i="2"/>
  <c r="O3651" i="2"/>
  <c r="P3651" i="2" s="1"/>
  <c r="M3651" i="2"/>
  <c r="L3651" i="2"/>
  <c r="J3651" i="2"/>
  <c r="P3650" i="2"/>
  <c r="Q3650" i="2" s="1"/>
  <c r="O3650" i="2"/>
  <c r="M3650" i="2"/>
  <c r="L3650" i="2"/>
  <c r="J3650" i="2"/>
  <c r="H3650" i="2"/>
  <c r="F3650" i="2"/>
  <c r="T3649" i="2"/>
  <c r="U3649" i="2" s="1"/>
  <c r="R3649" i="2"/>
  <c r="S3649" i="2" s="1"/>
  <c r="Q3649" i="2"/>
  <c r="O3649" i="2"/>
  <c r="P3649" i="2" s="1"/>
  <c r="M3649" i="2"/>
  <c r="L3649" i="2"/>
  <c r="J3649" i="2"/>
  <c r="Q3648" i="2"/>
  <c r="O3648" i="2"/>
  <c r="P3648" i="2" s="1"/>
  <c r="M3648" i="2"/>
  <c r="L3648" i="2"/>
  <c r="J3648" i="2"/>
  <c r="H3648" i="2"/>
  <c r="R3648" i="2" s="1"/>
  <c r="S3648" i="2" s="1"/>
  <c r="T3648" i="2" s="1"/>
  <c r="F3648" i="2"/>
  <c r="R3647" i="2"/>
  <c r="S3647" i="2" s="1"/>
  <c r="M3647" i="2"/>
  <c r="L3647" i="2"/>
  <c r="J3647" i="2"/>
  <c r="H3647" i="2"/>
  <c r="F3647" i="2"/>
  <c r="T3646" i="2"/>
  <c r="R3646" i="2"/>
  <c r="S3646" i="2" s="1"/>
  <c r="O3646" i="2"/>
  <c r="P3646" i="2" s="1"/>
  <c r="Q3646" i="2" s="1"/>
  <c r="U3646" i="2" s="1"/>
  <c r="M3646" i="2"/>
  <c r="L3646" i="2"/>
  <c r="J3646" i="2"/>
  <c r="T3645" i="2"/>
  <c r="S3645" i="2"/>
  <c r="R3645" i="2"/>
  <c r="Q3645" i="2"/>
  <c r="U3645" i="2" s="1"/>
  <c r="P3645" i="2"/>
  <c r="O3645" i="2"/>
  <c r="M3645" i="2"/>
  <c r="L3645" i="2"/>
  <c r="J3645" i="2"/>
  <c r="U3644" i="2"/>
  <c r="T3644" i="2"/>
  <c r="R3644" i="2"/>
  <c r="S3644" i="2" s="1"/>
  <c r="Q3644" i="2"/>
  <c r="P3644" i="2"/>
  <c r="O3644" i="2"/>
  <c r="M3644" i="2"/>
  <c r="L3644" i="2"/>
  <c r="J3644" i="2"/>
  <c r="T3643" i="2"/>
  <c r="R3643" i="2"/>
  <c r="S3643" i="2" s="1"/>
  <c r="O3643" i="2"/>
  <c r="P3643" i="2" s="1"/>
  <c r="Q3643" i="2" s="1"/>
  <c r="M3643" i="2"/>
  <c r="L3643" i="2"/>
  <c r="J3643" i="2"/>
  <c r="T3642" i="2"/>
  <c r="O3642" i="2"/>
  <c r="P3642" i="2" s="1"/>
  <c r="Q3642" i="2" s="1"/>
  <c r="U3642" i="2" s="1"/>
  <c r="M3642" i="2"/>
  <c r="L3642" i="2"/>
  <c r="J3642" i="2"/>
  <c r="H3642" i="2"/>
  <c r="R3642" i="2" s="1"/>
  <c r="S3642" i="2" s="1"/>
  <c r="F3642" i="2"/>
  <c r="R3641" i="2"/>
  <c r="S3641" i="2" s="1"/>
  <c r="M3641" i="2"/>
  <c r="L3641" i="2"/>
  <c r="J3641" i="2"/>
  <c r="H3641" i="2"/>
  <c r="F3641" i="2"/>
  <c r="T3640" i="2"/>
  <c r="S3640" i="2"/>
  <c r="R3640" i="2"/>
  <c r="O3640" i="2"/>
  <c r="P3640" i="2" s="1"/>
  <c r="Q3640" i="2" s="1"/>
  <c r="U3640" i="2" s="1"/>
  <c r="M3640" i="2"/>
  <c r="L3640" i="2"/>
  <c r="J3640" i="2"/>
  <c r="P3639" i="2"/>
  <c r="Q3639" i="2" s="1"/>
  <c r="O3639" i="2"/>
  <c r="M3639" i="2"/>
  <c r="L3639" i="2"/>
  <c r="J3639" i="2"/>
  <c r="H3639" i="2"/>
  <c r="F3639" i="2"/>
  <c r="T3638" i="2"/>
  <c r="R3638" i="2"/>
  <c r="S3638" i="2" s="1"/>
  <c r="O3638" i="2"/>
  <c r="P3638" i="2" s="1"/>
  <c r="M3638" i="2"/>
  <c r="L3638" i="2"/>
  <c r="J3638" i="2"/>
  <c r="H3638" i="2"/>
  <c r="F3638" i="2"/>
  <c r="P3637" i="2"/>
  <c r="Q3637" i="2" s="1"/>
  <c r="O3637" i="2"/>
  <c r="M3637" i="2"/>
  <c r="L3637" i="2"/>
  <c r="J3637" i="2"/>
  <c r="H3637" i="2"/>
  <c r="F3637" i="2"/>
  <c r="T3636" i="2"/>
  <c r="R3636" i="2"/>
  <c r="S3636" i="2" s="1"/>
  <c r="O3636" i="2"/>
  <c r="P3636" i="2" s="1"/>
  <c r="M3636" i="2"/>
  <c r="L3636" i="2"/>
  <c r="J3636" i="2"/>
  <c r="H3636" i="2"/>
  <c r="F3636" i="2"/>
  <c r="T3635" i="2"/>
  <c r="S3635" i="2"/>
  <c r="R3635" i="2"/>
  <c r="Q3635" i="2"/>
  <c r="U3635" i="2" s="1"/>
  <c r="P3635" i="2"/>
  <c r="O3635" i="2"/>
  <c r="M3635" i="2"/>
  <c r="L3635" i="2"/>
  <c r="J3635" i="2"/>
  <c r="R3634" i="2"/>
  <c r="S3634" i="2" s="1"/>
  <c r="M3634" i="2"/>
  <c r="L3634" i="2"/>
  <c r="J3634" i="2"/>
  <c r="H3634" i="2"/>
  <c r="F3634" i="2"/>
  <c r="R3633" i="2"/>
  <c r="S3633" i="2" s="1"/>
  <c r="T3633" i="2" s="1"/>
  <c r="O3633" i="2"/>
  <c r="P3633" i="2" s="1"/>
  <c r="Q3633" i="2" s="1"/>
  <c r="M3633" i="2"/>
  <c r="L3633" i="2"/>
  <c r="J3633" i="2"/>
  <c r="H3633" i="2"/>
  <c r="F3633" i="2"/>
  <c r="U3632" i="2"/>
  <c r="R3632" i="2"/>
  <c r="S3632" i="2" s="1"/>
  <c r="T3632" i="2" s="1"/>
  <c r="P3632" i="2"/>
  <c r="Q3632" i="2" s="1"/>
  <c r="O3632" i="2"/>
  <c r="M3632" i="2"/>
  <c r="L3632" i="2"/>
  <c r="J3632" i="2"/>
  <c r="R3631" i="2"/>
  <c r="S3631" i="2" s="1"/>
  <c r="T3631" i="2" s="1"/>
  <c r="M3631" i="2"/>
  <c r="L3631" i="2"/>
  <c r="J3631" i="2"/>
  <c r="H3631" i="2"/>
  <c r="F3631" i="2"/>
  <c r="S3630" i="2"/>
  <c r="T3630" i="2" s="1"/>
  <c r="R3630" i="2"/>
  <c r="Q3630" i="2"/>
  <c r="U3630" i="2" s="1"/>
  <c r="P3630" i="2"/>
  <c r="O3630" i="2"/>
  <c r="M3630" i="2"/>
  <c r="L3630" i="2"/>
  <c r="J3630" i="2"/>
  <c r="R3629" i="2"/>
  <c r="S3629" i="2" s="1"/>
  <c r="M3629" i="2"/>
  <c r="L3629" i="2"/>
  <c r="J3629" i="2"/>
  <c r="H3629" i="2"/>
  <c r="F3629" i="2"/>
  <c r="T3628" i="2"/>
  <c r="R3628" i="2"/>
  <c r="S3628" i="2" s="1"/>
  <c r="Q3628" i="2"/>
  <c r="U3628" i="2" s="1"/>
  <c r="O3628" i="2"/>
  <c r="P3628" i="2" s="1"/>
  <c r="M3628" i="2"/>
  <c r="L3628" i="2"/>
  <c r="J3628" i="2"/>
  <c r="P3627" i="2"/>
  <c r="Q3627" i="2" s="1"/>
  <c r="O3627" i="2"/>
  <c r="M3627" i="2"/>
  <c r="L3627" i="2"/>
  <c r="J3627" i="2"/>
  <c r="H3627" i="2"/>
  <c r="F3627" i="2"/>
  <c r="T3626" i="2"/>
  <c r="R3626" i="2"/>
  <c r="S3626" i="2" s="1"/>
  <c r="O3626" i="2"/>
  <c r="P3626" i="2" s="1"/>
  <c r="M3626" i="2"/>
  <c r="L3626" i="2"/>
  <c r="J3626" i="2"/>
  <c r="H3626" i="2"/>
  <c r="F3626" i="2"/>
  <c r="T3625" i="2"/>
  <c r="S3625" i="2"/>
  <c r="R3625" i="2"/>
  <c r="P3625" i="2"/>
  <c r="Q3625" i="2" s="1"/>
  <c r="U3625" i="2" s="1"/>
  <c r="O3625" i="2"/>
  <c r="M3625" i="2"/>
  <c r="L3625" i="2"/>
  <c r="J3625" i="2"/>
  <c r="R3624" i="2"/>
  <c r="S3624" i="2" s="1"/>
  <c r="T3624" i="2" s="1"/>
  <c r="P3624" i="2"/>
  <c r="Q3624" i="2" s="1"/>
  <c r="U3624" i="2" s="1"/>
  <c r="O3624" i="2"/>
  <c r="M3624" i="2"/>
  <c r="L3624" i="2"/>
  <c r="J3624" i="2"/>
  <c r="R3623" i="2"/>
  <c r="S3623" i="2" s="1"/>
  <c r="T3623" i="2" s="1"/>
  <c r="O3623" i="2"/>
  <c r="P3623" i="2" s="1"/>
  <c r="M3623" i="2"/>
  <c r="L3623" i="2"/>
  <c r="J3623" i="2"/>
  <c r="H3623" i="2"/>
  <c r="F3623" i="2"/>
  <c r="P3622" i="2"/>
  <c r="Q3622" i="2" s="1"/>
  <c r="O3622" i="2"/>
  <c r="M3622" i="2"/>
  <c r="L3622" i="2"/>
  <c r="J3622" i="2"/>
  <c r="H3622" i="2"/>
  <c r="F3622" i="2"/>
  <c r="R3621" i="2"/>
  <c r="S3621" i="2" s="1"/>
  <c r="T3621" i="2" s="1"/>
  <c r="U3621" i="2" s="1"/>
  <c r="Q3621" i="2"/>
  <c r="O3621" i="2"/>
  <c r="P3621" i="2" s="1"/>
  <c r="M3621" i="2"/>
  <c r="L3621" i="2"/>
  <c r="J3621" i="2"/>
  <c r="R3620" i="2"/>
  <c r="S3620" i="2" s="1"/>
  <c r="T3620" i="2" s="1"/>
  <c r="Q3620" i="2"/>
  <c r="O3620" i="2"/>
  <c r="P3620" i="2" s="1"/>
  <c r="M3620" i="2"/>
  <c r="L3620" i="2"/>
  <c r="J3620" i="2"/>
  <c r="H3620" i="2"/>
  <c r="F3620" i="2"/>
  <c r="T3619" i="2"/>
  <c r="R3619" i="2"/>
  <c r="S3619" i="2" s="1"/>
  <c r="P3619" i="2"/>
  <c r="Q3619" i="2" s="1"/>
  <c r="U3619" i="2" s="1"/>
  <c r="O3619" i="2"/>
  <c r="M3619" i="2"/>
  <c r="L3619" i="2"/>
  <c r="J3619" i="2"/>
  <c r="T3618" i="2"/>
  <c r="U3618" i="2" s="1"/>
  <c r="R3618" i="2"/>
  <c r="S3618" i="2" s="1"/>
  <c r="Q3618" i="2"/>
  <c r="O3618" i="2"/>
  <c r="P3618" i="2" s="1"/>
  <c r="M3618" i="2"/>
  <c r="L3618" i="2"/>
  <c r="J3618" i="2"/>
  <c r="R3617" i="2"/>
  <c r="S3617" i="2" s="1"/>
  <c r="T3617" i="2" s="1"/>
  <c r="Q3617" i="2"/>
  <c r="O3617" i="2"/>
  <c r="P3617" i="2" s="1"/>
  <c r="M3617" i="2"/>
  <c r="L3617" i="2"/>
  <c r="J3617" i="2"/>
  <c r="H3617" i="2"/>
  <c r="F3617" i="2"/>
  <c r="U3616" i="2"/>
  <c r="T3616" i="2"/>
  <c r="R3616" i="2"/>
  <c r="S3616" i="2" s="1"/>
  <c r="Q3616" i="2"/>
  <c r="P3616" i="2"/>
  <c r="O3616" i="2"/>
  <c r="M3616" i="2"/>
  <c r="L3616" i="2"/>
  <c r="J3616" i="2"/>
  <c r="R3615" i="2"/>
  <c r="S3615" i="2" s="1"/>
  <c r="T3615" i="2" s="1"/>
  <c r="O3615" i="2"/>
  <c r="P3615" i="2" s="1"/>
  <c r="M3615" i="2"/>
  <c r="L3615" i="2"/>
  <c r="J3615" i="2"/>
  <c r="H3615" i="2"/>
  <c r="F3615" i="2"/>
  <c r="P3614" i="2"/>
  <c r="Q3614" i="2" s="1"/>
  <c r="O3614" i="2"/>
  <c r="M3614" i="2"/>
  <c r="L3614" i="2"/>
  <c r="J3614" i="2"/>
  <c r="H3614" i="2"/>
  <c r="F3614" i="2"/>
  <c r="R3613" i="2"/>
  <c r="S3613" i="2" s="1"/>
  <c r="T3613" i="2" s="1"/>
  <c r="U3613" i="2" s="1"/>
  <c r="Q3613" i="2"/>
  <c r="O3613" i="2"/>
  <c r="P3613" i="2" s="1"/>
  <c r="M3613" i="2"/>
  <c r="L3613" i="2"/>
  <c r="J3613" i="2"/>
  <c r="T3612" i="2"/>
  <c r="R3612" i="2"/>
  <c r="S3612" i="2" s="1"/>
  <c r="O3612" i="2"/>
  <c r="P3612" i="2" s="1"/>
  <c r="Q3612" i="2" s="1"/>
  <c r="U3612" i="2" s="1"/>
  <c r="M3612" i="2"/>
  <c r="L3612" i="2"/>
  <c r="J3612" i="2"/>
  <c r="P3611" i="2"/>
  <c r="Q3611" i="2" s="1"/>
  <c r="O3611" i="2"/>
  <c r="M3611" i="2"/>
  <c r="L3611" i="2"/>
  <c r="J3611" i="2"/>
  <c r="H3611" i="2"/>
  <c r="F3611" i="2"/>
  <c r="T3610" i="2"/>
  <c r="U3610" i="2" s="1"/>
  <c r="R3610" i="2"/>
  <c r="S3610" i="2" s="1"/>
  <c r="Q3610" i="2"/>
  <c r="O3610" i="2"/>
  <c r="P3610" i="2" s="1"/>
  <c r="M3610" i="2"/>
  <c r="L3610" i="2"/>
  <c r="J3610" i="2"/>
  <c r="T3609" i="2"/>
  <c r="R3609" i="2"/>
  <c r="S3609" i="2" s="1"/>
  <c r="Q3609" i="2"/>
  <c r="O3609" i="2"/>
  <c r="P3609" i="2" s="1"/>
  <c r="M3609" i="2"/>
  <c r="L3609" i="2"/>
  <c r="J3609" i="2"/>
  <c r="P3608" i="2"/>
  <c r="Q3608" i="2" s="1"/>
  <c r="O3608" i="2"/>
  <c r="M3608" i="2"/>
  <c r="L3608" i="2"/>
  <c r="J3608" i="2"/>
  <c r="H3608" i="2"/>
  <c r="F3608" i="2"/>
  <c r="T3607" i="2"/>
  <c r="U3607" i="2" s="1"/>
  <c r="R3607" i="2"/>
  <c r="S3607" i="2" s="1"/>
  <c r="Q3607" i="2"/>
  <c r="O3607" i="2"/>
  <c r="P3607" i="2" s="1"/>
  <c r="M3607" i="2"/>
  <c r="L3607" i="2"/>
  <c r="J3607" i="2"/>
  <c r="R3606" i="2"/>
  <c r="S3606" i="2" s="1"/>
  <c r="T3606" i="2" s="1"/>
  <c r="Q3606" i="2"/>
  <c r="O3606" i="2"/>
  <c r="P3606" i="2" s="1"/>
  <c r="M3606" i="2"/>
  <c r="L3606" i="2"/>
  <c r="J3606" i="2"/>
  <c r="P3605" i="2"/>
  <c r="Q3605" i="2" s="1"/>
  <c r="O3605" i="2"/>
  <c r="M3605" i="2"/>
  <c r="L3605" i="2"/>
  <c r="J3605" i="2"/>
  <c r="H3605" i="2"/>
  <c r="F3605" i="2"/>
  <c r="T3604" i="2"/>
  <c r="R3604" i="2"/>
  <c r="S3604" i="2" s="1"/>
  <c r="O3604" i="2"/>
  <c r="P3604" i="2" s="1"/>
  <c r="M3604" i="2"/>
  <c r="L3604" i="2"/>
  <c r="J3604" i="2"/>
  <c r="H3604" i="2"/>
  <c r="F3604" i="2"/>
  <c r="S3603" i="2"/>
  <c r="T3603" i="2" s="1"/>
  <c r="R3603" i="2"/>
  <c r="P3603" i="2"/>
  <c r="Q3603" i="2" s="1"/>
  <c r="O3603" i="2"/>
  <c r="M3603" i="2"/>
  <c r="L3603" i="2"/>
  <c r="J3603" i="2"/>
  <c r="R3602" i="2"/>
  <c r="S3602" i="2" s="1"/>
  <c r="M3602" i="2"/>
  <c r="L3602" i="2"/>
  <c r="J3602" i="2"/>
  <c r="H3602" i="2"/>
  <c r="F3602" i="2"/>
  <c r="R3601" i="2"/>
  <c r="S3601" i="2" s="1"/>
  <c r="T3601" i="2" s="1"/>
  <c r="Q3601" i="2"/>
  <c r="O3601" i="2"/>
  <c r="P3601" i="2" s="1"/>
  <c r="M3601" i="2"/>
  <c r="L3601" i="2"/>
  <c r="J3601" i="2"/>
  <c r="P3600" i="2"/>
  <c r="Q3600" i="2" s="1"/>
  <c r="O3600" i="2"/>
  <c r="M3600" i="2"/>
  <c r="L3600" i="2"/>
  <c r="J3600" i="2"/>
  <c r="H3600" i="2"/>
  <c r="F3600" i="2"/>
  <c r="T3599" i="2"/>
  <c r="U3599" i="2" s="1"/>
  <c r="R3599" i="2"/>
  <c r="S3599" i="2" s="1"/>
  <c r="Q3599" i="2"/>
  <c r="O3599" i="2"/>
  <c r="P3599" i="2" s="1"/>
  <c r="M3599" i="2"/>
  <c r="L3599" i="2"/>
  <c r="J3599" i="2"/>
  <c r="T3598" i="2"/>
  <c r="R3598" i="2"/>
  <c r="S3598" i="2" s="1"/>
  <c r="O3598" i="2"/>
  <c r="P3598" i="2" s="1"/>
  <c r="Q3598" i="2" s="1"/>
  <c r="U3598" i="2" s="1"/>
  <c r="M3598" i="2"/>
  <c r="L3598" i="2"/>
  <c r="J3598" i="2"/>
  <c r="P3597" i="2"/>
  <c r="Q3597" i="2" s="1"/>
  <c r="O3597" i="2"/>
  <c r="M3597" i="2"/>
  <c r="L3597" i="2"/>
  <c r="J3597" i="2"/>
  <c r="H3597" i="2"/>
  <c r="F3597" i="2"/>
  <c r="R3596" i="2"/>
  <c r="S3596" i="2" s="1"/>
  <c r="T3596" i="2" s="1"/>
  <c r="M3596" i="2"/>
  <c r="L3596" i="2"/>
  <c r="J3596" i="2"/>
  <c r="H3596" i="2"/>
  <c r="F3596" i="2"/>
  <c r="O3596" i="2" s="1"/>
  <c r="P3596" i="2" s="1"/>
  <c r="P3595" i="2"/>
  <c r="Q3595" i="2" s="1"/>
  <c r="O3595" i="2"/>
  <c r="M3595" i="2"/>
  <c r="L3595" i="2"/>
  <c r="J3595" i="2"/>
  <c r="H3595" i="2"/>
  <c r="F3595" i="2"/>
  <c r="R3594" i="2"/>
  <c r="S3594" i="2" s="1"/>
  <c r="T3594" i="2" s="1"/>
  <c r="M3594" i="2"/>
  <c r="L3594" i="2"/>
  <c r="J3594" i="2"/>
  <c r="H3594" i="2"/>
  <c r="F3594" i="2"/>
  <c r="O3594" i="2" s="1"/>
  <c r="P3594" i="2" s="1"/>
  <c r="S3593" i="2"/>
  <c r="T3593" i="2" s="1"/>
  <c r="R3593" i="2"/>
  <c r="P3593" i="2"/>
  <c r="Q3593" i="2" s="1"/>
  <c r="U3593" i="2" s="1"/>
  <c r="O3593" i="2"/>
  <c r="M3593" i="2"/>
  <c r="L3593" i="2"/>
  <c r="J3593" i="2"/>
  <c r="R3592" i="2"/>
  <c r="S3592" i="2" s="1"/>
  <c r="M3592" i="2"/>
  <c r="L3592" i="2"/>
  <c r="J3592" i="2"/>
  <c r="H3592" i="2"/>
  <c r="T3592" i="2" s="1"/>
  <c r="F3592" i="2"/>
  <c r="T3591" i="2"/>
  <c r="R3591" i="2"/>
  <c r="S3591" i="2" s="1"/>
  <c r="Q3591" i="2"/>
  <c r="O3591" i="2"/>
  <c r="P3591" i="2" s="1"/>
  <c r="M3591" i="2"/>
  <c r="L3591" i="2"/>
  <c r="J3591" i="2"/>
  <c r="H3591" i="2"/>
  <c r="F3591" i="2"/>
  <c r="R3590" i="2"/>
  <c r="S3590" i="2" s="1"/>
  <c r="M3590" i="2"/>
  <c r="L3590" i="2"/>
  <c r="J3590" i="2"/>
  <c r="H3590" i="2"/>
  <c r="T3590" i="2" s="1"/>
  <c r="F3590" i="2"/>
  <c r="R3589" i="2"/>
  <c r="S3589" i="2" s="1"/>
  <c r="T3589" i="2" s="1"/>
  <c r="Q3589" i="2"/>
  <c r="O3589" i="2"/>
  <c r="P3589" i="2" s="1"/>
  <c r="M3589" i="2"/>
  <c r="L3589" i="2"/>
  <c r="J3589" i="2"/>
  <c r="P3588" i="2"/>
  <c r="Q3588" i="2" s="1"/>
  <c r="O3588" i="2"/>
  <c r="M3588" i="2"/>
  <c r="L3588" i="2"/>
  <c r="J3588" i="2"/>
  <c r="H3588" i="2"/>
  <c r="F3588" i="2"/>
  <c r="T3587" i="2"/>
  <c r="R3587" i="2"/>
  <c r="S3587" i="2" s="1"/>
  <c r="M3587" i="2"/>
  <c r="L3587" i="2"/>
  <c r="J3587" i="2"/>
  <c r="H3587" i="2"/>
  <c r="F3587" i="2"/>
  <c r="O3587" i="2" s="1"/>
  <c r="P3587" i="2" s="1"/>
  <c r="S3586" i="2"/>
  <c r="T3586" i="2" s="1"/>
  <c r="R3586" i="2"/>
  <c r="Q3586" i="2"/>
  <c r="P3586" i="2"/>
  <c r="O3586" i="2"/>
  <c r="M3586" i="2"/>
  <c r="L3586" i="2"/>
  <c r="J3586" i="2"/>
  <c r="U3585" i="2"/>
  <c r="T3585" i="2"/>
  <c r="R3585" i="2"/>
  <c r="S3585" i="2" s="1"/>
  <c r="P3585" i="2"/>
  <c r="Q3585" i="2" s="1"/>
  <c r="O3585" i="2"/>
  <c r="M3585" i="2"/>
  <c r="L3585" i="2"/>
  <c r="J3585" i="2"/>
  <c r="T3584" i="2"/>
  <c r="R3584" i="2"/>
  <c r="S3584" i="2" s="1"/>
  <c r="M3584" i="2"/>
  <c r="L3584" i="2"/>
  <c r="J3584" i="2"/>
  <c r="H3584" i="2"/>
  <c r="F3584" i="2"/>
  <c r="O3584" i="2" s="1"/>
  <c r="P3584" i="2" s="1"/>
  <c r="S3583" i="2"/>
  <c r="T3583" i="2" s="1"/>
  <c r="R3583" i="2"/>
  <c r="Q3583" i="2"/>
  <c r="P3583" i="2"/>
  <c r="O3583" i="2"/>
  <c r="M3583" i="2"/>
  <c r="L3583" i="2"/>
  <c r="J3583" i="2"/>
  <c r="U3582" i="2"/>
  <c r="T3582" i="2"/>
  <c r="R3582" i="2"/>
  <c r="S3582" i="2" s="1"/>
  <c r="Q3582" i="2"/>
  <c r="P3582" i="2"/>
  <c r="O3582" i="2"/>
  <c r="M3582" i="2"/>
  <c r="L3582" i="2"/>
  <c r="J3582" i="2"/>
  <c r="R3581" i="2"/>
  <c r="S3581" i="2" s="1"/>
  <c r="T3581" i="2" s="1"/>
  <c r="M3581" i="2"/>
  <c r="L3581" i="2"/>
  <c r="J3581" i="2"/>
  <c r="H3581" i="2"/>
  <c r="F3581" i="2"/>
  <c r="O3581" i="2" s="1"/>
  <c r="P3581" i="2" s="1"/>
  <c r="S3580" i="2"/>
  <c r="T3580" i="2" s="1"/>
  <c r="R3580" i="2"/>
  <c r="Q3580" i="2"/>
  <c r="U3580" i="2" s="1"/>
  <c r="P3580" i="2"/>
  <c r="O3580" i="2"/>
  <c r="M3580" i="2"/>
  <c r="L3580" i="2"/>
  <c r="J3580" i="2"/>
  <c r="R3579" i="2"/>
  <c r="S3579" i="2" s="1"/>
  <c r="M3579" i="2"/>
  <c r="L3579" i="2"/>
  <c r="J3579" i="2"/>
  <c r="H3579" i="2"/>
  <c r="T3579" i="2" s="1"/>
  <c r="F3579" i="2"/>
  <c r="R3578" i="2"/>
  <c r="S3578" i="2" s="1"/>
  <c r="T3578" i="2" s="1"/>
  <c r="O3578" i="2"/>
  <c r="P3578" i="2" s="1"/>
  <c r="Q3578" i="2" s="1"/>
  <c r="M3578" i="2"/>
  <c r="L3578" i="2"/>
  <c r="J3578" i="2"/>
  <c r="P3577" i="2"/>
  <c r="Q3577" i="2" s="1"/>
  <c r="O3577" i="2"/>
  <c r="M3577" i="2"/>
  <c r="L3577" i="2"/>
  <c r="J3577" i="2"/>
  <c r="H3577" i="2"/>
  <c r="F3577" i="2"/>
  <c r="T3576" i="2"/>
  <c r="U3576" i="2" s="1"/>
  <c r="R3576" i="2"/>
  <c r="S3576" i="2" s="1"/>
  <c r="Q3576" i="2"/>
  <c r="O3576" i="2"/>
  <c r="P3576" i="2" s="1"/>
  <c r="M3576" i="2"/>
  <c r="L3576" i="2"/>
  <c r="J3576" i="2"/>
  <c r="T3575" i="2"/>
  <c r="R3575" i="2"/>
  <c r="S3575" i="2" s="1"/>
  <c r="O3575" i="2"/>
  <c r="P3575" i="2" s="1"/>
  <c r="Q3575" i="2" s="1"/>
  <c r="U3575" i="2" s="1"/>
  <c r="M3575" i="2"/>
  <c r="L3575" i="2"/>
  <c r="J3575" i="2"/>
  <c r="H3575" i="2"/>
  <c r="F3575" i="2"/>
  <c r="U3574" i="2"/>
  <c r="R3574" i="2"/>
  <c r="S3574" i="2" s="1"/>
  <c r="T3574" i="2" s="1"/>
  <c r="P3574" i="2"/>
  <c r="Q3574" i="2" s="1"/>
  <c r="O3574" i="2"/>
  <c r="M3574" i="2"/>
  <c r="L3574" i="2"/>
  <c r="J3574" i="2"/>
  <c r="T3573" i="2"/>
  <c r="R3573" i="2"/>
  <c r="S3573" i="2" s="1"/>
  <c r="M3573" i="2"/>
  <c r="L3573" i="2"/>
  <c r="J3573" i="2"/>
  <c r="H3573" i="2"/>
  <c r="F3573" i="2"/>
  <c r="O3573" i="2" s="1"/>
  <c r="P3573" i="2" s="1"/>
  <c r="T3572" i="2"/>
  <c r="S3572" i="2"/>
  <c r="R3572" i="2"/>
  <c r="P3572" i="2"/>
  <c r="Q3572" i="2" s="1"/>
  <c r="U3572" i="2" s="1"/>
  <c r="O3572" i="2"/>
  <c r="M3572" i="2"/>
  <c r="L3572" i="2"/>
  <c r="J3572" i="2"/>
  <c r="U3571" i="2"/>
  <c r="R3571" i="2"/>
  <c r="S3571" i="2" s="1"/>
  <c r="T3571" i="2" s="1"/>
  <c r="P3571" i="2"/>
  <c r="Q3571" i="2" s="1"/>
  <c r="O3571" i="2"/>
  <c r="M3571" i="2"/>
  <c r="L3571" i="2"/>
  <c r="J3571" i="2"/>
  <c r="R3570" i="2"/>
  <c r="S3570" i="2" s="1"/>
  <c r="T3570" i="2" s="1"/>
  <c r="M3570" i="2"/>
  <c r="L3570" i="2"/>
  <c r="J3570" i="2"/>
  <c r="H3570" i="2"/>
  <c r="F3570" i="2"/>
  <c r="P3569" i="2"/>
  <c r="Q3569" i="2" s="1"/>
  <c r="O3569" i="2"/>
  <c r="M3569" i="2"/>
  <c r="L3569" i="2"/>
  <c r="J3569" i="2"/>
  <c r="H3569" i="2"/>
  <c r="F3569" i="2"/>
  <c r="T3568" i="2"/>
  <c r="U3568" i="2" s="1"/>
  <c r="R3568" i="2"/>
  <c r="S3568" i="2" s="1"/>
  <c r="Q3568" i="2"/>
  <c r="O3568" i="2"/>
  <c r="P3568" i="2" s="1"/>
  <c r="M3568" i="2"/>
  <c r="L3568" i="2"/>
  <c r="J3568" i="2"/>
  <c r="T3567" i="2"/>
  <c r="R3567" i="2"/>
  <c r="S3567" i="2" s="1"/>
  <c r="Q3567" i="2"/>
  <c r="O3567" i="2"/>
  <c r="P3567" i="2" s="1"/>
  <c r="M3567" i="2"/>
  <c r="L3567" i="2"/>
  <c r="J3567" i="2"/>
  <c r="T3566" i="2"/>
  <c r="S3566" i="2"/>
  <c r="R3566" i="2"/>
  <c r="P3566" i="2"/>
  <c r="Q3566" i="2" s="1"/>
  <c r="U3566" i="2" s="1"/>
  <c r="O3566" i="2"/>
  <c r="M3566" i="2"/>
  <c r="L3566" i="2"/>
  <c r="J3566" i="2"/>
  <c r="T3565" i="2"/>
  <c r="R3565" i="2"/>
  <c r="S3565" i="2" s="1"/>
  <c r="P3565" i="2"/>
  <c r="Q3565" i="2" s="1"/>
  <c r="U3565" i="2" s="1"/>
  <c r="O3565" i="2"/>
  <c r="M3565" i="2"/>
  <c r="L3565" i="2"/>
  <c r="J3565" i="2"/>
  <c r="R3564" i="2"/>
  <c r="S3564" i="2" s="1"/>
  <c r="T3564" i="2" s="1"/>
  <c r="M3564" i="2"/>
  <c r="L3564" i="2"/>
  <c r="J3564" i="2"/>
  <c r="H3564" i="2"/>
  <c r="F3564" i="2"/>
  <c r="S3563" i="2"/>
  <c r="T3563" i="2" s="1"/>
  <c r="R3563" i="2"/>
  <c r="Q3563" i="2"/>
  <c r="P3563" i="2"/>
  <c r="O3563" i="2"/>
  <c r="M3563" i="2"/>
  <c r="L3563" i="2"/>
  <c r="J3563" i="2"/>
  <c r="U3562" i="2"/>
  <c r="T3562" i="2"/>
  <c r="R3562" i="2"/>
  <c r="S3562" i="2" s="1"/>
  <c r="Q3562" i="2"/>
  <c r="P3562" i="2"/>
  <c r="O3562" i="2"/>
  <c r="M3562" i="2"/>
  <c r="L3562" i="2"/>
  <c r="J3562" i="2"/>
  <c r="T3561" i="2"/>
  <c r="R3561" i="2"/>
  <c r="S3561" i="2" s="1"/>
  <c r="O3561" i="2"/>
  <c r="P3561" i="2" s="1"/>
  <c r="Q3561" i="2" s="1"/>
  <c r="M3561" i="2"/>
  <c r="L3561" i="2"/>
  <c r="J3561" i="2"/>
  <c r="R3560" i="2"/>
  <c r="S3560" i="2" s="1"/>
  <c r="T3560" i="2" s="1"/>
  <c r="Q3560" i="2"/>
  <c r="O3560" i="2"/>
  <c r="P3560" i="2" s="1"/>
  <c r="M3560" i="2"/>
  <c r="L3560" i="2"/>
  <c r="J3560" i="2"/>
  <c r="P3559" i="2"/>
  <c r="Q3559" i="2" s="1"/>
  <c r="O3559" i="2"/>
  <c r="M3559" i="2"/>
  <c r="L3559" i="2"/>
  <c r="J3559" i="2"/>
  <c r="H3559" i="2"/>
  <c r="F3559" i="2"/>
  <c r="T3558" i="2"/>
  <c r="U3558" i="2" s="1"/>
  <c r="R3558" i="2"/>
  <c r="S3558" i="2" s="1"/>
  <c r="Q3558" i="2"/>
  <c r="O3558" i="2"/>
  <c r="P3558" i="2" s="1"/>
  <c r="M3558" i="2"/>
  <c r="L3558" i="2"/>
  <c r="J3558" i="2"/>
  <c r="R3557" i="2"/>
  <c r="S3557" i="2" s="1"/>
  <c r="T3557" i="2" s="1"/>
  <c r="O3557" i="2"/>
  <c r="P3557" i="2" s="1"/>
  <c r="Q3557" i="2" s="1"/>
  <c r="M3557" i="2"/>
  <c r="L3557" i="2"/>
  <c r="J3557" i="2"/>
  <c r="H3557" i="2"/>
  <c r="F3557" i="2"/>
  <c r="U3556" i="2"/>
  <c r="T3556" i="2"/>
  <c r="R3556" i="2"/>
  <c r="S3556" i="2" s="1"/>
  <c r="Q3556" i="2"/>
  <c r="P3556" i="2"/>
  <c r="O3556" i="2"/>
  <c r="M3556" i="2"/>
  <c r="L3556" i="2"/>
  <c r="J3556" i="2"/>
  <c r="R3555" i="2"/>
  <c r="S3555" i="2" s="1"/>
  <c r="T3555" i="2" s="1"/>
  <c r="O3555" i="2"/>
  <c r="P3555" i="2" s="1"/>
  <c r="M3555" i="2"/>
  <c r="L3555" i="2"/>
  <c r="J3555" i="2"/>
  <c r="H3555" i="2"/>
  <c r="F3555" i="2"/>
  <c r="T3554" i="2"/>
  <c r="S3554" i="2"/>
  <c r="R3554" i="2"/>
  <c r="Q3554" i="2"/>
  <c r="U3554" i="2" s="1"/>
  <c r="P3554" i="2"/>
  <c r="O3554" i="2"/>
  <c r="M3554" i="2"/>
  <c r="L3554" i="2"/>
  <c r="J3554" i="2"/>
  <c r="T3553" i="2"/>
  <c r="R3553" i="2"/>
  <c r="S3553" i="2" s="1"/>
  <c r="P3553" i="2"/>
  <c r="Q3553" i="2" s="1"/>
  <c r="U3553" i="2" s="1"/>
  <c r="O3553" i="2"/>
  <c r="M3553" i="2"/>
  <c r="L3553" i="2"/>
  <c r="J3553" i="2"/>
  <c r="R3552" i="2"/>
  <c r="S3552" i="2" s="1"/>
  <c r="T3552" i="2" s="1"/>
  <c r="M3552" i="2"/>
  <c r="L3552" i="2"/>
  <c r="J3552" i="2"/>
  <c r="H3552" i="2"/>
  <c r="F3552" i="2"/>
  <c r="S3551" i="2"/>
  <c r="T3551" i="2" s="1"/>
  <c r="R3551" i="2"/>
  <c r="Q3551" i="2"/>
  <c r="P3551" i="2"/>
  <c r="O3551" i="2"/>
  <c r="M3551" i="2"/>
  <c r="L3551" i="2"/>
  <c r="J3551" i="2"/>
  <c r="R3550" i="2"/>
  <c r="S3550" i="2" s="1"/>
  <c r="M3550" i="2"/>
  <c r="L3550" i="2"/>
  <c r="J3550" i="2"/>
  <c r="H3550" i="2"/>
  <c r="F3550" i="2"/>
  <c r="T3549" i="2"/>
  <c r="R3549" i="2"/>
  <c r="S3549" i="2" s="1"/>
  <c r="Q3549" i="2"/>
  <c r="O3549" i="2"/>
  <c r="P3549" i="2" s="1"/>
  <c r="M3549" i="2"/>
  <c r="L3549" i="2"/>
  <c r="J3549" i="2"/>
  <c r="T3548" i="2"/>
  <c r="S3548" i="2"/>
  <c r="R3548" i="2"/>
  <c r="P3548" i="2"/>
  <c r="Q3548" i="2" s="1"/>
  <c r="U3548" i="2" s="1"/>
  <c r="O3548" i="2"/>
  <c r="M3548" i="2"/>
  <c r="L3548" i="2"/>
  <c r="J3548" i="2"/>
  <c r="R3547" i="2"/>
  <c r="S3547" i="2" s="1"/>
  <c r="M3547" i="2"/>
  <c r="L3547" i="2"/>
  <c r="J3547" i="2"/>
  <c r="H3547" i="2"/>
  <c r="F3547" i="2"/>
  <c r="T3546" i="2"/>
  <c r="R3546" i="2"/>
  <c r="S3546" i="2" s="1"/>
  <c r="Q3546" i="2"/>
  <c r="U3546" i="2" s="1"/>
  <c r="O3546" i="2"/>
  <c r="P3546" i="2" s="1"/>
  <c r="M3546" i="2"/>
  <c r="L3546" i="2"/>
  <c r="J3546" i="2"/>
  <c r="P3545" i="2"/>
  <c r="Q3545" i="2" s="1"/>
  <c r="O3545" i="2"/>
  <c r="M3545" i="2"/>
  <c r="L3545" i="2"/>
  <c r="J3545" i="2"/>
  <c r="H3545" i="2"/>
  <c r="F3545" i="2"/>
  <c r="T3544" i="2"/>
  <c r="R3544" i="2"/>
  <c r="S3544" i="2" s="1"/>
  <c r="O3544" i="2"/>
  <c r="P3544" i="2" s="1"/>
  <c r="M3544" i="2"/>
  <c r="L3544" i="2"/>
  <c r="J3544" i="2"/>
  <c r="H3544" i="2"/>
  <c r="F3544" i="2"/>
  <c r="P3543" i="2"/>
  <c r="Q3543" i="2" s="1"/>
  <c r="O3543" i="2"/>
  <c r="M3543" i="2"/>
  <c r="L3543" i="2"/>
  <c r="J3543" i="2"/>
  <c r="H3543" i="2"/>
  <c r="F3543" i="2"/>
  <c r="T3542" i="2"/>
  <c r="R3542" i="2"/>
  <c r="S3542" i="2" s="1"/>
  <c r="O3542" i="2"/>
  <c r="P3542" i="2" s="1"/>
  <c r="M3542" i="2"/>
  <c r="L3542" i="2"/>
  <c r="J3542" i="2"/>
  <c r="H3542" i="2"/>
  <c r="F3542" i="2"/>
  <c r="P3541" i="2"/>
  <c r="Q3541" i="2" s="1"/>
  <c r="O3541" i="2"/>
  <c r="M3541" i="2"/>
  <c r="L3541" i="2"/>
  <c r="J3541" i="2"/>
  <c r="H3541" i="2"/>
  <c r="F3541" i="2"/>
  <c r="T3540" i="2"/>
  <c r="U3540" i="2" s="1"/>
  <c r="R3540" i="2"/>
  <c r="S3540" i="2" s="1"/>
  <c r="Q3540" i="2"/>
  <c r="O3540" i="2"/>
  <c r="P3540" i="2" s="1"/>
  <c r="M3540" i="2"/>
  <c r="L3540" i="2"/>
  <c r="J3540" i="2"/>
  <c r="R3539" i="2"/>
  <c r="S3539" i="2" s="1"/>
  <c r="T3539" i="2" s="1"/>
  <c r="O3539" i="2"/>
  <c r="P3539" i="2" s="1"/>
  <c r="Q3539" i="2" s="1"/>
  <c r="U3539" i="2" s="1"/>
  <c r="M3539" i="2"/>
  <c r="L3539" i="2"/>
  <c r="J3539" i="2"/>
  <c r="T3538" i="2"/>
  <c r="S3538" i="2"/>
  <c r="R3538" i="2"/>
  <c r="Q3538" i="2"/>
  <c r="U3538" i="2" s="1"/>
  <c r="P3538" i="2"/>
  <c r="O3538" i="2"/>
  <c r="M3538" i="2"/>
  <c r="L3538" i="2"/>
  <c r="J3538" i="2"/>
  <c r="T3537" i="2"/>
  <c r="R3537" i="2"/>
  <c r="S3537" i="2" s="1"/>
  <c r="P3537" i="2"/>
  <c r="Q3537" i="2" s="1"/>
  <c r="U3537" i="2" s="1"/>
  <c r="O3537" i="2"/>
  <c r="M3537" i="2"/>
  <c r="L3537" i="2"/>
  <c r="J3537" i="2"/>
  <c r="R3536" i="2"/>
  <c r="S3536" i="2" s="1"/>
  <c r="T3536" i="2" s="1"/>
  <c r="M3536" i="2"/>
  <c r="L3536" i="2"/>
  <c r="J3536" i="2"/>
  <c r="H3536" i="2"/>
  <c r="F3536" i="2"/>
  <c r="O3536" i="2" s="1"/>
  <c r="P3536" i="2" s="1"/>
  <c r="S3535" i="2"/>
  <c r="T3535" i="2" s="1"/>
  <c r="R3535" i="2"/>
  <c r="Q3535" i="2"/>
  <c r="U3535" i="2" s="1"/>
  <c r="P3535" i="2"/>
  <c r="O3535" i="2"/>
  <c r="M3535" i="2"/>
  <c r="L3535" i="2"/>
  <c r="J3535" i="2"/>
  <c r="R3534" i="2"/>
  <c r="S3534" i="2" s="1"/>
  <c r="M3534" i="2"/>
  <c r="L3534" i="2"/>
  <c r="J3534" i="2"/>
  <c r="H3534" i="2"/>
  <c r="T3534" i="2" s="1"/>
  <c r="F3534" i="2"/>
  <c r="R3533" i="2"/>
  <c r="S3533" i="2" s="1"/>
  <c r="T3533" i="2" s="1"/>
  <c r="O3533" i="2"/>
  <c r="P3533" i="2" s="1"/>
  <c r="Q3533" i="2" s="1"/>
  <c r="U3533" i="2" s="1"/>
  <c r="M3533" i="2"/>
  <c r="L3533" i="2"/>
  <c r="J3533" i="2"/>
  <c r="H3533" i="2"/>
  <c r="F3533" i="2"/>
  <c r="T3532" i="2"/>
  <c r="R3532" i="2"/>
  <c r="S3532" i="2" s="1"/>
  <c r="P3532" i="2"/>
  <c r="Q3532" i="2" s="1"/>
  <c r="U3532" i="2" s="1"/>
  <c r="O3532" i="2"/>
  <c r="M3532" i="2"/>
  <c r="L3532" i="2"/>
  <c r="J3532" i="2"/>
  <c r="T3531" i="2"/>
  <c r="R3531" i="2"/>
  <c r="S3531" i="2" s="1"/>
  <c r="O3531" i="2"/>
  <c r="P3531" i="2" s="1"/>
  <c r="M3531" i="2"/>
  <c r="L3531" i="2"/>
  <c r="J3531" i="2"/>
  <c r="H3531" i="2"/>
  <c r="F3531" i="2"/>
  <c r="S3530" i="2"/>
  <c r="T3530" i="2" s="1"/>
  <c r="R3530" i="2"/>
  <c r="Q3530" i="2"/>
  <c r="P3530" i="2"/>
  <c r="O3530" i="2"/>
  <c r="M3530" i="2"/>
  <c r="L3530" i="2"/>
  <c r="J3530" i="2"/>
  <c r="T3529" i="2"/>
  <c r="R3529" i="2"/>
  <c r="S3529" i="2" s="1"/>
  <c r="P3529" i="2"/>
  <c r="Q3529" i="2" s="1"/>
  <c r="U3529" i="2" s="1"/>
  <c r="O3529" i="2"/>
  <c r="M3529" i="2"/>
  <c r="L3529" i="2"/>
  <c r="J3529" i="2"/>
  <c r="T3528" i="2"/>
  <c r="R3528" i="2"/>
  <c r="S3528" i="2" s="1"/>
  <c r="O3528" i="2"/>
  <c r="P3528" i="2" s="1"/>
  <c r="M3528" i="2"/>
  <c r="L3528" i="2"/>
  <c r="J3528" i="2"/>
  <c r="H3528" i="2"/>
  <c r="F3528" i="2"/>
  <c r="P3527" i="2"/>
  <c r="Q3527" i="2" s="1"/>
  <c r="O3527" i="2"/>
  <c r="M3527" i="2"/>
  <c r="L3527" i="2"/>
  <c r="J3527" i="2"/>
  <c r="H3527" i="2"/>
  <c r="F3527" i="2"/>
  <c r="T3526" i="2"/>
  <c r="U3526" i="2" s="1"/>
  <c r="R3526" i="2"/>
  <c r="S3526" i="2" s="1"/>
  <c r="Q3526" i="2"/>
  <c r="O3526" i="2"/>
  <c r="P3526" i="2" s="1"/>
  <c r="M3526" i="2"/>
  <c r="L3526" i="2"/>
  <c r="J3526" i="2"/>
  <c r="T3525" i="2"/>
  <c r="R3525" i="2"/>
  <c r="S3525" i="2" s="1"/>
  <c r="Q3525" i="2"/>
  <c r="U3525" i="2" s="1"/>
  <c r="O3525" i="2"/>
  <c r="P3525" i="2" s="1"/>
  <c r="M3525" i="2"/>
  <c r="L3525" i="2"/>
  <c r="J3525" i="2"/>
  <c r="P3524" i="2"/>
  <c r="Q3524" i="2" s="1"/>
  <c r="O3524" i="2"/>
  <c r="M3524" i="2"/>
  <c r="L3524" i="2"/>
  <c r="J3524" i="2"/>
  <c r="H3524" i="2"/>
  <c r="F3524" i="2"/>
  <c r="T3523" i="2"/>
  <c r="R3523" i="2"/>
  <c r="S3523" i="2" s="1"/>
  <c r="M3523" i="2"/>
  <c r="L3523" i="2"/>
  <c r="J3523" i="2"/>
  <c r="H3523" i="2"/>
  <c r="F3523" i="2"/>
  <c r="O3523" i="2" s="1"/>
  <c r="P3523" i="2" s="1"/>
  <c r="P3522" i="2"/>
  <c r="Q3522" i="2" s="1"/>
  <c r="O3522" i="2"/>
  <c r="M3522" i="2"/>
  <c r="L3522" i="2"/>
  <c r="J3522" i="2"/>
  <c r="H3522" i="2"/>
  <c r="F3522" i="2"/>
  <c r="T3521" i="2"/>
  <c r="R3521" i="2"/>
  <c r="S3521" i="2" s="1"/>
  <c r="M3521" i="2"/>
  <c r="L3521" i="2"/>
  <c r="J3521" i="2"/>
  <c r="H3521" i="2"/>
  <c r="F3521" i="2"/>
  <c r="O3521" i="2" s="1"/>
  <c r="P3521" i="2" s="1"/>
  <c r="T3520" i="2"/>
  <c r="S3520" i="2"/>
  <c r="R3520" i="2"/>
  <c r="Q3520" i="2"/>
  <c r="U3520" i="2" s="1"/>
  <c r="P3520" i="2"/>
  <c r="O3520" i="2"/>
  <c r="M3520" i="2"/>
  <c r="L3520" i="2"/>
  <c r="J3520" i="2"/>
  <c r="R3519" i="2"/>
  <c r="S3519" i="2" s="1"/>
  <c r="T3519" i="2" s="1"/>
  <c r="U3519" i="2" s="1"/>
  <c r="Q3519" i="2"/>
  <c r="P3519" i="2"/>
  <c r="O3519" i="2"/>
  <c r="M3519" i="2"/>
  <c r="L3519" i="2"/>
  <c r="J3519" i="2"/>
  <c r="R3518" i="2"/>
  <c r="S3518" i="2" s="1"/>
  <c r="T3518" i="2" s="1"/>
  <c r="U3518" i="2" s="1"/>
  <c r="Q3518" i="2"/>
  <c r="O3518" i="2"/>
  <c r="P3518" i="2" s="1"/>
  <c r="M3518" i="2"/>
  <c r="L3518" i="2"/>
  <c r="J3518" i="2"/>
  <c r="T3517" i="2"/>
  <c r="R3517" i="2"/>
  <c r="S3517" i="2" s="1"/>
  <c r="Q3517" i="2"/>
  <c r="U3517" i="2" s="1"/>
  <c r="O3517" i="2"/>
  <c r="P3517" i="2" s="1"/>
  <c r="M3517" i="2"/>
  <c r="L3517" i="2"/>
  <c r="J3517" i="2"/>
  <c r="H3517" i="2"/>
  <c r="F3517" i="2"/>
  <c r="R3516" i="2"/>
  <c r="S3516" i="2" s="1"/>
  <c r="M3516" i="2"/>
  <c r="L3516" i="2"/>
  <c r="J3516" i="2"/>
  <c r="H3516" i="2"/>
  <c r="T3516" i="2" s="1"/>
  <c r="F3516" i="2"/>
  <c r="R3515" i="2"/>
  <c r="S3515" i="2" s="1"/>
  <c r="T3515" i="2" s="1"/>
  <c r="O3515" i="2"/>
  <c r="P3515" i="2" s="1"/>
  <c r="Q3515" i="2" s="1"/>
  <c r="U3515" i="2" s="1"/>
  <c r="M3515" i="2"/>
  <c r="L3515" i="2"/>
  <c r="J3515" i="2"/>
  <c r="H3515" i="2"/>
  <c r="F3515" i="2"/>
  <c r="R3514" i="2"/>
  <c r="S3514" i="2" s="1"/>
  <c r="M3514" i="2"/>
  <c r="L3514" i="2"/>
  <c r="J3514" i="2"/>
  <c r="H3514" i="2"/>
  <c r="T3514" i="2" s="1"/>
  <c r="F3514" i="2"/>
  <c r="T3513" i="2"/>
  <c r="R3513" i="2"/>
  <c r="S3513" i="2" s="1"/>
  <c r="O3513" i="2"/>
  <c r="P3513" i="2" s="1"/>
  <c r="Q3513" i="2" s="1"/>
  <c r="U3513" i="2" s="1"/>
  <c r="M3513" i="2"/>
  <c r="L3513" i="2"/>
  <c r="J3513" i="2"/>
  <c r="H3513" i="2"/>
  <c r="F3513" i="2"/>
  <c r="R3512" i="2"/>
  <c r="S3512" i="2" s="1"/>
  <c r="T3512" i="2" s="1"/>
  <c r="P3512" i="2"/>
  <c r="Q3512" i="2" s="1"/>
  <c r="U3512" i="2" s="1"/>
  <c r="O3512" i="2"/>
  <c r="M3512" i="2"/>
  <c r="L3512" i="2"/>
  <c r="J3512" i="2"/>
  <c r="T3511" i="2"/>
  <c r="R3511" i="2"/>
  <c r="S3511" i="2" s="1"/>
  <c r="O3511" i="2"/>
  <c r="P3511" i="2" s="1"/>
  <c r="M3511" i="2"/>
  <c r="L3511" i="2"/>
  <c r="J3511" i="2"/>
  <c r="H3511" i="2"/>
  <c r="F3511" i="2"/>
  <c r="T3510" i="2"/>
  <c r="S3510" i="2"/>
  <c r="R3510" i="2"/>
  <c r="P3510" i="2"/>
  <c r="Q3510" i="2" s="1"/>
  <c r="U3510" i="2" s="1"/>
  <c r="O3510" i="2"/>
  <c r="M3510" i="2"/>
  <c r="L3510" i="2"/>
  <c r="J3510" i="2"/>
  <c r="R3509" i="2"/>
  <c r="S3509" i="2" s="1"/>
  <c r="M3509" i="2"/>
  <c r="L3509" i="2"/>
  <c r="J3509" i="2"/>
  <c r="H3509" i="2"/>
  <c r="F3509" i="2"/>
  <c r="T3508" i="2"/>
  <c r="R3508" i="2"/>
  <c r="S3508" i="2" s="1"/>
  <c r="Q3508" i="2"/>
  <c r="O3508" i="2"/>
  <c r="P3508" i="2" s="1"/>
  <c r="M3508" i="2"/>
  <c r="L3508" i="2"/>
  <c r="J3508" i="2"/>
  <c r="P3507" i="2"/>
  <c r="Q3507" i="2" s="1"/>
  <c r="O3507" i="2"/>
  <c r="M3507" i="2"/>
  <c r="L3507" i="2"/>
  <c r="J3507" i="2"/>
  <c r="H3507" i="2"/>
  <c r="F3507" i="2"/>
  <c r="R3506" i="2"/>
  <c r="S3506" i="2" s="1"/>
  <c r="T3506" i="2" s="1"/>
  <c r="M3506" i="2"/>
  <c r="L3506" i="2"/>
  <c r="J3506" i="2"/>
  <c r="H3506" i="2"/>
  <c r="F3506" i="2"/>
  <c r="O3506" i="2" s="1"/>
  <c r="P3506" i="2" s="1"/>
  <c r="P3505" i="2"/>
  <c r="Q3505" i="2" s="1"/>
  <c r="O3505" i="2"/>
  <c r="M3505" i="2"/>
  <c r="L3505" i="2"/>
  <c r="J3505" i="2"/>
  <c r="H3505" i="2"/>
  <c r="F3505" i="2"/>
  <c r="R3504" i="2"/>
  <c r="S3504" i="2" s="1"/>
  <c r="T3504" i="2" s="1"/>
  <c r="M3504" i="2"/>
  <c r="L3504" i="2"/>
  <c r="J3504" i="2"/>
  <c r="H3504" i="2"/>
  <c r="F3504" i="2"/>
  <c r="O3504" i="2" s="1"/>
  <c r="P3504" i="2" s="1"/>
  <c r="T3503" i="2"/>
  <c r="S3503" i="2"/>
  <c r="R3503" i="2"/>
  <c r="Q3503" i="2"/>
  <c r="U3503" i="2" s="1"/>
  <c r="P3503" i="2"/>
  <c r="O3503" i="2"/>
  <c r="M3503" i="2"/>
  <c r="L3503" i="2"/>
  <c r="J3503" i="2"/>
  <c r="R3502" i="2"/>
  <c r="S3502" i="2" s="1"/>
  <c r="M3502" i="2"/>
  <c r="L3502" i="2"/>
  <c r="J3502" i="2"/>
  <c r="H3502" i="2"/>
  <c r="F3502" i="2"/>
  <c r="T3501" i="2"/>
  <c r="R3501" i="2"/>
  <c r="S3501" i="2" s="1"/>
  <c r="O3501" i="2"/>
  <c r="P3501" i="2" s="1"/>
  <c r="Q3501" i="2" s="1"/>
  <c r="U3501" i="2" s="1"/>
  <c r="M3501" i="2"/>
  <c r="L3501" i="2"/>
  <c r="J3501" i="2"/>
  <c r="H3501" i="2"/>
  <c r="F3501" i="2"/>
  <c r="T3500" i="2"/>
  <c r="S3500" i="2"/>
  <c r="R3500" i="2"/>
  <c r="P3500" i="2"/>
  <c r="Q3500" i="2" s="1"/>
  <c r="U3500" i="2" s="1"/>
  <c r="O3500" i="2"/>
  <c r="M3500" i="2"/>
  <c r="L3500" i="2"/>
  <c r="J3500" i="2"/>
  <c r="T3499" i="2"/>
  <c r="R3499" i="2"/>
  <c r="S3499" i="2" s="1"/>
  <c r="O3499" i="2"/>
  <c r="P3499" i="2" s="1"/>
  <c r="M3499" i="2"/>
  <c r="L3499" i="2"/>
  <c r="J3499" i="2"/>
  <c r="H3499" i="2"/>
  <c r="F3499" i="2"/>
  <c r="P3498" i="2"/>
  <c r="Q3498" i="2" s="1"/>
  <c r="O3498" i="2"/>
  <c r="M3498" i="2"/>
  <c r="L3498" i="2"/>
  <c r="J3498" i="2"/>
  <c r="H3498" i="2"/>
  <c r="F3498" i="2"/>
  <c r="T3497" i="2"/>
  <c r="U3497" i="2" s="1"/>
  <c r="R3497" i="2"/>
  <c r="S3497" i="2" s="1"/>
  <c r="Q3497" i="2"/>
  <c r="O3497" i="2"/>
  <c r="P3497" i="2" s="1"/>
  <c r="M3497" i="2"/>
  <c r="L3497" i="2"/>
  <c r="J3497" i="2"/>
  <c r="R3496" i="2"/>
  <c r="S3496" i="2" s="1"/>
  <c r="T3496" i="2" s="1"/>
  <c r="Q3496" i="2"/>
  <c r="O3496" i="2"/>
  <c r="P3496" i="2" s="1"/>
  <c r="M3496" i="2"/>
  <c r="L3496" i="2"/>
  <c r="J3496" i="2"/>
  <c r="H3496" i="2"/>
  <c r="F3496" i="2"/>
  <c r="M3495" i="2"/>
  <c r="L3495" i="2"/>
  <c r="J3495" i="2"/>
  <c r="H3495" i="2"/>
  <c r="R3495" i="2" s="1"/>
  <c r="S3495" i="2" s="1"/>
  <c r="F3495" i="2"/>
  <c r="T3494" i="2"/>
  <c r="R3494" i="2"/>
  <c r="S3494" i="2" s="1"/>
  <c r="Q3494" i="2"/>
  <c r="U3494" i="2" s="1"/>
  <c r="O3494" i="2"/>
  <c r="P3494" i="2" s="1"/>
  <c r="M3494" i="2"/>
  <c r="L3494" i="2"/>
  <c r="J3494" i="2"/>
  <c r="H3494" i="2"/>
  <c r="F3494" i="2"/>
  <c r="M3493" i="2"/>
  <c r="L3493" i="2"/>
  <c r="J3493" i="2"/>
  <c r="H3493" i="2"/>
  <c r="R3493" i="2" s="1"/>
  <c r="S3493" i="2" s="1"/>
  <c r="F3493" i="2"/>
  <c r="T3492" i="2"/>
  <c r="R3492" i="2"/>
  <c r="S3492" i="2" s="1"/>
  <c r="O3492" i="2"/>
  <c r="P3492" i="2" s="1"/>
  <c r="Q3492" i="2" s="1"/>
  <c r="U3492" i="2" s="1"/>
  <c r="M3492" i="2"/>
  <c r="L3492" i="2"/>
  <c r="J3492" i="2"/>
  <c r="H3492" i="2"/>
  <c r="F3492" i="2"/>
  <c r="R3491" i="2"/>
  <c r="S3491" i="2" s="1"/>
  <c r="T3491" i="2" s="1"/>
  <c r="U3491" i="2" s="1"/>
  <c r="P3491" i="2"/>
  <c r="Q3491" i="2" s="1"/>
  <c r="O3491" i="2"/>
  <c r="M3491" i="2"/>
  <c r="L3491" i="2"/>
  <c r="J3491" i="2"/>
  <c r="R3490" i="2"/>
  <c r="S3490" i="2" s="1"/>
  <c r="T3490" i="2" s="1"/>
  <c r="U3490" i="2" s="1"/>
  <c r="O3490" i="2"/>
  <c r="P3490" i="2" s="1"/>
  <c r="Q3490" i="2" s="1"/>
  <c r="M3490" i="2"/>
  <c r="L3490" i="2"/>
  <c r="J3490" i="2"/>
  <c r="T3489" i="2"/>
  <c r="R3489" i="2"/>
  <c r="S3489" i="2" s="1"/>
  <c r="O3489" i="2"/>
  <c r="P3489" i="2" s="1"/>
  <c r="Q3489" i="2" s="1"/>
  <c r="U3489" i="2" s="1"/>
  <c r="M3489" i="2"/>
  <c r="L3489" i="2"/>
  <c r="J3489" i="2"/>
  <c r="H3489" i="2"/>
  <c r="F3489" i="2"/>
  <c r="R3488" i="2"/>
  <c r="S3488" i="2" s="1"/>
  <c r="M3488" i="2"/>
  <c r="L3488" i="2"/>
  <c r="J3488" i="2"/>
  <c r="H3488" i="2"/>
  <c r="F3488" i="2"/>
  <c r="T3487" i="2"/>
  <c r="R3487" i="2"/>
  <c r="S3487" i="2" s="1"/>
  <c r="Q3487" i="2"/>
  <c r="O3487" i="2"/>
  <c r="P3487" i="2" s="1"/>
  <c r="M3487" i="2"/>
  <c r="L3487" i="2"/>
  <c r="J3487" i="2"/>
  <c r="S3486" i="2"/>
  <c r="T3486" i="2" s="1"/>
  <c r="R3486" i="2"/>
  <c r="Q3486" i="2"/>
  <c r="U3486" i="2" s="1"/>
  <c r="P3486" i="2"/>
  <c r="O3486" i="2"/>
  <c r="M3486" i="2"/>
  <c r="L3486" i="2"/>
  <c r="J3486" i="2"/>
  <c r="R3485" i="2"/>
  <c r="S3485" i="2" s="1"/>
  <c r="M3485" i="2"/>
  <c r="L3485" i="2"/>
  <c r="J3485" i="2"/>
  <c r="H3485" i="2"/>
  <c r="F3485" i="2"/>
  <c r="R3484" i="2"/>
  <c r="S3484" i="2" s="1"/>
  <c r="T3484" i="2" s="1"/>
  <c r="O3484" i="2"/>
  <c r="P3484" i="2" s="1"/>
  <c r="Q3484" i="2" s="1"/>
  <c r="U3484" i="2" s="1"/>
  <c r="M3484" i="2"/>
  <c r="L3484" i="2"/>
  <c r="J3484" i="2"/>
  <c r="H3484" i="2"/>
  <c r="F3484" i="2"/>
  <c r="R3483" i="2"/>
  <c r="S3483" i="2" s="1"/>
  <c r="T3483" i="2" s="1"/>
  <c r="U3483" i="2" s="1"/>
  <c r="Q3483" i="2"/>
  <c r="P3483" i="2"/>
  <c r="O3483" i="2"/>
  <c r="M3483" i="2"/>
  <c r="L3483" i="2"/>
  <c r="J3483" i="2"/>
  <c r="M3482" i="2"/>
  <c r="L3482" i="2"/>
  <c r="J3482" i="2"/>
  <c r="H3482" i="2"/>
  <c r="R3482" i="2" s="1"/>
  <c r="S3482" i="2" s="1"/>
  <c r="T3482" i="2" s="1"/>
  <c r="F3482" i="2"/>
  <c r="O3482" i="2" s="1"/>
  <c r="P3482" i="2" s="1"/>
  <c r="P3481" i="2"/>
  <c r="Q3481" i="2" s="1"/>
  <c r="O3481" i="2"/>
  <c r="M3481" i="2"/>
  <c r="L3481" i="2"/>
  <c r="J3481" i="2"/>
  <c r="H3481" i="2"/>
  <c r="F3481" i="2"/>
  <c r="R3480" i="2"/>
  <c r="S3480" i="2" s="1"/>
  <c r="T3480" i="2" s="1"/>
  <c r="O3480" i="2"/>
  <c r="P3480" i="2" s="1"/>
  <c r="M3480" i="2"/>
  <c r="L3480" i="2"/>
  <c r="J3480" i="2"/>
  <c r="H3480" i="2"/>
  <c r="F3480" i="2"/>
  <c r="P3479" i="2"/>
  <c r="Q3479" i="2" s="1"/>
  <c r="O3479" i="2"/>
  <c r="M3479" i="2"/>
  <c r="L3479" i="2"/>
  <c r="J3479" i="2"/>
  <c r="H3479" i="2"/>
  <c r="F3479" i="2"/>
  <c r="R3478" i="2"/>
  <c r="S3478" i="2" s="1"/>
  <c r="T3478" i="2" s="1"/>
  <c r="M3478" i="2"/>
  <c r="L3478" i="2"/>
  <c r="J3478" i="2"/>
  <c r="H3478" i="2"/>
  <c r="F3478" i="2"/>
  <c r="S3477" i="2"/>
  <c r="T3477" i="2" s="1"/>
  <c r="R3477" i="2"/>
  <c r="O3477" i="2"/>
  <c r="P3477" i="2" s="1"/>
  <c r="Q3477" i="2" s="1"/>
  <c r="U3477" i="2" s="1"/>
  <c r="M3477" i="2"/>
  <c r="L3477" i="2"/>
  <c r="J3477" i="2"/>
  <c r="S3476" i="2"/>
  <c r="T3476" i="2" s="1"/>
  <c r="R3476" i="2"/>
  <c r="P3476" i="2"/>
  <c r="Q3476" i="2" s="1"/>
  <c r="U3476" i="2" s="1"/>
  <c r="O3476" i="2"/>
  <c r="M3476" i="2"/>
  <c r="L3476" i="2"/>
  <c r="J3476" i="2"/>
  <c r="M3475" i="2"/>
  <c r="L3475" i="2"/>
  <c r="J3475" i="2"/>
  <c r="H3475" i="2"/>
  <c r="F3475" i="2"/>
  <c r="O3475" i="2" s="1"/>
  <c r="P3475" i="2" s="1"/>
  <c r="O3474" i="2"/>
  <c r="P3474" i="2" s="1"/>
  <c r="Q3474" i="2" s="1"/>
  <c r="M3474" i="2"/>
  <c r="L3474" i="2"/>
  <c r="J3474" i="2"/>
  <c r="H3474" i="2"/>
  <c r="F3474" i="2"/>
  <c r="U3473" i="2"/>
  <c r="T3473" i="2"/>
  <c r="R3473" i="2"/>
  <c r="S3473" i="2" s="1"/>
  <c r="Q3473" i="2"/>
  <c r="O3473" i="2"/>
  <c r="P3473" i="2" s="1"/>
  <c r="M3473" i="2"/>
  <c r="L3473" i="2"/>
  <c r="J3473" i="2"/>
  <c r="T3472" i="2"/>
  <c r="U3472" i="2" s="1"/>
  <c r="R3472" i="2"/>
  <c r="S3472" i="2" s="1"/>
  <c r="Q3472" i="2"/>
  <c r="O3472" i="2"/>
  <c r="P3472" i="2" s="1"/>
  <c r="M3472" i="2"/>
  <c r="L3472" i="2"/>
  <c r="J3472" i="2"/>
  <c r="M3471" i="2"/>
  <c r="L3471" i="2"/>
  <c r="J3471" i="2"/>
  <c r="H3471" i="2"/>
  <c r="F3471" i="2"/>
  <c r="O3471" i="2" s="1"/>
  <c r="P3471" i="2" s="1"/>
  <c r="Q3471" i="2" s="1"/>
  <c r="R3470" i="2"/>
  <c r="S3470" i="2" s="1"/>
  <c r="T3470" i="2" s="1"/>
  <c r="U3470" i="2" s="1"/>
  <c r="Q3470" i="2"/>
  <c r="O3470" i="2"/>
  <c r="P3470" i="2" s="1"/>
  <c r="M3470" i="2"/>
  <c r="L3470" i="2"/>
  <c r="J3470" i="2"/>
  <c r="R3469" i="2"/>
  <c r="S3469" i="2" s="1"/>
  <c r="T3469" i="2" s="1"/>
  <c r="O3469" i="2"/>
  <c r="P3469" i="2" s="1"/>
  <c r="Q3469" i="2" s="1"/>
  <c r="U3469" i="2" s="1"/>
  <c r="M3469" i="2"/>
  <c r="L3469" i="2"/>
  <c r="J3469" i="2"/>
  <c r="H3469" i="2"/>
  <c r="F3469" i="2"/>
  <c r="S3468" i="2"/>
  <c r="R3468" i="2"/>
  <c r="P3468" i="2"/>
  <c r="M3468" i="2"/>
  <c r="L3468" i="2"/>
  <c r="J3468" i="2"/>
  <c r="H3468" i="2"/>
  <c r="T3468" i="2" s="1"/>
  <c r="F3468" i="2"/>
  <c r="O3468" i="2" s="1"/>
  <c r="T3467" i="2"/>
  <c r="U3467" i="2" s="1"/>
  <c r="R3467" i="2"/>
  <c r="S3467" i="2" s="1"/>
  <c r="Q3467" i="2"/>
  <c r="P3467" i="2"/>
  <c r="O3467" i="2"/>
  <c r="M3467" i="2"/>
  <c r="L3467" i="2"/>
  <c r="J3467" i="2"/>
  <c r="R3466" i="2"/>
  <c r="S3466" i="2" s="1"/>
  <c r="M3466" i="2"/>
  <c r="L3466" i="2"/>
  <c r="J3466" i="2"/>
  <c r="H3466" i="2"/>
  <c r="F3466" i="2"/>
  <c r="M3465" i="2"/>
  <c r="L3465" i="2"/>
  <c r="J3465" i="2"/>
  <c r="H3465" i="2"/>
  <c r="R3465" i="2" s="1"/>
  <c r="S3465" i="2" s="1"/>
  <c r="T3465" i="2" s="1"/>
  <c r="F3465" i="2"/>
  <c r="O3465" i="2" s="1"/>
  <c r="P3465" i="2" s="1"/>
  <c r="T3464" i="2"/>
  <c r="R3464" i="2"/>
  <c r="S3464" i="2" s="1"/>
  <c r="O3464" i="2"/>
  <c r="P3464" i="2" s="1"/>
  <c r="Q3464" i="2" s="1"/>
  <c r="U3464" i="2" s="1"/>
  <c r="M3464" i="2"/>
  <c r="L3464" i="2"/>
  <c r="J3464" i="2"/>
  <c r="M3463" i="2"/>
  <c r="L3463" i="2"/>
  <c r="J3463" i="2"/>
  <c r="H3463" i="2"/>
  <c r="F3463" i="2"/>
  <c r="O3463" i="2" s="1"/>
  <c r="P3463" i="2" s="1"/>
  <c r="Q3463" i="2" s="1"/>
  <c r="T3462" i="2"/>
  <c r="R3462" i="2"/>
  <c r="S3462" i="2" s="1"/>
  <c r="Q3462" i="2"/>
  <c r="U3462" i="2" s="1"/>
  <c r="P3462" i="2"/>
  <c r="O3462" i="2"/>
  <c r="M3462" i="2"/>
  <c r="L3462" i="2"/>
  <c r="J3462" i="2"/>
  <c r="M3461" i="2"/>
  <c r="L3461" i="2"/>
  <c r="J3461" i="2"/>
  <c r="H3461" i="2"/>
  <c r="F3461" i="2"/>
  <c r="O3461" i="2" s="1"/>
  <c r="P3461" i="2" s="1"/>
  <c r="Q3461" i="2" s="1"/>
  <c r="U3460" i="2"/>
  <c r="T3460" i="2"/>
  <c r="R3460" i="2"/>
  <c r="S3460" i="2" s="1"/>
  <c r="Q3460" i="2"/>
  <c r="O3460" i="2"/>
  <c r="P3460" i="2" s="1"/>
  <c r="M3460" i="2"/>
  <c r="L3460" i="2"/>
  <c r="J3460" i="2"/>
  <c r="U3459" i="2"/>
  <c r="T3459" i="2"/>
  <c r="R3459" i="2"/>
  <c r="S3459" i="2" s="1"/>
  <c r="Q3459" i="2"/>
  <c r="O3459" i="2"/>
  <c r="P3459" i="2" s="1"/>
  <c r="M3459" i="2"/>
  <c r="L3459" i="2"/>
  <c r="J3459" i="2"/>
  <c r="R3458" i="2"/>
  <c r="S3458" i="2" s="1"/>
  <c r="O3458" i="2"/>
  <c r="P3458" i="2" s="1"/>
  <c r="M3458" i="2"/>
  <c r="L3458" i="2"/>
  <c r="J3458" i="2"/>
  <c r="H3458" i="2"/>
  <c r="F3458" i="2"/>
  <c r="T3457" i="2"/>
  <c r="U3457" i="2" s="1"/>
  <c r="S3457" i="2"/>
  <c r="R3457" i="2"/>
  <c r="Q3457" i="2"/>
  <c r="O3457" i="2"/>
  <c r="P3457" i="2" s="1"/>
  <c r="M3457" i="2"/>
  <c r="L3457" i="2"/>
  <c r="J3457" i="2"/>
  <c r="T3456" i="2"/>
  <c r="R3456" i="2"/>
  <c r="S3456" i="2" s="1"/>
  <c r="Q3456" i="2"/>
  <c r="U3456" i="2" s="1"/>
  <c r="P3456" i="2"/>
  <c r="O3456" i="2"/>
  <c r="M3456" i="2"/>
  <c r="L3456" i="2"/>
  <c r="J3456" i="2"/>
  <c r="H3456" i="2"/>
  <c r="F3456" i="2"/>
  <c r="R3455" i="2"/>
  <c r="S3455" i="2" s="1"/>
  <c r="T3455" i="2" s="1"/>
  <c r="U3455" i="2" s="1"/>
  <c r="Q3455" i="2"/>
  <c r="P3455" i="2"/>
  <c r="O3455" i="2"/>
  <c r="M3455" i="2"/>
  <c r="L3455" i="2"/>
  <c r="J3455" i="2"/>
  <c r="R3454" i="2"/>
  <c r="S3454" i="2" s="1"/>
  <c r="T3454" i="2" s="1"/>
  <c r="O3454" i="2"/>
  <c r="P3454" i="2" s="1"/>
  <c r="M3454" i="2"/>
  <c r="L3454" i="2"/>
  <c r="J3454" i="2"/>
  <c r="H3454" i="2"/>
  <c r="F3454" i="2"/>
  <c r="T3453" i="2"/>
  <c r="R3453" i="2"/>
  <c r="S3453" i="2" s="1"/>
  <c r="Q3453" i="2"/>
  <c r="U3453" i="2" s="1"/>
  <c r="P3453" i="2"/>
  <c r="O3453" i="2"/>
  <c r="M3453" i="2"/>
  <c r="L3453" i="2"/>
  <c r="J3453" i="2"/>
  <c r="R3452" i="2"/>
  <c r="S3452" i="2" s="1"/>
  <c r="T3452" i="2" s="1"/>
  <c r="Q3452" i="2"/>
  <c r="P3452" i="2"/>
  <c r="O3452" i="2"/>
  <c r="M3452" i="2"/>
  <c r="L3452" i="2"/>
  <c r="J3452" i="2"/>
  <c r="T3451" i="2"/>
  <c r="S3451" i="2"/>
  <c r="R3451" i="2"/>
  <c r="P3451" i="2"/>
  <c r="Q3451" i="2" s="1"/>
  <c r="U3451" i="2" s="1"/>
  <c r="O3451" i="2"/>
  <c r="M3451" i="2"/>
  <c r="L3451" i="2"/>
  <c r="J3451" i="2"/>
  <c r="T3450" i="2"/>
  <c r="R3450" i="2"/>
  <c r="S3450" i="2" s="1"/>
  <c r="O3450" i="2"/>
  <c r="P3450" i="2" s="1"/>
  <c r="Q3450" i="2" s="1"/>
  <c r="U3450" i="2" s="1"/>
  <c r="M3450" i="2"/>
  <c r="L3450" i="2"/>
  <c r="J3450" i="2"/>
  <c r="H3450" i="2"/>
  <c r="F3450" i="2"/>
  <c r="T3449" i="2"/>
  <c r="R3449" i="2"/>
  <c r="S3449" i="2" s="1"/>
  <c r="P3449" i="2"/>
  <c r="Q3449" i="2" s="1"/>
  <c r="U3449" i="2" s="1"/>
  <c r="O3449" i="2"/>
  <c r="M3449" i="2"/>
  <c r="L3449" i="2"/>
  <c r="J3449" i="2"/>
  <c r="R3448" i="2"/>
  <c r="S3448" i="2" s="1"/>
  <c r="T3448" i="2" s="1"/>
  <c r="P3448" i="2"/>
  <c r="Q3448" i="2" s="1"/>
  <c r="U3448" i="2" s="1"/>
  <c r="O3448" i="2"/>
  <c r="M3448" i="2"/>
  <c r="L3448" i="2"/>
  <c r="J3448" i="2"/>
  <c r="R3447" i="2"/>
  <c r="S3447" i="2" s="1"/>
  <c r="T3447" i="2" s="1"/>
  <c r="O3447" i="2"/>
  <c r="P3447" i="2" s="1"/>
  <c r="Q3447" i="2" s="1"/>
  <c r="U3447" i="2" s="1"/>
  <c r="M3447" i="2"/>
  <c r="L3447" i="2"/>
  <c r="J3447" i="2"/>
  <c r="S3446" i="2"/>
  <c r="T3446" i="2" s="1"/>
  <c r="R3446" i="2"/>
  <c r="Q3446" i="2"/>
  <c r="P3446" i="2"/>
  <c r="O3446" i="2"/>
  <c r="M3446" i="2"/>
  <c r="L3446" i="2"/>
  <c r="J3446" i="2"/>
  <c r="R3445" i="2"/>
  <c r="S3445" i="2" s="1"/>
  <c r="T3445" i="2" s="1"/>
  <c r="U3445" i="2" s="1"/>
  <c r="Q3445" i="2"/>
  <c r="P3445" i="2"/>
  <c r="O3445" i="2"/>
  <c r="M3445" i="2"/>
  <c r="L3445" i="2"/>
  <c r="J3445" i="2"/>
  <c r="M3444" i="2"/>
  <c r="L3444" i="2"/>
  <c r="J3444" i="2"/>
  <c r="H3444" i="2"/>
  <c r="F3444" i="2"/>
  <c r="M3443" i="2"/>
  <c r="L3443" i="2"/>
  <c r="J3443" i="2"/>
  <c r="H3443" i="2"/>
  <c r="R3443" i="2" s="1"/>
  <c r="S3443" i="2" s="1"/>
  <c r="F3443" i="2"/>
  <c r="O3443" i="2" s="1"/>
  <c r="P3443" i="2" s="1"/>
  <c r="Q3443" i="2" s="1"/>
  <c r="T3442" i="2"/>
  <c r="R3442" i="2"/>
  <c r="S3442" i="2" s="1"/>
  <c r="O3442" i="2"/>
  <c r="P3442" i="2" s="1"/>
  <c r="Q3442" i="2" s="1"/>
  <c r="U3442" i="2" s="1"/>
  <c r="M3442" i="2"/>
  <c r="L3442" i="2"/>
  <c r="J3442" i="2"/>
  <c r="R3441" i="2"/>
  <c r="S3441" i="2" s="1"/>
  <c r="T3441" i="2" s="1"/>
  <c r="U3441" i="2" s="1"/>
  <c r="Q3441" i="2"/>
  <c r="O3441" i="2"/>
  <c r="P3441" i="2" s="1"/>
  <c r="M3441" i="2"/>
  <c r="L3441" i="2"/>
  <c r="J3441" i="2"/>
  <c r="S3440" i="2"/>
  <c r="T3440" i="2" s="1"/>
  <c r="R3440" i="2"/>
  <c r="P3440" i="2"/>
  <c r="Q3440" i="2" s="1"/>
  <c r="U3440" i="2" s="1"/>
  <c r="O3440" i="2"/>
  <c r="M3440" i="2"/>
  <c r="L3440" i="2"/>
  <c r="J3440" i="2"/>
  <c r="R3439" i="2"/>
  <c r="S3439" i="2" s="1"/>
  <c r="P3439" i="2"/>
  <c r="M3439" i="2"/>
  <c r="L3439" i="2"/>
  <c r="J3439" i="2"/>
  <c r="H3439" i="2"/>
  <c r="T3439" i="2" s="1"/>
  <c r="F3439" i="2"/>
  <c r="O3439" i="2" s="1"/>
  <c r="R3438" i="2"/>
  <c r="S3438" i="2" s="1"/>
  <c r="T3438" i="2" s="1"/>
  <c r="U3438" i="2" s="1"/>
  <c r="Q3438" i="2"/>
  <c r="O3438" i="2"/>
  <c r="P3438" i="2" s="1"/>
  <c r="M3438" i="2"/>
  <c r="L3438" i="2"/>
  <c r="J3438" i="2"/>
  <c r="M3437" i="2"/>
  <c r="L3437" i="2"/>
  <c r="J3437" i="2"/>
  <c r="H3437" i="2"/>
  <c r="F3437" i="2"/>
  <c r="M3436" i="2"/>
  <c r="L3436" i="2"/>
  <c r="J3436" i="2"/>
  <c r="H3436" i="2"/>
  <c r="F3436" i="2"/>
  <c r="T3435" i="2"/>
  <c r="S3435" i="2"/>
  <c r="R3435" i="2"/>
  <c r="Q3435" i="2"/>
  <c r="U3435" i="2" s="1"/>
  <c r="P3435" i="2"/>
  <c r="O3435" i="2"/>
  <c r="M3435" i="2"/>
  <c r="L3435" i="2"/>
  <c r="J3435" i="2"/>
  <c r="U3434" i="2"/>
  <c r="T3434" i="2"/>
  <c r="S3434" i="2"/>
  <c r="R3434" i="2"/>
  <c r="Q3434" i="2"/>
  <c r="P3434" i="2"/>
  <c r="O3434" i="2"/>
  <c r="M3434" i="2"/>
  <c r="L3434" i="2"/>
  <c r="J3434" i="2"/>
  <c r="R3433" i="2"/>
  <c r="S3433" i="2" s="1"/>
  <c r="O3433" i="2"/>
  <c r="P3433" i="2" s="1"/>
  <c r="M3433" i="2"/>
  <c r="L3433" i="2"/>
  <c r="J3433" i="2"/>
  <c r="H3433" i="2"/>
  <c r="F3433" i="2"/>
  <c r="R3432" i="2"/>
  <c r="S3432" i="2" s="1"/>
  <c r="T3432" i="2" s="1"/>
  <c r="O3432" i="2"/>
  <c r="P3432" i="2" s="1"/>
  <c r="Q3432" i="2" s="1"/>
  <c r="U3432" i="2" s="1"/>
  <c r="M3432" i="2"/>
  <c r="L3432" i="2"/>
  <c r="J3432" i="2"/>
  <c r="M3431" i="2"/>
  <c r="L3431" i="2"/>
  <c r="J3431" i="2"/>
  <c r="H3431" i="2"/>
  <c r="R3431" i="2" s="1"/>
  <c r="S3431" i="2" s="1"/>
  <c r="F3431" i="2"/>
  <c r="O3431" i="2" s="1"/>
  <c r="P3431" i="2" s="1"/>
  <c r="T3430" i="2"/>
  <c r="R3430" i="2"/>
  <c r="S3430" i="2" s="1"/>
  <c r="M3430" i="2"/>
  <c r="L3430" i="2"/>
  <c r="J3430" i="2"/>
  <c r="H3430" i="2"/>
  <c r="F3430" i="2"/>
  <c r="R3429" i="2"/>
  <c r="S3429" i="2" s="1"/>
  <c r="T3429" i="2" s="1"/>
  <c r="Q3429" i="2"/>
  <c r="U3429" i="2" s="1"/>
  <c r="P3429" i="2"/>
  <c r="O3429" i="2"/>
  <c r="M3429" i="2"/>
  <c r="L3429" i="2"/>
  <c r="J3429" i="2"/>
  <c r="S3428" i="2"/>
  <c r="T3428" i="2" s="1"/>
  <c r="R3428" i="2"/>
  <c r="P3428" i="2"/>
  <c r="Q3428" i="2" s="1"/>
  <c r="U3428" i="2" s="1"/>
  <c r="O3428" i="2"/>
  <c r="M3428" i="2"/>
  <c r="L3428" i="2"/>
  <c r="J3428" i="2"/>
  <c r="T3427" i="2"/>
  <c r="R3427" i="2"/>
  <c r="S3427" i="2" s="1"/>
  <c r="M3427" i="2"/>
  <c r="L3427" i="2"/>
  <c r="J3427" i="2"/>
  <c r="H3427" i="2"/>
  <c r="F3427" i="2"/>
  <c r="O3427" i="2" s="1"/>
  <c r="P3427" i="2" s="1"/>
  <c r="Q3427" i="2" s="1"/>
  <c r="U3427" i="2" s="1"/>
  <c r="R3426" i="2"/>
  <c r="S3426" i="2" s="1"/>
  <c r="T3426" i="2" s="1"/>
  <c r="U3426" i="2" s="1"/>
  <c r="Q3426" i="2"/>
  <c r="P3426" i="2"/>
  <c r="O3426" i="2"/>
  <c r="M3426" i="2"/>
  <c r="L3426" i="2"/>
  <c r="J3426" i="2"/>
  <c r="T3425" i="2"/>
  <c r="U3425" i="2" s="1"/>
  <c r="R3425" i="2"/>
  <c r="S3425" i="2" s="1"/>
  <c r="Q3425" i="2"/>
  <c r="O3425" i="2"/>
  <c r="P3425" i="2" s="1"/>
  <c r="M3425" i="2"/>
  <c r="L3425" i="2"/>
  <c r="J3425" i="2"/>
  <c r="T3424" i="2"/>
  <c r="R3424" i="2"/>
  <c r="S3424" i="2" s="1"/>
  <c r="P3424" i="2"/>
  <c r="Q3424" i="2" s="1"/>
  <c r="U3424" i="2" s="1"/>
  <c r="O3424" i="2"/>
  <c r="M3424" i="2"/>
  <c r="L3424" i="2"/>
  <c r="J3424" i="2"/>
  <c r="M3423" i="2"/>
  <c r="L3423" i="2"/>
  <c r="J3423" i="2"/>
  <c r="H3423" i="2"/>
  <c r="R3423" i="2" s="1"/>
  <c r="S3423" i="2" s="1"/>
  <c r="F3423" i="2"/>
  <c r="O3423" i="2" s="1"/>
  <c r="P3423" i="2" s="1"/>
  <c r="Q3423" i="2" s="1"/>
  <c r="R3422" i="2"/>
  <c r="S3422" i="2" s="1"/>
  <c r="T3422" i="2" s="1"/>
  <c r="U3422" i="2" s="1"/>
  <c r="Q3422" i="2"/>
  <c r="O3422" i="2"/>
  <c r="P3422" i="2" s="1"/>
  <c r="M3422" i="2"/>
  <c r="L3422" i="2"/>
  <c r="J3422" i="2"/>
  <c r="T3421" i="2"/>
  <c r="R3421" i="2"/>
  <c r="S3421" i="2" s="1"/>
  <c r="P3421" i="2"/>
  <c r="Q3421" i="2" s="1"/>
  <c r="U3421" i="2" s="1"/>
  <c r="O3421" i="2"/>
  <c r="M3421" i="2"/>
  <c r="L3421" i="2"/>
  <c r="J3421" i="2"/>
  <c r="T3420" i="2"/>
  <c r="R3420" i="2"/>
  <c r="S3420" i="2" s="1"/>
  <c r="O3420" i="2"/>
  <c r="P3420" i="2" s="1"/>
  <c r="Q3420" i="2" s="1"/>
  <c r="U3420" i="2" s="1"/>
  <c r="M3420" i="2"/>
  <c r="L3420" i="2"/>
  <c r="J3420" i="2"/>
  <c r="M3419" i="2"/>
  <c r="L3419" i="2"/>
  <c r="J3419" i="2"/>
  <c r="H3419" i="2"/>
  <c r="R3419" i="2" s="1"/>
  <c r="S3419" i="2" s="1"/>
  <c r="F3419" i="2"/>
  <c r="O3419" i="2" s="1"/>
  <c r="P3419" i="2" s="1"/>
  <c r="T3418" i="2"/>
  <c r="R3418" i="2"/>
  <c r="S3418" i="2" s="1"/>
  <c r="P3418" i="2"/>
  <c r="Q3418" i="2" s="1"/>
  <c r="U3418" i="2" s="1"/>
  <c r="O3418" i="2"/>
  <c r="M3418" i="2"/>
  <c r="L3418" i="2"/>
  <c r="J3418" i="2"/>
  <c r="O3417" i="2"/>
  <c r="P3417" i="2" s="1"/>
  <c r="Q3417" i="2" s="1"/>
  <c r="U3417" i="2" s="1"/>
  <c r="M3417" i="2"/>
  <c r="L3417" i="2"/>
  <c r="J3417" i="2"/>
  <c r="H3417" i="2"/>
  <c r="R3417" i="2" s="1"/>
  <c r="S3417" i="2" s="1"/>
  <c r="T3417" i="2" s="1"/>
  <c r="F3417" i="2"/>
  <c r="T3416" i="2"/>
  <c r="R3416" i="2"/>
  <c r="S3416" i="2" s="1"/>
  <c r="O3416" i="2"/>
  <c r="P3416" i="2" s="1"/>
  <c r="Q3416" i="2" s="1"/>
  <c r="U3416" i="2" s="1"/>
  <c r="M3416" i="2"/>
  <c r="L3416" i="2"/>
  <c r="J3416" i="2"/>
  <c r="R3415" i="2"/>
  <c r="S3415" i="2" s="1"/>
  <c r="T3415" i="2" s="1"/>
  <c r="M3415" i="2"/>
  <c r="L3415" i="2"/>
  <c r="J3415" i="2"/>
  <c r="H3415" i="2"/>
  <c r="F3415" i="2"/>
  <c r="T3414" i="2"/>
  <c r="S3414" i="2"/>
  <c r="R3414" i="2"/>
  <c r="Q3414" i="2"/>
  <c r="U3414" i="2" s="1"/>
  <c r="P3414" i="2"/>
  <c r="O3414" i="2"/>
  <c r="M3414" i="2"/>
  <c r="L3414" i="2"/>
  <c r="J3414" i="2"/>
  <c r="T3413" i="2"/>
  <c r="S3413" i="2"/>
  <c r="R3413" i="2"/>
  <c r="O3413" i="2"/>
  <c r="P3413" i="2" s="1"/>
  <c r="Q3413" i="2" s="1"/>
  <c r="U3413" i="2" s="1"/>
  <c r="M3413" i="2"/>
  <c r="L3413" i="2"/>
  <c r="J3413" i="2"/>
  <c r="T3412" i="2"/>
  <c r="R3412" i="2"/>
  <c r="S3412" i="2" s="1"/>
  <c r="M3412" i="2"/>
  <c r="L3412" i="2"/>
  <c r="J3412" i="2"/>
  <c r="H3412" i="2"/>
  <c r="F3412" i="2"/>
  <c r="O3412" i="2" s="1"/>
  <c r="P3412" i="2" s="1"/>
  <c r="Q3412" i="2" s="1"/>
  <c r="U3412" i="2" s="1"/>
  <c r="M3411" i="2"/>
  <c r="L3411" i="2"/>
  <c r="J3411" i="2"/>
  <c r="H3411" i="2"/>
  <c r="R3411" i="2" s="1"/>
  <c r="S3411" i="2" s="1"/>
  <c r="F3411" i="2"/>
  <c r="O3411" i="2" s="1"/>
  <c r="P3411" i="2" s="1"/>
  <c r="Q3411" i="2" s="1"/>
  <c r="T3410" i="2"/>
  <c r="R3410" i="2"/>
  <c r="S3410" i="2" s="1"/>
  <c r="O3410" i="2"/>
  <c r="P3410" i="2" s="1"/>
  <c r="Q3410" i="2" s="1"/>
  <c r="U3410" i="2" s="1"/>
  <c r="M3410" i="2"/>
  <c r="L3410" i="2"/>
  <c r="J3410" i="2"/>
  <c r="H3410" i="2"/>
  <c r="F3410" i="2"/>
  <c r="U3409" i="2"/>
  <c r="T3409" i="2"/>
  <c r="R3409" i="2"/>
  <c r="S3409" i="2" s="1"/>
  <c r="Q3409" i="2"/>
  <c r="P3409" i="2"/>
  <c r="O3409" i="2"/>
  <c r="M3409" i="2"/>
  <c r="L3409" i="2"/>
  <c r="J3409" i="2"/>
  <c r="M3408" i="2"/>
  <c r="L3408" i="2"/>
  <c r="J3408" i="2"/>
  <c r="H3408" i="2"/>
  <c r="R3408" i="2" s="1"/>
  <c r="S3408" i="2" s="1"/>
  <c r="F3408" i="2"/>
  <c r="O3408" i="2" s="1"/>
  <c r="P3408" i="2" s="1"/>
  <c r="T3407" i="2"/>
  <c r="S3407" i="2"/>
  <c r="R3407" i="2"/>
  <c r="Q3407" i="2"/>
  <c r="O3407" i="2"/>
  <c r="P3407" i="2" s="1"/>
  <c r="M3407" i="2"/>
  <c r="L3407" i="2"/>
  <c r="J3407" i="2"/>
  <c r="S3406" i="2"/>
  <c r="T3406" i="2" s="1"/>
  <c r="R3406" i="2"/>
  <c r="P3406" i="2"/>
  <c r="Q3406" i="2" s="1"/>
  <c r="O3406" i="2"/>
  <c r="M3406" i="2"/>
  <c r="L3406" i="2"/>
  <c r="J3406" i="2"/>
  <c r="R3405" i="2"/>
  <c r="S3405" i="2" s="1"/>
  <c r="M3405" i="2"/>
  <c r="L3405" i="2"/>
  <c r="J3405" i="2"/>
  <c r="H3405" i="2"/>
  <c r="F3405" i="2"/>
  <c r="T3404" i="2"/>
  <c r="S3404" i="2"/>
  <c r="R3404" i="2"/>
  <c r="Q3404" i="2"/>
  <c r="U3404" i="2" s="1"/>
  <c r="O3404" i="2"/>
  <c r="P3404" i="2" s="1"/>
  <c r="M3404" i="2"/>
  <c r="L3404" i="2"/>
  <c r="J3404" i="2"/>
  <c r="T3403" i="2"/>
  <c r="S3403" i="2"/>
  <c r="R3403" i="2"/>
  <c r="Q3403" i="2"/>
  <c r="U3403" i="2" s="1"/>
  <c r="P3403" i="2"/>
  <c r="O3403" i="2"/>
  <c r="M3403" i="2"/>
  <c r="L3403" i="2"/>
  <c r="J3403" i="2"/>
  <c r="R3402" i="2"/>
  <c r="S3402" i="2" s="1"/>
  <c r="T3402" i="2" s="1"/>
  <c r="U3402" i="2" s="1"/>
  <c r="Q3402" i="2"/>
  <c r="P3402" i="2"/>
  <c r="O3402" i="2"/>
  <c r="M3402" i="2"/>
  <c r="L3402" i="2"/>
  <c r="J3402" i="2"/>
  <c r="T3401" i="2"/>
  <c r="R3401" i="2"/>
  <c r="S3401" i="2" s="1"/>
  <c r="O3401" i="2"/>
  <c r="P3401" i="2" s="1"/>
  <c r="Q3401" i="2" s="1"/>
  <c r="U3401" i="2" s="1"/>
  <c r="M3401" i="2"/>
  <c r="L3401" i="2"/>
  <c r="J3401" i="2"/>
  <c r="O3400" i="2"/>
  <c r="P3400" i="2" s="1"/>
  <c r="Q3400" i="2" s="1"/>
  <c r="M3400" i="2"/>
  <c r="L3400" i="2"/>
  <c r="J3400" i="2"/>
  <c r="H3400" i="2"/>
  <c r="R3400" i="2" s="1"/>
  <c r="S3400" i="2" s="1"/>
  <c r="T3400" i="2" s="1"/>
  <c r="F3400" i="2"/>
  <c r="R3399" i="2"/>
  <c r="S3399" i="2" s="1"/>
  <c r="T3399" i="2" s="1"/>
  <c r="U3399" i="2" s="1"/>
  <c r="Q3399" i="2"/>
  <c r="P3399" i="2"/>
  <c r="O3399" i="2"/>
  <c r="M3399" i="2"/>
  <c r="L3399" i="2"/>
  <c r="J3399" i="2"/>
  <c r="R3398" i="2"/>
  <c r="S3398" i="2" s="1"/>
  <c r="T3398" i="2" s="1"/>
  <c r="M3398" i="2"/>
  <c r="L3398" i="2"/>
  <c r="J3398" i="2"/>
  <c r="H3398" i="2"/>
  <c r="F3398" i="2"/>
  <c r="M3397" i="2"/>
  <c r="L3397" i="2"/>
  <c r="J3397" i="2"/>
  <c r="H3397" i="2"/>
  <c r="F3397" i="2"/>
  <c r="O3397" i="2" s="1"/>
  <c r="P3397" i="2" s="1"/>
  <c r="Q3397" i="2" s="1"/>
  <c r="R3396" i="2"/>
  <c r="S3396" i="2" s="1"/>
  <c r="T3396" i="2" s="1"/>
  <c r="M3396" i="2"/>
  <c r="L3396" i="2"/>
  <c r="J3396" i="2"/>
  <c r="H3396" i="2"/>
  <c r="F3396" i="2"/>
  <c r="M3395" i="2"/>
  <c r="L3395" i="2"/>
  <c r="J3395" i="2"/>
  <c r="H3395" i="2"/>
  <c r="F3395" i="2"/>
  <c r="O3395" i="2" s="1"/>
  <c r="P3395" i="2" s="1"/>
  <c r="Q3395" i="2" s="1"/>
  <c r="R3394" i="2"/>
  <c r="S3394" i="2" s="1"/>
  <c r="T3394" i="2" s="1"/>
  <c r="M3394" i="2"/>
  <c r="L3394" i="2"/>
  <c r="J3394" i="2"/>
  <c r="H3394" i="2"/>
  <c r="F3394" i="2"/>
  <c r="S3393" i="2"/>
  <c r="T3393" i="2" s="1"/>
  <c r="R3393" i="2"/>
  <c r="P3393" i="2"/>
  <c r="Q3393" i="2" s="1"/>
  <c r="O3393" i="2"/>
  <c r="M3393" i="2"/>
  <c r="L3393" i="2"/>
  <c r="J3393" i="2"/>
  <c r="U3392" i="2"/>
  <c r="T3392" i="2"/>
  <c r="R3392" i="2"/>
  <c r="S3392" i="2" s="1"/>
  <c r="Q3392" i="2"/>
  <c r="P3392" i="2"/>
  <c r="O3392" i="2"/>
  <c r="M3392" i="2"/>
  <c r="L3392" i="2"/>
  <c r="J3392" i="2"/>
  <c r="R3391" i="2"/>
  <c r="S3391" i="2" s="1"/>
  <c r="T3391" i="2" s="1"/>
  <c r="O3391" i="2"/>
  <c r="P3391" i="2" s="1"/>
  <c r="Q3391" i="2" s="1"/>
  <c r="M3391" i="2"/>
  <c r="L3391" i="2"/>
  <c r="J3391" i="2"/>
  <c r="T3390" i="2"/>
  <c r="S3390" i="2"/>
  <c r="R3390" i="2"/>
  <c r="O3390" i="2"/>
  <c r="P3390" i="2" s="1"/>
  <c r="Q3390" i="2" s="1"/>
  <c r="U3390" i="2" s="1"/>
  <c r="M3390" i="2"/>
  <c r="L3390" i="2"/>
  <c r="J3390" i="2"/>
  <c r="T3389" i="2"/>
  <c r="S3389" i="2"/>
  <c r="R3389" i="2"/>
  <c r="Q3389" i="2"/>
  <c r="U3389" i="2" s="1"/>
  <c r="P3389" i="2"/>
  <c r="O3389" i="2"/>
  <c r="M3389" i="2"/>
  <c r="L3389" i="2"/>
  <c r="J3389" i="2"/>
  <c r="R3388" i="2"/>
  <c r="S3388" i="2" s="1"/>
  <c r="T3388" i="2" s="1"/>
  <c r="U3388" i="2" s="1"/>
  <c r="Q3388" i="2"/>
  <c r="P3388" i="2"/>
  <c r="O3388" i="2"/>
  <c r="M3388" i="2"/>
  <c r="L3388" i="2"/>
  <c r="J3388" i="2"/>
  <c r="R3387" i="2"/>
  <c r="S3387" i="2" s="1"/>
  <c r="T3387" i="2" s="1"/>
  <c r="U3387" i="2" s="1"/>
  <c r="Q3387" i="2"/>
  <c r="O3387" i="2"/>
  <c r="P3387" i="2" s="1"/>
  <c r="M3387" i="2"/>
  <c r="L3387" i="2"/>
  <c r="J3387" i="2"/>
  <c r="O3386" i="2"/>
  <c r="P3386" i="2" s="1"/>
  <c r="Q3386" i="2" s="1"/>
  <c r="M3386" i="2"/>
  <c r="L3386" i="2"/>
  <c r="J3386" i="2"/>
  <c r="H3386" i="2"/>
  <c r="R3386" i="2" s="1"/>
  <c r="S3386" i="2" s="1"/>
  <c r="T3386" i="2" s="1"/>
  <c r="F3386" i="2"/>
  <c r="R3385" i="2"/>
  <c r="S3385" i="2" s="1"/>
  <c r="M3385" i="2"/>
  <c r="L3385" i="2"/>
  <c r="J3385" i="2"/>
  <c r="H3385" i="2"/>
  <c r="F3385" i="2"/>
  <c r="O3384" i="2"/>
  <c r="P3384" i="2" s="1"/>
  <c r="Q3384" i="2" s="1"/>
  <c r="U3384" i="2" s="1"/>
  <c r="M3384" i="2"/>
  <c r="L3384" i="2"/>
  <c r="J3384" i="2"/>
  <c r="H3384" i="2"/>
  <c r="R3384" i="2" s="1"/>
  <c r="S3384" i="2" s="1"/>
  <c r="T3384" i="2" s="1"/>
  <c r="F3384" i="2"/>
  <c r="U3383" i="2"/>
  <c r="T3383" i="2"/>
  <c r="R3383" i="2"/>
  <c r="S3383" i="2" s="1"/>
  <c r="Q3383" i="2"/>
  <c r="P3383" i="2"/>
  <c r="O3383" i="2"/>
  <c r="M3383" i="2"/>
  <c r="L3383" i="2"/>
  <c r="J3383" i="2"/>
  <c r="R3382" i="2"/>
  <c r="S3382" i="2" s="1"/>
  <c r="T3382" i="2" s="1"/>
  <c r="U3382" i="2" s="1"/>
  <c r="Q3382" i="2"/>
  <c r="O3382" i="2"/>
  <c r="P3382" i="2" s="1"/>
  <c r="M3382" i="2"/>
  <c r="L3382" i="2"/>
  <c r="J3382" i="2"/>
  <c r="O3381" i="2"/>
  <c r="P3381" i="2" s="1"/>
  <c r="Q3381" i="2" s="1"/>
  <c r="U3381" i="2" s="1"/>
  <c r="M3381" i="2"/>
  <c r="L3381" i="2"/>
  <c r="J3381" i="2"/>
  <c r="H3381" i="2"/>
  <c r="R3381" i="2" s="1"/>
  <c r="S3381" i="2" s="1"/>
  <c r="T3381" i="2" s="1"/>
  <c r="F3381" i="2"/>
  <c r="R3380" i="2"/>
  <c r="S3380" i="2" s="1"/>
  <c r="M3380" i="2"/>
  <c r="L3380" i="2"/>
  <c r="J3380" i="2"/>
  <c r="H3380" i="2"/>
  <c r="T3380" i="2" s="1"/>
  <c r="F3380" i="2"/>
  <c r="T3379" i="2"/>
  <c r="S3379" i="2"/>
  <c r="R3379" i="2"/>
  <c r="Q3379" i="2"/>
  <c r="U3379" i="2" s="1"/>
  <c r="O3379" i="2"/>
  <c r="P3379" i="2" s="1"/>
  <c r="M3379" i="2"/>
  <c r="L3379" i="2"/>
  <c r="J3379" i="2"/>
  <c r="T3378" i="2"/>
  <c r="S3378" i="2"/>
  <c r="R3378" i="2"/>
  <c r="P3378" i="2"/>
  <c r="Q3378" i="2" s="1"/>
  <c r="U3378" i="2" s="1"/>
  <c r="O3378" i="2"/>
  <c r="M3378" i="2"/>
  <c r="L3378" i="2"/>
  <c r="J3378" i="2"/>
  <c r="R3377" i="2"/>
  <c r="S3377" i="2" s="1"/>
  <c r="M3377" i="2"/>
  <c r="L3377" i="2"/>
  <c r="J3377" i="2"/>
  <c r="H3377" i="2"/>
  <c r="T3377" i="2" s="1"/>
  <c r="F3377" i="2"/>
  <c r="O3376" i="2"/>
  <c r="P3376" i="2" s="1"/>
  <c r="Q3376" i="2" s="1"/>
  <c r="U3376" i="2" s="1"/>
  <c r="M3376" i="2"/>
  <c r="L3376" i="2"/>
  <c r="J3376" i="2"/>
  <c r="H3376" i="2"/>
  <c r="R3376" i="2" s="1"/>
  <c r="S3376" i="2" s="1"/>
  <c r="T3376" i="2" s="1"/>
  <c r="F3376" i="2"/>
  <c r="R3375" i="2"/>
  <c r="S3375" i="2" s="1"/>
  <c r="T3375" i="2" s="1"/>
  <c r="P3375" i="2"/>
  <c r="Q3375" i="2" s="1"/>
  <c r="O3375" i="2"/>
  <c r="M3375" i="2"/>
  <c r="L3375" i="2"/>
  <c r="J3375" i="2"/>
  <c r="T3374" i="2"/>
  <c r="U3374" i="2" s="1"/>
  <c r="R3374" i="2"/>
  <c r="S3374" i="2" s="1"/>
  <c r="Q3374" i="2"/>
  <c r="O3374" i="2"/>
  <c r="P3374" i="2" s="1"/>
  <c r="M3374" i="2"/>
  <c r="L3374" i="2"/>
  <c r="J3374" i="2"/>
  <c r="T3373" i="2"/>
  <c r="S3373" i="2"/>
  <c r="R3373" i="2"/>
  <c r="Q3373" i="2"/>
  <c r="U3373" i="2" s="1"/>
  <c r="O3373" i="2"/>
  <c r="P3373" i="2" s="1"/>
  <c r="M3373" i="2"/>
  <c r="L3373" i="2"/>
  <c r="J3373" i="2"/>
  <c r="M3372" i="2"/>
  <c r="L3372" i="2"/>
  <c r="J3372" i="2"/>
  <c r="H3372" i="2"/>
  <c r="F3372" i="2"/>
  <c r="O3372" i="2" s="1"/>
  <c r="P3372" i="2" s="1"/>
  <c r="Q3372" i="2" s="1"/>
  <c r="T3371" i="2"/>
  <c r="R3371" i="2"/>
  <c r="S3371" i="2" s="1"/>
  <c r="O3371" i="2"/>
  <c r="P3371" i="2" s="1"/>
  <c r="Q3371" i="2" s="1"/>
  <c r="U3371" i="2" s="1"/>
  <c r="M3371" i="2"/>
  <c r="L3371" i="2"/>
  <c r="J3371" i="2"/>
  <c r="O3370" i="2"/>
  <c r="P3370" i="2" s="1"/>
  <c r="Q3370" i="2" s="1"/>
  <c r="U3370" i="2" s="1"/>
  <c r="M3370" i="2"/>
  <c r="L3370" i="2"/>
  <c r="J3370" i="2"/>
  <c r="H3370" i="2"/>
  <c r="R3370" i="2" s="1"/>
  <c r="S3370" i="2" s="1"/>
  <c r="T3370" i="2" s="1"/>
  <c r="F3370" i="2"/>
  <c r="T3369" i="2"/>
  <c r="R3369" i="2"/>
  <c r="S3369" i="2" s="1"/>
  <c r="P3369" i="2"/>
  <c r="Q3369" i="2" s="1"/>
  <c r="U3369" i="2" s="1"/>
  <c r="O3369" i="2"/>
  <c r="M3369" i="2"/>
  <c r="L3369" i="2"/>
  <c r="J3369" i="2"/>
  <c r="R3368" i="2"/>
  <c r="S3368" i="2" s="1"/>
  <c r="T3368" i="2" s="1"/>
  <c r="M3368" i="2"/>
  <c r="L3368" i="2"/>
  <c r="J3368" i="2"/>
  <c r="H3368" i="2"/>
  <c r="F3368" i="2"/>
  <c r="S3367" i="2"/>
  <c r="T3367" i="2" s="1"/>
  <c r="R3367" i="2"/>
  <c r="P3367" i="2"/>
  <c r="Q3367" i="2" s="1"/>
  <c r="U3367" i="2" s="1"/>
  <c r="O3367" i="2"/>
  <c r="M3367" i="2"/>
  <c r="L3367" i="2"/>
  <c r="J3367" i="2"/>
  <c r="R3366" i="2"/>
  <c r="S3366" i="2" s="1"/>
  <c r="M3366" i="2"/>
  <c r="L3366" i="2"/>
  <c r="J3366" i="2"/>
  <c r="H3366" i="2"/>
  <c r="F3366" i="2"/>
  <c r="O3365" i="2"/>
  <c r="P3365" i="2" s="1"/>
  <c r="Q3365" i="2" s="1"/>
  <c r="U3365" i="2" s="1"/>
  <c r="M3365" i="2"/>
  <c r="L3365" i="2"/>
  <c r="J3365" i="2"/>
  <c r="H3365" i="2"/>
  <c r="R3365" i="2" s="1"/>
  <c r="S3365" i="2" s="1"/>
  <c r="T3365" i="2" s="1"/>
  <c r="F3365" i="2"/>
  <c r="R3364" i="2"/>
  <c r="S3364" i="2" s="1"/>
  <c r="M3364" i="2"/>
  <c r="L3364" i="2"/>
  <c r="J3364" i="2"/>
  <c r="H3364" i="2"/>
  <c r="T3364" i="2" s="1"/>
  <c r="F3364" i="2"/>
  <c r="O3363" i="2"/>
  <c r="P3363" i="2" s="1"/>
  <c r="Q3363" i="2" s="1"/>
  <c r="M3363" i="2"/>
  <c r="L3363" i="2"/>
  <c r="J3363" i="2"/>
  <c r="H3363" i="2"/>
  <c r="R3363" i="2" s="1"/>
  <c r="S3363" i="2" s="1"/>
  <c r="T3363" i="2" s="1"/>
  <c r="F3363" i="2"/>
  <c r="T3362" i="2"/>
  <c r="R3362" i="2"/>
  <c r="S3362" i="2" s="1"/>
  <c r="P3362" i="2"/>
  <c r="Q3362" i="2" s="1"/>
  <c r="U3362" i="2" s="1"/>
  <c r="O3362" i="2"/>
  <c r="M3362" i="2"/>
  <c r="L3362" i="2"/>
  <c r="J3362" i="2"/>
  <c r="R3361" i="2"/>
  <c r="S3361" i="2" s="1"/>
  <c r="T3361" i="2" s="1"/>
  <c r="M3361" i="2"/>
  <c r="L3361" i="2"/>
  <c r="J3361" i="2"/>
  <c r="H3361" i="2"/>
  <c r="F3361" i="2"/>
  <c r="S3360" i="2"/>
  <c r="T3360" i="2" s="1"/>
  <c r="R3360" i="2"/>
  <c r="P3360" i="2"/>
  <c r="Q3360" i="2" s="1"/>
  <c r="U3360" i="2" s="1"/>
  <c r="O3360" i="2"/>
  <c r="M3360" i="2"/>
  <c r="L3360" i="2"/>
  <c r="J3360" i="2"/>
  <c r="T3359" i="2"/>
  <c r="R3359" i="2"/>
  <c r="S3359" i="2" s="1"/>
  <c r="P3359" i="2"/>
  <c r="Q3359" i="2" s="1"/>
  <c r="U3359" i="2" s="1"/>
  <c r="O3359" i="2"/>
  <c r="M3359" i="2"/>
  <c r="L3359" i="2"/>
  <c r="J3359" i="2"/>
  <c r="R3358" i="2"/>
  <c r="S3358" i="2" s="1"/>
  <c r="T3358" i="2" s="1"/>
  <c r="U3358" i="2" s="1"/>
  <c r="Q3358" i="2"/>
  <c r="O3358" i="2"/>
  <c r="P3358" i="2" s="1"/>
  <c r="M3358" i="2"/>
  <c r="L3358" i="2"/>
  <c r="J3358" i="2"/>
  <c r="T3357" i="2"/>
  <c r="S3357" i="2"/>
  <c r="R3357" i="2"/>
  <c r="O3357" i="2"/>
  <c r="P3357" i="2" s="1"/>
  <c r="Q3357" i="2" s="1"/>
  <c r="U3357" i="2" s="1"/>
  <c r="M3357" i="2"/>
  <c r="L3357" i="2"/>
  <c r="J3357" i="2"/>
  <c r="S3356" i="2"/>
  <c r="T3356" i="2" s="1"/>
  <c r="R3356" i="2"/>
  <c r="P3356" i="2"/>
  <c r="Q3356" i="2" s="1"/>
  <c r="O3356" i="2"/>
  <c r="M3356" i="2"/>
  <c r="L3356" i="2"/>
  <c r="J3356" i="2"/>
  <c r="T3355" i="2"/>
  <c r="R3355" i="2"/>
  <c r="S3355" i="2" s="1"/>
  <c r="P3355" i="2"/>
  <c r="Q3355" i="2" s="1"/>
  <c r="U3355" i="2" s="1"/>
  <c r="O3355" i="2"/>
  <c r="M3355" i="2"/>
  <c r="L3355" i="2"/>
  <c r="J3355" i="2"/>
  <c r="R3354" i="2"/>
  <c r="S3354" i="2" s="1"/>
  <c r="T3354" i="2" s="1"/>
  <c r="M3354" i="2"/>
  <c r="L3354" i="2"/>
  <c r="J3354" i="2"/>
  <c r="H3354" i="2"/>
  <c r="F3354" i="2"/>
  <c r="M3353" i="2"/>
  <c r="L3353" i="2"/>
  <c r="J3353" i="2"/>
  <c r="H3353" i="2"/>
  <c r="F3353" i="2"/>
  <c r="O3353" i="2" s="1"/>
  <c r="P3353" i="2" s="1"/>
  <c r="Q3353" i="2" s="1"/>
  <c r="T3352" i="2"/>
  <c r="U3352" i="2" s="1"/>
  <c r="R3352" i="2"/>
  <c r="S3352" i="2" s="1"/>
  <c r="Q3352" i="2"/>
  <c r="O3352" i="2"/>
  <c r="P3352" i="2" s="1"/>
  <c r="M3352" i="2"/>
  <c r="L3352" i="2"/>
  <c r="J3352" i="2"/>
  <c r="T3351" i="2"/>
  <c r="R3351" i="2"/>
  <c r="S3351" i="2" s="1"/>
  <c r="Q3351" i="2"/>
  <c r="U3351" i="2" s="1"/>
  <c r="O3351" i="2"/>
  <c r="P3351" i="2" s="1"/>
  <c r="M3351" i="2"/>
  <c r="L3351" i="2"/>
  <c r="J3351" i="2"/>
  <c r="M3350" i="2"/>
  <c r="L3350" i="2"/>
  <c r="J3350" i="2"/>
  <c r="H3350" i="2"/>
  <c r="F3350" i="2"/>
  <c r="O3350" i="2" s="1"/>
  <c r="P3350" i="2" s="1"/>
  <c r="Q3350" i="2" s="1"/>
  <c r="R3349" i="2"/>
  <c r="S3349" i="2" s="1"/>
  <c r="T3349" i="2" s="1"/>
  <c r="M3349" i="2"/>
  <c r="L3349" i="2"/>
  <c r="J3349" i="2"/>
  <c r="H3349" i="2"/>
  <c r="F3349" i="2"/>
  <c r="S3348" i="2"/>
  <c r="T3348" i="2" s="1"/>
  <c r="R3348" i="2"/>
  <c r="P3348" i="2"/>
  <c r="Q3348" i="2" s="1"/>
  <c r="O3348" i="2"/>
  <c r="M3348" i="2"/>
  <c r="L3348" i="2"/>
  <c r="J3348" i="2"/>
  <c r="R3347" i="2"/>
  <c r="S3347" i="2" s="1"/>
  <c r="M3347" i="2"/>
  <c r="L3347" i="2"/>
  <c r="J3347" i="2"/>
  <c r="H3347" i="2"/>
  <c r="F3347" i="2"/>
  <c r="R3346" i="2"/>
  <c r="S3346" i="2" s="1"/>
  <c r="T3346" i="2" s="1"/>
  <c r="O3346" i="2"/>
  <c r="P3346" i="2" s="1"/>
  <c r="Q3346" i="2" s="1"/>
  <c r="U3346" i="2" s="1"/>
  <c r="M3346" i="2"/>
  <c r="L3346" i="2"/>
  <c r="J3346" i="2"/>
  <c r="T3345" i="2"/>
  <c r="S3345" i="2"/>
  <c r="R3345" i="2"/>
  <c r="Q3345" i="2"/>
  <c r="U3345" i="2" s="1"/>
  <c r="P3345" i="2"/>
  <c r="O3345" i="2"/>
  <c r="M3345" i="2"/>
  <c r="L3345" i="2"/>
  <c r="J3345" i="2"/>
  <c r="R3344" i="2"/>
  <c r="S3344" i="2" s="1"/>
  <c r="T3344" i="2" s="1"/>
  <c r="P3344" i="2"/>
  <c r="Q3344" i="2" s="1"/>
  <c r="U3344" i="2" s="1"/>
  <c r="O3344" i="2"/>
  <c r="M3344" i="2"/>
  <c r="L3344" i="2"/>
  <c r="J3344" i="2"/>
  <c r="R3343" i="2"/>
  <c r="S3343" i="2" s="1"/>
  <c r="T3343" i="2" s="1"/>
  <c r="U3343" i="2" s="1"/>
  <c r="Q3343" i="2"/>
  <c r="O3343" i="2"/>
  <c r="P3343" i="2" s="1"/>
  <c r="M3343" i="2"/>
  <c r="L3343" i="2"/>
  <c r="J3343" i="2"/>
  <c r="R3342" i="2"/>
  <c r="S3342" i="2" s="1"/>
  <c r="T3342" i="2" s="1"/>
  <c r="O3342" i="2"/>
  <c r="P3342" i="2" s="1"/>
  <c r="Q3342" i="2" s="1"/>
  <c r="U3342" i="2" s="1"/>
  <c r="M3342" i="2"/>
  <c r="L3342" i="2"/>
  <c r="J3342" i="2"/>
  <c r="H3342" i="2"/>
  <c r="F3342" i="2"/>
  <c r="T3341" i="2"/>
  <c r="R3341" i="2"/>
  <c r="S3341" i="2" s="1"/>
  <c r="P3341" i="2"/>
  <c r="Q3341" i="2" s="1"/>
  <c r="U3341" i="2" s="1"/>
  <c r="O3341" i="2"/>
  <c r="M3341" i="2"/>
  <c r="L3341" i="2"/>
  <c r="J3341" i="2"/>
  <c r="R3340" i="2"/>
  <c r="S3340" i="2" s="1"/>
  <c r="T3340" i="2" s="1"/>
  <c r="M3340" i="2"/>
  <c r="L3340" i="2"/>
  <c r="J3340" i="2"/>
  <c r="H3340" i="2"/>
  <c r="F3340" i="2"/>
  <c r="M3339" i="2"/>
  <c r="L3339" i="2"/>
  <c r="J3339" i="2"/>
  <c r="H3339" i="2"/>
  <c r="F3339" i="2"/>
  <c r="O3339" i="2" s="1"/>
  <c r="P3339" i="2" s="1"/>
  <c r="Q3339" i="2" s="1"/>
  <c r="R3338" i="2"/>
  <c r="S3338" i="2" s="1"/>
  <c r="T3338" i="2" s="1"/>
  <c r="O3338" i="2"/>
  <c r="P3338" i="2" s="1"/>
  <c r="Q3338" i="2" s="1"/>
  <c r="M3338" i="2"/>
  <c r="L3338" i="2"/>
  <c r="J3338" i="2"/>
  <c r="R3337" i="2"/>
  <c r="S3337" i="2" s="1"/>
  <c r="T3337" i="2" s="1"/>
  <c r="O3337" i="2"/>
  <c r="P3337" i="2" s="1"/>
  <c r="Q3337" i="2" s="1"/>
  <c r="U3337" i="2" s="1"/>
  <c r="M3337" i="2"/>
  <c r="L3337" i="2"/>
  <c r="J3337" i="2"/>
  <c r="H3337" i="2"/>
  <c r="F3337" i="2"/>
  <c r="R3336" i="2"/>
  <c r="S3336" i="2" s="1"/>
  <c r="M3336" i="2"/>
  <c r="L3336" i="2"/>
  <c r="J3336" i="2"/>
  <c r="H3336" i="2"/>
  <c r="F3336" i="2"/>
  <c r="T3335" i="2"/>
  <c r="R3335" i="2"/>
  <c r="S3335" i="2" s="1"/>
  <c r="O3335" i="2"/>
  <c r="P3335" i="2" s="1"/>
  <c r="Q3335" i="2" s="1"/>
  <c r="U3335" i="2" s="1"/>
  <c r="M3335" i="2"/>
  <c r="L3335" i="2"/>
  <c r="J3335" i="2"/>
  <c r="M3334" i="2"/>
  <c r="L3334" i="2"/>
  <c r="J3334" i="2"/>
  <c r="H3334" i="2"/>
  <c r="F3334" i="2"/>
  <c r="O3334" i="2" s="1"/>
  <c r="P3334" i="2" s="1"/>
  <c r="Q3334" i="2" s="1"/>
  <c r="R3333" i="2"/>
  <c r="S3333" i="2" s="1"/>
  <c r="T3333" i="2" s="1"/>
  <c r="M3333" i="2"/>
  <c r="L3333" i="2"/>
  <c r="J3333" i="2"/>
  <c r="H3333" i="2"/>
  <c r="F3333" i="2"/>
  <c r="M3332" i="2"/>
  <c r="L3332" i="2"/>
  <c r="J3332" i="2"/>
  <c r="H3332" i="2"/>
  <c r="F3332" i="2"/>
  <c r="O3332" i="2" s="1"/>
  <c r="P3332" i="2" s="1"/>
  <c r="Q3332" i="2" s="1"/>
  <c r="R3331" i="2"/>
  <c r="S3331" i="2" s="1"/>
  <c r="T3331" i="2" s="1"/>
  <c r="M3331" i="2"/>
  <c r="L3331" i="2"/>
  <c r="J3331" i="2"/>
  <c r="H3331" i="2"/>
  <c r="F3331" i="2"/>
  <c r="T3330" i="2"/>
  <c r="S3330" i="2"/>
  <c r="R3330" i="2"/>
  <c r="Q3330" i="2"/>
  <c r="U3330" i="2" s="1"/>
  <c r="P3330" i="2"/>
  <c r="O3330" i="2"/>
  <c r="M3330" i="2"/>
  <c r="L3330" i="2"/>
  <c r="J3330" i="2"/>
  <c r="R3329" i="2"/>
  <c r="S3329" i="2" s="1"/>
  <c r="T3329" i="2" s="1"/>
  <c r="U3329" i="2" s="1"/>
  <c r="Q3329" i="2"/>
  <c r="P3329" i="2"/>
  <c r="O3329" i="2"/>
  <c r="M3329" i="2"/>
  <c r="L3329" i="2"/>
  <c r="J3329" i="2"/>
  <c r="T3328" i="2"/>
  <c r="U3328" i="2" s="1"/>
  <c r="R3328" i="2"/>
  <c r="S3328" i="2" s="1"/>
  <c r="Q3328" i="2"/>
  <c r="O3328" i="2"/>
  <c r="P3328" i="2" s="1"/>
  <c r="M3328" i="2"/>
  <c r="L3328" i="2"/>
  <c r="J3328" i="2"/>
  <c r="R3327" i="2"/>
  <c r="S3327" i="2" s="1"/>
  <c r="T3327" i="2" s="1"/>
  <c r="Q3327" i="2"/>
  <c r="U3327" i="2" s="1"/>
  <c r="O3327" i="2"/>
  <c r="P3327" i="2" s="1"/>
  <c r="M3327" i="2"/>
  <c r="L3327" i="2"/>
  <c r="J3327" i="2"/>
  <c r="M3326" i="2"/>
  <c r="L3326" i="2"/>
  <c r="J3326" i="2"/>
  <c r="H3326" i="2"/>
  <c r="F3326" i="2"/>
  <c r="O3326" i="2" s="1"/>
  <c r="P3326" i="2" s="1"/>
  <c r="Q3326" i="2" s="1"/>
  <c r="T3325" i="2"/>
  <c r="R3325" i="2"/>
  <c r="S3325" i="2" s="1"/>
  <c r="O3325" i="2"/>
  <c r="P3325" i="2" s="1"/>
  <c r="Q3325" i="2" s="1"/>
  <c r="U3325" i="2" s="1"/>
  <c r="M3325" i="2"/>
  <c r="L3325" i="2"/>
  <c r="J3325" i="2"/>
  <c r="R3324" i="2"/>
  <c r="S3324" i="2" s="1"/>
  <c r="T3324" i="2" s="1"/>
  <c r="O3324" i="2"/>
  <c r="P3324" i="2" s="1"/>
  <c r="Q3324" i="2" s="1"/>
  <c r="M3324" i="2"/>
  <c r="L3324" i="2"/>
  <c r="J3324" i="2"/>
  <c r="H3324" i="2"/>
  <c r="F3324" i="2"/>
  <c r="R3323" i="2"/>
  <c r="S3323" i="2" s="1"/>
  <c r="M3323" i="2"/>
  <c r="L3323" i="2"/>
  <c r="J3323" i="2"/>
  <c r="H3323" i="2"/>
  <c r="T3323" i="2" s="1"/>
  <c r="F3323" i="2"/>
  <c r="R3322" i="2"/>
  <c r="S3322" i="2" s="1"/>
  <c r="T3322" i="2" s="1"/>
  <c r="O3322" i="2"/>
  <c r="P3322" i="2" s="1"/>
  <c r="Q3322" i="2" s="1"/>
  <c r="U3322" i="2" s="1"/>
  <c r="M3322" i="2"/>
  <c r="L3322" i="2"/>
  <c r="J3322" i="2"/>
  <c r="S3321" i="2"/>
  <c r="T3321" i="2" s="1"/>
  <c r="R3321" i="2"/>
  <c r="P3321" i="2"/>
  <c r="Q3321" i="2" s="1"/>
  <c r="O3321" i="2"/>
  <c r="M3321" i="2"/>
  <c r="L3321" i="2"/>
  <c r="J3321" i="2"/>
  <c r="R3320" i="2"/>
  <c r="S3320" i="2" s="1"/>
  <c r="M3320" i="2"/>
  <c r="L3320" i="2"/>
  <c r="J3320" i="2"/>
  <c r="H3320" i="2"/>
  <c r="F3320" i="2"/>
  <c r="R3319" i="2"/>
  <c r="S3319" i="2" s="1"/>
  <c r="T3319" i="2" s="1"/>
  <c r="O3319" i="2"/>
  <c r="P3319" i="2" s="1"/>
  <c r="Q3319" i="2" s="1"/>
  <c r="U3319" i="2" s="1"/>
  <c r="M3319" i="2"/>
  <c r="L3319" i="2"/>
  <c r="J3319" i="2"/>
  <c r="H3319" i="2"/>
  <c r="F3319" i="2"/>
  <c r="T3318" i="2"/>
  <c r="R3318" i="2"/>
  <c r="S3318" i="2" s="1"/>
  <c r="P3318" i="2"/>
  <c r="Q3318" i="2" s="1"/>
  <c r="U3318" i="2" s="1"/>
  <c r="O3318" i="2"/>
  <c r="M3318" i="2"/>
  <c r="L3318" i="2"/>
  <c r="J3318" i="2"/>
  <c r="R3317" i="2"/>
  <c r="S3317" i="2" s="1"/>
  <c r="T3317" i="2" s="1"/>
  <c r="M3317" i="2"/>
  <c r="L3317" i="2"/>
  <c r="J3317" i="2"/>
  <c r="H3317" i="2"/>
  <c r="F3317" i="2"/>
  <c r="T3316" i="2"/>
  <c r="S3316" i="2"/>
  <c r="R3316" i="2"/>
  <c r="P3316" i="2"/>
  <c r="Q3316" i="2" s="1"/>
  <c r="U3316" i="2" s="1"/>
  <c r="O3316" i="2"/>
  <c r="M3316" i="2"/>
  <c r="L3316" i="2"/>
  <c r="J3316" i="2"/>
  <c r="R3315" i="2"/>
  <c r="S3315" i="2" s="1"/>
  <c r="T3315" i="2" s="1"/>
  <c r="U3315" i="2" s="1"/>
  <c r="Q3315" i="2"/>
  <c r="P3315" i="2"/>
  <c r="O3315" i="2"/>
  <c r="M3315" i="2"/>
  <c r="L3315" i="2"/>
  <c r="J3315" i="2"/>
  <c r="R3314" i="2"/>
  <c r="S3314" i="2" s="1"/>
  <c r="T3314" i="2" s="1"/>
  <c r="M3314" i="2"/>
  <c r="L3314" i="2"/>
  <c r="J3314" i="2"/>
  <c r="H3314" i="2"/>
  <c r="F3314" i="2"/>
  <c r="T3313" i="2"/>
  <c r="S3313" i="2"/>
  <c r="R3313" i="2"/>
  <c r="Q3313" i="2"/>
  <c r="U3313" i="2" s="1"/>
  <c r="P3313" i="2"/>
  <c r="O3313" i="2"/>
  <c r="M3313" i="2"/>
  <c r="L3313" i="2"/>
  <c r="J3313" i="2"/>
  <c r="R3312" i="2"/>
  <c r="S3312" i="2" s="1"/>
  <c r="T3312" i="2" s="1"/>
  <c r="P3312" i="2"/>
  <c r="Q3312" i="2" s="1"/>
  <c r="U3312" i="2" s="1"/>
  <c r="O3312" i="2"/>
  <c r="M3312" i="2"/>
  <c r="L3312" i="2"/>
  <c r="J3312" i="2"/>
  <c r="R3311" i="2"/>
  <c r="S3311" i="2" s="1"/>
  <c r="T3311" i="2" s="1"/>
  <c r="O3311" i="2"/>
  <c r="P3311" i="2" s="1"/>
  <c r="Q3311" i="2" s="1"/>
  <c r="U3311" i="2" s="1"/>
  <c r="M3311" i="2"/>
  <c r="L3311" i="2"/>
  <c r="J3311" i="2"/>
  <c r="R3310" i="2"/>
  <c r="S3310" i="2" s="1"/>
  <c r="T3310" i="2" s="1"/>
  <c r="M3310" i="2"/>
  <c r="L3310" i="2"/>
  <c r="J3310" i="2"/>
  <c r="H3310" i="2"/>
  <c r="F3310" i="2"/>
  <c r="O3310" i="2" s="1"/>
  <c r="P3310" i="2" s="1"/>
  <c r="Q3310" i="2" s="1"/>
  <c r="U3310" i="2" s="1"/>
  <c r="R3309" i="2"/>
  <c r="S3309" i="2" s="1"/>
  <c r="M3309" i="2"/>
  <c r="L3309" i="2"/>
  <c r="J3309" i="2"/>
  <c r="H3309" i="2"/>
  <c r="T3309" i="2" s="1"/>
  <c r="F3309" i="2"/>
  <c r="R3308" i="2"/>
  <c r="S3308" i="2" s="1"/>
  <c r="T3308" i="2" s="1"/>
  <c r="O3308" i="2"/>
  <c r="P3308" i="2" s="1"/>
  <c r="Q3308" i="2" s="1"/>
  <c r="M3308" i="2"/>
  <c r="L3308" i="2"/>
  <c r="J3308" i="2"/>
  <c r="M3307" i="2"/>
  <c r="L3307" i="2"/>
  <c r="J3307" i="2"/>
  <c r="H3307" i="2"/>
  <c r="F3307" i="2"/>
  <c r="O3307" i="2" s="1"/>
  <c r="P3307" i="2" s="1"/>
  <c r="Q3307" i="2" s="1"/>
  <c r="R3306" i="2"/>
  <c r="S3306" i="2" s="1"/>
  <c r="T3306" i="2" s="1"/>
  <c r="U3306" i="2" s="1"/>
  <c r="Q3306" i="2"/>
  <c r="O3306" i="2"/>
  <c r="P3306" i="2" s="1"/>
  <c r="M3306" i="2"/>
  <c r="L3306" i="2"/>
  <c r="J3306" i="2"/>
  <c r="R3305" i="2"/>
  <c r="S3305" i="2" s="1"/>
  <c r="T3305" i="2" s="1"/>
  <c r="Q3305" i="2"/>
  <c r="O3305" i="2"/>
  <c r="P3305" i="2" s="1"/>
  <c r="M3305" i="2"/>
  <c r="L3305" i="2"/>
  <c r="J3305" i="2"/>
  <c r="M3304" i="2"/>
  <c r="L3304" i="2"/>
  <c r="J3304" i="2"/>
  <c r="H3304" i="2"/>
  <c r="F3304" i="2"/>
  <c r="O3304" i="2" s="1"/>
  <c r="P3304" i="2" s="1"/>
  <c r="Q3304" i="2" s="1"/>
  <c r="R3303" i="2"/>
  <c r="S3303" i="2" s="1"/>
  <c r="T3303" i="2" s="1"/>
  <c r="M3303" i="2"/>
  <c r="L3303" i="2"/>
  <c r="J3303" i="2"/>
  <c r="H3303" i="2"/>
  <c r="F3303" i="2"/>
  <c r="S3302" i="2"/>
  <c r="T3302" i="2" s="1"/>
  <c r="R3302" i="2"/>
  <c r="Q3302" i="2"/>
  <c r="P3302" i="2"/>
  <c r="O3302" i="2"/>
  <c r="M3302" i="2"/>
  <c r="L3302" i="2"/>
  <c r="J3302" i="2"/>
  <c r="R3301" i="2"/>
  <c r="S3301" i="2" s="1"/>
  <c r="T3301" i="2" s="1"/>
  <c r="U3301" i="2" s="1"/>
  <c r="Q3301" i="2"/>
  <c r="P3301" i="2"/>
  <c r="O3301" i="2"/>
  <c r="M3301" i="2"/>
  <c r="L3301" i="2"/>
  <c r="J3301" i="2"/>
  <c r="R3300" i="2"/>
  <c r="S3300" i="2" s="1"/>
  <c r="T3300" i="2" s="1"/>
  <c r="M3300" i="2"/>
  <c r="L3300" i="2"/>
  <c r="J3300" i="2"/>
  <c r="H3300" i="2"/>
  <c r="F3300" i="2"/>
  <c r="M3299" i="2"/>
  <c r="L3299" i="2"/>
  <c r="J3299" i="2"/>
  <c r="H3299" i="2"/>
  <c r="F3299" i="2"/>
  <c r="O3299" i="2" s="1"/>
  <c r="P3299" i="2" s="1"/>
  <c r="Q3299" i="2" s="1"/>
  <c r="T3298" i="2"/>
  <c r="R3298" i="2"/>
  <c r="S3298" i="2" s="1"/>
  <c r="O3298" i="2"/>
  <c r="P3298" i="2" s="1"/>
  <c r="Q3298" i="2" s="1"/>
  <c r="U3298" i="2" s="1"/>
  <c r="M3298" i="2"/>
  <c r="L3298" i="2"/>
  <c r="J3298" i="2"/>
  <c r="R3297" i="2"/>
  <c r="S3297" i="2" s="1"/>
  <c r="T3297" i="2" s="1"/>
  <c r="M3297" i="2"/>
  <c r="L3297" i="2"/>
  <c r="J3297" i="2"/>
  <c r="H3297" i="2"/>
  <c r="F3297" i="2"/>
  <c r="O3297" i="2" s="1"/>
  <c r="P3297" i="2" s="1"/>
  <c r="Q3297" i="2" s="1"/>
  <c r="U3297" i="2" s="1"/>
  <c r="R3296" i="2"/>
  <c r="S3296" i="2" s="1"/>
  <c r="M3296" i="2"/>
  <c r="L3296" i="2"/>
  <c r="J3296" i="2"/>
  <c r="H3296" i="2"/>
  <c r="T3296" i="2" s="1"/>
  <c r="F3296" i="2"/>
  <c r="T3295" i="2"/>
  <c r="R3295" i="2"/>
  <c r="S3295" i="2" s="1"/>
  <c r="O3295" i="2"/>
  <c r="P3295" i="2" s="1"/>
  <c r="Q3295" i="2" s="1"/>
  <c r="U3295" i="2" s="1"/>
  <c r="M3295" i="2"/>
  <c r="L3295" i="2"/>
  <c r="J3295" i="2"/>
  <c r="S3294" i="2"/>
  <c r="T3294" i="2" s="1"/>
  <c r="R3294" i="2"/>
  <c r="P3294" i="2"/>
  <c r="Q3294" i="2" s="1"/>
  <c r="O3294" i="2"/>
  <c r="M3294" i="2"/>
  <c r="L3294" i="2"/>
  <c r="J3294" i="2"/>
  <c r="U3293" i="2"/>
  <c r="T3293" i="2"/>
  <c r="R3293" i="2"/>
  <c r="S3293" i="2" s="1"/>
  <c r="Q3293" i="2"/>
  <c r="P3293" i="2"/>
  <c r="O3293" i="2"/>
  <c r="M3293" i="2"/>
  <c r="L3293" i="2"/>
  <c r="J3293" i="2"/>
  <c r="T3292" i="2"/>
  <c r="R3292" i="2"/>
  <c r="S3292" i="2" s="1"/>
  <c r="O3292" i="2"/>
  <c r="P3292" i="2" s="1"/>
  <c r="Q3292" i="2" s="1"/>
  <c r="U3292" i="2" s="1"/>
  <c r="M3292" i="2"/>
  <c r="L3292" i="2"/>
  <c r="J3292" i="2"/>
  <c r="R3291" i="2"/>
  <c r="S3291" i="2" s="1"/>
  <c r="T3291" i="2" s="1"/>
  <c r="O3291" i="2"/>
  <c r="P3291" i="2" s="1"/>
  <c r="Q3291" i="2" s="1"/>
  <c r="U3291" i="2" s="1"/>
  <c r="M3291" i="2"/>
  <c r="L3291" i="2"/>
  <c r="J3291" i="2"/>
  <c r="S3290" i="2"/>
  <c r="T3290" i="2" s="1"/>
  <c r="R3290" i="2"/>
  <c r="P3290" i="2"/>
  <c r="Q3290" i="2" s="1"/>
  <c r="U3290" i="2" s="1"/>
  <c r="O3290" i="2"/>
  <c r="M3290" i="2"/>
  <c r="L3290" i="2"/>
  <c r="J3290" i="2"/>
  <c r="R3289" i="2"/>
  <c r="S3289" i="2" s="1"/>
  <c r="M3289" i="2"/>
  <c r="L3289" i="2"/>
  <c r="J3289" i="2"/>
  <c r="H3289" i="2"/>
  <c r="T3289" i="2" s="1"/>
  <c r="F3289" i="2"/>
  <c r="T3288" i="2"/>
  <c r="R3288" i="2"/>
  <c r="S3288" i="2" s="1"/>
  <c r="Q3288" i="2"/>
  <c r="U3288" i="2" s="1"/>
  <c r="O3288" i="2"/>
  <c r="P3288" i="2" s="1"/>
  <c r="M3288" i="2"/>
  <c r="L3288" i="2"/>
  <c r="J3288" i="2"/>
  <c r="T3287" i="2"/>
  <c r="S3287" i="2"/>
  <c r="R3287" i="2"/>
  <c r="Q3287" i="2"/>
  <c r="U3287" i="2" s="1"/>
  <c r="P3287" i="2"/>
  <c r="O3287" i="2"/>
  <c r="M3287" i="2"/>
  <c r="L3287" i="2"/>
  <c r="J3287" i="2"/>
  <c r="R3286" i="2"/>
  <c r="S3286" i="2" s="1"/>
  <c r="M3286" i="2"/>
  <c r="L3286" i="2"/>
  <c r="J3286" i="2"/>
  <c r="H3286" i="2"/>
  <c r="F3286" i="2"/>
  <c r="R3285" i="2"/>
  <c r="S3285" i="2" s="1"/>
  <c r="T3285" i="2" s="1"/>
  <c r="O3285" i="2"/>
  <c r="P3285" i="2" s="1"/>
  <c r="Q3285" i="2" s="1"/>
  <c r="U3285" i="2" s="1"/>
  <c r="M3285" i="2"/>
  <c r="L3285" i="2"/>
  <c r="J3285" i="2"/>
  <c r="S3284" i="2"/>
  <c r="T3284" i="2" s="1"/>
  <c r="R3284" i="2"/>
  <c r="P3284" i="2"/>
  <c r="Q3284" i="2" s="1"/>
  <c r="U3284" i="2" s="1"/>
  <c r="O3284" i="2"/>
  <c r="M3284" i="2"/>
  <c r="L3284" i="2"/>
  <c r="J3284" i="2"/>
  <c r="R3283" i="2"/>
  <c r="S3283" i="2" s="1"/>
  <c r="T3283" i="2" s="1"/>
  <c r="P3283" i="2"/>
  <c r="Q3283" i="2" s="1"/>
  <c r="U3283" i="2" s="1"/>
  <c r="O3283" i="2"/>
  <c r="M3283" i="2"/>
  <c r="L3283" i="2"/>
  <c r="J3283" i="2"/>
  <c r="R3282" i="2"/>
  <c r="S3282" i="2" s="1"/>
  <c r="T3282" i="2" s="1"/>
  <c r="M3282" i="2"/>
  <c r="L3282" i="2"/>
  <c r="J3282" i="2"/>
  <c r="H3282" i="2"/>
  <c r="F3282" i="2"/>
  <c r="S3281" i="2"/>
  <c r="T3281" i="2" s="1"/>
  <c r="R3281" i="2"/>
  <c r="P3281" i="2"/>
  <c r="Q3281" i="2" s="1"/>
  <c r="O3281" i="2"/>
  <c r="M3281" i="2"/>
  <c r="L3281" i="2"/>
  <c r="J3281" i="2"/>
  <c r="R3280" i="2"/>
  <c r="S3280" i="2" s="1"/>
  <c r="T3280" i="2" s="1"/>
  <c r="U3280" i="2" s="1"/>
  <c r="Q3280" i="2"/>
  <c r="P3280" i="2"/>
  <c r="O3280" i="2"/>
  <c r="M3280" i="2"/>
  <c r="L3280" i="2"/>
  <c r="J3280" i="2"/>
  <c r="R3279" i="2"/>
  <c r="S3279" i="2" s="1"/>
  <c r="T3279" i="2" s="1"/>
  <c r="M3279" i="2"/>
  <c r="L3279" i="2"/>
  <c r="J3279" i="2"/>
  <c r="H3279" i="2"/>
  <c r="F3279" i="2"/>
  <c r="M3278" i="2"/>
  <c r="L3278" i="2"/>
  <c r="J3278" i="2"/>
  <c r="H3278" i="2"/>
  <c r="F3278" i="2"/>
  <c r="O3278" i="2" s="1"/>
  <c r="P3278" i="2" s="1"/>
  <c r="Q3278" i="2" s="1"/>
  <c r="R3277" i="2"/>
  <c r="S3277" i="2" s="1"/>
  <c r="T3277" i="2" s="1"/>
  <c r="M3277" i="2"/>
  <c r="L3277" i="2"/>
  <c r="J3277" i="2"/>
  <c r="H3277" i="2"/>
  <c r="F3277" i="2"/>
  <c r="S3276" i="2"/>
  <c r="T3276" i="2" s="1"/>
  <c r="R3276" i="2"/>
  <c r="Q3276" i="2"/>
  <c r="P3276" i="2"/>
  <c r="O3276" i="2"/>
  <c r="M3276" i="2"/>
  <c r="L3276" i="2"/>
  <c r="J3276" i="2"/>
  <c r="R3275" i="2"/>
  <c r="S3275" i="2" s="1"/>
  <c r="T3275" i="2" s="1"/>
  <c r="U3275" i="2" s="1"/>
  <c r="Q3275" i="2"/>
  <c r="P3275" i="2"/>
  <c r="O3275" i="2"/>
  <c r="M3275" i="2"/>
  <c r="L3275" i="2"/>
  <c r="J3275" i="2"/>
  <c r="R3274" i="2"/>
  <c r="S3274" i="2" s="1"/>
  <c r="T3274" i="2" s="1"/>
  <c r="O3274" i="2"/>
  <c r="P3274" i="2" s="1"/>
  <c r="Q3274" i="2" s="1"/>
  <c r="U3274" i="2" s="1"/>
  <c r="M3274" i="2"/>
  <c r="L3274" i="2"/>
  <c r="J3274" i="2"/>
  <c r="R3273" i="2"/>
  <c r="S3273" i="2" s="1"/>
  <c r="T3273" i="2" s="1"/>
  <c r="M3273" i="2"/>
  <c r="L3273" i="2"/>
  <c r="J3273" i="2"/>
  <c r="H3273" i="2"/>
  <c r="F3273" i="2"/>
  <c r="O3273" i="2" s="1"/>
  <c r="P3273" i="2" s="1"/>
  <c r="Q3273" i="2" s="1"/>
  <c r="U3273" i="2" s="1"/>
  <c r="R3272" i="2"/>
  <c r="S3272" i="2" s="1"/>
  <c r="T3272" i="2" s="1"/>
  <c r="P3272" i="2"/>
  <c r="Q3272" i="2" s="1"/>
  <c r="O3272" i="2"/>
  <c r="M3272" i="2"/>
  <c r="L3272" i="2"/>
  <c r="J3272" i="2"/>
  <c r="R3271" i="2"/>
  <c r="S3271" i="2" s="1"/>
  <c r="T3271" i="2" s="1"/>
  <c r="M3271" i="2"/>
  <c r="L3271" i="2"/>
  <c r="J3271" i="2"/>
  <c r="H3271" i="2"/>
  <c r="F3271" i="2"/>
  <c r="M3270" i="2"/>
  <c r="L3270" i="2"/>
  <c r="J3270" i="2"/>
  <c r="H3270" i="2"/>
  <c r="F3270" i="2"/>
  <c r="O3270" i="2" s="1"/>
  <c r="P3270" i="2" s="1"/>
  <c r="R3269" i="2"/>
  <c r="S3269" i="2" s="1"/>
  <c r="T3269" i="2" s="1"/>
  <c r="M3269" i="2"/>
  <c r="L3269" i="2"/>
  <c r="J3269" i="2"/>
  <c r="H3269" i="2"/>
  <c r="F3269" i="2"/>
  <c r="S3268" i="2"/>
  <c r="T3268" i="2" s="1"/>
  <c r="R3268" i="2"/>
  <c r="P3268" i="2"/>
  <c r="Q3268" i="2" s="1"/>
  <c r="O3268" i="2"/>
  <c r="M3268" i="2"/>
  <c r="L3268" i="2"/>
  <c r="J3268" i="2"/>
  <c r="T3267" i="2"/>
  <c r="R3267" i="2"/>
  <c r="S3267" i="2" s="1"/>
  <c r="P3267" i="2"/>
  <c r="Q3267" i="2" s="1"/>
  <c r="U3267" i="2" s="1"/>
  <c r="O3267" i="2"/>
  <c r="M3267" i="2"/>
  <c r="L3267" i="2"/>
  <c r="J3267" i="2"/>
  <c r="R3266" i="2"/>
  <c r="S3266" i="2" s="1"/>
  <c r="T3266" i="2" s="1"/>
  <c r="M3266" i="2"/>
  <c r="L3266" i="2"/>
  <c r="J3266" i="2"/>
  <c r="H3266" i="2"/>
  <c r="F3266" i="2"/>
  <c r="T3265" i="2"/>
  <c r="S3265" i="2"/>
  <c r="R3265" i="2"/>
  <c r="P3265" i="2"/>
  <c r="Q3265" i="2" s="1"/>
  <c r="U3265" i="2" s="1"/>
  <c r="O3265" i="2"/>
  <c r="M3265" i="2"/>
  <c r="L3265" i="2"/>
  <c r="J3265" i="2"/>
  <c r="R3264" i="2"/>
  <c r="S3264" i="2" s="1"/>
  <c r="T3264" i="2" s="1"/>
  <c r="M3264" i="2"/>
  <c r="L3264" i="2"/>
  <c r="J3264" i="2"/>
  <c r="H3264" i="2"/>
  <c r="F3264" i="2"/>
  <c r="R3263" i="2"/>
  <c r="S3263" i="2" s="1"/>
  <c r="T3263" i="2" s="1"/>
  <c r="M3263" i="2"/>
  <c r="L3263" i="2"/>
  <c r="J3263" i="2"/>
  <c r="H3263" i="2"/>
  <c r="F3263" i="2"/>
  <c r="O3263" i="2" s="1"/>
  <c r="P3263" i="2" s="1"/>
  <c r="Q3263" i="2" s="1"/>
  <c r="U3263" i="2" s="1"/>
  <c r="R3262" i="2"/>
  <c r="S3262" i="2" s="1"/>
  <c r="T3262" i="2" s="1"/>
  <c r="M3262" i="2"/>
  <c r="L3262" i="2"/>
  <c r="J3262" i="2"/>
  <c r="H3262" i="2"/>
  <c r="F3262" i="2"/>
  <c r="R3261" i="2"/>
  <c r="S3261" i="2" s="1"/>
  <c r="T3261" i="2" s="1"/>
  <c r="M3261" i="2"/>
  <c r="L3261" i="2"/>
  <c r="J3261" i="2"/>
  <c r="H3261" i="2"/>
  <c r="F3261" i="2"/>
  <c r="O3261" i="2" s="1"/>
  <c r="P3261" i="2" s="1"/>
  <c r="Q3261" i="2" s="1"/>
  <c r="T3260" i="2"/>
  <c r="R3260" i="2"/>
  <c r="S3260" i="2" s="1"/>
  <c r="P3260" i="2"/>
  <c r="Q3260" i="2" s="1"/>
  <c r="U3260" i="2" s="1"/>
  <c r="O3260" i="2"/>
  <c r="M3260" i="2"/>
  <c r="L3260" i="2"/>
  <c r="J3260" i="2"/>
  <c r="R3259" i="2"/>
  <c r="S3259" i="2" s="1"/>
  <c r="T3259" i="2" s="1"/>
  <c r="M3259" i="2"/>
  <c r="L3259" i="2"/>
  <c r="J3259" i="2"/>
  <c r="H3259" i="2"/>
  <c r="F3259" i="2"/>
  <c r="S3258" i="2"/>
  <c r="T3258" i="2" s="1"/>
  <c r="R3258" i="2"/>
  <c r="Q3258" i="2"/>
  <c r="P3258" i="2"/>
  <c r="O3258" i="2"/>
  <c r="M3258" i="2"/>
  <c r="L3258" i="2"/>
  <c r="J3258" i="2"/>
  <c r="R3257" i="2"/>
  <c r="S3257" i="2" s="1"/>
  <c r="T3257" i="2" s="1"/>
  <c r="M3257" i="2"/>
  <c r="L3257" i="2"/>
  <c r="J3257" i="2"/>
  <c r="H3257" i="2"/>
  <c r="F3257" i="2"/>
  <c r="R3256" i="2"/>
  <c r="S3256" i="2" s="1"/>
  <c r="T3256" i="2" s="1"/>
  <c r="M3256" i="2"/>
  <c r="L3256" i="2"/>
  <c r="J3256" i="2"/>
  <c r="H3256" i="2"/>
  <c r="F3256" i="2"/>
  <c r="O3256" i="2" s="1"/>
  <c r="P3256" i="2" s="1"/>
  <c r="Q3256" i="2" s="1"/>
  <c r="R3255" i="2"/>
  <c r="S3255" i="2" s="1"/>
  <c r="T3255" i="2" s="1"/>
  <c r="M3255" i="2"/>
  <c r="L3255" i="2"/>
  <c r="J3255" i="2"/>
  <c r="H3255" i="2"/>
  <c r="F3255" i="2"/>
  <c r="T3254" i="2"/>
  <c r="R3254" i="2"/>
  <c r="S3254" i="2" s="1"/>
  <c r="Q3254" i="2"/>
  <c r="U3254" i="2" s="1"/>
  <c r="P3254" i="2"/>
  <c r="O3254" i="2"/>
  <c r="M3254" i="2"/>
  <c r="L3254" i="2"/>
  <c r="J3254" i="2"/>
  <c r="M3253" i="2"/>
  <c r="L3253" i="2"/>
  <c r="J3253" i="2"/>
  <c r="H3253" i="2"/>
  <c r="F3253" i="2"/>
  <c r="O3253" i="2" s="1"/>
  <c r="P3253" i="2" s="1"/>
  <c r="T3252" i="2"/>
  <c r="U3252" i="2" s="1"/>
  <c r="R3252" i="2"/>
  <c r="S3252" i="2" s="1"/>
  <c r="Q3252" i="2"/>
  <c r="O3252" i="2"/>
  <c r="P3252" i="2" s="1"/>
  <c r="M3252" i="2"/>
  <c r="L3252" i="2"/>
  <c r="J3252" i="2"/>
  <c r="T3251" i="2"/>
  <c r="R3251" i="2"/>
  <c r="S3251" i="2" s="1"/>
  <c r="Q3251" i="2"/>
  <c r="U3251" i="2" s="1"/>
  <c r="P3251" i="2"/>
  <c r="O3251" i="2"/>
  <c r="M3251" i="2"/>
  <c r="L3251" i="2"/>
  <c r="J3251" i="2"/>
  <c r="M3250" i="2"/>
  <c r="L3250" i="2"/>
  <c r="J3250" i="2"/>
  <c r="H3250" i="2"/>
  <c r="F3250" i="2"/>
  <c r="O3250" i="2" s="1"/>
  <c r="P3250" i="2" s="1"/>
  <c r="R3249" i="2"/>
  <c r="S3249" i="2" s="1"/>
  <c r="T3249" i="2" s="1"/>
  <c r="M3249" i="2"/>
  <c r="L3249" i="2"/>
  <c r="J3249" i="2"/>
  <c r="H3249" i="2"/>
  <c r="F3249" i="2"/>
  <c r="M3248" i="2"/>
  <c r="L3248" i="2"/>
  <c r="J3248" i="2"/>
  <c r="H3248" i="2"/>
  <c r="F3248" i="2"/>
  <c r="O3248" i="2" s="1"/>
  <c r="P3248" i="2" s="1"/>
  <c r="T3247" i="2"/>
  <c r="R3247" i="2"/>
  <c r="S3247" i="2" s="1"/>
  <c r="O3247" i="2"/>
  <c r="P3247" i="2" s="1"/>
  <c r="Q3247" i="2" s="1"/>
  <c r="U3247" i="2" s="1"/>
  <c r="M3247" i="2"/>
  <c r="L3247" i="2"/>
  <c r="J3247" i="2"/>
  <c r="R3246" i="2"/>
  <c r="S3246" i="2" s="1"/>
  <c r="T3246" i="2" s="1"/>
  <c r="M3246" i="2"/>
  <c r="L3246" i="2"/>
  <c r="J3246" i="2"/>
  <c r="H3246" i="2"/>
  <c r="F3246" i="2"/>
  <c r="O3246" i="2" s="1"/>
  <c r="P3246" i="2" s="1"/>
  <c r="Q3246" i="2" s="1"/>
  <c r="R3245" i="2"/>
  <c r="S3245" i="2" s="1"/>
  <c r="T3245" i="2" s="1"/>
  <c r="M3245" i="2"/>
  <c r="L3245" i="2"/>
  <c r="J3245" i="2"/>
  <c r="H3245" i="2"/>
  <c r="F3245" i="2"/>
  <c r="R3244" i="2"/>
  <c r="S3244" i="2" s="1"/>
  <c r="T3244" i="2" s="1"/>
  <c r="M3244" i="2"/>
  <c r="L3244" i="2"/>
  <c r="J3244" i="2"/>
  <c r="H3244" i="2"/>
  <c r="F3244" i="2"/>
  <c r="O3244" i="2" s="1"/>
  <c r="P3244" i="2" s="1"/>
  <c r="Q3244" i="2" s="1"/>
  <c r="T3243" i="2"/>
  <c r="R3243" i="2"/>
  <c r="S3243" i="2" s="1"/>
  <c r="P3243" i="2"/>
  <c r="Q3243" i="2" s="1"/>
  <c r="U3243" i="2" s="1"/>
  <c r="O3243" i="2"/>
  <c r="M3243" i="2"/>
  <c r="L3243" i="2"/>
  <c r="J3243" i="2"/>
  <c r="T3242" i="2"/>
  <c r="U3242" i="2" s="1"/>
  <c r="R3242" i="2"/>
  <c r="S3242" i="2" s="1"/>
  <c r="Q3242" i="2"/>
  <c r="O3242" i="2"/>
  <c r="P3242" i="2" s="1"/>
  <c r="M3242" i="2"/>
  <c r="L3242" i="2"/>
  <c r="J3242" i="2"/>
  <c r="R3241" i="2"/>
  <c r="S3241" i="2" s="1"/>
  <c r="T3241" i="2" s="1"/>
  <c r="M3241" i="2"/>
  <c r="L3241" i="2"/>
  <c r="J3241" i="2"/>
  <c r="H3241" i="2"/>
  <c r="F3241" i="2"/>
  <c r="O3241" i="2" s="1"/>
  <c r="P3241" i="2" s="1"/>
  <c r="Q3241" i="2" s="1"/>
  <c r="R3240" i="2"/>
  <c r="S3240" i="2" s="1"/>
  <c r="T3240" i="2" s="1"/>
  <c r="U3240" i="2" s="1"/>
  <c r="Q3240" i="2"/>
  <c r="P3240" i="2"/>
  <c r="O3240" i="2"/>
  <c r="M3240" i="2"/>
  <c r="L3240" i="2"/>
  <c r="J3240" i="2"/>
  <c r="T3239" i="2"/>
  <c r="U3239" i="2" s="1"/>
  <c r="R3239" i="2"/>
  <c r="S3239" i="2" s="1"/>
  <c r="Q3239" i="2"/>
  <c r="O3239" i="2"/>
  <c r="P3239" i="2" s="1"/>
  <c r="M3239" i="2"/>
  <c r="L3239" i="2"/>
  <c r="J3239" i="2"/>
  <c r="R3238" i="2"/>
  <c r="S3238" i="2" s="1"/>
  <c r="T3238" i="2" s="1"/>
  <c r="Q3238" i="2"/>
  <c r="P3238" i="2"/>
  <c r="O3238" i="2"/>
  <c r="M3238" i="2"/>
  <c r="L3238" i="2"/>
  <c r="J3238" i="2"/>
  <c r="M3237" i="2"/>
  <c r="L3237" i="2"/>
  <c r="J3237" i="2"/>
  <c r="H3237" i="2"/>
  <c r="F3237" i="2"/>
  <c r="O3237" i="2" s="1"/>
  <c r="P3237" i="2" s="1"/>
  <c r="R3236" i="2"/>
  <c r="S3236" i="2" s="1"/>
  <c r="T3236" i="2" s="1"/>
  <c r="U3236" i="2" s="1"/>
  <c r="Q3236" i="2"/>
  <c r="O3236" i="2"/>
  <c r="P3236" i="2" s="1"/>
  <c r="M3236" i="2"/>
  <c r="L3236" i="2"/>
  <c r="J3236" i="2"/>
  <c r="R3235" i="2"/>
  <c r="S3235" i="2" s="1"/>
  <c r="T3235" i="2" s="1"/>
  <c r="Q3235" i="2"/>
  <c r="P3235" i="2"/>
  <c r="O3235" i="2"/>
  <c r="M3235" i="2"/>
  <c r="L3235" i="2"/>
  <c r="J3235" i="2"/>
  <c r="M3234" i="2"/>
  <c r="L3234" i="2"/>
  <c r="J3234" i="2"/>
  <c r="H3234" i="2"/>
  <c r="F3234" i="2"/>
  <c r="O3234" i="2" s="1"/>
  <c r="P3234" i="2" s="1"/>
  <c r="T3233" i="2"/>
  <c r="R3233" i="2"/>
  <c r="S3233" i="2" s="1"/>
  <c r="M3233" i="2"/>
  <c r="L3233" i="2"/>
  <c r="J3233" i="2"/>
  <c r="H3233" i="2"/>
  <c r="F3233" i="2"/>
  <c r="S3232" i="2"/>
  <c r="T3232" i="2" s="1"/>
  <c r="R3232" i="2"/>
  <c r="Q3232" i="2"/>
  <c r="P3232" i="2"/>
  <c r="O3232" i="2"/>
  <c r="M3232" i="2"/>
  <c r="L3232" i="2"/>
  <c r="J3232" i="2"/>
  <c r="R3231" i="2"/>
  <c r="S3231" i="2" s="1"/>
  <c r="T3231" i="2" s="1"/>
  <c r="U3231" i="2" s="1"/>
  <c r="Q3231" i="2"/>
  <c r="P3231" i="2"/>
  <c r="O3231" i="2"/>
  <c r="M3231" i="2"/>
  <c r="L3231" i="2"/>
  <c r="J3231" i="2"/>
  <c r="R3230" i="2"/>
  <c r="S3230" i="2" s="1"/>
  <c r="T3230" i="2" s="1"/>
  <c r="M3230" i="2"/>
  <c r="L3230" i="2"/>
  <c r="J3230" i="2"/>
  <c r="H3230" i="2"/>
  <c r="F3230" i="2"/>
  <c r="P3229" i="2"/>
  <c r="M3229" i="2"/>
  <c r="L3229" i="2"/>
  <c r="J3229" i="2"/>
  <c r="H3229" i="2"/>
  <c r="F3229" i="2"/>
  <c r="O3229" i="2" s="1"/>
  <c r="T3228" i="2"/>
  <c r="R3228" i="2"/>
  <c r="S3228" i="2" s="1"/>
  <c r="O3228" i="2"/>
  <c r="P3228" i="2" s="1"/>
  <c r="Q3228" i="2" s="1"/>
  <c r="U3228" i="2" s="1"/>
  <c r="M3228" i="2"/>
  <c r="L3228" i="2"/>
  <c r="J3228" i="2"/>
  <c r="R3227" i="2"/>
  <c r="S3227" i="2" s="1"/>
  <c r="T3227" i="2" s="1"/>
  <c r="M3227" i="2"/>
  <c r="L3227" i="2"/>
  <c r="J3227" i="2"/>
  <c r="H3227" i="2"/>
  <c r="F3227" i="2"/>
  <c r="O3227" i="2" s="1"/>
  <c r="P3227" i="2" s="1"/>
  <c r="Q3227" i="2" s="1"/>
  <c r="U3227" i="2" s="1"/>
  <c r="R3226" i="2"/>
  <c r="S3226" i="2" s="1"/>
  <c r="T3226" i="2" s="1"/>
  <c r="M3226" i="2"/>
  <c r="L3226" i="2"/>
  <c r="J3226" i="2"/>
  <c r="H3226" i="2"/>
  <c r="F3226" i="2"/>
  <c r="T3225" i="2"/>
  <c r="R3225" i="2"/>
  <c r="S3225" i="2" s="1"/>
  <c r="Q3225" i="2"/>
  <c r="U3225" i="2" s="1"/>
  <c r="P3225" i="2"/>
  <c r="O3225" i="2"/>
  <c r="M3225" i="2"/>
  <c r="L3225" i="2"/>
  <c r="J3225" i="2"/>
  <c r="P3224" i="2"/>
  <c r="M3224" i="2"/>
  <c r="L3224" i="2"/>
  <c r="J3224" i="2"/>
  <c r="H3224" i="2"/>
  <c r="F3224" i="2"/>
  <c r="O3224" i="2" s="1"/>
  <c r="T3223" i="2"/>
  <c r="R3223" i="2"/>
  <c r="S3223" i="2" s="1"/>
  <c r="M3223" i="2"/>
  <c r="L3223" i="2"/>
  <c r="J3223" i="2"/>
  <c r="H3223" i="2"/>
  <c r="F3223" i="2"/>
  <c r="M3222" i="2"/>
  <c r="L3222" i="2"/>
  <c r="J3222" i="2"/>
  <c r="H3222" i="2"/>
  <c r="F3222" i="2"/>
  <c r="O3222" i="2" s="1"/>
  <c r="P3222" i="2" s="1"/>
  <c r="T3221" i="2"/>
  <c r="R3221" i="2"/>
  <c r="S3221" i="2" s="1"/>
  <c r="M3221" i="2"/>
  <c r="L3221" i="2"/>
  <c r="J3221" i="2"/>
  <c r="H3221" i="2"/>
  <c r="F3221" i="2"/>
  <c r="P3220" i="2"/>
  <c r="M3220" i="2"/>
  <c r="L3220" i="2"/>
  <c r="J3220" i="2"/>
  <c r="H3220" i="2"/>
  <c r="F3220" i="2"/>
  <c r="O3220" i="2" s="1"/>
  <c r="T3219" i="2"/>
  <c r="R3219" i="2"/>
  <c r="S3219" i="2" s="1"/>
  <c r="O3219" i="2"/>
  <c r="P3219" i="2" s="1"/>
  <c r="Q3219" i="2" s="1"/>
  <c r="M3219" i="2"/>
  <c r="L3219" i="2"/>
  <c r="J3219" i="2"/>
  <c r="R3218" i="2"/>
  <c r="S3218" i="2" s="1"/>
  <c r="T3218" i="2" s="1"/>
  <c r="M3218" i="2"/>
  <c r="L3218" i="2"/>
  <c r="J3218" i="2"/>
  <c r="H3218" i="2"/>
  <c r="F3218" i="2"/>
  <c r="O3218" i="2" s="1"/>
  <c r="P3218" i="2" s="1"/>
  <c r="Q3218" i="2" s="1"/>
  <c r="R3217" i="2"/>
  <c r="S3217" i="2" s="1"/>
  <c r="T3217" i="2" s="1"/>
  <c r="M3217" i="2"/>
  <c r="L3217" i="2"/>
  <c r="J3217" i="2"/>
  <c r="H3217" i="2"/>
  <c r="F3217" i="2"/>
  <c r="R3216" i="2"/>
  <c r="S3216" i="2" s="1"/>
  <c r="T3216" i="2" s="1"/>
  <c r="M3216" i="2"/>
  <c r="L3216" i="2"/>
  <c r="J3216" i="2"/>
  <c r="H3216" i="2"/>
  <c r="F3216" i="2"/>
  <c r="O3216" i="2" s="1"/>
  <c r="P3216" i="2" s="1"/>
  <c r="Q3216" i="2" s="1"/>
  <c r="R3215" i="2"/>
  <c r="S3215" i="2" s="1"/>
  <c r="T3215" i="2" s="1"/>
  <c r="M3215" i="2"/>
  <c r="L3215" i="2"/>
  <c r="J3215" i="2"/>
  <c r="H3215" i="2"/>
  <c r="F3215" i="2"/>
  <c r="R3214" i="2"/>
  <c r="S3214" i="2" s="1"/>
  <c r="T3214" i="2" s="1"/>
  <c r="M3214" i="2"/>
  <c r="L3214" i="2"/>
  <c r="J3214" i="2"/>
  <c r="H3214" i="2"/>
  <c r="F3214" i="2"/>
  <c r="U3213" i="2"/>
  <c r="T3213" i="2"/>
  <c r="R3213" i="2"/>
  <c r="S3213" i="2" s="1"/>
  <c r="Q3213" i="2"/>
  <c r="P3213" i="2"/>
  <c r="O3213" i="2"/>
  <c r="M3213" i="2"/>
  <c r="L3213" i="2"/>
  <c r="J3213" i="2"/>
  <c r="R3212" i="2"/>
  <c r="S3212" i="2" s="1"/>
  <c r="T3212" i="2" s="1"/>
  <c r="M3212" i="2"/>
  <c r="L3212" i="2"/>
  <c r="J3212" i="2"/>
  <c r="H3212" i="2"/>
  <c r="F3212" i="2"/>
  <c r="M3211" i="2"/>
  <c r="L3211" i="2"/>
  <c r="J3211" i="2"/>
  <c r="H3211" i="2"/>
  <c r="R3211" i="2" s="1"/>
  <c r="S3211" i="2" s="1"/>
  <c r="T3211" i="2" s="1"/>
  <c r="F3211" i="2"/>
  <c r="O3211" i="2" s="1"/>
  <c r="P3211" i="2" s="1"/>
  <c r="T3210" i="2"/>
  <c r="R3210" i="2"/>
  <c r="S3210" i="2" s="1"/>
  <c r="P3210" i="2"/>
  <c r="Q3210" i="2" s="1"/>
  <c r="O3210" i="2"/>
  <c r="M3210" i="2"/>
  <c r="L3210" i="2"/>
  <c r="J3210" i="2"/>
  <c r="R3209" i="2"/>
  <c r="S3209" i="2" s="1"/>
  <c r="T3209" i="2" s="1"/>
  <c r="M3209" i="2"/>
  <c r="L3209" i="2"/>
  <c r="J3209" i="2"/>
  <c r="H3209" i="2"/>
  <c r="F3209" i="2"/>
  <c r="R3208" i="2"/>
  <c r="S3208" i="2" s="1"/>
  <c r="T3208" i="2" s="1"/>
  <c r="M3208" i="2"/>
  <c r="L3208" i="2"/>
  <c r="J3208" i="2"/>
  <c r="H3208" i="2"/>
  <c r="F3208" i="2"/>
  <c r="R3207" i="2"/>
  <c r="S3207" i="2" s="1"/>
  <c r="T3207" i="2" s="1"/>
  <c r="M3207" i="2"/>
  <c r="L3207" i="2"/>
  <c r="J3207" i="2"/>
  <c r="H3207" i="2"/>
  <c r="F3207" i="2"/>
  <c r="T3206" i="2"/>
  <c r="R3206" i="2"/>
  <c r="S3206" i="2" s="1"/>
  <c r="P3206" i="2"/>
  <c r="Q3206" i="2" s="1"/>
  <c r="U3206" i="2" s="1"/>
  <c r="O3206" i="2"/>
  <c r="M3206" i="2"/>
  <c r="L3206" i="2"/>
  <c r="J3206" i="2"/>
  <c r="T3205" i="2"/>
  <c r="U3205" i="2" s="1"/>
  <c r="R3205" i="2"/>
  <c r="S3205" i="2" s="1"/>
  <c r="Q3205" i="2"/>
  <c r="P3205" i="2"/>
  <c r="O3205" i="2"/>
  <c r="M3205" i="2"/>
  <c r="L3205" i="2"/>
  <c r="J3205" i="2"/>
  <c r="R3204" i="2"/>
  <c r="S3204" i="2" s="1"/>
  <c r="T3204" i="2" s="1"/>
  <c r="M3204" i="2"/>
  <c r="L3204" i="2"/>
  <c r="J3204" i="2"/>
  <c r="H3204" i="2"/>
  <c r="F3204" i="2"/>
  <c r="U3203" i="2"/>
  <c r="T3203" i="2"/>
  <c r="R3203" i="2"/>
  <c r="S3203" i="2" s="1"/>
  <c r="Q3203" i="2"/>
  <c r="P3203" i="2"/>
  <c r="O3203" i="2"/>
  <c r="M3203" i="2"/>
  <c r="L3203" i="2"/>
  <c r="J3203" i="2"/>
  <c r="R3202" i="2"/>
  <c r="S3202" i="2" s="1"/>
  <c r="T3202" i="2" s="1"/>
  <c r="M3202" i="2"/>
  <c r="L3202" i="2"/>
  <c r="J3202" i="2"/>
  <c r="H3202" i="2"/>
  <c r="F3202" i="2"/>
  <c r="P3201" i="2"/>
  <c r="M3201" i="2"/>
  <c r="L3201" i="2"/>
  <c r="J3201" i="2"/>
  <c r="H3201" i="2"/>
  <c r="R3201" i="2" s="1"/>
  <c r="S3201" i="2" s="1"/>
  <c r="T3201" i="2" s="1"/>
  <c r="F3201" i="2"/>
  <c r="O3201" i="2" s="1"/>
  <c r="T3200" i="2"/>
  <c r="R3200" i="2"/>
  <c r="S3200" i="2" s="1"/>
  <c r="P3200" i="2"/>
  <c r="Q3200" i="2" s="1"/>
  <c r="U3200" i="2" s="1"/>
  <c r="O3200" i="2"/>
  <c r="M3200" i="2"/>
  <c r="L3200" i="2"/>
  <c r="J3200" i="2"/>
  <c r="R3199" i="2"/>
  <c r="S3199" i="2" s="1"/>
  <c r="T3199" i="2" s="1"/>
  <c r="M3199" i="2"/>
  <c r="L3199" i="2"/>
  <c r="J3199" i="2"/>
  <c r="H3199" i="2"/>
  <c r="F3199" i="2"/>
  <c r="U3198" i="2"/>
  <c r="T3198" i="2"/>
  <c r="R3198" i="2"/>
  <c r="S3198" i="2" s="1"/>
  <c r="Q3198" i="2"/>
  <c r="P3198" i="2"/>
  <c r="O3198" i="2"/>
  <c r="M3198" i="2"/>
  <c r="L3198" i="2"/>
  <c r="J3198" i="2"/>
  <c r="T3197" i="2"/>
  <c r="R3197" i="2"/>
  <c r="S3197" i="2" s="1"/>
  <c r="P3197" i="2"/>
  <c r="Q3197" i="2" s="1"/>
  <c r="U3197" i="2" s="1"/>
  <c r="O3197" i="2"/>
  <c r="M3197" i="2"/>
  <c r="L3197" i="2"/>
  <c r="J3197" i="2"/>
  <c r="T3196" i="2"/>
  <c r="R3196" i="2"/>
  <c r="S3196" i="2" s="1"/>
  <c r="Q3196" i="2"/>
  <c r="U3196" i="2" s="1"/>
  <c r="P3196" i="2"/>
  <c r="O3196" i="2"/>
  <c r="M3196" i="2"/>
  <c r="L3196" i="2"/>
  <c r="J3196" i="2"/>
  <c r="M3195" i="2"/>
  <c r="L3195" i="2"/>
  <c r="J3195" i="2"/>
  <c r="H3195" i="2"/>
  <c r="R3195" i="2" s="1"/>
  <c r="S3195" i="2" s="1"/>
  <c r="T3195" i="2" s="1"/>
  <c r="F3195" i="2"/>
  <c r="O3195" i="2" s="1"/>
  <c r="P3195" i="2" s="1"/>
  <c r="R3194" i="2"/>
  <c r="S3194" i="2" s="1"/>
  <c r="T3194" i="2" s="1"/>
  <c r="M3194" i="2"/>
  <c r="L3194" i="2"/>
  <c r="J3194" i="2"/>
  <c r="H3194" i="2"/>
  <c r="F3194" i="2"/>
  <c r="P3193" i="2"/>
  <c r="M3193" i="2"/>
  <c r="L3193" i="2"/>
  <c r="J3193" i="2"/>
  <c r="H3193" i="2"/>
  <c r="R3193" i="2" s="1"/>
  <c r="S3193" i="2" s="1"/>
  <c r="T3193" i="2" s="1"/>
  <c r="F3193" i="2"/>
  <c r="O3193" i="2" s="1"/>
  <c r="T3192" i="2"/>
  <c r="U3192" i="2" s="1"/>
  <c r="R3192" i="2"/>
  <c r="S3192" i="2" s="1"/>
  <c r="Q3192" i="2"/>
  <c r="P3192" i="2"/>
  <c r="O3192" i="2"/>
  <c r="M3192" i="2"/>
  <c r="L3192" i="2"/>
  <c r="J3192" i="2"/>
  <c r="R3191" i="2"/>
  <c r="S3191" i="2" s="1"/>
  <c r="T3191" i="2" s="1"/>
  <c r="Q3191" i="2"/>
  <c r="P3191" i="2"/>
  <c r="O3191" i="2"/>
  <c r="M3191" i="2"/>
  <c r="L3191" i="2"/>
  <c r="J3191" i="2"/>
  <c r="T3190" i="2"/>
  <c r="S3190" i="2"/>
  <c r="R3190" i="2"/>
  <c r="P3190" i="2"/>
  <c r="Q3190" i="2" s="1"/>
  <c r="U3190" i="2" s="1"/>
  <c r="O3190" i="2"/>
  <c r="M3190" i="2"/>
  <c r="L3190" i="2"/>
  <c r="J3190" i="2"/>
  <c r="U3189" i="2"/>
  <c r="T3189" i="2"/>
  <c r="R3189" i="2"/>
  <c r="S3189" i="2" s="1"/>
  <c r="Q3189" i="2"/>
  <c r="P3189" i="2"/>
  <c r="O3189" i="2"/>
  <c r="M3189" i="2"/>
  <c r="L3189" i="2"/>
  <c r="J3189" i="2"/>
  <c r="T3188" i="2"/>
  <c r="R3188" i="2"/>
  <c r="S3188" i="2" s="1"/>
  <c r="M3188" i="2"/>
  <c r="L3188" i="2"/>
  <c r="J3188" i="2"/>
  <c r="H3188" i="2"/>
  <c r="F3188" i="2"/>
  <c r="M3187" i="2"/>
  <c r="L3187" i="2"/>
  <c r="J3187" i="2"/>
  <c r="H3187" i="2"/>
  <c r="R3187" i="2" s="1"/>
  <c r="S3187" i="2" s="1"/>
  <c r="T3187" i="2" s="1"/>
  <c r="F3187" i="2"/>
  <c r="O3187" i="2" s="1"/>
  <c r="P3187" i="2" s="1"/>
  <c r="T3186" i="2"/>
  <c r="R3186" i="2"/>
  <c r="S3186" i="2" s="1"/>
  <c r="M3186" i="2"/>
  <c r="L3186" i="2"/>
  <c r="J3186" i="2"/>
  <c r="H3186" i="2"/>
  <c r="F3186" i="2"/>
  <c r="T3185" i="2"/>
  <c r="S3185" i="2"/>
  <c r="R3185" i="2"/>
  <c r="Q3185" i="2"/>
  <c r="U3185" i="2" s="1"/>
  <c r="P3185" i="2"/>
  <c r="O3185" i="2"/>
  <c r="M3185" i="2"/>
  <c r="L3185" i="2"/>
  <c r="J3185" i="2"/>
  <c r="U3184" i="2"/>
  <c r="T3184" i="2"/>
  <c r="R3184" i="2"/>
  <c r="S3184" i="2" s="1"/>
  <c r="Q3184" i="2"/>
  <c r="P3184" i="2"/>
  <c r="O3184" i="2"/>
  <c r="M3184" i="2"/>
  <c r="L3184" i="2"/>
  <c r="J3184" i="2"/>
  <c r="R3183" i="2"/>
  <c r="S3183" i="2" s="1"/>
  <c r="T3183" i="2" s="1"/>
  <c r="M3183" i="2"/>
  <c r="L3183" i="2"/>
  <c r="J3183" i="2"/>
  <c r="H3183" i="2"/>
  <c r="F3183" i="2"/>
  <c r="R3182" i="2"/>
  <c r="S3182" i="2" s="1"/>
  <c r="T3182" i="2" s="1"/>
  <c r="P3182" i="2"/>
  <c r="Q3182" i="2" s="1"/>
  <c r="O3182" i="2"/>
  <c r="M3182" i="2"/>
  <c r="L3182" i="2"/>
  <c r="J3182" i="2"/>
  <c r="R3181" i="2"/>
  <c r="S3181" i="2" s="1"/>
  <c r="T3181" i="2" s="1"/>
  <c r="M3181" i="2"/>
  <c r="L3181" i="2"/>
  <c r="J3181" i="2"/>
  <c r="H3181" i="2"/>
  <c r="F3181" i="2"/>
  <c r="R3180" i="2"/>
  <c r="S3180" i="2" s="1"/>
  <c r="T3180" i="2" s="1"/>
  <c r="M3180" i="2"/>
  <c r="L3180" i="2"/>
  <c r="J3180" i="2"/>
  <c r="H3180" i="2"/>
  <c r="F3180" i="2"/>
  <c r="R3179" i="2"/>
  <c r="S3179" i="2" s="1"/>
  <c r="T3179" i="2" s="1"/>
  <c r="M3179" i="2"/>
  <c r="L3179" i="2"/>
  <c r="J3179" i="2"/>
  <c r="H3179" i="2"/>
  <c r="F3179" i="2"/>
  <c r="R3178" i="2"/>
  <c r="S3178" i="2" s="1"/>
  <c r="T3178" i="2" s="1"/>
  <c r="M3178" i="2"/>
  <c r="L3178" i="2"/>
  <c r="J3178" i="2"/>
  <c r="H3178" i="2"/>
  <c r="F3178" i="2"/>
  <c r="T3177" i="2"/>
  <c r="R3177" i="2"/>
  <c r="S3177" i="2" s="1"/>
  <c r="P3177" i="2"/>
  <c r="Q3177" i="2" s="1"/>
  <c r="U3177" i="2" s="1"/>
  <c r="O3177" i="2"/>
  <c r="M3177" i="2"/>
  <c r="L3177" i="2"/>
  <c r="J3177" i="2"/>
  <c r="T3176" i="2"/>
  <c r="R3176" i="2"/>
  <c r="S3176" i="2" s="1"/>
  <c r="Q3176" i="2"/>
  <c r="P3176" i="2"/>
  <c r="O3176" i="2"/>
  <c r="M3176" i="2"/>
  <c r="L3176" i="2"/>
  <c r="J3176" i="2"/>
  <c r="T3175" i="2"/>
  <c r="R3175" i="2"/>
  <c r="S3175" i="2" s="1"/>
  <c r="Q3175" i="2"/>
  <c r="U3175" i="2" s="1"/>
  <c r="P3175" i="2"/>
  <c r="O3175" i="2"/>
  <c r="M3175" i="2"/>
  <c r="L3175" i="2"/>
  <c r="J3175" i="2"/>
  <c r="R3174" i="2"/>
  <c r="S3174" i="2" s="1"/>
  <c r="T3174" i="2" s="1"/>
  <c r="M3174" i="2"/>
  <c r="L3174" i="2"/>
  <c r="J3174" i="2"/>
  <c r="H3174" i="2"/>
  <c r="F3174" i="2"/>
  <c r="O3174" i="2" s="1"/>
  <c r="P3174" i="2" s="1"/>
  <c r="R3173" i="2"/>
  <c r="S3173" i="2" s="1"/>
  <c r="T3173" i="2" s="1"/>
  <c r="P3173" i="2"/>
  <c r="Q3173" i="2" s="1"/>
  <c r="O3173" i="2"/>
  <c r="M3173" i="2"/>
  <c r="L3173" i="2"/>
  <c r="J3173" i="2"/>
  <c r="R3172" i="2"/>
  <c r="S3172" i="2" s="1"/>
  <c r="T3172" i="2" s="1"/>
  <c r="M3172" i="2"/>
  <c r="L3172" i="2"/>
  <c r="J3172" i="2"/>
  <c r="H3172" i="2"/>
  <c r="F3172" i="2"/>
  <c r="R3171" i="2"/>
  <c r="S3171" i="2" s="1"/>
  <c r="T3171" i="2" s="1"/>
  <c r="M3171" i="2"/>
  <c r="L3171" i="2"/>
  <c r="J3171" i="2"/>
  <c r="H3171" i="2"/>
  <c r="F3171" i="2"/>
  <c r="R3170" i="2"/>
  <c r="S3170" i="2" s="1"/>
  <c r="T3170" i="2" s="1"/>
  <c r="M3170" i="2"/>
  <c r="L3170" i="2"/>
  <c r="J3170" i="2"/>
  <c r="H3170" i="2"/>
  <c r="F3170" i="2"/>
  <c r="R3169" i="2"/>
  <c r="S3169" i="2" s="1"/>
  <c r="T3169" i="2" s="1"/>
  <c r="M3169" i="2"/>
  <c r="L3169" i="2"/>
  <c r="J3169" i="2"/>
  <c r="H3169" i="2"/>
  <c r="F3169" i="2"/>
  <c r="T3168" i="2"/>
  <c r="R3168" i="2"/>
  <c r="S3168" i="2" s="1"/>
  <c r="P3168" i="2"/>
  <c r="Q3168" i="2" s="1"/>
  <c r="U3168" i="2" s="1"/>
  <c r="O3168" i="2"/>
  <c r="M3168" i="2"/>
  <c r="L3168" i="2"/>
  <c r="J3168" i="2"/>
  <c r="R3167" i="2"/>
  <c r="S3167" i="2" s="1"/>
  <c r="T3167" i="2" s="1"/>
  <c r="P3167" i="2"/>
  <c r="M3167" i="2"/>
  <c r="L3167" i="2"/>
  <c r="J3167" i="2"/>
  <c r="H3167" i="2"/>
  <c r="F3167" i="2"/>
  <c r="O3167" i="2" s="1"/>
  <c r="T3166" i="2"/>
  <c r="U3166" i="2" s="1"/>
  <c r="R3166" i="2"/>
  <c r="S3166" i="2" s="1"/>
  <c r="Q3166" i="2"/>
  <c r="P3166" i="2"/>
  <c r="O3166" i="2"/>
  <c r="M3166" i="2"/>
  <c r="L3166" i="2"/>
  <c r="J3166" i="2"/>
  <c r="T3165" i="2"/>
  <c r="R3165" i="2"/>
  <c r="S3165" i="2" s="1"/>
  <c r="P3165" i="2"/>
  <c r="Q3165" i="2" s="1"/>
  <c r="U3165" i="2" s="1"/>
  <c r="O3165" i="2"/>
  <c r="M3165" i="2"/>
  <c r="L3165" i="2"/>
  <c r="J3165" i="2"/>
  <c r="R3164" i="2"/>
  <c r="S3164" i="2" s="1"/>
  <c r="T3164" i="2" s="1"/>
  <c r="M3164" i="2"/>
  <c r="L3164" i="2"/>
  <c r="J3164" i="2"/>
  <c r="H3164" i="2"/>
  <c r="F3164" i="2"/>
  <c r="O3164" i="2" s="1"/>
  <c r="P3164" i="2" s="1"/>
  <c r="T3163" i="2"/>
  <c r="R3163" i="2"/>
  <c r="S3163" i="2" s="1"/>
  <c r="M3163" i="2"/>
  <c r="L3163" i="2"/>
  <c r="J3163" i="2"/>
  <c r="H3163" i="2"/>
  <c r="F3163" i="2"/>
  <c r="R3162" i="2"/>
  <c r="S3162" i="2" s="1"/>
  <c r="T3162" i="2" s="1"/>
  <c r="P3162" i="2"/>
  <c r="M3162" i="2"/>
  <c r="L3162" i="2"/>
  <c r="J3162" i="2"/>
  <c r="H3162" i="2"/>
  <c r="F3162" i="2"/>
  <c r="O3162" i="2" s="1"/>
  <c r="T3161" i="2"/>
  <c r="R3161" i="2"/>
  <c r="S3161" i="2" s="1"/>
  <c r="M3161" i="2"/>
  <c r="L3161" i="2"/>
  <c r="J3161" i="2"/>
  <c r="H3161" i="2"/>
  <c r="F3161" i="2"/>
  <c r="R3160" i="2"/>
  <c r="S3160" i="2" s="1"/>
  <c r="T3160" i="2" s="1"/>
  <c r="P3160" i="2"/>
  <c r="M3160" i="2"/>
  <c r="L3160" i="2"/>
  <c r="J3160" i="2"/>
  <c r="H3160" i="2"/>
  <c r="F3160" i="2"/>
  <c r="O3160" i="2" s="1"/>
  <c r="T3159" i="2"/>
  <c r="R3159" i="2"/>
  <c r="S3159" i="2" s="1"/>
  <c r="P3159" i="2"/>
  <c r="Q3159" i="2" s="1"/>
  <c r="U3159" i="2" s="1"/>
  <c r="O3159" i="2"/>
  <c r="M3159" i="2"/>
  <c r="L3159" i="2"/>
  <c r="J3159" i="2"/>
  <c r="R3158" i="2"/>
  <c r="S3158" i="2" s="1"/>
  <c r="T3158" i="2" s="1"/>
  <c r="M3158" i="2"/>
  <c r="L3158" i="2"/>
  <c r="J3158" i="2"/>
  <c r="H3158" i="2"/>
  <c r="F3158" i="2"/>
  <c r="T3157" i="2"/>
  <c r="U3157" i="2" s="1"/>
  <c r="R3157" i="2"/>
  <c r="S3157" i="2" s="1"/>
  <c r="Q3157" i="2"/>
  <c r="P3157" i="2"/>
  <c r="O3157" i="2"/>
  <c r="M3157" i="2"/>
  <c r="L3157" i="2"/>
  <c r="J3157" i="2"/>
  <c r="T3156" i="2"/>
  <c r="R3156" i="2"/>
  <c r="S3156" i="2" s="1"/>
  <c r="P3156" i="2"/>
  <c r="Q3156" i="2" s="1"/>
  <c r="O3156" i="2"/>
  <c r="M3156" i="2"/>
  <c r="L3156" i="2"/>
  <c r="J3156" i="2"/>
  <c r="R3155" i="2"/>
  <c r="S3155" i="2" s="1"/>
  <c r="T3155" i="2" s="1"/>
  <c r="M3155" i="2"/>
  <c r="L3155" i="2"/>
  <c r="J3155" i="2"/>
  <c r="H3155" i="2"/>
  <c r="F3155" i="2"/>
  <c r="T3154" i="2"/>
  <c r="R3154" i="2"/>
  <c r="S3154" i="2" s="1"/>
  <c r="P3154" i="2"/>
  <c r="Q3154" i="2" s="1"/>
  <c r="U3154" i="2" s="1"/>
  <c r="O3154" i="2"/>
  <c r="M3154" i="2"/>
  <c r="L3154" i="2"/>
  <c r="J3154" i="2"/>
  <c r="R3153" i="2"/>
  <c r="S3153" i="2" s="1"/>
  <c r="T3153" i="2" s="1"/>
  <c r="P3153" i="2"/>
  <c r="Q3153" i="2" s="1"/>
  <c r="O3153" i="2"/>
  <c r="M3153" i="2"/>
  <c r="L3153" i="2"/>
  <c r="J3153" i="2"/>
  <c r="R3152" i="2"/>
  <c r="S3152" i="2" s="1"/>
  <c r="T3152" i="2" s="1"/>
  <c r="P3152" i="2"/>
  <c r="Q3152" i="2" s="1"/>
  <c r="O3152" i="2"/>
  <c r="M3152" i="2"/>
  <c r="L3152" i="2"/>
  <c r="J3152" i="2"/>
  <c r="R3151" i="2"/>
  <c r="S3151" i="2" s="1"/>
  <c r="T3151" i="2" s="1"/>
  <c r="P3151" i="2"/>
  <c r="Q3151" i="2" s="1"/>
  <c r="U3151" i="2" s="1"/>
  <c r="O3151" i="2"/>
  <c r="M3151" i="2"/>
  <c r="L3151" i="2"/>
  <c r="J3151" i="2"/>
  <c r="R3150" i="2"/>
  <c r="S3150" i="2" s="1"/>
  <c r="T3150" i="2" s="1"/>
  <c r="M3150" i="2"/>
  <c r="L3150" i="2"/>
  <c r="J3150" i="2"/>
  <c r="H3150" i="2"/>
  <c r="F3150" i="2"/>
  <c r="R3149" i="2"/>
  <c r="S3149" i="2" s="1"/>
  <c r="T3149" i="2" s="1"/>
  <c r="Q3149" i="2"/>
  <c r="P3149" i="2"/>
  <c r="O3149" i="2"/>
  <c r="M3149" i="2"/>
  <c r="L3149" i="2"/>
  <c r="J3149" i="2"/>
  <c r="T3148" i="2"/>
  <c r="R3148" i="2"/>
  <c r="S3148" i="2" s="1"/>
  <c r="P3148" i="2"/>
  <c r="Q3148" i="2" s="1"/>
  <c r="U3148" i="2" s="1"/>
  <c r="O3148" i="2"/>
  <c r="M3148" i="2"/>
  <c r="L3148" i="2"/>
  <c r="J3148" i="2"/>
  <c r="T3147" i="2"/>
  <c r="R3147" i="2"/>
  <c r="S3147" i="2" s="1"/>
  <c r="P3147" i="2"/>
  <c r="Q3147" i="2" s="1"/>
  <c r="U3147" i="2" s="1"/>
  <c r="O3147" i="2"/>
  <c r="M3147" i="2"/>
  <c r="L3147" i="2"/>
  <c r="J3147" i="2"/>
  <c r="R3146" i="2"/>
  <c r="S3146" i="2" s="1"/>
  <c r="T3146" i="2" s="1"/>
  <c r="M3146" i="2"/>
  <c r="L3146" i="2"/>
  <c r="J3146" i="2"/>
  <c r="H3146" i="2"/>
  <c r="F3146" i="2"/>
  <c r="R3145" i="2"/>
  <c r="S3145" i="2" s="1"/>
  <c r="T3145" i="2" s="1"/>
  <c r="P3145" i="2"/>
  <c r="Q3145" i="2" s="1"/>
  <c r="U3145" i="2" s="1"/>
  <c r="O3145" i="2"/>
  <c r="M3145" i="2"/>
  <c r="L3145" i="2"/>
  <c r="J3145" i="2"/>
  <c r="R3144" i="2"/>
  <c r="S3144" i="2" s="1"/>
  <c r="T3144" i="2" s="1"/>
  <c r="M3144" i="2"/>
  <c r="L3144" i="2"/>
  <c r="J3144" i="2"/>
  <c r="H3144" i="2"/>
  <c r="F3144" i="2"/>
  <c r="R3143" i="2"/>
  <c r="S3143" i="2" s="1"/>
  <c r="T3143" i="2" s="1"/>
  <c r="P3143" i="2"/>
  <c r="Q3143" i="2" s="1"/>
  <c r="O3143" i="2"/>
  <c r="M3143" i="2"/>
  <c r="L3143" i="2"/>
  <c r="J3143" i="2"/>
  <c r="R3142" i="2"/>
  <c r="S3142" i="2" s="1"/>
  <c r="T3142" i="2" s="1"/>
  <c r="P3142" i="2"/>
  <c r="M3142" i="2"/>
  <c r="L3142" i="2"/>
  <c r="J3142" i="2"/>
  <c r="H3142" i="2"/>
  <c r="F3142" i="2"/>
  <c r="O3142" i="2" s="1"/>
  <c r="R3141" i="2"/>
  <c r="S3141" i="2" s="1"/>
  <c r="T3141" i="2" s="1"/>
  <c r="P3141" i="2"/>
  <c r="Q3141" i="2" s="1"/>
  <c r="O3141" i="2"/>
  <c r="M3141" i="2"/>
  <c r="L3141" i="2"/>
  <c r="J3141" i="2"/>
  <c r="R3140" i="2"/>
  <c r="S3140" i="2" s="1"/>
  <c r="T3140" i="2" s="1"/>
  <c r="M3140" i="2"/>
  <c r="L3140" i="2"/>
  <c r="J3140" i="2"/>
  <c r="H3140" i="2"/>
  <c r="F3140" i="2"/>
  <c r="R3139" i="2"/>
  <c r="S3139" i="2" s="1"/>
  <c r="T3139" i="2" s="1"/>
  <c r="M3139" i="2"/>
  <c r="L3139" i="2"/>
  <c r="J3139" i="2"/>
  <c r="H3139" i="2"/>
  <c r="F3139" i="2"/>
  <c r="R3138" i="2"/>
  <c r="S3138" i="2" s="1"/>
  <c r="T3138" i="2" s="1"/>
  <c r="M3138" i="2"/>
  <c r="L3138" i="2"/>
  <c r="J3138" i="2"/>
  <c r="H3138" i="2"/>
  <c r="F3138" i="2"/>
  <c r="T3137" i="2"/>
  <c r="R3137" i="2"/>
  <c r="S3137" i="2" s="1"/>
  <c r="P3137" i="2"/>
  <c r="Q3137" i="2" s="1"/>
  <c r="U3137" i="2" s="1"/>
  <c r="O3137" i="2"/>
  <c r="M3137" i="2"/>
  <c r="L3137" i="2"/>
  <c r="J3137" i="2"/>
  <c r="T3136" i="2"/>
  <c r="R3136" i="2"/>
  <c r="S3136" i="2" s="1"/>
  <c r="Q3136" i="2"/>
  <c r="U3136" i="2" s="1"/>
  <c r="P3136" i="2"/>
  <c r="O3136" i="2"/>
  <c r="M3136" i="2"/>
  <c r="L3136" i="2"/>
  <c r="J3136" i="2"/>
  <c r="R3135" i="2"/>
  <c r="S3135" i="2" s="1"/>
  <c r="T3135" i="2" s="1"/>
  <c r="P3135" i="2"/>
  <c r="Q3135" i="2" s="1"/>
  <c r="U3135" i="2" s="1"/>
  <c r="O3135" i="2"/>
  <c r="M3135" i="2"/>
  <c r="L3135" i="2"/>
  <c r="J3135" i="2"/>
  <c r="R3134" i="2"/>
  <c r="S3134" i="2" s="1"/>
  <c r="T3134" i="2" s="1"/>
  <c r="M3134" i="2"/>
  <c r="L3134" i="2"/>
  <c r="J3134" i="2"/>
  <c r="H3134" i="2"/>
  <c r="F3134" i="2"/>
  <c r="O3134" i="2" s="1"/>
  <c r="P3134" i="2" s="1"/>
  <c r="T3133" i="2"/>
  <c r="R3133" i="2"/>
  <c r="S3133" i="2" s="1"/>
  <c r="P3133" i="2"/>
  <c r="Q3133" i="2" s="1"/>
  <c r="O3133" i="2"/>
  <c r="M3133" i="2"/>
  <c r="L3133" i="2"/>
  <c r="J3133" i="2"/>
  <c r="R3132" i="2"/>
  <c r="S3132" i="2" s="1"/>
  <c r="T3132" i="2" s="1"/>
  <c r="P3132" i="2"/>
  <c r="Q3132" i="2" s="1"/>
  <c r="U3132" i="2" s="1"/>
  <c r="O3132" i="2"/>
  <c r="M3132" i="2"/>
  <c r="L3132" i="2"/>
  <c r="J3132" i="2"/>
  <c r="R3131" i="2"/>
  <c r="S3131" i="2" s="1"/>
  <c r="T3131" i="2" s="1"/>
  <c r="P3131" i="2"/>
  <c r="M3131" i="2"/>
  <c r="L3131" i="2"/>
  <c r="J3131" i="2"/>
  <c r="H3131" i="2"/>
  <c r="F3131" i="2"/>
  <c r="O3131" i="2" s="1"/>
  <c r="T3130" i="2"/>
  <c r="R3130" i="2"/>
  <c r="S3130" i="2" s="1"/>
  <c r="Q3130" i="2"/>
  <c r="U3130" i="2" s="1"/>
  <c r="P3130" i="2"/>
  <c r="O3130" i="2"/>
  <c r="M3130" i="2"/>
  <c r="L3130" i="2"/>
  <c r="J3130" i="2"/>
  <c r="R3129" i="2"/>
  <c r="S3129" i="2" s="1"/>
  <c r="T3129" i="2" s="1"/>
  <c r="Q3129" i="2"/>
  <c r="P3129" i="2"/>
  <c r="O3129" i="2"/>
  <c r="M3129" i="2"/>
  <c r="L3129" i="2"/>
  <c r="J3129" i="2"/>
  <c r="R3128" i="2"/>
  <c r="S3128" i="2" s="1"/>
  <c r="T3128" i="2" s="1"/>
  <c r="P3128" i="2"/>
  <c r="M3128" i="2"/>
  <c r="L3128" i="2"/>
  <c r="J3128" i="2"/>
  <c r="H3128" i="2"/>
  <c r="F3128" i="2"/>
  <c r="O3128" i="2" s="1"/>
  <c r="T3127" i="2"/>
  <c r="U3127" i="2" s="1"/>
  <c r="R3127" i="2"/>
  <c r="S3127" i="2" s="1"/>
  <c r="Q3127" i="2"/>
  <c r="P3127" i="2"/>
  <c r="O3127" i="2"/>
  <c r="M3127" i="2"/>
  <c r="L3127" i="2"/>
  <c r="J3127" i="2"/>
  <c r="R3126" i="2"/>
  <c r="S3126" i="2" s="1"/>
  <c r="T3126" i="2" s="1"/>
  <c r="M3126" i="2"/>
  <c r="L3126" i="2"/>
  <c r="J3126" i="2"/>
  <c r="H3126" i="2"/>
  <c r="F3126" i="2"/>
  <c r="R3125" i="2"/>
  <c r="S3125" i="2" s="1"/>
  <c r="T3125" i="2" s="1"/>
  <c r="P3125" i="2"/>
  <c r="Q3125" i="2" s="1"/>
  <c r="O3125" i="2"/>
  <c r="M3125" i="2"/>
  <c r="L3125" i="2"/>
  <c r="J3125" i="2"/>
  <c r="T3124" i="2"/>
  <c r="R3124" i="2"/>
  <c r="S3124" i="2" s="1"/>
  <c r="Q3124" i="2"/>
  <c r="P3124" i="2"/>
  <c r="O3124" i="2"/>
  <c r="M3124" i="2"/>
  <c r="L3124" i="2"/>
  <c r="J3124" i="2"/>
  <c r="T3123" i="2"/>
  <c r="R3123" i="2"/>
  <c r="S3123" i="2" s="1"/>
  <c r="P3123" i="2"/>
  <c r="Q3123" i="2" s="1"/>
  <c r="U3123" i="2" s="1"/>
  <c r="O3123" i="2"/>
  <c r="M3123" i="2"/>
  <c r="L3123" i="2"/>
  <c r="J3123" i="2"/>
  <c r="T3122" i="2"/>
  <c r="R3122" i="2"/>
  <c r="S3122" i="2" s="1"/>
  <c r="Q3122" i="2"/>
  <c r="U3122" i="2" s="1"/>
  <c r="P3122" i="2"/>
  <c r="O3122" i="2"/>
  <c r="M3122" i="2"/>
  <c r="L3122" i="2"/>
  <c r="J3122" i="2"/>
  <c r="R3121" i="2"/>
  <c r="S3121" i="2" s="1"/>
  <c r="T3121" i="2" s="1"/>
  <c r="U3121" i="2" s="1"/>
  <c r="Q3121" i="2"/>
  <c r="P3121" i="2"/>
  <c r="O3121" i="2"/>
  <c r="M3121" i="2"/>
  <c r="L3121" i="2"/>
  <c r="J3121" i="2"/>
  <c r="T3120" i="2"/>
  <c r="R3120" i="2"/>
  <c r="S3120" i="2" s="1"/>
  <c r="M3120" i="2"/>
  <c r="L3120" i="2"/>
  <c r="J3120" i="2"/>
  <c r="H3120" i="2"/>
  <c r="F3120" i="2"/>
  <c r="R3119" i="2"/>
  <c r="S3119" i="2" s="1"/>
  <c r="T3119" i="2" s="1"/>
  <c r="P3119" i="2"/>
  <c r="Q3119" i="2" s="1"/>
  <c r="U3119" i="2" s="1"/>
  <c r="O3119" i="2"/>
  <c r="M3119" i="2"/>
  <c r="L3119" i="2"/>
  <c r="J3119" i="2"/>
  <c r="T3118" i="2"/>
  <c r="U3118" i="2" s="1"/>
  <c r="R3118" i="2"/>
  <c r="S3118" i="2" s="1"/>
  <c r="Q3118" i="2"/>
  <c r="P3118" i="2"/>
  <c r="O3118" i="2"/>
  <c r="M3118" i="2"/>
  <c r="L3118" i="2"/>
  <c r="J3118" i="2"/>
  <c r="T3117" i="2"/>
  <c r="R3117" i="2"/>
  <c r="S3117" i="2" s="1"/>
  <c r="Q3117" i="2"/>
  <c r="U3117" i="2" s="1"/>
  <c r="P3117" i="2"/>
  <c r="O3117" i="2"/>
  <c r="M3117" i="2"/>
  <c r="L3117" i="2"/>
  <c r="J3117" i="2"/>
  <c r="T3116" i="2"/>
  <c r="R3116" i="2"/>
  <c r="S3116" i="2" s="1"/>
  <c r="P3116" i="2"/>
  <c r="Q3116" i="2" s="1"/>
  <c r="U3116" i="2" s="1"/>
  <c r="O3116" i="2"/>
  <c r="M3116" i="2"/>
  <c r="L3116" i="2"/>
  <c r="J3116" i="2"/>
  <c r="R3115" i="2"/>
  <c r="S3115" i="2" s="1"/>
  <c r="T3115" i="2" s="1"/>
  <c r="M3115" i="2"/>
  <c r="L3115" i="2"/>
  <c r="J3115" i="2"/>
  <c r="H3115" i="2"/>
  <c r="F3115" i="2"/>
  <c r="O3115" i="2" s="1"/>
  <c r="P3115" i="2" s="1"/>
  <c r="T3114" i="2"/>
  <c r="R3114" i="2"/>
  <c r="S3114" i="2" s="1"/>
  <c r="P3114" i="2"/>
  <c r="Q3114" i="2" s="1"/>
  <c r="O3114" i="2"/>
  <c r="M3114" i="2"/>
  <c r="L3114" i="2"/>
  <c r="J3114" i="2"/>
  <c r="R3113" i="2"/>
  <c r="S3113" i="2" s="1"/>
  <c r="T3113" i="2" s="1"/>
  <c r="P3113" i="2"/>
  <c r="Q3113" i="2" s="1"/>
  <c r="O3113" i="2"/>
  <c r="M3113" i="2"/>
  <c r="L3113" i="2"/>
  <c r="J3113" i="2"/>
  <c r="R3112" i="2"/>
  <c r="S3112" i="2" s="1"/>
  <c r="T3112" i="2" s="1"/>
  <c r="P3112" i="2"/>
  <c r="M3112" i="2"/>
  <c r="L3112" i="2"/>
  <c r="J3112" i="2"/>
  <c r="H3112" i="2"/>
  <c r="F3112" i="2"/>
  <c r="O3112" i="2" s="1"/>
  <c r="R3111" i="2"/>
  <c r="S3111" i="2" s="1"/>
  <c r="T3111" i="2" s="1"/>
  <c r="M3111" i="2"/>
  <c r="L3111" i="2"/>
  <c r="J3111" i="2"/>
  <c r="H3111" i="2"/>
  <c r="F3111" i="2"/>
  <c r="T3110" i="2"/>
  <c r="R3110" i="2"/>
  <c r="S3110" i="2" s="1"/>
  <c r="Q3110" i="2"/>
  <c r="U3110" i="2" s="1"/>
  <c r="P3110" i="2"/>
  <c r="O3110" i="2"/>
  <c r="M3110" i="2"/>
  <c r="L3110" i="2"/>
  <c r="J3110" i="2"/>
  <c r="R3109" i="2"/>
  <c r="S3109" i="2" s="1"/>
  <c r="T3109" i="2" s="1"/>
  <c r="M3109" i="2"/>
  <c r="L3109" i="2"/>
  <c r="J3109" i="2"/>
  <c r="H3109" i="2"/>
  <c r="F3109" i="2"/>
  <c r="R3108" i="2"/>
  <c r="S3108" i="2" s="1"/>
  <c r="T3108" i="2" s="1"/>
  <c r="M3108" i="2"/>
  <c r="L3108" i="2"/>
  <c r="J3108" i="2"/>
  <c r="H3108" i="2"/>
  <c r="F3108" i="2"/>
  <c r="R3107" i="2"/>
  <c r="S3107" i="2" s="1"/>
  <c r="T3107" i="2" s="1"/>
  <c r="U3107" i="2" s="1"/>
  <c r="Q3107" i="2"/>
  <c r="P3107" i="2"/>
  <c r="O3107" i="2"/>
  <c r="M3107" i="2"/>
  <c r="L3107" i="2"/>
  <c r="J3107" i="2"/>
  <c r="R3106" i="2"/>
  <c r="S3106" i="2" s="1"/>
  <c r="T3106" i="2" s="1"/>
  <c r="M3106" i="2"/>
  <c r="L3106" i="2"/>
  <c r="J3106" i="2"/>
  <c r="H3106" i="2"/>
  <c r="F3106" i="2"/>
  <c r="R3105" i="2"/>
  <c r="S3105" i="2" s="1"/>
  <c r="T3105" i="2" s="1"/>
  <c r="P3105" i="2"/>
  <c r="M3105" i="2"/>
  <c r="L3105" i="2"/>
  <c r="J3105" i="2"/>
  <c r="H3105" i="2"/>
  <c r="F3105" i="2"/>
  <c r="O3105" i="2" s="1"/>
  <c r="R3104" i="2"/>
  <c r="S3104" i="2" s="1"/>
  <c r="T3104" i="2" s="1"/>
  <c r="U3104" i="2" s="1"/>
  <c r="Q3104" i="2"/>
  <c r="P3104" i="2"/>
  <c r="O3104" i="2"/>
  <c r="M3104" i="2"/>
  <c r="L3104" i="2"/>
  <c r="J3104" i="2"/>
  <c r="R3103" i="2"/>
  <c r="S3103" i="2" s="1"/>
  <c r="T3103" i="2" s="1"/>
  <c r="M3103" i="2"/>
  <c r="L3103" i="2"/>
  <c r="J3103" i="2"/>
  <c r="H3103" i="2"/>
  <c r="F3103" i="2"/>
  <c r="T3102" i="2"/>
  <c r="U3102" i="2" s="1"/>
  <c r="R3102" i="2"/>
  <c r="S3102" i="2" s="1"/>
  <c r="Q3102" i="2"/>
  <c r="P3102" i="2"/>
  <c r="O3102" i="2"/>
  <c r="M3102" i="2"/>
  <c r="L3102" i="2"/>
  <c r="J3102" i="2"/>
  <c r="R3101" i="2"/>
  <c r="S3101" i="2" s="1"/>
  <c r="T3101" i="2" s="1"/>
  <c r="P3101" i="2"/>
  <c r="Q3101" i="2" s="1"/>
  <c r="O3101" i="2"/>
  <c r="M3101" i="2"/>
  <c r="L3101" i="2"/>
  <c r="J3101" i="2"/>
  <c r="R3100" i="2"/>
  <c r="S3100" i="2" s="1"/>
  <c r="T3100" i="2" s="1"/>
  <c r="Q3100" i="2"/>
  <c r="P3100" i="2"/>
  <c r="O3100" i="2"/>
  <c r="M3100" i="2"/>
  <c r="L3100" i="2"/>
  <c r="J3100" i="2"/>
  <c r="R3099" i="2"/>
  <c r="S3099" i="2" s="1"/>
  <c r="T3099" i="2" s="1"/>
  <c r="P3099" i="2"/>
  <c r="M3099" i="2"/>
  <c r="L3099" i="2"/>
  <c r="J3099" i="2"/>
  <c r="H3099" i="2"/>
  <c r="F3099" i="2"/>
  <c r="O3099" i="2" s="1"/>
  <c r="T3098" i="2"/>
  <c r="R3098" i="2"/>
  <c r="S3098" i="2" s="1"/>
  <c r="P3098" i="2"/>
  <c r="Q3098" i="2" s="1"/>
  <c r="O3098" i="2"/>
  <c r="M3098" i="2"/>
  <c r="L3098" i="2"/>
  <c r="J3098" i="2"/>
  <c r="T3097" i="2"/>
  <c r="R3097" i="2"/>
  <c r="S3097" i="2" s="1"/>
  <c r="P3097" i="2"/>
  <c r="Q3097" i="2" s="1"/>
  <c r="U3097" i="2" s="1"/>
  <c r="O3097" i="2"/>
  <c r="M3097" i="2"/>
  <c r="L3097" i="2"/>
  <c r="J3097" i="2"/>
  <c r="R3096" i="2"/>
  <c r="S3096" i="2" s="1"/>
  <c r="T3096" i="2" s="1"/>
  <c r="P3096" i="2"/>
  <c r="M3096" i="2"/>
  <c r="L3096" i="2"/>
  <c r="J3096" i="2"/>
  <c r="H3096" i="2"/>
  <c r="F3096" i="2"/>
  <c r="O3096" i="2" s="1"/>
  <c r="R3095" i="2"/>
  <c r="S3095" i="2" s="1"/>
  <c r="T3095" i="2" s="1"/>
  <c r="M3095" i="2"/>
  <c r="L3095" i="2"/>
  <c r="J3095" i="2"/>
  <c r="H3095" i="2"/>
  <c r="F3095" i="2"/>
  <c r="R3094" i="2"/>
  <c r="S3094" i="2" s="1"/>
  <c r="T3094" i="2" s="1"/>
  <c r="P3094" i="2"/>
  <c r="Q3094" i="2" s="1"/>
  <c r="U3094" i="2" s="1"/>
  <c r="O3094" i="2"/>
  <c r="M3094" i="2"/>
  <c r="L3094" i="2"/>
  <c r="J3094" i="2"/>
  <c r="R3093" i="2"/>
  <c r="S3093" i="2" s="1"/>
  <c r="T3093" i="2" s="1"/>
  <c r="M3093" i="2"/>
  <c r="L3093" i="2"/>
  <c r="J3093" i="2"/>
  <c r="H3093" i="2"/>
  <c r="F3093" i="2"/>
  <c r="R3092" i="2"/>
  <c r="S3092" i="2" s="1"/>
  <c r="T3092" i="2" s="1"/>
  <c r="Q3092" i="2"/>
  <c r="P3092" i="2"/>
  <c r="O3092" i="2"/>
  <c r="M3092" i="2"/>
  <c r="L3092" i="2"/>
  <c r="J3092" i="2"/>
  <c r="R3091" i="2"/>
  <c r="S3091" i="2" s="1"/>
  <c r="T3091" i="2" s="1"/>
  <c r="Q3091" i="2"/>
  <c r="U3091" i="2" s="1"/>
  <c r="P3091" i="2"/>
  <c r="O3091" i="2"/>
  <c r="M3091" i="2"/>
  <c r="L3091" i="2"/>
  <c r="J3091" i="2"/>
  <c r="T3090" i="2"/>
  <c r="U3090" i="2" s="1"/>
  <c r="R3090" i="2"/>
  <c r="S3090" i="2" s="1"/>
  <c r="Q3090" i="2"/>
  <c r="P3090" i="2"/>
  <c r="O3090" i="2"/>
  <c r="M3090" i="2"/>
  <c r="L3090" i="2"/>
  <c r="J3090" i="2"/>
  <c r="T3089" i="2"/>
  <c r="R3089" i="2"/>
  <c r="S3089" i="2" s="1"/>
  <c r="P3089" i="2"/>
  <c r="Q3089" i="2" s="1"/>
  <c r="U3089" i="2" s="1"/>
  <c r="O3089" i="2"/>
  <c r="M3089" i="2"/>
  <c r="L3089" i="2"/>
  <c r="J3089" i="2"/>
  <c r="R3088" i="2"/>
  <c r="S3088" i="2" s="1"/>
  <c r="T3088" i="2" s="1"/>
  <c r="M3088" i="2"/>
  <c r="L3088" i="2"/>
  <c r="J3088" i="2"/>
  <c r="H3088" i="2"/>
  <c r="F3088" i="2"/>
  <c r="R3087" i="2"/>
  <c r="S3087" i="2" s="1"/>
  <c r="T3087" i="2" s="1"/>
  <c r="M3087" i="2"/>
  <c r="L3087" i="2"/>
  <c r="J3087" i="2"/>
  <c r="H3087" i="2"/>
  <c r="F3087" i="2"/>
  <c r="R3086" i="2"/>
  <c r="S3086" i="2" s="1"/>
  <c r="T3086" i="2" s="1"/>
  <c r="M3086" i="2"/>
  <c r="L3086" i="2"/>
  <c r="J3086" i="2"/>
  <c r="H3086" i="2"/>
  <c r="F3086" i="2"/>
  <c r="R3085" i="2"/>
  <c r="S3085" i="2" s="1"/>
  <c r="T3085" i="2" s="1"/>
  <c r="P3085" i="2"/>
  <c r="Q3085" i="2" s="1"/>
  <c r="U3085" i="2" s="1"/>
  <c r="O3085" i="2"/>
  <c r="M3085" i="2"/>
  <c r="L3085" i="2"/>
  <c r="J3085" i="2"/>
  <c r="R3084" i="2"/>
  <c r="S3084" i="2" s="1"/>
  <c r="T3084" i="2" s="1"/>
  <c r="U3084" i="2" s="1"/>
  <c r="Q3084" i="2"/>
  <c r="P3084" i="2"/>
  <c r="O3084" i="2"/>
  <c r="M3084" i="2"/>
  <c r="L3084" i="2"/>
  <c r="J3084" i="2"/>
  <c r="R3083" i="2"/>
  <c r="S3083" i="2" s="1"/>
  <c r="T3083" i="2" s="1"/>
  <c r="Q3083" i="2"/>
  <c r="U3083" i="2" s="1"/>
  <c r="P3083" i="2"/>
  <c r="O3083" i="2"/>
  <c r="M3083" i="2"/>
  <c r="L3083" i="2"/>
  <c r="J3083" i="2"/>
  <c r="R3082" i="2"/>
  <c r="S3082" i="2" s="1"/>
  <c r="T3082" i="2" s="1"/>
  <c r="M3082" i="2"/>
  <c r="L3082" i="2"/>
  <c r="J3082" i="2"/>
  <c r="H3082" i="2"/>
  <c r="F3082" i="2"/>
  <c r="O3082" i="2" s="1"/>
  <c r="P3082" i="2" s="1"/>
  <c r="T3081" i="2"/>
  <c r="R3081" i="2"/>
  <c r="S3081" i="2" s="1"/>
  <c r="P3081" i="2"/>
  <c r="Q3081" i="2" s="1"/>
  <c r="U3081" i="2" s="1"/>
  <c r="O3081" i="2"/>
  <c r="M3081" i="2"/>
  <c r="L3081" i="2"/>
  <c r="J3081" i="2"/>
  <c r="R3080" i="2"/>
  <c r="S3080" i="2" s="1"/>
  <c r="T3080" i="2" s="1"/>
  <c r="Q3080" i="2"/>
  <c r="P3080" i="2"/>
  <c r="O3080" i="2"/>
  <c r="M3080" i="2"/>
  <c r="L3080" i="2"/>
  <c r="J3080" i="2"/>
  <c r="T3079" i="2"/>
  <c r="R3079" i="2"/>
  <c r="S3079" i="2" s="1"/>
  <c r="P3079" i="2"/>
  <c r="Q3079" i="2" s="1"/>
  <c r="U3079" i="2" s="1"/>
  <c r="O3079" i="2"/>
  <c r="M3079" i="2"/>
  <c r="L3079" i="2"/>
  <c r="J3079" i="2"/>
  <c r="R3078" i="2"/>
  <c r="S3078" i="2" s="1"/>
  <c r="T3078" i="2" s="1"/>
  <c r="P3078" i="2"/>
  <c r="Q3078" i="2" s="1"/>
  <c r="O3078" i="2"/>
  <c r="M3078" i="2"/>
  <c r="L3078" i="2"/>
  <c r="J3078" i="2"/>
  <c r="T3077" i="2"/>
  <c r="U3077" i="2" s="1"/>
  <c r="R3077" i="2"/>
  <c r="S3077" i="2" s="1"/>
  <c r="Q3077" i="2"/>
  <c r="P3077" i="2"/>
  <c r="O3077" i="2"/>
  <c r="M3077" i="2"/>
  <c r="L3077" i="2"/>
  <c r="J3077" i="2"/>
  <c r="T3076" i="2"/>
  <c r="R3076" i="2"/>
  <c r="S3076" i="2" s="1"/>
  <c r="Q3076" i="2"/>
  <c r="U3076" i="2" s="1"/>
  <c r="P3076" i="2"/>
  <c r="O3076" i="2"/>
  <c r="M3076" i="2"/>
  <c r="L3076" i="2"/>
  <c r="J3076" i="2"/>
  <c r="R3075" i="2"/>
  <c r="S3075" i="2" s="1"/>
  <c r="T3075" i="2" s="1"/>
  <c r="P3075" i="2"/>
  <c r="M3075" i="2"/>
  <c r="L3075" i="2"/>
  <c r="J3075" i="2"/>
  <c r="H3075" i="2"/>
  <c r="F3075" i="2"/>
  <c r="O3075" i="2" s="1"/>
  <c r="R3074" i="2"/>
  <c r="S3074" i="2" s="1"/>
  <c r="T3074" i="2" s="1"/>
  <c r="M3074" i="2"/>
  <c r="L3074" i="2"/>
  <c r="J3074" i="2"/>
  <c r="H3074" i="2"/>
  <c r="F3074" i="2"/>
  <c r="T3073" i="2"/>
  <c r="R3073" i="2"/>
  <c r="S3073" i="2" s="1"/>
  <c r="P3073" i="2"/>
  <c r="Q3073" i="2" s="1"/>
  <c r="U3073" i="2" s="1"/>
  <c r="O3073" i="2"/>
  <c r="M3073" i="2"/>
  <c r="L3073" i="2"/>
  <c r="J3073" i="2"/>
  <c r="R3072" i="2"/>
  <c r="S3072" i="2" s="1"/>
  <c r="T3072" i="2" s="1"/>
  <c r="M3072" i="2"/>
  <c r="L3072" i="2"/>
  <c r="J3072" i="2"/>
  <c r="H3072" i="2"/>
  <c r="F3072" i="2"/>
  <c r="R3071" i="2"/>
  <c r="S3071" i="2" s="1"/>
  <c r="T3071" i="2" s="1"/>
  <c r="P3071" i="2"/>
  <c r="Q3071" i="2" s="1"/>
  <c r="U3071" i="2" s="1"/>
  <c r="O3071" i="2"/>
  <c r="M3071" i="2"/>
  <c r="L3071" i="2"/>
  <c r="J3071" i="2"/>
  <c r="R3070" i="2"/>
  <c r="S3070" i="2" s="1"/>
  <c r="T3070" i="2" s="1"/>
  <c r="P3070" i="2"/>
  <c r="M3070" i="2"/>
  <c r="L3070" i="2"/>
  <c r="J3070" i="2"/>
  <c r="H3070" i="2"/>
  <c r="F3070" i="2"/>
  <c r="O3070" i="2" s="1"/>
  <c r="T3069" i="2"/>
  <c r="R3069" i="2"/>
  <c r="S3069" i="2" s="1"/>
  <c r="M3069" i="2"/>
  <c r="L3069" i="2"/>
  <c r="J3069" i="2"/>
  <c r="H3069" i="2"/>
  <c r="F3069" i="2"/>
  <c r="R3068" i="2"/>
  <c r="S3068" i="2" s="1"/>
  <c r="T3068" i="2" s="1"/>
  <c r="P3068" i="2"/>
  <c r="M3068" i="2"/>
  <c r="L3068" i="2"/>
  <c r="J3068" i="2"/>
  <c r="H3068" i="2"/>
  <c r="F3068" i="2"/>
  <c r="O3068" i="2" s="1"/>
  <c r="T3067" i="2"/>
  <c r="R3067" i="2"/>
  <c r="S3067" i="2" s="1"/>
  <c r="P3067" i="2"/>
  <c r="Q3067" i="2" s="1"/>
  <c r="U3067" i="2" s="1"/>
  <c r="O3067" i="2"/>
  <c r="M3067" i="2"/>
  <c r="L3067" i="2"/>
  <c r="J3067" i="2"/>
  <c r="T3066" i="2"/>
  <c r="R3066" i="2"/>
  <c r="S3066" i="2" s="1"/>
  <c r="P3066" i="2"/>
  <c r="Q3066" i="2" s="1"/>
  <c r="U3066" i="2" s="1"/>
  <c r="O3066" i="2"/>
  <c r="M3066" i="2"/>
  <c r="L3066" i="2"/>
  <c r="J3066" i="2"/>
  <c r="R3065" i="2"/>
  <c r="S3065" i="2" s="1"/>
  <c r="T3065" i="2" s="1"/>
  <c r="M3065" i="2"/>
  <c r="L3065" i="2"/>
  <c r="J3065" i="2"/>
  <c r="H3065" i="2"/>
  <c r="F3065" i="2"/>
  <c r="O3065" i="2" s="1"/>
  <c r="P3065" i="2" s="1"/>
  <c r="R3064" i="2"/>
  <c r="S3064" i="2" s="1"/>
  <c r="T3064" i="2" s="1"/>
  <c r="U3064" i="2" s="1"/>
  <c r="Q3064" i="2"/>
  <c r="P3064" i="2"/>
  <c r="O3064" i="2"/>
  <c r="M3064" i="2"/>
  <c r="L3064" i="2"/>
  <c r="J3064" i="2"/>
  <c r="T3063" i="2"/>
  <c r="R3063" i="2"/>
  <c r="S3063" i="2" s="1"/>
  <c r="Q3063" i="2"/>
  <c r="P3063" i="2"/>
  <c r="O3063" i="2"/>
  <c r="M3063" i="2"/>
  <c r="L3063" i="2"/>
  <c r="J3063" i="2"/>
  <c r="T3062" i="2"/>
  <c r="R3062" i="2"/>
  <c r="S3062" i="2" s="1"/>
  <c r="P3062" i="2"/>
  <c r="Q3062" i="2" s="1"/>
  <c r="U3062" i="2" s="1"/>
  <c r="O3062" i="2"/>
  <c r="M3062" i="2"/>
  <c r="L3062" i="2"/>
  <c r="J3062" i="2"/>
  <c r="R3061" i="2"/>
  <c r="S3061" i="2" s="1"/>
  <c r="T3061" i="2" s="1"/>
  <c r="M3061" i="2"/>
  <c r="L3061" i="2"/>
  <c r="J3061" i="2"/>
  <c r="H3061" i="2"/>
  <c r="F3061" i="2"/>
  <c r="T3060" i="2"/>
  <c r="R3060" i="2"/>
  <c r="S3060" i="2" s="1"/>
  <c r="P3060" i="2"/>
  <c r="Q3060" i="2" s="1"/>
  <c r="U3060" i="2" s="1"/>
  <c r="O3060" i="2"/>
  <c r="M3060" i="2"/>
  <c r="L3060" i="2"/>
  <c r="J3060" i="2"/>
  <c r="R3059" i="2"/>
  <c r="S3059" i="2" s="1"/>
  <c r="T3059" i="2" s="1"/>
  <c r="P3059" i="2"/>
  <c r="M3059" i="2"/>
  <c r="L3059" i="2"/>
  <c r="J3059" i="2"/>
  <c r="H3059" i="2"/>
  <c r="F3059" i="2"/>
  <c r="O3059" i="2" s="1"/>
  <c r="T3058" i="2"/>
  <c r="R3058" i="2"/>
  <c r="S3058" i="2" s="1"/>
  <c r="P3058" i="2"/>
  <c r="Q3058" i="2" s="1"/>
  <c r="U3058" i="2" s="1"/>
  <c r="O3058" i="2"/>
  <c r="M3058" i="2"/>
  <c r="L3058" i="2"/>
  <c r="J3058" i="2"/>
  <c r="R3057" i="2"/>
  <c r="S3057" i="2" s="1"/>
  <c r="T3057" i="2" s="1"/>
  <c r="M3057" i="2"/>
  <c r="L3057" i="2"/>
  <c r="J3057" i="2"/>
  <c r="H3057" i="2"/>
  <c r="F3057" i="2"/>
  <c r="R3056" i="2"/>
  <c r="S3056" i="2" s="1"/>
  <c r="T3056" i="2" s="1"/>
  <c r="M3056" i="2"/>
  <c r="L3056" i="2"/>
  <c r="J3056" i="2"/>
  <c r="H3056" i="2"/>
  <c r="F3056" i="2"/>
  <c r="T3055" i="2"/>
  <c r="R3055" i="2"/>
  <c r="S3055" i="2" s="1"/>
  <c r="Q3055" i="2"/>
  <c r="P3055" i="2"/>
  <c r="O3055" i="2"/>
  <c r="M3055" i="2"/>
  <c r="L3055" i="2"/>
  <c r="J3055" i="2"/>
  <c r="R3054" i="2"/>
  <c r="S3054" i="2" s="1"/>
  <c r="T3054" i="2" s="1"/>
  <c r="M3054" i="2"/>
  <c r="L3054" i="2"/>
  <c r="J3054" i="2"/>
  <c r="H3054" i="2"/>
  <c r="F3054" i="2"/>
  <c r="O3054" i="2" s="1"/>
  <c r="P3054" i="2" s="1"/>
  <c r="T3053" i="2"/>
  <c r="U3053" i="2" s="1"/>
  <c r="R3053" i="2"/>
  <c r="S3053" i="2" s="1"/>
  <c r="Q3053" i="2"/>
  <c r="P3053" i="2"/>
  <c r="O3053" i="2"/>
  <c r="M3053" i="2"/>
  <c r="L3053" i="2"/>
  <c r="J3053" i="2"/>
  <c r="R3052" i="2"/>
  <c r="S3052" i="2" s="1"/>
  <c r="T3052" i="2" s="1"/>
  <c r="Q3052" i="2"/>
  <c r="P3052" i="2"/>
  <c r="O3052" i="2"/>
  <c r="M3052" i="2"/>
  <c r="L3052" i="2"/>
  <c r="J3052" i="2"/>
  <c r="R3051" i="2"/>
  <c r="S3051" i="2" s="1"/>
  <c r="T3051" i="2" s="1"/>
  <c r="Q3051" i="2"/>
  <c r="U3051" i="2" s="1"/>
  <c r="P3051" i="2"/>
  <c r="O3051" i="2"/>
  <c r="M3051" i="2"/>
  <c r="L3051" i="2"/>
  <c r="J3051" i="2"/>
  <c r="R3050" i="2"/>
  <c r="S3050" i="2" s="1"/>
  <c r="T3050" i="2" s="1"/>
  <c r="M3050" i="2"/>
  <c r="L3050" i="2"/>
  <c r="J3050" i="2"/>
  <c r="H3050" i="2"/>
  <c r="F3050" i="2"/>
  <c r="R3049" i="2"/>
  <c r="S3049" i="2" s="1"/>
  <c r="T3049" i="2" s="1"/>
  <c r="P3049" i="2"/>
  <c r="Q3049" i="2" s="1"/>
  <c r="O3049" i="2"/>
  <c r="M3049" i="2"/>
  <c r="L3049" i="2"/>
  <c r="J3049" i="2"/>
  <c r="T3048" i="2"/>
  <c r="R3048" i="2"/>
  <c r="S3048" i="2" s="1"/>
  <c r="Q3048" i="2"/>
  <c r="U3048" i="2" s="1"/>
  <c r="P3048" i="2"/>
  <c r="O3048" i="2"/>
  <c r="M3048" i="2"/>
  <c r="L3048" i="2"/>
  <c r="J3048" i="2"/>
  <c r="R3047" i="2"/>
  <c r="S3047" i="2" s="1"/>
  <c r="T3047" i="2" s="1"/>
  <c r="P3047" i="2"/>
  <c r="Q3047" i="2" s="1"/>
  <c r="O3047" i="2"/>
  <c r="M3047" i="2"/>
  <c r="L3047" i="2"/>
  <c r="J3047" i="2"/>
  <c r="T3046" i="2"/>
  <c r="R3046" i="2"/>
  <c r="S3046" i="2" s="1"/>
  <c r="P3046" i="2"/>
  <c r="Q3046" i="2" s="1"/>
  <c r="U3046" i="2" s="1"/>
  <c r="O3046" i="2"/>
  <c r="M3046" i="2"/>
  <c r="L3046" i="2"/>
  <c r="J3046" i="2"/>
  <c r="T3045" i="2"/>
  <c r="R3045" i="2"/>
  <c r="S3045" i="2" s="1"/>
  <c r="M3045" i="2"/>
  <c r="L3045" i="2"/>
  <c r="J3045" i="2"/>
  <c r="H3045" i="2"/>
  <c r="F3045" i="2"/>
  <c r="T3044" i="2"/>
  <c r="R3044" i="2"/>
  <c r="S3044" i="2" s="1"/>
  <c r="P3044" i="2"/>
  <c r="Q3044" i="2" s="1"/>
  <c r="U3044" i="2" s="1"/>
  <c r="O3044" i="2"/>
  <c r="M3044" i="2"/>
  <c r="L3044" i="2"/>
  <c r="J3044" i="2"/>
  <c r="R3043" i="2"/>
  <c r="S3043" i="2" s="1"/>
  <c r="T3043" i="2" s="1"/>
  <c r="M3043" i="2"/>
  <c r="L3043" i="2"/>
  <c r="J3043" i="2"/>
  <c r="H3043" i="2"/>
  <c r="F3043" i="2"/>
  <c r="T3042" i="2"/>
  <c r="R3042" i="2"/>
  <c r="S3042" i="2" s="1"/>
  <c r="P3042" i="2"/>
  <c r="Q3042" i="2" s="1"/>
  <c r="U3042" i="2" s="1"/>
  <c r="O3042" i="2"/>
  <c r="M3042" i="2"/>
  <c r="L3042" i="2"/>
  <c r="J3042" i="2"/>
  <c r="R3041" i="2"/>
  <c r="S3041" i="2" s="1"/>
  <c r="T3041" i="2" s="1"/>
  <c r="M3041" i="2"/>
  <c r="L3041" i="2"/>
  <c r="J3041" i="2"/>
  <c r="H3041" i="2"/>
  <c r="F3041" i="2"/>
  <c r="T3040" i="2"/>
  <c r="R3040" i="2"/>
  <c r="S3040" i="2" s="1"/>
  <c r="Q3040" i="2"/>
  <c r="U3040" i="2" s="1"/>
  <c r="P3040" i="2"/>
  <c r="O3040" i="2"/>
  <c r="M3040" i="2"/>
  <c r="L3040" i="2"/>
  <c r="J3040" i="2"/>
  <c r="R3039" i="2"/>
  <c r="S3039" i="2" s="1"/>
  <c r="T3039" i="2" s="1"/>
  <c r="P3039" i="2"/>
  <c r="Q3039" i="2" s="1"/>
  <c r="O3039" i="2"/>
  <c r="M3039" i="2"/>
  <c r="L3039" i="2"/>
  <c r="J3039" i="2"/>
  <c r="R3038" i="2"/>
  <c r="S3038" i="2" s="1"/>
  <c r="T3038" i="2" s="1"/>
  <c r="M3038" i="2"/>
  <c r="L3038" i="2"/>
  <c r="J3038" i="2"/>
  <c r="H3038" i="2"/>
  <c r="F3038" i="2"/>
  <c r="T3037" i="2"/>
  <c r="R3037" i="2"/>
  <c r="S3037" i="2" s="1"/>
  <c r="M3037" i="2"/>
  <c r="L3037" i="2"/>
  <c r="J3037" i="2"/>
  <c r="H3037" i="2"/>
  <c r="F3037" i="2"/>
  <c r="R3036" i="2"/>
  <c r="S3036" i="2" s="1"/>
  <c r="T3036" i="2" s="1"/>
  <c r="U3036" i="2" s="1"/>
  <c r="Q3036" i="2"/>
  <c r="P3036" i="2"/>
  <c r="O3036" i="2"/>
  <c r="M3036" i="2"/>
  <c r="L3036" i="2"/>
  <c r="J3036" i="2"/>
  <c r="R3035" i="2"/>
  <c r="S3035" i="2" s="1"/>
  <c r="T3035" i="2" s="1"/>
  <c r="U3035" i="2" s="1"/>
  <c r="Q3035" i="2"/>
  <c r="P3035" i="2"/>
  <c r="O3035" i="2"/>
  <c r="M3035" i="2"/>
  <c r="L3035" i="2"/>
  <c r="J3035" i="2"/>
  <c r="T3034" i="2"/>
  <c r="R3034" i="2"/>
  <c r="S3034" i="2" s="1"/>
  <c r="Q3034" i="2"/>
  <c r="P3034" i="2"/>
  <c r="O3034" i="2"/>
  <c r="M3034" i="2"/>
  <c r="L3034" i="2"/>
  <c r="J3034" i="2"/>
  <c r="R3033" i="2"/>
  <c r="S3033" i="2" s="1"/>
  <c r="T3033" i="2" s="1"/>
  <c r="Q3033" i="2"/>
  <c r="U3033" i="2" s="1"/>
  <c r="P3033" i="2"/>
  <c r="O3033" i="2"/>
  <c r="M3033" i="2"/>
  <c r="L3033" i="2"/>
  <c r="J3033" i="2"/>
  <c r="R3032" i="2"/>
  <c r="S3032" i="2" s="1"/>
  <c r="T3032" i="2" s="1"/>
  <c r="U3032" i="2" s="1"/>
  <c r="Q3032" i="2"/>
  <c r="P3032" i="2"/>
  <c r="O3032" i="2"/>
  <c r="M3032" i="2"/>
  <c r="L3032" i="2"/>
  <c r="J3032" i="2"/>
  <c r="R3031" i="2"/>
  <c r="S3031" i="2" s="1"/>
  <c r="T3031" i="2" s="1"/>
  <c r="M3031" i="2"/>
  <c r="L3031" i="2"/>
  <c r="J3031" i="2"/>
  <c r="H3031" i="2"/>
  <c r="F3031" i="2"/>
  <c r="R3030" i="2"/>
  <c r="S3030" i="2" s="1"/>
  <c r="T3030" i="2" s="1"/>
  <c r="Q3030" i="2"/>
  <c r="P3030" i="2"/>
  <c r="O3030" i="2"/>
  <c r="M3030" i="2"/>
  <c r="L3030" i="2"/>
  <c r="J3030" i="2"/>
  <c r="R3029" i="2"/>
  <c r="S3029" i="2" s="1"/>
  <c r="T3029" i="2" s="1"/>
  <c r="M3029" i="2"/>
  <c r="L3029" i="2"/>
  <c r="J3029" i="2"/>
  <c r="H3029" i="2"/>
  <c r="F3029" i="2"/>
  <c r="T3028" i="2"/>
  <c r="R3028" i="2"/>
  <c r="S3028" i="2" s="1"/>
  <c r="Q3028" i="2"/>
  <c r="U3028" i="2" s="1"/>
  <c r="P3028" i="2"/>
  <c r="O3028" i="2"/>
  <c r="M3028" i="2"/>
  <c r="L3028" i="2"/>
  <c r="J3028" i="2"/>
  <c r="T3027" i="2"/>
  <c r="R3027" i="2"/>
  <c r="S3027" i="2" s="1"/>
  <c r="P3027" i="2"/>
  <c r="Q3027" i="2" s="1"/>
  <c r="U3027" i="2" s="1"/>
  <c r="O3027" i="2"/>
  <c r="M3027" i="2"/>
  <c r="L3027" i="2"/>
  <c r="J3027" i="2"/>
  <c r="R3026" i="2"/>
  <c r="S3026" i="2" s="1"/>
  <c r="T3026" i="2" s="1"/>
  <c r="M3026" i="2"/>
  <c r="L3026" i="2"/>
  <c r="J3026" i="2"/>
  <c r="H3026" i="2"/>
  <c r="F3026" i="2"/>
  <c r="T3025" i="2"/>
  <c r="R3025" i="2"/>
  <c r="S3025" i="2" s="1"/>
  <c r="Q3025" i="2"/>
  <c r="P3025" i="2"/>
  <c r="O3025" i="2"/>
  <c r="M3025" i="2"/>
  <c r="L3025" i="2"/>
  <c r="J3025" i="2"/>
  <c r="T3024" i="2"/>
  <c r="R3024" i="2"/>
  <c r="S3024" i="2" s="1"/>
  <c r="P3024" i="2"/>
  <c r="Q3024" i="2" s="1"/>
  <c r="U3024" i="2" s="1"/>
  <c r="O3024" i="2"/>
  <c r="M3024" i="2"/>
  <c r="L3024" i="2"/>
  <c r="J3024" i="2"/>
  <c r="R3023" i="2"/>
  <c r="S3023" i="2" s="1"/>
  <c r="T3023" i="2" s="1"/>
  <c r="P3023" i="2"/>
  <c r="Q3023" i="2" s="1"/>
  <c r="U3023" i="2" s="1"/>
  <c r="O3023" i="2"/>
  <c r="M3023" i="2"/>
  <c r="L3023" i="2"/>
  <c r="J3023" i="2"/>
  <c r="T3022" i="2"/>
  <c r="U3022" i="2" s="1"/>
  <c r="R3022" i="2"/>
  <c r="S3022" i="2" s="1"/>
  <c r="Q3022" i="2"/>
  <c r="P3022" i="2"/>
  <c r="O3022" i="2"/>
  <c r="M3022" i="2"/>
  <c r="L3022" i="2"/>
  <c r="J3022" i="2"/>
  <c r="T3021" i="2"/>
  <c r="R3021" i="2"/>
  <c r="S3021" i="2" s="1"/>
  <c r="P3021" i="2"/>
  <c r="Q3021" i="2" s="1"/>
  <c r="U3021" i="2" s="1"/>
  <c r="O3021" i="2"/>
  <c r="M3021" i="2"/>
  <c r="L3021" i="2"/>
  <c r="J3021" i="2"/>
  <c r="R3020" i="2"/>
  <c r="S3020" i="2" s="1"/>
  <c r="T3020" i="2" s="1"/>
  <c r="P3020" i="2"/>
  <c r="M3020" i="2"/>
  <c r="L3020" i="2"/>
  <c r="J3020" i="2"/>
  <c r="H3020" i="2"/>
  <c r="F3020" i="2"/>
  <c r="O3020" i="2" s="1"/>
  <c r="T3019" i="2"/>
  <c r="R3019" i="2"/>
  <c r="S3019" i="2" s="1"/>
  <c r="P3019" i="2"/>
  <c r="Q3019" i="2" s="1"/>
  <c r="U3019" i="2" s="1"/>
  <c r="O3019" i="2"/>
  <c r="M3019" i="2"/>
  <c r="L3019" i="2"/>
  <c r="J3019" i="2"/>
  <c r="R3018" i="2"/>
  <c r="S3018" i="2" s="1"/>
  <c r="T3018" i="2" s="1"/>
  <c r="M3018" i="2"/>
  <c r="L3018" i="2"/>
  <c r="J3018" i="2"/>
  <c r="H3018" i="2"/>
  <c r="F3018" i="2"/>
  <c r="R3017" i="2"/>
  <c r="S3017" i="2" s="1"/>
  <c r="T3017" i="2" s="1"/>
  <c r="M3017" i="2"/>
  <c r="L3017" i="2"/>
  <c r="J3017" i="2"/>
  <c r="H3017" i="2"/>
  <c r="F3017" i="2"/>
  <c r="T3016" i="2"/>
  <c r="R3016" i="2"/>
  <c r="S3016" i="2" s="1"/>
  <c r="Q3016" i="2"/>
  <c r="P3016" i="2"/>
  <c r="O3016" i="2"/>
  <c r="M3016" i="2"/>
  <c r="L3016" i="2"/>
  <c r="J3016" i="2"/>
  <c r="R3015" i="2"/>
  <c r="S3015" i="2" s="1"/>
  <c r="T3015" i="2" s="1"/>
  <c r="M3015" i="2"/>
  <c r="L3015" i="2"/>
  <c r="J3015" i="2"/>
  <c r="H3015" i="2"/>
  <c r="F3015" i="2"/>
  <c r="O3015" i="2" s="1"/>
  <c r="P3015" i="2" s="1"/>
  <c r="R3014" i="2"/>
  <c r="S3014" i="2" s="1"/>
  <c r="T3014" i="2" s="1"/>
  <c r="M3014" i="2"/>
  <c r="L3014" i="2"/>
  <c r="J3014" i="2"/>
  <c r="H3014" i="2"/>
  <c r="F3014" i="2"/>
  <c r="R3013" i="2"/>
  <c r="S3013" i="2" s="1"/>
  <c r="T3013" i="2" s="1"/>
  <c r="M3013" i="2"/>
  <c r="L3013" i="2"/>
  <c r="J3013" i="2"/>
  <c r="H3013" i="2"/>
  <c r="F3013" i="2"/>
  <c r="O3013" i="2" s="1"/>
  <c r="P3013" i="2" s="1"/>
  <c r="R3012" i="2"/>
  <c r="S3012" i="2" s="1"/>
  <c r="T3012" i="2" s="1"/>
  <c r="M3012" i="2"/>
  <c r="L3012" i="2"/>
  <c r="J3012" i="2"/>
  <c r="H3012" i="2"/>
  <c r="F3012" i="2"/>
  <c r="R3011" i="2"/>
  <c r="S3011" i="2" s="1"/>
  <c r="T3011" i="2" s="1"/>
  <c r="Q3011" i="2"/>
  <c r="P3011" i="2"/>
  <c r="O3011" i="2"/>
  <c r="M3011" i="2"/>
  <c r="L3011" i="2"/>
  <c r="J3011" i="2"/>
  <c r="R3010" i="2"/>
  <c r="S3010" i="2" s="1"/>
  <c r="T3010" i="2" s="1"/>
  <c r="M3010" i="2"/>
  <c r="L3010" i="2"/>
  <c r="J3010" i="2"/>
  <c r="H3010" i="2"/>
  <c r="F3010" i="2"/>
  <c r="R3009" i="2"/>
  <c r="S3009" i="2" s="1"/>
  <c r="T3009" i="2" s="1"/>
  <c r="P3009" i="2"/>
  <c r="Q3009" i="2" s="1"/>
  <c r="O3009" i="2"/>
  <c r="M3009" i="2"/>
  <c r="L3009" i="2"/>
  <c r="J3009" i="2"/>
  <c r="R3008" i="2"/>
  <c r="S3008" i="2" s="1"/>
  <c r="T3008" i="2" s="1"/>
  <c r="M3008" i="2"/>
  <c r="L3008" i="2"/>
  <c r="J3008" i="2"/>
  <c r="H3008" i="2"/>
  <c r="F3008" i="2"/>
  <c r="O3008" i="2" s="1"/>
  <c r="P3008" i="2" s="1"/>
  <c r="T3007" i="2"/>
  <c r="U3007" i="2" s="1"/>
  <c r="R3007" i="2"/>
  <c r="S3007" i="2" s="1"/>
  <c r="Q3007" i="2"/>
  <c r="P3007" i="2"/>
  <c r="O3007" i="2"/>
  <c r="M3007" i="2"/>
  <c r="L3007" i="2"/>
  <c r="J3007" i="2"/>
  <c r="T3006" i="2"/>
  <c r="R3006" i="2"/>
  <c r="S3006" i="2" s="1"/>
  <c r="Q3006" i="2"/>
  <c r="P3006" i="2"/>
  <c r="O3006" i="2"/>
  <c r="M3006" i="2"/>
  <c r="L3006" i="2"/>
  <c r="J3006" i="2"/>
  <c r="R3005" i="2"/>
  <c r="S3005" i="2" s="1"/>
  <c r="T3005" i="2" s="1"/>
  <c r="P3005" i="2"/>
  <c r="Q3005" i="2" s="1"/>
  <c r="O3005" i="2"/>
  <c r="M3005" i="2"/>
  <c r="L3005" i="2"/>
  <c r="J3005" i="2"/>
  <c r="T3004" i="2"/>
  <c r="R3004" i="2"/>
  <c r="S3004" i="2" s="1"/>
  <c r="P3004" i="2"/>
  <c r="Q3004" i="2" s="1"/>
  <c r="U3004" i="2" s="1"/>
  <c r="O3004" i="2"/>
  <c r="M3004" i="2"/>
  <c r="L3004" i="2"/>
  <c r="J3004" i="2"/>
  <c r="R3003" i="2"/>
  <c r="S3003" i="2" s="1"/>
  <c r="T3003" i="2" s="1"/>
  <c r="M3003" i="2"/>
  <c r="L3003" i="2"/>
  <c r="J3003" i="2"/>
  <c r="H3003" i="2"/>
  <c r="F3003" i="2"/>
  <c r="R3002" i="2"/>
  <c r="S3002" i="2" s="1"/>
  <c r="T3002" i="2" s="1"/>
  <c r="P3002" i="2"/>
  <c r="M3002" i="2"/>
  <c r="L3002" i="2"/>
  <c r="J3002" i="2"/>
  <c r="H3002" i="2"/>
  <c r="F3002" i="2"/>
  <c r="O3002" i="2" s="1"/>
  <c r="R3001" i="2"/>
  <c r="S3001" i="2" s="1"/>
  <c r="T3001" i="2" s="1"/>
  <c r="M3001" i="2"/>
  <c r="L3001" i="2"/>
  <c r="J3001" i="2"/>
  <c r="H3001" i="2"/>
  <c r="F3001" i="2"/>
  <c r="R3000" i="2"/>
  <c r="S3000" i="2" s="1"/>
  <c r="T3000" i="2" s="1"/>
  <c r="M3000" i="2"/>
  <c r="L3000" i="2"/>
  <c r="J3000" i="2"/>
  <c r="H3000" i="2"/>
  <c r="F3000" i="2"/>
  <c r="O3000" i="2" s="1"/>
  <c r="P3000" i="2" s="1"/>
  <c r="T2999" i="2"/>
  <c r="R2999" i="2"/>
  <c r="S2999" i="2" s="1"/>
  <c r="M2999" i="2"/>
  <c r="L2999" i="2"/>
  <c r="J2999" i="2"/>
  <c r="H2999" i="2"/>
  <c r="F2999" i="2"/>
  <c r="R2998" i="2"/>
  <c r="S2998" i="2" s="1"/>
  <c r="T2998" i="2" s="1"/>
  <c r="P2998" i="2"/>
  <c r="Q2998" i="2" s="1"/>
  <c r="O2998" i="2"/>
  <c r="M2998" i="2"/>
  <c r="L2998" i="2"/>
  <c r="J2998" i="2"/>
  <c r="R2997" i="2"/>
  <c r="S2997" i="2" s="1"/>
  <c r="T2997" i="2" s="1"/>
  <c r="M2997" i="2"/>
  <c r="L2997" i="2"/>
  <c r="J2997" i="2"/>
  <c r="H2997" i="2"/>
  <c r="F2997" i="2"/>
  <c r="R2996" i="2"/>
  <c r="S2996" i="2" s="1"/>
  <c r="T2996" i="2" s="1"/>
  <c r="P2996" i="2"/>
  <c r="Q2996" i="2" s="1"/>
  <c r="O2996" i="2"/>
  <c r="M2996" i="2"/>
  <c r="L2996" i="2"/>
  <c r="J2996" i="2"/>
  <c r="R2995" i="2"/>
  <c r="S2995" i="2" s="1"/>
  <c r="T2995" i="2" s="1"/>
  <c r="Q2995" i="2"/>
  <c r="P2995" i="2"/>
  <c r="O2995" i="2"/>
  <c r="M2995" i="2"/>
  <c r="L2995" i="2"/>
  <c r="J2995" i="2"/>
  <c r="R2994" i="2"/>
  <c r="S2994" i="2" s="1"/>
  <c r="T2994" i="2" s="1"/>
  <c r="M2994" i="2"/>
  <c r="L2994" i="2"/>
  <c r="J2994" i="2"/>
  <c r="H2994" i="2"/>
  <c r="F2994" i="2"/>
  <c r="R2993" i="2"/>
  <c r="S2993" i="2" s="1"/>
  <c r="T2993" i="2" s="1"/>
  <c r="M2993" i="2"/>
  <c r="L2993" i="2"/>
  <c r="J2993" i="2"/>
  <c r="H2993" i="2"/>
  <c r="F2993" i="2"/>
  <c r="T2992" i="2"/>
  <c r="U2992" i="2" s="1"/>
  <c r="R2992" i="2"/>
  <c r="S2992" i="2" s="1"/>
  <c r="Q2992" i="2"/>
  <c r="P2992" i="2"/>
  <c r="O2992" i="2"/>
  <c r="M2992" i="2"/>
  <c r="L2992" i="2"/>
  <c r="J2992" i="2"/>
  <c r="T2991" i="2"/>
  <c r="R2991" i="2"/>
  <c r="S2991" i="2" s="1"/>
  <c r="M2991" i="2"/>
  <c r="L2991" i="2"/>
  <c r="J2991" i="2"/>
  <c r="H2991" i="2"/>
  <c r="F2991" i="2"/>
  <c r="T2990" i="2"/>
  <c r="R2990" i="2"/>
  <c r="S2990" i="2" s="1"/>
  <c r="Q2990" i="2"/>
  <c r="U2990" i="2" s="1"/>
  <c r="P2990" i="2"/>
  <c r="O2990" i="2"/>
  <c r="M2990" i="2"/>
  <c r="L2990" i="2"/>
  <c r="J2990" i="2"/>
  <c r="R2989" i="2"/>
  <c r="S2989" i="2" s="1"/>
  <c r="T2989" i="2" s="1"/>
  <c r="M2989" i="2"/>
  <c r="L2989" i="2"/>
  <c r="J2989" i="2"/>
  <c r="H2989" i="2"/>
  <c r="F2989" i="2"/>
  <c r="R2988" i="2"/>
  <c r="S2988" i="2" s="1"/>
  <c r="T2988" i="2" s="1"/>
  <c r="M2988" i="2"/>
  <c r="L2988" i="2"/>
  <c r="J2988" i="2"/>
  <c r="H2988" i="2"/>
  <c r="F2988" i="2"/>
  <c r="T2987" i="2"/>
  <c r="R2987" i="2"/>
  <c r="S2987" i="2" s="1"/>
  <c r="P2987" i="2"/>
  <c r="Q2987" i="2" s="1"/>
  <c r="U2987" i="2" s="1"/>
  <c r="O2987" i="2"/>
  <c r="M2987" i="2"/>
  <c r="L2987" i="2"/>
  <c r="J2987" i="2"/>
  <c r="T2986" i="2"/>
  <c r="R2986" i="2"/>
  <c r="S2986" i="2" s="1"/>
  <c r="P2986" i="2"/>
  <c r="Q2986" i="2" s="1"/>
  <c r="U2986" i="2" s="1"/>
  <c r="O2986" i="2"/>
  <c r="M2986" i="2"/>
  <c r="L2986" i="2"/>
  <c r="J2986" i="2"/>
  <c r="T2985" i="2"/>
  <c r="R2985" i="2"/>
  <c r="S2985" i="2" s="1"/>
  <c r="M2985" i="2"/>
  <c r="L2985" i="2"/>
  <c r="J2985" i="2"/>
  <c r="H2985" i="2"/>
  <c r="F2985" i="2"/>
  <c r="R2984" i="2"/>
  <c r="S2984" i="2" s="1"/>
  <c r="T2984" i="2" s="1"/>
  <c r="M2984" i="2"/>
  <c r="L2984" i="2"/>
  <c r="J2984" i="2"/>
  <c r="H2984" i="2"/>
  <c r="F2984" i="2"/>
  <c r="T2983" i="2"/>
  <c r="R2983" i="2"/>
  <c r="S2983" i="2" s="1"/>
  <c r="P2983" i="2"/>
  <c r="Q2983" i="2" s="1"/>
  <c r="U2983" i="2" s="1"/>
  <c r="O2983" i="2"/>
  <c r="M2983" i="2"/>
  <c r="L2983" i="2"/>
  <c r="J2983" i="2"/>
  <c r="R2982" i="2"/>
  <c r="S2982" i="2" s="1"/>
  <c r="T2982" i="2" s="1"/>
  <c r="Q2982" i="2"/>
  <c r="P2982" i="2"/>
  <c r="O2982" i="2"/>
  <c r="M2982" i="2"/>
  <c r="L2982" i="2"/>
  <c r="J2982" i="2"/>
  <c r="R2981" i="2"/>
  <c r="S2981" i="2" s="1"/>
  <c r="T2981" i="2" s="1"/>
  <c r="M2981" i="2"/>
  <c r="L2981" i="2"/>
  <c r="J2981" i="2"/>
  <c r="H2981" i="2"/>
  <c r="F2981" i="2"/>
  <c r="R2980" i="2"/>
  <c r="S2980" i="2" s="1"/>
  <c r="T2980" i="2" s="1"/>
  <c r="M2980" i="2"/>
  <c r="L2980" i="2"/>
  <c r="J2980" i="2"/>
  <c r="H2980" i="2"/>
  <c r="F2980" i="2"/>
  <c r="T2979" i="2"/>
  <c r="U2979" i="2" s="1"/>
  <c r="R2979" i="2"/>
  <c r="S2979" i="2" s="1"/>
  <c r="Q2979" i="2"/>
  <c r="P2979" i="2"/>
  <c r="O2979" i="2"/>
  <c r="M2979" i="2"/>
  <c r="L2979" i="2"/>
  <c r="J2979" i="2"/>
  <c r="T2978" i="2"/>
  <c r="U2978" i="2" s="1"/>
  <c r="R2978" i="2"/>
  <c r="S2978" i="2" s="1"/>
  <c r="Q2978" i="2"/>
  <c r="P2978" i="2"/>
  <c r="O2978" i="2"/>
  <c r="M2978" i="2"/>
  <c r="L2978" i="2"/>
  <c r="J2978" i="2"/>
  <c r="T2977" i="2"/>
  <c r="R2977" i="2"/>
  <c r="S2977" i="2" s="1"/>
  <c r="P2977" i="2"/>
  <c r="Q2977" i="2" s="1"/>
  <c r="O2977" i="2"/>
  <c r="M2977" i="2"/>
  <c r="L2977" i="2"/>
  <c r="J2977" i="2"/>
  <c r="R2976" i="2"/>
  <c r="S2976" i="2" s="1"/>
  <c r="T2976" i="2" s="1"/>
  <c r="M2976" i="2"/>
  <c r="L2976" i="2"/>
  <c r="J2976" i="2"/>
  <c r="H2976" i="2"/>
  <c r="F2976" i="2"/>
  <c r="T2975" i="2"/>
  <c r="U2975" i="2" s="1"/>
  <c r="R2975" i="2"/>
  <c r="S2975" i="2" s="1"/>
  <c r="Q2975" i="2"/>
  <c r="P2975" i="2"/>
  <c r="O2975" i="2"/>
  <c r="M2975" i="2"/>
  <c r="L2975" i="2"/>
  <c r="J2975" i="2"/>
  <c r="R2974" i="2"/>
  <c r="S2974" i="2" s="1"/>
  <c r="T2974" i="2" s="1"/>
  <c r="M2974" i="2"/>
  <c r="L2974" i="2"/>
  <c r="J2974" i="2"/>
  <c r="H2974" i="2"/>
  <c r="F2974" i="2"/>
  <c r="R2973" i="2"/>
  <c r="S2973" i="2" s="1"/>
  <c r="T2973" i="2" s="1"/>
  <c r="M2973" i="2"/>
  <c r="L2973" i="2"/>
  <c r="J2973" i="2"/>
  <c r="H2973" i="2"/>
  <c r="F2973" i="2"/>
  <c r="R2972" i="2"/>
  <c r="S2972" i="2" s="1"/>
  <c r="T2972" i="2" s="1"/>
  <c r="M2972" i="2"/>
  <c r="L2972" i="2"/>
  <c r="J2972" i="2"/>
  <c r="H2972" i="2"/>
  <c r="F2972" i="2"/>
  <c r="R2971" i="2"/>
  <c r="S2971" i="2" s="1"/>
  <c r="T2971" i="2" s="1"/>
  <c r="M2971" i="2"/>
  <c r="L2971" i="2"/>
  <c r="J2971" i="2"/>
  <c r="H2971" i="2"/>
  <c r="F2971" i="2"/>
  <c r="R2970" i="2"/>
  <c r="S2970" i="2" s="1"/>
  <c r="T2970" i="2" s="1"/>
  <c r="M2970" i="2"/>
  <c r="L2970" i="2"/>
  <c r="J2970" i="2"/>
  <c r="H2970" i="2"/>
  <c r="F2970" i="2"/>
  <c r="R2969" i="2"/>
  <c r="S2969" i="2" s="1"/>
  <c r="T2969" i="2" s="1"/>
  <c r="M2969" i="2"/>
  <c r="L2969" i="2"/>
  <c r="J2969" i="2"/>
  <c r="H2969" i="2"/>
  <c r="F2969" i="2"/>
  <c r="T2968" i="2"/>
  <c r="R2968" i="2"/>
  <c r="S2968" i="2" s="1"/>
  <c r="P2968" i="2"/>
  <c r="Q2968" i="2" s="1"/>
  <c r="U2968" i="2" s="1"/>
  <c r="O2968" i="2"/>
  <c r="M2968" i="2"/>
  <c r="L2968" i="2"/>
  <c r="J2968" i="2"/>
  <c r="T2967" i="2"/>
  <c r="R2967" i="2"/>
  <c r="S2967" i="2" s="1"/>
  <c r="M2967" i="2"/>
  <c r="L2967" i="2"/>
  <c r="J2967" i="2"/>
  <c r="H2967" i="2"/>
  <c r="F2967" i="2"/>
  <c r="T2966" i="2"/>
  <c r="R2966" i="2"/>
  <c r="S2966" i="2" s="1"/>
  <c r="P2966" i="2"/>
  <c r="Q2966" i="2" s="1"/>
  <c r="U2966" i="2" s="1"/>
  <c r="O2966" i="2"/>
  <c r="M2966" i="2"/>
  <c r="L2966" i="2"/>
  <c r="J2966" i="2"/>
  <c r="T2965" i="2"/>
  <c r="R2965" i="2"/>
  <c r="S2965" i="2" s="1"/>
  <c r="Q2965" i="2"/>
  <c r="U2965" i="2" s="1"/>
  <c r="P2965" i="2"/>
  <c r="O2965" i="2"/>
  <c r="M2965" i="2"/>
  <c r="L2965" i="2"/>
  <c r="J2965" i="2"/>
  <c r="R2964" i="2"/>
  <c r="S2964" i="2" s="1"/>
  <c r="T2964" i="2" s="1"/>
  <c r="Q2964" i="2"/>
  <c r="P2964" i="2"/>
  <c r="O2964" i="2"/>
  <c r="M2964" i="2"/>
  <c r="L2964" i="2"/>
  <c r="J2964" i="2"/>
  <c r="R2963" i="2"/>
  <c r="S2963" i="2" s="1"/>
  <c r="T2963" i="2" s="1"/>
  <c r="U2963" i="2" s="1"/>
  <c r="Q2963" i="2"/>
  <c r="P2963" i="2"/>
  <c r="O2963" i="2"/>
  <c r="M2963" i="2"/>
  <c r="L2963" i="2"/>
  <c r="J2963" i="2"/>
  <c r="R2962" i="2"/>
  <c r="S2962" i="2" s="1"/>
  <c r="T2962" i="2" s="1"/>
  <c r="M2962" i="2"/>
  <c r="L2962" i="2"/>
  <c r="J2962" i="2"/>
  <c r="H2962" i="2"/>
  <c r="F2962" i="2"/>
  <c r="R2961" i="2"/>
  <c r="S2961" i="2" s="1"/>
  <c r="T2961" i="2" s="1"/>
  <c r="M2961" i="2"/>
  <c r="L2961" i="2"/>
  <c r="J2961" i="2"/>
  <c r="H2961" i="2"/>
  <c r="F2961" i="2"/>
  <c r="R2960" i="2"/>
  <c r="S2960" i="2" s="1"/>
  <c r="T2960" i="2" s="1"/>
  <c r="M2960" i="2"/>
  <c r="L2960" i="2"/>
  <c r="J2960" i="2"/>
  <c r="H2960" i="2"/>
  <c r="F2960" i="2"/>
  <c r="R2959" i="2"/>
  <c r="S2959" i="2" s="1"/>
  <c r="T2959" i="2" s="1"/>
  <c r="M2959" i="2"/>
  <c r="L2959" i="2"/>
  <c r="J2959" i="2"/>
  <c r="H2959" i="2"/>
  <c r="F2959" i="2"/>
  <c r="R2958" i="2"/>
  <c r="S2958" i="2" s="1"/>
  <c r="T2958" i="2" s="1"/>
  <c r="U2958" i="2" s="1"/>
  <c r="Q2958" i="2"/>
  <c r="P2958" i="2"/>
  <c r="O2958" i="2"/>
  <c r="M2958" i="2"/>
  <c r="L2958" i="2"/>
  <c r="J2958" i="2"/>
  <c r="R2957" i="2"/>
  <c r="S2957" i="2" s="1"/>
  <c r="T2957" i="2" s="1"/>
  <c r="M2957" i="2"/>
  <c r="L2957" i="2"/>
  <c r="J2957" i="2"/>
  <c r="H2957" i="2"/>
  <c r="F2957" i="2"/>
  <c r="R2956" i="2"/>
  <c r="S2956" i="2" s="1"/>
  <c r="T2956" i="2" s="1"/>
  <c r="M2956" i="2"/>
  <c r="L2956" i="2"/>
  <c r="J2956" i="2"/>
  <c r="H2956" i="2"/>
  <c r="F2956" i="2"/>
  <c r="T2955" i="2"/>
  <c r="R2955" i="2"/>
  <c r="S2955" i="2" s="1"/>
  <c r="Q2955" i="2"/>
  <c r="U2955" i="2" s="1"/>
  <c r="P2955" i="2"/>
  <c r="O2955" i="2"/>
  <c r="M2955" i="2"/>
  <c r="L2955" i="2"/>
  <c r="J2955" i="2"/>
  <c r="T2954" i="2"/>
  <c r="R2954" i="2"/>
  <c r="S2954" i="2" s="1"/>
  <c r="Q2954" i="2"/>
  <c r="U2954" i="2" s="1"/>
  <c r="P2954" i="2"/>
  <c r="O2954" i="2"/>
  <c r="M2954" i="2"/>
  <c r="L2954" i="2"/>
  <c r="J2954" i="2"/>
  <c r="R2953" i="2"/>
  <c r="S2953" i="2" s="1"/>
  <c r="T2953" i="2" s="1"/>
  <c r="M2953" i="2"/>
  <c r="L2953" i="2"/>
  <c r="J2953" i="2"/>
  <c r="H2953" i="2"/>
  <c r="F2953" i="2"/>
  <c r="R2952" i="2"/>
  <c r="S2952" i="2" s="1"/>
  <c r="T2952" i="2" s="1"/>
  <c r="Q2952" i="2"/>
  <c r="P2952" i="2"/>
  <c r="O2952" i="2"/>
  <c r="M2952" i="2"/>
  <c r="L2952" i="2"/>
  <c r="J2952" i="2"/>
  <c r="R2951" i="2"/>
  <c r="S2951" i="2" s="1"/>
  <c r="T2951" i="2" s="1"/>
  <c r="M2951" i="2"/>
  <c r="L2951" i="2"/>
  <c r="J2951" i="2"/>
  <c r="H2951" i="2"/>
  <c r="F2951" i="2"/>
  <c r="R2950" i="2"/>
  <c r="S2950" i="2" s="1"/>
  <c r="T2950" i="2" s="1"/>
  <c r="M2950" i="2"/>
  <c r="L2950" i="2"/>
  <c r="J2950" i="2"/>
  <c r="H2950" i="2"/>
  <c r="F2950" i="2"/>
  <c r="R2949" i="2"/>
  <c r="S2949" i="2" s="1"/>
  <c r="T2949" i="2" s="1"/>
  <c r="P2949" i="2"/>
  <c r="Q2949" i="2" s="1"/>
  <c r="O2949" i="2"/>
  <c r="M2949" i="2"/>
  <c r="L2949" i="2"/>
  <c r="J2949" i="2"/>
  <c r="R2948" i="2"/>
  <c r="S2948" i="2" s="1"/>
  <c r="T2948" i="2" s="1"/>
  <c r="M2948" i="2"/>
  <c r="L2948" i="2"/>
  <c r="J2948" i="2"/>
  <c r="H2948" i="2"/>
  <c r="F2948" i="2"/>
  <c r="R2947" i="2"/>
  <c r="S2947" i="2" s="1"/>
  <c r="T2947" i="2" s="1"/>
  <c r="M2947" i="2"/>
  <c r="L2947" i="2"/>
  <c r="J2947" i="2"/>
  <c r="H2947" i="2"/>
  <c r="F2947" i="2"/>
  <c r="T2946" i="2"/>
  <c r="R2946" i="2"/>
  <c r="S2946" i="2" s="1"/>
  <c r="P2946" i="2"/>
  <c r="Q2946" i="2" s="1"/>
  <c r="U2946" i="2" s="1"/>
  <c r="O2946" i="2"/>
  <c r="M2946" i="2"/>
  <c r="L2946" i="2"/>
  <c r="J2946" i="2"/>
  <c r="T2945" i="2"/>
  <c r="R2945" i="2"/>
  <c r="S2945" i="2" s="1"/>
  <c r="M2945" i="2"/>
  <c r="L2945" i="2"/>
  <c r="J2945" i="2"/>
  <c r="H2945" i="2"/>
  <c r="F2945" i="2"/>
  <c r="T2944" i="2"/>
  <c r="R2944" i="2"/>
  <c r="S2944" i="2" s="1"/>
  <c r="M2944" i="2"/>
  <c r="L2944" i="2"/>
  <c r="J2944" i="2"/>
  <c r="H2944" i="2"/>
  <c r="F2944" i="2"/>
  <c r="T2943" i="2"/>
  <c r="U2943" i="2" s="1"/>
  <c r="R2943" i="2"/>
  <c r="S2943" i="2" s="1"/>
  <c r="Q2943" i="2"/>
  <c r="P2943" i="2"/>
  <c r="O2943" i="2"/>
  <c r="M2943" i="2"/>
  <c r="L2943" i="2"/>
  <c r="J2943" i="2"/>
  <c r="T2942" i="2"/>
  <c r="R2942" i="2"/>
  <c r="S2942" i="2" s="1"/>
  <c r="P2942" i="2"/>
  <c r="Q2942" i="2" s="1"/>
  <c r="U2942" i="2" s="1"/>
  <c r="O2942" i="2"/>
  <c r="M2942" i="2"/>
  <c r="L2942" i="2"/>
  <c r="J2942" i="2"/>
  <c r="T2941" i="2"/>
  <c r="R2941" i="2"/>
  <c r="S2941" i="2" s="1"/>
  <c r="M2941" i="2"/>
  <c r="L2941" i="2"/>
  <c r="J2941" i="2"/>
  <c r="H2941" i="2"/>
  <c r="F2941" i="2"/>
  <c r="T2940" i="2"/>
  <c r="U2940" i="2" s="1"/>
  <c r="R2940" i="2"/>
  <c r="S2940" i="2" s="1"/>
  <c r="Q2940" i="2"/>
  <c r="P2940" i="2"/>
  <c r="O2940" i="2"/>
  <c r="M2940" i="2"/>
  <c r="L2940" i="2"/>
  <c r="J2940" i="2"/>
  <c r="T2939" i="2"/>
  <c r="R2939" i="2"/>
  <c r="S2939" i="2" s="1"/>
  <c r="M2939" i="2"/>
  <c r="L2939" i="2"/>
  <c r="J2939" i="2"/>
  <c r="H2939" i="2"/>
  <c r="F2939" i="2"/>
  <c r="T2938" i="2"/>
  <c r="U2938" i="2" s="1"/>
  <c r="R2938" i="2"/>
  <c r="S2938" i="2" s="1"/>
  <c r="Q2938" i="2"/>
  <c r="P2938" i="2"/>
  <c r="O2938" i="2"/>
  <c r="M2938" i="2"/>
  <c r="L2938" i="2"/>
  <c r="J2938" i="2"/>
  <c r="T2937" i="2"/>
  <c r="R2937" i="2"/>
  <c r="S2937" i="2" s="1"/>
  <c r="M2937" i="2"/>
  <c r="L2937" i="2"/>
  <c r="J2937" i="2"/>
  <c r="H2937" i="2"/>
  <c r="F2937" i="2"/>
  <c r="T2936" i="2"/>
  <c r="R2936" i="2"/>
  <c r="S2936" i="2" s="1"/>
  <c r="M2936" i="2"/>
  <c r="L2936" i="2"/>
  <c r="J2936" i="2"/>
  <c r="H2936" i="2"/>
  <c r="F2936" i="2"/>
  <c r="T2935" i="2"/>
  <c r="R2935" i="2"/>
  <c r="S2935" i="2" s="1"/>
  <c r="P2935" i="2"/>
  <c r="Q2935" i="2" s="1"/>
  <c r="O2935" i="2"/>
  <c r="M2935" i="2"/>
  <c r="L2935" i="2"/>
  <c r="J2935" i="2"/>
  <c r="R2934" i="2"/>
  <c r="S2934" i="2" s="1"/>
  <c r="T2934" i="2" s="1"/>
  <c r="M2934" i="2"/>
  <c r="L2934" i="2"/>
  <c r="J2934" i="2"/>
  <c r="H2934" i="2"/>
  <c r="F2934" i="2"/>
  <c r="R2933" i="2"/>
  <c r="S2933" i="2" s="1"/>
  <c r="T2933" i="2" s="1"/>
  <c r="P2933" i="2"/>
  <c r="Q2933" i="2" s="1"/>
  <c r="O2933" i="2"/>
  <c r="M2933" i="2"/>
  <c r="L2933" i="2"/>
  <c r="J2933" i="2"/>
  <c r="T2932" i="2"/>
  <c r="R2932" i="2"/>
  <c r="S2932" i="2" s="1"/>
  <c r="P2932" i="2"/>
  <c r="Q2932" i="2" s="1"/>
  <c r="O2932" i="2"/>
  <c r="M2932" i="2"/>
  <c r="L2932" i="2"/>
  <c r="J2932" i="2"/>
  <c r="R2931" i="2"/>
  <c r="S2931" i="2" s="1"/>
  <c r="T2931" i="2" s="1"/>
  <c r="P2931" i="2"/>
  <c r="Q2931" i="2" s="1"/>
  <c r="O2931" i="2"/>
  <c r="M2931" i="2"/>
  <c r="L2931" i="2"/>
  <c r="J2931" i="2"/>
  <c r="T2930" i="2"/>
  <c r="R2930" i="2"/>
  <c r="S2930" i="2" s="1"/>
  <c r="M2930" i="2"/>
  <c r="L2930" i="2"/>
  <c r="J2930" i="2"/>
  <c r="H2930" i="2"/>
  <c r="F2930" i="2"/>
  <c r="T2929" i="2"/>
  <c r="R2929" i="2"/>
  <c r="S2929" i="2" s="1"/>
  <c r="M2929" i="2"/>
  <c r="L2929" i="2"/>
  <c r="J2929" i="2"/>
  <c r="H2929" i="2"/>
  <c r="F2929" i="2"/>
  <c r="T2928" i="2"/>
  <c r="R2928" i="2"/>
  <c r="S2928" i="2" s="1"/>
  <c r="M2928" i="2"/>
  <c r="L2928" i="2"/>
  <c r="J2928" i="2"/>
  <c r="H2928" i="2"/>
  <c r="F2928" i="2"/>
  <c r="T2927" i="2"/>
  <c r="R2927" i="2"/>
  <c r="S2927" i="2" s="1"/>
  <c r="M2927" i="2"/>
  <c r="L2927" i="2"/>
  <c r="J2927" i="2"/>
  <c r="H2927" i="2"/>
  <c r="F2927" i="2"/>
  <c r="T2926" i="2"/>
  <c r="R2926" i="2"/>
  <c r="S2926" i="2" s="1"/>
  <c r="P2926" i="2"/>
  <c r="Q2926" i="2" s="1"/>
  <c r="U2926" i="2" s="1"/>
  <c r="O2926" i="2"/>
  <c r="M2926" i="2"/>
  <c r="L2926" i="2"/>
  <c r="J2926" i="2"/>
  <c r="R2925" i="2"/>
  <c r="S2925" i="2" s="1"/>
  <c r="T2925" i="2" s="1"/>
  <c r="U2925" i="2" s="1"/>
  <c r="Q2925" i="2"/>
  <c r="P2925" i="2"/>
  <c r="O2925" i="2"/>
  <c r="M2925" i="2"/>
  <c r="L2925" i="2"/>
  <c r="J2925" i="2"/>
  <c r="R2924" i="2"/>
  <c r="S2924" i="2" s="1"/>
  <c r="T2924" i="2" s="1"/>
  <c r="M2924" i="2"/>
  <c r="L2924" i="2"/>
  <c r="J2924" i="2"/>
  <c r="H2924" i="2"/>
  <c r="F2924" i="2"/>
  <c r="T2923" i="2"/>
  <c r="R2923" i="2"/>
  <c r="S2923" i="2" s="1"/>
  <c r="P2923" i="2"/>
  <c r="Q2923" i="2" s="1"/>
  <c r="O2923" i="2"/>
  <c r="M2923" i="2"/>
  <c r="L2923" i="2"/>
  <c r="J2923" i="2"/>
  <c r="R2922" i="2"/>
  <c r="S2922" i="2" s="1"/>
  <c r="T2922" i="2" s="1"/>
  <c r="M2922" i="2"/>
  <c r="L2922" i="2"/>
  <c r="J2922" i="2"/>
  <c r="H2922" i="2"/>
  <c r="F2922" i="2"/>
  <c r="R2921" i="2"/>
  <c r="S2921" i="2" s="1"/>
  <c r="T2921" i="2" s="1"/>
  <c r="M2921" i="2"/>
  <c r="L2921" i="2"/>
  <c r="J2921" i="2"/>
  <c r="H2921" i="2"/>
  <c r="F2921" i="2"/>
  <c r="R2920" i="2"/>
  <c r="S2920" i="2" s="1"/>
  <c r="T2920" i="2" s="1"/>
  <c r="P2920" i="2"/>
  <c r="Q2920" i="2" s="1"/>
  <c r="O2920" i="2"/>
  <c r="M2920" i="2"/>
  <c r="L2920" i="2"/>
  <c r="J2920" i="2"/>
  <c r="T2919" i="2"/>
  <c r="R2919" i="2"/>
  <c r="S2919" i="2" s="1"/>
  <c r="M2919" i="2"/>
  <c r="L2919" i="2"/>
  <c r="J2919" i="2"/>
  <c r="H2919" i="2"/>
  <c r="F2919" i="2"/>
  <c r="T2918" i="2"/>
  <c r="R2918" i="2"/>
  <c r="S2918" i="2" s="1"/>
  <c r="Q2918" i="2"/>
  <c r="P2918" i="2"/>
  <c r="O2918" i="2"/>
  <c r="M2918" i="2"/>
  <c r="L2918" i="2"/>
  <c r="J2918" i="2"/>
  <c r="T2917" i="2"/>
  <c r="R2917" i="2"/>
  <c r="S2917" i="2" s="1"/>
  <c r="P2917" i="2"/>
  <c r="Q2917" i="2" s="1"/>
  <c r="O2917" i="2"/>
  <c r="M2917" i="2"/>
  <c r="L2917" i="2"/>
  <c r="J2917" i="2"/>
  <c r="T2916" i="2"/>
  <c r="R2916" i="2"/>
  <c r="S2916" i="2" s="1"/>
  <c r="M2916" i="2"/>
  <c r="L2916" i="2"/>
  <c r="J2916" i="2"/>
  <c r="H2916" i="2"/>
  <c r="F2916" i="2"/>
  <c r="T2915" i="2"/>
  <c r="R2915" i="2"/>
  <c r="S2915" i="2" s="1"/>
  <c r="P2915" i="2"/>
  <c r="Q2915" i="2" s="1"/>
  <c r="O2915" i="2"/>
  <c r="M2915" i="2"/>
  <c r="L2915" i="2"/>
  <c r="J2915" i="2"/>
  <c r="R2914" i="2"/>
  <c r="S2914" i="2" s="1"/>
  <c r="T2914" i="2" s="1"/>
  <c r="M2914" i="2"/>
  <c r="L2914" i="2"/>
  <c r="J2914" i="2"/>
  <c r="H2914" i="2"/>
  <c r="F2914" i="2"/>
  <c r="R2913" i="2"/>
  <c r="S2913" i="2" s="1"/>
  <c r="T2913" i="2" s="1"/>
  <c r="M2913" i="2"/>
  <c r="L2913" i="2"/>
  <c r="J2913" i="2"/>
  <c r="H2913" i="2"/>
  <c r="F2913" i="2"/>
  <c r="R2912" i="2"/>
  <c r="S2912" i="2" s="1"/>
  <c r="T2912" i="2" s="1"/>
  <c r="U2912" i="2" s="1"/>
  <c r="Q2912" i="2"/>
  <c r="P2912" i="2"/>
  <c r="O2912" i="2"/>
  <c r="M2912" i="2"/>
  <c r="L2912" i="2"/>
  <c r="J2912" i="2"/>
  <c r="R2911" i="2"/>
  <c r="S2911" i="2" s="1"/>
  <c r="T2911" i="2" s="1"/>
  <c r="U2911" i="2" s="1"/>
  <c r="Q2911" i="2"/>
  <c r="P2911" i="2"/>
  <c r="O2911" i="2"/>
  <c r="M2911" i="2"/>
  <c r="L2911" i="2"/>
  <c r="J2911" i="2"/>
  <c r="R2910" i="2"/>
  <c r="S2910" i="2" s="1"/>
  <c r="T2910" i="2" s="1"/>
  <c r="M2910" i="2"/>
  <c r="L2910" i="2"/>
  <c r="J2910" i="2"/>
  <c r="H2910" i="2"/>
  <c r="F2910" i="2"/>
  <c r="R2909" i="2"/>
  <c r="S2909" i="2" s="1"/>
  <c r="T2909" i="2" s="1"/>
  <c r="U2909" i="2" s="1"/>
  <c r="Q2909" i="2"/>
  <c r="P2909" i="2"/>
  <c r="O2909" i="2"/>
  <c r="M2909" i="2"/>
  <c r="L2909" i="2"/>
  <c r="J2909" i="2"/>
  <c r="R2908" i="2"/>
  <c r="S2908" i="2" s="1"/>
  <c r="T2908" i="2" s="1"/>
  <c r="U2908" i="2" s="1"/>
  <c r="Q2908" i="2"/>
  <c r="P2908" i="2"/>
  <c r="O2908" i="2"/>
  <c r="M2908" i="2"/>
  <c r="L2908" i="2"/>
  <c r="J2908" i="2"/>
  <c r="R2907" i="2"/>
  <c r="S2907" i="2" s="1"/>
  <c r="T2907" i="2" s="1"/>
  <c r="M2907" i="2"/>
  <c r="L2907" i="2"/>
  <c r="J2907" i="2"/>
  <c r="H2907" i="2"/>
  <c r="F2907" i="2"/>
  <c r="T2906" i="2"/>
  <c r="U2906" i="2" s="1"/>
  <c r="R2906" i="2"/>
  <c r="S2906" i="2" s="1"/>
  <c r="Q2906" i="2"/>
  <c r="P2906" i="2"/>
  <c r="O2906" i="2"/>
  <c r="M2906" i="2"/>
  <c r="L2906" i="2"/>
  <c r="J2906" i="2"/>
  <c r="R2905" i="2"/>
  <c r="S2905" i="2" s="1"/>
  <c r="T2905" i="2" s="1"/>
  <c r="P2905" i="2"/>
  <c r="Q2905" i="2" s="1"/>
  <c r="O2905" i="2"/>
  <c r="M2905" i="2"/>
  <c r="L2905" i="2"/>
  <c r="J2905" i="2"/>
  <c r="T2904" i="2"/>
  <c r="R2904" i="2"/>
  <c r="S2904" i="2" s="1"/>
  <c r="Q2904" i="2"/>
  <c r="P2904" i="2"/>
  <c r="O2904" i="2"/>
  <c r="M2904" i="2"/>
  <c r="L2904" i="2"/>
  <c r="J2904" i="2"/>
  <c r="T2903" i="2"/>
  <c r="R2903" i="2"/>
  <c r="S2903" i="2" s="1"/>
  <c r="Q2903" i="2"/>
  <c r="P2903" i="2"/>
  <c r="O2903" i="2"/>
  <c r="M2903" i="2"/>
  <c r="L2903" i="2"/>
  <c r="J2903" i="2"/>
  <c r="T2902" i="2"/>
  <c r="U2902" i="2" s="1"/>
  <c r="R2902" i="2"/>
  <c r="S2902" i="2" s="1"/>
  <c r="Q2902" i="2"/>
  <c r="P2902" i="2"/>
  <c r="O2902" i="2"/>
  <c r="M2902" i="2"/>
  <c r="L2902" i="2"/>
  <c r="J2902" i="2"/>
  <c r="T2901" i="2"/>
  <c r="R2901" i="2"/>
  <c r="S2901" i="2" s="1"/>
  <c r="M2901" i="2"/>
  <c r="L2901" i="2"/>
  <c r="J2901" i="2"/>
  <c r="H2901" i="2"/>
  <c r="F2901" i="2"/>
  <c r="T2900" i="2"/>
  <c r="R2900" i="2"/>
  <c r="S2900" i="2" s="1"/>
  <c r="M2900" i="2"/>
  <c r="L2900" i="2"/>
  <c r="J2900" i="2"/>
  <c r="H2900" i="2"/>
  <c r="F2900" i="2"/>
  <c r="T2899" i="2"/>
  <c r="R2899" i="2"/>
  <c r="S2899" i="2" s="1"/>
  <c r="P2899" i="2"/>
  <c r="Q2899" i="2" s="1"/>
  <c r="O2899" i="2"/>
  <c r="M2899" i="2"/>
  <c r="L2899" i="2"/>
  <c r="J2899" i="2"/>
  <c r="R2898" i="2"/>
  <c r="S2898" i="2" s="1"/>
  <c r="T2898" i="2" s="1"/>
  <c r="M2898" i="2"/>
  <c r="L2898" i="2"/>
  <c r="J2898" i="2"/>
  <c r="H2898" i="2"/>
  <c r="F2898" i="2"/>
  <c r="R2897" i="2"/>
  <c r="S2897" i="2" s="1"/>
  <c r="T2897" i="2" s="1"/>
  <c r="P2897" i="2"/>
  <c r="Q2897" i="2" s="1"/>
  <c r="O2897" i="2"/>
  <c r="M2897" i="2"/>
  <c r="L2897" i="2"/>
  <c r="J2897" i="2"/>
  <c r="T2896" i="2"/>
  <c r="R2896" i="2"/>
  <c r="S2896" i="2" s="1"/>
  <c r="M2896" i="2"/>
  <c r="L2896" i="2"/>
  <c r="J2896" i="2"/>
  <c r="H2896" i="2"/>
  <c r="F2896" i="2"/>
  <c r="T2895" i="2"/>
  <c r="R2895" i="2"/>
  <c r="S2895" i="2" s="1"/>
  <c r="Q2895" i="2"/>
  <c r="U2895" i="2" s="1"/>
  <c r="P2895" i="2"/>
  <c r="O2895" i="2"/>
  <c r="M2895" i="2"/>
  <c r="L2895" i="2"/>
  <c r="J2895" i="2"/>
  <c r="T2894" i="2"/>
  <c r="U2894" i="2" s="1"/>
  <c r="R2894" i="2"/>
  <c r="S2894" i="2" s="1"/>
  <c r="Q2894" i="2"/>
  <c r="P2894" i="2"/>
  <c r="O2894" i="2"/>
  <c r="M2894" i="2"/>
  <c r="L2894" i="2"/>
  <c r="J2894" i="2"/>
  <c r="T2893" i="2"/>
  <c r="R2893" i="2"/>
  <c r="S2893" i="2" s="1"/>
  <c r="M2893" i="2"/>
  <c r="L2893" i="2"/>
  <c r="J2893" i="2"/>
  <c r="H2893" i="2"/>
  <c r="F2893" i="2"/>
  <c r="T2892" i="2"/>
  <c r="R2892" i="2"/>
  <c r="S2892" i="2" s="1"/>
  <c r="M2892" i="2"/>
  <c r="L2892" i="2"/>
  <c r="J2892" i="2"/>
  <c r="H2892" i="2"/>
  <c r="F2892" i="2"/>
  <c r="T2891" i="2"/>
  <c r="R2891" i="2"/>
  <c r="S2891" i="2" s="1"/>
  <c r="M2891" i="2"/>
  <c r="L2891" i="2"/>
  <c r="J2891" i="2"/>
  <c r="H2891" i="2"/>
  <c r="F2891" i="2"/>
  <c r="T2890" i="2"/>
  <c r="R2890" i="2"/>
  <c r="S2890" i="2" s="1"/>
  <c r="M2890" i="2"/>
  <c r="L2890" i="2"/>
  <c r="J2890" i="2"/>
  <c r="H2890" i="2"/>
  <c r="F2890" i="2"/>
  <c r="T2889" i="2"/>
  <c r="R2889" i="2"/>
  <c r="S2889" i="2" s="1"/>
  <c r="M2889" i="2"/>
  <c r="L2889" i="2"/>
  <c r="J2889" i="2"/>
  <c r="H2889" i="2"/>
  <c r="F2889" i="2"/>
  <c r="T2888" i="2"/>
  <c r="R2888" i="2"/>
  <c r="S2888" i="2" s="1"/>
  <c r="P2888" i="2"/>
  <c r="Q2888" i="2" s="1"/>
  <c r="U2888" i="2" s="1"/>
  <c r="O2888" i="2"/>
  <c r="M2888" i="2"/>
  <c r="L2888" i="2"/>
  <c r="J2888" i="2"/>
  <c r="R2887" i="2"/>
  <c r="S2887" i="2" s="1"/>
  <c r="T2887" i="2" s="1"/>
  <c r="M2887" i="2"/>
  <c r="L2887" i="2"/>
  <c r="J2887" i="2"/>
  <c r="H2887" i="2"/>
  <c r="F2887" i="2"/>
  <c r="R2886" i="2"/>
  <c r="S2886" i="2" s="1"/>
  <c r="T2886" i="2" s="1"/>
  <c r="M2886" i="2"/>
  <c r="L2886" i="2"/>
  <c r="J2886" i="2"/>
  <c r="H2886" i="2"/>
  <c r="F2886" i="2"/>
  <c r="R2885" i="2"/>
  <c r="S2885" i="2" s="1"/>
  <c r="T2885" i="2" s="1"/>
  <c r="M2885" i="2"/>
  <c r="L2885" i="2"/>
  <c r="J2885" i="2"/>
  <c r="H2885" i="2"/>
  <c r="F2885" i="2"/>
  <c r="R2884" i="2"/>
  <c r="S2884" i="2" s="1"/>
  <c r="T2884" i="2" s="1"/>
  <c r="M2884" i="2"/>
  <c r="L2884" i="2"/>
  <c r="J2884" i="2"/>
  <c r="H2884" i="2"/>
  <c r="F2884" i="2"/>
  <c r="R2883" i="2"/>
  <c r="S2883" i="2" s="1"/>
  <c r="T2883" i="2" s="1"/>
  <c r="U2883" i="2" s="1"/>
  <c r="Q2883" i="2"/>
  <c r="P2883" i="2"/>
  <c r="O2883" i="2"/>
  <c r="M2883" i="2"/>
  <c r="L2883" i="2"/>
  <c r="J2883" i="2"/>
  <c r="R2882" i="2"/>
  <c r="S2882" i="2" s="1"/>
  <c r="T2882" i="2" s="1"/>
  <c r="M2882" i="2"/>
  <c r="L2882" i="2"/>
  <c r="J2882" i="2"/>
  <c r="H2882" i="2"/>
  <c r="F2882" i="2"/>
  <c r="R2881" i="2"/>
  <c r="S2881" i="2" s="1"/>
  <c r="T2881" i="2" s="1"/>
  <c r="M2881" i="2"/>
  <c r="L2881" i="2"/>
  <c r="J2881" i="2"/>
  <c r="H2881" i="2"/>
  <c r="F2881" i="2"/>
  <c r="T2880" i="2"/>
  <c r="U2880" i="2" s="1"/>
  <c r="R2880" i="2"/>
  <c r="S2880" i="2" s="1"/>
  <c r="Q2880" i="2"/>
  <c r="P2880" i="2"/>
  <c r="O2880" i="2"/>
  <c r="M2880" i="2"/>
  <c r="L2880" i="2"/>
  <c r="J2880" i="2"/>
  <c r="R2879" i="2"/>
  <c r="S2879" i="2" s="1"/>
  <c r="T2879" i="2" s="1"/>
  <c r="M2879" i="2"/>
  <c r="L2879" i="2"/>
  <c r="J2879" i="2"/>
  <c r="H2879" i="2"/>
  <c r="F2879" i="2"/>
  <c r="R2878" i="2"/>
  <c r="S2878" i="2" s="1"/>
  <c r="T2878" i="2" s="1"/>
  <c r="M2878" i="2"/>
  <c r="L2878" i="2"/>
  <c r="J2878" i="2"/>
  <c r="H2878" i="2"/>
  <c r="F2878" i="2"/>
  <c r="R2877" i="2"/>
  <c r="S2877" i="2" s="1"/>
  <c r="T2877" i="2" s="1"/>
  <c r="P2877" i="2"/>
  <c r="Q2877" i="2" s="1"/>
  <c r="O2877" i="2"/>
  <c r="M2877" i="2"/>
  <c r="L2877" i="2"/>
  <c r="J2877" i="2"/>
  <c r="R2876" i="2"/>
  <c r="S2876" i="2" s="1"/>
  <c r="T2876" i="2" s="1"/>
  <c r="M2876" i="2"/>
  <c r="L2876" i="2"/>
  <c r="J2876" i="2"/>
  <c r="H2876" i="2"/>
  <c r="F2876" i="2"/>
  <c r="R2875" i="2"/>
  <c r="S2875" i="2" s="1"/>
  <c r="T2875" i="2" s="1"/>
  <c r="M2875" i="2"/>
  <c r="L2875" i="2"/>
  <c r="J2875" i="2"/>
  <c r="H2875" i="2"/>
  <c r="F2875" i="2"/>
  <c r="R2874" i="2"/>
  <c r="S2874" i="2" s="1"/>
  <c r="T2874" i="2" s="1"/>
  <c r="P2874" i="2"/>
  <c r="Q2874" i="2" s="1"/>
  <c r="O2874" i="2"/>
  <c r="M2874" i="2"/>
  <c r="L2874" i="2"/>
  <c r="J2874" i="2"/>
  <c r="T2873" i="2"/>
  <c r="R2873" i="2"/>
  <c r="S2873" i="2" s="1"/>
  <c r="M2873" i="2"/>
  <c r="L2873" i="2"/>
  <c r="J2873" i="2"/>
  <c r="H2873" i="2"/>
  <c r="F2873" i="2"/>
  <c r="T2872" i="2"/>
  <c r="R2872" i="2"/>
  <c r="S2872" i="2" s="1"/>
  <c r="P2872" i="2"/>
  <c r="Q2872" i="2" s="1"/>
  <c r="U2872" i="2" s="1"/>
  <c r="O2872" i="2"/>
  <c r="M2872" i="2"/>
  <c r="L2872" i="2"/>
  <c r="J2872" i="2"/>
  <c r="T2871" i="2"/>
  <c r="R2871" i="2"/>
  <c r="S2871" i="2" s="1"/>
  <c r="Q2871" i="2"/>
  <c r="P2871" i="2"/>
  <c r="O2871" i="2"/>
  <c r="M2871" i="2"/>
  <c r="L2871" i="2"/>
  <c r="J2871" i="2"/>
  <c r="T2870" i="2"/>
  <c r="U2870" i="2" s="1"/>
  <c r="R2870" i="2"/>
  <c r="S2870" i="2" s="1"/>
  <c r="Q2870" i="2"/>
  <c r="P2870" i="2"/>
  <c r="O2870" i="2"/>
  <c r="M2870" i="2"/>
  <c r="L2870" i="2"/>
  <c r="J2870" i="2"/>
  <c r="T2869" i="2"/>
  <c r="R2869" i="2"/>
  <c r="S2869" i="2" s="1"/>
  <c r="M2869" i="2"/>
  <c r="L2869" i="2"/>
  <c r="J2869" i="2"/>
  <c r="H2869" i="2"/>
  <c r="F2869" i="2"/>
  <c r="T2868" i="2"/>
  <c r="R2868" i="2"/>
  <c r="S2868" i="2" s="1"/>
  <c r="M2868" i="2"/>
  <c r="L2868" i="2"/>
  <c r="J2868" i="2"/>
  <c r="H2868" i="2"/>
  <c r="F2868" i="2"/>
  <c r="T2867" i="2"/>
  <c r="R2867" i="2"/>
  <c r="S2867" i="2" s="1"/>
  <c r="M2867" i="2"/>
  <c r="L2867" i="2"/>
  <c r="J2867" i="2"/>
  <c r="H2867" i="2"/>
  <c r="F2867" i="2"/>
  <c r="T2866" i="2"/>
  <c r="R2866" i="2"/>
  <c r="S2866" i="2" s="1"/>
  <c r="P2866" i="2"/>
  <c r="Q2866" i="2" s="1"/>
  <c r="O2866" i="2"/>
  <c r="M2866" i="2"/>
  <c r="L2866" i="2"/>
  <c r="J2866" i="2"/>
  <c r="R2865" i="2"/>
  <c r="S2865" i="2" s="1"/>
  <c r="T2865" i="2" s="1"/>
  <c r="M2865" i="2"/>
  <c r="L2865" i="2"/>
  <c r="J2865" i="2"/>
  <c r="H2865" i="2"/>
  <c r="F2865" i="2"/>
  <c r="R2864" i="2"/>
  <c r="S2864" i="2" s="1"/>
  <c r="T2864" i="2" s="1"/>
  <c r="Q2864" i="2"/>
  <c r="P2864" i="2"/>
  <c r="O2864" i="2"/>
  <c r="M2864" i="2"/>
  <c r="L2864" i="2"/>
  <c r="J2864" i="2"/>
  <c r="T2863" i="2"/>
  <c r="R2863" i="2"/>
  <c r="S2863" i="2" s="1"/>
  <c r="Q2863" i="2"/>
  <c r="U2863" i="2" s="1"/>
  <c r="P2863" i="2"/>
  <c r="O2863" i="2"/>
  <c r="M2863" i="2"/>
  <c r="L2863" i="2"/>
  <c r="J2863" i="2"/>
  <c r="R2862" i="2"/>
  <c r="S2862" i="2" s="1"/>
  <c r="T2862" i="2" s="1"/>
  <c r="U2862" i="2" s="1"/>
  <c r="Q2862" i="2"/>
  <c r="P2862" i="2"/>
  <c r="O2862" i="2"/>
  <c r="M2862" i="2"/>
  <c r="L2862" i="2"/>
  <c r="J2862" i="2"/>
  <c r="R2861" i="2"/>
  <c r="S2861" i="2" s="1"/>
  <c r="T2861" i="2" s="1"/>
  <c r="M2861" i="2"/>
  <c r="L2861" i="2"/>
  <c r="J2861" i="2"/>
  <c r="H2861" i="2"/>
  <c r="F2861" i="2"/>
  <c r="R2860" i="2"/>
  <c r="S2860" i="2" s="1"/>
  <c r="T2860" i="2" s="1"/>
  <c r="Q2860" i="2"/>
  <c r="P2860" i="2"/>
  <c r="O2860" i="2"/>
  <c r="M2860" i="2"/>
  <c r="L2860" i="2"/>
  <c r="J2860" i="2"/>
  <c r="T2859" i="2"/>
  <c r="R2859" i="2"/>
  <c r="S2859" i="2" s="1"/>
  <c r="P2859" i="2"/>
  <c r="Q2859" i="2" s="1"/>
  <c r="U2859" i="2" s="1"/>
  <c r="O2859" i="2"/>
  <c r="M2859" i="2"/>
  <c r="L2859" i="2"/>
  <c r="J2859" i="2"/>
  <c r="T2858" i="2"/>
  <c r="R2858" i="2"/>
  <c r="S2858" i="2" s="1"/>
  <c r="M2858" i="2"/>
  <c r="L2858" i="2"/>
  <c r="J2858" i="2"/>
  <c r="H2858" i="2"/>
  <c r="F2858" i="2"/>
  <c r="T2857" i="2"/>
  <c r="R2857" i="2"/>
  <c r="S2857" i="2" s="1"/>
  <c r="M2857" i="2"/>
  <c r="L2857" i="2"/>
  <c r="J2857" i="2"/>
  <c r="H2857" i="2"/>
  <c r="F2857" i="2"/>
  <c r="T2856" i="2"/>
  <c r="U2856" i="2" s="1"/>
  <c r="R2856" i="2"/>
  <c r="S2856" i="2" s="1"/>
  <c r="Q2856" i="2"/>
  <c r="P2856" i="2"/>
  <c r="O2856" i="2"/>
  <c r="M2856" i="2"/>
  <c r="L2856" i="2"/>
  <c r="J2856" i="2"/>
  <c r="T2855" i="2"/>
  <c r="R2855" i="2"/>
  <c r="S2855" i="2" s="1"/>
  <c r="Q2855" i="2"/>
  <c r="P2855" i="2"/>
  <c r="O2855" i="2"/>
  <c r="M2855" i="2"/>
  <c r="L2855" i="2"/>
  <c r="J2855" i="2"/>
  <c r="T2854" i="2"/>
  <c r="R2854" i="2"/>
  <c r="S2854" i="2" s="1"/>
  <c r="P2854" i="2"/>
  <c r="Q2854" i="2" s="1"/>
  <c r="O2854" i="2"/>
  <c r="M2854" i="2"/>
  <c r="L2854" i="2"/>
  <c r="J2854" i="2"/>
  <c r="T2853" i="2"/>
  <c r="R2853" i="2"/>
  <c r="S2853" i="2" s="1"/>
  <c r="P2853" i="2"/>
  <c r="Q2853" i="2" s="1"/>
  <c r="U2853" i="2" s="1"/>
  <c r="O2853" i="2"/>
  <c r="M2853" i="2"/>
  <c r="L2853" i="2"/>
  <c r="J2853" i="2"/>
  <c r="T2852" i="2"/>
  <c r="R2852" i="2"/>
  <c r="S2852" i="2" s="1"/>
  <c r="P2852" i="2"/>
  <c r="Q2852" i="2" s="1"/>
  <c r="U2852" i="2" s="1"/>
  <c r="O2852" i="2"/>
  <c r="M2852" i="2"/>
  <c r="L2852" i="2"/>
  <c r="J2852" i="2"/>
  <c r="R2851" i="2"/>
  <c r="S2851" i="2" s="1"/>
  <c r="T2851" i="2" s="1"/>
  <c r="Q2851" i="2"/>
  <c r="P2851" i="2"/>
  <c r="O2851" i="2"/>
  <c r="M2851" i="2"/>
  <c r="L2851" i="2"/>
  <c r="J2851" i="2"/>
  <c r="R2850" i="2"/>
  <c r="S2850" i="2" s="1"/>
  <c r="T2850" i="2" s="1"/>
  <c r="M2850" i="2"/>
  <c r="L2850" i="2"/>
  <c r="J2850" i="2"/>
  <c r="H2850" i="2"/>
  <c r="F2850" i="2"/>
  <c r="R2849" i="2"/>
  <c r="S2849" i="2" s="1"/>
  <c r="T2849" i="2" s="1"/>
  <c r="M2849" i="2"/>
  <c r="L2849" i="2"/>
  <c r="J2849" i="2"/>
  <c r="H2849" i="2"/>
  <c r="F2849" i="2"/>
  <c r="R2848" i="2"/>
  <c r="S2848" i="2" s="1"/>
  <c r="T2848" i="2" s="1"/>
  <c r="M2848" i="2"/>
  <c r="L2848" i="2"/>
  <c r="J2848" i="2"/>
  <c r="H2848" i="2"/>
  <c r="F2848" i="2"/>
  <c r="R2847" i="2"/>
  <c r="S2847" i="2" s="1"/>
  <c r="T2847" i="2" s="1"/>
  <c r="M2847" i="2"/>
  <c r="L2847" i="2"/>
  <c r="J2847" i="2"/>
  <c r="H2847" i="2"/>
  <c r="F2847" i="2"/>
  <c r="T2846" i="2"/>
  <c r="R2846" i="2"/>
  <c r="S2846" i="2" s="1"/>
  <c r="P2846" i="2"/>
  <c r="Q2846" i="2" s="1"/>
  <c r="O2846" i="2"/>
  <c r="M2846" i="2"/>
  <c r="L2846" i="2"/>
  <c r="J2846" i="2"/>
  <c r="R2845" i="2"/>
  <c r="S2845" i="2" s="1"/>
  <c r="T2845" i="2" s="1"/>
  <c r="M2845" i="2"/>
  <c r="L2845" i="2"/>
  <c r="J2845" i="2"/>
  <c r="H2845" i="2"/>
  <c r="F2845" i="2"/>
  <c r="R2844" i="2"/>
  <c r="S2844" i="2" s="1"/>
  <c r="T2844" i="2" s="1"/>
  <c r="P2844" i="2"/>
  <c r="Q2844" i="2" s="1"/>
  <c r="O2844" i="2"/>
  <c r="M2844" i="2"/>
  <c r="L2844" i="2"/>
  <c r="J2844" i="2"/>
  <c r="T2843" i="2"/>
  <c r="R2843" i="2"/>
  <c r="S2843" i="2" s="1"/>
  <c r="Q2843" i="2"/>
  <c r="P2843" i="2"/>
  <c r="O2843" i="2"/>
  <c r="M2843" i="2"/>
  <c r="L2843" i="2"/>
  <c r="J2843" i="2"/>
  <c r="T2842" i="2"/>
  <c r="U2842" i="2" s="1"/>
  <c r="R2842" i="2"/>
  <c r="S2842" i="2" s="1"/>
  <c r="Q2842" i="2"/>
  <c r="P2842" i="2"/>
  <c r="O2842" i="2"/>
  <c r="M2842" i="2"/>
  <c r="L2842" i="2"/>
  <c r="J2842" i="2"/>
  <c r="T2841" i="2"/>
  <c r="U2841" i="2" s="1"/>
  <c r="R2841" i="2"/>
  <c r="S2841" i="2" s="1"/>
  <c r="Q2841" i="2"/>
  <c r="P2841" i="2"/>
  <c r="O2841" i="2"/>
  <c r="M2841" i="2"/>
  <c r="L2841" i="2"/>
  <c r="J2841" i="2"/>
  <c r="T2840" i="2"/>
  <c r="R2840" i="2"/>
  <c r="S2840" i="2" s="1"/>
  <c r="P2840" i="2"/>
  <c r="Q2840" i="2" s="1"/>
  <c r="O2840" i="2"/>
  <c r="M2840" i="2"/>
  <c r="L2840" i="2"/>
  <c r="J2840" i="2"/>
  <c r="T2839" i="2"/>
  <c r="R2839" i="2"/>
  <c r="S2839" i="2" s="1"/>
  <c r="M2839" i="2"/>
  <c r="L2839" i="2"/>
  <c r="J2839" i="2"/>
  <c r="H2839" i="2"/>
  <c r="F2839" i="2"/>
  <c r="T2838" i="2"/>
  <c r="R2838" i="2"/>
  <c r="S2838" i="2" s="1"/>
  <c r="M2838" i="2"/>
  <c r="L2838" i="2"/>
  <c r="J2838" i="2"/>
  <c r="H2838" i="2"/>
  <c r="F2838" i="2"/>
  <c r="T2837" i="2"/>
  <c r="R2837" i="2"/>
  <c r="S2837" i="2" s="1"/>
  <c r="P2837" i="2"/>
  <c r="Q2837" i="2" s="1"/>
  <c r="O2837" i="2"/>
  <c r="M2837" i="2"/>
  <c r="L2837" i="2"/>
  <c r="J2837" i="2"/>
  <c r="T2836" i="2"/>
  <c r="U2836" i="2" s="1"/>
  <c r="R2836" i="2"/>
  <c r="S2836" i="2" s="1"/>
  <c r="Q2836" i="2"/>
  <c r="P2836" i="2"/>
  <c r="O2836" i="2"/>
  <c r="M2836" i="2"/>
  <c r="L2836" i="2"/>
  <c r="J2836" i="2"/>
  <c r="R2835" i="2"/>
  <c r="S2835" i="2" s="1"/>
  <c r="T2835" i="2" s="1"/>
  <c r="P2835" i="2"/>
  <c r="Q2835" i="2" s="1"/>
  <c r="O2835" i="2"/>
  <c r="M2835" i="2"/>
  <c r="L2835" i="2"/>
  <c r="J2835" i="2"/>
  <c r="T2834" i="2"/>
  <c r="R2834" i="2"/>
  <c r="S2834" i="2" s="1"/>
  <c r="M2834" i="2"/>
  <c r="L2834" i="2"/>
  <c r="J2834" i="2"/>
  <c r="H2834" i="2"/>
  <c r="F2834" i="2"/>
  <c r="T2833" i="2"/>
  <c r="R2833" i="2"/>
  <c r="S2833" i="2" s="1"/>
  <c r="M2833" i="2"/>
  <c r="L2833" i="2"/>
  <c r="J2833" i="2"/>
  <c r="H2833" i="2"/>
  <c r="F2833" i="2"/>
  <c r="T2832" i="2"/>
  <c r="R2832" i="2"/>
  <c r="S2832" i="2" s="1"/>
  <c r="M2832" i="2"/>
  <c r="L2832" i="2"/>
  <c r="J2832" i="2"/>
  <c r="H2832" i="2"/>
  <c r="F2832" i="2"/>
  <c r="T2831" i="2"/>
  <c r="R2831" i="2"/>
  <c r="S2831" i="2" s="1"/>
  <c r="M2831" i="2"/>
  <c r="L2831" i="2"/>
  <c r="J2831" i="2"/>
  <c r="H2831" i="2"/>
  <c r="F2831" i="2"/>
  <c r="T2830" i="2"/>
  <c r="R2830" i="2"/>
  <c r="S2830" i="2" s="1"/>
  <c r="P2830" i="2"/>
  <c r="Q2830" i="2" s="1"/>
  <c r="O2830" i="2"/>
  <c r="M2830" i="2"/>
  <c r="L2830" i="2"/>
  <c r="J2830" i="2"/>
  <c r="R2829" i="2"/>
  <c r="S2829" i="2" s="1"/>
  <c r="T2829" i="2" s="1"/>
  <c r="M2829" i="2"/>
  <c r="L2829" i="2"/>
  <c r="J2829" i="2"/>
  <c r="H2829" i="2"/>
  <c r="F2829" i="2"/>
  <c r="R2828" i="2"/>
  <c r="S2828" i="2" s="1"/>
  <c r="T2828" i="2" s="1"/>
  <c r="M2828" i="2"/>
  <c r="L2828" i="2"/>
  <c r="J2828" i="2"/>
  <c r="H2828" i="2"/>
  <c r="F2828" i="2"/>
  <c r="T2827" i="2"/>
  <c r="R2827" i="2"/>
  <c r="S2827" i="2" s="1"/>
  <c r="P2827" i="2"/>
  <c r="Q2827" i="2" s="1"/>
  <c r="U2827" i="2" s="1"/>
  <c r="O2827" i="2"/>
  <c r="M2827" i="2"/>
  <c r="L2827" i="2"/>
  <c r="J2827" i="2"/>
  <c r="T2826" i="2"/>
  <c r="U2826" i="2" s="1"/>
  <c r="R2826" i="2"/>
  <c r="S2826" i="2" s="1"/>
  <c r="Q2826" i="2"/>
  <c r="P2826" i="2"/>
  <c r="O2826" i="2"/>
  <c r="M2826" i="2"/>
  <c r="L2826" i="2"/>
  <c r="J2826" i="2"/>
  <c r="T2825" i="2"/>
  <c r="R2825" i="2"/>
  <c r="S2825" i="2" s="1"/>
  <c r="P2825" i="2"/>
  <c r="Q2825" i="2" s="1"/>
  <c r="U2825" i="2" s="1"/>
  <c r="O2825" i="2"/>
  <c r="M2825" i="2"/>
  <c r="L2825" i="2"/>
  <c r="J2825" i="2"/>
  <c r="T2824" i="2"/>
  <c r="R2824" i="2"/>
  <c r="S2824" i="2" s="1"/>
  <c r="Q2824" i="2"/>
  <c r="P2824" i="2"/>
  <c r="O2824" i="2"/>
  <c r="M2824" i="2"/>
  <c r="L2824" i="2"/>
  <c r="J2824" i="2"/>
  <c r="T2823" i="2"/>
  <c r="R2823" i="2"/>
  <c r="S2823" i="2" s="1"/>
  <c r="P2823" i="2"/>
  <c r="Q2823" i="2" s="1"/>
  <c r="O2823" i="2"/>
  <c r="M2823" i="2"/>
  <c r="L2823" i="2"/>
  <c r="J2823" i="2"/>
  <c r="R2822" i="2"/>
  <c r="S2822" i="2" s="1"/>
  <c r="T2822" i="2" s="1"/>
  <c r="U2822" i="2" s="1"/>
  <c r="Q2822" i="2"/>
  <c r="P2822" i="2"/>
  <c r="O2822" i="2"/>
  <c r="M2822" i="2"/>
  <c r="L2822" i="2"/>
  <c r="J2822" i="2"/>
  <c r="T2821" i="2"/>
  <c r="R2821" i="2"/>
  <c r="S2821" i="2" s="1"/>
  <c r="P2821" i="2"/>
  <c r="Q2821" i="2" s="1"/>
  <c r="U2821" i="2" s="1"/>
  <c r="O2821" i="2"/>
  <c r="M2821" i="2"/>
  <c r="L2821" i="2"/>
  <c r="J2821" i="2"/>
  <c r="T2820" i="2"/>
  <c r="R2820" i="2"/>
  <c r="S2820" i="2" s="1"/>
  <c r="Q2820" i="2"/>
  <c r="P2820" i="2"/>
  <c r="O2820" i="2"/>
  <c r="M2820" i="2"/>
  <c r="L2820" i="2"/>
  <c r="J2820" i="2"/>
  <c r="T2819" i="2"/>
  <c r="R2819" i="2"/>
  <c r="S2819" i="2" s="1"/>
  <c r="P2819" i="2"/>
  <c r="Q2819" i="2" s="1"/>
  <c r="O2819" i="2"/>
  <c r="M2819" i="2"/>
  <c r="L2819" i="2"/>
  <c r="J2819" i="2"/>
  <c r="T2818" i="2"/>
  <c r="U2818" i="2" s="1"/>
  <c r="R2818" i="2"/>
  <c r="S2818" i="2" s="1"/>
  <c r="Q2818" i="2"/>
  <c r="P2818" i="2"/>
  <c r="O2818" i="2"/>
  <c r="M2818" i="2"/>
  <c r="L2818" i="2"/>
  <c r="J2818" i="2"/>
  <c r="T2817" i="2"/>
  <c r="R2817" i="2"/>
  <c r="S2817" i="2" s="1"/>
  <c r="P2817" i="2"/>
  <c r="Q2817" i="2" s="1"/>
  <c r="O2817" i="2"/>
  <c r="M2817" i="2"/>
  <c r="L2817" i="2"/>
  <c r="J2817" i="2"/>
  <c r="R2816" i="2"/>
  <c r="S2816" i="2" s="1"/>
  <c r="T2816" i="2" s="1"/>
  <c r="M2816" i="2"/>
  <c r="L2816" i="2"/>
  <c r="J2816" i="2"/>
  <c r="H2816" i="2"/>
  <c r="F2816" i="2"/>
  <c r="T2815" i="2"/>
  <c r="R2815" i="2"/>
  <c r="S2815" i="2" s="1"/>
  <c r="P2815" i="2"/>
  <c r="Q2815" i="2" s="1"/>
  <c r="U2815" i="2" s="1"/>
  <c r="O2815" i="2"/>
  <c r="M2815" i="2"/>
  <c r="L2815" i="2"/>
  <c r="J2815" i="2"/>
  <c r="T2814" i="2"/>
  <c r="R2814" i="2"/>
  <c r="S2814" i="2" s="1"/>
  <c r="M2814" i="2"/>
  <c r="L2814" i="2"/>
  <c r="J2814" i="2"/>
  <c r="H2814" i="2"/>
  <c r="F2814" i="2"/>
  <c r="T2813" i="2"/>
  <c r="R2813" i="2"/>
  <c r="S2813" i="2" s="1"/>
  <c r="Q2813" i="2"/>
  <c r="P2813" i="2"/>
  <c r="O2813" i="2"/>
  <c r="M2813" i="2"/>
  <c r="L2813" i="2"/>
  <c r="J2813" i="2"/>
  <c r="T2812" i="2"/>
  <c r="U2812" i="2" s="1"/>
  <c r="R2812" i="2"/>
  <c r="S2812" i="2" s="1"/>
  <c r="Q2812" i="2"/>
  <c r="P2812" i="2"/>
  <c r="O2812" i="2"/>
  <c r="M2812" i="2"/>
  <c r="L2812" i="2"/>
  <c r="J2812" i="2"/>
  <c r="T2811" i="2"/>
  <c r="R2811" i="2"/>
  <c r="S2811" i="2" s="1"/>
  <c r="M2811" i="2"/>
  <c r="L2811" i="2"/>
  <c r="J2811" i="2"/>
  <c r="H2811" i="2"/>
  <c r="F2811" i="2"/>
  <c r="T2810" i="2"/>
  <c r="R2810" i="2"/>
  <c r="S2810" i="2" s="1"/>
  <c r="Q2810" i="2"/>
  <c r="P2810" i="2"/>
  <c r="O2810" i="2"/>
  <c r="M2810" i="2"/>
  <c r="L2810" i="2"/>
  <c r="J2810" i="2"/>
  <c r="T2809" i="2"/>
  <c r="U2809" i="2" s="1"/>
  <c r="R2809" i="2"/>
  <c r="S2809" i="2" s="1"/>
  <c r="Q2809" i="2"/>
  <c r="P2809" i="2"/>
  <c r="O2809" i="2"/>
  <c r="M2809" i="2"/>
  <c r="L2809" i="2"/>
  <c r="J2809" i="2"/>
  <c r="T2808" i="2"/>
  <c r="R2808" i="2"/>
  <c r="S2808" i="2" s="1"/>
  <c r="P2808" i="2"/>
  <c r="Q2808" i="2" s="1"/>
  <c r="O2808" i="2"/>
  <c r="M2808" i="2"/>
  <c r="L2808" i="2"/>
  <c r="J2808" i="2"/>
  <c r="R2807" i="2"/>
  <c r="S2807" i="2" s="1"/>
  <c r="T2807" i="2" s="1"/>
  <c r="M2807" i="2"/>
  <c r="L2807" i="2"/>
  <c r="J2807" i="2"/>
  <c r="H2807" i="2"/>
  <c r="F2807" i="2"/>
  <c r="R2806" i="2"/>
  <c r="S2806" i="2" s="1"/>
  <c r="T2806" i="2" s="1"/>
  <c r="U2806" i="2" s="1"/>
  <c r="Q2806" i="2"/>
  <c r="P2806" i="2"/>
  <c r="O2806" i="2"/>
  <c r="M2806" i="2"/>
  <c r="L2806" i="2"/>
  <c r="J2806" i="2"/>
  <c r="T2805" i="2"/>
  <c r="R2805" i="2"/>
  <c r="S2805" i="2" s="1"/>
  <c r="Q2805" i="2"/>
  <c r="U2805" i="2" s="1"/>
  <c r="P2805" i="2"/>
  <c r="O2805" i="2"/>
  <c r="M2805" i="2"/>
  <c r="L2805" i="2"/>
  <c r="J2805" i="2"/>
  <c r="R2804" i="2"/>
  <c r="S2804" i="2" s="1"/>
  <c r="T2804" i="2" s="1"/>
  <c r="M2804" i="2"/>
  <c r="L2804" i="2"/>
  <c r="J2804" i="2"/>
  <c r="H2804" i="2"/>
  <c r="F2804" i="2"/>
  <c r="R2803" i="2"/>
  <c r="S2803" i="2" s="1"/>
  <c r="T2803" i="2" s="1"/>
  <c r="M2803" i="2"/>
  <c r="L2803" i="2"/>
  <c r="J2803" i="2"/>
  <c r="H2803" i="2"/>
  <c r="F2803" i="2"/>
  <c r="R2802" i="2"/>
  <c r="S2802" i="2" s="1"/>
  <c r="T2802" i="2" s="1"/>
  <c r="M2802" i="2"/>
  <c r="L2802" i="2"/>
  <c r="J2802" i="2"/>
  <c r="H2802" i="2"/>
  <c r="F2802" i="2"/>
  <c r="R2801" i="2"/>
  <c r="S2801" i="2" s="1"/>
  <c r="T2801" i="2" s="1"/>
  <c r="M2801" i="2"/>
  <c r="L2801" i="2"/>
  <c r="J2801" i="2"/>
  <c r="H2801" i="2"/>
  <c r="F2801" i="2"/>
  <c r="R2800" i="2"/>
  <c r="S2800" i="2" s="1"/>
  <c r="T2800" i="2" s="1"/>
  <c r="M2800" i="2"/>
  <c r="L2800" i="2"/>
  <c r="J2800" i="2"/>
  <c r="H2800" i="2"/>
  <c r="F2800" i="2"/>
  <c r="T2799" i="2"/>
  <c r="R2799" i="2"/>
  <c r="S2799" i="2" s="1"/>
  <c r="P2799" i="2"/>
  <c r="Q2799" i="2" s="1"/>
  <c r="U2799" i="2" s="1"/>
  <c r="O2799" i="2"/>
  <c r="M2799" i="2"/>
  <c r="L2799" i="2"/>
  <c r="J2799" i="2"/>
  <c r="T2798" i="2"/>
  <c r="R2798" i="2"/>
  <c r="S2798" i="2" s="1"/>
  <c r="M2798" i="2"/>
  <c r="L2798" i="2"/>
  <c r="J2798" i="2"/>
  <c r="H2798" i="2"/>
  <c r="F2798" i="2"/>
  <c r="T2797" i="2"/>
  <c r="R2797" i="2"/>
  <c r="S2797" i="2" s="1"/>
  <c r="M2797" i="2"/>
  <c r="L2797" i="2"/>
  <c r="J2797" i="2"/>
  <c r="H2797" i="2"/>
  <c r="F2797" i="2"/>
  <c r="T2796" i="2"/>
  <c r="R2796" i="2"/>
  <c r="S2796" i="2" s="1"/>
  <c r="Q2796" i="2"/>
  <c r="U2796" i="2" s="1"/>
  <c r="P2796" i="2"/>
  <c r="O2796" i="2"/>
  <c r="M2796" i="2"/>
  <c r="L2796" i="2"/>
  <c r="J2796" i="2"/>
  <c r="T2795" i="2"/>
  <c r="R2795" i="2"/>
  <c r="S2795" i="2" s="1"/>
  <c r="M2795" i="2"/>
  <c r="L2795" i="2"/>
  <c r="J2795" i="2"/>
  <c r="H2795" i="2"/>
  <c r="F2795" i="2"/>
  <c r="T2794" i="2"/>
  <c r="R2794" i="2"/>
  <c r="S2794" i="2" s="1"/>
  <c r="M2794" i="2"/>
  <c r="L2794" i="2"/>
  <c r="J2794" i="2"/>
  <c r="H2794" i="2"/>
  <c r="F2794" i="2"/>
  <c r="T2793" i="2"/>
  <c r="R2793" i="2"/>
  <c r="S2793" i="2" s="1"/>
  <c r="M2793" i="2"/>
  <c r="L2793" i="2"/>
  <c r="J2793" i="2"/>
  <c r="H2793" i="2"/>
  <c r="F2793" i="2"/>
  <c r="T2792" i="2"/>
  <c r="R2792" i="2"/>
  <c r="S2792" i="2" s="1"/>
  <c r="P2792" i="2"/>
  <c r="Q2792" i="2" s="1"/>
  <c r="U2792" i="2" s="1"/>
  <c r="O2792" i="2"/>
  <c r="M2792" i="2"/>
  <c r="L2792" i="2"/>
  <c r="J2792" i="2"/>
  <c r="R2791" i="2"/>
  <c r="S2791" i="2" s="1"/>
  <c r="T2791" i="2" s="1"/>
  <c r="M2791" i="2"/>
  <c r="L2791" i="2"/>
  <c r="J2791" i="2"/>
  <c r="H2791" i="2"/>
  <c r="F2791" i="2"/>
  <c r="R2790" i="2"/>
  <c r="S2790" i="2" s="1"/>
  <c r="T2790" i="2" s="1"/>
  <c r="U2790" i="2" s="1"/>
  <c r="Q2790" i="2"/>
  <c r="P2790" i="2"/>
  <c r="O2790" i="2"/>
  <c r="M2790" i="2"/>
  <c r="L2790" i="2"/>
  <c r="J2790" i="2"/>
  <c r="T2789" i="2"/>
  <c r="R2789" i="2"/>
  <c r="S2789" i="2" s="1"/>
  <c r="P2789" i="2"/>
  <c r="Q2789" i="2" s="1"/>
  <c r="O2789" i="2"/>
  <c r="M2789" i="2"/>
  <c r="L2789" i="2"/>
  <c r="J2789" i="2"/>
  <c r="R2788" i="2"/>
  <c r="S2788" i="2" s="1"/>
  <c r="T2788" i="2" s="1"/>
  <c r="M2788" i="2"/>
  <c r="L2788" i="2"/>
  <c r="J2788" i="2"/>
  <c r="H2788" i="2"/>
  <c r="F2788" i="2"/>
  <c r="R2787" i="2"/>
  <c r="S2787" i="2" s="1"/>
  <c r="T2787" i="2" s="1"/>
  <c r="M2787" i="2"/>
  <c r="L2787" i="2"/>
  <c r="J2787" i="2"/>
  <c r="H2787" i="2"/>
  <c r="F2787" i="2"/>
  <c r="R2786" i="2"/>
  <c r="S2786" i="2" s="1"/>
  <c r="T2786" i="2" s="1"/>
  <c r="P2786" i="2"/>
  <c r="Q2786" i="2" s="1"/>
  <c r="O2786" i="2"/>
  <c r="M2786" i="2"/>
  <c r="L2786" i="2"/>
  <c r="J2786" i="2"/>
  <c r="T2785" i="2"/>
  <c r="R2785" i="2"/>
  <c r="S2785" i="2" s="1"/>
  <c r="M2785" i="2"/>
  <c r="L2785" i="2"/>
  <c r="J2785" i="2"/>
  <c r="H2785" i="2"/>
  <c r="F2785" i="2"/>
  <c r="T2784" i="2"/>
  <c r="R2784" i="2"/>
  <c r="S2784" i="2" s="1"/>
  <c r="M2784" i="2"/>
  <c r="L2784" i="2"/>
  <c r="J2784" i="2"/>
  <c r="H2784" i="2"/>
  <c r="F2784" i="2"/>
  <c r="T2783" i="2"/>
  <c r="R2783" i="2"/>
  <c r="S2783" i="2" s="1"/>
  <c r="Q2783" i="2"/>
  <c r="P2783" i="2"/>
  <c r="O2783" i="2"/>
  <c r="M2783" i="2"/>
  <c r="L2783" i="2"/>
  <c r="J2783" i="2"/>
  <c r="T2782" i="2"/>
  <c r="U2782" i="2" s="1"/>
  <c r="R2782" i="2"/>
  <c r="S2782" i="2" s="1"/>
  <c r="Q2782" i="2"/>
  <c r="P2782" i="2"/>
  <c r="O2782" i="2"/>
  <c r="M2782" i="2"/>
  <c r="L2782" i="2"/>
  <c r="J2782" i="2"/>
  <c r="T2781" i="2"/>
  <c r="R2781" i="2"/>
  <c r="S2781" i="2" s="1"/>
  <c r="M2781" i="2"/>
  <c r="L2781" i="2"/>
  <c r="J2781" i="2"/>
  <c r="H2781" i="2"/>
  <c r="F2781" i="2"/>
  <c r="T2780" i="2"/>
  <c r="R2780" i="2"/>
  <c r="S2780" i="2" s="1"/>
  <c r="M2780" i="2"/>
  <c r="L2780" i="2"/>
  <c r="J2780" i="2"/>
  <c r="H2780" i="2"/>
  <c r="F2780" i="2"/>
  <c r="T2779" i="2"/>
  <c r="R2779" i="2"/>
  <c r="S2779" i="2" s="1"/>
  <c r="M2779" i="2"/>
  <c r="L2779" i="2"/>
  <c r="J2779" i="2"/>
  <c r="H2779" i="2"/>
  <c r="F2779" i="2"/>
  <c r="T2778" i="2"/>
  <c r="R2778" i="2"/>
  <c r="S2778" i="2" s="1"/>
  <c r="M2778" i="2"/>
  <c r="L2778" i="2"/>
  <c r="J2778" i="2"/>
  <c r="H2778" i="2"/>
  <c r="F2778" i="2"/>
  <c r="T2777" i="2"/>
  <c r="R2777" i="2"/>
  <c r="S2777" i="2" s="1"/>
  <c r="M2777" i="2"/>
  <c r="L2777" i="2"/>
  <c r="J2777" i="2"/>
  <c r="H2777" i="2"/>
  <c r="F2777" i="2"/>
  <c r="T2776" i="2"/>
  <c r="R2776" i="2"/>
  <c r="S2776" i="2" s="1"/>
  <c r="Q2776" i="2"/>
  <c r="P2776" i="2"/>
  <c r="O2776" i="2"/>
  <c r="M2776" i="2"/>
  <c r="L2776" i="2"/>
  <c r="J2776" i="2"/>
  <c r="T2775" i="2"/>
  <c r="U2775" i="2" s="1"/>
  <c r="R2775" i="2"/>
  <c r="S2775" i="2" s="1"/>
  <c r="Q2775" i="2"/>
  <c r="P2775" i="2"/>
  <c r="O2775" i="2"/>
  <c r="M2775" i="2"/>
  <c r="L2775" i="2"/>
  <c r="J2775" i="2"/>
  <c r="T2774" i="2"/>
  <c r="R2774" i="2"/>
  <c r="S2774" i="2" s="1"/>
  <c r="P2774" i="2"/>
  <c r="Q2774" i="2" s="1"/>
  <c r="O2774" i="2"/>
  <c r="M2774" i="2"/>
  <c r="L2774" i="2"/>
  <c r="J2774" i="2"/>
  <c r="T2773" i="2"/>
  <c r="R2773" i="2"/>
  <c r="S2773" i="2" s="1"/>
  <c r="Q2773" i="2"/>
  <c r="P2773" i="2"/>
  <c r="O2773" i="2"/>
  <c r="M2773" i="2"/>
  <c r="L2773" i="2"/>
  <c r="J2773" i="2"/>
  <c r="T2772" i="2"/>
  <c r="R2772" i="2"/>
  <c r="S2772" i="2" s="1"/>
  <c r="P2772" i="2"/>
  <c r="Q2772" i="2" s="1"/>
  <c r="U2772" i="2" s="1"/>
  <c r="O2772" i="2"/>
  <c r="M2772" i="2"/>
  <c r="L2772" i="2"/>
  <c r="J2772" i="2"/>
  <c r="T2771" i="2"/>
  <c r="S2771" i="2"/>
  <c r="R2771" i="2"/>
  <c r="P2771" i="2"/>
  <c r="Q2771" i="2" s="1"/>
  <c r="O2771" i="2"/>
  <c r="M2771" i="2"/>
  <c r="L2771" i="2"/>
  <c r="J2771" i="2"/>
  <c r="U2770" i="2"/>
  <c r="T2770" i="2"/>
  <c r="R2770" i="2"/>
  <c r="S2770" i="2" s="1"/>
  <c r="P2770" i="2"/>
  <c r="Q2770" i="2" s="1"/>
  <c r="O2770" i="2"/>
  <c r="M2770" i="2"/>
  <c r="L2770" i="2"/>
  <c r="J2770" i="2"/>
  <c r="T2769" i="2"/>
  <c r="R2769" i="2"/>
  <c r="S2769" i="2" s="1"/>
  <c r="M2769" i="2"/>
  <c r="L2769" i="2"/>
  <c r="J2769" i="2"/>
  <c r="H2769" i="2"/>
  <c r="F2769" i="2"/>
  <c r="O2769" i="2" s="1"/>
  <c r="P2769" i="2" s="1"/>
  <c r="T2768" i="2"/>
  <c r="R2768" i="2"/>
  <c r="S2768" i="2" s="1"/>
  <c r="P2768" i="2"/>
  <c r="Q2768" i="2" s="1"/>
  <c r="U2768" i="2" s="1"/>
  <c r="O2768" i="2"/>
  <c r="M2768" i="2"/>
  <c r="L2768" i="2"/>
  <c r="J2768" i="2"/>
  <c r="R2767" i="2"/>
  <c r="S2767" i="2" s="1"/>
  <c r="T2767" i="2" s="1"/>
  <c r="M2767" i="2"/>
  <c r="L2767" i="2"/>
  <c r="J2767" i="2"/>
  <c r="H2767" i="2"/>
  <c r="F2767" i="2"/>
  <c r="R2766" i="2"/>
  <c r="S2766" i="2" s="1"/>
  <c r="T2766" i="2" s="1"/>
  <c r="Q2766" i="2"/>
  <c r="P2766" i="2"/>
  <c r="O2766" i="2"/>
  <c r="M2766" i="2"/>
  <c r="L2766" i="2"/>
  <c r="J2766" i="2"/>
  <c r="R2765" i="2"/>
  <c r="S2765" i="2" s="1"/>
  <c r="M2765" i="2"/>
  <c r="L2765" i="2"/>
  <c r="J2765" i="2"/>
  <c r="H2765" i="2"/>
  <c r="F2765" i="2"/>
  <c r="R2764" i="2"/>
  <c r="S2764" i="2" s="1"/>
  <c r="T2764" i="2" s="1"/>
  <c r="O2764" i="2"/>
  <c r="P2764" i="2" s="1"/>
  <c r="M2764" i="2"/>
  <c r="L2764" i="2"/>
  <c r="J2764" i="2"/>
  <c r="H2764" i="2"/>
  <c r="F2764" i="2"/>
  <c r="R2763" i="2"/>
  <c r="S2763" i="2" s="1"/>
  <c r="T2763" i="2" s="1"/>
  <c r="M2763" i="2"/>
  <c r="L2763" i="2"/>
  <c r="J2763" i="2"/>
  <c r="H2763" i="2"/>
  <c r="F2763" i="2"/>
  <c r="T2762" i="2"/>
  <c r="R2762" i="2"/>
  <c r="S2762" i="2" s="1"/>
  <c r="O2762" i="2"/>
  <c r="P2762" i="2" s="1"/>
  <c r="Q2762" i="2" s="1"/>
  <c r="U2762" i="2" s="1"/>
  <c r="M2762" i="2"/>
  <c r="L2762" i="2"/>
  <c r="J2762" i="2"/>
  <c r="T2761" i="2"/>
  <c r="R2761" i="2"/>
  <c r="S2761" i="2" s="1"/>
  <c r="Q2761" i="2"/>
  <c r="U2761" i="2" s="1"/>
  <c r="P2761" i="2"/>
  <c r="O2761" i="2"/>
  <c r="M2761" i="2"/>
  <c r="L2761" i="2"/>
  <c r="J2761" i="2"/>
  <c r="T2760" i="2"/>
  <c r="R2760" i="2"/>
  <c r="S2760" i="2" s="1"/>
  <c r="P2760" i="2"/>
  <c r="Q2760" i="2" s="1"/>
  <c r="O2760" i="2"/>
  <c r="M2760" i="2"/>
  <c r="L2760" i="2"/>
  <c r="J2760" i="2"/>
  <c r="R2759" i="2"/>
  <c r="S2759" i="2" s="1"/>
  <c r="T2759" i="2" s="1"/>
  <c r="M2759" i="2"/>
  <c r="L2759" i="2"/>
  <c r="J2759" i="2"/>
  <c r="H2759" i="2"/>
  <c r="F2759" i="2"/>
  <c r="R2758" i="2"/>
  <c r="S2758" i="2" s="1"/>
  <c r="T2758" i="2" s="1"/>
  <c r="Q2758" i="2"/>
  <c r="P2758" i="2"/>
  <c r="O2758" i="2"/>
  <c r="M2758" i="2"/>
  <c r="L2758" i="2"/>
  <c r="J2758" i="2"/>
  <c r="M2757" i="2"/>
  <c r="L2757" i="2"/>
  <c r="J2757" i="2"/>
  <c r="H2757" i="2"/>
  <c r="R2757" i="2" s="1"/>
  <c r="S2757" i="2" s="1"/>
  <c r="F2757" i="2"/>
  <c r="T2756" i="2"/>
  <c r="R2756" i="2"/>
  <c r="S2756" i="2" s="1"/>
  <c r="M2756" i="2"/>
  <c r="L2756" i="2"/>
  <c r="J2756" i="2"/>
  <c r="H2756" i="2"/>
  <c r="F2756" i="2"/>
  <c r="T2755" i="2"/>
  <c r="S2755" i="2"/>
  <c r="R2755" i="2"/>
  <c r="Q2755" i="2"/>
  <c r="P2755" i="2"/>
  <c r="O2755" i="2"/>
  <c r="M2755" i="2"/>
  <c r="L2755" i="2"/>
  <c r="J2755" i="2"/>
  <c r="U2754" i="2"/>
  <c r="T2754" i="2"/>
  <c r="R2754" i="2"/>
  <c r="S2754" i="2" s="1"/>
  <c r="Q2754" i="2"/>
  <c r="P2754" i="2"/>
  <c r="O2754" i="2"/>
  <c r="M2754" i="2"/>
  <c r="L2754" i="2"/>
  <c r="J2754" i="2"/>
  <c r="T2753" i="2"/>
  <c r="R2753" i="2"/>
  <c r="S2753" i="2" s="1"/>
  <c r="O2753" i="2"/>
  <c r="P2753" i="2" s="1"/>
  <c r="M2753" i="2"/>
  <c r="L2753" i="2"/>
  <c r="J2753" i="2"/>
  <c r="H2753" i="2"/>
  <c r="F2753" i="2"/>
  <c r="T2752" i="2"/>
  <c r="U2752" i="2" s="1"/>
  <c r="R2752" i="2"/>
  <c r="S2752" i="2" s="1"/>
  <c r="Q2752" i="2"/>
  <c r="P2752" i="2"/>
  <c r="O2752" i="2"/>
  <c r="M2752" i="2"/>
  <c r="L2752" i="2"/>
  <c r="J2752" i="2"/>
  <c r="T2751" i="2"/>
  <c r="R2751" i="2"/>
  <c r="S2751" i="2" s="1"/>
  <c r="M2751" i="2"/>
  <c r="L2751" i="2"/>
  <c r="J2751" i="2"/>
  <c r="H2751" i="2"/>
  <c r="F2751" i="2"/>
  <c r="T2750" i="2"/>
  <c r="R2750" i="2"/>
  <c r="S2750" i="2" s="1"/>
  <c r="Q2750" i="2"/>
  <c r="U2750" i="2" s="1"/>
  <c r="P2750" i="2"/>
  <c r="O2750" i="2"/>
  <c r="M2750" i="2"/>
  <c r="L2750" i="2"/>
  <c r="J2750" i="2"/>
  <c r="R2749" i="2"/>
  <c r="S2749" i="2" s="1"/>
  <c r="T2749" i="2" s="1"/>
  <c r="M2749" i="2"/>
  <c r="L2749" i="2"/>
  <c r="J2749" i="2"/>
  <c r="H2749" i="2"/>
  <c r="F2749" i="2"/>
  <c r="R2748" i="2"/>
  <c r="S2748" i="2" s="1"/>
  <c r="T2748" i="2" s="1"/>
  <c r="O2748" i="2"/>
  <c r="P2748" i="2" s="1"/>
  <c r="M2748" i="2"/>
  <c r="L2748" i="2"/>
  <c r="J2748" i="2"/>
  <c r="H2748" i="2"/>
  <c r="F2748" i="2"/>
  <c r="T2747" i="2"/>
  <c r="R2747" i="2"/>
  <c r="S2747" i="2" s="1"/>
  <c r="Q2747" i="2"/>
  <c r="P2747" i="2"/>
  <c r="O2747" i="2"/>
  <c r="M2747" i="2"/>
  <c r="L2747" i="2"/>
  <c r="J2747" i="2"/>
  <c r="T2746" i="2"/>
  <c r="U2746" i="2" s="1"/>
  <c r="R2746" i="2"/>
  <c r="S2746" i="2" s="1"/>
  <c r="Q2746" i="2"/>
  <c r="P2746" i="2"/>
  <c r="O2746" i="2"/>
  <c r="M2746" i="2"/>
  <c r="L2746" i="2"/>
  <c r="J2746" i="2"/>
  <c r="T2745" i="2"/>
  <c r="R2745" i="2"/>
  <c r="S2745" i="2" s="1"/>
  <c r="O2745" i="2"/>
  <c r="P2745" i="2" s="1"/>
  <c r="Q2745" i="2" s="1"/>
  <c r="U2745" i="2" s="1"/>
  <c r="M2745" i="2"/>
  <c r="L2745" i="2"/>
  <c r="J2745" i="2"/>
  <c r="R2744" i="2"/>
  <c r="S2744" i="2" s="1"/>
  <c r="T2744" i="2" s="1"/>
  <c r="M2744" i="2"/>
  <c r="L2744" i="2"/>
  <c r="J2744" i="2"/>
  <c r="H2744" i="2"/>
  <c r="F2744" i="2"/>
  <c r="O2744" i="2" s="1"/>
  <c r="P2744" i="2" s="1"/>
  <c r="Q2744" i="2" s="1"/>
  <c r="T2743" i="2"/>
  <c r="R2743" i="2"/>
  <c r="S2743" i="2" s="1"/>
  <c r="M2743" i="2"/>
  <c r="L2743" i="2"/>
  <c r="J2743" i="2"/>
  <c r="H2743" i="2"/>
  <c r="F2743" i="2"/>
  <c r="T2742" i="2"/>
  <c r="R2742" i="2"/>
  <c r="S2742" i="2" s="1"/>
  <c r="P2742" i="2"/>
  <c r="Q2742" i="2" s="1"/>
  <c r="U2742" i="2" s="1"/>
  <c r="O2742" i="2"/>
  <c r="M2742" i="2"/>
  <c r="L2742" i="2"/>
  <c r="J2742" i="2"/>
  <c r="M2741" i="2"/>
  <c r="L2741" i="2"/>
  <c r="J2741" i="2"/>
  <c r="H2741" i="2"/>
  <c r="F2741" i="2"/>
  <c r="R2740" i="2"/>
  <c r="S2740" i="2" s="1"/>
  <c r="T2740" i="2" s="1"/>
  <c r="Q2740" i="2"/>
  <c r="O2740" i="2"/>
  <c r="P2740" i="2" s="1"/>
  <c r="M2740" i="2"/>
  <c r="L2740" i="2"/>
  <c r="J2740" i="2"/>
  <c r="T2739" i="2"/>
  <c r="R2739" i="2"/>
  <c r="S2739" i="2" s="1"/>
  <c r="Q2739" i="2"/>
  <c r="U2739" i="2" s="1"/>
  <c r="P2739" i="2"/>
  <c r="O2739" i="2"/>
  <c r="M2739" i="2"/>
  <c r="L2739" i="2"/>
  <c r="J2739" i="2"/>
  <c r="R2738" i="2"/>
  <c r="S2738" i="2" s="1"/>
  <c r="M2738" i="2"/>
  <c r="L2738" i="2"/>
  <c r="J2738" i="2"/>
  <c r="H2738" i="2"/>
  <c r="T2738" i="2" s="1"/>
  <c r="F2738" i="2"/>
  <c r="R2737" i="2"/>
  <c r="S2737" i="2" s="1"/>
  <c r="T2737" i="2" s="1"/>
  <c r="O2737" i="2"/>
  <c r="P2737" i="2" s="1"/>
  <c r="M2737" i="2"/>
  <c r="L2737" i="2"/>
  <c r="J2737" i="2"/>
  <c r="H2737" i="2"/>
  <c r="F2737" i="2"/>
  <c r="T2736" i="2"/>
  <c r="R2736" i="2"/>
  <c r="S2736" i="2" s="1"/>
  <c r="Q2736" i="2"/>
  <c r="P2736" i="2"/>
  <c r="O2736" i="2"/>
  <c r="M2736" i="2"/>
  <c r="L2736" i="2"/>
  <c r="J2736" i="2"/>
  <c r="T2735" i="2"/>
  <c r="R2735" i="2"/>
  <c r="S2735" i="2" s="1"/>
  <c r="M2735" i="2"/>
  <c r="L2735" i="2"/>
  <c r="J2735" i="2"/>
  <c r="H2735" i="2"/>
  <c r="F2735" i="2"/>
  <c r="T2734" i="2"/>
  <c r="R2734" i="2"/>
  <c r="S2734" i="2" s="1"/>
  <c r="M2734" i="2"/>
  <c r="L2734" i="2"/>
  <c r="J2734" i="2"/>
  <c r="H2734" i="2"/>
  <c r="F2734" i="2"/>
  <c r="O2734" i="2" s="1"/>
  <c r="P2734" i="2" s="1"/>
  <c r="T2733" i="2"/>
  <c r="R2733" i="2"/>
  <c r="S2733" i="2" s="1"/>
  <c r="M2733" i="2"/>
  <c r="L2733" i="2"/>
  <c r="J2733" i="2"/>
  <c r="H2733" i="2"/>
  <c r="F2733" i="2"/>
  <c r="T2732" i="2"/>
  <c r="R2732" i="2"/>
  <c r="S2732" i="2" s="1"/>
  <c r="M2732" i="2"/>
  <c r="L2732" i="2"/>
  <c r="J2732" i="2"/>
  <c r="H2732" i="2"/>
  <c r="F2732" i="2"/>
  <c r="O2732" i="2" s="1"/>
  <c r="P2732" i="2" s="1"/>
  <c r="R2731" i="2"/>
  <c r="S2731" i="2" s="1"/>
  <c r="T2731" i="2" s="1"/>
  <c r="U2731" i="2" s="1"/>
  <c r="Q2731" i="2"/>
  <c r="P2731" i="2"/>
  <c r="O2731" i="2"/>
  <c r="M2731" i="2"/>
  <c r="L2731" i="2"/>
  <c r="J2731" i="2"/>
  <c r="R2730" i="2"/>
  <c r="S2730" i="2" s="1"/>
  <c r="T2730" i="2" s="1"/>
  <c r="P2730" i="2"/>
  <c r="Q2730" i="2" s="1"/>
  <c r="O2730" i="2"/>
  <c r="M2730" i="2"/>
  <c r="L2730" i="2"/>
  <c r="J2730" i="2"/>
  <c r="T2729" i="2"/>
  <c r="R2729" i="2"/>
  <c r="S2729" i="2" s="1"/>
  <c r="P2729" i="2"/>
  <c r="M2729" i="2"/>
  <c r="L2729" i="2"/>
  <c r="J2729" i="2"/>
  <c r="H2729" i="2"/>
  <c r="F2729" i="2"/>
  <c r="O2729" i="2" s="1"/>
  <c r="T2728" i="2"/>
  <c r="U2728" i="2" s="1"/>
  <c r="R2728" i="2"/>
  <c r="S2728" i="2" s="1"/>
  <c r="Q2728" i="2"/>
  <c r="P2728" i="2"/>
  <c r="O2728" i="2"/>
  <c r="M2728" i="2"/>
  <c r="L2728" i="2"/>
  <c r="J2728" i="2"/>
  <c r="R2727" i="2"/>
  <c r="S2727" i="2" s="1"/>
  <c r="T2727" i="2" s="1"/>
  <c r="O2727" i="2"/>
  <c r="P2727" i="2" s="1"/>
  <c r="M2727" i="2"/>
  <c r="L2727" i="2"/>
  <c r="J2727" i="2"/>
  <c r="H2727" i="2"/>
  <c r="F2727" i="2"/>
  <c r="R2726" i="2"/>
  <c r="S2726" i="2" s="1"/>
  <c r="T2726" i="2" s="1"/>
  <c r="Q2726" i="2"/>
  <c r="P2726" i="2"/>
  <c r="O2726" i="2"/>
  <c r="M2726" i="2"/>
  <c r="L2726" i="2"/>
  <c r="J2726" i="2"/>
  <c r="T2725" i="2"/>
  <c r="R2725" i="2"/>
  <c r="S2725" i="2" s="1"/>
  <c r="M2725" i="2"/>
  <c r="L2725" i="2"/>
  <c r="J2725" i="2"/>
  <c r="H2725" i="2"/>
  <c r="F2725" i="2"/>
  <c r="T2724" i="2"/>
  <c r="R2724" i="2"/>
  <c r="S2724" i="2" s="1"/>
  <c r="Q2724" i="2"/>
  <c r="P2724" i="2"/>
  <c r="O2724" i="2"/>
  <c r="M2724" i="2"/>
  <c r="L2724" i="2"/>
  <c r="J2724" i="2"/>
  <c r="R2723" i="2"/>
  <c r="S2723" i="2" s="1"/>
  <c r="T2723" i="2" s="1"/>
  <c r="P2723" i="2"/>
  <c r="Q2723" i="2" s="1"/>
  <c r="O2723" i="2"/>
  <c r="M2723" i="2"/>
  <c r="L2723" i="2"/>
  <c r="J2723" i="2"/>
  <c r="R2722" i="2"/>
  <c r="S2722" i="2" s="1"/>
  <c r="T2722" i="2" s="1"/>
  <c r="U2722" i="2" s="1"/>
  <c r="P2722" i="2"/>
  <c r="Q2722" i="2" s="1"/>
  <c r="O2722" i="2"/>
  <c r="M2722" i="2"/>
  <c r="L2722" i="2"/>
  <c r="J2722" i="2"/>
  <c r="T2721" i="2"/>
  <c r="R2721" i="2"/>
  <c r="S2721" i="2" s="1"/>
  <c r="Q2721" i="2"/>
  <c r="P2721" i="2"/>
  <c r="O2721" i="2"/>
  <c r="M2721" i="2"/>
  <c r="L2721" i="2"/>
  <c r="J2721" i="2"/>
  <c r="T2720" i="2"/>
  <c r="R2720" i="2"/>
  <c r="S2720" i="2" s="1"/>
  <c r="Q2720" i="2"/>
  <c r="P2720" i="2"/>
  <c r="O2720" i="2"/>
  <c r="M2720" i="2"/>
  <c r="L2720" i="2"/>
  <c r="J2720" i="2"/>
  <c r="R2719" i="2"/>
  <c r="S2719" i="2" s="1"/>
  <c r="T2719" i="2" s="1"/>
  <c r="M2719" i="2"/>
  <c r="L2719" i="2"/>
  <c r="J2719" i="2"/>
  <c r="H2719" i="2"/>
  <c r="F2719" i="2"/>
  <c r="T2718" i="2"/>
  <c r="R2718" i="2"/>
  <c r="S2718" i="2" s="1"/>
  <c r="Q2718" i="2"/>
  <c r="U2718" i="2" s="1"/>
  <c r="O2718" i="2"/>
  <c r="P2718" i="2" s="1"/>
  <c r="M2718" i="2"/>
  <c r="L2718" i="2"/>
  <c r="J2718" i="2"/>
  <c r="R2717" i="2"/>
  <c r="S2717" i="2" s="1"/>
  <c r="T2717" i="2" s="1"/>
  <c r="M2717" i="2"/>
  <c r="L2717" i="2"/>
  <c r="J2717" i="2"/>
  <c r="H2717" i="2"/>
  <c r="F2717" i="2"/>
  <c r="O2717" i="2" s="1"/>
  <c r="P2717" i="2" s="1"/>
  <c r="Q2717" i="2" s="1"/>
  <c r="T2716" i="2"/>
  <c r="R2716" i="2"/>
  <c r="S2716" i="2" s="1"/>
  <c r="M2716" i="2"/>
  <c r="L2716" i="2"/>
  <c r="J2716" i="2"/>
  <c r="H2716" i="2"/>
  <c r="F2716" i="2"/>
  <c r="T2715" i="2"/>
  <c r="R2715" i="2"/>
  <c r="S2715" i="2" s="1"/>
  <c r="P2715" i="2"/>
  <c r="M2715" i="2"/>
  <c r="L2715" i="2"/>
  <c r="J2715" i="2"/>
  <c r="H2715" i="2"/>
  <c r="F2715" i="2"/>
  <c r="O2715" i="2" s="1"/>
  <c r="T2714" i="2"/>
  <c r="U2714" i="2" s="1"/>
  <c r="R2714" i="2"/>
  <c r="S2714" i="2" s="1"/>
  <c r="Q2714" i="2"/>
  <c r="P2714" i="2"/>
  <c r="O2714" i="2"/>
  <c r="M2714" i="2"/>
  <c r="L2714" i="2"/>
  <c r="J2714" i="2"/>
  <c r="R2713" i="2"/>
  <c r="S2713" i="2" s="1"/>
  <c r="T2713" i="2" s="1"/>
  <c r="O2713" i="2"/>
  <c r="P2713" i="2" s="1"/>
  <c r="M2713" i="2"/>
  <c r="L2713" i="2"/>
  <c r="J2713" i="2"/>
  <c r="H2713" i="2"/>
  <c r="F2713" i="2"/>
  <c r="R2712" i="2"/>
  <c r="S2712" i="2" s="1"/>
  <c r="T2712" i="2" s="1"/>
  <c r="M2712" i="2"/>
  <c r="L2712" i="2"/>
  <c r="J2712" i="2"/>
  <c r="H2712" i="2"/>
  <c r="F2712" i="2"/>
  <c r="R2711" i="2"/>
  <c r="S2711" i="2" s="1"/>
  <c r="T2711" i="2" s="1"/>
  <c r="O2711" i="2"/>
  <c r="P2711" i="2" s="1"/>
  <c r="M2711" i="2"/>
  <c r="L2711" i="2"/>
  <c r="J2711" i="2"/>
  <c r="H2711" i="2"/>
  <c r="F2711" i="2"/>
  <c r="R2710" i="2"/>
  <c r="S2710" i="2" s="1"/>
  <c r="T2710" i="2" s="1"/>
  <c r="P2710" i="2"/>
  <c r="Q2710" i="2" s="1"/>
  <c r="O2710" i="2"/>
  <c r="M2710" i="2"/>
  <c r="L2710" i="2"/>
  <c r="J2710" i="2"/>
  <c r="R2709" i="2"/>
  <c r="S2709" i="2" s="1"/>
  <c r="T2709" i="2" s="1"/>
  <c r="M2709" i="2"/>
  <c r="L2709" i="2"/>
  <c r="J2709" i="2"/>
  <c r="H2709" i="2"/>
  <c r="F2709" i="2"/>
  <c r="R2708" i="2"/>
  <c r="S2708" i="2" s="1"/>
  <c r="T2708" i="2" s="1"/>
  <c r="M2708" i="2"/>
  <c r="L2708" i="2"/>
  <c r="J2708" i="2"/>
  <c r="H2708" i="2"/>
  <c r="F2708" i="2"/>
  <c r="O2708" i="2" s="1"/>
  <c r="P2708" i="2" s="1"/>
  <c r="Q2708" i="2" s="1"/>
  <c r="U2707" i="2"/>
  <c r="T2707" i="2"/>
  <c r="R2707" i="2"/>
  <c r="S2707" i="2" s="1"/>
  <c r="P2707" i="2"/>
  <c r="Q2707" i="2" s="1"/>
  <c r="O2707" i="2"/>
  <c r="M2707" i="2"/>
  <c r="L2707" i="2"/>
  <c r="J2707" i="2"/>
  <c r="T2706" i="2"/>
  <c r="R2706" i="2"/>
  <c r="S2706" i="2" s="1"/>
  <c r="Q2706" i="2"/>
  <c r="O2706" i="2"/>
  <c r="P2706" i="2" s="1"/>
  <c r="M2706" i="2"/>
  <c r="L2706" i="2"/>
  <c r="J2706" i="2"/>
  <c r="T2705" i="2"/>
  <c r="R2705" i="2"/>
  <c r="S2705" i="2" s="1"/>
  <c r="Q2705" i="2"/>
  <c r="P2705" i="2"/>
  <c r="O2705" i="2"/>
  <c r="M2705" i="2"/>
  <c r="L2705" i="2"/>
  <c r="J2705" i="2"/>
  <c r="T2704" i="2"/>
  <c r="U2704" i="2" s="1"/>
  <c r="S2704" i="2"/>
  <c r="R2704" i="2"/>
  <c r="Q2704" i="2"/>
  <c r="P2704" i="2"/>
  <c r="O2704" i="2"/>
  <c r="M2704" i="2"/>
  <c r="L2704" i="2"/>
  <c r="J2704" i="2"/>
  <c r="R2703" i="2"/>
  <c r="S2703" i="2" s="1"/>
  <c r="T2703" i="2" s="1"/>
  <c r="M2703" i="2"/>
  <c r="L2703" i="2"/>
  <c r="J2703" i="2"/>
  <c r="H2703" i="2"/>
  <c r="F2703" i="2"/>
  <c r="R2702" i="2"/>
  <c r="S2702" i="2" s="1"/>
  <c r="T2702" i="2" s="1"/>
  <c r="Q2702" i="2"/>
  <c r="P2702" i="2"/>
  <c r="O2702" i="2"/>
  <c r="M2702" i="2"/>
  <c r="L2702" i="2"/>
  <c r="J2702" i="2"/>
  <c r="M2701" i="2"/>
  <c r="L2701" i="2"/>
  <c r="J2701" i="2"/>
  <c r="H2701" i="2"/>
  <c r="F2701" i="2"/>
  <c r="O2701" i="2" s="1"/>
  <c r="P2701" i="2" s="1"/>
  <c r="Q2701" i="2" s="1"/>
  <c r="T2700" i="2"/>
  <c r="R2700" i="2"/>
  <c r="S2700" i="2" s="1"/>
  <c r="M2700" i="2"/>
  <c r="L2700" i="2"/>
  <c r="J2700" i="2"/>
  <c r="H2700" i="2"/>
  <c r="F2700" i="2"/>
  <c r="O2700" i="2" s="1"/>
  <c r="P2700" i="2" s="1"/>
  <c r="Q2700" i="2" s="1"/>
  <c r="U2700" i="2" s="1"/>
  <c r="R2699" i="2"/>
  <c r="S2699" i="2" s="1"/>
  <c r="T2699" i="2" s="1"/>
  <c r="Q2699" i="2"/>
  <c r="U2699" i="2" s="1"/>
  <c r="P2699" i="2"/>
  <c r="O2699" i="2"/>
  <c r="M2699" i="2"/>
  <c r="L2699" i="2"/>
  <c r="J2699" i="2"/>
  <c r="T2698" i="2"/>
  <c r="U2698" i="2" s="1"/>
  <c r="S2698" i="2"/>
  <c r="R2698" i="2"/>
  <c r="Q2698" i="2"/>
  <c r="O2698" i="2"/>
  <c r="P2698" i="2" s="1"/>
  <c r="M2698" i="2"/>
  <c r="L2698" i="2"/>
  <c r="J2698" i="2"/>
  <c r="T2697" i="2"/>
  <c r="R2697" i="2"/>
  <c r="S2697" i="2" s="1"/>
  <c r="P2697" i="2"/>
  <c r="Q2697" i="2" s="1"/>
  <c r="U2697" i="2" s="1"/>
  <c r="O2697" i="2"/>
  <c r="M2697" i="2"/>
  <c r="L2697" i="2"/>
  <c r="J2697" i="2"/>
  <c r="M2696" i="2"/>
  <c r="L2696" i="2"/>
  <c r="J2696" i="2"/>
  <c r="H2696" i="2"/>
  <c r="R2696" i="2" s="1"/>
  <c r="S2696" i="2" s="1"/>
  <c r="F2696" i="2"/>
  <c r="O2696" i="2" s="1"/>
  <c r="P2696" i="2" s="1"/>
  <c r="Q2696" i="2" s="1"/>
  <c r="R2695" i="2"/>
  <c r="S2695" i="2" s="1"/>
  <c r="T2695" i="2" s="1"/>
  <c r="U2695" i="2" s="1"/>
  <c r="Q2695" i="2"/>
  <c r="O2695" i="2"/>
  <c r="P2695" i="2" s="1"/>
  <c r="M2695" i="2"/>
  <c r="L2695" i="2"/>
  <c r="J2695" i="2"/>
  <c r="R2694" i="2"/>
  <c r="S2694" i="2" s="1"/>
  <c r="T2694" i="2" s="1"/>
  <c r="M2694" i="2"/>
  <c r="L2694" i="2"/>
  <c r="J2694" i="2"/>
  <c r="H2694" i="2"/>
  <c r="F2694" i="2"/>
  <c r="O2694" i="2" s="1"/>
  <c r="P2694" i="2" s="1"/>
  <c r="T2693" i="2"/>
  <c r="R2693" i="2"/>
  <c r="S2693" i="2" s="1"/>
  <c r="Q2693" i="2"/>
  <c r="U2693" i="2" s="1"/>
  <c r="P2693" i="2"/>
  <c r="O2693" i="2"/>
  <c r="M2693" i="2"/>
  <c r="L2693" i="2"/>
  <c r="J2693" i="2"/>
  <c r="O2692" i="2"/>
  <c r="P2692" i="2" s="1"/>
  <c r="M2692" i="2"/>
  <c r="L2692" i="2"/>
  <c r="J2692" i="2"/>
  <c r="H2692" i="2"/>
  <c r="F2692" i="2"/>
  <c r="R2691" i="2"/>
  <c r="S2691" i="2" s="1"/>
  <c r="M2691" i="2"/>
  <c r="L2691" i="2"/>
  <c r="J2691" i="2"/>
  <c r="H2691" i="2"/>
  <c r="T2691" i="2" s="1"/>
  <c r="F2691" i="2"/>
  <c r="O2691" i="2" s="1"/>
  <c r="P2691" i="2" s="1"/>
  <c r="R2690" i="2"/>
  <c r="S2690" i="2" s="1"/>
  <c r="T2690" i="2" s="1"/>
  <c r="U2690" i="2" s="1"/>
  <c r="Q2690" i="2"/>
  <c r="O2690" i="2"/>
  <c r="P2690" i="2" s="1"/>
  <c r="M2690" i="2"/>
  <c r="L2690" i="2"/>
  <c r="J2690" i="2"/>
  <c r="T2689" i="2"/>
  <c r="R2689" i="2"/>
  <c r="S2689" i="2" s="1"/>
  <c r="O2689" i="2"/>
  <c r="P2689" i="2" s="1"/>
  <c r="Q2689" i="2" s="1"/>
  <c r="U2689" i="2" s="1"/>
  <c r="M2689" i="2"/>
  <c r="L2689" i="2"/>
  <c r="J2689" i="2"/>
  <c r="T2688" i="2"/>
  <c r="S2688" i="2"/>
  <c r="R2688" i="2"/>
  <c r="Q2688" i="2"/>
  <c r="P2688" i="2"/>
  <c r="O2688" i="2"/>
  <c r="M2688" i="2"/>
  <c r="L2688" i="2"/>
  <c r="J2688" i="2"/>
  <c r="R2687" i="2"/>
  <c r="S2687" i="2" s="1"/>
  <c r="P2687" i="2"/>
  <c r="M2687" i="2"/>
  <c r="L2687" i="2"/>
  <c r="J2687" i="2"/>
  <c r="H2687" i="2"/>
  <c r="F2687" i="2"/>
  <c r="O2687" i="2" s="1"/>
  <c r="R2686" i="2"/>
  <c r="S2686" i="2" s="1"/>
  <c r="T2686" i="2" s="1"/>
  <c r="M2686" i="2"/>
  <c r="L2686" i="2"/>
  <c r="J2686" i="2"/>
  <c r="H2686" i="2"/>
  <c r="F2686" i="2"/>
  <c r="P2685" i="2"/>
  <c r="M2685" i="2"/>
  <c r="L2685" i="2"/>
  <c r="J2685" i="2"/>
  <c r="H2685" i="2"/>
  <c r="F2685" i="2"/>
  <c r="O2685" i="2" s="1"/>
  <c r="R2684" i="2"/>
  <c r="S2684" i="2" s="1"/>
  <c r="T2684" i="2" s="1"/>
  <c r="M2684" i="2"/>
  <c r="L2684" i="2"/>
  <c r="J2684" i="2"/>
  <c r="H2684" i="2"/>
  <c r="F2684" i="2"/>
  <c r="O2684" i="2" s="1"/>
  <c r="P2684" i="2" s="1"/>
  <c r="R2683" i="2"/>
  <c r="S2683" i="2" s="1"/>
  <c r="T2683" i="2" s="1"/>
  <c r="Q2683" i="2"/>
  <c r="P2683" i="2"/>
  <c r="O2683" i="2"/>
  <c r="M2683" i="2"/>
  <c r="L2683" i="2"/>
  <c r="J2683" i="2"/>
  <c r="T2682" i="2"/>
  <c r="S2682" i="2"/>
  <c r="R2682" i="2"/>
  <c r="O2682" i="2"/>
  <c r="P2682" i="2" s="1"/>
  <c r="Q2682" i="2" s="1"/>
  <c r="U2682" i="2" s="1"/>
  <c r="M2682" i="2"/>
  <c r="L2682" i="2"/>
  <c r="J2682" i="2"/>
  <c r="U2681" i="2"/>
  <c r="T2681" i="2"/>
  <c r="R2681" i="2"/>
  <c r="S2681" i="2" s="1"/>
  <c r="Q2681" i="2"/>
  <c r="P2681" i="2"/>
  <c r="O2681" i="2"/>
  <c r="M2681" i="2"/>
  <c r="L2681" i="2"/>
  <c r="J2681" i="2"/>
  <c r="T2680" i="2"/>
  <c r="R2680" i="2"/>
  <c r="S2680" i="2" s="1"/>
  <c r="O2680" i="2"/>
  <c r="P2680" i="2" s="1"/>
  <c r="Q2680" i="2" s="1"/>
  <c r="U2680" i="2" s="1"/>
  <c r="M2680" i="2"/>
  <c r="L2680" i="2"/>
  <c r="J2680" i="2"/>
  <c r="S2679" i="2"/>
  <c r="T2679" i="2" s="1"/>
  <c r="R2679" i="2"/>
  <c r="Q2679" i="2"/>
  <c r="U2679" i="2" s="1"/>
  <c r="P2679" i="2"/>
  <c r="O2679" i="2"/>
  <c r="M2679" i="2"/>
  <c r="L2679" i="2"/>
  <c r="J2679" i="2"/>
  <c r="S2678" i="2"/>
  <c r="T2678" i="2" s="1"/>
  <c r="U2678" i="2" s="1"/>
  <c r="R2678" i="2"/>
  <c r="P2678" i="2"/>
  <c r="Q2678" i="2" s="1"/>
  <c r="O2678" i="2"/>
  <c r="M2678" i="2"/>
  <c r="L2678" i="2"/>
  <c r="J2678" i="2"/>
  <c r="R2677" i="2"/>
  <c r="S2677" i="2" s="1"/>
  <c r="T2677" i="2" s="1"/>
  <c r="M2677" i="2"/>
  <c r="L2677" i="2"/>
  <c r="J2677" i="2"/>
  <c r="H2677" i="2"/>
  <c r="F2677" i="2"/>
  <c r="R2676" i="2"/>
  <c r="S2676" i="2" s="1"/>
  <c r="T2676" i="2" s="1"/>
  <c r="P2676" i="2"/>
  <c r="Q2676" i="2" s="1"/>
  <c r="U2676" i="2" s="1"/>
  <c r="O2676" i="2"/>
  <c r="M2676" i="2"/>
  <c r="L2676" i="2"/>
  <c r="J2676" i="2"/>
  <c r="T2675" i="2"/>
  <c r="R2675" i="2"/>
  <c r="S2675" i="2" s="1"/>
  <c r="P2675" i="2"/>
  <c r="Q2675" i="2" s="1"/>
  <c r="U2675" i="2" s="1"/>
  <c r="O2675" i="2"/>
  <c r="M2675" i="2"/>
  <c r="L2675" i="2"/>
  <c r="J2675" i="2"/>
  <c r="R2674" i="2"/>
  <c r="S2674" i="2" s="1"/>
  <c r="T2674" i="2" s="1"/>
  <c r="M2674" i="2"/>
  <c r="L2674" i="2"/>
  <c r="J2674" i="2"/>
  <c r="H2674" i="2"/>
  <c r="F2674" i="2"/>
  <c r="R2673" i="2"/>
  <c r="S2673" i="2" s="1"/>
  <c r="T2673" i="2" s="1"/>
  <c r="P2673" i="2"/>
  <c r="Q2673" i="2" s="1"/>
  <c r="O2673" i="2"/>
  <c r="M2673" i="2"/>
  <c r="L2673" i="2"/>
  <c r="J2673" i="2"/>
  <c r="R2672" i="2"/>
  <c r="S2672" i="2" s="1"/>
  <c r="T2672" i="2" s="1"/>
  <c r="M2672" i="2"/>
  <c r="L2672" i="2"/>
  <c r="J2672" i="2"/>
  <c r="H2672" i="2"/>
  <c r="F2672" i="2"/>
  <c r="M2671" i="2"/>
  <c r="L2671" i="2"/>
  <c r="J2671" i="2"/>
  <c r="H2671" i="2"/>
  <c r="R2671" i="2" s="1"/>
  <c r="S2671" i="2" s="1"/>
  <c r="T2671" i="2" s="1"/>
  <c r="F2671" i="2"/>
  <c r="O2671" i="2" s="1"/>
  <c r="P2671" i="2" s="1"/>
  <c r="Q2671" i="2" s="1"/>
  <c r="U2671" i="2" s="1"/>
  <c r="R2670" i="2"/>
  <c r="S2670" i="2" s="1"/>
  <c r="T2670" i="2" s="1"/>
  <c r="M2670" i="2"/>
  <c r="L2670" i="2"/>
  <c r="J2670" i="2"/>
  <c r="H2670" i="2"/>
  <c r="F2670" i="2"/>
  <c r="T2669" i="2"/>
  <c r="S2669" i="2"/>
  <c r="R2669" i="2"/>
  <c r="P2669" i="2"/>
  <c r="Q2669" i="2" s="1"/>
  <c r="U2669" i="2" s="1"/>
  <c r="O2669" i="2"/>
  <c r="M2669" i="2"/>
  <c r="L2669" i="2"/>
  <c r="J2669" i="2"/>
  <c r="R2668" i="2"/>
  <c r="S2668" i="2" s="1"/>
  <c r="M2668" i="2"/>
  <c r="L2668" i="2"/>
  <c r="J2668" i="2"/>
  <c r="H2668" i="2"/>
  <c r="T2668" i="2" s="1"/>
  <c r="F2668" i="2"/>
  <c r="O2668" i="2" s="1"/>
  <c r="P2668" i="2" s="1"/>
  <c r="T2667" i="2"/>
  <c r="R2667" i="2"/>
  <c r="S2667" i="2" s="1"/>
  <c r="O2667" i="2"/>
  <c r="P2667" i="2" s="1"/>
  <c r="Q2667" i="2" s="1"/>
  <c r="U2667" i="2" s="1"/>
  <c r="M2667" i="2"/>
  <c r="L2667" i="2"/>
  <c r="J2667" i="2"/>
  <c r="M2666" i="2"/>
  <c r="L2666" i="2"/>
  <c r="J2666" i="2"/>
  <c r="H2666" i="2"/>
  <c r="R2666" i="2" s="1"/>
  <c r="S2666" i="2" s="1"/>
  <c r="T2666" i="2" s="1"/>
  <c r="F2666" i="2"/>
  <c r="O2666" i="2" s="1"/>
  <c r="P2666" i="2" s="1"/>
  <c r="Q2666" i="2" s="1"/>
  <c r="T2665" i="2"/>
  <c r="R2665" i="2"/>
  <c r="S2665" i="2" s="1"/>
  <c r="Q2665" i="2"/>
  <c r="U2665" i="2" s="1"/>
  <c r="P2665" i="2"/>
  <c r="O2665" i="2"/>
  <c r="M2665" i="2"/>
  <c r="L2665" i="2"/>
  <c r="J2665" i="2"/>
  <c r="R2664" i="2"/>
  <c r="S2664" i="2" s="1"/>
  <c r="T2664" i="2" s="1"/>
  <c r="M2664" i="2"/>
  <c r="L2664" i="2"/>
  <c r="J2664" i="2"/>
  <c r="H2664" i="2"/>
  <c r="F2664" i="2"/>
  <c r="R2663" i="2"/>
  <c r="S2663" i="2" s="1"/>
  <c r="M2663" i="2"/>
  <c r="L2663" i="2"/>
  <c r="J2663" i="2"/>
  <c r="H2663" i="2"/>
  <c r="F2663" i="2"/>
  <c r="O2663" i="2" s="1"/>
  <c r="P2663" i="2" s="1"/>
  <c r="R2662" i="2"/>
  <c r="S2662" i="2" s="1"/>
  <c r="T2662" i="2" s="1"/>
  <c r="M2662" i="2"/>
  <c r="L2662" i="2"/>
  <c r="J2662" i="2"/>
  <c r="H2662" i="2"/>
  <c r="F2662" i="2"/>
  <c r="R2661" i="2"/>
  <c r="S2661" i="2" s="1"/>
  <c r="T2661" i="2" s="1"/>
  <c r="U2661" i="2" s="1"/>
  <c r="Q2661" i="2"/>
  <c r="P2661" i="2"/>
  <c r="O2661" i="2"/>
  <c r="M2661" i="2"/>
  <c r="L2661" i="2"/>
  <c r="J2661" i="2"/>
  <c r="R2660" i="2"/>
  <c r="S2660" i="2" s="1"/>
  <c r="T2660" i="2" s="1"/>
  <c r="P2660" i="2"/>
  <c r="Q2660" i="2" s="1"/>
  <c r="U2660" i="2" s="1"/>
  <c r="O2660" i="2"/>
  <c r="M2660" i="2"/>
  <c r="L2660" i="2"/>
  <c r="J2660" i="2"/>
  <c r="R2659" i="2"/>
  <c r="S2659" i="2" s="1"/>
  <c r="T2659" i="2" s="1"/>
  <c r="O2659" i="2"/>
  <c r="P2659" i="2" s="1"/>
  <c r="Q2659" i="2" s="1"/>
  <c r="U2659" i="2" s="1"/>
  <c r="M2659" i="2"/>
  <c r="L2659" i="2"/>
  <c r="J2659" i="2"/>
  <c r="T2658" i="2"/>
  <c r="S2658" i="2"/>
  <c r="R2658" i="2"/>
  <c r="P2658" i="2"/>
  <c r="Q2658" i="2" s="1"/>
  <c r="U2658" i="2" s="1"/>
  <c r="O2658" i="2"/>
  <c r="M2658" i="2"/>
  <c r="L2658" i="2"/>
  <c r="J2658" i="2"/>
  <c r="R2657" i="2"/>
  <c r="S2657" i="2" s="1"/>
  <c r="M2657" i="2"/>
  <c r="L2657" i="2"/>
  <c r="J2657" i="2"/>
  <c r="H2657" i="2"/>
  <c r="T2657" i="2" s="1"/>
  <c r="F2657" i="2"/>
  <c r="O2657" i="2" s="1"/>
  <c r="P2657" i="2" s="1"/>
  <c r="R2656" i="2"/>
  <c r="S2656" i="2" s="1"/>
  <c r="T2656" i="2" s="1"/>
  <c r="M2656" i="2"/>
  <c r="L2656" i="2"/>
  <c r="J2656" i="2"/>
  <c r="H2656" i="2"/>
  <c r="F2656" i="2"/>
  <c r="R2655" i="2"/>
  <c r="S2655" i="2" s="1"/>
  <c r="T2655" i="2" s="1"/>
  <c r="U2655" i="2" s="1"/>
  <c r="Q2655" i="2"/>
  <c r="P2655" i="2"/>
  <c r="O2655" i="2"/>
  <c r="M2655" i="2"/>
  <c r="L2655" i="2"/>
  <c r="J2655" i="2"/>
  <c r="R2654" i="2"/>
  <c r="S2654" i="2" s="1"/>
  <c r="T2654" i="2" s="1"/>
  <c r="Q2654" i="2"/>
  <c r="U2654" i="2" s="1"/>
  <c r="P2654" i="2"/>
  <c r="O2654" i="2"/>
  <c r="M2654" i="2"/>
  <c r="L2654" i="2"/>
  <c r="J2654" i="2"/>
  <c r="R2653" i="2"/>
  <c r="S2653" i="2" s="1"/>
  <c r="T2653" i="2" s="1"/>
  <c r="Q2653" i="2"/>
  <c r="O2653" i="2"/>
  <c r="P2653" i="2" s="1"/>
  <c r="M2653" i="2"/>
  <c r="L2653" i="2"/>
  <c r="J2653" i="2"/>
  <c r="M2652" i="2"/>
  <c r="L2652" i="2"/>
  <c r="J2652" i="2"/>
  <c r="H2652" i="2"/>
  <c r="R2652" i="2" s="1"/>
  <c r="S2652" i="2" s="1"/>
  <c r="T2652" i="2" s="1"/>
  <c r="F2652" i="2"/>
  <c r="O2652" i="2" s="1"/>
  <c r="P2652" i="2" s="1"/>
  <c r="Q2652" i="2" s="1"/>
  <c r="U2652" i="2" s="1"/>
  <c r="R2651" i="2"/>
  <c r="S2651" i="2" s="1"/>
  <c r="T2651" i="2" s="1"/>
  <c r="M2651" i="2"/>
  <c r="L2651" i="2"/>
  <c r="J2651" i="2"/>
  <c r="H2651" i="2"/>
  <c r="F2651" i="2"/>
  <c r="T2650" i="2"/>
  <c r="S2650" i="2"/>
  <c r="R2650" i="2"/>
  <c r="P2650" i="2"/>
  <c r="Q2650" i="2" s="1"/>
  <c r="U2650" i="2" s="1"/>
  <c r="O2650" i="2"/>
  <c r="M2650" i="2"/>
  <c r="L2650" i="2"/>
  <c r="J2650" i="2"/>
  <c r="R2649" i="2"/>
  <c r="S2649" i="2" s="1"/>
  <c r="M2649" i="2"/>
  <c r="L2649" i="2"/>
  <c r="J2649" i="2"/>
  <c r="H2649" i="2"/>
  <c r="T2649" i="2" s="1"/>
  <c r="F2649" i="2"/>
  <c r="O2649" i="2" s="1"/>
  <c r="P2649" i="2" s="1"/>
  <c r="R2648" i="2"/>
  <c r="S2648" i="2" s="1"/>
  <c r="T2648" i="2" s="1"/>
  <c r="O2648" i="2"/>
  <c r="P2648" i="2" s="1"/>
  <c r="Q2648" i="2" s="1"/>
  <c r="U2648" i="2" s="1"/>
  <c r="M2648" i="2"/>
  <c r="L2648" i="2"/>
  <c r="J2648" i="2"/>
  <c r="T2647" i="2"/>
  <c r="U2647" i="2" s="1"/>
  <c r="S2647" i="2"/>
  <c r="R2647" i="2"/>
  <c r="Q2647" i="2"/>
  <c r="P2647" i="2"/>
  <c r="O2647" i="2"/>
  <c r="M2647" i="2"/>
  <c r="L2647" i="2"/>
  <c r="J2647" i="2"/>
  <c r="R2646" i="2"/>
  <c r="S2646" i="2" s="1"/>
  <c r="M2646" i="2"/>
  <c r="L2646" i="2"/>
  <c r="J2646" i="2"/>
  <c r="H2646" i="2"/>
  <c r="F2646" i="2"/>
  <c r="O2646" i="2" s="1"/>
  <c r="P2646" i="2" s="1"/>
  <c r="T2645" i="2"/>
  <c r="R2645" i="2"/>
  <c r="S2645" i="2" s="1"/>
  <c r="O2645" i="2"/>
  <c r="P2645" i="2" s="1"/>
  <c r="Q2645" i="2" s="1"/>
  <c r="U2645" i="2" s="1"/>
  <c r="M2645" i="2"/>
  <c r="L2645" i="2"/>
  <c r="J2645" i="2"/>
  <c r="T2644" i="2"/>
  <c r="U2644" i="2" s="1"/>
  <c r="S2644" i="2"/>
  <c r="R2644" i="2"/>
  <c r="Q2644" i="2"/>
  <c r="P2644" i="2"/>
  <c r="O2644" i="2"/>
  <c r="M2644" i="2"/>
  <c r="L2644" i="2"/>
  <c r="J2644" i="2"/>
  <c r="R2643" i="2"/>
  <c r="S2643" i="2" s="1"/>
  <c r="M2643" i="2"/>
  <c r="L2643" i="2"/>
  <c r="J2643" i="2"/>
  <c r="H2643" i="2"/>
  <c r="F2643" i="2"/>
  <c r="O2643" i="2" s="1"/>
  <c r="P2643" i="2" s="1"/>
  <c r="R2642" i="2"/>
  <c r="S2642" i="2" s="1"/>
  <c r="T2642" i="2" s="1"/>
  <c r="O2642" i="2"/>
  <c r="P2642" i="2" s="1"/>
  <c r="Q2642" i="2" s="1"/>
  <c r="M2642" i="2"/>
  <c r="L2642" i="2"/>
  <c r="J2642" i="2"/>
  <c r="M2641" i="2"/>
  <c r="L2641" i="2"/>
  <c r="J2641" i="2"/>
  <c r="H2641" i="2"/>
  <c r="R2641" i="2" s="1"/>
  <c r="S2641" i="2" s="1"/>
  <c r="T2641" i="2" s="1"/>
  <c r="F2641" i="2"/>
  <c r="O2641" i="2" s="1"/>
  <c r="P2641" i="2" s="1"/>
  <c r="Q2641" i="2" s="1"/>
  <c r="R2640" i="2"/>
  <c r="S2640" i="2" s="1"/>
  <c r="T2640" i="2" s="1"/>
  <c r="Q2640" i="2"/>
  <c r="P2640" i="2"/>
  <c r="O2640" i="2"/>
  <c r="M2640" i="2"/>
  <c r="L2640" i="2"/>
  <c r="J2640" i="2"/>
  <c r="T2639" i="2"/>
  <c r="R2639" i="2"/>
  <c r="S2639" i="2" s="1"/>
  <c r="O2639" i="2"/>
  <c r="P2639" i="2" s="1"/>
  <c r="Q2639" i="2" s="1"/>
  <c r="U2639" i="2" s="1"/>
  <c r="M2639" i="2"/>
  <c r="L2639" i="2"/>
  <c r="J2639" i="2"/>
  <c r="T2638" i="2"/>
  <c r="U2638" i="2" s="1"/>
  <c r="S2638" i="2"/>
  <c r="R2638" i="2"/>
  <c r="Q2638" i="2"/>
  <c r="P2638" i="2"/>
  <c r="O2638" i="2"/>
  <c r="M2638" i="2"/>
  <c r="L2638" i="2"/>
  <c r="J2638" i="2"/>
  <c r="R2637" i="2"/>
  <c r="S2637" i="2" s="1"/>
  <c r="M2637" i="2"/>
  <c r="L2637" i="2"/>
  <c r="J2637" i="2"/>
  <c r="H2637" i="2"/>
  <c r="F2637" i="2"/>
  <c r="O2637" i="2" s="1"/>
  <c r="P2637" i="2" s="1"/>
  <c r="R2636" i="2"/>
  <c r="S2636" i="2" s="1"/>
  <c r="T2636" i="2" s="1"/>
  <c r="M2636" i="2"/>
  <c r="L2636" i="2"/>
  <c r="J2636" i="2"/>
  <c r="H2636" i="2"/>
  <c r="F2636" i="2"/>
  <c r="R2635" i="2"/>
  <c r="S2635" i="2" s="1"/>
  <c r="M2635" i="2"/>
  <c r="L2635" i="2"/>
  <c r="J2635" i="2"/>
  <c r="H2635" i="2"/>
  <c r="T2635" i="2" s="1"/>
  <c r="F2635" i="2"/>
  <c r="O2635" i="2" s="1"/>
  <c r="P2635" i="2" s="1"/>
  <c r="R2634" i="2"/>
  <c r="S2634" i="2" s="1"/>
  <c r="T2634" i="2" s="1"/>
  <c r="O2634" i="2"/>
  <c r="P2634" i="2" s="1"/>
  <c r="Q2634" i="2" s="1"/>
  <c r="M2634" i="2"/>
  <c r="L2634" i="2"/>
  <c r="J2634" i="2"/>
  <c r="T2633" i="2"/>
  <c r="S2633" i="2"/>
  <c r="R2633" i="2"/>
  <c r="P2633" i="2"/>
  <c r="Q2633" i="2" s="1"/>
  <c r="U2633" i="2" s="1"/>
  <c r="O2633" i="2"/>
  <c r="M2633" i="2"/>
  <c r="L2633" i="2"/>
  <c r="J2633" i="2"/>
  <c r="T2632" i="2"/>
  <c r="R2632" i="2"/>
  <c r="S2632" i="2" s="1"/>
  <c r="P2632" i="2"/>
  <c r="Q2632" i="2" s="1"/>
  <c r="U2632" i="2" s="1"/>
  <c r="O2632" i="2"/>
  <c r="M2632" i="2"/>
  <c r="L2632" i="2"/>
  <c r="J2632" i="2"/>
  <c r="T2631" i="2"/>
  <c r="R2631" i="2"/>
  <c r="S2631" i="2" s="1"/>
  <c r="P2631" i="2"/>
  <c r="Q2631" i="2" s="1"/>
  <c r="U2631" i="2" s="1"/>
  <c r="O2631" i="2"/>
  <c r="M2631" i="2"/>
  <c r="L2631" i="2"/>
  <c r="J2631" i="2"/>
  <c r="R2630" i="2"/>
  <c r="S2630" i="2" s="1"/>
  <c r="T2630" i="2" s="1"/>
  <c r="M2630" i="2"/>
  <c r="L2630" i="2"/>
  <c r="J2630" i="2"/>
  <c r="H2630" i="2"/>
  <c r="F2630" i="2"/>
  <c r="R2629" i="2"/>
  <c r="S2629" i="2" s="1"/>
  <c r="T2629" i="2" s="1"/>
  <c r="P2629" i="2"/>
  <c r="Q2629" i="2" s="1"/>
  <c r="O2629" i="2"/>
  <c r="M2629" i="2"/>
  <c r="L2629" i="2"/>
  <c r="J2629" i="2"/>
  <c r="R2628" i="2"/>
  <c r="S2628" i="2" s="1"/>
  <c r="T2628" i="2" s="1"/>
  <c r="M2628" i="2"/>
  <c r="L2628" i="2"/>
  <c r="J2628" i="2"/>
  <c r="H2628" i="2"/>
  <c r="F2628" i="2"/>
  <c r="M2627" i="2"/>
  <c r="L2627" i="2"/>
  <c r="J2627" i="2"/>
  <c r="H2627" i="2"/>
  <c r="R2627" i="2" s="1"/>
  <c r="S2627" i="2" s="1"/>
  <c r="T2627" i="2" s="1"/>
  <c r="F2627" i="2"/>
  <c r="O2627" i="2" s="1"/>
  <c r="P2627" i="2" s="1"/>
  <c r="Q2627" i="2" s="1"/>
  <c r="R2626" i="2"/>
  <c r="S2626" i="2" s="1"/>
  <c r="T2626" i="2" s="1"/>
  <c r="P2626" i="2"/>
  <c r="Q2626" i="2" s="1"/>
  <c r="U2626" i="2" s="1"/>
  <c r="O2626" i="2"/>
  <c r="M2626" i="2"/>
  <c r="L2626" i="2"/>
  <c r="J2626" i="2"/>
  <c r="R2625" i="2"/>
  <c r="S2625" i="2" s="1"/>
  <c r="T2625" i="2" s="1"/>
  <c r="M2625" i="2"/>
  <c r="L2625" i="2"/>
  <c r="J2625" i="2"/>
  <c r="H2625" i="2"/>
  <c r="F2625" i="2"/>
  <c r="R2624" i="2"/>
  <c r="S2624" i="2" s="1"/>
  <c r="M2624" i="2"/>
  <c r="L2624" i="2"/>
  <c r="J2624" i="2"/>
  <c r="H2624" i="2"/>
  <c r="F2624" i="2"/>
  <c r="O2624" i="2" s="1"/>
  <c r="P2624" i="2" s="1"/>
  <c r="R2623" i="2"/>
  <c r="S2623" i="2" s="1"/>
  <c r="T2623" i="2" s="1"/>
  <c r="Q2623" i="2"/>
  <c r="O2623" i="2"/>
  <c r="P2623" i="2" s="1"/>
  <c r="M2623" i="2"/>
  <c r="L2623" i="2"/>
  <c r="J2623" i="2"/>
  <c r="T2622" i="2"/>
  <c r="S2622" i="2"/>
  <c r="R2622" i="2"/>
  <c r="Q2622" i="2"/>
  <c r="U2622" i="2" s="1"/>
  <c r="P2622" i="2"/>
  <c r="O2622" i="2"/>
  <c r="M2622" i="2"/>
  <c r="L2622" i="2"/>
  <c r="J2622" i="2"/>
  <c r="R2621" i="2"/>
  <c r="S2621" i="2" s="1"/>
  <c r="M2621" i="2"/>
  <c r="L2621" i="2"/>
  <c r="J2621" i="2"/>
  <c r="H2621" i="2"/>
  <c r="F2621" i="2"/>
  <c r="O2621" i="2" s="1"/>
  <c r="P2621" i="2" s="1"/>
  <c r="R2620" i="2"/>
  <c r="S2620" i="2" s="1"/>
  <c r="T2620" i="2" s="1"/>
  <c r="Q2620" i="2"/>
  <c r="O2620" i="2"/>
  <c r="P2620" i="2" s="1"/>
  <c r="M2620" i="2"/>
  <c r="L2620" i="2"/>
  <c r="J2620" i="2"/>
  <c r="T2619" i="2"/>
  <c r="S2619" i="2"/>
  <c r="R2619" i="2"/>
  <c r="P2619" i="2"/>
  <c r="Q2619" i="2" s="1"/>
  <c r="U2619" i="2" s="1"/>
  <c r="O2619" i="2"/>
  <c r="M2619" i="2"/>
  <c r="L2619" i="2"/>
  <c r="J2619" i="2"/>
  <c r="R2618" i="2"/>
  <c r="S2618" i="2" s="1"/>
  <c r="M2618" i="2"/>
  <c r="L2618" i="2"/>
  <c r="J2618" i="2"/>
  <c r="H2618" i="2"/>
  <c r="T2618" i="2" s="1"/>
  <c r="F2618" i="2"/>
  <c r="O2618" i="2" s="1"/>
  <c r="P2618" i="2" s="1"/>
  <c r="R2617" i="2"/>
  <c r="S2617" i="2" s="1"/>
  <c r="T2617" i="2" s="1"/>
  <c r="M2617" i="2"/>
  <c r="L2617" i="2"/>
  <c r="J2617" i="2"/>
  <c r="H2617" i="2"/>
  <c r="F2617" i="2"/>
  <c r="O2617" i="2" s="1"/>
  <c r="P2617" i="2" s="1"/>
  <c r="Q2617" i="2" s="1"/>
  <c r="U2617" i="2" s="1"/>
  <c r="R2616" i="2"/>
  <c r="S2616" i="2" s="1"/>
  <c r="T2616" i="2" s="1"/>
  <c r="P2616" i="2"/>
  <c r="Q2616" i="2" s="1"/>
  <c r="O2616" i="2"/>
  <c r="M2616" i="2"/>
  <c r="L2616" i="2"/>
  <c r="J2616" i="2"/>
  <c r="R2615" i="2"/>
  <c r="S2615" i="2" s="1"/>
  <c r="T2615" i="2" s="1"/>
  <c r="M2615" i="2"/>
  <c r="L2615" i="2"/>
  <c r="J2615" i="2"/>
  <c r="H2615" i="2"/>
  <c r="F2615" i="2"/>
  <c r="S2614" i="2"/>
  <c r="T2614" i="2" s="1"/>
  <c r="R2614" i="2"/>
  <c r="Q2614" i="2"/>
  <c r="P2614" i="2"/>
  <c r="O2614" i="2"/>
  <c r="M2614" i="2"/>
  <c r="L2614" i="2"/>
  <c r="J2614" i="2"/>
  <c r="R2613" i="2"/>
  <c r="S2613" i="2" s="1"/>
  <c r="T2613" i="2" s="1"/>
  <c r="P2613" i="2"/>
  <c r="Q2613" i="2" s="1"/>
  <c r="U2613" i="2" s="1"/>
  <c r="O2613" i="2"/>
  <c r="M2613" i="2"/>
  <c r="L2613" i="2"/>
  <c r="J2613" i="2"/>
  <c r="T2612" i="2"/>
  <c r="R2612" i="2"/>
  <c r="S2612" i="2" s="1"/>
  <c r="O2612" i="2"/>
  <c r="P2612" i="2" s="1"/>
  <c r="Q2612" i="2" s="1"/>
  <c r="U2612" i="2" s="1"/>
  <c r="M2612" i="2"/>
  <c r="L2612" i="2"/>
  <c r="J2612" i="2"/>
  <c r="R2611" i="2"/>
  <c r="S2611" i="2" s="1"/>
  <c r="T2611" i="2" s="1"/>
  <c r="Q2611" i="2"/>
  <c r="O2611" i="2"/>
  <c r="P2611" i="2" s="1"/>
  <c r="M2611" i="2"/>
  <c r="L2611" i="2"/>
  <c r="J2611" i="2"/>
  <c r="S2610" i="2"/>
  <c r="T2610" i="2" s="1"/>
  <c r="R2610" i="2"/>
  <c r="Q2610" i="2"/>
  <c r="U2610" i="2" s="1"/>
  <c r="P2610" i="2"/>
  <c r="O2610" i="2"/>
  <c r="M2610" i="2"/>
  <c r="L2610" i="2"/>
  <c r="J2610" i="2"/>
  <c r="R2609" i="2"/>
  <c r="S2609" i="2" s="1"/>
  <c r="M2609" i="2"/>
  <c r="L2609" i="2"/>
  <c r="J2609" i="2"/>
  <c r="H2609" i="2"/>
  <c r="F2609" i="2"/>
  <c r="O2609" i="2" s="1"/>
  <c r="P2609" i="2" s="1"/>
  <c r="R2608" i="2"/>
  <c r="S2608" i="2" s="1"/>
  <c r="T2608" i="2" s="1"/>
  <c r="Q2608" i="2"/>
  <c r="U2608" i="2" s="1"/>
  <c r="O2608" i="2"/>
  <c r="P2608" i="2" s="1"/>
  <c r="M2608" i="2"/>
  <c r="L2608" i="2"/>
  <c r="J2608" i="2"/>
  <c r="T2607" i="2"/>
  <c r="S2607" i="2"/>
  <c r="R2607" i="2"/>
  <c r="Q2607" i="2"/>
  <c r="U2607" i="2" s="1"/>
  <c r="P2607" i="2"/>
  <c r="O2607" i="2"/>
  <c r="M2607" i="2"/>
  <c r="L2607" i="2"/>
  <c r="J2607" i="2"/>
  <c r="R2606" i="2"/>
  <c r="S2606" i="2" s="1"/>
  <c r="T2606" i="2" s="1"/>
  <c r="P2606" i="2"/>
  <c r="Q2606" i="2" s="1"/>
  <c r="O2606" i="2"/>
  <c r="M2606" i="2"/>
  <c r="L2606" i="2"/>
  <c r="J2606" i="2"/>
  <c r="T2605" i="2"/>
  <c r="U2605" i="2" s="1"/>
  <c r="R2605" i="2"/>
  <c r="S2605" i="2" s="1"/>
  <c r="Q2605" i="2"/>
  <c r="O2605" i="2"/>
  <c r="P2605" i="2" s="1"/>
  <c r="M2605" i="2"/>
  <c r="L2605" i="2"/>
  <c r="J2605" i="2"/>
  <c r="R2604" i="2"/>
  <c r="S2604" i="2" s="1"/>
  <c r="T2604" i="2" s="1"/>
  <c r="M2604" i="2"/>
  <c r="L2604" i="2"/>
  <c r="J2604" i="2"/>
  <c r="H2604" i="2"/>
  <c r="F2604" i="2"/>
  <c r="O2604" i="2" s="1"/>
  <c r="P2604" i="2" s="1"/>
  <c r="Q2604" i="2" s="1"/>
  <c r="R2603" i="2"/>
  <c r="S2603" i="2" s="1"/>
  <c r="M2603" i="2"/>
  <c r="L2603" i="2"/>
  <c r="J2603" i="2"/>
  <c r="H2603" i="2"/>
  <c r="F2603" i="2"/>
  <c r="O2603" i="2" s="1"/>
  <c r="P2603" i="2" s="1"/>
  <c r="R2602" i="2"/>
  <c r="S2602" i="2" s="1"/>
  <c r="T2602" i="2" s="1"/>
  <c r="M2602" i="2"/>
  <c r="L2602" i="2"/>
  <c r="J2602" i="2"/>
  <c r="H2602" i="2"/>
  <c r="F2602" i="2"/>
  <c r="O2602" i="2" s="1"/>
  <c r="P2602" i="2" s="1"/>
  <c r="Q2602" i="2" s="1"/>
  <c r="R2601" i="2"/>
  <c r="S2601" i="2" s="1"/>
  <c r="T2601" i="2" s="1"/>
  <c r="U2601" i="2" s="1"/>
  <c r="Q2601" i="2"/>
  <c r="P2601" i="2"/>
  <c r="O2601" i="2"/>
  <c r="M2601" i="2"/>
  <c r="L2601" i="2"/>
  <c r="J2601" i="2"/>
  <c r="R2600" i="2"/>
  <c r="S2600" i="2" s="1"/>
  <c r="T2600" i="2" s="1"/>
  <c r="O2600" i="2"/>
  <c r="P2600" i="2" s="1"/>
  <c r="Q2600" i="2" s="1"/>
  <c r="M2600" i="2"/>
  <c r="L2600" i="2"/>
  <c r="J2600" i="2"/>
  <c r="R2599" i="2"/>
  <c r="S2599" i="2" s="1"/>
  <c r="T2599" i="2" s="1"/>
  <c r="M2599" i="2"/>
  <c r="L2599" i="2"/>
  <c r="J2599" i="2"/>
  <c r="H2599" i="2"/>
  <c r="F2599" i="2"/>
  <c r="O2599" i="2" s="1"/>
  <c r="P2599" i="2" s="1"/>
  <c r="Q2599" i="2" s="1"/>
  <c r="U2599" i="2" s="1"/>
  <c r="U2598" i="2"/>
  <c r="T2598" i="2"/>
  <c r="R2598" i="2"/>
  <c r="S2598" i="2" s="1"/>
  <c r="Q2598" i="2"/>
  <c r="P2598" i="2"/>
  <c r="O2598" i="2"/>
  <c r="M2598" i="2"/>
  <c r="L2598" i="2"/>
  <c r="J2598" i="2"/>
  <c r="T2597" i="2"/>
  <c r="R2597" i="2"/>
  <c r="S2597" i="2" s="1"/>
  <c r="O2597" i="2"/>
  <c r="P2597" i="2" s="1"/>
  <c r="Q2597" i="2" s="1"/>
  <c r="U2597" i="2" s="1"/>
  <c r="M2597" i="2"/>
  <c r="L2597" i="2"/>
  <c r="J2597" i="2"/>
  <c r="T2596" i="2"/>
  <c r="R2596" i="2"/>
  <c r="S2596" i="2" s="1"/>
  <c r="Q2596" i="2"/>
  <c r="U2596" i="2" s="1"/>
  <c r="O2596" i="2"/>
  <c r="P2596" i="2" s="1"/>
  <c r="M2596" i="2"/>
  <c r="L2596" i="2"/>
  <c r="J2596" i="2"/>
  <c r="M2595" i="2"/>
  <c r="L2595" i="2"/>
  <c r="J2595" i="2"/>
  <c r="H2595" i="2"/>
  <c r="F2595" i="2"/>
  <c r="O2595" i="2" s="1"/>
  <c r="P2595" i="2" s="1"/>
  <c r="Q2595" i="2" s="1"/>
  <c r="R2594" i="2"/>
  <c r="S2594" i="2" s="1"/>
  <c r="T2594" i="2" s="1"/>
  <c r="U2594" i="2" s="1"/>
  <c r="Q2594" i="2"/>
  <c r="O2594" i="2"/>
  <c r="P2594" i="2" s="1"/>
  <c r="M2594" i="2"/>
  <c r="L2594" i="2"/>
  <c r="J2594" i="2"/>
  <c r="R2593" i="2"/>
  <c r="S2593" i="2" s="1"/>
  <c r="T2593" i="2" s="1"/>
  <c r="O2593" i="2"/>
  <c r="P2593" i="2" s="1"/>
  <c r="Q2593" i="2" s="1"/>
  <c r="M2593" i="2"/>
  <c r="L2593" i="2"/>
  <c r="J2593" i="2"/>
  <c r="T2592" i="2"/>
  <c r="S2592" i="2"/>
  <c r="R2592" i="2"/>
  <c r="P2592" i="2"/>
  <c r="Q2592" i="2" s="1"/>
  <c r="U2592" i="2" s="1"/>
  <c r="O2592" i="2"/>
  <c r="M2592" i="2"/>
  <c r="L2592" i="2"/>
  <c r="J2592" i="2"/>
  <c r="R2591" i="2"/>
  <c r="S2591" i="2" s="1"/>
  <c r="T2591" i="2" s="1"/>
  <c r="U2591" i="2" s="1"/>
  <c r="Q2591" i="2"/>
  <c r="P2591" i="2"/>
  <c r="O2591" i="2"/>
  <c r="M2591" i="2"/>
  <c r="L2591" i="2"/>
  <c r="J2591" i="2"/>
  <c r="R2590" i="2"/>
  <c r="S2590" i="2" s="1"/>
  <c r="T2590" i="2" s="1"/>
  <c r="M2590" i="2"/>
  <c r="L2590" i="2"/>
  <c r="J2590" i="2"/>
  <c r="H2590" i="2"/>
  <c r="F2590" i="2"/>
  <c r="T2589" i="2"/>
  <c r="S2589" i="2"/>
  <c r="R2589" i="2"/>
  <c r="P2589" i="2"/>
  <c r="Q2589" i="2" s="1"/>
  <c r="U2589" i="2" s="1"/>
  <c r="O2589" i="2"/>
  <c r="M2589" i="2"/>
  <c r="L2589" i="2"/>
  <c r="J2589" i="2"/>
  <c r="T2588" i="2"/>
  <c r="R2588" i="2"/>
  <c r="S2588" i="2" s="1"/>
  <c r="P2588" i="2"/>
  <c r="Q2588" i="2" s="1"/>
  <c r="U2588" i="2" s="1"/>
  <c r="O2588" i="2"/>
  <c r="M2588" i="2"/>
  <c r="L2588" i="2"/>
  <c r="J2588" i="2"/>
  <c r="R2587" i="2"/>
  <c r="S2587" i="2" s="1"/>
  <c r="T2587" i="2" s="1"/>
  <c r="U2587" i="2" s="1"/>
  <c r="Q2587" i="2"/>
  <c r="O2587" i="2"/>
  <c r="P2587" i="2" s="1"/>
  <c r="M2587" i="2"/>
  <c r="L2587" i="2"/>
  <c r="J2587" i="2"/>
  <c r="R2586" i="2"/>
  <c r="S2586" i="2" s="1"/>
  <c r="T2586" i="2" s="1"/>
  <c r="M2586" i="2"/>
  <c r="L2586" i="2"/>
  <c r="J2586" i="2"/>
  <c r="H2586" i="2"/>
  <c r="F2586" i="2"/>
  <c r="O2586" i="2" s="1"/>
  <c r="P2586" i="2" s="1"/>
  <c r="Q2586" i="2" s="1"/>
  <c r="R2585" i="2"/>
  <c r="S2585" i="2" s="1"/>
  <c r="T2585" i="2" s="1"/>
  <c r="U2585" i="2" s="1"/>
  <c r="Q2585" i="2"/>
  <c r="P2585" i="2"/>
  <c r="O2585" i="2"/>
  <c r="M2585" i="2"/>
  <c r="L2585" i="2"/>
  <c r="J2585" i="2"/>
  <c r="R2584" i="2"/>
  <c r="S2584" i="2" s="1"/>
  <c r="T2584" i="2" s="1"/>
  <c r="M2584" i="2"/>
  <c r="L2584" i="2"/>
  <c r="J2584" i="2"/>
  <c r="H2584" i="2"/>
  <c r="F2584" i="2"/>
  <c r="T2583" i="2"/>
  <c r="S2583" i="2"/>
  <c r="R2583" i="2"/>
  <c r="P2583" i="2"/>
  <c r="Q2583" i="2" s="1"/>
  <c r="U2583" i="2" s="1"/>
  <c r="O2583" i="2"/>
  <c r="M2583" i="2"/>
  <c r="L2583" i="2"/>
  <c r="J2583" i="2"/>
  <c r="R2582" i="2"/>
  <c r="S2582" i="2" s="1"/>
  <c r="M2582" i="2"/>
  <c r="L2582" i="2"/>
  <c r="J2582" i="2"/>
  <c r="H2582" i="2"/>
  <c r="T2582" i="2" s="1"/>
  <c r="F2582" i="2"/>
  <c r="O2582" i="2" s="1"/>
  <c r="P2582" i="2" s="1"/>
  <c r="R2581" i="2"/>
  <c r="S2581" i="2" s="1"/>
  <c r="T2581" i="2" s="1"/>
  <c r="M2581" i="2"/>
  <c r="L2581" i="2"/>
  <c r="J2581" i="2"/>
  <c r="H2581" i="2"/>
  <c r="F2581" i="2"/>
  <c r="O2581" i="2" s="1"/>
  <c r="P2581" i="2" s="1"/>
  <c r="Q2581" i="2" s="1"/>
  <c r="R2580" i="2"/>
  <c r="S2580" i="2" s="1"/>
  <c r="M2580" i="2"/>
  <c r="L2580" i="2"/>
  <c r="J2580" i="2"/>
  <c r="H2580" i="2"/>
  <c r="F2580" i="2"/>
  <c r="O2580" i="2" s="1"/>
  <c r="P2580" i="2" s="1"/>
  <c r="R2579" i="2"/>
  <c r="S2579" i="2" s="1"/>
  <c r="T2579" i="2" s="1"/>
  <c r="M2579" i="2"/>
  <c r="L2579" i="2"/>
  <c r="J2579" i="2"/>
  <c r="H2579" i="2"/>
  <c r="F2579" i="2"/>
  <c r="O2579" i="2" s="1"/>
  <c r="P2579" i="2" s="1"/>
  <c r="Q2579" i="2" s="1"/>
  <c r="U2579" i="2" s="1"/>
  <c r="R2578" i="2"/>
  <c r="S2578" i="2" s="1"/>
  <c r="T2578" i="2" s="1"/>
  <c r="U2578" i="2" s="1"/>
  <c r="Q2578" i="2"/>
  <c r="P2578" i="2"/>
  <c r="O2578" i="2"/>
  <c r="M2578" i="2"/>
  <c r="L2578" i="2"/>
  <c r="J2578" i="2"/>
  <c r="T2577" i="2"/>
  <c r="R2577" i="2"/>
  <c r="S2577" i="2" s="1"/>
  <c r="Q2577" i="2"/>
  <c r="U2577" i="2" s="1"/>
  <c r="O2577" i="2"/>
  <c r="P2577" i="2" s="1"/>
  <c r="M2577" i="2"/>
  <c r="L2577" i="2"/>
  <c r="J2577" i="2"/>
  <c r="R2576" i="2"/>
  <c r="S2576" i="2" s="1"/>
  <c r="T2576" i="2" s="1"/>
  <c r="M2576" i="2"/>
  <c r="L2576" i="2"/>
  <c r="J2576" i="2"/>
  <c r="H2576" i="2"/>
  <c r="F2576" i="2"/>
  <c r="O2576" i="2" s="1"/>
  <c r="P2576" i="2" s="1"/>
  <c r="Q2576" i="2" s="1"/>
  <c r="R2575" i="2"/>
  <c r="S2575" i="2" s="1"/>
  <c r="M2575" i="2"/>
  <c r="L2575" i="2"/>
  <c r="J2575" i="2"/>
  <c r="H2575" i="2"/>
  <c r="F2575" i="2"/>
  <c r="O2575" i="2" s="1"/>
  <c r="P2575" i="2" s="1"/>
  <c r="R2574" i="2"/>
  <c r="S2574" i="2" s="1"/>
  <c r="T2574" i="2" s="1"/>
  <c r="Q2574" i="2"/>
  <c r="O2574" i="2"/>
  <c r="P2574" i="2" s="1"/>
  <c r="M2574" i="2"/>
  <c r="L2574" i="2"/>
  <c r="J2574" i="2"/>
  <c r="M2573" i="2"/>
  <c r="L2573" i="2"/>
  <c r="J2573" i="2"/>
  <c r="H2573" i="2"/>
  <c r="F2573" i="2"/>
  <c r="O2573" i="2" s="1"/>
  <c r="P2573" i="2" s="1"/>
  <c r="Q2573" i="2" s="1"/>
  <c r="R2572" i="2"/>
  <c r="S2572" i="2" s="1"/>
  <c r="T2572" i="2" s="1"/>
  <c r="M2572" i="2"/>
  <c r="L2572" i="2"/>
  <c r="J2572" i="2"/>
  <c r="H2572" i="2"/>
  <c r="F2572" i="2"/>
  <c r="T2571" i="2"/>
  <c r="U2571" i="2" s="1"/>
  <c r="S2571" i="2"/>
  <c r="R2571" i="2"/>
  <c r="Q2571" i="2"/>
  <c r="P2571" i="2"/>
  <c r="O2571" i="2"/>
  <c r="M2571" i="2"/>
  <c r="L2571" i="2"/>
  <c r="J2571" i="2"/>
  <c r="R2570" i="2"/>
  <c r="S2570" i="2" s="1"/>
  <c r="M2570" i="2"/>
  <c r="L2570" i="2"/>
  <c r="J2570" i="2"/>
  <c r="H2570" i="2"/>
  <c r="F2570" i="2"/>
  <c r="O2570" i="2" s="1"/>
  <c r="P2570" i="2" s="1"/>
  <c r="R2569" i="2"/>
  <c r="S2569" i="2" s="1"/>
  <c r="T2569" i="2" s="1"/>
  <c r="M2569" i="2"/>
  <c r="L2569" i="2"/>
  <c r="J2569" i="2"/>
  <c r="H2569" i="2"/>
  <c r="F2569" i="2"/>
  <c r="O2569" i="2" s="1"/>
  <c r="P2569" i="2" s="1"/>
  <c r="Q2569" i="2" s="1"/>
  <c r="U2569" i="2" s="1"/>
  <c r="R2568" i="2"/>
  <c r="S2568" i="2" s="1"/>
  <c r="M2568" i="2"/>
  <c r="L2568" i="2"/>
  <c r="J2568" i="2"/>
  <c r="H2568" i="2"/>
  <c r="T2568" i="2" s="1"/>
  <c r="F2568" i="2"/>
  <c r="O2568" i="2" s="1"/>
  <c r="P2568" i="2" s="1"/>
  <c r="R2567" i="2"/>
  <c r="S2567" i="2" s="1"/>
  <c r="T2567" i="2" s="1"/>
  <c r="M2567" i="2"/>
  <c r="L2567" i="2"/>
  <c r="J2567" i="2"/>
  <c r="H2567" i="2"/>
  <c r="F2567" i="2"/>
  <c r="O2567" i="2" s="1"/>
  <c r="P2567" i="2" s="1"/>
  <c r="Q2567" i="2" s="1"/>
  <c r="R2566" i="2"/>
  <c r="S2566" i="2" s="1"/>
  <c r="T2566" i="2" s="1"/>
  <c r="P2566" i="2"/>
  <c r="Q2566" i="2" s="1"/>
  <c r="O2566" i="2"/>
  <c r="M2566" i="2"/>
  <c r="L2566" i="2"/>
  <c r="J2566" i="2"/>
  <c r="R2565" i="2"/>
  <c r="S2565" i="2" s="1"/>
  <c r="T2565" i="2" s="1"/>
  <c r="M2565" i="2"/>
  <c r="L2565" i="2"/>
  <c r="J2565" i="2"/>
  <c r="H2565" i="2"/>
  <c r="F2565" i="2"/>
  <c r="M2564" i="2"/>
  <c r="L2564" i="2"/>
  <c r="J2564" i="2"/>
  <c r="H2564" i="2"/>
  <c r="F2564" i="2"/>
  <c r="O2564" i="2" s="1"/>
  <c r="P2564" i="2" s="1"/>
  <c r="Q2564" i="2" s="1"/>
  <c r="T2563" i="2"/>
  <c r="R2563" i="2"/>
  <c r="S2563" i="2" s="1"/>
  <c r="Q2563" i="2"/>
  <c r="U2563" i="2" s="1"/>
  <c r="O2563" i="2"/>
  <c r="P2563" i="2" s="1"/>
  <c r="M2563" i="2"/>
  <c r="L2563" i="2"/>
  <c r="J2563" i="2"/>
  <c r="R2562" i="2"/>
  <c r="S2562" i="2" s="1"/>
  <c r="T2562" i="2" s="1"/>
  <c r="Q2562" i="2"/>
  <c r="O2562" i="2"/>
  <c r="P2562" i="2" s="1"/>
  <c r="M2562" i="2"/>
  <c r="L2562" i="2"/>
  <c r="J2562" i="2"/>
  <c r="M2561" i="2"/>
  <c r="L2561" i="2"/>
  <c r="J2561" i="2"/>
  <c r="H2561" i="2"/>
  <c r="F2561" i="2"/>
  <c r="O2561" i="2" s="1"/>
  <c r="P2561" i="2" s="1"/>
  <c r="Q2561" i="2" s="1"/>
  <c r="R2560" i="2"/>
  <c r="S2560" i="2" s="1"/>
  <c r="T2560" i="2" s="1"/>
  <c r="M2560" i="2"/>
  <c r="L2560" i="2"/>
  <c r="J2560" i="2"/>
  <c r="H2560" i="2"/>
  <c r="F2560" i="2"/>
  <c r="S2559" i="2"/>
  <c r="T2559" i="2" s="1"/>
  <c r="R2559" i="2"/>
  <c r="P2559" i="2"/>
  <c r="Q2559" i="2" s="1"/>
  <c r="U2559" i="2" s="1"/>
  <c r="O2559" i="2"/>
  <c r="M2559" i="2"/>
  <c r="L2559" i="2"/>
  <c r="J2559" i="2"/>
  <c r="R2558" i="2"/>
  <c r="S2558" i="2" s="1"/>
  <c r="M2558" i="2"/>
  <c r="L2558" i="2"/>
  <c r="J2558" i="2"/>
  <c r="H2558" i="2"/>
  <c r="F2558" i="2"/>
  <c r="O2558" i="2" s="1"/>
  <c r="P2558" i="2" s="1"/>
  <c r="R2557" i="2"/>
  <c r="S2557" i="2" s="1"/>
  <c r="T2557" i="2" s="1"/>
  <c r="O2557" i="2"/>
  <c r="P2557" i="2" s="1"/>
  <c r="Q2557" i="2" s="1"/>
  <c r="M2557" i="2"/>
  <c r="L2557" i="2"/>
  <c r="J2557" i="2"/>
  <c r="M2556" i="2"/>
  <c r="L2556" i="2"/>
  <c r="J2556" i="2"/>
  <c r="H2556" i="2"/>
  <c r="F2556" i="2"/>
  <c r="O2556" i="2" s="1"/>
  <c r="P2556" i="2" s="1"/>
  <c r="Q2556" i="2" s="1"/>
  <c r="R2555" i="2"/>
  <c r="S2555" i="2" s="1"/>
  <c r="T2555" i="2" s="1"/>
  <c r="M2555" i="2"/>
  <c r="L2555" i="2"/>
  <c r="J2555" i="2"/>
  <c r="H2555" i="2"/>
  <c r="F2555" i="2"/>
  <c r="M2554" i="2"/>
  <c r="L2554" i="2"/>
  <c r="J2554" i="2"/>
  <c r="H2554" i="2"/>
  <c r="F2554" i="2"/>
  <c r="O2554" i="2" s="1"/>
  <c r="P2554" i="2" s="1"/>
  <c r="Q2554" i="2" s="1"/>
  <c r="R2553" i="2"/>
  <c r="S2553" i="2" s="1"/>
  <c r="T2553" i="2" s="1"/>
  <c r="M2553" i="2"/>
  <c r="L2553" i="2"/>
  <c r="J2553" i="2"/>
  <c r="H2553" i="2"/>
  <c r="F2553" i="2"/>
  <c r="M2552" i="2"/>
  <c r="L2552" i="2"/>
  <c r="J2552" i="2"/>
  <c r="H2552" i="2"/>
  <c r="F2552" i="2"/>
  <c r="O2552" i="2" s="1"/>
  <c r="P2552" i="2" s="1"/>
  <c r="Q2552" i="2" s="1"/>
  <c r="R2551" i="2"/>
  <c r="S2551" i="2" s="1"/>
  <c r="T2551" i="2" s="1"/>
  <c r="Q2551" i="2"/>
  <c r="O2551" i="2"/>
  <c r="P2551" i="2" s="1"/>
  <c r="M2551" i="2"/>
  <c r="L2551" i="2"/>
  <c r="J2551" i="2"/>
  <c r="R2550" i="2"/>
  <c r="S2550" i="2" s="1"/>
  <c r="T2550" i="2" s="1"/>
  <c r="Q2550" i="2"/>
  <c r="U2550" i="2" s="1"/>
  <c r="O2550" i="2"/>
  <c r="P2550" i="2" s="1"/>
  <c r="M2550" i="2"/>
  <c r="L2550" i="2"/>
  <c r="J2550" i="2"/>
  <c r="S2549" i="2"/>
  <c r="T2549" i="2" s="1"/>
  <c r="U2549" i="2" s="1"/>
  <c r="R2549" i="2"/>
  <c r="Q2549" i="2"/>
  <c r="P2549" i="2"/>
  <c r="O2549" i="2"/>
  <c r="M2549" i="2"/>
  <c r="L2549" i="2"/>
  <c r="J2549" i="2"/>
  <c r="R2548" i="2"/>
  <c r="S2548" i="2" s="1"/>
  <c r="M2548" i="2"/>
  <c r="L2548" i="2"/>
  <c r="J2548" i="2"/>
  <c r="H2548" i="2"/>
  <c r="F2548" i="2"/>
  <c r="O2548" i="2" s="1"/>
  <c r="P2548" i="2" s="1"/>
  <c r="R2547" i="2"/>
  <c r="S2547" i="2" s="1"/>
  <c r="T2547" i="2" s="1"/>
  <c r="M2547" i="2"/>
  <c r="L2547" i="2"/>
  <c r="J2547" i="2"/>
  <c r="H2547" i="2"/>
  <c r="F2547" i="2"/>
  <c r="O2547" i="2" s="1"/>
  <c r="P2547" i="2" s="1"/>
  <c r="Q2547" i="2" s="1"/>
  <c r="R2546" i="2"/>
  <c r="S2546" i="2" s="1"/>
  <c r="M2546" i="2"/>
  <c r="L2546" i="2"/>
  <c r="J2546" i="2"/>
  <c r="H2546" i="2"/>
  <c r="T2546" i="2" s="1"/>
  <c r="F2546" i="2"/>
  <c r="O2546" i="2" s="1"/>
  <c r="P2546" i="2" s="1"/>
  <c r="R2545" i="2"/>
  <c r="S2545" i="2" s="1"/>
  <c r="T2545" i="2" s="1"/>
  <c r="M2545" i="2"/>
  <c r="L2545" i="2"/>
  <c r="J2545" i="2"/>
  <c r="H2545" i="2"/>
  <c r="F2545" i="2"/>
  <c r="O2545" i="2" s="1"/>
  <c r="P2545" i="2" s="1"/>
  <c r="Q2545" i="2" s="1"/>
  <c r="U2545" i="2" s="1"/>
  <c r="R2544" i="2"/>
  <c r="S2544" i="2" s="1"/>
  <c r="M2544" i="2"/>
  <c r="L2544" i="2"/>
  <c r="J2544" i="2"/>
  <c r="H2544" i="2"/>
  <c r="F2544" i="2"/>
  <c r="O2544" i="2" s="1"/>
  <c r="P2544" i="2" s="1"/>
  <c r="R2543" i="2"/>
  <c r="S2543" i="2" s="1"/>
  <c r="T2543" i="2" s="1"/>
  <c r="M2543" i="2"/>
  <c r="L2543" i="2"/>
  <c r="J2543" i="2"/>
  <c r="H2543" i="2"/>
  <c r="F2543" i="2"/>
  <c r="O2543" i="2" s="1"/>
  <c r="P2543" i="2" s="1"/>
  <c r="Q2543" i="2" s="1"/>
  <c r="R2542" i="2"/>
  <c r="S2542" i="2" s="1"/>
  <c r="T2542" i="2" s="1"/>
  <c r="P2542" i="2"/>
  <c r="Q2542" i="2" s="1"/>
  <c r="O2542" i="2"/>
  <c r="M2542" i="2"/>
  <c r="L2542" i="2"/>
  <c r="J2542" i="2"/>
  <c r="R2541" i="2"/>
  <c r="S2541" i="2" s="1"/>
  <c r="T2541" i="2" s="1"/>
  <c r="O2541" i="2"/>
  <c r="P2541" i="2" s="1"/>
  <c r="Q2541" i="2" s="1"/>
  <c r="U2541" i="2" s="1"/>
  <c r="M2541" i="2"/>
  <c r="L2541" i="2"/>
  <c r="J2541" i="2"/>
  <c r="R2540" i="2"/>
  <c r="S2540" i="2" s="1"/>
  <c r="T2540" i="2" s="1"/>
  <c r="M2540" i="2"/>
  <c r="L2540" i="2"/>
  <c r="J2540" i="2"/>
  <c r="H2540" i="2"/>
  <c r="F2540" i="2"/>
  <c r="O2540" i="2" s="1"/>
  <c r="P2540" i="2" s="1"/>
  <c r="Q2540" i="2" s="1"/>
  <c r="R2539" i="2"/>
  <c r="S2539" i="2" s="1"/>
  <c r="T2539" i="2" s="1"/>
  <c r="U2539" i="2" s="1"/>
  <c r="Q2539" i="2"/>
  <c r="P2539" i="2"/>
  <c r="O2539" i="2"/>
  <c r="M2539" i="2"/>
  <c r="L2539" i="2"/>
  <c r="J2539" i="2"/>
  <c r="R2538" i="2"/>
  <c r="S2538" i="2" s="1"/>
  <c r="T2538" i="2" s="1"/>
  <c r="O2538" i="2"/>
  <c r="P2538" i="2" s="1"/>
  <c r="Q2538" i="2" s="1"/>
  <c r="M2538" i="2"/>
  <c r="L2538" i="2"/>
  <c r="J2538" i="2"/>
  <c r="R2537" i="2"/>
  <c r="S2537" i="2" s="1"/>
  <c r="T2537" i="2" s="1"/>
  <c r="M2537" i="2"/>
  <c r="L2537" i="2"/>
  <c r="J2537" i="2"/>
  <c r="H2537" i="2"/>
  <c r="F2537" i="2"/>
  <c r="O2537" i="2" s="1"/>
  <c r="P2537" i="2" s="1"/>
  <c r="Q2537" i="2" s="1"/>
  <c r="U2537" i="2" s="1"/>
  <c r="R2536" i="2"/>
  <c r="S2536" i="2" s="1"/>
  <c r="M2536" i="2"/>
  <c r="L2536" i="2"/>
  <c r="J2536" i="2"/>
  <c r="H2536" i="2"/>
  <c r="T2536" i="2" s="1"/>
  <c r="F2536" i="2"/>
  <c r="O2536" i="2" s="1"/>
  <c r="P2536" i="2" s="1"/>
  <c r="R2535" i="2"/>
  <c r="S2535" i="2" s="1"/>
  <c r="T2535" i="2" s="1"/>
  <c r="M2535" i="2"/>
  <c r="L2535" i="2"/>
  <c r="J2535" i="2"/>
  <c r="H2535" i="2"/>
  <c r="F2535" i="2"/>
  <c r="O2535" i="2" s="1"/>
  <c r="P2535" i="2" s="1"/>
  <c r="Q2535" i="2" s="1"/>
  <c r="R2534" i="2"/>
  <c r="S2534" i="2" s="1"/>
  <c r="M2534" i="2"/>
  <c r="L2534" i="2"/>
  <c r="J2534" i="2"/>
  <c r="H2534" i="2"/>
  <c r="F2534" i="2"/>
  <c r="O2534" i="2" s="1"/>
  <c r="P2534" i="2" s="1"/>
  <c r="R2533" i="2"/>
  <c r="S2533" i="2" s="1"/>
  <c r="T2533" i="2" s="1"/>
  <c r="M2533" i="2"/>
  <c r="L2533" i="2"/>
  <c r="J2533" i="2"/>
  <c r="H2533" i="2"/>
  <c r="F2533" i="2"/>
  <c r="O2533" i="2" s="1"/>
  <c r="P2533" i="2" s="1"/>
  <c r="Q2533" i="2" s="1"/>
  <c r="U2533" i="2" s="1"/>
  <c r="R2532" i="2"/>
  <c r="S2532" i="2" s="1"/>
  <c r="T2532" i="2" s="1"/>
  <c r="U2532" i="2" s="1"/>
  <c r="Q2532" i="2"/>
  <c r="P2532" i="2"/>
  <c r="O2532" i="2"/>
  <c r="M2532" i="2"/>
  <c r="L2532" i="2"/>
  <c r="J2532" i="2"/>
  <c r="T2531" i="2"/>
  <c r="R2531" i="2"/>
  <c r="S2531" i="2" s="1"/>
  <c r="O2531" i="2"/>
  <c r="P2531" i="2" s="1"/>
  <c r="Q2531" i="2" s="1"/>
  <c r="U2531" i="2" s="1"/>
  <c r="M2531" i="2"/>
  <c r="L2531" i="2"/>
  <c r="J2531" i="2"/>
  <c r="R2530" i="2"/>
  <c r="S2530" i="2" s="1"/>
  <c r="T2530" i="2" s="1"/>
  <c r="M2530" i="2"/>
  <c r="L2530" i="2"/>
  <c r="J2530" i="2"/>
  <c r="H2530" i="2"/>
  <c r="F2530" i="2"/>
  <c r="O2530" i="2" s="1"/>
  <c r="P2530" i="2" s="1"/>
  <c r="Q2530" i="2" s="1"/>
  <c r="U2530" i="2" s="1"/>
  <c r="U2529" i="2"/>
  <c r="T2529" i="2"/>
  <c r="R2529" i="2"/>
  <c r="S2529" i="2" s="1"/>
  <c r="Q2529" i="2"/>
  <c r="P2529" i="2"/>
  <c r="O2529" i="2"/>
  <c r="M2529" i="2"/>
  <c r="L2529" i="2"/>
  <c r="J2529" i="2"/>
  <c r="R2528" i="2"/>
  <c r="S2528" i="2" s="1"/>
  <c r="T2528" i="2" s="1"/>
  <c r="M2528" i="2"/>
  <c r="L2528" i="2"/>
  <c r="J2528" i="2"/>
  <c r="H2528" i="2"/>
  <c r="F2528" i="2"/>
  <c r="M2527" i="2"/>
  <c r="L2527" i="2"/>
  <c r="J2527" i="2"/>
  <c r="H2527" i="2"/>
  <c r="F2527" i="2"/>
  <c r="O2527" i="2" s="1"/>
  <c r="P2527" i="2" s="1"/>
  <c r="Q2527" i="2" s="1"/>
  <c r="R2526" i="2"/>
  <c r="S2526" i="2" s="1"/>
  <c r="T2526" i="2" s="1"/>
  <c r="M2526" i="2"/>
  <c r="L2526" i="2"/>
  <c r="J2526" i="2"/>
  <c r="H2526" i="2"/>
  <c r="F2526" i="2"/>
  <c r="T2525" i="2"/>
  <c r="U2525" i="2" s="1"/>
  <c r="S2525" i="2"/>
  <c r="R2525" i="2"/>
  <c r="Q2525" i="2"/>
  <c r="P2525" i="2"/>
  <c r="O2525" i="2"/>
  <c r="M2525" i="2"/>
  <c r="L2525" i="2"/>
  <c r="J2525" i="2"/>
  <c r="R2524" i="2"/>
  <c r="S2524" i="2" s="1"/>
  <c r="T2524" i="2" s="1"/>
  <c r="U2524" i="2" s="1"/>
  <c r="Q2524" i="2"/>
  <c r="P2524" i="2"/>
  <c r="O2524" i="2"/>
  <c r="M2524" i="2"/>
  <c r="L2524" i="2"/>
  <c r="J2524" i="2"/>
  <c r="R2523" i="2"/>
  <c r="S2523" i="2" s="1"/>
  <c r="T2523" i="2" s="1"/>
  <c r="M2523" i="2"/>
  <c r="L2523" i="2"/>
  <c r="J2523" i="2"/>
  <c r="H2523" i="2"/>
  <c r="F2523" i="2"/>
  <c r="M2522" i="2"/>
  <c r="L2522" i="2"/>
  <c r="J2522" i="2"/>
  <c r="H2522" i="2"/>
  <c r="F2522" i="2"/>
  <c r="O2522" i="2" s="1"/>
  <c r="P2522" i="2" s="1"/>
  <c r="Q2522" i="2" s="1"/>
  <c r="R2521" i="2"/>
  <c r="S2521" i="2" s="1"/>
  <c r="T2521" i="2" s="1"/>
  <c r="M2521" i="2"/>
  <c r="L2521" i="2"/>
  <c r="J2521" i="2"/>
  <c r="H2521" i="2"/>
  <c r="F2521" i="2"/>
  <c r="M2520" i="2"/>
  <c r="L2520" i="2"/>
  <c r="J2520" i="2"/>
  <c r="H2520" i="2"/>
  <c r="F2520" i="2"/>
  <c r="O2520" i="2" s="1"/>
  <c r="P2520" i="2" s="1"/>
  <c r="Q2520" i="2" s="1"/>
  <c r="R2519" i="2"/>
  <c r="S2519" i="2" s="1"/>
  <c r="T2519" i="2" s="1"/>
  <c r="M2519" i="2"/>
  <c r="L2519" i="2"/>
  <c r="J2519" i="2"/>
  <c r="H2519" i="2"/>
  <c r="F2519" i="2"/>
  <c r="T2518" i="2"/>
  <c r="U2518" i="2" s="1"/>
  <c r="S2518" i="2"/>
  <c r="R2518" i="2"/>
  <c r="Q2518" i="2"/>
  <c r="P2518" i="2"/>
  <c r="O2518" i="2"/>
  <c r="M2518" i="2"/>
  <c r="L2518" i="2"/>
  <c r="J2518" i="2"/>
  <c r="T2517" i="2"/>
  <c r="R2517" i="2"/>
  <c r="S2517" i="2" s="1"/>
  <c r="P2517" i="2"/>
  <c r="Q2517" i="2" s="1"/>
  <c r="U2517" i="2" s="1"/>
  <c r="O2517" i="2"/>
  <c r="M2517" i="2"/>
  <c r="L2517" i="2"/>
  <c r="J2517" i="2"/>
  <c r="R2516" i="2"/>
  <c r="S2516" i="2" s="1"/>
  <c r="T2516" i="2" s="1"/>
  <c r="M2516" i="2"/>
  <c r="L2516" i="2"/>
  <c r="J2516" i="2"/>
  <c r="H2516" i="2"/>
  <c r="F2516" i="2"/>
  <c r="M2515" i="2"/>
  <c r="L2515" i="2"/>
  <c r="J2515" i="2"/>
  <c r="H2515" i="2"/>
  <c r="F2515" i="2"/>
  <c r="O2515" i="2" s="1"/>
  <c r="P2515" i="2" s="1"/>
  <c r="Q2515" i="2" s="1"/>
  <c r="R2514" i="2"/>
  <c r="S2514" i="2" s="1"/>
  <c r="T2514" i="2" s="1"/>
  <c r="M2514" i="2"/>
  <c r="L2514" i="2"/>
  <c r="J2514" i="2"/>
  <c r="H2514" i="2"/>
  <c r="F2514" i="2"/>
  <c r="M2513" i="2"/>
  <c r="L2513" i="2"/>
  <c r="J2513" i="2"/>
  <c r="H2513" i="2"/>
  <c r="F2513" i="2"/>
  <c r="O2513" i="2" s="1"/>
  <c r="P2513" i="2" s="1"/>
  <c r="Q2513" i="2" s="1"/>
  <c r="T2512" i="2"/>
  <c r="R2512" i="2"/>
  <c r="S2512" i="2" s="1"/>
  <c r="O2512" i="2"/>
  <c r="P2512" i="2" s="1"/>
  <c r="Q2512" i="2" s="1"/>
  <c r="U2512" i="2" s="1"/>
  <c r="M2512" i="2"/>
  <c r="L2512" i="2"/>
  <c r="J2512" i="2"/>
  <c r="T2511" i="2"/>
  <c r="R2511" i="2"/>
  <c r="S2511" i="2" s="1"/>
  <c r="Q2511" i="2"/>
  <c r="U2511" i="2" s="1"/>
  <c r="O2511" i="2"/>
  <c r="P2511" i="2" s="1"/>
  <c r="M2511" i="2"/>
  <c r="L2511" i="2"/>
  <c r="J2511" i="2"/>
  <c r="S2510" i="2"/>
  <c r="T2510" i="2" s="1"/>
  <c r="U2510" i="2" s="1"/>
  <c r="R2510" i="2"/>
  <c r="Q2510" i="2"/>
  <c r="P2510" i="2"/>
  <c r="O2510" i="2"/>
  <c r="M2510" i="2"/>
  <c r="L2510" i="2"/>
  <c r="J2510" i="2"/>
  <c r="R2509" i="2"/>
  <c r="S2509" i="2" s="1"/>
  <c r="M2509" i="2"/>
  <c r="L2509" i="2"/>
  <c r="J2509" i="2"/>
  <c r="H2509" i="2"/>
  <c r="F2509" i="2"/>
  <c r="O2509" i="2" s="1"/>
  <c r="P2509" i="2" s="1"/>
  <c r="T2508" i="2"/>
  <c r="R2508" i="2"/>
  <c r="S2508" i="2" s="1"/>
  <c r="Q2508" i="2"/>
  <c r="U2508" i="2" s="1"/>
  <c r="O2508" i="2"/>
  <c r="P2508" i="2" s="1"/>
  <c r="M2508" i="2"/>
  <c r="L2508" i="2"/>
  <c r="J2508" i="2"/>
  <c r="M2507" i="2"/>
  <c r="L2507" i="2"/>
  <c r="J2507" i="2"/>
  <c r="H2507" i="2"/>
  <c r="F2507" i="2"/>
  <c r="O2507" i="2" s="1"/>
  <c r="P2507" i="2" s="1"/>
  <c r="Q2507" i="2" s="1"/>
  <c r="R2506" i="2"/>
  <c r="S2506" i="2" s="1"/>
  <c r="T2506" i="2" s="1"/>
  <c r="M2506" i="2"/>
  <c r="L2506" i="2"/>
  <c r="J2506" i="2"/>
  <c r="H2506" i="2"/>
  <c r="F2506" i="2"/>
  <c r="T2505" i="2"/>
  <c r="U2505" i="2" s="1"/>
  <c r="S2505" i="2"/>
  <c r="R2505" i="2"/>
  <c r="Q2505" i="2"/>
  <c r="P2505" i="2"/>
  <c r="O2505" i="2"/>
  <c r="M2505" i="2"/>
  <c r="L2505" i="2"/>
  <c r="J2505" i="2"/>
  <c r="R2504" i="2"/>
  <c r="S2504" i="2" s="1"/>
  <c r="T2504" i="2" s="1"/>
  <c r="U2504" i="2" s="1"/>
  <c r="Q2504" i="2"/>
  <c r="P2504" i="2"/>
  <c r="O2504" i="2"/>
  <c r="M2504" i="2"/>
  <c r="L2504" i="2"/>
  <c r="J2504" i="2"/>
  <c r="T2503" i="2"/>
  <c r="R2503" i="2"/>
  <c r="S2503" i="2" s="1"/>
  <c r="O2503" i="2"/>
  <c r="P2503" i="2" s="1"/>
  <c r="Q2503" i="2" s="1"/>
  <c r="U2503" i="2" s="1"/>
  <c r="M2503" i="2"/>
  <c r="L2503" i="2"/>
  <c r="J2503" i="2"/>
  <c r="R2502" i="2"/>
  <c r="S2502" i="2" s="1"/>
  <c r="T2502" i="2" s="1"/>
  <c r="M2502" i="2"/>
  <c r="L2502" i="2"/>
  <c r="J2502" i="2"/>
  <c r="H2502" i="2"/>
  <c r="F2502" i="2"/>
  <c r="O2502" i="2" s="1"/>
  <c r="P2502" i="2" s="1"/>
  <c r="Q2502" i="2" s="1"/>
  <c r="U2502" i="2" s="1"/>
  <c r="R2501" i="2"/>
  <c r="S2501" i="2" s="1"/>
  <c r="M2501" i="2"/>
  <c r="L2501" i="2"/>
  <c r="J2501" i="2"/>
  <c r="H2501" i="2"/>
  <c r="T2501" i="2" s="1"/>
  <c r="F2501" i="2"/>
  <c r="O2501" i="2" s="1"/>
  <c r="P2501" i="2" s="1"/>
  <c r="R2500" i="2"/>
  <c r="S2500" i="2" s="1"/>
  <c r="T2500" i="2" s="1"/>
  <c r="M2500" i="2"/>
  <c r="L2500" i="2"/>
  <c r="J2500" i="2"/>
  <c r="H2500" i="2"/>
  <c r="F2500" i="2"/>
  <c r="O2500" i="2" s="1"/>
  <c r="P2500" i="2" s="1"/>
  <c r="Q2500" i="2" s="1"/>
  <c r="R2499" i="2"/>
  <c r="S2499" i="2" s="1"/>
  <c r="T2499" i="2" s="1"/>
  <c r="U2499" i="2" s="1"/>
  <c r="Q2499" i="2"/>
  <c r="P2499" i="2"/>
  <c r="O2499" i="2"/>
  <c r="M2499" i="2"/>
  <c r="L2499" i="2"/>
  <c r="J2499" i="2"/>
  <c r="R2498" i="2"/>
  <c r="S2498" i="2" s="1"/>
  <c r="T2498" i="2" s="1"/>
  <c r="M2498" i="2"/>
  <c r="L2498" i="2"/>
  <c r="J2498" i="2"/>
  <c r="H2498" i="2"/>
  <c r="F2498" i="2"/>
  <c r="T2497" i="2"/>
  <c r="U2497" i="2" s="1"/>
  <c r="S2497" i="2"/>
  <c r="R2497" i="2"/>
  <c r="Q2497" i="2"/>
  <c r="P2497" i="2"/>
  <c r="O2497" i="2"/>
  <c r="M2497" i="2"/>
  <c r="L2497" i="2"/>
  <c r="J2497" i="2"/>
  <c r="R2496" i="2"/>
  <c r="S2496" i="2" s="1"/>
  <c r="T2496" i="2" s="1"/>
  <c r="P2496" i="2"/>
  <c r="Q2496" i="2" s="1"/>
  <c r="O2496" i="2"/>
  <c r="M2496" i="2"/>
  <c r="L2496" i="2"/>
  <c r="J2496" i="2"/>
  <c r="R2495" i="2"/>
  <c r="S2495" i="2" s="1"/>
  <c r="T2495" i="2" s="1"/>
  <c r="M2495" i="2"/>
  <c r="L2495" i="2"/>
  <c r="J2495" i="2"/>
  <c r="H2495" i="2"/>
  <c r="F2495" i="2"/>
  <c r="S2494" i="2"/>
  <c r="T2494" i="2" s="1"/>
  <c r="U2494" i="2" s="1"/>
  <c r="R2494" i="2"/>
  <c r="Q2494" i="2"/>
  <c r="P2494" i="2"/>
  <c r="O2494" i="2"/>
  <c r="M2494" i="2"/>
  <c r="L2494" i="2"/>
  <c r="J2494" i="2"/>
  <c r="R2493" i="2"/>
  <c r="S2493" i="2" s="1"/>
  <c r="P2493" i="2"/>
  <c r="M2493" i="2"/>
  <c r="L2493" i="2"/>
  <c r="J2493" i="2"/>
  <c r="H2493" i="2"/>
  <c r="F2493" i="2"/>
  <c r="O2493" i="2" s="1"/>
  <c r="T2492" i="2"/>
  <c r="R2492" i="2"/>
  <c r="S2492" i="2" s="1"/>
  <c r="Q2492" i="2"/>
  <c r="U2492" i="2" s="1"/>
  <c r="O2492" i="2"/>
  <c r="P2492" i="2" s="1"/>
  <c r="M2492" i="2"/>
  <c r="L2492" i="2"/>
  <c r="J2492" i="2"/>
  <c r="T2491" i="2"/>
  <c r="U2491" i="2" s="1"/>
  <c r="S2491" i="2"/>
  <c r="R2491" i="2"/>
  <c r="Q2491" i="2"/>
  <c r="P2491" i="2"/>
  <c r="O2491" i="2"/>
  <c r="M2491" i="2"/>
  <c r="L2491" i="2"/>
  <c r="J2491" i="2"/>
  <c r="R2490" i="2"/>
  <c r="S2490" i="2" s="1"/>
  <c r="P2490" i="2"/>
  <c r="M2490" i="2"/>
  <c r="L2490" i="2"/>
  <c r="J2490" i="2"/>
  <c r="H2490" i="2"/>
  <c r="F2490" i="2"/>
  <c r="O2490" i="2" s="1"/>
  <c r="T2489" i="2"/>
  <c r="R2489" i="2"/>
  <c r="S2489" i="2" s="1"/>
  <c r="O2489" i="2"/>
  <c r="P2489" i="2" s="1"/>
  <c r="Q2489" i="2" s="1"/>
  <c r="M2489" i="2"/>
  <c r="L2489" i="2"/>
  <c r="J2489" i="2"/>
  <c r="M2488" i="2"/>
  <c r="L2488" i="2"/>
  <c r="J2488" i="2"/>
  <c r="H2488" i="2"/>
  <c r="F2488" i="2"/>
  <c r="O2488" i="2" s="1"/>
  <c r="P2488" i="2" s="1"/>
  <c r="Q2488" i="2" s="1"/>
  <c r="R2487" i="2"/>
  <c r="S2487" i="2" s="1"/>
  <c r="T2487" i="2" s="1"/>
  <c r="M2487" i="2"/>
  <c r="L2487" i="2"/>
  <c r="J2487" i="2"/>
  <c r="H2487" i="2"/>
  <c r="F2487" i="2"/>
  <c r="M2486" i="2"/>
  <c r="L2486" i="2"/>
  <c r="J2486" i="2"/>
  <c r="H2486" i="2"/>
  <c r="F2486" i="2"/>
  <c r="O2486" i="2" s="1"/>
  <c r="P2486" i="2" s="1"/>
  <c r="Q2486" i="2" s="1"/>
  <c r="R2485" i="2"/>
  <c r="S2485" i="2" s="1"/>
  <c r="T2485" i="2" s="1"/>
  <c r="M2485" i="2"/>
  <c r="L2485" i="2"/>
  <c r="J2485" i="2"/>
  <c r="H2485" i="2"/>
  <c r="F2485" i="2"/>
  <c r="S2484" i="2"/>
  <c r="T2484" i="2" s="1"/>
  <c r="U2484" i="2" s="1"/>
  <c r="R2484" i="2"/>
  <c r="Q2484" i="2"/>
  <c r="P2484" i="2"/>
  <c r="O2484" i="2"/>
  <c r="M2484" i="2"/>
  <c r="L2484" i="2"/>
  <c r="J2484" i="2"/>
  <c r="R2483" i="2"/>
  <c r="S2483" i="2" s="1"/>
  <c r="T2483" i="2" s="1"/>
  <c r="U2483" i="2" s="1"/>
  <c r="Q2483" i="2"/>
  <c r="P2483" i="2"/>
  <c r="O2483" i="2"/>
  <c r="M2483" i="2"/>
  <c r="L2483" i="2"/>
  <c r="J2483" i="2"/>
  <c r="T2482" i="2"/>
  <c r="R2482" i="2"/>
  <c r="S2482" i="2" s="1"/>
  <c r="O2482" i="2"/>
  <c r="P2482" i="2" s="1"/>
  <c r="Q2482" i="2" s="1"/>
  <c r="U2482" i="2" s="1"/>
  <c r="M2482" i="2"/>
  <c r="L2482" i="2"/>
  <c r="J2482" i="2"/>
  <c r="T2481" i="2"/>
  <c r="R2481" i="2"/>
  <c r="S2481" i="2" s="1"/>
  <c r="Q2481" i="2"/>
  <c r="U2481" i="2" s="1"/>
  <c r="O2481" i="2"/>
  <c r="P2481" i="2" s="1"/>
  <c r="M2481" i="2"/>
  <c r="L2481" i="2"/>
  <c r="J2481" i="2"/>
  <c r="M2480" i="2"/>
  <c r="L2480" i="2"/>
  <c r="J2480" i="2"/>
  <c r="H2480" i="2"/>
  <c r="F2480" i="2"/>
  <c r="O2480" i="2" s="1"/>
  <c r="P2480" i="2" s="1"/>
  <c r="Q2480" i="2" s="1"/>
  <c r="T2479" i="2"/>
  <c r="R2479" i="2"/>
  <c r="S2479" i="2" s="1"/>
  <c r="Q2479" i="2"/>
  <c r="U2479" i="2" s="1"/>
  <c r="O2479" i="2"/>
  <c r="P2479" i="2" s="1"/>
  <c r="M2479" i="2"/>
  <c r="L2479" i="2"/>
  <c r="J2479" i="2"/>
  <c r="T2478" i="2"/>
  <c r="R2478" i="2"/>
  <c r="S2478" i="2" s="1"/>
  <c r="Q2478" i="2"/>
  <c r="U2478" i="2" s="1"/>
  <c r="O2478" i="2"/>
  <c r="P2478" i="2" s="1"/>
  <c r="M2478" i="2"/>
  <c r="L2478" i="2"/>
  <c r="J2478" i="2"/>
  <c r="M2477" i="2"/>
  <c r="L2477" i="2"/>
  <c r="J2477" i="2"/>
  <c r="H2477" i="2"/>
  <c r="F2477" i="2"/>
  <c r="O2477" i="2" s="1"/>
  <c r="P2477" i="2" s="1"/>
  <c r="Q2477" i="2" s="1"/>
  <c r="R2476" i="2"/>
  <c r="S2476" i="2" s="1"/>
  <c r="T2476" i="2" s="1"/>
  <c r="M2476" i="2"/>
  <c r="L2476" i="2"/>
  <c r="J2476" i="2"/>
  <c r="H2476" i="2"/>
  <c r="F2476" i="2"/>
  <c r="M2475" i="2"/>
  <c r="L2475" i="2"/>
  <c r="J2475" i="2"/>
  <c r="H2475" i="2"/>
  <c r="F2475" i="2"/>
  <c r="O2475" i="2" s="1"/>
  <c r="P2475" i="2" s="1"/>
  <c r="Q2475" i="2" s="1"/>
  <c r="R2474" i="2"/>
  <c r="S2474" i="2" s="1"/>
  <c r="T2474" i="2" s="1"/>
  <c r="Q2474" i="2"/>
  <c r="O2474" i="2"/>
  <c r="P2474" i="2" s="1"/>
  <c r="M2474" i="2"/>
  <c r="L2474" i="2"/>
  <c r="J2474" i="2"/>
  <c r="T2473" i="2"/>
  <c r="R2473" i="2"/>
  <c r="S2473" i="2" s="1"/>
  <c r="Q2473" i="2"/>
  <c r="U2473" i="2" s="1"/>
  <c r="O2473" i="2"/>
  <c r="P2473" i="2" s="1"/>
  <c r="M2473" i="2"/>
  <c r="L2473" i="2"/>
  <c r="J2473" i="2"/>
  <c r="T2472" i="2"/>
  <c r="S2472" i="2"/>
  <c r="R2472" i="2"/>
  <c r="P2472" i="2"/>
  <c r="Q2472" i="2" s="1"/>
  <c r="U2472" i="2" s="1"/>
  <c r="O2472" i="2"/>
  <c r="M2472" i="2"/>
  <c r="L2472" i="2"/>
  <c r="J2472" i="2"/>
  <c r="R2471" i="2"/>
  <c r="S2471" i="2" s="1"/>
  <c r="P2471" i="2"/>
  <c r="M2471" i="2"/>
  <c r="L2471" i="2"/>
  <c r="J2471" i="2"/>
  <c r="H2471" i="2"/>
  <c r="F2471" i="2"/>
  <c r="O2471" i="2" s="1"/>
  <c r="T2470" i="2"/>
  <c r="R2470" i="2"/>
  <c r="S2470" i="2" s="1"/>
  <c r="O2470" i="2"/>
  <c r="P2470" i="2" s="1"/>
  <c r="Q2470" i="2" s="1"/>
  <c r="U2470" i="2" s="1"/>
  <c r="M2470" i="2"/>
  <c r="L2470" i="2"/>
  <c r="J2470" i="2"/>
  <c r="M2469" i="2"/>
  <c r="L2469" i="2"/>
  <c r="J2469" i="2"/>
  <c r="H2469" i="2"/>
  <c r="F2469" i="2"/>
  <c r="O2469" i="2" s="1"/>
  <c r="P2469" i="2" s="1"/>
  <c r="Q2469" i="2" s="1"/>
  <c r="T2468" i="2"/>
  <c r="R2468" i="2"/>
  <c r="S2468" i="2" s="1"/>
  <c r="Q2468" i="2"/>
  <c r="U2468" i="2" s="1"/>
  <c r="O2468" i="2"/>
  <c r="P2468" i="2" s="1"/>
  <c r="M2468" i="2"/>
  <c r="L2468" i="2"/>
  <c r="J2468" i="2"/>
  <c r="T2467" i="2"/>
  <c r="R2467" i="2"/>
  <c r="S2467" i="2" s="1"/>
  <c r="Q2467" i="2"/>
  <c r="U2467" i="2" s="1"/>
  <c r="O2467" i="2"/>
  <c r="P2467" i="2" s="1"/>
  <c r="M2467" i="2"/>
  <c r="L2467" i="2"/>
  <c r="J2467" i="2"/>
  <c r="M2466" i="2"/>
  <c r="L2466" i="2"/>
  <c r="J2466" i="2"/>
  <c r="H2466" i="2"/>
  <c r="F2466" i="2"/>
  <c r="O2466" i="2" s="1"/>
  <c r="P2466" i="2" s="1"/>
  <c r="Q2466" i="2" s="1"/>
  <c r="R2465" i="2"/>
  <c r="S2465" i="2" s="1"/>
  <c r="T2465" i="2" s="1"/>
  <c r="M2465" i="2"/>
  <c r="L2465" i="2"/>
  <c r="J2465" i="2"/>
  <c r="H2465" i="2"/>
  <c r="F2465" i="2"/>
  <c r="M2464" i="2"/>
  <c r="L2464" i="2"/>
  <c r="J2464" i="2"/>
  <c r="H2464" i="2"/>
  <c r="F2464" i="2"/>
  <c r="O2464" i="2" s="1"/>
  <c r="P2464" i="2" s="1"/>
  <c r="Q2464" i="2" s="1"/>
  <c r="R2463" i="2"/>
  <c r="S2463" i="2" s="1"/>
  <c r="T2463" i="2" s="1"/>
  <c r="O2463" i="2"/>
  <c r="P2463" i="2" s="1"/>
  <c r="Q2463" i="2" s="1"/>
  <c r="M2463" i="2"/>
  <c r="L2463" i="2"/>
  <c r="J2463" i="2"/>
  <c r="T2462" i="2"/>
  <c r="R2462" i="2"/>
  <c r="S2462" i="2" s="1"/>
  <c r="Q2462" i="2"/>
  <c r="O2462" i="2"/>
  <c r="P2462" i="2" s="1"/>
  <c r="M2462" i="2"/>
  <c r="L2462" i="2"/>
  <c r="J2462" i="2"/>
  <c r="S2461" i="2"/>
  <c r="T2461" i="2" s="1"/>
  <c r="R2461" i="2"/>
  <c r="P2461" i="2"/>
  <c r="Q2461" i="2" s="1"/>
  <c r="O2461" i="2"/>
  <c r="M2461" i="2"/>
  <c r="L2461" i="2"/>
  <c r="J2461" i="2"/>
  <c r="R2460" i="2"/>
  <c r="S2460" i="2" s="1"/>
  <c r="T2460" i="2" s="1"/>
  <c r="U2460" i="2" s="1"/>
  <c r="Q2460" i="2"/>
  <c r="P2460" i="2"/>
  <c r="O2460" i="2"/>
  <c r="M2460" i="2"/>
  <c r="L2460" i="2"/>
  <c r="J2460" i="2"/>
  <c r="R2459" i="2"/>
  <c r="S2459" i="2" s="1"/>
  <c r="T2459" i="2" s="1"/>
  <c r="M2459" i="2"/>
  <c r="L2459" i="2"/>
  <c r="J2459" i="2"/>
  <c r="H2459" i="2"/>
  <c r="F2459" i="2"/>
  <c r="T2458" i="2"/>
  <c r="S2458" i="2"/>
  <c r="R2458" i="2"/>
  <c r="P2458" i="2"/>
  <c r="Q2458" i="2" s="1"/>
  <c r="U2458" i="2" s="1"/>
  <c r="O2458" i="2"/>
  <c r="M2458" i="2"/>
  <c r="L2458" i="2"/>
  <c r="J2458" i="2"/>
  <c r="R2457" i="2"/>
  <c r="S2457" i="2" s="1"/>
  <c r="P2457" i="2"/>
  <c r="M2457" i="2"/>
  <c r="L2457" i="2"/>
  <c r="J2457" i="2"/>
  <c r="H2457" i="2"/>
  <c r="F2457" i="2"/>
  <c r="O2457" i="2" s="1"/>
  <c r="R2456" i="2"/>
  <c r="S2456" i="2" s="1"/>
  <c r="T2456" i="2" s="1"/>
  <c r="M2456" i="2"/>
  <c r="L2456" i="2"/>
  <c r="J2456" i="2"/>
  <c r="H2456" i="2"/>
  <c r="F2456" i="2"/>
  <c r="U2455" i="2"/>
  <c r="T2455" i="2"/>
  <c r="R2455" i="2"/>
  <c r="S2455" i="2" s="1"/>
  <c r="Q2455" i="2"/>
  <c r="P2455" i="2"/>
  <c r="O2455" i="2"/>
  <c r="M2455" i="2"/>
  <c r="L2455" i="2"/>
  <c r="J2455" i="2"/>
  <c r="R2454" i="2"/>
  <c r="S2454" i="2" s="1"/>
  <c r="T2454" i="2" s="1"/>
  <c r="Q2454" i="2"/>
  <c r="U2454" i="2" s="1"/>
  <c r="P2454" i="2"/>
  <c r="O2454" i="2"/>
  <c r="M2454" i="2"/>
  <c r="L2454" i="2"/>
  <c r="J2454" i="2"/>
  <c r="T2453" i="2"/>
  <c r="R2453" i="2"/>
  <c r="S2453" i="2" s="1"/>
  <c r="M2453" i="2"/>
  <c r="L2453" i="2"/>
  <c r="J2453" i="2"/>
  <c r="H2453" i="2"/>
  <c r="F2453" i="2"/>
  <c r="R2452" i="2"/>
  <c r="S2452" i="2" s="1"/>
  <c r="T2452" i="2" s="1"/>
  <c r="U2452" i="2" s="1"/>
  <c r="Q2452" i="2"/>
  <c r="P2452" i="2"/>
  <c r="O2452" i="2"/>
  <c r="M2452" i="2"/>
  <c r="L2452" i="2"/>
  <c r="J2452" i="2"/>
  <c r="R2451" i="2"/>
  <c r="S2451" i="2" s="1"/>
  <c r="T2451" i="2" s="1"/>
  <c r="Q2451" i="2"/>
  <c r="U2451" i="2" s="1"/>
  <c r="P2451" i="2"/>
  <c r="O2451" i="2"/>
  <c r="M2451" i="2"/>
  <c r="L2451" i="2"/>
  <c r="J2451" i="2"/>
  <c r="T2450" i="2"/>
  <c r="R2450" i="2"/>
  <c r="S2450" i="2" s="1"/>
  <c r="M2450" i="2"/>
  <c r="L2450" i="2"/>
  <c r="J2450" i="2"/>
  <c r="H2450" i="2"/>
  <c r="F2450" i="2"/>
  <c r="R2449" i="2"/>
  <c r="S2449" i="2" s="1"/>
  <c r="P2449" i="2"/>
  <c r="M2449" i="2"/>
  <c r="L2449" i="2"/>
  <c r="J2449" i="2"/>
  <c r="H2449" i="2"/>
  <c r="F2449" i="2"/>
  <c r="O2449" i="2" s="1"/>
  <c r="T2448" i="2"/>
  <c r="R2448" i="2"/>
  <c r="S2448" i="2" s="1"/>
  <c r="M2448" i="2"/>
  <c r="L2448" i="2"/>
  <c r="J2448" i="2"/>
  <c r="H2448" i="2"/>
  <c r="F2448" i="2"/>
  <c r="T2447" i="2"/>
  <c r="R2447" i="2"/>
  <c r="S2447" i="2" s="1"/>
  <c r="P2447" i="2"/>
  <c r="Q2447" i="2" s="1"/>
  <c r="U2447" i="2" s="1"/>
  <c r="O2447" i="2"/>
  <c r="M2447" i="2"/>
  <c r="L2447" i="2"/>
  <c r="J2447" i="2"/>
  <c r="R2446" i="2"/>
  <c r="S2446" i="2" s="1"/>
  <c r="T2446" i="2" s="1"/>
  <c r="M2446" i="2"/>
  <c r="L2446" i="2"/>
  <c r="J2446" i="2"/>
  <c r="H2446" i="2"/>
  <c r="F2446" i="2"/>
  <c r="T2445" i="2"/>
  <c r="S2445" i="2"/>
  <c r="R2445" i="2"/>
  <c r="P2445" i="2"/>
  <c r="Q2445" i="2" s="1"/>
  <c r="U2445" i="2" s="1"/>
  <c r="O2445" i="2"/>
  <c r="M2445" i="2"/>
  <c r="L2445" i="2"/>
  <c r="J2445" i="2"/>
  <c r="U2444" i="2"/>
  <c r="T2444" i="2"/>
  <c r="R2444" i="2"/>
  <c r="S2444" i="2" s="1"/>
  <c r="Q2444" i="2"/>
  <c r="P2444" i="2"/>
  <c r="O2444" i="2"/>
  <c r="M2444" i="2"/>
  <c r="L2444" i="2"/>
  <c r="J2444" i="2"/>
  <c r="R2443" i="2"/>
  <c r="S2443" i="2" s="1"/>
  <c r="T2443" i="2" s="1"/>
  <c r="M2443" i="2"/>
  <c r="L2443" i="2"/>
  <c r="J2443" i="2"/>
  <c r="H2443" i="2"/>
  <c r="F2443" i="2"/>
  <c r="T2442" i="2"/>
  <c r="U2442" i="2" s="1"/>
  <c r="S2442" i="2"/>
  <c r="R2442" i="2"/>
  <c r="Q2442" i="2"/>
  <c r="P2442" i="2"/>
  <c r="O2442" i="2"/>
  <c r="M2442" i="2"/>
  <c r="L2442" i="2"/>
  <c r="J2442" i="2"/>
  <c r="R2441" i="2"/>
  <c r="S2441" i="2" s="1"/>
  <c r="T2441" i="2" s="1"/>
  <c r="U2441" i="2" s="1"/>
  <c r="Q2441" i="2"/>
  <c r="P2441" i="2"/>
  <c r="O2441" i="2"/>
  <c r="M2441" i="2"/>
  <c r="L2441" i="2"/>
  <c r="J2441" i="2"/>
  <c r="R2440" i="2"/>
  <c r="S2440" i="2" s="1"/>
  <c r="T2440" i="2" s="1"/>
  <c r="Q2440" i="2"/>
  <c r="P2440" i="2"/>
  <c r="O2440" i="2"/>
  <c r="M2440" i="2"/>
  <c r="L2440" i="2"/>
  <c r="J2440" i="2"/>
  <c r="T2439" i="2"/>
  <c r="R2439" i="2"/>
  <c r="S2439" i="2" s="1"/>
  <c r="O2439" i="2"/>
  <c r="P2439" i="2" s="1"/>
  <c r="Q2439" i="2" s="1"/>
  <c r="M2439" i="2"/>
  <c r="L2439" i="2"/>
  <c r="J2439" i="2"/>
  <c r="T2438" i="2"/>
  <c r="S2438" i="2"/>
  <c r="R2438" i="2"/>
  <c r="P2438" i="2"/>
  <c r="Q2438" i="2" s="1"/>
  <c r="U2438" i="2" s="1"/>
  <c r="O2438" i="2"/>
  <c r="M2438" i="2"/>
  <c r="L2438" i="2"/>
  <c r="J2438" i="2"/>
  <c r="R2437" i="2"/>
  <c r="S2437" i="2" s="1"/>
  <c r="P2437" i="2"/>
  <c r="M2437" i="2"/>
  <c r="L2437" i="2"/>
  <c r="J2437" i="2"/>
  <c r="H2437" i="2"/>
  <c r="F2437" i="2"/>
  <c r="O2437" i="2" s="1"/>
  <c r="T2436" i="2"/>
  <c r="R2436" i="2"/>
  <c r="S2436" i="2" s="1"/>
  <c r="M2436" i="2"/>
  <c r="L2436" i="2"/>
  <c r="J2436" i="2"/>
  <c r="H2436" i="2"/>
  <c r="F2436" i="2"/>
  <c r="R2435" i="2"/>
  <c r="S2435" i="2" s="1"/>
  <c r="P2435" i="2"/>
  <c r="M2435" i="2"/>
  <c r="L2435" i="2"/>
  <c r="J2435" i="2"/>
  <c r="H2435" i="2"/>
  <c r="T2435" i="2" s="1"/>
  <c r="F2435" i="2"/>
  <c r="O2435" i="2" s="1"/>
  <c r="T2434" i="2"/>
  <c r="R2434" i="2"/>
  <c r="S2434" i="2" s="1"/>
  <c r="M2434" i="2"/>
  <c r="L2434" i="2"/>
  <c r="J2434" i="2"/>
  <c r="H2434" i="2"/>
  <c r="F2434" i="2"/>
  <c r="R2433" i="2"/>
  <c r="S2433" i="2" s="1"/>
  <c r="M2433" i="2"/>
  <c r="L2433" i="2"/>
  <c r="J2433" i="2"/>
  <c r="H2433" i="2"/>
  <c r="F2433" i="2"/>
  <c r="O2433" i="2" s="1"/>
  <c r="P2433" i="2" s="1"/>
  <c r="R2432" i="2"/>
  <c r="S2432" i="2" s="1"/>
  <c r="T2432" i="2" s="1"/>
  <c r="M2432" i="2"/>
  <c r="L2432" i="2"/>
  <c r="J2432" i="2"/>
  <c r="H2432" i="2"/>
  <c r="F2432" i="2"/>
  <c r="T2431" i="2"/>
  <c r="R2431" i="2"/>
  <c r="S2431" i="2" s="1"/>
  <c r="P2431" i="2"/>
  <c r="Q2431" i="2" s="1"/>
  <c r="U2431" i="2" s="1"/>
  <c r="O2431" i="2"/>
  <c r="M2431" i="2"/>
  <c r="L2431" i="2"/>
  <c r="J2431" i="2"/>
  <c r="R2430" i="2"/>
  <c r="S2430" i="2" s="1"/>
  <c r="T2430" i="2" s="1"/>
  <c r="M2430" i="2"/>
  <c r="L2430" i="2"/>
  <c r="J2430" i="2"/>
  <c r="H2430" i="2"/>
  <c r="F2430" i="2"/>
  <c r="P2429" i="2"/>
  <c r="Q2429" i="2" s="1"/>
  <c r="U2429" i="2" s="1"/>
  <c r="O2429" i="2"/>
  <c r="M2429" i="2"/>
  <c r="L2429" i="2"/>
  <c r="J2429" i="2"/>
  <c r="H2429" i="2"/>
  <c r="R2429" i="2" s="1"/>
  <c r="S2429" i="2" s="1"/>
  <c r="T2429" i="2" s="1"/>
  <c r="F2429" i="2"/>
  <c r="R2428" i="2"/>
  <c r="S2428" i="2" s="1"/>
  <c r="T2428" i="2" s="1"/>
  <c r="M2428" i="2"/>
  <c r="L2428" i="2"/>
  <c r="J2428" i="2"/>
  <c r="H2428" i="2"/>
  <c r="F2428" i="2"/>
  <c r="T2427" i="2"/>
  <c r="S2427" i="2"/>
  <c r="R2427" i="2"/>
  <c r="P2427" i="2"/>
  <c r="Q2427" i="2" s="1"/>
  <c r="U2427" i="2" s="1"/>
  <c r="O2427" i="2"/>
  <c r="M2427" i="2"/>
  <c r="L2427" i="2"/>
  <c r="J2427" i="2"/>
  <c r="R2426" i="2"/>
  <c r="S2426" i="2" s="1"/>
  <c r="T2426" i="2" s="1"/>
  <c r="U2426" i="2" s="1"/>
  <c r="Q2426" i="2"/>
  <c r="P2426" i="2"/>
  <c r="O2426" i="2"/>
  <c r="M2426" i="2"/>
  <c r="L2426" i="2"/>
  <c r="J2426" i="2"/>
  <c r="T2425" i="2"/>
  <c r="R2425" i="2"/>
  <c r="S2425" i="2" s="1"/>
  <c r="M2425" i="2"/>
  <c r="L2425" i="2"/>
  <c r="J2425" i="2"/>
  <c r="H2425" i="2"/>
  <c r="F2425" i="2"/>
  <c r="T2424" i="2"/>
  <c r="S2424" i="2"/>
  <c r="R2424" i="2"/>
  <c r="P2424" i="2"/>
  <c r="Q2424" i="2" s="1"/>
  <c r="U2424" i="2" s="1"/>
  <c r="O2424" i="2"/>
  <c r="M2424" i="2"/>
  <c r="L2424" i="2"/>
  <c r="J2424" i="2"/>
  <c r="R2423" i="2"/>
  <c r="S2423" i="2" s="1"/>
  <c r="M2423" i="2"/>
  <c r="L2423" i="2"/>
  <c r="J2423" i="2"/>
  <c r="H2423" i="2"/>
  <c r="F2423" i="2"/>
  <c r="T2422" i="2"/>
  <c r="R2422" i="2"/>
  <c r="S2422" i="2" s="1"/>
  <c r="Q2422" i="2"/>
  <c r="O2422" i="2"/>
  <c r="P2422" i="2" s="1"/>
  <c r="M2422" i="2"/>
  <c r="L2422" i="2"/>
  <c r="J2422" i="2"/>
  <c r="P2421" i="2"/>
  <c r="Q2421" i="2" s="1"/>
  <c r="U2421" i="2" s="1"/>
  <c r="O2421" i="2"/>
  <c r="M2421" i="2"/>
  <c r="L2421" i="2"/>
  <c r="J2421" i="2"/>
  <c r="H2421" i="2"/>
  <c r="R2421" i="2" s="1"/>
  <c r="S2421" i="2" s="1"/>
  <c r="T2421" i="2" s="1"/>
  <c r="F2421" i="2"/>
  <c r="R2420" i="2"/>
  <c r="S2420" i="2" s="1"/>
  <c r="T2420" i="2" s="1"/>
  <c r="M2420" i="2"/>
  <c r="L2420" i="2"/>
  <c r="J2420" i="2"/>
  <c r="H2420" i="2"/>
  <c r="F2420" i="2"/>
  <c r="T2419" i="2"/>
  <c r="U2419" i="2" s="1"/>
  <c r="S2419" i="2"/>
  <c r="R2419" i="2"/>
  <c r="Q2419" i="2"/>
  <c r="P2419" i="2"/>
  <c r="O2419" i="2"/>
  <c r="M2419" i="2"/>
  <c r="L2419" i="2"/>
  <c r="J2419" i="2"/>
  <c r="R2418" i="2"/>
  <c r="S2418" i="2" s="1"/>
  <c r="M2418" i="2"/>
  <c r="L2418" i="2"/>
  <c r="J2418" i="2"/>
  <c r="H2418" i="2"/>
  <c r="F2418" i="2"/>
  <c r="T2417" i="2"/>
  <c r="R2417" i="2"/>
  <c r="S2417" i="2" s="1"/>
  <c r="M2417" i="2"/>
  <c r="L2417" i="2"/>
  <c r="J2417" i="2"/>
  <c r="H2417" i="2"/>
  <c r="F2417" i="2"/>
  <c r="R2416" i="2"/>
  <c r="S2416" i="2" s="1"/>
  <c r="M2416" i="2"/>
  <c r="L2416" i="2"/>
  <c r="J2416" i="2"/>
  <c r="H2416" i="2"/>
  <c r="F2416" i="2"/>
  <c r="R2415" i="2"/>
  <c r="S2415" i="2" s="1"/>
  <c r="T2415" i="2" s="1"/>
  <c r="M2415" i="2"/>
  <c r="L2415" i="2"/>
  <c r="J2415" i="2"/>
  <c r="H2415" i="2"/>
  <c r="F2415" i="2"/>
  <c r="U2414" i="2"/>
  <c r="T2414" i="2"/>
  <c r="R2414" i="2"/>
  <c r="S2414" i="2" s="1"/>
  <c r="Q2414" i="2"/>
  <c r="P2414" i="2"/>
  <c r="O2414" i="2"/>
  <c r="M2414" i="2"/>
  <c r="L2414" i="2"/>
  <c r="J2414" i="2"/>
  <c r="R2413" i="2"/>
  <c r="S2413" i="2" s="1"/>
  <c r="T2413" i="2" s="1"/>
  <c r="M2413" i="2"/>
  <c r="L2413" i="2"/>
  <c r="J2413" i="2"/>
  <c r="H2413" i="2"/>
  <c r="F2413" i="2"/>
  <c r="T2412" i="2"/>
  <c r="U2412" i="2" s="1"/>
  <c r="S2412" i="2"/>
  <c r="R2412" i="2"/>
  <c r="Q2412" i="2"/>
  <c r="P2412" i="2"/>
  <c r="O2412" i="2"/>
  <c r="M2412" i="2"/>
  <c r="L2412" i="2"/>
  <c r="J2412" i="2"/>
  <c r="U2411" i="2"/>
  <c r="T2411" i="2"/>
  <c r="R2411" i="2"/>
  <c r="S2411" i="2" s="1"/>
  <c r="Q2411" i="2"/>
  <c r="P2411" i="2"/>
  <c r="O2411" i="2"/>
  <c r="M2411" i="2"/>
  <c r="L2411" i="2"/>
  <c r="J2411" i="2"/>
  <c r="T2410" i="2"/>
  <c r="R2410" i="2"/>
  <c r="S2410" i="2" s="1"/>
  <c r="Q2410" i="2"/>
  <c r="U2410" i="2" s="1"/>
  <c r="P2410" i="2"/>
  <c r="O2410" i="2"/>
  <c r="M2410" i="2"/>
  <c r="L2410" i="2"/>
  <c r="J2410" i="2"/>
  <c r="T2409" i="2"/>
  <c r="R2409" i="2"/>
  <c r="S2409" i="2" s="1"/>
  <c r="Q2409" i="2"/>
  <c r="U2409" i="2" s="1"/>
  <c r="P2409" i="2"/>
  <c r="O2409" i="2"/>
  <c r="M2409" i="2"/>
  <c r="L2409" i="2"/>
  <c r="J2409" i="2"/>
  <c r="T2408" i="2"/>
  <c r="P2408" i="2"/>
  <c r="O2408" i="2"/>
  <c r="M2408" i="2"/>
  <c r="L2408" i="2"/>
  <c r="J2408" i="2"/>
  <c r="H2408" i="2"/>
  <c r="R2408" i="2" s="1"/>
  <c r="S2408" i="2" s="1"/>
  <c r="F2408" i="2"/>
  <c r="Q2408" i="2" s="1"/>
  <c r="U2408" i="2" s="1"/>
  <c r="T2407" i="2"/>
  <c r="R2407" i="2"/>
  <c r="S2407" i="2" s="1"/>
  <c r="M2407" i="2"/>
  <c r="L2407" i="2"/>
  <c r="J2407" i="2"/>
  <c r="H2407" i="2"/>
  <c r="F2407" i="2"/>
  <c r="T2406" i="2"/>
  <c r="U2406" i="2" s="1"/>
  <c r="S2406" i="2"/>
  <c r="R2406" i="2"/>
  <c r="Q2406" i="2"/>
  <c r="P2406" i="2"/>
  <c r="O2406" i="2"/>
  <c r="M2406" i="2"/>
  <c r="L2406" i="2"/>
  <c r="J2406" i="2"/>
  <c r="R2405" i="2"/>
  <c r="S2405" i="2" s="1"/>
  <c r="T2405" i="2" s="1"/>
  <c r="P2405" i="2"/>
  <c r="Q2405" i="2" s="1"/>
  <c r="U2405" i="2" s="1"/>
  <c r="O2405" i="2"/>
  <c r="M2405" i="2"/>
  <c r="L2405" i="2"/>
  <c r="J2405" i="2"/>
  <c r="T2404" i="2"/>
  <c r="R2404" i="2"/>
  <c r="S2404" i="2" s="1"/>
  <c r="M2404" i="2"/>
  <c r="L2404" i="2"/>
  <c r="J2404" i="2"/>
  <c r="H2404" i="2"/>
  <c r="F2404" i="2"/>
  <c r="T2403" i="2"/>
  <c r="P2403" i="2"/>
  <c r="Q2403" i="2" s="1"/>
  <c r="U2403" i="2" s="1"/>
  <c r="O2403" i="2"/>
  <c r="M2403" i="2"/>
  <c r="L2403" i="2"/>
  <c r="J2403" i="2"/>
  <c r="H2403" i="2"/>
  <c r="R2403" i="2" s="1"/>
  <c r="S2403" i="2" s="1"/>
  <c r="F2403" i="2"/>
  <c r="R2402" i="2"/>
  <c r="S2402" i="2" s="1"/>
  <c r="T2402" i="2" s="1"/>
  <c r="M2402" i="2"/>
  <c r="L2402" i="2"/>
  <c r="J2402" i="2"/>
  <c r="H2402" i="2"/>
  <c r="F2402" i="2"/>
  <c r="T2401" i="2"/>
  <c r="S2401" i="2"/>
  <c r="R2401" i="2"/>
  <c r="P2401" i="2"/>
  <c r="Q2401" i="2" s="1"/>
  <c r="U2401" i="2" s="1"/>
  <c r="O2401" i="2"/>
  <c r="M2401" i="2"/>
  <c r="L2401" i="2"/>
  <c r="J2401" i="2"/>
  <c r="T2400" i="2"/>
  <c r="R2400" i="2"/>
  <c r="S2400" i="2" s="1"/>
  <c r="P2400" i="2"/>
  <c r="Q2400" i="2" s="1"/>
  <c r="U2400" i="2" s="1"/>
  <c r="O2400" i="2"/>
  <c r="M2400" i="2"/>
  <c r="L2400" i="2"/>
  <c r="J2400" i="2"/>
  <c r="R2399" i="2"/>
  <c r="S2399" i="2" s="1"/>
  <c r="T2399" i="2" s="1"/>
  <c r="P2399" i="2"/>
  <c r="Q2399" i="2" s="1"/>
  <c r="O2399" i="2"/>
  <c r="M2399" i="2"/>
  <c r="L2399" i="2"/>
  <c r="J2399" i="2"/>
  <c r="T2398" i="2"/>
  <c r="R2398" i="2"/>
  <c r="S2398" i="2" s="1"/>
  <c r="O2398" i="2"/>
  <c r="P2398" i="2" s="1"/>
  <c r="Q2398" i="2" s="1"/>
  <c r="U2398" i="2" s="1"/>
  <c r="M2398" i="2"/>
  <c r="L2398" i="2"/>
  <c r="J2398" i="2"/>
  <c r="P2397" i="2"/>
  <c r="Q2397" i="2" s="1"/>
  <c r="O2397" i="2"/>
  <c r="M2397" i="2"/>
  <c r="L2397" i="2"/>
  <c r="J2397" i="2"/>
  <c r="H2397" i="2"/>
  <c r="R2397" i="2" s="1"/>
  <c r="S2397" i="2" s="1"/>
  <c r="T2397" i="2" s="1"/>
  <c r="F2397" i="2"/>
  <c r="R2396" i="2"/>
  <c r="S2396" i="2" s="1"/>
  <c r="T2396" i="2" s="1"/>
  <c r="M2396" i="2"/>
  <c r="L2396" i="2"/>
  <c r="J2396" i="2"/>
  <c r="H2396" i="2"/>
  <c r="F2396" i="2"/>
  <c r="P2395" i="2"/>
  <c r="Q2395" i="2" s="1"/>
  <c r="O2395" i="2"/>
  <c r="M2395" i="2"/>
  <c r="L2395" i="2"/>
  <c r="J2395" i="2"/>
  <c r="H2395" i="2"/>
  <c r="R2395" i="2" s="1"/>
  <c r="S2395" i="2" s="1"/>
  <c r="T2395" i="2" s="1"/>
  <c r="F2395" i="2"/>
  <c r="R2394" i="2"/>
  <c r="S2394" i="2" s="1"/>
  <c r="T2394" i="2" s="1"/>
  <c r="Q2394" i="2"/>
  <c r="P2394" i="2"/>
  <c r="O2394" i="2"/>
  <c r="M2394" i="2"/>
  <c r="L2394" i="2"/>
  <c r="J2394" i="2"/>
  <c r="R2393" i="2"/>
  <c r="S2393" i="2" s="1"/>
  <c r="T2393" i="2" s="1"/>
  <c r="O2393" i="2"/>
  <c r="P2393" i="2" s="1"/>
  <c r="Q2393" i="2" s="1"/>
  <c r="M2393" i="2"/>
  <c r="L2393" i="2"/>
  <c r="J2393" i="2"/>
  <c r="T2392" i="2"/>
  <c r="S2392" i="2"/>
  <c r="R2392" i="2"/>
  <c r="P2392" i="2"/>
  <c r="Q2392" i="2" s="1"/>
  <c r="U2392" i="2" s="1"/>
  <c r="O2392" i="2"/>
  <c r="M2392" i="2"/>
  <c r="L2392" i="2"/>
  <c r="J2392" i="2"/>
  <c r="R2391" i="2"/>
  <c r="S2391" i="2" s="1"/>
  <c r="M2391" i="2"/>
  <c r="L2391" i="2"/>
  <c r="J2391" i="2"/>
  <c r="H2391" i="2"/>
  <c r="F2391" i="2"/>
  <c r="T2390" i="2"/>
  <c r="R2390" i="2"/>
  <c r="S2390" i="2" s="1"/>
  <c r="M2390" i="2"/>
  <c r="L2390" i="2"/>
  <c r="J2390" i="2"/>
  <c r="H2390" i="2"/>
  <c r="F2390" i="2"/>
  <c r="T2389" i="2"/>
  <c r="R2389" i="2"/>
  <c r="S2389" i="2" s="1"/>
  <c r="P2389" i="2"/>
  <c r="Q2389" i="2" s="1"/>
  <c r="U2389" i="2" s="1"/>
  <c r="O2389" i="2"/>
  <c r="M2389" i="2"/>
  <c r="L2389" i="2"/>
  <c r="J2389" i="2"/>
  <c r="R2388" i="2"/>
  <c r="S2388" i="2" s="1"/>
  <c r="T2388" i="2" s="1"/>
  <c r="M2388" i="2"/>
  <c r="L2388" i="2"/>
  <c r="J2388" i="2"/>
  <c r="H2388" i="2"/>
  <c r="F2388" i="2"/>
  <c r="P2387" i="2"/>
  <c r="O2387" i="2"/>
  <c r="M2387" i="2"/>
  <c r="L2387" i="2"/>
  <c r="J2387" i="2"/>
  <c r="H2387" i="2"/>
  <c r="R2387" i="2" s="1"/>
  <c r="S2387" i="2" s="1"/>
  <c r="T2387" i="2" s="1"/>
  <c r="F2387" i="2"/>
  <c r="R2386" i="2"/>
  <c r="S2386" i="2" s="1"/>
  <c r="T2386" i="2" s="1"/>
  <c r="M2386" i="2"/>
  <c r="L2386" i="2"/>
  <c r="J2386" i="2"/>
  <c r="H2386" i="2"/>
  <c r="F2386" i="2"/>
  <c r="T2385" i="2"/>
  <c r="S2385" i="2"/>
  <c r="R2385" i="2"/>
  <c r="P2385" i="2"/>
  <c r="Q2385" i="2" s="1"/>
  <c r="U2385" i="2" s="1"/>
  <c r="O2385" i="2"/>
  <c r="M2385" i="2"/>
  <c r="L2385" i="2"/>
  <c r="J2385" i="2"/>
  <c r="R2384" i="2"/>
  <c r="S2384" i="2" s="1"/>
  <c r="T2384" i="2" s="1"/>
  <c r="M2384" i="2"/>
  <c r="L2384" i="2"/>
  <c r="J2384" i="2"/>
  <c r="H2384" i="2"/>
  <c r="F2384" i="2"/>
  <c r="T2383" i="2"/>
  <c r="R2383" i="2"/>
  <c r="S2383" i="2" s="1"/>
  <c r="Q2383" i="2"/>
  <c r="U2383" i="2" s="1"/>
  <c r="P2383" i="2"/>
  <c r="O2383" i="2"/>
  <c r="M2383" i="2"/>
  <c r="L2383" i="2"/>
  <c r="J2383" i="2"/>
  <c r="T2382" i="2"/>
  <c r="U2382" i="2" s="1"/>
  <c r="S2382" i="2"/>
  <c r="R2382" i="2"/>
  <c r="Q2382" i="2"/>
  <c r="P2382" i="2"/>
  <c r="O2382" i="2"/>
  <c r="M2382" i="2"/>
  <c r="L2382" i="2"/>
  <c r="J2382" i="2"/>
  <c r="U2381" i="2"/>
  <c r="T2381" i="2"/>
  <c r="R2381" i="2"/>
  <c r="S2381" i="2" s="1"/>
  <c r="Q2381" i="2"/>
  <c r="P2381" i="2"/>
  <c r="O2381" i="2"/>
  <c r="M2381" i="2"/>
  <c r="L2381" i="2"/>
  <c r="J2381" i="2"/>
  <c r="T2380" i="2"/>
  <c r="R2380" i="2"/>
  <c r="S2380" i="2" s="1"/>
  <c r="Q2380" i="2"/>
  <c r="P2380" i="2"/>
  <c r="O2380" i="2"/>
  <c r="M2380" i="2"/>
  <c r="L2380" i="2"/>
  <c r="J2380" i="2"/>
  <c r="R2379" i="2"/>
  <c r="S2379" i="2" s="1"/>
  <c r="T2379" i="2" s="1"/>
  <c r="Q2379" i="2"/>
  <c r="P2379" i="2"/>
  <c r="O2379" i="2"/>
  <c r="M2379" i="2"/>
  <c r="L2379" i="2"/>
  <c r="J2379" i="2"/>
  <c r="T2378" i="2"/>
  <c r="P2378" i="2"/>
  <c r="O2378" i="2"/>
  <c r="M2378" i="2"/>
  <c r="L2378" i="2"/>
  <c r="J2378" i="2"/>
  <c r="H2378" i="2"/>
  <c r="R2378" i="2" s="1"/>
  <c r="S2378" i="2" s="1"/>
  <c r="F2378" i="2"/>
  <c r="R2377" i="2"/>
  <c r="S2377" i="2" s="1"/>
  <c r="T2377" i="2" s="1"/>
  <c r="P2377" i="2"/>
  <c r="Q2377" i="2" s="1"/>
  <c r="O2377" i="2"/>
  <c r="M2377" i="2"/>
  <c r="L2377" i="2"/>
  <c r="J2377" i="2"/>
  <c r="R2376" i="2"/>
  <c r="S2376" i="2" s="1"/>
  <c r="T2376" i="2" s="1"/>
  <c r="Q2376" i="2"/>
  <c r="M2376" i="2"/>
  <c r="L2376" i="2"/>
  <c r="J2376" i="2"/>
  <c r="H2376" i="2"/>
  <c r="F2376" i="2"/>
  <c r="O2376" i="2" s="1"/>
  <c r="P2376" i="2" s="1"/>
  <c r="R2375" i="2"/>
  <c r="S2375" i="2" s="1"/>
  <c r="T2375" i="2" s="1"/>
  <c r="M2375" i="2"/>
  <c r="L2375" i="2"/>
  <c r="J2375" i="2"/>
  <c r="H2375" i="2"/>
  <c r="F2375" i="2"/>
  <c r="R2374" i="2"/>
  <c r="S2374" i="2" s="1"/>
  <c r="T2374" i="2" s="1"/>
  <c r="Q2374" i="2"/>
  <c r="M2374" i="2"/>
  <c r="L2374" i="2"/>
  <c r="J2374" i="2"/>
  <c r="H2374" i="2"/>
  <c r="F2374" i="2"/>
  <c r="O2374" i="2" s="1"/>
  <c r="P2374" i="2" s="1"/>
  <c r="R2373" i="2"/>
  <c r="S2373" i="2" s="1"/>
  <c r="T2373" i="2" s="1"/>
  <c r="M2373" i="2"/>
  <c r="L2373" i="2"/>
  <c r="J2373" i="2"/>
  <c r="H2373" i="2"/>
  <c r="F2373" i="2"/>
  <c r="R2372" i="2"/>
  <c r="S2372" i="2" s="1"/>
  <c r="T2372" i="2" s="1"/>
  <c r="Q2372" i="2"/>
  <c r="P2372" i="2"/>
  <c r="O2372" i="2"/>
  <c r="M2372" i="2"/>
  <c r="L2372" i="2"/>
  <c r="J2372" i="2"/>
  <c r="T2371" i="2"/>
  <c r="U2371" i="2" s="1"/>
  <c r="S2371" i="2"/>
  <c r="R2371" i="2"/>
  <c r="Q2371" i="2"/>
  <c r="P2371" i="2"/>
  <c r="O2371" i="2"/>
  <c r="M2371" i="2"/>
  <c r="L2371" i="2"/>
  <c r="J2371" i="2"/>
  <c r="R2370" i="2"/>
  <c r="S2370" i="2" s="1"/>
  <c r="T2370" i="2" s="1"/>
  <c r="U2370" i="2" s="1"/>
  <c r="P2370" i="2"/>
  <c r="Q2370" i="2" s="1"/>
  <c r="O2370" i="2"/>
  <c r="M2370" i="2"/>
  <c r="L2370" i="2"/>
  <c r="J2370" i="2"/>
  <c r="T2369" i="2"/>
  <c r="R2369" i="2"/>
  <c r="S2369" i="2" s="1"/>
  <c r="Q2369" i="2"/>
  <c r="U2369" i="2" s="1"/>
  <c r="O2369" i="2"/>
  <c r="P2369" i="2" s="1"/>
  <c r="M2369" i="2"/>
  <c r="L2369" i="2"/>
  <c r="J2369" i="2"/>
  <c r="T2368" i="2"/>
  <c r="R2368" i="2"/>
  <c r="S2368" i="2" s="1"/>
  <c r="Q2368" i="2"/>
  <c r="U2368" i="2" s="1"/>
  <c r="P2368" i="2"/>
  <c r="O2368" i="2"/>
  <c r="M2368" i="2"/>
  <c r="L2368" i="2"/>
  <c r="J2368" i="2"/>
  <c r="T2367" i="2"/>
  <c r="U2367" i="2" s="1"/>
  <c r="S2367" i="2"/>
  <c r="R2367" i="2"/>
  <c r="Q2367" i="2"/>
  <c r="P2367" i="2"/>
  <c r="O2367" i="2"/>
  <c r="M2367" i="2"/>
  <c r="L2367" i="2"/>
  <c r="J2367" i="2"/>
  <c r="R2366" i="2"/>
  <c r="S2366" i="2" s="1"/>
  <c r="T2366" i="2" s="1"/>
  <c r="M2366" i="2"/>
  <c r="L2366" i="2"/>
  <c r="J2366" i="2"/>
  <c r="H2366" i="2"/>
  <c r="F2366" i="2"/>
  <c r="R2365" i="2"/>
  <c r="S2365" i="2" s="1"/>
  <c r="T2365" i="2" s="1"/>
  <c r="Q2365" i="2"/>
  <c r="M2365" i="2"/>
  <c r="L2365" i="2"/>
  <c r="J2365" i="2"/>
  <c r="H2365" i="2"/>
  <c r="F2365" i="2"/>
  <c r="O2365" i="2" s="1"/>
  <c r="P2365" i="2" s="1"/>
  <c r="U2364" i="2"/>
  <c r="T2364" i="2"/>
  <c r="R2364" i="2"/>
  <c r="S2364" i="2" s="1"/>
  <c r="Q2364" i="2"/>
  <c r="P2364" i="2"/>
  <c r="O2364" i="2"/>
  <c r="M2364" i="2"/>
  <c r="L2364" i="2"/>
  <c r="J2364" i="2"/>
  <c r="T2363" i="2"/>
  <c r="R2363" i="2"/>
  <c r="S2363" i="2" s="1"/>
  <c r="Q2363" i="2"/>
  <c r="U2363" i="2" s="1"/>
  <c r="O2363" i="2"/>
  <c r="P2363" i="2" s="1"/>
  <c r="M2363" i="2"/>
  <c r="L2363" i="2"/>
  <c r="J2363" i="2"/>
  <c r="T2362" i="2"/>
  <c r="R2362" i="2"/>
  <c r="S2362" i="2" s="1"/>
  <c r="Q2362" i="2"/>
  <c r="U2362" i="2" s="1"/>
  <c r="P2362" i="2"/>
  <c r="O2362" i="2"/>
  <c r="M2362" i="2"/>
  <c r="L2362" i="2"/>
  <c r="J2362" i="2"/>
  <c r="P2361" i="2"/>
  <c r="O2361" i="2"/>
  <c r="M2361" i="2"/>
  <c r="L2361" i="2"/>
  <c r="J2361" i="2"/>
  <c r="H2361" i="2"/>
  <c r="R2361" i="2" s="1"/>
  <c r="S2361" i="2" s="1"/>
  <c r="T2361" i="2" s="1"/>
  <c r="F2361" i="2"/>
  <c r="T2360" i="2"/>
  <c r="R2360" i="2"/>
  <c r="S2360" i="2" s="1"/>
  <c r="Q2360" i="2"/>
  <c r="P2360" i="2"/>
  <c r="O2360" i="2"/>
  <c r="M2360" i="2"/>
  <c r="L2360" i="2"/>
  <c r="J2360" i="2"/>
  <c r="R2359" i="2"/>
  <c r="S2359" i="2" s="1"/>
  <c r="T2359" i="2" s="1"/>
  <c r="M2359" i="2"/>
  <c r="L2359" i="2"/>
  <c r="J2359" i="2"/>
  <c r="H2359" i="2"/>
  <c r="F2359" i="2"/>
  <c r="O2359" i="2" s="1"/>
  <c r="P2359" i="2" s="1"/>
  <c r="R2358" i="2"/>
  <c r="S2358" i="2" s="1"/>
  <c r="T2358" i="2" s="1"/>
  <c r="U2358" i="2" s="1"/>
  <c r="Q2358" i="2"/>
  <c r="P2358" i="2"/>
  <c r="O2358" i="2"/>
  <c r="M2358" i="2"/>
  <c r="L2358" i="2"/>
  <c r="J2358" i="2"/>
  <c r="R2357" i="2"/>
  <c r="S2357" i="2" s="1"/>
  <c r="T2357" i="2" s="1"/>
  <c r="O2357" i="2"/>
  <c r="P2357" i="2" s="1"/>
  <c r="Q2357" i="2" s="1"/>
  <c r="U2357" i="2" s="1"/>
  <c r="M2357" i="2"/>
  <c r="L2357" i="2"/>
  <c r="J2357" i="2"/>
  <c r="T2356" i="2"/>
  <c r="R2356" i="2"/>
  <c r="S2356" i="2" s="1"/>
  <c r="Q2356" i="2"/>
  <c r="U2356" i="2" s="1"/>
  <c r="P2356" i="2"/>
  <c r="O2356" i="2"/>
  <c r="M2356" i="2"/>
  <c r="L2356" i="2"/>
  <c r="J2356" i="2"/>
  <c r="P2355" i="2"/>
  <c r="O2355" i="2"/>
  <c r="M2355" i="2"/>
  <c r="L2355" i="2"/>
  <c r="J2355" i="2"/>
  <c r="H2355" i="2"/>
  <c r="R2355" i="2" s="1"/>
  <c r="S2355" i="2" s="1"/>
  <c r="T2355" i="2" s="1"/>
  <c r="F2355" i="2"/>
  <c r="T2354" i="2"/>
  <c r="R2354" i="2"/>
  <c r="S2354" i="2" s="1"/>
  <c r="O2354" i="2"/>
  <c r="P2354" i="2" s="1"/>
  <c r="Q2354" i="2" s="1"/>
  <c r="U2354" i="2" s="1"/>
  <c r="M2354" i="2"/>
  <c r="L2354" i="2"/>
  <c r="J2354" i="2"/>
  <c r="T2353" i="2"/>
  <c r="R2353" i="2"/>
  <c r="S2353" i="2" s="1"/>
  <c r="Q2353" i="2"/>
  <c r="U2353" i="2" s="1"/>
  <c r="P2353" i="2"/>
  <c r="O2353" i="2"/>
  <c r="M2353" i="2"/>
  <c r="L2353" i="2"/>
  <c r="J2353" i="2"/>
  <c r="T2352" i="2"/>
  <c r="U2352" i="2" s="1"/>
  <c r="S2352" i="2"/>
  <c r="R2352" i="2"/>
  <c r="Q2352" i="2"/>
  <c r="P2352" i="2"/>
  <c r="O2352" i="2"/>
  <c r="M2352" i="2"/>
  <c r="L2352" i="2"/>
  <c r="J2352" i="2"/>
  <c r="R2351" i="2"/>
  <c r="S2351" i="2" s="1"/>
  <c r="T2351" i="2" s="1"/>
  <c r="U2351" i="2" s="1"/>
  <c r="P2351" i="2"/>
  <c r="Q2351" i="2" s="1"/>
  <c r="O2351" i="2"/>
  <c r="M2351" i="2"/>
  <c r="L2351" i="2"/>
  <c r="J2351" i="2"/>
  <c r="T2350" i="2"/>
  <c r="R2350" i="2"/>
  <c r="S2350" i="2" s="1"/>
  <c r="P2350" i="2"/>
  <c r="Q2350" i="2" s="1"/>
  <c r="U2350" i="2" s="1"/>
  <c r="O2350" i="2"/>
  <c r="M2350" i="2"/>
  <c r="L2350" i="2"/>
  <c r="J2350" i="2"/>
  <c r="R2349" i="2"/>
  <c r="S2349" i="2" s="1"/>
  <c r="T2349" i="2" s="1"/>
  <c r="Q2349" i="2"/>
  <c r="P2349" i="2"/>
  <c r="O2349" i="2"/>
  <c r="M2349" i="2"/>
  <c r="L2349" i="2"/>
  <c r="J2349" i="2"/>
  <c r="S2348" i="2"/>
  <c r="T2348" i="2" s="1"/>
  <c r="P2348" i="2"/>
  <c r="O2348" i="2"/>
  <c r="M2348" i="2"/>
  <c r="L2348" i="2"/>
  <c r="J2348" i="2"/>
  <c r="H2348" i="2"/>
  <c r="R2348" i="2" s="1"/>
  <c r="F2348" i="2"/>
  <c r="Q2348" i="2" s="1"/>
  <c r="T2347" i="2"/>
  <c r="R2347" i="2"/>
  <c r="S2347" i="2" s="1"/>
  <c r="Q2347" i="2"/>
  <c r="U2347" i="2" s="1"/>
  <c r="O2347" i="2"/>
  <c r="P2347" i="2" s="1"/>
  <c r="M2347" i="2"/>
  <c r="L2347" i="2"/>
  <c r="J2347" i="2"/>
  <c r="T2346" i="2"/>
  <c r="R2346" i="2"/>
  <c r="S2346" i="2" s="1"/>
  <c r="Q2346" i="2"/>
  <c r="U2346" i="2" s="1"/>
  <c r="M2346" i="2"/>
  <c r="L2346" i="2"/>
  <c r="J2346" i="2"/>
  <c r="H2346" i="2"/>
  <c r="F2346" i="2"/>
  <c r="O2346" i="2" s="1"/>
  <c r="P2346" i="2" s="1"/>
  <c r="R2345" i="2"/>
  <c r="S2345" i="2" s="1"/>
  <c r="T2345" i="2" s="1"/>
  <c r="M2345" i="2"/>
  <c r="L2345" i="2"/>
  <c r="J2345" i="2"/>
  <c r="H2345" i="2"/>
  <c r="F2345" i="2"/>
  <c r="T2344" i="2"/>
  <c r="R2344" i="2"/>
  <c r="S2344" i="2" s="1"/>
  <c r="Q2344" i="2"/>
  <c r="U2344" i="2" s="1"/>
  <c r="P2344" i="2"/>
  <c r="O2344" i="2"/>
  <c r="M2344" i="2"/>
  <c r="L2344" i="2"/>
  <c r="J2344" i="2"/>
  <c r="T2343" i="2"/>
  <c r="U2343" i="2" s="1"/>
  <c r="S2343" i="2"/>
  <c r="R2343" i="2"/>
  <c r="Q2343" i="2"/>
  <c r="P2343" i="2"/>
  <c r="O2343" i="2"/>
  <c r="M2343" i="2"/>
  <c r="L2343" i="2"/>
  <c r="J2343" i="2"/>
  <c r="U2342" i="2"/>
  <c r="T2342" i="2"/>
  <c r="R2342" i="2"/>
  <c r="S2342" i="2" s="1"/>
  <c r="Q2342" i="2"/>
  <c r="P2342" i="2"/>
  <c r="O2342" i="2"/>
  <c r="M2342" i="2"/>
  <c r="L2342" i="2"/>
  <c r="J2342" i="2"/>
  <c r="T2341" i="2"/>
  <c r="R2341" i="2"/>
  <c r="S2341" i="2" s="1"/>
  <c r="P2341" i="2"/>
  <c r="Q2341" i="2" s="1"/>
  <c r="O2341" i="2"/>
  <c r="M2341" i="2"/>
  <c r="L2341" i="2"/>
  <c r="J2341" i="2"/>
  <c r="R2340" i="2"/>
  <c r="S2340" i="2" s="1"/>
  <c r="T2340" i="2" s="1"/>
  <c r="Q2340" i="2"/>
  <c r="P2340" i="2"/>
  <c r="O2340" i="2"/>
  <c r="M2340" i="2"/>
  <c r="L2340" i="2"/>
  <c r="J2340" i="2"/>
  <c r="S2339" i="2"/>
  <c r="P2339" i="2"/>
  <c r="O2339" i="2"/>
  <c r="M2339" i="2"/>
  <c r="L2339" i="2"/>
  <c r="J2339" i="2"/>
  <c r="H2339" i="2"/>
  <c r="R2339" i="2" s="1"/>
  <c r="F2339" i="2"/>
  <c r="Q2339" i="2" s="1"/>
  <c r="T2338" i="2"/>
  <c r="R2338" i="2"/>
  <c r="S2338" i="2" s="1"/>
  <c r="M2338" i="2"/>
  <c r="L2338" i="2"/>
  <c r="J2338" i="2"/>
  <c r="H2338" i="2"/>
  <c r="F2338" i="2"/>
  <c r="P2337" i="2"/>
  <c r="O2337" i="2"/>
  <c r="M2337" i="2"/>
  <c r="L2337" i="2"/>
  <c r="J2337" i="2"/>
  <c r="H2337" i="2"/>
  <c r="R2337" i="2" s="1"/>
  <c r="S2337" i="2" s="1"/>
  <c r="F2337" i="2"/>
  <c r="T2336" i="2"/>
  <c r="R2336" i="2"/>
  <c r="S2336" i="2" s="1"/>
  <c r="O2336" i="2"/>
  <c r="P2336" i="2" s="1"/>
  <c r="M2336" i="2"/>
  <c r="L2336" i="2"/>
  <c r="J2336" i="2"/>
  <c r="H2336" i="2"/>
  <c r="F2336" i="2"/>
  <c r="T2335" i="2"/>
  <c r="S2335" i="2"/>
  <c r="R2335" i="2"/>
  <c r="P2335" i="2"/>
  <c r="Q2335" i="2" s="1"/>
  <c r="U2335" i="2" s="1"/>
  <c r="O2335" i="2"/>
  <c r="M2335" i="2"/>
  <c r="L2335" i="2"/>
  <c r="J2335" i="2"/>
  <c r="R2334" i="2"/>
  <c r="S2334" i="2" s="1"/>
  <c r="T2334" i="2" s="1"/>
  <c r="M2334" i="2"/>
  <c r="L2334" i="2"/>
  <c r="J2334" i="2"/>
  <c r="H2334" i="2"/>
  <c r="F2334" i="2"/>
  <c r="R2333" i="2"/>
  <c r="S2333" i="2" s="1"/>
  <c r="T2333" i="2" s="1"/>
  <c r="Q2333" i="2"/>
  <c r="M2333" i="2"/>
  <c r="L2333" i="2"/>
  <c r="J2333" i="2"/>
  <c r="H2333" i="2"/>
  <c r="F2333" i="2"/>
  <c r="O2333" i="2" s="1"/>
  <c r="P2333" i="2" s="1"/>
  <c r="R2332" i="2"/>
  <c r="S2332" i="2" s="1"/>
  <c r="T2332" i="2" s="1"/>
  <c r="M2332" i="2"/>
  <c r="L2332" i="2"/>
  <c r="J2332" i="2"/>
  <c r="H2332" i="2"/>
  <c r="F2332" i="2"/>
  <c r="R2331" i="2"/>
  <c r="S2331" i="2" s="1"/>
  <c r="T2331" i="2" s="1"/>
  <c r="Q2331" i="2"/>
  <c r="M2331" i="2"/>
  <c r="L2331" i="2"/>
  <c r="J2331" i="2"/>
  <c r="H2331" i="2"/>
  <c r="F2331" i="2"/>
  <c r="O2331" i="2" s="1"/>
  <c r="P2331" i="2" s="1"/>
  <c r="R2330" i="2"/>
  <c r="S2330" i="2" s="1"/>
  <c r="T2330" i="2" s="1"/>
  <c r="M2330" i="2"/>
  <c r="L2330" i="2"/>
  <c r="J2330" i="2"/>
  <c r="H2330" i="2"/>
  <c r="F2330" i="2"/>
  <c r="R2329" i="2"/>
  <c r="S2329" i="2" s="1"/>
  <c r="T2329" i="2" s="1"/>
  <c r="Q2329" i="2"/>
  <c r="M2329" i="2"/>
  <c r="L2329" i="2"/>
  <c r="J2329" i="2"/>
  <c r="H2329" i="2"/>
  <c r="F2329" i="2"/>
  <c r="O2329" i="2" s="1"/>
  <c r="P2329" i="2" s="1"/>
  <c r="T2328" i="2"/>
  <c r="R2328" i="2"/>
  <c r="S2328" i="2" s="1"/>
  <c r="P2328" i="2"/>
  <c r="Q2328" i="2" s="1"/>
  <c r="U2328" i="2" s="1"/>
  <c r="O2328" i="2"/>
  <c r="M2328" i="2"/>
  <c r="L2328" i="2"/>
  <c r="J2328" i="2"/>
  <c r="T2327" i="2"/>
  <c r="R2327" i="2"/>
  <c r="S2327" i="2" s="1"/>
  <c r="Q2327" i="2"/>
  <c r="U2327" i="2" s="1"/>
  <c r="P2327" i="2"/>
  <c r="O2327" i="2"/>
  <c r="M2327" i="2"/>
  <c r="L2327" i="2"/>
  <c r="J2327" i="2"/>
  <c r="T2326" i="2"/>
  <c r="R2326" i="2"/>
  <c r="S2326" i="2" s="1"/>
  <c r="Q2326" i="2"/>
  <c r="U2326" i="2" s="1"/>
  <c r="P2326" i="2"/>
  <c r="O2326" i="2"/>
  <c r="M2326" i="2"/>
  <c r="L2326" i="2"/>
  <c r="J2326" i="2"/>
  <c r="S2325" i="2"/>
  <c r="T2325" i="2" s="1"/>
  <c r="R2325" i="2"/>
  <c r="P2325" i="2"/>
  <c r="Q2325" i="2" s="1"/>
  <c r="O2325" i="2"/>
  <c r="M2325" i="2"/>
  <c r="L2325" i="2"/>
  <c r="J2325" i="2"/>
  <c r="R2324" i="2"/>
  <c r="S2324" i="2" s="1"/>
  <c r="T2324" i="2" s="1"/>
  <c r="M2324" i="2"/>
  <c r="L2324" i="2"/>
  <c r="J2324" i="2"/>
  <c r="H2324" i="2"/>
  <c r="F2324" i="2"/>
  <c r="T2323" i="2"/>
  <c r="R2323" i="2"/>
  <c r="S2323" i="2" s="1"/>
  <c r="Q2323" i="2"/>
  <c r="U2323" i="2" s="1"/>
  <c r="P2323" i="2"/>
  <c r="O2323" i="2"/>
  <c r="M2323" i="2"/>
  <c r="L2323" i="2"/>
  <c r="J2323" i="2"/>
  <c r="S2322" i="2"/>
  <c r="T2322" i="2" s="1"/>
  <c r="U2322" i="2" s="1"/>
  <c r="R2322" i="2"/>
  <c r="Q2322" i="2"/>
  <c r="P2322" i="2"/>
  <c r="O2322" i="2"/>
  <c r="M2322" i="2"/>
  <c r="L2322" i="2"/>
  <c r="J2322" i="2"/>
  <c r="T2321" i="2"/>
  <c r="R2321" i="2"/>
  <c r="S2321" i="2" s="1"/>
  <c r="P2321" i="2"/>
  <c r="Q2321" i="2" s="1"/>
  <c r="U2321" i="2" s="1"/>
  <c r="O2321" i="2"/>
  <c r="M2321" i="2"/>
  <c r="L2321" i="2"/>
  <c r="J2321" i="2"/>
  <c r="T2320" i="2"/>
  <c r="R2320" i="2"/>
  <c r="S2320" i="2" s="1"/>
  <c r="P2320" i="2"/>
  <c r="Q2320" i="2" s="1"/>
  <c r="U2320" i="2" s="1"/>
  <c r="O2320" i="2"/>
  <c r="M2320" i="2"/>
  <c r="L2320" i="2"/>
  <c r="J2320" i="2"/>
  <c r="R2319" i="2"/>
  <c r="S2319" i="2" s="1"/>
  <c r="T2319" i="2" s="1"/>
  <c r="Q2319" i="2"/>
  <c r="P2319" i="2"/>
  <c r="O2319" i="2"/>
  <c r="M2319" i="2"/>
  <c r="L2319" i="2"/>
  <c r="J2319" i="2"/>
  <c r="T2318" i="2"/>
  <c r="S2318" i="2"/>
  <c r="R2318" i="2"/>
  <c r="P2318" i="2"/>
  <c r="Q2318" i="2" s="1"/>
  <c r="U2318" i="2" s="1"/>
  <c r="O2318" i="2"/>
  <c r="M2318" i="2"/>
  <c r="L2318" i="2"/>
  <c r="J2318" i="2"/>
  <c r="U2317" i="2"/>
  <c r="T2317" i="2"/>
  <c r="R2317" i="2"/>
  <c r="S2317" i="2" s="1"/>
  <c r="Q2317" i="2"/>
  <c r="P2317" i="2"/>
  <c r="O2317" i="2"/>
  <c r="M2317" i="2"/>
  <c r="L2317" i="2"/>
  <c r="J2317" i="2"/>
  <c r="R2316" i="2"/>
  <c r="S2316" i="2" s="1"/>
  <c r="T2316" i="2" s="1"/>
  <c r="P2316" i="2"/>
  <c r="O2316" i="2"/>
  <c r="M2316" i="2"/>
  <c r="L2316" i="2"/>
  <c r="J2316" i="2"/>
  <c r="H2316" i="2"/>
  <c r="F2316" i="2"/>
  <c r="S2315" i="2"/>
  <c r="T2315" i="2" s="1"/>
  <c r="U2315" i="2" s="1"/>
  <c r="R2315" i="2"/>
  <c r="Q2315" i="2"/>
  <c r="P2315" i="2"/>
  <c r="O2315" i="2"/>
  <c r="M2315" i="2"/>
  <c r="L2315" i="2"/>
  <c r="J2315" i="2"/>
  <c r="U2314" i="2"/>
  <c r="T2314" i="2"/>
  <c r="R2314" i="2"/>
  <c r="S2314" i="2" s="1"/>
  <c r="Q2314" i="2"/>
  <c r="P2314" i="2"/>
  <c r="O2314" i="2"/>
  <c r="M2314" i="2"/>
  <c r="L2314" i="2"/>
  <c r="J2314" i="2"/>
  <c r="R2313" i="2"/>
  <c r="S2313" i="2" s="1"/>
  <c r="T2313" i="2" s="1"/>
  <c r="M2313" i="2"/>
  <c r="L2313" i="2"/>
  <c r="J2313" i="2"/>
  <c r="H2313" i="2"/>
  <c r="F2313" i="2"/>
  <c r="P2312" i="2"/>
  <c r="O2312" i="2"/>
  <c r="M2312" i="2"/>
  <c r="L2312" i="2"/>
  <c r="J2312" i="2"/>
  <c r="H2312" i="2"/>
  <c r="R2312" i="2" s="1"/>
  <c r="S2312" i="2" s="1"/>
  <c r="T2312" i="2" s="1"/>
  <c r="F2312" i="2"/>
  <c r="Q2312" i="2" s="1"/>
  <c r="T2311" i="2"/>
  <c r="R2311" i="2"/>
  <c r="S2311" i="2" s="1"/>
  <c r="O2311" i="2"/>
  <c r="P2311" i="2" s="1"/>
  <c r="Q2311" i="2" s="1"/>
  <c r="U2311" i="2" s="1"/>
  <c r="M2311" i="2"/>
  <c r="L2311" i="2"/>
  <c r="J2311" i="2"/>
  <c r="T2310" i="2"/>
  <c r="R2310" i="2"/>
  <c r="S2310" i="2" s="1"/>
  <c r="M2310" i="2"/>
  <c r="L2310" i="2"/>
  <c r="J2310" i="2"/>
  <c r="H2310" i="2"/>
  <c r="F2310" i="2"/>
  <c r="O2310" i="2" s="1"/>
  <c r="P2310" i="2" s="1"/>
  <c r="U2309" i="2"/>
  <c r="R2309" i="2"/>
  <c r="S2309" i="2" s="1"/>
  <c r="T2309" i="2" s="1"/>
  <c r="P2309" i="2"/>
  <c r="Q2309" i="2" s="1"/>
  <c r="O2309" i="2"/>
  <c r="M2309" i="2"/>
  <c r="L2309" i="2"/>
  <c r="J2309" i="2"/>
  <c r="T2308" i="2"/>
  <c r="R2308" i="2"/>
  <c r="S2308" i="2" s="1"/>
  <c r="Q2308" i="2"/>
  <c r="P2308" i="2"/>
  <c r="O2308" i="2"/>
  <c r="M2308" i="2"/>
  <c r="L2308" i="2"/>
  <c r="J2308" i="2"/>
  <c r="R2307" i="2"/>
  <c r="S2307" i="2" s="1"/>
  <c r="T2307" i="2" s="1"/>
  <c r="M2307" i="2"/>
  <c r="L2307" i="2"/>
  <c r="J2307" i="2"/>
  <c r="H2307" i="2"/>
  <c r="F2307" i="2"/>
  <c r="O2307" i="2" s="1"/>
  <c r="P2307" i="2" s="1"/>
  <c r="R2306" i="2"/>
  <c r="S2306" i="2" s="1"/>
  <c r="T2306" i="2" s="1"/>
  <c r="U2306" i="2" s="1"/>
  <c r="P2306" i="2"/>
  <c r="Q2306" i="2" s="1"/>
  <c r="O2306" i="2"/>
  <c r="M2306" i="2"/>
  <c r="L2306" i="2"/>
  <c r="J2306" i="2"/>
  <c r="T2305" i="2"/>
  <c r="R2305" i="2"/>
  <c r="S2305" i="2" s="1"/>
  <c r="Q2305" i="2"/>
  <c r="U2305" i="2" s="1"/>
  <c r="O2305" i="2"/>
  <c r="P2305" i="2" s="1"/>
  <c r="M2305" i="2"/>
  <c r="L2305" i="2"/>
  <c r="J2305" i="2"/>
  <c r="T2304" i="2"/>
  <c r="R2304" i="2"/>
  <c r="S2304" i="2" s="1"/>
  <c r="Q2304" i="2"/>
  <c r="U2304" i="2" s="1"/>
  <c r="P2304" i="2"/>
  <c r="O2304" i="2"/>
  <c r="M2304" i="2"/>
  <c r="L2304" i="2"/>
  <c r="J2304" i="2"/>
  <c r="T2303" i="2"/>
  <c r="S2303" i="2"/>
  <c r="R2303" i="2"/>
  <c r="P2303" i="2"/>
  <c r="Q2303" i="2" s="1"/>
  <c r="O2303" i="2"/>
  <c r="M2303" i="2"/>
  <c r="L2303" i="2"/>
  <c r="J2303" i="2"/>
  <c r="U2302" i="2"/>
  <c r="R2302" i="2"/>
  <c r="S2302" i="2" s="1"/>
  <c r="T2302" i="2" s="1"/>
  <c r="Q2302" i="2"/>
  <c r="P2302" i="2"/>
  <c r="O2302" i="2"/>
  <c r="M2302" i="2"/>
  <c r="L2302" i="2"/>
  <c r="J2302" i="2"/>
  <c r="T2301" i="2"/>
  <c r="R2301" i="2"/>
  <c r="S2301" i="2" s="1"/>
  <c r="P2301" i="2"/>
  <c r="Q2301" i="2" s="1"/>
  <c r="U2301" i="2" s="1"/>
  <c r="O2301" i="2"/>
  <c r="M2301" i="2"/>
  <c r="L2301" i="2"/>
  <c r="J2301" i="2"/>
  <c r="R2300" i="2"/>
  <c r="S2300" i="2" s="1"/>
  <c r="T2300" i="2" s="1"/>
  <c r="Q2300" i="2"/>
  <c r="M2300" i="2"/>
  <c r="L2300" i="2"/>
  <c r="J2300" i="2"/>
  <c r="H2300" i="2"/>
  <c r="F2300" i="2"/>
  <c r="O2300" i="2" s="1"/>
  <c r="P2300" i="2" s="1"/>
  <c r="R2299" i="2"/>
  <c r="S2299" i="2" s="1"/>
  <c r="T2299" i="2" s="1"/>
  <c r="U2299" i="2" s="1"/>
  <c r="P2299" i="2"/>
  <c r="Q2299" i="2" s="1"/>
  <c r="O2299" i="2"/>
  <c r="M2299" i="2"/>
  <c r="L2299" i="2"/>
  <c r="J2299" i="2"/>
  <c r="R2298" i="2"/>
  <c r="S2298" i="2" s="1"/>
  <c r="T2298" i="2" s="1"/>
  <c r="P2298" i="2"/>
  <c r="O2298" i="2"/>
  <c r="M2298" i="2"/>
  <c r="L2298" i="2"/>
  <c r="J2298" i="2"/>
  <c r="H2298" i="2"/>
  <c r="F2298" i="2"/>
  <c r="S2297" i="2"/>
  <c r="T2297" i="2" s="1"/>
  <c r="P2297" i="2"/>
  <c r="O2297" i="2"/>
  <c r="M2297" i="2"/>
  <c r="L2297" i="2"/>
  <c r="J2297" i="2"/>
  <c r="H2297" i="2"/>
  <c r="R2297" i="2" s="1"/>
  <c r="F2297" i="2"/>
  <c r="Q2297" i="2" s="1"/>
  <c r="T2296" i="2"/>
  <c r="R2296" i="2"/>
  <c r="S2296" i="2" s="1"/>
  <c r="P2296" i="2"/>
  <c r="Q2296" i="2" s="1"/>
  <c r="U2296" i="2" s="1"/>
  <c r="O2296" i="2"/>
  <c r="M2296" i="2"/>
  <c r="L2296" i="2"/>
  <c r="J2296" i="2"/>
  <c r="R2295" i="2"/>
  <c r="S2295" i="2" s="1"/>
  <c r="T2295" i="2" s="1"/>
  <c r="Q2295" i="2"/>
  <c r="P2295" i="2"/>
  <c r="O2295" i="2"/>
  <c r="M2295" i="2"/>
  <c r="L2295" i="2"/>
  <c r="J2295" i="2"/>
  <c r="S2294" i="2"/>
  <c r="T2294" i="2" s="1"/>
  <c r="R2294" i="2"/>
  <c r="P2294" i="2"/>
  <c r="Q2294" i="2" s="1"/>
  <c r="O2294" i="2"/>
  <c r="M2294" i="2"/>
  <c r="L2294" i="2"/>
  <c r="J2294" i="2"/>
  <c r="R2293" i="2"/>
  <c r="S2293" i="2" s="1"/>
  <c r="T2293" i="2" s="1"/>
  <c r="M2293" i="2"/>
  <c r="L2293" i="2"/>
  <c r="J2293" i="2"/>
  <c r="H2293" i="2"/>
  <c r="F2293" i="2"/>
  <c r="R2292" i="2"/>
  <c r="S2292" i="2" s="1"/>
  <c r="T2292" i="2" s="1"/>
  <c r="Q2292" i="2"/>
  <c r="M2292" i="2"/>
  <c r="L2292" i="2"/>
  <c r="J2292" i="2"/>
  <c r="H2292" i="2"/>
  <c r="F2292" i="2"/>
  <c r="O2292" i="2" s="1"/>
  <c r="P2292" i="2" s="1"/>
  <c r="R2291" i="2"/>
  <c r="S2291" i="2" s="1"/>
  <c r="T2291" i="2" s="1"/>
  <c r="M2291" i="2"/>
  <c r="L2291" i="2"/>
  <c r="J2291" i="2"/>
  <c r="H2291" i="2"/>
  <c r="F2291" i="2"/>
  <c r="R2290" i="2"/>
  <c r="S2290" i="2" s="1"/>
  <c r="T2290" i="2" s="1"/>
  <c r="Q2290" i="2"/>
  <c r="M2290" i="2"/>
  <c r="L2290" i="2"/>
  <c r="J2290" i="2"/>
  <c r="H2290" i="2"/>
  <c r="F2290" i="2"/>
  <c r="O2290" i="2" s="1"/>
  <c r="P2290" i="2" s="1"/>
  <c r="R2289" i="2"/>
  <c r="S2289" i="2" s="1"/>
  <c r="T2289" i="2" s="1"/>
  <c r="M2289" i="2"/>
  <c r="L2289" i="2"/>
  <c r="J2289" i="2"/>
  <c r="H2289" i="2"/>
  <c r="F2289" i="2"/>
  <c r="R2288" i="2"/>
  <c r="S2288" i="2" s="1"/>
  <c r="T2288" i="2" s="1"/>
  <c r="Q2288" i="2"/>
  <c r="M2288" i="2"/>
  <c r="L2288" i="2"/>
  <c r="J2288" i="2"/>
  <c r="H2288" i="2"/>
  <c r="F2288" i="2"/>
  <c r="O2288" i="2" s="1"/>
  <c r="P2288" i="2" s="1"/>
  <c r="R2287" i="2"/>
  <c r="S2287" i="2" s="1"/>
  <c r="T2287" i="2" s="1"/>
  <c r="M2287" i="2"/>
  <c r="L2287" i="2"/>
  <c r="J2287" i="2"/>
  <c r="H2287" i="2"/>
  <c r="F2287" i="2"/>
  <c r="R2286" i="2"/>
  <c r="S2286" i="2" s="1"/>
  <c r="T2286" i="2" s="1"/>
  <c r="Q2286" i="2"/>
  <c r="P2286" i="2"/>
  <c r="O2286" i="2"/>
  <c r="M2286" i="2"/>
  <c r="L2286" i="2"/>
  <c r="J2286" i="2"/>
  <c r="S2285" i="2"/>
  <c r="T2285" i="2" s="1"/>
  <c r="P2285" i="2"/>
  <c r="O2285" i="2"/>
  <c r="M2285" i="2"/>
  <c r="L2285" i="2"/>
  <c r="J2285" i="2"/>
  <c r="H2285" i="2"/>
  <c r="R2285" i="2" s="1"/>
  <c r="F2285" i="2"/>
  <c r="Q2285" i="2" s="1"/>
  <c r="T2284" i="2"/>
  <c r="R2284" i="2"/>
  <c r="S2284" i="2" s="1"/>
  <c r="Q2284" i="2"/>
  <c r="U2284" i="2" s="1"/>
  <c r="O2284" i="2"/>
  <c r="P2284" i="2" s="1"/>
  <c r="M2284" i="2"/>
  <c r="L2284" i="2"/>
  <c r="J2284" i="2"/>
  <c r="T2283" i="2"/>
  <c r="R2283" i="2"/>
  <c r="S2283" i="2" s="1"/>
  <c r="Q2283" i="2"/>
  <c r="U2283" i="2" s="1"/>
  <c r="M2283" i="2"/>
  <c r="L2283" i="2"/>
  <c r="J2283" i="2"/>
  <c r="H2283" i="2"/>
  <c r="F2283" i="2"/>
  <c r="O2283" i="2" s="1"/>
  <c r="P2283" i="2" s="1"/>
  <c r="R2282" i="2"/>
  <c r="S2282" i="2" s="1"/>
  <c r="T2282" i="2" s="1"/>
  <c r="M2282" i="2"/>
  <c r="L2282" i="2"/>
  <c r="J2282" i="2"/>
  <c r="H2282" i="2"/>
  <c r="F2282" i="2"/>
  <c r="T2281" i="2"/>
  <c r="R2281" i="2"/>
  <c r="S2281" i="2" s="1"/>
  <c r="Q2281" i="2"/>
  <c r="U2281" i="2" s="1"/>
  <c r="M2281" i="2"/>
  <c r="L2281" i="2"/>
  <c r="J2281" i="2"/>
  <c r="H2281" i="2"/>
  <c r="F2281" i="2"/>
  <c r="O2281" i="2" s="1"/>
  <c r="P2281" i="2" s="1"/>
  <c r="R2280" i="2"/>
  <c r="S2280" i="2" s="1"/>
  <c r="T2280" i="2" s="1"/>
  <c r="M2280" i="2"/>
  <c r="L2280" i="2"/>
  <c r="J2280" i="2"/>
  <c r="H2280" i="2"/>
  <c r="F2280" i="2"/>
  <c r="T2279" i="2"/>
  <c r="R2279" i="2"/>
  <c r="S2279" i="2" s="1"/>
  <c r="Q2279" i="2"/>
  <c r="U2279" i="2" s="1"/>
  <c r="M2279" i="2"/>
  <c r="L2279" i="2"/>
  <c r="J2279" i="2"/>
  <c r="H2279" i="2"/>
  <c r="F2279" i="2"/>
  <c r="O2279" i="2" s="1"/>
  <c r="P2279" i="2" s="1"/>
  <c r="R2278" i="2"/>
  <c r="S2278" i="2" s="1"/>
  <c r="T2278" i="2" s="1"/>
  <c r="P2278" i="2"/>
  <c r="Q2278" i="2" s="1"/>
  <c r="U2278" i="2" s="1"/>
  <c r="O2278" i="2"/>
  <c r="M2278" i="2"/>
  <c r="L2278" i="2"/>
  <c r="J2278" i="2"/>
  <c r="R2277" i="2"/>
  <c r="S2277" i="2" s="1"/>
  <c r="T2277" i="2" s="1"/>
  <c r="O2277" i="2"/>
  <c r="P2277" i="2" s="1"/>
  <c r="Q2277" i="2" s="1"/>
  <c r="U2277" i="2" s="1"/>
  <c r="M2277" i="2"/>
  <c r="L2277" i="2"/>
  <c r="J2277" i="2"/>
  <c r="R2276" i="2"/>
  <c r="S2276" i="2" s="1"/>
  <c r="T2276" i="2" s="1"/>
  <c r="Q2276" i="2"/>
  <c r="M2276" i="2"/>
  <c r="L2276" i="2"/>
  <c r="J2276" i="2"/>
  <c r="H2276" i="2"/>
  <c r="F2276" i="2"/>
  <c r="O2276" i="2" s="1"/>
  <c r="P2276" i="2" s="1"/>
  <c r="R2275" i="2"/>
  <c r="S2275" i="2" s="1"/>
  <c r="T2275" i="2" s="1"/>
  <c r="U2275" i="2" s="1"/>
  <c r="Q2275" i="2"/>
  <c r="P2275" i="2"/>
  <c r="O2275" i="2"/>
  <c r="M2275" i="2"/>
  <c r="L2275" i="2"/>
  <c r="J2275" i="2"/>
  <c r="T2274" i="2"/>
  <c r="R2274" i="2"/>
  <c r="S2274" i="2" s="1"/>
  <c r="P2274" i="2"/>
  <c r="Q2274" i="2" s="1"/>
  <c r="U2274" i="2" s="1"/>
  <c r="O2274" i="2"/>
  <c r="M2274" i="2"/>
  <c r="L2274" i="2"/>
  <c r="J2274" i="2"/>
  <c r="T2273" i="2"/>
  <c r="R2273" i="2"/>
  <c r="S2273" i="2" s="1"/>
  <c r="Q2273" i="2"/>
  <c r="U2273" i="2" s="1"/>
  <c r="P2273" i="2"/>
  <c r="O2273" i="2"/>
  <c r="M2273" i="2"/>
  <c r="L2273" i="2"/>
  <c r="J2273" i="2"/>
  <c r="S2272" i="2"/>
  <c r="T2272" i="2" s="1"/>
  <c r="R2272" i="2"/>
  <c r="P2272" i="2"/>
  <c r="Q2272" i="2" s="1"/>
  <c r="O2272" i="2"/>
  <c r="M2272" i="2"/>
  <c r="L2272" i="2"/>
  <c r="J2272" i="2"/>
  <c r="R2271" i="2"/>
  <c r="S2271" i="2" s="1"/>
  <c r="T2271" i="2" s="1"/>
  <c r="M2271" i="2"/>
  <c r="L2271" i="2"/>
  <c r="J2271" i="2"/>
  <c r="H2271" i="2"/>
  <c r="F2271" i="2"/>
  <c r="T2270" i="2"/>
  <c r="R2270" i="2"/>
  <c r="S2270" i="2" s="1"/>
  <c r="Q2270" i="2"/>
  <c r="U2270" i="2" s="1"/>
  <c r="P2270" i="2"/>
  <c r="O2270" i="2"/>
  <c r="M2270" i="2"/>
  <c r="L2270" i="2"/>
  <c r="J2270" i="2"/>
  <c r="T2269" i="2"/>
  <c r="S2269" i="2"/>
  <c r="R2269" i="2"/>
  <c r="P2269" i="2"/>
  <c r="Q2269" i="2" s="1"/>
  <c r="U2269" i="2" s="1"/>
  <c r="O2269" i="2"/>
  <c r="M2269" i="2"/>
  <c r="L2269" i="2"/>
  <c r="J2269" i="2"/>
  <c r="R2268" i="2"/>
  <c r="S2268" i="2" s="1"/>
  <c r="T2268" i="2" s="1"/>
  <c r="M2268" i="2"/>
  <c r="L2268" i="2"/>
  <c r="J2268" i="2"/>
  <c r="H2268" i="2"/>
  <c r="F2268" i="2"/>
  <c r="T2267" i="2"/>
  <c r="R2267" i="2"/>
  <c r="S2267" i="2" s="1"/>
  <c r="Q2267" i="2"/>
  <c r="U2267" i="2" s="1"/>
  <c r="P2267" i="2"/>
  <c r="O2267" i="2"/>
  <c r="M2267" i="2"/>
  <c r="L2267" i="2"/>
  <c r="J2267" i="2"/>
  <c r="T2266" i="2"/>
  <c r="U2266" i="2" s="1"/>
  <c r="S2266" i="2"/>
  <c r="R2266" i="2"/>
  <c r="Q2266" i="2"/>
  <c r="P2266" i="2"/>
  <c r="O2266" i="2"/>
  <c r="M2266" i="2"/>
  <c r="L2266" i="2"/>
  <c r="J2266" i="2"/>
  <c r="R2265" i="2"/>
  <c r="S2265" i="2" s="1"/>
  <c r="T2265" i="2" s="1"/>
  <c r="P2265" i="2"/>
  <c r="Q2265" i="2" s="1"/>
  <c r="U2265" i="2" s="1"/>
  <c r="O2265" i="2"/>
  <c r="M2265" i="2"/>
  <c r="L2265" i="2"/>
  <c r="J2265" i="2"/>
  <c r="T2264" i="2"/>
  <c r="R2264" i="2"/>
  <c r="S2264" i="2" s="1"/>
  <c r="O2264" i="2"/>
  <c r="P2264" i="2" s="1"/>
  <c r="Q2264" i="2" s="1"/>
  <c r="U2264" i="2" s="1"/>
  <c r="M2264" i="2"/>
  <c r="L2264" i="2"/>
  <c r="J2264" i="2"/>
  <c r="T2263" i="2"/>
  <c r="R2263" i="2"/>
  <c r="S2263" i="2" s="1"/>
  <c r="Q2263" i="2"/>
  <c r="U2263" i="2" s="1"/>
  <c r="M2263" i="2"/>
  <c r="L2263" i="2"/>
  <c r="J2263" i="2"/>
  <c r="H2263" i="2"/>
  <c r="F2263" i="2"/>
  <c r="O2263" i="2" s="1"/>
  <c r="P2263" i="2" s="1"/>
  <c r="T2262" i="2"/>
  <c r="R2262" i="2"/>
  <c r="S2262" i="2" s="1"/>
  <c r="P2262" i="2"/>
  <c r="Q2262" i="2" s="1"/>
  <c r="U2262" i="2" s="1"/>
  <c r="O2262" i="2"/>
  <c r="M2262" i="2"/>
  <c r="L2262" i="2"/>
  <c r="J2262" i="2"/>
  <c r="T2261" i="2"/>
  <c r="R2261" i="2"/>
  <c r="S2261" i="2" s="1"/>
  <c r="O2261" i="2"/>
  <c r="P2261" i="2" s="1"/>
  <c r="Q2261" i="2" s="1"/>
  <c r="U2261" i="2" s="1"/>
  <c r="M2261" i="2"/>
  <c r="L2261" i="2"/>
  <c r="J2261" i="2"/>
  <c r="R2260" i="2"/>
  <c r="S2260" i="2" s="1"/>
  <c r="T2260" i="2" s="1"/>
  <c r="M2260" i="2"/>
  <c r="L2260" i="2"/>
  <c r="J2260" i="2"/>
  <c r="H2260" i="2"/>
  <c r="F2260" i="2"/>
  <c r="O2260" i="2" s="1"/>
  <c r="P2260" i="2" s="1"/>
  <c r="R2259" i="2"/>
  <c r="S2259" i="2" s="1"/>
  <c r="T2259" i="2" s="1"/>
  <c r="M2259" i="2"/>
  <c r="L2259" i="2"/>
  <c r="J2259" i="2"/>
  <c r="H2259" i="2"/>
  <c r="F2259" i="2"/>
  <c r="T2258" i="2"/>
  <c r="R2258" i="2"/>
  <c r="S2258" i="2" s="1"/>
  <c r="Q2258" i="2"/>
  <c r="U2258" i="2" s="1"/>
  <c r="P2258" i="2"/>
  <c r="O2258" i="2"/>
  <c r="M2258" i="2"/>
  <c r="L2258" i="2"/>
  <c r="J2258" i="2"/>
  <c r="P2257" i="2"/>
  <c r="O2257" i="2"/>
  <c r="M2257" i="2"/>
  <c r="L2257" i="2"/>
  <c r="J2257" i="2"/>
  <c r="H2257" i="2"/>
  <c r="R2257" i="2" s="1"/>
  <c r="S2257" i="2" s="1"/>
  <c r="F2257" i="2"/>
  <c r="T2256" i="2"/>
  <c r="R2256" i="2"/>
  <c r="S2256" i="2" s="1"/>
  <c r="O2256" i="2"/>
  <c r="P2256" i="2" s="1"/>
  <c r="Q2256" i="2" s="1"/>
  <c r="U2256" i="2" s="1"/>
  <c r="M2256" i="2"/>
  <c r="L2256" i="2"/>
  <c r="J2256" i="2"/>
  <c r="R2255" i="2"/>
  <c r="S2255" i="2" s="1"/>
  <c r="T2255" i="2" s="1"/>
  <c r="M2255" i="2"/>
  <c r="L2255" i="2"/>
  <c r="J2255" i="2"/>
  <c r="H2255" i="2"/>
  <c r="F2255" i="2"/>
  <c r="O2255" i="2" s="1"/>
  <c r="P2255" i="2" s="1"/>
  <c r="R2254" i="2"/>
  <c r="S2254" i="2" s="1"/>
  <c r="T2254" i="2" s="1"/>
  <c r="M2254" i="2"/>
  <c r="L2254" i="2"/>
  <c r="J2254" i="2"/>
  <c r="H2254" i="2"/>
  <c r="F2254" i="2"/>
  <c r="R2253" i="2"/>
  <c r="S2253" i="2" s="1"/>
  <c r="T2253" i="2" s="1"/>
  <c r="M2253" i="2"/>
  <c r="L2253" i="2"/>
  <c r="J2253" i="2"/>
  <c r="H2253" i="2"/>
  <c r="F2253" i="2"/>
  <c r="O2253" i="2" s="1"/>
  <c r="P2253" i="2" s="1"/>
  <c r="T2252" i="2"/>
  <c r="R2252" i="2"/>
  <c r="S2252" i="2" s="1"/>
  <c r="P2252" i="2"/>
  <c r="Q2252" i="2" s="1"/>
  <c r="U2252" i="2" s="1"/>
  <c r="O2252" i="2"/>
  <c r="M2252" i="2"/>
  <c r="L2252" i="2"/>
  <c r="J2252" i="2"/>
  <c r="R2251" i="2"/>
  <c r="S2251" i="2" s="1"/>
  <c r="T2251" i="2" s="1"/>
  <c r="O2251" i="2"/>
  <c r="P2251" i="2" s="1"/>
  <c r="M2251" i="2"/>
  <c r="L2251" i="2"/>
  <c r="J2251" i="2"/>
  <c r="H2251" i="2"/>
  <c r="F2251" i="2"/>
  <c r="T2250" i="2"/>
  <c r="S2250" i="2"/>
  <c r="P2250" i="2"/>
  <c r="O2250" i="2"/>
  <c r="M2250" i="2"/>
  <c r="L2250" i="2"/>
  <c r="J2250" i="2"/>
  <c r="H2250" i="2"/>
  <c r="R2250" i="2" s="1"/>
  <c r="F2250" i="2"/>
  <c r="T2249" i="2"/>
  <c r="R2249" i="2"/>
  <c r="S2249" i="2" s="1"/>
  <c r="O2249" i="2"/>
  <c r="P2249" i="2" s="1"/>
  <c r="Q2249" i="2" s="1"/>
  <c r="U2249" i="2" s="1"/>
  <c r="M2249" i="2"/>
  <c r="L2249" i="2"/>
  <c r="J2249" i="2"/>
  <c r="T2248" i="2"/>
  <c r="R2248" i="2"/>
  <c r="S2248" i="2" s="1"/>
  <c r="Q2248" i="2"/>
  <c r="U2248" i="2" s="1"/>
  <c r="M2248" i="2"/>
  <c r="L2248" i="2"/>
  <c r="J2248" i="2"/>
  <c r="H2248" i="2"/>
  <c r="F2248" i="2"/>
  <c r="O2248" i="2" s="1"/>
  <c r="P2248" i="2" s="1"/>
  <c r="U2247" i="2"/>
  <c r="R2247" i="2"/>
  <c r="S2247" i="2" s="1"/>
  <c r="T2247" i="2" s="1"/>
  <c r="Q2247" i="2"/>
  <c r="P2247" i="2"/>
  <c r="O2247" i="2"/>
  <c r="M2247" i="2"/>
  <c r="L2247" i="2"/>
  <c r="J2247" i="2"/>
  <c r="T2246" i="2"/>
  <c r="R2246" i="2"/>
  <c r="S2246" i="2" s="1"/>
  <c r="P2246" i="2"/>
  <c r="Q2246" i="2" s="1"/>
  <c r="U2246" i="2" s="1"/>
  <c r="O2246" i="2"/>
  <c r="M2246" i="2"/>
  <c r="L2246" i="2"/>
  <c r="J2246" i="2"/>
  <c r="T2245" i="2"/>
  <c r="R2245" i="2"/>
  <c r="S2245" i="2" s="1"/>
  <c r="Q2245" i="2"/>
  <c r="U2245" i="2" s="1"/>
  <c r="P2245" i="2"/>
  <c r="O2245" i="2"/>
  <c r="M2245" i="2"/>
  <c r="L2245" i="2"/>
  <c r="J2245" i="2"/>
  <c r="S2244" i="2"/>
  <c r="T2244" i="2" s="1"/>
  <c r="R2244" i="2"/>
  <c r="P2244" i="2"/>
  <c r="Q2244" i="2" s="1"/>
  <c r="O2244" i="2"/>
  <c r="M2244" i="2"/>
  <c r="L2244" i="2"/>
  <c r="J2244" i="2"/>
  <c r="R2243" i="2"/>
  <c r="S2243" i="2" s="1"/>
  <c r="T2243" i="2" s="1"/>
  <c r="M2243" i="2"/>
  <c r="L2243" i="2"/>
  <c r="J2243" i="2"/>
  <c r="H2243" i="2"/>
  <c r="F2243" i="2"/>
  <c r="T2242" i="2"/>
  <c r="R2242" i="2"/>
  <c r="S2242" i="2" s="1"/>
  <c r="Q2242" i="2"/>
  <c r="U2242" i="2" s="1"/>
  <c r="P2242" i="2"/>
  <c r="O2242" i="2"/>
  <c r="M2242" i="2"/>
  <c r="L2242" i="2"/>
  <c r="J2242" i="2"/>
  <c r="P2241" i="2"/>
  <c r="O2241" i="2"/>
  <c r="M2241" i="2"/>
  <c r="L2241" i="2"/>
  <c r="J2241" i="2"/>
  <c r="H2241" i="2"/>
  <c r="R2241" i="2" s="1"/>
  <c r="S2241" i="2" s="1"/>
  <c r="F2241" i="2"/>
  <c r="T2240" i="2"/>
  <c r="R2240" i="2"/>
  <c r="S2240" i="2" s="1"/>
  <c r="P2240" i="2"/>
  <c r="Q2240" i="2" s="1"/>
  <c r="U2240" i="2" s="1"/>
  <c r="O2240" i="2"/>
  <c r="M2240" i="2"/>
  <c r="L2240" i="2"/>
  <c r="J2240" i="2"/>
  <c r="R2239" i="2"/>
  <c r="S2239" i="2" s="1"/>
  <c r="T2239" i="2" s="1"/>
  <c r="Q2239" i="2"/>
  <c r="P2239" i="2"/>
  <c r="O2239" i="2"/>
  <c r="M2239" i="2"/>
  <c r="L2239" i="2"/>
  <c r="J2239" i="2"/>
  <c r="P2238" i="2"/>
  <c r="O2238" i="2"/>
  <c r="M2238" i="2"/>
  <c r="L2238" i="2"/>
  <c r="J2238" i="2"/>
  <c r="H2238" i="2"/>
  <c r="R2238" i="2" s="1"/>
  <c r="S2238" i="2" s="1"/>
  <c r="F2238" i="2"/>
  <c r="T2237" i="2"/>
  <c r="R2237" i="2"/>
  <c r="S2237" i="2" s="1"/>
  <c r="P2237" i="2"/>
  <c r="O2237" i="2"/>
  <c r="M2237" i="2"/>
  <c r="L2237" i="2"/>
  <c r="J2237" i="2"/>
  <c r="H2237" i="2"/>
  <c r="F2237" i="2"/>
  <c r="S2236" i="2"/>
  <c r="P2236" i="2"/>
  <c r="O2236" i="2"/>
  <c r="M2236" i="2"/>
  <c r="L2236" i="2"/>
  <c r="J2236" i="2"/>
  <c r="H2236" i="2"/>
  <c r="R2236" i="2" s="1"/>
  <c r="F2236" i="2"/>
  <c r="T2235" i="2"/>
  <c r="R2235" i="2"/>
  <c r="S2235" i="2" s="1"/>
  <c r="M2235" i="2"/>
  <c r="L2235" i="2"/>
  <c r="J2235" i="2"/>
  <c r="H2235" i="2"/>
  <c r="F2235" i="2"/>
  <c r="O2235" i="2" s="1"/>
  <c r="P2235" i="2" s="1"/>
  <c r="S2234" i="2"/>
  <c r="P2234" i="2"/>
  <c r="O2234" i="2"/>
  <c r="M2234" i="2"/>
  <c r="L2234" i="2"/>
  <c r="J2234" i="2"/>
  <c r="H2234" i="2"/>
  <c r="R2234" i="2" s="1"/>
  <c r="F2234" i="2"/>
  <c r="Q2234" i="2" s="1"/>
  <c r="T2233" i="2"/>
  <c r="R2233" i="2"/>
  <c r="S2233" i="2" s="1"/>
  <c r="Q2233" i="2"/>
  <c r="U2233" i="2" s="1"/>
  <c r="O2233" i="2"/>
  <c r="P2233" i="2" s="1"/>
  <c r="M2233" i="2"/>
  <c r="L2233" i="2"/>
  <c r="J2233" i="2"/>
  <c r="T2232" i="2"/>
  <c r="R2232" i="2"/>
  <c r="S2232" i="2" s="1"/>
  <c r="Q2232" i="2"/>
  <c r="U2232" i="2" s="1"/>
  <c r="P2232" i="2"/>
  <c r="O2232" i="2"/>
  <c r="M2232" i="2"/>
  <c r="L2232" i="2"/>
  <c r="J2232" i="2"/>
  <c r="P2231" i="2"/>
  <c r="O2231" i="2"/>
  <c r="M2231" i="2"/>
  <c r="L2231" i="2"/>
  <c r="J2231" i="2"/>
  <c r="H2231" i="2"/>
  <c r="R2231" i="2" s="1"/>
  <c r="S2231" i="2" s="1"/>
  <c r="T2231" i="2" s="1"/>
  <c r="F2231" i="2"/>
  <c r="R2230" i="2"/>
  <c r="S2230" i="2" s="1"/>
  <c r="T2230" i="2" s="1"/>
  <c r="M2230" i="2"/>
  <c r="L2230" i="2"/>
  <c r="J2230" i="2"/>
  <c r="H2230" i="2"/>
  <c r="F2230" i="2"/>
  <c r="T2229" i="2"/>
  <c r="S2229" i="2"/>
  <c r="R2229" i="2"/>
  <c r="P2229" i="2"/>
  <c r="Q2229" i="2" s="1"/>
  <c r="O2229" i="2"/>
  <c r="M2229" i="2"/>
  <c r="L2229" i="2"/>
  <c r="J2229" i="2"/>
  <c r="U2228" i="2"/>
  <c r="R2228" i="2"/>
  <c r="S2228" i="2" s="1"/>
  <c r="T2228" i="2" s="1"/>
  <c r="P2228" i="2"/>
  <c r="Q2228" i="2" s="1"/>
  <c r="O2228" i="2"/>
  <c r="M2228" i="2"/>
  <c r="L2228" i="2"/>
  <c r="J2228" i="2"/>
  <c r="R2227" i="2"/>
  <c r="S2227" i="2" s="1"/>
  <c r="T2227" i="2" s="1"/>
  <c r="M2227" i="2"/>
  <c r="L2227" i="2"/>
  <c r="J2227" i="2"/>
  <c r="H2227" i="2"/>
  <c r="F2227" i="2"/>
  <c r="P2226" i="2"/>
  <c r="O2226" i="2"/>
  <c r="M2226" i="2"/>
  <c r="L2226" i="2"/>
  <c r="J2226" i="2"/>
  <c r="H2226" i="2"/>
  <c r="R2226" i="2" s="1"/>
  <c r="S2226" i="2" s="1"/>
  <c r="T2226" i="2" s="1"/>
  <c r="F2226" i="2"/>
  <c r="Q2226" i="2" s="1"/>
  <c r="R2225" i="2"/>
  <c r="S2225" i="2" s="1"/>
  <c r="T2225" i="2" s="1"/>
  <c r="O2225" i="2"/>
  <c r="P2225" i="2" s="1"/>
  <c r="M2225" i="2"/>
  <c r="L2225" i="2"/>
  <c r="J2225" i="2"/>
  <c r="H2225" i="2"/>
  <c r="F2225" i="2"/>
  <c r="T2224" i="2"/>
  <c r="S2224" i="2"/>
  <c r="P2224" i="2"/>
  <c r="O2224" i="2"/>
  <c r="M2224" i="2"/>
  <c r="L2224" i="2"/>
  <c r="J2224" i="2"/>
  <c r="H2224" i="2"/>
  <c r="R2224" i="2" s="1"/>
  <c r="F2224" i="2"/>
  <c r="R2223" i="2"/>
  <c r="S2223" i="2" s="1"/>
  <c r="T2223" i="2" s="1"/>
  <c r="O2223" i="2"/>
  <c r="P2223" i="2" s="1"/>
  <c r="M2223" i="2"/>
  <c r="L2223" i="2"/>
  <c r="J2223" i="2"/>
  <c r="H2223" i="2"/>
  <c r="F2223" i="2"/>
  <c r="T2222" i="2"/>
  <c r="S2222" i="2"/>
  <c r="P2222" i="2"/>
  <c r="O2222" i="2"/>
  <c r="M2222" i="2"/>
  <c r="L2222" i="2"/>
  <c r="J2222" i="2"/>
  <c r="H2222" i="2"/>
  <c r="R2222" i="2" s="1"/>
  <c r="F2222" i="2"/>
  <c r="Q2222" i="2" s="1"/>
  <c r="U2222" i="2" s="1"/>
  <c r="R2221" i="2"/>
  <c r="S2221" i="2" s="1"/>
  <c r="T2221" i="2" s="1"/>
  <c r="O2221" i="2"/>
  <c r="P2221" i="2" s="1"/>
  <c r="M2221" i="2"/>
  <c r="L2221" i="2"/>
  <c r="J2221" i="2"/>
  <c r="H2221" i="2"/>
  <c r="F2221" i="2"/>
  <c r="P2220" i="2"/>
  <c r="O2220" i="2"/>
  <c r="M2220" i="2"/>
  <c r="L2220" i="2"/>
  <c r="J2220" i="2"/>
  <c r="H2220" i="2"/>
  <c r="R2220" i="2" s="1"/>
  <c r="S2220" i="2" s="1"/>
  <c r="T2220" i="2" s="1"/>
  <c r="F2220" i="2"/>
  <c r="R2219" i="2"/>
  <c r="S2219" i="2" s="1"/>
  <c r="T2219" i="2" s="1"/>
  <c r="Q2219" i="2"/>
  <c r="P2219" i="2"/>
  <c r="O2219" i="2"/>
  <c r="M2219" i="2"/>
  <c r="L2219" i="2"/>
  <c r="J2219" i="2"/>
  <c r="R2218" i="2"/>
  <c r="S2218" i="2" s="1"/>
  <c r="T2218" i="2" s="1"/>
  <c r="M2218" i="2"/>
  <c r="L2218" i="2"/>
  <c r="J2218" i="2"/>
  <c r="H2218" i="2"/>
  <c r="F2218" i="2"/>
  <c r="O2218" i="2" s="1"/>
  <c r="P2218" i="2" s="1"/>
  <c r="R2217" i="2"/>
  <c r="S2217" i="2" s="1"/>
  <c r="T2217" i="2" s="1"/>
  <c r="M2217" i="2"/>
  <c r="L2217" i="2"/>
  <c r="J2217" i="2"/>
  <c r="H2217" i="2"/>
  <c r="F2217" i="2"/>
  <c r="T2216" i="2"/>
  <c r="R2216" i="2"/>
  <c r="S2216" i="2" s="1"/>
  <c r="Q2216" i="2"/>
  <c r="P2216" i="2"/>
  <c r="O2216" i="2"/>
  <c r="M2216" i="2"/>
  <c r="L2216" i="2"/>
  <c r="J2216" i="2"/>
  <c r="T2215" i="2"/>
  <c r="U2215" i="2" s="1"/>
  <c r="S2215" i="2"/>
  <c r="R2215" i="2"/>
  <c r="Q2215" i="2"/>
  <c r="P2215" i="2"/>
  <c r="O2215" i="2"/>
  <c r="M2215" i="2"/>
  <c r="L2215" i="2"/>
  <c r="J2215" i="2"/>
  <c r="U2214" i="2"/>
  <c r="R2214" i="2"/>
  <c r="S2214" i="2" s="1"/>
  <c r="T2214" i="2" s="1"/>
  <c r="Q2214" i="2"/>
  <c r="P2214" i="2"/>
  <c r="O2214" i="2"/>
  <c r="M2214" i="2"/>
  <c r="L2214" i="2"/>
  <c r="J2214" i="2"/>
  <c r="T2213" i="2"/>
  <c r="R2213" i="2"/>
  <c r="S2213" i="2" s="1"/>
  <c r="P2213" i="2"/>
  <c r="Q2213" i="2" s="1"/>
  <c r="O2213" i="2"/>
  <c r="M2213" i="2"/>
  <c r="L2213" i="2"/>
  <c r="J2213" i="2"/>
  <c r="R2212" i="2"/>
  <c r="S2212" i="2" s="1"/>
  <c r="T2212" i="2" s="1"/>
  <c r="M2212" i="2"/>
  <c r="L2212" i="2"/>
  <c r="J2212" i="2"/>
  <c r="H2212" i="2"/>
  <c r="F2212" i="2"/>
  <c r="O2212" i="2" s="1"/>
  <c r="P2212" i="2" s="1"/>
  <c r="U2211" i="2"/>
  <c r="T2211" i="2"/>
  <c r="R2211" i="2"/>
  <c r="S2211" i="2" s="1"/>
  <c r="Q2211" i="2"/>
  <c r="P2211" i="2"/>
  <c r="O2211" i="2"/>
  <c r="M2211" i="2"/>
  <c r="L2211" i="2"/>
  <c r="J2211" i="2"/>
  <c r="T2210" i="2"/>
  <c r="R2210" i="2"/>
  <c r="S2210" i="2" s="1"/>
  <c r="P2210" i="2"/>
  <c r="Q2210" i="2" s="1"/>
  <c r="O2210" i="2"/>
  <c r="M2210" i="2"/>
  <c r="L2210" i="2"/>
  <c r="J2210" i="2"/>
  <c r="R2209" i="2"/>
  <c r="S2209" i="2" s="1"/>
  <c r="T2209" i="2" s="1"/>
  <c r="Q2209" i="2"/>
  <c r="P2209" i="2"/>
  <c r="O2209" i="2"/>
  <c r="M2209" i="2"/>
  <c r="L2209" i="2"/>
  <c r="J2209" i="2"/>
  <c r="S2208" i="2"/>
  <c r="P2208" i="2"/>
  <c r="O2208" i="2"/>
  <c r="M2208" i="2"/>
  <c r="L2208" i="2"/>
  <c r="J2208" i="2"/>
  <c r="H2208" i="2"/>
  <c r="R2208" i="2" s="1"/>
  <c r="F2208" i="2"/>
  <c r="Q2208" i="2" s="1"/>
  <c r="T2207" i="2"/>
  <c r="R2207" i="2"/>
  <c r="S2207" i="2" s="1"/>
  <c r="P2207" i="2"/>
  <c r="Q2207" i="2" s="1"/>
  <c r="O2207" i="2"/>
  <c r="M2207" i="2"/>
  <c r="L2207" i="2"/>
  <c r="J2207" i="2"/>
  <c r="T2206" i="2"/>
  <c r="R2206" i="2"/>
  <c r="S2206" i="2" s="1"/>
  <c r="Q2206" i="2"/>
  <c r="P2206" i="2"/>
  <c r="O2206" i="2"/>
  <c r="M2206" i="2"/>
  <c r="L2206" i="2"/>
  <c r="J2206" i="2"/>
  <c r="T2205" i="2"/>
  <c r="U2205" i="2" s="1"/>
  <c r="S2205" i="2"/>
  <c r="R2205" i="2"/>
  <c r="Q2205" i="2"/>
  <c r="P2205" i="2"/>
  <c r="O2205" i="2"/>
  <c r="M2205" i="2"/>
  <c r="L2205" i="2"/>
  <c r="J2205" i="2"/>
  <c r="U2204" i="2"/>
  <c r="R2204" i="2"/>
  <c r="S2204" i="2" s="1"/>
  <c r="T2204" i="2" s="1"/>
  <c r="P2204" i="2"/>
  <c r="Q2204" i="2" s="1"/>
  <c r="O2204" i="2"/>
  <c r="M2204" i="2"/>
  <c r="L2204" i="2"/>
  <c r="J2204" i="2"/>
  <c r="T2203" i="2"/>
  <c r="R2203" i="2"/>
  <c r="S2203" i="2" s="1"/>
  <c r="Q2203" i="2"/>
  <c r="P2203" i="2"/>
  <c r="O2203" i="2"/>
  <c r="M2203" i="2"/>
  <c r="L2203" i="2"/>
  <c r="J2203" i="2"/>
  <c r="R2202" i="2"/>
  <c r="S2202" i="2" s="1"/>
  <c r="T2202" i="2" s="1"/>
  <c r="M2202" i="2"/>
  <c r="L2202" i="2"/>
  <c r="J2202" i="2"/>
  <c r="H2202" i="2"/>
  <c r="F2202" i="2"/>
  <c r="O2202" i="2" s="1"/>
  <c r="P2202" i="2" s="1"/>
  <c r="T2201" i="2"/>
  <c r="R2201" i="2"/>
  <c r="S2201" i="2" s="1"/>
  <c r="P2201" i="2"/>
  <c r="Q2201" i="2" s="1"/>
  <c r="U2201" i="2" s="1"/>
  <c r="O2201" i="2"/>
  <c r="M2201" i="2"/>
  <c r="L2201" i="2"/>
  <c r="J2201" i="2"/>
  <c r="R2200" i="2"/>
  <c r="S2200" i="2" s="1"/>
  <c r="T2200" i="2" s="1"/>
  <c r="M2200" i="2"/>
  <c r="L2200" i="2"/>
  <c r="J2200" i="2"/>
  <c r="H2200" i="2"/>
  <c r="F2200" i="2"/>
  <c r="T2199" i="2"/>
  <c r="U2199" i="2" s="1"/>
  <c r="S2199" i="2"/>
  <c r="R2199" i="2"/>
  <c r="Q2199" i="2"/>
  <c r="P2199" i="2"/>
  <c r="O2199" i="2"/>
  <c r="M2199" i="2"/>
  <c r="L2199" i="2"/>
  <c r="J2199" i="2"/>
  <c r="R2198" i="2"/>
  <c r="S2198" i="2" s="1"/>
  <c r="T2198" i="2" s="1"/>
  <c r="M2198" i="2"/>
  <c r="L2198" i="2"/>
  <c r="J2198" i="2"/>
  <c r="H2198" i="2"/>
  <c r="F2198" i="2"/>
  <c r="R2197" i="2"/>
  <c r="S2197" i="2" s="1"/>
  <c r="T2197" i="2" s="1"/>
  <c r="Q2197" i="2"/>
  <c r="P2197" i="2"/>
  <c r="O2197" i="2"/>
  <c r="M2197" i="2"/>
  <c r="L2197" i="2"/>
  <c r="J2197" i="2"/>
  <c r="P2196" i="2"/>
  <c r="O2196" i="2"/>
  <c r="M2196" i="2"/>
  <c r="L2196" i="2"/>
  <c r="J2196" i="2"/>
  <c r="H2196" i="2"/>
  <c r="R2196" i="2" s="1"/>
  <c r="S2196" i="2" s="1"/>
  <c r="F2196" i="2"/>
  <c r="T2195" i="2"/>
  <c r="R2195" i="2"/>
  <c r="S2195" i="2" s="1"/>
  <c r="Q2195" i="2"/>
  <c r="U2195" i="2" s="1"/>
  <c r="O2195" i="2"/>
  <c r="P2195" i="2" s="1"/>
  <c r="M2195" i="2"/>
  <c r="L2195" i="2"/>
  <c r="J2195" i="2"/>
  <c r="T2194" i="2"/>
  <c r="R2194" i="2"/>
  <c r="S2194" i="2" s="1"/>
  <c r="Q2194" i="2"/>
  <c r="U2194" i="2" s="1"/>
  <c r="M2194" i="2"/>
  <c r="L2194" i="2"/>
  <c r="J2194" i="2"/>
  <c r="H2194" i="2"/>
  <c r="F2194" i="2"/>
  <c r="O2194" i="2" s="1"/>
  <c r="P2194" i="2" s="1"/>
  <c r="T2193" i="2"/>
  <c r="R2193" i="2"/>
  <c r="S2193" i="2" s="1"/>
  <c r="P2193" i="2"/>
  <c r="Q2193" i="2" s="1"/>
  <c r="U2193" i="2" s="1"/>
  <c r="O2193" i="2"/>
  <c r="M2193" i="2"/>
  <c r="L2193" i="2"/>
  <c r="J2193" i="2"/>
  <c r="T2192" i="2"/>
  <c r="R2192" i="2"/>
  <c r="S2192" i="2" s="1"/>
  <c r="P2192" i="2"/>
  <c r="Q2192" i="2" s="1"/>
  <c r="U2192" i="2" s="1"/>
  <c r="O2192" i="2"/>
  <c r="M2192" i="2"/>
  <c r="L2192" i="2"/>
  <c r="J2192" i="2"/>
  <c r="R2191" i="2"/>
  <c r="S2191" i="2" s="1"/>
  <c r="T2191" i="2" s="1"/>
  <c r="M2191" i="2"/>
  <c r="L2191" i="2"/>
  <c r="J2191" i="2"/>
  <c r="H2191" i="2"/>
  <c r="F2191" i="2"/>
  <c r="O2191" i="2" s="1"/>
  <c r="P2191" i="2" s="1"/>
  <c r="R2190" i="2"/>
  <c r="S2190" i="2" s="1"/>
  <c r="T2190" i="2" s="1"/>
  <c r="M2190" i="2"/>
  <c r="L2190" i="2"/>
  <c r="J2190" i="2"/>
  <c r="H2190" i="2"/>
  <c r="F2190" i="2"/>
  <c r="T2189" i="2"/>
  <c r="R2189" i="2"/>
  <c r="S2189" i="2" s="1"/>
  <c r="Q2189" i="2"/>
  <c r="U2189" i="2" s="1"/>
  <c r="P2189" i="2"/>
  <c r="O2189" i="2"/>
  <c r="M2189" i="2"/>
  <c r="L2189" i="2"/>
  <c r="J2189" i="2"/>
  <c r="T2188" i="2"/>
  <c r="S2188" i="2"/>
  <c r="R2188" i="2"/>
  <c r="P2188" i="2"/>
  <c r="Q2188" i="2" s="1"/>
  <c r="U2188" i="2" s="1"/>
  <c r="O2188" i="2"/>
  <c r="M2188" i="2"/>
  <c r="L2188" i="2"/>
  <c r="J2188" i="2"/>
  <c r="R2187" i="2"/>
  <c r="S2187" i="2" s="1"/>
  <c r="T2187" i="2" s="1"/>
  <c r="P2187" i="2"/>
  <c r="Q2187" i="2" s="1"/>
  <c r="U2187" i="2" s="1"/>
  <c r="O2187" i="2"/>
  <c r="M2187" i="2"/>
  <c r="L2187" i="2"/>
  <c r="J2187" i="2"/>
  <c r="T2186" i="2"/>
  <c r="R2186" i="2"/>
  <c r="S2186" i="2" s="1"/>
  <c r="Q2186" i="2"/>
  <c r="O2186" i="2"/>
  <c r="P2186" i="2" s="1"/>
  <c r="M2186" i="2"/>
  <c r="L2186" i="2"/>
  <c r="J2186" i="2"/>
  <c r="T2185" i="2"/>
  <c r="R2185" i="2"/>
  <c r="S2185" i="2" s="1"/>
  <c r="Q2185" i="2"/>
  <c r="P2185" i="2"/>
  <c r="O2185" i="2"/>
  <c r="M2185" i="2"/>
  <c r="L2185" i="2"/>
  <c r="J2185" i="2"/>
  <c r="P2184" i="2"/>
  <c r="O2184" i="2"/>
  <c r="M2184" i="2"/>
  <c r="L2184" i="2"/>
  <c r="J2184" i="2"/>
  <c r="H2184" i="2"/>
  <c r="R2184" i="2" s="1"/>
  <c r="S2184" i="2" s="1"/>
  <c r="T2184" i="2" s="1"/>
  <c r="F2184" i="2"/>
  <c r="Q2184" i="2" s="1"/>
  <c r="R2183" i="2"/>
  <c r="S2183" i="2" s="1"/>
  <c r="T2183" i="2" s="1"/>
  <c r="Q2183" i="2"/>
  <c r="P2183" i="2"/>
  <c r="O2183" i="2"/>
  <c r="M2183" i="2"/>
  <c r="L2183" i="2"/>
  <c r="J2183" i="2"/>
  <c r="T2182" i="2"/>
  <c r="R2182" i="2"/>
  <c r="S2182" i="2" s="1"/>
  <c r="Q2182" i="2"/>
  <c r="U2182" i="2" s="1"/>
  <c r="P2182" i="2"/>
  <c r="O2182" i="2"/>
  <c r="M2182" i="2"/>
  <c r="L2182" i="2"/>
  <c r="J2182" i="2"/>
  <c r="T2181" i="2"/>
  <c r="U2181" i="2" s="1"/>
  <c r="S2181" i="2"/>
  <c r="R2181" i="2"/>
  <c r="Q2181" i="2"/>
  <c r="P2181" i="2"/>
  <c r="O2181" i="2"/>
  <c r="M2181" i="2"/>
  <c r="L2181" i="2"/>
  <c r="J2181" i="2"/>
  <c r="U2180" i="2"/>
  <c r="R2180" i="2"/>
  <c r="S2180" i="2" s="1"/>
  <c r="T2180" i="2" s="1"/>
  <c r="Q2180" i="2"/>
  <c r="P2180" i="2"/>
  <c r="O2180" i="2"/>
  <c r="M2180" i="2"/>
  <c r="L2180" i="2"/>
  <c r="J2180" i="2"/>
  <c r="T2179" i="2"/>
  <c r="R2179" i="2"/>
  <c r="S2179" i="2" s="1"/>
  <c r="P2179" i="2"/>
  <c r="O2179" i="2"/>
  <c r="M2179" i="2"/>
  <c r="L2179" i="2"/>
  <c r="J2179" i="2"/>
  <c r="H2179" i="2"/>
  <c r="F2179" i="2"/>
  <c r="S2178" i="2"/>
  <c r="P2178" i="2"/>
  <c r="O2178" i="2"/>
  <c r="M2178" i="2"/>
  <c r="L2178" i="2"/>
  <c r="J2178" i="2"/>
  <c r="H2178" i="2"/>
  <c r="R2178" i="2" s="1"/>
  <c r="F2178" i="2"/>
  <c r="T2177" i="2"/>
  <c r="R2177" i="2"/>
  <c r="S2177" i="2" s="1"/>
  <c r="M2177" i="2"/>
  <c r="L2177" i="2"/>
  <c r="J2177" i="2"/>
  <c r="H2177" i="2"/>
  <c r="F2177" i="2"/>
  <c r="O2177" i="2" s="1"/>
  <c r="P2177" i="2" s="1"/>
  <c r="P2176" i="2"/>
  <c r="O2176" i="2"/>
  <c r="M2176" i="2"/>
  <c r="L2176" i="2"/>
  <c r="J2176" i="2"/>
  <c r="H2176" i="2"/>
  <c r="R2176" i="2" s="1"/>
  <c r="S2176" i="2" s="1"/>
  <c r="F2176" i="2"/>
  <c r="Q2176" i="2" s="1"/>
  <c r="T2175" i="2"/>
  <c r="R2175" i="2"/>
  <c r="S2175" i="2" s="1"/>
  <c r="Q2175" i="2"/>
  <c r="U2175" i="2" s="1"/>
  <c r="O2175" i="2"/>
  <c r="P2175" i="2" s="1"/>
  <c r="M2175" i="2"/>
  <c r="L2175" i="2"/>
  <c r="J2175" i="2"/>
  <c r="T2174" i="2"/>
  <c r="R2174" i="2"/>
  <c r="S2174" i="2" s="1"/>
  <c r="Q2174" i="2"/>
  <c r="U2174" i="2" s="1"/>
  <c r="M2174" i="2"/>
  <c r="L2174" i="2"/>
  <c r="J2174" i="2"/>
  <c r="H2174" i="2"/>
  <c r="F2174" i="2"/>
  <c r="O2174" i="2" s="1"/>
  <c r="P2174" i="2" s="1"/>
  <c r="R2173" i="2"/>
  <c r="S2173" i="2" s="1"/>
  <c r="T2173" i="2" s="1"/>
  <c r="M2173" i="2"/>
  <c r="L2173" i="2"/>
  <c r="J2173" i="2"/>
  <c r="H2173" i="2"/>
  <c r="F2173" i="2"/>
  <c r="T2172" i="2"/>
  <c r="R2172" i="2"/>
  <c r="S2172" i="2" s="1"/>
  <c r="Q2172" i="2"/>
  <c r="U2172" i="2" s="1"/>
  <c r="M2172" i="2"/>
  <c r="L2172" i="2"/>
  <c r="J2172" i="2"/>
  <c r="H2172" i="2"/>
  <c r="F2172" i="2"/>
  <c r="O2172" i="2" s="1"/>
  <c r="P2172" i="2" s="1"/>
  <c r="R2171" i="2"/>
  <c r="S2171" i="2" s="1"/>
  <c r="T2171" i="2" s="1"/>
  <c r="M2171" i="2"/>
  <c r="L2171" i="2"/>
  <c r="J2171" i="2"/>
  <c r="H2171" i="2"/>
  <c r="F2171" i="2"/>
  <c r="T2170" i="2"/>
  <c r="R2170" i="2"/>
  <c r="S2170" i="2" s="1"/>
  <c r="Q2170" i="2"/>
  <c r="U2170" i="2" s="1"/>
  <c r="M2170" i="2"/>
  <c r="L2170" i="2"/>
  <c r="J2170" i="2"/>
  <c r="H2170" i="2"/>
  <c r="F2170" i="2"/>
  <c r="O2170" i="2" s="1"/>
  <c r="P2170" i="2" s="1"/>
  <c r="U2169" i="2"/>
  <c r="R2169" i="2"/>
  <c r="S2169" i="2" s="1"/>
  <c r="T2169" i="2" s="1"/>
  <c r="Q2169" i="2"/>
  <c r="P2169" i="2"/>
  <c r="O2169" i="2"/>
  <c r="M2169" i="2"/>
  <c r="L2169" i="2"/>
  <c r="J2169" i="2"/>
  <c r="T2168" i="2"/>
  <c r="R2168" i="2"/>
  <c r="S2168" i="2" s="1"/>
  <c r="M2168" i="2"/>
  <c r="L2168" i="2"/>
  <c r="J2168" i="2"/>
  <c r="H2168" i="2"/>
  <c r="F2168" i="2"/>
  <c r="S2167" i="2"/>
  <c r="P2167" i="2"/>
  <c r="O2167" i="2"/>
  <c r="M2167" i="2"/>
  <c r="L2167" i="2"/>
  <c r="J2167" i="2"/>
  <c r="H2167" i="2"/>
  <c r="R2167" i="2" s="1"/>
  <c r="F2167" i="2"/>
  <c r="Q2167" i="2" s="1"/>
  <c r="T2166" i="2"/>
  <c r="R2166" i="2"/>
  <c r="S2166" i="2" s="1"/>
  <c r="M2166" i="2"/>
  <c r="L2166" i="2"/>
  <c r="J2166" i="2"/>
  <c r="H2166" i="2"/>
  <c r="F2166" i="2"/>
  <c r="S2165" i="2"/>
  <c r="T2165" i="2" s="1"/>
  <c r="R2165" i="2"/>
  <c r="P2165" i="2"/>
  <c r="Q2165" i="2" s="1"/>
  <c r="O2165" i="2"/>
  <c r="M2165" i="2"/>
  <c r="L2165" i="2"/>
  <c r="J2165" i="2"/>
  <c r="T2164" i="2"/>
  <c r="R2164" i="2"/>
  <c r="S2164" i="2" s="1"/>
  <c r="P2164" i="2"/>
  <c r="Q2164" i="2" s="1"/>
  <c r="U2164" i="2" s="1"/>
  <c r="O2164" i="2"/>
  <c r="M2164" i="2"/>
  <c r="L2164" i="2"/>
  <c r="J2164" i="2"/>
  <c r="R2163" i="2"/>
  <c r="S2163" i="2" s="1"/>
  <c r="T2163" i="2" s="1"/>
  <c r="O2163" i="2"/>
  <c r="P2163" i="2" s="1"/>
  <c r="Q2163" i="2" s="1"/>
  <c r="U2163" i="2" s="1"/>
  <c r="M2163" i="2"/>
  <c r="L2163" i="2"/>
  <c r="J2163" i="2"/>
  <c r="T2162" i="2"/>
  <c r="R2162" i="2"/>
  <c r="S2162" i="2" s="1"/>
  <c r="Q2162" i="2"/>
  <c r="P2162" i="2"/>
  <c r="O2162" i="2"/>
  <c r="M2162" i="2"/>
  <c r="L2162" i="2"/>
  <c r="J2162" i="2"/>
  <c r="P2161" i="2"/>
  <c r="O2161" i="2"/>
  <c r="M2161" i="2"/>
  <c r="L2161" i="2"/>
  <c r="J2161" i="2"/>
  <c r="H2161" i="2"/>
  <c r="R2161" i="2" s="1"/>
  <c r="S2161" i="2" s="1"/>
  <c r="T2161" i="2" s="1"/>
  <c r="F2161" i="2"/>
  <c r="Q2161" i="2" s="1"/>
  <c r="R2160" i="2"/>
  <c r="S2160" i="2" s="1"/>
  <c r="T2160" i="2" s="1"/>
  <c r="O2160" i="2"/>
  <c r="P2160" i="2" s="1"/>
  <c r="M2160" i="2"/>
  <c r="L2160" i="2"/>
  <c r="J2160" i="2"/>
  <c r="H2160" i="2"/>
  <c r="F2160" i="2"/>
  <c r="T2159" i="2"/>
  <c r="U2159" i="2" s="1"/>
  <c r="S2159" i="2"/>
  <c r="R2159" i="2"/>
  <c r="Q2159" i="2"/>
  <c r="P2159" i="2"/>
  <c r="O2159" i="2"/>
  <c r="M2159" i="2"/>
  <c r="L2159" i="2"/>
  <c r="J2159" i="2"/>
  <c r="R2158" i="2"/>
  <c r="S2158" i="2" s="1"/>
  <c r="T2158" i="2" s="1"/>
  <c r="P2158" i="2"/>
  <c r="Q2158" i="2" s="1"/>
  <c r="U2158" i="2" s="1"/>
  <c r="O2158" i="2"/>
  <c r="M2158" i="2"/>
  <c r="L2158" i="2"/>
  <c r="J2158" i="2"/>
  <c r="T2157" i="2"/>
  <c r="R2157" i="2"/>
  <c r="S2157" i="2" s="1"/>
  <c r="P2157" i="2"/>
  <c r="Q2157" i="2" s="1"/>
  <c r="U2157" i="2" s="1"/>
  <c r="O2157" i="2"/>
  <c r="M2157" i="2"/>
  <c r="L2157" i="2"/>
  <c r="J2157" i="2"/>
  <c r="R2156" i="2"/>
  <c r="S2156" i="2" s="1"/>
  <c r="T2156" i="2" s="1"/>
  <c r="M2156" i="2"/>
  <c r="L2156" i="2"/>
  <c r="J2156" i="2"/>
  <c r="H2156" i="2"/>
  <c r="F2156" i="2"/>
  <c r="O2156" i="2" s="1"/>
  <c r="P2156" i="2" s="1"/>
  <c r="T2155" i="2"/>
  <c r="R2155" i="2"/>
  <c r="S2155" i="2" s="1"/>
  <c r="P2155" i="2"/>
  <c r="Q2155" i="2" s="1"/>
  <c r="U2155" i="2" s="1"/>
  <c r="O2155" i="2"/>
  <c r="M2155" i="2"/>
  <c r="L2155" i="2"/>
  <c r="J2155" i="2"/>
  <c r="R2154" i="2"/>
  <c r="S2154" i="2" s="1"/>
  <c r="T2154" i="2" s="1"/>
  <c r="O2154" i="2"/>
  <c r="P2154" i="2" s="1"/>
  <c r="M2154" i="2"/>
  <c r="L2154" i="2"/>
  <c r="J2154" i="2"/>
  <c r="H2154" i="2"/>
  <c r="F2154" i="2"/>
  <c r="T2153" i="2"/>
  <c r="U2153" i="2" s="1"/>
  <c r="S2153" i="2"/>
  <c r="R2153" i="2"/>
  <c r="Q2153" i="2"/>
  <c r="P2153" i="2"/>
  <c r="O2153" i="2"/>
  <c r="M2153" i="2"/>
  <c r="L2153" i="2"/>
  <c r="J2153" i="2"/>
  <c r="R2152" i="2"/>
  <c r="S2152" i="2" s="1"/>
  <c r="T2152" i="2" s="1"/>
  <c r="P2152" i="2"/>
  <c r="Q2152" i="2" s="1"/>
  <c r="U2152" i="2" s="1"/>
  <c r="O2152" i="2"/>
  <c r="M2152" i="2"/>
  <c r="L2152" i="2"/>
  <c r="J2152" i="2"/>
  <c r="T2151" i="2"/>
  <c r="R2151" i="2"/>
  <c r="S2151" i="2" s="1"/>
  <c r="P2151" i="2"/>
  <c r="Q2151" i="2" s="1"/>
  <c r="U2151" i="2" s="1"/>
  <c r="O2151" i="2"/>
  <c r="M2151" i="2"/>
  <c r="L2151" i="2"/>
  <c r="J2151" i="2"/>
  <c r="R2150" i="2"/>
  <c r="S2150" i="2" s="1"/>
  <c r="T2150" i="2" s="1"/>
  <c r="Q2150" i="2"/>
  <c r="P2150" i="2"/>
  <c r="O2150" i="2"/>
  <c r="M2150" i="2"/>
  <c r="L2150" i="2"/>
  <c r="J2150" i="2"/>
  <c r="S2149" i="2"/>
  <c r="M2149" i="2"/>
  <c r="L2149" i="2"/>
  <c r="J2149" i="2"/>
  <c r="H2149" i="2"/>
  <c r="R2149" i="2" s="1"/>
  <c r="F2149" i="2"/>
  <c r="R2148" i="2"/>
  <c r="S2148" i="2" s="1"/>
  <c r="T2148" i="2" s="1"/>
  <c r="O2148" i="2"/>
  <c r="P2148" i="2" s="1"/>
  <c r="M2148" i="2"/>
  <c r="L2148" i="2"/>
  <c r="J2148" i="2"/>
  <c r="H2148" i="2"/>
  <c r="F2148" i="2"/>
  <c r="M2147" i="2"/>
  <c r="L2147" i="2"/>
  <c r="J2147" i="2"/>
  <c r="H2147" i="2"/>
  <c r="R2147" i="2" s="1"/>
  <c r="S2147" i="2" s="1"/>
  <c r="F2147" i="2"/>
  <c r="T2146" i="2"/>
  <c r="R2146" i="2"/>
  <c r="S2146" i="2" s="1"/>
  <c r="P2146" i="2"/>
  <c r="O2146" i="2"/>
  <c r="M2146" i="2"/>
  <c r="L2146" i="2"/>
  <c r="J2146" i="2"/>
  <c r="H2146" i="2"/>
  <c r="F2146" i="2"/>
  <c r="S2145" i="2"/>
  <c r="T2145" i="2" s="1"/>
  <c r="M2145" i="2"/>
  <c r="L2145" i="2"/>
  <c r="J2145" i="2"/>
  <c r="H2145" i="2"/>
  <c r="R2145" i="2" s="1"/>
  <c r="F2145" i="2"/>
  <c r="T2144" i="2"/>
  <c r="R2144" i="2"/>
  <c r="S2144" i="2" s="1"/>
  <c r="Q2144" i="2"/>
  <c r="U2144" i="2" s="1"/>
  <c r="P2144" i="2"/>
  <c r="O2144" i="2"/>
  <c r="M2144" i="2"/>
  <c r="L2144" i="2"/>
  <c r="J2144" i="2"/>
  <c r="R2143" i="2"/>
  <c r="S2143" i="2" s="1"/>
  <c r="T2143" i="2" s="1"/>
  <c r="Q2143" i="2"/>
  <c r="P2143" i="2"/>
  <c r="O2143" i="2"/>
  <c r="M2143" i="2"/>
  <c r="L2143" i="2"/>
  <c r="J2143" i="2"/>
  <c r="T2142" i="2"/>
  <c r="S2142" i="2"/>
  <c r="R2142" i="2"/>
  <c r="P2142" i="2"/>
  <c r="Q2142" i="2" s="1"/>
  <c r="U2142" i="2" s="1"/>
  <c r="O2142" i="2"/>
  <c r="M2142" i="2"/>
  <c r="L2142" i="2"/>
  <c r="J2142" i="2"/>
  <c r="R2141" i="2"/>
  <c r="S2141" i="2" s="1"/>
  <c r="T2141" i="2" s="1"/>
  <c r="M2141" i="2"/>
  <c r="L2141" i="2"/>
  <c r="J2141" i="2"/>
  <c r="H2141" i="2"/>
  <c r="F2141" i="2"/>
  <c r="T2140" i="2"/>
  <c r="R2140" i="2"/>
  <c r="S2140" i="2" s="1"/>
  <c r="Q2140" i="2"/>
  <c r="U2140" i="2" s="1"/>
  <c r="P2140" i="2"/>
  <c r="O2140" i="2"/>
  <c r="M2140" i="2"/>
  <c r="L2140" i="2"/>
  <c r="J2140" i="2"/>
  <c r="S2139" i="2"/>
  <c r="T2139" i="2" s="1"/>
  <c r="M2139" i="2"/>
  <c r="L2139" i="2"/>
  <c r="J2139" i="2"/>
  <c r="H2139" i="2"/>
  <c r="R2139" i="2" s="1"/>
  <c r="F2139" i="2"/>
  <c r="R2138" i="2"/>
  <c r="S2138" i="2" s="1"/>
  <c r="T2138" i="2" s="1"/>
  <c r="Q2138" i="2"/>
  <c r="P2138" i="2"/>
  <c r="O2138" i="2"/>
  <c r="M2138" i="2"/>
  <c r="L2138" i="2"/>
  <c r="J2138" i="2"/>
  <c r="R2137" i="2"/>
  <c r="S2137" i="2" s="1"/>
  <c r="T2137" i="2" s="1"/>
  <c r="Q2137" i="2"/>
  <c r="P2137" i="2"/>
  <c r="O2137" i="2"/>
  <c r="M2137" i="2"/>
  <c r="L2137" i="2"/>
  <c r="J2137" i="2"/>
  <c r="S2136" i="2"/>
  <c r="T2136" i="2" s="1"/>
  <c r="M2136" i="2"/>
  <c r="L2136" i="2"/>
  <c r="J2136" i="2"/>
  <c r="H2136" i="2"/>
  <c r="R2136" i="2" s="1"/>
  <c r="F2136" i="2"/>
  <c r="R2135" i="2"/>
  <c r="S2135" i="2" s="1"/>
  <c r="T2135" i="2" s="1"/>
  <c r="O2135" i="2"/>
  <c r="P2135" i="2" s="1"/>
  <c r="M2135" i="2"/>
  <c r="L2135" i="2"/>
  <c r="J2135" i="2"/>
  <c r="H2135" i="2"/>
  <c r="F2135" i="2"/>
  <c r="T2134" i="2"/>
  <c r="S2134" i="2"/>
  <c r="R2134" i="2"/>
  <c r="P2134" i="2"/>
  <c r="Q2134" i="2" s="1"/>
  <c r="O2134" i="2"/>
  <c r="M2134" i="2"/>
  <c r="L2134" i="2"/>
  <c r="J2134" i="2"/>
  <c r="U2133" i="2"/>
  <c r="R2133" i="2"/>
  <c r="S2133" i="2" s="1"/>
  <c r="T2133" i="2" s="1"/>
  <c r="Q2133" i="2"/>
  <c r="P2133" i="2"/>
  <c r="O2133" i="2"/>
  <c r="M2133" i="2"/>
  <c r="L2133" i="2"/>
  <c r="J2133" i="2"/>
  <c r="T2132" i="2"/>
  <c r="R2132" i="2"/>
  <c r="S2132" i="2" s="1"/>
  <c r="P2132" i="2"/>
  <c r="Q2132" i="2" s="1"/>
  <c r="U2132" i="2" s="1"/>
  <c r="O2132" i="2"/>
  <c r="M2132" i="2"/>
  <c r="L2132" i="2"/>
  <c r="J2132" i="2"/>
  <c r="R2131" i="2"/>
  <c r="S2131" i="2" s="1"/>
  <c r="T2131" i="2" s="1"/>
  <c r="Q2131" i="2"/>
  <c r="M2131" i="2"/>
  <c r="L2131" i="2"/>
  <c r="J2131" i="2"/>
  <c r="H2131" i="2"/>
  <c r="F2131" i="2"/>
  <c r="O2131" i="2" s="1"/>
  <c r="P2131" i="2" s="1"/>
  <c r="R2130" i="2"/>
  <c r="S2130" i="2" s="1"/>
  <c r="T2130" i="2" s="1"/>
  <c r="U2130" i="2" s="1"/>
  <c r="Q2130" i="2"/>
  <c r="P2130" i="2"/>
  <c r="O2130" i="2"/>
  <c r="M2130" i="2"/>
  <c r="L2130" i="2"/>
  <c r="J2130" i="2"/>
  <c r="R2129" i="2"/>
  <c r="S2129" i="2" s="1"/>
  <c r="T2129" i="2" s="1"/>
  <c r="O2129" i="2"/>
  <c r="P2129" i="2" s="1"/>
  <c r="Q2129" i="2" s="1"/>
  <c r="U2129" i="2" s="1"/>
  <c r="M2129" i="2"/>
  <c r="L2129" i="2"/>
  <c r="J2129" i="2"/>
  <c r="T2128" i="2"/>
  <c r="R2128" i="2"/>
  <c r="S2128" i="2" s="1"/>
  <c r="Q2128" i="2"/>
  <c r="U2128" i="2" s="1"/>
  <c r="M2128" i="2"/>
  <c r="L2128" i="2"/>
  <c r="J2128" i="2"/>
  <c r="H2128" i="2"/>
  <c r="F2128" i="2"/>
  <c r="O2128" i="2" s="1"/>
  <c r="P2128" i="2" s="1"/>
  <c r="U2127" i="2"/>
  <c r="R2127" i="2"/>
  <c r="S2127" i="2" s="1"/>
  <c r="T2127" i="2" s="1"/>
  <c r="Q2127" i="2"/>
  <c r="P2127" i="2"/>
  <c r="O2127" i="2"/>
  <c r="M2127" i="2"/>
  <c r="L2127" i="2"/>
  <c r="J2127" i="2"/>
  <c r="T2126" i="2"/>
  <c r="R2126" i="2"/>
  <c r="S2126" i="2" s="1"/>
  <c r="Q2126" i="2"/>
  <c r="U2126" i="2" s="1"/>
  <c r="O2126" i="2"/>
  <c r="P2126" i="2" s="1"/>
  <c r="M2126" i="2"/>
  <c r="L2126" i="2"/>
  <c r="J2126" i="2"/>
  <c r="T2125" i="2"/>
  <c r="R2125" i="2"/>
  <c r="S2125" i="2" s="1"/>
  <c r="Q2125" i="2"/>
  <c r="U2125" i="2" s="1"/>
  <c r="P2125" i="2"/>
  <c r="O2125" i="2"/>
  <c r="M2125" i="2"/>
  <c r="L2125" i="2"/>
  <c r="J2125" i="2"/>
  <c r="M2124" i="2"/>
  <c r="L2124" i="2"/>
  <c r="J2124" i="2"/>
  <c r="H2124" i="2"/>
  <c r="R2124" i="2" s="1"/>
  <c r="S2124" i="2" s="1"/>
  <c r="F2124" i="2"/>
  <c r="T2123" i="2"/>
  <c r="R2123" i="2"/>
  <c r="S2123" i="2" s="1"/>
  <c r="P2123" i="2"/>
  <c r="Q2123" i="2" s="1"/>
  <c r="U2123" i="2" s="1"/>
  <c r="O2123" i="2"/>
  <c r="M2123" i="2"/>
  <c r="L2123" i="2"/>
  <c r="J2123" i="2"/>
  <c r="R2122" i="2"/>
  <c r="S2122" i="2" s="1"/>
  <c r="T2122" i="2" s="1"/>
  <c r="P2122" i="2"/>
  <c r="Q2122" i="2" s="1"/>
  <c r="U2122" i="2" s="1"/>
  <c r="M2122" i="2"/>
  <c r="L2122" i="2"/>
  <c r="J2122" i="2"/>
  <c r="H2122" i="2"/>
  <c r="F2122" i="2"/>
  <c r="O2122" i="2" s="1"/>
  <c r="R2121" i="2"/>
  <c r="S2121" i="2" s="1"/>
  <c r="T2121" i="2" s="1"/>
  <c r="P2121" i="2"/>
  <c r="Q2121" i="2" s="1"/>
  <c r="O2121" i="2"/>
  <c r="M2121" i="2"/>
  <c r="L2121" i="2"/>
  <c r="J2121" i="2"/>
  <c r="T2120" i="2"/>
  <c r="R2120" i="2"/>
  <c r="S2120" i="2" s="1"/>
  <c r="P2120" i="2"/>
  <c r="O2120" i="2"/>
  <c r="M2120" i="2"/>
  <c r="L2120" i="2"/>
  <c r="J2120" i="2"/>
  <c r="H2120" i="2"/>
  <c r="F2120" i="2"/>
  <c r="S2119" i="2"/>
  <c r="R2119" i="2"/>
  <c r="M2119" i="2"/>
  <c r="L2119" i="2"/>
  <c r="J2119" i="2"/>
  <c r="H2119" i="2"/>
  <c r="T2119" i="2" s="1"/>
  <c r="F2119" i="2"/>
  <c r="T2118" i="2"/>
  <c r="R2118" i="2"/>
  <c r="S2118" i="2" s="1"/>
  <c r="M2118" i="2"/>
  <c r="L2118" i="2"/>
  <c r="J2118" i="2"/>
  <c r="H2118" i="2"/>
  <c r="F2118" i="2"/>
  <c r="O2118" i="2" s="1"/>
  <c r="P2118" i="2" s="1"/>
  <c r="S2117" i="2"/>
  <c r="T2117" i="2" s="1"/>
  <c r="U2117" i="2" s="1"/>
  <c r="R2117" i="2"/>
  <c r="Q2117" i="2"/>
  <c r="P2117" i="2"/>
  <c r="O2117" i="2"/>
  <c r="M2117" i="2"/>
  <c r="L2117" i="2"/>
  <c r="J2117" i="2"/>
  <c r="U2116" i="2"/>
  <c r="T2116" i="2"/>
  <c r="R2116" i="2"/>
  <c r="S2116" i="2" s="1"/>
  <c r="Q2116" i="2"/>
  <c r="P2116" i="2"/>
  <c r="O2116" i="2"/>
  <c r="M2116" i="2"/>
  <c r="L2116" i="2"/>
  <c r="J2116" i="2"/>
  <c r="R2115" i="2"/>
  <c r="S2115" i="2" s="1"/>
  <c r="T2115" i="2" s="1"/>
  <c r="O2115" i="2"/>
  <c r="P2115" i="2" s="1"/>
  <c r="M2115" i="2"/>
  <c r="L2115" i="2"/>
  <c r="J2115" i="2"/>
  <c r="H2115" i="2"/>
  <c r="F2115" i="2"/>
  <c r="T2114" i="2"/>
  <c r="R2114" i="2"/>
  <c r="S2114" i="2" s="1"/>
  <c r="P2114" i="2"/>
  <c r="Q2114" i="2" s="1"/>
  <c r="O2114" i="2"/>
  <c r="M2114" i="2"/>
  <c r="L2114" i="2"/>
  <c r="J2114" i="2"/>
  <c r="R2113" i="2"/>
  <c r="S2113" i="2" s="1"/>
  <c r="T2113" i="2" s="1"/>
  <c r="U2113" i="2" s="1"/>
  <c r="Q2113" i="2"/>
  <c r="P2113" i="2"/>
  <c r="O2113" i="2"/>
  <c r="M2113" i="2"/>
  <c r="L2113" i="2"/>
  <c r="J2113" i="2"/>
  <c r="R2112" i="2"/>
  <c r="S2112" i="2" s="1"/>
  <c r="T2112" i="2" s="1"/>
  <c r="Q2112" i="2"/>
  <c r="P2112" i="2"/>
  <c r="O2112" i="2"/>
  <c r="M2112" i="2"/>
  <c r="L2112" i="2"/>
  <c r="J2112" i="2"/>
  <c r="R2111" i="2"/>
  <c r="S2111" i="2" s="1"/>
  <c r="T2111" i="2" s="1"/>
  <c r="P2111" i="2"/>
  <c r="Q2111" i="2" s="1"/>
  <c r="M2111" i="2"/>
  <c r="L2111" i="2"/>
  <c r="J2111" i="2"/>
  <c r="H2111" i="2"/>
  <c r="F2111" i="2"/>
  <c r="O2111" i="2" s="1"/>
  <c r="R2110" i="2"/>
  <c r="S2110" i="2" s="1"/>
  <c r="T2110" i="2" s="1"/>
  <c r="M2110" i="2"/>
  <c r="L2110" i="2"/>
  <c r="J2110" i="2"/>
  <c r="H2110" i="2"/>
  <c r="F2110" i="2"/>
  <c r="R2109" i="2"/>
  <c r="S2109" i="2" s="1"/>
  <c r="T2109" i="2" s="1"/>
  <c r="P2109" i="2"/>
  <c r="Q2109" i="2" s="1"/>
  <c r="U2109" i="2" s="1"/>
  <c r="M2109" i="2"/>
  <c r="L2109" i="2"/>
  <c r="J2109" i="2"/>
  <c r="H2109" i="2"/>
  <c r="F2109" i="2"/>
  <c r="O2109" i="2" s="1"/>
  <c r="R2108" i="2"/>
  <c r="S2108" i="2" s="1"/>
  <c r="T2108" i="2" s="1"/>
  <c r="M2108" i="2"/>
  <c r="L2108" i="2"/>
  <c r="J2108" i="2"/>
  <c r="H2108" i="2"/>
  <c r="F2108" i="2"/>
  <c r="R2107" i="2"/>
  <c r="S2107" i="2" s="1"/>
  <c r="T2107" i="2" s="1"/>
  <c r="P2107" i="2"/>
  <c r="M2107" i="2"/>
  <c r="L2107" i="2"/>
  <c r="J2107" i="2"/>
  <c r="H2107" i="2"/>
  <c r="F2107" i="2"/>
  <c r="O2107" i="2" s="1"/>
  <c r="R2106" i="2"/>
  <c r="S2106" i="2" s="1"/>
  <c r="T2106" i="2" s="1"/>
  <c r="M2106" i="2"/>
  <c r="L2106" i="2"/>
  <c r="J2106" i="2"/>
  <c r="H2106" i="2"/>
  <c r="F2106" i="2"/>
  <c r="R2105" i="2"/>
  <c r="S2105" i="2" s="1"/>
  <c r="T2105" i="2" s="1"/>
  <c r="Q2105" i="2"/>
  <c r="P2105" i="2"/>
  <c r="O2105" i="2"/>
  <c r="M2105" i="2"/>
  <c r="L2105" i="2"/>
  <c r="J2105" i="2"/>
  <c r="S2104" i="2"/>
  <c r="T2104" i="2" s="1"/>
  <c r="R2104" i="2"/>
  <c r="P2104" i="2"/>
  <c r="Q2104" i="2" s="1"/>
  <c r="O2104" i="2"/>
  <c r="M2104" i="2"/>
  <c r="L2104" i="2"/>
  <c r="J2104" i="2"/>
  <c r="T2103" i="2"/>
  <c r="R2103" i="2"/>
  <c r="S2103" i="2" s="1"/>
  <c r="M2103" i="2"/>
  <c r="L2103" i="2"/>
  <c r="J2103" i="2"/>
  <c r="H2103" i="2"/>
  <c r="F2103" i="2"/>
  <c r="T2102" i="2"/>
  <c r="R2102" i="2"/>
  <c r="S2102" i="2" s="1"/>
  <c r="Q2102" i="2"/>
  <c r="P2102" i="2"/>
  <c r="O2102" i="2"/>
  <c r="M2102" i="2"/>
  <c r="L2102" i="2"/>
  <c r="J2102" i="2"/>
  <c r="R2101" i="2"/>
  <c r="S2101" i="2" s="1"/>
  <c r="T2101" i="2" s="1"/>
  <c r="U2101" i="2" s="1"/>
  <c r="Q2101" i="2"/>
  <c r="P2101" i="2"/>
  <c r="O2101" i="2"/>
  <c r="M2101" i="2"/>
  <c r="L2101" i="2"/>
  <c r="J2101" i="2"/>
  <c r="T2100" i="2"/>
  <c r="R2100" i="2"/>
  <c r="S2100" i="2" s="1"/>
  <c r="M2100" i="2"/>
  <c r="L2100" i="2"/>
  <c r="J2100" i="2"/>
  <c r="H2100" i="2"/>
  <c r="F2100" i="2"/>
  <c r="T2099" i="2"/>
  <c r="R2099" i="2"/>
  <c r="S2099" i="2" s="1"/>
  <c r="Q2099" i="2"/>
  <c r="U2099" i="2" s="1"/>
  <c r="P2099" i="2"/>
  <c r="O2099" i="2"/>
  <c r="M2099" i="2"/>
  <c r="L2099" i="2"/>
  <c r="J2099" i="2"/>
  <c r="R2098" i="2"/>
  <c r="S2098" i="2" s="1"/>
  <c r="T2098" i="2" s="1"/>
  <c r="M2098" i="2"/>
  <c r="L2098" i="2"/>
  <c r="J2098" i="2"/>
  <c r="H2098" i="2"/>
  <c r="F2098" i="2"/>
  <c r="R2097" i="2"/>
  <c r="S2097" i="2" s="1"/>
  <c r="T2097" i="2" s="1"/>
  <c r="O2097" i="2"/>
  <c r="P2097" i="2" s="1"/>
  <c r="Q2097" i="2" s="1"/>
  <c r="U2097" i="2" s="1"/>
  <c r="M2097" i="2"/>
  <c r="L2097" i="2"/>
  <c r="J2097" i="2"/>
  <c r="T2096" i="2"/>
  <c r="R2096" i="2"/>
  <c r="S2096" i="2" s="1"/>
  <c r="Q2096" i="2"/>
  <c r="U2096" i="2" s="1"/>
  <c r="P2096" i="2"/>
  <c r="M2096" i="2"/>
  <c r="L2096" i="2"/>
  <c r="J2096" i="2"/>
  <c r="H2096" i="2"/>
  <c r="F2096" i="2"/>
  <c r="O2096" i="2" s="1"/>
  <c r="T2095" i="2"/>
  <c r="R2095" i="2"/>
  <c r="S2095" i="2" s="1"/>
  <c r="M2095" i="2"/>
  <c r="L2095" i="2"/>
  <c r="J2095" i="2"/>
  <c r="H2095" i="2"/>
  <c r="F2095" i="2"/>
  <c r="O2095" i="2" s="1"/>
  <c r="P2095" i="2" s="1"/>
  <c r="T2094" i="2"/>
  <c r="R2094" i="2"/>
  <c r="S2094" i="2" s="1"/>
  <c r="M2094" i="2"/>
  <c r="L2094" i="2"/>
  <c r="J2094" i="2"/>
  <c r="H2094" i="2"/>
  <c r="F2094" i="2"/>
  <c r="O2094" i="2" s="1"/>
  <c r="P2094" i="2" s="1"/>
  <c r="Q2094" i="2" s="1"/>
  <c r="U2094" i="2" s="1"/>
  <c r="T2093" i="2"/>
  <c r="R2093" i="2"/>
  <c r="S2093" i="2" s="1"/>
  <c r="M2093" i="2"/>
  <c r="L2093" i="2"/>
  <c r="J2093" i="2"/>
  <c r="H2093" i="2"/>
  <c r="F2093" i="2"/>
  <c r="O2093" i="2" s="1"/>
  <c r="P2093" i="2" s="1"/>
  <c r="T2092" i="2"/>
  <c r="R2092" i="2"/>
  <c r="S2092" i="2" s="1"/>
  <c r="Q2092" i="2"/>
  <c r="U2092" i="2" s="1"/>
  <c r="P2092" i="2"/>
  <c r="O2092" i="2"/>
  <c r="M2092" i="2"/>
  <c r="L2092" i="2"/>
  <c r="J2092" i="2"/>
  <c r="R2091" i="2"/>
  <c r="S2091" i="2" s="1"/>
  <c r="O2091" i="2"/>
  <c r="P2091" i="2" s="1"/>
  <c r="M2091" i="2"/>
  <c r="L2091" i="2"/>
  <c r="J2091" i="2"/>
  <c r="H2091" i="2"/>
  <c r="F2091" i="2"/>
  <c r="T2090" i="2"/>
  <c r="R2090" i="2"/>
  <c r="S2090" i="2" s="1"/>
  <c r="Q2090" i="2"/>
  <c r="P2090" i="2"/>
  <c r="O2090" i="2"/>
  <c r="M2090" i="2"/>
  <c r="L2090" i="2"/>
  <c r="J2090" i="2"/>
  <c r="T2089" i="2"/>
  <c r="R2089" i="2"/>
  <c r="S2089" i="2" s="1"/>
  <c r="M2089" i="2"/>
  <c r="L2089" i="2"/>
  <c r="J2089" i="2"/>
  <c r="H2089" i="2"/>
  <c r="F2089" i="2"/>
  <c r="O2089" i="2" s="1"/>
  <c r="P2089" i="2" s="1"/>
  <c r="Q2089" i="2" s="1"/>
  <c r="U2089" i="2" s="1"/>
  <c r="T2088" i="2"/>
  <c r="R2088" i="2"/>
  <c r="S2088" i="2" s="1"/>
  <c r="Q2088" i="2"/>
  <c r="U2088" i="2" s="1"/>
  <c r="P2088" i="2"/>
  <c r="O2088" i="2"/>
  <c r="M2088" i="2"/>
  <c r="L2088" i="2"/>
  <c r="J2088" i="2"/>
  <c r="T2087" i="2"/>
  <c r="R2087" i="2"/>
  <c r="S2087" i="2" s="1"/>
  <c r="O2087" i="2"/>
  <c r="P2087" i="2" s="1"/>
  <c r="Q2087" i="2" s="1"/>
  <c r="U2087" i="2" s="1"/>
  <c r="M2087" i="2"/>
  <c r="L2087" i="2"/>
  <c r="J2087" i="2"/>
  <c r="R2086" i="2"/>
  <c r="S2086" i="2" s="1"/>
  <c r="T2086" i="2" s="1"/>
  <c r="P2086" i="2"/>
  <c r="Q2086" i="2" s="1"/>
  <c r="U2086" i="2" s="1"/>
  <c r="M2086" i="2"/>
  <c r="L2086" i="2"/>
  <c r="J2086" i="2"/>
  <c r="H2086" i="2"/>
  <c r="F2086" i="2"/>
  <c r="O2086" i="2" s="1"/>
  <c r="R2085" i="2"/>
  <c r="S2085" i="2" s="1"/>
  <c r="T2085" i="2" s="1"/>
  <c r="P2085" i="2"/>
  <c r="Q2085" i="2" s="1"/>
  <c r="M2085" i="2"/>
  <c r="L2085" i="2"/>
  <c r="J2085" i="2"/>
  <c r="H2085" i="2"/>
  <c r="F2085" i="2"/>
  <c r="O2085" i="2" s="1"/>
  <c r="T2084" i="2"/>
  <c r="R2084" i="2"/>
  <c r="S2084" i="2" s="1"/>
  <c r="P2084" i="2"/>
  <c r="Q2084" i="2" s="1"/>
  <c r="U2084" i="2" s="1"/>
  <c r="O2084" i="2"/>
  <c r="M2084" i="2"/>
  <c r="L2084" i="2"/>
  <c r="J2084" i="2"/>
  <c r="M2083" i="2"/>
  <c r="L2083" i="2"/>
  <c r="J2083" i="2"/>
  <c r="H2083" i="2"/>
  <c r="F2083" i="2"/>
  <c r="T2082" i="2"/>
  <c r="S2082" i="2"/>
  <c r="R2082" i="2"/>
  <c r="P2082" i="2"/>
  <c r="Q2082" i="2" s="1"/>
  <c r="U2082" i="2" s="1"/>
  <c r="O2082" i="2"/>
  <c r="M2082" i="2"/>
  <c r="L2082" i="2"/>
  <c r="J2082" i="2"/>
  <c r="T2081" i="2"/>
  <c r="R2081" i="2"/>
  <c r="S2081" i="2" s="1"/>
  <c r="M2081" i="2"/>
  <c r="L2081" i="2"/>
  <c r="J2081" i="2"/>
  <c r="H2081" i="2"/>
  <c r="F2081" i="2"/>
  <c r="O2081" i="2" s="1"/>
  <c r="P2081" i="2" s="1"/>
  <c r="T2080" i="2"/>
  <c r="R2080" i="2"/>
  <c r="S2080" i="2" s="1"/>
  <c r="Q2080" i="2"/>
  <c r="U2080" i="2" s="1"/>
  <c r="P2080" i="2"/>
  <c r="O2080" i="2"/>
  <c r="M2080" i="2"/>
  <c r="L2080" i="2"/>
  <c r="J2080" i="2"/>
  <c r="T2079" i="2"/>
  <c r="R2079" i="2"/>
  <c r="S2079" i="2" s="1"/>
  <c r="O2079" i="2"/>
  <c r="P2079" i="2" s="1"/>
  <c r="Q2079" i="2" s="1"/>
  <c r="U2079" i="2" s="1"/>
  <c r="M2079" i="2"/>
  <c r="L2079" i="2"/>
  <c r="J2079" i="2"/>
  <c r="R2078" i="2"/>
  <c r="S2078" i="2" s="1"/>
  <c r="T2078" i="2" s="1"/>
  <c r="Q2078" i="2"/>
  <c r="P2078" i="2"/>
  <c r="O2078" i="2"/>
  <c r="M2078" i="2"/>
  <c r="L2078" i="2"/>
  <c r="J2078" i="2"/>
  <c r="S2077" i="2"/>
  <c r="R2077" i="2"/>
  <c r="M2077" i="2"/>
  <c r="L2077" i="2"/>
  <c r="J2077" i="2"/>
  <c r="H2077" i="2"/>
  <c r="T2077" i="2" s="1"/>
  <c r="F2077" i="2"/>
  <c r="O2077" i="2" s="1"/>
  <c r="P2077" i="2" s="1"/>
  <c r="M2076" i="2"/>
  <c r="L2076" i="2"/>
  <c r="J2076" i="2"/>
  <c r="H2076" i="2"/>
  <c r="F2076" i="2"/>
  <c r="M2075" i="2"/>
  <c r="L2075" i="2"/>
  <c r="J2075" i="2"/>
  <c r="H2075" i="2"/>
  <c r="R2075" i="2" s="1"/>
  <c r="S2075" i="2" s="1"/>
  <c r="F2075" i="2"/>
  <c r="S2074" i="2"/>
  <c r="R2074" i="2"/>
  <c r="P2074" i="2"/>
  <c r="O2074" i="2"/>
  <c r="M2074" i="2"/>
  <c r="L2074" i="2"/>
  <c r="J2074" i="2"/>
  <c r="H2074" i="2"/>
  <c r="T2074" i="2" s="1"/>
  <c r="F2074" i="2"/>
  <c r="S2073" i="2"/>
  <c r="T2073" i="2" s="1"/>
  <c r="U2073" i="2" s="1"/>
  <c r="R2073" i="2"/>
  <c r="Q2073" i="2"/>
  <c r="O2073" i="2"/>
  <c r="P2073" i="2" s="1"/>
  <c r="M2073" i="2"/>
  <c r="L2073" i="2"/>
  <c r="J2073" i="2"/>
  <c r="R2072" i="2"/>
  <c r="S2072" i="2" s="1"/>
  <c r="T2072" i="2" s="1"/>
  <c r="P2072" i="2"/>
  <c r="M2072" i="2"/>
  <c r="L2072" i="2"/>
  <c r="J2072" i="2"/>
  <c r="H2072" i="2"/>
  <c r="F2072" i="2"/>
  <c r="O2072" i="2" s="1"/>
  <c r="R2071" i="2"/>
  <c r="S2071" i="2" s="1"/>
  <c r="T2071" i="2" s="1"/>
  <c r="P2071" i="2"/>
  <c r="M2071" i="2"/>
  <c r="L2071" i="2"/>
  <c r="J2071" i="2"/>
  <c r="H2071" i="2"/>
  <c r="F2071" i="2"/>
  <c r="O2071" i="2" s="1"/>
  <c r="R2070" i="2"/>
  <c r="S2070" i="2" s="1"/>
  <c r="T2070" i="2" s="1"/>
  <c r="P2070" i="2"/>
  <c r="Q2070" i="2" s="1"/>
  <c r="U2070" i="2" s="1"/>
  <c r="M2070" i="2"/>
  <c r="L2070" i="2"/>
  <c r="J2070" i="2"/>
  <c r="H2070" i="2"/>
  <c r="F2070" i="2"/>
  <c r="O2070" i="2" s="1"/>
  <c r="R2069" i="2"/>
  <c r="S2069" i="2" s="1"/>
  <c r="T2069" i="2" s="1"/>
  <c r="Q2069" i="2"/>
  <c r="P2069" i="2"/>
  <c r="O2069" i="2"/>
  <c r="M2069" i="2"/>
  <c r="L2069" i="2"/>
  <c r="J2069" i="2"/>
  <c r="S2068" i="2"/>
  <c r="T2068" i="2" s="1"/>
  <c r="R2068" i="2"/>
  <c r="P2068" i="2"/>
  <c r="Q2068" i="2" s="1"/>
  <c r="O2068" i="2"/>
  <c r="M2068" i="2"/>
  <c r="L2068" i="2"/>
  <c r="J2068" i="2"/>
  <c r="T2067" i="2"/>
  <c r="R2067" i="2"/>
  <c r="S2067" i="2" s="1"/>
  <c r="Q2067" i="2"/>
  <c r="U2067" i="2" s="1"/>
  <c r="P2067" i="2"/>
  <c r="O2067" i="2"/>
  <c r="M2067" i="2"/>
  <c r="L2067" i="2"/>
  <c r="J2067" i="2"/>
  <c r="O2066" i="2"/>
  <c r="P2066" i="2" s="1"/>
  <c r="M2066" i="2"/>
  <c r="L2066" i="2"/>
  <c r="J2066" i="2"/>
  <c r="H2066" i="2"/>
  <c r="F2066" i="2"/>
  <c r="R2065" i="2"/>
  <c r="S2065" i="2" s="1"/>
  <c r="O2065" i="2"/>
  <c r="P2065" i="2" s="1"/>
  <c r="M2065" i="2"/>
  <c r="L2065" i="2"/>
  <c r="J2065" i="2"/>
  <c r="H2065" i="2"/>
  <c r="F2065" i="2"/>
  <c r="R2064" i="2"/>
  <c r="S2064" i="2" s="1"/>
  <c r="T2064" i="2" s="1"/>
  <c r="Q2064" i="2"/>
  <c r="P2064" i="2"/>
  <c r="O2064" i="2"/>
  <c r="M2064" i="2"/>
  <c r="L2064" i="2"/>
  <c r="J2064" i="2"/>
  <c r="T2063" i="2"/>
  <c r="R2063" i="2"/>
  <c r="S2063" i="2" s="1"/>
  <c r="Q2063" i="2"/>
  <c r="U2063" i="2" s="1"/>
  <c r="P2063" i="2"/>
  <c r="M2063" i="2"/>
  <c r="L2063" i="2"/>
  <c r="J2063" i="2"/>
  <c r="H2063" i="2"/>
  <c r="F2063" i="2"/>
  <c r="O2063" i="2" s="1"/>
  <c r="T2062" i="2"/>
  <c r="R2062" i="2"/>
  <c r="S2062" i="2" s="1"/>
  <c r="Q2062" i="2"/>
  <c r="U2062" i="2" s="1"/>
  <c r="P2062" i="2"/>
  <c r="O2062" i="2"/>
  <c r="M2062" i="2"/>
  <c r="L2062" i="2"/>
  <c r="J2062" i="2"/>
  <c r="T2061" i="2"/>
  <c r="R2061" i="2"/>
  <c r="S2061" i="2" s="1"/>
  <c r="Q2061" i="2"/>
  <c r="P2061" i="2"/>
  <c r="O2061" i="2"/>
  <c r="M2061" i="2"/>
  <c r="L2061" i="2"/>
  <c r="J2061" i="2"/>
  <c r="T2060" i="2"/>
  <c r="R2060" i="2"/>
  <c r="S2060" i="2" s="1"/>
  <c r="Q2060" i="2"/>
  <c r="U2060" i="2" s="1"/>
  <c r="P2060" i="2"/>
  <c r="O2060" i="2"/>
  <c r="M2060" i="2"/>
  <c r="L2060" i="2"/>
  <c r="J2060" i="2"/>
  <c r="R2059" i="2"/>
  <c r="S2059" i="2" s="1"/>
  <c r="O2059" i="2"/>
  <c r="P2059" i="2" s="1"/>
  <c r="M2059" i="2"/>
  <c r="L2059" i="2"/>
  <c r="J2059" i="2"/>
  <c r="H2059" i="2"/>
  <c r="T2059" i="2" s="1"/>
  <c r="F2059" i="2"/>
  <c r="O2058" i="2"/>
  <c r="P2058" i="2" s="1"/>
  <c r="M2058" i="2"/>
  <c r="L2058" i="2"/>
  <c r="J2058" i="2"/>
  <c r="H2058" i="2"/>
  <c r="R2058" i="2" s="1"/>
  <c r="S2058" i="2" s="1"/>
  <c r="F2058" i="2"/>
  <c r="R2057" i="2"/>
  <c r="S2057" i="2" s="1"/>
  <c r="T2057" i="2" s="1"/>
  <c r="O2057" i="2"/>
  <c r="P2057" i="2" s="1"/>
  <c r="Q2057" i="2" s="1"/>
  <c r="M2057" i="2"/>
  <c r="L2057" i="2"/>
  <c r="J2057" i="2"/>
  <c r="R2056" i="2"/>
  <c r="S2056" i="2" s="1"/>
  <c r="T2056" i="2" s="1"/>
  <c r="P2056" i="2"/>
  <c r="Q2056" i="2" s="1"/>
  <c r="O2056" i="2"/>
  <c r="M2056" i="2"/>
  <c r="L2056" i="2"/>
  <c r="J2056" i="2"/>
  <c r="S2055" i="2"/>
  <c r="T2055" i="2" s="1"/>
  <c r="R2055" i="2"/>
  <c r="Q2055" i="2"/>
  <c r="O2055" i="2"/>
  <c r="P2055" i="2" s="1"/>
  <c r="M2055" i="2"/>
  <c r="L2055" i="2"/>
  <c r="J2055" i="2"/>
  <c r="T2054" i="2"/>
  <c r="R2054" i="2"/>
  <c r="S2054" i="2" s="1"/>
  <c r="P2054" i="2"/>
  <c r="Q2054" i="2" s="1"/>
  <c r="U2054" i="2" s="1"/>
  <c r="O2054" i="2"/>
  <c r="M2054" i="2"/>
  <c r="L2054" i="2"/>
  <c r="J2054" i="2"/>
  <c r="T2053" i="2"/>
  <c r="S2053" i="2"/>
  <c r="R2053" i="2"/>
  <c r="P2053" i="2"/>
  <c r="Q2053" i="2" s="1"/>
  <c r="U2053" i="2" s="1"/>
  <c r="O2053" i="2"/>
  <c r="M2053" i="2"/>
  <c r="L2053" i="2"/>
  <c r="J2053" i="2"/>
  <c r="T2052" i="2"/>
  <c r="R2052" i="2"/>
  <c r="S2052" i="2" s="1"/>
  <c r="Q2052" i="2"/>
  <c r="U2052" i="2" s="1"/>
  <c r="P2052" i="2"/>
  <c r="O2052" i="2"/>
  <c r="M2052" i="2"/>
  <c r="L2052" i="2"/>
  <c r="J2052" i="2"/>
  <c r="R2051" i="2"/>
  <c r="S2051" i="2" s="1"/>
  <c r="O2051" i="2"/>
  <c r="P2051" i="2" s="1"/>
  <c r="M2051" i="2"/>
  <c r="L2051" i="2"/>
  <c r="J2051" i="2"/>
  <c r="H2051" i="2"/>
  <c r="T2051" i="2" s="1"/>
  <c r="F2051" i="2"/>
  <c r="O2050" i="2"/>
  <c r="P2050" i="2" s="1"/>
  <c r="M2050" i="2"/>
  <c r="L2050" i="2"/>
  <c r="J2050" i="2"/>
  <c r="H2050" i="2"/>
  <c r="R2050" i="2" s="1"/>
  <c r="S2050" i="2" s="1"/>
  <c r="F2050" i="2"/>
  <c r="T2049" i="2"/>
  <c r="R2049" i="2"/>
  <c r="S2049" i="2" s="1"/>
  <c r="O2049" i="2"/>
  <c r="P2049" i="2" s="1"/>
  <c r="Q2049" i="2" s="1"/>
  <c r="U2049" i="2" s="1"/>
  <c r="M2049" i="2"/>
  <c r="L2049" i="2"/>
  <c r="J2049" i="2"/>
  <c r="T2048" i="2"/>
  <c r="R2048" i="2"/>
  <c r="S2048" i="2" s="1"/>
  <c r="P2048" i="2"/>
  <c r="Q2048" i="2" s="1"/>
  <c r="U2048" i="2" s="1"/>
  <c r="O2048" i="2"/>
  <c r="M2048" i="2"/>
  <c r="L2048" i="2"/>
  <c r="J2048" i="2"/>
  <c r="S2047" i="2"/>
  <c r="R2047" i="2"/>
  <c r="M2047" i="2"/>
  <c r="L2047" i="2"/>
  <c r="J2047" i="2"/>
  <c r="H2047" i="2"/>
  <c r="T2047" i="2" s="1"/>
  <c r="F2047" i="2"/>
  <c r="O2047" i="2" s="1"/>
  <c r="P2047" i="2" s="1"/>
  <c r="T2046" i="2"/>
  <c r="S2046" i="2"/>
  <c r="R2046" i="2"/>
  <c r="Q2046" i="2"/>
  <c r="U2046" i="2" s="1"/>
  <c r="O2046" i="2"/>
  <c r="P2046" i="2" s="1"/>
  <c r="M2046" i="2"/>
  <c r="L2046" i="2"/>
  <c r="J2046" i="2"/>
  <c r="R2045" i="2"/>
  <c r="S2045" i="2" s="1"/>
  <c r="T2045" i="2" s="1"/>
  <c r="U2045" i="2" s="1"/>
  <c r="Q2045" i="2"/>
  <c r="P2045" i="2"/>
  <c r="O2045" i="2"/>
  <c r="M2045" i="2"/>
  <c r="L2045" i="2"/>
  <c r="J2045" i="2"/>
  <c r="M2044" i="2"/>
  <c r="L2044" i="2"/>
  <c r="J2044" i="2"/>
  <c r="H2044" i="2"/>
  <c r="R2044" i="2" s="1"/>
  <c r="S2044" i="2" s="1"/>
  <c r="F2044" i="2"/>
  <c r="S2043" i="2"/>
  <c r="R2043" i="2"/>
  <c r="P2043" i="2"/>
  <c r="O2043" i="2"/>
  <c r="M2043" i="2"/>
  <c r="L2043" i="2"/>
  <c r="J2043" i="2"/>
  <c r="H2043" i="2"/>
  <c r="T2043" i="2" s="1"/>
  <c r="F2043" i="2"/>
  <c r="S2042" i="2"/>
  <c r="T2042" i="2" s="1"/>
  <c r="U2042" i="2" s="1"/>
  <c r="R2042" i="2"/>
  <c r="Q2042" i="2"/>
  <c r="O2042" i="2"/>
  <c r="P2042" i="2" s="1"/>
  <c r="M2042" i="2"/>
  <c r="L2042" i="2"/>
  <c r="J2042" i="2"/>
  <c r="R2041" i="2"/>
  <c r="S2041" i="2" s="1"/>
  <c r="T2041" i="2" s="1"/>
  <c r="P2041" i="2"/>
  <c r="M2041" i="2"/>
  <c r="L2041" i="2"/>
  <c r="J2041" i="2"/>
  <c r="H2041" i="2"/>
  <c r="F2041" i="2"/>
  <c r="O2041" i="2" s="1"/>
  <c r="R2040" i="2"/>
  <c r="S2040" i="2" s="1"/>
  <c r="T2040" i="2" s="1"/>
  <c r="P2040" i="2"/>
  <c r="M2040" i="2"/>
  <c r="L2040" i="2"/>
  <c r="J2040" i="2"/>
  <c r="H2040" i="2"/>
  <c r="F2040" i="2"/>
  <c r="O2040" i="2" s="1"/>
  <c r="U2039" i="2"/>
  <c r="T2039" i="2"/>
  <c r="R2039" i="2"/>
  <c r="S2039" i="2" s="1"/>
  <c r="Q2039" i="2"/>
  <c r="P2039" i="2"/>
  <c r="O2039" i="2"/>
  <c r="M2039" i="2"/>
  <c r="L2039" i="2"/>
  <c r="J2039" i="2"/>
  <c r="S2038" i="2"/>
  <c r="T2038" i="2" s="1"/>
  <c r="R2038" i="2"/>
  <c r="Q2038" i="2"/>
  <c r="O2038" i="2"/>
  <c r="P2038" i="2" s="1"/>
  <c r="M2038" i="2"/>
  <c r="L2038" i="2"/>
  <c r="J2038" i="2"/>
  <c r="R2037" i="2"/>
  <c r="S2037" i="2" s="1"/>
  <c r="T2037" i="2" s="1"/>
  <c r="Q2037" i="2"/>
  <c r="U2037" i="2" s="1"/>
  <c r="P2037" i="2"/>
  <c r="O2037" i="2"/>
  <c r="M2037" i="2"/>
  <c r="L2037" i="2"/>
  <c r="J2037" i="2"/>
  <c r="S2036" i="2"/>
  <c r="R2036" i="2"/>
  <c r="M2036" i="2"/>
  <c r="L2036" i="2"/>
  <c r="J2036" i="2"/>
  <c r="H2036" i="2"/>
  <c r="T2036" i="2" s="1"/>
  <c r="F2036" i="2"/>
  <c r="O2036" i="2" s="1"/>
  <c r="P2036" i="2" s="1"/>
  <c r="M2035" i="2"/>
  <c r="L2035" i="2"/>
  <c r="J2035" i="2"/>
  <c r="H2035" i="2"/>
  <c r="F2035" i="2"/>
  <c r="S2034" i="2"/>
  <c r="T2034" i="2" s="1"/>
  <c r="U2034" i="2" s="1"/>
  <c r="R2034" i="2"/>
  <c r="Q2034" i="2"/>
  <c r="O2034" i="2"/>
  <c r="P2034" i="2" s="1"/>
  <c r="M2034" i="2"/>
  <c r="L2034" i="2"/>
  <c r="J2034" i="2"/>
  <c r="R2033" i="2"/>
  <c r="S2033" i="2" s="1"/>
  <c r="T2033" i="2" s="1"/>
  <c r="P2033" i="2"/>
  <c r="Q2033" i="2" s="1"/>
  <c r="M2033" i="2"/>
  <c r="L2033" i="2"/>
  <c r="J2033" i="2"/>
  <c r="H2033" i="2"/>
  <c r="F2033" i="2"/>
  <c r="O2033" i="2" s="1"/>
  <c r="R2032" i="2"/>
  <c r="S2032" i="2" s="1"/>
  <c r="T2032" i="2" s="1"/>
  <c r="P2032" i="2"/>
  <c r="Q2032" i="2" s="1"/>
  <c r="M2032" i="2"/>
  <c r="L2032" i="2"/>
  <c r="J2032" i="2"/>
  <c r="H2032" i="2"/>
  <c r="F2032" i="2"/>
  <c r="O2032" i="2" s="1"/>
  <c r="R2031" i="2"/>
  <c r="S2031" i="2" s="1"/>
  <c r="T2031" i="2" s="1"/>
  <c r="P2031" i="2"/>
  <c r="M2031" i="2"/>
  <c r="L2031" i="2"/>
  <c r="J2031" i="2"/>
  <c r="H2031" i="2"/>
  <c r="F2031" i="2"/>
  <c r="O2031" i="2" s="1"/>
  <c r="U2030" i="2"/>
  <c r="T2030" i="2"/>
  <c r="R2030" i="2"/>
  <c r="S2030" i="2" s="1"/>
  <c r="Q2030" i="2"/>
  <c r="P2030" i="2"/>
  <c r="O2030" i="2"/>
  <c r="M2030" i="2"/>
  <c r="L2030" i="2"/>
  <c r="J2030" i="2"/>
  <c r="M2029" i="2"/>
  <c r="L2029" i="2"/>
  <c r="J2029" i="2"/>
  <c r="H2029" i="2"/>
  <c r="R2029" i="2" s="1"/>
  <c r="S2029" i="2" s="1"/>
  <c r="F2029" i="2"/>
  <c r="S2028" i="2"/>
  <c r="R2028" i="2"/>
  <c r="P2028" i="2"/>
  <c r="O2028" i="2"/>
  <c r="M2028" i="2"/>
  <c r="L2028" i="2"/>
  <c r="J2028" i="2"/>
  <c r="H2028" i="2"/>
  <c r="T2028" i="2" s="1"/>
  <c r="F2028" i="2"/>
  <c r="S2027" i="2"/>
  <c r="R2027" i="2"/>
  <c r="M2027" i="2"/>
  <c r="L2027" i="2"/>
  <c r="J2027" i="2"/>
  <c r="H2027" i="2"/>
  <c r="T2027" i="2" s="1"/>
  <c r="F2027" i="2"/>
  <c r="O2027" i="2" s="1"/>
  <c r="P2027" i="2" s="1"/>
  <c r="M2026" i="2"/>
  <c r="L2026" i="2"/>
  <c r="J2026" i="2"/>
  <c r="H2026" i="2"/>
  <c r="F2026" i="2"/>
  <c r="T2025" i="2"/>
  <c r="U2025" i="2" s="1"/>
  <c r="S2025" i="2"/>
  <c r="R2025" i="2"/>
  <c r="Q2025" i="2"/>
  <c r="O2025" i="2"/>
  <c r="P2025" i="2" s="1"/>
  <c r="M2025" i="2"/>
  <c r="L2025" i="2"/>
  <c r="J2025" i="2"/>
  <c r="R2024" i="2"/>
  <c r="S2024" i="2" s="1"/>
  <c r="T2024" i="2" s="1"/>
  <c r="P2024" i="2"/>
  <c r="Q2024" i="2" s="1"/>
  <c r="M2024" i="2"/>
  <c r="L2024" i="2"/>
  <c r="J2024" i="2"/>
  <c r="H2024" i="2"/>
  <c r="F2024" i="2"/>
  <c r="O2024" i="2" s="1"/>
  <c r="T2023" i="2"/>
  <c r="R2023" i="2"/>
  <c r="S2023" i="2" s="1"/>
  <c r="Q2023" i="2"/>
  <c r="U2023" i="2" s="1"/>
  <c r="P2023" i="2"/>
  <c r="O2023" i="2"/>
  <c r="M2023" i="2"/>
  <c r="L2023" i="2"/>
  <c r="J2023" i="2"/>
  <c r="T2022" i="2"/>
  <c r="S2022" i="2"/>
  <c r="R2022" i="2"/>
  <c r="P2022" i="2"/>
  <c r="Q2022" i="2" s="1"/>
  <c r="U2022" i="2" s="1"/>
  <c r="O2022" i="2"/>
  <c r="M2022" i="2"/>
  <c r="L2022" i="2"/>
  <c r="J2022" i="2"/>
  <c r="T2021" i="2"/>
  <c r="R2021" i="2"/>
  <c r="S2021" i="2" s="1"/>
  <c r="Q2021" i="2"/>
  <c r="U2021" i="2" s="1"/>
  <c r="P2021" i="2"/>
  <c r="O2021" i="2"/>
  <c r="M2021" i="2"/>
  <c r="L2021" i="2"/>
  <c r="J2021" i="2"/>
  <c r="R2020" i="2"/>
  <c r="S2020" i="2" s="1"/>
  <c r="T2020" i="2" s="1"/>
  <c r="Q2020" i="2"/>
  <c r="P2020" i="2"/>
  <c r="O2020" i="2"/>
  <c r="M2020" i="2"/>
  <c r="L2020" i="2"/>
  <c r="J2020" i="2"/>
  <c r="T2019" i="2"/>
  <c r="R2019" i="2"/>
  <c r="S2019" i="2" s="1"/>
  <c r="M2019" i="2"/>
  <c r="L2019" i="2"/>
  <c r="J2019" i="2"/>
  <c r="H2019" i="2"/>
  <c r="F2019" i="2"/>
  <c r="O2019" i="2" s="1"/>
  <c r="P2019" i="2" s="1"/>
  <c r="Q2019" i="2" s="1"/>
  <c r="U2019" i="2" s="1"/>
  <c r="T2018" i="2"/>
  <c r="R2018" i="2"/>
  <c r="S2018" i="2" s="1"/>
  <c r="Q2018" i="2"/>
  <c r="U2018" i="2" s="1"/>
  <c r="P2018" i="2"/>
  <c r="O2018" i="2"/>
  <c r="M2018" i="2"/>
  <c r="L2018" i="2"/>
  <c r="J2018" i="2"/>
  <c r="R2017" i="2"/>
  <c r="S2017" i="2" s="1"/>
  <c r="T2017" i="2" s="1"/>
  <c r="O2017" i="2"/>
  <c r="P2017" i="2" s="1"/>
  <c r="Q2017" i="2" s="1"/>
  <c r="U2017" i="2" s="1"/>
  <c r="M2017" i="2"/>
  <c r="L2017" i="2"/>
  <c r="J2017" i="2"/>
  <c r="R2016" i="2"/>
  <c r="S2016" i="2" s="1"/>
  <c r="T2016" i="2" s="1"/>
  <c r="U2016" i="2" s="1"/>
  <c r="Q2016" i="2"/>
  <c r="P2016" i="2"/>
  <c r="O2016" i="2"/>
  <c r="M2016" i="2"/>
  <c r="L2016" i="2"/>
  <c r="J2016" i="2"/>
  <c r="S2015" i="2"/>
  <c r="R2015" i="2"/>
  <c r="P2015" i="2"/>
  <c r="O2015" i="2"/>
  <c r="M2015" i="2"/>
  <c r="L2015" i="2"/>
  <c r="J2015" i="2"/>
  <c r="H2015" i="2"/>
  <c r="T2015" i="2" s="1"/>
  <c r="F2015" i="2"/>
  <c r="T2014" i="2"/>
  <c r="S2014" i="2"/>
  <c r="R2014" i="2"/>
  <c r="Q2014" i="2"/>
  <c r="U2014" i="2" s="1"/>
  <c r="O2014" i="2"/>
  <c r="P2014" i="2" s="1"/>
  <c r="M2014" i="2"/>
  <c r="L2014" i="2"/>
  <c r="J2014" i="2"/>
  <c r="R2013" i="2"/>
  <c r="S2013" i="2" s="1"/>
  <c r="T2013" i="2" s="1"/>
  <c r="P2013" i="2"/>
  <c r="M2013" i="2"/>
  <c r="L2013" i="2"/>
  <c r="J2013" i="2"/>
  <c r="H2013" i="2"/>
  <c r="F2013" i="2"/>
  <c r="O2013" i="2" s="1"/>
  <c r="R2012" i="2"/>
  <c r="S2012" i="2" s="1"/>
  <c r="T2012" i="2" s="1"/>
  <c r="P2012" i="2"/>
  <c r="M2012" i="2"/>
  <c r="L2012" i="2"/>
  <c r="J2012" i="2"/>
  <c r="H2012" i="2"/>
  <c r="F2012" i="2"/>
  <c r="O2012" i="2" s="1"/>
  <c r="R2011" i="2"/>
  <c r="S2011" i="2" s="1"/>
  <c r="T2011" i="2" s="1"/>
  <c r="U2011" i="2" s="1"/>
  <c r="Q2011" i="2"/>
  <c r="P2011" i="2"/>
  <c r="O2011" i="2"/>
  <c r="M2011" i="2"/>
  <c r="L2011" i="2"/>
  <c r="J2011" i="2"/>
  <c r="S2010" i="2"/>
  <c r="R2010" i="2"/>
  <c r="P2010" i="2"/>
  <c r="O2010" i="2"/>
  <c r="M2010" i="2"/>
  <c r="L2010" i="2"/>
  <c r="J2010" i="2"/>
  <c r="H2010" i="2"/>
  <c r="T2010" i="2" s="1"/>
  <c r="F2010" i="2"/>
  <c r="T2009" i="2"/>
  <c r="S2009" i="2"/>
  <c r="R2009" i="2"/>
  <c r="P2009" i="2"/>
  <c r="Q2009" i="2" s="1"/>
  <c r="U2009" i="2" s="1"/>
  <c r="O2009" i="2"/>
  <c r="M2009" i="2"/>
  <c r="L2009" i="2"/>
  <c r="J2009" i="2"/>
  <c r="T2008" i="2"/>
  <c r="R2008" i="2"/>
  <c r="S2008" i="2" s="1"/>
  <c r="Q2008" i="2"/>
  <c r="U2008" i="2" s="1"/>
  <c r="P2008" i="2"/>
  <c r="O2008" i="2"/>
  <c r="M2008" i="2"/>
  <c r="L2008" i="2"/>
  <c r="J2008" i="2"/>
  <c r="O2007" i="2"/>
  <c r="P2007" i="2" s="1"/>
  <c r="M2007" i="2"/>
  <c r="L2007" i="2"/>
  <c r="J2007" i="2"/>
  <c r="H2007" i="2"/>
  <c r="F2007" i="2"/>
  <c r="T2006" i="2"/>
  <c r="R2006" i="2"/>
  <c r="S2006" i="2" s="1"/>
  <c r="P2006" i="2"/>
  <c r="Q2006" i="2" s="1"/>
  <c r="U2006" i="2" s="1"/>
  <c r="O2006" i="2"/>
  <c r="M2006" i="2"/>
  <c r="L2006" i="2"/>
  <c r="J2006" i="2"/>
  <c r="P2005" i="2"/>
  <c r="Q2005" i="2" s="1"/>
  <c r="M2005" i="2"/>
  <c r="L2005" i="2"/>
  <c r="J2005" i="2"/>
  <c r="H2005" i="2"/>
  <c r="R2005" i="2" s="1"/>
  <c r="S2005" i="2" s="1"/>
  <c r="F2005" i="2"/>
  <c r="O2005" i="2" s="1"/>
  <c r="R2004" i="2"/>
  <c r="S2004" i="2" s="1"/>
  <c r="T2004" i="2" s="1"/>
  <c r="M2004" i="2"/>
  <c r="L2004" i="2"/>
  <c r="J2004" i="2"/>
  <c r="H2004" i="2"/>
  <c r="F2004" i="2"/>
  <c r="R2003" i="2"/>
  <c r="S2003" i="2" s="1"/>
  <c r="P2003" i="2"/>
  <c r="M2003" i="2"/>
  <c r="L2003" i="2"/>
  <c r="J2003" i="2"/>
  <c r="H2003" i="2"/>
  <c r="F2003" i="2"/>
  <c r="O2003" i="2" s="1"/>
  <c r="T2002" i="2"/>
  <c r="R2002" i="2"/>
  <c r="S2002" i="2" s="1"/>
  <c r="P2002" i="2"/>
  <c r="Q2002" i="2" s="1"/>
  <c r="U2002" i="2" s="1"/>
  <c r="O2002" i="2"/>
  <c r="M2002" i="2"/>
  <c r="L2002" i="2"/>
  <c r="J2002" i="2"/>
  <c r="O2001" i="2"/>
  <c r="P2001" i="2" s="1"/>
  <c r="Q2001" i="2" s="1"/>
  <c r="M2001" i="2"/>
  <c r="L2001" i="2"/>
  <c r="J2001" i="2"/>
  <c r="H2001" i="2"/>
  <c r="F2001" i="2"/>
  <c r="U2000" i="2"/>
  <c r="T2000" i="2"/>
  <c r="S2000" i="2"/>
  <c r="R2000" i="2"/>
  <c r="Q2000" i="2"/>
  <c r="O2000" i="2"/>
  <c r="P2000" i="2" s="1"/>
  <c r="M2000" i="2"/>
  <c r="L2000" i="2"/>
  <c r="J2000" i="2"/>
  <c r="U1999" i="2"/>
  <c r="T1999" i="2"/>
  <c r="R1999" i="2"/>
  <c r="S1999" i="2" s="1"/>
  <c r="Q1999" i="2"/>
  <c r="P1999" i="2"/>
  <c r="O1999" i="2"/>
  <c r="M1999" i="2"/>
  <c r="L1999" i="2"/>
  <c r="J1999" i="2"/>
  <c r="O1998" i="2"/>
  <c r="P1998" i="2" s="1"/>
  <c r="Q1998" i="2" s="1"/>
  <c r="M1998" i="2"/>
  <c r="L1998" i="2"/>
  <c r="J1998" i="2"/>
  <c r="H1998" i="2"/>
  <c r="R1998" i="2" s="1"/>
  <c r="S1998" i="2" s="1"/>
  <c r="F1998" i="2"/>
  <c r="S1997" i="2"/>
  <c r="T1997" i="2" s="1"/>
  <c r="R1997" i="2"/>
  <c r="P1997" i="2"/>
  <c r="Q1997" i="2" s="1"/>
  <c r="U1997" i="2" s="1"/>
  <c r="O1997" i="2"/>
  <c r="M1997" i="2"/>
  <c r="L1997" i="2"/>
  <c r="J1997" i="2"/>
  <c r="T1996" i="2"/>
  <c r="R1996" i="2"/>
  <c r="S1996" i="2" s="1"/>
  <c r="O1996" i="2"/>
  <c r="P1996" i="2" s="1"/>
  <c r="Q1996" i="2" s="1"/>
  <c r="U1996" i="2" s="1"/>
  <c r="M1996" i="2"/>
  <c r="L1996" i="2"/>
  <c r="J1996" i="2"/>
  <c r="T1995" i="2"/>
  <c r="R1995" i="2"/>
  <c r="S1995" i="2" s="1"/>
  <c r="P1995" i="2"/>
  <c r="Q1995" i="2" s="1"/>
  <c r="U1995" i="2" s="1"/>
  <c r="O1995" i="2"/>
  <c r="M1995" i="2"/>
  <c r="L1995" i="2"/>
  <c r="J1995" i="2"/>
  <c r="R1994" i="2"/>
  <c r="S1994" i="2" s="1"/>
  <c r="P1994" i="2"/>
  <c r="M1994" i="2"/>
  <c r="L1994" i="2"/>
  <c r="J1994" i="2"/>
  <c r="H1994" i="2"/>
  <c r="F1994" i="2"/>
  <c r="O1994" i="2" s="1"/>
  <c r="R1993" i="2"/>
  <c r="S1993" i="2" s="1"/>
  <c r="P1993" i="2"/>
  <c r="O1993" i="2"/>
  <c r="M1993" i="2"/>
  <c r="L1993" i="2"/>
  <c r="J1993" i="2"/>
  <c r="H1993" i="2"/>
  <c r="T1993" i="2" s="1"/>
  <c r="F1993" i="2"/>
  <c r="Q1993" i="2" s="1"/>
  <c r="U1993" i="2" s="1"/>
  <c r="T1992" i="2"/>
  <c r="R1992" i="2"/>
  <c r="S1992" i="2" s="1"/>
  <c r="Q1992" i="2"/>
  <c r="U1992" i="2" s="1"/>
  <c r="P1992" i="2"/>
  <c r="O1992" i="2"/>
  <c r="M1992" i="2"/>
  <c r="L1992" i="2"/>
  <c r="J1992" i="2"/>
  <c r="R1991" i="2"/>
  <c r="S1991" i="2" s="1"/>
  <c r="T1991" i="2" s="1"/>
  <c r="M1991" i="2"/>
  <c r="L1991" i="2"/>
  <c r="J1991" i="2"/>
  <c r="H1991" i="2"/>
  <c r="F1991" i="2"/>
  <c r="R1990" i="2"/>
  <c r="S1990" i="2" s="1"/>
  <c r="T1990" i="2" s="1"/>
  <c r="P1990" i="2"/>
  <c r="Q1990" i="2" s="1"/>
  <c r="U1990" i="2" s="1"/>
  <c r="O1990" i="2"/>
  <c r="M1990" i="2"/>
  <c r="L1990" i="2"/>
  <c r="J1990" i="2"/>
  <c r="R1989" i="2"/>
  <c r="S1989" i="2" s="1"/>
  <c r="T1989" i="2" s="1"/>
  <c r="M1989" i="2"/>
  <c r="L1989" i="2"/>
  <c r="J1989" i="2"/>
  <c r="H1989" i="2"/>
  <c r="F1989" i="2"/>
  <c r="O1989" i="2" s="1"/>
  <c r="P1989" i="2" s="1"/>
  <c r="R1988" i="2"/>
  <c r="S1988" i="2" s="1"/>
  <c r="T1988" i="2" s="1"/>
  <c r="P1988" i="2"/>
  <c r="O1988" i="2"/>
  <c r="M1988" i="2"/>
  <c r="L1988" i="2"/>
  <c r="J1988" i="2"/>
  <c r="H1988" i="2"/>
  <c r="F1988" i="2"/>
  <c r="Q1988" i="2" s="1"/>
  <c r="R1987" i="2"/>
  <c r="S1987" i="2" s="1"/>
  <c r="T1987" i="2" s="1"/>
  <c r="M1987" i="2"/>
  <c r="L1987" i="2"/>
  <c r="J1987" i="2"/>
  <c r="H1987" i="2"/>
  <c r="F1987" i="2"/>
  <c r="O1987" i="2" s="1"/>
  <c r="P1987" i="2" s="1"/>
  <c r="R1986" i="2"/>
  <c r="S1986" i="2" s="1"/>
  <c r="T1986" i="2" s="1"/>
  <c r="P1986" i="2"/>
  <c r="Q1986" i="2" s="1"/>
  <c r="U1986" i="2" s="1"/>
  <c r="O1986" i="2"/>
  <c r="M1986" i="2"/>
  <c r="L1986" i="2"/>
  <c r="J1986" i="2"/>
  <c r="R1985" i="2"/>
  <c r="S1985" i="2" s="1"/>
  <c r="T1985" i="2" s="1"/>
  <c r="M1985" i="2"/>
  <c r="L1985" i="2"/>
  <c r="J1985" i="2"/>
  <c r="H1985" i="2"/>
  <c r="F1985" i="2"/>
  <c r="R1984" i="2"/>
  <c r="S1984" i="2" s="1"/>
  <c r="T1984" i="2" s="1"/>
  <c r="U1984" i="2" s="1"/>
  <c r="Q1984" i="2"/>
  <c r="P1984" i="2"/>
  <c r="O1984" i="2"/>
  <c r="M1984" i="2"/>
  <c r="L1984" i="2"/>
  <c r="J1984" i="2"/>
  <c r="R1983" i="2"/>
  <c r="S1983" i="2" s="1"/>
  <c r="T1983" i="2" s="1"/>
  <c r="P1983" i="2"/>
  <c r="O1983" i="2"/>
  <c r="M1983" i="2"/>
  <c r="L1983" i="2"/>
  <c r="J1983" i="2"/>
  <c r="H1983" i="2"/>
  <c r="F1983" i="2"/>
  <c r="Q1983" i="2" s="1"/>
  <c r="U1983" i="2" s="1"/>
  <c r="R1982" i="2"/>
  <c r="S1982" i="2" s="1"/>
  <c r="T1982" i="2" s="1"/>
  <c r="P1982" i="2"/>
  <c r="Q1982" i="2" s="1"/>
  <c r="O1982" i="2"/>
  <c r="M1982" i="2"/>
  <c r="L1982" i="2"/>
  <c r="J1982" i="2"/>
  <c r="R1981" i="2"/>
  <c r="S1981" i="2" s="1"/>
  <c r="T1981" i="2" s="1"/>
  <c r="M1981" i="2"/>
  <c r="L1981" i="2"/>
  <c r="J1981" i="2"/>
  <c r="H1981" i="2"/>
  <c r="F1981" i="2"/>
  <c r="R1980" i="2"/>
  <c r="S1980" i="2" s="1"/>
  <c r="T1980" i="2" s="1"/>
  <c r="Q1980" i="2"/>
  <c r="P1980" i="2"/>
  <c r="O1980" i="2"/>
  <c r="M1980" i="2"/>
  <c r="L1980" i="2"/>
  <c r="J1980" i="2"/>
  <c r="R1979" i="2"/>
  <c r="S1979" i="2" s="1"/>
  <c r="T1979" i="2" s="1"/>
  <c r="M1979" i="2"/>
  <c r="L1979" i="2"/>
  <c r="J1979" i="2"/>
  <c r="H1979" i="2"/>
  <c r="F1979" i="2"/>
  <c r="O1979" i="2" s="1"/>
  <c r="P1979" i="2" s="1"/>
  <c r="R1978" i="2"/>
  <c r="S1978" i="2" s="1"/>
  <c r="T1978" i="2" s="1"/>
  <c r="P1978" i="2"/>
  <c r="O1978" i="2"/>
  <c r="M1978" i="2"/>
  <c r="L1978" i="2"/>
  <c r="J1978" i="2"/>
  <c r="H1978" i="2"/>
  <c r="F1978" i="2"/>
  <c r="Q1978" i="2" s="1"/>
  <c r="U1978" i="2" s="1"/>
  <c r="T1977" i="2"/>
  <c r="R1977" i="2"/>
  <c r="S1977" i="2" s="1"/>
  <c r="P1977" i="2"/>
  <c r="Q1977" i="2" s="1"/>
  <c r="U1977" i="2" s="1"/>
  <c r="O1977" i="2"/>
  <c r="M1977" i="2"/>
  <c r="L1977" i="2"/>
  <c r="J1977" i="2"/>
  <c r="R1976" i="2"/>
  <c r="S1976" i="2" s="1"/>
  <c r="T1976" i="2" s="1"/>
  <c r="P1976" i="2"/>
  <c r="Q1976" i="2" s="1"/>
  <c r="O1976" i="2"/>
  <c r="M1976" i="2"/>
  <c r="L1976" i="2"/>
  <c r="J1976" i="2"/>
  <c r="T1975" i="2"/>
  <c r="U1975" i="2" s="1"/>
  <c r="R1975" i="2"/>
  <c r="S1975" i="2" s="1"/>
  <c r="Q1975" i="2"/>
  <c r="P1975" i="2"/>
  <c r="O1975" i="2"/>
  <c r="M1975" i="2"/>
  <c r="L1975" i="2"/>
  <c r="J1975" i="2"/>
  <c r="R1974" i="2"/>
  <c r="S1974" i="2" s="1"/>
  <c r="T1974" i="2" s="1"/>
  <c r="M1974" i="2"/>
  <c r="L1974" i="2"/>
  <c r="J1974" i="2"/>
  <c r="H1974" i="2"/>
  <c r="F1974" i="2"/>
  <c r="R1973" i="2"/>
  <c r="S1973" i="2" s="1"/>
  <c r="T1973" i="2" s="1"/>
  <c r="P1973" i="2"/>
  <c r="Q1973" i="2" s="1"/>
  <c r="O1973" i="2"/>
  <c r="M1973" i="2"/>
  <c r="L1973" i="2"/>
  <c r="J1973" i="2"/>
  <c r="R1972" i="2"/>
  <c r="S1972" i="2" s="1"/>
  <c r="T1972" i="2" s="1"/>
  <c r="P1972" i="2"/>
  <c r="O1972" i="2"/>
  <c r="M1972" i="2"/>
  <c r="L1972" i="2"/>
  <c r="J1972" i="2"/>
  <c r="H1972" i="2"/>
  <c r="F1972" i="2"/>
  <c r="Q1972" i="2" s="1"/>
  <c r="U1972" i="2" s="1"/>
  <c r="T1971" i="2"/>
  <c r="R1971" i="2"/>
  <c r="S1971" i="2" s="1"/>
  <c r="P1971" i="2"/>
  <c r="Q1971" i="2" s="1"/>
  <c r="U1971" i="2" s="1"/>
  <c r="O1971" i="2"/>
  <c r="M1971" i="2"/>
  <c r="L1971" i="2"/>
  <c r="J1971" i="2"/>
  <c r="R1970" i="2"/>
  <c r="S1970" i="2" s="1"/>
  <c r="T1970" i="2" s="1"/>
  <c r="P1970" i="2"/>
  <c r="Q1970" i="2" s="1"/>
  <c r="O1970" i="2"/>
  <c r="M1970" i="2"/>
  <c r="L1970" i="2"/>
  <c r="J1970" i="2"/>
  <c r="R1969" i="2"/>
  <c r="S1969" i="2" s="1"/>
  <c r="T1969" i="2" s="1"/>
  <c r="P1969" i="2"/>
  <c r="O1969" i="2"/>
  <c r="M1969" i="2"/>
  <c r="L1969" i="2"/>
  <c r="J1969" i="2"/>
  <c r="H1969" i="2"/>
  <c r="F1969" i="2"/>
  <c r="Q1969" i="2" s="1"/>
  <c r="R1968" i="2"/>
  <c r="S1968" i="2" s="1"/>
  <c r="T1968" i="2" s="1"/>
  <c r="M1968" i="2"/>
  <c r="L1968" i="2"/>
  <c r="J1968" i="2"/>
  <c r="H1968" i="2"/>
  <c r="F1968" i="2"/>
  <c r="O1968" i="2" s="1"/>
  <c r="P1968" i="2" s="1"/>
  <c r="R1967" i="2"/>
  <c r="S1967" i="2" s="1"/>
  <c r="T1967" i="2" s="1"/>
  <c r="P1967" i="2"/>
  <c r="O1967" i="2"/>
  <c r="M1967" i="2"/>
  <c r="L1967" i="2"/>
  <c r="J1967" i="2"/>
  <c r="H1967" i="2"/>
  <c r="F1967" i="2"/>
  <c r="Q1967" i="2" s="1"/>
  <c r="U1967" i="2" s="1"/>
  <c r="R1966" i="2"/>
  <c r="S1966" i="2" s="1"/>
  <c r="T1966" i="2" s="1"/>
  <c r="P1966" i="2"/>
  <c r="Q1966" i="2" s="1"/>
  <c r="U1966" i="2" s="1"/>
  <c r="O1966" i="2"/>
  <c r="M1966" i="2"/>
  <c r="L1966" i="2"/>
  <c r="J1966" i="2"/>
  <c r="T1965" i="2"/>
  <c r="R1965" i="2"/>
  <c r="S1965" i="2" s="1"/>
  <c r="P1965" i="2"/>
  <c r="Q1965" i="2" s="1"/>
  <c r="U1965" i="2" s="1"/>
  <c r="O1965" i="2"/>
  <c r="M1965" i="2"/>
  <c r="L1965" i="2"/>
  <c r="J1965" i="2"/>
  <c r="R1964" i="2"/>
  <c r="S1964" i="2" s="1"/>
  <c r="T1964" i="2" s="1"/>
  <c r="P1964" i="2"/>
  <c r="O1964" i="2"/>
  <c r="M1964" i="2"/>
  <c r="L1964" i="2"/>
  <c r="J1964" i="2"/>
  <c r="H1964" i="2"/>
  <c r="F1964" i="2"/>
  <c r="Q1964" i="2" s="1"/>
  <c r="U1964" i="2" s="1"/>
  <c r="T1963" i="2"/>
  <c r="R1963" i="2"/>
  <c r="S1963" i="2" s="1"/>
  <c r="P1963" i="2"/>
  <c r="Q1963" i="2" s="1"/>
  <c r="U1963" i="2" s="1"/>
  <c r="O1963" i="2"/>
  <c r="M1963" i="2"/>
  <c r="L1963" i="2"/>
  <c r="J1963" i="2"/>
  <c r="R1962" i="2"/>
  <c r="S1962" i="2" s="1"/>
  <c r="T1962" i="2" s="1"/>
  <c r="U1962" i="2" s="1"/>
  <c r="Q1962" i="2"/>
  <c r="P1962" i="2"/>
  <c r="O1962" i="2"/>
  <c r="M1962" i="2"/>
  <c r="L1962" i="2"/>
  <c r="J1962" i="2"/>
  <c r="R1961" i="2"/>
  <c r="S1961" i="2" s="1"/>
  <c r="T1961" i="2" s="1"/>
  <c r="P1961" i="2"/>
  <c r="Q1961" i="2" s="1"/>
  <c r="U1961" i="2" s="1"/>
  <c r="O1961" i="2"/>
  <c r="M1961" i="2"/>
  <c r="L1961" i="2"/>
  <c r="J1961" i="2"/>
  <c r="R1960" i="2"/>
  <c r="S1960" i="2" s="1"/>
  <c r="T1960" i="2" s="1"/>
  <c r="M1960" i="2"/>
  <c r="L1960" i="2"/>
  <c r="J1960" i="2"/>
  <c r="H1960" i="2"/>
  <c r="F1960" i="2"/>
  <c r="R1959" i="2"/>
  <c r="S1959" i="2" s="1"/>
  <c r="T1959" i="2" s="1"/>
  <c r="M1959" i="2"/>
  <c r="L1959" i="2"/>
  <c r="J1959" i="2"/>
  <c r="H1959" i="2"/>
  <c r="F1959" i="2"/>
  <c r="R1958" i="2"/>
  <c r="S1958" i="2" s="1"/>
  <c r="T1958" i="2" s="1"/>
  <c r="M1958" i="2"/>
  <c r="L1958" i="2"/>
  <c r="J1958" i="2"/>
  <c r="H1958" i="2"/>
  <c r="F1958" i="2"/>
  <c r="R1957" i="2"/>
  <c r="S1957" i="2" s="1"/>
  <c r="T1957" i="2" s="1"/>
  <c r="M1957" i="2"/>
  <c r="L1957" i="2"/>
  <c r="J1957" i="2"/>
  <c r="H1957" i="2"/>
  <c r="F1957" i="2"/>
  <c r="T1956" i="2"/>
  <c r="R1956" i="2"/>
  <c r="S1956" i="2" s="1"/>
  <c r="Q1956" i="2"/>
  <c r="U1956" i="2" s="1"/>
  <c r="P1956" i="2"/>
  <c r="O1956" i="2"/>
  <c r="M1956" i="2"/>
  <c r="L1956" i="2"/>
  <c r="J1956" i="2"/>
  <c r="R1955" i="2"/>
  <c r="S1955" i="2" s="1"/>
  <c r="T1955" i="2" s="1"/>
  <c r="P1955" i="2"/>
  <c r="Q1955" i="2" s="1"/>
  <c r="O1955" i="2"/>
  <c r="M1955" i="2"/>
  <c r="L1955" i="2"/>
  <c r="J1955" i="2"/>
  <c r="R1954" i="2"/>
  <c r="S1954" i="2" s="1"/>
  <c r="T1954" i="2" s="1"/>
  <c r="M1954" i="2"/>
  <c r="L1954" i="2"/>
  <c r="J1954" i="2"/>
  <c r="H1954" i="2"/>
  <c r="F1954" i="2"/>
  <c r="R1953" i="2"/>
  <c r="S1953" i="2" s="1"/>
  <c r="T1953" i="2" s="1"/>
  <c r="Q1953" i="2"/>
  <c r="U1953" i="2" s="1"/>
  <c r="P1953" i="2"/>
  <c r="O1953" i="2"/>
  <c r="M1953" i="2"/>
  <c r="L1953" i="2"/>
  <c r="J1953" i="2"/>
  <c r="R1952" i="2"/>
  <c r="S1952" i="2" s="1"/>
  <c r="T1952" i="2" s="1"/>
  <c r="Q1952" i="2"/>
  <c r="P1952" i="2"/>
  <c r="O1952" i="2"/>
  <c r="M1952" i="2"/>
  <c r="L1952" i="2"/>
  <c r="J1952" i="2"/>
  <c r="R1951" i="2"/>
  <c r="S1951" i="2" s="1"/>
  <c r="T1951" i="2" s="1"/>
  <c r="P1951" i="2"/>
  <c r="Q1951" i="2" s="1"/>
  <c r="U1951" i="2" s="1"/>
  <c r="O1951" i="2"/>
  <c r="M1951" i="2"/>
  <c r="L1951" i="2"/>
  <c r="J1951" i="2"/>
  <c r="R1950" i="2"/>
  <c r="S1950" i="2" s="1"/>
  <c r="T1950" i="2" s="1"/>
  <c r="P1950" i="2"/>
  <c r="O1950" i="2"/>
  <c r="M1950" i="2"/>
  <c r="L1950" i="2"/>
  <c r="J1950" i="2"/>
  <c r="H1950" i="2"/>
  <c r="F1950" i="2"/>
  <c r="Q1950" i="2" s="1"/>
  <c r="R1949" i="2"/>
  <c r="S1949" i="2" s="1"/>
  <c r="T1949" i="2" s="1"/>
  <c r="P1949" i="2"/>
  <c r="Q1949" i="2" s="1"/>
  <c r="O1949" i="2"/>
  <c r="M1949" i="2"/>
  <c r="L1949" i="2"/>
  <c r="J1949" i="2"/>
  <c r="T1948" i="2"/>
  <c r="U1948" i="2" s="1"/>
  <c r="R1948" i="2"/>
  <c r="S1948" i="2" s="1"/>
  <c r="Q1948" i="2"/>
  <c r="P1948" i="2"/>
  <c r="O1948" i="2"/>
  <c r="M1948" i="2"/>
  <c r="L1948" i="2"/>
  <c r="J1948" i="2"/>
  <c r="R1947" i="2"/>
  <c r="S1947" i="2" s="1"/>
  <c r="T1947" i="2" s="1"/>
  <c r="P1947" i="2"/>
  <c r="Q1947" i="2" s="1"/>
  <c r="O1947" i="2"/>
  <c r="M1947" i="2"/>
  <c r="L1947" i="2"/>
  <c r="J1947" i="2"/>
  <c r="R1946" i="2"/>
  <c r="S1946" i="2" s="1"/>
  <c r="T1946" i="2" s="1"/>
  <c r="M1946" i="2"/>
  <c r="L1946" i="2"/>
  <c r="J1946" i="2"/>
  <c r="H1946" i="2"/>
  <c r="F1946" i="2"/>
  <c r="R1945" i="2"/>
  <c r="S1945" i="2" s="1"/>
  <c r="T1945" i="2" s="1"/>
  <c r="M1945" i="2"/>
  <c r="L1945" i="2"/>
  <c r="J1945" i="2"/>
  <c r="H1945" i="2"/>
  <c r="F1945" i="2"/>
  <c r="R1944" i="2"/>
  <c r="S1944" i="2" s="1"/>
  <c r="T1944" i="2" s="1"/>
  <c r="M1944" i="2"/>
  <c r="L1944" i="2"/>
  <c r="J1944" i="2"/>
  <c r="H1944" i="2"/>
  <c r="F1944" i="2"/>
  <c r="T1943" i="2"/>
  <c r="R1943" i="2"/>
  <c r="S1943" i="2" s="1"/>
  <c r="P1943" i="2"/>
  <c r="Q1943" i="2" s="1"/>
  <c r="U1943" i="2" s="1"/>
  <c r="O1943" i="2"/>
  <c r="M1943" i="2"/>
  <c r="L1943" i="2"/>
  <c r="J1943" i="2"/>
  <c r="R1942" i="2"/>
  <c r="S1942" i="2" s="1"/>
  <c r="T1942" i="2" s="1"/>
  <c r="P1942" i="2"/>
  <c r="O1942" i="2"/>
  <c r="M1942" i="2"/>
  <c r="L1942" i="2"/>
  <c r="J1942" i="2"/>
  <c r="H1942" i="2"/>
  <c r="F1942" i="2"/>
  <c r="Q1942" i="2" s="1"/>
  <c r="R1941" i="2"/>
  <c r="S1941" i="2" s="1"/>
  <c r="T1941" i="2" s="1"/>
  <c r="M1941" i="2"/>
  <c r="L1941" i="2"/>
  <c r="J1941" i="2"/>
  <c r="H1941" i="2"/>
  <c r="F1941" i="2"/>
  <c r="O1941" i="2" s="1"/>
  <c r="P1941" i="2" s="1"/>
  <c r="R1940" i="2"/>
  <c r="S1940" i="2" s="1"/>
  <c r="T1940" i="2" s="1"/>
  <c r="M1940" i="2"/>
  <c r="L1940" i="2"/>
  <c r="J1940" i="2"/>
  <c r="H1940" i="2"/>
  <c r="F1940" i="2"/>
  <c r="R1939" i="2"/>
  <c r="S1939" i="2" s="1"/>
  <c r="T1939" i="2" s="1"/>
  <c r="M1939" i="2"/>
  <c r="L1939" i="2"/>
  <c r="J1939" i="2"/>
  <c r="H1939" i="2"/>
  <c r="F1939" i="2"/>
  <c r="O1939" i="2" s="1"/>
  <c r="P1939" i="2" s="1"/>
  <c r="R1938" i="2"/>
  <c r="S1938" i="2" s="1"/>
  <c r="T1938" i="2" s="1"/>
  <c r="P1938" i="2"/>
  <c r="Q1938" i="2" s="1"/>
  <c r="U1938" i="2" s="1"/>
  <c r="O1938" i="2"/>
  <c r="M1938" i="2"/>
  <c r="L1938" i="2"/>
  <c r="J1938" i="2"/>
  <c r="R1937" i="2"/>
  <c r="S1937" i="2" s="1"/>
  <c r="T1937" i="2" s="1"/>
  <c r="Q1937" i="2"/>
  <c r="U1937" i="2" s="1"/>
  <c r="P1937" i="2"/>
  <c r="O1937" i="2"/>
  <c r="M1937" i="2"/>
  <c r="L1937" i="2"/>
  <c r="J1937" i="2"/>
  <c r="R1936" i="2"/>
  <c r="S1936" i="2" s="1"/>
  <c r="T1936" i="2" s="1"/>
  <c r="M1936" i="2"/>
  <c r="L1936" i="2"/>
  <c r="J1936" i="2"/>
  <c r="H1936" i="2"/>
  <c r="F1936" i="2"/>
  <c r="O1936" i="2" s="1"/>
  <c r="P1936" i="2" s="1"/>
  <c r="R1935" i="2"/>
  <c r="S1935" i="2" s="1"/>
  <c r="T1935" i="2" s="1"/>
  <c r="P1935" i="2"/>
  <c r="Q1935" i="2" s="1"/>
  <c r="U1935" i="2" s="1"/>
  <c r="O1935" i="2"/>
  <c r="M1935" i="2"/>
  <c r="L1935" i="2"/>
  <c r="J1935" i="2"/>
  <c r="R1934" i="2"/>
  <c r="S1934" i="2" s="1"/>
  <c r="T1934" i="2" s="1"/>
  <c r="M1934" i="2"/>
  <c r="L1934" i="2"/>
  <c r="J1934" i="2"/>
  <c r="H1934" i="2"/>
  <c r="F1934" i="2"/>
  <c r="R1933" i="2"/>
  <c r="S1933" i="2" s="1"/>
  <c r="T1933" i="2" s="1"/>
  <c r="M1933" i="2"/>
  <c r="L1933" i="2"/>
  <c r="J1933" i="2"/>
  <c r="H1933" i="2"/>
  <c r="F1933" i="2"/>
  <c r="R1932" i="2"/>
  <c r="S1932" i="2" s="1"/>
  <c r="T1932" i="2" s="1"/>
  <c r="Q1932" i="2"/>
  <c r="U1932" i="2" s="1"/>
  <c r="P1932" i="2"/>
  <c r="O1932" i="2"/>
  <c r="M1932" i="2"/>
  <c r="L1932" i="2"/>
  <c r="J1932" i="2"/>
  <c r="T1931" i="2"/>
  <c r="R1931" i="2"/>
  <c r="S1931" i="2" s="1"/>
  <c r="Q1931" i="2"/>
  <c r="U1931" i="2" s="1"/>
  <c r="P1931" i="2"/>
  <c r="O1931" i="2"/>
  <c r="M1931" i="2"/>
  <c r="L1931" i="2"/>
  <c r="J1931" i="2"/>
  <c r="R1930" i="2"/>
  <c r="S1930" i="2" s="1"/>
  <c r="T1930" i="2" s="1"/>
  <c r="P1930" i="2"/>
  <c r="Q1930" i="2" s="1"/>
  <c r="O1930" i="2"/>
  <c r="M1930" i="2"/>
  <c r="L1930" i="2"/>
  <c r="J1930" i="2"/>
  <c r="T1929" i="2"/>
  <c r="R1929" i="2"/>
  <c r="S1929" i="2" s="1"/>
  <c r="M1929" i="2"/>
  <c r="L1929" i="2"/>
  <c r="J1929" i="2"/>
  <c r="H1929" i="2"/>
  <c r="F1929" i="2"/>
  <c r="R1928" i="2"/>
  <c r="S1928" i="2" s="1"/>
  <c r="T1928" i="2" s="1"/>
  <c r="M1928" i="2"/>
  <c r="L1928" i="2"/>
  <c r="J1928" i="2"/>
  <c r="H1928" i="2"/>
  <c r="F1928" i="2"/>
  <c r="O1928" i="2" s="1"/>
  <c r="P1928" i="2" s="1"/>
  <c r="R1927" i="2"/>
  <c r="S1927" i="2" s="1"/>
  <c r="T1927" i="2" s="1"/>
  <c r="Q1927" i="2"/>
  <c r="P1927" i="2"/>
  <c r="O1927" i="2"/>
  <c r="M1927" i="2"/>
  <c r="L1927" i="2"/>
  <c r="J1927" i="2"/>
  <c r="R1926" i="2"/>
  <c r="S1926" i="2" s="1"/>
  <c r="T1926" i="2" s="1"/>
  <c r="M1926" i="2"/>
  <c r="L1926" i="2"/>
  <c r="J1926" i="2"/>
  <c r="H1926" i="2"/>
  <c r="F1926" i="2"/>
  <c r="R1925" i="2"/>
  <c r="S1925" i="2" s="1"/>
  <c r="T1925" i="2" s="1"/>
  <c r="U1925" i="2" s="1"/>
  <c r="Q1925" i="2"/>
  <c r="P1925" i="2"/>
  <c r="O1925" i="2"/>
  <c r="M1925" i="2"/>
  <c r="L1925" i="2"/>
  <c r="J1925" i="2"/>
  <c r="R1924" i="2"/>
  <c r="S1924" i="2" s="1"/>
  <c r="T1924" i="2" s="1"/>
  <c r="Q1924" i="2"/>
  <c r="P1924" i="2"/>
  <c r="O1924" i="2"/>
  <c r="M1924" i="2"/>
  <c r="L1924" i="2"/>
  <c r="J1924" i="2"/>
  <c r="R1923" i="2"/>
  <c r="S1923" i="2" s="1"/>
  <c r="T1923" i="2" s="1"/>
  <c r="Q1923" i="2"/>
  <c r="U1923" i="2" s="1"/>
  <c r="P1923" i="2"/>
  <c r="O1923" i="2"/>
  <c r="M1923" i="2"/>
  <c r="L1923" i="2"/>
  <c r="J1923" i="2"/>
  <c r="R1922" i="2"/>
  <c r="S1922" i="2" s="1"/>
  <c r="T1922" i="2" s="1"/>
  <c r="P1922" i="2"/>
  <c r="Q1922" i="2" s="1"/>
  <c r="O1922" i="2"/>
  <c r="M1922" i="2"/>
  <c r="L1922" i="2"/>
  <c r="J1922" i="2"/>
  <c r="T1921" i="2"/>
  <c r="R1921" i="2"/>
  <c r="S1921" i="2" s="1"/>
  <c r="P1921" i="2"/>
  <c r="Q1921" i="2" s="1"/>
  <c r="U1921" i="2" s="1"/>
  <c r="O1921" i="2"/>
  <c r="M1921" i="2"/>
  <c r="L1921" i="2"/>
  <c r="J1921" i="2"/>
  <c r="T1920" i="2"/>
  <c r="R1920" i="2"/>
  <c r="S1920" i="2" s="1"/>
  <c r="M1920" i="2"/>
  <c r="L1920" i="2"/>
  <c r="J1920" i="2"/>
  <c r="H1920" i="2"/>
  <c r="F1920" i="2"/>
  <c r="R1919" i="2"/>
  <c r="S1919" i="2" s="1"/>
  <c r="T1919" i="2" s="1"/>
  <c r="P1919" i="2"/>
  <c r="Q1919" i="2" s="1"/>
  <c r="U1919" i="2" s="1"/>
  <c r="O1919" i="2"/>
  <c r="M1919" i="2"/>
  <c r="L1919" i="2"/>
  <c r="J1919" i="2"/>
  <c r="R1918" i="2"/>
  <c r="S1918" i="2" s="1"/>
  <c r="T1918" i="2" s="1"/>
  <c r="M1918" i="2"/>
  <c r="L1918" i="2"/>
  <c r="J1918" i="2"/>
  <c r="H1918" i="2"/>
  <c r="F1918" i="2"/>
  <c r="R1917" i="2"/>
  <c r="S1917" i="2" s="1"/>
  <c r="T1917" i="2" s="1"/>
  <c r="P1917" i="2"/>
  <c r="Q1917" i="2" s="1"/>
  <c r="O1917" i="2"/>
  <c r="M1917" i="2"/>
  <c r="L1917" i="2"/>
  <c r="J1917" i="2"/>
  <c r="T1916" i="2"/>
  <c r="U1916" i="2" s="1"/>
  <c r="R1916" i="2"/>
  <c r="S1916" i="2" s="1"/>
  <c r="Q1916" i="2"/>
  <c r="P1916" i="2"/>
  <c r="O1916" i="2"/>
  <c r="M1916" i="2"/>
  <c r="L1916" i="2"/>
  <c r="J1916" i="2"/>
  <c r="T1915" i="2"/>
  <c r="U1915" i="2" s="1"/>
  <c r="R1915" i="2"/>
  <c r="S1915" i="2" s="1"/>
  <c r="Q1915" i="2"/>
  <c r="P1915" i="2"/>
  <c r="O1915" i="2"/>
  <c r="M1915" i="2"/>
  <c r="L1915" i="2"/>
  <c r="J1915" i="2"/>
  <c r="T1914" i="2"/>
  <c r="R1914" i="2"/>
  <c r="S1914" i="2" s="1"/>
  <c r="M1914" i="2"/>
  <c r="L1914" i="2"/>
  <c r="J1914" i="2"/>
  <c r="H1914" i="2"/>
  <c r="F1914" i="2"/>
  <c r="R1913" i="2"/>
  <c r="S1913" i="2" s="1"/>
  <c r="T1913" i="2" s="1"/>
  <c r="M1913" i="2"/>
  <c r="L1913" i="2"/>
  <c r="J1913" i="2"/>
  <c r="H1913" i="2"/>
  <c r="F1913" i="2"/>
  <c r="O1913" i="2" s="1"/>
  <c r="P1913" i="2" s="1"/>
  <c r="R1912" i="2"/>
  <c r="S1912" i="2" s="1"/>
  <c r="T1912" i="2" s="1"/>
  <c r="M1912" i="2"/>
  <c r="L1912" i="2"/>
  <c r="J1912" i="2"/>
  <c r="H1912" i="2"/>
  <c r="F1912" i="2"/>
  <c r="R1911" i="2"/>
  <c r="S1911" i="2" s="1"/>
  <c r="T1911" i="2" s="1"/>
  <c r="P1911" i="2"/>
  <c r="M1911" i="2"/>
  <c r="L1911" i="2"/>
  <c r="J1911" i="2"/>
  <c r="H1911" i="2"/>
  <c r="F1911" i="2"/>
  <c r="O1911" i="2" s="1"/>
  <c r="T1910" i="2"/>
  <c r="R1910" i="2"/>
  <c r="S1910" i="2" s="1"/>
  <c r="Q1910" i="2"/>
  <c r="P1910" i="2"/>
  <c r="O1910" i="2"/>
  <c r="M1910" i="2"/>
  <c r="L1910" i="2"/>
  <c r="J1910" i="2"/>
  <c r="R1909" i="2"/>
  <c r="S1909" i="2" s="1"/>
  <c r="T1909" i="2" s="1"/>
  <c r="P1909" i="2"/>
  <c r="Q1909" i="2" s="1"/>
  <c r="U1909" i="2" s="1"/>
  <c r="O1909" i="2"/>
  <c r="M1909" i="2"/>
  <c r="L1909" i="2"/>
  <c r="J1909" i="2"/>
  <c r="R1908" i="2"/>
  <c r="S1908" i="2" s="1"/>
  <c r="T1908" i="2" s="1"/>
  <c r="M1908" i="2"/>
  <c r="L1908" i="2"/>
  <c r="J1908" i="2"/>
  <c r="H1908" i="2"/>
  <c r="F1908" i="2"/>
  <c r="O1908" i="2" s="1"/>
  <c r="P1908" i="2" s="1"/>
  <c r="R1907" i="2"/>
  <c r="S1907" i="2" s="1"/>
  <c r="T1907" i="2" s="1"/>
  <c r="M1907" i="2"/>
  <c r="L1907" i="2"/>
  <c r="J1907" i="2"/>
  <c r="H1907" i="2"/>
  <c r="F1907" i="2"/>
  <c r="R1906" i="2"/>
  <c r="S1906" i="2" s="1"/>
  <c r="T1906" i="2" s="1"/>
  <c r="U1906" i="2" s="1"/>
  <c r="Q1906" i="2"/>
  <c r="P1906" i="2"/>
  <c r="O1906" i="2"/>
  <c r="M1906" i="2"/>
  <c r="L1906" i="2"/>
  <c r="J1906" i="2"/>
  <c r="R1905" i="2"/>
  <c r="S1905" i="2" s="1"/>
  <c r="T1905" i="2" s="1"/>
  <c r="M1905" i="2"/>
  <c r="L1905" i="2"/>
  <c r="J1905" i="2"/>
  <c r="H1905" i="2"/>
  <c r="F1905" i="2"/>
  <c r="R1904" i="2"/>
  <c r="S1904" i="2" s="1"/>
  <c r="T1904" i="2" s="1"/>
  <c r="M1904" i="2"/>
  <c r="L1904" i="2"/>
  <c r="J1904" i="2"/>
  <c r="H1904" i="2"/>
  <c r="F1904" i="2"/>
  <c r="R1903" i="2"/>
  <c r="S1903" i="2" s="1"/>
  <c r="T1903" i="2" s="1"/>
  <c r="M1903" i="2"/>
  <c r="L1903" i="2"/>
  <c r="J1903" i="2"/>
  <c r="H1903" i="2"/>
  <c r="F1903" i="2"/>
  <c r="R1902" i="2"/>
  <c r="S1902" i="2" s="1"/>
  <c r="T1902" i="2" s="1"/>
  <c r="M1902" i="2"/>
  <c r="L1902" i="2"/>
  <c r="J1902" i="2"/>
  <c r="H1902" i="2"/>
  <c r="F1902" i="2"/>
  <c r="T1901" i="2"/>
  <c r="U1901" i="2" s="1"/>
  <c r="R1901" i="2"/>
  <c r="S1901" i="2" s="1"/>
  <c r="Q1901" i="2"/>
  <c r="P1901" i="2"/>
  <c r="O1901" i="2"/>
  <c r="M1901" i="2"/>
  <c r="L1901" i="2"/>
  <c r="J1901" i="2"/>
  <c r="T1900" i="2"/>
  <c r="R1900" i="2"/>
  <c r="S1900" i="2" s="1"/>
  <c r="P1900" i="2"/>
  <c r="Q1900" i="2" s="1"/>
  <c r="O1900" i="2"/>
  <c r="M1900" i="2"/>
  <c r="L1900" i="2"/>
  <c r="J1900" i="2"/>
  <c r="R1899" i="2"/>
  <c r="S1899" i="2" s="1"/>
  <c r="T1899" i="2" s="1"/>
  <c r="M1899" i="2"/>
  <c r="L1899" i="2"/>
  <c r="J1899" i="2"/>
  <c r="H1899" i="2"/>
  <c r="F1899" i="2"/>
  <c r="R1898" i="2"/>
  <c r="S1898" i="2" s="1"/>
  <c r="T1898" i="2" s="1"/>
  <c r="U1898" i="2" s="1"/>
  <c r="Q1898" i="2"/>
  <c r="P1898" i="2"/>
  <c r="O1898" i="2"/>
  <c r="M1898" i="2"/>
  <c r="L1898" i="2"/>
  <c r="J1898" i="2"/>
  <c r="R1897" i="2"/>
  <c r="S1897" i="2" s="1"/>
  <c r="T1897" i="2" s="1"/>
  <c r="P1897" i="2"/>
  <c r="Q1897" i="2" s="1"/>
  <c r="O1897" i="2"/>
  <c r="M1897" i="2"/>
  <c r="L1897" i="2"/>
  <c r="J1897" i="2"/>
  <c r="R1896" i="2"/>
  <c r="S1896" i="2" s="1"/>
  <c r="T1896" i="2" s="1"/>
  <c r="M1896" i="2"/>
  <c r="L1896" i="2"/>
  <c r="J1896" i="2"/>
  <c r="H1896" i="2"/>
  <c r="F1896" i="2"/>
  <c r="T1895" i="2"/>
  <c r="U1895" i="2" s="1"/>
  <c r="R1895" i="2"/>
  <c r="S1895" i="2" s="1"/>
  <c r="Q1895" i="2"/>
  <c r="P1895" i="2"/>
  <c r="O1895" i="2"/>
  <c r="M1895" i="2"/>
  <c r="L1895" i="2"/>
  <c r="J1895" i="2"/>
  <c r="T1894" i="2"/>
  <c r="R1894" i="2"/>
  <c r="S1894" i="2" s="1"/>
  <c r="Q1894" i="2"/>
  <c r="U1894" i="2" s="1"/>
  <c r="P1894" i="2"/>
  <c r="O1894" i="2"/>
  <c r="M1894" i="2"/>
  <c r="L1894" i="2"/>
  <c r="J1894" i="2"/>
  <c r="R1893" i="2"/>
  <c r="S1893" i="2" s="1"/>
  <c r="T1893" i="2" s="1"/>
  <c r="Q1893" i="2"/>
  <c r="P1893" i="2"/>
  <c r="O1893" i="2"/>
  <c r="M1893" i="2"/>
  <c r="L1893" i="2"/>
  <c r="J1893" i="2"/>
  <c r="R1892" i="2"/>
  <c r="S1892" i="2" s="1"/>
  <c r="T1892" i="2" s="1"/>
  <c r="M1892" i="2"/>
  <c r="L1892" i="2"/>
  <c r="J1892" i="2"/>
  <c r="H1892" i="2"/>
  <c r="F1892" i="2"/>
  <c r="O1892" i="2" s="1"/>
  <c r="P1892" i="2" s="1"/>
  <c r="R1891" i="2"/>
  <c r="S1891" i="2" s="1"/>
  <c r="T1891" i="2" s="1"/>
  <c r="P1891" i="2"/>
  <c r="Q1891" i="2" s="1"/>
  <c r="O1891" i="2"/>
  <c r="M1891" i="2"/>
  <c r="L1891" i="2"/>
  <c r="J1891" i="2"/>
  <c r="R1890" i="2"/>
  <c r="S1890" i="2" s="1"/>
  <c r="T1890" i="2" s="1"/>
  <c r="M1890" i="2"/>
  <c r="L1890" i="2"/>
  <c r="J1890" i="2"/>
  <c r="H1890" i="2"/>
  <c r="F1890" i="2"/>
  <c r="T1889" i="2"/>
  <c r="R1889" i="2"/>
  <c r="S1889" i="2" s="1"/>
  <c r="P1889" i="2"/>
  <c r="Q1889" i="2" s="1"/>
  <c r="U1889" i="2" s="1"/>
  <c r="O1889" i="2"/>
  <c r="M1889" i="2"/>
  <c r="L1889" i="2"/>
  <c r="J1889" i="2"/>
  <c r="T1888" i="2"/>
  <c r="R1888" i="2"/>
  <c r="S1888" i="2" s="1"/>
  <c r="M1888" i="2"/>
  <c r="L1888" i="2"/>
  <c r="J1888" i="2"/>
  <c r="H1888" i="2"/>
  <c r="F1888" i="2"/>
  <c r="R1887" i="2"/>
  <c r="S1887" i="2" s="1"/>
  <c r="T1887" i="2" s="1"/>
  <c r="U1887" i="2" s="1"/>
  <c r="Q1887" i="2"/>
  <c r="P1887" i="2"/>
  <c r="O1887" i="2"/>
  <c r="M1887" i="2"/>
  <c r="L1887" i="2"/>
  <c r="J1887" i="2"/>
  <c r="R1886" i="2"/>
  <c r="S1886" i="2" s="1"/>
  <c r="T1886" i="2" s="1"/>
  <c r="U1886" i="2" s="1"/>
  <c r="Q1886" i="2"/>
  <c r="P1886" i="2"/>
  <c r="O1886" i="2"/>
  <c r="M1886" i="2"/>
  <c r="L1886" i="2"/>
  <c r="J1886" i="2"/>
  <c r="T1885" i="2"/>
  <c r="R1885" i="2"/>
  <c r="S1885" i="2" s="1"/>
  <c r="M1885" i="2"/>
  <c r="L1885" i="2"/>
  <c r="J1885" i="2"/>
  <c r="H1885" i="2"/>
  <c r="F1885" i="2"/>
  <c r="T1884" i="2"/>
  <c r="R1884" i="2"/>
  <c r="S1884" i="2" s="1"/>
  <c r="P1884" i="2"/>
  <c r="Q1884" i="2" s="1"/>
  <c r="U1884" i="2" s="1"/>
  <c r="O1884" i="2"/>
  <c r="M1884" i="2"/>
  <c r="L1884" i="2"/>
  <c r="J1884" i="2"/>
  <c r="T1883" i="2"/>
  <c r="U1883" i="2" s="1"/>
  <c r="R1883" i="2"/>
  <c r="S1883" i="2" s="1"/>
  <c r="Q1883" i="2"/>
  <c r="P1883" i="2"/>
  <c r="O1883" i="2"/>
  <c r="M1883" i="2"/>
  <c r="L1883" i="2"/>
  <c r="J1883" i="2"/>
  <c r="T1882" i="2"/>
  <c r="R1882" i="2"/>
  <c r="S1882" i="2" s="1"/>
  <c r="M1882" i="2"/>
  <c r="L1882" i="2"/>
  <c r="J1882" i="2"/>
  <c r="H1882" i="2"/>
  <c r="F1882" i="2"/>
  <c r="R1881" i="2"/>
  <c r="S1881" i="2" s="1"/>
  <c r="T1881" i="2" s="1"/>
  <c r="P1881" i="2"/>
  <c r="M1881" i="2"/>
  <c r="L1881" i="2"/>
  <c r="J1881" i="2"/>
  <c r="H1881" i="2"/>
  <c r="F1881" i="2"/>
  <c r="O1881" i="2" s="1"/>
  <c r="T1880" i="2"/>
  <c r="R1880" i="2"/>
  <c r="S1880" i="2" s="1"/>
  <c r="P1880" i="2"/>
  <c r="Q1880" i="2" s="1"/>
  <c r="U1880" i="2" s="1"/>
  <c r="O1880" i="2"/>
  <c r="M1880" i="2"/>
  <c r="L1880" i="2"/>
  <c r="J1880" i="2"/>
  <c r="R1879" i="2"/>
  <c r="S1879" i="2" s="1"/>
  <c r="T1879" i="2" s="1"/>
  <c r="P1879" i="2"/>
  <c r="Q1879" i="2" s="1"/>
  <c r="O1879" i="2"/>
  <c r="M1879" i="2"/>
  <c r="L1879" i="2"/>
  <c r="J1879" i="2"/>
  <c r="R1878" i="2"/>
  <c r="S1878" i="2" s="1"/>
  <c r="T1878" i="2" s="1"/>
  <c r="M1878" i="2"/>
  <c r="L1878" i="2"/>
  <c r="J1878" i="2"/>
  <c r="H1878" i="2"/>
  <c r="F1878" i="2"/>
  <c r="O1878" i="2" s="1"/>
  <c r="P1878" i="2" s="1"/>
  <c r="T1877" i="2"/>
  <c r="R1877" i="2"/>
  <c r="S1877" i="2" s="1"/>
  <c r="Q1877" i="2"/>
  <c r="P1877" i="2"/>
  <c r="O1877" i="2"/>
  <c r="M1877" i="2"/>
  <c r="L1877" i="2"/>
  <c r="J1877" i="2"/>
  <c r="T1876" i="2"/>
  <c r="R1876" i="2"/>
  <c r="S1876" i="2" s="1"/>
  <c r="Q1876" i="2"/>
  <c r="U1876" i="2" s="1"/>
  <c r="P1876" i="2"/>
  <c r="O1876" i="2"/>
  <c r="M1876" i="2"/>
  <c r="L1876" i="2"/>
  <c r="J1876" i="2"/>
  <c r="T1875" i="2"/>
  <c r="R1875" i="2"/>
  <c r="S1875" i="2" s="1"/>
  <c r="P1875" i="2"/>
  <c r="Q1875" i="2" s="1"/>
  <c r="U1875" i="2" s="1"/>
  <c r="O1875" i="2"/>
  <c r="M1875" i="2"/>
  <c r="L1875" i="2"/>
  <c r="J1875" i="2"/>
  <c r="T1874" i="2"/>
  <c r="U1874" i="2" s="1"/>
  <c r="R1874" i="2"/>
  <c r="S1874" i="2" s="1"/>
  <c r="Q1874" i="2"/>
  <c r="P1874" i="2"/>
  <c r="O1874" i="2"/>
  <c r="M1874" i="2"/>
  <c r="L1874" i="2"/>
  <c r="J1874" i="2"/>
  <c r="R1873" i="2"/>
  <c r="S1873" i="2" s="1"/>
  <c r="T1873" i="2" s="1"/>
  <c r="M1873" i="2"/>
  <c r="L1873" i="2"/>
  <c r="J1873" i="2"/>
  <c r="H1873" i="2"/>
  <c r="F1873" i="2"/>
  <c r="R1872" i="2"/>
  <c r="S1872" i="2" s="1"/>
  <c r="T1872" i="2" s="1"/>
  <c r="P1872" i="2"/>
  <c r="M1872" i="2"/>
  <c r="L1872" i="2"/>
  <c r="J1872" i="2"/>
  <c r="H1872" i="2"/>
  <c r="F1872" i="2"/>
  <c r="O1872" i="2" s="1"/>
  <c r="R1871" i="2"/>
  <c r="S1871" i="2" s="1"/>
  <c r="T1871" i="2" s="1"/>
  <c r="P1871" i="2"/>
  <c r="Q1871" i="2" s="1"/>
  <c r="O1871" i="2"/>
  <c r="M1871" i="2"/>
  <c r="L1871" i="2"/>
  <c r="J1871" i="2"/>
  <c r="R1870" i="2"/>
  <c r="S1870" i="2" s="1"/>
  <c r="T1870" i="2" s="1"/>
  <c r="Q1870" i="2"/>
  <c r="U1870" i="2" s="1"/>
  <c r="P1870" i="2"/>
  <c r="O1870" i="2"/>
  <c r="M1870" i="2"/>
  <c r="L1870" i="2"/>
  <c r="J1870" i="2"/>
  <c r="R1869" i="2"/>
  <c r="S1869" i="2" s="1"/>
  <c r="T1869" i="2" s="1"/>
  <c r="M1869" i="2"/>
  <c r="L1869" i="2"/>
  <c r="J1869" i="2"/>
  <c r="H1869" i="2"/>
  <c r="F1869" i="2"/>
  <c r="O1869" i="2" s="1"/>
  <c r="P1869" i="2" s="1"/>
  <c r="R1868" i="2"/>
  <c r="S1868" i="2" s="1"/>
  <c r="T1868" i="2" s="1"/>
  <c r="M1868" i="2"/>
  <c r="L1868" i="2"/>
  <c r="J1868" i="2"/>
  <c r="H1868" i="2"/>
  <c r="F1868" i="2"/>
  <c r="R1867" i="2"/>
  <c r="S1867" i="2" s="1"/>
  <c r="T1867" i="2" s="1"/>
  <c r="M1867" i="2"/>
  <c r="L1867" i="2"/>
  <c r="J1867" i="2"/>
  <c r="H1867" i="2"/>
  <c r="F1867" i="2"/>
  <c r="O1867" i="2" s="1"/>
  <c r="P1867" i="2" s="1"/>
  <c r="T1866" i="2"/>
  <c r="R1866" i="2"/>
  <c r="S1866" i="2" s="1"/>
  <c r="Q1866" i="2"/>
  <c r="P1866" i="2"/>
  <c r="O1866" i="2"/>
  <c r="M1866" i="2"/>
  <c r="L1866" i="2"/>
  <c r="J1866" i="2"/>
  <c r="R1865" i="2"/>
  <c r="S1865" i="2" s="1"/>
  <c r="T1865" i="2" s="1"/>
  <c r="M1865" i="2"/>
  <c r="L1865" i="2"/>
  <c r="J1865" i="2"/>
  <c r="H1865" i="2"/>
  <c r="F1865" i="2"/>
  <c r="T1864" i="2"/>
  <c r="R1864" i="2"/>
  <c r="S1864" i="2" s="1"/>
  <c r="P1864" i="2"/>
  <c r="Q1864" i="2" s="1"/>
  <c r="U1864" i="2" s="1"/>
  <c r="O1864" i="2"/>
  <c r="M1864" i="2"/>
  <c r="L1864" i="2"/>
  <c r="J1864" i="2"/>
  <c r="R1863" i="2"/>
  <c r="S1863" i="2" s="1"/>
  <c r="T1863" i="2" s="1"/>
  <c r="Q1863" i="2"/>
  <c r="P1863" i="2"/>
  <c r="O1863" i="2"/>
  <c r="M1863" i="2"/>
  <c r="L1863" i="2"/>
  <c r="J1863" i="2"/>
  <c r="R1862" i="2"/>
  <c r="S1862" i="2" s="1"/>
  <c r="T1862" i="2" s="1"/>
  <c r="M1862" i="2"/>
  <c r="L1862" i="2"/>
  <c r="J1862" i="2"/>
  <c r="H1862" i="2"/>
  <c r="F1862" i="2"/>
  <c r="R1861" i="2"/>
  <c r="S1861" i="2" s="1"/>
  <c r="T1861" i="2" s="1"/>
  <c r="M1861" i="2"/>
  <c r="L1861" i="2"/>
  <c r="J1861" i="2"/>
  <c r="H1861" i="2"/>
  <c r="F1861" i="2"/>
  <c r="T1860" i="2"/>
  <c r="R1860" i="2"/>
  <c r="S1860" i="2" s="1"/>
  <c r="P1860" i="2"/>
  <c r="Q1860" i="2" s="1"/>
  <c r="U1860" i="2" s="1"/>
  <c r="O1860" i="2"/>
  <c r="M1860" i="2"/>
  <c r="L1860" i="2"/>
  <c r="J1860" i="2"/>
  <c r="R1859" i="2"/>
  <c r="S1859" i="2" s="1"/>
  <c r="T1859" i="2" s="1"/>
  <c r="M1859" i="2"/>
  <c r="L1859" i="2"/>
  <c r="J1859" i="2"/>
  <c r="H1859" i="2"/>
  <c r="F1859" i="2"/>
  <c r="O1859" i="2" s="1"/>
  <c r="P1859" i="2" s="1"/>
  <c r="R1858" i="2"/>
  <c r="S1858" i="2" s="1"/>
  <c r="T1858" i="2" s="1"/>
  <c r="M1858" i="2"/>
  <c r="L1858" i="2"/>
  <c r="J1858" i="2"/>
  <c r="H1858" i="2"/>
  <c r="F1858" i="2"/>
  <c r="T1857" i="2"/>
  <c r="R1857" i="2"/>
  <c r="S1857" i="2" s="1"/>
  <c r="P1857" i="2"/>
  <c r="Q1857" i="2" s="1"/>
  <c r="U1857" i="2" s="1"/>
  <c r="O1857" i="2"/>
  <c r="M1857" i="2"/>
  <c r="L1857" i="2"/>
  <c r="J1857" i="2"/>
  <c r="R1856" i="2"/>
  <c r="S1856" i="2" s="1"/>
  <c r="T1856" i="2" s="1"/>
  <c r="M1856" i="2"/>
  <c r="L1856" i="2"/>
  <c r="J1856" i="2"/>
  <c r="H1856" i="2"/>
  <c r="F1856" i="2"/>
  <c r="R1855" i="2"/>
  <c r="S1855" i="2" s="1"/>
  <c r="T1855" i="2" s="1"/>
  <c r="P1855" i="2"/>
  <c r="Q1855" i="2" s="1"/>
  <c r="O1855" i="2"/>
  <c r="M1855" i="2"/>
  <c r="L1855" i="2"/>
  <c r="J1855" i="2"/>
  <c r="T1854" i="2"/>
  <c r="R1854" i="2"/>
  <c r="S1854" i="2" s="1"/>
  <c r="P1854" i="2"/>
  <c r="Q1854" i="2" s="1"/>
  <c r="U1854" i="2" s="1"/>
  <c r="O1854" i="2"/>
  <c r="M1854" i="2"/>
  <c r="L1854" i="2"/>
  <c r="J1854" i="2"/>
  <c r="R1853" i="2"/>
  <c r="S1853" i="2" s="1"/>
  <c r="T1853" i="2" s="1"/>
  <c r="M1853" i="2"/>
  <c r="L1853" i="2"/>
  <c r="J1853" i="2"/>
  <c r="H1853" i="2"/>
  <c r="F1853" i="2"/>
  <c r="R1852" i="2"/>
  <c r="S1852" i="2" s="1"/>
  <c r="T1852" i="2" s="1"/>
  <c r="M1852" i="2"/>
  <c r="L1852" i="2"/>
  <c r="J1852" i="2"/>
  <c r="H1852" i="2"/>
  <c r="F1852" i="2"/>
  <c r="R1851" i="2"/>
  <c r="S1851" i="2" s="1"/>
  <c r="T1851" i="2" s="1"/>
  <c r="M1851" i="2"/>
  <c r="L1851" i="2"/>
  <c r="J1851" i="2"/>
  <c r="H1851" i="2"/>
  <c r="F1851" i="2"/>
  <c r="R1850" i="2"/>
  <c r="S1850" i="2" s="1"/>
  <c r="T1850" i="2" s="1"/>
  <c r="M1850" i="2"/>
  <c r="L1850" i="2"/>
  <c r="J1850" i="2"/>
  <c r="H1850" i="2"/>
  <c r="F1850" i="2"/>
  <c r="R1849" i="2"/>
  <c r="S1849" i="2" s="1"/>
  <c r="T1849" i="2" s="1"/>
  <c r="M1849" i="2"/>
  <c r="L1849" i="2"/>
  <c r="J1849" i="2"/>
  <c r="H1849" i="2"/>
  <c r="F1849" i="2"/>
  <c r="T1848" i="2"/>
  <c r="R1848" i="2"/>
  <c r="S1848" i="2" s="1"/>
  <c r="Q1848" i="2"/>
  <c r="U1848" i="2" s="1"/>
  <c r="P1848" i="2"/>
  <c r="O1848" i="2"/>
  <c r="M1848" i="2"/>
  <c r="L1848" i="2"/>
  <c r="J1848" i="2"/>
  <c r="R1847" i="2"/>
  <c r="S1847" i="2" s="1"/>
  <c r="T1847" i="2" s="1"/>
  <c r="U1847" i="2" s="1"/>
  <c r="Q1847" i="2"/>
  <c r="P1847" i="2"/>
  <c r="O1847" i="2"/>
  <c r="M1847" i="2"/>
  <c r="L1847" i="2"/>
  <c r="J1847" i="2"/>
  <c r="R1846" i="2"/>
  <c r="S1846" i="2" s="1"/>
  <c r="T1846" i="2" s="1"/>
  <c r="M1846" i="2"/>
  <c r="L1846" i="2"/>
  <c r="J1846" i="2"/>
  <c r="H1846" i="2"/>
  <c r="F1846" i="2"/>
  <c r="R1845" i="2"/>
  <c r="S1845" i="2" s="1"/>
  <c r="T1845" i="2" s="1"/>
  <c r="M1845" i="2"/>
  <c r="L1845" i="2"/>
  <c r="J1845" i="2"/>
  <c r="H1845" i="2"/>
  <c r="F1845" i="2"/>
  <c r="T1844" i="2"/>
  <c r="R1844" i="2"/>
  <c r="S1844" i="2" s="1"/>
  <c r="P1844" i="2"/>
  <c r="Q1844" i="2" s="1"/>
  <c r="U1844" i="2" s="1"/>
  <c r="O1844" i="2"/>
  <c r="M1844" i="2"/>
  <c r="L1844" i="2"/>
  <c r="J1844" i="2"/>
  <c r="T1843" i="2"/>
  <c r="R1843" i="2"/>
  <c r="S1843" i="2" s="1"/>
  <c r="Q1843" i="2"/>
  <c r="P1843" i="2"/>
  <c r="O1843" i="2"/>
  <c r="M1843" i="2"/>
  <c r="L1843" i="2"/>
  <c r="J1843" i="2"/>
  <c r="T1842" i="2"/>
  <c r="R1842" i="2"/>
  <c r="S1842" i="2" s="1"/>
  <c r="P1842" i="2"/>
  <c r="Q1842" i="2" s="1"/>
  <c r="U1842" i="2" s="1"/>
  <c r="O1842" i="2"/>
  <c r="M1842" i="2"/>
  <c r="L1842" i="2"/>
  <c r="J1842" i="2"/>
  <c r="R1841" i="2"/>
  <c r="S1841" i="2" s="1"/>
  <c r="T1841" i="2" s="1"/>
  <c r="P1841" i="2"/>
  <c r="M1841" i="2"/>
  <c r="L1841" i="2"/>
  <c r="J1841" i="2"/>
  <c r="H1841" i="2"/>
  <c r="F1841" i="2"/>
  <c r="O1841" i="2" s="1"/>
  <c r="T1840" i="2"/>
  <c r="R1840" i="2"/>
  <c r="S1840" i="2" s="1"/>
  <c r="Q1840" i="2"/>
  <c r="U1840" i="2" s="1"/>
  <c r="P1840" i="2"/>
  <c r="O1840" i="2"/>
  <c r="M1840" i="2"/>
  <c r="L1840" i="2"/>
  <c r="J1840" i="2"/>
  <c r="R1839" i="2"/>
  <c r="S1839" i="2" s="1"/>
  <c r="T1839" i="2" s="1"/>
  <c r="M1839" i="2"/>
  <c r="L1839" i="2"/>
  <c r="J1839" i="2"/>
  <c r="H1839" i="2"/>
  <c r="F1839" i="2"/>
  <c r="R1838" i="2"/>
  <c r="S1838" i="2" s="1"/>
  <c r="T1838" i="2" s="1"/>
  <c r="M1838" i="2"/>
  <c r="L1838" i="2"/>
  <c r="J1838" i="2"/>
  <c r="H1838" i="2"/>
  <c r="F1838" i="2"/>
  <c r="R1837" i="2"/>
  <c r="S1837" i="2" s="1"/>
  <c r="T1837" i="2" s="1"/>
  <c r="M1837" i="2"/>
  <c r="L1837" i="2"/>
  <c r="J1837" i="2"/>
  <c r="H1837" i="2"/>
  <c r="F1837" i="2"/>
  <c r="R1836" i="2"/>
  <c r="S1836" i="2" s="1"/>
  <c r="T1836" i="2" s="1"/>
  <c r="P1836" i="2"/>
  <c r="Q1836" i="2" s="1"/>
  <c r="O1836" i="2"/>
  <c r="M1836" i="2"/>
  <c r="L1836" i="2"/>
  <c r="J1836" i="2"/>
  <c r="T1835" i="2"/>
  <c r="R1835" i="2"/>
  <c r="S1835" i="2" s="1"/>
  <c r="P1835" i="2"/>
  <c r="Q1835" i="2" s="1"/>
  <c r="U1835" i="2" s="1"/>
  <c r="O1835" i="2"/>
  <c r="M1835" i="2"/>
  <c r="L1835" i="2"/>
  <c r="J1835" i="2"/>
  <c r="R1834" i="2"/>
  <c r="S1834" i="2" s="1"/>
  <c r="T1834" i="2" s="1"/>
  <c r="Q1834" i="2"/>
  <c r="U1834" i="2" s="1"/>
  <c r="P1834" i="2"/>
  <c r="O1834" i="2"/>
  <c r="M1834" i="2"/>
  <c r="L1834" i="2"/>
  <c r="J1834" i="2"/>
  <c r="R1833" i="2"/>
  <c r="S1833" i="2" s="1"/>
  <c r="T1833" i="2" s="1"/>
  <c r="P1833" i="2"/>
  <c r="M1833" i="2"/>
  <c r="L1833" i="2"/>
  <c r="J1833" i="2"/>
  <c r="H1833" i="2"/>
  <c r="F1833" i="2"/>
  <c r="O1833" i="2" s="1"/>
  <c r="T1832" i="2"/>
  <c r="R1832" i="2"/>
  <c r="S1832" i="2" s="1"/>
  <c r="P1832" i="2"/>
  <c r="Q1832" i="2" s="1"/>
  <c r="O1832" i="2"/>
  <c r="M1832" i="2"/>
  <c r="L1832" i="2"/>
  <c r="J1832" i="2"/>
  <c r="T1831" i="2"/>
  <c r="R1831" i="2"/>
  <c r="S1831" i="2" s="1"/>
  <c r="Q1831" i="2"/>
  <c r="U1831" i="2" s="1"/>
  <c r="P1831" i="2"/>
  <c r="O1831" i="2"/>
  <c r="M1831" i="2"/>
  <c r="L1831" i="2"/>
  <c r="J1831" i="2"/>
  <c r="T1830" i="2"/>
  <c r="U1830" i="2" s="1"/>
  <c r="R1830" i="2"/>
  <c r="S1830" i="2" s="1"/>
  <c r="Q1830" i="2"/>
  <c r="P1830" i="2"/>
  <c r="O1830" i="2"/>
  <c r="M1830" i="2"/>
  <c r="L1830" i="2"/>
  <c r="J1830" i="2"/>
  <c r="R1829" i="2"/>
  <c r="S1829" i="2" s="1"/>
  <c r="T1829" i="2" s="1"/>
  <c r="U1829" i="2" s="1"/>
  <c r="Q1829" i="2"/>
  <c r="P1829" i="2"/>
  <c r="O1829" i="2"/>
  <c r="M1829" i="2"/>
  <c r="L1829" i="2"/>
  <c r="J1829" i="2"/>
  <c r="T1828" i="2"/>
  <c r="R1828" i="2"/>
  <c r="S1828" i="2" s="1"/>
  <c r="M1828" i="2"/>
  <c r="L1828" i="2"/>
  <c r="J1828" i="2"/>
  <c r="H1828" i="2"/>
  <c r="F1828" i="2"/>
  <c r="R1827" i="2"/>
  <c r="S1827" i="2" s="1"/>
  <c r="T1827" i="2" s="1"/>
  <c r="M1827" i="2"/>
  <c r="L1827" i="2"/>
  <c r="J1827" i="2"/>
  <c r="H1827" i="2"/>
  <c r="F1827" i="2"/>
  <c r="O1827" i="2" s="1"/>
  <c r="P1827" i="2" s="1"/>
  <c r="R1826" i="2"/>
  <c r="S1826" i="2" s="1"/>
  <c r="T1826" i="2" s="1"/>
  <c r="M1826" i="2"/>
  <c r="L1826" i="2"/>
  <c r="J1826" i="2"/>
  <c r="H1826" i="2"/>
  <c r="F1826" i="2"/>
  <c r="R1825" i="2"/>
  <c r="S1825" i="2" s="1"/>
  <c r="T1825" i="2" s="1"/>
  <c r="P1825" i="2"/>
  <c r="M1825" i="2"/>
  <c r="L1825" i="2"/>
  <c r="J1825" i="2"/>
  <c r="H1825" i="2"/>
  <c r="F1825" i="2"/>
  <c r="O1825" i="2" s="1"/>
  <c r="T1824" i="2"/>
  <c r="R1824" i="2"/>
  <c r="S1824" i="2" s="1"/>
  <c r="Q1824" i="2"/>
  <c r="P1824" i="2"/>
  <c r="O1824" i="2"/>
  <c r="M1824" i="2"/>
  <c r="L1824" i="2"/>
  <c r="J1824" i="2"/>
  <c r="T1823" i="2"/>
  <c r="R1823" i="2"/>
  <c r="S1823" i="2" s="1"/>
  <c r="P1823" i="2"/>
  <c r="Q1823" i="2" s="1"/>
  <c r="U1823" i="2" s="1"/>
  <c r="O1823" i="2"/>
  <c r="M1823" i="2"/>
  <c r="L1823" i="2"/>
  <c r="J1823" i="2"/>
  <c r="R1822" i="2"/>
  <c r="S1822" i="2" s="1"/>
  <c r="T1822" i="2" s="1"/>
  <c r="P1822" i="2"/>
  <c r="M1822" i="2"/>
  <c r="L1822" i="2"/>
  <c r="J1822" i="2"/>
  <c r="H1822" i="2"/>
  <c r="F1822" i="2"/>
  <c r="O1822" i="2" s="1"/>
  <c r="T1821" i="2"/>
  <c r="R1821" i="2"/>
  <c r="S1821" i="2" s="1"/>
  <c r="Q1821" i="2"/>
  <c r="P1821" i="2"/>
  <c r="O1821" i="2"/>
  <c r="M1821" i="2"/>
  <c r="L1821" i="2"/>
  <c r="J1821" i="2"/>
  <c r="R1820" i="2"/>
  <c r="S1820" i="2" s="1"/>
  <c r="T1820" i="2" s="1"/>
  <c r="Q1820" i="2"/>
  <c r="P1820" i="2"/>
  <c r="O1820" i="2"/>
  <c r="M1820" i="2"/>
  <c r="L1820" i="2"/>
  <c r="J1820" i="2"/>
  <c r="R1819" i="2"/>
  <c r="S1819" i="2" s="1"/>
  <c r="T1819" i="2" s="1"/>
  <c r="M1819" i="2"/>
  <c r="L1819" i="2"/>
  <c r="J1819" i="2"/>
  <c r="H1819" i="2"/>
  <c r="F1819" i="2"/>
  <c r="O1819" i="2" s="1"/>
  <c r="P1819" i="2" s="1"/>
  <c r="T1818" i="2"/>
  <c r="R1818" i="2"/>
  <c r="S1818" i="2" s="1"/>
  <c r="Q1818" i="2"/>
  <c r="U1818" i="2" s="1"/>
  <c r="P1818" i="2"/>
  <c r="O1818" i="2"/>
  <c r="M1818" i="2"/>
  <c r="L1818" i="2"/>
  <c r="J1818" i="2"/>
  <c r="T1817" i="2"/>
  <c r="R1817" i="2"/>
  <c r="S1817" i="2" s="1"/>
  <c r="P1817" i="2"/>
  <c r="Q1817" i="2" s="1"/>
  <c r="U1817" i="2" s="1"/>
  <c r="O1817" i="2"/>
  <c r="M1817" i="2"/>
  <c r="L1817" i="2"/>
  <c r="J1817" i="2"/>
  <c r="R1816" i="2"/>
  <c r="S1816" i="2" s="1"/>
  <c r="T1816" i="2" s="1"/>
  <c r="U1816" i="2" s="1"/>
  <c r="Q1816" i="2"/>
  <c r="P1816" i="2"/>
  <c r="O1816" i="2"/>
  <c r="M1816" i="2"/>
  <c r="L1816" i="2"/>
  <c r="J1816" i="2"/>
  <c r="R1815" i="2"/>
  <c r="S1815" i="2" s="1"/>
  <c r="T1815" i="2" s="1"/>
  <c r="M1815" i="2"/>
  <c r="L1815" i="2"/>
  <c r="J1815" i="2"/>
  <c r="H1815" i="2"/>
  <c r="F1815" i="2"/>
  <c r="R1814" i="2"/>
  <c r="S1814" i="2" s="1"/>
  <c r="T1814" i="2" s="1"/>
  <c r="Q1814" i="2"/>
  <c r="U1814" i="2" s="1"/>
  <c r="P1814" i="2"/>
  <c r="O1814" i="2"/>
  <c r="M1814" i="2"/>
  <c r="L1814" i="2"/>
  <c r="J1814" i="2"/>
  <c r="R1813" i="2"/>
  <c r="S1813" i="2" s="1"/>
  <c r="T1813" i="2" s="1"/>
  <c r="P1813" i="2"/>
  <c r="Q1813" i="2" s="1"/>
  <c r="U1813" i="2" s="1"/>
  <c r="O1813" i="2"/>
  <c r="M1813" i="2"/>
  <c r="L1813" i="2"/>
  <c r="J1813" i="2"/>
  <c r="T1812" i="2"/>
  <c r="U1812" i="2" s="1"/>
  <c r="R1812" i="2"/>
  <c r="S1812" i="2" s="1"/>
  <c r="Q1812" i="2"/>
  <c r="P1812" i="2"/>
  <c r="O1812" i="2"/>
  <c r="M1812" i="2"/>
  <c r="L1812" i="2"/>
  <c r="J1812" i="2"/>
  <c r="R1811" i="2"/>
  <c r="S1811" i="2" s="1"/>
  <c r="T1811" i="2" s="1"/>
  <c r="M1811" i="2"/>
  <c r="L1811" i="2"/>
  <c r="J1811" i="2"/>
  <c r="H1811" i="2"/>
  <c r="F1811" i="2"/>
  <c r="R1810" i="2"/>
  <c r="S1810" i="2" s="1"/>
  <c r="T1810" i="2" s="1"/>
  <c r="M1810" i="2"/>
  <c r="L1810" i="2"/>
  <c r="J1810" i="2"/>
  <c r="H1810" i="2"/>
  <c r="F1810" i="2"/>
  <c r="O1810" i="2" s="1"/>
  <c r="P1810" i="2" s="1"/>
  <c r="T1809" i="2"/>
  <c r="R1809" i="2"/>
  <c r="S1809" i="2" s="1"/>
  <c r="M1809" i="2"/>
  <c r="L1809" i="2"/>
  <c r="J1809" i="2"/>
  <c r="H1809" i="2"/>
  <c r="F1809" i="2"/>
  <c r="T1808" i="2"/>
  <c r="R1808" i="2"/>
  <c r="S1808" i="2" s="1"/>
  <c r="P1808" i="2"/>
  <c r="Q1808" i="2" s="1"/>
  <c r="U1808" i="2" s="1"/>
  <c r="O1808" i="2"/>
  <c r="M1808" i="2"/>
  <c r="L1808" i="2"/>
  <c r="J1808" i="2"/>
  <c r="R1807" i="2"/>
  <c r="S1807" i="2" s="1"/>
  <c r="T1807" i="2" s="1"/>
  <c r="U1807" i="2" s="1"/>
  <c r="Q1807" i="2"/>
  <c r="P1807" i="2"/>
  <c r="O1807" i="2"/>
  <c r="M1807" i="2"/>
  <c r="L1807" i="2"/>
  <c r="J1807" i="2"/>
  <c r="T1806" i="2"/>
  <c r="R1806" i="2"/>
  <c r="S1806" i="2" s="1"/>
  <c r="Q1806" i="2"/>
  <c r="P1806" i="2"/>
  <c r="O1806" i="2"/>
  <c r="M1806" i="2"/>
  <c r="L1806" i="2"/>
  <c r="J1806" i="2"/>
  <c r="R1805" i="2"/>
  <c r="S1805" i="2" s="1"/>
  <c r="T1805" i="2" s="1"/>
  <c r="P1805" i="2"/>
  <c r="Q1805" i="2" s="1"/>
  <c r="U1805" i="2" s="1"/>
  <c r="O1805" i="2"/>
  <c r="M1805" i="2"/>
  <c r="L1805" i="2"/>
  <c r="J1805" i="2"/>
  <c r="R1804" i="2"/>
  <c r="S1804" i="2" s="1"/>
  <c r="T1804" i="2" s="1"/>
  <c r="M1804" i="2"/>
  <c r="L1804" i="2"/>
  <c r="J1804" i="2"/>
  <c r="H1804" i="2"/>
  <c r="F1804" i="2"/>
  <c r="O1804" i="2" s="1"/>
  <c r="P1804" i="2" s="1"/>
  <c r="R1803" i="2"/>
  <c r="S1803" i="2" s="1"/>
  <c r="T1803" i="2" s="1"/>
  <c r="M1803" i="2"/>
  <c r="L1803" i="2"/>
  <c r="J1803" i="2"/>
  <c r="H1803" i="2"/>
  <c r="F1803" i="2"/>
  <c r="R1802" i="2"/>
  <c r="S1802" i="2" s="1"/>
  <c r="T1802" i="2" s="1"/>
  <c r="M1802" i="2"/>
  <c r="L1802" i="2"/>
  <c r="J1802" i="2"/>
  <c r="H1802" i="2"/>
  <c r="F1802" i="2"/>
  <c r="O1802" i="2" s="1"/>
  <c r="P1802" i="2" s="1"/>
  <c r="T1801" i="2"/>
  <c r="R1801" i="2"/>
  <c r="S1801" i="2" s="1"/>
  <c r="M1801" i="2"/>
  <c r="L1801" i="2"/>
  <c r="J1801" i="2"/>
  <c r="H1801" i="2"/>
  <c r="F1801" i="2"/>
  <c r="R1800" i="2"/>
  <c r="S1800" i="2" s="1"/>
  <c r="T1800" i="2" s="1"/>
  <c r="P1800" i="2"/>
  <c r="M1800" i="2"/>
  <c r="L1800" i="2"/>
  <c r="J1800" i="2"/>
  <c r="H1800" i="2"/>
  <c r="F1800" i="2"/>
  <c r="O1800" i="2" s="1"/>
  <c r="T1799" i="2"/>
  <c r="R1799" i="2"/>
  <c r="S1799" i="2" s="1"/>
  <c r="M1799" i="2"/>
  <c r="L1799" i="2"/>
  <c r="J1799" i="2"/>
  <c r="H1799" i="2"/>
  <c r="F1799" i="2"/>
  <c r="R1798" i="2"/>
  <c r="S1798" i="2" s="1"/>
  <c r="T1798" i="2" s="1"/>
  <c r="P1798" i="2"/>
  <c r="M1798" i="2"/>
  <c r="L1798" i="2"/>
  <c r="J1798" i="2"/>
  <c r="H1798" i="2"/>
  <c r="F1798" i="2"/>
  <c r="O1798" i="2" s="1"/>
  <c r="R1797" i="2"/>
  <c r="S1797" i="2" s="1"/>
  <c r="T1797" i="2" s="1"/>
  <c r="M1797" i="2"/>
  <c r="L1797" i="2"/>
  <c r="J1797" i="2"/>
  <c r="H1797" i="2"/>
  <c r="F1797" i="2"/>
  <c r="R1796" i="2"/>
  <c r="S1796" i="2" s="1"/>
  <c r="T1796" i="2" s="1"/>
  <c r="P1796" i="2"/>
  <c r="Q1796" i="2" s="1"/>
  <c r="O1796" i="2"/>
  <c r="M1796" i="2"/>
  <c r="L1796" i="2"/>
  <c r="J1796" i="2"/>
  <c r="T1795" i="2"/>
  <c r="R1795" i="2"/>
  <c r="S1795" i="2" s="1"/>
  <c r="P1795" i="2"/>
  <c r="Q1795" i="2" s="1"/>
  <c r="U1795" i="2" s="1"/>
  <c r="O1795" i="2"/>
  <c r="M1795" i="2"/>
  <c r="L1795" i="2"/>
  <c r="J1795" i="2"/>
  <c r="T1794" i="2"/>
  <c r="R1794" i="2"/>
  <c r="S1794" i="2" s="1"/>
  <c r="M1794" i="2"/>
  <c r="L1794" i="2"/>
  <c r="J1794" i="2"/>
  <c r="H1794" i="2"/>
  <c r="F1794" i="2"/>
  <c r="T1793" i="2"/>
  <c r="U1793" i="2" s="1"/>
  <c r="R1793" i="2"/>
  <c r="S1793" i="2" s="1"/>
  <c r="Q1793" i="2"/>
  <c r="P1793" i="2"/>
  <c r="O1793" i="2"/>
  <c r="M1793" i="2"/>
  <c r="L1793" i="2"/>
  <c r="J1793" i="2"/>
  <c r="R1792" i="2"/>
  <c r="S1792" i="2" s="1"/>
  <c r="T1792" i="2" s="1"/>
  <c r="M1792" i="2"/>
  <c r="L1792" i="2"/>
  <c r="J1792" i="2"/>
  <c r="H1792" i="2"/>
  <c r="F1792" i="2"/>
  <c r="R1791" i="2"/>
  <c r="S1791" i="2" s="1"/>
  <c r="T1791" i="2" s="1"/>
  <c r="P1791" i="2"/>
  <c r="Q1791" i="2" s="1"/>
  <c r="U1791" i="2" s="1"/>
  <c r="O1791" i="2"/>
  <c r="M1791" i="2"/>
  <c r="L1791" i="2"/>
  <c r="J1791" i="2"/>
  <c r="R1790" i="2"/>
  <c r="S1790" i="2" s="1"/>
  <c r="T1790" i="2" s="1"/>
  <c r="P1790" i="2"/>
  <c r="Q1790" i="2" s="1"/>
  <c r="O1790" i="2"/>
  <c r="M1790" i="2"/>
  <c r="L1790" i="2"/>
  <c r="J1790" i="2"/>
  <c r="R1789" i="2"/>
  <c r="S1789" i="2" s="1"/>
  <c r="T1789" i="2" s="1"/>
  <c r="M1789" i="2"/>
  <c r="L1789" i="2"/>
  <c r="J1789" i="2"/>
  <c r="H1789" i="2"/>
  <c r="F1789" i="2"/>
  <c r="R1788" i="2"/>
  <c r="S1788" i="2" s="1"/>
  <c r="T1788" i="2" s="1"/>
  <c r="Q1788" i="2"/>
  <c r="U1788" i="2" s="1"/>
  <c r="P1788" i="2"/>
  <c r="O1788" i="2"/>
  <c r="M1788" i="2"/>
  <c r="L1788" i="2"/>
  <c r="J1788" i="2"/>
  <c r="R1787" i="2"/>
  <c r="S1787" i="2" s="1"/>
  <c r="T1787" i="2" s="1"/>
  <c r="P1787" i="2"/>
  <c r="M1787" i="2"/>
  <c r="L1787" i="2"/>
  <c r="J1787" i="2"/>
  <c r="H1787" i="2"/>
  <c r="F1787" i="2"/>
  <c r="O1787" i="2" s="1"/>
  <c r="R1786" i="2"/>
  <c r="S1786" i="2" s="1"/>
  <c r="T1786" i="2" s="1"/>
  <c r="Q1786" i="2"/>
  <c r="P1786" i="2"/>
  <c r="O1786" i="2"/>
  <c r="M1786" i="2"/>
  <c r="L1786" i="2"/>
  <c r="J1786" i="2"/>
  <c r="R1785" i="2"/>
  <c r="S1785" i="2" s="1"/>
  <c r="T1785" i="2" s="1"/>
  <c r="P1785" i="2"/>
  <c r="Q1785" i="2" s="1"/>
  <c r="U1785" i="2" s="1"/>
  <c r="O1785" i="2"/>
  <c r="M1785" i="2"/>
  <c r="L1785" i="2"/>
  <c r="J1785" i="2"/>
  <c r="R1784" i="2"/>
  <c r="S1784" i="2" s="1"/>
  <c r="T1784" i="2" s="1"/>
  <c r="M1784" i="2"/>
  <c r="L1784" i="2"/>
  <c r="J1784" i="2"/>
  <c r="H1784" i="2"/>
  <c r="F1784" i="2"/>
  <c r="O1784" i="2" s="1"/>
  <c r="P1784" i="2" s="1"/>
  <c r="R1783" i="2"/>
  <c r="S1783" i="2" s="1"/>
  <c r="T1783" i="2" s="1"/>
  <c r="M1783" i="2"/>
  <c r="L1783" i="2"/>
  <c r="J1783" i="2"/>
  <c r="H1783" i="2"/>
  <c r="F1783" i="2"/>
  <c r="R1782" i="2"/>
  <c r="S1782" i="2" s="1"/>
  <c r="T1782" i="2" s="1"/>
  <c r="M1782" i="2"/>
  <c r="L1782" i="2"/>
  <c r="J1782" i="2"/>
  <c r="H1782" i="2"/>
  <c r="F1782" i="2"/>
  <c r="O1782" i="2" s="1"/>
  <c r="P1782" i="2" s="1"/>
  <c r="T1781" i="2"/>
  <c r="R1781" i="2"/>
  <c r="S1781" i="2" s="1"/>
  <c r="M1781" i="2"/>
  <c r="L1781" i="2"/>
  <c r="J1781" i="2"/>
  <c r="H1781" i="2"/>
  <c r="F1781" i="2"/>
  <c r="R1780" i="2"/>
  <c r="S1780" i="2" s="1"/>
  <c r="T1780" i="2" s="1"/>
  <c r="P1780" i="2"/>
  <c r="M1780" i="2"/>
  <c r="L1780" i="2"/>
  <c r="J1780" i="2"/>
  <c r="H1780" i="2"/>
  <c r="F1780" i="2"/>
  <c r="O1780" i="2" s="1"/>
  <c r="T1779" i="2"/>
  <c r="R1779" i="2"/>
  <c r="S1779" i="2" s="1"/>
  <c r="P1779" i="2"/>
  <c r="Q1779" i="2" s="1"/>
  <c r="U1779" i="2" s="1"/>
  <c r="O1779" i="2"/>
  <c r="M1779" i="2"/>
  <c r="L1779" i="2"/>
  <c r="J1779" i="2"/>
  <c r="R1778" i="2"/>
  <c r="S1778" i="2" s="1"/>
  <c r="T1778" i="2" s="1"/>
  <c r="M1778" i="2"/>
  <c r="L1778" i="2"/>
  <c r="J1778" i="2"/>
  <c r="H1778" i="2"/>
  <c r="F1778" i="2"/>
  <c r="R1777" i="2"/>
  <c r="S1777" i="2" s="1"/>
  <c r="T1777" i="2" s="1"/>
  <c r="M1777" i="2"/>
  <c r="L1777" i="2"/>
  <c r="J1777" i="2"/>
  <c r="H1777" i="2"/>
  <c r="F1777" i="2"/>
  <c r="R1776" i="2"/>
  <c r="S1776" i="2" s="1"/>
  <c r="T1776" i="2" s="1"/>
  <c r="M1776" i="2"/>
  <c r="L1776" i="2"/>
  <c r="J1776" i="2"/>
  <c r="H1776" i="2"/>
  <c r="F1776" i="2"/>
  <c r="R1775" i="2"/>
  <c r="S1775" i="2" s="1"/>
  <c r="T1775" i="2" s="1"/>
  <c r="M1775" i="2"/>
  <c r="L1775" i="2"/>
  <c r="J1775" i="2"/>
  <c r="H1775" i="2"/>
  <c r="F1775" i="2"/>
  <c r="R1774" i="2"/>
  <c r="S1774" i="2" s="1"/>
  <c r="T1774" i="2" s="1"/>
  <c r="M1774" i="2"/>
  <c r="L1774" i="2"/>
  <c r="J1774" i="2"/>
  <c r="H1774" i="2"/>
  <c r="F1774" i="2"/>
  <c r="R1773" i="2"/>
  <c r="S1773" i="2" s="1"/>
  <c r="T1773" i="2" s="1"/>
  <c r="M1773" i="2"/>
  <c r="L1773" i="2"/>
  <c r="J1773" i="2"/>
  <c r="H1773" i="2"/>
  <c r="F1773" i="2"/>
  <c r="R1772" i="2"/>
  <c r="S1772" i="2" s="1"/>
  <c r="T1772" i="2" s="1"/>
  <c r="P1772" i="2"/>
  <c r="Q1772" i="2" s="1"/>
  <c r="O1772" i="2"/>
  <c r="M1772" i="2"/>
  <c r="L1772" i="2"/>
  <c r="J1772" i="2"/>
  <c r="T1771" i="2"/>
  <c r="R1771" i="2"/>
  <c r="S1771" i="2" s="1"/>
  <c r="P1771" i="2"/>
  <c r="Q1771" i="2" s="1"/>
  <c r="U1771" i="2" s="1"/>
  <c r="O1771" i="2"/>
  <c r="M1771" i="2"/>
  <c r="L1771" i="2"/>
  <c r="J1771" i="2"/>
  <c r="T1770" i="2"/>
  <c r="R1770" i="2"/>
  <c r="S1770" i="2" s="1"/>
  <c r="M1770" i="2"/>
  <c r="L1770" i="2"/>
  <c r="J1770" i="2"/>
  <c r="H1770" i="2"/>
  <c r="F1770" i="2"/>
  <c r="R1769" i="2"/>
  <c r="S1769" i="2" s="1"/>
  <c r="T1769" i="2" s="1"/>
  <c r="P1769" i="2"/>
  <c r="Q1769" i="2" s="1"/>
  <c r="U1769" i="2" s="1"/>
  <c r="O1769" i="2"/>
  <c r="M1769" i="2"/>
  <c r="L1769" i="2"/>
  <c r="J1769" i="2"/>
  <c r="T1768" i="2"/>
  <c r="U1768" i="2" s="1"/>
  <c r="R1768" i="2"/>
  <c r="S1768" i="2" s="1"/>
  <c r="Q1768" i="2"/>
  <c r="P1768" i="2"/>
  <c r="O1768" i="2"/>
  <c r="M1768" i="2"/>
  <c r="L1768" i="2"/>
  <c r="J1768" i="2"/>
  <c r="T1767" i="2"/>
  <c r="R1767" i="2"/>
  <c r="S1767" i="2" s="1"/>
  <c r="M1767" i="2"/>
  <c r="L1767" i="2"/>
  <c r="J1767" i="2"/>
  <c r="H1767" i="2"/>
  <c r="F1767" i="2"/>
  <c r="R1766" i="2"/>
  <c r="S1766" i="2" s="1"/>
  <c r="T1766" i="2" s="1"/>
  <c r="P1766" i="2"/>
  <c r="Q1766" i="2" s="1"/>
  <c r="U1766" i="2" s="1"/>
  <c r="O1766" i="2"/>
  <c r="M1766" i="2"/>
  <c r="L1766" i="2"/>
  <c r="J1766" i="2"/>
  <c r="T1765" i="2"/>
  <c r="R1765" i="2"/>
  <c r="S1765" i="2" s="1"/>
  <c r="P1765" i="2"/>
  <c r="Q1765" i="2" s="1"/>
  <c r="O1765" i="2"/>
  <c r="M1765" i="2"/>
  <c r="L1765" i="2"/>
  <c r="J1765" i="2"/>
  <c r="R1764" i="2"/>
  <c r="S1764" i="2" s="1"/>
  <c r="T1764" i="2" s="1"/>
  <c r="M1764" i="2"/>
  <c r="L1764" i="2"/>
  <c r="J1764" i="2"/>
  <c r="H1764" i="2"/>
  <c r="F1764" i="2"/>
  <c r="R1763" i="2"/>
  <c r="S1763" i="2" s="1"/>
  <c r="T1763" i="2" s="1"/>
  <c r="P1763" i="2"/>
  <c r="Q1763" i="2" s="1"/>
  <c r="O1763" i="2"/>
  <c r="M1763" i="2"/>
  <c r="L1763" i="2"/>
  <c r="J1763" i="2"/>
  <c r="R1762" i="2"/>
  <c r="S1762" i="2" s="1"/>
  <c r="T1762" i="2" s="1"/>
  <c r="M1762" i="2"/>
  <c r="L1762" i="2"/>
  <c r="J1762" i="2"/>
  <c r="H1762" i="2"/>
  <c r="F1762" i="2"/>
  <c r="R1761" i="2"/>
  <c r="S1761" i="2" s="1"/>
  <c r="T1761" i="2" s="1"/>
  <c r="P1761" i="2"/>
  <c r="Q1761" i="2" s="1"/>
  <c r="O1761" i="2"/>
  <c r="M1761" i="2"/>
  <c r="L1761" i="2"/>
  <c r="J1761" i="2"/>
  <c r="R1760" i="2"/>
  <c r="S1760" i="2" s="1"/>
  <c r="T1760" i="2" s="1"/>
  <c r="M1760" i="2"/>
  <c r="L1760" i="2"/>
  <c r="J1760" i="2"/>
  <c r="H1760" i="2"/>
  <c r="F1760" i="2"/>
  <c r="R1759" i="2"/>
  <c r="S1759" i="2" s="1"/>
  <c r="T1759" i="2" s="1"/>
  <c r="M1759" i="2"/>
  <c r="L1759" i="2"/>
  <c r="J1759" i="2"/>
  <c r="H1759" i="2"/>
  <c r="F1759" i="2"/>
  <c r="R1758" i="2"/>
  <c r="S1758" i="2" s="1"/>
  <c r="T1758" i="2" s="1"/>
  <c r="Q1758" i="2"/>
  <c r="P1758" i="2"/>
  <c r="O1758" i="2"/>
  <c r="M1758" i="2"/>
  <c r="L1758" i="2"/>
  <c r="J1758" i="2"/>
  <c r="T1757" i="2"/>
  <c r="U1757" i="2" s="1"/>
  <c r="R1757" i="2"/>
  <c r="S1757" i="2" s="1"/>
  <c r="Q1757" i="2"/>
  <c r="P1757" i="2"/>
  <c r="O1757" i="2"/>
  <c r="M1757" i="2"/>
  <c r="L1757" i="2"/>
  <c r="J1757" i="2"/>
  <c r="T1756" i="2"/>
  <c r="R1756" i="2"/>
  <c r="S1756" i="2" s="1"/>
  <c r="P1756" i="2"/>
  <c r="Q1756" i="2" s="1"/>
  <c r="O1756" i="2"/>
  <c r="M1756" i="2"/>
  <c r="L1756" i="2"/>
  <c r="J1756" i="2"/>
  <c r="R1755" i="2"/>
  <c r="S1755" i="2" s="1"/>
  <c r="T1755" i="2" s="1"/>
  <c r="M1755" i="2"/>
  <c r="L1755" i="2"/>
  <c r="J1755" i="2"/>
  <c r="H1755" i="2"/>
  <c r="F1755" i="2"/>
  <c r="R1754" i="2"/>
  <c r="S1754" i="2" s="1"/>
  <c r="T1754" i="2" s="1"/>
  <c r="M1754" i="2"/>
  <c r="L1754" i="2"/>
  <c r="J1754" i="2"/>
  <c r="H1754" i="2"/>
  <c r="F1754" i="2"/>
  <c r="R1753" i="2"/>
  <c r="S1753" i="2" s="1"/>
  <c r="T1753" i="2" s="1"/>
  <c r="M1753" i="2"/>
  <c r="L1753" i="2"/>
  <c r="J1753" i="2"/>
  <c r="H1753" i="2"/>
  <c r="F1753" i="2"/>
  <c r="T1752" i="2"/>
  <c r="U1752" i="2" s="1"/>
  <c r="R1752" i="2"/>
  <c r="S1752" i="2" s="1"/>
  <c r="Q1752" i="2"/>
  <c r="P1752" i="2"/>
  <c r="O1752" i="2"/>
  <c r="M1752" i="2"/>
  <c r="L1752" i="2"/>
  <c r="J1752" i="2"/>
  <c r="T1751" i="2"/>
  <c r="R1751" i="2"/>
  <c r="S1751" i="2" s="1"/>
  <c r="P1751" i="2"/>
  <c r="Q1751" i="2" s="1"/>
  <c r="U1751" i="2" s="1"/>
  <c r="O1751" i="2"/>
  <c r="M1751" i="2"/>
  <c r="L1751" i="2"/>
  <c r="J1751" i="2"/>
  <c r="T1750" i="2"/>
  <c r="R1750" i="2"/>
  <c r="S1750" i="2" s="1"/>
  <c r="Q1750" i="2"/>
  <c r="U1750" i="2" s="1"/>
  <c r="P1750" i="2"/>
  <c r="O1750" i="2"/>
  <c r="M1750" i="2"/>
  <c r="L1750" i="2"/>
  <c r="J1750" i="2"/>
  <c r="R1749" i="2"/>
  <c r="S1749" i="2" s="1"/>
  <c r="T1749" i="2" s="1"/>
  <c r="M1749" i="2"/>
  <c r="L1749" i="2"/>
  <c r="J1749" i="2"/>
  <c r="H1749" i="2"/>
  <c r="F1749" i="2"/>
  <c r="R1748" i="2"/>
  <c r="S1748" i="2" s="1"/>
  <c r="T1748" i="2" s="1"/>
  <c r="P1748" i="2"/>
  <c r="Q1748" i="2" s="1"/>
  <c r="O1748" i="2"/>
  <c r="M1748" i="2"/>
  <c r="L1748" i="2"/>
  <c r="J1748" i="2"/>
  <c r="R1747" i="2"/>
  <c r="S1747" i="2" s="1"/>
  <c r="T1747" i="2" s="1"/>
  <c r="Q1747" i="2"/>
  <c r="P1747" i="2"/>
  <c r="O1747" i="2"/>
  <c r="M1747" i="2"/>
  <c r="L1747" i="2"/>
  <c r="J1747" i="2"/>
  <c r="R1746" i="2"/>
  <c r="S1746" i="2" s="1"/>
  <c r="T1746" i="2" s="1"/>
  <c r="P1746" i="2"/>
  <c r="Q1746" i="2" s="1"/>
  <c r="U1746" i="2" s="1"/>
  <c r="O1746" i="2"/>
  <c r="M1746" i="2"/>
  <c r="L1746" i="2"/>
  <c r="J1746" i="2"/>
  <c r="R1745" i="2"/>
  <c r="S1745" i="2" s="1"/>
  <c r="T1745" i="2" s="1"/>
  <c r="U1745" i="2" s="1"/>
  <c r="Q1745" i="2"/>
  <c r="P1745" i="2"/>
  <c r="O1745" i="2"/>
  <c r="M1745" i="2"/>
  <c r="L1745" i="2"/>
  <c r="J1745" i="2"/>
  <c r="T1744" i="2"/>
  <c r="U1744" i="2" s="1"/>
  <c r="R1744" i="2"/>
  <c r="S1744" i="2" s="1"/>
  <c r="Q1744" i="2"/>
  <c r="P1744" i="2"/>
  <c r="O1744" i="2"/>
  <c r="M1744" i="2"/>
  <c r="L1744" i="2"/>
  <c r="J1744" i="2"/>
  <c r="R1743" i="2"/>
  <c r="S1743" i="2" s="1"/>
  <c r="T1743" i="2" s="1"/>
  <c r="M1743" i="2"/>
  <c r="L1743" i="2"/>
  <c r="J1743" i="2"/>
  <c r="H1743" i="2"/>
  <c r="F1743" i="2"/>
  <c r="R1742" i="2"/>
  <c r="S1742" i="2" s="1"/>
  <c r="T1742" i="2" s="1"/>
  <c r="M1742" i="2"/>
  <c r="L1742" i="2"/>
  <c r="J1742" i="2"/>
  <c r="H1742" i="2"/>
  <c r="F1742" i="2"/>
  <c r="R1741" i="2"/>
  <c r="S1741" i="2" s="1"/>
  <c r="T1741" i="2" s="1"/>
  <c r="P1741" i="2"/>
  <c r="Q1741" i="2" s="1"/>
  <c r="O1741" i="2"/>
  <c r="M1741" i="2"/>
  <c r="L1741" i="2"/>
  <c r="J1741" i="2"/>
  <c r="R1740" i="2"/>
  <c r="S1740" i="2" s="1"/>
  <c r="T1740" i="2" s="1"/>
  <c r="M1740" i="2"/>
  <c r="L1740" i="2"/>
  <c r="J1740" i="2"/>
  <c r="H1740" i="2"/>
  <c r="F1740" i="2"/>
  <c r="T1739" i="2"/>
  <c r="R1739" i="2"/>
  <c r="S1739" i="2" s="1"/>
  <c r="M1739" i="2"/>
  <c r="L1739" i="2"/>
  <c r="J1739" i="2"/>
  <c r="H1739" i="2"/>
  <c r="F1739" i="2"/>
  <c r="R1738" i="2"/>
  <c r="S1738" i="2" s="1"/>
  <c r="T1738" i="2" s="1"/>
  <c r="M1738" i="2"/>
  <c r="L1738" i="2"/>
  <c r="J1738" i="2"/>
  <c r="H1738" i="2"/>
  <c r="F1738" i="2"/>
  <c r="T1737" i="2"/>
  <c r="R1737" i="2"/>
  <c r="S1737" i="2" s="1"/>
  <c r="M1737" i="2"/>
  <c r="L1737" i="2"/>
  <c r="J1737" i="2"/>
  <c r="H1737" i="2"/>
  <c r="F1737" i="2"/>
  <c r="R1736" i="2"/>
  <c r="S1736" i="2" s="1"/>
  <c r="T1736" i="2" s="1"/>
  <c r="M1736" i="2"/>
  <c r="L1736" i="2"/>
  <c r="J1736" i="2"/>
  <c r="H1736" i="2"/>
  <c r="F1736" i="2"/>
  <c r="R1735" i="2"/>
  <c r="S1735" i="2" s="1"/>
  <c r="T1735" i="2" s="1"/>
  <c r="U1735" i="2" s="1"/>
  <c r="Q1735" i="2"/>
  <c r="P1735" i="2"/>
  <c r="O1735" i="2"/>
  <c r="M1735" i="2"/>
  <c r="L1735" i="2"/>
  <c r="J1735" i="2"/>
  <c r="R1734" i="2"/>
  <c r="S1734" i="2" s="1"/>
  <c r="T1734" i="2" s="1"/>
  <c r="Q1734" i="2"/>
  <c r="P1734" i="2"/>
  <c r="O1734" i="2"/>
  <c r="M1734" i="2"/>
  <c r="L1734" i="2"/>
  <c r="J1734" i="2"/>
  <c r="R1733" i="2"/>
  <c r="S1733" i="2" s="1"/>
  <c r="T1733" i="2" s="1"/>
  <c r="M1733" i="2"/>
  <c r="L1733" i="2"/>
  <c r="J1733" i="2"/>
  <c r="H1733" i="2"/>
  <c r="F1733" i="2"/>
  <c r="T1732" i="2"/>
  <c r="R1732" i="2"/>
  <c r="S1732" i="2" s="1"/>
  <c r="M1732" i="2"/>
  <c r="L1732" i="2"/>
  <c r="J1732" i="2"/>
  <c r="H1732" i="2"/>
  <c r="F1732" i="2"/>
  <c r="R1731" i="2"/>
  <c r="S1731" i="2" s="1"/>
  <c r="T1731" i="2" s="1"/>
  <c r="M1731" i="2"/>
  <c r="L1731" i="2"/>
  <c r="J1731" i="2"/>
  <c r="H1731" i="2"/>
  <c r="F1731" i="2"/>
  <c r="T1730" i="2"/>
  <c r="R1730" i="2"/>
  <c r="S1730" i="2" s="1"/>
  <c r="P1730" i="2"/>
  <c r="Q1730" i="2" s="1"/>
  <c r="U1730" i="2" s="1"/>
  <c r="O1730" i="2"/>
  <c r="M1730" i="2"/>
  <c r="L1730" i="2"/>
  <c r="J1730" i="2"/>
  <c r="T1729" i="2"/>
  <c r="R1729" i="2"/>
  <c r="S1729" i="2" s="1"/>
  <c r="M1729" i="2"/>
  <c r="L1729" i="2"/>
  <c r="J1729" i="2"/>
  <c r="H1729" i="2"/>
  <c r="F1729" i="2"/>
  <c r="T1728" i="2"/>
  <c r="R1728" i="2"/>
  <c r="S1728" i="2" s="1"/>
  <c r="M1728" i="2"/>
  <c r="L1728" i="2"/>
  <c r="J1728" i="2"/>
  <c r="H1728" i="2"/>
  <c r="F1728" i="2"/>
  <c r="T1727" i="2"/>
  <c r="R1727" i="2"/>
  <c r="S1727" i="2" s="1"/>
  <c r="M1727" i="2"/>
  <c r="L1727" i="2"/>
  <c r="J1727" i="2"/>
  <c r="H1727" i="2"/>
  <c r="F1727" i="2"/>
  <c r="T1726" i="2"/>
  <c r="R1726" i="2"/>
  <c r="S1726" i="2" s="1"/>
  <c r="M1726" i="2"/>
  <c r="L1726" i="2"/>
  <c r="J1726" i="2"/>
  <c r="H1726" i="2"/>
  <c r="F1726" i="2"/>
  <c r="T1725" i="2"/>
  <c r="R1725" i="2"/>
  <c r="S1725" i="2" s="1"/>
  <c r="M1725" i="2"/>
  <c r="L1725" i="2"/>
  <c r="J1725" i="2"/>
  <c r="H1725" i="2"/>
  <c r="F1725" i="2"/>
  <c r="T1724" i="2"/>
  <c r="U1724" i="2" s="1"/>
  <c r="R1724" i="2"/>
  <c r="S1724" i="2" s="1"/>
  <c r="Q1724" i="2"/>
  <c r="P1724" i="2"/>
  <c r="O1724" i="2"/>
  <c r="M1724" i="2"/>
  <c r="L1724" i="2"/>
  <c r="J1724" i="2"/>
  <c r="T1723" i="2"/>
  <c r="U1723" i="2" s="1"/>
  <c r="R1723" i="2"/>
  <c r="S1723" i="2" s="1"/>
  <c r="Q1723" i="2"/>
  <c r="P1723" i="2"/>
  <c r="O1723" i="2"/>
  <c r="M1723" i="2"/>
  <c r="L1723" i="2"/>
  <c r="J1723" i="2"/>
  <c r="T1722" i="2"/>
  <c r="R1722" i="2"/>
  <c r="S1722" i="2" s="1"/>
  <c r="M1722" i="2"/>
  <c r="L1722" i="2"/>
  <c r="J1722" i="2"/>
  <c r="H1722" i="2"/>
  <c r="F1722" i="2"/>
  <c r="T1721" i="2"/>
  <c r="R1721" i="2"/>
  <c r="S1721" i="2" s="1"/>
  <c r="M1721" i="2"/>
  <c r="L1721" i="2"/>
  <c r="J1721" i="2"/>
  <c r="H1721" i="2"/>
  <c r="F1721" i="2"/>
  <c r="T1720" i="2"/>
  <c r="R1720" i="2"/>
  <c r="S1720" i="2" s="1"/>
  <c r="M1720" i="2"/>
  <c r="L1720" i="2"/>
  <c r="J1720" i="2"/>
  <c r="H1720" i="2"/>
  <c r="F1720" i="2"/>
  <c r="T1719" i="2"/>
  <c r="R1719" i="2"/>
  <c r="S1719" i="2" s="1"/>
  <c r="M1719" i="2"/>
  <c r="L1719" i="2"/>
  <c r="J1719" i="2"/>
  <c r="H1719" i="2"/>
  <c r="F1719" i="2"/>
  <c r="T1718" i="2"/>
  <c r="R1718" i="2"/>
  <c r="S1718" i="2" s="1"/>
  <c r="Q1718" i="2"/>
  <c r="P1718" i="2"/>
  <c r="O1718" i="2"/>
  <c r="M1718" i="2"/>
  <c r="L1718" i="2"/>
  <c r="J1718" i="2"/>
  <c r="R1717" i="2"/>
  <c r="S1717" i="2" s="1"/>
  <c r="T1717" i="2" s="1"/>
  <c r="M1717" i="2"/>
  <c r="L1717" i="2"/>
  <c r="J1717" i="2"/>
  <c r="H1717" i="2"/>
  <c r="F1717" i="2"/>
  <c r="T1716" i="2"/>
  <c r="R1716" i="2"/>
  <c r="S1716" i="2" s="1"/>
  <c r="P1716" i="2"/>
  <c r="Q1716" i="2" s="1"/>
  <c r="U1716" i="2" s="1"/>
  <c r="O1716" i="2"/>
  <c r="M1716" i="2"/>
  <c r="L1716" i="2"/>
  <c r="J1716" i="2"/>
  <c r="T1715" i="2"/>
  <c r="R1715" i="2"/>
  <c r="S1715" i="2" s="1"/>
  <c r="M1715" i="2"/>
  <c r="L1715" i="2"/>
  <c r="J1715" i="2"/>
  <c r="H1715" i="2"/>
  <c r="F1715" i="2"/>
  <c r="T1714" i="2"/>
  <c r="U1714" i="2" s="1"/>
  <c r="R1714" i="2"/>
  <c r="S1714" i="2" s="1"/>
  <c r="Q1714" i="2"/>
  <c r="P1714" i="2"/>
  <c r="O1714" i="2"/>
  <c r="M1714" i="2"/>
  <c r="L1714" i="2"/>
  <c r="J1714" i="2"/>
  <c r="T1713" i="2"/>
  <c r="U1713" i="2" s="1"/>
  <c r="R1713" i="2"/>
  <c r="S1713" i="2" s="1"/>
  <c r="Q1713" i="2"/>
  <c r="P1713" i="2"/>
  <c r="O1713" i="2"/>
  <c r="M1713" i="2"/>
  <c r="L1713" i="2"/>
  <c r="J1713" i="2"/>
  <c r="T1712" i="2"/>
  <c r="R1712" i="2"/>
  <c r="S1712" i="2" s="1"/>
  <c r="Q1712" i="2"/>
  <c r="U1712" i="2" s="1"/>
  <c r="P1712" i="2"/>
  <c r="O1712" i="2"/>
  <c r="M1712" i="2"/>
  <c r="L1712" i="2"/>
  <c r="J1712" i="2"/>
  <c r="R1711" i="2"/>
  <c r="S1711" i="2" s="1"/>
  <c r="T1711" i="2" s="1"/>
  <c r="M1711" i="2"/>
  <c r="L1711" i="2"/>
  <c r="J1711" i="2"/>
  <c r="H1711" i="2"/>
  <c r="F1711" i="2"/>
  <c r="R1710" i="2"/>
  <c r="S1710" i="2" s="1"/>
  <c r="T1710" i="2" s="1"/>
  <c r="M1710" i="2"/>
  <c r="L1710" i="2"/>
  <c r="J1710" i="2"/>
  <c r="H1710" i="2"/>
  <c r="F1710" i="2"/>
  <c r="T1709" i="2"/>
  <c r="R1709" i="2"/>
  <c r="S1709" i="2" s="1"/>
  <c r="Q1709" i="2"/>
  <c r="U1709" i="2" s="1"/>
  <c r="P1709" i="2"/>
  <c r="O1709" i="2"/>
  <c r="M1709" i="2"/>
  <c r="L1709" i="2"/>
  <c r="J1709" i="2"/>
  <c r="T1708" i="2"/>
  <c r="U1708" i="2" s="1"/>
  <c r="R1708" i="2"/>
  <c r="S1708" i="2" s="1"/>
  <c r="Q1708" i="2"/>
  <c r="P1708" i="2"/>
  <c r="O1708" i="2"/>
  <c r="M1708" i="2"/>
  <c r="L1708" i="2"/>
  <c r="J1708" i="2"/>
  <c r="R1707" i="2"/>
  <c r="S1707" i="2" s="1"/>
  <c r="T1707" i="2" s="1"/>
  <c r="M1707" i="2"/>
  <c r="L1707" i="2"/>
  <c r="J1707" i="2"/>
  <c r="H1707" i="2"/>
  <c r="F1707" i="2"/>
  <c r="R1706" i="2"/>
  <c r="S1706" i="2" s="1"/>
  <c r="T1706" i="2" s="1"/>
  <c r="M1706" i="2"/>
  <c r="L1706" i="2"/>
  <c r="J1706" i="2"/>
  <c r="H1706" i="2"/>
  <c r="F1706" i="2"/>
  <c r="R1705" i="2"/>
  <c r="S1705" i="2" s="1"/>
  <c r="T1705" i="2" s="1"/>
  <c r="M1705" i="2"/>
  <c r="L1705" i="2"/>
  <c r="J1705" i="2"/>
  <c r="H1705" i="2"/>
  <c r="F1705" i="2"/>
  <c r="R1704" i="2"/>
  <c r="S1704" i="2" s="1"/>
  <c r="T1704" i="2" s="1"/>
  <c r="M1704" i="2"/>
  <c r="L1704" i="2"/>
  <c r="J1704" i="2"/>
  <c r="H1704" i="2"/>
  <c r="F1704" i="2"/>
  <c r="T1703" i="2"/>
  <c r="U1703" i="2" s="1"/>
  <c r="R1703" i="2"/>
  <c r="S1703" i="2" s="1"/>
  <c r="Q1703" i="2"/>
  <c r="P1703" i="2"/>
  <c r="O1703" i="2"/>
  <c r="M1703" i="2"/>
  <c r="L1703" i="2"/>
  <c r="J1703" i="2"/>
  <c r="R1702" i="2"/>
  <c r="S1702" i="2" s="1"/>
  <c r="T1702" i="2" s="1"/>
  <c r="Q1702" i="2"/>
  <c r="P1702" i="2"/>
  <c r="O1702" i="2"/>
  <c r="M1702" i="2"/>
  <c r="L1702" i="2"/>
  <c r="J1702" i="2"/>
  <c r="R1701" i="2"/>
  <c r="S1701" i="2" s="1"/>
  <c r="T1701" i="2" s="1"/>
  <c r="M1701" i="2"/>
  <c r="L1701" i="2"/>
  <c r="J1701" i="2"/>
  <c r="H1701" i="2"/>
  <c r="F1701" i="2"/>
  <c r="R1700" i="2"/>
  <c r="S1700" i="2" s="1"/>
  <c r="T1700" i="2" s="1"/>
  <c r="U1700" i="2" s="1"/>
  <c r="Q1700" i="2"/>
  <c r="P1700" i="2"/>
  <c r="O1700" i="2"/>
  <c r="M1700" i="2"/>
  <c r="L1700" i="2"/>
  <c r="J1700" i="2"/>
  <c r="T1699" i="2"/>
  <c r="R1699" i="2"/>
  <c r="S1699" i="2" s="1"/>
  <c r="Q1699" i="2"/>
  <c r="U1699" i="2" s="1"/>
  <c r="P1699" i="2"/>
  <c r="O1699" i="2"/>
  <c r="M1699" i="2"/>
  <c r="L1699" i="2"/>
  <c r="J1699" i="2"/>
  <c r="R1698" i="2"/>
  <c r="S1698" i="2" s="1"/>
  <c r="T1698" i="2" s="1"/>
  <c r="Q1698" i="2"/>
  <c r="P1698" i="2"/>
  <c r="O1698" i="2"/>
  <c r="M1698" i="2"/>
  <c r="L1698" i="2"/>
  <c r="J1698" i="2"/>
  <c r="R1697" i="2"/>
  <c r="S1697" i="2" s="1"/>
  <c r="T1697" i="2" s="1"/>
  <c r="M1697" i="2"/>
  <c r="L1697" i="2"/>
  <c r="J1697" i="2"/>
  <c r="H1697" i="2"/>
  <c r="F1697" i="2"/>
  <c r="T1696" i="2"/>
  <c r="R1696" i="2"/>
  <c r="S1696" i="2" s="1"/>
  <c r="Q1696" i="2"/>
  <c r="U1696" i="2" s="1"/>
  <c r="P1696" i="2"/>
  <c r="O1696" i="2"/>
  <c r="M1696" i="2"/>
  <c r="L1696" i="2"/>
  <c r="J1696" i="2"/>
  <c r="R1695" i="2"/>
  <c r="S1695" i="2" s="1"/>
  <c r="T1695" i="2" s="1"/>
  <c r="Q1695" i="2"/>
  <c r="P1695" i="2"/>
  <c r="O1695" i="2"/>
  <c r="M1695" i="2"/>
  <c r="L1695" i="2"/>
  <c r="J1695" i="2"/>
  <c r="R1694" i="2"/>
  <c r="S1694" i="2" s="1"/>
  <c r="T1694" i="2" s="1"/>
  <c r="M1694" i="2"/>
  <c r="L1694" i="2"/>
  <c r="J1694" i="2"/>
  <c r="H1694" i="2"/>
  <c r="F1694" i="2"/>
  <c r="R1693" i="2"/>
  <c r="S1693" i="2" s="1"/>
  <c r="T1693" i="2" s="1"/>
  <c r="P1693" i="2"/>
  <c r="Q1693" i="2" s="1"/>
  <c r="O1693" i="2"/>
  <c r="M1693" i="2"/>
  <c r="L1693" i="2"/>
  <c r="J1693" i="2"/>
  <c r="T1692" i="2"/>
  <c r="R1692" i="2"/>
  <c r="S1692" i="2" s="1"/>
  <c r="Q1692" i="2"/>
  <c r="U1692" i="2" s="1"/>
  <c r="P1692" i="2"/>
  <c r="O1692" i="2"/>
  <c r="M1692" i="2"/>
  <c r="L1692" i="2"/>
  <c r="J1692" i="2"/>
  <c r="T1691" i="2"/>
  <c r="R1691" i="2"/>
  <c r="S1691" i="2" s="1"/>
  <c r="M1691" i="2"/>
  <c r="L1691" i="2"/>
  <c r="J1691" i="2"/>
  <c r="H1691" i="2"/>
  <c r="F1691" i="2"/>
  <c r="T1690" i="2"/>
  <c r="R1690" i="2"/>
  <c r="S1690" i="2" s="1"/>
  <c r="Q1690" i="2"/>
  <c r="U1690" i="2" s="1"/>
  <c r="P1690" i="2"/>
  <c r="O1690" i="2"/>
  <c r="M1690" i="2"/>
  <c r="L1690" i="2"/>
  <c r="J1690" i="2"/>
  <c r="T1689" i="2"/>
  <c r="R1689" i="2"/>
  <c r="S1689" i="2" s="1"/>
  <c r="M1689" i="2"/>
  <c r="L1689" i="2"/>
  <c r="J1689" i="2"/>
  <c r="H1689" i="2"/>
  <c r="F1689" i="2"/>
  <c r="T1688" i="2"/>
  <c r="R1688" i="2"/>
  <c r="S1688" i="2" s="1"/>
  <c r="M1688" i="2"/>
  <c r="L1688" i="2"/>
  <c r="J1688" i="2"/>
  <c r="H1688" i="2"/>
  <c r="F1688" i="2"/>
  <c r="T1687" i="2"/>
  <c r="R1687" i="2"/>
  <c r="S1687" i="2" s="1"/>
  <c r="M1687" i="2"/>
  <c r="L1687" i="2"/>
  <c r="J1687" i="2"/>
  <c r="H1687" i="2"/>
  <c r="F1687" i="2"/>
  <c r="T1686" i="2"/>
  <c r="R1686" i="2"/>
  <c r="S1686" i="2" s="1"/>
  <c r="P1686" i="2"/>
  <c r="Q1686" i="2" s="1"/>
  <c r="U1686" i="2" s="1"/>
  <c r="O1686" i="2"/>
  <c r="M1686" i="2"/>
  <c r="L1686" i="2"/>
  <c r="J1686" i="2"/>
  <c r="T1685" i="2"/>
  <c r="R1685" i="2"/>
  <c r="S1685" i="2" s="1"/>
  <c r="Q1685" i="2"/>
  <c r="P1685" i="2"/>
  <c r="O1685" i="2"/>
  <c r="M1685" i="2"/>
  <c r="L1685" i="2"/>
  <c r="J1685" i="2"/>
  <c r="T1684" i="2"/>
  <c r="R1684" i="2"/>
  <c r="S1684" i="2" s="1"/>
  <c r="M1684" i="2"/>
  <c r="L1684" i="2"/>
  <c r="J1684" i="2"/>
  <c r="H1684" i="2"/>
  <c r="F1684" i="2"/>
  <c r="T1683" i="2"/>
  <c r="R1683" i="2"/>
  <c r="S1683" i="2" s="1"/>
  <c r="P1683" i="2"/>
  <c r="Q1683" i="2" s="1"/>
  <c r="O1683" i="2"/>
  <c r="M1683" i="2"/>
  <c r="L1683" i="2"/>
  <c r="J1683" i="2"/>
  <c r="R1682" i="2"/>
  <c r="S1682" i="2" s="1"/>
  <c r="T1682" i="2" s="1"/>
  <c r="M1682" i="2"/>
  <c r="L1682" i="2"/>
  <c r="J1682" i="2"/>
  <c r="H1682" i="2"/>
  <c r="F1682" i="2"/>
  <c r="T1681" i="2"/>
  <c r="U1681" i="2" s="1"/>
  <c r="R1681" i="2"/>
  <c r="S1681" i="2" s="1"/>
  <c r="Q1681" i="2"/>
  <c r="P1681" i="2"/>
  <c r="O1681" i="2"/>
  <c r="M1681" i="2"/>
  <c r="L1681" i="2"/>
  <c r="J1681" i="2"/>
  <c r="R1680" i="2"/>
  <c r="S1680" i="2" s="1"/>
  <c r="T1680" i="2" s="1"/>
  <c r="M1680" i="2"/>
  <c r="L1680" i="2"/>
  <c r="J1680" i="2"/>
  <c r="H1680" i="2"/>
  <c r="F1680" i="2"/>
  <c r="T1679" i="2"/>
  <c r="R1679" i="2"/>
  <c r="S1679" i="2" s="1"/>
  <c r="Q1679" i="2"/>
  <c r="U1679" i="2" s="1"/>
  <c r="P1679" i="2"/>
  <c r="O1679" i="2"/>
  <c r="M1679" i="2"/>
  <c r="L1679" i="2"/>
  <c r="J1679" i="2"/>
  <c r="R1678" i="2"/>
  <c r="S1678" i="2" s="1"/>
  <c r="T1678" i="2" s="1"/>
  <c r="M1678" i="2"/>
  <c r="L1678" i="2"/>
  <c r="J1678" i="2"/>
  <c r="H1678" i="2"/>
  <c r="F1678" i="2"/>
  <c r="T1677" i="2"/>
  <c r="R1677" i="2"/>
  <c r="S1677" i="2" s="1"/>
  <c r="P1677" i="2"/>
  <c r="Q1677" i="2" s="1"/>
  <c r="U1677" i="2" s="1"/>
  <c r="O1677" i="2"/>
  <c r="M1677" i="2"/>
  <c r="L1677" i="2"/>
  <c r="J1677" i="2"/>
  <c r="T1676" i="2"/>
  <c r="R1676" i="2"/>
  <c r="S1676" i="2" s="1"/>
  <c r="M1676" i="2"/>
  <c r="L1676" i="2"/>
  <c r="J1676" i="2"/>
  <c r="H1676" i="2"/>
  <c r="F1676" i="2"/>
  <c r="T1675" i="2"/>
  <c r="R1675" i="2"/>
  <c r="S1675" i="2" s="1"/>
  <c r="M1675" i="2"/>
  <c r="L1675" i="2"/>
  <c r="J1675" i="2"/>
  <c r="H1675" i="2"/>
  <c r="F1675" i="2"/>
  <c r="T1674" i="2"/>
  <c r="R1674" i="2"/>
  <c r="S1674" i="2" s="1"/>
  <c r="P1674" i="2"/>
  <c r="Q1674" i="2" s="1"/>
  <c r="U1674" i="2" s="1"/>
  <c r="O1674" i="2"/>
  <c r="M1674" i="2"/>
  <c r="L1674" i="2"/>
  <c r="J1674" i="2"/>
  <c r="R1673" i="2"/>
  <c r="S1673" i="2" s="1"/>
  <c r="T1673" i="2" s="1"/>
  <c r="U1673" i="2" s="1"/>
  <c r="Q1673" i="2"/>
  <c r="P1673" i="2"/>
  <c r="O1673" i="2"/>
  <c r="M1673" i="2"/>
  <c r="L1673" i="2"/>
  <c r="J1673" i="2"/>
  <c r="R1672" i="2"/>
  <c r="S1672" i="2" s="1"/>
  <c r="T1672" i="2" s="1"/>
  <c r="M1672" i="2"/>
  <c r="L1672" i="2"/>
  <c r="J1672" i="2"/>
  <c r="H1672" i="2"/>
  <c r="F1672" i="2"/>
  <c r="R1671" i="2"/>
  <c r="S1671" i="2" s="1"/>
  <c r="T1671" i="2" s="1"/>
  <c r="M1671" i="2"/>
  <c r="L1671" i="2"/>
  <c r="J1671" i="2"/>
  <c r="H1671" i="2"/>
  <c r="F1671" i="2"/>
  <c r="R1670" i="2"/>
  <c r="S1670" i="2" s="1"/>
  <c r="T1670" i="2" s="1"/>
  <c r="M1670" i="2"/>
  <c r="L1670" i="2"/>
  <c r="J1670" i="2"/>
  <c r="H1670" i="2"/>
  <c r="F1670" i="2"/>
  <c r="R1669" i="2"/>
  <c r="S1669" i="2" s="1"/>
  <c r="T1669" i="2" s="1"/>
  <c r="M1669" i="2"/>
  <c r="L1669" i="2"/>
  <c r="J1669" i="2"/>
  <c r="H1669" i="2"/>
  <c r="F1669" i="2"/>
  <c r="R1668" i="2"/>
  <c r="S1668" i="2" s="1"/>
  <c r="T1668" i="2" s="1"/>
  <c r="U1668" i="2" s="1"/>
  <c r="Q1668" i="2"/>
  <c r="P1668" i="2"/>
  <c r="O1668" i="2"/>
  <c r="M1668" i="2"/>
  <c r="L1668" i="2"/>
  <c r="J1668" i="2"/>
  <c r="R1667" i="2"/>
  <c r="S1667" i="2" s="1"/>
  <c r="T1667" i="2" s="1"/>
  <c r="M1667" i="2"/>
  <c r="L1667" i="2"/>
  <c r="J1667" i="2"/>
  <c r="H1667" i="2"/>
  <c r="F1667" i="2"/>
  <c r="R1666" i="2"/>
  <c r="S1666" i="2" s="1"/>
  <c r="T1666" i="2" s="1"/>
  <c r="P1666" i="2"/>
  <c r="Q1666" i="2" s="1"/>
  <c r="O1666" i="2"/>
  <c r="M1666" i="2"/>
  <c r="L1666" i="2"/>
  <c r="J1666" i="2"/>
  <c r="R1665" i="2"/>
  <c r="S1665" i="2" s="1"/>
  <c r="T1665" i="2" s="1"/>
  <c r="M1665" i="2"/>
  <c r="L1665" i="2"/>
  <c r="J1665" i="2"/>
  <c r="H1665" i="2"/>
  <c r="F1665" i="2"/>
  <c r="R1664" i="2"/>
  <c r="S1664" i="2" s="1"/>
  <c r="T1664" i="2" s="1"/>
  <c r="M1664" i="2"/>
  <c r="L1664" i="2"/>
  <c r="J1664" i="2"/>
  <c r="H1664" i="2"/>
  <c r="F1664" i="2"/>
  <c r="R1663" i="2"/>
  <c r="S1663" i="2" s="1"/>
  <c r="T1663" i="2" s="1"/>
  <c r="P1663" i="2"/>
  <c r="Q1663" i="2" s="1"/>
  <c r="O1663" i="2"/>
  <c r="M1663" i="2"/>
  <c r="L1663" i="2"/>
  <c r="J1663" i="2"/>
  <c r="T1662" i="2"/>
  <c r="R1662" i="2"/>
  <c r="S1662" i="2" s="1"/>
  <c r="M1662" i="2"/>
  <c r="L1662" i="2"/>
  <c r="J1662" i="2"/>
  <c r="H1662" i="2"/>
  <c r="F1662" i="2"/>
  <c r="T1661" i="2"/>
  <c r="R1661" i="2"/>
  <c r="S1661" i="2" s="1"/>
  <c r="M1661" i="2"/>
  <c r="L1661" i="2"/>
  <c r="J1661" i="2"/>
  <c r="H1661" i="2"/>
  <c r="F1661" i="2"/>
  <c r="T1660" i="2"/>
  <c r="R1660" i="2"/>
  <c r="S1660" i="2" s="1"/>
  <c r="M1660" i="2"/>
  <c r="L1660" i="2"/>
  <c r="J1660" i="2"/>
  <c r="H1660" i="2"/>
  <c r="F1660" i="2"/>
  <c r="T1659" i="2"/>
  <c r="R1659" i="2"/>
  <c r="S1659" i="2" s="1"/>
  <c r="M1659" i="2"/>
  <c r="L1659" i="2"/>
  <c r="J1659" i="2"/>
  <c r="H1659" i="2"/>
  <c r="F1659" i="2"/>
  <c r="T1658" i="2"/>
  <c r="R1658" i="2"/>
  <c r="S1658" i="2" s="1"/>
  <c r="Q1658" i="2"/>
  <c r="P1658" i="2"/>
  <c r="O1658" i="2"/>
  <c r="M1658" i="2"/>
  <c r="L1658" i="2"/>
  <c r="J1658" i="2"/>
  <c r="T1657" i="2"/>
  <c r="R1657" i="2"/>
  <c r="S1657" i="2" s="1"/>
  <c r="P1657" i="2"/>
  <c r="Q1657" i="2" s="1"/>
  <c r="O1657" i="2"/>
  <c r="M1657" i="2"/>
  <c r="L1657" i="2"/>
  <c r="J1657" i="2"/>
  <c r="R1656" i="2"/>
  <c r="S1656" i="2" s="1"/>
  <c r="T1656" i="2" s="1"/>
  <c r="M1656" i="2"/>
  <c r="L1656" i="2"/>
  <c r="J1656" i="2"/>
  <c r="H1656" i="2"/>
  <c r="F1656" i="2"/>
  <c r="R1655" i="2"/>
  <c r="S1655" i="2" s="1"/>
  <c r="T1655" i="2" s="1"/>
  <c r="Q1655" i="2"/>
  <c r="P1655" i="2"/>
  <c r="O1655" i="2"/>
  <c r="M1655" i="2"/>
  <c r="L1655" i="2"/>
  <c r="J1655" i="2"/>
  <c r="T1654" i="2"/>
  <c r="R1654" i="2"/>
  <c r="S1654" i="2" s="1"/>
  <c r="P1654" i="2"/>
  <c r="Q1654" i="2" s="1"/>
  <c r="U1654" i="2" s="1"/>
  <c r="O1654" i="2"/>
  <c r="M1654" i="2"/>
  <c r="L1654" i="2"/>
  <c r="J1654" i="2"/>
  <c r="T1653" i="2"/>
  <c r="R1653" i="2"/>
  <c r="S1653" i="2" s="1"/>
  <c r="M1653" i="2"/>
  <c r="L1653" i="2"/>
  <c r="J1653" i="2"/>
  <c r="H1653" i="2"/>
  <c r="F1653" i="2"/>
  <c r="T1652" i="2"/>
  <c r="R1652" i="2"/>
  <c r="S1652" i="2" s="1"/>
  <c r="M1652" i="2"/>
  <c r="L1652" i="2"/>
  <c r="J1652" i="2"/>
  <c r="H1652" i="2"/>
  <c r="F1652" i="2"/>
  <c r="T1651" i="2"/>
  <c r="R1651" i="2"/>
  <c r="S1651" i="2" s="1"/>
  <c r="M1651" i="2"/>
  <c r="L1651" i="2"/>
  <c r="J1651" i="2"/>
  <c r="H1651" i="2"/>
  <c r="F1651" i="2"/>
  <c r="T1650" i="2"/>
  <c r="R1650" i="2"/>
  <c r="S1650" i="2" s="1"/>
  <c r="M1650" i="2"/>
  <c r="L1650" i="2"/>
  <c r="J1650" i="2"/>
  <c r="H1650" i="2"/>
  <c r="F1650" i="2"/>
  <c r="T1649" i="2"/>
  <c r="R1649" i="2"/>
  <c r="S1649" i="2" s="1"/>
  <c r="M1649" i="2"/>
  <c r="L1649" i="2"/>
  <c r="J1649" i="2"/>
  <c r="H1649" i="2"/>
  <c r="F1649" i="2"/>
  <c r="T1648" i="2"/>
  <c r="R1648" i="2"/>
  <c r="S1648" i="2" s="1"/>
  <c r="M1648" i="2"/>
  <c r="L1648" i="2"/>
  <c r="J1648" i="2"/>
  <c r="H1648" i="2"/>
  <c r="F1648" i="2"/>
  <c r="T1647" i="2"/>
  <c r="R1647" i="2"/>
  <c r="S1647" i="2" s="1"/>
  <c r="M1647" i="2"/>
  <c r="L1647" i="2"/>
  <c r="J1647" i="2"/>
  <c r="H1647" i="2"/>
  <c r="F1647" i="2"/>
  <c r="T1646" i="2"/>
  <c r="R1646" i="2"/>
  <c r="S1646" i="2" s="1"/>
  <c r="Q1646" i="2"/>
  <c r="U1646" i="2" s="1"/>
  <c r="P1646" i="2"/>
  <c r="O1646" i="2"/>
  <c r="M1646" i="2"/>
  <c r="L1646" i="2"/>
  <c r="J1646" i="2"/>
  <c r="T1645" i="2"/>
  <c r="R1645" i="2"/>
  <c r="S1645" i="2" s="1"/>
  <c r="P1645" i="2"/>
  <c r="Q1645" i="2" s="1"/>
  <c r="U1645" i="2" s="1"/>
  <c r="O1645" i="2"/>
  <c r="M1645" i="2"/>
  <c r="L1645" i="2"/>
  <c r="J1645" i="2"/>
  <c r="T1644" i="2"/>
  <c r="R1644" i="2"/>
  <c r="S1644" i="2" s="1"/>
  <c r="M1644" i="2"/>
  <c r="L1644" i="2"/>
  <c r="J1644" i="2"/>
  <c r="H1644" i="2"/>
  <c r="F1644" i="2"/>
  <c r="T1643" i="2"/>
  <c r="R1643" i="2"/>
  <c r="S1643" i="2" s="1"/>
  <c r="P1643" i="2"/>
  <c r="Q1643" i="2" s="1"/>
  <c r="O1643" i="2"/>
  <c r="M1643" i="2"/>
  <c r="L1643" i="2"/>
  <c r="J1643" i="2"/>
  <c r="R1642" i="2"/>
  <c r="S1642" i="2" s="1"/>
  <c r="T1642" i="2" s="1"/>
  <c r="M1642" i="2"/>
  <c r="L1642" i="2"/>
  <c r="J1642" i="2"/>
  <c r="H1642" i="2"/>
  <c r="F1642" i="2"/>
  <c r="R1641" i="2"/>
  <c r="S1641" i="2" s="1"/>
  <c r="T1641" i="2" s="1"/>
  <c r="U1641" i="2" s="1"/>
  <c r="Q1641" i="2"/>
  <c r="P1641" i="2"/>
  <c r="O1641" i="2"/>
  <c r="M1641" i="2"/>
  <c r="L1641" i="2"/>
  <c r="J1641" i="2"/>
  <c r="R1640" i="2"/>
  <c r="S1640" i="2" s="1"/>
  <c r="T1640" i="2" s="1"/>
  <c r="M1640" i="2"/>
  <c r="L1640" i="2"/>
  <c r="J1640" i="2"/>
  <c r="H1640" i="2"/>
  <c r="F1640" i="2"/>
  <c r="R1639" i="2"/>
  <c r="S1639" i="2" s="1"/>
  <c r="T1639" i="2" s="1"/>
  <c r="M1639" i="2"/>
  <c r="L1639" i="2"/>
  <c r="J1639" i="2"/>
  <c r="H1639" i="2"/>
  <c r="F1639" i="2"/>
  <c r="R1638" i="2"/>
  <c r="S1638" i="2" s="1"/>
  <c r="T1638" i="2" s="1"/>
  <c r="M1638" i="2"/>
  <c r="L1638" i="2"/>
  <c r="J1638" i="2"/>
  <c r="H1638" i="2"/>
  <c r="F1638" i="2"/>
  <c r="R1637" i="2"/>
  <c r="S1637" i="2" s="1"/>
  <c r="T1637" i="2" s="1"/>
  <c r="M1637" i="2"/>
  <c r="L1637" i="2"/>
  <c r="J1637" i="2"/>
  <c r="H1637" i="2"/>
  <c r="F1637" i="2"/>
  <c r="R1636" i="2"/>
  <c r="S1636" i="2" s="1"/>
  <c r="T1636" i="2" s="1"/>
  <c r="M1636" i="2"/>
  <c r="L1636" i="2"/>
  <c r="J1636" i="2"/>
  <c r="H1636" i="2"/>
  <c r="F1636" i="2"/>
  <c r="R1635" i="2"/>
  <c r="S1635" i="2" s="1"/>
  <c r="T1635" i="2" s="1"/>
  <c r="U1635" i="2" s="1"/>
  <c r="Q1635" i="2"/>
  <c r="P1635" i="2"/>
  <c r="O1635" i="2"/>
  <c r="M1635" i="2"/>
  <c r="L1635" i="2"/>
  <c r="J1635" i="2"/>
  <c r="R1634" i="2"/>
  <c r="S1634" i="2" s="1"/>
  <c r="T1634" i="2" s="1"/>
  <c r="U1634" i="2" s="1"/>
  <c r="Q1634" i="2"/>
  <c r="P1634" i="2"/>
  <c r="O1634" i="2"/>
  <c r="M1634" i="2"/>
  <c r="L1634" i="2"/>
  <c r="J1634" i="2"/>
  <c r="R1633" i="2"/>
  <c r="S1633" i="2" s="1"/>
  <c r="T1633" i="2" s="1"/>
  <c r="M1633" i="2"/>
  <c r="L1633" i="2"/>
  <c r="J1633" i="2"/>
  <c r="H1633" i="2"/>
  <c r="F1633" i="2"/>
  <c r="R1632" i="2"/>
  <c r="S1632" i="2" s="1"/>
  <c r="T1632" i="2" s="1"/>
  <c r="P1632" i="2"/>
  <c r="Q1632" i="2" s="1"/>
  <c r="O1632" i="2"/>
  <c r="M1632" i="2"/>
  <c r="L1632" i="2"/>
  <c r="J1632" i="2"/>
  <c r="T1631" i="2"/>
  <c r="R1631" i="2"/>
  <c r="S1631" i="2" s="1"/>
  <c r="P1631" i="2"/>
  <c r="Q1631" i="2" s="1"/>
  <c r="U1631" i="2" s="1"/>
  <c r="O1631" i="2"/>
  <c r="M1631" i="2"/>
  <c r="L1631" i="2"/>
  <c r="J1631" i="2"/>
  <c r="R1630" i="2"/>
  <c r="S1630" i="2" s="1"/>
  <c r="T1630" i="2" s="1"/>
  <c r="P1630" i="2"/>
  <c r="Q1630" i="2" s="1"/>
  <c r="O1630" i="2"/>
  <c r="M1630" i="2"/>
  <c r="L1630" i="2"/>
  <c r="J1630" i="2"/>
  <c r="R1629" i="2"/>
  <c r="S1629" i="2" s="1"/>
  <c r="T1629" i="2" s="1"/>
  <c r="Q1629" i="2"/>
  <c r="P1629" i="2"/>
  <c r="O1629" i="2"/>
  <c r="M1629" i="2"/>
  <c r="L1629" i="2"/>
  <c r="J1629" i="2"/>
  <c r="R1628" i="2"/>
  <c r="S1628" i="2" s="1"/>
  <c r="T1628" i="2" s="1"/>
  <c r="M1628" i="2"/>
  <c r="L1628" i="2"/>
  <c r="J1628" i="2"/>
  <c r="H1628" i="2"/>
  <c r="F1628" i="2"/>
  <c r="T1627" i="2"/>
  <c r="R1627" i="2"/>
  <c r="S1627" i="2" s="1"/>
  <c r="P1627" i="2"/>
  <c r="Q1627" i="2" s="1"/>
  <c r="U1627" i="2" s="1"/>
  <c r="O1627" i="2"/>
  <c r="M1627" i="2"/>
  <c r="L1627" i="2"/>
  <c r="J1627" i="2"/>
  <c r="T1626" i="2"/>
  <c r="R1626" i="2"/>
  <c r="S1626" i="2" s="1"/>
  <c r="P1626" i="2"/>
  <c r="Q1626" i="2" s="1"/>
  <c r="O1626" i="2"/>
  <c r="M1626" i="2"/>
  <c r="L1626" i="2"/>
  <c r="J1626" i="2"/>
  <c r="R1625" i="2"/>
  <c r="S1625" i="2" s="1"/>
  <c r="T1625" i="2" s="1"/>
  <c r="U1625" i="2" s="1"/>
  <c r="Q1625" i="2"/>
  <c r="P1625" i="2"/>
  <c r="O1625" i="2"/>
  <c r="M1625" i="2"/>
  <c r="L1625" i="2"/>
  <c r="J1625" i="2"/>
  <c r="R1624" i="2"/>
  <c r="S1624" i="2" s="1"/>
  <c r="T1624" i="2" s="1"/>
  <c r="M1624" i="2"/>
  <c r="L1624" i="2"/>
  <c r="J1624" i="2"/>
  <c r="H1624" i="2"/>
  <c r="F1624" i="2"/>
  <c r="R1623" i="2"/>
  <c r="S1623" i="2" s="1"/>
  <c r="T1623" i="2" s="1"/>
  <c r="M1623" i="2"/>
  <c r="L1623" i="2"/>
  <c r="J1623" i="2"/>
  <c r="H1623" i="2"/>
  <c r="F1623" i="2"/>
  <c r="R1622" i="2"/>
  <c r="S1622" i="2" s="1"/>
  <c r="T1622" i="2" s="1"/>
  <c r="M1622" i="2"/>
  <c r="L1622" i="2"/>
  <c r="J1622" i="2"/>
  <c r="H1622" i="2"/>
  <c r="F1622" i="2"/>
  <c r="R1621" i="2"/>
  <c r="S1621" i="2" s="1"/>
  <c r="T1621" i="2" s="1"/>
  <c r="M1621" i="2"/>
  <c r="L1621" i="2"/>
  <c r="J1621" i="2"/>
  <c r="H1621" i="2"/>
  <c r="F1621" i="2"/>
  <c r="T1620" i="2"/>
  <c r="R1620" i="2"/>
  <c r="S1620" i="2" s="1"/>
  <c r="P1620" i="2"/>
  <c r="Q1620" i="2" s="1"/>
  <c r="O1620" i="2"/>
  <c r="M1620" i="2"/>
  <c r="L1620" i="2"/>
  <c r="J1620" i="2"/>
  <c r="T1619" i="2"/>
  <c r="R1619" i="2"/>
  <c r="S1619" i="2" s="1"/>
  <c r="M1619" i="2"/>
  <c r="L1619" i="2"/>
  <c r="J1619" i="2"/>
  <c r="H1619" i="2"/>
  <c r="F1619" i="2"/>
  <c r="T1618" i="2"/>
  <c r="R1618" i="2"/>
  <c r="S1618" i="2" s="1"/>
  <c r="M1618" i="2"/>
  <c r="L1618" i="2"/>
  <c r="J1618" i="2"/>
  <c r="H1618" i="2"/>
  <c r="F1618" i="2"/>
  <c r="T1617" i="2"/>
  <c r="R1617" i="2"/>
  <c r="S1617" i="2" s="1"/>
  <c r="M1617" i="2"/>
  <c r="L1617" i="2"/>
  <c r="J1617" i="2"/>
  <c r="H1617" i="2"/>
  <c r="F1617" i="2"/>
  <c r="T1616" i="2"/>
  <c r="R1616" i="2"/>
  <c r="S1616" i="2" s="1"/>
  <c r="M1616" i="2"/>
  <c r="L1616" i="2"/>
  <c r="J1616" i="2"/>
  <c r="H1616" i="2"/>
  <c r="F1616" i="2"/>
  <c r="T1615" i="2"/>
  <c r="R1615" i="2"/>
  <c r="S1615" i="2" s="1"/>
  <c r="P1615" i="2"/>
  <c r="Q1615" i="2" s="1"/>
  <c r="U1615" i="2" s="1"/>
  <c r="O1615" i="2"/>
  <c r="M1615" i="2"/>
  <c r="L1615" i="2"/>
  <c r="J1615" i="2"/>
  <c r="T1614" i="2"/>
  <c r="R1614" i="2"/>
  <c r="S1614" i="2" s="1"/>
  <c r="P1614" i="2"/>
  <c r="Q1614" i="2" s="1"/>
  <c r="O1614" i="2"/>
  <c r="M1614" i="2"/>
  <c r="L1614" i="2"/>
  <c r="J1614" i="2"/>
  <c r="R1613" i="2"/>
  <c r="S1613" i="2" s="1"/>
  <c r="T1613" i="2" s="1"/>
  <c r="M1613" i="2"/>
  <c r="L1613" i="2"/>
  <c r="J1613" i="2"/>
  <c r="H1613" i="2"/>
  <c r="F1613" i="2"/>
  <c r="R1612" i="2"/>
  <c r="S1612" i="2" s="1"/>
  <c r="T1612" i="2" s="1"/>
  <c r="M1612" i="2"/>
  <c r="L1612" i="2"/>
  <c r="J1612" i="2"/>
  <c r="H1612" i="2"/>
  <c r="F1612" i="2"/>
  <c r="T1611" i="2"/>
  <c r="R1611" i="2"/>
  <c r="S1611" i="2" s="1"/>
  <c r="P1611" i="2"/>
  <c r="Q1611" i="2" s="1"/>
  <c r="U1611" i="2" s="1"/>
  <c r="O1611" i="2"/>
  <c r="M1611" i="2"/>
  <c r="L1611" i="2"/>
  <c r="J1611" i="2"/>
  <c r="T1610" i="2"/>
  <c r="R1610" i="2"/>
  <c r="S1610" i="2" s="1"/>
  <c r="P1610" i="2"/>
  <c r="Q1610" i="2" s="1"/>
  <c r="U1610" i="2" s="1"/>
  <c r="O1610" i="2"/>
  <c r="M1610" i="2"/>
  <c r="L1610" i="2"/>
  <c r="J1610" i="2"/>
  <c r="R1609" i="2"/>
  <c r="S1609" i="2" s="1"/>
  <c r="T1609" i="2" s="1"/>
  <c r="M1609" i="2"/>
  <c r="L1609" i="2"/>
  <c r="J1609" i="2"/>
  <c r="H1609" i="2"/>
  <c r="F1609" i="2"/>
  <c r="T1608" i="2"/>
  <c r="R1608" i="2"/>
  <c r="S1608" i="2" s="1"/>
  <c r="P1608" i="2"/>
  <c r="Q1608" i="2" s="1"/>
  <c r="O1608" i="2"/>
  <c r="M1608" i="2"/>
  <c r="L1608" i="2"/>
  <c r="J1608" i="2"/>
  <c r="R1607" i="2"/>
  <c r="S1607" i="2" s="1"/>
  <c r="T1607" i="2" s="1"/>
  <c r="M1607" i="2"/>
  <c r="L1607" i="2"/>
  <c r="J1607" i="2"/>
  <c r="H1607" i="2"/>
  <c r="F1607" i="2"/>
  <c r="T1606" i="2"/>
  <c r="R1606" i="2"/>
  <c r="S1606" i="2" s="1"/>
  <c r="P1606" i="2"/>
  <c r="Q1606" i="2" s="1"/>
  <c r="U1606" i="2" s="1"/>
  <c r="O1606" i="2"/>
  <c r="M1606" i="2"/>
  <c r="L1606" i="2"/>
  <c r="J1606" i="2"/>
  <c r="T1605" i="2"/>
  <c r="R1605" i="2"/>
  <c r="S1605" i="2" s="1"/>
  <c r="P1605" i="2"/>
  <c r="Q1605" i="2" s="1"/>
  <c r="O1605" i="2"/>
  <c r="M1605" i="2"/>
  <c r="L1605" i="2"/>
  <c r="J1605" i="2"/>
  <c r="R1604" i="2"/>
  <c r="S1604" i="2" s="1"/>
  <c r="T1604" i="2" s="1"/>
  <c r="M1604" i="2"/>
  <c r="L1604" i="2"/>
  <c r="J1604" i="2"/>
  <c r="H1604" i="2"/>
  <c r="F1604" i="2"/>
  <c r="R1603" i="2"/>
  <c r="S1603" i="2" s="1"/>
  <c r="T1603" i="2" s="1"/>
  <c r="M1603" i="2"/>
  <c r="L1603" i="2"/>
  <c r="J1603" i="2"/>
  <c r="H1603" i="2"/>
  <c r="F1603" i="2"/>
  <c r="R1602" i="2"/>
  <c r="S1602" i="2" s="1"/>
  <c r="T1602" i="2" s="1"/>
  <c r="M1602" i="2"/>
  <c r="L1602" i="2"/>
  <c r="J1602" i="2"/>
  <c r="H1602" i="2"/>
  <c r="F1602" i="2"/>
  <c r="R1601" i="2"/>
  <c r="S1601" i="2" s="1"/>
  <c r="T1601" i="2" s="1"/>
  <c r="M1601" i="2"/>
  <c r="L1601" i="2"/>
  <c r="J1601" i="2"/>
  <c r="H1601" i="2"/>
  <c r="F1601" i="2"/>
  <c r="R1600" i="2"/>
  <c r="S1600" i="2" s="1"/>
  <c r="T1600" i="2" s="1"/>
  <c r="M1600" i="2"/>
  <c r="L1600" i="2"/>
  <c r="J1600" i="2"/>
  <c r="H1600" i="2"/>
  <c r="F1600" i="2"/>
  <c r="T1599" i="2"/>
  <c r="R1599" i="2"/>
  <c r="S1599" i="2" s="1"/>
  <c r="P1599" i="2"/>
  <c r="Q1599" i="2" s="1"/>
  <c r="O1599" i="2"/>
  <c r="M1599" i="2"/>
  <c r="L1599" i="2"/>
  <c r="J1599" i="2"/>
  <c r="T1598" i="2"/>
  <c r="R1598" i="2"/>
  <c r="S1598" i="2" s="1"/>
  <c r="P1598" i="2"/>
  <c r="Q1598" i="2" s="1"/>
  <c r="U1598" i="2" s="1"/>
  <c r="O1598" i="2"/>
  <c r="M1598" i="2"/>
  <c r="L1598" i="2"/>
  <c r="J1598" i="2"/>
  <c r="T1597" i="2"/>
  <c r="R1597" i="2"/>
  <c r="S1597" i="2" s="1"/>
  <c r="P1597" i="2"/>
  <c r="Q1597" i="2" s="1"/>
  <c r="O1597" i="2"/>
  <c r="M1597" i="2"/>
  <c r="L1597" i="2"/>
  <c r="J1597" i="2"/>
  <c r="R1596" i="2"/>
  <c r="S1596" i="2" s="1"/>
  <c r="T1596" i="2" s="1"/>
  <c r="M1596" i="2"/>
  <c r="L1596" i="2"/>
  <c r="J1596" i="2"/>
  <c r="H1596" i="2"/>
  <c r="F1596" i="2"/>
  <c r="T1595" i="2"/>
  <c r="R1595" i="2"/>
  <c r="S1595" i="2" s="1"/>
  <c r="P1595" i="2"/>
  <c r="Q1595" i="2" s="1"/>
  <c r="U1595" i="2" s="1"/>
  <c r="O1595" i="2"/>
  <c r="M1595" i="2"/>
  <c r="L1595" i="2"/>
  <c r="J1595" i="2"/>
  <c r="T1594" i="2"/>
  <c r="R1594" i="2"/>
  <c r="S1594" i="2" s="1"/>
  <c r="M1594" i="2"/>
  <c r="L1594" i="2"/>
  <c r="J1594" i="2"/>
  <c r="H1594" i="2"/>
  <c r="F1594" i="2"/>
  <c r="T1593" i="2"/>
  <c r="R1593" i="2"/>
  <c r="S1593" i="2" s="1"/>
  <c r="Q1593" i="2"/>
  <c r="U1593" i="2" s="1"/>
  <c r="P1593" i="2"/>
  <c r="O1593" i="2"/>
  <c r="M1593" i="2"/>
  <c r="L1593" i="2"/>
  <c r="J1593" i="2"/>
  <c r="T1592" i="2"/>
  <c r="R1592" i="2"/>
  <c r="S1592" i="2" s="1"/>
  <c r="M1592" i="2"/>
  <c r="L1592" i="2"/>
  <c r="J1592" i="2"/>
  <c r="H1592" i="2"/>
  <c r="F1592" i="2"/>
  <c r="T1591" i="2"/>
  <c r="R1591" i="2"/>
  <c r="S1591" i="2" s="1"/>
  <c r="P1591" i="2"/>
  <c r="Q1591" i="2" s="1"/>
  <c r="U1591" i="2" s="1"/>
  <c r="O1591" i="2"/>
  <c r="M1591" i="2"/>
  <c r="L1591" i="2"/>
  <c r="J1591" i="2"/>
  <c r="R1590" i="2"/>
  <c r="S1590" i="2" s="1"/>
  <c r="T1590" i="2" s="1"/>
  <c r="M1590" i="2"/>
  <c r="L1590" i="2"/>
  <c r="J1590" i="2"/>
  <c r="H1590" i="2"/>
  <c r="F1590" i="2"/>
  <c r="R1589" i="2"/>
  <c r="S1589" i="2" s="1"/>
  <c r="T1589" i="2" s="1"/>
  <c r="M1589" i="2"/>
  <c r="L1589" i="2"/>
  <c r="J1589" i="2"/>
  <c r="H1589" i="2"/>
  <c r="F1589" i="2"/>
  <c r="T1588" i="2"/>
  <c r="R1588" i="2"/>
  <c r="S1588" i="2" s="1"/>
  <c r="Q1588" i="2"/>
  <c r="P1588" i="2"/>
  <c r="O1588" i="2"/>
  <c r="M1588" i="2"/>
  <c r="L1588" i="2"/>
  <c r="J1588" i="2"/>
  <c r="T1587" i="2"/>
  <c r="U1587" i="2" s="1"/>
  <c r="R1587" i="2"/>
  <c r="S1587" i="2" s="1"/>
  <c r="Q1587" i="2"/>
  <c r="P1587" i="2"/>
  <c r="O1587" i="2"/>
  <c r="M1587" i="2"/>
  <c r="L1587" i="2"/>
  <c r="J1587" i="2"/>
  <c r="T1586" i="2"/>
  <c r="R1586" i="2"/>
  <c r="S1586" i="2" s="1"/>
  <c r="P1586" i="2"/>
  <c r="Q1586" i="2" s="1"/>
  <c r="O1586" i="2"/>
  <c r="M1586" i="2"/>
  <c r="L1586" i="2"/>
  <c r="J1586" i="2"/>
  <c r="T1585" i="2"/>
  <c r="R1585" i="2"/>
  <c r="S1585" i="2" s="1"/>
  <c r="P1585" i="2"/>
  <c r="Q1585" i="2" s="1"/>
  <c r="U1585" i="2" s="1"/>
  <c r="O1585" i="2"/>
  <c r="M1585" i="2"/>
  <c r="L1585" i="2"/>
  <c r="J1585" i="2"/>
  <c r="T1584" i="2"/>
  <c r="R1584" i="2"/>
  <c r="S1584" i="2" s="1"/>
  <c r="M1584" i="2"/>
  <c r="L1584" i="2"/>
  <c r="J1584" i="2"/>
  <c r="H1584" i="2"/>
  <c r="F1584" i="2"/>
  <c r="T1583" i="2"/>
  <c r="R1583" i="2"/>
  <c r="S1583" i="2" s="1"/>
  <c r="M1583" i="2"/>
  <c r="L1583" i="2"/>
  <c r="J1583" i="2"/>
  <c r="H1583" i="2"/>
  <c r="F1583" i="2"/>
  <c r="T1582" i="2"/>
  <c r="R1582" i="2"/>
  <c r="S1582" i="2" s="1"/>
  <c r="P1582" i="2"/>
  <c r="Q1582" i="2" s="1"/>
  <c r="O1582" i="2"/>
  <c r="M1582" i="2"/>
  <c r="L1582" i="2"/>
  <c r="J1582" i="2"/>
  <c r="R1581" i="2"/>
  <c r="S1581" i="2" s="1"/>
  <c r="T1581" i="2" s="1"/>
  <c r="M1581" i="2"/>
  <c r="L1581" i="2"/>
  <c r="J1581" i="2"/>
  <c r="H1581" i="2"/>
  <c r="F1581" i="2"/>
  <c r="T1580" i="2"/>
  <c r="R1580" i="2"/>
  <c r="S1580" i="2" s="1"/>
  <c r="P1580" i="2"/>
  <c r="Q1580" i="2" s="1"/>
  <c r="O1580" i="2"/>
  <c r="M1580" i="2"/>
  <c r="L1580" i="2"/>
  <c r="J1580" i="2"/>
  <c r="T1579" i="2"/>
  <c r="R1579" i="2"/>
  <c r="S1579" i="2" s="1"/>
  <c r="M1579" i="2"/>
  <c r="L1579" i="2"/>
  <c r="J1579" i="2"/>
  <c r="H1579" i="2"/>
  <c r="F1579" i="2"/>
  <c r="T1578" i="2"/>
  <c r="R1578" i="2"/>
  <c r="S1578" i="2" s="1"/>
  <c r="M1578" i="2"/>
  <c r="L1578" i="2"/>
  <c r="J1578" i="2"/>
  <c r="H1578" i="2"/>
  <c r="F1578" i="2"/>
  <c r="T1577" i="2"/>
  <c r="R1577" i="2"/>
  <c r="S1577" i="2" s="1"/>
  <c r="P1577" i="2"/>
  <c r="Q1577" i="2" s="1"/>
  <c r="U1577" i="2" s="1"/>
  <c r="O1577" i="2"/>
  <c r="M1577" i="2"/>
  <c r="L1577" i="2"/>
  <c r="J1577" i="2"/>
  <c r="T1576" i="2"/>
  <c r="U1576" i="2" s="1"/>
  <c r="R1576" i="2"/>
  <c r="S1576" i="2" s="1"/>
  <c r="Q1576" i="2"/>
  <c r="P1576" i="2"/>
  <c r="O1576" i="2"/>
  <c r="M1576" i="2"/>
  <c r="L1576" i="2"/>
  <c r="J1576" i="2"/>
  <c r="T1575" i="2"/>
  <c r="R1575" i="2"/>
  <c r="S1575" i="2" s="1"/>
  <c r="P1575" i="2"/>
  <c r="Q1575" i="2" s="1"/>
  <c r="O1575" i="2"/>
  <c r="M1575" i="2"/>
  <c r="L1575" i="2"/>
  <c r="J1575" i="2"/>
  <c r="R1574" i="2"/>
  <c r="S1574" i="2" s="1"/>
  <c r="T1574" i="2" s="1"/>
  <c r="M1574" i="2"/>
  <c r="L1574" i="2"/>
  <c r="J1574" i="2"/>
  <c r="H1574" i="2"/>
  <c r="F1574" i="2"/>
  <c r="R1573" i="2"/>
  <c r="S1573" i="2" s="1"/>
  <c r="T1573" i="2" s="1"/>
  <c r="M1573" i="2"/>
  <c r="L1573" i="2"/>
  <c r="J1573" i="2"/>
  <c r="H1573" i="2"/>
  <c r="F1573" i="2"/>
  <c r="R1572" i="2"/>
  <c r="S1572" i="2" s="1"/>
  <c r="T1572" i="2" s="1"/>
  <c r="M1572" i="2"/>
  <c r="L1572" i="2"/>
  <c r="J1572" i="2"/>
  <c r="H1572" i="2"/>
  <c r="F1572" i="2"/>
  <c r="T1571" i="2"/>
  <c r="U1571" i="2" s="1"/>
  <c r="R1571" i="2"/>
  <c r="S1571" i="2" s="1"/>
  <c r="Q1571" i="2"/>
  <c r="P1571" i="2"/>
  <c r="O1571" i="2"/>
  <c r="M1571" i="2"/>
  <c r="L1571" i="2"/>
  <c r="J1571" i="2"/>
  <c r="R1570" i="2"/>
  <c r="S1570" i="2" s="1"/>
  <c r="T1570" i="2" s="1"/>
  <c r="U1570" i="2" s="1"/>
  <c r="Q1570" i="2"/>
  <c r="P1570" i="2"/>
  <c r="O1570" i="2"/>
  <c r="M1570" i="2"/>
  <c r="L1570" i="2"/>
  <c r="J1570" i="2"/>
  <c r="T1569" i="2"/>
  <c r="R1569" i="2"/>
  <c r="S1569" i="2" s="1"/>
  <c r="Q1569" i="2"/>
  <c r="U1569" i="2" s="1"/>
  <c r="P1569" i="2"/>
  <c r="O1569" i="2"/>
  <c r="M1569" i="2"/>
  <c r="L1569" i="2"/>
  <c r="J1569" i="2"/>
  <c r="T1568" i="2"/>
  <c r="R1568" i="2"/>
  <c r="S1568" i="2" s="1"/>
  <c r="P1568" i="2"/>
  <c r="Q1568" i="2" s="1"/>
  <c r="U1568" i="2" s="1"/>
  <c r="O1568" i="2"/>
  <c r="M1568" i="2"/>
  <c r="L1568" i="2"/>
  <c r="J1568" i="2"/>
  <c r="T1567" i="2"/>
  <c r="U1567" i="2" s="1"/>
  <c r="R1567" i="2"/>
  <c r="S1567" i="2" s="1"/>
  <c r="Q1567" i="2"/>
  <c r="P1567" i="2"/>
  <c r="O1567" i="2"/>
  <c r="M1567" i="2"/>
  <c r="L1567" i="2"/>
  <c r="J1567" i="2"/>
  <c r="T1566" i="2"/>
  <c r="R1566" i="2"/>
  <c r="S1566" i="2" s="1"/>
  <c r="M1566" i="2"/>
  <c r="L1566" i="2"/>
  <c r="J1566" i="2"/>
  <c r="H1566" i="2"/>
  <c r="F1566" i="2"/>
  <c r="T1565" i="2"/>
  <c r="R1565" i="2"/>
  <c r="S1565" i="2" s="1"/>
  <c r="Q1565" i="2"/>
  <c r="U1565" i="2" s="1"/>
  <c r="P1565" i="2"/>
  <c r="O1565" i="2"/>
  <c r="M1565" i="2"/>
  <c r="L1565" i="2"/>
  <c r="J1565" i="2"/>
  <c r="T1564" i="2"/>
  <c r="R1564" i="2"/>
  <c r="S1564" i="2" s="1"/>
  <c r="P1564" i="2"/>
  <c r="Q1564" i="2" s="1"/>
  <c r="U1564" i="2" s="1"/>
  <c r="O1564" i="2"/>
  <c r="M1564" i="2"/>
  <c r="L1564" i="2"/>
  <c r="J1564" i="2"/>
  <c r="R1563" i="2"/>
  <c r="S1563" i="2" s="1"/>
  <c r="T1563" i="2" s="1"/>
  <c r="M1563" i="2"/>
  <c r="L1563" i="2"/>
  <c r="J1563" i="2"/>
  <c r="H1563" i="2"/>
  <c r="F1563" i="2"/>
  <c r="R1562" i="2"/>
  <c r="S1562" i="2" s="1"/>
  <c r="T1562" i="2" s="1"/>
  <c r="M1562" i="2"/>
  <c r="L1562" i="2"/>
  <c r="J1562" i="2"/>
  <c r="H1562" i="2"/>
  <c r="F1562" i="2"/>
  <c r="R1561" i="2"/>
  <c r="S1561" i="2" s="1"/>
  <c r="T1561" i="2" s="1"/>
  <c r="M1561" i="2"/>
  <c r="L1561" i="2"/>
  <c r="J1561" i="2"/>
  <c r="H1561" i="2"/>
  <c r="F1561" i="2"/>
  <c r="T1560" i="2"/>
  <c r="R1560" i="2"/>
  <c r="S1560" i="2" s="1"/>
  <c r="P1560" i="2"/>
  <c r="Q1560" i="2" s="1"/>
  <c r="O1560" i="2"/>
  <c r="M1560" i="2"/>
  <c r="L1560" i="2"/>
  <c r="J1560" i="2"/>
  <c r="R1559" i="2"/>
  <c r="S1559" i="2" s="1"/>
  <c r="T1559" i="2" s="1"/>
  <c r="M1559" i="2"/>
  <c r="L1559" i="2"/>
  <c r="J1559" i="2"/>
  <c r="H1559" i="2"/>
  <c r="F1559" i="2"/>
  <c r="T1558" i="2"/>
  <c r="R1558" i="2"/>
  <c r="S1558" i="2" s="1"/>
  <c r="Q1558" i="2"/>
  <c r="U1558" i="2" s="1"/>
  <c r="P1558" i="2"/>
  <c r="O1558" i="2"/>
  <c r="M1558" i="2"/>
  <c r="L1558" i="2"/>
  <c r="J1558" i="2"/>
  <c r="T1557" i="2"/>
  <c r="R1557" i="2"/>
  <c r="S1557" i="2" s="1"/>
  <c r="Q1557" i="2"/>
  <c r="U1557" i="2" s="1"/>
  <c r="P1557" i="2"/>
  <c r="O1557" i="2"/>
  <c r="M1557" i="2"/>
  <c r="L1557" i="2"/>
  <c r="J1557" i="2"/>
  <c r="R1556" i="2"/>
  <c r="S1556" i="2" s="1"/>
  <c r="T1556" i="2" s="1"/>
  <c r="M1556" i="2"/>
  <c r="L1556" i="2"/>
  <c r="J1556" i="2"/>
  <c r="H1556" i="2"/>
  <c r="F1556" i="2"/>
  <c r="R1555" i="2"/>
  <c r="S1555" i="2" s="1"/>
  <c r="T1555" i="2" s="1"/>
  <c r="M1555" i="2"/>
  <c r="L1555" i="2"/>
  <c r="J1555" i="2"/>
  <c r="H1555" i="2"/>
  <c r="F1555" i="2"/>
  <c r="R1554" i="2"/>
  <c r="S1554" i="2" s="1"/>
  <c r="T1554" i="2" s="1"/>
  <c r="M1554" i="2"/>
  <c r="L1554" i="2"/>
  <c r="J1554" i="2"/>
  <c r="H1554" i="2"/>
  <c r="F1554" i="2"/>
  <c r="R1553" i="2"/>
  <c r="S1553" i="2" s="1"/>
  <c r="T1553" i="2" s="1"/>
  <c r="Q1553" i="2"/>
  <c r="P1553" i="2"/>
  <c r="O1553" i="2"/>
  <c r="M1553" i="2"/>
  <c r="L1553" i="2"/>
  <c r="J1553" i="2"/>
  <c r="R1552" i="2"/>
  <c r="S1552" i="2" s="1"/>
  <c r="T1552" i="2" s="1"/>
  <c r="M1552" i="2"/>
  <c r="L1552" i="2"/>
  <c r="J1552" i="2"/>
  <c r="H1552" i="2"/>
  <c r="F1552" i="2"/>
  <c r="R1551" i="2"/>
  <c r="S1551" i="2" s="1"/>
  <c r="T1551" i="2" s="1"/>
  <c r="M1551" i="2"/>
  <c r="L1551" i="2"/>
  <c r="J1551" i="2"/>
  <c r="H1551" i="2"/>
  <c r="F1551" i="2"/>
  <c r="R1550" i="2"/>
  <c r="S1550" i="2" s="1"/>
  <c r="T1550" i="2" s="1"/>
  <c r="M1550" i="2"/>
  <c r="L1550" i="2"/>
  <c r="J1550" i="2"/>
  <c r="H1550" i="2"/>
  <c r="F1550" i="2"/>
  <c r="R1549" i="2"/>
  <c r="S1549" i="2" s="1"/>
  <c r="T1549" i="2" s="1"/>
  <c r="M1549" i="2"/>
  <c r="L1549" i="2"/>
  <c r="J1549" i="2"/>
  <c r="H1549" i="2"/>
  <c r="F1549" i="2"/>
  <c r="R1548" i="2"/>
  <c r="S1548" i="2" s="1"/>
  <c r="T1548" i="2" s="1"/>
  <c r="M1548" i="2"/>
  <c r="L1548" i="2"/>
  <c r="J1548" i="2"/>
  <c r="H1548" i="2"/>
  <c r="F1548" i="2"/>
  <c r="T1547" i="2"/>
  <c r="R1547" i="2"/>
  <c r="S1547" i="2" s="1"/>
  <c r="P1547" i="2"/>
  <c r="Q1547" i="2" s="1"/>
  <c r="U1547" i="2" s="1"/>
  <c r="O1547" i="2"/>
  <c r="M1547" i="2"/>
  <c r="L1547" i="2"/>
  <c r="J1547" i="2"/>
  <c r="T1546" i="2"/>
  <c r="R1546" i="2"/>
  <c r="S1546" i="2" s="1"/>
  <c r="Q1546" i="2"/>
  <c r="P1546" i="2"/>
  <c r="O1546" i="2"/>
  <c r="M1546" i="2"/>
  <c r="L1546" i="2"/>
  <c r="J1546" i="2"/>
  <c r="T1545" i="2"/>
  <c r="R1545" i="2"/>
  <c r="S1545" i="2" s="1"/>
  <c r="M1545" i="2"/>
  <c r="L1545" i="2"/>
  <c r="J1545" i="2"/>
  <c r="H1545" i="2"/>
  <c r="F1545" i="2"/>
  <c r="T1544" i="2"/>
  <c r="R1544" i="2"/>
  <c r="S1544" i="2" s="1"/>
  <c r="M1544" i="2"/>
  <c r="L1544" i="2"/>
  <c r="J1544" i="2"/>
  <c r="H1544" i="2"/>
  <c r="F1544" i="2"/>
  <c r="T1543" i="2"/>
  <c r="R1543" i="2"/>
  <c r="S1543" i="2" s="1"/>
  <c r="Q1543" i="2"/>
  <c r="P1543" i="2"/>
  <c r="O1543" i="2"/>
  <c r="M1543" i="2"/>
  <c r="L1543" i="2"/>
  <c r="J1543" i="2"/>
  <c r="T1542" i="2"/>
  <c r="U1542" i="2" s="1"/>
  <c r="R1542" i="2"/>
  <c r="S1542" i="2" s="1"/>
  <c r="Q1542" i="2"/>
  <c r="P1542" i="2"/>
  <c r="O1542" i="2"/>
  <c r="M1542" i="2"/>
  <c r="L1542" i="2"/>
  <c r="J1542" i="2"/>
  <c r="T1541" i="2"/>
  <c r="U1541" i="2" s="1"/>
  <c r="R1541" i="2"/>
  <c r="S1541" i="2" s="1"/>
  <c r="Q1541" i="2"/>
  <c r="P1541" i="2"/>
  <c r="O1541" i="2"/>
  <c r="M1541" i="2"/>
  <c r="L1541" i="2"/>
  <c r="J1541" i="2"/>
  <c r="T1540" i="2"/>
  <c r="R1540" i="2"/>
  <c r="S1540" i="2" s="1"/>
  <c r="M1540" i="2"/>
  <c r="L1540" i="2"/>
  <c r="J1540" i="2"/>
  <c r="H1540" i="2"/>
  <c r="F1540" i="2"/>
  <c r="T1539" i="2"/>
  <c r="R1539" i="2"/>
  <c r="S1539" i="2" s="1"/>
  <c r="M1539" i="2"/>
  <c r="L1539" i="2"/>
  <c r="J1539" i="2"/>
  <c r="H1539" i="2"/>
  <c r="F1539" i="2"/>
  <c r="T1538" i="2"/>
  <c r="R1538" i="2"/>
  <c r="S1538" i="2" s="1"/>
  <c r="M1538" i="2"/>
  <c r="L1538" i="2"/>
  <c r="J1538" i="2"/>
  <c r="H1538" i="2"/>
  <c r="F1538" i="2"/>
  <c r="T1537" i="2"/>
  <c r="R1537" i="2"/>
  <c r="S1537" i="2" s="1"/>
  <c r="M1537" i="2"/>
  <c r="L1537" i="2"/>
  <c r="J1537" i="2"/>
  <c r="H1537" i="2"/>
  <c r="F1537" i="2"/>
  <c r="T1536" i="2"/>
  <c r="R1536" i="2"/>
  <c r="S1536" i="2" s="1"/>
  <c r="M1536" i="2"/>
  <c r="L1536" i="2"/>
  <c r="J1536" i="2"/>
  <c r="H1536" i="2"/>
  <c r="F1536" i="2"/>
  <c r="T1535" i="2"/>
  <c r="R1535" i="2"/>
  <c r="S1535" i="2" s="1"/>
  <c r="P1535" i="2"/>
  <c r="Q1535" i="2" s="1"/>
  <c r="O1535" i="2"/>
  <c r="M1535" i="2"/>
  <c r="L1535" i="2"/>
  <c r="J1535" i="2"/>
  <c r="R1534" i="2"/>
  <c r="S1534" i="2" s="1"/>
  <c r="T1534" i="2" s="1"/>
  <c r="P1534" i="2"/>
  <c r="Q1534" i="2" s="1"/>
  <c r="O1534" i="2"/>
  <c r="M1534" i="2"/>
  <c r="L1534" i="2"/>
  <c r="J1534" i="2"/>
  <c r="T1533" i="2"/>
  <c r="R1533" i="2"/>
  <c r="S1533" i="2" s="1"/>
  <c r="M1533" i="2"/>
  <c r="L1533" i="2"/>
  <c r="J1533" i="2"/>
  <c r="H1533" i="2"/>
  <c r="F1533" i="2"/>
  <c r="T1532" i="2"/>
  <c r="U1532" i="2" s="1"/>
  <c r="R1532" i="2"/>
  <c r="S1532" i="2" s="1"/>
  <c r="Q1532" i="2"/>
  <c r="P1532" i="2"/>
  <c r="O1532" i="2"/>
  <c r="M1532" i="2"/>
  <c r="L1532" i="2"/>
  <c r="J1532" i="2"/>
  <c r="T1531" i="2"/>
  <c r="U1531" i="2" s="1"/>
  <c r="R1531" i="2"/>
  <c r="S1531" i="2" s="1"/>
  <c r="Q1531" i="2"/>
  <c r="P1531" i="2"/>
  <c r="O1531" i="2"/>
  <c r="M1531" i="2"/>
  <c r="L1531" i="2"/>
  <c r="J1531" i="2"/>
  <c r="T1530" i="2"/>
  <c r="R1530" i="2"/>
  <c r="S1530" i="2" s="1"/>
  <c r="M1530" i="2"/>
  <c r="L1530" i="2"/>
  <c r="J1530" i="2"/>
  <c r="H1530" i="2"/>
  <c r="F1530" i="2"/>
  <c r="T1529" i="2"/>
  <c r="R1529" i="2"/>
  <c r="S1529" i="2" s="1"/>
  <c r="M1529" i="2"/>
  <c r="L1529" i="2"/>
  <c r="J1529" i="2"/>
  <c r="H1529" i="2"/>
  <c r="F1529" i="2"/>
  <c r="T1528" i="2"/>
  <c r="R1528" i="2"/>
  <c r="S1528" i="2" s="1"/>
  <c r="P1528" i="2"/>
  <c r="Q1528" i="2" s="1"/>
  <c r="U1528" i="2" s="1"/>
  <c r="O1528" i="2"/>
  <c r="M1528" i="2"/>
  <c r="L1528" i="2"/>
  <c r="J1528" i="2"/>
  <c r="T1527" i="2"/>
  <c r="R1527" i="2"/>
  <c r="S1527" i="2" s="1"/>
  <c r="Q1527" i="2"/>
  <c r="P1527" i="2"/>
  <c r="O1527" i="2"/>
  <c r="M1527" i="2"/>
  <c r="L1527" i="2"/>
  <c r="J1527" i="2"/>
  <c r="T1526" i="2"/>
  <c r="U1526" i="2" s="1"/>
  <c r="R1526" i="2"/>
  <c r="S1526" i="2" s="1"/>
  <c r="Q1526" i="2"/>
  <c r="P1526" i="2"/>
  <c r="O1526" i="2"/>
  <c r="M1526" i="2"/>
  <c r="L1526" i="2"/>
  <c r="J1526" i="2"/>
  <c r="T1525" i="2"/>
  <c r="R1525" i="2"/>
  <c r="S1525" i="2" s="1"/>
  <c r="M1525" i="2"/>
  <c r="L1525" i="2"/>
  <c r="J1525" i="2"/>
  <c r="H1525" i="2"/>
  <c r="F1525" i="2"/>
  <c r="T1524" i="2"/>
  <c r="R1524" i="2"/>
  <c r="S1524" i="2" s="1"/>
  <c r="P1524" i="2"/>
  <c r="Q1524" i="2" s="1"/>
  <c r="O1524" i="2"/>
  <c r="M1524" i="2"/>
  <c r="L1524" i="2"/>
  <c r="J1524" i="2"/>
  <c r="T1523" i="2"/>
  <c r="U1523" i="2" s="1"/>
  <c r="R1523" i="2"/>
  <c r="S1523" i="2" s="1"/>
  <c r="Q1523" i="2"/>
  <c r="P1523" i="2"/>
  <c r="O1523" i="2"/>
  <c r="M1523" i="2"/>
  <c r="L1523" i="2"/>
  <c r="J1523" i="2"/>
  <c r="R1522" i="2"/>
  <c r="S1522" i="2" s="1"/>
  <c r="T1522" i="2" s="1"/>
  <c r="M1522" i="2"/>
  <c r="L1522" i="2"/>
  <c r="J1522" i="2"/>
  <c r="H1522" i="2"/>
  <c r="F1522" i="2"/>
  <c r="R1521" i="2"/>
  <c r="S1521" i="2" s="1"/>
  <c r="T1521" i="2" s="1"/>
  <c r="M1521" i="2"/>
  <c r="L1521" i="2"/>
  <c r="J1521" i="2"/>
  <c r="H1521" i="2"/>
  <c r="F1521" i="2"/>
  <c r="R1520" i="2"/>
  <c r="S1520" i="2" s="1"/>
  <c r="T1520" i="2" s="1"/>
  <c r="U1520" i="2" s="1"/>
  <c r="Q1520" i="2"/>
  <c r="P1520" i="2"/>
  <c r="O1520" i="2"/>
  <c r="M1520" i="2"/>
  <c r="L1520" i="2"/>
  <c r="J1520" i="2"/>
  <c r="R1519" i="2"/>
  <c r="S1519" i="2" s="1"/>
  <c r="T1519" i="2" s="1"/>
  <c r="M1519" i="2"/>
  <c r="L1519" i="2"/>
  <c r="J1519" i="2"/>
  <c r="H1519" i="2"/>
  <c r="F1519" i="2"/>
  <c r="R1518" i="2"/>
  <c r="S1518" i="2" s="1"/>
  <c r="T1518" i="2" s="1"/>
  <c r="M1518" i="2"/>
  <c r="L1518" i="2"/>
  <c r="J1518" i="2"/>
  <c r="H1518" i="2"/>
  <c r="F1518" i="2"/>
  <c r="R1517" i="2"/>
  <c r="S1517" i="2" s="1"/>
  <c r="T1517" i="2" s="1"/>
  <c r="M1517" i="2"/>
  <c r="L1517" i="2"/>
  <c r="J1517" i="2"/>
  <c r="H1517" i="2"/>
  <c r="F1517" i="2"/>
  <c r="R1516" i="2"/>
  <c r="S1516" i="2" s="1"/>
  <c r="T1516" i="2" s="1"/>
  <c r="M1516" i="2"/>
  <c r="L1516" i="2"/>
  <c r="J1516" i="2"/>
  <c r="H1516" i="2"/>
  <c r="F1516" i="2"/>
  <c r="R1515" i="2"/>
  <c r="S1515" i="2" s="1"/>
  <c r="T1515" i="2" s="1"/>
  <c r="M1515" i="2"/>
  <c r="L1515" i="2"/>
  <c r="J1515" i="2"/>
  <c r="H1515" i="2"/>
  <c r="F1515" i="2"/>
  <c r="R1514" i="2"/>
  <c r="S1514" i="2" s="1"/>
  <c r="T1514" i="2" s="1"/>
  <c r="U1514" i="2" s="1"/>
  <c r="Q1514" i="2"/>
  <c r="P1514" i="2"/>
  <c r="O1514" i="2"/>
  <c r="M1514" i="2"/>
  <c r="L1514" i="2"/>
  <c r="J1514" i="2"/>
  <c r="T1513" i="2"/>
  <c r="U1513" i="2" s="1"/>
  <c r="R1513" i="2"/>
  <c r="S1513" i="2" s="1"/>
  <c r="Q1513" i="2"/>
  <c r="P1513" i="2"/>
  <c r="O1513" i="2"/>
  <c r="M1513" i="2"/>
  <c r="L1513" i="2"/>
  <c r="J1513" i="2"/>
  <c r="R1512" i="2"/>
  <c r="S1512" i="2" s="1"/>
  <c r="T1512" i="2" s="1"/>
  <c r="Q1512" i="2"/>
  <c r="P1512" i="2"/>
  <c r="O1512" i="2"/>
  <c r="M1512" i="2"/>
  <c r="L1512" i="2"/>
  <c r="J1512" i="2"/>
  <c r="T1511" i="2"/>
  <c r="R1511" i="2"/>
  <c r="S1511" i="2" s="1"/>
  <c r="Q1511" i="2"/>
  <c r="U1511" i="2" s="1"/>
  <c r="P1511" i="2"/>
  <c r="O1511" i="2"/>
  <c r="M1511" i="2"/>
  <c r="L1511" i="2"/>
  <c r="J1511" i="2"/>
  <c r="R1510" i="2"/>
  <c r="S1510" i="2" s="1"/>
  <c r="T1510" i="2" s="1"/>
  <c r="P1510" i="2"/>
  <c r="Q1510" i="2" s="1"/>
  <c r="O1510" i="2"/>
  <c r="M1510" i="2"/>
  <c r="L1510" i="2"/>
  <c r="J1510" i="2"/>
  <c r="T1509" i="2"/>
  <c r="R1509" i="2"/>
  <c r="S1509" i="2" s="1"/>
  <c r="M1509" i="2"/>
  <c r="L1509" i="2"/>
  <c r="J1509" i="2"/>
  <c r="H1509" i="2"/>
  <c r="F1509" i="2"/>
  <c r="T1508" i="2"/>
  <c r="R1508" i="2"/>
  <c r="S1508" i="2" s="1"/>
  <c r="P1508" i="2"/>
  <c r="Q1508" i="2" s="1"/>
  <c r="U1508" i="2" s="1"/>
  <c r="O1508" i="2"/>
  <c r="M1508" i="2"/>
  <c r="L1508" i="2"/>
  <c r="J1508" i="2"/>
  <c r="R1507" i="2"/>
  <c r="S1507" i="2" s="1"/>
  <c r="T1507" i="2" s="1"/>
  <c r="P1507" i="2"/>
  <c r="Q1507" i="2" s="1"/>
  <c r="O1507" i="2"/>
  <c r="M1507" i="2"/>
  <c r="L1507" i="2"/>
  <c r="J1507" i="2"/>
  <c r="T1506" i="2"/>
  <c r="U1506" i="2" s="1"/>
  <c r="R1506" i="2"/>
  <c r="S1506" i="2" s="1"/>
  <c r="Q1506" i="2"/>
  <c r="P1506" i="2"/>
  <c r="O1506" i="2"/>
  <c r="M1506" i="2"/>
  <c r="L1506" i="2"/>
  <c r="J1506" i="2"/>
  <c r="R1505" i="2"/>
  <c r="S1505" i="2" s="1"/>
  <c r="T1505" i="2" s="1"/>
  <c r="Q1505" i="2"/>
  <c r="P1505" i="2"/>
  <c r="O1505" i="2"/>
  <c r="M1505" i="2"/>
  <c r="L1505" i="2"/>
  <c r="J1505" i="2"/>
  <c r="T1504" i="2"/>
  <c r="R1504" i="2"/>
  <c r="S1504" i="2" s="1"/>
  <c r="P1504" i="2"/>
  <c r="Q1504" i="2" s="1"/>
  <c r="U1504" i="2" s="1"/>
  <c r="O1504" i="2"/>
  <c r="M1504" i="2"/>
  <c r="L1504" i="2"/>
  <c r="J1504" i="2"/>
  <c r="T1503" i="2"/>
  <c r="U1503" i="2" s="1"/>
  <c r="R1503" i="2"/>
  <c r="S1503" i="2" s="1"/>
  <c r="Q1503" i="2"/>
  <c r="P1503" i="2"/>
  <c r="O1503" i="2"/>
  <c r="M1503" i="2"/>
  <c r="L1503" i="2"/>
  <c r="J1503" i="2"/>
  <c r="T1502" i="2"/>
  <c r="U1502" i="2" s="1"/>
  <c r="R1502" i="2"/>
  <c r="S1502" i="2" s="1"/>
  <c r="Q1502" i="2"/>
  <c r="P1502" i="2"/>
  <c r="O1502" i="2"/>
  <c r="M1502" i="2"/>
  <c r="L1502" i="2"/>
  <c r="J1502" i="2"/>
  <c r="T1501" i="2"/>
  <c r="R1501" i="2"/>
  <c r="S1501" i="2" s="1"/>
  <c r="P1501" i="2"/>
  <c r="Q1501" i="2" s="1"/>
  <c r="O1501" i="2"/>
  <c r="M1501" i="2"/>
  <c r="L1501" i="2"/>
  <c r="J1501" i="2"/>
  <c r="T1500" i="2"/>
  <c r="R1500" i="2"/>
  <c r="S1500" i="2" s="1"/>
  <c r="Q1500" i="2"/>
  <c r="P1500" i="2"/>
  <c r="O1500" i="2"/>
  <c r="M1500" i="2"/>
  <c r="L1500" i="2"/>
  <c r="J1500" i="2"/>
  <c r="R1499" i="2"/>
  <c r="S1499" i="2" s="1"/>
  <c r="T1499" i="2" s="1"/>
  <c r="M1499" i="2"/>
  <c r="L1499" i="2"/>
  <c r="J1499" i="2"/>
  <c r="H1499" i="2"/>
  <c r="F1499" i="2"/>
  <c r="R1498" i="2"/>
  <c r="S1498" i="2" s="1"/>
  <c r="T1498" i="2" s="1"/>
  <c r="M1498" i="2"/>
  <c r="L1498" i="2"/>
  <c r="J1498" i="2"/>
  <c r="H1498" i="2"/>
  <c r="F1498" i="2"/>
  <c r="T1497" i="2"/>
  <c r="U1497" i="2" s="1"/>
  <c r="R1497" i="2"/>
  <c r="S1497" i="2" s="1"/>
  <c r="Q1497" i="2"/>
  <c r="P1497" i="2"/>
  <c r="O1497" i="2"/>
  <c r="M1497" i="2"/>
  <c r="L1497" i="2"/>
  <c r="J1497" i="2"/>
  <c r="R1496" i="2"/>
  <c r="S1496" i="2" s="1"/>
  <c r="T1496" i="2" s="1"/>
  <c r="P1496" i="2"/>
  <c r="Q1496" i="2" s="1"/>
  <c r="O1496" i="2"/>
  <c r="M1496" i="2"/>
  <c r="L1496" i="2"/>
  <c r="J1496" i="2"/>
  <c r="T1495" i="2"/>
  <c r="R1495" i="2"/>
  <c r="S1495" i="2" s="1"/>
  <c r="P1495" i="2"/>
  <c r="Q1495" i="2" s="1"/>
  <c r="U1495" i="2" s="1"/>
  <c r="O1495" i="2"/>
  <c r="M1495" i="2"/>
  <c r="L1495" i="2"/>
  <c r="J1495" i="2"/>
  <c r="T1494" i="2"/>
  <c r="R1494" i="2"/>
  <c r="S1494" i="2" s="1"/>
  <c r="Q1494" i="2"/>
  <c r="P1494" i="2"/>
  <c r="O1494" i="2"/>
  <c r="M1494" i="2"/>
  <c r="L1494" i="2"/>
  <c r="J1494" i="2"/>
  <c r="T1493" i="2"/>
  <c r="U1493" i="2" s="1"/>
  <c r="R1493" i="2"/>
  <c r="S1493" i="2" s="1"/>
  <c r="Q1493" i="2"/>
  <c r="P1493" i="2"/>
  <c r="O1493" i="2"/>
  <c r="M1493" i="2"/>
  <c r="L1493" i="2"/>
  <c r="J1493" i="2"/>
  <c r="T1492" i="2"/>
  <c r="R1492" i="2"/>
  <c r="S1492" i="2" s="1"/>
  <c r="M1492" i="2"/>
  <c r="L1492" i="2"/>
  <c r="J1492" i="2"/>
  <c r="H1492" i="2"/>
  <c r="F1492" i="2"/>
  <c r="T1491" i="2"/>
  <c r="R1491" i="2"/>
  <c r="S1491" i="2" s="1"/>
  <c r="Q1491" i="2"/>
  <c r="P1491" i="2"/>
  <c r="O1491" i="2"/>
  <c r="M1491" i="2"/>
  <c r="L1491" i="2"/>
  <c r="J1491" i="2"/>
  <c r="T1490" i="2"/>
  <c r="R1490" i="2"/>
  <c r="S1490" i="2" s="1"/>
  <c r="M1490" i="2"/>
  <c r="L1490" i="2"/>
  <c r="J1490" i="2"/>
  <c r="H1490" i="2"/>
  <c r="F1490" i="2"/>
  <c r="T1489" i="2"/>
  <c r="R1489" i="2"/>
  <c r="S1489" i="2" s="1"/>
  <c r="P1489" i="2"/>
  <c r="Q1489" i="2" s="1"/>
  <c r="O1489" i="2"/>
  <c r="M1489" i="2"/>
  <c r="L1489" i="2"/>
  <c r="J1489" i="2"/>
  <c r="R1488" i="2"/>
  <c r="S1488" i="2" s="1"/>
  <c r="T1488" i="2" s="1"/>
  <c r="M1488" i="2"/>
  <c r="L1488" i="2"/>
  <c r="J1488" i="2"/>
  <c r="H1488" i="2"/>
  <c r="F1488" i="2"/>
  <c r="R1487" i="2"/>
  <c r="S1487" i="2" s="1"/>
  <c r="T1487" i="2" s="1"/>
  <c r="U1487" i="2" s="1"/>
  <c r="Q1487" i="2"/>
  <c r="P1487" i="2"/>
  <c r="O1487" i="2"/>
  <c r="M1487" i="2"/>
  <c r="L1487" i="2"/>
  <c r="J1487" i="2"/>
  <c r="R1486" i="2"/>
  <c r="S1486" i="2" s="1"/>
  <c r="T1486" i="2" s="1"/>
  <c r="Q1486" i="2"/>
  <c r="P1486" i="2"/>
  <c r="O1486" i="2"/>
  <c r="M1486" i="2"/>
  <c r="L1486" i="2"/>
  <c r="J1486" i="2"/>
  <c r="R1485" i="2"/>
  <c r="S1485" i="2" s="1"/>
  <c r="T1485" i="2" s="1"/>
  <c r="M1485" i="2"/>
  <c r="L1485" i="2"/>
  <c r="J1485" i="2"/>
  <c r="H1485" i="2"/>
  <c r="F1485" i="2"/>
  <c r="R1484" i="2"/>
  <c r="S1484" i="2" s="1"/>
  <c r="T1484" i="2" s="1"/>
  <c r="M1484" i="2"/>
  <c r="L1484" i="2"/>
  <c r="J1484" i="2"/>
  <c r="H1484" i="2"/>
  <c r="F1484" i="2"/>
  <c r="T1483" i="2"/>
  <c r="R1483" i="2"/>
  <c r="S1483" i="2" s="1"/>
  <c r="P1483" i="2"/>
  <c r="Q1483" i="2" s="1"/>
  <c r="U1483" i="2" s="1"/>
  <c r="O1483" i="2"/>
  <c r="M1483" i="2"/>
  <c r="L1483" i="2"/>
  <c r="J1483" i="2"/>
  <c r="T1482" i="2"/>
  <c r="R1482" i="2"/>
  <c r="S1482" i="2" s="1"/>
  <c r="M1482" i="2"/>
  <c r="L1482" i="2"/>
  <c r="J1482" i="2"/>
  <c r="H1482" i="2"/>
  <c r="F1482" i="2"/>
  <c r="T1481" i="2"/>
  <c r="R1481" i="2"/>
  <c r="S1481" i="2" s="1"/>
  <c r="Q1481" i="2"/>
  <c r="U1481" i="2" s="1"/>
  <c r="P1481" i="2"/>
  <c r="O1481" i="2"/>
  <c r="M1481" i="2"/>
  <c r="L1481" i="2"/>
  <c r="J1481" i="2"/>
  <c r="T1480" i="2"/>
  <c r="R1480" i="2"/>
  <c r="S1480" i="2" s="1"/>
  <c r="M1480" i="2"/>
  <c r="L1480" i="2"/>
  <c r="J1480" i="2"/>
  <c r="H1480" i="2"/>
  <c r="F1480" i="2"/>
  <c r="T1479" i="2"/>
  <c r="U1479" i="2" s="1"/>
  <c r="R1479" i="2"/>
  <c r="S1479" i="2" s="1"/>
  <c r="Q1479" i="2"/>
  <c r="P1479" i="2"/>
  <c r="O1479" i="2"/>
  <c r="M1479" i="2"/>
  <c r="L1479" i="2"/>
  <c r="J1479" i="2"/>
  <c r="T1478" i="2"/>
  <c r="R1478" i="2"/>
  <c r="S1478" i="2" s="1"/>
  <c r="P1478" i="2"/>
  <c r="Q1478" i="2" s="1"/>
  <c r="U1478" i="2" s="1"/>
  <c r="O1478" i="2"/>
  <c r="M1478" i="2"/>
  <c r="L1478" i="2"/>
  <c r="J1478" i="2"/>
  <c r="R1477" i="2"/>
  <c r="S1477" i="2" s="1"/>
  <c r="T1477" i="2" s="1"/>
  <c r="M1477" i="2"/>
  <c r="L1477" i="2"/>
  <c r="J1477" i="2"/>
  <c r="H1477" i="2"/>
  <c r="F1477" i="2"/>
  <c r="R1476" i="2"/>
  <c r="S1476" i="2" s="1"/>
  <c r="T1476" i="2" s="1"/>
  <c r="U1476" i="2" s="1"/>
  <c r="Q1476" i="2"/>
  <c r="P1476" i="2"/>
  <c r="O1476" i="2"/>
  <c r="M1476" i="2"/>
  <c r="L1476" i="2"/>
  <c r="J1476" i="2"/>
  <c r="R1475" i="2"/>
  <c r="S1475" i="2" s="1"/>
  <c r="T1475" i="2" s="1"/>
  <c r="P1475" i="2"/>
  <c r="Q1475" i="2" s="1"/>
  <c r="O1475" i="2"/>
  <c r="M1475" i="2"/>
  <c r="L1475" i="2"/>
  <c r="J1475" i="2"/>
  <c r="R1474" i="2"/>
  <c r="S1474" i="2" s="1"/>
  <c r="T1474" i="2" s="1"/>
  <c r="M1474" i="2"/>
  <c r="L1474" i="2"/>
  <c r="J1474" i="2"/>
  <c r="H1474" i="2"/>
  <c r="F1474" i="2"/>
  <c r="R1473" i="2"/>
  <c r="S1473" i="2" s="1"/>
  <c r="T1473" i="2" s="1"/>
  <c r="U1473" i="2" s="1"/>
  <c r="Q1473" i="2"/>
  <c r="P1473" i="2"/>
  <c r="O1473" i="2"/>
  <c r="M1473" i="2"/>
  <c r="L1473" i="2"/>
  <c r="J1473" i="2"/>
  <c r="R1472" i="2"/>
  <c r="S1472" i="2" s="1"/>
  <c r="T1472" i="2" s="1"/>
  <c r="Q1472" i="2"/>
  <c r="P1472" i="2"/>
  <c r="O1472" i="2"/>
  <c r="M1472" i="2"/>
  <c r="L1472" i="2"/>
  <c r="J1472" i="2"/>
  <c r="R1471" i="2"/>
  <c r="S1471" i="2" s="1"/>
  <c r="T1471" i="2" s="1"/>
  <c r="M1471" i="2"/>
  <c r="L1471" i="2"/>
  <c r="J1471" i="2"/>
  <c r="H1471" i="2"/>
  <c r="F1471" i="2"/>
  <c r="T1470" i="2"/>
  <c r="U1470" i="2" s="1"/>
  <c r="R1470" i="2"/>
  <c r="S1470" i="2" s="1"/>
  <c r="Q1470" i="2"/>
  <c r="P1470" i="2"/>
  <c r="O1470" i="2"/>
  <c r="M1470" i="2"/>
  <c r="L1470" i="2"/>
  <c r="J1470" i="2"/>
  <c r="R1469" i="2"/>
  <c r="S1469" i="2" s="1"/>
  <c r="T1469" i="2" s="1"/>
  <c r="M1469" i="2"/>
  <c r="L1469" i="2"/>
  <c r="J1469" i="2"/>
  <c r="H1469" i="2"/>
  <c r="F1469" i="2"/>
  <c r="R1468" i="2"/>
  <c r="S1468" i="2" s="1"/>
  <c r="T1468" i="2" s="1"/>
  <c r="M1468" i="2"/>
  <c r="L1468" i="2"/>
  <c r="J1468" i="2"/>
  <c r="H1468" i="2"/>
  <c r="F1468" i="2"/>
  <c r="R1467" i="2"/>
  <c r="S1467" i="2" s="1"/>
  <c r="T1467" i="2" s="1"/>
  <c r="M1467" i="2"/>
  <c r="L1467" i="2"/>
  <c r="J1467" i="2"/>
  <c r="H1467" i="2"/>
  <c r="F1467" i="2"/>
  <c r="R1466" i="2"/>
  <c r="S1466" i="2" s="1"/>
  <c r="T1466" i="2" s="1"/>
  <c r="M1466" i="2"/>
  <c r="L1466" i="2"/>
  <c r="J1466" i="2"/>
  <c r="H1466" i="2"/>
  <c r="F1466" i="2"/>
  <c r="R1465" i="2"/>
  <c r="S1465" i="2" s="1"/>
  <c r="T1465" i="2" s="1"/>
  <c r="M1465" i="2"/>
  <c r="L1465" i="2"/>
  <c r="J1465" i="2"/>
  <c r="H1465" i="2"/>
  <c r="F1465" i="2"/>
  <c r="T1464" i="2"/>
  <c r="U1464" i="2" s="1"/>
  <c r="R1464" i="2"/>
  <c r="S1464" i="2" s="1"/>
  <c r="Q1464" i="2"/>
  <c r="P1464" i="2"/>
  <c r="O1464" i="2"/>
  <c r="M1464" i="2"/>
  <c r="L1464" i="2"/>
  <c r="J1464" i="2"/>
  <c r="R1463" i="2"/>
  <c r="S1463" i="2" s="1"/>
  <c r="T1463" i="2" s="1"/>
  <c r="M1463" i="2"/>
  <c r="L1463" i="2"/>
  <c r="J1463" i="2"/>
  <c r="H1463" i="2"/>
  <c r="F1463" i="2"/>
  <c r="T1462" i="2"/>
  <c r="R1462" i="2"/>
  <c r="S1462" i="2" s="1"/>
  <c r="P1462" i="2"/>
  <c r="Q1462" i="2" s="1"/>
  <c r="U1462" i="2" s="1"/>
  <c r="O1462" i="2"/>
  <c r="M1462" i="2"/>
  <c r="L1462" i="2"/>
  <c r="J1462" i="2"/>
  <c r="T1461" i="2"/>
  <c r="R1461" i="2"/>
  <c r="S1461" i="2" s="1"/>
  <c r="M1461" i="2"/>
  <c r="L1461" i="2"/>
  <c r="J1461" i="2"/>
  <c r="H1461" i="2"/>
  <c r="F1461" i="2"/>
  <c r="T1460" i="2"/>
  <c r="R1460" i="2"/>
  <c r="S1460" i="2" s="1"/>
  <c r="M1460" i="2"/>
  <c r="L1460" i="2"/>
  <c r="J1460" i="2"/>
  <c r="H1460" i="2"/>
  <c r="F1460" i="2"/>
  <c r="T1459" i="2"/>
  <c r="R1459" i="2"/>
  <c r="S1459" i="2" s="1"/>
  <c r="P1459" i="2"/>
  <c r="Q1459" i="2" s="1"/>
  <c r="O1459" i="2"/>
  <c r="M1459" i="2"/>
  <c r="L1459" i="2"/>
  <c r="J1459" i="2"/>
  <c r="R1458" i="2"/>
  <c r="S1458" i="2" s="1"/>
  <c r="T1458" i="2" s="1"/>
  <c r="M1458" i="2"/>
  <c r="L1458" i="2"/>
  <c r="J1458" i="2"/>
  <c r="H1458" i="2"/>
  <c r="F1458" i="2"/>
  <c r="R1457" i="2"/>
  <c r="S1457" i="2" s="1"/>
  <c r="T1457" i="2" s="1"/>
  <c r="M1457" i="2"/>
  <c r="L1457" i="2"/>
  <c r="J1457" i="2"/>
  <c r="H1457" i="2"/>
  <c r="F1457" i="2"/>
  <c r="R1456" i="2"/>
  <c r="S1456" i="2" s="1"/>
  <c r="T1456" i="2" s="1"/>
  <c r="M1456" i="2"/>
  <c r="L1456" i="2"/>
  <c r="J1456" i="2"/>
  <c r="H1456" i="2"/>
  <c r="F1456" i="2"/>
  <c r="R1455" i="2"/>
  <c r="S1455" i="2" s="1"/>
  <c r="T1455" i="2" s="1"/>
  <c r="M1455" i="2"/>
  <c r="L1455" i="2"/>
  <c r="J1455" i="2"/>
  <c r="H1455" i="2"/>
  <c r="F1455" i="2"/>
  <c r="R1454" i="2"/>
  <c r="S1454" i="2" s="1"/>
  <c r="T1454" i="2" s="1"/>
  <c r="M1454" i="2"/>
  <c r="L1454" i="2"/>
  <c r="J1454" i="2"/>
  <c r="H1454" i="2"/>
  <c r="F1454" i="2"/>
  <c r="T1453" i="2"/>
  <c r="R1453" i="2"/>
  <c r="S1453" i="2" s="1"/>
  <c r="Q1453" i="2"/>
  <c r="P1453" i="2"/>
  <c r="O1453" i="2"/>
  <c r="M1453" i="2"/>
  <c r="L1453" i="2"/>
  <c r="J1453" i="2"/>
  <c r="R1452" i="2"/>
  <c r="S1452" i="2" s="1"/>
  <c r="T1452" i="2" s="1"/>
  <c r="M1452" i="2"/>
  <c r="L1452" i="2"/>
  <c r="J1452" i="2"/>
  <c r="H1452" i="2"/>
  <c r="F1452" i="2"/>
  <c r="R1451" i="2"/>
  <c r="S1451" i="2" s="1"/>
  <c r="T1451" i="2" s="1"/>
  <c r="M1451" i="2"/>
  <c r="L1451" i="2"/>
  <c r="J1451" i="2"/>
  <c r="H1451" i="2"/>
  <c r="F1451" i="2"/>
  <c r="R1450" i="2"/>
  <c r="S1450" i="2" s="1"/>
  <c r="T1450" i="2" s="1"/>
  <c r="U1450" i="2" s="1"/>
  <c r="Q1450" i="2"/>
  <c r="P1450" i="2"/>
  <c r="O1450" i="2"/>
  <c r="M1450" i="2"/>
  <c r="L1450" i="2"/>
  <c r="J1450" i="2"/>
  <c r="R1449" i="2"/>
  <c r="S1449" i="2" s="1"/>
  <c r="T1449" i="2" s="1"/>
  <c r="M1449" i="2"/>
  <c r="L1449" i="2"/>
  <c r="J1449" i="2"/>
  <c r="H1449" i="2"/>
  <c r="F1449" i="2"/>
  <c r="R1448" i="2"/>
  <c r="S1448" i="2" s="1"/>
  <c r="T1448" i="2" s="1"/>
  <c r="Q1448" i="2"/>
  <c r="P1448" i="2"/>
  <c r="O1448" i="2"/>
  <c r="M1448" i="2"/>
  <c r="L1448" i="2"/>
  <c r="J1448" i="2"/>
  <c r="R1447" i="2"/>
  <c r="S1447" i="2" s="1"/>
  <c r="T1447" i="2" s="1"/>
  <c r="U1447" i="2" s="1"/>
  <c r="Q1447" i="2"/>
  <c r="P1447" i="2"/>
  <c r="O1447" i="2"/>
  <c r="M1447" i="2"/>
  <c r="L1447" i="2"/>
  <c r="J1447" i="2"/>
  <c r="R1446" i="2"/>
  <c r="S1446" i="2" s="1"/>
  <c r="T1446" i="2" s="1"/>
  <c r="U1446" i="2" s="1"/>
  <c r="Q1446" i="2"/>
  <c r="P1446" i="2"/>
  <c r="O1446" i="2"/>
  <c r="M1446" i="2"/>
  <c r="L1446" i="2"/>
  <c r="J1446" i="2"/>
  <c r="R1445" i="2"/>
  <c r="S1445" i="2" s="1"/>
  <c r="T1445" i="2" s="1"/>
  <c r="M1445" i="2"/>
  <c r="L1445" i="2"/>
  <c r="J1445" i="2"/>
  <c r="H1445" i="2"/>
  <c r="F1445" i="2"/>
  <c r="R1444" i="2"/>
  <c r="S1444" i="2" s="1"/>
  <c r="T1444" i="2" s="1"/>
  <c r="M1444" i="2"/>
  <c r="L1444" i="2"/>
  <c r="J1444" i="2"/>
  <c r="H1444" i="2"/>
  <c r="F1444" i="2"/>
  <c r="R1443" i="2"/>
  <c r="S1443" i="2" s="1"/>
  <c r="T1443" i="2" s="1"/>
  <c r="Q1443" i="2"/>
  <c r="P1443" i="2"/>
  <c r="O1443" i="2"/>
  <c r="M1443" i="2"/>
  <c r="L1443" i="2"/>
  <c r="J1443" i="2"/>
  <c r="R1442" i="2"/>
  <c r="S1442" i="2" s="1"/>
  <c r="T1442" i="2" s="1"/>
  <c r="P1442" i="2"/>
  <c r="Q1442" i="2" s="1"/>
  <c r="O1442" i="2"/>
  <c r="M1442" i="2"/>
  <c r="L1442" i="2"/>
  <c r="J1442" i="2"/>
  <c r="M1441" i="2"/>
  <c r="L1441" i="2"/>
  <c r="J1441" i="2"/>
  <c r="H1441" i="2"/>
  <c r="F1441" i="2"/>
  <c r="T1440" i="2"/>
  <c r="R1440" i="2"/>
  <c r="S1440" i="2" s="1"/>
  <c r="Q1440" i="2"/>
  <c r="P1440" i="2"/>
  <c r="O1440" i="2"/>
  <c r="M1440" i="2"/>
  <c r="L1440" i="2"/>
  <c r="J1440" i="2"/>
  <c r="T1439" i="2"/>
  <c r="R1439" i="2"/>
  <c r="S1439" i="2" s="1"/>
  <c r="M1439" i="2"/>
  <c r="L1439" i="2"/>
  <c r="J1439" i="2"/>
  <c r="H1439" i="2"/>
  <c r="F1439" i="2"/>
  <c r="O1439" i="2" s="1"/>
  <c r="P1439" i="2" s="1"/>
  <c r="R1438" i="2"/>
  <c r="S1438" i="2" s="1"/>
  <c r="T1438" i="2" s="1"/>
  <c r="P1438" i="2"/>
  <c r="Q1438" i="2" s="1"/>
  <c r="O1438" i="2"/>
  <c r="M1438" i="2"/>
  <c r="L1438" i="2"/>
  <c r="J1438" i="2"/>
  <c r="R1437" i="2"/>
  <c r="S1437" i="2" s="1"/>
  <c r="T1437" i="2" s="1"/>
  <c r="P1437" i="2"/>
  <c r="Q1437" i="2" s="1"/>
  <c r="O1437" i="2"/>
  <c r="M1437" i="2"/>
  <c r="L1437" i="2"/>
  <c r="J1437" i="2"/>
  <c r="T1436" i="2"/>
  <c r="R1436" i="2"/>
  <c r="S1436" i="2" s="1"/>
  <c r="M1436" i="2"/>
  <c r="L1436" i="2"/>
  <c r="J1436" i="2"/>
  <c r="H1436" i="2"/>
  <c r="F1436" i="2"/>
  <c r="O1436" i="2" s="1"/>
  <c r="P1436" i="2" s="1"/>
  <c r="R1435" i="2"/>
  <c r="S1435" i="2" s="1"/>
  <c r="T1435" i="2" s="1"/>
  <c r="M1435" i="2"/>
  <c r="L1435" i="2"/>
  <c r="J1435" i="2"/>
  <c r="H1435" i="2"/>
  <c r="F1435" i="2"/>
  <c r="R1434" i="2"/>
  <c r="S1434" i="2" s="1"/>
  <c r="T1434" i="2" s="1"/>
  <c r="P1434" i="2"/>
  <c r="Q1434" i="2" s="1"/>
  <c r="O1434" i="2"/>
  <c r="M1434" i="2"/>
  <c r="L1434" i="2"/>
  <c r="J1434" i="2"/>
  <c r="S1433" i="2"/>
  <c r="T1433" i="2" s="1"/>
  <c r="R1433" i="2"/>
  <c r="M1433" i="2"/>
  <c r="L1433" i="2"/>
  <c r="J1433" i="2"/>
  <c r="H1433" i="2"/>
  <c r="F1433" i="2"/>
  <c r="T1432" i="2"/>
  <c r="R1432" i="2"/>
  <c r="S1432" i="2" s="1"/>
  <c r="P1432" i="2"/>
  <c r="O1432" i="2"/>
  <c r="M1432" i="2"/>
  <c r="L1432" i="2"/>
  <c r="J1432" i="2"/>
  <c r="H1432" i="2"/>
  <c r="F1432" i="2"/>
  <c r="S1431" i="2"/>
  <c r="R1431" i="2"/>
  <c r="M1431" i="2"/>
  <c r="L1431" i="2"/>
  <c r="J1431" i="2"/>
  <c r="H1431" i="2"/>
  <c r="T1431" i="2" s="1"/>
  <c r="F1431" i="2"/>
  <c r="T1430" i="2"/>
  <c r="R1430" i="2"/>
  <c r="S1430" i="2" s="1"/>
  <c r="Q1430" i="2"/>
  <c r="P1430" i="2"/>
  <c r="O1430" i="2"/>
  <c r="M1430" i="2"/>
  <c r="L1430" i="2"/>
  <c r="J1430" i="2"/>
  <c r="T1429" i="2"/>
  <c r="R1429" i="2"/>
  <c r="S1429" i="2" s="1"/>
  <c r="P1429" i="2"/>
  <c r="M1429" i="2"/>
  <c r="L1429" i="2"/>
  <c r="J1429" i="2"/>
  <c r="H1429" i="2"/>
  <c r="F1429" i="2"/>
  <c r="O1429" i="2" s="1"/>
  <c r="R1428" i="2"/>
  <c r="S1428" i="2" s="1"/>
  <c r="T1428" i="2" s="1"/>
  <c r="M1428" i="2"/>
  <c r="L1428" i="2"/>
  <c r="J1428" i="2"/>
  <c r="H1428" i="2"/>
  <c r="F1428" i="2"/>
  <c r="R1427" i="2"/>
  <c r="S1427" i="2" s="1"/>
  <c r="T1427" i="2" s="1"/>
  <c r="P1427" i="2"/>
  <c r="Q1427" i="2" s="1"/>
  <c r="U1427" i="2" s="1"/>
  <c r="O1427" i="2"/>
  <c r="M1427" i="2"/>
  <c r="L1427" i="2"/>
  <c r="J1427" i="2"/>
  <c r="M1426" i="2"/>
  <c r="L1426" i="2"/>
  <c r="J1426" i="2"/>
  <c r="H1426" i="2"/>
  <c r="F1426" i="2"/>
  <c r="T1425" i="2"/>
  <c r="R1425" i="2"/>
  <c r="S1425" i="2" s="1"/>
  <c r="P1425" i="2"/>
  <c r="Q1425" i="2" s="1"/>
  <c r="O1425" i="2"/>
  <c r="M1425" i="2"/>
  <c r="L1425" i="2"/>
  <c r="J1425" i="2"/>
  <c r="T1424" i="2"/>
  <c r="R1424" i="2"/>
  <c r="S1424" i="2" s="1"/>
  <c r="P1424" i="2"/>
  <c r="Q1424" i="2" s="1"/>
  <c r="U1424" i="2" s="1"/>
  <c r="O1424" i="2"/>
  <c r="M1424" i="2"/>
  <c r="L1424" i="2"/>
  <c r="J1424" i="2"/>
  <c r="M1423" i="2"/>
  <c r="L1423" i="2"/>
  <c r="J1423" i="2"/>
  <c r="H1423" i="2"/>
  <c r="F1423" i="2"/>
  <c r="T1422" i="2"/>
  <c r="R1422" i="2"/>
  <c r="S1422" i="2" s="1"/>
  <c r="P1422" i="2"/>
  <c r="Q1422" i="2" s="1"/>
  <c r="O1422" i="2"/>
  <c r="M1422" i="2"/>
  <c r="L1422" i="2"/>
  <c r="J1422" i="2"/>
  <c r="R1421" i="2"/>
  <c r="S1421" i="2" s="1"/>
  <c r="T1421" i="2" s="1"/>
  <c r="P1421" i="2"/>
  <c r="M1421" i="2"/>
  <c r="L1421" i="2"/>
  <c r="J1421" i="2"/>
  <c r="H1421" i="2"/>
  <c r="F1421" i="2"/>
  <c r="O1421" i="2" s="1"/>
  <c r="U1420" i="2"/>
  <c r="T1420" i="2"/>
  <c r="R1420" i="2"/>
  <c r="S1420" i="2" s="1"/>
  <c r="P1420" i="2"/>
  <c r="Q1420" i="2" s="1"/>
  <c r="O1420" i="2"/>
  <c r="M1420" i="2"/>
  <c r="L1420" i="2"/>
  <c r="J1420" i="2"/>
  <c r="T1419" i="2"/>
  <c r="R1419" i="2"/>
  <c r="S1419" i="2" s="1"/>
  <c r="P1419" i="2"/>
  <c r="Q1419" i="2" s="1"/>
  <c r="O1419" i="2"/>
  <c r="M1419" i="2"/>
  <c r="L1419" i="2"/>
  <c r="J1419" i="2"/>
  <c r="R1418" i="2"/>
  <c r="S1418" i="2" s="1"/>
  <c r="T1418" i="2" s="1"/>
  <c r="P1418" i="2"/>
  <c r="Q1418" i="2" s="1"/>
  <c r="U1418" i="2" s="1"/>
  <c r="O1418" i="2"/>
  <c r="M1418" i="2"/>
  <c r="L1418" i="2"/>
  <c r="J1418" i="2"/>
  <c r="S1417" i="2"/>
  <c r="T1417" i="2" s="1"/>
  <c r="U1417" i="2" s="1"/>
  <c r="R1417" i="2"/>
  <c r="Q1417" i="2"/>
  <c r="P1417" i="2"/>
  <c r="O1417" i="2"/>
  <c r="M1417" i="2"/>
  <c r="L1417" i="2"/>
  <c r="J1417" i="2"/>
  <c r="R1416" i="2"/>
  <c r="S1416" i="2" s="1"/>
  <c r="T1416" i="2" s="1"/>
  <c r="M1416" i="2"/>
  <c r="L1416" i="2"/>
  <c r="J1416" i="2"/>
  <c r="H1416" i="2"/>
  <c r="F1416" i="2"/>
  <c r="R1415" i="2"/>
  <c r="S1415" i="2" s="1"/>
  <c r="T1415" i="2" s="1"/>
  <c r="Q1415" i="2"/>
  <c r="P1415" i="2"/>
  <c r="M1415" i="2"/>
  <c r="L1415" i="2"/>
  <c r="J1415" i="2"/>
  <c r="H1415" i="2"/>
  <c r="F1415" i="2"/>
  <c r="O1415" i="2" s="1"/>
  <c r="T1414" i="2"/>
  <c r="R1414" i="2"/>
  <c r="S1414" i="2" s="1"/>
  <c r="M1414" i="2"/>
  <c r="L1414" i="2"/>
  <c r="J1414" i="2"/>
  <c r="H1414" i="2"/>
  <c r="F1414" i="2"/>
  <c r="T1413" i="2"/>
  <c r="R1413" i="2"/>
  <c r="S1413" i="2" s="1"/>
  <c r="P1413" i="2"/>
  <c r="Q1413" i="2" s="1"/>
  <c r="U1413" i="2" s="1"/>
  <c r="M1413" i="2"/>
  <c r="L1413" i="2"/>
  <c r="J1413" i="2"/>
  <c r="H1413" i="2"/>
  <c r="F1413" i="2"/>
  <c r="O1413" i="2" s="1"/>
  <c r="R1412" i="2"/>
  <c r="S1412" i="2" s="1"/>
  <c r="T1412" i="2" s="1"/>
  <c r="M1412" i="2"/>
  <c r="L1412" i="2"/>
  <c r="J1412" i="2"/>
  <c r="H1412" i="2"/>
  <c r="F1412" i="2"/>
  <c r="R1411" i="2"/>
  <c r="S1411" i="2" s="1"/>
  <c r="T1411" i="2" s="1"/>
  <c r="P1411" i="2"/>
  <c r="M1411" i="2"/>
  <c r="L1411" i="2"/>
  <c r="J1411" i="2"/>
  <c r="H1411" i="2"/>
  <c r="F1411" i="2"/>
  <c r="O1411" i="2" s="1"/>
  <c r="R1410" i="2"/>
  <c r="S1410" i="2" s="1"/>
  <c r="T1410" i="2" s="1"/>
  <c r="M1410" i="2"/>
  <c r="L1410" i="2"/>
  <c r="J1410" i="2"/>
  <c r="H1410" i="2"/>
  <c r="F1410" i="2"/>
  <c r="R1409" i="2"/>
  <c r="S1409" i="2" s="1"/>
  <c r="T1409" i="2" s="1"/>
  <c r="Q1409" i="2"/>
  <c r="P1409" i="2"/>
  <c r="O1409" i="2"/>
  <c r="M1409" i="2"/>
  <c r="L1409" i="2"/>
  <c r="J1409" i="2"/>
  <c r="M1408" i="2"/>
  <c r="L1408" i="2"/>
  <c r="J1408" i="2"/>
  <c r="H1408" i="2"/>
  <c r="F1408" i="2"/>
  <c r="T1407" i="2"/>
  <c r="R1407" i="2"/>
  <c r="S1407" i="2" s="1"/>
  <c r="M1407" i="2"/>
  <c r="L1407" i="2"/>
  <c r="J1407" i="2"/>
  <c r="H1407" i="2"/>
  <c r="F1407" i="2"/>
  <c r="M1406" i="2"/>
  <c r="L1406" i="2"/>
  <c r="J1406" i="2"/>
  <c r="H1406" i="2"/>
  <c r="R1406" i="2" s="1"/>
  <c r="S1406" i="2" s="1"/>
  <c r="F1406" i="2"/>
  <c r="T1405" i="2"/>
  <c r="R1405" i="2"/>
  <c r="S1405" i="2" s="1"/>
  <c r="Q1405" i="2"/>
  <c r="O1405" i="2"/>
  <c r="P1405" i="2" s="1"/>
  <c r="M1405" i="2"/>
  <c r="L1405" i="2"/>
  <c r="J1405" i="2"/>
  <c r="T1404" i="2"/>
  <c r="R1404" i="2"/>
  <c r="S1404" i="2" s="1"/>
  <c r="P1404" i="2"/>
  <c r="M1404" i="2"/>
  <c r="L1404" i="2"/>
  <c r="J1404" i="2"/>
  <c r="H1404" i="2"/>
  <c r="F1404" i="2"/>
  <c r="O1404" i="2" s="1"/>
  <c r="T1403" i="2"/>
  <c r="R1403" i="2"/>
  <c r="S1403" i="2" s="1"/>
  <c r="P1403" i="2"/>
  <c r="Q1403" i="2" s="1"/>
  <c r="U1403" i="2" s="1"/>
  <c r="O1403" i="2"/>
  <c r="M1403" i="2"/>
  <c r="L1403" i="2"/>
  <c r="J1403" i="2"/>
  <c r="T1402" i="2"/>
  <c r="R1402" i="2"/>
  <c r="S1402" i="2" s="1"/>
  <c r="O1402" i="2"/>
  <c r="P1402" i="2" s="1"/>
  <c r="M1402" i="2"/>
  <c r="L1402" i="2"/>
  <c r="J1402" i="2"/>
  <c r="H1402" i="2"/>
  <c r="F1402" i="2"/>
  <c r="R1401" i="2"/>
  <c r="S1401" i="2" s="1"/>
  <c r="M1401" i="2"/>
  <c r="L1401" i="2"/>
  <c r="J1401" i="2"/>
  <c r="H1401" i="2"/>
  <c r="F1401" i="2"/>
  <c r="R1400" i="2"/>
  <c r="S1400" i="2" s="1"/>
  <c r="T1400" i="2" s="1"/>
  <c r="O1400" i="2"/>
  <c r="P1400" i="2" s="1"/>
  <c r="M1400" i="2"/>
  <c r="L1400" i="2"/>
  <c r="J1400" i="2"/>
  <c r="H1400" i="2"/>
  <c r="F1400" i="2"/>
  <c r="R1399" i="2"/>
  <c r="S1399" i="2" s="1"/>
  <c r="T1399" i="2" s="1"/>
  <c r="P1399" i="2"/>
  <c r="Q1399" i="2" s="1"/>
  <c r="O1399" i="2"/>
  <c r="M1399" i="2"/>
  <c r="L1399" i="2"/>
  <c r="J1399" i="2"/>
  <c r="R1398" i="2"/>
  <c r="S1398" i="2" s="1"/>
  <c r="T1398" i="2" s="1"/>
  <c r="M1398" i="2"/>
  <c r="L1398" i="2"/>
  <c r="J1398" i="2"/>
  <c r="H1398" i="2"/>
  <c r="F1398" i="2"/>
  <c r="R1397" i="2"/>
  <c r="S1397" i="2" s="1"/>
  <c r="T1397" i="2" s="1"/>
  <c r="P1397" i="2"/>
  <c r="Q1397" i="2" s="1"/>
  <c r="U1397" i="2" s="1"/>
  <c r="O1397" i="2"/>
  <c r="M1397" i="2"/>
  <c r="L1397" i="2"/>
  <c r="J1397" i="2"/>
  <c r="S1396" i="2"/>
  <c r="T1396" i="2" s="1"/>
  <c r="U1396" i="2" s="1"/>
  <c r="R1396" i="2"/>
  <c r="Q1396" i="2"/>
  <c r="P1396" i="2"/>
  <c r="O1396" i="2"/>
  <c r="M1396" i="2"/>
  <c r="L1396" i="2"/>
  <c r="J1396" i="2"/>
  <c r="U1395" i="2"/>
  <c r="T1395" i="2"/>
  <c r="R1395" i="2"/>
  <c r="S1395" i="2" s="1"/>
  <c r="Q1395" i="2"/>
  <c r="P1395" i="2"/>
  <c r="O1395" i="2"/>
  <c r="M1395" i="2"/>
  <c r="L1395" i="2"/>
  <c r="J1395" i="2"/>
  <c r="R1394" i="2"/>
  <c r="S1394" i="2" s="1"/>
  <c r="T1394" i="2" s="1"/>
  <c r="P1394" i="2"/>
  <c r="O1394" i="2"/>
  <c r="M1394" i="2"/>
  <c r="L1394" i="2"/>
  <c r="J1394" i="2"/>
  <c r="H1394" i="2"/>
  <c r="F1394" i="2"/>
  <c r="T1393" i="2"/>
  <c r="S1393" i="2"/>
  <c r="R1393" i="2"/>
  <c r="M1393" i="2"/>
  <c r="L1393" i="2"/>
  <c r="J1393" i="2"/>
  <c r="H1393" i="2"/>
  <c r="F1393" i="2"/>
  <c r="T1392" i="2"/>
  <c r="R1392" i="2"/>
  <c r="S1392" i="2" s="1"/>
  <c r="O1392" i="2"/>
  <c r="P1392" i="2" s="1"/>
  <c r="M1392" i="2"/>
  <c r="L1392" i="2"/>
  <c r="J1392" i="2"/>
  <c r="H1392" i="2"/>
  <c r="F1392" i="2"/>
  <c r="R1391" i="2"/>
  <c r="S1391" i="2" s="1"/>
  <c r="M1391" i="2"/>
  <c r="L1391" i="2"/>
  <c r="J1391" i="2"/>
  <c r="H1391" i="2"/>
  <c r="F1391" i="2"/>
  <c r="R1390" i="2"/>
  <c r="S1390" i="2" s="1"/>
  <c r="T1390" i="2" s="1"/>
  <c r="O1390" i="2"/>
  <c r="P1390" i="2" s="1"/>
  <c r="M1390" i="2"/>
  <c r="L1390" i="2"/>
  <c r="J1390" i="2"/>
  <c r="H1390" i="2"/>
  <c r="F1390" i="2"/>
  <c r="T1389" i="2"/>
  <c r="R1389" i="2"/>
  <c r="S1389" i="2" s="1"/>
  <c r="P1389" i="2"/>
  <c r="Q1389" i="2" s="1"/>
  <c r="O1389" i="2"/>
  <c r="M1389" i="2"/>
  <c r="L1389" i="2"/>
  <c r="J1389" i="2"/>
  <c r="U1388" i="2"/>
  <c r="T1388" i="2"/>
  <c r="R1388" i="2"/>
  <c r="S1388" i="2" s="1"/>
  <c r="Q1388" i="2"/>
  <c r="P1388" i="2"/>
  <c r="O1388" i="2"/>
  <c r="M1388" i="2"/>
  <c r="L1388" i="2"/>
  <c r="J1388" i="2"/>
  <c r="R1387" i="2"/>
  <c r="S1387" i="2" s="1"/>
  <c r="T1387" i="2" s="1"/>
  <c r="O1387" i="2"/>
  <c r="P1387" i="2" s="1"/>
  <c r="M1387" i="2"/>
  <c r="L1387" i="2"/>
  <c r="J1387" i="2"/>
  <c r="H1387" i="2"/>
  <c r="F1387" i="2"/>
  <c r="R1386" i="2"/>
  <c r="S1386" i="2" s="1"/>
  <c r="T1386" i="2" s="1"/>
  <c r="M1386" i="2"/>
  <c r="L1386" i="2"/>
  <c r="J1386" i="2"/>
  <c r="H1386" i="2"/>
  <c r="F1386" i="2"/>
  <c r="R1385" i="2"/>
  <c r="S1385" i="2" s="1"/>
  <c r="T1385" i="2" s="1"/>
  <c r="P1385" i="2"/>
  <c r="O1385" i="2"/>
  <c r="M1385" i="2"/>
  <c r="L1385" i="2"/>
  <c r="J1385" i="2"/>
  <c r="H1385" i="2"/>
  <c r="F1385" i="2"/>
  <c r="T1384" i="2"/>
  <c r="S1384" i="2"/>
  <c r="R1384" i="2"/>
  <c r="M1384" i="2"/>
  <c r="L1384" i="2"/>
  <c r="J1384" i="2"/>
  <c r="H1384" i="2"/>
  <c r="F1384" i="2"/>
  <c r="T1383" i="2"/>
  <c r="R1383" i="2"/>
  <c r="S1383" i="2" s="1"/>
  <c r="Q1383" i="2"/>
  <c r="U1383" i="2" s="1"/>
  <c r="P1383" i="2"/>
  <c r="O1383" i="2"/>
  <c r="M1383" i="2"/>
  <c r="L1383" i="2"/>
  <c r="J1383" i="2"/>
  <c r="T1382" i="2"/>
  <c r="R1382" i="2"/>
  <c r="S1382" i="2" s="1"/>
  <c r="P1382" i="2"/>
  <c r="Q1382" i="2" s="1"/>
  <c r="U1382" i="2" s="1"/>
  <c r="O1382" i="2"/>
  <c r="M1382" i="2"/>
  <c r="L1382" i="2"/>
  <c r="J1382" i="2"/>
  <c r="R1381" i="2"/>
  <c r="S1381" i="2" s="1"/>
  <c r="M1381" i="2"/>
  <c r="L1381" i="2"/>
  <c r="J1381" i="2"/>
  <c r="H1381" i="2"/>
  <c r="T1381" i="2" s="1"/>
  <c r="F1381" i="2"/>
  <c r="T1380" i="2"/>
  <c r="R1380" i="2"/>
  <c r="S1380" i="2" s="1"/>
  <c r="Q1380" i="2"/>
  <c r="U1380" i="2" s="1"/>
  <c r="O1380" i="2"/>
  <c r="P1380" i="2" s="1"/>
  <c r="M1380" i="2"/>
  <c r="L1380" i="2"/>
  <c r="J1380" i="2"/>
  <c r="R1379" i="2"/>
  <c r="S1379" i="2" s="1"/>
  <c r="T1379" i="2" s="1"/>
  <c r="Q1379" i="2"/>
  <c r="P1379" i="2"/>
  <c r="O1379" i="2"/>
  <c r="M1379" i="2"/>
  <c r="L1379" i="2"/>
  <c r="J1379" i="2"/>
  <c r="R1378" i="2"/>
  <c r="S1378" i="2" s="1"/>
  <c r="T1378" i="2" s="1"/>
  <c r="P1378" i="2"/>
  <c r="Q1378" i="2" s="1"/>
  <c r="O1378" i="2"/>
  <c r="M1378" i="2"/>
  <c r="L1378" i="2"/>
  <c r="J1378" i="2"/>
  <c r="R1377" i="2"/>
  <c r="S1377" i="2" s="1"/>
  <c r="T1377" i="2" s="1"/>
  <c r="U1377" i="2" s="1"/>
  <c r="Q1377" i="2"/>
  <c r="P1377" i="2"/>
  <c r="O1377" i="2"/>
  <c r="M1377" i="2"/>
  <c r="L1377" i="2"/>
  <c r="J1377" i="2"/>
  <c r="T1376" i="2"/>
  <c r="R1376" i="2"/>
  <c r="S1376" i="2" s="1"/>
  <c r="Q1376" i="2"/>
  <c r="P1376" i="2"/>
  <c r="O1376" i="2"/>
  <c r="M1376" i="2"/>
  <c r="L1376" i="2"/>
  <c r="J1376" i="2"/>
  <c r="R1375" i="2"/>
  <c r="S1375" i="2" s="1"/>
  <c r="T1375" i="2" s="1"/>
  <c r="P1375" i="2"/>
  <c r="M1375" i="2"/>
  <c r="L1375" i="2"/>
  <c r="J1375" i="2"/>
  <c r="H1375" i="2"/>
  <c r="F1375" i="2"/>
  <c r="O1375" i="2" s="1"/>
  <c r="R1374" i="2"/>
  <c r="S1374" i="2" s="1"/>
  <c r="T1374" i="2" s="1"/>
  <c r="M1374" i="2"/>
  <c r="L1374" i="2"/>
  <c r="J1374" i="2"/>
  <c r="H1374" i="2"/>
  <c r="F1374" i="2"/>
  <c r="T1373" i="2"/>
  <c r="R1373" i="2"/>
  <c r="S1373" i="2" s="1"/>
  <c r="P1373" i="2"/>
  <c r="Q1373" i="2" s="1"/>
  <c r="U1373" i="2" s="1"/>
  <c r="O1373" i="2"/>
  <c r="M1373" i="2"/>
  <c r="L1373" i="2"/>
  <c r="J1373" i="2"/>
  <c r="T1372" i="2"/>
  <c r="U1372" i="2" s="1"/>
  <c r="S1372" i="2"/>
  <c r="R1372" i="2"/>
  <c r="Q1372" i="2"/>
  <c r="P1372" i="2"/>
  <c r="O1372" i="2"/>
  <c r="M1372" i="2"/>
  <c r="L1372" i="2"/>
  <c r="J1372" i="2"/>
  <c r="U1371" i="2"/>
  <c r="T1371" i="2"/>
  <c r="R1371" i="2"/>
  <c r="S1371" i="2" s="1"/>
  <c r="Q1371" i="2"/>
  <c r="P1371" i="2"/>
  <c r="O1371" i="2"/>
  <c r="M1371" i="2"/>
  <c r="L1371" i="2"/>
  <c r="J1371" i="2"/>
  <c r="R1370" i="2"/>
  <c r="S1370" i="2" s="1"/>
  <c r="T1370" i="2" s="1"/>
  <c r="P1370" i="2"/>
  <c r="O1370" i="2"/>
  <c r="M1370" i="2"/>
  <c r="L1370" i="2"/>
  <c r="J1370" i="2"/>
  <c r="H1370" i="2"/>
  <c r="F1370" i="2"/>
  <c r="T1369" i="2"/>
  <c r="S1369" i="2"/>
  <c r="R1369" i="2"/>
  <c r="P1369" i="2"/>
  <c r="Q1369" i="2" s="1"/>
  <c r="U1369" i="2" s="1"/>
  <c r="O1369" i="2"/>
  <c r="M1369" i="2"/>
  <c r="L1369" i="2"/>
  <c r="J1369" i="2"/>
  <c r="T1368" i="2"/>
  <c r="R1368" i="2"/>
  <c r="S1368" i="2" s="1"/>
  <c r="P1368" i="2"/>
  <c r="Q1368" i="2" s="1"/>
  <c r="U1368" i="2" s="1"/>
  <c r="O1368" i="2"/>
  <c r="M1368" i="2"/>
  <c r="L1368" i="2"/>
  <c r="J1368" i="2"/>
  <c r="T1367" i="2"/>
  <c r="R1367" i="2"/>
  <c r="S1367" i="2" s="1"/>
  <c r="O1367" i="2"/>
  <c r="P1367" i="2" s="1"/>
  <c r="M1367" i="2"/>
  <c r="L1367" i="2"/>
  <c r="J1367" i="2"/>
  <c r="H1367" i="2"/>
  <c r="F1367" i="2"/>
  <c r="R1366" i="2"/>
  <c r="S1366" i="2" s="1"/>
  <c r="M1366" i="2"/>
  <c r="L1366" i="2"/>
  <c r="J1366" i="2"/>
  <c r="H1366" i="2"/>
  <c r="T1366" i="2" s="1"/>
  <c r="F1366" i="2"/>
  <c r="T1365" i="2"/>
  <c r="R1365" i="2"/>
  <c r="S1365" i="2" s="1"/>
  <c r="P1365" i="2"/>
  <c r="Q1365" i="2" s="1"/>
  <c r="U1365" i="2" s="1"/>
  <c r="O1365" i="2"/>
  <c r="M1365" i="2"/>
  <c r="L1365" i="2"/>
  <c r="J1365" i="2"/>
  <c r="T1364" i="2"/>
  <c r="R1364" i="2"/>
  <c r="S1364" i="2" s="1"/>
  <c r="P1364" i="2"/>
  <c r="Q1364" i="2" s="1"/>
  <c r="U1364" i="2" s="1"/>
  <c r="O1364" i="2"/>
  <c r="M1364" i="2"/>
  <c r="L1364" i="2"/>
  <c r="J1364" i="2"/>
  <c r="R1363" i="2"/>
  <c r="S1363" i="2" s="1"/>
  <c r="M1363" i="2"/>
  <c r="L1363" i="2"/>
  <c r="J1363" i="2"/>
  <c r="H1363" i="2"/>
  <c r="F1363" i="2"/>
  <c r="R1362" i="2"/>
  <c r="S1362" i="2" s="1"/>
  <c r="T1362" i="2" s="1"/>
  <c r="Q1362" i="2"/>
  <c r="O1362" i="2"/>
  <c r="P1362" i="2" s="1"/>
  <c r="M1362" i="2"/>
  <c r="L1362" i="2"/>
  <c r="J1362" i="2"/>
  <c r="R1361" i="2"/>
  <c r="S1361" i="2" s="1"/>
  <c r="T1361" i="2" s="1"/>
  <c r="M1361" i="2"/>
  <c r="L1361" i="2"/>
  <c r="J1361" i="2"/>
  <c r="H1361" i="2"/>
  <c r="F1361" i="2"/>
  <c r="O1361" i="2" s="1"/>
  <c r="P1361" i="2" s="1"/>
  <c r="Q1361" i="2" s="1"/>
  <c r="U1361" i="2" s="1"/>
  <c r="T1360" i="2"/>
  <c r="R1360" i="2"/>
  <c r="S1360" i="2" s="1"/>
  <c r="P1360" i="2"/>
  <c r="Q1360" i="2" s="1"/>
  <c r="U1360" i="2" s="1"/>
  <c r="O1360" i="2"/>
  <c r="M1360" i="2"/>
  <c r="L1360" i="2"/>
  <c r="J1360" i="2"/>
  <c r="R1359" i="2"/>
  <c r="S1359" i="2" s="1"/>
  <c r="T1359" i="2" s="1"/>
  <c r="O1359" i="2"/>
  <c r="P1359" i="2" s="1"/>
  <c r="Q1359" i="2" s="1"/>
  <c r="U1359" i="2" s="1"/>
  <c r="M1359" i="2"/>
  <c r="L1359" i="2"/>
  <c r="J1359" i="2"/>
  <c r="T1358" i="2"/>
  <c r="R1358" i="2"/>
  <c r="S1358" i="2" s="1"/>
  <c r="Q1358" i="2"/>
  <c r="U1358" i="2" s="1"/>
  <c r="P1358" i="2"/>
  <c r="O1358" i="2"/>
  <c r="M1358" i="2"/>
  <c r="L1358" i="2"/>
  <c r="J1358" i="2"/>
  <c r="T1357" i="2"/>
  <c r="U1357" i="2" s="1"/>
  <c r="R1357" i="2"/>
  <c r="S1357" i="2" s="1"/>
  <c r="Q1357" i="2"/>
  <c r="P1357" i="2"/>
  <c r="O1357" i="2"/>
  <c r="M1357" i="2"/>
  <c r="L1357" i="2"/>
  <c r="J1357" i="2"/>
  <c r="T1356" i="2"/>
  <c r="R1356" i="2"/>
  <c r="S1356" i="2" s="1"/>
  <c r="M1356" i="2"/>
  <c r="L1356" i="2"/>
  <c r="J1356" i="2"/>
  <c r="H1356" i="2"/>
  <c r="F1356" i="2"/>
  <c r="T1355" i="2"/>
  <c r="R1355" i="2"/>
  <c r="S1355" i="2" s="1"/>
  <c r="M1355" i="2"/>
  <c r="L1355" i="2"/>
  <c r="J1355" i="2"/>
  <c r="H1355" i="2"/>
  <c r="F1355" i="2"/>
  <c r="O1355" i="2" s="1"/>
  <c r="P1355" i="2" s="1"/>
  <c r="Q1355" i="2" s="1"/>
  <c r="U1355" i="2" s="1"/>
  <c r="T1354" i="2"/>
  <c r="U1354" i="2" s="1"/>
  <c r="R1354" i="2"/>
  <c r="S1354" i="2" s="1"/>
  <c r="Q1354" i="2"/>
  <c r="P1354" i="2"/>
  <c r="O1354" i="2"/>
  <c r="M1354" i="2"/>
  <c r="L1354" i="2"/>
  <c r="J1354" i="2"/>
  <c r="T1353" i="2"/>
  <c r="R1353" i="2"/>
  <c r="S1353" i="2" s="1"/>
  <c r="P1353" i="2"/>
  <c r="Q1353" i="2" s="1"/>
  <c r="O1353" i="2"/>
  <c r="M1353" i="2"/>
  <c r="L1353" i="2"/>
  <c r="J1353" i="2"/>
  <c r="T1352" i="2"/>
  <c r="R1352" i="2"/>
  <c r="S1352" i="2" s="1"/>
  <c r="Q1352" i="2"/>
  <c r="U1352" i="2" s="1"/>
  <c r="P1352" i="2"/>
  <c r="O1352" i="2"/>
  <c r="M1352" i="2"/>
  <c r="L1352" i="2"/>
  <c r="J1352" i="2"/>
  <c r="S1351" i="2"/>
  <c r="T1351" i="2" s="1"/>
  <c r="U1351" i="2" s="1"/>
  <c r="R1351" i="2"/>
  <c r="Q1351" i="2"/>
  <c r="P1351" i="2"/>
  <c r="O1351" i="2"/>
  <c r="M1351" i="2"/>
  <c r="L1351" i="2"/>
  <c r="J1351" i="2"/>
  <c r="R1350" i="2"/>
  <c r="S1350" i="2" s="1"/>
  <c r="T1350" i="2" s="1"/>
  <c r="M1350" i="2"/>
  <c r="L1350" i="2"/>
  <c r="J1350" i="2"/>
  <c r="H1350" i="2"/>
  <c r="F1350" i="2"/>
  <c r="R1349" i="2"/>
  <c r="S1349" i="2" s="1"/>
  <c r="T1349" i="2" s="1"/>
  <c r="Q1349" i="2"/>
  <c r="P1349" i="2"/>
  <c r="M1349" i="2"/>
  <c r="L1349" i="2"/>
  <c r="J1349" i="2"/>
  <c r="H1349" i="2"/>
  <c r="F1349" i="2"/>
  <c r="O1349" i="2" s="1"/>
  <c r="T1348" i="2"/>
  <c r="R1348" i="2"/>
  <c r="S1348" i="2" s="1"/>
  <c r="M1348" i="2"/>
  <c r="L1348" i="2"/>
  <c r="J1348" i="2"/>
  <c r="H1348" i="2"/>
  <c r="F1348" i="2"/>
  <c r="T1347" i="2"/>
  <c r="R1347" i="2"/>
  <c r="S1347" i="2" s="1"/>
  <c r="P1347" i="2"/>
  <c r="Q1347" i="2" s="1"/>
  <c r="U1347" i="2" s="1"/>
  <c r="M1347" i="2"/>
  <c r="L1347" i="2"/>
  <c r="J1347" i="2"/>
  <c r="H1347" i="2"/>
  <c r="F1347" i="2"/>
  <c r="O1347" i="2" s="1"/>
  <c r="R1346" i="2"/>
  <c r="S1346" i="2" s="1"/>
  <c r="T1346" i="2" s="1"/>
  <c r="M1346" i="2"/>
  <c r="L1346" i="2"/>
  <c r="J1346" i="2"/>
  <c r="H1346" i="2"/>
  <c r="F1346" i="2"/>
  <c r="R1345" i="2"/>
  <c r="S1345" i="2" s="1"/>
  <c r="T1345" i="2" s="1"/>
  <c r="Q1345" i="2"/>
  <c r="P1345" i="2"/>
  <c r="O1345" i="2"/>
  <c r="M1345" i="2"/>
  <c r="L1345" i="2"/>
  <c r="J1345" i="2"/>
  <c r="M1344" i="2"/>
  <c r="L1344" i="2"/>
  <c r="J1344" i="2"/>
  <c r="H1344" i="2"/>
  <c r="R1344" i="2" s="1"/>
  <c r="S1344" i="2" s="1"/>
  <c r="T1344" i="2" s="1"/>
  <c r="F1344" i="2"/>
  <c r="T1343" i="2"/>
  <c r="R1343" i="2"/>
  <c r="S1343" i="2" s="1"/>
  <c r="M1343" i="2"/>
  <c r="L1343" i="2"/>
  <c r="J1343" i="2"/>
  <c r="H1343" i="2"/>
  <c r="F1343" i="2"/>
  <c r="O1343" i="2" s="1"/>
  <c r="P1343" i="2" s="1"/>
  <c r="S1342" i="2"/>
  <c r="T1342" i="2" s="1"/>
  <c r="R1342" i="2"/>
  <c r="P1342" i="2"/>
  <c r="Q1342" i="2" s="1"/>
  <c r="O1342" i="2"/>
  <c r="M1342" i="2"/>
  <c r="L1342" i="2"/>
  <c r="J1342" i="2"/>
  <c r="T1341" i="2"/>
  <c r="R1341" i="2"/>
  <c r="S1341" i="2" s="1"/>
  <c r="M1341" i="2"/>
  <c r="L1341" i="2"/>
  <c r="J1341" i="2"/>
  <c r="H1341" i="2"/>
  <c r="F1341" i="2"/>
  <c r="Q1340" i="2"/>
  <c r="P1340" i="2"/>
  <c r="M1340" i="2"/>
  <c r="L1340" i="2"/>
  <c r="J1340" i="2"/>
  <c r="H1340" i="2"/>
  <c r="F1340" i="2"/>
  <c r="O1340" i="2" s="1"/>
  <c r="T1339" i="2"/>
  <c r="R1339" i="2"/>
  <c r="S1339" i="2" s="1"/>
  <c r="O1339" i="2"/>
  <c r="P1339" i="2" s="1"/>
  <c r="M1339" i="2"/>
  <c r="L1339" i="2"/>
  <c r="J1339" i="2"/>
  <c r="H1339" i="2"/>
  <c r="F1339" i="2"/>
  <c r="R1338" i="2"/>
  <c r="S1338" i="2" s="1"/>
  <c r="T1338" i="2" s="1"/>
  <c r="P1338" i="2"/>
  <c r="Q1338" i="2" s="1"/>
  <c r="U1338" i="2" s="1"/>
  <c r="O1338" i="2"/>
  <c r="M1338" i="2"/>
  <c r="L1338" i="2"/>
  <c r="J1338" i="2"/>
  <c r="T1337" i="2"/>
  <c r="U1337" i="2" s="1"/>
  <c r="R1337" i="2"/>
  <c r="S1337" i="2" s="1"/>
  <c r="Q1337" i="2"/>
  <c r="P1337" i="2"/>
  <c r="O1337" i="2"/>
  <c r="M1337" i="2"/>
  <c r="L1337" i="2"/>
  <c r="J1337" i="2"/>
  <c r="T1336" i="2"/>
  <c r="U1336" i="2" s="1"/>
  <c r="R1336" i="2"/>
  <c r="S1336" i="2" s="1"/>
  <c r="Q1336" i="2"/>
  <c r="P1336" i="2"/>
  <c r="O1336" i="2"/>
  <c r="M1336" i="2"/>
  <c r="L1336" i="2"/>
  <c r="J1336" i="2"/>
  <c r="T1335" i="2"/>
  <c r="R1335" i="2"/>
  <c r="S1335" i="2" s="1"/>
  <c r="Q1335" i="2"/>
  <c r="P1335" i="2"/>
  <c r="O1335" i="2"/>
  <c r="M1335" i="2"/>
  <c r="L1335" i="2"/>
  <c r="J1335" i="2"/>
  <c r="H1335" i="2"/>
  <c r="F1335" i="2"/>
  <c r="R1334" i="2"/>
  <c r="S1334" i="2" s="1"/>
  <c r="T1334" i="2" s="1"/>
  <c r="P1334" i="2"/>
  <c r="Q1334" i="2" s="1"/>
  <c r="U1334" i="2" s="1"/>
  <c r="O1334" i="2"/>
  <c r="M1334" i="2"/>
  <c r="L1334" i="2"/>
  <c r="J1334" i="2"/>
  <c r="U1333" i="2"/>
  <c r="T1333" i="2"/>
  <c r="R1333" i="2"/>
  <c r="S1333" i="2" s="1"/>
  <c r="Q1333" i="2"/>
  <c r="O1333" i="2"/>
  <c r="P1333" i="2" s="1"/>
  <c r="M1333" i="2"/>
  <c r="L1333" i="2"/>
  <c r="J1333" i="2"/>
  <c r="R1332" i="2"/>
  <c r="S1332" i="2" s="1"/>
  <c r="T1332" i="2" s="1"/>
  <c r="O1332" i="2"/>
  <c r="P1332" i="2" s="1"/>
  <c r="Q1332" i="2" s="1"/>
  <c r="U1332" i="2" s="1"/>
  <c r="M1332" i="2"/>
  <c r="L1332" i="2"/>
  <c r="J1332" i="2"/>
  <c r="H1332" i="2"/>
  <c r="F1332" i="2"/>
  <c r="S1331" i="2"/>
  <c r="T1331" i="2" s="1"/>
  <c r="U1331" i="2" s="1"/>
  <c r="R1331" i="2"/>
  <c r="Q1331" i="2"/>
  <c r="P1331" i="2"/>
  <c r="O1331" i="2"/>
  <c r="M1331" i="2"/>
  <c r="L1331" i="2"/>
  <c r="J1331" i="2"/>
  <c r="R1330" i="2"/>
  <c r="S1330" i="2" s="1"/>
  <c r="T1330" i="2" s="1"/>
  <c r="P1330" i="2"/>
  <c r="O1330" i="2"/>
  <c r="M1330" i="2"/>
  <c r="L1330" i="2"/>
  <c r="J1330" i="2"/>
  <c r="H1330" i="2"/>
  <c r="F1330" i="2"/>
  <c r="P1329" i="2"/>
  <c r="Q1329" i="2" s="1"/>
  <c r="M1329" i="2"/>
  <c r="L1329" i="2"/>
  <c r="J1329" i="2"/>
  <c r="H1329" i="2"/>
  <c r="R1329" i="2" s="1"/>
  <c r="S1329" i="2" s="1"/>
  <c r="F1329" i="2"/>
  <c r="O1329" i="2" s="1"/>
  <c r="R1328" i="2"/>
  <c r="S1328" i="2" s="1"/>
  <c r="T1328" i="2" s="1"/>
  <c r="O1328" i="2"/>
  <c r="P1328" i="2" s="1"/>
  <c r="M1328" i="2"/>
  <c r="L1328" i="2"/>
  <c r="J1328" i="2"/>
  <c r="H1328" i="2"/>
  <c r="F1328" i="2"/>
  <c r="R1327" i="2"/>
  <c r="S1327" i="2" s="1"/>
  <c r="P1327" i="2"/>
  <c r="M1327" i="2"/>
  <c r="L1327" i="2"/>
  <c r="J1327" i="2"/>
  <c r="H1327" i="2"/>
  <c r="T1327" i="2" s="1"/>
  <c r="F1327" i="2"/>
  <c r="O1327" i="2" s="1"/>
  <c r="R1326" i="2"/>
  <c r="S1326" i="2" s="1"/>
  <c r="T1326" i="2" s="1"/>
  <c r="U1326" i="2" s="1"/>
  <c r="Q1326" i="2"/>
  <c r="O1326" i="2"/>
  <c r="P1326" i="2" s="1"/>
  <c r="M1326" i="2"/>
  <c r="L1326" i="2"/>
  <c r="J1326" i="2"/>
  <c r="T1325" i="2"/>
  <c r="R1325" i="2"/>
  <c r="S1325" i="2" s="1"/>
  <c r="O1325" i="2"/>
  <c r="P1325" i="2" s="1"/>
  <c r="Q1325" i="2" s="1"/>
  <c r="U1325" i="2" s="1"/>
  <c r="M1325" i="2"/>
  <c r="L1325" i="2"/>
  <c r="J1325" i="2"/>
  <c r="S1324" i="2"/>
  <c r="R1324" i="2"/>
  <c r="P1324" i="2"/>
  <c r="M1324" i="2"/>
  <c r="L1324" i="2"/>
  <c r="J1324" i="2"/>
  <c r="H1324" i="2"/>
  <c r="T1324" i="2" s="1"/>
  <c r="F1324" i="2"/>
  <c r="O1324" i="2" s="1"/>
  <c r="T1323" i="2"/>
  <c r="R1323" i="2"/>
  <c r="S1323" i="2" s="1"/>
  <c r="P1323" i="2"/>
  <c r="Q1323" i="2" s="1"/>
  <c r="U1323" i="2" s="1"/>
  <c r="O1323" i="2"/>
  <c r="M1323" i="2"/>
  <c r="L1323" i="2"/>
  <c r="J1323" i="2"/>
  <c r="T1322" i="2"/>
  <c r="R1322" i="2"/>
  <c r="S1322" i="2" s="1"/>
  <c r="M1322" i="2"/>
  <c r="L1322" i="2"/>
  <c r="J1322" i="2"/>
  <c r="H1322" i="2"/>
  <c r="F1322" i="2"/>
  <c r="O1322" i="2" s="1"/>
  <c r="P1322" i="2" s="1"/>
  <c r="Q1322" i="2" s="1"/>
  <c r="U1322" i="2" s="1"/>
  <c r="T1321" i="2"/>
  <c r="U1321" i="2" s="1"/>
  <c r="R1321" i="2"/>
  <c r="S1321" i="2" s="1"/>
  <c r="Q1321" i="2"/>
  <c r="P1321" i="2"/>
  <c r="O1321" i="2"/>
  <c r="M1321" i="2"/>
  <c r="L1321" i="2"/>
  <c r="J1321" i="2"/>
  <c r="T1320" i="2"/>
  <c r="R1320" i="2"/>
  <c r="S1320" i="2" s="1"/>
  <c r="M1320" i="2"/>
  <c r="L1320" i="2"/>
  <c r="J1320" i="2"/>
  <c r="H1320" i="2"/>
  <c r="F1320" i="2"/>
  <c r="T1319" i="2"/>
  <c r="S1319" i="2"/>
  <c r="R1319" i="2"/>
  <c r="P1319" i="2"/>
  <c r="Q1319" i="2" s="1"/>
  <c r="U1319" i="2" s="1"/>
  <c r="O1319" i="2"/>
  <c r="M1319" i="2"/>
  <c r="L1319" i="2"/>
  <c r="J1319" i="2"/>
  <c r="R1318" i="2"/>
  <c r="S1318" i="2" s="1"/>
  <c r="M1318" i="2"/>
  <c r="L1318" i="2"/>
  <c r="J1318" i="2"/>
  <c r="H1318" i="2"/>
  <c r="F1318" i="2"/>
  <c r="R1317" i="2"/>
  <c r="S1317" i="2" s="1"/>
  <c r="T1317" i="2" s="1"/>
  <c r="O1317" i="2"/>
  <c r="P1317" i="2" s="1"/>
  <c r="Q1317" i="2" s="1"/>
  <c r="U1317" i="2" s="1"/>
  <c r="M1317" i="2"/>
  <c r="L1317" i="2"/>
  <c r="J1317" i="2"/>
  <c r="H1317" i="2"/>
  <c r="F1317" i="2"/>
  <c r="M1316" i="2"/>
  <c r="L1316" i="2"/>
  <c r="J1316" i="2"/>
  <c r="H1316" i="2"/>
  <c r="F1316" i="2"/>
  <c r="T1315" i="2"/>
  <c r="R1315" i="2"/>
  <c r="S1315" i="2" s="1"/>
  <c r="Q1315" i="2"/>
  <c r="P1315" i="2"/>
  <c r="O1315" i="2"/>
  <c r="M1315" i="2"/>
  <c r="L1315" i="2"/>
  <c r="J1315" i="2"/>
  <c r="H1315" i="2"/>
  <c r="F1315" i="2"/>
  <c r="U1314" i="2"/>
  <c r="T1314" i="2"/>
  <c r="R1314" i="2"/>
  <c r="S1314" i="2" s="1"/>
  <c r="Q1314" i="2"/>
  <c r="P1314" i="2"/>
  <c r="O1314" i="2"/>
  <c r="M1314" i="2"/>
  <c r="L1314" i="2"/>
  <c r="J1314" i="2"/>
  <c r="R1313" i="2"/>
  <c r="S1313" i="2" s="1"/>
  <c r="T1313" i="2" s="1"/>
  <c r="O1313" i="2"/>
  <c r="P1313" i="2" s="1"/>
  <c r="Q1313" i="2" s="1"/>
  <c r="M1313" i="2"/>
  <c r="L1313" i="2"/>
  <c r="J1313" i="2"/>
  <c r="R1312" i="2"/>
  <c r="S1312" i="2" s="1"/>
  <c r="T1312" i="2" s="1"/>
  <c r="O1312" i="2"/>
  <c r="P1312" i="2" s="1"/>
  <c r="Q1312" i="2" s="1"/>
  <c r="M1312" i="2"/>
  <c r="L1312" i="2"/>
  <c r="J1312" i="2"/>
  <c r="R1311" i="2"/>
  <c r="S1311" i="2" s="1"/>
  <c r="T1311" i="2" s="1"/>
  <c r="P1311" i="2"/>
  <c r="Q1311" i="2" s="1"/>
  <c r="U1311" i="2" s="1"/>
  <c r="O1311" i="2"/>
  <c r="M1311" i="2"/>
  <c r="L1311" i="2"/>
  <c r="J1311" i="2"/>
  <c r="R1310" i="2"/>
  <c r="S1310" i="2" s="1"/>
  <c r="T1310" i="2" s="1"/>
  <c r="M1310" i="2"/>
  <c r="L1310" i="2"/>
  <c r="J1310" i="2"/>
  <c r="H1310" i="2"/>
  <c r="F1310" i="2"/>
  <c r="R1309" i="2"/>
  <c r="S1309" i="2" s="1"/>
  <c r="T1309" i="2" s="1"/>
  <c r="P1309" i="2"/>
  <c r="Q1309" i="2" s="1"/>
  <c r="O1309" i="2"/>
  <c r="M1309" i="2"/>
  <c r="L1309" i="2"/>
  <c r="J1309" i="2"/>
  <c r="M1308" i="2"/>
  <c r="L1308" i="2"/>
  <c r="J1308" i="2"/>
  <c r="H1308" i="2"/>
  <c r="F1308" i="2"/>
  <c r="O1308" i="2" s="1"/>
  <c r="P1308" i="2" s="1"/>
  <c r="T1307" i="2"/>
  <c r="R1307" i="2"/>
  <c r="S1307" i="2" s="1"/>
  <c r="O1307" i="2"/>
  <c r="P1307" i="2" s="1"/>
  <c r="Q1307" i="2" s="1"/>
  <c r="U1307" i="2" s="1"/>
  <c r="M1307" i="2"/>
  <c r="L1307" i="2"/>
  <c r="J1307" i="2"/>
  <c r="R1306" i="2"/>
  <c r="S1306" i="2" s="1"/>
  <c r="T1306" i="2" s="1"/>
  <c r="O1306" i="2"/>
  <c r="P1306" i="2" s="1"/>
  <c r="M1306" i="2"/>
  <c r="L1306" i="2"/>
  <c r="J1306" i="2"/>
  <c r="H1306" i="2"/>
  <c r="F1306" i="2"/>
  <c r="Q1306" i="2" s="1"/>
  <c r="U1306" i="2" s="1"/>
  <c r="R1305" i="2"/>
  <c r="S1305" i="2" s="1"/>
  <c r="T1305" i="2" s="1"/>
  <c r="U1305" i="2" s="1"/>
  <c r="Q1305" i="2"/>
  <c r="P1305" i="2"/>
  <c r="O1305" i="2"/>
  <c r="M1305" i="2"/>
  <c r="L1305" i="2"/>
  <c r="J1305" i="2"/>
  <c r="T1304" i="2"/>
  <c r="R1304" i="2"/>
  <c r="S1304" i="2" s="1"/>
  <c r="P1304" i="2"/>
  <c r="Q1304" i="2" s="1"/>
  <c r="U1304" i="2" s="1"/>
  <c r="O1304" i="2"/>
  <c r="M1304" i="2"/>
  <c r="L1304" i="2"/>
  <c r="J1304" i="2"/>
  <c r="R1303" i="2"/>
  <c r="S1303" i="2" s="1"/>
  <c r="T1303" i="2" s="1"/>
  <c r="M1303" i="2"/>
  <c r="L1303" i="2"/>
  <c r="J1303" i="2"/>
  <c r="H1303" i="2"/>
  <c r="F1303" i="2"/>
  <c r="R1302" i="2"/>
  <c r="S1302" i="2" s="1"/>
  <c r="T1302" i="2" s="1"/>
  <c r="M1302" i="2"/>
  <c r="L1302" i="2"/>
  <c r="J1302" i="2"/>
  <c r="H1302" i="2"/>
  <c r="F1302" i="2"/>
  <c r="R1301" i="2"/>
  <c r="S1301" i="2" s="1"/>
  <c r="T1301" i="2" s="1"/>
  <c r="O1301" i="2"/>
  <c r="P1301" i="2" s="1"/>
  <c r="M1301" i="2"/>
  <c r="L1301" i="2"/>
  <c r="J1301" i="2"/>
  <c r="H1301" i="2"/>
  <c r="F1301" i="2"/>
  <c r="Q1301" i="2" s="1"/>
  <c r="U1301" i="2" s="1"/>
  <c r="R1300" i="2"/>
  <c r="S1300" i="2" s="1"/>
  <c r="T1300" i="2" s="1"/>
  <c r="U1300" i="2" s="1"/>
  <c r="P1300" i="2"/>
  <c r="Q1300" i="2" s="1"/>
  <c r="O1300" i="2"/>
  <c r="M1300" i="2"/>
  <c r="L1300" i="2"/>
  <c r="J1300" i="2"/>
  <c r="R1299" i="2"/>
  <c r="S1299" i="2" s="1"/>
  <c r="T1299" i="2" s="1"/>
  <c r="O1299" i="2"/>
  <c r="P1299" i="2" s="1"/>
  <c r="M1299" i="2"/>
  <c r="L1299" i="2"/>
  <c r="J1299" i="2"/>
  <c r="H1299" i="2"/>
  <c r="F1299" i="2"/>
  <c r="R1298" i="2"/>
  <c r="S1298" i="2" s="1"/>
  <c r="T1298" i="2" s="1"/>
  <c r="Q1298" i="2"/>
  <c r="P1298" i="2"/>
  <c r="O1298" i="2"/>
  <c r="M1298" i="2"/>
  <c r="L1298" i="2"/>
  <c r="J1298" i="2"/>
  <c r="T1297" i="2"/>
  <c r="U1297" i="2" s="1"/>
  <c r="R1297" i="2"/>
  <c r="S1297" i="2" s="1"/>
  <c r="Q1297" i="2"/>
  <c r="P1297" i="2"/>
  <c r="O1297" i="2"/>
  <c r="M1297" i="2"/>
  <c r="L1297" i="2"/>
  <c r="J1297" i="2"/>
  <c r="T1296" i="2"/>
  <c r="R1296" i="2"/>
  <c r="S1296" i="2" s="1"/>
  <c r="O1296" i="2"/>
  <c r="P1296" i="2" s="1"/>
  <c r="M1296" i="2"/>
  <c r="L1296" i="2"/>
  <c r="J1296" i="2"/>
  <c r="H1296" i="2"/>
  <c r="F1296" i="2"/>
  <c r="T1295" i="2"/>
  <c r="R1295" i="2"/>
  <c r="S1295" i="2" s="1"/>
  <c r="Q1295" i="2"/>
  <c r="U1295" i="2" s="1"/>
  <c r="P1295" i="2"/>
  <c r="O1295" i="2"/>
  <c r="M1295" i="2"/>
  <c r="L1295" i="2"/>
  <c r="J1295" i="2"/>
  <c r="S1294" i="2"/>
  <c r="T1294" i="2" s="1"/>
  <c r="R1294" i="2"/>
  <c r="P1294" i="2"/>
  <c r="Q1294" i="2" s="1"/>
  <c r="U1294" i="2" s="1"/>
  <c r="O1294" i="2"/>
  <c r="M1294" i="2"/>
  <c r="L1294" i="2"/>
  <c r="J1294" i="2"/>
  <c r="T1293" i="2"/>
  <c r="R1293" i="2"/>
  <c r="S1293" i="2" s="1"/>
  <c r="P1293" i="2"/>
  <c r="Q1293" i="2" s="1"/>
  <c r="U1293" i="2" s="1"/>
  <c r="O1293" i="2"/>
  <c r="M1293" i="2"/>
  <c r="L1293" i="2"/>
  <c r="J1293" i="2"/>
  <c r="T1292" i="2"/>
  <c r="R1292" i="2"/>
  <c r="S1292" i="2" s="1"/>
  <c r="P1292" i="2"/>
  <c r="Q1292" i="2" s="1"/>
  <c r="U1292" i="2" s="1"/>
  <c r="O1292" i="2"/>
  <c r="M1292" i="2"/>
  <c r="L1292" i="2"/>
  <c r="J1292" i="2"/>
  <c r="T1291" i="2"/>
  <c r="S1291" i="2"/>
  <c r="R1291" i="2"/>
  <c r="Q1291" i="2"/>
  <c r="U1291" i="2" s="1"/>
  <c r="P1291" i="2"/>
  <c r="O1291" i="2"/>
  <c r="M1291" i="2"/>
  <c r="L1291" i="2"/>
  <c r="J1291" i="2"/>
  <c r="S1290" i="2"/>
  <c r="T1290" i="2" s="1"/>
  <c r="U1290" i="2" s="1"/>
  <c r="R1290" i="2"/>
  <c r="Q1290" i="2"/>
  <c r="P1290" i="2"/>
  <c r="O1290" i="2"/>
  <c r="M1290" i="2"/>
  <c r="L1290" i="2"/>
  <c r="J1290" i="2"/>
  <c r="R1289" i="2"/>
  <c r="S1289" i="2" s="1"/>
  <c r="T1289" i="2" s="1"/>
  <c r="U1289" i="2" s="1"/>
  <c r="P1289" i="2"/>
  <c r="Q1289" i="2" s="1"/>
  <c r="O1289" i="2"/>
  <c r="M1289" i="2"/>
  <c r="L1289" i="2"/>
  <c r="J1289" i="2"/>
  <c r="T1288" i="2"/>
  <c r="R1288" i="2"/>
  <c r="S1288" i="2" s="1"/>
  <c r="Q1288" i="2"/>
  <c r="P1288" i="2"/>
  <c r="O1288" i="2"/>
  <c r="M1288" i="2"/>
  <c r="L1288" i="2"/>
  <c r="J1288" i="2"/>
  <c r="H1288" i="2"/>
  <c r="F1288" i="2"/>
  <c r="R1287" i="2"/>
  <c r="S1287" i="2" s="1"/>
  <c r="M1287" i="2"/>
  <c r="L1287" i="2"/>
  <c r="J1287" i="2"/>
  <c r="H1287" i="2"/>
  <c r="T1287" i="2" s="1"/>
  <c r="F1287" i="2"/>
  <c r="T1286" i="2"/>
  <c r="R1286" i="2"/>
  <c r="S1286" i="2" s="1"/>
  <c r="O1286" i="2"/>
  <c r="P1286" i="2" s="1"/>
  <c r="Q1286" i="2" s="1"/>
  <c r="U1286" i="2" s="1"/>
  <c r="M1286" i="2"/>
  <c r="L1286" i="2"/>
  <c r="J1286" i="2"/>
  <c r="R1285" i="2"/>
  <c r="S1285" i="2" s="1"/>
  <c r="P1285" i="2"/>
  <c r="M1285" i="2"/>
  <c r="L1285" i="2"/>
  <c r="J1285" i="2"/>
  <c r="H1285" i="2"/>
  <c r="F1285" i="2"/>
  <c r="O1285" i="2" s="1"/>
  <c r="R1284" i="2"/>
  <c r="S1284" i="2" s="1"/>
  <c r="T1284" i="2" s="1"/>
  <c r="O1284" i="2"/>
  <c r="P1284" i="2" s="1"/>
  <c r="M1284" i="2"/>
  <c r="L1284" i="2"/>
  <c r="J1284" i="2"/>
  <c r="H1284" i="2"/>
  <c r="F1284" i="2"/>
  <c r="T1283" i="2"/>
  <c r="R1283" i="2"/>
  <c r="S1283" i="2" s="1"/>
  <c r="Q1283" i="2"/>
  <c r="P1283" i="2"/>
  <c r="O1283" i="2"/>
  <c r="M1283" i="2"/>
  <c r="L1283" i="2"/>
  <c r="J1283" i="2"/>
  <c r="T1282" i="2"/>
  <c r="S1282" i="2"/>
  <c r="R1282" i="2"/>
  <c r="M1282" i="2"/>
  <c r="L1282" i="2"/>
  <c r="J1282" i="2"/>
  <c r="H1282" i="2"/>
  <c r="F1282" i="2"/>
  <c r="T1281" i="2"/>
  <c r="R1281" i="2"/>
  <c r="S1281" i="2" s="1"/>
  <c r="P1281" i="2"/>
  <c r="Q1281" i="2" s="1"/>
  <c r="U1281" i="2" s="1"/>
  <c r="O1281" i="2"/>
  <c r="M1281" i="2"/>
  <c r="L1281" i="2"/>
  <c r="J1281" i="2"/>
  <c r="R1280" i="2"/>
  <c r="S1280" i="2" s="1"/>
  <c r="M1280" i="2"/>
  <c r="L1280" i="2"/>
  <c r="J1280" i="2"/>
  <c r="H1280" i="2"/>
  <c r="T1280" i="2" s="1"/>
  <c r="F1280" i="2"/>
  <c r="O1280" i="2" s="1"/>
  <c r="P1280" i="2" s="1"/>
  <c r="Q1280" i="2" s="1"/>
  <c r="T1279" i="2"/>
  <c r="R1279" i="2"/>
  <c r="S1279" i="2" s="1"/>
  <c r="P1279" i="2"/>
  <c r="Q1279" i="2" s="1"/>
  <c r="U1279" i="2" s="1"/>
  <c r="O1279" i="2"/>
  <c r="M1279" i="2"/>
  <c r="L1279" i="2"/>
  <c r="J1279" i="2"/>
  <c r="R1278" i="2"/>
  <c r="S1278" i="2" s="1"/>
  <c r="T1278" i="2" s="1"/>
  <c r="M1278" i="2"/>
  <c r="L1278" i="2"/>
  <c r="J1278" i="2"/>
  <c r="H1278" i="2"/>
  <c r="F1278" i="2"/>
  <c r="Q1277" i="2"/>
  <c r="P1277" i="2"/>
  <c r="M1277" i="2"/>
  <c r="L1277" i="2"/>
  <c r="J1277" i="2"/>
  <c r="H1277" i="2"/>
  <c r="F1277" i="2"/>
  <c r="O1277" i="2" s="1"/>
  <c r="T1276" i="2"/>
  <c r="R1276" i="2"/>
  <c r="S1276" i="2" s="1"/>
  <c r="Q1276" i="2"/>
  <c r="U1276" i="2" s="1"/>
  <c r="P1276" i="2"/>
  <c r="O1276" i="2"/>
  <c r="M1276" i="2"/>
  <c r="L1276" i="2"/>
  <c r="J1276" i="2"/>
  <c r="R1275" i="2"/>
  <c r="S1275" i="2" s="1"/>
  <c r="T1275" i="2" s="1"/>
  <c r="O1275" i="2"/>
  <c r="P1275" i="2" s="1"/>
  <c r="Q1275" i="2" s="1"/>
  <c r="U1275" i="2" s="1"/>
  <c r="M1275" i="2"/>
  <c r="L1275" i="2"/>
  <c r="J1275" i="2"/>
  <c r="H1275" i="2"/>
  <c r="F1275" i="2"/>
  <c r="T1274" i="2"/>
  <c r="S1274" i="2"/>
  <c r="R1274" i="2"/>
  <c r="O1274" i="2"/>
  <c r="P1274" i="2" s="1"/>
  <c r="Q1274" i="2" s="1"/>
  <c r="U1274" i="2" s="1"/>
  <c r="M1274" i="2"/>
  <c r="L1274" i="2"/>
  <c r="J1274" i="2"/>
  <c r="T1273" i="2"/>
  <c r="R1273" i="2"/>
  <c r="S1273" i="2" s="1"/>
  <c r="P1273" i="2"/>
  <c r="Q1273" i="2" s="1"/>
  <c r="U1273" i="2" s="1"/>
  <c r="O1273" i="2"/>
  <c r="M1273" i="2"/>
  <c r="L1273" i="2"/>
  <c r="J1273" i="2"/>
  <c r="H1273" i="2"/>
  <c r="F1273" i="2"/>
  <c r="R1272" i="2"/>
  <c r="S1272" i="2" s="1"/>
  <c r="Q1272" i="2"/>
  <c r="P1272" i="2"/>
  <c r="M1272" i="2"/>
  <c r="L1272" i="2"/>
  <c r="J1272" i="2"/>
  <c r="H1272" i="2"/>
  <c r="F1272" i="2"/>
  <c r="O1272" i="2" s="1"/>
  <c r="T1271" i="2"/>
  <c r="R1271" i="2"/>
  <c r="S1271" i="2" s="1"/>
  <c r="O1271" i="2"/>
  <c r="P1271" i="2" s="1"/>
  <c r="Q1271" i="2" s="1"/>
  <c r="U1271" i="2" s="1"/>
  <c r="M1271" i="2"/>
  <c r="L1271" i="2"/>
  <c r="J1271" i="2"/>
  <c r="H1271" i="2"/>
  <c r="F1271" i="2"/>
  <c r="R1270" i="2"/>
  <c r="S1270" i="2" s="1"/>
  <c r="P1270" i="2"/>
  <c r="M1270" i="2"/>
  <c r="L1270" i="2"/>
  <c r="J1270" i="2"/>
  <c r="H1270" i="2"/>
  <c r="T1270" i="2" s="1"/>
  <c r="F1270" i="2"/>
  <c r="O1270" i="2" s="1"/>
  <c r="R1269" i="2"/>
  <c r="S1269" i="2" s="1"/>
  <c r="T1269" i="2" s="1"/>
  <c r="O1269" i="2"/>
  <c r="P1269" i="2" s="1"/>
  <c r="Q1269" i="2" s="1"/>
  <c r="U1269" i="2" s="1"/>
  <c r="M1269" i="2"/>
  <c r="L1269" i="2"/>
  <c r="J1269" i="2"/>
  <c r="R1268" i="2"/>
  <c r="S1268" i="2" s="1"/>
  <c r="M1268" i="2"/>
  <c r="L1268" i="2"/>
  <c r="J1268" i="2"/>
  <c r="H1268" i="2"/>
  <c r="T1268" i="2" s="1"/>
  <c r="F1268" i="2"/>
  <c r="P1267" i="2"/>
  <c r="O1267" i="2"/>
  <c r="M1267" i="2"/>
  <c r="L1267" i="2"/>
  <c r="J1267" i="2"/>
  <c r="H1267" i="2"/>
  <c r="F1267" i="2"/>
  <c r="S1266" i="2"/>
  <c r="T1266" i="2" s="1"/>
  <c r="R1266" i="2"/>
  <c r="P1266" i="2"/>
  <c r="Q1266" i="2" s="1"/>
  <c r="U1266" i="2" s="1"/>
  <c r="O1266" i="2"/>
  <c r="M1266" i="2"/>
  <c r="L1266" i="2"/>
  <c r="J1266" i="2"/>
  <c r="R1265" i="2"/>
  <c r="S1265" i="2" s="1"/>
  <c r="P1265" i="2"/>
  <c r="M1265" i="2"/>
  <c r="L1265" i="2"/>
  <c r="J1265" i="2"/>
  <c r="H1265" i="2"/>
  <c r="T1265" i="2" s="1"/>
  <c r="F1265" i="2"/>
  <c r="O1265" i="2" s="1"/>
  <c r="U1264" i="2"/>
  <c r="T1264" i="2"/>
  <c r="R1264" i="2"/>
  <c r="S1264" i="2" s="1"/>
  <c r="Q1264" i="2"/>
  <c r="O1264" i="2"/>
  <c r="P1264" i="2" s="1"/>
  <c r="M1264" i="2"/>
  <c r="L1264" i="2"/>
  <c r="J1264" i="2"/>
  <c r="P1263" i="2"/>
  <c r="Q1263" i="2" s="1"/>
  <c r="O1263" i="2"/>
  <c r="M1263" i="2"/>
  <c r="L1263" i="2"/>
  <c r="J1263" i="2"/>
  <c r="H1263" i="2"/>
  <c r="F1263" i="2"/>
  <c r="T1262" i="2"/>
  <c r="R1262" i="2"/>
  <c r="S1262" i="2" s="1"/>
  <c r="P1262" i="2"/>
  <c r="Q1262" i="2" s="1"/>
  <c r="U1262" i="2" s="1"/>
  <c r="O1262" i="2"/>
  <c r="M1262" i="2"/>
  <c r="L1262" i="2"/>
  <c r="J1262" i="2"/>
  <c r="T1261" i="2"/>
  <c r="R1261" i="2"/>
  <c r="S1261" i="2" s="1"/>
  <c r="Q1261" i="2"/>
  <c r="U1261" i="2" s="1"/>
  <c r="O1261" i="2"/>
  <c r="P1261" i="2" s="1"/>
  <c r="M1261" i="2"/>
  <c r="L1261" i="2"/>
  <c r="J1261" i="2"/>
  <c r="R1260" i="2"/>
  <c r="S1260" i="2" s="1"/>
  <c r="M1260" i="2"/>
  <c r="L1260" i="2"/>
  <c r="J1260" i="2"/>
  <c r="H1260" i="2"/>
  <c r="T1260" i="2" s="1"/>
  <c r="F1260" i="2"/>
  <c r="P1259" i="2"/>
  <c r="O1259" i="2"/>
  <c r="M1259" i="2"/>
  <c r="L1259" i="2"/>
  <c r="J1259" i="2"/>
  <c r="H1259" i="2"/>
  <c r="F1259" i="2"/>
  <c r="S1258" i="2"/>
  <c r="T1258" i="2" s="1"/>
  <c r="R1258" i="2"/>
  <c r="P1258" i="2"/>
  <c r="Q1258" i="2" s="1"/>
  <c r="U1258" i="2" s="1"/>
  <c r="O1258" i="2"/>
  <c r="M1258" i="2"/>
  <c r="L1258" i="2"/>
  <c r="J1258" i="2"/>
  <c r="R1257" i="2"/>
  <c r="S1257" i="2" s="1"/>
  <c r="P1257" i="2"/>
  <c r="M1257" i="2"/>
  <c r="L1257" i="2"/>
  <c r="J1257" i="2"/>
  <c r="H1257" i="2"/>
  <c r="T1257" i="2" s="1"/>
  <c r="F1257" i="2"/>
  <c r="O1257" i="2" s="1"/>
  <c r="T1256" i="2"/>
  <c r="R1256" i="2"/>
  <c r="S1256" i="2" s="1"/>
  <c r="O1256" i="2"/>
  <c r="P1256" i="2" s="1"/>
  <c r="Q1256" i="2" s="1"/>
  <c r="U1256" i="2" s="1"/>
  <c r="M1256" i="2"/>
  <c r="L1256" i="2"/>
  <c r="J1256" i="2"/>
  <c r="P1255" i="2"/>
  <c r="Q1255" i="2" s="1"/>
  <c r="O1255" i="2"/>
  <c r="M1255" i="2"/>
  <c r="L1255" i="2"/>
  <c r="J1255" i="2"/>
  <c r="H1255" i="2"/>
  <c r="F1255" i="2"/>
  <c r="R1254" i="2"/>
  <c r="S1254" i="2" s="1"/>
  <c r="M1254" i="2"/>
  <c r="L1254" i="2"/>
  <c r="J1254" i="2"/>
  <c r="H1254" i="2"/>
  <c r="T1254" i="2" s="1"/>
  <c r="F1254" i="2"/>
  <c r="O1254" i="2" s="1"/>
  <c r="P1254" i="2" s="1"/>
  <c r="O1253" i="2"/>
  <c r="P1253" i="2" s="1"/>
  <c r="Q1253" i="2" s="1"/>
  <c r="M1253" i="2"/>
  <c r="L1253" i="2"/>
  <c r="J1253" i="2"/>
  <c r="H1253" i="2"/>
  <c r="F1253" i="2"/>
  <c r="R1252" i="2"/>
  <c r="S1252" i="2" s="1"/>
  <c r="O1252" i="2"/>
  <c r="P1252" i="2" s="1"/>
  <c r="M1252" i="2"/>
  <c r="L1252" i="2"/>
  <c r="J1252" i="2"/>
  <c r="H1252" i="2"/>
  <c r="T1252" i="2" s="1"/>
  <c r="F1252" i="2"/>
  <c r="T1251" i="2"/>
  <c r="R1251" i="2"/>
  <c r="S1251" i="2" s="1"/>
  <c r="Q1251" i="2"/>
  <c r="U1251" i="2" s="1"/>
  <c r="O1251" i="2"/>
  <c r="P1251" i="2" s="1"/>
  <c r="M1251" i="2"/>
  <c r="L1251" i="2"/>
  <c r="J1251" i="2"/>
  <c r="M1250" i="2"/>
  <c r="L1250" i="2"/>
  <c r="J1250" i="2"/>
  <c r="H1250" i="2"/>
  <c r="F1250" i="2"/>
  <c r="O1250" i="2" s="1"/>
  <c r="P1250" i="2" s="1"/>
  <c r="Q1250" i="2" s="1"/>
  <c r="T1249" i="2"/>
  <c r="R1249" i="2"/>
  <c r="S1249" i="2" s="1"/>
  <c r="P1249" i="2"/>
  <c r="Q1249" i="2" s="1"/>
  <c r="U1249" i="2" s="1"/>
  <c r="O1249" i="2"/>
  <c r="M1249" i="2"/>
  <c r="L1249" i="2"/>
  <c r="J1249" i="2"/>
  <c r="T1248" i="2"/>
  <c r="R1248" i="2"/>
  <c r="S1248" i="2" s="1"/>
  <c r="O1248" i="2"/>
  <c r="P1248" i="2" s="1"/>
  <c r="Q1248" i="2" s="1"/>
  <c r="U1248" i="2" s="1"/>
  <c r="M1248" i="2"/>
  <c r="L1248" i="2"/>
  <c r="J1248" i="2"/>
  <c r="P1247" i="2"/>
  <c r="Q1247" i="2" s="1"/>
  <c r="M1247" i="2"/>
  <c r="L1247" i="2"/>
  <c r="J1247" i="2"/>
  <c r="H1247" i="2"/>
  <c r="R1247" i="2" s="1"/>
  <c r="S1247" i="2" s="1"/>
  <c r="F1247" i="2"/>
  <c r="O1247" i="2" s="1"/>
  <c r="T1246" i="2"/>
  <c r="S1246" i="2"/>
  <c r="R1246" i="2"/>
  <c r="Q1246" i="2"/>
  <c r="U1246" i="2" s="1"/>
  <c r="O1246" i="2"/>
  <c r="P1246" i="2" s="1"/>
  <c r="M1246" i="2"/>
  <c r="L1246" i="2"/>
  <c r="J1246" i="2"/>
  <c r="P1245" i="2"/>
  <c r="Q1245" i="2" s="1"/>
  <c r="O1245" i="2"/>
  <c r="M1245" i="2"/>
  <c r="L1245" i="2"/>
  <c r="J1245" i="2"/>
  <c r="H1245" i="2"/>
  <c r="F1245" i="2"/>
  <c r="T1244" i="2"/>
  <c r="R1244" i="2"/>
  <c r="S1244" i="2" s="1"/>
  <c r="O1244" i="2"/>
  <c r="P1244" i="2" s="1"/>
  <c r="Q1244" i="2" s="1"/>
  <c r="U1244" i="2" s="1"/>
  <c r="M1244" i="2"/>
  <c r="L1244" i="2"/>
  <c r="J1244" i="2"/>
  <c r="T1243" i="2"/>
  <c r="S1243" i="2"/>
  <c r="R1243" i="2"/>
  <c r="Q1243" i="2"/>
  <c r="U1243" i="2" s="1"/>
  <c r="O1243" i="2"/>
  <c r="P1243" i="2" s="1"/>
  <c r="M1243" i="2"/>
  <c r="L1243" i="2"/>
  <c r="J1243" i="2"/>
  <c r="P1242" i="2"/>
  <c r="Q1242" i="2" s="1"/>
  <c r="O1242" i="2"/>
  <c r="M1242" i="2"/>
  <c r="L1242" i="2"/>
  <c r="J1242" i="2"/>
  <c r="H1242" i="2"/>
  <c r="F1242" i="2"/>
  <c r="R1241" i="2"/>
  <c r="S1241" i="2" s="1"/>
  <c r="T1241" i="2" s="1"/>
  <c r="O1241" i="2"/>
  <c r="P1241" i="2" s="1"/>
  <c r="Q1241" i="2" s="1"/>
  <c r="M1241" i="2"/>
  <c r="L1241" i="2"/>
  <c r="J1241" i="2"/>
  <c r="T1240" i="2"/>
  <c r="S1240" i="2"/>
  <c r="R1240" i="2"/>
  <c r="O1240" i="2"/>
  <c r="P1240" i="2" s="1"/>
  <c r="Q1240" i="2" s="1"/>
  <c r="U1240" i="2" s="1"/>
  <c r="M1240" i="2"/>
  <c r="L1240" i="2"/>
  <c r="J1240" i="2"/>
  <c r="P1239" i="2"/>
  <c r="Q1239" i="2" s="1"/>
  <c r="O1239" i="2"/>
  <c r="M1239" i="2"/>
  <c r="L1239" i="2"/>
  <c r="J1239" i="2"/>
  <c r="H1239" i="2"/>
  <c r="F1239" i="2"/>
  <c r="T1238" i="2"/>
  <c r="R1238" i="2"/>
  <c r="S1238" i="2" s="1"/>
  <c r="O1238" i="2"/>
  <c r="P1238" i="2" s="1"/>
  <c r="Q1238" i="2" s="1"/>
  <c r="U1238" i="2" s="1"/>
  <c r="M1238" i="2"/>
  <c r="L1238" i="2"/>
  <c r="J1238" i="2"/>
  <c r="O1237" i="2"/>
  <c r="P1237" i="2" s="1"/>
  <c r="Q1237" i="2" s="1"/>
  <c r="M1237" i="2"/>
  <c r="L1237" i="2"/>
  <c r="J1237" i="2"/>
  <c r="H1237" i="2"/>
  <c r="F1237" i="2"/>
  <c r="R1236" i="2"/>
  <c r="S1236" i="2" s="1"/>
  <c r="O1236" i="2"/>
  <c r="P1236" i="2" s="1"/>
  <c r="M1236" i="2"/>
  <c r="L1236" i="2"/>
  <c r="J1236" i="2"/>
  <c r="H1236" i="2"/>
  <c r="F1236" i="2"/>
  <c r="O1235" i="2"/>
  <c r="P1235" i="2" s="1"/>
  <c r="Q1235" i="2" s="1"/>
  <c r="M1235" i="2"/>
  <c r="L1235" i="2"/>
  <c r="J1235" i="2"/>
  <c r="H1235" i="2"/>
  <c r="F1235" i="2"/>
  <c r="T1234" i="2"/>
  <c r="R1234" i="2"/>
  <c r="S1234" i="2" s="1"/>
  <c r="O1234" i="2"/>
  <c r="P1234" i="2" s="1"/>
  <c r="Q1234" i="2" s="1"/>
  <c r="U1234" i="2" s="1"/>
  <c r="M1234" i="2"/>
  <c r="L1234" i="2"/>
  <c r="J1234" i="2"/>
  <c r="R1233" i="2"/>
  <c r="S1233" i="2" s="1"/>
  <c r="T1233" i="2" s="1"/>
  <c r="O1233" i="2"/>
  <c r="P1233" i="2" s="1"/>
  <c r="Q1233" i="2" s="1"/>
  <c r="U1233" i="2" s="1"/>
  <c r="M1233" i="2"/>
  <c r="L1233" i="2"/>
  <c r="J1233" i="2"/>
  <c r="H1233" i="2"/>
  <c r="F1233" i="2"/>
  <c r="S1232" i="2"/>
  <c r="T1232" i="2" s="1"/>
  <c r="R1232" i="2"/>
  <c r="P1232" i="2"/>
  <c r="Q1232" i="2" s="1"/>
  <c r="O1232" i="2"/>
  <c r="M1232" i="2"/>
  <c r="L1232" i="2"/>
  <c r="J1232" i="2"/>
  <c r="R1231" i="2"/>
  <c r="S1231" i="2" s="1"/>
  <c r="O1231" i="2"/>
  <c r="P1231" i="2" s="1"/>
  <c r="M1231" i="2"/>
  <c r="L1231" i="2"/>
  <c r="J1231" i="2"/>
  <c r="H1231" i="2"/>
  <c r="F1231" i="2"/>
  <c r="O1230" i="2"/>
  <c r="P1230" i="2" s="1"/>
  <c r="Q1230" i="2" s="1"/>
  <c r="M1230" i="2"/>
  <c r="L1230" i="2"/>
  <c r="J1230" i="2"/>
  <c r="H1230" i="2"/>
  <c r="F1230" i="2"/>
  <c r="R1229" i="2"/>
  <c r="S1229" i="2" s="1"/>
  <c r="O1229" i="2"/>
  <c r="P1229" i="2" s="1"/>
  <c r="M1229" i="2"/>
  <c r="L1229" i="2"/>
  <c r="J1229" i="2"/>
  <c r="H1229" i="2"/>
  <c r="F1229" i="2"/>
  <c r="Q1229" i="2" s="1"/>
  <c r="O1228" i="2"/>
  <c r="P1228" i="2" s="1"/>
  <c r="Q1228" i="2" s="1"/>
  <c r="M1228" i="2"/>
  <c r="L1228" i="2"/>
  <c r="J1228" i="2"/>
  <c r="H1228" i="2"/>
  <c r="F1228" i="2"/>
  <c r="R1227" i="2"/>
  <c r="S1227" i="2" s="1"/>
  <c r="O1227" i="2"/>
  <c r="P1227" i="2" s="1"/>
  <c r="M1227" i="2"/>
  <c r="L1227" i="2"/>
  <c r="J1227" i="2"/>
  <c r="H1227" i="2"/>
  <c r="T1227" i="2" s="1"/>
  <c r="F1227" i="2"/>
  <c r="Q1227" i="2" s="1"/>
  <c r="U1227" i="2" s="1"/>
  <c r="T1226" i="2"/>
  <c r="S1226" i="2"/>
  <c r="R1226" i="2"/>
  <c r="Q1226" i="2"/>
  <c r="U1226" i="2" s="1"/>
  <c r="O1226" i="2"/>
  <c r="P1226" i="2" s="1"/>
  <c r="M1226" i="2"/>
  <c r="L1226" i="2"/>
  <c r="J1226" i="2"/>
  <c r="S1225" i="2"/>
  <c r="T1225" i="2" s="1"/>
  <c r="U1225" i="2" s="1"/>
  <c r="R1225" i="2"/>
  <c r="Q1225" i="2"/>
  <c r="P1225" i="2"/>
  <c r="O1225" i="2"/>
  <c r="M1225" i="2"/>
  <c r="L1225" i="2"/>
  <c r="J1225" i="2"/>
  <c r="R1224" i="2"/>
  <c r="S1224" i="2" s="1"/>
  <c r="O1224" i="2"/>
  <c r="P1224" i="2" s="1"/>
  <c r="M1224" i="2"/>
  <c r="L1224" i="2"/>
  <c r="J1224" i="2"/>
  <c r="H1224" i="2"/>
  <c r="F1224" i="2"/>
  <c r="Q1224" i="2" s="1"/>
  <c r="O1223" i="2"/>
  <c r="P1223" i="2" s="1"/>
  <c r="Q1223" i="2" s="1"/>
  <c r="M1223" i="2"/>
  <c r="L1223" i="2"/>
  <c r="J1223" i="2"/>
  <c r="H1223" i="2"/>
  <c r="F1223" i="2"/>
  <c r="U1222" i="2"/>
  <c r="T1222" i="2"/>
  <c r="R1222" i="2"/>
  <c r="S1222" i="2" s="1"/>
  <c r="Q1222" i="2"/>
  <c r="O1222" i="2"/>
  <c r="P1222" i="2" s="1"/>
  <c r="M1222" i="2"/>
  <c r="L1222" i="2"/>
  <c r="J1222" i="2"/>
  <c r="T1221" i="2"/>
  <c r="R1221" i="2"/>
  <c r="S1221" i="2" s="1"/>
  <c r="O1221" i="2"/>
  <c r="P1221" i="2" s="1"/>
  <c r="Q1221" i="2" s="1"/>
  <c r="U1221" i="2" s="1"/>
  <c r="M1221" i="2"/>
  <c r="L1221" i="2"/>
  <c r="J1221" i="2"/>
  <c r="O1220" i="2"/>
  <c r="P1220" i="2" s="1"/>
  <c r="Q1220" i="2" s="1"/>
  <c r="M1220" i="2"/>
  <c r="L1220" i="2"/>
  <c r="J1220" i="2"/>
  <c r="H1220" i="2"/>
  <c r="F1220" i="2"/>
  <c r="R1219" i="2"/>
  <c r="S1219" i="2" s="1"/>
  <c r="O1219" i="2"/>
  <c r="P1219" i="2" s="1"/>
  <c r="M1219" i="2"/>
  <c r="L1219" i="2"/>
  <c r="J1219" i="2"/>
  <c r="H1219" i="2"/>
  <c r="T1219" i="2" s="1"/>
  <c r="F1219" i="2"/>
  <c r="Q1219" i="2" s="1"/>
  <c r="U1219" i="2" s="1"/>
  <c r="O1218" i="2"/>
  <c r="P1218" i="2" s="1"/>
  <c r="Q1218" i="2" s="1"/>
  <c r="M1218" i="2"/>
  <c r="L1218" i="2"/>
  <c r="J1218" i="2"/>
  <c r="H1218" i="2"/>
  <c r="F1218" i="2"/>
  <c r="R1217" i="2"/>
  <c r="S1217" i="2" s="1"/>
  <c r="O1217" i="2"/>
  <c r="P1217" i="2" s="1"/>
  <c r="M1217" i="2"/>
  <c r="L1217" i="2"/>
  <c r="J1217" i="2"/>
  <c r="H1217" i="2"/>
  <c r="F1217" i="2"/>
  <c r="O1216" i="2"/>
  <c r="P1216" i="2" s="1"/>
  <c r="Q1216" i="2" s="1"/>
  <c r="M1216" i="2"/>
  <c r="L1216" i="2"/>
  <c r="J1216" i="2"/>
  <c r="H1216" i="2"/>
  <c r="F1216" i="2"/>
  <c r="R1215" i="2"/>
  <c r="S1215" i="2" s="1"/>
  <c r="O1215" i="2"/>
  <c r="P1215" i="2" s="1"/>
  <c r="M1215" i="2"/>
  <c r="L1215" i="2"/>
  <c r="J1215" i="2"/>
  <c r="H1215" i="2"/>
  <c r="T1215" i="2" s="1"/>
  <c r="F1215" i="2"/>
  <c r="O1214" i="2"/>
  <c r="P1214" i="2" s="1"/>
  <c r="Q1214" i="2" s="1"/>
  <c r="M1214" i="2"/>
  <c r="L1214" i="2"/>
  <c r="J1214" i="2"/>
  <c r="H1214" i="2"/>
  <c r="F1214" i="2"/>
  <c r="R1213" i="2"/>
  <c r="S1213" i="2" s="1"/>
  <c r="T1213" i="2" s="1"/>
  <c r="O1213" i="2"/>
  <c r="P1213" i="2" s="1"/>
  <c r="Q1213" i="2" s="1"/>
  <c r="M1213" i="2"/>
  <c r="L1213" i="2"/>
  <c r="J1213" i="2"/>
  <c r="R1212" i="2"/>
  <c r="S1212" i="2" s="1"/>
  <c r="T1212" i="2" s="1"/>
  <c r="O1212" i="2"/>
  <c r="P1212" i="2" s="1"/>
  <c r="Q1212" i="2" s="1"/>
  <c r="M1212" i="2"/>
  <c r="L1212" i="2"/>
  <c r="J1212" i="2"/>
  <c r="S1211" i="2"/>
  <c r="T1211" i="2" s="1"/>
  <c r="R1211" i="2"/>
  <c r="O1211" i="2"/>
  <c r="P1211" i="2" s="1"/>
  <c r="Q1211" i="2" s="1"/>
  <c r="M1211" i="2"/>
  <c r="L1211" i="2"/>
  <c r="J1211" i="2"/>
  <c r="P1210" i="2"/>
  <c r="Q1210" i="2" s="1"/>
  <c r="O1210" i="2"/>
  <c r="M1210" i="2"/>
  <c r="L1210" i="2"/>
  <c r="J1210" i="2"/>
  <c r="H1210" i="2"/>
  <c r="F1210" i="2"/>
  <c r="R1209" i="2"/>
  <c r="S1209" i="2" s="1"/>
  <c r="T1209" i="2" s="1"/>
  <c r="Q1209" i="2"/>
  <c r="O1209" i="2"/>
  <c r="P1209" i="2" s="1"/>
  <c r="M1209" i="2"/>
  <c r="L1209" i="2"/>
  <c r="J1209" i="2"/>
  <c r="O1208" i="2"/>
  <c r="P1208" i="2" s="1"/>
  <c r="Q1208" i="2" s="1"/>
  <c r="M1208" i="2"/>
  <c r="L1208" i="2"/>
  <c r="J1208" i="2"/>
  <c r="H1208" i="2"/>
  <c r="F1208" i="2"/>
  <c r="R1207" i="2"/>
  <c r="S1207" i="2" s="1"/>
  <c r="O1207" i="2"/>
  <c r="P1207" i="2" s="1"/>
  <c r="M1207" i="2"/>
  <c r="L1207" i="2"/>
  <c r="J1207" i="2"/>
  <c r="H1207" i="2"/>
  <c r="T1207" i="2" s="1"/>
  <c r="F1207" i="2"/>
  <c r="O1206" i="2"/>
  <c r="P1206" i="2" s="1"/>
  <c r="Q1206" i="2" s="1"/>
  <c r="M1206" i="2"/>
  <c r="L1206" i="2"/>
  <c r="J1206" i="2"/>
  <c r="H1206" i="2"/>
  <c r="F1206" i="2"/>
  <c r="R1205" i="2"/>
  <c r="S1205" i="2" s="1"/>
  <c r="T1205" i="2" s="1"/>
  <c r="O1205" i="2"/>
  <c r="P1205" i="2" s="1"/>
  <c r="Q1205" i="2" s="1"/>
  <c r="M1205" i="2"/>
  <c r="L1205" i="2"/>
  <c r="J1205" i="2"/>
  <c r="T1204" i="2"/>
  <c r="R1204" i="2"/>
  <c r="S1204" i="2" s="1"/>
  <c r="Q1204" i="2"/>
  <c r="U1204" i="2" s="1"/>
  <c r="O1204" i="2"/>
  <c r="P1204" i="2" s="1"/>
  <c r="M1204" i="2"/>
  <c r="L1204" i="2"/>
  <c r="J1204" i="2"/>
  <c r="T1203" i="2"/>
  <c r="S1203" i="2"/>
  <c r="R1203" i="2"/>
  <c r="Q1203" i="2"/>
  <c r="U1203" i="2" s="1"/>
  <c r="O1203" i="2"/>
  <c r="P1203" i="2" s="1"/>
  <c r="M1203" i="2"/>
  <c r="L1203" i="2"/>
  <c r="J1203" i="2"/>
  <c r="S1202" i="2"/>
  <c r="T1202" i="2" s="1"/>
  <c r="U1202" i="2" s="1"/>
  <c r="R1202" i="2"/>
  <c r="Q1202" i="2"/>
  <c r="P1202" i="2"/>
  <c r="O1202" i="2"/>
  <c r="M1202" i="2"/>
  <c r="L1202" i="2"/>
  <c r="J1202" i="2"/>
  <c r="R1201" i="2"/>
  <c r="S1201" i="2" s="1"/>
  <c r="O1201" i="2"/>
  <c r="P1201" i="2" s="1"/>
  <c r="M1201" i="2"/>
  <c r="L1201" i="2"/>
  <c r="J1201" i="2"/>
  <c r="H1201" i="2"/>
  <c r="F1201" i="2"/>
  <c r="Q1201" i="2" s="1"/>
  <c r="O1200" i="2"/>
  <c r="P1200" i="2" s="1"/>
  <c r="Q1200" i="2" s="1"/>
  <c r="M1200" i="2"/>
  <c r="L1200" i="2"/>
  <c r="J1200" i="2"/>
  <c r="H1200" i="2"/>
  <c r="F1200" i="2"/>
  <c r="R1199" i="2"/>
  <c r="S1199" i="2" s="1"/>
  <c r="O1199" i="2"/>
  <c r="P1199" i="2" s="1"/>
  <c r="M1199" i="2"/>
  <c r="L1199" i="2"/>
  <c r="J1199" i="2"/>
  <c r="H1199" i="2"/>
  <c r="T1199" i="2" s="1"/>
  <c r="F1199" i="2"/>
  <c r="Q1199" i="2" s="1"/>
  <c r="U1199" i="2" s="1"/>
  <c r="T1198" i="2"/>
  <c r="S1198" i="2"/>
  <c r="R1198" i="2"/>
  <c r="Q1198" i="2"/>
  <c r="U1198" i="2" s="1"/>
  <c r="O1198" i="2"/>
  <c r="P1198" i="2" s="1"/>
  <c r="M1198" i="2"/>
  <c r="L1198" i="2"/>
  <c r="J1198" i="2"/>
  <c r="T1197" i="2"/>
  <c r="S1197" i="2"/>
  <c r="R1197" i="2"/>
  <c r="P1197" i="2"/>
  <c r="Q1197" i="2" s="1"/>
  <c r="U1197" i="2" s="1"/>
  <c r="O1197" i="2"/>
  <c r="M1197" i="2"/>
  <c r="L1197" i="2"/>
  <c r="J1197" i="2"/>
  <c r="U1196" i="2"/>
  <c r="T1196" i="2"/>
  <c r="R1196" i="2"/>
  <c r="S1196" i="2" s="1"/>
  <c r="Q1196" i="2"/>
  <c r="O1196" i="2"/>
  <c r="P1196" i="2" s="1"/>
  <c r="M1196" i="2"/>
  <c r="L1196" i="2"/>
  <c r="J1196" i="2"/>
  <c r="R1195" i="2"/>
  <c r="S1195" i="2" s="1"/>
  <c r="T1195" i="2" s="1"/>
  <c r="Q1195" i="2"/>
  <c r="O1195" i="2"/>
  <c r="P1195" i="2" s="1"/>
  <c r="M1195" i="2"/>
  <c r="L1195" i="2"/>
  <c r="J1195" i="2"/>
  <c r="O1194" i="2"/>
  <c r="P1194" i="2" s="1"/>
  <c r="Q1194" i="2" s="1"/>
  <c r="M1194" i="2"/>
  <c r="L1194" i="2"/>
  <c r="J1194" i="2"/>
  <c r="H1194" i="2"/>
  <c r="F1194" i="2"/>
  <c r="R1193" i="2"/>
  <c r="S1193" i="2" s="1"/>
  <c r="O1193" i="2"/>
  <c r="P1193" i="2" s="1"/>
  <c r="M1193" i="2"/>
  <c r="L1193" i="2"/>
  <c r="J1193" i="2"/>
  <c r="H1193" i="2"/>
  <c r="F1193" i="2"/>
  <c r="Q1192" i="2"/>
  <c r="O1192" i="2"/>
  <c r="P1192" i="2" s="1"/>
  <c r="M1192" i="2"/>
  <c r="L1192" i="2"/>
  <c r="J1192" i="2"/>
  <c r="H1192" i="2"/>
  <c r="F1192" i="2"/>
  <c r="R1191" i="2"/>
  <c r="S1191" i="2" s="1"/>
  <c r="O1191" i="2"/>
  <c r="P1191" i="2" s="1"/>
  <c r="M1191" i="2"/>
  <c r="L1191" i="2"/>
  <c r="J1191" i="2"/>
  <c r="H1191" i="2"/>
  <c r="T1191" i="2" s="1"/>
  <c r="F1191" i="2"/>
  <c r="S1190" i="2"/>
  <c r="T1190" i="2" s="1"/>
  <c r="R1190" i="2"/>
  <c r="Q1190" i="2"/>
  <c r="U1190" i="2" s="1"/>
  <c r="O1190" i="2"/>
  <c r="P1190" i="2" s="1"/>
  <c r="M1190" i="2"/>
  <c r="L1190" i="2"/>
  <c r="J1190" i="2"/>
  <c r="T1189" i="2"/>
  <c r="S1189" i="2"/>
  <c r="R1189" i="2"/>
  <c r="P1189" i="2"/>
  <c r="Q1189" i="2" s="1"/>
  <c r="U1189" i="2" s="1"/>
  <c r="O1189" i="2"/>
  <c r="M1189" i="2"/>
  <c r="L1189" i="2"/>
  <c r="J1189" i="2"/>
  <c r="R1188" i="2"/>
  <c r="S1188" i="2" s="1"/>
  <c r="O1188" i="2"/>
  <c r="P1188" i="2" s="1"/>
  <c r="M1188" i="2"/>
  <c r="L1188" i="2"/>
  <c r="J1188" i="2"/>
  <c r="H1188" i="2"/>
  <c r="F1188" i="2"/>
  <c r="Q1188" i="2" s="1"/>
  <c r="T1187" i="2"/>
  <c r="S1187" i="2"/>
  <c r="R1187" i="2"/>
  <c r="O1187" i="2"/>
  <c r="P1187" i="2" s="1"/>
  <c r="Q1187" i="2" s="1"/>
  <c r="U1187" i="2" s="1"/>
  <c r="M1187" i="2"/>
  <c r="L1187" i="2"/>
  <c r="J1187" i="2"/>
  <c r="P1186" i="2"/>
  <c r="Q1186" i="2" s="1"/>
  <c r="O1186" i="2"/>
  <c r="M1186" i="2"/>
  <c r="L1186" i="2"/>
  <c r="J1186" i="2"/>
  <c r="H1186" i="2"/>
  <c r="F1186" i="2"/>
  <c r="R1185" i="2"/>
  <c r="S1185" i="2" s="1"/>
  <c r="T1185" i="2" s="1"/>
  <c r="O1185" i="2"/>
  <c r="P1185" i="2" s="1"/>
  <c r="Q1185" i="2" s="1"/>
  <c r="U1185" i="2" s="1"/>
  <c r="M1185" i="2"/>
  <c r="L1185" i="2"/>
  <c r="J1185" i="2"/>
  <c r="H1185" i="2"/>
  <c r="F1185" i="2"/>
  <c r="P1184" i="2"/>
  <c r="Q1184" i="2" s="1"/>
  <c r="O1184" i="2"/>
  <c r="M1184" i="2"/>
  <c r="L1184" i="2"/>
  <c r="J1184" i="2"/>
  <c r="H1184" i="2"/>
  <c r="F1184" i="2"/>
  <c r="R1183" i="2"/>
  <c r="S1183" i="2" s="1"/>
  <c r="T1183" i="2" s="1"/>
  <c r="O1183" i="2"/>
  <c r="P1183" i="2" s="1"/>
  <c r="Q1183" i="2" s="1"/>
  <c r="M1183" i="2"/>
  <c r="L1183" i="2"/>
  <c r="J1183" i="2"/>
  <c r="H1183" i="2"/>
  <c r="F1183" i="2"/>
  <c r="P1182" i="2"/>
  <c r="Q1182" i="2" s="1"/>
  <c r="O1182" i="2"/>
  <c r="M1182" i="2"/>
  <c r="L1182" i="2"/>
  <c r="J1182" i="2"/>
  <c r="H1182" i="2"/>
  <c r="F1182" i="2"/>
  <c r="R1181" i="2"/>
  <c r="S1181" i="2" s="1"/>
  <c r="T1181" i="2" s="1"/>
  <c r="O1181" i="2"/>
  <c r="P1181" i="2" s="1"/>
  <c r="Q1181" i="2" s="1"/>
  <c r="U1181" i="2" s="1"/>
  <c r="M1181" i="2"/>
  <c r="L1181" i="2"/>
  <c r="J1181" i="2"/>
  <c r="H1181" i="2"/>
  <c r="F1181" i="2"/>
  <c r="T1180" i="2"/>
  <c r="S1180" i="2"/>
  <c r="R1180" i="2"/>
  <c r="P1180" i="2"/>
  <c r="Q1180" i="2" s="1"/>
  <c r="U1180" i="2" s="1"/>
  <c r="O1180" i="2"/>
  <c r="M1180" i="2"/>
  <c r="L1180" i="2"/>
  <c r="J1180" i="2"/>
  <c r="R1179" i="2"/>
  <c r="S1179" i="2" s="1"/>
  <c r="O1179" i="2"/>
  <c r="P1179" i="2" s="1"/>
  <c r="M1179" i="2"/>
  <c r="L1179" i="2"/>
  <c r="J1179" i="2"/>
  <c r="H1179" i="2"/>
  <c r="T1179" i="2" s="1"/>
  <c r="F1179" i="2"/>
  <c r="Q1179" i="2" s="1"/>
  <c r="U1179" i="2" s="1"/>
  <c r="Q1178" i="2"/>
  <c r="O1178" i="2"/>
  <c r="P1178" i="2" s="1"/>
  <c r="M1178" i="2"/>
  <c r="L1178" i="2"/>
  <c r="J1178" i="2"/>
  <c r="H1178" i="2"/>
  <c r="F1178" i="2"/>
  <c r="U1177" i="2"/>
  <c r="T1177" i="2"/>
  <c r="R1177" i="2"/>
  <c r="S1177" i="2" s="1"/>
  <c r="Q1177" i="2"/>
  <c r="O1177" i="2"/>
  <c r="P1177" i="2" s="1"/>
  <c r="M1177" i="2"/>
  <c r="L1177" i="2"/>
  <c r="J1177" i="2"/>
  <c r="R1176" i="2"/>
  <c r="S1176" i="2" s="1"/>
  <c r="T1176" i="2" s="1"/>
  <c r="Q1176" i="2"/>
  <c r="O1176" i="2"/>
  <c r="P1176" i="2" s="1"/>
  <c r="M1176" i="2"/>
  <c r="L1176" i="2"/>
  <c r="J1176" i="2"/>
  <c r="S1175" i="2"/>
  <c r="T1175" i="2" s="1"/>
  <c r="R1175" i="2"/>
  <c r="Q1175" i="2"/>
  <c r="U1175" i="2" s="1"/>
  <c r="O1175" i="2"/>
  <c r="P1175" i="2" s="1"/>
  <c r="M1175" i="2"/>
  <c r="L1175" i="2"/>
  <c r="J1175" i="2"/>
  <c r="T1174" i="2"/>
  <c r="S1174" i="2"/>
  <c r="R1174" i="2"/>
  <c r="P1174" i="2"/>
  <c r="Q1174" i="2" s="1"/>
  <c r="U1174" i="2" s="1"/>
  <c r="O1174" i="2"/>
  <c r="M1174" i="2"/>
  <c r="L1174" i="2"/>
  <c r="J1174" i="2"/>
  <c r="R1173" i="2"/>
  <c r="S1173" i="2" s="1"/>
  <c r="T1173" i="2" s="1"/>
  <c r="O1173" i="2"/>
  <c r="P1173" i="2" s="1"/>
  <c r="Q1173" i="2" s="1"/>
  <c r="U1173" i="2" s="1"/>
  <c r="M1173" i="2"/>
  <c r="L1173" i="2"/>
  <c r="J1173" i="2"/>
  <c r="R1172" i="2"/>
  <c r="S1172" i="2" s="1"/>
  <c r="T1172" i="2" s="1"/>
  <c r="O1172" i="2"/>
  <c r="P1172" i="2" s="1"/>
  <c r="Q1172" i="2" s="1"/>
  <c r="M1172" i="2"/>
  <c r="L1172" i="2"/>
  <c r="J1172" i="2"/>
  <c r="Q1171" i="2"/>
  <c r="O1171" i="2"/>
  <c r="P1171" i="2" s="1"/>
  <c r="M1171" i="2"/>
  <c r="L1171" i="2"/>
  <c r="J1171" i="2"/>
  <c r="H1171" i="2"/>
  <c r="F1171" i="2"/>
  <c r="U1170" i="2"/>
  <c r="T1170" i="2"/>
  <c r="R1170" i="2"/>
  <c r="S1170" i="2" s="1"/>
  <c r="O1170" i="2"/>
  <c r="P1170" i="2" s="1"/>
  <c r="Q1170" i="2" s="1"/>
  <c r="M1170" i="2"/>
  <c r="L1170" i="2"/>
  <c r="J1170" i="2"/>
  <c r="R1169" i="2"/>
  <c r="S1169" i="2" s="1"/>
  <c r="T1169" i="2" s="1"/>
  <c r="O1169" i="2"/>
  <c r="P1169" i="2" s="1"/>
  <c r="Q1169" i="2" s="1"/>
  <c r="M1169" i="2"/>
  <c r="L1169" i="2"/>
  <c r="J1169" i="2"/>
  <c r="H1169" i="2"/>
  <c r="F1169" i="2"/>
  <c r="P1168" i="2"/>
  <c r="Q1168" i="2" s="1"/>
  <c r="O1168" i="2"/>
  <c r="M1168" i="2"/>
  <c r="L1168" i="2"/>
  <c r="J1168" i="2"/>
  <c r="H1168" i="2"/>
  <c r="F1168" i="2"/>
  <c r="T1167" i="2"/>
  <c r="R1167" i="2"/>
  <c r="S1167" i="2" s="1"/>
  <c r="O1167" i="2"/>
  <c r="P1167" i="2" s="1"/>
  <c r="Q1167" i="2" s="1"/>
  <c r="U1167" i="2" s="1"/>
  <c r="M1167" i="2"/>
  <c r="L1167" i="2"/>
  <c r="J1167" i="2"/>
  <c r="Q1166" i="2"/>
  <c r="O1166" i="2"/>
  <c r="P1166" i="2" s="1"/>
  <c r="M1166" i="2"/>
  <c r="L1166" i="2"/>
  <c r="J1166" i="2"/>
  <c r="H1166" i="2"/>
  <c r="F1166" i="2"/>
  <c r="R1165" i="2"/>
  <c r="S1165" i="2" s="1"/>
  <c r="T1165" i="2" s="1"/>
  <c r="U1165" i="2" s="1"/>
  <c r="Q1165" i="2"/>
  <c r="O1165" i="2"/>
  <c r="P1165" i="2" s="1"/>
  <c r="M1165" i="2"/>
  <c r="L1165" i="2"/>
  <c r="J1165" i="2"/>
  <c r="R1164" i="2"/>
  <c r="S1164" i="2" s="1"/>
  <c r="T1164" i="2" s="1"/>
  <c r="O1164" i="2"/>
  <c r="P1164" i="2" s="1"/>
  <c r="Q1164" i="2" s="1"/>
  <c r="M1164" i="2"/>
  <c r="L1164" i="2"/>
  <c r="J1164" i="2"/>
  <c r="H1164" i="2"/>
  <c r="F1164" i="2"/>
  <c r="S1163" i="2"/>
  <c r="T1163" i="2" s="1"/>
  <c r="R1163" i="2"/>
  <c r="P1163" i="2"/>
  <c r="Q1163" i="2" s="1"/>
  <c r="O1163" i="2"/>
  <c r="M1163" i="2"/>
  <c r="L1163" i="2"/>
  <c r="J1163" i="2"/>
  <c r="R1162" i="2"/>
  <c r="S1162" i="2" s="1"/>
  <c r="T1162" i="2" s="1"/>
  <c r="U1162" i="2" s="1"/>
  <c r="Q1162" i="2"/>
  <c r="O1162" i="2"/>
  <c r="P1162" i="2" s="1"/>
  <c r="M1162" i="2"/>
  <c r="L1162" i="2"/>
  <c r="J1162" i="2"/>
  <c r="R1161" i="2"/>
  <c r="S1161" i="2" s="1"/>
  <c r="T1161" i="2" s="1"/>
  <c r="O1161" i="2"/>
  <c r="P1161" i="2" s="1"/>
  <c r="Q1161" i="2" s="1"/>
  <c r="M1161" i="2"/>
  <c r="L1161" i="2"/>
  <c r="J1161" i="2"/>
  <c r="H1161" i="2"/>
  <c r="F1161" i="2"/>
  <c r="P1160" i="2"/>
  <c r="Q1160" i="2" s="1"/>
  <c r="O1160" i="2"/>
  <c r="M1160" i="2"/>
  <c r="L1160" i="2"/>
  <c r="J1160" i="2"/>
  <c r="H1160" i="2"/>
  <c r="F1160" i="2"/>
  <c r="R1159" i="2"/>
  <c r="S1159" i="2" s="1"/>
  <c r="T1159" i="2" s="1"/>
  <c r="O1159" i="2"/>
  <c r="P1159" i="2" s="1"/>
  <c r="Q1159" i="2" s="1"/>
  <c r="U1159" i="2" s="1"/>
  <c r="M1159" i="2"/>
  <c r="L1159" i="2"/>
  <c r="J1159" i="2"/>
  <c r="S1158" i="2"/>
  <c r="T1158" i="2" s="1"/>
  <c r="R1158" i="2"/>
  <c r="Q1158" i="2"/>
  <c r="O1158" i="2"/>
  <c r="P1158" i="2" s="1"/>
  <c r="M1158" i="2"/>
  <c r="L1158" i="2"/>
  <c r="J1158" i="2"/>
  <c r="S1157" i="2"/>
  <c r="T1157" i="2" s="1"/>
  <c r="R1157" i="2"/>
  <c r="P1157" i="2"/>
  <c r="Q1157" i="2" s="1"/>
  <c r="O1157" i="2"/>
  <c r="M1157" i="2"/>
  <c r="L1157" i="2"/>
  <c r="J1157" i="2"/>
  <c r="R1156" i="2"/>
  <c r="S1156" i="2" s="1"/>
  <c r="O1156" i="2"/>
  <c r="P1156" i="2" s="1"/>
  <c r="M1156" i="2"/>
  <c r="L1156" i="2"/>
  <c r="J1156" i="2"/>
  <c r="H1156" i="2"/>
  <c r="F1156" i="2"/>
  <c r="Q1156" i="2" s="1"/>
  <c r="T1155" i="2"/>
  <c r="S1155" i="2"/>
  <c r="R1155" i="2"/>
  <c r="Q1155" i="2"/>
  <c r="U1155" i="2" s="1"/>
  <c r="O1155" i="2"/>
  <c r="P1155" i="2" s="1"/>
  <c r="M1155" i="2"/>
  <c r="L1155" i="2"/>
  <c r="J1155" i="2"/>
  <c r="U1154" i="2"/>
  <c r="S1154" i="2"/>
  <c r="T1154" i="2" s="1"/>
  <c r="R1154" i="2"/>
  <c r="Q1154" i="2"/>
  <c r="P1154" i="2"/>
  <c r="O1154" i="2"/>
  <c r="M1154" i="2"/>
  <c r="L1154" i="2"/>
  <c r="J1154" i="2"/>
  <c r="U1153" i="2"/>
  <c r="R1153" i="2"/>
  <c r="S1153" i="2" s="1"/>
  <c r="T1153" i="2" s="1"/>
  <c r="Q1153" i="2"/>
  <c r="O1153" i="2"/>
  <c r="P1153" i="2" s="1"/>
  <c r="M1153" i="2"/>
  <c r="L1153" i="2"/>
  <c r="J1153" i="2"/>
  <c r="R1152" i="2"/>
  <c r="S1152" i="2" s="1"/>
  <c r="T1152" i="2" s="1"/>
  <c r="Q1152" i="2"/>
  <c r="O1152" i="2"/>
  <c r="P1152" i="2" s="1"/>
  <c r="M1152" i="2"/>
  <c r="L1152" i="2"/>
  <c r="J1152" i="2"/>
  <c r="O1151" i="2"/>
  <c r="P1151" i="2" s="1"/>
  <c r="Q1151" i="2" s="1"/>
  <c r="M1151" i="2"/>
  <c r="L1151" i="2"/>
  <c r="J1151" i="2"/>
  <c r="H1151" i="2"/>
  <c r="F1151" i="2"/>
  <c r="R1150" i="2"/>
  <c r="S1150" i="2" s="1"/>
  <c r="O1150" i="2"/>
  <c r="P1150" i="2" s="1"/>
  <c r="M1150" i="2"/>
  <c r="L1150" i="2"/>
  <c r="J1150" i="2"/>
  <c r="H1150" i="2"/>
  <c r="F1150" i="2"/>
  <c r="S1149" i="2"/>
  <c r="T1149" i="2" s="1"/>
  <c r="R1149" i="2"/>
  <c r="Q1149" i="2"/>
  <c r="U1149" i="2" s="1"/>
  <c r="O1149" i="2"/>
  <c r="P1149" i="2" s="1"/>
  <c r="M1149" i="2"/>
  <c r="L1149" i="2"/>
  <c r="J1149" i="2"/>
  <c r="P1148" i="2"/>
  <c r="Q1148" i="2" s="1"/>
  <c r="O1148" i="2"/>
  <c r="M1148" i="2"/>
  <c r="L1148" i="2"/>
  <c r="J1148" i="2"/>
  <c r="H1148" i="2"/>
  <c r="F1148" i="2"/>
  <c r="T1147" i="2"/>
  <c r="R1147" i="2"/>
  <c r="S1147" i="2" s="1"/>
  <c r="Q1147" i="2"/>
  <c r="U1147" i="2" s="1"/>
  <c r="O1147" i="2"/>
  <c r="P1147" i="2" s="1"/>
  <c r="M1147" i="2"/>
  <c r="L1147" i="2"/>
  <c r="J1147" i="2"/>
  <c r="Q1146" i="2"/>
  <c r="O1146" i="2"/>
  <c r="P1146" i="2" s="1"/>
  <c r="M1146" i="2"/>
  <c r="L1146" i="2"/>
  <c r="J1146" i="2"/>
  <c r="H1146" i="2"/>
  <c r="F1146" i="2"/>
  <c r="R1145" i="2"/>
  <c r="S1145" i="2" s="1"/>
  <c r="T1145" i="2" s="1"/>
  <c r="U1145" i="2" s="1"/>
  <c r="Q1145" i="2"/>
  <c r="O1145" i="2"/>
  <c r="P1145" i="2" s="1"/>
  <c r="M1145" i="2"/>
  <c r="L1145" i="2"/>
  <c r="J1145" i="2"/>
  <c r="R1144" i="2"/>
  <c r="S1144" i="2" s="1"/>
  <c r="T1144" i="2" s="1"/>
  <c r="Q1144" i="2"/>
  <c r="U1144" i="2" s="1"/>
  <c r="O1144" i="2"/>
  <c r="P1144" i="2" s="1"/>
  <c r="M1144" i="2"/>
  <c r="L1144" i="2"/>
  <c r="J1144" i="2"/>
  <c r="Q1143" i="2"/>
  <c r="O1143" i="2"/>
  <c r="P1143" i="2" s="1"/>
  <c r="M1143" i="2"/>
  <c r="L1143" i="2"/>
  <c r="J1143" i="2"/>
  <c r="H1143" i="2"/>
  <c r="F1143" i="2"/>
  <c r="T1142" i="2"/>
  <c r="R1142" i="2"/>
  <c r="S1142" i="2" s="1"/>
  <c r="O1142" i="2"/>
  <c r="P1142" i="2" s="1"/>
  <c r="Q1142" i="2" s="1"/>
  <c r="U1142" i="2" s="1"/>
  <c r="M1142" i="2"/>
  <c r="L1142" i="2"/>
  <c r="J1142" i="2"/>
  <c r="T1141" i="2"/>
  <c r="R1141" i="2"/>
  <c r="S1141" i="2" s="1"/>
  <c r="Q1141" i="2"/>
  <c r="U1141" i="2" s="1"/>
  <c r="O1141" i="2"/>
  <c r="P1141" i="2" s="1"/>
  <c r="M1141" i="2"/>
  <c r="L1141" i="2"/>
  <c r="J1141" i="2"/>
  <c r="Q1140" i="2"/>
  <c r="O1140" i="2"/>
  <c r="P1140" i="2" s="1"/>
  <c r="M1140" i="2"/>
  <c r="L1140" i="2"/>
  <c r="J1140" i="2"/>
  <c r="H1140" i="2"/>
  <c r="F1140" i="2"/>
  <c r="U1139" i="2"/>
  <c r="R1139" i="2"/>
  <c r="S1139" i="2" s="1"/>
  <c r="T1139" i="2" s="1"/>
  <c r="Q1139" i="2"/>
  <c r="O1139" i="2"/>
  <c r="P1139" i="2" s="1"/>
  <c r="M1139" i="2"/>
  <c r="L1139" i="2"/>
  <c r="J1139" i="2"/>
  <c r="R1138" i="2"/>
  <c r="S1138" i="2" s="1"/>
  <c r="T1138" i="2" s="1"/>
  <c r="Q1138" i="2"/>
  <c r="U1138" i="2" s="1"/>
  <c r="O1138" i="2"/>
  <c r="P1138" i="2" s="1"/>
  <c r="M1138" i="2"/>
  <c r="L1138" i="2"/>
  <c r="J1138" i="2"/>
  <c r="H1138" i="2"/>
  <c r="F1138" i="2"/>
  <c r="P1137" i="2"/>
  <c r="Q1137" i="2" s="1"/>
  <c r="O1137" i="2"/>
  <c r="M1137" i="2"/>
  <c r="L1137" i="2"/>
  <c r="J1137" i="2"/>
  <c r="H1137" i="2"/>
  <c r="F1137" i="2"/>
  <c r="R1136" i="2"/>
  <c r="S1136" i="2" s="1"/>
  <c r="T1136" i="2" s="1"/>
  <c r="Q1136" i="2"/>
  <c r="O1136" i="2"/>
  <c r="P1136" i="2" s="1"/>
  <c r="M1136" i="2"/>
  <c r="L1136" i="2"/>
  <c r="J1136" i="2"/>
  <c r="S1135" i="2"/>
  <c r="T1135" i="2" s="1"/>
  <c r="R1135" i="2"/>
  <c r="Q1135" i="2"/>
  <c r="U1135" i="2" s="1"/>
  <c r="O1135" i="2"/>
  <c r="P1135" i="2" s="1"/>
  <c r="M1135" i="2"/>
  <c r="L1135" i="2"/>
  <c r="J1135" i="2"/>
  <c r="U1134" i="2"/>
  <c r="T1134" i="2"/>
  <c r="S1134" i="2"/>
  <c r="R1134" i="2"/>
  <c r="Q1134" i="2"/>
  <c r="P1134" i="2"/>
  <c r="O1134" i="2"/>
  <c r="M1134" i="2"/>
  <c r="L1134" i="2"/>
  <c r="J1134" i="2"/>
  <c r="R1133" i="2"/>
  <c r="S1133" i="2" s="1"/>
  <c r="O1133" i="2"/>
  <c r="P1133" i="2" s="1"/>
  <c r="M1133" i="2"/>
  <c r="L1133" i="2"/>
  <c r="J1133" i="2"/>
  <c r="H1133" i="2"/>
  <c r="F1133" i="2"/>
  <c r="T1132" i="2"/>
  <c r="S1132" i="2"/>
  <c r="R1132" i="2"/>
  <c r="O1132" i="2"/>
  <c r="P1132" i="2" s="1"/>
  <c r="Q1132" i="2" s="1"/>
  <c r="U1132" i="2" s="1"/>
  <c r="M1132" i="2"/>
  <c r="L1132" i="2"/>
  <c r="J1132" i="2"/>
  <c r="S1131" i="2"/>
  <c r="T1131" i="2" s="1"/>
  <c r="U1131" i="2" s="1"/>
  <c r="R1131" i="2"/>
  <c r="P1131" i="2"/>
  <c r="Q1131" i="2" s="1"/>
  <c r="O1131" i="2"/>
  <c r="M1131" i="2"/>
  <c r="L1131" i="2"/>
  <c r="J1131" i="2"/>
  <c r="R1130" i="2"/>
  <c r="S1130" i="2" s="1"/>
  <c r="O1130" i="2"/>
  <c r="P1130" i="2" s="1"/>
  <c r="M1130" i="2"/>
  <c r="L1130" i="2"/>
  <c r="J1130" i="2"/>
  <c r="H1130" i="2"/>
  <c r="F1130" i="2"/>
  <c r="T1129" i="2"/>
  <c r="S1129" i="2"/>
  <c r="R1129" i="2"/>
  <c r="Q1129" i="2"/>
  <c r="U1129" i="2" s="1"/>
  <c r="O1129" i="2"/>
  <c r="P1129" i="2" s="1"/>
  <c r="M1129" i="2"/>
  <c r="L1129" i="2"/>
  <c r="J1129" i="2"/>
  <c r="P1128" i="2"/>
  <c r="Q1128" i="2" s="1"/>
  <c r="O1128" i="2"/>
  <c r="M1128" i="2"/>
  <c r="L1128" i="2"/>
  <c r="J1128" i="2"/>
  <c r="H1128" i="2"/>
  <c r="F1128" i="2"/>
  <c r="R1127" i="2"/>
  <c r="S1127" i="2" s="1"/>
  <c r="T1127" i="2" s="1"/>
  <c r="Q1127" i="2"/>
  <c r="O1127" i="2"/>
  <c r="P1127" i="2" s="1"/>
  <c r="M1127" i="2"/>
  <c r="L1127" i="2"/>
  <c r="J1127" i="2"/>
  <c r="H1127" i="2"/>
  <c r="F1127" i="2"/>
  <c r="U1126" i="2"/>
  <c r="T1126" i="2"/>
  <c r="S1126" i="2"/>
  <c r="R1126" i="2"/>
  <c r="P1126" i="2"/>
  <c r="Q1126" i="2" s="1"/>
  <c r="O1126" i="2"/>
  <c r="M1126" i="2"/>
  <c r="L1126" i="2"/>
  <c r="J1126" i="2"/>
  <c r="U1125" i="2"/>
  <c r="R1125" i="2"/>
  <c r="S1125" i="2" s="1"/>
  <c r="T1125" i="2" s="1"/>
  <c r="Q1125" i="2"/>
  <c r="O1125" i="2"/>
  <c r="P1125" i="2" s="1"/>
  <c r="M1125" i="2"/>
  <c r="L1125" i="2"/>
  <c r="J1125" i="2"/>
  <c r="T1124" i="2"/>
  <c r="R1124" i="2"/>
  <c r="S1124" i="2" s="1"/>
  <c r="Q1124" i="2"/>
  <c r="O1124" i="2"/>
  <c r="P1124" i="2" s="1"/>
  <c r="M1124" i="2"/>
  <c r="L1124" i="2"/>
  <c r="J1124" i="2"/>
  <c r="T1123" i="2"/>
  <c r="S1123" i="2"/>
  <c r="R1123" i="2"/>
  <c r="O1123" i="2"/>
  <c r="P1123" i="2" s="1"/>
  <c r="Q1123" i="2" s="1"/>
  <c r="U1123" i="2" s="1"/>
  <c r="M1123" i="2"/>
  <c r="L1123" i="2"/>
  <c r="J1123" i="2"/>
  <c r="U1122" i="2"/>
  <c r="T1122" i="2"/>
  <c r="S1122" i="2"/>
  <c r="R1122" i="2"/>
  <c r="Q1122" i="2"/>
  <c r="P1122" i="2"/>
  <c r="O1122" i="2"/>
  <c r="M1122" i="2"/>
  <c r="L1122" i="2"/>
  <c r="J1122" i="2"/>
  <c r="U1121" i="2"/>
  <c r="T1121" i="2"/>
  <c r="R1121" i="2"/>
  <c r="S1121" i="2" s="1"/>
  <c r="Q1121" i="2"/>
  <c r="O1121" i="2"/>
  <c r="P1121" i="2" s="1"/>
  <c r="M1121" i="2"/>
  <c r="L1121" i="2"/>
  <c r="J1121" i="2"/>
  <c r="T1120" i="2"/>
  <c r="R1120" i="2"/>
  <c r="S1120" i="2" s="1"/>
  <c r="Q1120" i="2"/>
  <c r="O1120" i="2"/>
  <c r="P1120" i="2" s="1"/>
  <c r="M1120" i="2"/>
  <c r="L1120" i="2"/>
  <c r="J1120" i="2"/>
  <c r="H1120" i="2"/>
  <c r="F1120" i="2"/>
  <c r="P1119" i="2"/>
  <c r="Q1119" i="2" s="1"/>
  <c r="O1119" i="2"/>
  <c r="M1119" i="2"/>
  <c r="L1119" i="2"/>
  <c r="J1119" i="2"/>
  <c r="H1119" i="2"/>
  <c r="F1119" i="2"/>
  <c r="T1118" i="2"/>
  <c r="R1118" i="2"/>
  <c r="S1118" i="2" s="1"/>
  <c r="O1118" i="2"/>
  <c r="P1118" i="2" s="1"/>
  <c r="Q1118" i="2" s="1"/>
  <c r="U1118" i="2" s="1"/>
  <c r="M1118" i="2"/>
  <c r="L1118" i="2"/>
  <c r="J1118" i="2"/>
  <c r="Q1117" i="2"/>
  <c r="O1117" i="2"/>
  <c r="P1117" i="2" s="1"/>
  <c r="M1117" i="2"/>
  <c r="L1117" i="2"/>
  <c r="J1117" i="2"/>
  <c r="H1117" i="2"/>
  <c r="F1117" i="2"/>
  <c r="R1116" i="2"/>
  <c r="S1116" i="2" s="1"/>
  <c r="M1116" i="2"/>
  <c r="L1116" i="2"/>
  <c r="J1116" i="2"/>
  <c r="H1116" i="2"/>
  <c r="T1116" i="2" s="1"/>
  <c r="F1116" i="2"/>
  <c r="O1116" i="2" s="1"/>
  <c r="P1116" i="2" s="1"/>
  <c r="Q1115" i="2"/>
  <c r="O1115" i="2"/>
  <c r="P1115" i="2" s="1"/>
  <c r="M1115" i="2"/>
  <c r="L1115" i="2"/>
  <c r="J1115" i="2"/>
  <c r="H1115" i="2"/>
  <c r="F1115" i="2"/>
  <c r="R1114" i="2"/>
  <c r="S1114" i="2" s="1"/>
  <c r="M1114" i="2"/>
  <c r="L1114" i="2"/>
  <c r="J1114" i="2"/>
  <c r="H1114" i="2"/>
  <c r="T1114" i="2" s="1"/>
  <c r="F1114" i="2"/>
  <c r="O1114" i="2" s="1"/>
  <c r="P1114" i="2" s="1"/>
  <c r="Q1113" i="2"/>
  <c r="O1113" i="2"/>
  <c r="P1113" i="2" s="1"/>
  <c r="M1113" i="2"/>
  <c r="L1113" i="2"/>
  <c r="J1113" i="2"/>
  <c r="H1113" i="2"/>
  <c r="F1113" i="2"/>
  <c r="U1112" i="2"/>
  <c r="T1112" i="2"/>
  <c r="R1112" i="2"/>
  <c r="S1112" i="2" s="1"/>
  <c r="Q1112" i="2"/>
  <c r="O1112" i="2"/>
  <c r="P1112" i="2" s="1"/>
  <c r="M1112" i="2"/>
  <c r="L1112" i="2"/>
  <c r="J1112" i="2"/>
  <c r="T1111" i="2"/>
  <c r="R1111" i="2"/>
  <c r="S1111" i="2" s="1"/>
  <c r="Q1111" i="2"/>
  <c r="U1111" i="2" s="1"/>
  <c r="O1111" i="2"/>
  <c r="P1111" i="2" s="1"/>
  <c r="M1111" i="2"/>
  <c r="L1111" i="2"/>
  <c r="J1111" i="2"/>
  <c r="T1110" i="2"/>
  <c r="S1110" i="2"/>
  <c r="R1110" i="2"/>
  <c r="Q1110" i="2"/>
  <c r="U1110" i="2" s="1"/>
  <c r="O1110" i="2"/>
  <c r="P1110" i="2" s="1"/>
  <c r="M1110" i="2"/>
  <c r="L1110" i="2"/>
  <c r="J1110" i="2"/>
  <c r="U1109" i="2"/>
  <c r="T1109" i="2"/>
  <c r="S1109" i="2"/>
  <c r="R1109" i="2"/>
  <c r="P1109" i="2"/>
  <c r="Q1109" i="2" s="1"/>
  <c r="O1109" i="2"/>
  <c r="M1109" i="2"/>
  <c r="L1109" i="2"/>
  <c r="J1109" i="2"/>
  <c r="R1108" i="2"/>
  <c r="S1108" i="2" s="1"/>
  <c r="T1108" i="2" s="1"/>
  <c r="O1108" i="2"/>
  <c r="P1108" i="2" s="1"/>
  <c r="Q1108" i="2" s="1"/>
  <c r="U1108" i="2" s="1"/>
  <c r="M1108" i="2"/>
  <c r="L1108" i="2"/>
  <c r="J1108" i="2"/>
  <c r="T1107" i="2"/>
  <c r="R1107" i="2"/>
  <c r="S1107" i="2" s="1"/>
  <c r="O1107" i="2"/>
  <c r="P1107" i="2" s="1"/>
  <c r="Q1107" i="2" s="1"/>
  <c r="U1107" i="2" s="1"/>
  <c r="M1107" i="2"/>
  <c r="L1107" i="2"/>
  <c r="J1107" i="2"/>
  <c r="H1107" i="2"/>
  <c r="F1107" i="2"/>
  <c r="P1106" i="2"/>
  <c r="Q1106" i="2" s="1"/>
  <c r="O1106" i="2"/>
  <c r="M1106" i="2"/>
  <c r="L1106" i="2"/>
  <c r="J1106" i="2"/>
  <c r="H1106" i="2"/>
  <c r="F1106" i="2"/>
  <c r="T1105" i="2"/>
  <c r="R1105" i="2"/>
  <c r="S1105" i="2" s="1"/>
  <c r="Q1105" i="2"/>
  <c r="U1105" i="2" s="1"/>
  <c r="O1105" i="2"/>
  <c r="P1105" i="2" s="1"/>
  <c r="M1105" i="2"/>
  <c r="L1105" i="2"/>
  <c r="J1105" i="2"/>
  <c r="O1104" i="2"/>
  <c r="P1104" i="2" s="1"/>
  <c r="Q1104" i="2" s="1"/>
  <c r="M1104" i="2"/>
  <c r="L1104" i="2"/>
  <c r="J1104" i="2"/>
  <c r="H1104" i="2"/>
  <c r="F1104" i="2"/>
  <c r="U1103" i="2"/>
  <c r="T1103" i="2"/>
  <c r="R1103" i="2"/>
  <c r="S1103" i="2" s="1"/>
  <c r="O1103" i="2"/>
  <c r="P1103" i="2" s="1"/>
  <c r="Q1103" i="2" s="1"/>
  <c r="M1103" i="2"/>
  <c r="L1103" i="2"/>
  <c r="J1103" i="2"/>
  <c r="T1102" i="2"/>
  <c r="R1102" i="2"/>
  <c r="S1102" i="2" s="1"/>
  <c r="Q1102" i="2"/>
  <c r="O1102" i="2"/>
  <c r="P1102" i="2" s="1"/>
  <c r="M1102" i="2"/>
  <c r="L1102" i="2"/>
  <c r="J1102" i="2"/>
  <c r="T1101" i="2"/>
  <c r="S1101" i="2"/>
  <c r="R1101" i="2"/>
  <c r="O1101" i="2"/>
  <c r="P1101" i="2" s="1"/>
  <c r="Q1101" i="2" s="1"/>
  <c r="U1101" i="2" s="1"/>
  <c r="M1101" i="2"/>
  <c r="L1101" i="2"/>
  <c r="J1101" i="2"/>
  <c r="P1100" i="2"/>
  <c r="Q1100" i="2" s="1"/>
  <c r="O1100" i="2"/>
  <c r="M1100" i="2"/>
  <c r="L1100" i="2"/>
  <c r="J1100" i="2"/>
  <c r="H1100" i="2"/>
  <c r="F1100" i="2"/>
  <c r="T1099" i="2"/>
  <c r="R1099" i="2"/>
  <c r="S1099" i="2" s="1"/>
  <c r="O1099" i="2"/>
  <c r="P1099" i="2" s="1"/>
  <c r="Q1099" i="2" s="1"/>
  <c r="U1099" i="2" s="1"/>
  <c r="M1099" i="2"/>
  <c r="L1099" i="2"/>
  <c r="J1099" i="2"/>
  <c r="S1098" i="2"/>
  <c r="T1098" i="2" s="1"/>
  <c r="R1098" i="2"/>
  <c r="Q1098" i="2"/>
  <c r="U1098" i="2" s="1"/>
  <c r="O1098" i="2"/>
  <c r="P1098" i="2" s="1"/>
  <c r="M1098" i="2"/>
  <c r="L1098" i="2"/>
  <c r="J1098" i="2"/>
  <c r="U1097" i="2"/>
  <c r="S1097" i="2"/>
  <c r="T1097" i="2" s="1"/>
  <c r="R1097" i="2"/>
  <c r="Q1097" i="2"/>
  <c r="P1097" i="2"/>
  <c r="O1097" i="2"/>
  <c r="M1097" i="2"/>
  <c r="L1097" i="2"/>
  <c r="J1097" i="2"/>
  <c r="R1096" i="2"/>
  <c r="S1096" i="2" s="1"/>
  <c r="T1096" i="2" s="1"/>
  <c r="P1096" i="2"/>
  <c r="Q1096" i="2" s="1"/>
  <c r="U1096" i="2" s="1"/>
  <c r="O1096" i="2"/>
  <c r="M1096" i="2"/>
  <c r="L1096" i="2"/>
  <c r="J1096" i="2"/>
  <c r="T1095" i="2"/>
  <c r="R1095" i="2"/>
  <c r="S1095" i="2" s="1"/>
  <c r="Q1095" i="2"/>
  <c r="U1095" i="2" s="1"/>
  <c r="O1095" i="2"/>
  <c r="P1095" i="2" s="1"/>
  <c r="M1095" i="2"/>
  <c r="L1095" i="2"/>
  <c r="J1095" i="2"/>
  <c r="T1094" i="2"/>
  <c r="S1094" i="2"/>
  <c r="R1094" i="2"/>
  <c r="Q1094" i="2"/>
  <c r="U1094" i="2" s="1"/>
  <c r="O1094" i="2"/>
  <c r="P1094" i="2" s="1"/>
  <c r="M1094" i="2"/>
  <c r="L1094" i="2"/>
  <c r="J1094" i="2"/>
  <c r="P1093" i="2"/>
  <c r="Q1093" i="2" s="1"/>
  <c r="O1093" i="2"/>
  <c r="M1093" i="2"/>
  <c r="L1093" i="2"/>
  <c r="J1093" i="2"/>
  <c r="H1093" i="2"/>
  <c r="F1093" i="2"/>
  <c r="T1092" i="2"/>
  <c r="R1092" i="2"/>
  <c r="S1092" i="2" s="1"/>
  <c r="Q1092" i="2"/>
  <c r="U1092" i="2" s="1"/>
  <c r="O1092" i="2"/>
  <c r="P1092" i="2" s="1"/>
  <c r="M1092" i="2"/>
  <c r="L1092" i="2"/>
  <c r="J1092" i="2"/>
  <c r="H1092" i="2"/>
  <c r="F1092" i="2"/>
  <c r="S1091" i="2"/>
  <c r="T1091" i="2" s="1"/>
  <c r="U1091" i="2" s="1"/>
  <c r="R1091" i="2"/>
  <c r="Q1091" i="2"/>
  <c r="P1091" i="2"/>
  <c r="O1091" i="2"/>
  <c r="M1091" i="2"/>
  <c r="L1091" i="2"/>
  <c r="J1091" i="2"/>
  <c r="U1090" i="2"/>
  <c r="R1090" i="2"/>
  <c r="S1090" i="2" s="1"/>
  <c r="T1090" i="2" s="1"/>
  <c r="Q1090" i="2"/>
  <c r="P1090" i="2"/>
  <c r="O1090" i="2"/>
  <c r="M1090" i="2"/>
  <c r="L1090" i="2"/>
  <c r="J1090" i="2"/>
  <c r="T1089" i="2"/>
  <c r="R1089" i="2"/>
  <c r="S1089" i="2" s="1"/>
  <c r="M1089" i="2"/>
  <c r="L1089" i="2"/>
  <c r="J1089" i="2"/>
  <c r="H1089" i="2"/>
  <c r="F1089" i="2"/>
  <c r="P1088" i="2"/>
  <c r="Q1088" i="2" s="1"/>
  <c r="O1088" i="2"/>
  <c r="M1088" i="2"/>
  <c r="L1088" i="2"/>
  <c r="J1088" i="2"/>
  <c r="H1088" i="2"/>
  <c r="F1088" i="2"/>
  <c r="R1087" i="2"/>
  <c r="S1087" i="2" s="1"/>
  <c r="T1087" i="2" s="1"/>
  <c r="Q1087" i="2"/>
  <c r="O1087" i="2"/>
  <c r="P1087" i="2" s="1"/>
  <c r="M1087" i="2"/>
  <c r="L1087" i="2"/>
  <c r="J1087" i="2"/>
  <c r="Q1086" i="2"/>
  <c r="O1086" i="2"/>
  <c r="P1086" i="2" s="1"/>
  <c r="M1086" i="2"/>
  <c r="L1086" i="2"/>
  <c r="J1086" i="2"/>
  <c r="H1086" i="2"/>
  <c r="R1086" i="2" s="1"/>
  <c r="S1086" i="2" s="1"/>
  <c r="F1086" i="2"/>
  <c r="U1085" i="2"/>
  <c r="T1085" i="2"/>
  <c r="R1085" i="2"/>
  <c r="S1085" i="2" s="1"/>
  <c r="Q1085" i="2"/>
  <c r="P1085" i="2"/>
  <c r="O1085" i="2"/>
  <c r="M1085" i="2"/>
  <c r="L1085" i="2"/>
  <c r="J1085" i="2"/>
  <c r="T1084" i="2"/>
  <c r="R1084" i="2"/>
  <c r="S1084" i="2" s="1"/>
  <c r="M1084" i="2"/>
  <c r="L1084" i="2"/>
  <c r="J1084" i="2"/>
  <c r="H1084" i="2"/>
  <c r="F1084" i="2"/>
  <c r="P1083" i="2"/>
  <c r="Q1083" i="2" s="1"/>
  <c r="O1083" i="2"/>
  <c r="M1083" i="2"/>
  <c r="L1083" i="2"/>
  <c r="J1083" i="2"/>
  <c r="H1083" i="2"/>
  <c r="F1083" i="2"/>
  <c r="R1082" i="2"/>
  <c r="S1082" i="2" s="1"/>
  <c r="T1082" i="2" s="1"/>
  <c r="O1082" i="2"/>
  <c r="P1082" i="2" s="1"/>
  <c r="Q1082" i="2" s="1"/>
  <c r="U1082" i="2" s="1"/>
  <c r="M1082" i="2"/>
  <c r="L1082" i="2"/>
  <c r="J1082" i="2"/>
  <c r="H1082" i="2"/>
  <c r="F1082" i="2"/>
  <c r="U1081" i="2"/>
  <c r="S1081" i="2"/>
  <c r="T1081" i="2" s="1"/>
  <c r="R1081" i="2"/>
  <c r="Q1081" i="2"/>
  <c r="P1081" i="2"/>
  <c r="O1081" i="2"/>
  <c r="M1081" i="2"/>
  <c r="L1081" i="2"/>
  <c r="J1081" i="2"/>
  <c r="R1080" i="2"/>
  <c r="S1080" i="2" s="1"/>
  <c r="M1080" i="2"/>
  <c r="L1080" i="2"/>
  <c r="J1080" i="2"/>
  <c r="H1080" i="2"/>
  <c r="F1080" i="2"/>
  <c r="T1079" i="2"/>
  <c r="S1079" i="2"/>
  <c r="R1079" i="2"/>
  <c r="Q1079" i="2"/>
  <c r="O1079" i="2"/>
  <c r="P1079" i="2" s="1"/>
  <c r="M1079" i="2"/>
  <c r="L1079" i="2"/>
  <c r="J1079" i="2"/>
  <c r="P1078" i="2"/>
  <c r="Q1078" i="2" s="1"/>
  <c r="O1078" i="2"/>
  <c r="M1078" i="2"/>
  <c r="L1078" i="2"/>
  <c r="J1078" i="2"/>
  <c r="H1078" i="2"/>
  <c r="F1078" i="2"/>
  <c r="T1077" i="2"/>
  <c r="R1077" i="2"/>
  <c r="S1077" i="2" s="1"/>
  <c r="Q1077" i="2"/>
  <c r="O1077" i="2"/>
  <c r="P1077" i="2" s="1"/>
  <c r="M1077" i="2"/>
  <c r="L1077" i="2"/>
  <c r="J1077" i="2"/>
  <c r="T1076" i="2"/>
  <c r="S1076" i="2"/>
  <c r="R1076" i="2"/>
  <c r="Q1076" i="2"/>
  <c r="O1076" i="2"/>
  <c r="P1076" i="2" s="1"/>
  <c r="M1076" i="2"/>
  <c r="L1076" i="2"/>
  <c r="J1076" i="2"/>
  <c r="P1075" i="2"/>
  <c r="Q1075" i="2" s="1"/>
  <c r="O1075" i="2"/>
  <c r="M1075" i="2"/>
  <c r="L1075" i="2"/>
  <c r="J1075" i="2"/>
  <c r="H1075" i="2"/>
  <c r="F1075" i="2"/>
  <c r="T1074" i="2"/>
  <c r="R1074" i="2"/>
  <c r="S1074" i="2" s="1"/>
  <c r="Q1074" i="2"/>
  <c r="O1074" i="2"/>
  <c r="P1074" i="2" s="1"/>
  <c r="M1074" i="2"/>
  <c r="L1074" i="2"/>
  <c r="J1074" i="2"/>
  <c r="T1073" i="2"/>
  <c r="S1073" i="2"/>
  <c r="O1073" i="2"/>
  <c r="P1073" i="2" s="1"/>
  <c r="Q1073" i="2" s="1"/>
  <c r="U1073" i="2" s="1"/>
  <c r="M1073" i="2"/>
  <c r="L1073" i="2"/>
  <c r="J1073" i="2"/>
  <c r="H1073" i="2"/>
  <c r="R1073" i="2" s="1"/>
  <c r="F1073" i="2"/>
  <c r="R1072" i="2"/>
  <c r="S1072" i="2" s="1"/>
  <c r="M1072" i="2"/>
  <c r="L1072" i="2"/>
  <c r="J1072" i="2"/>
  <c r="H1072" i="2"/>
  <c r="T1072" i="2" s="1"/>
  <c r="F1072" i="2"/>
  <c r="O1072" i="2" s="1"/>
  <c r="P1072" i="2" s="1"/>
  <c r="T1071" i="2"/>
  <c r="S1071" i="2"/>
  <c r="R1071" i="2"/>
  <c r="Q1071" i="2"/>
  <c r="O1071" i="2"/>
  <c r="P1071" i="2" s="1"/>
  <c r="M1071" i="2"/>
  <c r="L1071" i="2"/>
  <c r="J1071" i="2"/>
  <c r="P1070" i="2"/>
  <c r="Q1070" i="2" s="1"/>
  <c r="O1070" i="2"/>
  <c r="M1070" i="2"/>
  <c r="L1070" i="2"/>
  <c r="J1070" i="2"/>
  <c r="H1070" i="2"/>
  <c r="F1070" i="2"/>
  <c r="T1069" i="2"/>
  <c r="R1069" i="2"/>
  <c r="S1069" i="2" s="1"/>
  <c r="O1069" i="2"/>
  <c r="P1069" i="2" s="1"/>
  <c r="M1069" i="2"/>
  <c r="L1069" i="2"/>
  <c r="J1069" i="2"/>
  <c r="H1069" i="2"/>
  <c r="F1069" i="2"/>
  <c r="Q1069" i="2" s="1"/>
  <c r="U1069" i="2" s="1"/>
  <c r="U1068" i="2"/>
  <c r="T1068" i="2"/>
  <c r="S1068" i="2"/>
  <c r="R1068" i="2"/>
  <c r="Q1068" i="2"/>
  <c r="P1068" i="2"/>
  <c r="O1068" i="2"/>
  <c r="M1068" i="2"/>
  <c r="L1068" i="2"/>
  <c r="J1068" i="2"/>
  <c r="R1067" i="2"/>
  <c r="S1067" i="2" s="1"/>
  <c r="P1067" i="2"/>
  <c r="O1067" i="2"/>
  <c r="M1067" i="2"/>
  <c r="L1067" i="2"/>
  <c r="J1067" i="2"/>
  <c r="H1067" i="2"/>
  <c r="F1067" i="2"/>
  <c r="S1066" i="2"/>
  <c r="Q1066" i="2"/>
  <c r="O1066" i="2"/>
  <c r="P1066" i="2" s="1"/>
  <c r="M1066" i="2"/>
  <c r="L1066" i="2"/>
  <c r="J1066" i="2"/>
  <c r="H1066" i="2"/>
  <c r="R1066" i="2" s="1"/>
  <c r="F1066" i="2"/>
  <c r="R1065" i="2"/>
  <c r="S1065" i="2" s="1"/>
  <c r="M1065" i="2"/>
  <c r="L1065" i="2"/>
  <c r="J1065" i="2"/>
  <c r="H1065" i="2"/>
  <c r="F1065" i="2"/>
  <c r="Q1064" i="2"/>
  <c r="O1064" i="2"/>
  <c r="P1064" i="2" s="1"/>
  <c r="M1064" i="2"/>
  <c r="L1064" i="2"/>
  <c r="J1064" i="2"/>
  <c r="H1064" i="2"/>
  <c r="R1064" i="2" s="1"/>
  <c r="S1064" i="2" s="1"/>
  <c r="F1064" i="2"/>
  <c r="S1063" i="2"/>
  <c r="R1063" i="2"/>
  <c r="M1063" i="2"/>
  <c r="L1063" i="2"/>
  <c r="J1063" i="2"/>
  <c r="H1063" i="2"/>
  <c r="F1063" i="2"/>
  <c r="O1063" i="2" s="1"/>
  <c r="P1063" i="2" s="1"/>
  <c r="Q1062" i="2"/>
  <c r="O1062" i="2"/>
  <c r="P1062" i="2" s="1"/>
  <c r="M1062" i="2"/>
  <c r="L1062" i="2"/>
  <c r="J1062" i="2"/>
  <c r="H1062" i="2"/>
  <c r="R1062" i="2" s="1"/>
  <c r="S1062" i="2" s="1"/>
  <c r="F1062" i="2"/>
  <c r="S1061" i="2"/>
  <c r="R1061" i="2"/>
  <c r="P1061" i="2"/>
  <c r="O1061" i="2"/>
  <c r="M1061" i="2"/>
  <c r="L1061" i="2"/>
  <c r="J1061" i="2"/>
  <c r="H1061" i="2"/>
  <c r="F1061" i="2"/>
  <c r="T1060" i="2"/>
  <c r="S1060" i="2"/>
  <c r="R1060" i="2"/>
  <c r="Q1060" i="2"/>
  <c r="O1060" i="2"/>
  <c r="P1060" i="2" s="1"/>
  <c r="M1060" i="2"/>
  <c r="L1060" i="2"/>
  <c r="J1060" i="2"/>
  <c r="S1059" i="2"/>
  <c r="T1059" i="2" s="1"/>
  <c r="R1059" i="2"/>
  <c r="P1059" i="2"/>
  <c r="Q1059" i="2" s="1"/>
  <c r="U1059" i="2" s="1"/>
  <c r="O1059" i="2"/>
  <c r="M1059" i="2"/>
  <c r="L1059" i="2"/>
  <c r="J1059" i="2"/>
  <c r="M1058" i="2"/>
  <c r="L1058" i="2"/>
  <c r="J1058" i="2"/>
  <c r="H1058" i="2"/>
  <c r="F1058" i="2"/>
  <c r="O1058" i="2" s="1"/>
  <c r="P1058" i="2" s="1"/>
  <c r="T1057" i="2"/>
  <c r="S1057" i="2"/>
  <c r="R1057" i="2"/>
  <c r="O1057" i="2"/>
  <c r="P1057" i="2" s="1"/>
  <c r="Q1057" i="2" s="1"/>
  <c r="U1057" i="2" s="1"/>
  <c r="M1057" i="2"/>
  <c r="L1057" i="2"/>
  <c r="J1057" i="2"/>
  <c r="Q1056" i="2"/>
  <c r="P1056" i="2"/>
  <c r="O1056" i="2"/>
  <c r="M1056" i="2"/>
  <c r="L1056" i="2"/>
  <c r="J1056" i="2"/>
  <c r="H1056" i="2"/>
  <c r="F1056" i="2"/>
  <c r="R1055" i="2"/>
  <c r="S1055" i="2" s="1"/>
  <c r="T1055" i="2" s="1"/>
  <c r="Q1055" i="2"/>
  <c r="U1055" i="2" s="1"/>
  <c r="O1055" i="2"/>
  <c r="P1055" i="2" s="1"/>
  <c r="M1055" i="2"/>
  <c r="L1055" i="2"/>
  <c r="J1055" i="2"/>
  <c r="T1054" i="2"/>
  <c r="S1054" i="2"/>
  <c r="R1054" i="2"/>
  <c r="O1054" i="2"/>
  <c r="P1054" i="2" s="1"/>
  <c r="Q1054" i="2" s="1"/>
  <c r="U1054" i="2" s="1"/>
  <c r="M1054" i="2"/>
  <c r="L1054" i="2"/>
  <c r="J1054" i="2"/>
  <c r="T1053" i="2"/>
  <c r="S1053" i="2"/>
  <c r="R1053" i="2"/>
  <c r="Q1053" i="2"/>
  <c r="U1053" i="2" s="1"/>
  <c r="P1053" i="2"/>
  <c r="O1053" i="2"/>
  <c r="M1053" i="2"/>
  <c r="L1053" i="2"/>
  <c r="J1053" i="2"/>
  <c r="R1052" i="2"/>
  <c r="S1052" i="2" s="1"/>
  <c r="T1052" i="2" s="1"/>
  <c r="U1052" i="2" s="1"/>
  <c r="Q1052" i="2"/>
  <c r="O1052" i="2"/>
  <c r="P1052" i="2" s="1"/>
  <c r="M1052" i="2"/>
  <c r="L1052" i="2"/>
  <c r="J1052" i="2"/>
  <c r="T1051" i="2"/>
  <c r="U1051" i="2" s="1"/>
  <c r="R1051" i="2"/>
  <c r="S1051" i="2" s="1"/>
  <c r="Q1051" i="2"/>
  <c r="O1051" i="2"/>
  <c r="P1051" i="2" s="1"/>
  <c r="M1051" i="2"/>
  <c r="L1051" i="2"/>
  <c r="J1051" i="2"/>
  <c r="S1050" i="2"/>
  <c r="T1050" i="2" s="1"/>
  <c r="R1050" i="2"/>
  <c r="O1050" i="2"/>
  <c r="P1050" i="2" s="1"/>
  <c r="Q1050" i="2" s="1"/>
  <c r="U1050" i="2" s="1"/>
  <c r="M1050" i="2"/>
  <c r="L1050" i="2"/>
  <c r="J1050" i="2"/>
  <c r="Q1049" i="2"/>
  <c r="P1049" i="2"/>
  <c r="O1049" i="2"/>
  <c r="M1049" i="2"/>
  <c r="L1049" i="2"/>
  <c r="J1049" i="2"/>
  <c r="H1049" i="2"/>
  <c r="F1049" i="2"/>
  <c r="U1048" i="2"/>
  <c r="T1048" i="2"/>
  <c r="R1048" i="2"/>
  <c r="S1048" i="2" s="1"/>
  <c r="Q1048" i="2"/>
  <c r="O1048" i="2"/>
  <c r="P1048" i="2" s="1"/>
  <c r="M1048" i="2"/>
  <c r="L1048" i="2"/>
  <c r="J1048" i="2"/>
  <c r="T1047" i="2"/>
  <c r="S1047" i="2"/>
  <c r="R1047" i="2"/>
  <c r="Q1047" i="2"/>
  <c r="O1047" i="2"/>
  <c r="P1047" i="2" s="1"/>
  <c r="M1047" i="2"/>
  <c r="L1047" i="2"/>
  <c r="J1047" i="2"/>
  <c r="Q1046" i="2"/>
  <c r="P1046" i="2"/>
  <c r="O1046" i="2"/>
  <c r="M1046" i="2"/>
  <c r="L1046" i="2"/>
  <c r="J1046" i="2"/>
  <c r="H1046" i="2"/>
  <c r="F1046" i="2"/>
  <c r="T1045" i="2"/>
  <c r="R1045" i="2"/>
  <c r="S1045" i="2" s="1"/>
  <c r="M1045" i="2"/>
  <c r="L1045" i="2"/>
  <c r="J1045" i="2"/>
  <c r="H1045" i="2"/>
  <c r="F1045" i="2"/>
  <c r="O1045" i="2" s="1"/>
  <c r="P1045" i="2" s="1"/>
  <c r="Q1045" i="2" s="1"/>
  <c r="U1045" i="2" s="1"/>
  <c r="P1044" i="2"/>
  <c r="Q1044" i="2" s="1"/>
  <c r="O1044" i="2"/>
  <c r="M1044" i="2"/>
  <c r="L1044" i="2"/>
  <c r="J1044" i="2"/>
  <c r="H1044" i="2"/>
  <c r="F1044" i="2"/>
  <c r="T1043" i="2"/>
  <c r="R1043" i="2"/>
  <c r="S1043" i="2" s="1"/>
  <c r="M1043" i="2"/>
  <c r="L1043" i="2"/>
  <c r="J1043" i="2"/>
  <c r="H1043" i="2"/>
  <c r="F1043" i="2"/>
  <c r="U1042" i="2"/>
  <c r="S1042" i="2"/>
  <c r="T1042" i="2" s="1"/>
  <c r="R1042" i="2"/>
  <c r="Q1042" i="2"/>
  <c r="P1042" i="2"/>
  <c r="O1042" i="2"/>
  <c r="M1042" i="2"/>
  <c r="L1042" i="2"/>
  <c r="J1042" i="2"/>
  <c r="S1041" i="2"/>
  <c r="R1041" i="2"/>
  <c r="M1041" i="2"/>
  <c r="L1041" i="2"/>
  <c r="J1041" i="2"/>
  <c r="H1041" i="2"/>
  <c r="F1041" i="2"/>
  <c r="O1041" i="2" s="1"/>
  <c r="P1041" i="2" s="1"/>
  <c r="T1040" i="2"/>
  <c r="S1040" i="2"/>
  <c r="R1040" i="2"/>
  <c r="Q1040" i="2"/>
  <c r="O1040" i="2"/>
  <c r="P1040" i="2" s="1"/>
  <c r="M1040" i="2"/>
  <c r="L1040" i="2"/>
  <c r="J1040" i="2"/>
  <c r="T1039" i="2"/>
  <c r="S1039" i="2"/>
  <c r="R1039" i="2"/>
  <c r="Q1039" i="2"/>
  <c r="U1039" i="2" s="1"/>
  <c r="P1039" i="2"/>
  <c r="O1039" i="2"/>
  <c r="M1039" i="2"/>
  <c r="L1039" i="2"/>
  <c r="J1039" i="2"/>
  <c r="R1038" i="2"/>
  <c r="S1038" i="2" s="1"/>
  <c r="M1038" i="2"/>
  <c r="L1038" i="2"/>
  <c r="J1038" i="2"/>
  <c r="H1038" i="2"/>
  <c r="F1038" i="2"/>
  <c r="T1037" i="2"/>
  <c r="S1037" i="2"/>
  <c r="R1037" i="2"/>
  <c r="Q1037" i="2"/>
  <c r="O1037" i="2"/>
  <c r="P1037" i="2" s="1"/>
  <c r="M1037" i="2"/>
  <c r="L1037" i="2"/>
  <c r="J1037" i="2"/>
  <c r="U1036" i="2"/>
  <c r="S1036" i="2"/>
  <c r="T1036" i="2" s="1"/>
  <c r="R1036" i="2"/>
  <c r="Q1036" i="2"/>
  <c r="P1036" i="2"/>
  <c r="O1036" i="2"/>
  <c r="M1036" i="2"/>
  <c r="L1036" i="2"/>
  <c r="J1036" i="2"/>
  <c r="M1035" i="2"/>
  <c r="L1035" i="2"/>
  <c r="J1035" i="2"/>
  <c r="H1035" i="2"/>
  <c r="R1035" i="2" s="1"/>
  <c r="S1035" i="2" s="1"/>
  <c r="F1035" i="2"/>
  <c r="O1035" i="2" s="1"/>
  <c r="P1035" i="2" s="1"/>
  <c r="T1034" i="2"/>
  <c r="S1034" i="2"/>
  <c r="O1034" i="2"/>
  <c r="P1034" i="2" s="1"/>
  <c r="Q1034" i="2" s="1"/>
  <c r="U1034" i="2" s="1"/>
  <c r="M1034" i="2"/>
  <c r="L1034" i="2"/>
  <c r="J1034" i="2"/>
  <c r="H1034" i="2"/>
  <c r="R1034" i="2" s="1"/>
  <c r="F1034" i="2"/>
  <c r="U1033" i="2"/>
  <c r="T1033" i="2"/>
  <c r="S1033" i="2"/>
  <c r="R1033" i="2"/>
  <c r="Q1033" i="2"/>
  <c r="P1033" i="2"/>
  <c r="O1033" i="2"/>
  <c r="M1033" i="2"/>
  <c r="L1033" i="2"/>
  <c r="J1033" i="2"/>
  <c r="R1032" i="2"/>
  <c r="S1032" i="2" s="1"/>
  <c r="T1032" i="2" s="1"/>
  <c r="M1032" i="2"/>
  <c r="L1032" i="2"/>
  <c r="J1032" i="2"/>
  <c r="H1032" i="2"/>
  <c r="F1032" i="2"/>
  <c r="O1032" i="2" s="1"/>
  <c r="P1032" i="2" s="1"/>
  <c r="Q1032" i="2" s="1"/>
  <c r="P1031" i="2"/>
  <c r="Q1031" i="2" s="1"/>
  <c r="O1031" i="2"/>
  <c r="M1031" i="2"/>
  <c r="L1031" i="2"/>
  <c r="J1031" i="2"/>
  <c r="H1031" i="2"/>
  <c r="F1031" i="2"/>
  <c r="T1030" i="2"/>
  <c r="R1030" i="2"/>
  <c r="S1030" i="2" s="1"/>
  <c r="M1030" i="2"/>
  <c r="L1030" i="2"/>
  <c r="J1030" i="2"/>
  <c r="H1030" i="2"/>
  <c r="F1030" i="2"/>
  <c r="Q1029" i="2"/>
  <c r="P1029" i="2"/>
  <c r="O1029" i="2"/>
  <c r="M1029" i="2"/>
  <c r="L1029" i="2"/>
  <c r="J1029" i="2"/>
  <c r="H1029" i="2"/>
  <c r="F1029" i="2"/>
  <c r="R1028" i="2"/>
  <c r="S1028" i="2" s="1"/>
  <c r="T1028" i="2" s="1"/>
  <c r="M1028" i="2"/>
  <c r="L1028" i="2"/>
  <c r="J1028" i="2"/>
  <c r="H1028" i="2"/>
  <c r="F1028" i="2"/>
  <c r="O1028" i="2" s="1"/>
  <c r="P1028" i="2" s="1"/>
  <c r="Q1028" i="2" s="1"/>
  <c r="U1028" i="2" s="1"/>
  <c r="U1027" i="2"/>
  <c r="T1027" i="2"/>
  <c r="S1027" i="2"/>
  <c r="R1027" i="2"/>
  <c r="Q1027" i="2"/>
  <c r="P1027" i="2"/>
  <c r="O1027" i="2"/>
  <c r="M1027" i="2"/>
  <c r="L1027" i="2"/>
  <c r="J1027" i="2"/>
  <c r="U1026" i="2"/>
  <c r="T1026" i="2"/>
  <c r="S1026" i="2"/>
  <c r="R1026" i="2"/>
  <c r="Q1026" i="2"/>
  <c r="O1026" i="2"/>
  <c r="P1026" i="2" s="1"/>
  <c r="M1026" i="2"/>
  <c r="L1026" i="2"/>
  <c r="J1026" i="2"/>
  <c r="R1025" i="2"/>
  <c r="S1025" i="2" s="1"/>
  <c r="T1025" i="2" s="1"/>
  <c r="O1025" i="2"/>
  <c r="P1025" i="2" s="1"/>
  <c r="Q1025" i="2" s="1"/>
  <c r="M1025" i="2"/>
  <c r="L1025" i="2"/>
  <c r="J1025" i="2"/>
  <c r="H1025" i="2"/>
  <c r="F1025" i="2"/>
  <c r="T1024" i="2"/>
  <c r="S1024" i="2"/>
  <c r="R1024" i="2"/>
  <c r="P1024" i="2"/>
  <c r="Q1024" i="2" s="1"/>
  <c r="U1024" i="2" s="1"/>
  <c r="O1024" i="2"/>
  <c r="M1024" i="2"/>
  <c r="L1024" i="2"/>
  <c r="J1024" i="2"/>
  <c r="U1023" i="2"/>
  <c r="S1023" i="2"/>
  <c r="T1023" i="2" s="1"/>
  <c r="R1023" i="2"/>
  <c r="P1023" i="2"/>
  <c r="Q1023" i="2" s="1"/>
  <c r="O1023" i="2"/>
  <c r="M1023" i="2"/>
  <c r="L1023" i="2"/>
  <c r="J1023" i="2"/>
  <c r="U1022" i="2"/>
  <c r="T1022" i="2"/>
  <c r="R1022" i="2"/>
  <c r="S1022" i="2" s="1"/>
  <c r="Q1022" i="2"/>
  <c r="O1022" i="2"/>
  <c r="P1022" i="2" s="1"/>
  <c r="M1022" i="2"/>
  <c r="L1022" i="2"/>
  <c r="J1022" i="2"/>
  <c r="T1021" i="2"/>
  <c r="S1021" i="2"/>
  <c r="O1021" i="2"/>
  <c r="P1021" i="2" s="1"/>
  <c r="Q1021" i="2" s="1"/>
  <c r="U1021" i="2" s="1"/>
  <c r="M1021" i="2"/>
  <c r="L1021" i="2"/>
  <c r="J1021" i="2"/>
  <c r="H1021" i="2"/>
  <c r="R1021" i="2" s="1"/>
  <c r="F1021" i="2"/>
  <c r="M1020" i="2"/>
  <c r="L1020" i="2"/>
  <c r="J1020" i="2"/>
  <c r="H1020" i="2"/>
  <c r="R1020" i="2" s="1"/>
  <c r="S1020" i="2" s="1"/>
  <c r="F1020" i="2"/>
  <c r="O1020" i="2" s="1"/>
  <c r="P1020" i="2" s="1"/>
  <c r="T1019" i="2"/>
  <c r="S1019" i="2"/>
  <c r="O1019" i="2"/>
  <c r="P1019" i="2" s="1"/>
  <c r="Q1019" i="2" s="1"/>
  <c r="U1019" i="2" s="1"/>
  <c r="M1019" i="2"/>
  <c r="L1019" i="2"/>
  <c r="J1019" i="2"/>
  <c r="H1019" i="2"/>
  <c r="R1019" i="2" s="1"/>
  <c r="F1019" i="2"/>
  <c r="R1018" i="2"/>
  <c r="S1018" i="2" s="1"/>
  <c r="O1018" i="2"/>
  <c r="P1018" i="2" s="1"/>
  <c r="M1018" i="2"/>
  <c r="L1018" i="2"/>
  <c r="J1018" i="2"/>
  <c r="H1018" i="2"/>
  <c r="F1018" i="2"/>
  <c r="T1017" i="2"/>
  <c r="S1017" i="2"/>
  <c r="Q1017" i="2"/>
  <c r="U1017" i="2" s="1"/>
  <c r="O1017" i="2"/>
  <c r="P1017" i="2" s="1"/>
  <c r="M1017" i="2"/>
  <c r="L1017" i="2"/>
  <c r="J1017" i="2"/>
  <c r="H1017" i="2"/>
  <c r="R1017" i="2" s="1"/>
  <c r="F1017" i="2"/>
  <c r="S1016" i="2"/>
  <c r="R1016" i="2"/>
  <c r="M1016" i="2"/>
  <c r="L1016" i="2"/>
  <c r="J1016" i="2"/>
  <c r="H1016" i="2"/>
  <c r="F1016" i="2"/>
  <c r="Q1015" i="2"/>
  <c r="O1015" i="2"/>
  <c r="P1015" i="2" s="1"/>
  <c r="M1015" i="2"/>
  <c r="L1015" i="2"/>
  <c r="J1015" i="2"/>
  <c r="H1015" i="2"/>
  <c r="R1015" i="2" s="1"/>
  <c r="S1015" i="2" s="1"/>
  <c r="F1015" i="2"/>
  <c r="S1014" i="2"/>
  <c r="R1014" i="2"/>
  <c r="M1014" i="2"/>
  <c r="L1014" i="2"/>
  <c r="J1014" i="2"/>
  <c r="H1014" i="2"/>
  <c r="F1014" i="2"/>
  <c r="O1014" i="2" s="1"/>
  <c r="P1014" i="2" s="1"/>
  <c r="T1013" i="2"/>
  <c r="S1013" i="2"/>
  <c r="R1013" i="2"/>
  <c r="Q1013" i="2"/>
  <c r="O1013" i="2"/>
  <c r="P1013" i="2" s="1"/>
  <c r="M1013" i="2"/>
  <c r="L1013" i="2"/>
  <c r="J1013" i="2"/>
  <c r="Q1012" i="2"/>
  <c r="P1012" i="2"/>
  <c r="O1012" i="2"/>
  <c r="M1012" i="2"/>
  <c r="L1012" i="2"/>
  <c r="J1012" i="2"/>
  <c r="H1012" i="2"/>
  <c r="F1012" i="2"/>
  <c r="T1011" i="2"/>
  <c r="R1011" i="2"/>
  <c r="S1011" i="2" s="1"/>
  <c r="Q1011" i="2"/>
  <c r="U1011" i="2" s="1"/>
  <c r="O1011" i="2"/>
  <c r="P1011" i="2" s="1"/>
  <c r="M1011" i="2"/>
  <c r="L1011" i="2"/>
  <c r="J1011" i="2"/>
  <c r="T1010" i="2"/>
  <c r="S1010" i="2"/>
  <c r="Q1010" i="2"/>
  <c r="U1010" i="2" s="1"/>
  <c r="O1010" i="2"/>
  <c r="P1010" i="2" s="1"/>
  <c r="M1010" i="2"/>
  <c r="L1010" i="2"/>
  <c r="J1010" i="2"/>
  <c r="H1010" i="2"/>
  <c r="R1010" i="2" s="1"/>
  <c r="F1010" i="2"/>
  <c r="S1009" i="2"/>
  <c r="R1009" i="2"/>
  <c r="M1009" i="2"/>
  <c r="L1009" i="2"/>
  <c r="J1009" i="2"/>
  <c r="H1009" i="2"/>
  <c r="F1009" i="2"/>
  <c r="Q1008" i="2"/>
  <c r="O1008" i="2"/>
  <c r="P1008" i="2" s="1"/>
  <c r="M1008" i="2"/>
  <c r="L1008" i="2"/>
  <c r="J1008" i="2"/>
  <c r="H1008" i="2"/>
  <c r="R1008" i="2" s="1"/>
  <c r="S1008" i="2" s="1"/>
  <c r="F1008" i="2"/>
  <c r="U1007" i="2"/>
  <c r="T1007" i="2"/>
  <c r="S1007" i="2"/>
  <c r="R1007" i="2"/>
  <c r="Q1007" i="2"/>
  <c r="O1007" i="2"/>
  <c r="P1007" i="2" s="1"/>
  <c r="M1007" i="2"/>
  <c r="L1007" i="2"/>
  <c r="J1007" i="2"/>
  <c r="U1006" i="2"/>
  <c r="T1006" i="2"/>
  <c r="R1006" i="2"/>
  <c r="S1006" i="2" s="1"/>
  <c r="Q1006" i="2"/>
  <c r="O1006" i="2"/>
  <c r="P1006" i="2" s="1"/>
  <c r="M1006" i="2"/>
  <c r="L1006" i="2"/>
  <c r="J1006" i="2"/>
  <c r="T1005" i="2"/>
  <c r="S1005" i="2"/>
  <c r="R1005" i="2"/>
  <c r="O1005" i="2"/>
  <c r="P1005" i="2" s="1"/>
  <c r="Q1005" i="2" s="1"/>
  <c r="U1005" i="2" s="1"/>
  <c r="M1005" i="2"/>
  <c r="L1005" i="2"/>
  <c r="J1005" i="2"/>
  <c r="T1004" i="2"/>
  <c r="S1004" i="2"/>
  <c r="R1004" i="2"/>
  <c r="Q1004" i="2"/>
  <c r="U1004" i="2" s="1"/>
  <c r="P1004" i="2"/>
  <c r="O1004" i="2"/>
  <c r="M1004" i="2"/>
  <c r="L1004" i="2"/>
  <c r="J1004" i="2"/>
  <c r="T1003" i="2"/>
  <c r="S1003" i="2"/>
  <c r="R1003" i="2"/>
  <c r="O1003" i="2"/>
  <c r="P1003" i="2" s="1"/>
  <c r="Q1003" i="2" s="1"/>
  <c r="U1003" i="2" s="1"/>
  <c r="M1003" i="2"/>
  <c r="L1003" i="2"/>
  <c r="J1003" i="2"/>
  <c r="T1002" i="2"/>
  <c r="R1002" i="2"/>
  <c r="S1002" i="2" s="1"/>
  <c r="O1002" i="2"/>
  <c r="P1002" i="2" s="1"/>
  <c r="Q1002" i="2" s="1"/>
  <c r="U1002" i="2" s="1"/>
  <c r="M1002" i="2"/>
  <c r="L1002" i="2"/>
  <c r="J1002" i="2"/>
  <c r="T1001" i="2"/>
  <c r="S1001" i="2"/>
  <c r="R1001" i="2"/>
  <c r="O1001" i="2"/>
  <c r="P1001" i="2" s="1"/>
  <c r="Q1001" i="2" s="1"/>
  <c r="U1001" i="2" s="1"/>
  <c r="M1001" i="2"/>
  <c r="L1001" i="2"/>
  <c r="J1001" i="2"/>
  <c r="Q1000" i="2"/>
  <c r="P1000" i="2"/>
  <c r="O1000" i="2"/>
  <c r="M1000" i="2"/>
  <c r="L1000" i="2"/>
  <c r="J1000" i="2"/>
  <c r="H1000" i="2"/>
  <c r="F1000" i="2"/>
  <c r="R999" i="2"/>
  <c r="S999" i="2" s="1"/>
  <c r="T999" i="2" s="1"/>
  <c r="M999" i="2"/>
  <c r="L999" i="2"/>
  <c r="J999" i="2"/>
  <c r="H999" i="2"/>
  <c r="F999" i="2"/>
  <c r="O999" i="2" s="1"/>
  <c r="P999" i="2" s="1"/>
  <c r="Q999" i="2" s="1"/>
  <c r="P998" i="2"/>
  <c r="Q998" i="2" s="1"/>
  <c r="O998" i="2"/>
  <c r="M998" i="2"/>
  <c r="L998" i="2"/>
  <c r="J998" i="2"/>
  <c r="H998" i="2"/>
  <c r="F998" i="2"/>
  <c r="T997" i="2"/>
  <c r="R997" i="2"/>
  <c r="S997" i="2" s="1"/>
  <c r="Q997" i="2"/>
  <c r="U997" i="2" s="1"/>
  <c r="O997" i="2"/>
  <c r="P997" i="2" s="1"/>
  <c r="M997" i="2"/>
  <c r="L997" i="2"/>
  <c r="J997" i="2"/>
  <c r="H997" i="2"/>
  <c r="F997" i="2"/>
  <c r="S996" i="2"/>
  <c r="T996" i="2" s="1"/>
  <c r="R996" i="2"/>
  <c r="P996" i="2"/>
  <c r="Q996" i="2" s="1"/>
  <c r="U996" i="2" s="1"/>
  <c r="O996" i="2"/>
  <c r="M996" i="2"/>
  <c r="L996" i="2"/>
  <c r="J996" i="2"/>
  <c r="M995" i="2"/>
  <c r="L995" i="2"/>
  <c r="J995" i="2"/>
  <c r="H995" i="2"/>
  <c r="R995" i="2" s="1"/>
  <c r="S995" i="2" s="1"/>
  <c r="F995" i="2"/>
  <c r="O995" i="2" s="1"/>
  <c r="P995" i="2" s="1"/>
  <c r="Q995" i="2" s="1"/>
  <c r="R994" i="2"/>
  <c r="S994" i="2" s="1"/>
  <c r="O994" i="2"/>
  <c r="P994" i="2" s="1"/>
  <c r="Q994" i="2" s="1"/>
  <c r="M994" i="2"/>
  <c r="L994" i="2"/>
  <c r="J994" i="2"/>
  <c r="H994" i="2"/>
  <c r="T994" i="2" s="1"/>
  <c r="F994" i="2"/>
  <c r="R993" i="2"/>
  <c r="S993" i="2" s="1"/>
  <c r="M993" i="2"/>
  <c r="L993" i="2"/>
  <c r="J993" i="2"/>
  <c r="H993" i="2"/>
  <c r="F993" i="2"/>
  <c r="T992" i="2"/>
  <c r="S992" i="2"/>
  <c r="R992" i="2"/>
  <c r="O992" i="2"/>
  <c r="P992" i="2" s="1"/>
  <c r="Q992" i="2" s="1"/>
  <c r="U992" i="2" s="1"/>
  <c r="M992" i="2"/>
  <c r="L992" i="2"/>
  <c r="J992" i="2"/>
  <c r="T991" i="2"/>
  <c r="S991" i="2"/>
  <c r="R991" i="2"/>
  <c r="O991" i="2"/>
  <c r="P991" i="2" s="1"/>
  <c r="Q991" i="2" s="1"/>
  <c r="U991" i="2" s="1"/>
  <c r="M991" i="2"/>
  <c r="L991" i="2"/>
  <c r="J991" i="2"/>
  <c r="R990" i="2"/>
  <c r="S990" i="2" s="1"/>
  <c r="P990" i="2"/>
  <c r="O990" i="2"/>
  <c r="M990" i="2"/>
  <c r="L990" i="2"/>
  <c r="J990" i="2"/>
  <c r="H990" i="2"/>
  <c r="F990" i="2"/>
  <c r="Q990" i="2" s="1"/>
  <c r="M989" i="2"/>
  <c r="L989" i="2"/>
  <c r="J989" i="2"/>
  <c r="H989" i="2"/>
  <c r="R989" i="2" s="1"/>
  <c r="S989" i="2" s="1"/>
  <c r="F989" i="2"/>
  <c r="S988" i="2"/>
  <c r="T988" i="2" s="1"/>
  <c r="R988" i="2"/>
  <c r="Q988" i="2"/>
  <c r="U988" i="2" s="1"/>
  <c r="P988" i="2"/>
  <c r="O988" i="2"/>
  <c r="M988" i="2"/>
  <c r="L988" i="2"/>
  <c r="J988" i="2"/>
  <c r="R987" i="2"/>
  <c r="S987" i="2" s="1"/>
  <c r="T987" i="2" s="1"/>
  <c r="P987" i="2"/>
  <c r="O987" i="2"/>
  <c r="M987" i="2"/>
  <c r="L987" i="2"/>
  <c r="J987" i="2"/>
  <c r="H987" i="2"/>
  <c r="F987" i="2"/>
  <c r="Q987" i="2" s="1"/>
  <c r="U987" i="2" s="1"/>
  <c r="P986" i="2"/>
  <c r="Q986" i="2" s="1"/>
  <c r="O986" i="2"/>
  <c r="M986" i="2"/>
  <c r="L986" i="2"/>
  <c r="J986" i="2"/>
  <c r="H986" i="2"/>
  <c r="R986" i="2" s="1"/>
  <c r="S986" i="2" s="1"/>
  <c r="F986" i="2"/>
  <c r="O985" i="2"/>
  <c r="P985" i="2" s="1"/>
  <c r="Q985" i="2" s="1"/>
  <c r="U985" i="2" s="1"/>
  <c r="M985" i="2"/>
  <c r="L985" i="2"/>
  <c r="J985" i="2"/>
  <c r="H985" i="2"/>
  <c r="R985" i="2" s="1"/>
  <c r="S985" i="2" s="1"/>
  <c r="T985" i="2" s="1"/>
  <c r="F985" i="2"/>
  <c r="U984" i="2"/>
  <c r="T984" i="2"/>
  <c r="S984" i="2"/>
  <c r="R984" i="2"/>
  <c r="Q984" i="2"/>
  <c r="P984" i="2"/>
  <c r="O984" i="2"/>
  <c r="M984" i="2"/>
  <c r="L984" i="2"/>
  <c r="J984" i="2"/>
  <c r="M983" i="2"/>
  <c r="L983" i="2"/>
  <c r="J983" i="2"/>
  <c r="H983" i="2"/>
  <c r="R983" i="2" s="1"/>
  <c r="S983" i="2" s="1"/>
  <c r="F983" i="2"/>
  <c r="O983" i="2" s="1"/>
  <c r="P983" i="2" s="1"/>
  <c r="Q983" i="2" s="1"/>
  <c r="U982" i="2"/>
  <c r="T982" i="2"/>
  <c r="R982" i="2"/>
  <c r="S982" i="2" s="1"/>
  <c r="Q982" i="2"/>
  <c r="O982" i="2"/>
  <c r="P982" i="2" s="1"/>
  <c r="M982" i="2"/>
  <c r="L982" i="2"/>
  <c r="J982" i="2"/>
  <c r="T981" i="2"/>
  <c r="S981" i="2"/>
  <c r="R981" i="2"/>
  <c r="Q981" i="2"/>
  <c r="U981" i="2" s="1"/>
  <c r="P981" i="2"/>
  <c r="O981" i="2"/>
  <c r="M981" i="2"/>
  <c r="L981" i="2"/>
  <c r="J981" i="2"/>
  <c r="T980" i="2"/>
  <c r="S980" i="2"/>
  <c r="R980" i="2"/>
  <c r="P980" i="2"/>
  <c r="Q980" i="2" s="1"/>
  <c r="U980" i="2" s="1"/>
  <c r="O980" i="2"/>
  <c r="M980" i="2"/>
  <c r="L980" i="2"/>
  <c r="J980" i="2"/>
  <c r="R979" i="2"/>
  <c r="S979" i="2" s="1"/>
  <c r="T979" i="2" s="1"/>
  <c r="O979" i="2"/>
  <c r="P979" i="2" s="1"/>
  <c r="Q979" i="2" s="1"/>
  <c r="U979" i="2" s="1"/>
  <c r="M979" i="2"/>
  <c r="L979" i="2"/>
  <c r="J979" i="2"/>
  <c r="M978" i="2"/>
  <c r="L978" i="2"/>
  <c r="J978" i="2"/>
  <c r="H978" i="2"/>
  <c r="F978" i="2"/>
  <c r="O978" i="2" s="1"/>
  <c r="P978" i="2" s="1"/>
  <c r="Q978" i="2" s="1"/>
  <c r="T977" i="2"/>
  <c r="R977" i="2"/>
  <c r="S977" i="2" s="1"/>
  <c r="O977" i="2"/>
  <c r="P977" i="2" s="1"/>
  <c r="Q977" i="2" s="1"/>
  <c r="U977" i="2" s="1"/>
  <c r="M977" i="2"/>
  <c r="L977" i="2"/>
  <c r="J977" i="2"/>
  <c r="M976" i="2"/>
  <c r="L976" i="2"/>
  <c r="J976" i="2"/>
  <c r="H976" i="2"/>
  <c r="R976" i="2" s="1"/>
  <c r="S976" i="2" s="1"/>
  <c r="T976" i="2" s="1"/>
  <c r="F976" i="2"/>
  <c r="O976" i="2" s="1"/>
  <c r="P976" i="2" s="1"/>
  <c r="Q976" i="2" s="1"/>
  <c r="U976" i="2" s="1"/>
  <c r="U975" i="2"/>
  <c r="T975" i="2"/>
  <c r="S975" i="2"/>
  <c r="R975" i="2"/>
  <c r="Q975" i="2"/>
  <c r="P975" i="2"/>
  <c r="O975" i="2"/>
  <c r="M975" i="2"/>
  <c r="L975" i="2"/>
  <c r="J975" i="2"/>
  <c r="M974" i="2"/>
  <c r="L974" i="2"/>
  <c r="J974" i="2"/>
  <c r="H974" i="2"/>
  <c r="R974" i="2" s="1"/>
  <c r="S974" i="2" s="1"/>
  <c r="F974" i="2"/>
  <c r="O974" i="2" s="1"/>
  <c r="P974" i="2" s="1"/>
  <c r="Q974" i="2" s="1"/>
  <c r="R973" i="2"/>
  <c r="S973" i="2" s="1"/>
  <c r="M973" i="2"/>
  <c r="L973" i="2"/>
  <c r="J973" i="2"/>
  <c r="H973" i="2"/>
  <c r="F973" i="2"/>
  <c r="O973" i="2" s="1"/>
  <c r="P973" i="2" s="1"/>
  <c r="Q973" i="2" s="1"/>
  <c r="O972" i="2"/>
  <c r="P972" i="2" s="1"/>
  <c r="Q972" i="2" s="1"/>
  <c r="M972" i="2"/>
  <c r="L972" i="2"/>
  <c r="J972" i="2"/>
  <c r="H972" i="2"/>
  <c r="R972" i="2" s="1"/>
  <c r="S972" i="2" s="1"/>
  <c r="F972" i="2"/>
  <c r="S971" i="2"/>
  <c r="R971" i="2"/>
  <c r="M971" i="2"/>
  <c r="L971" i="2"/>
  <c r="J971" i="2"/>
  <c r="H971" i="2"/>
  <c r="T971" i="2" s="1"/>
  <c r="F971" i="2"/>
  <c r="R970" i="2"/>
  <c r="S970" i="2" s="1"/>
  <c r="M970" i="2"/>
  <c r="L970" i="2"/>
  <c r="J970" i="2"/>
  <c r="H970" i="2"/>
  <c r="F970" i="2"/>
  <c r="S969" i="2"/>
  <c r="R969" i="2"/>
  <c r="Q969" i="2"/>
  <c r="O969" i="2"/>
  <c r="P969" i="2" s="1"/>
  <c r="M969" i="2"/>
  <c r="L969" i="2"/>
  <c r="J969" i="2"/>
  <c r="H969" i="2"/>
  <c r="T969" i="2" s="1"/>
  <c r="F969" i="2"/>
  <c r="M968" i="2"/>
  <c r="L968" i="2"/>
  <c r="J968" i="2"/>
  <c r="H968" i="2"/>
  <c r="F968" i="2"/>
  <c r="M967" i="2"/>
  <c r="L967" i="2"/>
  <c r="J967" i="2"/>
  <c r="H967" i="2"/>
  <c r="F967" i="2"/>
  <c r="O967" i="2" s="1"/>
  <c r="P967" i="2" s="1"/>
  <c r="Q967" i="2" s="1"/>
  <c r="M966" i="2"/>
  <c r="L966" i="2"/>
  <c r="J966" i="2"/>
  <c r="H966" i="2"/>
  <c r="R966" i="2" s="1"/>
  <c r="S966" i="2" s="1"/>
  <c r="F966" i="2"/>
  <c r="O966" i="2" s="1"/>
  <c r="P966" i="2" s="1"/>
  <c r="Q966" i="2" s="1"/>
  <c r="U965" i="2"/>
  <c r="T965" i="2"/>
  <c r="R965" i="2"/>
  <c r="S965" i="2" s="1"/>
  <c r="Q965" i="2"/>
  <c r="O965" i="2"/>
  <c r="P965" i="2" s="1"/>
  <c r="M965" i="2"/>
  <c r="L965" i="2"/>
  <c r="J965" i="2"/>
  <c r="S964" i="2"/>
  <c r="O964" i="2"/>
  <c r="P964" i="2" s="1"/>
  <c r="Q964" i="2" s="1"/>
  <c r="M964" i="2"/>
  <c r="L964" i="2"/>
  <c r="J964" i="2"/>
  <c r="H964" i="2"/>
  <c r="R964" i="2" s="1"/>
  <c r="F964" i="2"/>
  <c r="T963" i="2"/>
  <c r="S963" i="2"/>
  <c r="R963" i="2"/>
  <c r="Q963" i="2"/>
  <c r="U963" i="2" s="1"/>
  <c r="P963" i="2"/>
  <c r="O963" i="2"/>
  <c r="M963" i="2"/>
  <c r="L963" i="2"/>
  <c r="J963" i="2"/>
  <c r="S962" i="2"/>
  <c r="R962" i="2"/>
  <c r="M962" i="2"/>
  <c r="L962" i="2"/>
  <c r="J962" i="2"/>
  <c r="H962" i="2"/>
  <c r="T962" i="2" s="1"/>
  <c r="F962" i="2"/>
  <c r="U961" i="2"/>
  <c r="T961" i="2"/>
  <c r="S961" i="2"/>
  <c r="R961" i="2"/>
  <c r="Q961" i="2"/>
  <c r="P961" i="2"/>
  <c r="O961" i="2"/>
  <c r="M961" i="2"/>
  <c r="L961" i="2"/>
  <c r="J961" i="2"/>
  <c r="T960" i="2"/>
  <c r="R960" i="2"/>
  <c r="S960" i="2" s="1"/>
  <c r="P960" i="2"/>
  <c r="Q960" i="2" s="1"/>
  <c r="U960" i="2" s="1"/>
  <c r="O960" i="2"/>
  <c r="M960" i="2"/>
  <c r="L960" i="2"/>
  <c r="J960" i="2"/>
  <c r="T959" i="2"/>
  <c r="R959" i="2"/>
  <c r="S959" i="2" s="1"/>
  <c r="Q959" i="2"/>
  <c r="U959" i="2" s="1"/>
  <c r="O959" i="2"/>
  <c r="P959" i="2" s="1"/>
  <c r="M959" i="2"/>
  <c r="L959" i="2"/>
  <c r="J959" i="2"/>
  <c r="S958" i="2"/>
  <c r="O958" i="2"/>
  <c r="P958" i="2" s="1"/>
  <c r="Q958" i="2" s="1"/>
  <c r="M958" i="2"/>
  <c r="L958" i="2"/>
  <c r="J958" i="2"/>
  <c r="H958" i="2"/>
  <c r="R958" i="2" s="1"/>
  <c r="F958" i="2"/>
  <c r="S957" i="2"/>
  <c r="T957" i="2" s="1"/>
  <c r="U957" i="2" s="1"/>
  <c r="R957" i="2"/>
  <c r="Q957" i="2"/>
  <c r="P957" i="2"/>
  <c r="O957" i="2"/>
  <c r="M957" i="2"/>
  <c r="L957" i="2"/>
  <c r="J957" i="2"/>
  <c r="R956" i="2"/>
  <c r="S956" i="2" s="1"/>
  <c r="O956" i="2"/>
  <c r="P956" i="2" s="1"/>
  <c r="Q956" i="2" s="1"/>
  <c r="M956" i="2"/>
  <c r="L956" i="2"/>
  <c r="J956" i="2"/>
  <c r="H956" i="2"/>
  <c r="F956" i="2"/>
  <c r="R955" i="2"/>
  <c r="S955" i="2" s="1"/>
  <c r="T955" i="2" s="1"/>
  <c r="O955" i="2"/>
  <c r="P955" i="2" s="1"/>
  <c r="Q955" i="2" s="1"/>
  <c r="U955" i="2" s="1"/>
  <c r="M955" i="2"/>
  <c r="L955" i="2"/>
  <c r="J955" i="2"/>
  <c r="T954" i="2"/>
  <c r="S954" i="2"/>
  <c r="R954" i="2"/>
  <c r="Q954" i="2"/>
  <c r="U954" i="2" s="1"/>
  <c r="P954" i="2"/>
  <c r="O954" i="2"/>
  <c r="M954" i="2"/>
  <c r="L954" i="2"/>
  <c r="J954" i="2"/>
  <c r="S953" i="2"/>
  <c r="T953" i="2" s="1"/>
  <c r="R953" i="2"/>
  <c r="O953" i="2"/>
  <c r="P953" i="2" s="1"/>
  <c r="Q953" i="2" s="1"/>
  <c r="U953" i="2" s="1"/>
  <c r="M953" i="2"/>
  <c r="L953" i="2"/>
  <c r="J953" i="2"/>
  <c r="P952" i="2"/>
  <c r="Q952" i="2" s="1"/>
  <c r="O952" i="2"/>
  <c r="M952" i="2"/>
  <c r="L952" i="2"/>
  <c r="J952" i="2"/>
  <c r="H952" i="2"/>
  <c r="R952" i="2" s="1"/>
  <c r="S952" i="2" s="1"/>
  <c r="F952" i="2"/>
  <c r="R951" i="2"/>
  <c r="S951" i="2" s="1"/>
  <c r="T951" i="2" s="1"/>
  <c r="M951" i="2"/>
  <c r="L951" i="2"/>
  <c r="J951" i="2"/>
  <c r="H951" i="2"/>
  <c r="F951" i="2"/>
  <c r="M950" i="2"/>
  <c r="L950" i="2"/>
  <c r="J950" i="2"/>
  <c r="H950" i="2"/>
  <c r="F950" i="2"/>
  <c r="R949" i="2"/>
  <c r="S949" i="2" s="1"/>
  <c r="T949" i="2" s="1"/>
  <c r="M949" i="2"/>
  <c r="L949" i="2"/>
  <c r="J949" i="2"/>
  <c r="H949" i="2"/>
  <c r="F949" i="2"/>
  <c r="S948" i="2"/>
  <c r="T948" i="2" s="1"/>
  <c r="R948" i="2"/>
  <c r="P948" i="2"/>
  <c r="Q948" i="2" s="1"/>
  <c r="O948" i="2"/>
  <c r="M948" i="2"/>
  <c r="L948" i="2"/>
  <c r="J948" i="2"/>
  <c r="R947" i="2"/>
  <c r="S947" i="2" s="1"/>
  <c r="T947" i="2" s="1"/>
  <c r="P947" i="2"/>
  <c r="O947" i="2"/>
  <c r="M947" i="2"/>
  <c r="L947" i="2"/>
  <c r="J947" i="2"/>
  <c r="H947" i="2"/>
  <c r="F947" i="2"/>
  <c r="Q947" i="2" s="1"/>
  <c r="U947" i="2" s="1"/>
  <c r="M946" i="2"/>
  <c r="L946" i="2"/>
  <c r="J946" i="2"/>
  <c r="H946" i="2"/>
  <c r="R946" i="2" s="1"/>
  <c r="S946" i="2" s="1"/>
  <c r="T946" i="2" s="1"/>
  <c r="F946" i="2"/>
  <c r="O946" i="2" s="1"/>
  <c r="P946" i="2" s="1"/>
  <c r="Q946" i="2" s="1"/>
  <c r="U946" i="2" s="1"/>
  <c r="T945" i="2"/>
  <c r="R945" i="2"/>
  <c r="S945" i="2" s="1"/>
  <c r="P945" i="2"/>
  <c r="Q945" i="2" s="1"/>
  <c r="U945" i="2" s="1"/>
  <c r="O945" i="2"/>
  <c r="M945" i="2"/>
  <c r="L945" i="2"/>
  <c r="J945" i="2"/>
  <c r="R944" i="2"/>
  <c r="S944" i="2" s="1"/>
  <c r="T944" i="2" s="1"/>
  <c r="O944" i="2"/>
  <c r="P944" i="2" s="1"/>
  <c r="Q944" i="2" s="1"/>
  <c r="M944" i="2"/>
  <c r="L944" i="2"/>
  <c r="J944" i="2"/>
  <c r="T943" i="2"/>
  <c r="S943" i="2"/>
  <c r="R943" i="2"/>
  <c r="Q943" i="2"/>
  <c r="U943" i="2" s="1"/>
  <c r="P943" i="2"/>
  <c r="O943" i="2"/>
  <c r="M943" i="2"/>
  <c r="L943" i="2"/>
  <c r="J943" i="2"/>
  <c r="M942" i="2"/>
  <c r="L942" i="2"/>
  <c r="J942" i="2"/>
  <c r="H942" i="2"/>
  <c r="F942" i="2"/>
  <c r="T941" i="2"/>
  <c r="R941" i="2"/>
  <c r="S941" i="2" s="1"/>
  <c r="Q941" i="2"/>
  <c r="U941" i="2" s="1"/>
  <c r="O941" i="2"/>
  <c r="P941" i="2" s="1"/>
  <c r="M941" i="2"/>
  <c r="L941" i="2"/>
  <c r="J941" i="2"/>
  <c r="M940" i="2"/>
  <c r="L940" i="2"/>
  <c r="J940" i="2"/>
  <c r="H940" i="2"/>
  <c r="R940" i="2" s="1"/>
  <c r="S940" i="2" s="1"/>
  <c r="T940" i="2" s="1"/>
  <c r="F940" i="2"/>
  <c r="O940" i="2" s="1"/>
  <c r="P940" i="2" s="1"/>
  <c r="Q940" i="2" s="1"/>
  <c r="R939" i="2"/>
  <c r="S939" i="2" s="1"/>
  <c r="T939" i="2" s="1"/>
  <c r="P939" i="2"/>
  <c r="O939" i="2"/>
  <c r="M939" i="2"/>
  <c r="L939" i="2"/>
  <c r="J939" i="2"/>
  <c r="H939" i="2"/>
  <c r="F939" i="2"/>
  <c r="Q939" i="2" s="1"/>
  <c r="M938" i="2"/>
  <c r="L938" i="2"/>
  <c r="J938" i="2"/>
  <c r="H938" i="2"/>
  <c r="R938" i="2" s="1"/>
  <c r="S938" i="2" s="1"/>
  <c r="T938" i="2" s="1"/>
  <c r="F938" i="2"/>
  <c r="O938" i="2" s="1"/>
  <c r="P938" i="2" s="1"/>
  <c r="Q938" i="2" s="1"/>
  <c r="U937" i="2"/>
  <c r="T937" i="2"/>
  <c r="R937" i="2"/>
  <c r="S937" i="2" s="1"/>
  <c r="Q937" i="2"/>
  <c r="P937" i="2"/>
  <c r="O937" i="2"/>
  <c r="M937" i="2"/>
  <c r="L937" i="2"/>
  <c r="J937" i="2"/>
  <c r="R936" i="2"/>
  <c r="S936" i="2" s="1"/>
  <c r="T936" i="2" s="1"/>
  <c r="M936" i="2"/>
  <c r="L936" i="2"/>
  <c r="J936" i="2"/>
  <c r="H936" i="2"/>
  <c r="F936" i="2"/>
  <c r="U935" i="2"/>
  <c r="T935" i="2"/>
  <c r="S935" i="2"/>
  <c r="R935" i="2"/>
  <c r="Q935" i="2"/>
  <c r="P935" i="2"/>
  <c r="O935" i="2"/>
  <c r="M935" i="2"/>
  <c r="L935" i="2"/>
  <c r="J935" i="2"/>
  <c r="U934" i="2"/>
  <c r="T934" i="2"/>
  <c r="R934" i="2"/>
  <c r="S934" i="2" s="1"/>
  <c r="Q934" i="2"/>
  <c r="P934" i="2"/>
  <c r="O934" i="2"/>
  <c r="M934" i="2"/>
  <c r="L934" i="2"/>
  <c r="J934" i="2"/>
  <c r="T933" i="2"/>
  <c r="R933" i="2"/>
  <c r="S933" i="2" s="1"/>
  <c r="Q933" i="2"/>
  <c r="U933" i="2" s="1"/>
  <c r="O933" i="2"/>
  <c r="P933" i="2" s="1"/>
  <c r="M933" i="2"/>
  <c r="L933" i="2"/>
  <c r="J933" i="2"/>
  <c r="M932" i="2"/>
  <c r="L932" i="2"/>
  <c r="J932" i="2"/>
  <c r="H932" i="2"/>
  <c r="R932" i="2" s="1"/>
  <c r="S932" i="2" s="1"/>
  <c r="T932" i="2" s="1"/>
  <c r="F932" i="2"/>
  <c r="O932" i="2" s="1"/>
  <c r="P932" i="2" s="1"/>
  <c r="Q932" i="2" s="1"/>
  <c r="R931" i="2"/>
  <c r="S931" i="2" s="1"/>
  <c r="T931" i="2" s="1"/>
  <c r="P931" i="2"/>
  <c r="O931" i="2"/>
  <c r="M931" i="2"/>
  <c r="L931" i="2"/>
  <c r="J931" i="2"/>
  <c r="H931" i="2"/>
  <c r="F931" i="2"/>
  <c r="Q931" i="2" s="1"/>
  <c r="T930" i="2"/>
  <c r="S930" i="2"/>
  <c r="R930" i="2"/>
  <c r="Q930" i="2"/>
  <c r="U930" i="2" s="1"/>
  <c r="P930" i="2"/>
  <c r="O930" i="2"/>
  <c r="M930" i="2"/>
  <c r="L930" i="2"/>
  <c r="J930" i="2"/>
  <c r="M929" i="2"/>
  <c r="L929" i="2"/>
  <c r="J929" i="2"/>
  <c r="H929" i="2"/>
  <c r="F929" i="2"/>
  <c r="R928" i="2"/>
  <c r="S928" i="2" s="1"/>
  <c r="T928" i="2" s="1"/>
  <c r="O928" i="2"/>
  <c r="P928" i="2" s="1"/>
  <c r="Q928" i="2" s="1"/>
  <c r="M928" i="2"/>
  <c r="L928" i="2"/>
  <c r="J928" i="2"/>
  <c r="M927" i="2"/>
  <c r="L927" i="2"/>
  <c r="J927" i="2"/>
  <c r="H927" i="2"/>
  <c r="R927" i="2" s="1"/>
  <c r="S927" i="2" s="1"/>
  <c r="T927" i="2" s="1"/>
  <c r="F927" i="2"/>
  <c r="O927" i="2" s="1"/>
  <c r="P927" i="2" s="1"/>
  <c r="Q927" i="2" s="1"/>
  <c r="T926" i="2"/>
  <c r="R926" i="2"/>
  <c r="S926" i="2" s="1"/>
  <c r="P926" i="2"/>
  <c r="Q926" i="2" s="1"/>
  <c r="U926" i="2" s="1"/>
  <c r="O926" i="2"/>
  <c r="M926" i="2"/>
  <c r="L926" i="2"/>
  <c r="J926" i="2"/>
  <c r="R925" i="2"/>
  <c r="S925" i="2" s="1"/>
  <c r="T925" i="2" s="1"/>
  <c r="M925" i="2"/>
  <c r="L925" i="2"/>
  <c r="J925" i="2"/>
  <c r="H925" i="2"/>
  <c r="F925" i="2"/>
  <c r="S924" i="2"/>
  <c r="T924" i="2" s="1"/>
  <c r="R924" i="2"/>
  <c r="P924" i="2"/>
  <c r="Q924" i="2" s="1"/>
  <c r="U924" i="2" s="1"/>
  <c r="O924" i="2"/>
  <c r="M924" i="2"/>
  <c r="L924" i="2"/>
  <c r="J924" i="2"/>
  <c r="R923" i="2"/>
  <c r="S923" i="2" s="1"/>
  <c r="T923" i="2" s="1"/>
  <c r="P923" i="2"/>
  <c r="O923" i="2"/>
  <c r="M923" i="2"/>
  <c r="L923" i="2"/>
  <c r="J923" i="2"/>
  <c r="H923" i="2"/>
  <c r="F923" i="2"/>
  <c r="Q923" i="2" s="1"/>
  <c r="U923" i="2" s="1"/>
  <c r="T922" i="2"/>
  <c r="S922" i="2"/>
  <c r="R922" i="2"/>
  <c r="Q922" i="2"/>
  <c r="U922" i="2" s="1"/>
  <c r="P922" i="2"/>
  <c r="O922" i="2"/>
  <c r="M922" i="2"/>
  <c r="L922" i="2"/>
  <c r="J922" i="2"/>
  <c r="S921" i="2"/>
  <c r="T921" i="2" s="1"/>
  <c r="R921" i="2"/>
  <c r="P921" i="2"/>
  <c r="Q921" i="2" s="1"/>
  <c r="U921" i="2" s="1"/>
  <c r="O921" i="2"/>
  <c r="M921" i="2"/>
  <c r="L921" i="2"/>
  <c r="J921" i="2"/>
  <c r="R920" i="2"/>
  <c r="S920" i="2" s="1"/>
  <c r="T920" i="2" s="1"/>
  <c r="P920" i="2"/>
  <c r="Q920" i="2" s="1"/>
  <c r="U920" i="2" s="1"/>
  <c r="O920" i="2"/>
  <c r="M920" i="2"/>
  <c r="L920" i="2"/>
  <c r="J920" i="2"/>
  <c r="R919" i="2"/>
  <c r="S919" i="2" s="1"/>
  <c r="T919" i="2" s="1"/>
  <c r="M919" i="2"/>
  <c r="L919" i="2"/>
  <c r="J919" i="2"/>
  <c r="H919" i="2"/>
  <c r="F919" i="2"/>
  <c r="M918" i="2"/>
  <c r="L918" i="2"/>
  <c r="J918" i="2"/>
  <c r="H918" i="2"/>
  <c r="F918" i="2"/>
  <c r="T917" i="2"/>
  <c r="R917" i="2"/>
  <c r="S917" i="2" s="1"/>
  <c r="Q917" i="2"/>
  <c r="U917" i="2" s="1"/>
  <c r="O917" i="2"/>
  <c r="P917" i="2" s="1"/>
  <c r="M917" i="2"/>
  <c r="L917" i="2"/>
  <c r="J917" i="2"/>
  <c r="T916" i="2"/>
  <c r="S916" i="2"/>
  <c r="R916" i="2"/>
  <c r="Q916" i="2"/>
  <c r="U916" i="2" s="1"/>
  <c r="P916" i="2"/>
  <c r="O916" i="2"/>
  <c r="M916" i="2"/>
  <c r="L916" i="2"/>
  <c r="J916" i="2"/>
  <c r="M915" i="2"/>
  <c r="L915" i="2"/>
  <c r="J915" i="2"/>
  <c r="H915" i="2"/>
  <c r="F915" i="2"/>
  <c r="T914" i="2"/>
  <c r="R914" i="2"/>
  <c r="S914" i="2" s="1"/>
  <c r="O914" i="2"/>
  <c r="P914" i="2" s="1"/>
  <c r="Q914" i="2" s="1"/>
  <c r="U914" i="2" s="1"/>
  <c r="M914" i="2"/>
  <c r="L914" i="2"/>
  <c r="J914" i="2"/>
  <c r="M913" i="2"/>
  <c r="L913" i="2"/>
  <c r="J913" i="2"/>
  <c r="H913" i="2"/>
  <c r="R913" i="2" s="1"/>
  <c r="S913" i="2" s="1"/>
  <c r="T913" i="2" s="1"/>
  <c r="F913" i="2"/>
  <c r="O913" i="2" s="1"/>
  <c r="P913" i="2" s="1"/>
  <c r="Q913" i="2" s="1"/>
  <c r="R912" i="2"/>
  <c r="S912" i="2" s="1"/>
  <c r="T912" i="2" s="1"/>
  <c r="P912" i="2"/>
  <c r="O912" i="2"/>
  <c r="M912" i="2"/>
  <c r="L912" i="2"/>
  <c r="J912" i="2"/>
  <c r="H912" i="2"/>
  <c r="F912" i="2"/>
  <c r="Q912" i="2" s="1"/>
  <c r="M911" i="2"/>
  <c r="L911" i="2"/>
  <c r="J911" i="2"/>
  <c r="H911" i="2"/>
  <c r="R911" i="2" s="1"/>
  <c r="S911" i="2" s="1"/>
  <c r="T911" i="2" s="1"/>
  <c r="F911" i="2"/>
  <c r="O911" i="2" s="1"/>
  <c r="P911" i="2" s="1"/>
  <c r="Q911" i="2" s="1"/>
  <c r="U911" i="2" s="1"/>
  <c r="R910" i="2"/>
  <c r="S910" i="2" s="1"/>
  <c r="T910" i="2" s="1"/>
  <c r="P910" i="2"/>
  <c r="O910" i="2"/>
  <c r="M910" i="2"/>
  <c r="L910" i="2"/>
  <c r="J910" i="2"/>
  <c r="H910" i="2"/>
  <c r="F910" i="2"/>
  <c r="Q910" i="2" s="1"/>
  <c r="U910" i="2" s="1"/>
  <c r="T909" i="2"/>
  <c r="S909" i="2"/>
  <c r="R909" i="2"/>
  <c r="Q909" i="2"/>
  <c r="U909" i="2" s="1"/>
  <c r="P909" i="2"/>
  <c r="O909" i="2"/>
  <c r="M909" i="2"/>
  <c r="L909" i="2"/>
  <c r="J909" i="2"/>
  <c r="M908" i="2"/>
  <c r="L908" i="2"/>
  <c r="J908" i="2"/>
  <c r="H908" i="2"/>
  <c r="F908" i="2"/>
  <c r="R907" i="2"/>
  <c r="S907" i="2" s="1"/>
  <c r="T907" i="2" s="1"/>
  <c r="Q907" i="2"/>
  <c r="U907" i="2" s="1"/>
  <c r="O907" i="2"/>
  <c r="P907" i="2" s="1"/>
  <c r="M907" i="2"/>
  <c r="L907" i="2"/>
  <c r="J907" i="2"/>
  <c r="M906" i="2"/>
  <c r="L906" i="2"/>
  <c r="J906" i="2"/>
  <c r="H906" i="2"/>
  <c r="R906" i="2" s="1"/>
  <c r="S906" i="2" s="1"/>
  <c r="T906" i="2" s="1"/>
  <c r="F906" i="2"/>
  <c r="O906" i="2" s="1"/>
  <c r="P906" i="2" s="1"/>
  <c r="Q906" i="2" s="1"/>
  <c r="T905" i="2"/>
  <c r="R905" i="2"/>
  <c r="S905" i="2" s="1"/>
  <c r="P905" i="2"/>
  <c r="Q905" i="2" s="1"/>
  <c r="U905" i="2" s="1"/>
  <c r="O905" i="2"/>
  <c r="M905" i="2"/>
  <c r="L905" i="2"/>
  <c r="J905" i="2"/>
  <c r="R904" i="2"/>
  <c r="S904" i="2" s="1"/>
  <c r="T904" i="2" s="1"/>
  <c r="M904" i="2"/>
  <c r="L904" i="2"/>
  <c r="J904" i="2"/>
  <c r="H904" i="2"/>
  <c r="F904" i="2"/>
  <c r="U903" i="2"/>
  <c r="T903" i="2"/>
  <c r="S903" i="2"/>
  <c r="R903" i="2"/>
  <c r="Q903" i="2"/>
  <c r="P903" i="2"/>
  <c r="O903" i="2"/>
  <c r="M903" i="2"/>
  <c r="L903" i="2"/>
  <c r="J903" i="2"/>
  <c r="R902" i="2"/>
  <c r="S902" i="2" s="1"/>
  <c r="T902" i="2" s="1"/>
  <c r="P902" i="2"/>
  <c r="O902" i="2"/>
  <c r="M902" i="2"/>
  <c r="L902" i="2"/>
  <c r="J902" i="2"/>
  <c r="H902" i="2"/>
  <c r="F902" i="2"/>
  <c r="Q902" i="2" s="1"/>
  <c r="U902" i="2" s="1"/>
  <c r="M901" i="2"/>
  <c r="L901" i="2"/>
  <c r="J901" i="2"/>
  <c r="H901" i="2"/>
  <c r="R901" i="2" s="1"/>
  <c r="S901" i="2" s="1"/>
  <c r="T901" i="2" s="1"/>
  <c r="F901" i="2"/>
  <c r="O901" i="2" s="1"/>
  <c r="P901" i="2" s="1"/>
  <c r="Q901" i="2" s="1"/>
  <c r="U901" i="2" s="1"/>
  <c r="R900" i="2"/>
  <c r="S900" i="2" s="1"/>
  <c r="T900" i="2" s="1"/>
  <c r="P900" i="2"/>
  <c r="O900" i="2"/>
  <c r="M900" i="2"/>
  <c r="L900" i="2"/>
  <c r="J900" i="2"/>
  <c r="H900" i="2"/>
  <c r="F900" i="2"/>
  <c r="Q900" i="2" s="1"/>
  <c r="U900" i="2" s="1"/>
  <c r="T899" i="2"/>
  <c r="S899" i="2"/>
  <c r="R899" i="2"/>
  <c r="Q899" i="2"/>
  <c r="U899" i="2" s="1"/>
  <c r="P899" i="2"/>
  <c r="O899" i="2"/>
  <c r="M899" i="2"/>
  <c r="L899" i="2"/>
  <c r="J899" i="2"/>
  <c r="M898" i="2"/>
  <c r="L898" i="2"/>
  <c r="J898" i="2"/>
  <c r="H898" i="2"/>
  <c r="F898" i="2"/>
  <c r="R897" i="2"/>
  <c r="S897" i="2" s="1"/>
  <c r="T897" i="2" s="1"/>
  <c r="M897" i="2"/>
  <c r="L897" i="2"/>
  <c r="J897" i="2"/>
  <c r="H897" i="2"/>
  <c r="F897" i="2"/>
  <c r="M896" i="2"/>
  <c r="L896" i="2"/>
  <c r="J896" i="2"/>
  <c r="H896" i="2"/>
  <c r="F896" i="2"/>
  <c r="R895" i="2"/>
  <c r="S895" i="2" s="1"/>
  <c r="T895" i="2" s="1"/>
  <c r="M895" i="2"/>
  <c r="L895" i="2"/>
  <c r="J895" i="2"/>
  <c r="H895" i="2"/>
  <c r="F895" i="2"/>
  <c r="T894" i="2"/>
  <c r="S894" i="2"/>
  <c r="R894" i="2"/>
  <c r="P894" i="2"/>
  <c r="Q894" i="2" s="1"/>
  <c r="U894" i="2" s="1"/>
  <c r="O894" i="2"/>
  <c r="M894" i="2"/>
  <c r="L894" i="2"/>
  <c r="J894" i="2"/>
  <c r="R893" i="2"/>
  <c r="S893" i="2" s="1"/>
  <c r="T893" i="2" s="1"/>
  <c r="P893" i="2"/>
  <c r="Q893" i="2" s="1"/>
  <c r="O893" i="2"/>
  <c r="M893" i="2"/>
  <c r="L893" i="2"/>
  <c r="J893" i="2"/>
  <c r="R892" i="2"/>
  <c r="S892" i="2" s="1"/>
  <c r="T892" i="2" s="1"/>
  <c r="M892" i="2"/>
  <c r="L892" i="2"/>
  <c r="J892" i="2"/>
  <c r="H892" i="2"/>
  <c r="F892" i="2"/>
  <c r="S891" i="2"/>
  <c r="T891" i="2" s="1"/>
  <c r="U891" i="2" s="1"/>
  <c r="R891" i="2"/>
  <c r="Q891" i="2"/>
  <c r="P891" i="2"/>
  <c r="O891" i="2"/>
  <c r="M891" i="2"/>
  <c r="L891" i="2"/>
  <c r="J891" i="2"/>
  <c r="R890" i="2"/>
  <c r="S890" i="2" s="1"/>
  <c r="T890" i="2" s="1"/>
  <c r="P890" i="2"/>
  <c r="Q890" i="2" s="1"/>
  <c r="O890" i="2"/>
  <c r="M890" i="2"/>
  <c r="L890" i="2"/>
  <c r="J890" i="2"/>
  <c r="T889" i="2"/>
  <c r="R889" i="2"/>
  <c r="S889" i="2" s="1"/>
  <c r="O889" i="2"/>
  <c r="P889" i="2" s="1"/>
  <c r="Q889" i="2" s="1"/>
  <c r="U889" i="2" s="1"/>
  <c r="M889" i="2"/>
  <c r="L889" i="2"/>
  <c r="J889" i="2"/>
  <c r="M888" i="2"/>
  <c r="L888" i="2"/>
  <c r="J888" i="2"/>
  <c r="H888" i="2"/>
  <c r="R888" i="2" s="1"/>
  <c r="S888" i="2" s="1"/>
  <c r="T888" i="2" s="1"/>
  <c r="F888" i="2"/>
  <c r="O888" i="2" s="1"/>
  <c r="P888" i="2" s="1"/>
  <c r="Q888" i="2" s="1"/>
  <c r="R887" i="2"/>
  <c r="S887" i="2" s="1"/>
  <c r="T887" i="2" s="1"/>
  <c r="U887" i="2" s="1"/>
  <c r="Q887" i="2"/>
  <c r="P887" i="2"/>
  <c r="O887" i="2"/>
  <c r="M887" i="2"/>
  <c r="L887" i="2"/>
  <c r="J887" i="2"/>
  <c r="R886" i="2"/>
  <c r="S886" i="2" s="1"/>
  <c r="T886" i="2" s="1"/>
  <c r="M886" i="2"/>
  <c r="L886" i="2"/>
  <c r="J886" i="2"/>
  <c r="H886" i="2"/>
  <c r="F886" i="2"/>
  <c r="S885" i="2"/>
  <c r="T885" i="2" s="1"/>
  <c r="U885" i="2" s="1"/>
  <c r="R885" i="2"/>
  <c r="Q885" i="2"/>
  <c r="P885" i="2"/>
  <c r="O885" i="2"/>
  <c r="M885" i="2"/>
  <c r="L885" i="2"/>
  <c r="J885" i="2"/>
  <c r="U884" i="2"/>
  <c r="T884" i="2"/>
  <c r="R884" i="2"/>
  <c r="S884" i="2" s="1"/>
  <c r="Q884" i="2"/>
  <c r="P884" i="2"/>
  <c r="O884" i="2"/>
  <c r="M884" i="2"/>
  <c r="L884" i="2"/>
  <c r="J884" i="2"/>
  <c r="R883" i="2"/>
  <c r="S883" i="2" s="1"/>
  <c r="T883" i="2" s="1"/>
  <c r="M883" i="2"/>
  <c r="L883" i="2"/>
  <c r="J883" i="2"/>
  <c r="H883" i="2"/>
  <c r="F883" i="2"/>
  <c r="M882" i="2"/>
  <c r="L882" i="2"/>
  <c r="J882" i="2"/>
  <c r="H882" i="2"/>
  <c r="F882" i="2"/>
  <c r="R881" i="2"/>
  <c r="S881" i="2" s="1"/>
  <c r="T881" i="2" s="1"/>
  <c r="M881" i="2"/>
  <c r="L881" i="2"/>
  <c r="J881" i="2"/>
  <c r="H881" i="2"/>
  <c r="F881" i="2"/>
  <c r="M880" i="2"/>
  <c r="L880" i="2"/>
  <c r="J880" i="2"/>
  <c r="H880" i="2"/>
  <c r="F880" i="2"/>
  <c r="R879" i="2"/>
  <c r="S879" i="2" s="1"/>
  <c r="T879" i="2" s="1"/>
  <c r="Q879" i="2"/>
  <c r="O879" i="2"/>
  <c r="P879" i="2" s="1"/>
  <c r="M879" i="2"/>
  <c r="L879" i="2"/>
  <c r="J879" i="2"/>
  <c r="T878" i="2"/>
  <c r="S878" i="2"/>
  <c r="R878" i="2"/>
  <c r="Q878" i="2"/>
  <c r="U878" i="2" s="1"/>
  <c r="P878" i="2"/>
  <c r="O878" i="2"/>
  <c r="M878" i="2"/>
  <c r="L878" i="2"/>
  <c r="J878" i="2"/>
  <c r="U877" i="2"/>
  <c r="T877" i="2"/>
  <c r="S877" i="2"/>
  <c r="R877" i="2"/>
  <c r="Q877" i="2"/>
  <c r="P877" i="2"/>
  <c r="O877" i="2"/>
  <c r="M877" i="2"/>
  <c r="L877" i="2"/>
  <c r="J877" i="2"/>
  <c r="R876" i="2"/>
  <c r="S876" i="2" s="1"/>
  <c r="T876" i="2" s="1"/>
  <c r="P876" i="2"/>
  <c r="O876" i="2"/>
  <c r="M876" i="2"/>
  <c r="L876" i="2"/>
  <c r="J876" i="2"/>
  <c r="H876" i="2"/>
  <c r="F876" i="2"/>
  <c r="Q876" i="2" s="1"/>
  <c r="U876" i="2" s="1"/>
  <c r="T875" i="2"/>
  <c r="S875" i="2"/>
  <c r="R875" i="2"/>
  <c r="Q875" i="2"/>
  <c r="U875" i="2" s="1"/>
  <c r="P875" i="2"/>
  <c r="O875" i="2"/>
  <c r="M875" i="2"/>
  <c r="L875" i="2"/>
  <c r="J875" i="2"/>
  <c r="S874" i="2"/>
  <c r="T874" i="2" s="1"/>
  <c r="U874" i="2" s="1"/>
  <c r="R874" i="2"/>
  <c r="Q874" i="2"/>
  <c r="P874" i="2"/>
  <c r="O874" i="2"/>
  <c r="M874" i="2"/>
  <c r="L874" i="2"/>
  <c r="J874" i="2"/>
  <c r="R873" i="2"/>
  <c r="S873" i="2" s="1"/>
  <c r="T873" i="2" s="1"/>
  <c r="P873" i="2"/>
  <c r="Q873" i="2" s="1"/>
  <c r="O873" i="2"/>
  <c r="M873" i="2"/>
  <c r="L873" i="2"/>
  <c r="J873" i="2"/>
  <c r="R872" i="2"/>
  <c r="S872" i="2" s="1"/>
  <c r="T872" i="2" s="1"/>
  <c r="M872" i="2"/>
  <c r="L872" i="2"/>
  <c r="J872" i="2"/>
  <c r="H872" i="2"/>
  <c r="F872" i="2"/>
  <c r="S871" i="2"/>
  <c r="T871" i="2" s="1"/>
  <c r="U871" i="2" s="1"/>
  <c r="R871" i="2"/>
  <c r="Q871" i="2"/>
  <c r="P871" i="2"/>
  <c r="O871" i="2"/>
  <c r="M871" i="2"/>
  <c r="L871" i="2"/>
  <c r="J871" i="2"/>
  <c r="R870" i="2"/>
  <c r="S870" i="2" s="1"/>
  <c r="T870" i="2" s="1"/>
  <c r="P870" i="2"/>
  <c r="O870" i="2"/>
  <c r="M870" i="2"/>
  <c r="L870" i="2"/>
  <c r="J870" i="2"/>
  <c r="H870" i="2"/>
  <c r="F870" i="2"/>
  <c r="Q870" i="2" s="1"/>
  <c r="T869" i="2"/>
  <c r="S869" i="2"/>
  <c r="R869" i="2"/>
  <c r="Q869" i="2"/>
  <c r="U869" i="2" s="1"/>
  <c r="P869" i="2"/>
  <c r="O869" i="2"/>
  <c r="M869" i="2"/>
  <c r="L869" i="2"/>
  <c r="J869" i="2"/>
  <c r="U868" i="2"/>
  <c r="T868" i="2"/>
  <c r="S868" i="2"/>
  <c r="R868" i="2"/>
  <c r="Q868" i="2"/>
  <c r="P868" i="2"/>
  <c r="O868" i="2"/>
  <c r="M868" i="2"/>
  <c r="L868" i="2"/>
  <c r="J868" i="2"/>
  <c r="R867" i="2"/>
  <c r="S867" i="2" s="1"/>
  <c r="T867" i="2" s="1"/>
  <c r="P867" i="2"/>
  <c r="O867" i="2"/>
  <c r="M867" i="2"/>
  <c r="L867" i="2"/>
  <c r="J867" i="2"/>
  <c r="H867" i="2"/>
  <c r="F867" i="2"/>
  <c r="Q867" i="2" s="1"/>
  <c r="U867" i="2" s="1"/>
  <c r="M866" i="2"/>
  <c r="L866" i="2"/>
  <c r="J866" i="2"/>
  <c r="H866" i="2"/>
  <c r="R866" i="2" s="1"/>
  <c r="S866" i="2" s="1"/>
  <c r="T866" i="2" s="1"/>
  <c r="F866" i="2"/>
  <c r="O866" i="2" s="1"/>
  <c r="P866" i="2" s="1"/>
  <c r="Q866" i="2" s="1"/>
  <c r="U866" i="2" s="1"/>
  <c r="R865" i="2"/>
  <c r="S865" i="2" s="1"/>
  <c r="T865" i="2" s="1"/>
  <c r="P865" i="2"/>
  <c r="Q865" i="2" s="1"/>
  <c r="U865" i="2" s="1"/>
  <c r="O865" i="2"/>
  <c r="M865" i="2"/>
  <c r="L865" i="2"/>
  <c r="J865" i="2"/>
  <c r="R864" i="2"/>
  <c r="S864" i="2" s="1"/>
  <c r="T864" i="2" s="1"/>
  <c r="M864" i="2"/>
  <c r="L864" i="2"/>
  <c r="J864" i="2"/>
  <c r="H864" i="2"/>
  <c r="F864" i="2"/>
  <c r="M863" i="2"/>
  <c r="L863" i="2"/>
  <c r="J863" i="2"/>
  <c r="H863" i="2"/>
  <c r="F863" i="2"/>
  <c r="T862" i="2"/>
  <c r="R862" i="2"/>
  <c r="S862" i="2" s="1"/>
  <c r="Q862" i="2"/>
  <c r="U862" i="2" s="1"/>
  <c r="O862" i="2"/>
  <c r="P862" i="2" s="1"/>
  <c r="M862" i="2"/>
  <c r="L862" i="2"/>
  <c r="J862" i="2"/>
  <c r="T861" i="2"/>
  <c r="S861" i="2"/>
  <c r="R861" i="2"/>
  <c r="Q861" i="2"/>
  <c r="U861" i="2" s="1"/>
  <c r="P861" i="2"/>
  <c r="O861" i="2"/>
  <c r="M861" i="2"/>
  <c r="L861" i="2"/>
  <c r="J861" i="2"/>
  <c r="M860" i="2"/>
  <c r="L860" i="2"/>
  <c r="J860" i="2"/>
  <c r="H860" i="2"/>
  <c r="F860" i="2"/>
  <c r="T859" i="2"/>
  <c r="R859" i="2"/>
  <c r="S859" i="2" s="1"/>
  <c r="O859" i="2"/>
  <c r="P859" i="2" s="1"/>
  <c r="Q859" i="2" s="1"/>
  <c r="U859" i="2" s="1"/>
  <c r="M859" i="2"/>
  <c r="L859" i="2"/>
  <c r="J859" i="2"/>
  <c r="M858" i="2"/>
  <c r="L858" i="2"/>
  <c r="J858" i="2"/>
  <c r="H858" i="2"/>
  <c r="R858" i="2" s="1"/>
  <c r="S858" i="2" s="1"/>
  <c r="T858" i="2" s="1"/>
  <c r="F858" i="2"/>
  <c r="O858" i="2" s="1"/>
  <c r="P858" i="2" s="1"/>
  <c r="Q858" i="2" s="1"/>
  <c r="R857" i="2"/>
  <c r="S857" i="2" s="1"/>
  <c r="T857" i="2" s="1"/>
  <c r="P857" i="2"/>
  <c r="O857" i="2"/>
  <c r="M857" i="2"/>
  <c r="L857" i="2"/>
  <c r="J857" i="2"/>
  <c r="H857" i="2"/>
  <c r="F857" i="2"/>
  <c r="Q857" i="2" s="1"/>
  <c r="T856" i="2"/>
  <c r="S856" i="2"/>
  <c r="R856" i="2"/>
  <c r="Q856" i="2"/>
  <c r="U856" i="2" s="1"/>
  <c r="P856" i="2"/>
  <c r="O856" i="2"/>
  <c r="M856" i="2"/>
  <c r="L856" i="2"/>
  <c r="J856" i="2"/>
  <c r="S855" i="2"/>
  <c r="T855" i="2" s="1"/>
  <c r="R855" i="2"/>
  <c r="P855" i="2"/>
  <c r="Q855" i="2" s="1"/>
  <c r="U855" i="2" s="1"/>
  <c r="O855" i="2"/>
  <c r="M855" i="2"/>
  <c r="L855" i="2"/>
  <c r="J855" i="2"/>
  <c r="T854" i="2"/>
  <c r="R854" i="2"/>
  <c r="S854" i="2" s="1"/>
  <c r="P854" i="2"/>
  <c r="Q854" i="2" s="1"/>
  <c r="U854" i="2" s="1"/>
  <c r="O854" i="2"/>
  <c r="M854" i="2"/>
  <c r="L854" i="2"/>
  <c r="J854" i="2"/>
  <c r="R853" i="2"/>
  <c r="S853" i="2" s="1"/>
  <c r="T853" i="2" s="1"/>
  <c r="Q853" i="2"/>
  <c r="U853" i="2" s="1"/>
  <c r="O853" i="2"/>
  <c r="P853" i="2" s="1"/>
  <c r="M853" i="2"/>
  <c r="L853" i="2"/>
  <c r="J853" i="2"/>
  <c r="T852" i="2"/>
  <c r="S852" i="2"/>
  <c r="R852" i="2"/>
  <c r="Q852" i="2"/>
  <c r="U852" i="2" s="1"/>
  <c r="P852" i="2"/>
  <c r="O852" i="2"/>
  <c r="M852" i="2"/>
  <c r="L852" i="2"/>
  <c r="J852" i="2"/>
  <c r="M851" i="2"/>
  <c r="L851" i="2"/>
  <c r="J851" i="2"/>
  <c r="H851" i="2"/>
  <c r="F851" i="2"/>
  <c r="R850" i="2"/>
  <c r="S850" i="2" s="1"/>
  <c r="T850" i="2" s="1"/>
  <c r="M850" i="2"/>
  <c r="L850" i="2"/>
  <c r="J850" i="2"/>
  <c r="H850" i="2"/>
  <c r="F850" i="2"/>
  <c r="S849" i="2"/>
  <c r="T849" i="2" s="1"/>
  <c r="R849" i="2"/>
  <c r="P849" i="2"/>
  <c r="Q849" i="2" s="1"/>
  <c r="U849" i="2" s="1"/>
  <c r="O849" i="2"/>
  <c r="M849" i="2"/>
  <c r="L849" i="2"/>
  <c r="J849" i="2"/>
  <c r="T848" i="2"/>
  <c r="R848" i="2"/>
  <c r="S848" i="2" s="1"/>
  <c r="P848" i="2"/>
  <c r="Q848" i="2" s="1"/>
  <c r="U848" i="2" s="1"/>
  <c r="O848" i="2"/>
  <c r="M848" i="2"/>
  <c r="L848" i="2"/>
  <c r="J848" i="2"/>
  <c r="R847" i="2"/>
  <c r="S847" i="2" s="1"/>
  <c r="T847" i="2" s="1"/>
  <c r="O847" i="2"/>
  <c r="P847" i="2" s="1"/>
  <c r="Q847" i="2" s="1"/>
  <c r="U847" i="2" s="1"/>
  <c r="M847" i="2"/>
  <c r="L847" i="2"/>
  <c r="J847" i="2"/>
  <c r="T846" i="2"/>
  <c r="S846" i="2"/>
  <c r="R846" i="2"/>
  <c r="Q846" i="2"/>
  <c r="U846" i="2" s="1"/>
  <c r="P846" i="2"/>
  <c r="O846" i="2"/>
  <c r="M846" i="2"/>
  <c r="L846" i="2"/>
  <c r="J846" i="2"/>
  <c r="S845" i="2"/>
  <c r="T845" i="2" s="1"/>
  <c r="R845" i="2"/>
  <c r="P845" i="2"/>
  <c r="Q845" i="2" s="1"/>
  <c r="U845" i="2" s="1"/>
  <c r="O845" i="2"/>
  <c r="M845" i="2"/>
  <c r="L845" i="2"/>
  <c r="J845" i="2"/>
  <c r="R844" i="2"/>
  <c r="S844" i="2" s="1"/>
  <c r="T844" i="2" s="1"/>
  <c r="P844" i="2"/>
  <c r="O844" i="2"/>
  <c r="M844" i="2"/>
  <c r="L844" i="2"/>
  <c r="J844" i="2"/>
  <c r="H844" i="2"/>
  <c r="F844" i="2"/>
  <c r="Q844" i="2" s="1"/>
  <c r="U844" i="2" s="1"/>
  <c r="M843" i="2"/>
  <c r="L843" i="2"/>
  <c r="J843" i="2"/>
  <c r="H843" i="2"/>
  <c r="R843" i="2" s="1"/>
  <c r="S843" i="2" s="1"/>
  <c r="T843" i="2" s="1"/>
  <c r="F843" i="2"/>
  <c r="O843" i="2" s="1"/>
  <c r="P843" i="2" s="1"/>
  <c r="Q843" i="2" s="1"/>
  <c r="U843" i="2" s="1"/>
  <c r="T842" i="2"/>
  <c r="R842" i="2"/>
  <c r="S842" i="2" s="1"/>
  <c r="P842" i="2"/>
  <c r="Q842" i="2" s="1"/>
  <c r="U842" i="2" s="1"/>
  <c r="O842" i="2"/>
  <c r="M842" i="2"/>
  <c r="L842" i="2"/>
  <c r="J842" i="2"/>
  <c r="R841" i="2"/>
  <c r="S841" i="2" s="1"/>
  <c r="T841" i="2" s="1"/>
  <c r="M841" i="2"/>
  <c r="L841" i="2"/>
  <c r="J841" i="2"/>
  <c r="H841" i="2"/>
  <c r="F841" i="2"/>
  <c r="S840" i="2"/>
  <c r="T840" i="2" s="1"/>
  <c r="U840" i="2" s="1"/>
  <c r="R840" i="2"/>
  <c r="Q840" i="2"/>
  <c r="P840" i="2"/>
  <c r="O840" i="2"/>
  <c r="M840" i="2"/>
  <c r="L840" i="2"/>
  <c r="J840" i="2"/>
  <c r="R839" i="2"/>
  <c r="S839" i="2" s="1"/>
  <c r="T839" i="2" s="1"/>
  <c r="P839" i="2"/>
  <c r="Q839" i="2" s="1"/>
  <c r="U839" i="2" s="1"/>
  <c r="O839" i="2"/>
  <c r="M839" i="2"/>
  <c r="L839" i="2"/>
  <c r="J839" i="2"/>
  <c r="R838" i="2"/>
  <c r="S838" i="2" s="1"/>
  <c r="T838" i="2" s="1"/>
  <c r="M838" i="2"/>
  <c r="L838" i="2"/>
  <c r="J838" i="2"/>
  <c r="H838" i="2"/>
  <c r="F838" i="2"/>
  <c r="T837" i="2"/>
  <c r="S837" i="2"/>
  <c r="R837" i="2"/>
  <c r="P837" i="2"/>
  <c r="Q837" i="2" s="1"/>
  <c r="U837" i="2" s="1"/>
  <c r="O837" i="2"/>
  <c r="M837" i="2"/>
  <c r="L837" i="2"/>
  <c r="J837" i="2"/>
  <c r="U836" i="2"/>
  <c r="T836" i="2"/>
  <c r="R836" i="2"/>
  <c r="S836" i="2" s="1"/>
  <c r="Q836" i="2"/>
  <c r="P836" i="2"/>
  <c r="O836" i="2"/>
  <c r="M836" i="2"/>
  <c r="L836" i="2"/>
  <c r="J836" i="2"/>
  <c r="R835" i="2"/>
  <c r="S835" i="2" s="1"/>
  <c r="T835" i="2" s="1"/>
  <c r="M835" i="2"/>
  <c r="L835" i="2"/>
  <c r="J835" i="2"/>
  <c r="H835" i="2"/>
  <c r="F835" i="2"/>
  <c r="U834" i="2"/>
  <c r="T834" i="2"/>
  <c r="S834" i="2"/>
  <c r="R834" i="2"/>
  <c r="Q834" i="2"/>
  <c r="P834" i="2"/>
  <c r="O834" i="2"/>
  <c r="M834" i="2"/>
  <c r="L834" i="2"/>
  <c r="J834" i="2"/>
  <c r="T833" i="2"/>
  <c r="R833" i="2"/>
  <c r="S833" i="2" s="1"/>
  <c r="P833" i="2"/>
  <c r="Q833" i="2" s="1"/>
  <c r="U833" i="2" s="1"/>
  <c r="O833" i="2"/>
  <c r="M833" i="2"/>
  <c r="L833" i="2"/>
  <c r="J833" i="2"/>
  <c r="R832" i="2"/>
  <c r="S832" i="2" s="1"/>
  <c r="T832" i="2" s="1"/>
  <c r="M832" i="2"/>
  <c r="L832" i="2"/>
  <c r="J832" i="2"/>
  <c r="H832" i="2"/>
  <c r="F832" i="2"/>
  <c r="T831" i="2"/>
  <c r="S831" i="2"/>
  <c r="R831" i="2"/>
  <c r="P831" i="2"/>
  <c r="Q831" i="2" s="1"/>
  <c r="U831" i="2" s="1"/>
  <c r="O831" i="2"/>
  <c r="M831" i="2"/>
  <c r="L831" i="2"/>
  <c r="J831" i="2"/>
  <c r="R830" i="2"/>
  <c r="S830" i="2" s="1"/>
  <c r="T830" i="2" s="1"/>
  <c r="U830" i="2" s="1"/>
  <c r="Q830" i="2"/>
  <c r="P830" i="2"/>
  <c r="O830" i="2"/>
  <c r="M830" i="2"/>
  <c r="L830" i="2"/>
  <c r="J830" i="2"/>
  <c r="R829" i="2"/>
  <c r="S829" i="2" s="1"/>
  <c r="T829" i="2" s="1"/>
  <c r="O829" i="2"/>
  <c r="P829" i="2" s="1"/>
  <c r="Q829" i="2" s="1"/>
  <c r="U829" i="2" s="1"/>
  <c r="M829" i="2"/>
  <c r="L829" i="2"/>
  <c r="J829" i="2"/>
  <c r="M828" i="2"/>
  <c r="L828" i="2"/>
  <c r="J828" i="2"/>
  <c r="H828" i="2"/>
  <c r="R828" i="2" s="1"/>
  <c r="S828" i="2" s="1"/>
  <c r="T828" i="2" s="1"/>
  <c r="F828" i="2"/>
  <c r="O828" i="2" s="1"/>
  <c r="P828" i="2" s="1"/>
  <c r="Q828" i="2" s="1"/>
  <c r="U828" i="2" s="1"/>
  <c r="R827" i="2"/>
  <c r="S827" i="2" s="1"/>
  <c r="T827" i="2" s="1"/>
  <c r="U827" i="2" s="1"/>
  <c r="Q827" i="2"/>
  <c r="P827" i="2"/>
  <c r="O827" i="2"/>
  <c r="M827" i="2"/>
  <c r="L827" i="2"/>
  <c r="J827" i="2"/>
  <c r="R826" i="2"/>
  <c r="S826" i="2" s="1"/>
  <c r="T826" i="2" s="1"/>
  <c r="Q826" i="2"/>
  <c r="O826" i="2"/>
  <c r="P826" i="2" s="1"/>
  <c r="M826" i="2"/>
  <c r="L826" i="2"/>
  <c r="J826" i="2"/>
  <c r="T825" i="2"/>
  <c r="S825" i="2"/>
  <c r="R825" i="2"/>
  <c r="Q825" i="2"/>
  <c r="U825" i="2" s="1"/>
  <c r="P825" i="2"/>
  <c r="O825" i="2"/>
  <c r="M825" i="2"/>
  <c r="L825" i="2"/>
  <c r="J825" i="2"/>
  <c r="M824" i="2"/>
  <c r="L824" i="2"/>
  <c r="J824" i="2"/>
  <c r="H824" i="2"/>
  <c r="F824" i="2"/>
  <c r="R823" i="2"/>
  <c r="S823" i="2" s="1"/>
  <c r="T823" i="2" s="1"/>
  <c r="M823" i="2"/>
  <c r="L823" i="2"/>
  <c r="J823" i="2"/>
  <c r="H823" i="2"/>
  <c r="F823" i="2"/>
  <c r="T822" i="2"/>
  <c r="S822" i="2"/>
  <c r="R822" i="2"/>
  <c r="P822" i="2"/>
  <c r="Q822" i="2" s="1"/>
  <c r="U822" i="2" s="1"/>
  <c r="O822" i="2"/>
  <c r="M822" i="2"/>
  <c r="L822" i="2"/>
  <c r="J822" i="2"/>
  <c r="R821" i="2"/>
  <c r="S821" i="2" s="1"/>
  <c r="T821" i="2" s="1"/>
  <c r="P821" i="2"/>
  <c r="O821" i="2"/>
  <c r="M821" i="2"/>
  <c r="L821" i="2"/>
  <c r="J821" i="2"/>
  <c r="H821" i="2"/>
  <c r="F821" i="2"/>
  <c r="Q821" i="2" s="1"/>
  <c r="U821" i="2" s="1"/>
  <c r="M820" i="2"/>
  <c r="L820" i="2"/>
  <c r="J820" i="2"/>
  <c r="H820" i="2"/>
  <c r="R820" i="2" s="1"/>
  <c r="S820" i="2" s="1"/>
  <c r="T820" i="2" s="1"/>
  <c r="F820" i="2"/>
  <c r="O820" i="2" s="1"/>
  <c r="P820" i="2" s="1"/>
  <c r="Q820" i="2" s="1"/>
  <c r="U820" i="2" s="1"/>
  <c r="R819" i="2"/>
  <c r="S819" i="2" s="1"/>
  <c r="T819" i="2" s="1"/>
  <c r="P819" i="2"/>
  <c r="Q819" i="2" s="1"/>
  <c r="U819" i="2" s="1"/>
  <c r="O819" i="2"/>
  <c r="M819" i="2"/>
  <c r="L819" i="2"/>
  <c r="J819" i="2"/>
  <c r="R818" i="2"/>
  <c r="S818" i="2" s="1"/>
  <c r="T818" i="2" s="1"/>
  <c r="O818" i="2"/>
  <c r="P818" i="2" s="1"/>
  <c r="Q818" i="2" s="1"/>
  <c r="U818" i="2" s="1"/>
  <c r="M818" i="2"/>
  <c r="L818" i="2"/>
  <c r="J818" i="2"/>
  <c r="M817" i="2"/>
  <c r="L817" i="2"/>
  <c r="J817" i="2"/>
  <c r="H817" i="2"/>
  <c r="R817" i="2" s="1"/>
  <c r="S817" i="2" s="1"/>
  <c r="T817" i="2" s="1"/>
  <c r="F817" i="2"/>
  <c r="O817" i="2" s="1"/>
  <c r="P817" i="2" s="1"/>
  <c r="Q817" i="2" s="1"/>
  <c r="U817" i="2" s="1"/>
  <c r="R816" i="2"/>
  <c r="S816" i="2" s="1"/>
  <c r="T816" i="2" s="1"/>
  <c r="P816" i="2"/>
  <c r="Q816" i="2" s="1"/>
  <c r="U816" i="2" s="1"/>
  <c r="O816" i="2"/>
  <c r="M816" i="2"/>
  <c r="L816" i="2"/>
  <c r="J816" i="2"/>
  <c r="R815" i="2"/>
  <c r="S815" i="2" s="1"/>
  <c r="T815" i="2" s="1"/>
  <c r="M815" i="2"/>
  <c r="L815" i="2"/>
  <c r="J815" i="2"/>
  <c r="H815" i="2"/>
  <c r="F815" i="2"/>
  <c r="M814" i="2"/>
  <c r="L814" i="2"/>
  <c r="J814" i="2"/>
  <c r="H814" i="2"/>
  <c r="F814" i="2"/>
  <c r="R813" i="2"/>
  <c r="S813" i="2" s="1"/>
  <c r="T813" i="2" s="1"/>
  <c r="M813" i="2"/>
  <c r="L813" i="2"/>
  <c r="J813" i="2"/>
  <c r="H813" i="2"/>
  <c r="F813" i="2"/>
  <c r="M812" i="2"/>
  <c r="L812" i="2"/>
  <c r="J812" i="2"/>
  <c r="H812" i="2"/>
  <c r="F812" i="2"/>
  <c r="R811" i="2"/>
  <c r="S811" i="2" s="1"/>
  <c r="T811" i="2" s="1"/>
  <c r="M811" i="2"/>
  <c r="L811" i="2"/>
  <c r="J811" i="2"/>
  <c r="H811" i="2"/>
  <c r="F811" i="2"/>
  <c r="M810" i="2"/>
  <c r="L810" i="2"/>
  <c r="J810" i="2"/>
  <c r="H810" i="2"/>
  <c r="F810" i="2"/>
  <c r="R809" i="2"/>
  <c r="S809" i="2" s="1"/>
  <c r="T809" i="2" s="1"/>
  <c r="O809" i="2"/>
  <c r="P809" i="2" s="1"/>
  <c r="Q809" i="2" s="1"/>
  <c r="U809" i="2" s="1"/>
  <c r="M809" i="2"/>
  <c r="L809" i="2"/>
  <c r="J809" i="2"/>
  <c r="M808" i="2"/>
  <c r="L808" i="2"/>
  <c r="J808" i="2"/>
  <c r="H808" i="2"/>
  <c r="R808" i="2" s="1"/>
  <c r="S808" i="2" s="1"/>
  <c r="T808" i="2" s="1"/>
  <c r="F808" i="2"/>
  <c r="O808" i="2" s="1"/>
  <c r="P808" i="2" s="1"/>
  <c r="Q808" i="2" s="1"/>
  <c r="U808" i="2" s="1"/>
  <c r="R807" i="2"/>
  <c r="S807" i="2" s="1"/>
  <c r="T807" i="2" s="1"/>
  <c r="P807" i="2"/>
  <c r="O807" i="2"/>
  <c r="M807" i="2"/>
  <c r="L807" i="2"/>
  <c r="J807" i="2"/>
  <c r="H807" i="2"/>
  <c r="F807" i="2"/>
  <c r="Q807" i="2" s="1"/>
  <c r="T806" i="2"/>
  <c r="S806" i="2"/>
  <c r="R806" i="2"/>
  <c r="Q806" i="2"/>
  <c r="U806" i="2" s="1"/>
  <c r="P806" i="2"/>
  <c r="O806" i="2"/>
  <c r="M806" i="2"/>
  <c r="L806" i="2"/>
  <c r="J806" i="2"/>
  <c r="M805" i="2"/>
  <c r="L805" i="2"/>
  <c r="J805" i="2"/>
  <c r="H805" i="2"/>
  <c r="F805" i="2"/>
  <c r="R804" i="2"/>
  <c r="S804" i="2" s="1"/>
  <c r="T804" i="2" s="1"/>
  <c r="M804" i="2"/>
  <c r="L804" i="2"/>
  <c r="J804" i="2"/>
  <c r="H804" i="2"/>
  <c r="F804" i="2"/>
  <c r="M803" i="2"/>
  <c r="L803" i="2"/>
  <c r="J803" i="2"/>
  <c r="H803" i="2"/>
  <c r="F803" i="2"/>
  <c r="R802" i="2"/>
  <c r="S802" i="2" s="1"/>
  <c r="T802" i="2" s="1"/>
  <c r="M802" i="2"/>
  <c r="L802" i="2"/>
  <c r="J802" i="2"/>
  <c r="H802" i="2"/>
  <c r="F802" i="2"/>
  <c r="M801" i="2"/>
  <c r="L801" i="2"/>
  <c r="J801" i="2"/>
  <c r="H801" i="2"/>
  <c r="F801" i="2"/>
  <c r="T800" i="2"/>
  <c r="R800" i="2"/>
  <c r="S800" i="2" s="1"/>
  <c r="O800" i="2"/>
  <c r="P800" i="2" s="1"/>
  <c r="Q800" i="2" s="1"/>
  <c r="U800" i="2" s="1"/>
  <c r="M800" i="2"/>
  <c r="L800" i="2"/>
  <c r="J800" i="2"/>
  <c r="T799" i="2"/>
  <c r="S799" i="2"/>
  <c r="R799" i="2"/>
  <c r="Q799" i="2"/>
  <c r="U799" i="2" s="1"/>
  <c r="P799" i="2"/>
  <c r="O799" i="2"/>
  <c r="M799" i="2"/>
  <c r="L799" i="2"/>
  <c r="J799" i="2"/>
  <c r="S798" i="2"/>
  <c r="T798" i="2" s="1"/>
  <c r="U798" i="2" s="1"/>
  <c r="R798" i="2"/>
  <c r="Q798" i="2"/>
  <c r="P798" i="2"/>
  <c r="O798" i="2"/>
  <c r="M798" i="2"/>
  <c r="L798" i="2"/>
  <c r="J798" i="2"/>
  <c r="R797" i="2"/>
  <c r="S797" i="2" s="1"/>
  <c r="T797" i="2" s="1"/>
  <c r="P797" i="2"/>
  <c r="O797" i="2"/>
  <c r="M797" i="2"/>
  <c r="L797" i="2"/>
  <c r="J797" i="2"/>
  <c r="H797" i="2"/>
  <c r="F797" i="2"/>
  <c r="Q797" i="2" s="1"/>
  <c r="T796" i="2"/>
  <c r="S796" i="2"/>
  <c r="R796" i="2"/>
  <c r="Q796" i="2"/>
  <c r="U796" i="2" s="1"/>
  <c r="P796" i="2"/>
  <c r="O796" i="2"/>
  <c r="M796" i="2"/>
  <c r="L796" i="2"/>
  <c r="J796" i="2"/>
  <c r="U795" i="2"/>
  <c r="T795" i="2"/>
  <c r="S795" i="2"/>
  <c r="R795" i="2"/>
  <c r="Q795" i="2"/>
  <c r="P795" i="2"/>
  <c r="O795" i="2"/>
  <c r="M795" i="2"/>
  <c r="L795" i="2"/>
  <c r="J795" i="2"/>
  <c r="T794" i="2"/>
  <c r="R794" i="2"/>
  <c r="S794" i="2" s="1"/>
  <c r="P794" i="2"/>
  <c r="Q794" i="2" s="1"/>
  <c r="U794" i="2" s="1"/>
  <c r="O794" i="2"/>
  <c r="M794" i="2"/>
  <c r="L794" i="2"/>
  <c r="J794" i="2"/>
  <c r="T793" i="2"/>
  <c r="R793" i="2"/>
  <c r="S793" i="2" s="1"/>
  <c r="O793" i="2"/>
  <c r="P793" i="2" s="1"/>
  <c r="Q793" i="2" s="1"/>
  <c r="U793" i="2" s="1"/>
  <c r="M793" i="2"/>
  <c r="L793" i="2"/>
  <c r="J793" i="2"/>
  <c r="M792" i="2"/>
  <c r="L792" i="2"/>
  <c r="J792" i="2"/>
  <c r="H792" i="2"/>
  <c r="R792" i="2" s="1"/>
  <c r="S792" i="2" s="1"/>
  <c r="T792" i="2" s="1"/>
  <c r="F792" i="2"/>
  <c r="O792" i="2" s="1"/>
  <c r="P792" i="2" s="1"/>
  <c r="Q792" i="2" s="1"/>
  <c r="U792" i="2" s="1"/>
  <c r="R791" i="2"/>
  <c r="S791" i="2" s="1"/>
  <c r="T791" i="2" s="1"/>
  <c r="M791" i="2"/>
  <c r="L791" i="2"/>
  <c r="J791" i="2"/>
  <c r="H791" i="2"/>
  <c r="F791" i="2"/>
  <c r="O791" i="2" s="1"/>
  <c r="P791" i="2" s="1"/>
  <c r="T790" i="2"/>
  <c r="S790" i="2"/>
  <c r="R790" i="2"/>
  <c r="Q790" i="2"/>
  <c r="U790" i="2" s="1"/>
  <c r="P790" i="2"/>
  <c r="O790" i="2"/>
  <c r="M790" i="2"/>
  <c r="L790" i="2"/>
  <c r="J790" i="2"/>
  <c r="U789" i="2"/>
  <c r="T789" i="2"/>
  <c r="S789" i="2"/>
  <c r="R789" i="2"/>
  <c r="Q789" i="2"/>
  <c r="P789" i="2"/>
  <c r="O789" i="2"/>
  <c r="M789" i="2"/>
  <c r="L789" i="2"/>
  <c r="J789" i="2"/>
  <c r="U788" i="2"/>
  <c r="T788" i="2"/>
  <c r="R788" i="2"/>
  <c r="S788" i="2" s="1"/>
  <c r="Q788" i="2"/>
  <c r="P788" i="2"/>
  <c r="O788" i="2"/>
  <c r="M788" i="2"/>
  <c r="L788" i="2"/>
  <c r="J788" i="2"/>
  <c r="R787" i="2"/>
  <c r="S787" i="2" s="1"/>
  <c r="T787" i="2" s="1"/>
  <c r="M787" i="2"/>
  <c r="L787" i="2"/>
  <c r="J787" i="2"/>
  <c r="H787" i="2"/>
  <c r="F787" i="2"/>
  <c r="M786" i="2"/>
  <c r="L786" i="2"/>
  <c r="J786" i="2"/>
  <c r="H786" i="2"/>
  <c r="F786" i="2"/>
  <c r="R785" i="2"/>
  <c r="S785" i="2" s="1"/>
  <c r="T785" i="2" s="1"/>
  <c r="M785" i="2"/>
  <c r="L785" i="2"/>
  <c r="J785" i="2"/>
  <c r="H785" i="2"/>
  <c r="F785" i="2"/>
  <c r="T784" i="2"/>
  <c r="S784" i="2"/>
  <c r="R784" i="2"/>
  <c r="P784" i="2"/>
  <c r="Q784" i="2" s="1"/>
  <c r="U784" i="2" s="1"/>
  <c r="O784" i="2"/>
  <c r="M784" i="2"/>
  <c r="L784" i="2"/>
  <c r="J784" i="2"/>
  <c r="R783" i="2"/>
  <c r="S783" i="2" s="1"/>
  <c r="T783" i="2" s="1"/>
  <c r="M783" i="2"/>
  <c r="L783" i="2"/>
  <c r="J783" i="2"/>
  <c r="H783" i="2"/>
  <c r="F783" i="2"/>
  <c r="O783" i="2" s="1"/>
  <c r="P783" i="2" s="1"/>
  <c r="T782" i="2"/>
  <c r="S782" i="2"/>
  <c r="R782" i="2"/>
  <c r="Q782" i="2"/>
  <c r="U782" i="2" s="1"/>
  <c r="P782" i="2"/>
  <c r="O782" i="2"/>
  <c r="M782" i="2"/>
  <c r="L782" i="2"/>
  <c r="J782" i="2"/>
  <c r="M781" i="2"/>
  <c r="L781" i="2"/>
  <c r="J781" i="2"/>
  <c r="H781" i="2"/>
  <c r="F781" i="2"/>
  <c r="R780" i="2"/>
  <c r="S780" i="2" s="1"/>
  <c r="T780" i="2" s="1"/>
  <c r="M780" i="2"/>
  <c r="L780" i="2"/>
  <c r="J780" i="2"/>
  <c r="H780" i="2"/>
  <c r="F780" i="2"/>
  <c r="M779" i="2"/>
  <c r="L779" i="2"/>
  <c r="J779" i="2"/>
  <c r="H779" i="2"/>
  <c r="F779" i="2"/>
  <c r="R778" i="2"/>
  <c r="S778" i="2" s="1"/>
  <c r="T778" i="2" s="1"/>
  <c r="M778" i="2"/>
  <c r="L778" i="2"/>
  <c r="J778" i="2"/>
  <c r="H778" i="2"/>
  <c r="F778" i="2"/>
  <c r="M777" i="2"/>
  <c r="L777" i="2"/>
  <c r="J777" i="2"/>
  <c r="H777" i="2"/>
  <c r="F777" i="2"/>
  <c r="R776" i="2"/>
  <c r="S776" i="2" s="1"/>
  <c r="T776" i="2" s="1"/>
  <c r="M776" i="2"/>
  <c r="L776" i="2"/>
  <c r="J776" i="2"/>
  <c r="H776" i="2"/>
  <c r="F776" i="2"/>
  <c r="S775" i="2"/>
  <c r="T775" i="2" s="1"/>
  <c r="R775" i="2"/>
  <c r="P775" i="2"/>
  <c r="Q775" i="2" s="1"/>
  <c r="U775" i="2" s="1"/>
  <c r="O775" i="2"/>
  <c r="M775" i="2"/>
  <c r="L775" i="2"/>
  <c r="J775" i="2"/>
  <c r="R774" i="2"/>
  <c r="S774" i="2" s="1"/>
  <c r="T774" i="2" s="1"/>
  <c r="P774" i="2"/>
  <c r="Q774" i="2" s="1"/>
  <c r="U774" i="2" s="1"/>
  <c r="O774" i="2"/>
  <c r="M774" i="2"/>
  <c r="L774" i="2"/>
  <c r="J774" i="2"/>
  <c r="R773" i="2"/>
  <c r="S773" i="2" s="1"/>
  <c r="T773" i="2" s="1"/>
  <c r="M773" i="2"/>
  <c r="L773" i="2"/>
  <c r="J773" i="2"/>
  <c r="H773" i="2"/>
  <c r="F773" i="2"/>
  <c r="M772" i="2"/>
  <c r="L772" i="2"/>
  <c r="J772" i="2"/>
  <c r="H772" i="2"/>
  <c r="F772" i="2"/>
  <c r="R771" i="2"/>
  <c r="S771" i="2" s="1"/>
  <c r="T771" i="2" s="1"/>
  <c r="M771" i="2"/>
  <c r="L771" i="2"/>
  <c r="J771" i="2"/>
  <c r="H771" i="2"/>
  <c r="F771" i="2"/>
  <c r="M770" i="2"/>
  <c r="L770" i="2"/>
  <c r="J770" i="2"/>
  <c r="H770" i="2"/>
  <c r="F770" i="2"/>
  <c r="R769" i="2"/>
  <c r="S769" i="2" s="1"/>
  <c r="T769" i="2" s="1"/>
  <c r="O769" i="2"/>
  <c r="P769" i="2" s="1"/>
  <c r="Q769" i="2" s="1"/>
  <c r="U769" i="2" s="1"/>
  <c r="M769" i="2"/>
  <c r="L769" i="2"/>
  <c r="J769" i="2"/>
  <c r="T768" i="2"/>
  <c r="S768" i="2"/>
  <c r="R768" i="2"/>
  <c r="Q768" i="2"/>
  <c r="U768" i="2" s="1"/>
  <c r="P768" i="2"/>
  <c r="O768" i="2"/>
  <c r="M768" i="2"/>
  <c r="L768" i="2"/>
  <c r="J768" i="2"/>
  <c r="M767" i="2"/>
  <c r="L767" i="2"/>
  <c r="J767" i="2"/>
  <c r="H767" i="2"/>
  <c r="F767" i="2"/>
  <c r="T766" i="2"/>
  <c r="R766" i="2"/>
  <c r="S766" i="2" s="1"/>
  <c r="Q766" i="2"/>
  <c r="U766" i="2" s="1"/>
  <c r="O766" i="2"/>
  <c r="P766" i="2" s="1"/>
  <c r="M766" i="2"/>
  <c r="L766" i="2"/>
  <c r="J766" i="2"/>
  <c r="M765" i="2"/>
  <c r="L765" i="2"/>
  <c r="J765" i="2"/>
  <c r="H765" i="2"/>
  <c r="R765" i="2" s="1"/>
  <c r="S765" i="2" s="1"/>
  <c r="T765" i="2" s="1"/>
  <c r="F765" i="2"/>
  <c r="O765" i="2" s="1"/>
  <c r="P765" i="2" s="1"/>
  <c r="Q765" i="2" s="1"/>
  <c r="R764" i="2"/>
  <c r="S764" i="2" s="1"/>
  <c r="T764" i="2" s="1"/>
  <c r="M764" i="2"/>
  <c r="L764" i="2"/>
  <c r="J764" i="2"/>
  <c r="H764" i="2"/>
  <c r="F764" i="2"/>
  <c r="O764" i="2" s="1"/>
  <c r="P764" i="2" s="1"/>
  <c r="T763" i="2"/>
  <c r="S763" i="2"/>
  <c r="R763" i="2"/>
  <c r="Q763" i="2"/>
  <c r="U763" i="2" s="1"/>
  <c r="P763" i="2"/>
  <c r="O763" i="2"/>
  <c r="M763" i="2"/>
  <c r="L763" i="2"/>
  <c r="J763" i="2"/>
  <c r="S762" i="2"/>
  <c r="T762" i="2" s="1"/>
  <c r="U762" i="2" s="1"/>
  <c r="R762" i="2"/>
  <c r="Q762" i="2"/>
  <c r="P762" i="2"/>
  <c r="O762" i="2"/>
  <c r="M762" i="2"/>
  <c r="L762" i="2"/>
  <c r="J762" i="2"/>
  <c r="T761" i="2"/>
  <c r="R761" i="2"/>
  <c r="S761" i="2" s="1"/>
  <c r="P761" i="2"/>
  <c r="Q761" i="2" s="1"/>
  <c r="U761" i="2" s="1"/>
  <c r="O761" i="2"/>
  <c r="M761" i="2"/>
  <c r="L761" i="2"/>
  <c r="J761" i="2"/>
  <c r="R760" i="2"/>
  <c r="S760" i="2" s="1"/>
  <c r="T760" i="2" s="1"/>
  <c r="M760" i="2"/>
  <c r="L760" i="2"/>
  <c r="J760" i="2"/>
  <c r="H760" i="2"/>
  <c r="F760" i="2"/>
  <c r="S759" i="2"/>
  <c r="T759" i="2" s="1"/>
  <c r="R759" i="2"/>
  <c r="P759" i="2"/>
  <c r="Q759" i="2" s="1"/>
  <c r="U759" i="2" s="1"/>
  <c r="O759" i="2"/>
  <c r="M759" i="2"/>
  <c r="L759" i="2"/>
  <c r="J759" i="2"/>
  <c r="R758" i="2"/>
  <c r="S758" i="2" s="1"/>
  <c r="T758" i="2" s="1"/>
  <c r="M758" i="2"/>
  <c r="L758" i="2"/>
  <c r="J758" i="2"/>
  <c r="H758" i="2"/>
  <c r="F758" i="2"/>
  <c r="O758" i="2" s="1"/>
  <c r="P758" i="2" s="1"/>
  <c r="T757" i="2"/>
  <c r="S757" i="2"/>
  <c r="R757" i="2"/>
  <c r="Q757" i="2"/>
  <c r="U757" i="2" s="1"/>
  <c r="P757" i="2"/>
  <c r="O757" i="2"/>
  <c r="M757" i="2"/>
  <c r="L757" i="2"/>
  <c r="J757" i="2"/>
  <c r="S756" i="2"/>
  <c r="T756" i="2" s="1"/>
  <c r="U756" i="2" s="1"/>
  <c r="R756" i="2"/>
  <c r="Q756" i="2"/>
  <c r="P756" i="2"/>
  <c r="O756" i="2"/>
  <c r="M756" i="2"/>
  <c r="L756" i="2"/>
  <c r="J756" i="2"/>
  <c r="T755" i="2"/>
  <c r="R755" i="2"/>
  <c r="S755" i="2" s="1"/>
  <c r="P755" i="2"/>
  <c r="Q755" i="2" s="1"/>
  <c r="U755" i="2" s="1"/>
  <c r="O755" i="2"/>
  <c r="M755" i="2"/>
  <c r="L755" i="2"/>
  <c r="J755" i="2"/>
  <c r="T754" i="2"/>
  <c r="R754" i="2"/>
  <c r="S754" i="2" s="1"/>
  <c r="Q754" i="2"/>
  <c r="U754" i="2" s="1"/>
  <c r="O754" i="2"/>
  <c r="P754" i="2" s="1"/>
  <c r="M754" i="2"/>
  <c r="L754" i="2"/>
  <c r="J754" i="2"/>
  <c r="M753" i="2"/>
  <c r="L753" i="2"/>
  <c r="J753" i="2"/>
  <c r="H753" i="2"/>
  <c r="R753" i="2" s="1"/>
  <c r="S753" i="2" s="1"/>
  <c r="T753" i="2" s="1"/>
  <c r="F753" i="2"/>
  <c r="O753" i="2" s="1"/>
  <c r="P753" i="2" s="1"/>
  <c r="Q753" i="2" s="1"/>
  <c r="R752" i="2"/>
  <c r="S752" i="2" s="1"/>
  <c r="T752" i="2" s="1"/>
  <c r="M752" i="2"/>
  <c r="L752" i="2"/>
  <c r="J752" i="2"/>
  <c r="H752" i="2"/>
  <c r="F752" i="2"/>
  <c r="O752" i="2" s="1"/>
  <c r="P752" i="2" s="1"/>
  <c r="M751" i="2"/>
  <c r="L751" i="2"/>
  <c r="J751" i="2"/>
  <c r="H751" i="2"/>
  <c r="R751" i="2" s="1"/>
  <c r="S751" i="2" s="1"/>
  <c r="T751" i="2" s="1"/>
  <c r="F751" i="2"/>
  <c r="O751" i="2" s="1"/>
  <c r="P751" i="2" s="1"/>
  <c r="Q751" i="2" s="1"/>
  <c r="R750" i="2"/>
  <c r="S750" i="2" s="1"/>
  <c r="T750" i="2" s="1"/>
  <c r="U750" i="2" s="1"/>
  <c r="Q750" i="2"/>
  <c r="P750" i="2"/>
  <c r="O750" i="2"/>
  <c r="M750" i="2"/>
  <c r="L750" i="2"/>
  <c r="J750" i="2"/>
  <c r="R749" i="2"/>
  <c r="S749" i="2" s="1"/>
  <c r="T749" i="2" s="1"/>
  <c r="M749" i="2"/>
  <c r="L749" i="2"/>
  <c r="J749" i="2"/>
  <c r="H749" i="2"/>
  <c r="F749" i="2"/>
  <c r="M748" i="2"/>
  <c r="L748" i="2"/>
  <c r="J748" i="2"/>
  <c r="H748" i="2"/>
  <c r="F748" i="2"/>
  <c r="R747" i="2"/>
  <c r="S747" i="2" s="1"/>
  <c r="T747" i="2" s="1"/>
  <c r="O747" i="2"/>
  <c r="P747" i="2" s="1"/>
  <c r="Q747" i="2" s="1"/>
  <c r="U747" i="2" s="1"/>
  <c r="M747" i="2"/>
  <c r="L747" i="2"/>
  <c r="J747" i="2"/>
  <c r="M746" i="2"/>
  <c r="L746" i="2"/>
  <c r="J746" i="2"/>
  <c r="H746" i="2"/>
  <c r="R746" i="2" s="1"/>
  <c r="S746" i="2" s="1"/>
  <c r="T746" i="2" s="1"/>
  <c r="F746" i="2"/>
  <c r="O746" i="2" s="1"/>
  <c r="P746" i="2" s="1"/>
  <c r="Q746" i="2" s="1"/>
  <c r="U746" i="2" s="1"/>
  <c r="U745" i="2"/>
  <c r="T745" i="2"/>
  <c r="R745" i="2"/>
  <c r="S745" i="2" s="1"/>
  <c r="Q745" i="2"/>
  <c r="P745" i="2"/>
  <c r="O745" i="2"/>
  <c r="M745" i="2"/>
  <c r="L745" i="2"/>
  <c r="J745" i="2"/>
  <c r="T744" i="2"/>
  <c r="R744" i="2"/>
  <c r="S744" i="2" s="1"/>
  <c r="O744" i="2"/>
  <c r="P744" i="2" s="1"/>
  <c r="Q744" i="2" s="1"/>
  <c r="U744" i="2" s="1"/>
  <c r="M744" i="2"/>
  <c r="L744" i="2"/>
  <c r="J744" i="2"/>
  <c r="T743" i="2"/>
  <c r="S743" i="2"/>
  <c r="R743" i="2"/>
  <c r="Q743" i="2"/>
  <c r="U743" i="2" s="1"/>
  <c r="P743" i="2"/>
  <c r="O743" i="2"/>
  <c r="M743" i="2"/>
  <c r="L743" i="2"/>
  <c r="J743" i="2"/>
  <c r="S742" i="2"/>
  <c r="T742" i="2" s="1"/>
  <c r="U742" i="2" s="1"/>
  <c r="R742" i="2"/>
  <c r="Q742" i="2"/>
  <c r="P742" i="2"/>
  <c r="O742" i="2"/>
  <c r="M742" i="2"/>
  <c r="L742" i="2"/>
  <c r="J742" i="2"/>
  <c r="R741" i="2"/>
  <c r="S741" i="2" s="1"/>
  <c r="T741" i="2" s="1"/>
  <c r="U741" i="2" s="1"/>
  <c r="Q741" i="2"/>
  <c r="P741" i="2"/>
  <c r="O741" i="2"/>
  <c r="M741" i="2"/>
  <c r="L741" i="2"/>
  <c r="J741" i="2"/>
  <c r="R740" i="2"/>
  <c r="S740" i="2" s="1"/>
  <c r="T740" i="2" s="1"/>
  <c r="O740" i="2"/>
  <c r="P740" i="2" s="1"/>
  <c r="Q740" i="2" s="1"/>
  <c r="M740" i="2"/>
  <c r="L740" i="2"/>
  <c r="J740" i="2"/>
  <c r="M739" i="2"/>
  <c r="L739" i="2"/>
  <c r="J739" i="2"/>
  <c r="H739" i="2"/>
  <c r="R739" i="2" s="1"/>
  <c r="S739" i="2" s="1"/>
  <c r="T739" i="2" s="1"/>
  <c r="F739" i="2"/>
  <c r="O739" i="2" s="1"/>
  <c r="P739" i="2" s="1"/>
  <c r="Q739" i="2" s="1"/>
  <c r="R738" i="2"/>
  <c r="S738" i="2" s="1"/>
  <c r="T738" i="2" s="1"/>
  <c r="M738" i="2"/>
  <c r="L738" i="2"/>
  <c r="J738" i="2"/>
  <c r="H738" i="2"/>
  <c r="F738" i="2"/>
  <c r="O738" i="2" s="1"/>
  <c r="P738" i="2" s="1"/>
  <c r="M737" i="2"/>
  <c r="L737" i="2"/>
  <c r="J737" i="2"/>
  <c r="H737" i="2"/>
  <c r="R737" i="2" s="1"/>
  <c r="S737" i="2" s="1"/>
  <c r="T737" i="2" s="1"/>
  <c r="F737" i="2"/>
  <c r="O737" i="2" s="1"/>
  <c r="P737" i="2" s="1"/>
  <c r="Q737" i="2" s="1"/>
  <c r="R736" i="2"/>
  <c r="S736" i="2" s="1"/>
  <c r="T736" i="2" s="1"/>
  <c r="M736" i="2"/>
  <c r="L736" i="2"/>
  <c r="J736" i="2"/>
  <c r="H736" i="2"/>
  <c r="F736" i="2"/>
  <c r="O736" i="2" s="1"/>
  <c r="P736" i="2" s="1"/>
  <c r="T735" i="2"/>
  <c r="S735" i="2"/>
  <c r="R735" i="2"/>
  <c r="Q735" i="2"/>
  <c r="U735" i="2" s="1"/>
  <c r="P735" i="2"/>
  <c r="O735" i="2"/>
  <c r="M735" i="2"/>
  <c r="L735" i="2"/>
  <c r="J735" i="2"/>
  <c r="S734" i="2"/>
  <c r="T734" i="2" s="1"/>
  <c r="U734" i="2" s="1"/>
  <c r="R734" i="2"/>
  <c r="Q734" i="2"/>
  <c r="P734" i="2"/>
  <c r="O734" i="2"/>
  <c r="M734" i="2"/>
  <c r="L734" i="2"/>
  <c r="J734" i="2"/>
  <c r="R733" i="2"/>
  <c r="S733" i="2" s="1"/>
  <c r="T733" i="2" s="1"/>
  <c r="U733" i="2" s="1"/>
  <c r="Q733" i="2"/>
  <c r="P733" i="2"/>
  <c r="O733" i="2"/>
  <c r="M733" i="2"/>
  <c r="L733" i="2"/>
  <c r="J733" i="2"/>
  <c r="R732" i="2"/>
  <c r="S732" i="2" s="1"/>
  <c r="T732" i="2" s="1"/>
  <c r="M732" i="2"/>
  <c r="L732" i="2"/>
  <c r="J732" i="2"/>
  <c r="H732" i="2"/>
  <c r="F732" i="2"/>
  <c r="U731" i="2"/>
  <c r="T731" i="2"/>
  <c r="S731" i="2"/>
  <c r="R731" i="2"/>
  <c r="Q731" i="2"/>
  <c r="P731" i="2"/>
  <c r="O731" i="2"/>
  <c r="M731" i="2"/>
  <c r="L731" i="2"/>
  <c r="J731" i="2"/>
  <c r="R730" i="2"/>
  <c r="S730" i="2" s="1"/>
  <c r="T730" i="2" s="1"/>
  <c r="M730" i="2"/>
  <c r="L730" i="2"/>
  <c r="J730" i="2"/>
  <c r="H730" i="2"/>
  <c r="F730" i="2"/>
  <c r="O730" i="2" s="1"/>
  <c r="P730" i="2" s="1"/>
  <c r="T729" i="2"/>
  <c r="S729" i="2"/>
  <c r="R729" i="2"/>
  <c r="Q729" i="2"/>
  <c r="U729" i="2" s="1"/>
  <c r="P729" i="2"/>
  <c r="O729" i="2"/>
  <c r="M729" i="2"/>
  <c r="L729" i="2"/>
  <c r="J729" i="2"/>
  <c r="U728" i="2"/>
  <c r="T728" i="2"/>
  <c r="S728" i="2"/>
  <c r="R728" i="2"/>
  <c r="Q728" i="2"/>
  <c r="P728" i="2"/>
  <c r="O728" i="2"/>
  <c r="M728" i="2"/>
  <c r="L728" i="2"/>
  <c r="J728" i="2"/>
  <c r="U727" i="2"/>
  <c r="T727" i="2"/>
  <c r="R727" i="2"/>
  <c r="S727" i="2" s="1"/>
  <c r="Q727" i="2"/>
  <c r="P727" i="2"/>
  <c r="O727" i="2"/>
  <c r="M727" i="2"/>
  <c r="L727" i="2"/>
  <c r="J727" i="2"/>
  <c r="R726" i="2"/>
  <c r="S726" i="2" s="1"/>
  <c r="T726" i="2" s="1"/>
  <c r="M726" i="2"/>
  <c r="L726" i="2"/>
  <c r="J726" i="2"/>
  <c r="H726" i="2"/>
  <c r="F726" i="2"/>
  <c r="M725" i="2"/>
  <c r="L725" i="2"/>
  <c r="J725" i="2"/>
  <c r="H725" i="2"/>
  <c r="F725" i="2"/>
  <c r="T724" i="2"/>
  <c r="R724" i="2"/>
  <c r="S724" i="2" s="1"/>
  <c r="O724" i="2"/>
  <c r="P724" i="2" s="1"/>
  <c r="Q724" i="2" s="1"/>
  <c r="U724" i="2" s="1"/>
  <c r="M724" i="2"/>
  <c r="L724" i="2"/>
  <c r="J724" i="2"/>
  <c r="M723" i="2"/>
  <c r="L723" i="2"/>
  <c r="J723" i="2"/>
  <c r="H723" i="2"/>
  <c r="R723" i="2" s="1"/>
  <c r="S723" i="2" s="1"/>
  <c r="T723" i="2" s="1"/>
  <c r="F723" i="2"/>
  <c r="O723" i="2" s="1"/>
  <c r="P723" i="2" s="1"/>
  <c r="Q723" i="2" s="1"/>
  <c r="R722" i="2"/>
  <c r="S722" i="2" s="1"/>
  <c r="T722" i="2" s="1"/>
  <c r="P722" i="2"/>
  <c r="Q722" i="2" s="1"/>
  <c r="O722" i="2"/>
  <c r="M722" i="2"/>
  <c r="L722" i="2"/>
  <c r="J722" i="2"/>
  <c r="R721" i="2"/>
  <c r="S721" i="2" s="1"/>
  <c r="T721" i="2" s="1"/>
  <c r="M721" i="2"/>
  <c r="L721" i="2"/>
  <c r="J721" i="2"/>
  <c r="H721" i="2"/>
  <c r="F721" i="2"/>
  <c r="S720" i="2"/>
  <c r="T720" i="2" s="1"/>
  <c r="R720" i="2"/>
  <c r="P720" i="2"/>
  <c r="Q720" i="2" s="1"/>
  <c r="O720" i="2"/>
  <c r="M720" i="2"/>
  <c r="L720" i="2"/>
  <c r="J720" i="2"/>
  <c r="R719" i="2"/>
  <c r="S719" i="2" s="1"/>
  <c r="T719" i="2" s="1"/>
  <c r="M719" i="2"/>
  <c r="L719" i="2"/>
  <c r="J719" i="2"/>
  <c r="H719" i="2"/>
  <c r="F719" i="2"/>
  <c r="O719" i="2" s="1"/>
  <c r="P719" i="2" s="1"/>
  <c r="T718" i="2"/>
  <c r="S718" i="2"/>
  <c r="R718" i="2"/>
  <c r="Q718" i="2"/>
  <c r="U718" i="2" s="1"/>
  <c r="P718" i="2"/>
  <c r="O718" i="2"/>
  <c r="M718" i="2"/>
  <c r="L718" i="2"/>
  <c r="J718" i="2"/>
  <c r="M717" i="2"/>
  <c r="L717" i="2"/>
  <c r="J717" i="2"/>
  <c r="H717" i="2"/>
  <c r="F717" i="2"/>
  <c r="T716" i="2"/>
  <c r="R716" i="2"/>
  <c r="S716" i="2" s="1"/>
  <c r="Q716" i="2"/>
  <c r="U716" i="2" s="1"/>
  <c r="O716" i="2"/>
  <c r="P716" i="2" s="1"/>
  <c r="M716" i="2"/>
  <c r="L716" i="2"/>
  <c r="J716" i="2"/>
  <c r="Q715" i="2"/>
  <c r="P715" i="2"/>
  <c r="O715" i="2"/>
  <c r="M715" i="2"/>
  <c r="L715" i="2"/>
  <c r="J715" i="2"/>
  <c r="H715" i="2"/>
  <c r="R715" i="2" s="1"/>
  <c r="S715" i="2" s="1"/>
  <c r="T715" i="2" s="1"/>
  <c r="F715" i="2"/>
  <c r="R714" i="2"/>
  <c r="S714" i="2" s="1"/>
  <c r="T714" i="2" s="1"/>
  <c r="U714" i="2" s="1"/>
  <c r="Q714" i="2"/>
  <c r="P714" i="2"/>
  <c r="O714" i="2"/>
  <c r="M714" i="2"/>
  <c r="L714" i="2"/>
  <c r="J714" i="2"/>
  <c r="T713" i="2"/>
  <c r="R713" i="2"/>
  <c r="S713" i="2" s="1"/>
  <c r="O713" i="2"/>
  <c r="P713" i="2" s="1"/>
  <c r="Q713" i="2" s="1"/>
  <c r="U713" i="2" s="1"/>
  <c r="M713" i="2"/>
  <c r="L713" i="2"/>
  <c r="J713" i="2"/>
  <c r="Q712" i="2"/>
  <c r="U712" i="2" s="1"/>
  <c r="P712" i="2"/>
  <c r="O712" i="2"/>
  <c r="M712" i="2"/>
  <c r="L712" i="2"/>
  <c r="J712" i="2"/>
  <c r="H712" i="2"/>
  <c r="R712" i="2" s="1"/>
  <c r="S712" i="2" s="1"/>
  <c r="T712" i="2" s="1"/>
  <c r="F712" i="2"/>
  <c r="R711" i="2"/>
  <c r="S711" i="2" s="1"/>
  <c r="T711" i="2" s="1"/>
  <c r="P711" i="2"/>
  <c r="Q711" i="2" s="1"/>
  <c r="U711" i="2" s="1"/>
  <c r="O711" i="2"/>
  <c r="M711" i="2"/>
  <c r="L711" i="2"/>
  <c r="J711" i="2"/>
  <c r="R710" i="2"/>
  <c r="S710" i="2" s="1"/>
  <c r="T710" i="2" s="1"/>
  <c r="O710" i="2"/>
  <c r="P710" i="2" s="1"/>
  <c r="Q710" i="2" s="1"/>
  <c r="U710" i="2" s="1"/>
  <c r="M710" i="2"/>
  <c r="L710" i="2"/>
  <c r="J710" i="2"/>
  <c r="T709" i="2"/>
  <c r="S709" i="2"/>
  <c r="R709" i="2"/>
  <c r="Q709" i="2"/>
  <c r="U709" i="2" s="1"/>
  <c r="P709" i="2"/>
  <c r="O709" i="2"/>
  <c r="M709" i="2"/>
  <c r="L709" i="2"/>
  <c r="J709" i="2"/>
  <c r="M708" i="2"/>
  <c r="L708" i="2"/>
  <c r="J708" i="2"/>
  <c r="H708" i="2"/>
  <c r="F708" i="2"/>
  <c r="R707" i="2"/>
  <c r="S707" i="2" s="1"/>
  <c r="T707" i="2" s="1"/>
  <c r="M707" i="2"/>
  <c r="L707" i="2"/>
  <c r="J707" i="2"/>
  <c r="H707" i="2"/>
  <c r="F707" i="2"/>
  <c r="S706" i="2"/>
  <c r="T706" i="2" s="1"/>
  <c r="R706" i="2"/>
  <c r="P706" i="2"/>
  <c r="Q706" i="2" s="1"/>
  <c r="O706" i="2"/>
  <c r="M706" i="2"/>
  <c r="L706" i="2"/>
  <c r="J706" i="2"/>
  <c r="R705" i="2"/>
  <c r="S705" i="2" s="1"/>
  <c r="T705" i="2" s="1"/>
  <c r="M705" i="2"/>
  <c r="L705" i="2"/>
  <c r="J705" i="2"/>
  <c r="H705" i="2"/>
  <c r="F705" i="2"/>
  <c r="O705" i="2" s="1"/>
  <c r="P705" i="2" s="1"/>
  <c r="Q704" i="2"/>
  <c r="P704" i="2"/>
  <c r="O704" i="2"/>
  <c r="M704" i="2"/>
  <c r="L704" i="2"/>
  <c r="J704" i="2"/>
  <c r="H704" i="2"/>
  <c r="R704" i="2" s="1"/>
  <c r="S704" i="2" s="1"/>
  <c r="T704" i="2" s="1"/>
  <c r="F704" i="2"/>
  <c r="R703" i="2"/>
  <c r="S703" i="2" s="1"/>
  <c r="T703" i="2" s="1"/>
  <c r="M703" i="2"/>
  <c r="L703" i="2"/>
  <c r="J703" i="2"/>
  <c r="H703" i="2"/>
  <c r="F703" i="2"/>
  <c r="O703" i="2" s="1"/>
  <c r="P703" i="2" s="1"/>
  <c r="Q702" i="2"/>
  <c r="U702" i="2" s="1"/>
  <c r="P702" i="2"/>
  <c r="O702" i="2"/>
  <c r="M702" i="2"/>
  <c r="L702" i="2"/>
  <c r="J702" i="2"/>
  <c r="H702" i="2"/>
  <c r="R702" i="2" s="1"/>
  <c r="S702" i="2" s="1"/>
  <c r="T702" i="2" s="1"/>
  <c r="F702" i="2"/>
  <c r="R701" i="2"/>
  <c r="S701" i="2" s="1"/>
  <c r="T701" i="2" s="1"/>
  <c r="P701" i="2"/>
  <c r="Q701" i="2" s="1"/>
  <c r="O701" i="2"/>
  <c r="M701" i="2"/>
  <c r="L701" i="2"/>
  <c r="J701" i="2"/>
  <c r="R700" i="2"/>
  <c r="S700" i="2" s="1"/>
  <c r="T700" i="2" s="1"/>
  <c r="M700" i="2"/>
  <c r="L700" i="2"/>
  <c r="J700" i="2"/>
  <c r="H700" i="2"/>
  <c r="F700" i="2"/>
  <c r="U699" i="2"/>
  <c r="T699" i="2"/>
  <c r="S699" i="2"/>
  <c r="R699" i="2"/>
  <c r="Q699" i="2"/>
  <c r="P699" i="2"/>
  <c r="O699" i="2"/>
  <c r="M699" i="2"/>
  <c r="L699" i="2"/>
  <c r="J699" i="2"/>
  <c r="T698" i="2"/>
  <c r="R698" i="2"/>
  <c r="S698" i="2" s="1"/>
  <c r="P698" i="2"/>
  <c r="Q698" i="2" s="1"/>
  <c r="U698" i="2" s="1"/>
  <c r="O698" i="2"/>
  <c r="M698" i="2"/>
  <c r="L698" i="2"/>
  <c r="J698" i="2"/>
  <c r="R697" i="2"/>
  <c r="S697" i="2" s="1"/>
  <c r="T697" i="2" s="1"/>
  <c r="M697" i="2"/>
  <c r="L697" i="2"/>
  <c r="J697" i="2"/>
  <c r="H697" i="2"/>
  <c r="F697" i="2"/>
  <c r="T696" i="2"/>
  <c r="S696" i="2"/>
  <c r="R696" i="2"/>
  <c r="P696" i="2"/>
  <c r="Q696" i="2" s="1"/>
  <c r="U696" i="2" s="1"/>
  <c r="O696" i="2"/>
  <c r="M696" i="2"/>
  <c r="L696" i="2"/>
  <c r="J696" i="2"/>
  <c r="R695" i="2"/>
  <c r="S695" i="2" s="1"/>
  <c r="T695" i="2" s="1"/>
  <c r="M695" i="2"/>
  <c r="L695" i="2"/>
  <c r="J695" i="2"/>
  <c r="H695" i="2"/>
  <c r="F695" i="2"/>
  <c r="O695" i="2" s="1"/>
  <c r="P695" i="2" s="1"/>
  <c r="Q694" i="2"/>
  <c r="P694" i="2"/>
  <c r="O694" i="2"/>
  <c r="M694" i="2"/>
  <c r="L694" i="2"/>
  <c r="J694" i="2"/>
  <c r="H694" i="2"/>
  <c r="R694" i="2" s="1"/>
  <c r="S694" i="2" s="1"/>
  <c r="T694" i="2" s="1"/>
  <c r="F694" i="2"/>
  <c r="R693" i="2"/>
  <c r="S693" i="2" s="1"/>
  <c r="T693" i="2" s="1"/>
  <c r="U693" i="2" s="1"/>
  <c r="Q693" i="2"/>
  <c r="P693" i="2"/>
  <c r="O693" i="2"/>
  <c r="M693" i="2"/>
  <c r="L693" i="2"/>
  <c r="J693" i="2"/>
  <c r="R692" i="2"/>
  <c r="S692" i="2" s="1"/>
  <c r="T692" i="2" s="1"/>
  <c r="M692" i="2"/>
  <c r="L692" i="2"/>
  <c r="J692" i="2"/>
  <c r="H692" i="2"/>
  <c r="F692" i="2"/>
  <c r="M691" i="2"/>
  <c r="L691" i="2"/>
  <c r="J691" i="2"/>
  <c r="H691" i="2"/>
  <c r="F691" i="2"/>
  <c r="R690" i="2"/>
  <c r="S690" i="2" s="1"/>
  <c r="T690" i="2" s="1"/>
  <c r="M690" i="2"/>
  <c r="L690" i="2"/>
  <c r="J690" i="2"/>
  <c r="H690" i="2"/>
  <c r="F690" i="2"/>
  <c r="T689" i="2"/>
  <c r="S689" i="2"/>
  <c r="R689" i="2"/>
  <c r="P689" i="2"/>
  <c r="Q689" i="2" s="1"/>
  <c r="U689" i="2" s="1"/>
  <c r="O689" i="2"/>
  <c r="M689" i="2"/>
  <c r="L689" i="2"/>
  <c r="J689" i="2"/>
  <c r="R688" i="2"/>
  <c r="S688" i="2" s="1"/>
  <c r="T688" i="2" s="1"/>
  <c r="P688" i="2"/>
  <c r="Q688" i="2" s="1"/>
  <c r="O688" i="2"/>
  <c r="M688" i="2"/>
  <c r="L688" i="2"/>
  <c r="J688" i="2"/>
  <c r="R687" i="2"/>
  <c r="S687" i="2" s="1"/>
  <c r="T687" i="2" s="1"/>
  <c r="M687" i="2"/>
  <c r="L687" i="2"/>
  <c r="J687" i="2"/>
  <c r="H687" i="2"/>
  <c r="F687" i="2"/>
  <c r="U686" i="2"/>
  <c r="T686" i="2"/>
  <c r="S686" i="2"/>
  <c r="R686" i="2"/>
  <c r="Q686" i="2"/>
  <c r="P686" i="2"/>
  <c r="O686" i="2"/>
  <c r="M686" i="2"/>
  <c r="L686" i="2"/>
  <c r="J686" i="2"/>
  <c r="R685" i="2"/>
  <c r="S685" i="2" s="1"/>
  <c r="T685" i="2" s="1"/>
  <c r="P685" i="2"/>
  <c r="Q685" i="2" s="1"/>
  <c r="U685" i="2" s="1"/>
  <c r="O685" i="2"/>
  <c r="M685" i="2"/>
  <c r="L685" i="2"/>
  <c r="J685" i="2"/>
  <c r="T684" i="2"/>
  <c r="R684" i="2"/>
  <c r="S684" i="2" s="1"/>
  <c r="Q684" i="2"/>
  <c r="U684" i="2" s="1"/>
  <c r="O684" i="2"/>
  <c r="P684" i="2" s="1"/>
  <c r="M684" i="2"/>
  <c r="L684" i="2"/>
  <c r="J684" i="2"/>
  <c r="Q683" i="2"/>
  <c r="P683" i="2"/>
  <c r="O683" i="2"/>
  <c r="M683" i="2"/>
  <c r="L683" i="2"/>
  <c r="J683" i="2"/>
  <c r="H683" i="2"/>
  <c r="R683" i="2" s="1"/>
  <c r="S683" i="2" s="1"/>
  <c r="T683" i="2" s="1"/>
  <c r="F683" i="2"/>
  <c r="R682" i="2"/>
  <c r="S682" i="2" s="1"/>
  <c r="T682" i="2" s="1"/>
  <c r="M682" i="2"/>
  <c r="L682" i="2"/>
  <c r="J682" i="2"/>
  <c r="H682" i="2"/>
  <c r="F682" i="2"/>
  <c r="O682" i="2" s="1"/>
  <c r="P682" i="2" s="1"/>
  <c r="Q681" i="2"/>
  <c r="P681" i="2"/>
  <c r="O681" i="2"/>
  <c r="M681" i="2"/>
  <c r="L681" i="2"/>
  <c r="J681" i="2"/>
  <c r="H681" i="2"/>
  <c r="R681" i="2" s="1"/>
  <c r="S681" i="2" s="1"/>
  <c r="T681" i="2" s="1"/>
  <c r="F681" i="2"/>
  <c r="R680" i="2"/>
  <c r="S680" i="2" s="1"/>
  <c r="T680" i="2" s="1"/>
  <c r="P680" i="2"/>
  <c r="Q680" i="2" s="1"/>
  <c r="U680" i="2" s="1"/>
  <c r="O680" i="2"/>
  <c r="M680" i="2"/>
  <c r="L680" i="2"/>
  <c r="J680" i="2"/>
  <c r="T679" i="2"/>
  <c r="R679" i="2"/>
  <c r="S679" i="2" s="1"/>
  <c r="Q679" i="2"/>
  <c r="U679" i="2" s="1"/>
  <c r="O679" i="2"/>
  <c r="P679" i="2" s="1"/>
  <c r="M679" i="2"/>
  <c r="L679" i="2"/>
  <c r="J679" i="2"/>
  <c r="T678" i="2"/>
  <c r="S678" i="2"/>
  <c r="R678" i="2"/>
  <c r="Q678" i="2"/>
  <c r="U678" i="2" s="1"/>
  <c r="P678" i="2"/>
  <c r="O678" i="2"/>
  <c r="M678" i="2"/>
  <c r="L678" i="2"/>
  <c r="J678" i="2"/>
  <c r="U677" i="2"/>
  <c r="T677" i="2"/>
  <c r="S677" i="2"/>
  <c r="R677" i="2"/>
  <c r="Q677" i="2"/>
  <c r="P677" i="2"/>
  <c r="O677" i="2"/>
  <c r="M677" i="2"/>
  <c r="L677" i="2"/>
  <c r="J677" i="2"/>
  <c r="U676" i="2"/>
  <c r="T676" i="2"/>
  <c r="R676" i="2"/>
  <c r="S676" i="2" s="1"/>
  <c r="Q676" i="2"/>
  <c r="P676" i="2"/>
  <c r="O676" i="2"/>
  <c r="M676" i="2"/>
  <c r="L676" i="2"/>
  <c r="J676" i="2"/>
  <c r="R675" i="2"/>
  <c r="S675" i="2" s="1"/>
  <c r="T675" i="2" s="1"/>
  <c r="Q675" i="2"/>
  <c r="O675" i="2"/>
  <c r="P675" i="2" s="1"/>
  <c r="M675" i="2"/>
  <c r="L675" i="2"/>
  <c r="J675" i="2"/>
  <c r="Q674" i="2"/>
  <c r="P674" i="2"/>
  <c r="O674" i="2"/>
  <c r="M674" i="2"/>
  <c r="L674" i="2"/>
  <c r="J674" i="2"/>
  <c r="H674" i="2"/>
  <c r="R674" i="2" s="1"/>
  <c r="S674" i="2" s="1"/>
  <c r="T674" i="2" s="1"/>
  <c r="F674" i="2"/>
  <c r="R673" i="2"/>
  <c r="S673" i="2" s="1"/>
  <c r="T673" i="2" s="1"/>
  <c r="M673" i="2"/>
  <c r="L673" i="2"/>
  <c r="J673" i="2"/>
  <c r="H673" i="2"/>
  <c r="F673" i="2"/>
  <c r="O673" i="2" s="1"/>
  <c r="P673" i="2" s="1"/>
  <c r="T672" i="2"/>
  <c r="S672" i="2"/>
  <c r="R672" i="2"/>
  <c r="Q672" i="2"/>
  <c r="U672" i="2" s="1"/>
  <c r="P672" i="2"/>
  <c r="O672" i="2"/>
  <c r="M672" i="2"/>
  <c r="L672" i="2"/>
  <c r="J672" i="2"/>
  <c r="M671" i="2"/>
  <c r="L671" i="2"/>
  <c r="J671" i="2"/>
  <c r="H671" i="2"/>
  <c r="F671" i="2"/>
  <c r="R670" i="2"/>
  <c r="S670" i="2" s="1"/>
  <c r="T670" i="2" s="1"/>
  <c r="M670" i="2"/>
  <c r="L670" i="2"/>
  <c r="J670" i="2"/>
  <c r="H670" i="2"/>
  <c r="F670" i="2"/>
  <c r="T669" i="2"/>
  <c r="S669" i="2"/>
  <c r="R669" i="2"/>
  <c r="P669" i="2"/>
  <c r="Q669" i="2" s="1"/>
  <c r="U669" i="2" s="1"/>
  <c r="O669" i="2"/>
  <c r="M669" i="2"/>
  <c r="L669" i="2"/>
  <c r="J669" i="2"/>
  <c r="R668" i="2"/>
  <c r="S668" i="2" s="1"/>
  <c r="T668" i="2" s="1"/>
  <c r="M668" i="2"/>
  <c r="L668" i="2"/>
  <c r="J668" i="2"/>
  <c r="H668" i="2"/>
  <c r="F668" i="2"/>
  <c r="O668" i="2" s="1"/>
  <c r="P668" i="2" s="1"/>
  <c r="T667" i="2"/>
  <c r="S667" i="2"/>
  <c r="R667" i="2"/>
  <c r="Q667" i="2"/>
  <c r="U667" i="2" s="1"/>
  <c r="P667" i="2"/>
  <c r="O667" i="2"/>
  <c r="M667" i="2"/>
  <c r="L667" i="2"/>
  <c r="J667" i="2"/>
  <c r="U666" i="2"/>
  <c r="T666" i="2"/>
  <c r="S666" i="2"/>
  <c r="R666" i="2"/>
  <c r="Q666" i="2"/>
  <c r="P666" i="2"/>
  <c r="O666" i="2"/>
  <c r="M666" i="2"/>
  <c r="L666" i="2"/>
  <c r="J666" i="2"/>
  <c r="R665" i="2"/>
  <c r="S665" i="2" s="1"/>
  <c r="T665" i="2" s="1"/>
  <c r="M665" i="2"/>
  <c r="L665" i="2"/>
  <c r="J665" i="2"/>
  <c r="H665" i="2"/>
  <c r="F665" i="2"/>
  <c r="O665" i="2" s="1"/>
  <c r="P665" i="2" s="1"/>
  <c r="T664" i="2"/>
  <c r="S664" i="2"/>
  <c r="R664" i="2"/>
  <c r="Q664" i="2"/>
  <c r="U664" i="2" s="1"/>
  <c r="P664" i="2"/>
  <c r="O664" i="2"/>
  <c r="M664" i="2"/>
  <c r="L664" i="2"/>
  <c r="J664" i="2"/>
  <c r="S663" i="2"/>
  <c r="T663" i="2" s="1"/>
  <c r="U663" i="2" s="1"/>
  <c r="R663" i="2"/>
  <c r="Q663" i="2"/>
  <c r="P663" i="2"/>
  <c r="O663" i="2"/>
  <c r="M663" i="2"/>
  <c r="L663" i="2"/>
  <c r="J663" i="2"/>
  <c r="R662" i="2"/>
  <c r="S662" i="2" s="1"/>
  <c r="T662" i="2" s="1"/>
  <c r="M662" i="2"/>
  <c r="L662" i="2"/>
  <c r="J662" i="2"/>
  <c r="H662" i="2"/>
  <c r="F662" i="2"/>
  <c r="O662" i="2" s="1"/>
  <c r="P662" i="2" s="1"/>
  <c r="T661" i="2"/>
  <c r="S661" i="2"/>
  <c r="R661" i="2"/>
  <c r="Q661" i="2"/>
  <c r="U661" i="2" s="1"/>
  <c r="P661" i="2"/>
  <c r="O661" i="2"/>
  <c r="M661" i="2"/>
  <c r="L661" i="2"/>
  <c r="J661" i="2"/>
  <c r="M660" i="2"/>
  <c r="L660" i="2"/>
  <c r="J660" i="2"/>
  <c r="H660" i="2"/>
  <c r="F660" i="2"/>
  <c r="R659" i="2"/>
  <c r="S659" i="2" s="1"/>
  <c r="T659" i="2" s="1"/>
  <c r="M659" i="2"/>
  <c r="L659" i="2"/>
  <c r="J659" i="2"/>
  <c r="H659" i="2"/>
  <c r="F659" i="2"/>
  <c r="U658" i="2"/>
  <c r="T658" i="2"/>
  <c r="S658" i="2"/>
  <c r="R658" i="2"/>
  <c r="Q658" i="2"/>
  <c r="P658" i="2"/>
  <c r="O658" i="2"/>
  <c r="M658" i="2"/>
  <c r="L658" i="2"/>
  <c r="J658" i="2"/>
  <c r="R657" i="2"/>
  <c r="S657" i="2" s="1"/>
  <c r="T657" i="2" s="1"/>
  <c r="M657" i="2"/>
  <c r="L657" i="2"/>
  <c r="J657" i="2"/>
  <c r="H657" i="2"/>
  <c r="F657" i="2"/>
  <c r="O657" i="2" s="1"/>
  <c r="P657" i="2" s="1"/>
  <c r="T656" i="2"/>
  <c r="S656" i="2"/>
  <c r="R656" i="2"/>
  <c r="Q656" i="2"/>
  <c r="U656" i="2" s="1"/>
  <c r="P656" i="2"/>
  <c r="O656" i="2"/>
  <c r="M656" i="2"/>
  <c r="L656" i="2"/>
  <c r="J656" i="2"/>
  <c r="M655" i="2"/>
  <c r="L655" i="2"/>
  <c r="J655" i="2"/>
  <c r="H655" i="2"/>
  <c r="F655" i="2"/>
  <c r="R654" i="2"/>
  <c r="S654" i="2" s="1"/>
  <c r="T654" i="2" s="1"/>
  <c r="M654" i="2"/>
  <c r="L654" i="2"/>
  <c r="J654" i="2"/>
  <c r="H654" i="2"/>
  <c r="F654" i="2"/>
  <c r="M653" i="2"/>
  <c r="L653" i="2"/>
  <c r="J653" i="2"/>
  <c r="H653" i="2"/>
  <c r="F653" i="2"/>
  <c r="R652" i="2"/>
  <c r="S652" i="2" s="1"/>
  <c r="T652" i="2" s="1"/>
  <c r="M652" i="2"/>
  <c r="L652" i="2"/>
  <c r="J652" i="2"/>
  <c r="H652" i="2"/>
  <c r="F652" i="2"/>
  <c r="M651" i="2"/>
  <c r="L651" i="2"/>
  <c r="J651" i="2"/>
  <c r="H651" i="2"/>
  <c r="F651" i="2"/>
  <c r="R650" i="2"/>
  <c r="S650" i="2" s="1"/>
  <c r="T650" i="2" s="1"/>
  <c r="M650" i="2"/>
  <c r="L650" i="2"/>
  <c r="J650" i="2"/>
  <c r="H650" i="2"/>
  <c r="F650" i="2"/>
  <c r="M649" i="2"/>
  <c r="L649" i="2"/>
  <c r="J649" i="2"/>
  <c r="H649" i="2"/>
  <c r="F649" i="2"/>
  <c r="R648" i="2"/>
  <c r="S648" i="2" s="1"/>
  <c r="T648" i="2" s="1"/>
  <c r="M648" i="2"/>
  <c r="L648" i="2"/>
  <c r="J648" i="2"/>
  <c r="H648" i="2"/>
  <c r="F648" i="2"/>
  <c r="S647" i="2"/>
  <c r="T647" i="2" s="1"/>
  <c r="U647" i="2" s="1"/>
  <c r="R647" i="2"/>
  <c r="Q647" i="2"/>
  <c r="P647" i="2"/>
  <c r="O647" i="2"/>
  <c r="M647" i="2"/>
  <c r="L647" i="2"/>
  <c r="J647" i="2"/>
  <c r="R646" i="2"/>
  <c r="S646" i="2" s="1"/>
  <c r="T646" i="2" s="1"/>
  <c r="M646" i="2"/>
  <c r="L646" i="2"/>
  <c r="J646" i="2"/>
  <c r="H646" i="2"/>
  <c r="F646" i="2"/>
  <c r="O646" i="2" s="1"/>
  <c r="P646" i="2" s="1"/>
  <c r="Q645" i="2"/>
  <c r="P645" i="2"/>
  <c r="O645" i="2"/>
  <c r="M645" i="2"/>
  <c r="L645" i="2"/>
  <c r="J645" i="2"/>
  <c r="H645" i="2"/>
  <c r="R645" i="2" s="1"/>
  <c r="S645" i="2" s="1"/>
  <c r="T645" i="2" s="1"/>
  <c r="F645" i="2"/>
  <c r="R644" i="2"/>
  <c r="S644" i="2" s="1"/>
  <c r="T644" i="2" s="1"/>
  <c r="M644" i="2"/>
  <c r="L644" i="2"/>
  <c r="J644" i="2"/>
  <c r="H644" i="2"/>
  <c r="F644" i="2"/>
  <c r="O644" i="2" s="1"/>
  <c r="P644" i="2" s="1"/>
  <c r="Q643" i="2"/>
  <c r="U643" i="2" s="1"/>
  <c r="P643" i="2"/>
  <c r="O643" i="2"/>
  <c r="M643" i="2"/>
  <c r="L643" i="2"/>
  <c r="J643" i="2"/>
  <c r="H643" i="2"/>
  <c r="R643" i="2" s="1"/>
  <c r="S643" i="2" s="1"/>
  <c r="T643" i="2" s="1"/>
  <c r="F643" i="2"/>
  <c r="R642" i="2"/>
  <c r="S642" i="2" s="1"/>
  <c r="T642" i="2" s="1"/>
  <c r="M642" i="2"/>
  <c r="L642" i="2"/>
  <c r="J642" i="2"/>
  <c r="H642" i="2"/>
  <c r="F642" i="2"/>
  <c r="O642" i="2" s="1"/>
  <c r="P642" i="2" s="1"/>
  <c r="T641" i="2"/>
  <c r="S641" i="2"/>
  <c r="R641" i="2"/>
  <c r="Q641" i="2"/>
  <c r="U641" i="2" s="1"/>
  <c r="P641" i="2"/>
  <c r="O641" i="2"/>
  <c r="M641" i="2"/>
  <c r="L641" i="2"/>
  <c r="J641" i="2"/>
  <c r="M640" i="2"/>
  <c r="L640" i="2"/>
  <c r="J640" i="2"/>
  <c r="H640" i="2"/>
  <c r="F640" i="2"/>
  <c r="T639" i="2"/>
  <c r="R639" i="2"/>
  <c r="S639" i="2" s="1"/>
  <c r="Q639" i="2"/>
  <c r="U639" i="2" s="1"/>
  <c r="O639" i="2"/>
  <c r="P639" i="2" s="1"/>
  <c r="M639" i="2"/>
  <c r="L639" i="2"/>
  <c r="J639" i="2"/>
  <c r="Q638" i="2"/>
  <c r="P638" i="2"/>
  <c r="O638" i="2"/>
  <c r="M638" i="2"/>
  <c r="L638" i="2"/>
  <c r="J638" i="2"/>
  <c r="H638" i="2"/>
  <c r="R638" i="2" s="1"/>
  <c r="S638" i="2" s="1"/>
  <c r="T638" i="2" s="1"/>
  <c r="F638" i="2"/>
  <c r="R637" i="2"/>
  <c r="S637" i="2" s="1"/>
  <c r="T637" i="2" s="1"/>
  <c r="M637" i="2"/>
  <c r="L637" i="2"/>
  <c r="J637" i="2"/>
  <c r="H637" i="2"/>
  <c r="F637" i="2"/>
  <c r="O637" i="2" s="1"/>
  <c r="P637" i="2" s="1"/>
  <c r="Q636" i="2"/>
  <c r="P636" i="2"/>
  <c r="O636" i="2"/>
  <c r="M636" i="2"/>
  <c r="L636" i="2"/>
  <c r="J636" i="2"/>
  <c r="H636" i="2"/>
  <c r="R636" i="2" s="1"/>
  <c r="S636" i="2" s="1"/>
  <c r="T636" i="2" s="1"/>
  <c r="F636" i="2"/>
  <c r="R635" i="2"/>
  <c r="S635" i="2" s="1"/>
  <c r="T635" i="2" s="1"/>
  <c r="M635" i="2"/>
  <c r="L635" i="2"/>
  <c r="J635" i="2"/>
  <c r="H635" i="2"/>
  <c r="F635" i="2"/>
  <c r="O635" i="2" s="1"/>
  <c r="P635" i="2" s="1"/>
  <c r="T634" i="2"/>
  <c r="S634" i="2"/>
  <c r="R634" i="2"/>
  <c r="Q634" i="2"/>
  <c r="U634" i="2" s="1"/>
  <c r="P634" i="2"/>
  <c r="O634" i="2"/>
  <c r="M634" i="2"/>
  <c r="L634" i="2"/>
  <c r="J634" i="2"/>
  <c r="M633" i="2"/>
  <c r="L633" i="2"/>
  <c r="J633" i="2"/>
  <c r="H633" i="2"/>
  <c r="F633" i="2"/>
  <c r="R632" i="2"/>
  <c r="S632" i="2" s="1"/>
  <c r="T632" i="2" s="1"/>
  <c r="M632" i="2"/>
  <c r="L632" i="2"/>
  <c r="J632" i="2"/>
  <c r="H632" i="2"/>
  <c r="F632" i="2"/>
  <c r="S631" i="2"/>
  <c r="T631" i="2" s="1"/>
  <c r="R631" i="2"/>
  <c r="P631" i="2"/>
  <c r="Q631" i="2" s="1"/>
  <c r="U631" i="2" s="1"/>
  <c r="O631" i="2"/>
  <c r="M631" i="2"/>
  <c r="L631" i="2"/>
  <c r="J631" i="2"/>
  <c r="R630" i="2"/>
  <c r="S630" i="2" s="1"/>
  <c r="T630" i="2" s="1"/>
  <c r="U630" i="2" s="1"/>
  <c r="Q630" i="2"/>
  <c r="P630" i="2"/>
  <c r="O630" i="2"/>
  <c r="M630" i="2"/>
  <c r="L630" i="2"/>
  <c r="J630" i="2"/>
  <c r="R629" i="2"/>
  <c r="S629" i="2" s="1"/>
  <c r="T629" i="2" s="1"/>
  <c r="M629" i="2"/>
  <c r="L629" i="2"/>
  <c r="J629" i="2"/>
  <c r="H629" i="2"/>
  <c r="F629" i="2"/>
  <c r="M628" i="2"/>
  <c r="L628" i="2"/>
  <c r="J628" i="2"/>
  <c r="H628" i="2"/>
  <c r="F628" i="2"/>
  <c r="R627" i="2"/>
  <c r="S627" i="2" s="1"/>
  <c r="T627" i="2" s="1"/>
  <c r="M627" i="2"/>
  <c r="L627" i="2"/>
  <c r="J627" i="2"/>
  <c r="H627" i="2"/>
  <c r="F627" i="2"/>
  <c r="S626" i="2"/>
  <c r="T626" i="2" s="1"/>
  <c r="U626" i="2" s="1"/>
  <c r="R626" i="2"/>
  <c r="Q626" i="2"/>
  <c r="P626" i="2"/>
  <c r="O626" i="2"/>
  <c r="M626" i="2"/>
  <c r="L626" i="2"/>
  <c r="J626" i="2"/>
  <c r="R625" i="2"/>
  <c r="S625" i="2" s="1"/>
  <c r="T625" i="2" s="1"/>
  <c r="M625" i="2"/>
  <c r="L625" i="2"/>
  <c r="J625" i="2"/>
  <c r="H625" i="2"/>
  <c r="F625" i="2"/>
  <c r="O625" i="2" s="1"/>
  <c r="P625" i="2" s="1"/>
  <c r="T624" i="2"/>
  <c r="S624" i="2"/>
  <c r="R624" i="2"/>
  <c r="Q624" i="2"/>
  <c r="U624" i="2" s="1"/>
  <c r="P624" i="2"/>
  <c r="O624" i="2"/>
  <c r="M624" i="2"/>
  <c r="L624" i="2"/>
  <c r="J624" i="2"/>
  <c r="S623" i="2"/>
  <c r="T623" i="2" s="1"/>
  <c r="U623" i="2" s="1"/>
  <c r="R623" i="2"/>
  <c r="Q623" i="2"/>
  <c r="P623" i="2"/>
  <c r="O623" i="2"/>
  <c r="M623" i="2"/>
  <c r="L623" i="2"/>
  <c r="J623" i="2"/>
  <c r="R622" i="2"/>
  <c r="S622" i="2" s="1"/>
  <c r="T622" i="2" s="1"/>
  <c r="M622" i="2"/>
  <c r="L622" i="2"/>
  <c r="J622" i="2"/>
  <c r="H622" i="2"/>
  <c r="F622" i="2"/>
  <c r="O622" i="2" s="1"/>
  <c r="P622" i="2" s="1"/>
  <c r="Q621" i="2"/>
  <c r="U621" i="2" s="1"/>
  <c r="P621" i="2"/>
  <c r="O621" i="2"/>
  <c r="M621" i="2"/>
  <c r="L621" i="2"/>
  <c r="J621" i="2"/>
  <c r="H621" i="2"/>
  <c r="R621" i="2" s="1"/>
  <c r="S621" i="2" s="1"/>
  <c r="T621" i="2" s="1"/>
  <c r="F621" i="2"/>
  <c r="R620" i="2"/>
  <c r="S620" i="2" s="1"/>
  <c r="T620" i="2" s="1"/>
  <c r="U620" i="2" s="1"/>
  <c r="Q620" i="2"/>
  <c r="P620" i="2"/>
  <c r="O620" i="2"/>
  <c r="M620" i="2"/>
  <c r="L620" i="2"/>
  <c r="J620" i="2"/>
  <c r="R619" i="2"/>
  <c r="S619" i="2" s="1"/>
  <c r="T619" i="2" s="1"/>
  <c r="M619" i="2"/>
  <c r="L619" i="2"/>
  <c r="J619" i="2"/>
  <c r="H619" i="2"/>
  <c r="F619" i="2"/>
  <c r="M618" i="2"/>
  <c r="L618" i="2"/>
  <c r="J618" i="2"/>
  <c r="H618" i="2"/>
  <c r="F618" i="2"/>
  <c r="R617" i="2"/>
  <c r="S617" i="2" s="1"/>
  <c r="T617" i="2" s="1"/>
  <c r="M617" i="2"/>
  <c r="L617" i="2"/>
  <c r="J617" i="2"/>
  <c r="H617" i="2"/>
  <c r="F617" i="2"/>
  <c r="T616" i="2"/>
  <c r="S616" i="2"/>
  <c r="R616" i="2"/>
  <c r="P616" i="2"/>
  <c r="Q616" i="2" s="1"/>
  <c r="U616" i="2" s="1"/>
  <c r="O616" i="2"/>
  <c r="M616" i="2"/>
  <c r="L616" i="2"/>
  <c r="J616" i="2"/>
  <c r="U615" i="2"/>
  <c r="T615" i="2"/>
  <c r="R615" i="2"/>
  <c r="S615" i="2" s="1"/>
  <c r="Q615" i="2"/>
  <c r="P615" i="2"/>
  <c r="O615" i="2"/>
  <c r="M615" i="2"/>
  <c r="L615" i="2"/>
  <c r="J615" i="2"/>
  <c r="R614" i="2"/>
  <c r="S614" i="2" s="1"/>
  <c r="T614" i="2" s="1"/>
  <c r="M614" i="2"/>
  <c r="L614" i="2"/>
  <c r="J614" i="2"/>
  <c r="H614" i="2"/>
  <c r="F614" i="2"/>
  <c r="M613" i="2"/>
  <c r="L613" i="2"/>
  <c r="J613" i="2"/>
  <c r="H613" i="2"/>
  <c r="F613" i="2"/>
  <c r="R612" i="2"/>
  <c r="S612" i="2" s="1"/>
  <c r="T612" i="2" s="1"/>
  <c r="Q612" i="2"/>
  <c r="O612" i="2"/>
  <c r="P612" i="2" s="1"/>
  <c r="M612" i="2"/>
  <c r="L612" i="2"/>
  <c r="J612" i="2"/>
  <c r="T611" i="2"/>
  <c r="S611" i="2"/>
  <c r="R611" i="2"/>
  <c r="Q611" i="2"/>
  <c r="U611" i="2" s="1"/>
  <c r="P611" i="2"/>
  <c r="O611" i="2"/>
  <c r="M611" i="2"/>
  <c r="L611" i="2"/>
  <c r="J611" i="2"/>
  <c r="S610" i="2"/>
  <c r="T610" i="2" s="1"/>
  <c r="R610" i="2"/>
  <c r="P610" i="2"/>
  <c r="Q610" i="2" s="1"/>
  <c r="O610" i="2"/>
  <c r="M610" i="2"/>
  <c r="L610" i="2"/>
  <c r="J610" i="2"/>
  <c r="R609" i="2"/>
  <c r="S609" i="2" s="1"/>
  <c r="T609" i="2" s="1"/>
  <c r="M609" i="2"/>
  <c r="L609" i="2"/>
  <c r="J609" i="2"/>
  <c r="H609" i="2"/>
  <c r="F609" i="2"/>
  <c r="O609" i="2" s="1"/>
  <c r="P609" i="2" s="1"/>
  <c r="T608" i="2"/>
  <c r="S608" i="2"/>
  <c r="R608" i="2"/>
  <c r="Q608" i="2"/>
  <c r="U608" i="2" s="1"/>
  <c r="P608" i="2"/>
  <c r="O608" i="2"/>
  <c r="M608" i="2"/>
  <c r="L608" i="2"/>
  <c r="J608" i="2"/>
  <c r="M607" i="2"/>
  <c r="L607" i="2"/>
  <c r="J607" i="2"/>
  <c r="H607" i="2"/>
  <c r="F607" i="2"/>
  <c r="R606" i="2"/>
  <c r="S606" i="2" s="1"/>
  <c r="T606" i="2" s="1"/>
  <c r="M606" i="2"/>
  <c r="L606" i="2"/>
  <c r="J606" i="2"/>
  <c r="H606" i="2"/>
  <c r="F606" i="2"/>
  <c r="S605" i="2"/>
  <c r="T605" i="2" s="1"/>
  <c r="R605" i="2"/>
  <c r="P605" i="2"/>
  <c r="Q605" i="2" s="1"/>
  <c r="U605" i="2" s="1"/>
  <c r="O605" i="2"/>
  <c r="M605" i="2"/>
  <c r="L605" i="2"/>
  <c r="J605" i="2"/>
  <c r="R604" i="2"/>
  <c r="S604" i="2" s="1"/>
  <c r="T604" i="2" s="1"/>
  <c r="M604" i="2"/>
  <c r="L604" i="2"/>
  <c r="J604" i="2"/>
  <c r="H604" i="2"/>
  <c r="F604" i="2"/>
  <c r="O604" i="2" s="1"/>
  <c r="P604" i="2" s="1"/>
  <c r="T603" i="2"/>
  <c r="S603" i="2"/>
  <c r="R603" i="2"/>
  <c r="Q603" i="2"/>
  <c r="U603" i="2" s="1"/>
  <c r="P603" i="2"/>
  <c r="O603" i="2"/>
  <c r="M603" i="2"/>
  <c r="L603" i="2"/>
  <c r="J603" i="2"/>
  <c r="M602" i="2"/>
  <c r="L602" i="2"/>
  <c r="J602" i="2"/>
  <c r="H602" i="2"/>
  <c r="F602" i="2"/>
  <c r="R601" i="2"/>
  <c r="S601" i="2" s="1"/>
  <c r="T601" i="2" s="1"/>
  <c r="M601" i="2"/>
  <c r="L601" i="2"/>
  <c r="J601" i="2"/>
  <c r="H601" i="2"/>
  <c r="F601" i="2"/>
  <c r="M600" i="2"/>
  <c r="L600" i="2"/>
  <c r="J600" i="2"/>
  <c r="H600" i="2"/>
  <c r="F600" i="2"/>
  <c r="T599" i="2"/>
  <c r="R599" i="2"/>
  <c r="S599" i="2" s="1"/>
  <c r="Q599" i="2"/>
  <c r="U599" i="2" s="1"/>
  <c r="O599" i="2"/>
  <c r="P599" i="2" s="1"/>
  <c r="M599" i="2"/>
  <c r="L599" i="2"/>
  <c r="J599" i="2"/>
  <c r="Q598" i="2"/>
  <c r="U598" i="2" s="1"/>
  <c r="P598" i="2"/>
  <c r="O598" i="2"/>
  <c r="M598" i="2"/>
  <c r="L598" i="2"/>
  <c r="J598" i="2"/>
  <c r="H598" i="2"/>
  <c r="R598" i="2" s="1"/>
  <c r="S598" i="2" s="1"/>
  <c r="T598" i="2" s="1"/>
  <c r="F598" i="2"/>
  <c r="R597" i="2"/>
  <c r="S597" i="2" s="1"/>
  <c r="T597" i="2" s="1"/>
  <c r="M597" i="2"/>
  <c r="L597" i="2"/>
  <c r="J597" i="2"/>
  <c r="H597" i="2"/>
  <c r="F597" i="2"/>
  <c r="O597" i="2" s="1"/>
  <c r="P597" i="2" s="1"/>
  <c r="T596" i="2"/>
  <c r="S596" i="2"/>
  <c r="R596" i="2"/>
  <c r="Q596" i="2"/>
  <c r="U596" i="2" s="1"/>
  <c r="P596" i="2"/>
  <c r="O596" i="2"/>
  <c r="M596" i="2"/>
  <c r="L596" i="2"/>
  <c r="J596" i="2"/>
  <c r="U595" i="2"/>
  <c r="T595" i="2"/>
  <c r="S595" i="2"/>
  <c r="R595" i="2"/>
  <c r="Q595" i="2"/>
  <c r="P595" i="2"/>
  <c r="O595" i="2"/>
  <c r="M595" i="2"/>
  <c r="L595" i="2"/>
  <c r="J595" i="2"/>
  <c r="R594" i="2"/>
  <c r="S594" i="2" s="1"/>
  <c r="T594" i="2" s="1"/>
  <c r="M594" i="2"/>
  <c r="L594" i="2"/>
  <c r="J594" i="2"/>
  <c r="H594" i="2"/>
  <c r="F594" i="2"/>
  <c r="O594" i="2" s="1"/>
  <c r="P594" i="2" s="1"/>
  <c r="T593" i="2"/>
  <c r="S593" i="2"/>
  <c r="R593" i="2"/>
  <c r="Q593" i="2"/>
  <c r="U593" i="2" s="1"/>
  <c r="P593" i="2"/>
  <c r="O593" i="2"/>
  <c r="M593" i="2"/>
  <c r="L593" i="2"/>
  <c r="J593" i="2"/>
  <c r="U592" i="2"/>
  <c r="T592" i="2"/>
  <c r="S592" i="2"/>
  <c r="R592" i="2"/>
  <c r="Q592" i="2"/>
  <c r="P592" i="2"/>
  <c r="O592" i="2"/>
  <c r="M592" i="2"/>
  <c r="L592" i="2"/>
  <c r="J592" i="2"/>
  <c r="T591" i="2"/>
  <c r="R591" i="2"/>
  <c r="S591" i="2" s="1"/>
  <c r="P591" i="2"/>
  <c r="Q591" i="2" s="1"/>
  <c r="U591" i="2" s="1"/>
  <c r="O591" i="2"/>
  <c r="M591" i="2"/>
  <c r="L591" i="2"/>
  <c r="J591" i="2"/>
  <c r="R590" i="2"/>
  <c r="S590" i="2" s="1"/>
  <c r="T590" i="2" s="1"/>
  <c r="M590" i="2"/>
  <c r="L590" i="2"/>
  <c r="J590" i="2"/>
  <c r="H590" i="2"/>
  <c r="F590" i="2"/>
  <c r="M589" i="2"/>
  <c r="L589" i="2"/>
  <c r="J589" i="2"/>
  <c r="H589" i="2"/>
  <c r="F589" i="2"/>
  <c r="T588" i="2"/>
  <c r="R588" i="2"/>
  <c r="S588" i="2" s="1"/>
  <c r="O588" i="2"/>
  <c r="P588" i="2" s="1"/>
  <c r="Q588" i="2" s="1"/>
  <c r="U588" i="2" s="1"/>
  <c r="M588" i="2"/>
  <c r="L588" i="2"/>
  <c r="J588" i="2"/>
  <c r="Q587" i="2"/>
  <c r="P587" i="2"/>
  <c r="O587" i="2"/>
  <c r="M587" i="2"/>
  <c r="L587" i="2"/>
  <c r="J587" i="2"/>
  <c r="H587" i="2"/>
  <c r="R587" i="2" s="1"/>
  <c r="S587" i="2" s="1"/>
  <c r="T587" i="2" s="1"/>
  <c r="F587" i="2"/>
  <c r="R586" i="2"/>
  <c r="S586" i="2" s="1"/>
  <c r="T586" i="2" s="1"/>
  <c r="U586" i="2" s="1"/>
  <c r="Q586" i="2"/>
  <c r="P586" i="2"/>
  <c r="O586" i="2"/>
  <c r="M586" i="2"/>
  <c r="L586" i="2"/>
  <c r="J586" i="2"/>
  <c r="R585" i="2"/>
  <c r="S585" i="2" s="1"/>
  <c r="T585" i="2" s="1"/>
  <c r="M585" i="2"/>
  <c r="L585" i="2"/>
  <c r="J585" i="2"/>
  <c r="H585" i="2"/>
  <c r="F585" i="2"/>
  <c r="M584" i="2"/>
  <c r="L584" i="2"/>
  <c r="J584" i="2"/>
  <c r="H584" i="2"/>
  <c r="F584" i="2"/>
  <c r="T583" i="2"/>
  <c r="R583" i="2"/>
  <c r="S583" i="2" s="1"/>
  <c r="Q583" i="2"/>
  <c r="U583" i="2" s="1"/>
  <c r="O583" i="2"/>
  <c r="P583" i="2" s="1"/>
  <c r="M583" i="2"/>
  <c r="L583" i="2"/>
  <c r="J583" i="2"/>
  <c r="Q582" i="2"/>
  <c r="P582" i="2"/>
  <c r="O582" i="2"/>
  <c r="M582" i="2"/>
  <c r="L582" i="2"/>
  <c r="J582" i="2"/>
  <c r="H582" i="2"/>
  <c r="R582" i="2" s="1"/>
  <c r="S582" i="2" s="1"/>
  <c r="T582" i="2" s="1"/>
  <c r="F582" i="2"/>
  <c r="U581" i="2"/>
  <c r="T581" i="2"/>
  <c r="R581" i="2"/>
  <c r="S581" i="2" s="1"/>
  <c r="Q581" i="2"/>
  <c r="P581" i="2"/>
  <c r="O581" i="2"/>
  <c r="M581" i="2"/>
  <c r="L581" i="2"/>
  <c r="J581" i="2"/>
  <c r="T580" i="2"/>
  <c r="R580" i="2"/>
  <c r="S580" i="2" s="1"/>
  <c r="Q580" i="2"/>
  <c r="U580" i="2" s="1"/>
  <c r="O580" i="2"/>
  <c r="P580" i="2" s="1"/>
  <c r="M580" i="2"/>
  <c r="L580" i="2"/>
  <c r="J580" i="2"/>
  <c r="T579" i="2"/>
  <c r="S579" i="2"/>
  <c r="R579" i="2"/>
  <c r="Q579" i="2"/>
  <c r="U579" i="2" s="1"/>
  <c r="P579" i="2"/>
  <c r="O579" i="2"/>
  <c r="M579" i="2"/>
  <c r="L579" i="2"/>
  <c r="J579" i="2"/>
  <c r="M578" i="2"/>
  <c r="L578" i="2"/>
  <c r="J578" i="2"/>
  <c r="H578" i="2"/>
  <c r="F578" i="2"/>
  <c r="R577" i="2"/>
  <c r="S577" i="2" s="1"/>
  <c r="T577" i="2" s="1"/>
  <c r="M577" i="2"/>
  <c r="L577" i="2"/>
  <c r="J577" i="2"/>
  <c r="H577" i="2"/>
  <c r="F577" i="2"/>
  <c r="M576" i="2"/>
  <c r="L576" i="2"/>
  <c r="J576" i="2"/>
  <c r="H576" i="2"/>
  <c r="F576" i="2"/>
  <c r="R575" i="2"/>
  <c r="S575" i="2" s="1"/>
  <c r="T575" i="2" s="1"/>
  <c r="M575" i="2"/>
  <c r="L575" i="2"/>
  <c r="J575" i="2"/>
  <c r="H575" i="2"/>
  <c r="F575" i="2"/>
  <c r="T574" i="2"/>
  <c r="S574" i="2"/>
  <c r="R574" i="2"/>
  <c r="P574" i="2"/>
  <c r="Q574" i="2" s="1"/>
  <c r="U574" i="2" s="1"/>
  <c r="O574" i="2"/>
  <c r="M574" i="2"/>
  <c r="L574" i="2"/>
  <c r="J574" i="2"/>
  <c r="R573" i="2"/>
  <c r="S573" i="2" s="1"/>
  <c r="T573" i="2" s="1"/>
  <c r="M573" i="2"/>
  <c r="L573" i="2"/>
  <c r="J573" i="2"/>
  <c r="H573" i="2"/>
  <c r="F573" i="2"/>
  <c r="O573" i="2" s="1"/>
  <c r="P573" i="2" s="1"/>
  <c r="Q572" i="2"/>
  <c r="U572" i="2" s="1"/>
  <c r="P572" i="2"/>
  <c r="O572" i="2"/>
  <c r="M572" i="2"/>
  <c r="L572" i="2"/>
  <c r="J572" i="2"/>
  <c r="H572" i="2"/>
  <c r="R572" i="2" s="1"/>
  <c r="S572" i="2" s="1"/>
  <c r="T572" i="2" s="1"/>
  <c r="F572" i="2"/>
  <c r="R571" i="2"/>
  <c r="S571" i="2" s="1"/>
  <c r="T571" i="2" s="1"/>
  <c r="M571" i="2"/>
  <c r="L571" i="2"/>
  <c r="J571" i="2"/>
  <c r="H571" i="2"/>
  <c r="F571" i="2"/>
  <c r="O571" i="2" s="1"/>
  <c r="P571" i="2" s="1"/>
  <c r="T570" i="2"/>
  <c r="S570" i="2"/>
  <c r="R570" i="2"/>
  <c r="Q570" i="2"/>
  <c r="U570" i="2" s="1"/>
  <c r="P570" i="2"/>
  <c r="O570" i="2"/>
  <c r="M570" i="2"/>
  <c r="L570" i="2"/>
  <c r="J570" i="2"/>
  <c r="S569" i="2"/>
  <c r="T569" i="2" s="1"/>
  <c r="R569" i="2"/>
  <c r="P569" i="2"/>
  <c r="Q569" i="2" s="1"/>
  <c r="O569" i="2"/>
  <c r="M569" i="2"/>
  <c r="L569" i="2"/>
  <c r="J569" i="2"/>
  <c r="T568" i="2"/>
  <c r="R568" i="2"/>
  <c r="S568" i="2" s="1"/>
  <c r="P568" i="2"/>
  <c r="Q568" i="2" s="1"/>
  <c r="U568" i="2" s="1"/>
  <c r="O568" i="2"/>
  <c r="M568" i="2"/>
  <c r="L568" i="2"/>
  <c r="J568" i="2"/>
  <c r="R567" i="2"/>
  <c r="S567" i="2" s="1"/>
  <c r="T567" i="2" s="1"/>
  <c r="Q567" i="2"/>
  <c r="O567" i="2"/>
  <c r="P567" i="2" s="1"/>
  <c r="M567" i="2"/>
  <c r="L567" i="2"/>
  <c r="J567" i="2"/>
  <c r="Q566" i="2"/>
  <c r="P566" i="2"/>
  <c r="O566" i="2"/>
  <c r="M566" i="2"/>
  <c r="L566" i="2"/>
  <c r="J566" i="2"/>
  <c r="H566" i="2"/>
  <c r="R566" i="2" s="1"/>
  <c r="S566" i="2" s="1"/>
  <c r="T566" i="2" s="1"/>
  <c r="F566" i="2"/>
  <c r="R565" i="2"/>
  <c r="S565" i="2" s="1"/>
  <c r="T565" i="2" s="1"/>
  <c r="M565" i="2"/>
  <c r="L565" i="2"/>
  <c r="J565" i="2"/>
  <c r="H565" i="2"/>
  <c r="F565" i="2"/>
  <c r="O565" i="2" s="1"/>
  <c r="P565" i="2" s="1"/>
  <c r="T564" i="2"/>
  <c r="S564" i="2"/>
  <c r="R564" i="2"/>
  <c r="Q564" i="2"/>
  <c r="U564" i="2" s="1"/>
  <c r="P564" i="2"/>
  <c r="O564" i="2"/>
  <c r="M564" i="2"/>
  <c r="L564" i="2"/>
  <c r="J564" i="2"/>
  <c r="M563" i="2"/>
  <c r="L563" i="2"/>
  <c r="J563" i="2"/>
  <c r="H563" i="2"/>
  <c r="F563" i="2"/>
  <c r="R562" i="2"/>
  <c r="S562" i="2" s="1"/>
  <c r="T562" i="2" s="1"/>
  <c r="O562" i="2"/>
  <c r="P562" i="2" s="1"/>
  <c r="Q562" i="2" s="1"/>
  <c r="M562" i="2"/>
  <c r="L562" i="2"/>
  <c r="J562" i="2"/>
  <c r="Q561" i="2"/>
  <c r="P561" i="2"/>
  <c r="O561" i="2"/>
  <c r="M561" i="2"/>
  <c r="L561" i="2"/>
  <c r="J561" i="2"/>
  <c r="H561" i="2"/>
  <c r="R561" i="2" s="1"/>
  <c r="S561" i="2" s="1"/>
  <c r="T561" i="2" s="1"/>
  <c r="F561" i="2"/>
  <c r="U560" i="2"/>
  <c r="T560" i="2"/>
  <c r="R560" i="2"/>
  <c r="S560" i="2" s="1"/>
  <c r="Q560" i="2"/>
  <c r="P560" i="2"/>
  <c r="O560" i="2"/>
  <c r="M560" i="2"/>
  <c r="L560" i="2"/>
  <c r="J560" i="2"/>
  <c r="R559" i="2"/>
  <c r="S559" i="2" s="1"/>
  <c r="T559" i="2" s="1"/>
  <c r="M559" i="2"/>
  <c r="L559" i="2"/>
  <c r="J559" i="2"/>
  <c r="H559" i="2"/>
  <c r="F559" i="2"/>
  <c r="U558" i="2"/>
  <c r="T558" i="2"/>
  <c r="S558" i="2"/>
  <c r="R558" i="2"/>
  <c r="Q558" i="2"/>
  <c r="P558" i="2"/>
  <c r="O558" i="2"/>
  <c r="M558" i="2"/>
  <c r="L558" i="2"/>
  <c r="J558" i="2"/>
  <c r="R557" i="2"/>
  <c r="S557" i="2" s="1"/>
  <c r="T557" i="2" s="1"/>
  <c r="M557" i="2"/>
  <c r="L557" i="2"/>
  <c r="J557" i="2"/>
  <c r="H557" i="2"/>
  <c r="F557" i="2"/>
  <c r="O557" i="2" s="1"/>
  <c r="P557" i="2" s="1"/>
  <c r="T556" i="2"/>
  <c r="S556" i="2"/>
  <c r="R556" i="2"/>
  <c r="Q556" i="2"/>
  <c r="U556" i="2" s="1"/>
  <c r="P556" i="2"/>
  <c r="O556" i="2"/>
  <c r="M556" i="2"/>
  <c r="L556" i="2"/>
  <c r="J556" i="2"/>
  <c r="T555" i="2"/>
  <c r="S555" i="2"/>
  <c r="R555" i="2"/>
  <c r="P555" i="2"/>
  <c r="Q555" i="2" s="1"/>
  <c r="U555" i="2" s="1"/>
  <c r="O555" i="2"/>
  <c r="M555" i="2"/>
  <c r="L555" i="2"/>
  <c r="J555" i="2"/>
  <c r="R554" i="2"/>
  <c r="S554" i="2" s="1"/>
  <c r="T554" i="2" s="1"/>
  <c r="M554" i="2"/>
  <c r="L554" i="2"/>
  <c r="J554" i="2"/>
  <c r="H554" i="2"/>
  <c r="F554" i="2"/>
  <c r="O554" i="2" s="1"/>
  <c r="P554" i="2" s="1"/>
  <c r="Q553" i="2"/>
  <c r="P553" i="2"/>
  <c r="O553" i="2"/>
  <c r="M553" i="2"/>
  <c r="L553" i="2"/>
  <c r="J553" i="2"/>
  <c r="H553" i="2"/>
  <c r="R553" i="2" s="1"/>
  <c r="S553" i="2" s="1"/>
  <c r="T553" i="2" s="1"/>
  <c r="F553" i="2"/>
  <c r="R552" i="2"/>
  <c r="S552" i="2" s="1"/>
  <c r="T552" i="2" s="1"/>
  <c r="M552" i="2"/>
  <c r="L552" i="2"/>
  <c r="J552" i="2"/>
  <c r="H552" i="2"/>
  <c r="F552" i="2"/>
  <c r="O552" i="2" s="1"/>
  <c r="P552" i="2" s="1"/>
  <c r="Q551" i="2"/>
  <c r="U551" i="2" s="1"/>
  <c r="P551" i="2"/>
  <c r="O551" i="2"/>
  <c r="M551" i="2"/>
  <c r="L551" i="2"/>
  <c r="J551" i="2"/>
  <c r="H551" i="2"/>
  <c r="R551" i="2" s="1"/>
  <c r="S551" i="2" s="1"/>
  <c r="T551" i="2" s="1"/>
  <c r="F551" i="2"/>
  <c r="R550" i="2"/>
  <c r="S550" i="2" s="1"/>
  <c r="T550" i="2" s="1"/>
  <c r="M550" i="2"/>
  <c r="L550" i="2"/>
  <c r="J550" i="2"/>
  <c r="H550" i="2"/>
  <c r="F550" i="2"/>
  <c r="O550" i="2" s="1"/>
  <c r="P550" i="2" s="1"/>
  <c r="T549" i="2"/>
  <c r="S549" i="2"/>
  <c r="R549" i="2"/>
  <c r="Q549" i="2"/>
  <c r="U549" i="2" s="1"/>
  <c r="P549" i="2"/>
  <c r="O549" i="2"/>
  <c r="M549" i="2"/>
  <c r="L549" i="2"/>
  <c r="J549" i="2"/>
  <c r="S548" i="2"/>
  <c r="T548" i="2" s="1"/>
  <c r="U548" i="2" s="1"/>
  <c r="R548" i="2"/>
  <c r="Q548" i="2"/>
  <c r="P548" i="2"/>
  <c r="O548" i="2"/>
  <c r="M548" i="2"/>
  <c r="L548" i="2"/>
  <c r="J548" i="2"/>
  <c r="R547" i="2"/>
  <c r="S547" i="2" s="1"/>
  <c r="T547" i="2" s="1"/>
  <c r="M547" i="2"/>
  <c r="L547" i="2"/>
  <c r="J547" i="2"/>
  <c r="H547" i="2"/>
  <c r="F547" i="2"/>
  <c r="O547" i="2" s="1"/>
  <c r="P547" i="2" s="1"/>
  <c r="Q546" i="2"/>
  <c r="U546" i="2" s="1"/>
  <c r="P546" i="2"/>
  <c r="O546" i="2"/>
  <c r="M546" i="2"/>
  <c r="L546" i="2"/>
  <c r="J546" i="2"/>
  <c r="H546" i="2"/>
  <c r="R546" i="2" s="1"/>
  <c r="S546" i="2" s="1"/>
  <c r="T546" i="2" s="1"/>
  <c r="F546" i="2"/>
  <c r="R545" i="2"/>
  <c r="S545" i="2" s="1"/>
  <c r="T545" i="2" s="1"/>
  <c r="M545" i="2"/>
  <c r="L545" i="2"/>
  <c r="J545" i="2"/>
  <c r="H545" i="2"/>
  <c r="F545" i="2"/>
  <c r="O545" i="2" s="1"/>
  <c r="P545" i="2" s="1"/>
  <c r="T544" i="2"/>
  <c r="S544" i="2"/>
  <c r="R544" i="2"/>
  <c r="Q544" i="2"/>
  <c r="U544" i="2" s="1"/>
  <c r="P544" i="2"/>
  <c r="O544" i="2"/>
  <c r="M544" i="2"/>
  <c r="L544" i="2"/>
  <c r="J544" i="2"/>
  <c r="U543" i="2"/>
  <c r="T543" i="2"/>
  <c r="S543" i="2"/>
  <c r="R543" i="2"/>
  <c r="Q543" i="2"/>
  <c r="P543" i="2"/>
  <c r="O543" i="2"/>
  <c r="M543" i="2"/>
  <c r="L543" i="2"/>
  <c r="J543" i="2"/>
  <c r="T542" i="2"/>
  <c r="R542" i="2"/>
  <c r="S542" i="2" s="1"/>
  <c r="P542" i="2"/>
  <c r="Q542" i="2" s="1"/>
  <c r="U542" i="2" s="1"/>
  <c r="O542" i="2"/>
  <c r="M542" i="2"/>
  <c r="L542" i="2"/>
  <c r="J542" i="2"/>
  <c r="T541" i="2"/>
  <c r="R541" i="2"/>
  <c r="S541" i="2" s="1"/>
  <c r="Q541" i="2"/>
  <c r="U541" i="2" s="1"/>
  <c r="O541" i="2"/>
  <c r="P541" i="2" s="1"/>
  <c r="M541" i="2"/>
  <c r="L541" i="2"/>
  <c r="J541" i="2"/>
  <c r="T540" i="2"/>
  <c r="S540" i="2"/>
  <c r="R540" i="2"/>
  <c r="Q540" i="2"/>
  <c r="U540" i="2" s="1"/>
  <c r="P540" i="2"/>
  <c r="O540" i="2"/>
  <c r="M540" i="2"/>
  <c r="L540" i="2"/>
  <c r="J540" i="2"/>
  <c r="T539" i="2"/>
  <c r="S539" i="2"/>
  <c r="R539" i="2"/>
  <c r="P539" i="2"/>
  <c r="Q539" i="2" s="1"/>
  <c r="U539" i="2" s="1"/>
  <c r="O539" i="2"/>
  <c r="M539" i="2"/>
  <c r="L539" i="2"/>
  <c r="J539" i="2"/>
  <c r="T538" i="2"/>
  <c r="R538" i="2"/>
  <c r="S538" i="2" s="1"/>
  <c r="P538" i="2"/>
  <c r="Q538" i="2" s="1"/>
  <c r="U538" i="2" s="1"/>
  <c r="O538" i="2"/>
  <c r="M538" i="2"/>
  <c r="L538" i="2"/>
  <c r="J538" i="2"/>
  <c r="R537" i="2"/>
  <c r="S537" i="2" s="1"/>
  <c r="T537" i="2" s="1"/>
  <c r="Q537" i="2"/>
  <c r="U537" i="2" s="1"/>
  <c r="O537" i="2"/>
  <c r="P537" i="2" s="1"/>
  <c r="M537" i="2"/>
  <c r="L537" i="2"/>
  <c r="J537" i="2"/>
  <c r="Q536" i="2"/>
  <c r="P536" i="2"/>
  <c r="O536" i="2"/>
  <c r="M536" i="2"/>
  <c r="L536" i="2"/>
  <c r="J536" i="2"/>
  <c r="H536" i="2"/>
  <c r="R536" i="2" s="1"/>
  <c r="S536" i="2" s="1"/>
  <c r="T536" i="2" s="1"/>
  <c r="F536" i="2"/>
  <c r="U535" i="2"/>
  <c r="T535" i="2"/>
  <c r="R535" i="2"/>
  <c r="S535" i="2" s="1"/>
  <c r="Q535" i="2"/>
  <c r="P535" i="2"/>
  <c r="O535" i="2"/>
  <c r="M535" i="2"/>
  <c r="L535" i="2"/>
  <c r="J535" i="2"/>
  <c r="R534" i="2"/>
  <c r="S534" i="2" s="1"/>
  <c r="T534" i="2" s="1"/>
  <c r="M534" i="2"/>
  <c r="L534" i="2"/>
  <c r="J534" i="2"/>
  <c r="H534" i="2"/>
  <c r="F534" i="2"/>
  <c r="U533" i="2"/>
  <c r="T533" i="2"/>
  <c r="S533" i="2"/>
  <c r="R533" i="2"/>
  <c r="Q533" i="2"/>
  <c r="P533" i="2"/>
  <c r="O533" i="2"/>
  <c r="M533" i="2"/>
  <c r="L533" i="2"/>
  <c r="J533" i="2"/>
  <c r="R532" i="2"/>
  <c r="S532" i="2" s="1"/>
  <c r="T532" i="2" s="1"/>
  <c r="U532" i="2" s="1"/>
  <c r="Q532" i="2"/>
  <c r="P532" i="2"/>
  <c r="O532" i="2"/>
  <c r="M532" i="2"/>
  <c r="L532" i="2"/>
  <c r="J532" i="2"/>
  <c r="T531" i="2"/>
  <c r="R531" i="2"/>
  <c r="S531" i="2" s="1"/>
  <c r="Q531" i="2"/>
  <c r="U531" i="2" s="1"/>
  <c r="O531" i="2"/>
  <c r="P531" i="2" s="1"/>
  <c r="M531" i="2"/>
  <c r="L531" i="2"/>
  <c r="J531" i="2"/>
  <c r="T530" i="2"/>
  <c r="S530" i="2"/>
  <c r="R530" i="2"/>
  <c r="Q530" i="2"/>
  <c r="U530" i="2" s="1"/>
  <c r="P530" i="2"/>
  <c r="O530" i="2"/>
  <c r="M530" i="2"/>
  <c r="L530" i="2"/>
  <c r="J530" i="2"/>
  <c r="M529" i="2"/>
  <c r="L529" i="2"/>
  <c r="J529" i="2"/>
  <c r="H529" i="2"/>
  <c r="F529" i="2"/>
  <c r="R528" i="2"/>
  <c r="S528" i="2" s="1"/>
  <c r="T528" i="2" s="1"/>
  <c r="M528" i="2"/>
  <c r="L528" i="2"/>
  <c r="J528" i="2"/>
  <c r="H528" i="2"/>
  <c r="F528" i="2"/>
  <c r="M527" i="2"/>
  <c r="L527" i="2"/>
  <c r="J527" i="2"/>
  <c r="H527" i="2"/>
  <c r="F527" i="2"/>
  <c r="R526" i="2"/>
  <c r="S526" i="2" s="1"/>
  <c r="T526" i="2" s="1"/>
  <c r="O526" i="2"/>
  <c r="P526" i="2" s="1"/>
  <c r="Q526" i="2" s="1"/>
  <c r="M526" i="2"/>
  <c r="L526" i="2"/>
  <c r="J526" i="2"/>
  <c r="Q525" i="2"/>
  <c r="U525" i="2" s="1"/>
  <c r="P525" i="2"/>
  <c r="O525" i="2"/>
  <c r="M525" i="2"/>
  <c r="L525" i="2"/>
  <c r="J525" i="2"/>
  <c r="H525" i="2"/>
  <c r="R525" i="2" s="1"/>
  <c r="S525" i="2" s="1"/>
  <c r="T525" i="2" s="1"/>
  <c r="F525" i="2"/>
  <c r="R524" i="2"/>
  <c r="S524" i="2" s="1"/>
  <c r="T524" i="2" s="1"/>
  <c r="M524" i="2"/>
  <c r="L524" i="2"/>
  <c r="J524" i="2"/>
  <c r="H524" i="2"/>
  <c r="F524" i="2"/>
  <c r="O524" i="2" s="1"/>
  <c r="P524" i="2" s="1"/>
  <c r="T523" i="2"/>
  <c r="S523" i="2"/>
  <c r="R523" i="2"/>
  <c r="Q523" i="2"/>
  <c r="U523" i="2" s="1"/>
  <c r="P523" i="2"/>
  <c r="O523" i="2"/>
  <c r="M523" i="2"/>
  <c r="L523" i="2"/>
  <c r="J523" i="2"/>
  <c r="S522" i="2"/>
  <c r="T522" i="2" s="1"/>
  <c r="U522" i="2" s="1"/>
  <c r="R522" i="2"/>
  <c r="Q522" i="2"/>
  <c r="P522" i="2"/>
  <c r="O522" i="2"/>
  <c r="M522" i="2"/>
  <c r="L522" i="2"/>
  <c r="J522" i="2"/>
  <c r="R521" i="2"/>
  <c r="S521" i="2" s="1"/>
  <c r="T521" i="2" s="1"/>
  <c r="M521" i="2"/>
  <c r="L521" i="2"/>
  <c r="J521" i="2"/>
  <c r="H521" i="2"/>
  <c r="F521" i="2"/>
  <c r="O521" i="2" s="1"/>
  <c r="P521" i="2" s="1"/>
  <c r="T520" i="2"/>
  <c r="S520" i="2"/>
  <c r="R520" i="2"/>
  <c r="Q520" i="2"/>
  <c r="U520" i="2" s="1"/>
  <c r="P520" i="2"/>
  <c r="O520" i="2"/>
  <c r="M520" i="2"/>
  <c r="L520" i="2"/>
  <c r="J520" i="2"/>
  <c r="T519" i="2"/>
  <c r="S519" i="2"/>
  <c r="R519" i="2"/>
  <c r="P519" i="2"/>
  <c r="Q519" i="2" s="1"/>
  <c r="U519" i="2" s="1"/>
  <c r="O519" i="2"/>
  <c r="M519" i="2"/>
  <c r="L519" i="2"/>
  <c r="J519" i="2"/>
  <c r="R518" i="2"/>
  <c r="S518" i="2" s="1"/>
  <c r="T518" i="2" s="1"/>
  <c r="M518" i="2"/>
  <c r="L518" i="2"/>
  <c r="J518" i="2"/>
  <c r="H518" i="2"/>
  <c r="F518" i="2"/>
  <c r="O518" i="2" s="1"/>
  <c r="P518" i="2" s="1"/>
  <c r="T517" i="2"/>
  <c r="S517" i="2"/>
  <c r="R517" i="2"/>
  <c r="Q517" i="2"/>
  <c r="U517" i="2" s="1"/>
  <c r="P517" i="2"/>
  <c r="O517" i="2"/>
  <c r="M517" i="2"/>
  <c r="L517" i="2"/>
  <c r="J517" i="2"/>
  <c r="M516" i="2"/>
  <c r="L516" i="2"/>
  <c r="J516" i="2"/>
  <c r="H516" i="2"/>
  <c r="F516" i="2"/>
  <c r="R515" i="2"/>
  <c r="S515" i="2" s="1"/>
  <c r="T515" i="2" s="1"/>
  <c r="Q515" i="2"/>
  <c r="U515" i="2" s="1"/>
  <c r="O515" i="2"/>
  <c r="P515" i="2" s="1"/>
  <c r="M515" i="2"/>
  <c r="L515" i="2"/>
  <c r="J515" i="2"/>
  <c r="Q514" i="2"/>
  <c r="U514" i="2" s="1"/>
  <c r="P514" i="2"/>
  <c r="O514" i="2"/>
  <c r="M514" i="2"/>
  <c r="L514" i="2"/>
  <c r="J514" i="2"/>
  <c r="H514" i="2"/>
  <c r="R514" i="2" s="1"/>
  <c r="S514" i="2" s="1"/>
  <c r="T514" i="2" s="1"/>
  <c r="F514" i="2"/>
  <c r="R513" i="2"/>
  <c r="S513" i="2" s="1"/>
  <c r="T513" i="2" s="1"/>
  <c r="U513" i="2" s="1"/>
  <c r="Q513" i="2"/>
  <c r="P513" i="2"/>
  <c r="O513" i="2"/>
  <c r="M513" i="2"/>
  <c r="L513" i="2"/>
  <c r="J513" i="2"/>
  <c r="R512" i="2"/>
  <c r="S512" i="2" s="1"/>
  <c r="T512" i="2" s="1"/>
  <c r="M512" i="2"/>
  <c r="L512" i="2"/>
  <c r="J512" i="2"/>
  <c r="H512" i="2"/>
  <c r="F512" i="2"/>
  <c r="M511" i="2"/>
  <c r="L511" i="2"/>
  <c r="J511" i="2"/>
  <c r="H511" i="2"/>
  <c r="F511" i="2"/>
  <c r="T510" i="2"/>
  <c r="R510" i="2"/>
  <c r="S510" i="2" s="1"/>
  <c r="Q510" i="2"/>
  <c r="U510" i="2" s="1"/>
  <c r="O510" i="2"/>
  <c r="P510" i="2" s="1"/>
  <c r="M510" i="2"/>
  <c r="L510" i="2"/>
  <c r="J510" i="2"/>
  <c r="Q509" i="2"/>
  <c r="U509" i="2" s="1"/>
  <c r="P509" i="2"/>
  <c r="O509" i="2"/>
  <c r="M509" i="2"/>
  <c r="L509" i="2"/>
  <c r="J509" i="2"/>
  <c r="H509" i="2"/>
  <c r="R509" i="2" s="1"/>
  <c r="S509" i="2" s="1"/>
  <c r="T509" i="2" s="1"/>
  <c r="F509" i="2"/>
  <c r="R508" i="2"/>
  <c r="S508" i="2" s="1"/>
  <c r="T508" i="2" s="1"/>
  <c r="M508" i="2"/>
  <c r="L508" i="2"/>
  <c r="J508" i="2"/>
  <c r="H508" i="2"/>
  <c r="F508" i="2"/>
  <c r="O508" i="2" s="1"/>
  <c r="P508" i="2" s="1"/>
  <c r="T507" i="2"/>
  <c r="S507" i="2"/>
  <c r="R507" i="2"/>
  <c r="Q507" i="2"/>
  <c r="U507" i="2" s="1"/>
  <c r="P507" i="2"/>
  <c r="O507" i="2"/>
  <c r="M507" i="2"/>
  <c r="L507" i="2"/>
  <c r="J507" i="2"/>
  <c r="R506" i="2"/>
  <c r="S506" i="2" s="1"/>
  <c r="T506" i="2" s="1"/>
  <c r="P506" i="2"/>
  <c r="Q506" i="2" s="1"/>
  <c r="O506" i="2"/>
  <c r="M506" i="2"/>
  <c r="L506" i="2"/>
  <c r="J506" i="2"/>
  <c r="T505" i="2"/>
  <c r="R505" i="2"/>
  <c r="S505" i="2" s="1"/>
  <c r="P505" i="2"/>
  <c r="Q505" i="2" s="1"/>
  <c r="U505" i="2" s="1"/>
  <c r="O505" i="2"/>
  <c r="M505" i="2"/>
  <c r="L505" i="2"/>
  <c r="J505" i="2"/>
  <c r="R504" i="2"/>
  <c r="S504" i="2" s="1"/>
  <c r="T504" i="2" s="1"/>
  <c r="M504" i="2"/>
  <c r="L504" i="2"/>
  <c r="J504" i="2"/>
  <c r="H504" i="2"/>
  <c r="F504" i="2"/>
  <c r="R503" i="2"/>
  <c r="S503" i="2" s="1"/>
  <c r="M503" i="2"/>
  <c r="L503" i="2"/>
  <c r="J503" i="2"/>
  <c r="H503" i="2"/>
  <c r="F503" i="2"/>
  <c r="R502" i="2"/>
  <c r="S502" i="2" s="1"/>
  <c r="T502" i="2" s="1"/>
  <c r="M502" i="2"/>
  <c r="L502" i="2"/>
  <c r="J502" i="2"/>
  <c r="H502" i="2"/>
  <c r="F502" i="2"/>
  <c r="R501" i="2"/>
  <c r="S501" i="2" s="1"/>
  <c r="T501" i="2" s="1"/>
  <c r="U501" i="2" s="1"/>
  <c r="Q501" i="2"/>
  <c r="P501" i="2"/>
  <c r="O501" i="2"/>
  <c r="M501" i="2"/>
  <c r="L501" i="2"/>
  <c r="J501" i="2"/>
  <c r="R500" i="2"/>
  <c r="S500" i="2" s="1"/>
  <c r="T500" i="2" s="1"/>
  <c r="M500" i="2"/>
  <c r="L500" i="2"/>
  <c r="J500" i="2"/>
  <c r="H500" i="2"/>
  <c r="F500" i="2"/>
  <c r="O500" i="2" s="1"/>
  <c r="P500" i="2" s="1"/>
  <c r="P499" i="2"/>
  <c r="Q499" i="2" s="1"/>
  <c r="O499" i="2"/>
  <c r="M499" i="2"/>
  <c r="L499" i="2"/>
  <c r="J499" i="2"/>
  <c r="H499" i="2"/>
  <c r="R499" i="2" s="1"/>
  <c r="S499" i="2" s="1"/>
  <c r="T499" i="2" s="1"/>
  <c r="F499" i="2"/>
  <c r="R498" i="2"/>
  <c r="S498" i="2" s="1"/>
  <c r="T498" i="2" s="1"/>
  <c r="P498" i="2"/>
  <c r="Q498" i="2" s="1"/>
  <c r="O498" i="2"/>
  <c r="M498" i="2"/>
  <c r="L498" i="2"/>
  <c r="J498" i="2"/>
  <c r="R497" i="2"/>
  <c r="S497" i="2" s="1"/>
  <c r="T497" i="2" s="1"/>
  <c r="M497" i="2"/>
  <c r="L497" i="2"/>
  <c r="J497" i="2"/>
  <c r="H497" i="2"/>
  <c r="F497" i="2"/>
  <c r="R496" i="2"/>
  <c r="S496" i="2" s="1"/>
  <c r="T496" i="2" s="1"/>
  <c r="P496" i="2"/>
  <c r="Q496" i="2" s="1"/>
  <c r="U496" i="2" s="1"/>
  <c r="O496" i="2"/>
  <c r="M496" i="2"/>
  <c r="L496" i="2"/>
  <c r="J496" i="2"/>
  <c r="R495" i="2"/>
  <c r="S495" i="2" s="1"/>
  <c r="T495" i="2" s="1"/>
  <c r="M495" i="2"/>
  <c r="L495" i="2"/>
  <c r="J495" i="2"/>
  <c r="H495" i="2"/>
  <c r="F495" i="2"/>
  <c r="O495" i="2" s="1"/>
  <c r="P495" i="2" s="1"/>
  <c r="P494" i="2"/>
  <c r="Q494" i="2" s="1"/>
  <c r="O494" i="2"/>
  <c r="M494" i="2"/>
  <c r="L494" i="2"/>
  <c r="J494" i="2"/>
  <c r="H494" i="2"/>
  <c r="R494" i="2" s="1"/>
  <c r="S494" i="2" s="1"/>
  <c r="T494" i="2" s="1"/>
  <c r="F494" i="2"/>
  <c r="R493" i="2"/>
  <c r="S493" i="2" s="1"/>
  <c r="T493" i="2" s="1"/>
  <c r="M493" i="2"/>
  <c r="L493" i="2"/>
  <c r="J493" i="2"/>
  <c r="H493" i="2"/>
  <c r="F493" i="2"/>
  <c r="O493" i="2" s="1"/>
  <c r="P493" i="2" s="1"/>
  <c r="T492" i="2"/>
  <c r="S492" i="2"/>
  <c r="R492" i="2"/>
  <c r="Q492" i="2"/>
  <c r="U492" i="2" s="1"/>
  <c r="P492" i="2"/>
  <c r="O492" i="2"/>
  <c r="M492" i="2"/>
  <c r="L492" i="2"/>
  <c r="J492" i="2"/>
  <c r="R491" i="2"/>
  <c r="S491" i="2" s="1"/>
  <c r="M491" i="2"/>
  <c r="L491" i="2"/>
  <c r="J491" i="2"/>
  <c r="H491" i="2"/>
  <c r="F491" i="2"/>
  <c r="R490" i="2"/>
  <c r="S490" i="2" s="1"/>
  <c r="T490" i="2" s="1"/>
  <c r="M490" i="2"/>
  <c r="L490" i="2"/>
  <c r="J490" i="2"/>
  <c r="H490" i="2"/>
  <c r="F490" i="2"/>
  <c r="R489" i="2"/>
  <c r="S489" i="2" s="1"/>
  <c r="M489" i="2"/>
  <c r="L489" i="2"/>
  <c r="J489" i="2"/>
  <c r="H489" i="2"/>
  <c r="T489" i="2" s="1"/>
  <c r="F489" i="2"/>
  <c r="R488" i="2"/>
  <c r="S488" i="2" s="1"/>
  <c r="T488" i="2" s="1"/>
  <c r="M488" i="2"/>
  <c r="L488" i="2"/>
  <c r="J488" i="2"/>
  <c r="H488" i="2"/>
  <c r="F488" i="2"/>
  <c r="R487" i="2"/>
  <c r="S487" i="2" s="1"/>
  <c r="M487" i="2"/>
  <c r="L487" i="2"/>
  <c r="J487" i="2"/>
  <c r="H487" i="2"/>
  <c r="F487" i="2"/>
  <c r="R486" i="2"/>
  <c r="S486" i="2" s="1"/>
  <c r="T486" i="2" s="1"/>
  <c r="Q486" i="2"/>
  <c r="U486" i="2" s="1"/>
  <c r="O486" i="2"/>
  <c r="P486" i="2" s="1"/>
  <c r="M486" i="2"/>
  <c r="L486" i="2"/>
  <c r="J486" i="2"/>
  <c r="P485" i="2"/>
  <c r="Q485" i="2" s="1"/>
  <c r="O485" i="2"/>
  <c r="M485" i="2"/>
  <c r="L485" i="2"/>
  <c r="J485" i="2"/>
  <c r="H485" i="2"/>
  <c r="R485" i="2" s="1"/>
  <c r="S485" i="2" s="1"/>
  <c r="T485" i="2" s="1"/>
  <c r="F485" i="2"/>
  <c r="R484" i="2"/>
  <c r="S484" i="2" s="1"/>
  <c r="T484" i="2" s="1"/>
  <c r="P484" i="2"/>
  <c r="Q484" i="2" s="1"/>
  <c r="O484" i="2"/>
  <c r="M484" i="2"/>
  <c r="L484" i="2"/>
  <c r="J484" i="2"/>
  <c r="R483" i="2"/>
  <c r="S483" i="2" s="1"/>
  <c r="T483" i="2" s="1"/>
  <c r="M483" i="2"/>
  <c r="L483" i="2"/>
  <c r="J483" i="2"/>
  <c r="H483" i="2"/>
  <c r="F483" i="2"/>
  <c r="U482" i="2"/>
  <c r="T482" i="2"/>
  <c r="R482" i="2"/>
  <c r="S482" i="2" s="1"/>
  <c r="Q482" i="2"/>
  <c r="P482" i="2"/>
  <c r="O482" i="2"/>
  <c r="M482" i="2"/>
  <c r="L482" i="2"/>
  <c r="J482" i="2"/>
  <c r="R481" i="2"/>
  <c r="S481" i="2" s="1"/>
  <c r="T481" i="2" s="1"/>
  <c r="M481" i="2"/>
  <c r="L481" i="2"/>
  <c r="J481" i="2"/>
  <c r="H481" i="2"/>
  <c r="F481" i="2"/>
  <c r="O481" i="2" s="1"/>
  <c r="P481" i="2" s="1"/>
  <c r="P480" i="2"/>
  <c r="Q480" i="2" s="1"/>
  <c r="U480" i="2" s="1"/>
  <c r="O480" i="2"/>
  <c r="M480" i="2"/>
  <c r="L480" i="2"/>
  <c r="J480" i="2"/>
  <c r="H480" i="2"/>
  <c r="R480" i="2" s="1"/>
  <c r="S480" i="2" s="1"/>
  <c r="T480" i="2" s="1"/>
  <c r="F480" i="2"/>
  <c r="R479" i="2"/>
  <c r="S479" i="2" s="1"/>
  <c r="T479" i="2" s="1"/>
  <c r="M479" i="2"/>
  <c r="L479" i="2"/>
  <c r="J479" i="2"/>
  <c r="H479" i="2"/>
  <c r="F479" i="2"/>
  <c r="O479" i="2" s="1"/>
  <c r="P479" i="2" s="1"/>
  <c r="T478" i="2"/>
  <c r="S478" i="2"/>
  <c r="R478" i="2"/>
  <c r="P478" i="2"/>
  <c r="Q478" i="2" s="1"/>
  <c r="U478" i="2" s="1"/>
  <c r="O478" i="2"/>
  <c r="M478" i="2"/>
  <c r="L478" i="2"/>
  <c r="J478" i="2"/>
  <c r="R477" i="2"/>
  <c r="S477" i="2" s="1"/>
  <c r="M477" i="2"/>
  <c r="L477" i="2"/>
  <c r="J477" i="2"/>
  <c r="H477" i="2"/>
  <c r="T477" i="2" s="1"/>
  <c r="F477" i="2"/>
  <c r="R476" i="2"/>
  <c r="S476" i="2" s="1"/>
  <c r="T476" i="2" s="1"/>
  <c r="M476" i="2"/>
  <c r="L476" i="2"/>
  <c r="J476" i="2"/>
  <c r="H476" i="2"/>
  <c r="F476" i="2"/>
  <c r="T475" i="2"/>
  <c r="R475" i="2"/>
  <c r="S475" i="2" s="1"/>
  <c r="P475" i="2"/>
  <c r="Q475" i="2" s="1"/>
  <c r="U475" i="2" s="1"/>
  <c r="O475" i="2"/>
  <c r="M475" i="2"/>
  <c r="L475" i="2"/>
  <c r="J475" i="2"/>
  <c r="R474" i="2"/>
  <c r="S474" i="2" s="1"/>
  <c r="T474" i="2" s="1"/>
  <c r="M474" i="2"/>
  <c r="L474" i="2"/>
  <c r="J474" i="2"/>
  <c r="H474" i="2"/>
  <c r="F474" i="2"/>
  <c r="O474" i="2" s="1"/>
  <c r="P474" i="2" s="1"/>
  <c r="T473" i="2"/>
  <c r="S473" i="2"/>
  <c r="R473" i="2"/>
  <c r="Q473" i="2"/>
  <c r="U473" i="2" s="1"/>
  <c r="P473" i="2"/>
  <c r="O473" i="2"/>
  <c r="M473" i="2"/>
  <c r="L473" i="2"/>
  <c r="J473" i="2"/>
  <c r="U472" i="2"/>
  <c r="T472" i="2"/>
  <c r="R472" i="2"/>
  <c r="S472" i="2" s="1"/>
  <c r="Q472" i="2"/>
  <c r="P472" i="2"/>
  <c r="O472" i="2"/>
  <c r="M472" i="2"/>
  <c r="L472" i="2"/>
  <c r="J472" i="2"/>
  <c r="T471" i="2"/>
  <c r="U471" i="2" s="1"/>
  <c r="R471" i="2"/>
  <c r="S471" i="2" s="1"/>
  <c r="Q471" i="2"/>
  <c r="P471" i="2"/>
  <c r="O471" i="2"/>
  <c r="M471" i="2"/>
  <c r="L471" i="2"/>
  <c r="J471" i="2"/>
  <c r="R470" i="2"/>
  <c r="S470" i="2" s="1"/>
  <c r="T470" i="2" s="1"/>
  <c r="M470" i="2"/>
  <c r="L470" i="2"/>
  <c r="J470" i="2"/>
  <c r="H470" i="2"/>
  <c r="F470" i="2"/>
  <c r="U469" i="2"/>
  <c r="T469" i="2"/>
  <c r="R469" i="2"/>
  <c r="S469" i="2" s="1"/>
  <c r="Q469" i="2"/>
  <c r="P469" i="2"/>
  <c r="O469" i="2"/>
  <c r="M469" i="2"/>
  <c r="L469" i="2"/>
  <c r="J469" i="2"/>
  <c r="R468" i="2"/>
  <c r="S468" i="2" s="1"/>
  <c r="T468" i="2" s="1"/>
  <c r="P468" i="2"/>
  <c r="Q468" i="2" s="1"/>
  <c r="O468" i="2"/>
  <c r="M468" i="2"/>
  <c r="L468" i="2"/>
  <c r="J468" i="2"/>
  <c r="R467" i="2"/>
  <c r="S467" i="2" s="1"/>
  <c r="T467" i="2" s="1"/>
  <c r="M467" i="2"/>
  <c r="L467" i="2"/>
  <c r="J467" i="2"/>
  <c r="H467" i="2"/>
  <c r="F467" i="2"/>
  <c r="R466" i="2"/>
  <c r="S466" i="2" s="1"/>
  <c r="M466" i="2"/>
  <c r="L466" i="2"/>
  <c r="J466" i="2"/>
  <c r="H466" i="2"/>
  <c r="F466" i="2"/>
  <c r="R465" i="2"/>
  <c r="S465" i="2" s="1"/>
  <c r="T465" i="2" s="1"/>
  <c r="M465" i="2"/>
  <c r="L465" i="2"/>
  <c r="J465" i="2"/>
  <c r="H465" i="2"/>
  <c r="F465" i="2"/>
  <c r="R464" i="2"/>
  <c r="S464" i="2" s="1"/>
  <c r="T464" i="2" s="1"/>
  <c r="U464" i="2" s="1"/>
  <c r="Q464" i="2"/>
  <c r="P464" i="2"/>
  <c r="O464" i="2"/>
  <c r="M464" i="2"/>
  <c r="L464" i="2"/>
  <c r="J464" i="2"/>
  <c r="T463" i="2"/>
  <c r="U463" i="2" s="1"/>
  <c r="R463" i="2"/>
  <c r="S463" i="2" s="1"/>
  <c r="Q463" i="2"/>
  <c r="P463" i="2"/>
  <c r="O463" i="2"/>
  <c r="M463" i="2"/>
  <c r="L463" i="2"/>
  <c r="J463" i="2"/>
  <c r="T462" i="2"/>
  <c r="R462" i="2"/>
  <c r="S462" i="2" s="1"/>
  <c r="O462" i="2"/>
  <c r="P462" i="2" s="1"/>
  <c r="Q462" i="2" s="1"/>
  <c r="U462" i="2" s="1"/>
  <c r="M462" i="2"/>
  <c r="L462" i="2"/>
  <c r="J462" i="2"/>
  <c r="T461" i="2"/>
  <c r="S461" i="2"/>
  <c r="R461" i="2"/>
  <c r="Q461" i="2"/>
  <c r="U461" i="2" s="1"/>
  <c r="P461" i="2"/>
  <c r="O461" i="2"/>
  <c r="M461" i="2"/>
  <c r="L461" i="2"/>
  <c r="J461" i="2"/>
  <c r="R460" i="2"/>
  <c r="S460" i="2" s="1"/>
  <c r="T460" i="2" s="1"/>
  <c r="P460" i="2"/>
  <c r="Q460" i="2" s="1"/>
  <c r="O460" i="2"/>
  <c r="M460" i="2"/>
  <c r="L460" i="2"/>
  <c r="J460" i="2"/>
  <c r="T459" i="2"/>
  <c r="R459" i="2"/>
  <c r="S459" i="2" s="1"/>
  <c r="P459" i="2"/>
  <c r="Q459" i="2" s="1"/>
  <c r="U459" i="2" s="1"/>
  <c r="O459" i="2"/>
  <c r="M459" i="2"/>
  <c r="L459" i="2"/>
  <c r="J459" i="2"/>
  <c r="R458" i="2"/>
  <c r="S458" i="2" s="1"/>
  <c r="T458" i="2" s="1"/>
  <c r="O458" i="2"/>
  <c r="P458" i="2" s="1"/>
  <c r="Q458" i="2" s="1"/>
  <c r="M458" i="2"/>
  <c r="L458" i="2"/>
  <c r="J458" i="2"/>
  <c r="T457" i="2"/>
  <c r="S457" i="2"/>
  <c r="R457" i="2"/>
  <c r="Q457" i="2"/>
  <c r="U457" i="2" s="1"/>
  <c r="P457" i="2"/>
  <c r="O457" i="2"/>
  <c r="M457" i="2"/>
  <c r="L457" i="2"/>
  <c r="J457" i="2"/>
  <c r="R456" i="2"/>
  <c r="S456" i="2" s="1"/>
  <c r="M456" i="2"/>
  <c r="L456" i="2"/>
  <c r="J456" i="2"/>
  <c r="H456" i="2"/>
  <c r="T456" i="2" s="1"/>
  <c r="F456" i="2"/>
  <c r="R455" i="2"/>
  <c r="S455" i="2" s="1"/>
  <c r="T455" i="2" s="1"/>
  <c r="O455" i="2"/>
  <c r="P455" i="2" s="1"/>
  <c r="Q455" i="2" s="1"/>
  <c r="U455" i="2" s="1"/>
  <c r="M455" i="2"/>
  <c r="L455" i="2"/>
  <c r="J455" i="2"/>
  <c r="P454" i="2"/>
  <c r="Q454" i="2" s="1"/>
  <c r="U454" i="2" s="1"/>
  <c r="O454" i="2"/>
  <c r="M454" i="2"/>
  <c r="L454" i="2"/>
  <c r="J454" i="2"/>
  <c r="H454" i="2"/>
  <c r="R454" i="2" s="1"/>
  <c r="S454" i="2" s="1"/>
  <c r="T454" i="2" s="1"/>
  <c r="F454" i="2"/>
  <c r="R453" i="2"/>
  <c r="S453" i="2" s="1"/>
  <c r="T453" i="2" s="1"/>
  <c r="M453" i="2"/>
  <c r="L453" i="2"/>
  <c r="J453" i="2"/>
  <c r="H453" i="2"/>
  <c r="F453" i="2"/>
  <c r="O453" i="2" s="1"/>
  <c r="P453" i="2" s="1"/>
  <c r="T452" i="2"/>
  <c r="S452" i="2"/>
  <c r="R452" i="2"/>
  <c r="P452" i="2"/>
  <c r="Q452" i="2" s="1"/>
  <c r="U452" i="2" s="1"/>
  <c r="O452" i="2"/>
  <c r="M452" i="2"/>
  <c r="L452" i="2"/>
  <c r="J452" i="2"/>
  <c r="R451" i="2"/>
  <c r="S451" i="2" s="1"/>
  <c r="M451" i="2"/>
  <c r="L451" i="2"/>
  <c r="J451" i="2"/>
  <c r="H451" i="2"/>
  <c r="T451" i="2" s="1"/>
  <c r="F451" i="2"/>
  <c r="R450" i="2"/>
  <c r="S450" i="2" s="1"/>
  <c r="T450" i="2" s="1"/>
  <c r="Q450" i="2"/>
  <c r="U450" i="2" s="1"/>
  <c r="O450" i="2"/>
  <c r="P450" i="2" s="1"/>
  <c r="M450" i="2"/>
  <c r="L450" i="2"/>
  <c r="J450" i="2"/>
  <c r="T449" i="2"/>
  <c r="S449" i="2"/>
  <c r="R449" i="2"/>
  <c r="P449" i="2"/>
  <c r="Q449" i="2" s="1"/>
  <c r="U449" i="2" s="1"/>
  <c r="O449" i="2"/>
  <c r="M449" i="2"/>
  <c r="L449" i="2"/>
  <c r="J449" i="2"/>
  <c r="R448" i="2"/>
  <c r="S448" i="2" s="1"/>
  <c r="M448" i="2"/>
  <c r="L448" i="2"/>
  <c r="J448" i="2"/>
  <c r="H448" i="2"/>
  <c r="F448" i="2"/>
  <c r="R447" i="2"/>
  <c r="S447" i="2" s="1"/>
  <c r="T447" i="2" s="1"/>
  <c r="M447" i="2"/>
  <c r="L447" i="2"/>
  <c r="J447" i="2"/>
  <c r="H447" i="2"/>
  <c r="F447" i="2"/>
  <c r="R446" i="2"/>
  <c r="S446" i="2" s="1"/>
  <c r="M446" i="2"/>
  <c r="L446" i="2"/>
  <c r="J446" i="2"/>
  <c r="H446" i="2"/>
  <c r="T446" i="2" s="1"/>
  <c r="F446" i="2"/>
  <c r="T445" i="2"/>
  <c r="R445" i="2"/>
  <c r="S445" i="2" s="1"/>
  <c r="O445" i="2"/>
  <c r="P445" i="2" s="1"/>
  <c r="Q445" i="2" s="1"/>
  <c r="U445" i="2" s="1"/>
  <c r="M445" i="2"/>
  <c r="L445" i="2"/>
  <c r="J445" i="2"/>
  <c r="T444" i="2"/>
  <c r="S444" i="2"/>
  <c r="R444" i="2"/>
  <c r="P444" i="2"/>
  <c r="Q444" i="2" s="1"/>
  <c r="U444" i="2" s="1"/>
  <c r="O444" i="2"/>
  <c r="M444" i="2"/>
  <c r="L444" i="2"/>
  <c r="J444" i="2"/>
  <c r="R443" i="2"/>
  <c r="S443" i="2" s="1"/>
  <c r="T443" i="2" s="1"/>
  <c r="U443" i="2" s="1"/>
  <c r="Q443" i="2"/>
  <c r="P443" i="2"/>
  <c r="O443" i="2"/>
  <c r="M443" i="2"/>
  <c r="L443" i="2"/>
  <c r="J443" i="2"/>
  <c r="R442" i="2"/>
  <c r="S442" i="2" s="1"/>
  <c r="T442" i="2" s="1"/>
  <c r="U442" i="2" s="1"/>
  <c r="Q442" i="2"/>
  <c r="P442" i="2"/>
  <c r="O442" i="2"/>
  <c r="M442" i="2"/>
  <c r="L442" i="2"/>
  <c r="J442" i="2"/>
  <c r="T441" i="2"/>
  <c r="R441" i="2"/>
  <c r="S441" i="2" s="1"/>
  <c r="Q441" i="2"/>
  <c r="U441" i="2" s="1"/>
  <c r="O441" i="2"/>
  <c r="P441" i="2" s="1"/>
  <c r="M441" i="2"/>
  <c r="L441" i="2"/>
  <c r="J441" i="2"/>
  <c r="T440" i="2"/>
  <c r="S440" i="2"/>
  <c r="R440" i="2"/>
  <c r="P440" i="2"/>
  <c r="Q440" i="2" s="1"/>
  <c r="U440" i="2" s="1"/>
  <c r="O440" i="2"/>
  <c r="M440" i="2"/>
  <c r="L440" i="2"/>
  <c r="J440" i="2"/>
  <c r="R439" i="2"/>
  <c r="S439" i="2" s="1"/>
  <c r="M439" i="2"/>
  <c r="L439" i="2"/>
  <c r="J439" i="2"/>
  <c r="H439" i="2"/>
  <c r="F439" i="2"/>
  <c r="T438" i="2"/>
  <c r="R438" i="2"/>
  <c r="S438" i="2" s="1"/>
  <c r="O438" i="2"/>
  <c r="P438" i="2" s="1"/>
  <c r="Q438" i="2" s="1"/>
  <c r="U438" i="2" s="1"/>
  <c r="M438" i="2"/>
  <c r="L438" i="2"/>
  <c r="J438" i="2"/>
  <c r="T437" i="2"/>
  <c r="S437" i="2"/>
  <c r="R437" i="2"/>
  <c r="P437" i="2"/>
  <c r="Q437" i="2" s="1"/>
  <c r="U437" i="2" s="1"/>
  <c r="O437" i="2"/>
  <c r="M437" i="2"/>
  <c r="L437" i="2"/>
  <c r="J437" i="2"/>
  <c r="R436" i="2"/>
  <c r="S436" i="2" s="1"/>
  <c r="T436" i="2" s="1"/>
  <c r="P436" i="2"/>
  <c r="Q436" i="2" s="1"/>
  <c r="O436" i="2"/>
  <c r="M436" i="2"/>
  <c r="L436" i="2"/>
  <c r="J436" i="2"/>
  <c r="R435" i="2"/>
  <c r="S435" i="2" s="1"/>
  <c r="T435" i="2" s="1"/>
  <c r="M435" i="2"/>
  <c r="L435" i="2"/>
  <c r="J435" i="2"/>
  <c r="H435" i="2"/>
  <c r="F435" i="2"/>
  <c r="O435" i="2" s="1"/>
  <c r="P435" i="2" s="1"/>
  <c r="P434" i="2"/>
  <c r="Q434" i="2" s="1"/>
  <c r="U434" i="2" s="1"/>
  <c r="O434" i="2"/>
  <c r="M434" i="2"/>
  <c r="L434" i="2"/>
  <c r="J434" i="2"/>
  <c r="H434" i="2"/>
  <c r="R434" i="2" s="1"/>
  <c r="S434" i="2" s="1"/>
  <c r="T434" i="2" s="1"/>
  <c r="F434" i="2"/>
  <c r="R433" i="2"/>
  <c r="S433" i="2" s="1"/>
  <c r="T433" i="2" s="1"/>
  <c r="U433" i="2" s="1"/>
  <c r="Q433" i="2"/>
  <c r="P433" i="2"/>
  <c r="O433" i="2"/>
  <c r="M433" i="2"/>
  <c r="L433" i="2"/>
  <c r="J433" i="2"/>
  <c r="R432" i="2"/>
  <c r="S432" i="2" s="1"/>
  <c r="T432" i="2" s="1"/>
  <c r="M432" i="2"/>
  <c r="L432" i="2"/>
  <c r="J432" i="2"/>
  <c r="H432" i="2"/>
  <c r="F432" i="2"/>
  <c r="R431" i="2"/>
  <c r="S431" i="2" s="1"/>
  <c r="M431" i="2"/>
  <c r="L431" i="2"/>
  <c r="J431" i="2"/>
  <c r="H431" i="2"/>
  <c r="T431" i="2" s="1"/>
  <c r="F431" i="2"/>
  <c r="R430" i="2"/>
  <c r="S430" i="2" s="1"/>
  <c r="T430" i="2" s="1"/>
  <c r="O430" i="2"/>
  <c r="P430" i="2" s="1"/>
  <c r="Q430" i="2" s="1"/>
  <c r="U430" i="2" s="1"/>
  <c r="M430" i="2"/>
  <c r="L430" i="2"/>
  <c r="J430" i="2"/>
  <c r="T429" i="2"/>
  <c r="S429" i="2"/>
  <c r="R429" i="2"/>
  <c r="Q429" i="2"/>
  <c r="U429" i="2" s="1"/>
  <c r="P429" i="2"/>
  <c r="O429" i="2"/>
  <c r="M429" i="2"/>
  <c r="L429" i="2"/>
  <c r="J429" i="2"/>
  <c r="R428" i="2"/>
  <c r="S428" i="2" s="1"/>
  <c r="M428" i="2"/>
  <c r="L428" i="2"/>
  <c r="J428" i="2"/>
  <c r="H428" i="2"/>
  <c r="F428" i="2"/>
  <c r="R427" i="2"/>
  <c r="S427" i="2" s="1"/>
  <c r="T427" i="2" s="1"/>
  <c r="M427" i="2"/>
  <c r="L427" i="2"/>
  <c r="J427" i="2"/>
  <c r="H427" i="2"/>
  <c r="F427" i="2"/>
  <c r="T426" i="2"/>
  <c r="R426" i="2"/>
  <c r="S426" i="2" s="1"/>
  <c r="P426" i="2"/>
  <c r="Q426" i="2" s="1"/>
  <c r="U426" i="2" s="1"/>
  <c r="O426" i="2"/>
  <c r="M426" i="2"/>
  <c r="L426" i="2"/>
  <c r="J426" i="2"/>
  <c r="R425" i="2"/>
  <c r="S425" i="2" s="1"/>
  <c r="T425" i="2" s="1"/>
  <c r="M425" i="2"/>
  <c r="L425" i="2"/>
  <c r="J425" i="2"/>
  <c r="H425" i="2"/>
  <c r="F425" i="2"/>
  <c r="O425" i="2" s="1"/>
  <c r="P425" i="2" s="1"/>
  <c r="P424" i="2"/>
  <c r="Q424" i="2" s="1"/>
  <c r="U424" i="2" s="1"/>
  <c r="O424" i="2"/>
  <c r="M424" i="2"/>
  <c r="L424" i="2"/>
  <c r="J424" i="2"/>
  <c r="H424" i="2"/>
  <c r="R424" i="2" s="1"/>
  <c r="S424" i="2" s="1"/>
  <c r="T424" i="2" s="1"/>
  <c r="F424" i="2"/>
  <c r="T423" i="2"/>
  <c r="R423" i="2"/>
  <c r="S423" i="2" s="1"/>
  <c r="P423" i="2"/>
  <c r="Q423" i="2" s="1"/>
  <c r="U423" i="2" s="1"/>
  <c r="O423" i="2"/>
  <c r="M423" i="2"/>
  <c r="L423" i="2"/>
  <c r="J423" i="2"/>
  <c r="R422" i="2"/>
  <c r="S422" i="2" s="1"/>
  <c r="T422" i="2" s="1"/>
  <c r="M422" i="2"/>
  <c r="L422" i="2"/>
  <c r="J422" i="2"/>
  <c r="H422" i="2"/>
  <c r="F422" i="2"/>
  <c r="R421" i="2"/>
  <c r="S421" i="2" s="1"/>
  <c r="T421" i="2" s="1"/>
  <c r="U421" i="2" s="1"/>
  <c r="Q421" i="2"/>
  <c r="P421" i="2"/>
  <c r="O421" i="2"/>
  <c r="M421" i="2"/>
  <c r="L421" i="2"/>
  <c r="J421" i="2"/>
  <c r="R420" i="2"/>
  <c r="S420" i="2" s="1"/>
  <c r="T420" i="2" s="1"/>
  <c r="M420" i="2"/>
  <c r="L420" i="2"/>
  <c r="J420" i="2"/>
  <c r="H420" i="2"/>
  <c r="F420" i="2"/>
  <c r="O420" i="2" s="1"/>
  <c r="P420" i="2" s="1"/>
  <c r="T419" i="2"/>
  <c r="S419" i="2"/>
  <c r="R419" i="2"/>
  <c r="P419" i="2"/>
  <c r="Q419" i="2" s="1"/>
  <c r="U419" i="2" s="1"/>
  <c r="O419" i="2"/>
  <c r="M419" i="2"/>
  <c r="L419" i="2"/>
  <c r="J419" i="2"/>
  <c r="T418" i="2"/>
  <c r="R418" i="2"/>
  <c r="S418" i="2" s="1"/>
  <c r="P418" i="2"/>
  <c r="Q418" i="2" s="1"/>
  <c r="U418" i="2" s="1"/>
  <c r="O418" i="2"/>
  <c r="M418" i="2"/>
  <c r="L418" i="2"/>
  <c r="J418" i="2"/>
  <c r="R417" i="2"/>
  <c r="S417" i="2" s="1"/>
  <c r="T417" i="2" s="1"/>
  <c r="M417" i="2"/>
  <c r="L417" i="2"/>
  <c r="J417" i="2"/>
  <c r="H417" i="2"/>
  <c r="F417" i="2"/>
  <c r="O417" i="2" s="1"/>
  <c r="P417" i="2" s="1"/>
  <c r="T416" i="2"/>
  <c r="S416" i="2"/>
  <c r="R416" i="2"/>
  <c r="Q416" i="2"/>
  <c r="U416" i="2" s="1"/>
  <c r="P416" i="2"/>
  <c r="O416" i="2"/>
  <c r="M416" i="2"/>
  <c r="L416" i="2"/>
  <c r="J416" i="2"/>
  <c r="R415" i="2"/>
  <c r="S415" i="2" s="1"/>
  <c r="T415" i="2" s="1"/>
  <c r="P415" i="2"/>
  <c r="Q415" i="2" s="1"/>
  <c r="O415" i="2"/>
  <c r="M415" i="2"/>
  <c r="L415" i="2"/>
  <c r="J415" i="2"/>
  <c r="T414" i="2"/>
  <c r="R414" i="2"/>
  <c r="S414" i="2" s="1"/>
  <c r="P414" i="2"/>
  <c r="Q414" i="2" s="1"/>
  <c r="U414" i="2" s="1"/>
  <c r="O414" i="2"/>
  <c r="M414" i="2"/>
  <c r="L414" i="2"/>
  <c r="J414" i="2"/>
  <c r="T413" i="2"/>
  <c r="R413" i="2"/>
  <c r="S413" i="2" s="1"/>
  <c r="Q413" i="2"/>
  <c r="U413" i="2" s="1"/>
  <c r="O413" i="2"/>
  <c r="P413" i="2" s="1"/>
  <c r="M413" i="2"/>
  <c r="L413" i="2"/>
  <c r="J413" i="2"/>
  <c r="P412" i="2"/>
  <c r="Q412" i="2" s="1"/>
  <c r="O412" i="2"/>
  <c r="M412" i="2"/>
  <c r="L412" i="2"/>
  <c r="J412" i="2"/>
  <c r="H412" i="2"/>
  <c r="R412" i="2" s="1"/>
  <c r="S412" i="2" s="1"/>
  <c r="T412" i="2" s="1"/>
  <c r="F412" i="2"/>
  <c r="T411" i="2"/>
  <c r="R411" i="2"/>
  <c r="S411" i="2" s="1"/>
  <c r="P411" i="2"/>
  <c r="Q411" i="2" s="1"/>
  <c r="U411" i="2" s="1"/>
  <c r="O411" i="2"/>
  <c r="M411" i="2"/>
  <c r="L411" i="2"/>
  <c r="J411" i="2"/>
  <c r="T410" i="2"/>
  <c r="R410" i="2"/>
  <c r="S410" i="2" s="1"/>
  <c r="Q410" i="2"/>
  <c r="U410" i="2" s="1"/>
  <c r="O410" i="2"/>
  <c r="P410" i="2" s="1"/>
  <c r="M410" i="2"/>
  <c r="L410" i="2"/>
  <c r="J410" i="2"/>
  <c r="T409" i="2"/>
  <c r="S409" i="2"/>
  <c r="R409" i="2"/>
  <c r="Q409" i="2"/>
  <c r="U409" i="2" s="1"/>
  <c r="P409" i="2"/>
  <c r="O409" i="2"/>
  <c r="M409" i="2"/>
  <c r="L409" i="2"/>
  <c r="J409" i="2"/>
  <c r="R408" i="2"/>
  <c r="S408" i="2" s="1"/>
  <c r="M408" i="2"/>
  <c r="L408" i="2"/>
  <c r="J408" i="2"/>
  <c r="H408" i="2"/>
  <c r="T408" i="2" s="1"/>
  <c r="F408" i="2"/>
  <c r="R407" i="2"/>
  <c r="S407" i="2" s="1"/>
  <c r="T407" i="2" s="1"/>
  <c r="M407" i="2"/>
  <c r="L407" i="2"/>
  <c r="J407" i="2"/>
  <c r="H407" i="2"/>
  <c r="F407" i="2"/>
  <c r="R406" i="2"/>
  <c r="S406" i="2" s="1"/>
  <c r="M406" i="2"/>
  <c r="L406" i="2"/>
  <c r="J406" i="2"/>
  <c r="H406" i="2"/>
  <c r="F406" i="2"/>
  <c r="R405" i="2"/>
  <c r="S405" i="2" s="1"/>
  <c r="T405" i="2" s="1"/>
  <c r="Q405" i="2"/>
  <c r="O405" i="2"/>
  <c r="P405" i="2" s="1"/>
  <c r="M405" i="2"/>
  <c r="L405" i="2"/>
  <c r="J405" i="2"/>
  <c r="T404" i="2"/>
  <c r="S404" i="2"/>
  <c r="R404" i="2"/>
  <c r="Q404" i="2"/>
  <c r="U404" i="2" s="1"/>
  <c r="P404" i="2"/>
  <c r="O404" i="2"/>
  <c r="M404" i="2"/>
  <c r="L404" i="2"/>
  <c r="J404" i="2"/>
  <c r="R403" i="2"/>
  <c r="S403" i="2" s="1"/>
  <c r="M403" i="2"/>
  <c r="L403" i="2"/>
  <c r="J403" i="2"/>
  <c r="H403" i="2"/>
  <c r="F403" i="2"/>
  <c r="R402" i="2"/>
  <c r="S402" i="2" s="1"/>
  <c r="T402" i="2" s="1"/>
  <c r="Q402" i="2"/>
  <c r="O402" i="2"/>
  <c r="P402" i="2" s="1"/>
  <c r="M402" i="2"/>
  <c r="L402" i="2"/>
  <c r="J402" i="2"/>
  <c r="T401" i="2"/>
  <c r="S401" i="2"/>
  <c r="R401" i="2"/>
  <c r="Q401" i="2"/>
  <c r="U401" i="2" s="1"/>
  <c r="P401" i="2"/>
  <c r="O401" i="2"/>
  <c r="M401" i="2"/>
  <c r="L401" i="2"/>
  <c r="J401" i="2"/>
  <c r="R400" i="2"/>
  <c r="S400" i="2" s="1"/>
  <c r="T400" i="2" s="1"/>
  <c r="U400" i="2" s="1"/>
  <c r="Q400" i="2"/>
  <c r="P400" i="2"/>
  <c r="O400" i="2"/>
  <c r="M400" i="2"/>
  <c r="L400" i="2"/>
  <c r="J400" i="2"/>
  <c r="R399" i="2"/>
  <c r="S399" i="2" s="1"/>
  <c r="T399" i="2" s="1"/>
  <c r="M399" i="2"/>
  <c r="L399" i="2"/>
  <c r="J399" i="2"/>
  <c r="H399" i="2"/>
  <c r="F399" i="2"/>
  <c r="O399" i="2" s="1"/>
  <c r="P399" i="2" s="1"/>
  <c r="T398" i="2"/>
  <c r="S398" i="2"/>
  <c r="R398" i="2"/>
  <c r="Q398" i="2"/>
  <c r="U398" i="2" s="1"/>
  <c r="P398" i="2"/>
  <c r="O398" i="2"/>
  <c r="M398" i="2"/>
  <c r="L398" i="2"/>
  <c r="J398" i="2"/>
  <c r="R397" i="2"/>
  <c r="S397" i="2" s="1"/>
  <c r="T397" i="2" s="1"/>
  <c r="P397" i="2"/>
  <c r="Q397" i="2" s="1"/>
  <c r="O397" i="2"/>
  <c r="M397" i="2"/>
  <c r="L397" i="2"/>
  <c r="J397" i="2"/>
  <c r="R396" i="2"/>
  <c r="S396" i="2" s="1"/>
  <c r="T396" i="2" s="1"/>
  <c r="P396" i="2"/>
  <c r="Q396" i="2" s="1"/>
  <c r="O396" i="2"/>
  <c r="M396" i="2"/>
  <c r="L396" i="2"/>
  <c r="J396" i="2"/>
  <c r="R395" i="2"/>
  <c r="S395" i="2" s="1"/>
  <c r="T395" i="2" s="1"/>
  <c r="M395" i="2"/>
  <c r="L395" i="2"/>
  <c r="J395" i="2"/>
  <c r="H395" i="2"/>
  <c r="F395" i="2"/>
  <c r="R394" i="2"/>
  <c r="S394" i="2" s="1"/>
  <c r="T394" i="2" s="1"/>
  <c r="P394" i="2"/>
  <c r="Q394" i="2" s="1"/>
  <c r="O394" i="2"/>
  <c r="M394" i="2"/>
  <c r="L394" i="2"/>
  <c r="J394" i="2"/>
  <c r="R393" i="2"/>
  <c r="S393" i="2" s="1"/>
  <c r="T393" i="2" s="1"/>
  <c r="M393" i="2"/>
  <c r="L393" i="2"/>
  <c r="J393" i="2"/>
  <c r="H393" i="2"/>
  <c r="F393" i="2"/>
  <c r="O393" i="2" s="1"/>
  <c r="P393" i="2" s="1"/>
  <c r="P392" i="2"/>
  <c r="Q392" i="2" s="1"/>
  <c r="O392" i="2"/>
  <c r="M392" i="2"/>
  <c r="L392" i="2"/>
  <c r="J392" i="2"/>
  <c r="H392" i="2"/>
  <c r="R392" i="2" s="1"/>
  <c r="S392" i="2" s="1"/>
  <c r="T392" i="2" s="1"/>
  <c r="F392" i="2"/>
  <c r="R391" i="2"/>
  <c r="S391" i="2" s="1"/>
  <c r="T391" i="2" s="1"/>
  <c r="M391" i="2"/>
  <c r="L391" i="2"/>
  <c r="J391" i="2"/>
  <c r="H391" i="2"/>
  <c r="F391" i="2"/>
  <c r="O391" i="2" s="1"/>
  <c r="P391" i="2" s="1"/>
  <c r="P390" i="2"/>
  <c r="Q390" i="2" s="1"/>
  <c r="U390" i="2" s="1"/>
  <c r="O390" i="2"/>
  <c r="M390" i="2"/>
  <c r="L390" i="2"/>
  <c r="J390" i="2"/>
  <c r="H390" i="2"/>
  <c r="R390" i="2" s="1"/>
  <c r="S390" i="2" s="1"/>
  <c r="T390" i="2" s="1"/>
  <c r="F390" i="2"/>
  <c r="R389" i="2"/>
  <c r="S389" i="2" s="1"/>
  <c r="T389" i="2" s="1"/>
  <c r="U389" i="2" s="1"/>
  <c r="Q389" i="2"/>
  <c r="P389" i="2"/>
  <c r="O389" i="2"/>
  <c r="M389" i="2"/>
  <c r="L389" i="2"/>
  <c r="J389" i="2"/>
  <c r="T388" i="2"/>
  <c r="R388" i="2"/>
  <c r="S388" i="2" s="1"/>
  <c r="Q388" i="2"/>
  <c r="U388" i="2" s="1"/>
  <c r="O388" i="2"/>
  <c r="P388" i="2" s="1"/>
  <c r="M388" i="2"/>
  <c r="L388" i="2"/>
  <c r="J388" i="2"/>
  <c r="P387" i="2"/>
  <c r="Q387" i="2" s="1"/>
  <c r="O387" i="2"/>
  <c r="M387" i="2"/>
  <c r="L387" i="2"/>
  <c r="J387" i="2"/>
  <c r="H387" i="2"/>
  <c r="R387" i="2" s="1"/>
  <c r="S387" i="2" s="1"/>
  <c r="T387" i="2" s="1"/>
  <c r="F387" i="2"/>
  <c r="R386" i="2"/>
  <c r="S386" i="2" s="1"/>
  <c r="T386" i="2" s="1"/>
  <c r="P386" i="2"/>
  <c r="Q386" i="2" s="1"/>
  <c r="U386" i="2" s="1"/>
  <c r="O386" i="2"/>
  <c r="M386" i="2"/>
  <c r="L386" i="2"/>
  <c r="J386" i="2"/>
  <c r="R385" i="2"/>
  <c r="S385" i="2" s="1"/>
  <c r="T385" i="2" s="1"/>
  <c r="M385" i="2"/>
  <c r="L385" i="2"/>
  <c r="J385" i="2"/>
  <c r="H385" i="2"/>
  <c r="F385" i="2"/>
  <c r="R384" i="2"/>
  <c r="S384" i="2" s="1"/>
  <c r="M384" i="2"/>
  <c r="L384" i="2"/>
  <c r="J384" i="2"/>
  <c r="H384" i="2"/>
  <c r="F384" i="2"/>
  <c r="R383" i="2"/>
  <c r="S383" i="2" s="1"/>
  <c r="T383" i="2" s="1"/>
  <c r="Q383" i="2"/>
  <c r="U383" i="2" s="1"/>
  <c r="O383" i="2"/>
  <c r="P383" i="2" s="1"/>
  <c r="M383" i="2"/>
  <c r="L383" i="2"/>
  <c r="J383" i="2"/>
  <c r="T382" i="2"/>
  <c r="S382" i="2"/>
  <c r="R382" i="2"/>
  <c r="P382" i="2"/>
  <c r="Q382" i="2" s="1"/>
  <c r="U382" i="2" s="1"/>
  <c r="O382" i="2"/>
  <c r="M382" i="2"/>
  <c r="L382" i="2"/>
  <c r="J382" i="2"/>
  <c r="U381" i="2"/>
  <c r="T381" i="2"/>
  <c r="R381" i="2"/>
  <c r="S381" i="2" s="1"/>
  <c r="Q381" i="2"/>
  <c r="P381" i="2"/>
  <c r="O381" i="2"/>
  <c r="M381" i="2"/>
  <c r="L381" i="2"/>
  <c r="J381" i="2"/>
  <c r="T380" i="2"/>
  <c r="R380" i="2"/>
  <c r="S380" i="2" s="1"/>
  <c r="P380" i="2"/>
  <c r="Q380" i="2" s="1"/>
  <c r="U380" i="2" s="1"/>
  <c r="O380" i="2"/>
  <c r="M380" i="2"/>
  <c r="L380" i="2"/>
  <c r="J380" i="2"/>
  <c r="R379" i="2"/>
  <c r="S379" i="2" s="1"/>
  <c r="T379" i="2" s="1"/>
  <c r="M379" i="2"/>
  <c r="L379" i="2"/>
  <c r="J379" i="2"/>
  <c r="H379" i="2"/>
  <c r="F379" i="2"/>
  <c r="R378" i="2"/>
  <c r="S378" i="2" s="1"/>
  <c r="M378" i="2"/>
  <c r="L378" i="2"/>
  <c r="J378" i="2"/>
  <c r="H378" i="2"/>
  <c r="F378" i="2"/>
  <c r="R377" i="2"/>
  <c r="S377" i="2" s="1"/>
  <c r="T377" i="2" s="1"/>
  <c r="M377" i="2"/>
  <c r="L377" i="2"/>
  <c r="J377" i="2"/>
  <c r="H377" i="2"/>
  <c r="F377" i="2"/>
  <c r="R376" i="2"/>
  <c r="S376" i="2" s="1"/>
  <c r="M376" i="2"/>
  <c r="L376" i="2"/>
  <c r="J376" i="2"/>
  <c r="H376" i="2"/>
  <c r="T376" i="2" s="1"/>
  <c r="F376" i="2"/>
  <c r="T375" i="2"/>
  <c r="R375" i="2"/>
  <c r="S375" i="2" s="1"/>
  <c r="Q375" i="2"/>
  <c r="U375" i="2" s="1"/>
  <c r="O375" i="2"/>
  <c r="P375" i="2" s="1"/>
  <c r="M375" i="2"/>
  <c r="L375" i="2"/>
  <c r="J375" i="2"/>
  <c r="T374" i="2"/>
  <c r="S374" i="2"/>
  <c r="R374" i="2"/>
  <c r="P374" i="2"/>
  <c r="Q374" i="2" s="1"/>
  <c r="U374" i="2" s="1"/>
  <c r="O374" i="2"/>
  <c r="M374" i="2"/>
  <c r="L374" i="2"/>
  <c r="J374" i="2"/>
  <c r="R373" i="2"/>
  <c r="S373" i="2" s="1"/>
  <c r="M373" i="2"/>
  <c r="L373" i="2"/>
  <c r="J373" i="2"/>
  <c r="H373" i="2"/>
  <c r="T373" i="2" s="1"/>
  <c r="F373" i="2"/>
  <c r="R372" i="2"/>
  <c r="S372" i="2" s="1"/>
  <c r="T372" i="2" s="1"/>
  <c r="M372" i="2"/>
  <c r="L372" i="2"/>
  <c r="J372" i="2"/>
  <c r="H372" i="2"/>
  <c r="F372" i="2"/>
  <c r="R371" i="2"/>
  <c r="S371" i="2" s="1"/>
  <c r="T371" i="2" s="1"/>
  <c r="P371" i="2"/>
  <c r="Q371" i="2" s="1"/>
  <c r="O371" i="2"/>
  <c r="M371" i="2"/>
  <c r="L371" i="2"/>
  <c r="J371" i="2"/>
  <c r="R370" i="2"/>
  <c r="S370" i="2" s="1"/>
  <c r="T370" i="2" s="1"/>
  <c r="P370" i="2"/>
  <c r="Q370" i="2" s="1"/>
  <c r="O370" i="2"/>
  <c r="M370" i="2"/>
  <c r="L370" i="2"/>
  <c r="J370" i="2"/>
  <c r="R369" i="2"/>
  <c r="S369" i="2" s="1"/>
  <c r="T369" i="2" s="1"/>
  <c r="M369" i="2"/>
  <c r="L369" i="2"/>
  <c r="J369" i="2"/>
  <c r="H369" i="2"/>
  <c r="F369" i="2"/>
  <c r="R368" i="2"/>
  <c r="S368" i="2" s="1"/>
  <c r="M368" i="2"/>
  <c r="L368" i="2"/>
  <c r="J368" i="2"/>
  <c r="H368" i="2"/>
  <c r="T368" i="2" s="1"/>
  <c r="F368" i="2"/>
  <c r="T367" i="2"/>
  <c r="R367" i="2"/>
  <c r="S367" i="2" s="1"/>
  <c r="Q367" i="2"/>
  <c r="U367" i="2" s="1"/>
  <c r="O367" i="2"/>
  <c r="P367" i="2" s="1"/>
  <c r="M367" i="2"/>
  <c r="L367" i="2"/>
  <c r="J367" i="2"/>
  <c r="P366" i="2"/>
  <c r="Q366" i="2" s="1"/>
  <c r="U366" i="2" s="1"/>
  <c r="O366" i="2"/>
  <c r="M366" i="2"/>
  <c r="L366" i="2"/>
  <c r="J366" i="2"/>
  <c r="H366" i="2"/>
  <c r="R366" i="2" s="1"/>
  <c r="S366" i="2" s="1"/>
  <c r="T366" i="2" s="1"/>
  <c r="F366" i="2"/>
  <c r="R365" i="2"/>
  <c r="S365" i="2" s="1"/>
  <c r="T365" i="2" s="1"/>
  <c r="M365" i="2"/>
  <c r="L365" i="2"/>
  <c r="J365" i="2"/>
  <c r="H365" i="2"/>
  <c r="F365" i="2"/>
  <c r="O365" i="2" s="1"/>
  <c r="P365" i="2" s="1"/>
  <c r="T364" i="2"/>
  <c r="S364" i="2"/>
  <c r="R364" i="2"/>
  <c r="Q364" i="2"/>
  <c r="U364" i="2" s="1"/>
  <c r="P364" i="2"/>
  <c r="O364" i="2"/>
  <c r="M364" i="2"/>
  <c r="L364" i="2"/>
  <c r="J364" i="2"/>
  <c r="R363" i="2"/>
  <c r="S363" i="2" s="1"/>
  <c r="M363" i="2"/>
  <c r="L363" i="2"/>
  <c r="J363" i="2"/>
  <c r="H363" i="2"/>
  <c r="T363" i="2" s="1"/>
  <c r="F363" i="2"/>
  <c r="R362" i="2"/>
  <c r="S362" i="2" s="1"/>
  <c r="T362" i="2" s="1"/>
  <c r="Q362" i="2"/>
  <c r="O362" i="2"/>
  <c r="P362" i="2" s="1"/>
  <c r="M362" i="2"/>
  <c r="L362" i="2"/>
  <c r="J362" i="2"/>
  <c r="P361" i="2"/>
  <c r="Q361" i="2" s="1"/>
  <c r="U361" i="2" s="1"/>
  <c r="O361" i="2"/>
  <c r="M361" i="2"/>
  <c r="L361" i="2"/>
  <c r="J361" i="2"/>
  <c r="H361" i="2"/>
  <c r="R361" i="2" s="1"/>
  <c r="S361" i="2" s="1"/>
  <c r="T361" i="2" s="1"/>
  <c r="F361" i="2"/>
  <c r="T360" i="2"/>
  <c r="U360" i="2" s="1"/>
  <c r="R360" i="2"/>
  <c r="S360" i="2" s="1"/>
  <c r="Q360" i="2"/>
  <c r="P360" i="2"/>
  <c r="O360" i="2"/>
  <c r="M360" i="2"/>
  <c r="L360" i="2"/>
  <c r="J360" i="2"/>
  <c r="R359" i="2"/>
  <c r="S359" i="2" s="1"/>
  <c r="T359" i="2" s="1"/>
  <c r="M359" i="2"/>
  <c r="L359" i="2"/>
  <c r="J359" i="2"/>
  <c r="H359" i="2"/>
  <c r="F359" i="2"/>
  <c r="R358" i="2"/>
  <c r="S358" i="2" s="1"/>
  <c r="M358" i="2"/>
  <c r="L358" i="2"/>
  <c r="J358" i="2"/>
  <c r="H358" i="2"/>
  <c r="F358" i="2"/>
  <c r="R357" i="2"/>
  <c r="S357" i="2" s="1"/>
  <c r="T357" i="2" s="1"/>
  <c r="M357" i="2"/>
  <c r="L357" i="2"/>
  <c r="J357" i="2"/>
  <c r="H357" i="2"/>
  <c r="F357" i="2"/>
  <c r="R356" i="2"/>
  <c r="S356" i="2" s="1"/>
  <c r="M356" i="2"/>
  <c r="L356" i="2"/>
  <c r="J356" i="2"/>
  <c r="H356" i="2"/>
  <c r="T356" i="2" s="1"/>
  <c r="F356" i="2"/>
  <c r="T355" i="2"/>
  <c r="R355" i="2"/>
  <c r="S355" i="2" s="1"/>
  <c r="O355" i="2"/>
  <c r="P355" i="2" s="1"/>
  <c r="Q355" i="2" s="1"/>
  <c r="U355" i="2" s="1"/>
  <c r="M355" i="2"/>
  <c r="L355" i="2"/>
  <c r="J355" i="2"/>
  <c r="P354" i="2"/>
  <c r="Q354" i="2" s="1"/>
  <c r="U354" i="2" s="1"/>
  <c r="O354" i="2"/>
  <c r="M354" i="2"/>
  <c r="L354" i="2"/>
  <c r="J354" i="2"/>
  <c r="H354" i="2"/>
  <c r="R354" i="2" s="1"/>
  <c r="S354" i="2" s="1"/>
  <c r="T354" i="2" s="1"/>
  <c r="F354" i="2"/>
  <c r="R353" i="2"/>
  <c r="S353" i="2" s="1"/>
  <c r="T353" i="2" s="1"/>
  <c r="M353" i="2"/>
  <c r="L353" i="2"/>
  <c r="J353" i="2"/>
  <c r="H353" i="2"/>
  <c r="F353" i="2"/>
  <c r="O353" i="2" s="1"/>
  <c r="P353" i="2" s="1"/>
  <c r="P352" i="2"/>
  <c r="Q352" i="2" s="1"/>
  <c r="O352" i="2"/>
  <c r="M352" i="2"/>
  <c r="L352" i="2"/>
  <c r="J352" i="2"/>
  <c r="H352" i="2"/>
  <c r="R352" i="2" s="1"/>
  <c r="S352" i="2" s="1"/>
  <c r="T352" i="2" s="1"/>
  <c r="F352" i="2"/>
  <c r="R351" i="2"/>
  <c r="S351" i="2" s="1"/>
  <c r="T351" i="2" s="1"/>
  <c r="M351" i="2"/>
  <c r="L351" i="2"/>
  <c r="J351" i="2"/>
  <c r="H351" i="2"/>
  <c r="F351" i="2"/>
  <c r="O351" i="2" s="1"/>
  <c r="P351" i="2" s="1"/>
  <c r="T350" i="2"/>
  <c r="S350" i="2"/>
  <c r="R350" i="2"/>
  <c r="Q350" i="2"/>
  <c r="U350" i="2" s="1"/>
  <c r="P350" i="2"/>
  <c r="O350" i="2"/>
  <c r="M350" i="2"/>
  <c r="L350" i="2"/>
  <c r="J350" i="2"/>
  <c r="R349" i="2"/>
  <c r="S349" i="2" s="1"/>
  <c r="M349" i="2"/>
  <c r="L349" i="2"/>
  <c r="J349" i="2"/>
  <c r="H349" i="2"/>
  <c r="F349" i="2"/>
  <c r="R348" i="2"/>
  <c r="S348" i="2" s="1"/>
  <c r="T348" i="2" s="1"/>
  <c r="M348" i="2"/>
  <c r="L348" i="2"/>
  <c r="J348" i="2"/>
  <c r="H348" i="2"/>
  <c r="F348" i="2"/>
  <c r="R347" i="2"/>
  <c r="S347" i="2" s="1"/>
  <c r="T347" i="2" s="1"/>
  <c r="U347" i="2" s="1"/>
  <c r="Q347" i="2"/>
  <c r="P347" i="2"/>
  <c r="O347" i="2"/>
  <c r="M347" i="2"/>
  <c r="L347" i="2"/>
  <c r="J347" i="2"/>
  <c r="R346" i="2"/>
  <c r="S346" i="2" s="1"/>
  <c r="T346" i="2" s="1"/>
  <c r="U346" i="2" s="1"/>
  <c r="Q346" i="2"/>
  <c r="P346" i="2"/>
  <c r="O346" i="2"/>
  <c r="M346" i="2"/>
  <c r="L346" i="2"/>
  <c r="J346" i="2"/>
  <c r="R345" i="2"/>
  <c r="S345" i="2" s="1"/>
  <c r="T345" i="2" s="1"/>
  <c r="M345" i="2"/>
  <c r="L345" i="2"/>
  <c r="J345" i="2"/>
  <c r="H345" i="2"/>
  <c r="F345" i="2"/>
  <c r="R344" i="2"/>
  <c r="S344" i="2" s="1"/>
  <c r="M344" i="2"/>
  <c r="L344" i="2"/>
  <c r="J344" i="2"/>
  <c r="H344" i="2"/>
  <c r="F344" i="2"/>
  <c r="R343" i="2"/>
  <c r="S343" i="2" s="1"/>
  <c r="T343" i="2" s="1"/>
  <c r="M343" i="2"/>
  <c r="L343" i="2"/>
  <c r="J343" i="2"/>
  <c r="H343" i="2"/>
  <c r="F343" i="2"/>
  <c r="R342" i="2"/>
  <c r="S342" i="2" s="1"/>
  <c r="M342" i="2"/>
  <c r="L342" i="2"/>
  <c r="J342" i="2"/>
  <c r="H342" i="2"/>
  <c r="T342" i="2" s="1"/>
  <c r="F342" i="2"/>
  <c r="R341" i="2"/>
  <c r="S341" i="2" s="1"/>
  <c r="T341" i="2" s="1"/>
  <c r="O341" i="2"/>
  <c r="P341" i="2" s="1"/>
  <c r="Q341" i="2" s="1"/>
  <c r="M341" i="2"/>
  <c r="L341" i="2"/>
  <c r="J341" i="2"/>
  <c r="M340" i="2"/>
  <c r="L340" i="2"/>
  <c r="J340" i="2"/>
  <c r="H340" i="2"/>
  <c r="R340" i="2" s="1"/>
  <c r="S340" i="2" s="1"/>
  <c r="T340" i="2" s="1"/>
  <c r="F340" i="2"/>
  <c r="O340" i="2" s="1"/>
  <c r="P340" i="2" s="1"/>
  <c r="Q340" i="2" s="1"/>
  <c r="R339" i="2"/>
  <c r="S339" i="2" s="1"/>
  <c r="T339" i="2" s="1"/>
  <c r="P339" i="2"/>
  <c r="Q339" i="2" s="1"/>
  <c r="U339" i="2" s="1"/>
  <c r="O339" i="2"/>
  <c r="M339" i="2"/>
  <c r="L339" i="2"/>
  <c r="J339" i="2"/>
  <c r="R338" i="2"/>
  <c r="S338" i="2" s="1"/>
  <c r="T338" i="2" s="1"/>
  <c r="Q338" i="2"/>
  <c r="O338" i="2"/>
  <c r="P338" i="2" s="1"/>
  <c r="M338" i="2"/>
  <c r="L338" i="2"/>
  <c r="J338" i="2"/>
  <c r="T337" i="2"/>
  <c r="S337" i="2"/>
  <c r="R337" i="2"/>
  <c r="P337" i="2"/>
  <c r="Q337" i="2" s="1"/>
  <c r="U337" i="2" s="1"/>
  <c r="O337" i="2"/>
  <c r="M337" i="2"/>
  <c r="L337" i="2"/>
  <c r="J337" i="2"/>
  <c r="R336" i="2"/>
  <c r="S336" i="2" s="1"/>
  <c r="M336" i="2"/>
  <c r="L336" i="2"/>
  <c r="J336" i="2"/>
  <c r="H336" i="2"/>
  <c r="F336" i="2"/>
  <c r="R335" i="2"/>
  <c r="S335" i="2" s="1"/>
  <c r="T335" i="2" s="1"/>
  <c r="O335" i="2"/>
  <c r="P335" i="2" s="1"/>
  <c r="Q335" i="2" s="1"/>
  <c r="U335" i="2" s="1"/>
  <c r="M335" i="2"/>
  <c r="L335" i="2"/>
  <c r="J335" i="2"/>
  <c r="T334" i="2"/>
  <c r="S334" i="2"/>
  <c r="R334" i="2"/>
  <c r="Q334" i="2"/>
  <c r="U334" i="2" s="1"/>
  <c r="P334" i="2"/>
  <c r="O334" i="2"/>
  <c r="M334" i="2"/>
  <c r="L334" i="2"/>
  <c r="J334" i="2"/>
  <c r="R333" i="2"/>
  <c r="S333" i="2" s="1"/>
  <c r="M333" i="2"/>
  <c r="L333" i="2"/>
  <c r="J333" i="2"/>
  <c r="H333" i="2"/>
  <c r="T333" i="2" s="1"/>
  <c r="F333" i="2"/>
  <c r="R332" i="2"/>
  <c r="S332" i="2" s="1"/>
  <c r="T332" i="2" s="1"/>
  <c r="M332" i="2"/>
  <c r="L332" i="2"/>
  <c r="J332" i="2"/>
  <c r="H332" i="2"/>
  <c r="F332" i="2"/>
  <c r="R331" i="2"/>
  <c r="S331" i="2" s="1"/>
  <c r="M331" i="2"/>
  <c r="L331" i="2"/>
  <c r="J331" i="2"/>
  <c r="H331" i="2"/>
  <c r="F331" i="2"/>
  <c r="T330" i="2"/>
  <c r="R330" i="2"/>
  <c r="S330" i="2" s="1"/>
  <c r="Q330" i="2"/>
  <c r="U330" i="2" s="1"/>
  <c r="O330" i="2"/>
  <c r="P330" i="2" s="1"/>
  <c r="M330" i="2"/>
  <c r="L330" i="2"/>
  <c r="J330" i="2"/>
  <c r="T329" i="2"/>
  <c r="S329" i="2"/>
  <c r="R329" i="2"/>
  <c r="Q329" i="2"/>
  <c r="U329" i="2" s="1"/>
  <c r="P329" i="2"/>
  <c r="O329" i="2"/>
  <c r="M329" i="2"/>
  <c r="L329" i="2"/>
  <c r="J329" i="2"/>
  <c r="R328" i="2"/>
  <c r="S328" i="2" s="1"/>
  <c r="M328" i="2"/>
  <c r="L328" i="2"/>
  <c r="J328" i="2"/>
  <c r="H328" i="2"/>
  <c r="T328" i="2" s="1"/>
  <c r="F328" i="2"/>
  <c r="R327" i="2"/>
  <c r="S327" i="2" s="1"/>
  <c r="T327" i="2" s="1"/>
  <c r="M327" i="2"/>
  <c r="L327" i="2"/>
  <c r="J327" i="2"/>
  <c r="H327" i="2"/>
  <c r="F327" i="2"/>
  <c r="T326" i="2"/>
  <c r="R326" i="2"/>
  <c r="S326" i="2" s="1"/>
  <c r="P326" i="2"/>
  <c r="Q326" i="2" s="1"/>
  <c r="U326" i="2" s="1"/>
  <c r="O326" i="2"/>
  <c r="M326" i="2"/>
  <c r="L326" i="2"/>
  <c r="J326" i="2"/>
  <c r="T325" i="2"/>
  <c r="R325" i="2"/>
  <c r="S325" i="2" s="1"/>
  <c r="P325" i="2"/>
  <c r="Q325" i="2" s="1"/>
  <c r="U325" i="2" s="1"/>
  <c r="O325" i="2"/>
  <c r="M325" i="2"/>
  <c r="L325" i="2"/>
  <c r="J325" i="2"/>
  <c r="R324" i="2"/>
  <c r="S324" i="2" s="1"/>
  <c r="T324" i="2" s="1"/>
  <c r="M324" i="2"/>
  <c r="L324" i="2"/>
  <c r="J324" i="2"/>
  <c r="H324" i="2"/>
  <c r="F324" i="2"/>
  <c r="R323" i="2"/>
  <c r="S323" i="2" s="1"/>
  <c r="M323" i="2"/>
  <c r="L323" i="2"/>
  <c r="J323" i="2"/>
  <c r="H323" i="2"/>
  <c r="T323" i="2" s="1"/>
  <c r="F323" i="2"/>
  <c r="T322" i="2"/>
  <c r="R322" i="2"/>
  <c r="S322" i="2" s="1"/>
  <c r="Q322" i="2"/>
  <c r="U322" i="2" s="1"/>
  <c r="O322" i="2"/>
  <c r="P322" i="2" s="1"/>
  <c r="M322" i="2"/>
  <c r="L322" i="2"/>
  <c r="J322" i="2"/>
  <c r="T321" i="2"/>
  <c r="S321" i="2"/>
  <c r="R321" i="2"/>
  <c r="Q321" i="2"/>
  <c r="U321" i="2" s="1"/>
  <c r="P321" i="2"/>
  <c r="O321" i="2"/>
  <c r="M321" i="2"/>
  <c r="L321" i="2"/>
  <c r="J321" i="2"/>
  <c r="R320" i="2"/>
  <c r="S320" i="2" s="1"/>
  <c r="M320" i="2"/>
  <c r="L320" i="2"/>
  <c r="J320" i="2"/>
  <c r="H320" i="2"/>
  <c r="T320" i="2" s="1"/>
  <c r="F320" i="2"/>
  <c r="T319" i="2"/>
  <c r="R319" i="2"/>
  <c r="S319" i="2" s="1"/>
  <c r="O319" i="2"/>
  <c r="P319" i="2" s="1"/>
  <c r="Q319" i="2" s="1"/>
  <c r="U319" i="2" s="1"/>
  <c r="M319" i="2"/>
  <c r="L319" i="2"/>
  <c r="J319" i="2"/>
  <c r="M318" i="2"/>
  <c r="L318" i="2"/>
  <c r="J318" i="2"/>
  <c r="H318" i="2"/>
  <c r="R318" i="2" s="1"/>
  <c r="S318" i="2" s="1"/>
  <c r="T318" i="2" s="1"/>
  <c r="F318" i="2"/>
  <c r="O318" i="2" s="1"/>
  <c r="P318" i="2" s="1"/>
  <c r="Q318" i="2" s="1"/>
  <c r="R317" i="2"/>
  <c r="S317" i="2" s="1"/>
  <c r="T317" i="2" s="1"/>
  <c r="M317" i="2"/>
  <c r="L317" i="2"/>
  <c r="J317" i="2"/>
  <c r="H317" i="2"/>
  <c r="F317" i="2"/>
  <c r="O317" i="2" s="1"/>
  <c r="P317" i="2" s="1"/>
  <c r="M316" i="2"/>
  <c r="L316" i="2"/>
  <c r="J316" i="2"/>
  <c r="H316" i="2"/>
  <c r="R316" i="2" s="1"/>
  <c r="S316" i="2" s="1"/>
  <c r="T316" i="2" s="1"/>
  <c r="F316" i="2"/>
  <c r="O316" i="2" s="1"/>
  <c r="P316" i="2" s="1"/>
  <c r="Q316" i="2" s="1"/>
  <c r="U316" i="2" s="1"/>
  <c r="T315" i="2"/>
  <c r="R315" i="2"/>
  <c r="S315" i="2" s="1"/>
  <c r="P315" i="2"/>
  <c r="Q315" i="2" s="1"/>
  <c r="U315" i="2" s="1"/>
  <c r="O315" i="2"/>
  <c r="M315" i="2"/>
  <c r="L315" i="2"/>
  <c r="J315" i="2"/>
  <c r="R314" i="2"/>
  <c r="S314" i="2" s="1"/>
  <c r="T314" i="2" s="1"/>
  <c r="O314" i="2"/>
  <c r="P314" i="2" s="1"/>
  <c r="Q314" i="2" s="1"/>
  <c r="M314" i="2"/>
  <c r="L314" i="2"/>
  <c r="J314" i="2"/>
  <c r="M313" i="2"/>
  <c r="L313" i="2"/>
  <c r="J313" i="2"/>
  <c r="H313" i="2"/>
  <c r="R313" i="2" s="1"/>
  <c r="S313" i="2" s="1"/>
  <c r="T313" i="2" s="1"/>
  <c r="F313" i="2"/>
  <c r="O313" i="2" s="1"/>
  <c r="P313" i="2" s="1"/>
  <c r="Q313" i="2" s="1"/>
  <c r="T312" i="2"/>
  <c r="R312" i="2"/>
  <c r="S312" i="2" s="1"/>
  <c r="P312" i="2"/>
  <c r="Q312" i="2" s="1"/>
  <c r="U312" i="2" s="1"/>
  <c r="O312" i="2"/>
  <c r="M312" i="2"/>
  <c r="L312" i="2"/>
  <c r="J312" i="2"/>
  <c r="T311" i="2"/>
  <c r="R311" i="2"/>
  <c r="S311" i="2" s="1"/>
  <c r="O311" i="2"/>
  <c r="P311" i="2" s="1"/>
  <c r="Q311" i="2" s="1"/>
  <c r="U311" i="2" s="1"/>
  <c r="M311" i="2"/>
  <c r="L311" i="2"/>
  <c r="J311" i="2"/>
  <c r="M310" i="2"/>
  <c r="L310" i="2"/>
  <c r="J310" i="2"/>
  <c r="H310" i="2"/>
  <c r="R310" i="2" s="1"/>
  <c r="S310" i="2" s="1"/>
  <c r="T310" i="2" s="1"/>
  <c r="F310" i="2"/>
  <c r="O310" i="2" s="1"/>
  <c r="P310" i="2" s="1"/>
  <c r="Q310" i="2" s="1"/>
  <c r="U310" i="2" s="1"/>
  <c r="R309" i="2"/>
  <c r="S309" i="2" s="1"/>
  <c r="T309" i="2" s="1"/>
  <c r="U309" i="2" s="1"/>
  <c r="Q309" i="2"/>
  <c r="P309" i="2"/>
  <c r="O309" i="2"/>
  <c r="M309" i="2"/>
  <c r="L309" i="2"/>
  <c r="J309" i="2"/>
  <c r="R308" i="2"/>
  <c r="S308" i="2" s="1"/>
  <c r="T308" i="2" s="1"/>
  <c r="O308" i="2"/>
  <c r="P308" i="2" s="1"/>
  <c r="Q308" i="2" s="1"/>
  <c r="M308" i="2"/>
  <c r="L308" i="2"/>
  <c r="J308" i="2"/>
  <c r="T307" i="2"/>
  <c r="S307" i="2"/>
  <c r="R307" i="2"/>
  <c r="Q307" i="2"/>
  <c r="U307" i="2" s="1"/>
  <c r="P307" i="2"/>
  <c r="O307" i="2"/>
  <c r="M307" i="2"/>
  <c r="L307" i="2"/>
  <c r="J307" i="2"/>
  <c r="R306" i="2"/>
  <c r="S306" i="2" s="1"/>
  <c r="M306" i="2"/>
  <c r="L306" i="2"/>
  <c r="J306" i="2"/>
  <c r="H306" i="2"/>
  <c r="F306" i="2"/>
  <c r="R305" i="2"/>
  <c r="S305" i="2" s="1"/>
  <c r="T305" i="2" s="1"/>
  <c r="M305" i="2"/>
  <c r="L305" i="2"/>
  <c r="J305" i="2"/>
  <c r="H305" i="2"/>
  <c r="F305" i="2"/>
  <c r="T304" i="2"/>
  <c r="R304" i="2"/>
  <c r="S304" i="2" s="1"/>
  <c r="P304" i="2"/>
  <c r="Q304" i="2" s="1"/>
  <c r="U304" i="2" s="1"/>
  <c r="O304" i="2"/>
  <c r="M304" i="2"/>
  <c r="L304" i="2"/>
  <c r="J304" i="2"/>
  <c r="R303" i="2"/>
  <c r="S303" i="2" s="1"/>
  <c r="T303" i="2" s="1"/>
  <c r="U303" i="2" s="1"/>
  <c r="Q303" i="2"/>
  <c r="P303" i="2"/>
  <c r="O303" i="2"/>
  <c r="M303" i="2"/>
  <c r="L303" i="2"/>
  <c r="J303" i="2"/>
  <c r="R302" i="2"/>
  <c r="S302" i="2" s="1"/>
  <c r="T302" i="2" s="1"/>
  <c r="M302" i="2"/>
  <c r="L302" i="2"/>
  <c r="J302" i="2"/>
  <c r="H302" i="2"/>
  <c r="F302" i="2"/>
  <c r="R301" i="2"/>
  <c r="S301" i="2" s="1"/>
  <c r="M301" i="2"/>
  <c r="L301" i="2"/>
  <c r="J301" i="2"/>
  <c r="H301" i="2"/>
  <c r="F301" i="2"/>
  <c r="R300" i="2"/>
  <c r="S300" i="2" s="1"/>
  <c r="T300" i="2" s="1"/>
  <c r="M300" i="2"/>
  <c r="L300" i="2"/>
  <c r="J300" i="2"/>
  <c r="H300" i="2"/>
  <c r="F300" i="2"/>
  <c r="R299" i="2"/>
  <c r="S299" i="2" s="1"/>
  <c r="M299" i="2"/>
  <c r="L299" i="2"/>
  <c r="J299" i="2"/>
  <c r="H299" i="2"/>
  <c r="T299" i="2" s="1"/>
  <c r="F299" i="2"/>
  <c r="R298" i="2"/>
  <c r="S298" i="2" s="1"/>
  <c r="T298" i="2" s="1"/>
  <c r="M298" i="2"/>
  <c r="L298" i="2"/>
  <c r="J298" i="2"/>
  <c r="H298" i="2"/>
  <c r="F298" i="2"/>
  <c r="U297" i="2"/>
  <c r="T297" i="2"/>
  <c r="R297" i="2"/>
  <c r="S297" i="2" s="1"/>
  <c r="Q297" i="2"/>
  <c r="P297" i="2"/>
  <c r="O297" i="2"/>
  <c r="M297" i="2"/>
  <c r="L297" i="2"/>
  <c r="J297" i="2"/>
  <c r="R296" i="2"/>
  <c r="S296" i="2" s="1"/>
  <c r="T296" i="2" s="1"/>
  <c r="M296" i="2"/>
  <c r="L296" i="2"/>
  <c r="J296" i="2"/>
  <c r="H296" i="2"/>
  <c r="F296" i="2"/>
  <c r="O296" i="2" s="1"/>
  <c r="P296" i="2" s="1"/>
  <c r="M295" i="2"/>
  <c r="L295" i="2"/>
  <c r="J295" i="2"/>
  <c r="H295" i="2"/>
  <c r="R295" i="2" s="1"/>
  <c r="S295" i="2" s="1"/>
  <c r="T295" i="2" s="1"/>
  <c r="F295" i="2"/>
  <c r="O295" i="2" s="1"/>
  <c r="P295" i="2" s="1"/>
  <c r="Q295" i="2" s="1"/>
  <c r="R294" i="2"/>
  <c r="S294" i="2" s="1"/>
  <c r="T294" i="2" s="1"/>
  <c r="M294" i="2"/>
  <c r="L294" i="2"/>
  <c r="J294" i="2"/>
  <c r="H294" i="2"/>
  <c r="F294" i="2"/>
  <c r="O294" i="2" s="1"/>
  <c r="P294" i="2" s="1"/>
  <c r="T293" i="2"/>
  <c r="S293" i="2"/>
  <c r="R293" i="2"/>
  <c r="P293" i="2"/>
  <c r="Q293" i="2" s="1"/>
  <c r="U293" i="2" s="1"/>
  <c r="O293" i="2"/>
  <c r="M293" i="2"/>
  <c r="L293" i="2"/>
  <c r="J293" i="2"/>
  <c r="T292" i="2"/>
  <c r="R292" i="2"/>
  <c r="S292" i="2" s="1"/>
  <c r="P292" i="2"/>
  <c r="Q292" i="2" s="1"/>
  <c r="U292" i="2" s="1"/>
  <c r="O292" i="2"/>
  <c r="M292" i="2"/>
  <c r="L292" i="2"/>
  <c r="J292" i="2"/>
  <c r="R291" i="2"/>
  <c r="S291" i="2" s="1"/>
  <c r="T291" i="2" s="1"/>
  <c r="M291" i="2"/>
  <c r="L291" i="2"/>
  <c r="J291" i="2"/>
  <c r="H291" i="2"/>
  <c r="F291" i="2"/>
  <c r="O291" i="2" s="1"/>
  <c r="P291" i="2" s="1"/>
  <c r="T290" i="2"/>
  <c r="S290" i="2"/>
  <c r="R290" i="2"/>
  <c r="Q290" i="2"/>
  <c r="U290" i="2" s="1"/>
  <c r="P290" i="2"/>
  <c r="O290" i="2"/>
  <c r="M290" i="2"/>
  <c r="L290" i="2"/>
  <c r="J290" i="2"/>
  <c r="T289" i="2"/>
  <c r="R289" i="2"/>
  <c r="S289" i="2" s="1"/>
  <c r="P289" i="2"/>
  <c r="Q289" i="2" s="1"/>
  <c r="U289" i="2" s="1"/>
  <c r="O289" i="2"/>
  <c r="M289" i="2"/>
  <c r="L289" i="2"/>
  <c r="J289" i="2"/>
  <c r="T288" i="2"/>
  <c r="U288" i="2" s="1"/>
  <c r="R288" i="2"/>
  <c r="S288" i="2" s="1"/>
  <c r="Q288" i="2"/>
  <c r="P288" i="2"/>
  <c r="O288" i="2"/>
  <c r="M288" i="2"/>
  <c r="L288" i="2"/>
  <c r="J288" i="2"/>
  <c r="R287" i="2"/>
  <c r="S287" i="2" s="1"/>
  <c r="T287" i="2" s="1"/>
  <c r="M287" i="2"/>
  <c r="L287" i="2"/>
  <c r="J287" i="2"/>
  <c r="H287" i="2"/>
  <c r="F287" i="2"/>
  <c r="R286" i="2"/>
  <c r="S286" i="2" s="1"/>
  <c r="T286" i="2" s="1"/>
  <c r="P286" i="2"/>
  <c r="Q286" i="2" s="1"/>
  <c r="O286" i="2"/>
  <c r="M286" i="2"/>
  <c r="L286" i="2"/>
  <c r="J286" i="2"/>
  <c r="T285" i="2"/>
  <c r="U285" i="2" s="1"/>
  <c r="R285" i="2"/>
  <c r="S285" i="2" s="1"/>
  <c r="Q285" i="2"/>
  <c r="P285" i="2"/>
  <c r="O285" i="2"/>
  <c r="M285" i="2"/>
  <c r="L285" i="2"/>
  <c r="J285" i="2"/>
  <c r="R284" i="2"/>
  <c r="S284" i="2" s="1"/>
  <c r="T284" i="2" s="1"/>
  <c r="Q284" i="2"/>
  <c r="O284" i="2"/>
  <c r="P284" i="2" s="1"/>
  <c r="M284" i="2"/>
  <c r="L284" i="2"/>
  <c r="J284" i="2"/>
  <c r="T283" i="2"/>
  <c r="S283" i="2"/>
  <c r="R283" i="2"/>
  <c r="Q283" i="2"/>
  <c r="U283" i="2" s="1"/>
  <c r="P283" i="2"/>
  <c r="O283" i="2"/>
  <c r="M283" i="2"/>
  <c r="L283" i="2"/>
  <c r="J283" i="2"/>
  <c r="R282" i="2"/>
  <c r="S282" i="2" s="1"/>
  <c r="M282" i="2"/>
  <c r="L282" i="2"/>
  <c r="J282" i="2"/>
  <c r="H282" i="2"/>
  <c r="F282" i="2"/>
  <c r="R281" i="2"/>
  <c r="S281" i="2" s="1"/>
  <c r="T281" i="2" s="1"/>
  <c r="M281" i="2"/>
  <c r="L281" i="2"/>
  <c r="J281" i="2"/>
  <c r="H281" i="2"/>
  <c r="F281" i="2"/>
  <c r="R280" i="2"/>
  <c r="S280" i="2" s="1"/>
  <c r="M280" i="2"/>
  <c r="L280" i="2"/>
  <c r="J280" i="2"/>
  <c r="H280" i="2"/>
  <c r="T280" i="2" s="1"/>
  <c r="F280" i="2"/>
  <c r="R279" i="2"/>
  <c r="S279" i="2" s="1"/>
  <c r="T279" i="2" s="1"/>
  <c r="M279" i="2"/>
  <c r="L279" i="2"/>
  <c r="J279" i="2"/>
  <c r="H279" i="2"/>
  <c r="F279" i="2"/>
  <c r="T278" i="2"/>
  <c r="R278" i="2"/>
  <c r="S278" i="2" s="1"/>
  <c r="P278" i="2"/>
  <c r="Q278" i="2" s="1"/>
  <c r="U278" i="2" s="1"/>
  <c r="O278" i="2"/>
  <c r="M278" i="2"/>
  <c r="L278" i="2"/>
  <c r="J278" i="2"/>
  <c r="T277" i="2"/>
  <c r="U277" i="2" s="1"/>
  <c r="R277" i="2"/>
  <c r="S277" i="2" s="1"/>
  <c r="Q277" i="2"/>
  <c r="P277" i="2"/>
  <c r="O277" i="2"/>
  <c r="M277" i="2"/>
  <c r="L277" i="2"/>
  <c r="J277" i="2"/>
  <c r="R276" i="2"/>
  <c r="S276" i="2" s="1"/>
  <c r="T276" i="2" s="1"/>
  <c r="M276" i="2"/>
  <c r="L276" i="2"/>
  <c r="J276" i="2"/>
  <c r="H276" i="2"/>
  <c r="F276" i="2"/>
  <c r="R275" i="2"/>
  <c r="S275" i="2" s="1"/>
  <c r="M275" i="2"/>
  <c r="L275" i="2"/>
  <c r="J275" i="2"/>
  <c r="H275" i="2"/>
  <c r="F275" i="2"/>
  <c r="R274" i="2"/>
  <c r="S274" i="2" s="1"/>
  <c r="T274" i="2" s="1"/>
  <c r="M274" i="2"/>
  <c r="L274" i="2"/>
  <c r="J274" i="2"/>
  <c r="H274" i="2"/>
  <c r="F274" i="2"/>
  <c r="R273" i="2"/>
  <c r="S273" i="2" s="1"/>
  <c r="M273" i="2"/>
  <c r="L273" i="2"/>
  <c r="J273" i="2"/>
  <c r="H273" i="2"/>
  <c r="T273" i="2" s="1"/>
  <c r="F273" i="2"/>
  <c r="R272" i="2"/>
  <c r="S272" i="2" s="1"/>
  <c r="T272" i="2" s="1"/>
  <c r="M272" i="2"/>
  <c r="L272" i="2"/>
  <c r="J272" i="2"/>
  <c r="H272" i="2"/>
  <c r="F272" i="2"/>
  <c r="U271" i="2"/>
  <c r="T271" i="2"/>
  <c r="R271" i="2"/>
  <c r="S271" i="2" s="1"/>
  <c r="Q271" i="2"/>
  <c r="P271" i="2"/>
  <c r="O271" i="2"/>
  <c r="M271" i="2"/>
  <c r="L271" i="2"/>
  <c r="J271" i="2"/>
  <c r="R270" i="2"/>
  <c r="S270" i="2" s="1"/>
  <c r="T270" i="2" s="1"/>
  <c r="M270" i="2"/>
  <c r="L270" i="2"/>
  <c r="J270" i="2"/>
  <c r="H270" i="2"/>
  <c r="F270" i="2"/>
  <c r="O270" i="2" s="1"/>
  <c r="P270" i="2" s="1"/>
  <c r="M269" i="2"/>
  <c r="L269" i="2"/>
  <c r="J269" i="2"/>
  <c r="H269" i="2"/>
  <c r="R269" i="2" s="1"/>
  <c r="S269" i="2" s="1"/>
  <c r="T269" i="2" s="1"/>
  <c r="F269" i="2"/>
  <c r="O269" i="2" s="1"/>
  <c r="P269" i="2" s="1"/>
  <c r="Q269" i="2" s="1"/>
  <c r="U269" i="2" s="1"/>
  <c r="T268" i="2"/>
  <c r="R268" i="2"/>
  <c r="S268" i="2" s="1"/>
  <c r="P268" i="2"/>
  <c r="Q268" i="2" s="1"/>
  <c r="U268" i="2" s="1"/>
  <c r="O268" i="2"/>
  <c r="M268" i="2"/>
  <c r="L268" i="2"/>
  <c r="J268" i="2"/>
  <c r="R267" i="2"/>
  <c r="S267" i="2" s="1"/>
  <c r="T267" i="2" s="1"/>
  <c r="Q267" i="2"/>
  <c r="O267" i="2"/>
  <c r="P267" i="2" s="1"/>
  <c r="M267" i="2"/>
  <c r="L267" i="2"/>
  <c r="J267" i="2"/>
  <c r="T266" i="2"/>
  <c r="S266" i="2"/>
  <c r="R266" i="2"/>
  <c r="P266" i="2"/>
  <c r="Q266" i="2" s="1"/>
  <c r="U266" i="2" s="1"/>
  <c r="O266" i="2"/>
  <c r="M266" i="2"/>
  <c r="L266" i="2"/>
  <c r="J266" i="2"/>
  <c r="U265" i="2"/>
  <c r="T265" i="2"/>
  <c r="R265" i="2"/>
  <c r="S265" i="2" s="1"/>
  <c r="Q265" i="2"/>
  <c r="P265" i="2"/>
  <c r="O265" i="2"/>
  <c r="M265" i="2"/>
  <c r="L265" i="2"/>
  <c r="J265" i="2"/>
  <c r="R264" i="2"/>
  <c r="S264" i="2" s="1"/>
  <c r="T264" i="2" s="1"/>
  <c r="U264" i="2" s="1"/>
  <c r="Q264" i="2"/>
  <c r="P264" i="2"/>
  <c r="O264" i="2"/>
  <c r="M264" i="2"/>
  <c r="L264" i="2"/>
  <c r="J264" i="2"/>
  <c r="R263" i="2"/>
  <c r="S263" i="2" s="1"/>
  <c r="T263" i="2" s="1"/>
  <c r="M263" i="2"/>
  <c r="L263" i="2"/>
  <c r="J263" i="2"/>
  <c r="H263" i="2"/>
  <c r="F263" i="2"/>
  <c r="R262" i="2"/>
  <c r="S262" i="2" s="1"/>
  <c r="M262" i="2"/>
  <c r="L262" i="2"/>
  <c r="J262" i="2"/>
  <c r="H262" i="2"/>
  <c r="T262" i="2" s="1"/>
  <c r="F262" i="2"/>
  <c r="R261" i="2"/>
  <c r="S261" i="2" s="1"/>
  <c r="T261" i="2" s="1"/>
  <c r="Q261" i="2"/>
  <c r="U261" i="2" s="1"/>
  <c r="O261" i="2"/>
  <c r="P261" i="2" s="1"/>
  <c r="M261" i="2"/>
  <c r="L261" i="2"/>
  <c r="J261" i="2"/>
  <c r="M260" i="2"/>
  <c r="L260" i="2"/>
  <c r="J260" i="2"/>
  <c r="H260" i="2"/>
  <c r="R260" i="2" s="1"/>
  <c r="S260" i="2" s="1"/>
  <c r="T260" i="2" s="1"/>
  <c r="F260" i="2"/>
  <c r="O260" i="2" s="1"/>
  <c r="P260" i="2" s="1"/>
  <c r="Q260" i="2" s="1"/>
  <c r="R259" i="2"/>
  <c r="S259" i="2" s="1"/>
  <c r="T259" i="2" s="1"/>
  <c r="P259" i="2"/>
  <c r="Q259" i="2" s="1"/>
  <c r="O259" i="2"/>
  <c r="M259" i="2"/>
  <c r="L259" i="2"/>
  <c r="J259" i="2"/>
  <c r="R258" i="2"/>
  <c r="S258" i="2" s="1"/>
  <c r="T258" i="2" s="1"/>
  <c r="M258" i="2"/>
  <c r="L258" i="2"/>
  <c r="J258" i="2"/>
  <c r="H258" i="2"/>
  <c r="F258" i="2"/>
  <c r="R257" i="2"/>
  <c r="S257" i="2" s="1"/>
  <c r="M257" i="2"/>
  <c r="L257" i="2"/>
  <c r="J257" i="2"/>
  <c r="H257" i="2"/>
  <c r="T257" i="2" s="1"/>
  <c r="F257" i="2"/>
  <c r="R256" i="2"/>
  <c r="S256" i="2" s="1"/>
  <c r="T256" i="2" s="1"/>
  <c r="O256" i="2"/>
  <c r="P256" i="2" s="1"/>
  <c r="Q256" i="2" s="1"/>
  <c r="U256" i="2" s="1"/>
  <c r="M256" i="2"/>
  <c r="L256" i="2"/>
  <c r="J256" i="2"/>
  <c r="M255" i="2"/>
  <c r="L255" i="2"/>
  <c r="J255" i="2"/>
  <c r="H255" i="2"/>
  <c r="R255" i="2" s="1"/>
  <c r="S255" i="2" s="1"/>
  <c r="T255" i="2" s="1"/>
  <c r="F255" i="2"/>
  <c r="O255" i="2" s="1"/>
  <c r="P255" i="2" s="1"/>
  <c r="Q255" i="2" s="1"/>
  <c r="U255" i="2" s="1"/>
  <c r="R254" i="2"/>
  <c r="S254" i="2" s="1"/>
  <c r="T254" i="2" s="1"/>
  <c r="M254" i="2"/>
  <c r="L254" i="2"/>
  <c r="J254" i="2"/>
  <c r="H254" i="2"/>
  <c r="F254" i="2"/>
  <c r="O254" i="2" s="1"/>
  <c r="P254" i="2" s="1"/>
  <c r="M253" i="2"/>
  <c r="L253" i="2"/>
  <c r="J253" i="2"/>
  <c r="H253" i="2"/>
  <c r="R253" i="2" s="1"/>
  <c r="S253" i="2" s="1"/>
  <c r="T253" i="2" s="1"/>
  <c r="F253" i="2"/>
  <c r="O253" i="2" s="1"/>
  <c r="P253" i="2" s="1"/>
  <c r="Q253" i="2" s="1"/>
  <c r="U253" i="2" s="1"/>
  <c r="R252" i="2"/>
  <c r="S252" i="2" s="1"/>
  <c r="T252" i="2" s="1"/>
  <c r="M252" i="2"/>
  <c r="L252" i="2"/>
  <c r="J252" i="2"/>
  <c r="H252" i="2"/>
  <c r="F252" i="2"/>
  <c r="O252" i="2" s="1"/>
  <c r="P252" i="2" s="1"/>
  <c r="M251" i="2"/>
  <c r="L251" i="2"/>
  <c r="J251" i="2"/>
  <c r="H251" i="2"/>
  <c r="R251" i="2" s="1"/>
  <c r="S251" i="2" s="1"/>
  <c r="T251" i="2" s="1"/>
  <c r="F251" i="2"/>
  <c r="O251" i="2" s="1"/>
  <c r="P251" i="2" s="1"/>
  <c r="Q251" i="2" s="1"/>
  <c r="R250" i="2"/>
  <c r="S250" i="2" s="1"/>
  <c r="T250" i="2" s="1"/>
  <c r="M250" i="2"/>
  <c r="L250" i="2"/>
  <c r="J250" i="2"/>
  <c r="H250" i="2"/>
  <c r="F250" i="2"/>
  <c r="O250" i="2" s="1"/>
  <c r="P250" i="2" s="1"/>
  <c r="T249" i="2"/>
  <c r="S249" i="2"/>
  <c r="R249" i="2"/>
  <c r="P249" i="2"/>
  <c r="Q249" i="2" s="1"/>
  <c r="U249" i="2" s="1"/>
  <c r="O249" i="2"/>
  <c r="M249" i="2"/>
  <c r="L249" i="2"/>
  <c r="J249" i="2"/>
  <c r="R248" i="2"/>
  <c r="S248" i="2" s="1"/>
  <c r="M248" i="2"/>
  <c r="L248" i="2"/>
  <c r="J248" i="2"/>
  <c r="H248" i="2"/>
  <c r="F248" i="2"/>
  <c r="R247" i="2"/>
  <c r="S247" i="2" s="1"/>
  <c r="T247" i="2" s="1"/>
  <c r="M247" i="2"/>
  <c r="L247" i="2"/>
  <c r="J247" i="2"/>
  <c r="H247" i="2"/>
  <c r="F247" i="2"/>
  <c r="U246" i="2"/>
  <c r="T246" i="2"/>
  <c r="R246" i="2"/>
  <c r="S246" i="2" s="1"/>
  <c r="Q246" i="2"/>
  <c r="P246" i="2"/>
  <c r="O246" i="2"/>
  <c r="M246" i="2"/>
  <c r="L246" i="2"/>
  <c r="J246" i="2"/>
  <c r="T245" i="2"/>
  <c r="U245" i="2" s="1"/>
  <c r="R245" i="2"/>
  <c r="S245" i="2" s="1"/>
  <c r="Q245" i="2"/>
  <c r="P245" i="2"/>
  <c r="O245" i="2"/>
  <c r="M245" i="2"/>
  <c r="L245" i="2"/>
  <c r="J245" i="2"/>
  <c r="R244" i="2"/>
  <c r="S244" i="2" s="1"/>
  <c r="T244" i="2" s="1"/>
  <c r="Q244" i="2"/>
  <c r="U244" i="2" s="1"/>
  <c r="O244" i="2"/>
  <c r="P244" i="2" s="1"/>
  <c r="M244" i="2"/>
  <c r="L244" i="2"/>
  <c r="J244" i="2"/>
  <c r="M243" i="2"/>
  <c r="L243" i="2"/>
  <c r="J243" i="2"/>
  <c r="H243" i="2"/>
  <c r="R243" i="2" s="1"/>
  <c r="S243" i="2" s="1"/>
  <c r="T243" i="2" s="1"/>
  <c r="F243" i="2"/>
  <c r="O243" i="2" s="1"/>
  <c r="P243" i="2" s="1"/>
  <c r="Q243" i="2" s="1"/>
  <c r="R242" i="2"/>
  <c r="S242" i="2" s="1"/>
  <c r="T242" i="2" s="1"/>
  <c r="U242" i="2" s="1"/>
  <c r="Q242" i="2"/>
  <c r="P242" i="2"/>
  <c r="O242" i="2"/>
  <c r="M242" i="2"/>
  <c r="L242" i="2"/>
  <c r="J242" i="2"/>
  <c r="R241" i="2"/>
  <c r="S241" i="2" s="1"/>
  <c r="T241" i="2" s="1"/>
  <c r="M241" i="2"/>
  <c r="L241" i="2"/>
  <c r="J241" i="2"/>
  <c r="H241" i="2"/>
  <c r="F241" i="2"/>
  <c r="R240" i="2"/>
  <c r="S240" i="2" s="1"/>
  <c r="M240" i="2"/>
  <c r="L240" i="2"/>
  <c r="J240" i="2"/>
  <c r="H240" i="2"/>
  <c r="T240" i="2" s="1"/>
  <c r="F240" i="2"/>
  <c r="R239" i="2"/>
  <c r="S239" i="2" s="1"/>
  <c r="T239" i="2" s="1"/>
  <c r="M239" i="2"/>
  <c r="L239" i="2"/>
  <c r="J239" i="2"/>
  <c r="H239" i="2"/>
  <c r="F239" i="2"/>
  <c r="T238" i="2"/>
  <c r="R238" i="2"/>
  <c r="S238" i="2" s="1"/>
  <c r="P238" i="2"/>
  <c r="Q238" i="2" s="1"/>
  <c r="U238" i="2" s="1"/>
  <c r="O238" i="2"/>
  <c r="M238" i="2"/>
  <c r="L238" i="2"/>
  <c r="J238" i="2"/>
  <c r="T237" i="2"/>
  <c r="U237" i="2" s="1"/>
  <c r="R237" i="2"/>
  <c r="S237" i="2" s="1"/>
  <c r="Q237" i="2"/>
  <c r="P237" i="2"/>
  <c r="O237" i="2"/>
  <c r="M237" i="2"/>
  <c r="L237" i="2"/>
  <c r="J237" i="2"/>
  <c r="R236" i="2"/>
  <c r="S236" i="2" s="1"/>
  <c r="T236" i="2" s="1"/>
  <c r="M236" i="2"/>
  <c r="L236" i="2"/>
  <c r="J236" i="2"/>
  <c r="H236" i="2"/>
  <c r="F236" i="2"/>
  <c r="T235" i="2"/>
  <c r="R235" i="2"/>
  <c r="S235" i="2" s="1"/>
  <c r="P235" i="2"/>
  <c r="Q235" i="2" s="1"/>
  <c r="U235" i="2" s="1"/>
  <c r="O235" i="2"/>
  <c r="M235" i="2"/>
  <c r="L235" i="2"/>
  <c r="J235" i="2"/>
  <c r="T234" i="2"/>
  <c r="U234" i="2" s="1"/>
  <c r="R234" i="2"/>
  <c r="S234" i="2" s="1"/>
  <c r="Q234" i="2"/>
  <c r="P234" i="2"/>
  <c r="O234" i="2"/>
  <c r="M234" i="2"/>
  <c r="L234" i="2"/>
  <c r="J234" i="2"/>
  <c r="R233" i="2"/>
  <c r="S233" i="2" s="1"/>
  <c r="T233" i="2" s="1"/>
  <c r="M233" i="2"/>
  <c r="L233" i="2"/>
  <c r="J233" i="2"/>
  <c r="H233" i="2"/>
  <c r="F233" i="2"/>
  <c r="R232" i="2"/>
  <c r="S232" i="2" s="1"/>
  <c r="M232" i="2"/>
  <c r="L232" i="2"/>
  <c r="J232" i="2"/>
  <c r="H232" i="2"/>
  <c r="F232" i="2"/>
  <c r="R231" i="2"/>
  <c r="S231" i="2" s="1"/>
  <c r="T231" i="2" s="1"/>
  <c r="M231" i="2"/>
  <c r="L231" i="2"/>
  <c r="J231" i="2"/>
  <c r="H231" i="2"/>
  <c r="F231" i="2"/>
  <c r="R230" i="2"/>
  <c r="S230" i="2" s="1"/>
  <c r="M230" i="2"/>
  <c r="L230" i="2"/>
  <c r="J230" i="2"/>
  <c r="H230" i="2"/>
  <c r="T230" i="2" s="1"/>
  <c r="F230" i="2"/>
  <c r="R229" i="2"/>
  <c r="S229" i="2" s="1"/>
  <c r="T229" i="2" s="1"/>
  <c r="Q229" i="2"/>
  <c r="U229" i="2" s="1"/>
  <c r="O229" i="2"/>
  <c r="P229" i="2" s="1"/>
  <c r="M229" i="2"/>
  <c r="L229" i="2"/>
  <c r="J229" i="2"/>
  <c r="T228" i="2"/>
  <c r="S228" i="2"/>
  <c r="R228" i="2"/>
  <c r="Q228" i="2"/>
  <c r="U228" i="2" s="1"/>
  <c r="P228" i="2"/>
  <c r="O228" i="2"/>
  <c r="M228" i="2"/>
  <c r="L228" i="2"/>
  <c r="J228" i="2"/>
  <c r="R227" i="2"/>
  <c r="S227" i="2" s="1"/>
  <c r="M227" i="2"/>
  <c r="L227" i="2"/>
  <c r="J227" i="2"/>
  <c r="H227" i="2"/>
  <c r="T227" i="2" s="1"/>
  <c r="F227" i="2"/>
  <c r="T226" i="2"/>
  <c r="R226" i="2"/>
  <c r="S226" i="2" s="1"/>
  <c r="Q226" i="2"/>
  <c r="U226" i="2" s="1"/>
  <c r="O226" i="2"/>
  <c r="P226" i="2" s="1"/>
  <c r="M226" i="2"/>
  <c r="L226" i="2"/>
  <c r="J226" i="2"/>
  <c r="M225" i="2"/>
  <c r="L225" i="2"/>
  <c r="J225" i="2"/>
  <c r="H225" i="2"/>
  <c r="R225" i="2" s="1"/>
  <c r="S225" i="2" s="1"/>
  <c r="T225" i="2" s="1"/>
  <c r="F225" i="2"/>
  <c r="O225" i="2" s="1"/>
  <c r="P225" i="2" s="1"/>
  <c r="Q225" i="2" s="1"/>
  <c r="R224" i="2"/>
  <c r="S224" i="2" s="1"/>
  <c r="T224" i="2" s="1"/>
  <c r="P224" i="2"/>
  <c r="Q224" i="2" s="1"/>
  <c r="O224" i="2"/>
  <c r="M224" i="2"/>
  <c r="L224" i="2"/>
  <c r="J224" i="2"/>
  <c r="R223" i="2"/>
  <c r="S223" i="2" s="1"/>
  <c r="T223" i="2" s="1"/>
  <c r="M223" i="2"/>
  <c r="L223" i="2"/>
  <c r="J223" i="2"/>
  <c r="H223" i="2"/>
  <c r="F223" i="2"/>
  <c r="U222" i="2"/>
  <c r="T222" i="2"/>
  <c r="R222" i="2"/>
  <c r="S222" i="2" s="1"/>
  <c r="Q222" i="2"/>
  <c r="P222" i="2"/>
  <c r="O222" i="2"/>
  <c r="M222" i="2"/>
  <c r="L222" i="2"/>
  <c r="J222" i="2"/>
  <c r="T221" i="2"/>
  <c r="R221" i="2"/>
  <c r="S221" i="2" s="1"/>
  <c r="P221" i="2"/>
  <c r="Q221" i="2" s="1"/>
  <c r="U221" i="2" s="1"/>
  <c r="O221" i="2"/>
  <c r="M221" i="2"/>
  <c r="L221" i="2"/>
  <c r="J221" i="2"/>
  <c r="T220" i="2"/>
  <c r="R220" i="2"/>
  <c r="S220" i="2" s="1"/>
  <c r="O220" i="2"/>
  <c r="P220" i="2" s="1"/>
  <c r="Q220" i="2" s="1"/>
  <c r="U220" i="2" s="1"/>
  <c r="M220" i="2"/>
  <c r="L220" i="2"/>
  <c r="J220" i="2"/>
  <c r="T219" i="2"/>
  <c r="S219" i="2"/>
  <c r="R219" i="2"/>
  <c r="Q219" i="2"/>
  <c r="U219" i="2" s="1"/>
  <c r="P219" i="2"/>
  <c r="O219" i="2"/>
  <c r="M219" i="2"/>
  <c r="L219" i="2"/>
  <c r="J219" i="2"/>
  <c r="T218" i="2"/>
  <c r="R218" i="2"/>
  <c r="S218" i="2" s="1"/>
  <c r="P218" i="2"/>
  <c r="Q218" i="2" s="1"/>
  <c r="U218" i="2" s="1"/>
  <c r="O218" i="2"/>
  <c r="M218" i="2"/>
  <c r="L218" i="2"/>
  <c r="J218" i="2"/>
  <c r="R217" i="2"/>
  <c r="S217" i="2" s="1"/>
  <c r="T217" i="2" s="1"/>
  <c r="P217" i="2"/>
  <c r="Q217" i="2" s="1"/>
  <c r="O217" i="2"/>
  <c r="M217" i="2"/>
  <c r="L217" i="2"/>
  <c r="J217" i="2"/>
  <c r="R216" i="2"/>
  <c r="S216" i="2" s="1"/>
  <c r="T216" i="2" s="1"/>
  <c r="Q216" i="2"/>
  <c r="O216" i="2"/>
  <c r="P216" i="2" s="1"/>
  <c r="M216" i="2"/>
  <c r="L216" i="2"/>
  <c r="J216" i="2"/>
  <c r="T215" i="2"/>
  <c r="S215" i="2"/>
  <c r="R215" i="2"/>
  <c r="Q215" i="2"/>
  <c r="U215" i="2" s="1"/>
  <c r="P215" i="2"/>
  <c r="O215" i="2"/>
  <c r="M215" i="2"/>
  <c r="L215" i="2"/>
  <c r="J215" i="2"/>
  <c r="R214" i="2"/>
  <c r="S214" i="2" s="1"/>
  <c r="M214" i="2"/>
  <c r="L214" i="2"/>
  <c r="J214" i="2"/>
  <c r="H214" i="2"/>
  <c r="T214" i="2" s="1"/>
  <c r="F214" i="2"/>
  <c r="R213" i="2"/>
  <c r="S213" i="2" s="1"/>
  <c r="T213" i="2" s="1"/>
  <c r="M213" i="2"/>
  <c r="L213" i="2"/>
  <c r="J213" i="2"/>
  <c r="H213" i="2"/>
  <c r="F213" i="2"/>
  <c r="R212" i="2"/>
  <c r="S212" i="2" s="1"/>
  <c r="M212" i="2"/>
  <c r="L212" i="2"/>
  <c r="J212" i="2"/>
  <c r="H212" i="2"/>
  <c r="F212" i="2"/>
  <c r="R211" i="2"/>
  <c r="S211" i="2" s="1"/>
  <c r="T211" i="2" s="1"/>
  <c r="O211" i="2"/>
  <c r="P211" i="2" s="1"/>
  <c r="Q211" i="2" s="1"/>
  <c r="U211" i="2" s="1"/>
  <c r="M211" i="2"/>
  <c r="L211" i="2"/>
  <c r="J211" i="2"/>
  <c r="M210" i="2"/>
  <c r="L210" i="2"/>
  <c r="J210" i="2"/>
  <c r="H210" i="2"/>
  <c r="R210" i="2" s="1"/>
  <c r="S210" i="2" s="1"/>
  <c r="T210" i="2" s="1"/>
  <c r="F210" i="2"/>
  <c r="O210" i="2" s="1"/>
  <c r="P210" i="2" s="1"/>
  <c r="Q210" i="2" s="1"/>
  <c r="U210" i="2" s="1"/>
  <c r="T209" i="2"/>
  <c r="R209" i="2"/>
  <c r="S209" i="2" s="1"/>
  <c r="P209" i="2"/>
  <c r="Q209" i="2" s="1"/>
  <c r="U209" i="2" s="1"/>
  <c r="O209" i="2"/>
  <c r="M209" i="2"/>
  <c r="L209" i="2"/>
  <c r="J209" i="2"/>
  <c r="R208" i="2"/>
  <c r="S208" i="2" s="1"/>
  <c r="T208" i="2" s="1"/>
  <c r="M208" i="2"/>
  <c r="L208" i="2"/>
  <c r="J208" i="2"/>
  <c r="H208" i="2"/>
  <c r="F208" i="2"/>
  <c r="U207" i="2"/>
  <c r="T207" i="2"/>
  <c r="R207" i="2"/>
  <c r="S207" i="2" s="1"/>
  <c r="Q207" i="2"/>
  <c r="P207" i="2"/>
  <c r="O207" i="2"/>
  <c r="M207" i="2"/>
  <c r="L207" i="2"/>
  <c r="J207" i="2"/>
  <c r="R206" i="2"/>
  <c r="S206" i="2" s="1"/>
  <c r="T206" i="2" s="1"/>
  <c r="U206" i="2" s="1"/>
  <c r="Q206" i="2"/>
  <c r="P206" i="2"/>
  <c r="O206" i="2"/>
  <c r="M206" i="2"/>
  <c r="L206" i="2"/>
  <c r="J206" i="2"/>
  <c r="R205" i="2"/>
  <c r="S205" i="2" s="1"/>
  <c r="T205" i="2" s="1"/>
  <c r="O205" i="2"/>
  <c r="P205" i="2" s="1"/>
  <c r="Q205" i="2" s="1"/>
  <c r="M205" i="2"/>
  <c r="L205" i="2"/>
  <c r="J205" i="2"/>
  <c r="M204" i="2"/>
  <c r="L204" i="2"/>
  <c r="J204" i="2"/>
  <c r="H204" i="2"/>
  <c r="R204" i="2" s="1"/>
  <c r="S204" i="2" s="1"/>
  <c r="T204" i="2" s="1"/>
  <c r="F204" i="2"/>
  <c r="O204" i="2" s="1"/>
  <c r="P204" i="2" s="1"/>
  <c r="Q204" i="2" s="1"/>
  <c r="R203" i="2"/>
  <c r="S203" i="2" s="1"/>
  <c r="T203" i="2" s="1"/>
  <c r="P203" i="2"/>
  <c r="Q203" i="2" s="1"/>
  <c r="O203" i="2"/>
  <c r="M203" i="2"/>
  <c r="L203" i="2"/>
  <c r="J203" i="2"/>
  <c r="R202" i="2"/>
  <c r="S202" i="2" s="1"/>
  <c r="T202" i="2" s="1"/>
  <c r="M202" i="2"/>
  <c r="L202" i="2"/>
  <c r="J202" i="2"/>
  <c r="H202" i="2"/>
  <c r="F202" i="2"/>
  <c r="R201" i="2"/>
  <c r="S201" i="2" s="1"/>
  <c r="M201" i="2"/>
  <c r="L201" i="2"/>
  <c r="J201" i="2"/>
  <c r="H201" i="2"/>
  <c r="T201" i="2" s="1"/>
  <c r="F201" i="2"/>
  <c r="T200" i="2"/>
  <c r="R200" i="2"/>
  <c r="S200" i="2" s="1"/>
  <c r="O200" i="2"/>
  <c r="P200" i="2" s="1"/>
  <c r="Q200" i="2" s="1"/>
  <c r="U200" i="2" s="1"/>
  <c r="M200" i="2"/>
  <c r="L200" i="2"/>
  <c r="J200" i="2"/>
  <c r="T199" i="2"/>
  <c r="S199" i="2"/>
  <c r="R199" i="2"/>
  <c r="P199" i="2"/>
  <c r="Q199" i="2" s="1"/>
  <c r="U199" i="2" s="1"/>
  <c r="O199" i="2"/>
  <c r="M199" i="2"/>
  <c r="L199" i="2"/>
  <c r="J199" i="2"/>
  <c r="T198" i="2"/>
  <c r="R198" i="2"/>
  <c r="S198" i="2" s="1"/>
  <c r="P198" i="2"/>
  <c r="Q198" i="2" s="1"/>
  <c r="U198" i="2" s="1"/>
  <c r="O198" i="2"/>
  <c r="M198" i="2"/>
  <c r="L198" i="2"/>
  <c r="J198" i="2"/>
  <c r="T197" i="2"/>
  <c r="U197" i="2" s="1"/>
  <c r="R197" i="2"/>
  <c r="S197" i="2" s="1"/>
  <c r="Q197" i="2"/>
  <c r="P197" i="2"/>
  <c r="O197" i="2"/>
  <c r="M197" i="2"/>
  <c r="L197" i="2"/>
  <c r="J197" i="2"/>
  <c r="R196" i="2"/>
  <c r="S196" i="2" s="1"/>
  <c r="T196" i="2" s="1"/>
  <c r="O196" i="2"/>
  <c r="P196" i="2" s="1"/>
  <c r="Q196" i="2" s="1"/>
  <c r="U196" i="2" s="1"/>
  <c r="M196" i="2"/>
  <c r="L196" i="2"/>
  <c r="J196" i="2"/>
  <c r="T195" i="2"/>
  <c r="S195" i="2"/>
  <c r="R195" i="2"/>
  <c r="P195" i="2"/>
  <c r="Q195" i="2" s="1"/>
  <c r="U195" i="2" s="1"/>
  <c r="O195" i="2"/>
  <c r="M195" i="2"/>
  <c r="L195" i="2"/>
  <c r="J195" i="2"/>
  <c r="T194" i="2"/>
  <c r="R194" i="2"/>
  <c r="S194" i="2" s="1"/>
  <c r="P194" i="2"/>
  <c r="Q194" i="2" s="1"/>
  <c r="U194" i="2" s="1"/>
  <c r="O194" i="2"/>
  <c r="M194" i="2"/>
  <c r="L194" i="2"/>
  <c r="J194" i="2"/>
  <c r="R193" i="2"/>
  <c r="S193" i="2" s="1"/>
  <c r="T193" i="2" s="1"/>
  <c r="U193" i="2" s="1"/>
  <c r="Q193" i="2"/>
  <c r="P193" i="2"/>
  <c r="O193" i="2"/>
  <c r="M193" i="2"/>
  <c r="L193" i="2"/>
  <c r="J193" i="2"/>
  <c r="R192" i="2"/>
  <c r="S192" i="2" s="1"/>
  <c r="T192" i="2" s="1"/>
  <c r="O192" i="2"/>
  <c r="P192" i="2" s="1"/>
  <c r="Q192" i="2" s="1"/>
  <c r="U192" i="2" s="1"/>
  <c r="M192" i="2"/>
  <c r="L192" i="2"/>
  <c r="J192" i="2"/>
  <c r="M191" i="2"/>
  <c r="L191" i="2"/>
  <c r="J191" i="2"/>
  <c r="H191" i="2"/>
  <c r="R191" i="2" s="1"/>
  <c r="S191" i="2" s="1"/>
  <c r="T191" i="2" s="1"/>
  <c r="F191" i="2"/>
  <c r="O191" i="2" s="1"/>
  <c r="P191" i="2" s="1"/>
  <c r="Q191" i="2" s="1"/>
  <c r="U191" i="2" s="1"/>
  <c r="R190" i="2"/>
  <c r="S190" i="2" s="1"/>
  <c r="T190" i="2" s="1"/>
  <c r="M190" i="2"/>
  <c r="L190" i="2"/>
  <c r="J190" i="2"/>
  <c r="H190" i="2"/>
  <c r="F190" i="2"/>
  <c r="O190" i="2" s="1"/>
  <c r="P190" i="2" s="1"/>
  <c r="T189" i="2"/>
  <c r="S189" i="2"/>
  <c r="R189" i="2"/>
  <c r="P189" i="2"/>
  <c r="Q189" i="2" s="1"/>
  <c r="U189" i="2" s="1"/>
  <c r="O189" i="2"/>
  <c r="M189" i="2"/>
  <c r="L189" i="2"/>
  <c r="J189" i="2"/>
  <c r="R188" i="2"/>
  <c r="S188" i="2" s="1"/>
  <c r="M188" i="2"/>
  <c r="L188" i="2"/>
  <c r="J188" i="2"/>
  <c r="H188" i="2"/>
  <c r="T188" i="2" s="1"/>
  <c r="F188" i="2"/>
  <c r="T187" i="2"/>
  <c r="R187" i="2"/>
  <c r="S187" i="2" s="1"/>
  <c r="O187" i="2"/>
  <c r="P187" i="2" s="1"/>
  <c r="Q187" i="2" s="1"/>
  <c r="U187" i="2" s="1"/>
  <c r="M187" i="2"/>
  <c r="L187" i="2"/>
  <c r="J187" i="2"/>
  <c r="M186" i="2"/>
  <c r="L186" i="2"/>
  <c r="J186" i="2"/>
  <c r="H186" i="2"/>
  <c r="R186" i="2" s="1"/>
  <c r="S186" i="2" s="1"/>
  <c r="T186" i="2" s="1"/>
  <c r="F186" i="2"/>
  <c r="O186" i="2" s="1"/>
  <c r="P186" i="2" s="1"/>
  <c r="Q186" i="2" s="1"/>
  <c r="T185" i="2"/>
  <c r="R185" i="2"/>
  <c r="S185" i="2" s="1"/>
  <c r="P185" i="2"/>
  <c r="Q185" i="2" s="1"/>
  <c r="U185" i="2" s="1"/>
  <c r="O185" i="2"/>
  <c r="M185" i="2"/>
  <c r="L185" i="2"/>
  <c r="J185" i="2"/>
  <c r="R184" i="2"/>
  <c r="S184" i="2" s="1"/>
  <c r="T184" i="2" s="1"/>
  <c r="M184" i="2"/>
  <c r="L184" i="2"/>
  <c r="J184" i="2"/>
  <c r="H184" i="2"/>
  <c r="F184" i="2"/>
  <c r="R183" i="2"/>
  <c r="S183" i="2" s="1"/>
  <c r="T183" i="2" s="1"/>
  <c r="U183" i="2" s="1"/>
  <c r="Q183" i="2"/>
  <c r="P183" i="2"/>
  <c r="O183" i="2"/>
  <c r="M183" i="2"/>
  <c r="L183" i="2"/>
  <c r="J183" i="2"/>
  <c r="R182" i="2"/>
  <c r="S182" i="2" s="1"/>
  <c r="T182" i="2" s="1"/>
  <c r="U182" i="2" s="1"/>
  <c r="Q182" i="2"/>
  <c r="P182" i="2"/>
  <c r="O182" i="2"/>
  <c r="M182" i="2"/>
  <c r="L182" i="2"/>
  <c r="J182" i="2"/>
  <c r="R181" i="2"/>
  <c r="S181" i="2" s="1"/>
  <c r="T181" i="2" s="1"/>
  <c r="M181" i="2"/>
  <c r="L181" i="2"/>
  <c r="J181" i="2"/>
  <c r="H181" i="2"/>
  <c r="F181" i="2"/>
  <c r="R180" i="2"/>
  <c r="S180" i="2" s="1"/>
  <c r="M180" i="2"/>
  <c r="L180" i="2"/>
  <c r="J180" i="2"/>
  <c r="H180" i="2"/>
  <c r="T180" i="2" s="1"/>
  <c r="F180" i="2"/>
  <c r="R179" i="2"/>
  <c r="S179" i="2" s="1"/>
  <c r="T179" i="2" s="1"/>
  <c r="M179" i="2"/>
  <c r="L179" i="2"/>
  <c r="J179" i="2"/>
  <c r="H179" i="2"/>
  <c r="F179" i="2"/>
  <c r="R178" i="2"/>
  <c r="S178" i="2" s="1"/>
  <c r="M178" i="2"/>
  <c r="L178" i="2"/>
  <c r="J178" i="2"/>
  <c r="H178" i="2"/>
  <c r="F178" i="2"/>
  <c r="R177" i="2"/>
  <c r="S177" i="2" s="1"/>
  <c r="T177" i="2" s="1"/>
  <c r="M177" i="2"/>
  <c r="L177" i="2"/>
  <c r="J177" i="2"/>
  <c r="H177" i="2"/>
  <c r="F177" i="2"/>
  <c r="R176" i="2"/>
  <c r="S176" i="2" s="1"/>
  <c r="T176" i="2" s="1"/>
  <c r="U176" i="2" s="1"/>
  <c r="Q176" i="2"/>
  <c r="P176" i="2"/>
  <c r="O176" i="2"/>
  <c r="M176" i="2"/>
  <c r="L176" i="2"/>
  <c r="J176" i="2"/>
  <c r="R175" i="2"/>
  <c r="S175" i="2" s="1"/>
  <c r="T175" i="2" s="1"/>
  <c r="M175" i="2"/>
  <c r="L175" i="2"/>
  <c r="J175" i="2"/>
  <c r="H175" i="2"/>
  <c r="F175" i="2"/>
  <c r="O175" i="2" s="1"/>
  <c r="P175" i="2" s="1"/>
  <c r="T174" i="2"/>
  <c r="S174" i="2"/>
  <c r="R174" i="2"/>
  <c r="Q174" i="2"/>
  <c r="U174" i="2" s="1"/>
  <c r="P174" i="2"/>
  <c r="O174" i="2"/>
  <c r="M174" i="2"/>
  <c r="L174" i="2"/>
  <c r="J174" i="2"/>
  <c r="R173" i="2"/>
  <c r="S173" i="2" s="1"/>
  <c r="T173" i="2" s="1"/>
  <c r="P173" i="2"/>
  <c r="Q173" i="2" s="1"/>
  <c r="U173" i="2" s="1"/>
  <c r="O173" i="2"/>
  <c r="M173" i="2"/>
  <c r="L173" i="2"/>
  <c r="J173" i="2"/>
  <c r="R172" i="2"/>
  <c r="S172" i="2" s="1"/>
  <c r="T172" i="2" s="1"/>
  <c r="P172" i="2"/>
  <c r="Q172" i="2" s="1"/>
  <c r="O172" i="2"/>
  <c r="M172" i="2"/>
  <c r="L172" i="2"/>
  <c r="J172" i="2"/>
  <c r="R171" i="2"/>
  <c r="S171" i="2" s="1"/>
  <c r="T171" i="2" s="1"/>
  <c r="Q171" i="2"/>
  <c r="O171" i="2"/>
  <c r="P171" i="2" s="1"/>
  <c r="M171" i="2"/>
  <c r="L171" i="2"/>
  <c r="J171" i="2"/>
  <c r="T170" i="2"/>
  <c r="S170" i="2"/>
  <c r="R170" i="2"/>
  <c r="P170" i="2"/>
  <c r="Q170" i="2" s="1"/>
  <c r="U170" i="2" s="1"/>
  <c r="O170" i="2"/>
  <c r="M170" i="2"/>
  <c r="L170" i="2"/>
  <c r="J170" i="2"/>
  <c r="R169" i="2"/>
  <c r="S169" i="2" s="1"/>
  <c r="M169" i="2"/>
  <c r="L169" i="2"/>
  <c r="J169" i="2"/>
  <c r="H169" i="2"/>
  <c r="T169" i="2" s="1"/>
  <c r="F169" i="2"/>
  <c r="T168" i="2"/>
  <c r="R168" i="2"/>
  <c r="S168" i="2" s="1"/>
  <c r="O168" i="2"/>
  <c r="P168" i="2" s="1"/>
  <c r="Q168" i="2" s="1"/>
  <c r="U168" i="2" s="1"/>
  <c r="M168" i="2"/>
  <c r="L168" i="2"/>
  <c r="J168" i="2"/>
  <c r="M167" i="2"/>
  <c r="L167" i="2"/>
  <c r="J167" i="2"/>
  <c r="H167" i="2"/>
  <c r="R167" i="2" s="1"/>
  <c r="S167" i="2" s="1"/>
  <c r="T167" i="2" s="1"/>
  <c r="F167" i="2"/>
  <c r="O167" i="2" s="1"/>
  <c r="P167" i="2" s="1"/>
  <c r="Q167" i="2" s="1"/>
  <c r="R166" i="2"/>
  <c r="S166" i="2" s="1"/>
  <c r="T166" i="2" s="1"/>
  <c r="U166" i="2" s="1"/>
  <c r="Q166" i="2"/>
  <c r="P166" i="2"/>
  <c r="O166" i="2"/>
  <c r="M166" i="2"/>
  <c r="L166" i="2"/>
  <c r="J166" i="2"/>
  <c r="R165" i="2"/>
  <c r="S165" i="2" s="1"/>
  <c r="T165" i="2" s="1"/>
  <c r="M165" i="2"/>
  <c r="L165" i="2"/>
  <c r="J165" i="2"/>
  <c r="H165" i="2"/>
  <c r="F165" i="2"/>
  <c r="R164" i="2"/>
  <c r="S164" i="2" s="1"/>
  <c r="M164" i="2"/>
  <c r="L164" i="2"/>
  <c r="J164" i="2"/>
  <c r="H164" i="2"/>
  <c r="T164" i="2" s="1"/>
  <c r="F164" i="2"/>
  <c r="R163" i="2"/>
  <c r="S163" i="2" s="1"/>
  <c r="T163" i="2" s="1"/>
  <c r="M163" i="2"/>
  <c r="L163" i="2"/>
  <c r="J163" i="2"/>
  <c r="H163" i="2"/>
  <c r="F163" i="2"/>
  <c r="T162" i="2"/>
  <c r="R162" i="2"/>
  <c r="S162" i="2" s="1"/>
  <c r="P162" i="2"/>
  <c r="Q162" i="2" s="1"/>
  <c r="U162" i="2" s="1"/>
  <c r="O162" i="2"/>
  <c r="M162" i="2"/>
  <c r="L162" i="2"/>
  <c r="J162" i="2"/>
  <c r="T161" i="2"/>
  <c r="U161" i="2" s="1"/>
  <c r="R161" i="2"/>
  <c r="S161" i="2" s="1"/>
  <c r="Q161" i="2"/>
  <c r="P161" i="2"/>
  <c r="O161" i="2"/>
  <c r="M161" i="2"/>
  <c r="L161" i="2"/>
  <c r="J161" i="2"/>
  <c r="R160" i="2"/>
  <c r="S160" i="2" s="1"/>
  <c r="T160" i="2" s="1"/>
  <c r="M160" i="2"/>
  <c r="L160" i="2"/>
  <c r="J160" i="2"/>
  <c r="H160" i="2"/>
  <c r="F160" i="2"/>
  <c r="R159" i="2"/>
  <c r="S159" i="2" s="1"/>
  <c r="M159" i="2"/>
  <c r="L159" i="2"/>
  <c r="J159" i="2"/>
  <c r="H159" i="2"/>
  <c r="F159" i="2"/>
  <c r="T158" i="2"/>
  <c r="R158" i="2"/>
  <c r="S158" i="2" s="1"/>
  <c r="O158" i="2"/>
  <c r="P158" i="2" s="1"/>
  <c r="Q158" i="2" s="1"/>
  <c r="U158" i="2" s="1"/>
  <c r="M158" i="2"/>
  <c r="L158" i="2"/>
  <c r="J158" i="2"/>
  <c r="M157" i="2"/>
  <c r="L157" i="2"/>
  <c r="J157" i="2"/>
  <c r="H157" i="2"/>
  <c r="R157" i="2" s="1"/>
  <c r="S157" i="2" s="1"/>
  <c r="T157" i="2" s="1"/>
  <c r="F157" i="2"/>
  <c r="O157" i="2" s="1"/>
  <c r="P157" i="2" s="1"/>
  <c r="Q157" i="2" s="1"/>
  <c r="U157" i="2" s="1"/>
  <c r="T156" i="2"/>
  <c r="R156" i="2"/>
  <c r="S156" i="2" s="1"/>
  <c r="P156" i="2"/>
  <c r="Q156" i="2" s="1"/>
  <c r="U156" i="2" s="1"/>
  <c r="O156" i="2"/>
  <c r="M156" i="2"/>
  <c r="L156" i="2"/>
  <c r="J156" i="2"/>
  <c r="R155" i="2"/>
  <c r="S155" i="2" s="1"/>
  <c r="T155" i="2" s="1"/>
  <c r="M155" i="2"/>
  <c r="L155" i="2"/>
  <c r="J155" i="2"/>
  <c r="H155" i="2"/>
  <c r="F155" i="2"/>
  <c r="T154" i="2"/>
  <c r="R154" i="2"/>
  <c r="S154" i="2" s="1"/>
  <c r="P154" i="2"/>
  <c r="Q154" i="2" s="1"/>
  <c r="U154" i="2" s="1"/>
  <c r="O154" i="2"/>
  <c r="M154" i="2"/>
  <c r="L154" i="2"/>
  <c r="J154" i="2"/>
  <c r="R153" i="2"/>
  <c r="S153" i="2" s="1"/>
  <c r="T153" i="2" s="1"/>
  <c r="P153" i="2"/>
  <c r="Q153" i="2" s="1"/>
  <c r="O153" i="2"/>
  <c r="M153" i="2"/>
  <c r="L153" i="2"/>
  <c r="J153" i="2"/>
  <c r="T152" i="2"/>
  <c r="R152" i="2"/>
  <c r="S152" i="2" s="1"/>
  <c r="O152" i="2"/>
  <c r="P152" i="2" s="1"/>
  <c r="Q152" i="2" s="1"/>
  <c r="U152" i="2" s="1"/>
  <c r="M152" i="2"/>
  <c r="L152" i="2"/>
  <c r="J152" i="2"/>
  <c r="T151" i="2"/>
  <c r="S151" i="2"/>
  <c r="R151" i="2"/>
  <c r="P151" i="2"/>
  <c r="Q151" i="2" s="1"/>
  <c r="U151" i="2" s="1"/>
  <c r="O151" i="2"/>
  <c r="M151" i="2"/>
  <c r="L151" i="2"/>
  <c r="J151" i="2"/>
  <c r="R150" i="2"/>
  <c r="S150" i="2" s="1"/>
  <c r="T150" i="2" s="1"/>
  <c r="P150" i="2"/>
  <c r="Q150" i="2" s="1"/>
  <c r="O150" i="2"/>
  <c r="M150" i="2"/>
  <c r="L150" i="2"/>
  <c r="J150" i="2"/>
  <c r="R149" i="2"/>
  <c r="S149" i="2" s="1"/>
  <c r="T149" i="2" s="1"/>
  <c r="M149" i="2"/>
  <c r="L149" i="2"/>
  <c r="J149" i="2"/>
  <c r="H149" i="2"/>
  <c r="F149" i="2"/>
  <c r="O149" i="2" s="1"/>
  <c r="P149" i="2" s="1"/>
  <c r="T148" i="2"/>
  <c r="S148" i="2"/>
  <c r="R148" i="2"/>
  <c r="Q148" i="2"/>
  <c r="U148" i="2" s="1"/>
  <c r="P148" i="2"/>
  <c r="O148" i="2"/>
  <c r="M148" i="2"/>
  <c r="L148" i="2"/>
  <c r="J148" i="2"/>
  <c r="R147" i="2"/>
  <c r="S147" i="2" s="1"/>
  <c r="T147" i="2" s="1"/>
  <c r="P147" i="2"/>
  <c r="Q147" i="2" s="1"/>
  <c r="O147" i="2"/>
  <c r="M147" i="2"/>
  <c r="L147" i="2"/>
  <c r="J147" i="2"/>
  <c r="T146" i="2"/>
  <c r="R146" i="2"/>
  <c r="S146" i="2" s="1"/>
  <c r="P146" i="2"/>
  <c r="Q146" i="2" s="1"/>
  <c r="U146" i="2" s="1"/>
  <c r="O146" i="2"/>
  <c r="M146" i="2"/>
  <c r="L146" i="2"/>
  <c r="J146" i="2"/>
  <c r="R145" i="2"/>
  <c r="S145" i="2" s="1"/>
  <c r="T145" i="2" s="1"/>
  <c r="M145" i="2"/>
  <c r="L145" i="2"/>
  <c r="J145" i="2"/>
  <c r="H145" i="2"/>
  <c r="F145" i="2"/>
  <c r="R144" i="2"/>
  <c r="S144" i="2" s="1"/>
  <c r="T144" i="2" s="1"/>
  <c r="P144" i="2"/>
  <c r="Q144" i="2" s="1"/>
  <c r="O144" i="2"/>
  <c r="M144" i="2"/>
  <c r="L144" i="2"/>
  <c r="J144" i="2"/>
  <c r="R143" i="2"/>
  <c r="S143" i="2" s="1"/>
  <c r="T143" i="2" s="1"/>
  <c r="M143" i="2"/>
  <c r="L143" i="2"/>
  <c r="J143" i="2"/>
  <c r="H143" i="2"/>
  <c r="F143" i="2"/>
  <c r="O143" i="2" s="1"/>
  <c r="P143" i="2" s="1"/>
  <c r="T142" i="2"/>
  <c r="S142" i="2"/>
  <c r="R142" i="2"/>
  <c r="P142" i="2"/>
  <c r="Q142" i="2" s="1"/>
  <c r="U142" i="2" s="1"/>
  <c r="O142" i="2"/>
  <c r="M142" i="2"/>
  <c r="L142" i="2"/>
  <c r="J142" i="2"/>
  <c r="U141" i="2"/>
  <c r="T141" i="2"/>
  <c r="R141" i="2"/>
  <c r="S141" i="2" s="1"/>
  <c r="Q141" i="2"/>
  <c r="P141" i="2"/>
  <c r="O141" i="2"/>
  <c r="M141" i="2"/>
  <c r="L141" i="2"/>
  <c r="J141" i="2"/>
  <c r="R140" i="2"/>
  <c r="S140" i="2" s="1"/>
  <c r="T140" i="2" s="1"/>
  <c r="M140" i="2"/>
  <c r="L140" i="2"/>
  <c r="J140" i="2"/>
  <c r="H140" i="2"/>
  <c r="F140" i="2"/>
  <c r="O140" i="2" s="1"/>
  <c r="P140" i="2" s="1"/>
  <c r="M139" i="2"/>
  <c r="L139" i="2"/>
  <c r="J139" i="2"/>
  <c r="H139" i="2"/>
  <c r="R139" i="2" s="1"/>
  <c r="S139" i="2" s="1"/>
  <c r="T139" i="2" s="1"/>
  <c r="F139" i="2"/>
  <c r="O139" i="2" s="1"/>
  <c r="P139" i="2" s="1"/>
  <c r="Q139" i="2" s="1"/>
  <c r="U139" i="2" s="1"/>
  <c r="R138" i="2"/>
  <c r="S138" i="2" s="1"/>
  <c r="T138" i="2" s="1"/>
  <c r="M138" i="2"/>
  <c r="L138" i="2"/>
  <c r="J138" i="2"/>
  <c r="H138" i="2"/>
  <c r="F138" i="2"/>
  <c r="O138" i="2" s="1"/>
  <c r="P138" i="2" s="1"/>
  <c r="M137" i="2"/>
  <c r="L137" i="2"/>
  <c r="J137" i="2"/>
  <c r="H137" i="2"/>
  <c r="R137" i="2" s="1"/>
  <c r="S137" i="2" s="1"/>
  <c r="T137" i="2" s="1"/>
  <c r="F137" i="2"/>
  <c r="O137" i="2" s="1"/>
  <c r="P137" i="2" s="1"/>
  <c r="Q137" i="2" s="1"/>
  <c r="U137" i="2" s="1"/>
  <c r="R136" i="2"/>
  <c r="S136" i="2" s="1"/>
  <c r="T136" i="2" s="1"/>
  <c r="P136" i="2"/>
  <c r="Q136" i="2" s="1"/>
  <c r="U136" i="2" s="1"/>
  <c r="O136" i="2"/>
  <c r="M136" i="2"/>
  <c r="L136" i="2"/>
  <c r="J136" i="2"/>
  <c r="T135" i="2"/>
  <c r="R135" i="2"/>
  <c r="S135" i="2" s="1"/>
  <c r="Q135" i="2"/>
  <c r="U135" i="2" s="1"/>
  <c r="O135" i="2"/>
  <c r="P135" i="2" s="1"/>
  <c r="M135" i="2"/>
  <c r="L135" i="2"/>
  <c r="J135" i="2"/>
  <c r="M134" i="2"/>
  <c r="L134" i="2"/>
  <c r="J134" i="2"/>
  <c r="H134" i="2"/>
  <c r="R134" i="2" s="1"/>
  <c r="S134" i="2" s="1"/>
  <c r="T134" i="2" s="1"/>
  <c r="F134" i="2"/>
  <c r="O134" i="2" s="1"/>
  <c r="P134" i="2" s="1"/>
  <c r="Q134" i="2" s="1"/>
  <c r="U134" i="2" s="1"/>
  <c r="R133" i="2"/>
  <c r="S133" i="2" s="1"/>
  <c r="T133" i="2" s="1"/>
  <c r="M133" i="2"/>
  <c r="L133" i="2"/>
  <c r="J133" i="2"/>
  <c r="H133" i="2"/>
  <c r="F133" i="2"/>
  <c r="O133" i="2" s="1"/>
  <c r="P133" i="2" s="1"/>
  <c r="M132" i="2"/>
  <c r="L132" i="2"/>
  <c r="J132" i="2"/>
  <c r="H132" i="2"/>
  <c r="R132" i="2" s="1"/>
  <c r="S132" i="2" s="1"/>
  <c r="T132" i="2" s="1"/>
  <c r="F132" i="2"/>
  <c r="O132" i="2" s="1"/>
  <c r="P132" i="2" s="1"/>
  <c r="Q132" i="2" s="1"/>
  <c r="U132" i="2" s="1"/>
  <c r="R131" i="2"/>
  <c r="S131" i="2" s="1"/>
  <c r="T131" i="2" s="1"/>
  <c r="P131" i="2"/>
  <c r="Q131" i="2" s="1"/>
  <c r="O131" i="2"/>
  <c r="M131" i="2"/>
  <c r="L131" i="2"/>
  <c r="J131" i="2"/>
  <c r="R130" i="2"/>
  <c r="S130" i="2" s="1"/>
  <c r="T130" i="2" s="1"/>
  <c r="M130" i="2"/>
  <c r="L130" i="2"/>
  <c r="J130" i="2"/>
  <c r="H130" i="2"/>
  <c r="F130" i="2"/>
  <c r="R129" i="2"/>
  <c r="S129" i="2" s="1"/>
  <c r="T129" i="2" s="1"/>
  <c r="P129" i="2"/>
  <c r="Q129" i="2" s="1"/>
  <c r="O129" i="2"/>
  <c r="M129" i="2"/>
  <c r="L129" i="2"/>
  <c r="J129" i="2"/>
  <c r="R128" i="2"/>
  <c r="S128" i="2" s="1"/>
  <c r="T128" i="2" s="1"/>
  <c r="P128" i="2"/>
  <c r="Q128" i="2" s="1"/>
  <c r="O128" i="2"/>
  <c r="M128" i="2"/>
  <c r="L128" i="2"/>
  <c r="J128" i="2"/>
  <c r="R127" i="2"/>
  <c r="S127" i="2" s="1"/>
  <c r="T127" i="2" s="1"/>
  <c r="M127" i="2"/>
  <c r="L127" i="2"/>
  <c r="J127" i="2"/>
  <c r="H127" i="2"/>
  <c r="F127" i="2"/>
  <c r="R126" i="2"/>
  <c r="S126" i="2" s="1"/>
  <c r="M126" i="2"/>
  <c r="L126" i="2"/>
  <c r="J126" i="2"/>
  <c r="H126" i="2"/>
  <c r="F126" i="2"/>
  <c r="R125" i="2"/>
  <c r="S125" i="2" s="1"/>
  <c r="T125" i="2" s="1"/>
  <c r="M125" i="2"/>
  <c r="L125" i="2"/>
  <c r="J125" i="2"/>
  <c r="H125" i="2"/>
  <c r="F125" i="2"/>
  <c r="R124" i="2"/>
  <c r="S124" i="2" s="1"/>
  <c r="T124" i="2" s="1"/>
  <c r="P124" i="2"/>
  <c r="Q124" i="2" s="1"/>
  <c r="O124" i="2"/>
  <c r="M124" i="2"/>
  <c r="L124" i="2"/>
  <c r="J124" i="2"/>
  <c r="R123" i="2"/>
  <c r="S123" i="2" s="1"/>
  <c r="T123" i="2" s="1"/>
  <c r="P123" i="2"/>
  <c r="Q123" i="2" s="1"/>
  <c r="O123" i="2"/>
  <c r="M123" i="2"/>
  <c r="L123" i="2"/>
  <c r="J123" i="2"/>
  <c r="T122" i="2"/>
  <c r="R122" i="2"/>
  <c r="S122" i="2" s="1"/>
  <c r="Q122" i="2"/>
  <c r="U122" i="2" s="1"/>
  <c r="O122" i="2"/>
  <c r="P122" i="2" s="1"/>
  <c r="M122" i="2"/>
  <c r="L122" i="2"/>
  <c r="J122" i="2"/>
  <c r="M121" i="2"/>
  <c r="L121" i="2"/>
  <c r="J121" i="2"/>
  <c r="H121" i="2"/>
  <c r="R121" i="2" s="1"/>
  <c r="S121" i="2" s="1"/>
  <c r="T121" i="2" s="1"/>
  <c r="F121" i="2"/>
  <c r="O121" i="2" s="1"/>
  <c r="P121" i="2" s="1"/>
  <c r="Q121" i="2" s="1"/>
  <c r="R120" i="2"/>
  <c r="S120" i="2" s="1"/>
  <c r="T120" i="2" s="1"/>
  <c r="P120" i="2"/>
  <c r="Q120" i="2" s="1"/>
  <c r="O120" i="2"/>
  <c r="M120" i="2"/>
  <c r="L120" i="2"/>
  <c r="J120" i="2"/>
  <c r="R119" i="2"/>
  <c r="S119" i="2" s="1"/>
  <c r="T119" i="2" s="1"/>
  <c r="M119" i="2"/>
  <c r="L119" i="2"/>
  <c r="J119" i="2"/>
  <c r="H119" i="2"/>
  <c r="F119" i="2"/>
  <c r="R118" i="2"/>
  <c r="S118" i="2" s="1"/>
  <c r="M118" i="2"/>
  <c r="L118" i="2"/>
  <c r="J118" i="2"/>
  <c r="H118" i="2"/>
  <c r="F118" i="2"/>
  <c r="R117" i="2"/>
  <c r="S117" i="2" s="1"/>
  <c r="T117" i="2" s="1"/>
  <c r="M117" i="2"/>
  <c r="L117" i="2"/>
  <c r="J117" i="2"/>
  <c r="H117" i="2"/>
  <c r="F117" i="2"/>
  <c r="R116" i="2"/>
  <c r="S116" i="2" s="1"/>
  <c r="T116" i="2" s="1"/>
  <c r="P116" i="2"/>
  <c r="Q116" i="2" s="1"/>
  <c r="O116" i="2"/>
  <c r="M116" i="2"/>
  <c r="L116" i="2"/>
  <c r="J116" i="2"/>
  <c r="T115" i="2"/>
  <c r="U115" i="2" s="1"/>
  <c r="R115" i="2"/>
  <c r="S115" i="2" s="1"/>
  <c r="Q115" i="2"/>
  <c r="P115" i="2"/>
  <c r="O115" i="2"/>
  <c r="M115" i="2"/>
  <c r="L115" i="2"/>
  <c r="J115" i="2"/>
  <c r="R114" i="2"/>
  <c r="S114" i="2" s="1"/>
  <c r="T114" i="2" s="1"/>
  <c r="M114" i="2"/>
  <c r="L114" i="2"/>
  <c r="J114" i="2"/>
  <c r="H114" i="2"/>
  <c r="F114" i="2"/>
  <c r="R113" i="2"/>
  <c r="S113" i="2" s="1"/>
  <c r="T113" i="2" s="1"/>
  <c r="P113" i="2"/>
  <c r="Q113" i="2" s="1"/>
  <c r="U113" i="2" s="1"/>
  <c r="O113" i="2"/>
  <c r="M113" i="2"/>
  <c r="L113" i="2"/>
  <c r="J113" i="2"/>
  <c r="T112" i="2"/>
  <c r="U112" i="2" s="1"/>
  <c r="R112" i="2"/>
  <c r="S112" i="2" s="1"/>
  <c r="Q112" i="2"/>
  <c r="P112" i="2"/>
  <c r="O112" i="2"/>
  <c r="M112" i="2"/>
  <c r="L112" i="2"/>
  <c r="J112" i="2"/>
  <c r="R111" i="2"/>
  <c r="S111" i="2" s="1"/>
  <c r="T111" i="2" s="1"/>
  <c r="M111" i="2"/>
  <c r="L111" i="2"/>
  <c r="J111" i="2"/>
  <c r="H111" i="2"/>
  <c r="F111" i="2"/>
  <c r="R110" i="2"/>
  <c r="S110" i="2" s="1"/>
  <c r="M110" i="2"/>
  <c r="L110" i="2"/>
  <c r="J110" i="2"/>
  <c r="H110" i="2"/>
  <c r="T110" i="2" s="1"/>
  <c r="F110" i="2"/>
  <c r="T109" i="2"/>
  <c r="R109" i="2"/>
  <c r="S109" i="2" s="1"/>
  <c r="O109" i="2"/>
  <c r="P109" i="2" s="1"/>
  <c r="Q109" i="2" s="1"/>
  <c r="U109" i="2" s="1"/>
  <c r="M109" i="2"/>
  <c r="L109" i="2"/>
  <c r="J109" i="2"/>
  <c r="T108" i="2"/>
  <c r="S108" i="2"/>
  <c r="R108" i="2"/>
  <c r="Q108" i="2"/>
  <c r="U108" i="2" s="1"/>
  <c r="P108" i="2"/>
  <c r="O108" i="2"/>
  <c r="M108" i="2"/>
  <c r="L108" i="2"/>
  <c r="J108" i="2"/>
  <c r="T107" i="2"/>
  <c r="R107" i="2"/>
  <c r="S107" i="2" s="1"/>
  <c r="P107" i="2"/>
  <c r="Q107" i="2" s="1"/>
  <c r="U107" i="2" s="1"/>
  <c r="O107" i="2"/>
  <c r="M107" i="2"/>
  <c r="L107" i="2"/>
  <c r="J107" i="2"/>
  <c r="R106" i="2"/>
  <c r="S106" i="2" s="1"/>
  <c r="T106" i="2" s="1"/>
  <c r="M106" i="2"/>
  <c r="L106" i="2"/>
  <c r="J106" i="2"/>
  <c r="H106" i="2"/>
  <c r="F106" i="2"/>
  <c r="O106" i="2" s="1"/>
  <c r="P106" i="2" s="1"/>
  <c r="M105" i="2"/>
  <c r="L105" i="2"/>
  <c r="J105" i="2"/>
  <c r="H105" i="2"/>
  <c r="R105" i="2" s="1"/>
  <c r="S105" i="2" s="1"/>
  <c r="T105" i="2" s="1"/>
  <c r="F105" i="2"/>
  <c r="O105" i="2" s="1"/>
  <c r="P105" i="2" s="1"/>
  <c r="Q105" i="2" s="1"/>
  <c r="R104" i="2"/>
  <c r="S104" i="2" s="1"/>
  <c r="T104" i="2" s="1"/>
  <c r="U104" i="2" s="1"/>
  <c r="Q104" i="2"/>
  <c r="P104" i="2"/>
  <c r="O104" i="2"/>
  <c r="M104" i="2"/>
  <c r="L104" i="2"/>
  <c r="J104" i="2"/>
  <c r="R103" i="2"/>
  <c r="S103" i="2" s="1"/>
  <c r="T103" i="2" s="1"/>
  <c r="Q103" i="2"/>
  <c r="O103" i="2"/>
  <c r="P103" i="2" s="1"/>
  <c r="M103" i="2"/>
  <c r="L103" i="2"/>
  <c r="J103" i="2"/>
  <c r="T102" i="2"/>
  <c r="S102" i="2"/>
  <c r="R102" i="2"/>
  <c r="P102" i="2"/>
  <c r="Q102" i="2" s="1"/>
  <c r="U102" i="2" s="1"/>
  <c r="O102" i="2"/>
  <c r="M102" i="2"/>
  <c r="L102" i="2"/>
  <c r="J102" i="2"/>
  <c r="T101" i="2"/>
  <c r="R101" i="2"/>
  <c r="S101" i="2" s="1"/>
  <c r="P101" i="2"/>
  <c r="Q101" i="2" s="1"/>
  <c r="U101" i="2" s="1"/>
  <c r="O101" i="2"/>
  <c r="M101" i="2"/>
  <c r="L101" i="2"/>
  <c r="J101" i="2"/>
  <c r="T100" i="2"/>
  <c r="R100" i="2"/>
  <c r="S100" i="2" s="1"/>
  <c r="P100" i="2"/>
  <c r="Q100" i="2" s="1"/>
  <c r="U100" i="2" s="1"/>
  <c r="O100" i="2"/>
  <c r="M100" i="2"/>
  <c r="L100" i="2"/>
  <c r="J100" i="2"/>
  <c r="R99" i="2"/>
  <c r="S99" i="2" s="1"/>
  <c r="T99" i="2" s="1"/>
  <c r="M99" i="2"/>
  <c r="L99" i="2"/>
  <c r="J99" i="2"/>
  <c r="H99" i="2"/>
  <c r="F99" i="2"/>
  <c r="R98" i="2"/>
  <c r="S98" i="2" s="1"/>
  <c r="T98" i="2" s="1"/>
  <c r="P98" i="2"/>
  <c r="Q98" i="2" s="1"/>
  <c r="U98" i="2" s="1"/>
  <c r="O98" i="2"/>
  <c r="M98" i="2"/>
  <c r="L98" i="2"/>
  <c r="J98" i="2"/>
  <c r="R97" i="2"/>
  <c r="S97" i="2" s="1"/>
  <c r="T97" i="2" s="1"/>
  <c r="U97" i="2" s="1"/>
  <c r="Q97" i="2"/>
  <c r="P97" i="2"/>
  <c r="O97" i="2"/>
  <c r="M97" i="2"/>
  <c r="L97" i="2"/>
  <c r="J97" i="2"/>
  <c r="T96" i="2"/>
  <c r="R96" i="2"/>
  <c r="S96" i="2" s="1"/>
  <c r="Q96" i="2"/>
  <c r="U96" i="2" s="1"/>
  <c r="O96" i="2"/>
  <c r="P96" i="2" s="1"/>
  <c r="M96" i="2"/>
  <c r="L96" i="2"/>
  <c r="J96" i="2"/>
  <c r="T95" i="2"/>
  <c r="S95" i="2"/>
  <c r="R95" i="2"/>
  <c r="Q95" i="2"/>
  <c r="U95" i="2" s="1"/>
  <c r="P95" i="2"/>
  <c r="O95" i="2"/>
  <c r="M95" i="2"/>
  <c r="L95" i="2"/>
  <c r="J95" i="2"/>
  <c r="R94" i="2"/>
  <c r="S94" i="2" s="1"/>
  <c r="M94" i="2"/>
  <c r="L94" i="2"/>
  <c r="J94" i="2"/>
  <c r="H94" i="2"/>
  <c r="F94" i="2"/>
  <c r="R93" i="2"/>
  <c r="S93" i="2" s="1"/>
  <c r="T93" i="2" s="1"/>
  <c r="M93" i="2"/>
  <c r="L93" i="2"/>
  <c r="J93" i="2"/>
  <c r="H93" i="2"/>
  <c r="F93" i="2"/>
  <c r="R92" i="2"/>
  <c r="S92" i="2" s="1"/>
  <c r="T92" i="2" s="1"/>
  <c r="P92" i="2"/>
  <c r="Q92" i="2" s="1"/>
  <c r="U92" i="2" s="1"/>
  <c r="O92" i="2"/>
  <c r="M92" i="2"/>
  <c r="L92" i="2"/>
  <c r="J92" i="2"/>
  <c r="R91" i="2"/>
  <c r="S91" i="2" s="1"/>
  <c r="T91" i="2" s="1"/>
  <c r="M91" i="2"/>
  <c r="L91" i="2"/>
  <c r="J91" i="2"/>
  <c r="H91" i="2"/>
  <c r="F91" i="2"/>
  <c r="O91" i="2" s="1"/>
  <c r="P91" i="2" s="1"/>
  <c r="M90" i="2"/>
  <c r="L90" i="2"/>
  <c r="J90" i="2"/>
  <c r="H90" i="2"/>
  <c r="R90" i="2" s="1"/>
  <c r="S90" i="2" s="1"/>
  <c r="T90" i="2" s="1"/>
  <c r="F90" i="2"/>
  <c r="O90" i="2" s="1"/>
  <c r="P90" i="2" s="1"/>
  <c r="Q90" i="2" s="1"/>
  <c r="U90" i="2" s="1"/>
  <c r="R89" i="2"/>
  <c r="S89" i="2" s="1"/>
  <c r="T89" i="2" s="1"/>
  <c r="M89" i="2"/>
  <c r="L89" i="2"/>
  <c r="J89" i="2"/>
  <c r="H89" i="2"/>
  <c r="F89" i="2"/>
  <c r="O89" i="2" s="1"/>
  <c r="P89" i="2" s="1"/>
  <c r="M88" i="2"/>
  <c r="L88" i="2"/>
  <c r="J88" i="2"/>
  <c r="H88" i="2"/>
  <c r="R88" i="2" s="1"/>
  <c r="S88" i="2" s="1"/>
  <c r="T88" i="2" s="1"/>
  <c r="F88" i="2"/>
  <c r="O88" i="2" s="1"/>
  <c r="P88" i="2" s="1"/>
  <c r="Q88" i="2" s="1"/>
  <c r="R87" i="2"/>
  <c r="S87" i="2" s="1"/>
  <c r="T87" i="2" s="1"/>
  <c r="P87" i="2"/>
  <c r="Q87" i="2" s="1"/>
  <c r="O87" i="2"/>
  <c r="M87" i="2"/>
  <c r="L87" i="2"/>
  <c r="J87" i="2"/>
  <c r="R86" i="2"/>
  <c r="S86" i="2" s="1"/>
  <c r="T86" i="2" s="1"/>
  <c r="M86" i="2"/>
  <c r="L86" i="2"/>
  <c r="J86" i="2"/>
  <c r="H86" i="2"/>
  <c r="F86" i="2"/>
  <c r="U85" i="2"/>
  <c r="T85" i="2"/>
  <c r="R85" i="2"/>
  <c r="S85" i="2" s="1"/>
  <c r="Q85" i="2"/>
  <c r="P85" i="2"/>
  <c r="O85" i="2"/>
  <c r="M85" i="2"/>
  <c r="L85" i="2"/>
  <c r="J85" i="2"/>
  <c r="R84" i="2"/>
  <c r="S84" i="2" s="1"/>
  <c r="T84" i="2" s="1"/>
  <c r="M84" i="2"/>
  <c r="L84" i="2"/>
  <c r="J84" i="2"/>
  <c r="H84" i="2"/>
  <c r="F84" i="2"/>
  <c r="O84" i="2" s="1"/>
  <c r="P84" i="2" s="1"/>
  <c r="T83" i="2"/>
  <c r="S83" i="2"/>
  <c r="R83" i="2"/>
  <c r="Q83" i="2"/>
  <c r="U83" i="2" s="1"/>
  <c r="P83" i="2"/>
  <c r="O83" i="2"/>
  <c r="M83" i="2"/>
  <c r="L83" i="2"/>
  <c r="J83" i="2"/>
  <c r="R82" i="2"/>
  <c r="S82" i="2" s="1"/>
  <c r="M82" i="2"/>
  <c r="L82" i="2"/>
  <c r="J82" i="2"/>
  <c r="H82" i="2"/>
  <c r="T82" i="2" s="1"/>
  <c r="F82" i="2"/>
  <c r="T81" i="2"/>
  <c r="R81" i="2"/>
  <c r="S81" i="2" s="1"/>
  <c r="Q81" i="2"/>
  <c r="U81" i="2" s="1"/>
  <c r="O81" i="2"/>
  <c r="P81" i="2" s="1"/>
  <c r="M81" i="2"/>
  <c r="L81" i="2"/>
  <c r="J81" i="2"/>
  <c r="M80" i="2"/>
  <c r="L80" i="2"/>
  <c r="J80" i="2"/>
  <c r="H80" i="2"/>
  <c r="R80" i="2" s="1"/>
  <c r="S80" i="2" s="1"/>
  <c r="T80" i="2" s="1"/>
  <c r="F80" i="2"/>
  <c r="O80" i="2" s="1"/>
  <c r="P80" i="2" s="1"/>
  <c r="Q80" i="2" s="1"/>
  <c r="U80" i="2" s="1"/>
  <c r="T79" i="2"/>
  <c r="U79" i="2" s="1"/>
  <c r="R79" i="2"/>
  <c r="S79" i="2" s="1"/>
  <c r="Q79" i="2"/>
  <c r="P79" i="2"/>
  <c r="O79" i="2"/>
  <c r="M79" i="2"/>
  <c r="L79" i="2"/>
  <c r="J79" i="2"/>
  <c r="R78" i="2"/>
  <c r="S78" i="2" s="1"/>
  <c r="T78" i="2" s="1"/>
  <c r="M78" i="2"/>
  <c r="L78" i="2"/>
  <c r="J78" i="2"/>
  <c r="H78" i="2"/>
  <c r="F78" i="2"/>
  <c r="T77" i="2"/>
  <c r="R77" i="2"/>
  <c r="S77" i="2" s="1"/>
  <c r="P77" i="2"/>
  <c r="Q77" i="2" s="1"/>
  <c r="U77" i="2" s="1"/>
  <c r="O77" i="2"/>
  <c r="M77" i="2"/>
  <c r="L77" i="2"/>
  <c r="J77" i="2"/>
  <c r="R76" i="2"/>
  <c r="S76" i="2" s="1"/>
  <c r="T76" i="2" s="1"/>
  <c r="U76" i="2" s="1"/>
  <c r="Q76" i="2"/>
  <c r="P76" i="2"/>
  <c r="O76" i="2"/>
  <c r="M76" i="2"/>
  <c r="L76" i="2"/>
  <c r="J76" i="2"/>
  <c r="R75" i="2"/>
  <c r="S75" i="2" s="1"/>
  <c r="T75" i="2" s="1"/>
  <c r="O75" i="2"/>
  <c r="P75" i="2" s="1"/>
  <c r="Q75" i="2" s="1"/>
  <c r="U75" i="2" s="1"/>
  <c r="M75" i="2"/>
  <c r="L75" i="2"/>
  <c r="J75" i="2"/>
  <c r="T74" i="2"/>
  <c r="S74" i="2"/>
  <c r="R74" i="2"/>
  <c r="P74" i="2"/>
  <c r="Q74" i="2" s="1"/>
  <c r="U74" i="2" s="1"/>
  <c r="O74" i="2"/>
  <c r="M74" i="2"/>
  <c r="L74" i="2"/>
  <c r="J74" i="2"/>
  <c r="R73" i="2"/>
  <c r="S73" i="2" s="1"/>
  <c r="M73" i="2"/>
  <c r="L73" i="2"/>
  <c r="J73" i="2"/>
  <c r="H73" i="2"/>
  <c r="F73" i="2"/>
  <c r="R72" i="2"/>
  <c r="S72" i="2" s="1"/>
  <c r="T72" i="2" s="1"/>
  <c r="Q72" i="2"/>
  <c r="O72" i="2"/>
  <c r="P72" i="2" s="1"/>
  <c r="M72" i="2"/>
  <c r="L72" i="2"/>
  <c r="J72" i="2"/>
  <c r="T71" i="2"/>
  <c r="S71" i="2"/>
  <c r="R71" i="2"/>
  <c r="P71" i="2"/>
  <c r="Q71" i="2" s="1"/>
  <c r="U71" i="2" s="1"/>
  <c r="O71" i="2"/>
  <c r="M71" i="2"/>
  <c r="L71" i="2"/>
  <c r="J71" i="2"/>
  <c r="R70" i="2"/>
  <c r="S70" i="2" s="1"/>
  <c r="M70" i="2"/>
  <c r="L70" i="2"/>
  <c r="J70" i="2"/>
  <c r="H70" i="2"/>
  <c r="T70" i="2" s="1"/>
  <c r="F70" i="2"/>
  <c r="R69" i="2"/>
  <c r="S69" i="2" s="1"/>
  <c r="T69" i="2" s="1"/>
  <c r="M69" i="2"/>
  <c r="L69" i="2"/>
  <c r="J69" i="2"/>
  <c r="H69" i="2"/>
  <c r="F69" i="2"/>
  <c r="T68" i="2"/>
  <c r="R68" i="2"/>
  <c r="S68" i="2" s="1"/>
  <c r="P68" i="2"/>
  <c r="Q68" i="2" s="1"/>
  <c r="U68" i="2" s="1"/>
  <c r="O68" i="2"/>
  <c r="M68" i="2"/>
  <c r="L68" i="2"/>
  <c r="J68" i="2"/>
  <c r="R67" i="2"/>
  <c r="S67" i="2" s="1"/>
  <c r="T67" i="2" s="1"/>
  <c r="M67" i="2"/>
  <c r="L67" i="2"/>
  <c r="J67" i="2"/>
  <c r="H67" i="2"/>
  <c r="F67" i="2"/>
  <c r="O67" i="2" s="1"/>
  <c r="P67" i="2" s="1"/>
  <c r="M66" i="2"/>
  <c r="L66" i="2"/>
  <c r="J66" i="2"/>
  <c r="H66" i="2"/>
  <c r="R66" i="2" s="1"/>
  <c r="S66" i="2" s="1"/>
  <c r="T66" i="2" s="1"/>
  <c r="F66" i="2"/>
  <c r="O66" i="2" s="1"/>
  <c r="P66" i="2" s="1"/>
  <c r="Q66" i="2" s="1"/>
  <c r="U66" i="2" s="1"/>
  <c r="R65" i="2"/>
  <c r="S65" i="2" s="1"/>
  <c r="T65" i="2" s="1"/>
  <c r="P65" i="2"/>
  <c r="Q65" i="2" s="1"/>
  <c r="O65" i="2"/>
  <c r="M65" i="2"/>
  <c r="L65" i="2"/>
  <c r="J65" i="2"/>
  <c r="R64" i="2"/>
  <c r="S64" i="2" s="1"/>
  <c r="T64" i="2" s="1"/>
  <c r="O64" i="2"/>
  <c r="P64" i="2" s="1"/>
  <c r="Q64" i="2" s="1"/>
  <c r="U64" i="2" s="1"/>
  <c r="M64" i="2"/>
  <c r="L64" i="2"/>
  <c r="J64" i="2"/>
  <c r="T63" i="2"/>
  <c r="S63" i="2"/>
  <c r="R63" i="2"/>
  <c r="P63" i="2"/>
  <c r="Q63" i="2" s="1"/>
  <c r="U63" i="2" s="1"/>
  <c r="O63" i="2"/>
  <c r="M63" i="2"/>
  <c r="L63" i="2"/>
  <c r="J63" i="2"/>
  <c r="U62" i="2"/>
  <c r="T62" i="2"/>
  <c r="R62" i="2"/>
  <c r="S62" i="2" s="1"/>
  <c r="Q62" i="2"/>
  <c r="P62" i="2"/>
  <c r="O62" i="2"/>
  <c r="M62" i="2"/>
  <c r="L62" i="2"/>
  <c r="J62" i="2"/>
  <c r="T61" i="2"/>
  <c r="R61" i="2"/>
  <c r="S61" i="2" s="1"/>
  <c r="P61" i="2"/>
  <c r="Q61" i="2" s="1"/>
  <c r="U61" i="2" s="1"/>
  <c r="O61" i="2"/>
  <c r="M61" i="2"/>
  <c r="L61" i="2"/>
  <c r="J61" i="2"/>
  <c r="R60" i="2"/>
  <c r="S60" i="2" s="1"/>
  <c r="T60" i="2" s="1"/>
  <c r="M60" i="2"/>
  <c r="L60" i="2"/>
  <c r="J60" i="2"/>
  <c r="H60" i="2"/>
  <c r="F60" i="2"/>
  <c r="R59" i="2"/>
  <c r="S59" i="2" s="1"/>
  <c r="M59" i="2"/>
  <c r="L59" i="2"/>
  <c r="J59" i="2"/>
  <c r="H59" i="2"/>
  <c r="T59" i="2" s="1"/>
  <c r="F59" i="2"/>
  <c r="R58" i="2"/>
  <c r="S58" i="2" s="1"/>
  <c r="T58" i="2" s="1"/>
  <c r="M58" i="2"/>
  <c r="L58" i="2"/>
  <c r="J58" i="2"/>
  <c r="H58" i="2"/>
  <c r="F58" i="2"/>
  <c r="R57" i="2"/>
  <c r="S57" i="2" s="1"/>
  <c r="M57" i="2"/>
  <c r="L57" i="2"/>
  <c r="J57" i="2"/>
  <c r="H57" i="2"/>
  <c r="F57" i="2"/>
  <c r="R56" i="2"/>
  <c r="S56" i="2" s="1"/>
  <c r="T56" i="2" s="1"/>
  <c r="M56" i="2"/>
  <c r="L56" i="2"/>
  <c r="J56" i="2"/>
  <c r="H56" i="2"/>
  <c r="F56" i="2"/>
  <c r="R55" i="2"/>
  <c r="S55" i="2" s="1"/>
  <c r="M55" i="2"/>
  <c r="L55" i="2"/>
  <c r="J55" i="2"/>
  <c r="H55" i="2"/>
  <c r="T55" i="2" s="1"/>
  <c r="F55" i="2"/>
  <c r="R54" i="2"/>
  <c r="S54" i="2" s="1"/>
  <c r="T54" i="2" s="1"/>
  <c r="Q54" i="2"/>
  <c r="O54" i="2"/>
  <c r="P54" i="2" s="1"/>
  <c r="M54" i="2"/>
  <c r="L54" i="2"/>
  <c r="J54" i="2"/>
  <c r="T53" i="2"/>
  <c r="S53" i="2"/>
  <c r="R53" i="2"/>
  <c r="P53" i="2"/>
  <c r="Q53" i="2" s="1"/>
  <c r="U53" i="2" s="1"/>
  <c r="O53" i="2"/>
  <c r="M53" i="2"/>
  <c r="L53" i="2"/>
  <c r="J53" i="2"/>
  <c r="R52" i="2"/>
  <c r="S52" i="2" s="1"/>
  <c r="M52" i="2"/>
  <c r="L52" i="2"/>
  <c r="J52" i="2"/>
  <c r="H52" i="2"/>
  <c r="F52" i="2"/>
  <c r="R51" i="2"/>
  <c r="S51" i="2" s="1"/>
  <c r="T51" i="2" s="1"/>
  <c r="M51" i="2"/>
  <c r="L51" i="2"/>
  <c r="J51" i="2"/>
  <c r="H51" i="2"/>
  <c r="F51" i="2"/>
  <c r="R50" i="2"/>
  <c r="S50" i="2" s="1"/>
  <c r="M50" i="2"/>
  <c r="L50" i="2"/>
  <c r="J50" i="2"/>
  <c r="H50" i="2"/>
  <c r="T50" i="2" s="1"/>
  <c r="F50" i="2"/>
  <c r="R49" i="2"/>
  <c r="S49" i="2" s="1"/>
  <c r="T49" i="2" s="1"/>
  <c r="M49" i="2"/>
  <c r="L49" i="2"/>
  <c r="J49" i="2"/>
  <c r="H49" i="2"/>
  <c r="F49" i="2"/>
  <c r="R48" i="2"/>
  <c r="S48" i="2" s="1"/>
  <c r="T48" i="2" s="1"/>
  <c r="P48" i="2"/>
  <c r="Q48" i="2" s="1"/>
  <c r="O48" i="2"/>
  <c r="M48" i="2"/>
  <c r="L48" i="2"/>
  <c r="J48" i="2"/>
  <c r="R47" i="2"/>
  <c r="S47" i="2" s="1"/>
  <c r="T47" i="2" s="1"/>
  <c r="U47" i="2" s="1"/>
  <c r="Q47" i="2"/>
  <c r="P47" i="2"/>
  <c r="O47" i="2"/>
  <c r="M47" i="2"/>
  <c r="L47" i="2"/>
  <c r="J47" i="2"/>
  <c r="R46" i="2"/>
  <c r="S46" i="2" s="1"/>
  <c r="T46" i="2" s="1"/>
  <c r="M46" i="2"/>
  <c r="L46" i="2"/>
  <c r="J46" i="2"/>
  <c r="H46" i="2"/>
  <c r="F46" i="2"/>
  <c r="U45" i="2"/>
  <c r="T45" i="2"/>
  <c r="R45" i="2"/>
  <c r="S45" i="2" s="1"/>
  <c r="Q45" i="2"/>
  <c r="P45" i="2"/>
  <c r="O45" i="2"/>
  <c r="M45" i="2"/>
  <c r="L45" i="2"/>
  <c r="J45" i="2"/>
  <c r="R44" i="2"/>
  <c r="S44" i="2" s="1"/>
  <c r="T44" i="2" s="1"/>
  <c r="M44" i="2"/>
  <c r="L44" i="2"/>
  <c r="J44" i="2"/>
  <c r="H44" i="2"/>
  <c r="F44" i="2"/>
  <c r="O44" i="2" s="1"/>
  <c r="P44" i="2" s="1"/>
  <c r="T43" i="2"/>
  <c r="S43" i="2"/>
  <c r="R43" i="2"/>
  <c r="P43" i="2"/>
  <c r="Q43" i="2" s="1"/>
  <c r="U43" i="2" s="1"/>
  <c r="O43" i="2"/>
  <c r="M43" i="2"/>
  <c r="L43" i="2"/>
  <c r="J43" i="2"/>
  <c r="U42" i="2"/>
  <c r="T42" i="2"/>
  <c r="R42" i="2"/>
  <c r="S42" i="2" s="1"/>
  <c r="Q42" i="2"/>
  <c r="P42" i="2"/>
  <c r="O42" i="2"/>
  <c r="M42" i="2"/>
  <c r="L42" i="2"/>
  <c r="J42" i="2"/>
  <c r="R41" i="2"/>
  <c r="S41" i="2" s="1"/>
  <c r="T41" i="2" s="1"/>
  <c r="M41" i="2"/>
  <c r="L41" i="2"/>
  <c r="J41" i="2"/>
  <c r="H41" i="2"/>
  <c r="F41" i="2"/>
  <c r="O41" i="2" s="1"/>
  <c r="P41" i="2" s="1"/>
  <c r="T40" i="2"/>
  <c r="S40" i="2"/>
  <c r="R40" i="2"/>
  <c r="Q40" i="2"/>
  <c r="U40" i="2" s="1"/>
  <c r="P40" i="2"/>
  <c r="O40" i="2"/>
  <c r="M40" i="2"/>
  <c r="L40" i="2"/>
  <c r="J40" i="2"/>
  <c r="R39" i="2"/>
  <c r="S39" i="2" s="1"/>
  <c r="M39" i="2"/>
  <c r="L39" i="2"/>
  <c r="J39" i="2"/>
  <c r="H39" i="2"/>
  <c r="F39" i="2"/>
  <c r="T38" i="2"/>
  <c r="R38" i="2"/>
  <c r="S38" i="2" s="1"/>
  <c r="Q38" i="2"/>
  <c r="U38" i="2" s="1"/>
  <c r="O38" i="2"/>
  <c r="P38" i="2" s="1"/>
  <c r="M38" i="2"/>
  <c r="L38" i="2"/>
  <c r="J38" i="2"/>
  <c r="T37" i="2"/>
  <c r="S37" i="2"/>
  <c r="R37" i="2"/>
  <c r="P37" i="2"/>
  <c r="Q37" i="2" s="1"/>
  <c r="U37" i="2" s="1"/>
  <c r="O37" i="2"/>
  <c r="M37" i="2"/>
  <c r="L37" i="2"/>
  <c r="J37" i="2"/>
  <c r="R36" i="2"/>
  <c r="S36" i="2" s="1"/>
  <c r="T36" i="2" s="1"/>
  <c r="P36" i="2"/>
  <c r="Q36" i="2" s="1"/>
  <c r="O36" i="2"/>
  <c r="M36" i="2"/>
  <c r="L36" i="2"/>
  <c r="J36" i="2"/>
  <c r="R35" i="2"/>
  <c r="S35" i="2" s="1"/>
  <c r="T35" i="2" s="1"/>
  <c r="U35" i="2" s="1"/>
  <c r="Q35" i="2"/>
  <c r="P35" i="2"/>
  <c r="O35" i="2"/>
  <c r="M35" i="2"/>
  <c r="L35" i="2"/>
  <c r="J35" i="2"/>
  <c r="T34" i="2"/>
  <c r="R34" i="2"/>
  <c r="S34" i="2" s="1"/>
  <c r="O34" i="2"/>
  <c r="P34" i="2" s="1"/>
  <c r="Q34" i="2" s="1"/>
  <c r="U34" i="2" s="1"/>
  <c r="M34" i="2"/>
  <c r="L34" i="2"/>
  <c r="J34" i="2"/>
  <c r="T33" i="2"/>
  <c r="S33" i="2"/>
  <c r="R33" i="2"/>
  <c r="P33" i="2"/>
  <c r="Q33" i="2" s="1"/>
  <c r="U33" i="2" s="1"/>
  <c r="O33" i="2"/>
  <c r="M33" i="2"/>
  <c r="L33" i="2"/>
  <c r="J33" i="2"/>
  <c r="R32" i="2"/>
  <c r="S32" i="2" s="1"/>
  <c r="M32" i="2"/>
  <c r="L32" i="2"/>
  <c r="J32" i="2"/>
  <c r="H32" i="2"/>
  <c r="F32" i="2"/>
  <c r="R31" i="2"/>
  <c r="S31" i="2" s="1"/>
  <c r="T31" i="2" s="1"/>
  <c r="M31" i="2"/>
  <c r="L31" i="2"/>
  <c r="J31" i="2"/>
  <c r="H31" i="2"/>
  <c r="F31" i="2"/>
  <c r="T30" i="2"/>
  <c r="R30" i="2"/>
  <c r="S30" i="2" s="1"/>
  <c r="P30" i="2"/>
  <c r="Q30" i="2" s="1"/>
  <c r="U30" i="2" s="1"/>
  <c r="O30" i="2"/>
  <c r="M30" i="2"/>
  <c r="L30" i="2"/>
  <c r="J30" i="2"/>
  <c r="R29" i="2"/>
  <c r="S29" i="2" s="1"/>
  <c r="T29" i="2" s="1"/>
  <c r="M29" i="2"/>
  <c r="L29" i="2"/>
  <c r="J29" i="2"/>
  <c r="H29" i="2"/>
  <c r="F29" i="2"/>
  <c r="O29" i="2" s="1"/>
  <c r="P29" i="2" s="1"/>
  <c r="T28" i="2"/>
  <c r="S28" i="2"/>
  <c r="R28" i="2"/>
  <c r="Q28" i="2"/>
  <c r="U28" i="2" s="1"/>
  <c r="P28" i="2"/>
  <c r="O28" i="2"/>
  <c r="M28" i="2"/>
  <c r="L28" i="2"/>
  <c r="J28" i="2"/>
  <c r="R27" i="2"/>
  <c r="S27" i="2" s="1"/>
  <c r="M27" i="2"/>
  <c r="L27" i="2"/>
  <c r="J27" i="2"/>
  <c r="H27" i="2"/>
  <c r="T27" i="2" s="1"/>
  <c r="F27" i="2"/>
  <c r="R26" i="2"/>
  <c r="S26" i="2" s="1"/>
  <c r="T26" i="2" s="1"/>
  <c r="Q26" i="2"/>
  <c r="O26" i="2"/>
  <c r="P26" i="2" s="1"/>
  <c r="M26" i="2"/>
  <c r="L26" i="2"/>
  <c r="J26" i="2"/>
  <c r="T25" i="2"/>
  <c r="S25" i="2"/>
  <c r="R25" i="2"/>
  <c r="Q25" i="2"/>
  <c r="U25" i="2" s="1"/>
  <c r="P25" i="2"/>
  <c r="O25" i="2"/>
  <c r="M25" i="2"/>
  <c r="L25" i="2"/>
  <c r="J25" i="2"/>
  <c r="U24" i="2"/>
  <c r="T24" i="2"/>
  <c r="R24" i="2"/>
  <c r="S24" i="2" s="1"/>
  <c r="Q24" i="2"/>
  <c r="P24" i="2"/>
  <c r="O24" i="2"/>
  <c r="M24" i="2"/>
  <c r="L24" i="2"/>
  <c r="J24" i="2"/>
  <c r="T23" i="2"/>
  <c r="R23" i="2"/>
  <c r="S23" i="2" s="1"/>
  <c r="P23" i="2"/>
  <c r="Q23" i="2" s="1"/>
  <c r="U23" i="2" s="1"/>
  <c r="O23" i="2"/>
  <c r="M23" i="2"/>
  <c r="L23" i="2"/>
  <c r="J23" i="2"/>
  <c r="R22" i="2"/>
  <c r="S22" i="2" s="1"/>
  <c r="T22" i="2" s="1"/>
  <c r="M22" i="2"/>
  <c r="L22" i="2"/>
  <c r="J22" i="2"/>
  <c r="H22" i="2"/>
  <c r="F22" i="2"/>
  <c r="R21" i="2"/>
  <c r="S21" i="2" s="1"/>
  <c r="T21" i="2" s="1"/>
  <c r="P21" i="2"/>
  <c r="Q21" i="2" s="1"/>
  <c r="O21" i="2"/>
  <c r="M21" i="2"/>
  <c r="K11" i="2" s="1"/>
  <c r="L21" i="2"/>
  <c r="J21" i="2"/>
  <c r="R20" i="2"/>
  <c r="M20" i="2"/>
  <c r="M11" i="2" s="1"/>
  <c r="L20" i="2"/>
  <c r="M15" i="2" s="1"/>
  <c r="J20" i="2"/>
  <c r="K15" i="2" s="1"/>
  <c r="H20" i="2"/>
  <c r="F20" i="2"/>
  <c r="O20" i="2" s="1"/>
  <c r="H15" i="2"/>
  <c r="H7" i="2"/>
  <c r="E5" i="3" s="1"/>
  <c r="F7" i="2"/>
  <c r="T73" i="2" l="1"/>
  <c r="T52" i="2"/>
  <c r="T57" i="2"/>
  <c r="U65" i="2"/>
  <c r="U103" i="2"/>
  <c r="U121" i="2"/>
  <c r="U123" i="2"/>
  <c r="U131" i="2"/>
  <c r="U144" i="2"/>
  <c r="U150" i="2"/>
  <c r="T212" i="2"/>
  <c r="U225" i="2"/>
  <c r="U284" i="2"/>
  <c r="T301" i="2"/>
  <c r="T306" i="2"/>
  <c r="U318" i="2"/>
  <c r="T331" i="2"/>
  <c r="T336" i="2"/>
  <c r="T344" i="2"/>
  <c r="T349" i="2"/>
  <c r="T384" i="2"/>
  <c r="U396" i="2"/>
  <c r="U405" i="2"/>
  <c r="U436" i="2"/>
  <c r="U460" i="2"/>
  <c r="U484" i="2"/>
  <c r="U485" i="2"/>
  <c r="T487" i="2"/>
  <c r="T491" i="2"/>
  <c r="U561" i="2"/>
  <c r="U610" i="2"/>
  <c r="U612" i="2"/>
  <c r="U681" i="2"/>
  <c r="U688" i="2"/>
  <c r="U704" i="2"/>
  <c r="U723" i="2"/>
  <c r="U797" i="2"/>
  <c r="U879" i="2"/>
  <c r="U26" i="2"/>
  <c r="U54" i="2"/>
  <c r="U87" i="2"/>
  <c r="U105" i="2"/>
  <c r="U167" i="2"/>
  <c r="T178" i="2"/>
  <c r="T248" i="2"/>
  <c r="U267" i="2"/>
  <c r="T275" i="2"/>
  <c r="U295" i="2"/>
  <c r="U308" i="2"/>
  <c r="U338" i="2"/>
  <c r="U340" i="2"/>
  <c r="U341" i="2"/>
  <c r="U362" i="2"/>
  <c r="U392" i="2"/>
  <c r="U412" i="2"/>
  <c r="T428" i="2"/>
  <c r="T439" i="2"/>
  <c r="U498" i="2"/>
  <c r="U499" i="2"/>
  <c r="U526" i="2"/>
  <c r="U566" i="2"/>
  <c r="U582" i="2"/>
  <c r="U638" i="2"/>
  <c r="U674" i="2"/>
  <c r="U694" i="2"/>
  <c r="U701" i="2"/>
  <c r="U715" i="2"/>
  <c r="U720" i="2"/>
  <c r="U739" i="2"/>
  <c r="U740" i="2"/>
  <c r="U753" i="2"/>
  <c r="U826" i="2"/>
  <c r="U893" i="2"/>
  <c r="U927" i="2"/>
  <c r="U928" i="2"/>
  <c r="U931" i="2"/>
  <c r="U932" i="2"/>
  <c r="U944" i="2"/>
  <c r="U352" i="2"/>
  <c r="U494" i="2"/>
  <c r="U536" i="2"/>
  <c r="U553" i="2"/>
  <c r="U587" i="2"/>
  <c r="U645" i="2"/>
  <c r="U48" i="2"/>
  <c r="U88" i="2"/>
  <c r="U147" i="2"/>
  <c r="U186" i="2"/>
  <c r="T358" i="2"/>
  <c r="U402" i="2"/>
  <c r="T406" i="2"/>
  <c r="U458" i="2"/>
  <c r="U569" i="2"/>
  <c r="U636" i="2"/>
  <c r="U706" i="2"/>
  <c r="U807" i="2"/>
  <c r="U857" i="2"/>
  <c r="U858" i="2"/>
  <c r="U948" i="2"/>
  <c r="T956" i="2"/>
  <c r="T973" i="2"/>
  <c r="U973" i="2" s="1"/>
  <c r="U21" i="2"/>
  <c r="U36" i="2"/>
  <c r="U72" i="2"/>
  <c r="U129" i="2"/>
  <c r="U153" i="2"/>
  <c r="U172" i="2"/>
  <c r="U203" i="2"/>
  <c r="U217" i="2"/>
  <c r="U251" i="2"/>
  <c r="U259" i="2"/>
  <c r="U313" i="2"/>
  <c r="U314" i="2"/>
  <c r="U371" i="2"/>
  <c r="U394" i="2"/>
  <c r="U415" i="2"/>
  <c r="U506" i="2"/>
  <c r="U562" i="2"/>
  <c r="U870" i="2"/>
  <c r="U912" i="2"/>
  <c r="U913" i="2"/>
  <c r="U939" i="2"/>
  <c r="U940" i="2"/>
  <c r="U969" i="2"/>
  <c r="U890" i="2"/>
  <c r="U999" i="2"/>
  <c r="U1025" i="2"/>
  <c r="P20" i="2"/>
  <c r="T32" i="2"/>
  <c r="T94" i="2"/>
  <c r="U116" i="2"/>
  <c r="U120" i="2"/>
  <c r="U124" i="2"/>
  <c r="U128" i="2"/>
  <c r="T159" i="2"/>
  <c r="U171" i="2"/>
  <c r="U204" i="2"/>
  <c r="U205" i="2"/>
  <c r="U216" i="2"/>
  <c r="U224" i="2"/>
  <c r="T232" i="2"/>
  <c r="U243" i="2"/>
  <c r="U260" i="2"/>
  <c r="T282" i="2"/>
  <c r="U286" i="2"/>
  <c r="U370" i="2"/>
  <c r="T378" i="2"/>
  <c r="U397" i="2"/>
  <c r="T403" i="2"/>
  <c r="T448" i="2"/>
  <c r="U468" i="2"/>
  <c r="T503" i="2"/>
  <c r="U567" i="2"/>
  <c r="U675" i="2"/>
  <c r="U683" i="2"/>
  <c r="U722" i="2"/>
  <c r="U737" i="2"/>
  <c r="U751" i="2"/>
  <c r="U765" i="2"/>
  <c r="U873" i="2"/>
  <c r="U888" i="2"/>
  <c r="U906" i="2"/>
  <c r="U1032" i="2"/>
  <c r="T39" i="2"/>
  <c r="Q52" i="2"/>
  <c r="U52" i="2" s="1"/>
  <c r="T118" i="2"/>
  <c r="T126" i="2"/>
  <c r="U387" i="2"/>
  <c r="T466" i="2"/>
  <c r="U938" i="2"/>
  <c r="U956" i="2"/>
  <c r="U994" i="2"/>
  <c r="T986" i="2"/>
  <c r="U986" i="2" s="1"/>
  <c r="T989" i="2"/>
  <c r="T1031" i="2"/>
  <c r="U1031" i="2" s="1"/>
  <c r="R1031" i="2"/>
  <c r="S1031" i="2" s="1"/>
  <c r="T1088" i="2"/>
  <c r="U1088" i="2" s="1"/>
  <c r="R1088" i="2"/>
  <c r="S1088" i="2" s="1"/>
  <c r="R1106" i="2"/>
  <c r="S1106" i="2" s="1"/>
  <c r="T1106" i="2" s="1"/>
  <c r="U1106" i="2" s="1"/>
  <c r="T1113" i="2"/>
  <c r="R1113" i="2"/>
  <c r="S1113" i="2" s="1"/>
  <c r="R1115" i="2"/>
  <c r="S1115" i="2" s="1"/>
  <c r="T1115" i="2" s="1"/>
  <c r="U1115" i="2" s="1"/>
  <c r="T1117" i="2"/>
  <c r="R1117" i="2"/>
  <c r="S1117" i="2" s="1"/>
  <c r="R1143" i="2"/>
  <c r="S1143" i="2" s="1"/>
  <c r="T1143" i="2" s="1"/>
  <c r="U1143" i="2" s="1"/>
  <c r="R1182" i="2"/>
  <c r="S1182" i="2" s="1"/>
  <c r="T1182" i="2" s="1"/>
  <c r="U1182" i="2" s="1"/>
  <c r="Q20" i="2"/>
  <c r="O27" i="2"/>
  <c r="P27" i="2" s="1"/>
  <c r="Q27" i="2" s="1"/>
  <c r="U27" i="2" s="1"/>
  <c r="Q29" i="2"/>
  <c r="U29" i="2" s="1"/>
  <c r="O32" i="2"/>
  <c r="P32" i="2" s="1"/>
  <c r="Q32" i="2" s="1"/>
  <c r="U32" i="2" s="1"/>
  <c r="O39" i="2"/>
  <c r="P39" i="2" s="1"/>
  <c r="Q39" i="2" s="1"/>
  <c r="U39" i="2" s="1"/>
  <c r="Q41" i="2"/>
  <c r="U41" i="2" s="1"/>
  <c r="Q44" i="2"/>
  <c r="U44" i="2" s="1"/>
  <c r="O50" i="2"/>
  <c r="P50" i="2" s="1"/>
  <c r="Q50" i="2" s="1"/>
  <c r="U50" i="2" s="1"/>
  <c r="O52" i="2"/>
  <c r="P52" i="2" s="1"/>
  <c r="O55" i="2"/>
  <c r="P55" i="2" s="1"/>
  <c r="Q55" i="2" s="1"/>
  <c r="U55" i="2" s="1"/>
  <c r="O57" i="2"/>
  <c r="P57" i="2" s="1"/>
  <c r="Q57" i="2" s="1"/>
  <c r="U57" i="2" s="1"/>
  <c r="O59" i="2"/>
  <c r="P59" i="2" s="1"/>
  <c r="Q59" i="2" s="1"/>
  <c r="U59" i="2" s="1"/>
  <c r="Q67" i="2"/>
  <c r="U67" i="2" s="1"/>
  <c r="O70" i="2"/>
  <c r="P70" i="2" s="1"/>
  <c r="Q70" i="2" s="1"/>
  <c r="U70" i="2" s="1"/>
  <c r="O73" i="2"/>
  <c r="P73" i="2" s="1"/>
  <c r="Q73" i="2" s="1"/>
  <c r="U73" i="2" s="1"/>
  <c r="O82" i="2"/>
  <c r="P82" i="2" s="1"/>
  <c r="Q82" i="2" s="1"/>
  <c r="U82" i="2" s="1"/>
  <c r="Q84" i="2"/>
  <c r="U84" i="2" s="1"/>
  <c r="Q89" i="2"/>
  <c r="U89" i="2" s="1"/>
  <c r="Q91" i="2"/>
  <c r="U91" i="2" s="1"/>
  <c r="O94" i="2"/>
  <c r="P94" i="2" s="1"/>
  <c r="Q94" i="2" s="1"/>
  <c r="U94" i="2" s="1"/>
  <c r="Q106" i="2"/>
  <c r="U106" i="2" s="1"/>
  <c r="O110" i="2"/>
  <c r="P110" i="2" s="1"/>
  <c r="Q110" i="2" s="1"/>
  <c r="U110" i="2" s="1"/>
  <c r="O118" i="2"/>
  <c r="P118" i="2" s="1"/>
  <c r="Q118" i="2" s="1"/>
  <c r="U118" i="2" s="1"/>
  <c r="O126" i="2"/>
  <c r="P126" i="2" s="1"/>
  <c r="Q126" i="2" s="1"/>
  <c r="U126" i="2" s="1"/>
  <c r="Q133" i="2"/>
  <c r="U133" i="2" s="1"/>
  <c r="Q138" i="2"/>
  <c r="U138" i="2" s="1"/>
  <c r="Q140" i="2"/>
  <c r="U140" i="2" s="1"/>
  <c r="Q143" i="2"/>
  <c r="U143" i="2" s="1"/>
  <c r="Q149" i="2"/>
  <c r="U149" i="2" s="1"/>
  <c r="O159" i="2"/>
  <c r="P159" i="2" s="1"/>
  <c r="Q159" i="2" s="1"/>
  <c r="U159" i="2" s="1"/>
  <c r="O164" i="2"/>
  <c r="P164" i="2" s="1"/>
  <c r="Q164" i="2" s="1"/>
  <c r="U164" i="2" s="1"/>
  <c r="O169" i="2"/>
  <c r="P169" i="2" s="1"/>
  <c r="Q169" i="2" s="1"/>
  <c r="U169" i="2" s="1"/>
  <c r="Q175" i="2"/>
  <c r="U175" i="2" s="1"/>
  <c r="O178" i="2"/>
  <c r="P178" i="2" s="1"/>
  <c r="Q178" i="2" s="1"/>
  <c r="U178" i="2" s="1"/>
  <c r="O180" i="2"/>
  <c r="P180" i="2" s="1"/>
  <c r="Q180" i="2" s="1"/>
  <c r="U180" i="2" s="1"/>
  <c r="O188" i="2"/>
  <c r="P188" i="2" s="1"/>
  <c r="Q188" i="2" s="1"/>
  <c r="U188" i="2" s="1"/>
  <c r="Q190" i="2"/>
  <c r="U190" i="2" s="1"/>
  <c r="O201" i="2"/>
  <c r="P201" i="2" s="1"/>
  <c r="Q201" i="2" s="1"/>
  <c r="U201" i="2" s="1"/>
  <c r="O212" i="2"/>
  <c r="P212" i="2" s="1"/>
  <c r="Q212" i="2" s="1"/>
  <c r="U212" i="2" s="1"/>
  <c r="O214" i="2"/>
  <c r="P214" i="2" s="1"/>
  <c r="Q214" i="2" s="1"/>
  <c r="U214" i="2" s="1"/>
  <c r="O227" i="2"/>
  <c r="P227" i="2" s="1"/>
  <c r="Q227" i="2" s="1"/>
  <c r="U227" i="2" s="1"/>
  <c r="O230" i="2"/>
  <c r="P230" i="2" s="1"/>
  <c r="Q230" i="2" s="1"/>
  <c r="U230" i="2" s="1"/>
  <c r="O232" i="2"/>
  <c r="P232" i="2" s="1"/>
  <c r="Q232" i="2" s="1"/>
  <c r="U232" i="2" s="1"/>
  <c r="O240" i="2"/>
  <c r="P240" i="2" s="1"/>
  <c r="Q240" i="2" s="1"/>
  <c r="U240" i="2" s="1"/>
  <c r="O248" i="2"/>
  <c r="P248" i="2" s="1"/>
  <c r="Q248" i="2" s="1"/>
  <c r="U248" i="2" s="1"/>
  <c r="Q250" i="2"/>
  <c r="U250" i="2" s="1"/>
  <c r="Q252" i="2"/>
  <c r="U252" i="2" s="1"/>
  <c r="Q254" i="2"/>
  <c r="U254" i="2" s="1"/>
  <c r="O257" i="2"/>
  <c r="P257" i="2" s="1"/>
  <c r="Q257" i="2" s="1"/>
  <c r="U257" i="2" s="1"/>
  <c r="O262" i="2"/>
  <c r="P262" i="2" s="1"/>
  <c r="Q262" i="2" s="1"/>
  <c r="U262" i="2" s="1"/>
  <c r="Q270" i="2"/>
  <c r="U270" i="2" s="1"/>
  <c r="O273" i="2"/>
  <c r="P273" i="2" s="1"/>
  <c r="Q273" i="2" s="1"/>
  <c r="U273" i="2" s="1"/>
  <c r="O275" i="2"/>
  <c r="P275" i="2" s="1"/>
  <c r="Q275" i="2" s="1"/>
  <c r="U275" i="2" s="1"/>
  <c r="O280" i="2"/>
  <c r="P280" i="2" s="1"/>
  <c r="Q280" i="2" s="1"/>
  <c r="U280" i="2" s="1"/>
  <c r="O282" i="2"/>
  <c r="P282" i="2" s="1"/>
  <c r="Q282" i="2" s="1"/>
  <c r="U282" i="2" s="1"/>
  <c r="Q291" i="2"/>
  <c r="U291" i="2" s="1"/>
  <c r="Q294" i="2"/>
  <c r="U294" i="2" s="1"/>
  <c r="Q296" i="2"/>
  <c r="U296" i="2" s="1"/>
  <c r="O299" i="2"/>
  <c r="P299" i="2" s="1"/>
  <c r="Q299" i="2" s="1"/>
  <c r="U299" i="2" s="1"/>
  <c r="O301" i="2"/>
  <c r="P301" i="2" s="1"/>
  <c r="Q301" i="2" s="1"/>
  <c r="U301" i="2" s="1"/>
  <c r="O306" i="2"/>
  <c r="P306" i="2" s="1"/>
  <c r="Q306" i="2" s="1"/>
  <c r="U306" i="2" s="1"/>
  <c r="Q317" i="2"/>
  <c r="U317" i="2" s="1"/>
  <c r="O320" i="2"/>
  <c r="P320" i="2" s="1"/>
  <c r="Q320" i="2" s="1"/>
  <c r="U320" i="2" s="1"/>
  <c r="O323" i="2"/>
  <c r="P323" i="2" s="1"/>
  <c r="Q323" i="2" s="1"/>
  <c r="U323" i="2" s="1"/>
  <c r="O328" i="2"/>
  <c r="P328" i="2" s="1"/>
  <c r="Q328" i="2" s="1"/>
  <c r="U328" i="2" s="1"/>
  <c r="O331" i="2"/>
  <c r="P331" i="2" s="1"/>
  <c r="Q331" i="2" s="1"/>
  <c r="U331" i="2" s="1"/>
  <c r="O333" i="2"/>
  <c r="P333" i="2" s="1"/>
  <c r="Q333" i="2" s="1"/>
  <c r="U333" i="2" s="1"/>
  <c r="O336" i="2"/>
  <c r="P336" i="2" s="1"/>
  <c r="Q336" i="2" s="1"/>
  <c r="U336" i="2" s="1"/>
  <c r="O342" i="2"/>
  <c r="P342" i="2" s="1"/>
  <c r="Q342" i="2" s="1"/>
  <c r="U342" i="2" s="1"/>
  <c r="O344" i="2"/>
  <c r="P344" i="2" s="1"/>
  <c r="Q344" i="2" s="1"/>
  <c r="U344" i="2" s="1"/>
  <c r="O349" i="2"/>
  <c r="P349" i="2" s="1"/>
  <c r="Q349" i="2" s="1"/>
  <c r="U349" i="2" s="1"/>
  <c r="Q351" i="2"/>
  <c r="U351" i="2" s="1"/>
  <c r="Q353" i="2"/>
  <c r="U353" i="2" s="1"/>
  <c r="O356" i="2"/>
  <c r="P356" i="2" s="1"/>
  <c r="Q356" i="2" s="1"/>
  <c r="U356" i="2" s="1"/>
  <c r="O358" i="2"/>
  <c r="P358" i="2" s="1"/>
  <c r="Q358" i="2" s="1"/>
  <c r="U358" i="2" s="1"/>
  <c r="O363" i="2"/>
  <c r="P363" i="2" s="1"/>
  <c r="Q363" i="2" s="1"/>
  <c r="U363" i="2" s="1"/>
  <c r="Q365" i="2"/>
  <c r="U365" i="2" s="1"/>
  <c r="O368" i="2"/>
  <c r="P368" i="2" s="1"/>
  <c r="Q368" i="2" s="1"/>
  <c r="U368" i="2" s="1"/>
  <c r="O373" i="2"/>
  <c r="P373" i="2" s="1"/>
  <c r="Q373" i="2" s="1"/>
  <c r="U373" i="2" s="1"/>
  <c r="O376" i="2"/>
  <c r="P376" i="2" s="1"/>
  <c r="Q376" i="2" s="1"/>
  <c r="U376" i="2" s="1"/>
  <c r="O378" i="2"/>
  <c r="P378" i="2" s="1"/>
  <c r="Q378" i="2" s="1"/>
  <c r="U378" i="2" s="1"/>
  <c r="O384" i="2"/>
  <c r="P384" i="2" s="1"/>
  <c r="Q384" i="2" s="1"/>
  <c r="U384" i="2" s="1"/>
  <c r="Q391" i="2"/>
  <c r="U391" i="2" s="1"/>
  <c r="Q393" i="2"/>
  <c r="U393" i="2" s="1"/>
  <c r="Q399" i="2"/>
  <c r="U399" i="2" s="1"/>
  <c r="O403" i="2"/>
  <c r="P403" i="2" s="1"/>
  <c r="Q403" i="2" s="1"/>
  <c r="U403" i="2" s="1"/>
  <c r="O406" i="2"/>
  <c r="P406" i="2" s="1"/>
  <c r="Q406" i="2" s="1"/>
  <c r="U406" i="2" s="1"/>
  <c r="O408" i="2"/>
  <c r="P408" i="2" s="1"/>
  <c r="Q408" i="2" s="1"/>
  <c r="U408" i="2" s="1"/>
  <c r="Q417" i="2"/>
  <c r="U417" i="2" s="1"/>
  <c r="Q420" i="2"/>
  <c r="U420" i="2" s="1"/>
  <c r="Q425" i="2"/>
  <c r="U425" i="2" s="1"/>
  <c r="O428" i="2"/>
  <c r="P428" i="2" s="1"/>
  <c r="Q428" i="2" s="1"/>
  <c r="U428" i="2" s="1"/>
  <c r="O431" i="2"/>
  <c r="P431" i="2" s="1"/>
  <c r="Q431" i="2" s="1"/>
  <c r="U431" i="2" s="1"/>
  <c r="Q435" i="2"/>
  <c r="U435" i="2" s="1"/>
  <c r="O439" i="2"/>
  <c r="P439" i="2" s="1"/>
  <c r="Q439" i="2" s="1"/>
  <c r="U439" i="2" s="1"/>
  <c r="O446" i="2"/>
  <c r="P446" i="2" s="1"/>
  <c r="Q446" i="2" s="1"/>
  <c r="U446" i="2" s="1"/>
  <c r="O448" i="2"/>
  <c r="P448" i="2" s="1"/>
  <c r="Q448" i="2" s="1"/>
  <c r="U448" i="2" s="1"/>
  <c r="O451" i="2"/>
  <c r="P451" i="2" s="1"/>
  <c r="Q451" i="2" s="1"/>
  <c r="U451" i="2" s="1"/>
  <c r="Q453" i="2"/>
  <c r="U453" i="2" s="1"/>
  <c r="O456" i="2"/>
  <c r="P456" i="2" s="1"/>
  <c r="Q456" i="2" s="1"/>
  <c r="U456" i="2" s="1"/>
  <c r="O466" i="2"/>
  <c r="P466" i="2" s="1"/>
  <c r="Q466" i="2" s="1"/>
  <c r="U466" i="2" s="1"/>
  <c r="Q474" i="2"/>
  <c r="U474" i="2" s="1"/>
  <c r="O477" i="2"/>
  <c r="P477" i="2" s="1"/>
  <c r="Q477" i="2" s="1"/>
  <c r="U477" i="2" s="1"/>
  <c r="Q479" i="2"/>
  <c r="U479" i="2" s="1"/>
  <c r="Q481" i="2"/>
  <c r="U481" i="2" s="1"/>
  <c r="O487" i="2"/>
  <c r="P487" i="2" s="1"/>
  <c r="Q487" i="2" s="1"/>
  <c r="U487" i="2" s="1"/>
  <c r="O489" i="2"/>
  <c r="P489" i="2" s="1"/>
  <c r="Q489" i="2" s="1"/>
  <c r="U489" i="2" s="1"/>
  <c r="O491" i="2"/>
  <c r="P491" i="2" s="1"/>
  <c r="Q491" i="2" s="1"/>
  <c r="U491" i="2" s="1"/>
  <c r="Q493" i="2"/>
  <c r="U493" i="2" s="1"/>
  <c r="Q495" i="2"/>
  <c r="U495" i="2" s="1"/>
  <c r="Q500" i="2"/>
  <c r="U500" i="2" s="1"/>
  <c r="O503" i="2"/>
  <c r="P503" i="2" s="1"/>
  <c r="Q503" i="2" s="1"/>
  <c r="U503" i="2" s="1"/>
  <c r="Q508" i="2"/>
  <c r="U508" i="2" s="1"/>
  <c r="O511" i="2"/>
  <c r="P511" i="2" s="1"/>
  <c r="Q511" i="2" s="1"/>
  <c r="O516" i="2"/>
  <c r="P516" i="2" s="1"/>
  <c r="Q516" i="2" s="1"/>
  <c r="Q518" i="2"/>
  <c r="U518" i="2" s="1"/>
  <c r="Q521" i="2"/>
  <c r="U521" i="2" s="1"/>
  <c r="Q524" i="2"/>
  <c r="U524" i="2" s="1"/>
  <c r="O527" i="2"/>
  <c r="P527" i="2" s="1"/>
  <c r="Q527" i="2" s="1"/>
  <c r="U527" i="2" s="1"/>
  <c r="O529" i="2"/>
  <c r="P529" i="2" s="1"/>
  <c r="Q529" i="2" s="1"/>
  <c r="Q545" i="2"/>
  <c r="U545" i="2" s="1"/>
  <c r="Q547" i="2"/>
  <c r="U547" i="2" s="1"/>
  <c r="Q550" i="2"/>
  <c r="U550" i="2" s="1"/>
  <c r="Q552" i="2"/>
  <c r="U552" i="2" s="1"/>
  <c r="Q554" i="2"/>
  <c r="U554" i="2" s="1"/>
  <c r="Q557" i="2"/>
  <c r="U557" i="2" s="1"/>
  <c r="O563" i="2"/>
  <c r="P563" i="2" s="1"/>
  <c r="Q563" i="2" s="1"/>
  <c r="Q565" i="2"/>
  <c r="U565" i="2" s="1"/>
  <c r="Q571" i="2"/>
  <c r="U571" i="2" s="1"/>
  <c r="Q573" i="2"/>
  <c r="U573" i="2" s="1"/>
  <c r="O576" i="2"/>
  <c r="P576" i="2" s="1"/>
  <c r="Q576" i="2" s="1"/>
  <c r="O578" i="2"/>
  <c r="P578" i="2" s="1"/>
  <c r="Q578" i="2" s="1"/>
  <c r="U578" i="2" s="1"/>
  <c r="O584" i="2"/>
  <c r="P584" i="2" s="1"/>
  <c r="Q584" i="2" s="1"/>
  <c r="O589" i="2"/>
  <c r="P589" i="2" s="1"/>
  <c r="Q589" i="2" s="1"/>
  <c r="Q594" i="2"/>
  <c r="U594" i="2" s="1"/>
  <c r="Q597" i="2"/>
  <c r="U597" i="2" s="1"/>
  <c r="O600" i="2"/>
  <c r="P600" i="2" s="1"/>
  <c r="Q600" i="2" s="1"/>
  <c r="O602" i="2"/>
  <c r="P602" i="2" s="1"/>
  <c r="Q602" i="2" s="1"/>
  <c r="Q604" i="2"/>
  <c r="U604" i="2" s="1"/>
  <c r="O607" i="2"/>
  <c r="P607" i="2" s="1"/>
  <c r="Q607" i="2" s="1"/>
  <c r="U607" i="2" s="1"/>
  <c r="Q609" i="2"/>
  <c r="U609" i="2" s="1"/>
  <c r="O613" i="2"/>
  <c r="P613" i="2" s="1"/>
  <c r="Q613" i="2" s="1"/>
  <c r="O618" i="2"/>
  <c r="P618" i="2" s="1"/>
  <c r="Q618" i="2" s="1"/>
  <c r="U618" i="2" s="1"/>
  <c r="Q622" i="2"/>
  <c r="U622" i="2" s="1"/>
  <c r="Q625" i="2"/>
  <c r="U625" i="2" s="1"/>
  <c r="O628" i="2"/>
  <c r="P628" i="2" s="1"/>
  <c r="Q628" i="2" s="1"/>
  <c r="O633" i="2"/>
  <c r="P633" i="2" s="1"/>
  <c r="Q633" i="2" s="1"/>
  <c r="Q635" i="2"/>
  <c r="U635" i="2" s="1"/>
  <c r="Q637" i="2"/>
  <c r="U637" i="2" s="1"/>
  <c r="O640" i="2"/>
  <c r="P640" i="2" s="1"/>
  <c r="Q640" i="2" s="1"/>
  <c r="Q642" i="2"/>
  <c r="U642" i="2" s="1"/>
  <c r="Q644" i="2"/>
  <c r="U644" i="2" s="1"/>
  <c r="Q646" i="2"/>
  <c r="U646" i="2" s="1"/>
  <c r="O649" i="2"/>
  <c r="P649" i="2" s="1"/>
  <c r="Q649" i="2" s="1"/>
  <c r="O651" i="2"/>
  <c r="P651" i="2" s="1"/>
  <c r="Q651" i="2" s="1"/>
  <c r="U651" i="2" s="1"/>
  <c r="O653" i="2"/>
  <c r="P653" i="2" s="1"/>
  <c r="Q653" i="2" s="1"/>
  <c r="U653" i="2" s="1"/>
  <c r="O655" i="2"/>
  <c r="P655" i="2" s="1"/>
  <c r="Q655" i="2" s="1"/>
  <c r="Q657" i="2"/>
  <c r="U657" i="2" s="1"/>
  <c r="O660" i="2"/>
  <c r="P660" i="2" s="1"/>
  <c r="Q660" i="2" s="1"/>
  <c r="U660" i="2" s="1"/>
  <c r="Q662" i="2"/>
  <c r="U662" i="2" s="1"/>
  <c r="Q665" i="2"/>
  <c r="U665" i="2" s="1"/>
  <c r="Q668" i="2"/>
  <c r="U668" i="2" s="1"/>
  <c r="O671" i="2"/>
  <c r="P671" i="2" s="1"/>
  <c r="Q671" i="2" s="1"/>
  <c r="U671" i="2" s="1"/>
  <c r="Q673" i="2"/>
  <c r="U673" i="2" s="1"/>
  <c r="Q682" i="2"/>
  <c r="U682" i="2" s="1"/>
  <c r="O691" i="2"/>
  <c r="P691" i="2" s="1"/>
  <c r="Q691" i="2" s="1"/>
  <c r="Q695" i="2"/>
  <c r="U695" i="2" s="1"/>
  <c r="Q703" i="2"/>
  <c r="U703" i="2" s="1"/>
  <c r="Q705" i="2"/>
  <c r="U705" i="2" s="1"/>
  <c r="O708" i="2"/>
  <c r="P708" i="2" s="1"/>
  <c r="Q708" i="2" s="1"/>
  <c r="O717" i="2"/>
  <c r="P717" i="2" s="1"/>
  <c r="Q717" i="2" s="1"/>
  <c r="Q719" i="2"/>
  <c r="U719" i="2" s="1"/>
  <c r="O725" i="2"/>
  <c r="P725" i="2" s="1"/>
  <c r="Q725" i="2" s="1"/>
  <c r="U725" i="2" s="1"/>
  <c r="Q730" i="2"/>
  <c r="U730" i="2" s="1"/>
  <c r="Q736" i="2"/>
  <c r="U736" i="2" s="1"/>
  <c r="Q738" i="2"/>
  <c r="U738" i="2" s="1"/>
  <c r="O748" i="2"/>
  <c r="P748" i="2" s="1"/>
  <c r="Q748" i="2" s="1"/>
  <c r="Q752" i="2"/>
  <c r="U752" i="2" s="1"/>
  <c r="Q758" i="2"/>
  <c r="U758" i="2" s="1"/>
  <c r="Q764" i="2"/>
  <c r="U764" i="2" s="1"/>
  <c r="O767" i="2"/>
  <c r="P767" i="2" s="1"/>
  <c r="Q767" i="2" s="1"/>
  <c r="O770" i="2"/>
  <c r="P770" i="2" s="1"/>
  <c r="Q770" i="2" s="1"/>
  <c r="O772" i="2"/>
  <c r="P772" i="2" s="1"/>
  <c r="Q772" i="2" s="1"/>
  <c r="U772" i="2" s="1"/>
  <c r="O777" i="2"/>
  <c r="P777" i="2" s="1"/>
  <c r="Q777" i="2" s="1"/>
  <c r="O779" i="2"/>
  <c r="P779" i="2" s="1"/>
  <c r="Q779" i="2" s="1"/>
  <c r="O781" i="2"/>
  <c r="P781" i="2" s="1"/>
  <c r="Q781" i="2" s="1"/>
  <c r="Q783" i="2"/>
  <c r="U783" i="2" s="1"/>
  <c r="O786" i="2"/>
  <c r="P786" i="2" s="1"/>
  <c r="Q786" i="2" s="1"/>
  <c r="U786" i="2" s="1"/>
  <c r="Q791" i="2"/>
  <c r="U791" i="2" s="1"/>
  <c r="O801" i="2"/>
  <c r="P801" i="2" s="1"/>
  <c r="Q801" i="2" s="1"/>
  <c r="O803" i="2"/>
  <c r="P803" i="2" s="1"/>
  <c r="Q803" i="2" s="1"/>
  <c r="O805" i="2"/>
  <c r="P805" i="2" s="1"/>
  <c r="Q805" i="2" s="1"/>
  <c r="U805" i="2" s="1"/>
  <c r="O810" i="2"/>
  <c r="P810" i="2" s="1"/>
  <c r="Q810" i="2" s="1"/>
  <c r="U810" i="2" s="1"/>
  <c r="O812" i="2"/>
  <c r="P812" i="2" s="1"/>
  <c r="Q812" i="2" s="1"/>
  <c r="O814" i="2"/>
  <c r="P814" i="2" s="1"/>
  <c r="Q814" i="2" s="1"/>
  <c r="O824" i="2"/>
  <c r="P824" i="2" s="1"/>
  <c r="Q824" i="2" s="1"/>
  <c r="U824" i="2" s="1"/>
  <c r="O851" i="2"/>
  <c r="P851" i="2" s="1"/>
  <c r="Q851" i="2" s="1"/>
  <c r="U851" i="2" s="1"/>
  <c r="O860" i="2"/>
  <c r="P860" i="2" s="1"/>
  <c r="Q860" i="2" s="1"/>
  <c r="O863" i="2"/>
  <c r="P863" i="2" s="1"/>
  <c r="Q863" i="2" s="1"/>
  <c r="O880" i="2"/>
  <c r="P880" i="2" s="1"/>
  <c r="Q880" i="2" s="1"/>
  <c r="U880" i="2" s="1"/>
  <c r="O882" i="2"/>
  <c r="P882" i="2" s="1"/>
  <c r="Q882" i="2" s="1"/>
  <c r="U882" i="2" s="1"/>
  <c r="O896" i="2"/>
  <c r="P896" i="2" s="1"/>
  <c r="Q896" i="2" s="1"/>
  <c r="O898" i="2"/>
  <c r="P898" i="2" s="1"/>
  <c r="Q898" i="2" s="1"/>
  <c r="O908" i="2"/>
  <c r="P908" i="2" s="1"/>
  <c r="Q908" i="2" s="1"/>
  <c r="U908" i="2" s="1"/>
  <c r="O915" i="2"/>
  <c r="P915" i="2" s="1"/>
  <c r="Q915" i="2" s="1"/>
  <c r="U915" i="2" s="1"/>
  <c r="O918" i="2"/>
  <c r="P918" i="2" s="1"/>
  <c r="Q918" i="2" s="1"/>
  <c r="O929" i="2"/>
  <c r="P929" i="2" s="1"/>
  <c r="Q929" i="2" s="1"/>
  <c r="O942" i="2"/>
  <c r="P942" i="2" s="1"/>
  <c r="Q942" i="2" s="1"/>
  <c r="U942" i="2" s="1"/>
  <c r="O950" i="2"/>
  <c r="P950" i="2" s="1"/>
  <c r="Q950" i="2" s="1"/>
  <c r="U950" i="2" s="1"/>
  <c r="T958" i="2"/>
  <c r="U958" i="2" s="1"/>
  <c r="T993" i="2"/>
  <c r="R1000" i="2"/>
  <c r="S1000" i="2" s="1"/>
  <c r="T1000" i="2" s="1"/>
  <c r="U1000" i="2" s="1"/>
  <c r="T1009" i="2"/>
  <c r="U1013" i="2"/>
  <c r="T1016" i="2"/>
  <c r="U1040" i="2"/>
  <c r="T1049" i="2"/>
  <c r="U1049" i="2" s="1"/>
  <c r="R1049" i="2"/>
  <c r="S1049" i="2" s="1"/>
  <c r="T1065" i="2"/>
  <c r="T1066" i="2"/>
  <c r="T1075" i="2"/>
  <c r="U1075" i="2" s="1"/>
  <c r="R1075" i="2"/>
  <c r="S1075" i="2" s="1"/>
  <c r="R1078" i="2"/>
  <c r="S1078" i="2" s="1"/>
  <c r="T1078" i="2" s="1"/>
  <c r="U1078" i="2" s="1"/>
  <c r="R1104" i="2"/>
  <c r="S1104" i="2" s="1"/>
  <c r="T1104" i="2" s="1"/>
  <c r="U1104" i="2" s="1"/>
  <c r="U1161" i="2"/>
  <c r="U1169" i="2"/>
  <c r="U1212" i="2"/>
  <c r="U1224" i="2"/>
  <c r="T1391" i="2"/>
  <c r="T1401" i="2"/>
  <c r="U1442" i="2"/>
  <c r="T966" i="2"/>
  <c r="U966" i="2" s="1"/>
  <c r="O970" i="2"/>
  <c r="P970" i="2" s="1"/>
  <c r="Q970" i="2" s="1"/>
  <c r="U970" i="2" s="1"/>
  <c r="T974" i="2"/>
  <c r="U974" i="2" s="1"/>
  <c r="O1030" i="2"/>
  <c r="P1030" i="2" s="1"/>
  <c r="Q1030" i="2" s="1"/>
  <c r="U1030" i="2" s="1"/>
  <c r="T1038" i="2"/>
  <c r="Q1061" i="2"/>
  <c r="Q1067" i="2"/>
  <c r="T1080" i="2"/>
  <c r="O1084" i="2"/>
  <c r="P1084" i="2" s="1"/>
  <c r="Q1084" i="2" s="1"/>
  <c r="U1084" i="2" s="1"/>
  <c r="R1100" i="2"/>
  <c r="S1100" i="2" s="1"/>
  <c r="T1100" i="2" s="1"/>
  <c r="U1100" i="2" s="1"/>
  <c r="T1128" i="2"/>
  <c r="U1128" i="2" s="1"/>
  <c r="R1128" i="2"/>
  <c r="S1128" i="2" s="1"/>
  <c r="Q1130" i="2"/>
  <c r="Q1133" i="2"/>
  <c r="T1137" i="2"/>
  <c r="U1137" i="2" s="1"/>
  <c r="R1137" i="2"/>
  <c r="S1137" i="2" s="1"/>
  <c r="R1140" i="2"/>
  <c r="S1140" i="2" s="1"/>
  <c r="T1140" i="2" s="1"/>
  <c r="U1140" i="2" s="1"/>
  <c r="T1156" i="2"/>
  <c r="U1156" i="2" s="1"/>
  <c r="T1224" i="2"/>
  <c r="Q1231" i="2"/>
  <c r="F15" i="2"/>
  <c r="S20" i="2"/>
  <c r="R967" i="2"/>
  <c r="S967" i="2" s="1"/>
  <c r="T967" i="2" s="1"/>
  <c r="U967" i="2" s="1"/>
  <c r="R978" i="2"/>
  <c r="S978" i="2" s="1"/>
  <c r="T978" i="2" s="1"/>
  <c r="U978" i="2" s="1"/>
  <c r="T990" i="2"/>
  <c r="U990" i="2" s="1"/>
  <c r="Q1018" i="2"/>
  <c r="T1044" i="2"/>
  <c r="U1044" i="2" s="1"/>
  <c r="R1044" i="2"/>
  <c r="S1044" i="2" s="1"/>
  <c r="T1061" i="2"/>
  <c r="T1067" i="2"/>
  <c r="U1071" i="2"/>
  <c r="T1130" i="2"/>
  <c r="T1133" i="2"/>
  <c r="Q1150" i="2"/>
  <c r="Q1193" i="2"/>
  <c r="U1193" i="2" s="1"/>
  <c r="U1211" i="2"/>
  <c r="Q1217" i="2"/>
  <c r="T1231" i="2"/>
  <c r="Q1236" i="2"/>
  <c r="U1236" i="2" s="1"/>
  <c r="T1285" i="2"/>
  <c r="R511" i="2"/>
  <c r="S511" i="2" s="1"/>
  <c r="T511" i="2" s="1"/>
  <c r="R516" i="2"/>
  <c r="S516" i="2" s="1"/>
  <c r="T516" i="2" s="1"/>
  <c r="R527" i="2"/>
  <c r="S527" i="2" s="1"/>
  <c r="T527" i="2" s="1"/>
  <c r="R529" i="2"/>
  <c r="S529" i="2" s="1"/>
  <c r="T529" i="2" s="1"/>
  <c r="R563" i="2"/>
  <c r="S563" i="2" s="1"/>
  <c r="T563" i="2" s="1"/>
  <c r="R576" i="2"/>
  <c r="S576" i="2" s="1"/>
  <c r="T576" i="2" s="1"/>
  <c r="R578" i="2"/>
  <c r="S578" i="2" s="1"/>
  <c r="T578" i="2" s="1"/>
  <c r="R584" i="2"/>
  <c r="S584" i="2" s="1"/>
  <c r="T584" i="2" s="1"/>
  <c r="R589" i="2"/>
  <c r="S589" i="2" s="1"/>
  <c r="T589" i="2" s="1"/>
  <c r="R600" i="2"/>
  <c r="S600" i="2" s="1"/>
  <c r="T600" i="2" s="1"/>
  <c r="R602" i="2"/>
  <c r="S602" i="2" s="1"/>
  <c r="T602" i="2" s="1"/>
  <c r="R607" i="2"/>
  <c r="S607" i="2" s="1"/>
  <c r="T607" i="2" s="1"/>
  <c r="R613" i="2"/>
  <c r="S613" i="2" s="1"/>
  <c r="T613" i="2" s="1"/>
  <c r="R618" i="2"/>
  <c r="S618" i="2" s="1"/>
  <c r="T618" i="2" s="1"/>
  <c r="R628" i="2"/>
  <c r="S628" i="2" s="1"/>
  <c r="T628" i="2" s="1"/>
  <c r="R633" i="2"/>
  <c r="S633" i="2" s="1"/>
  <c r="T633" i="2" s="1"/>
  <c r="R640" i="2"/>
  <c r="S640" i="2" s="1"/>
  <c r="T640" i="2" s="1"/>
  <c r="R649" i="2"/>
  <c r="S649" i="2" s="1"/>
  <c r="T649" i="2" s="1"/>
  <c r="R651" i="2"/>
  <c r="S651" i="2" s="1"/>
  <c r="T651" i="2" s="1"/>
  <c r="R653" i="2"/>
  <c r="S653" i="2" s="1"/>
  <c r="T653" i="2" s="1"/>
  <c r="R655" i="2"/>
  <c r="S655" i="2" s="1"/>
  <c r="T655" i="2" s="1"/>
  <c r="R660" i="2"/>
  <c r="S660" i="2" s="1"/>
  <c r="T660" i="2" s="1"/>
  <c r="R671" i="2"/>
  <c r="S671" i="2" s="1"/>
  <c r="T671" i="2" s="1"/>
  <c r="R691" i="2"/>
  <c r="S691" i="2" s="1"/>
  <c r="T691" i="2" s="1"/>
  <c r="R708" i="2"/>
  <c r="S708" i="2" s="1"/>
  <c r="T708" i="2" s="1"/>
  <c r="R717" i="2"/>
  <c r="S717" i="2" s="1"/>
  <c r="T717" i="2" s="1"/>
  <c r="R725" i="2"/>
  <c r="S725" i="2" s="1"/>
  <c r="T725" i="2" s="1"/>
  <c r="R748" i="2"/>
  <c r="S748" i="2" s="1"/>
  <c r="T748" i="2" s="1"/>
  <c r="R767" i="2"/>
  <c r="S767" i="2" s="1"/>
  <c r="T767" i="2" s="1"/>
  <c r="R770" i="2"/>
  <c r="S770" i="2" s="1"/>
  <c r="T770" i="2" s="1"/>
  <c r="R772" i="2"/>
  <c r="S772" i="2" s="1"/>
  <c r="T772" i="2" s="1"/>
  <c r="R777" i="2"/>
  <c r="S777" i="2" s="1"/>
  <c r="T777" i="2" s="1"/>
  <c r="R779" i="2"/>
  <c r="S779" i="2" s="1"/>
  <c r="T779" i="2" s="1"/>
  <c r="R781" i="2"/>
  <c r="S781" i="2" s="1"/>
  <c r="T781" i="2" s="1"/>
  <c r="R786" i="2"/>
  <c r="S786" i="2" s="1"/>
  <c r="T786" i="2" s="1"/>
  <c r="R801" i="2"/>
  <c r="S801" i="2" s="1"/>
  <c r="T801" i="2" s="1"/>
  <c r="R803" i="2"/>
  <c r="S803" i="2" s="1"/>
  <c r="T803" i="2" s="1"/>
  <c r="R805" i="2"/>
  <c r="S805" i="2" s="1"/>
  <c r="T805" i="2" s="1"/>
  <c r="R810" i="2"/>
  <c r="S810" i="2" s="1"/>
  <c r="T810" i="2" s="1"/>
  <c r="R812" i="2"/>
  <c r="S812" i="2" s="1"/>
  <c r="T812" i="2" s="1"/>
  <c r="R814" i="2"/>
  <c r="S814" i="2" s="1"/>
  <c r="T814" i="2" s="1"/>
  <c r="R824" i="2"/>
  <c r="S824" i="2" s="1"/>
  <c r="T824" i="2" s="1"/>
  <c r="R851" i="2"/>
  <c r="S851" i="2" s="1"/>
  <c r="T851" i="2" s="1"/>
  <c r="R860" i="2"/>
  <c r="S860" i="2" s="1"/>
  <c r="T860" i="2" s="1"/>
  <c r="R863" i="2"/>
  <c r="S863" i="2" s="1"/>
  <c r="T863" i="2" s="1"/>
  <c r="R880" i="2"/>
  <c r="S880" i="2" s="1"/>
  <c r="T880" i="2" s="1"/>
  <c r="R882" i="2"/>
  <c r="S882" i="2" s="1"/>
  <c r="T882" i="2" s="1"/>
  <c r="R896" i="2"/>
  <c r="S896" i="2" s="1"/>
  <c r="T896" i="2" s="1"/>
  <c r="R898" i="2"/>
  <c r="S898" i="2" s="1"/>
  <c r="T898" i="2" s="1"/>
  <c r="R908" i="2"/>
  <c r="S908" i="2" s="1"/>
  <c r="T908" i="2" s="1"/>
  <c r="R915" i="2"/>
  <c r="S915" i="2" s="1"/>
  <c r="T915" i="2" s="1"/>
  <c r="R918" i="2"/>
  <c r="S918" i="2" s="1"/>
  <c r="T918" i="2" s="1"/>
  <c r="R929" i="2"/>
  <c r="S929" i="2" s="1"/>
  <c r="T929" i="2" s="1"/>
  <c r="R942" i="2"/>
  <c r="S942" i="2" s="1"/>
  <c r="T942" i="2" s="1"/>
  <c r="R950" i="2"/>
  <c r="S950" i="2" s="1"/>
  <c r="T950" i="2" s="1"/>
  <c r="O968" i="2"/>
  <c r="P968" i="2" s="1"/>
  <c r="Q968" i="2" s="1"/>
  <c r="T972" i="2"/>
  <c r="U972" i="2" s="1"/>
  <c r="O989" i="2"/>
  <c r="P989" i="2" s="1"/>
  <c r="Q989" i="2" s="1"/>
  <c r="U989" i="2" s="1"/>
  <c r="R1012" i="2"/>
  <c r="S1012" i="2" s="1"/>
  <c r="T1012" i="2" s="1"/>
  <c r="U1012" i="2" s="1"/>
  <c r="T1018" i="2"/>
  <c r="R1029" i="2"/>
  <c r="S1029" i="2" s="1"/>
  <c r="T1029" i="2" s="1"/>
  <c r="U1029" i="2" s="1"/>
  <c r="U1047" i="2"/>
  <c r="T1062" i="2"/>
  <c r="U1062" i="2" s="1"/>
  <c r="U1087" i="2"/>
  <c r="R1093" i="2"/>
  <c r="S1093" i="2" s="1"/>
  <c r="T1093" i="2" s="1"/>
  <c r="U1093" i="2" s="1"/>
  <c r="T1148" i="2"/>
  <c r="U1148" i="2" s="1"/>
  <c r="R1148" i="2"/>
  <c r="S1148" i="2" s="1"/>
  <c r="T1150" i="2"/>
  <c r="R1151" i="2"/>
  <c r="S1151" i="2" s="1"/>
  <c r="T1151" i="2" s="1"/>
  <c r="U1151" i="2" s="1"/>
  <c r="U1158" i="2"/>
  <c r="U1172" i="2"/>
  <c r="U1183" i="2"/>
  <c r="Q1191" i="2"/>
  <c r="U1191" i="2" s="1"/>
  <c r="T1193" i="2"/>
  <c r="T1217" i="2"/>
  <c r="T1223" i="2"/>
  <c r="U1223" i="2" s="1"/>
  <c r="T1236" i="2"/>
  <c r="T1272" i="2"/>
  <c r="U1272" i="2" s="1"/>
  <c r="U1313" i="2"/>
  <c r="O22" i="2"/>
  <c r="P22" i="2" s="1"/>
  <c r="Q22" i="2" s="1"/>
  <c r="U22" i="2" s="1"/>
  <c r="O31" i="2"/>
  <c r="P31" i="2" s="1"/>
  <c r="Q31" i="2" s="1"/>
  <c r="U31" i="2" s="1"/>
  <c r="O46" i="2"/>
  <c r="P46" i="2" s="1"/>
  <c r="Q46" i="2" s="1"/>
  <c r="U46" i="2" s="1"/>
  <c r="O49" i="2"/>
  <c r="P49" i="2" s="1"/>
  <c r="Q49" i="2" s="1"/>
  <c r="U49" i="2" s="1"/>
  <c r="O51" i="2"/>
  <c r="P51" i="2" s="1"/>
  <c r="Q51" i="2" s="1"/>
  <c r="U51" i="2" s="1"/>
  <c r="O56" i="2"/>
  <c r="P56" i="2" s="1"/>
  <c r="Q56" i="2" s="1"/>
  <c r="U56" i="2" s="1"/>
  <c r="O58" i="2"/>
  <c r="P58" i="2" s="1"/>
  <c r="Q58" i="2" s="1"/>
  <c r="U58" i="2" s="1"/>
  <c r="O60" i="2"/>
  <c r="P60" i="2" s="1"/>
  <c r="Q60" i="2" s="1"/>
  <c r="U60" i="2" s="1"/>
  <c r="O69" i="2"/>
  <c r="P69" i="2" s="1"/>
  <c r="Q69" i="2" s="1"/>
  <c r="U69" i="2" s="1"/>
  <c r="O78" i="2"/>
  <c r="P78" i="2" s="1"/>
  <c r="Q78" i="2" s="1"/>
  <c r="U78" i="2" s="1"/>
  <c r="O86" i="2"/>
  <c r="P86" i="2" s="1"/>
  <c r="Q86" i="2" s="1"/>
  <c r="U86" i="2" s="1"/>
  <c r="O93" i="2"/>
  <c r="P93" i="2" s="1"/>
  <c r="Q93" i="2" s="1"/>
  <c r="U93" i="2" s="1"/>
  <c r="O99" i="2"/>
  <c r="P99" i="2" s="1"/>
  <c r="Q99" i="2" s="1"/>
  <c r="U99" i="2" s="1"/>
  <c r="O111" i="2"/>
  <c r="P111" i="2" s="1"/>
  <c r="Q111" i="2" s="1"/>
  <c r="U111" i="2" s="1"/>
  <c r="O114" i="2"/>
  <c r="P114" i="2" s="1"/>
  <c r="Q114" i="2" s="1"/>
  <c r="U114" i="2" s="1"/>
  <c r="O117" i="2"/>
  <c r="P117" i="2" s="1"/>
  <c r="Q117" i="2" s="1"/>
  <c r="U117" i="2" s="1"/>
  <c r="O119" i="2"/>
  <c r="P119" i="2" s="1"/>
  <c r="Q119" i="2" s="1"/>
  <c r="U119" i="2" s="1"/>
  <c r="O125" i="2"/>
  <c r="P125" i="2" s="1"/>
  <c r="Q125" i="2" s="1"/>
  <c r="U125" i="2" s="1"/>
  <c r="O127" i="2"/>
  <c r="P127" i="2" s="1"/>
  <c r="Q127" i="2" s="1"/>
  <c r="U127" i="2" s="1"/>
  <c r="O130" i="2"/>
  <c r="P130" i="2" s="1"/>
  <c r="Q130" i="2" s="1"/>
  <c r="U130" i="2" s="1"/>
  <c r="O145" i="2"/>
  <c r="P145" i="2" s="1"/>
  <c r="Q145" i="2" s="1"/>
  <c r="U145" i="2" s="1"/>
  <c r="O155" i="2"/>
  <c r="P155" i="2" s="1"/>
  <c r="Q155" i="2" s="1"/>
  <c r="U155" i="2" s="1"/>
  <c r="O160" i="2"/>
  <c r="P160" i="2" s="1"/>
  <c r="Q160" i="2" s="1"/>
  <c r="U160" i="2" s="1"/>
  <c r="O163" i="2"/>
  <c r="P163" i="2" s="1"/>
  <c r="Q163" i="2" s="1"/>
  <c r="U163" i="2" s="1"/>
  <c r="O165" i="2"/>
  <c r="P165" i="2" s="1"/>
  <c r="Q165" i="2" s="1"/>
  <c r="U165" i="2" s="1"/>
  <c r="O177" i="2"/>
  <c r="P177" i="2" s="1"/>
  <c r="Q177" i="2" s="1"/>
  <c r="U177" i="2" s="1"/>
  <c r="O179" i="2"/>
  <c r="P179" i="2" s="1"/>
  <c r="Q179" i="2" s="1"/>
  <c r="U179" i="2" s="1"/>
  <c r="O181" i="2"/>
  <c r="P181" i="2" s="1"/>
  <c r="Q181" i="2" s="1"/>
  <c r="U181" i="2" s="1"/>
  <c r="O184" i="2"/>
  <c r="P184" i="2" s="1"/>
  <c r="Q184" i="2" s="1"/>
  <c r="U184" i="2" s="1"/>
  <c r="O202" i="2"/>
  <c r="P202" i="2" s="1"/>
  <c r="Q202" i="2" s="1"/>
  <c r="U202" i="2" s="1"/>
  <c r="O208" i="2"/>
  <c r="P208" i="2" s="1"/>
  <c r="Q208" i="2" s="1"/>
  <c r="U208" i="2" s="1"/>
  <c r="O213" i="2"/>
  <c r="P213" i="2" s="1"/>
  <c r="Q213" i="2" s="1"/>
  <c r="U213" i="2" s="1"/>
  <c r="O223" i="2"/>
  <c r="P223" i="2" s="1"/>
  <c r="Q223" i="2" s="1"/>
  <c r="U223" i="2" s="1"/>
  <c r="O231" i="2"/>
  <c r="P231" i="2" s="1"/>
  <c r="Q231" i="2" s="1"/>
  <c r="U231" i="2" s="1"/>
  <c r="O233" i="2"/>
  <c r="P233" i="2" s="1"/>
  <c r="Q233" i="2" s="1"/>
  <c r="U233" i="2" s="1"/>
  <c r="O236" i="2"/>
  <c r="P236" i="2" s="1"/>
  <c r="Q236" i="2" s="1"/>
  <c r="U236" i="2" s="1"/>
  <c r="O239" i="2"/>
  <c r="P239" i="2" s="1"/>
  <c r="Q239" i="2" s="1"/>
  <c r="U239" i="2" s="1"/>
  <c r="O241" i="2"/>
  <c r="P241" i="2" s="1"/>
  <c r="Q241" i="2" s="1"/>
  <c r="U241" i="2" s="1"/>
  <c r="O247" i="2"/>
  <c r="P247" i="2" s="1"/>
  <c r="Q247" i="2" s="1"/>
  <c r="U247" i="2" s="1"/>
  <c r="O258" i="2"/>
  <c r="P258" i="2" s="1"/>
  <c r="Q258" i="2" s="1"/>
  <c r="U258" i="2" s="1"/>
  <c r="O263" i="2"/>
  <c r="P263" i="2" s="1"/>
  <c r="Q263" i="2" s="1"/>
  <c r="U263" i="2" s="1"/>
  <c r="O272" i="2"/>
  <c r="P272" i="2" s="1"/>
  <c r="Q272" i="2" s="1"/>
  <c r="U272" i="2" s="1"/>
  <c r="O274" i="2"/>
  <c r="P274" i="2" s="1"/>
  <c r="Q274" i="2" s="1"/>
  <c r="U274" i="2" s="1"/>
  <c r="O276" i="2"/>
  <c r="P276" i="2" s="1"/>
  <c r="Q276" i="2" s="1"/>
  <c r="U276" i="2" s="1"/>
  <c r="O279" i="2"/>
  <c r="P279" i="2" s="1"/>
  <c r="Q279" i="2" s="1"/>
  <c r="U279" i="2" s="1"/>
  <c r="O281" i="2"/>
  <c r="P281" i="2" s="1"/>
  <c r="Q281" i="2" s="1"/>
  <c r="U281" i="2" s="1"/>
  <c r="O287" i="2"/>
  <c r="P287" i="2" s="1"/>
  <c r="Q287" i="2" s="1"/>
  <c r="U287" i="2" s="1"/>
  <c r="O298" i="2"/>
  <c r="P298" i="2" s="1"/>
  <c r="Q298" i="2" s="1"/>
  <c r="U298" i="2" s="1"/>
  <c r="O300" i="2"/>
  <c r="P300" i="2" s="1"/>
  <c r="Q300" i="2" s="1"/>
  <c r="U300" i="2" s="1"/>
  <c r="O302" i="2"/>
  <c r="P302" i="2" s="1"/>
  <c r="Q302" i="2" s="1"/>
  <c r="U302" i="2" s="1"/>
  <c r="O305" i="2"/>
  <c r="P305" i="2" s="1"/>
  <c r="Q305" i="2" s="1"/>
  <c r="U305" i="2" s="1"/>
  <c r="O324" i="2"/>
  <c r="P324" i="2" s="1"/>
  <c r="Q324" i="2" s="1"/>
  <c r="U324" i="2" s="1"/>
  <c r="O327" i="2"/>
  <c r="P327" i="2" s="1"/>
  <c r="Q327" i="2" s="1"/>
  <c r="U327" i="2" s="1"/>
  <c r="O332" i="2"/>
  <c r="P332" i="2" s="1"/>
  <c r="Q332" i="2" s="1"/>
  <c r="U332" i="2" s="1"/>
  <c r="O343" i="2"/>
  <c r="P343" i="2" s="1"/>
  <c r="Q343" i="2" s="1"/>
  <c r="U343" i="2" s="1"/>
  <c r="O345" i="2"/>
  <c r="P345" i="2" s="1"/>
  <c r="Q345" i="2" s="1"/>
  <c r="U345" i="2" s="1"/>
  <c r="O348" i="2"/>
  <c r="P348" i="2" s="1"/>
  <c r="Q348" i="2" s="1"/>
  <c r="U348" i="2" s="1"/>
  <c r="O357" i="2"/>
  <c r="P357" i="2" s="1"/>
  <c r="Q357" i="2" s="1"/>
  <c r="U357" i="2" s="1"/>
  <c r="O359" i="2"/>
  <c r="P359" i="2" s="1"/>
  <c r="Q359" i="2" s="1"/>
  <c r="U359" i="2" s="1"/>
  <c r="O369" i="2"/>
  <c r="P369" i="2" s="1"/>
  <c r="Q369" i="2" s="1"/>
  <c r="U369" i="2" s="1"/>
  <c r="O372" i="2"/>
  <c r="P372" i="2" s="1"/>
  <c r="Q372" i="2" s="1"/>
  <c r="U372" i="2" s="1"/>
  <c r="O377" i="2"/>
  <c r="P377" i="2" s="1"/>
  <c r="Q377" i="2" s="1"/>
  <c r="U377" i="2" s="1"/>
  <c r="O379" i="2"/>
  <c r="P379" i="2" s="1"/>
  <c r="Q379" i="2" s="1"/>
  <c r="U379" i="2" s="1"/>
  <c r="O385" i="2"/>
  <c r="P385" i="2" s="1"/>
  <c r="Q385" i="2" s="1"/>
  <c r="U385" i="2" s="1"/>
  <c r="O395" i="2"/>
  <c r="P395" i="2" s="1"/>
  <c r="Q395" i="2" s="1"/>
  <c r="U395" i="2" s="1"/>
  <c r="O407" i="2"/>
  <c r="P407" i="2" s="1"/>
  <c r="Q407" i="2" s="1"/>
  <c r="U407" i="2" s="1"/>
  <c r="O422" i="2"/>
  <c r="P422" i="2" s="1"/>
  <c r="Q422" i="2" s="1"/>
  <c r="U422" i="2" s="1"/>
  <c r="O427" i="2"/>
  <c r="P427" i="2" s="1"/>
  <c r="Q427" i="2" s="1"/>
  <c r="U427" i="2" s="1"/>
  <c r="O432" i="2"/>
  <c r="P432" i="2" s="1"/>
  <c r="Q432" i="2" s="1"/>
  <c r="U432" i="2" s="1"/>
  <c r="O447" i="2"/>
  <c r="P447" i="2" s="1"/>
  <c r="Q447" i="2" s="1"/>
  <c r="U447" i="2" s="1"/>
  <c r="O465" i="2"/>
  <c r="P465" i="2" s="1"/>
  <c r="Q465" i="2" s="1"/>
  <c r="U465" i="2" s="1"/>
  <c r="O467" i="2"/>
  <c r="P467" i="2" s="1"/>
  <c r="Q467" i="2" s="1"/>
  <c r="U467" i="2" s="1"/>
  <c r="O470" i="2"/>
  <c r="P470" i="2" s="1"/>
  <c r="Q470" i="2" s="1"/>
  <c r="U470" i="2" s="1"/>
  <c r="O476" i="2"/>
  <c r="P476" i="2" s="1"/>
  <c r="Q476" i="2" s="1"/>
  <c r="U476" i="2" s="1"/>
  <c r="O483" i="2"/>
  <c r="P483" i="2" s="1"/>
  <c r="Q483" i="2" s="1"/>
  <c r="U483" i="2" s="1"/>
  <c r="O488" i="2"/>
  <c r="P488" i="2" s="1"/>
  <c r="Q488" i="2" s="1"/>
  <c r="U488" i="2" s="1"/>
  <c r="O490" i="2"/>
  <c r="P490" i="2" s="1"/>
  <c r="Q490" i="2" s="1"/>
  <c r="U490" i="2" s="1"/>
  <c r="O497" i="2"/>
  <c r="P497" i="2" s="1"/>
  <c r="Q497" i="2" s="1"/>
  <c r="U497" i="2" s="1"/>
  <c r="O502" i="2"/>
  <c r="P502" i="2" s="1"/>
  <c r="Q502" i="2" s="1"/>
  <c r="U502" i="2" s="1"/>
  <c r="O504" i="2"/>
  <c r="P504" i="2" s="1"/>
  <c r="Q504" i="2" s="1"/>
  <c r="U504" i="2" s="1"/>
  <c r="O512" i="2"/>
  <c r="P512" i="2" s="1"/>
  <c r="Q512" i="2" s="1"/>
  <c r="U512" i="2" s="1"/>
  <c r="O528" i="2"/>
  <c r="P528" i="2" s="1"/>
  <c r="Q528" i="2" s="1"/>
  <c r="U528" i="2" s="1"/>
  <c r="O534" i="2"/>
  <c r="P534" i="2" s="1"/>
  <c r="Q534" i="2" s="1"/>
  <c r="U534" i="2" s="1"/>
  <c r="O559" i="2"/>
  <c r="P559" i="2" s="1"/>
  <c r="Q559" i="2" s="1"/>
  <c r="U559" i="2" s="1"/>
  <c r="O575" i="2"/>
  <c r="P575" i="2" s="1"/>
  <c r="Q575" i="2" s="1"/>
  <c r="U575" i="2" s="1"/>
  <c r="O577" i="2"/>
  <c r="P577" i="2" s="1"/>
  <c r="Q577" i="2" s="1"/>
  <c r="U577" i="2" s="1"/>
  <c r="O585" i="2"/>
  <c r="P585" i="2" s="1"/>
  <c r="Q585" i="2" s="1"/>
  <c r="U585" i="2" s="1"/>
  <c r="O590" i="2"/>
  <c r="P590" i="2" s="1"/>
  <c r="Q590" i="2" s="1"/>
  <c r="U590" i="2" s="1"/>
  <c r="O601" i="2"/>
  <c r="P601" i="2" s="1"/>
  <c r="Q601" i="2" s="1"/>
  <c r="U601" i="2" s="1"/>
  <c r="O606" i="2"/>
  <c r="P606" i="2" s="1"/>
  <c r="Q606" i="2" s="1"/>
  <c r="U606" i="2" s="1"/>
  <c r="O614" i="2"/>
  <c r="P614" i="2" s="1"/>
  <c r="Q614" i="2" s="1"/>
  <c r="U614" i="2" s="1"/>
  <c r="O617" i="2"/>
  <c r="P617" i="2" s="1"/>
  <c r="Q617" i="2" s="1"/>
  <c r="U617" i="2" s="1"/>
  <c r="O619" i="2"/>
  <c r="P619" i="2" s="1"/>
  <c r="Q619" i="2" s="1"/>
  <c r="U619" i="2" s="1"/>
  <c r="O627" i="2"/>
  <c r="P627" i="2" s="1"/>
  <c r="Q627" i="2" s="1"/>
  <c r="U627" i="2" s="1"/>
  <c r="O629" i="2"/>
  <c r="P629" i="2" s="1"/>
  <c r="Q629" i="2" s="1"/>
  <c r="U629" i="2" s="1"/>
  <c r="O632" i="2"/>
  <c r="P632" i="2" s="1"/>
  <c r="Q632" i="2" s="1"/>
  <c r="U632" i="2" s="1"/>
  <c r="O648" i="2"/>
  <c r="P648" i="2" s="1"/>
  <c r="Q648" i="2" s="1"/>
  <c r="U648" i="2" s="1"/>
  <c r="O650" i="2"/>
  <c r="P650" i="2" s="1"/>
  <c r="Q650" i="2" s="1"/>
  <c r="U650" i="2" s="1"/>
  <c r="O652" i="2"/>
  <c r="P652" i="2" s="1"/>
  <c r="Q652" i="2" s="1"/>
  <c r="U652" i="2" s="1"/>
  <c r="O654" i="2"/>
  <c r="P654" i="2" s="1"/>
  <c r="Q654" i="2" s="1"/>
  <c r="U654" i="2" s="1"/>
  <c r="O659" i="2"/>
  <c r="P659" i="2" s="1"/>
  <c r="Q659" i="2" s="1"/>
  <c r="U659" i="2" s="1"/>
  <c r="O670" i="2"/>
  <c r="P670" i="2" s="1"/>
  <c r="Q670" i="2" s="1"/>
  <c r="U670" i="2" s="1"/>
  <c r="O687" i="2"/>
  <c r="P687" i="2" s="1"/>
  <c r="Q687" i="2" s="1"/>
  <c r="U687" i="2" s="1"/>
  <c r="O690" i="2"/>
  <c r="P690" i="2" s="1"/>
  <c r="Q690" i="2" s="1"/>
  <c r="U690" i="2" s="1"/>
  <c r="O692" i="2"/>
  <c r="P692" i="2" s="1"/>
  <c r="Q692" i="2" s="1"/>
  <c r="U692" i="2" s="1"/>
  <c r="O697" i="2"/>
  <c r="P697" i="2" s="1"/>
  <c r="Q697" i="2" s="1"/>
  <c r="U697" i="2" s="1"/>
  <c r="O700" i="2"/>
  <c r="P700" i="2" s="1"/>
  <c r="Q700" i="2" s="1"/>
  <c r="U700" i="2" s="1"/>
  <c r="O707" i="2"/>
  <c r="P707" i="2" s="1"/>
  <c r="Q707" i="2" s="1"/>
  <c r="U707" i="2" s="1"/>
  <c r="O721" i="2"/>
  <c r="P721" i="2" s="1"/>
  <c r="Q721" i="2" s="1"/>
  <c r="U721" i="2" s="1"/>
  <c r="O726" i="2"/>
  <c r="P726" i="2" s="1"/>
  <c r="Q726" i="2" s="1"/>
  <c r="U726" i="2" s="1"/>
  <c r="O732" i="2"/>
  <c r="P732" i="2" s="1"/>
  <c r="Q732" i="2" s="1"/>
  <c r="U732" i="2" s="1"/>
  <c r="O749" i="2"/>
  <c r="P749" i="2" s="1"/>
  <c r="Q749" i="2" s="1"/>
  <c r="U749" i="2" s="1"/>
  <c r="O760" i="2"/>
  <c r="P760" i="2" s="1"/>
  <c r="Q760" i="2" s="1"/>
  <c r="U760" i="2" s="1"/>
  <c r="O771" i="2"/>
  <c r="P771" i="2" s="1"/>
  <c r="Q771" i="2" s="1"/>
  <c r="U771" i="2" s="1"/>
  <c r="O773" i="2"/>
  <c r="P773" i="2" s="1"/>
  <c r="Q773" i="2" s="1"/>
  <c r="U773" i="2" s="1"/>
  <c r="O776" i="2"/>
  <c r="P776" i="2" s="1"/>
  <c r="Q776" i="2" s="1"/>
  <c r="U776" i="2" s="1"/>
  <c r="O778" i="2"/>
  <c r="P778" i="2" s="1"/>
  <c r="Q778" i="2" s="1"/>
  <c r="U778" i="2" s="1"/>
  <c r="O780" i="2"/>
  <c r="P780" i="2" s="1"/>
  <c r="Q780" i="2" s="1"/>
  <c r="U780" i="2" s="1"/>
  <c r="O785" i="2"/>
  <c r="P785" i="2" s="1"/>
  <c r="Q785" i="2" s="1"/>
  <c r="U785" i="2" s="1"/>
  <c r="O787" i="2"/>
  <c r="P787" i="2" s="1"/>
  <c r="Q787" i="2" s="1"/>
  <c r="U787" i="2" s="1"/>
  <c r="O802" i="2"/>
  <c r="P802" i="2" s="1"/>
  <c r="Q802" i="2" s="1"/>
  <c r="U802" i="2" s="1"/>
  <c r="O804" i="2"/>
  <c r="P804" i="2" s="1"/>
  <c r="Q804" i="2" s="1"/>
  <c r="U804" i="2" s="1"/>
  <c r="O811" i="2"/>
  <c r="P811" i="2" s="1"/>
  <c r="Q811" i="2" s="1"/>
  <c r="U811" i="2" s="1"/>
  <c r="O813" i="2"/>
  <c r="P813" i="2" s="1"/>
  <c r="Q813" i="2" s="1"/>
  <c r="U813" i="2" s="1"/>
  <c r="O815" i="2"/>
  <c r="P815" i="2" s="1"/>
  <c r="Q815" i="2" s="1"/>
  <c r="U815" i="2" s="1"/>
  <c r="O823" i="2"/>
  <c r="P823" i="2" s="1"/>
  <c r="Q823" i="2" s="1"/>
  <c r="U823" i="2" s="1"/>
  <c r="O832" i="2"/>
  <c r="P832" i="2" s="1"/>
  <c r="Q832" i="2" s="1"/>
  <c r="U832" i="2" s="1"/>
  <c r="O835" i="2"/>
  <c r="P835" i="2" s="1"/>
  <c r="Q835" i="2" s="1"/>
  <c r="U835" i="2" s="1"/>
  <c r="O838" i="2"/>
  <c r="P838" i="2" s="1"/>
  <c r="Q838" i="2" s="1"/>
  <c r="U838" i="2" s="1"/>
  <c r="O841" i="2"/>
  <c r="P841" i="2" s="1"/>
  <c r="Q841" i="2" s="1"/>
  <c r="U841" i="2" s="1"/>
  <c r="O850" i="2"/>
  <c r="P850" i="2" s="1"/>
  <c r="Q850" i="2" s="1"/>
  <c r="U850" i="2" s="1"/>
  <c r="O864" i="2"/>
  <c r="P864" i="2" s="1"/>
  <c r="Q864" i="2" s="1"/>
  <c r="U864" i="2" s="1"/>
  <c r="O872" i="2"/>
  <c r="P872" i="2" s="1"/>
  <c r="Q872" i="2" s="1"/>
  <c r="U872" i="2" s="1"/>
  <c r="O881" i="2"/>
  <c r="P881" i="2" s="1"/>
  <c r="Q881" i="2" s="1"/>
  <c r="U881" i="2" s="1"/>
  <c r="O883" i="2"/>
  <c r="P883" i="2" s="1"/>
  <c r="Q883" i="2" s="1"/>
  <c r="U883" i="2" s="1"/>
  <c r="O886" i="2"/>
  <c r="P886" i="2" s="1"/>
  <c r="Q886" i="2" s="1"/>
  <c r="U886" i="2" s="1"/>
  <c r="O892" i="2"/>
  <c r="P892" i="2" s="1"/>
  <c r="Q892" i="2" s="1"/>
  <c r="U892" i="2" s="1"/>
  <c r="O895" i="2"/>
  <c r="P895" i="2" s="1"/>
  <c r="Q895" i="2" s="1"/>
  <c r="U895" i="2" s="1"/>
  <c r="O897" i="2"/>
  <c r="P897" i="2" s="1"/>
  <c r="Q897" i="2" s="1"/>
  <c r="U897" i="2" s="1"/>
  <c r="O904" i="2"/>
  <c r="P904" i="2" s="1"/>
  <c r="Q904" i="2" s="1"/>
  <c r="U904" i="2" s="1"/>
  <c r="O919" i="2"/>
  <c r="P919" i="2" s="1"/>
  <c r="Q919" i="2" s="1"/>
  <c r="U919" i="2" s="1"/>
  <c r="O925" i="2"/>
  <c r="P925" i="2" s="1"/>
  <c r="Q925" i="2" s="1"/>
  <c r="U925" i="2" s="1"/>
  <c r="O936" i="2"/>
  <c r="P936" i="2" s="1"/>
  <c r="Q936" i="2" s="1"/>
  <c r="U936" i="2" s="1"/>
  <c r="O949" i="2"/>
  <c r="P949" i="2" s="1"/>
  <c r="Q949" i="2" s="1"/>
  <c r="U949" i="2" s="1"/>
  <c r="O951" i="2"/>
  <c r="P951" i="2" s="1"/>
  <c r="Q951" i="2" s="1"/>
  <c r="U951" i="2" s="1"/>
  <c r="T952" i="2"/>
  <c r="U952" i="2" s="1"/>
  <c r="O962" i="2"/>
  <c r="P962" i="2" s="1"/>
  <c r="Q962" i="2" s="1"/>
  <c r="U962" i="2" s="1"/>
  <c r="O971" i="2"/>
  <c r="P971" i="2" s="1"/>
  <c r="Q971" i="2" s="1"/>
  <c r="U971" i="2" s="1"/>
  <c r="O993" i="2"/>
  <c r="P993" i="2" s="1"/>
  <c r="Q993" i="2" s="1"/>
  <c r="U993" i="2" s="1"/>
  <c r="T998" i="2"/>
  <c r="U998" i="2" s="1"/>
  <c r="R998" i="2"/>
  <c r="S998" i="2" s="1"/>
  <c r="U1008" i="2"/>
  <c r="O1009" i="2"/>
  <c r="P1009" i="2" s="1"/>
  <c r="Q1009" i="2" s="1"/>
  <c r="U1009" i="2" s="1"/>
  <c r="Q1014" i="2"/>
  <c r="O1016" i="2"/>
  <c r="P1016" i="2" s="1"/>
  <c r="Q1016" i="2" s="1"/>
  <c r="U1016" i="2" s="1"/>
  <c r="U1037" i="2"/>
  <c r="Q1041" i="2"/>
  <c r="U1041" i="2" s="1"/>
  <c r="O1043" i="2"/>
  <c r="P1043" i="2" s="1"/>
  <c r="Q1043" i="2" s="1"/>
  <c r="U1043" i="2" s="1"/>
  <c r="Q1063" i="2"/>
  <c r="U1063" i="2" s="1"/>
  <c r="O1065" i="2"/>
  <c r="P1065" i="2" s="1"/>
  <c r="Q1065" i="2" s="1"/>
  <c r="U1065" i="2" s="1"/>
  <c r="U1074" i="2"/>
  <c r="U1076" i="2"/>
  <c r="U1077" i="2"/>
  <c r="U1079" i="2"/>
  <c r="R1083" i="2"/>
  <c r="S1083" i="2" s="1"/>
  <c r="T1083" i="2" s="1"/>
  <c r="U1083" i="2" s="1"/>
  <c r="U1086" i="2"/>
  <c r="O1089" i="2"/>
  <c r="P1089" i="2" s="1"/>
  <c r="Q1089" i="2" s="1"/>
  <c r="U1089" i="2" s="1"/>
  <c r="U1113" i="2"/>
  <c r="U1117" i="2"/>
  <c r="U1120" i="2"/>
  <c r="T1146" i="2"/>
  <c r="U1146" i="2" s="1"/>
  <c r="R1146" i="2"/>
  <c r="S1146" i="2" s="1"/>
  <c r="U1157" i="2"/>
  <c r="T1160" i="2"/>
  <c r="U1160" i="2" s="1"/>
  <c r="R1160" i="2"/>
  <c r="S1160" i="2" s="1"/>
  <c r="T1168" i="2"/>
  <c r="U1168" i="2" s="1"/>
  <c r="R1168" i="2"/>
  <c r="S1168" i="2" s="1"/>
  <c r="U1232" i="2"/>
  <c r="T964" i="2"/>
  <c r="U964" i="2" s="1"/>
  <c r="T970" i="2"/>
  <c r="T1014" i="2"/>
  <c r="Q1020" i="2"/>
  <c r="Q1035" i="2"/>
  <c r="O1038" i="2"/>
  <c r="P1038" i="2" s="1"/>
  <c r="Q1038" i="2" s="1"/>
  <c r="U1038" i="2" s="1"/>
  <c r="T1041" i="2"/>
  <c r="T1056" i="2"/>
  <c r="U1056" i="2" s="1"/>
  <c r="R1056" i="2"/>
  <c r="S1056" i="2" s="1"/>
  <c r="R1058" i="2"/>
  <c r="S1058" i="2" s="1"/>
  <c r="T1058" i="2" s="1"/>
  <c r="U1060" i="2"/>
  <c r="T1063" i="2"/>
  <c r="O1080" i="2"/>
  <c r="P1080" i="2" s="1"/>
  <c r="Q1080" i="2" s="1"/>
  <c r="U1080" i="2" s="1"/>
  <c r="U1102" i="2"/>
  <c r="U1124" i="2"/>
  <c r="U1163" i="2"/>
  <c r="U1164" i="2"/>
  <c r="R1186" i="2"/>
  <c r="S1186" i="2" s="1"/>
  <c r="T1186" i="2" s="1"/>
  <c r="U1186" i="2" s="1"/>
  <c r="T1188" i="2"/>
  <c r="U1188" i="2" s="1"/>
  <c r="U1195" i="2"/>
  <c r="T1201" i="2"/>
  <c r="U1201" i="2" s="1"/>
  <c r="U1205" i="2"/>
  <c r="Q1207" i="2"/>
  <c r="U1207" i="2" s="1"/>
  <c r="U1213" i="2"/>
  <c r="Q1215" i="2"/>
  <c r="U1215" i="2" s="1"/>
  <c r="T1229" i="2"/>
  <c r="U1229" i="2" s="1"/>
  <c r="U1280" i="2"/>
  <c r="U1309" i="2"/>
  <c r="T1318" i="2"/>
  <c r="T1363" i="2"/>
  <c r="U1434" i="2"/>
  <c r="R968" i="2"/>
  <c r="S968" i="2" s="1"/>
  <c r="T968" i="2" s="1"/>
  <c r="T983" i="2"/>
  <c r="U983" i="2" s="1"/>
  <c r="T995" i="2"/>
  <c r="U995" i="2" s="1"/>
  <c r="T1008" i="2"/>
  <c r="T1015" i="2"/>
  <c r="U1015" i="2" s="1"/>
  <c r="T1020" i="2"/>
  <c r="T1035" i="2"/>
  <c r="T1046" i="2"/>
  <c r="U1046" i="2" s="1"/>
  <c r="R1046" i="2"/>
  <c r="S1046" i="2" s="1"/>
  <c r="Q1058" i="2"/>
  <c r="T1064" i="2"/>
  <c r="U1064" i="2" s="1"/>
  <c r="U1066" i="2"/>
  <c r="T1070" i="2"/>
  <c r="U1070" i="2" s="1"/>
  <c r="R1070" i="2"/>
  <c r="S1070" i="2" s="1"/>
  <c r="Q1072" i="2"/>
  <c r="U1072" i="2" s="1"/>
  <c r="T1086" i="2"/>
  <c r="Q1114" i="2"/>
  <c r="U1114" i="2" s="1"/>
  <c r="Q1116" i="2"/>
  <c r="U1116" i="2" s="1"/>
  <c r="T1119" i="2"/>
  <c r="U1119" i="2" s="1"/>
  <c r="R1119" i="2"/>
  <c r="S1119" i="2" s="1"/>
  <c r="U1127" i="2"/>
  <c r="U1136" i="2"/>
  <c r="U1152" i="2"/>
  <c r="U1176" i="2"/>
  <c r="T1184" i="2"/>
  <c r="U1184" i="2" s="1"/>
  <c r="R1184" i="2"/>
  <c r="S1184" i="2" s="1"/>
  <c r="U1209" i="2"/>
  <c r="U1241" i="2"/>
  <c r="U1312" i="2"/>
  <c r="U1438" i="2"/>
  <c r="T1247" i="2"/>
  <c r="U1247" i="2" s="1"/>
  <c r="Q1252" i="2"/>
  <c r="U1252" i="2" s="1"/>
  <c r="R1259" i="2"/>
  <c r="S1259" i="2" s="1"/>
  <c r="T1259" i="2" s="1"/>
  <c r="R1267" i="2"/>
  <c r="S1267" i="2" s="1"/>
  <c r="T1267" i="2" s="1"/>
  <c r="R1277" i="2"/>
  <c r="S1277" i="2" s="1"/>
  <c r="T1277" i="2" s="1"/>
  <c r="U1277" i="2" s="1"/>
  <c r="O1282" i="2"/>
  <c r="P1282" i="2" s="1"/>
  <c r="Q1282" i="2" s="1"/>
  <c r="U1282" i="2" s="1"/>
  <c r="U1288" i="2"/>
  <c r="Q1296" i="2"/>
  <c r="U1296" i="2" s="1"/>
  <c r="Q1308" i="2"/>
  <c r="U1315" i="2"/>
  <c r="T1329" i="2"/>
  <c r="U1329" i="2" s="1"/>
  <c r="U1335" i="2"/>
  <c r="R1340" i="2"/>
  <c r="S1340" i="2" s="1"/>
  <c r="T1340" i="2" s="1"/>
  <c r="U1340" i="2" s="1"/>
  <c r="U1342" i="2"/>
  <c r="Q1348" i="2"/>
  <c r="U1348" i="2" s="1"/>
  <c r="O1348" i="2"/>
  <c r="P1348" i="2" s="1"/>
  <c r="U1353" i="2"/>
  <c r="Q1367" i="2"/>
  <c r="U1367" i="2" s="1"/>
  <c r="O1384" i="2"/>
  <c r="P1384" i="2" s="1"/>
  <c r="Q1384" i="2" s="1"/>
  <c r="U1384" i="2" s="1"/>
  <c r="O1393" i="2"/>
  <c r="P1393" i="2" s="1"/>
  <c r="Q1393" i="2" s="1"/>
  <c r="U1393" i="2" s="1"/>
  <c r="Q1414" i="2"/>
  <c r="U1414" i="2" s="1"/>
  <c r="O1414" i="2"/>
  <c r="P1414" i="2" s="1"/>
  <c r="U1419" i="2"/>
  <c r="U1422" i="2"/>
  <c r="U1425" i="2"/>
  <c r="O1433" i="2"/>
  <c r="P1433" i="2" s="1"/>
  <c r="Q1433" i="2"/>
  <c r="U1433" i="2" s="1"/>
  <c r="Q1436" i="2"/>
  <c r="U1436" i="2" s="1"/>
  <c r="Q1439" i="2"/>
  <c r="U1439" i="2" s="1"/>
  <c r="U1440" i="2"/>
  <c r="U1459" i="2"/>
  <c r="Q1480" i="2"/>
  <c r="U1480" i="2" s="1"/>
  <c r="O1480" i="2"/>
  <c r="P1480" i="2" s="1"/>
  <c r="O1482" i="2"/>
  <c r="P1482" i="2" s="1"/>
  <c r="Q1482" i="2"/>
  <c r="U1482" i="2" s="1"/>
  <c r="U1501" i="2"/>
  <c r="Q1509" i="2"/>
  <c r="U1509" i="2" s="1"/>
  <c r="O1509" i="2"/>
  <c r="P1509" i="2" s="1"/>
  <c r="U1535" i="2"/>
  <c r="U1543" i="2"/>
  <c r="U1546" i="2"/>
  <c r="O1566" i="2"/>
  <c r="P1566" i="2" s="1"/>
  <c r="Q1566" i="2" s="1"/>
  <c r="U1566" i="2" s="1"/>
  <c r="U1582" i="2"/>
  <c r="O1592" i="2"/>
  <c r="P1592" i="2" s="1"/>
  <c r="Q1592" i="2" s="1"/>
  <c r="U1592" i="2" s="1"/>
  <c r="O1594" i="2"/>
  <c r="P1594" i="2" s="1"/>
  <c r="Q1594" i="2" s="1"/>
  <c r="U1594" i="2" s="1"/>
  <c r="U1605" i="2"/>
  <c r="U1626" i="2"/>
  <c r="U1657" i="2"/>
  <c r="U1658" i="2"/>
  <c r="Q1675" i="2"/>
  <c r="U1675" i="2" s="1"/>
  <c r="O1675" i="2"/>
  <c r="P1675" i="2" s="1"/>
  <c r="O1676" i="2"/>
  <c r="P1676" i="2" s="1"/>
  <c r="Q1676" i="2" s="1"/>
  <c r="U1676" i="2" s="1"/>
  <c r="O1738" i="2"/>
  <c r="P1738" i="2" s="1"/>
  <c r="Q1738" i="2" s="1"/>
  <c r="U1738" i="2" s="1"/>
  <c r="O1764" i="2"/>
  <c r="P1764" i="2" s="1"/>
  <c r="Q1764" i="2" s="1"/>
  <c r="U1764" i="2" s="1"/>
  <c r="U1821" i="2"/>
  <c r="U1832" i="2"/>
  <c r="Q1849" i="2"/>
  <c r="U1849" i="2" s="1"/>
  <c r="O1849" i="2"/>
  <c r="P1849" i="2" s="1"/>
  <c r="Q1853" i="2"/>
  <c r="U1853" i="2" s="1"/>
  <c r="O1853" i="2"/>
  <c r="P1853" i="2" s="1"/>
  <c r="Q1905" i="2"/>
  <c r="U1905" i="2" s="1"/>
  <c r="O1905" i="2"/>
  <c r="P1905" i="2" s="1"/>
  <c r="T1994" i="2"/>
  <c r="T2003" i="2"/>
  <c r="U2078" i="2"/>
  <c r="U2085" i="2"/>
  <c r="U2121" i="2"/>
  <c r="R1210" i="2"/>
  <c r="S1210" i="2" s="1"/>
  <c r="T1210" i="2" s="1"/>
  <c r="U1210" i="2" s="1"/>
  <c r="R1239" i="2"/>
  <c r="S1239" i="2" s="1"/>
  <c r="T1239" i="2" s="1"/>
  <c r="U1239" i="2" s="1"/>
  <c r="R1242" i="2"/>
  <c r="S1242" i="2" s="1"/>
  <c r="T1242" i="2" s="1"/>
  <c r="U1242" i="2" s="1"/>
  <c r="R1245" i="2"/>
  <c r="S1245" i="2" s="1"/>
  <c r="T1245" i="2" s="1"/>
  <c r="U1245" i="2" s="1"/>
  <c r="R1255" i="2"/>
  <c r="S1255" i="2" s="1"/>
  <c r="T1255" i="2" s="1"/>
  <c r="U1255" i="2" s="1"/>
  <c r="Q1259" i="2"/>
  <c r="O1260" i="2"/>
  <c r="P1260" i="2" s="1"/>
  <c r="Q1260" i="2" s="1"/>
  <c r="U1260" i="2" s="1"/>
  <c r="R1263" i="2"/>
  <c r="S1263" i="2" s="1"/>
  <c r="T1263" i="2" s="1"/>
  <c r="U1263" i="2" s="1"/>
  <c r="Q1267" i="2"/>
  <c r="O1268" i="2"/>
  <c r="P1268" i="2" s="1"/>
  <c r="Q1268" i="2" s="1"/>
  <c r="U1268" i="2" s="1"/>
  <c r="O1278" i="2"/>
  <c r="P1278" i="2" s="1"/>
  <c r="Q1278" i="2" s="1"/>
  <c r="U1278" i="2" s="1"/>
  <c r="U1298" i="2"/>
  <c r="O1303" i="2"/>
  <c r="P1303" i="2" s="1"/>
  <c r="Q1303" i="2" s="1"/>
  <c r="U1303" i="2" s="1"/>
  <c r="R1308" i="2"/>
  <c r="S1308" i="2" s="1"/>
  <c r="T1308" i="2" s="1"/>
  <c r="R1316" i="2"/>
  <c r="S1316" i="2" s="1"/>
  <c r="T1316" i="2" s="1"/>
  <c r="Q1327" i="2"/>
  <c r="U1327" i="2" s="1"/>
  <c r="Q1330" i="2"/>
  <c r="U1330" i="2" s="1"/>
  <c r="Q1370" i="2"/>
  <c r="U1370" i="2" s="1"/>
  <c r="Q1385" i="2"/>
  <c r="U1385" i="2" s="1"/>
  <c r="U1389" i="2"/>
  <c r="Q1394" i="2"/>
  <c r="U1394" i="2" s="1"/>
  <c r="U1399" i="2"/>
  <c r="O1406" i="2"/>
  <c r="P1406" i="2" s="1"/>
  <c r="Q1406" i="2" s="1"/>
  <c r="U1406" i="2" s="1"/>
  <c r="T1406" i="2"/>
  <c r="R1408" i="2"/>
  <c r="S1408" i="2" s="1"/>
  <c r="T1408" i="2" s="1"/>
  <c r="U1409" i="2"/>
  <c r="Q1421" i="2"/>
  <c r="U1421" i="2" s="1"/>
  <c r="R1423" i="2"/>
  <c r="S1423" i="2" s="1"/>
  <c r="T1423" i="2" s="1"/>
  <c r="R1426" i="2"/>
  <c r="S1426" i="2" s="1"/>
  <c r="T1426" i="2" s="1"/>
  <c r="Q1435" i="2"/>
  <c r="U1435" i="2" s="1"/>
  <c r="O1435" i="2"/>
  <c r="P1435" i="2" s="1"/>
  <c r="R1441" i="2"/>
  <c r="S1441" i="2" s="1"/>
  <c r="T1441" i="2" s="1"/>
  <c r="U1443" i="2"/>
  <c r="U1448" i="2"/>
  <c r="U1453" i="2"/>
  <c r="O1477" i="2"/>
  <c r="P1477" i="2" s="1"/>
  <c r="Q1477" i="2" s="1"/>
  <c r="U1477" i="2" s="1"/>
  <c r="U1496" i="2"/>
  <c r="U1500" i="2"/>
  <c r="U1534" i="2"/>
  <c r="Q1561" i="2"/>
  <c r="U1561" i="2" s="1"/>
  <c r="O1561" i="2"/>
  <c r="P1561" i="2" s="1"/>
  <c r="Q1562" i="2"/>
  <c r="U1562" i="2" s="1"/>
  <c r="O1562" i="2"/>
  <c r="P1562" i="2" s="1"/>
  <c r="Q1563" i="2"/>
  <c r="U1563" i="2" s="1"/>
  <c r="O1563" i="2"/>
  <c r="P1563" i="2" s="1"/>
  <c r="U1580" i="2"/>
  <c r="Q1589" i="2"/>
  <c r="U1589" i="2" s="1"/>
  <c r="O1589" i="2"/>
  <c r="P1589" i="2" s="1"/>
  <c r="O1590" i="2"/>
  <c r="P1590" i="2" s="1"/>
  <c r="Q1590" i="2" s="1"/>
  <c r="U1590" i="2" s="1"/>
  <c r="U1599" i="2"/>
  <c r="Q1609" i="2"/>
  <c r="U1609" i="2" s="1"/>
  <c r="O1609" i="2"/>
  <c r="P1609" i="2" s="1"/>
  <c r="U1620" i="2"/>
  <c r="U1655" i="2"/>
  <c r="Q1667" i="2"/>
  <c r="U1667" i="2" s="1"/>
  <c r="O1667" i="2"/>
  <c r="P1667" i="2" s="1"/>
  <c r="Q1669" i="2"/>
  <c r="U1669" i="2" s="1"/>
  <c r="O1669" i="2"/>
  <c r="P1669" i="2" s="1"/>
  <c r="Q1670" i="2"/>
  <c r="U1670" i="2" s="1"/>
  <c r="O1670" i="2"/>
  <c r="P1670" i="2" s="1"/>
  <c r="O1671" i="2"/>
  <c r="P1671" i="2" s="1"/>
  <c r="Q1671" i="2" s="1"/>
  <c r="U1671" i="2" s="1"/>
  <c r="Q1672" i="2"/>
  <c r="U1672" i="2" s="1"/>
  <c r="O1672" i="2"/>
  <c r="P1672" i="2" s="1"/>
  <c r="U1693" i="2"/>
  <c r="U1695" i="2"/>
  <c r="U1698" i="2"/>
  <c r="U1702" i="2"/>
  <c r="O1711" i="2"/>
  <c r="P1711" i="2" s="1"/>
  <c r="Q1711" i="2" s="1"/>
  <c r="U1711" i="2" s="1"/>
  <c r="Q1737" i="2"/>
  <c r="U1737" i="2" s="1"/>
  <c r="O1737" i="2"/>
  <c r="P1737" i="2" s="1"/>
  <c r="U1741" i="2"/>
  <c r="O1749" i="2"/>
  <c r="P1749" i="2" s="1"/>
  <c r="Q1749" i="2" s="1"/>
  <c r="U1749" i="2" s="1"/>
  <c r="Q1770" i="2"/>
  <c r="U1770" i="2" s="1"/>
  <c r="O1770" i="2"/>
  <c r="P1770" i="2" s="1"/>
  <c r="Q1775" i="2"/>
  <c r="U1775" i="2" s="1"/>
  <c r="O1775" i="2"/>
  <c r="P1775" i="2" s="1"/>
  <c r="U1790" i="2"/>
  <c r="Q1792" i="2"/>
  <c r="U1792" i="2" s="1"/>
  <c r="O1792" i="2"/>
  <c r="P1792" i="2" s="1"/>
  <c r="U1796" i="2"/>
  <c r="O1815" i="2"/>
  <c r="P1815" i="2" s="1"/>
  <c r="Q1815" i="2" s="1"/>
  <c r="U1815" i="2" s="1"/>
  <c r="U1820" i="2"/>
  <c r="U1855" i="2"/>
  <c r="U1879" i="2"/>
  <c r="U1917" i="2"/>
  <c r="U1922" i="2"/>
  <c r="Q1926" i="2"/>
  <c r="U1926" i="2" s="1"/>
  <c r="U1930" i="2"/>
  <c r="U1942" i="2"/>
  <c r="U1952" i="2"/>
  <c r="U1970" i="2"/>
  <c r="O1302" i="2"/>
  <c r="P1302" i="2" s="1"/>
  <c r="Q1302" i="2"/>
  <c r="U1302" i="2" s="1"/>
  <c r="O1350" i="2"/>
  <c r="P1350" i="2" s="1"/>
  <c r="Q1350" i="2" s="1"/>
  <c r="U1350" i="2" s="1"/>
  <c r="O1386" i="2"/>
  <c r="P1386" i="2" s="1"/>
  <c r="Q1386" i="2"/>
  <c r="U1386" i="2" s="1"/>
  <c r="O1416" i="2"/>
  <c r="P1416" i="2" s="1"/>
  <c r="Q1416" i="2" s="1"/>
  <c r="U1416" i="2" s="1"/>
  <c r="Q1463" i="2"/>
  <c r="U1463" i="2" s="1"/>
  <c r="O1463" i="2"/>
  <c r="P1463" i="2" s="1"/>
  <c r="Q1465" i="2"/>
  <c r="U1465" i="2" s="1"/>
  <c r="O1465" i="2"/>
  <c r="P1465" i="2" s="1"/>
  <c r="O1466" i="2"/>
  <c r="P1466" i="2" s="1"/>
  <c r="Q1466" i="2" s="1"/>
  <c r="U1466" i="2" s="1"/>
  <c r="O1467" i="2"/>
  <c r="P1467" i="2" s="1"/>
  <c r="Q1467" i="2" s="1"/>
  <c r="U1467" i="2" s="1"/>
  <c r="O1468" i="2"/>
  <c r="P1468" i="2" s="1"/>
  <c r="Q1468" i="2" s="1"/>
  <c r="U1468" i="2" s="1"/>
  <c r="Q1469" i="2"/>
  <c r="U1469" i="2" s="1"/>
  <c r="O1469" i="2"/>
  <c r="P1469" i="2" s="1"/>
  <c r="Q1471" i="2"/>
  <c r="U1471" i="2" s="1"/>
  <c r="O1471" i="2"/>
  <c r="P1471" i="2" s="1"/>
  <c r="O1474" i="2"/>
  <c r="P1474" i="2" s="1"/>
  <c r="Q1474" i="2" s="1"/>
  <c r="U1474" i="2" s="1"/>
  <c r="Q1548" i="2"/>
  <c r="U1548" i="2" s="1"/>
  <c r="O1548" i="2"/>
  <c r="P1548" i="2" s="1"/>
  <c r="Q1549" i="2"/>
  <c r="U1549" i="2" s="1"/>
  <c r="O1549" i="2"/>
  <c r="P1549" i="2" s="1"/>
  <c r="Q1550" i="2"/>
  <c r="U1550" i="2" s="1"/>
  <c r="O1550" i="2"/>
  <c r="P1550" i="2" s="1"/>
  <c r="O1551" i="2"/>
  <c r="P1551" i="2" s="1"/>
  <c r="Q1551" i="2" s="1"/>
  <c r="U1551" i="2" s="1"/>
  <c r="Q1552" i="2"/>
  <c r="U1552" i="2" s="1"/>
  <c r="O1552" i="2"/>
  <c r="P1552" i="2" s="1"/>
  <c r="O1554" i="2"/>
  <c r="P1554" i="2" s="1"/>
  <c r="Q1554" i="2" s="1"/>
  <c r="U1554" i="2" s="1"/>
  <c r="Q1555" i="2"/>
  <c r="U1555" i="2" s="1"/>
  <c r="O1555" i="2"/>
  <c r="P1555" i="2" s="1"/>
  <c r="O1556" i="2"/>
  <c r="P1556" i="2" s="1"/>
  <c r="Q1556" i="2"/>
  <c r="U1556" i="2" s="1"/>
  <c r="O1559" i="2"/>
  <c r="P1559" i="2" s="1"/>
  <c r="Q1559" i="2" s="1"/>
  <c r="U1559" i="2" s="1"/>
  <c r="Q1607" i="2"/>
  <c r="U1607" i="2" s="1"/>
  <c r="O1607" i="2"/>
  <c r="P1607" i="2" s="1"/>
  <c r="O1628" i="2"/>
  <c r="P1628" i="2" s="1"/>
  <c r="Q1628" i="2" s="1"/>
  <c r="U1628" i="2" s="1"/>
  <c r="O1664" i="2"/>
  <c r="P1664" i="2" s="1"/>
  <c r="Q1664" i="2" s="1"/>
  <c r="U1664" i="2" s="1"/>
  <c r="Q1665" i="2"/>
  <c r="U1665" i="2" s="1"/>
  <c r="O1665" i="2"/>
  <c r="P1665" i="2" s="1"/>
  <c r="Q1710" i="2"/>
  <c r="U1710" i="2" s="1"/>
  <c r="O1710" i="2"/>
  <c r="P1710" i="2" s="1"/>
  <c r="Q1736" i="2"/>
  <c r="U1736" i="2" s="1"/>
  <c r="O1736" i="2"/>
  <c r="P1736" i="2" s="1"/>
  <c r="O1762" i="2"/>
  <c r="P1762" i="2" s="1"/>
  <c r="Q1762" i="2"/>
  <c r="U1762" i="2" s="1"/>
  <c r="Q1933" i="2"/>
  <c r="U1933" i="2" s="1"/>
  <c r="O1933" i="2"/>
  <c r="P1933" i="2" s="1"/>
  <c r="Q1959" i="2"/>
  <c r="U1959" i="2" s="1"/>
  <c r="U1976" i="2"/>
  <c r="U1982" i="2"/>
  <c r="R1166" i="2"/>
  <c r="S1166" i="2" s="1"/>
  <c r="T1166" i="2" s="1"/>
  <c r="U1166" i="2" s="1"/>
  <c r="R1171" i="2"/>
  <c r="S1171" i="2" s="1"/>
  <c r="T1171" i="2" s="1"/>
  <c r="U1171" i="2" s="1"/>
  <c r="R1178" i="2"/>
  <c r="S1178" i="2" s="1"/>
  <c r="T1178" i="2" s="1"/>
  <c r="U1178" i="2" s="1"/>
  <c r="R1192" i="2"/>
  <c r="S1192" i="2" s="1"/>
  <c r="T1192" i="2" s="1"/>
  <c r="U1192" i="2" s="1"/>
  <c r="R1194" i="2"/>
  <c r="S1194" i="2" s="1"/>
  <c r="T1194" i="2" s="1"/>
  <c r="U1194" i="2" s="1"/>
  <c r="R1200" i="2"/>
  <c r="S1200" i="2" s="1"/>
  <c r="T1200" i="2" s="1"/>
  <c r="U1200" i="2" s="1"/>
  <c r="R1206" i="2"/>
  <c r="S1206" i="2" s="1"/>
  <c r="T1206" i="2" s="1"/>
  <c r="U1206" i="2" s="1"/>
  <c r="R1208" i="2"/>
  <c r="S1208" i="2" s="1"/>
  <c r="T1208" i="2" s="1"/>
  <c r="U1208" i="2" s="1"/>
  <c r="R1214" i="2"/>
  <c r="S1214" i="2" s="1"/>
  <c r="T1214" i="2" s="1"/>
  <c r="U1214" i="2" s="1"/>
  <c r="R1216" i="2"/>
  <c r="S1216" i="2" s="1"/>
  <c r="T1216" i="2" s="1"/>
  <c r="U1216" i="2" s="1"/>
  <c r="R1218" i="2"/>
  <c r="S1218" i="2" s="1"/>
  <c r="T1218" i="2" s="1"/>
  <c r="U1218" i="2" s="1"/>
  <c r="R1220" i="2"/>
  <c r="S1220" i="2" s="1"/>
  <c r="T1220" i="2" s="1"/>
  <c r="U1220" i="2" s="1"/>
  <c r="R1223" i="2"/>
  <c r="S1223" i="2" s="1"/>
  <c r="R1228" i="2"/>
  <c r="S1228" i="2" s="1"/>
  <c r="T1228" i="2" s="1"/>
  <c r="U1228" i="2" s="1"/>
  <c r="R1230" i="2"/>
  <c r="S1230" i="2" s="1"/>
  <c r="T1230" i="2" s="1"/>
  <c r="U1230" i="2" s="1"/>
  <c r="R1235" i="2"/>
  <c r="S1235" i="2" s="1"/>
  <c r="T1235" i="2" s="1"/>
  <c r="U1235" i="2" s="1"/>
  <c r="R1237" i="2"/>
  <c r="S1237" i="2" s="1"/>
  <c r="T1237" i="2" s="1"/>
  <c r="U1237" i="2" s="1"/>
  <c r="R1250" i="2"/>
  <c r="S1250" i="2" s="1"/>
  <c r="T1250" i="2" s="1"/>
  <c r="U1250" i="2" s="1"/>
  <c r="R1253" i="2"/>
  <c r="S1253" i="2" s="1"/>
  <c r="T1253" i="2" s="1"/>
  <c r="U1253" i="2" s="1"/>
  <c r="Q1257" i="2"/>
  <c r="U1257" i="2" s="1"/>
  <c r="Q1265" i="2"/>
  <c r="U1265" i="2" s="1"/>
  <c r="Q1284" i="2"/>
  <c r="U1284" i="2" s="1"/>
  <c r="Q1285" i="2"/>
  <c r="U1285" i="2" s="1"/>
  <c r="O1316" i="2"/>
  <c r="P1316" i="2" s="1"/>
  <c r="Q1316" i="2"/>
  <c r="Q1341" i="2"/>
  <c r="U1341" i="2" s="1"/>
  <c r="O1341" i="2"/>
  <c r="P1341" i="2" s="1"/>
  <c r="U1345" i="2"/>
  <c r="Q1375" i="2"/>
  <c r="U1375" i="2" s="1"/>
  <c r="U1376" i="2"/>
  <c r="U1378" i="2"/>
  <c r="Q1387" i="2"/>
  <c r="U1387" i="2" s="1"/>
  <c r="O1408" i="2"/>
  <c r="P1408" i="2" s="1"/>
  <c r="Q1408" i="2" s="1"/>
  <c r="Q1411" i="2"/>
  <c r="U1411" i="2" s="1"/>
  <c r="O1423" i="2"/>
  <c r="P1423" i="2" s="1"/>
  <c r="Q1423" i="2" s="1"/>
  <c r="U1423" i="2" s="1"/>
  <c r="O1426" i="2"/>
  <c r="P1426" i="2" s="1"/>
  <c r="Q1426" i="2"/>
  <c r="Q1429" i="2"/>
  <c r="U1429" i="2" s="1"/>
  <c r="U1430" i="2"/>
  <c r="O1441" i="2"/>
  <c r="P1441" i="2" s="1"/>
  <c r="Q1441" i="2" s="1"/>
  <c r="Q1460" i="2"/>
  <c r="U1460" i="2" s="1"/>
  <c r="O1460" i="2"/>
  <c r="P1460" i="2" s="1"/>
  <c r="O1461" i="2"/>
  <c r="P1461" i="2" s="1"/>
  <c r="Q1461" i="2"/>
  <c r="U1461" i="2" s="1"/>
  <c r="U1489" i="2"/>
  <c r="U1491" i="2"/>
  <c r="U1494" i="2"/>
  <c r="U1524" i="2"/>
  <c r="U1527" i="2"/>
  <c r="Q1536" i="2"/>
  <c r="U1536" i="2" s="1"/>
  <c r="O1536" i="2"/>
  <c r="P1536" i="2" s="1"/>
  <c r="O1537" i="2"/>
  <c r="P1537" i="2" s="1"/>
  <c r="Q1537" i="2" s="1"/>
  <c r="U1537" i="2" s="1"/>
  <c r="Q1538" i="2"/>
  <c r="U1538" i="2" s="1"/>
  <c r="O1538" i="2"/>
  <c r="P1538" i="2" s="1"/>
  <c r="O1539" i="2"/>
  <c r="P1539" i="2" s="1"/>
  <c r="Q1539" i="2"/>
  <c r="U1539" i="2" s="1"/>
  <c r="Q1540" i="2"/>
  <c r="U1540" i="2" s="1"/>
  <c r="O1540" i="2"/>
  <c r="P1540" i="2" s="1"/>
  <c r="Q1544" i="2"/>
  <c r="U1544" i="2" s="1"/>
  <c r="O1544" i="2"/>
  <c r="P1544" i="2" s="1"/>
  <c r="Q1545" i="2"/>
  <c r="U1545" i="2" s="1"/>
  <c r="O1545" i="2"/>
  <c r="P1545" i="2" s="1"/>
  <c r="U1575" i="2"/>
  <c r="Q1583" i="2"/>
  <c r="U1583" i="2" s="1"/>
  <c r="O1583" i="2"/>
  <c r="P1583" i="2" s="1"/>
  <c r="O1584" i="2"/>
  <c r="P1584" i="2" s="1"/>
  <c r="Q1584" i="2" s="1"/>
  <c r="U1584" i="2" s="1"/>
  <c r="U1597" i="2"/>
  <c r="U1614" i="2"/>
  <c r="U1643" i="2"/>
  <c r="O1659" i="2"/>
  <c r="P1659" i="2" s="1"/>
  <c r="Q1659" i="2"/>
  <c r="U1659" i="2" s="1"/>
  <c r="Q1660" i="2"/>
  <c r="U1660" i="2" s="1"/>
  <c r="O1660" i="2"/>
  <c r="P1660" i="2" s="1"/>
  <c r="O1661" i="2"/>
  <c r="P1661" i="2" s="1"/>
  <c r="Q1661" i="2" s="1"/>
  <c r="U1661" i="2" s="1"/>
  <c r="Q1662" i="2"/>
  <c r="U1662" i="2" s="1"/>
  <c r="O1662" i="2"/>
  <c r="P1662" i="2" s="1"/>
  <c r="U1683" i="2"/>
  <c r="U1685" i="2"/>
  <c r="Q1707" i="2"/>
  <c r="U1707" i="2" s="1"/>
  <c r="O1707" i="2"/>
  <c r="P1707" i="2" s="1"/>
  <c r="U1718" i="2"/>
  <c r="O1733" i="2"/>
  <c r="P1733" i="2" s="1"/>
  <c r="Q1733" i="2" s="1"/>
  <c r="U1733" i="2" s="1"/>
  <c r="U1756" i="2"/>
  <c r="U1758" i="2"/>
  <c r="U1765" i="2"/>
  <c r="U1772" i="2"/>
  <c r="U1843" i="2"/>
  <c r="Q1846" i="2"/>
  <c r="U1846" i="2" s="1"/>
  <c r="O1846" i="2"/>
  <c r="P1846" i="2" s="1"/>
  <c r="Q1856" i="2"/>
  <c r="U1856" i="2" s="1"/>
  <c r="O1856" i="2"/>
  <c r="P1856" i="2" s="1"/>
  <c r="U1866" i="2"/>
  <c r="U1877" i="2"/>
  <c r="U1893" i="2"/>
  <c r="U1900" i="2"/>
  <c r="O1918" i="2"/>
  <c r="P1918" i="2" s="1"/>
  <c r="Q1918" i="2" s="1"/>
  <c r="U1918" i="2" s="1"/>
  <c r="U2057" i="2"/>
  <c r="T2065" i="2"/>
  <c r="U2069" i="2"/>
  <c r="O1310" i="2"/>
  <c r="P1310" i="2" s="1"/>
  <c r="Q1310" i="2" s="1"/>
  <c r="U1310" i="2" s="1"/>
  <c r="Q1343" i="2"/>
  <c r="U1343" i="2" s="1"/>
  <c r="U1362" i="2"/>
  <c r="O1374" i="2"/>
  <c r="P1374" i="2" s="1"/>
  <c r="Q1374" i="2" s="1"/>
  <c r="U1374" i="2" s="1"/>
  <c r="U1379" i="2"/>
  <c r="Q1398" i="2"/>
  <c r="U1398" i="2" s="1"/>
  <c r="O1398" i="2"/>
  <c r="P1398" i="2" s="1"/>
  <c r="O1410" i="2"/>
  <c r="P1410" i="2" s="1"/>
  <c r="Q1410" i="2" s="1"/>
  <c r="U1410" i="2" s="1"/>
  <c r="Q1428" i="2"/>
  <c r="U1428" i="2" s="1"/>
  <c r="O1428" i="2"/>
  <c r="P1428" i="2" s="1"/>
  <c r="O1444" i="2"/>
  <c r="P1444" i="2" s="1"/>
  <c r="Q1444" i="2" s="1"/>
  <c r="U1444" i="2" s="1"/>
  <c r="Q1445" i="2"/>
  <c r="U1445" i="2" s="1"/>
  <c r="O1445" i="2"/>
  <c r="P1445" i="2" s="1"/>
  <c r="O1449" i="2"/>
  <c r="P1449" i="2" s="1"/>
  <c r="Q1449" i="2" s="1"/>
  <c r="U1449" i="2" s="1"/>
  <c r="Q1451" i="2"/>
  <c r="U1451" i="2" s="1"/>
  <c r="O1451" i="2"/>
  <c r="P1451" i="2" s="1"/>
  <c r="O1452" i="2"/>
  <c r="P1452" i="2" s="1"/>
  <c r="Q1452" i="2" s="1"/>
  <c r="U1452" i="2" s="1"/>
  <c r="Q1454" i="2"/>
  <c r="U1454" i="2" s="1"/>
  <c r="O1454" i="2"/>
  <c r="P1454" i="2" s="1"/>
  <c r="O1455" i="2"/>
  <c r="P1455" i="2" s="1"/>
  <c r="Q1455" i="2" s="1"/>
  <c r="U1455" i="2" s="1"/>
  <c r="Q1456" i="2"/>
  <c r="U1456" i="2" s="1"/>
  <c r="O1456" i="2"/>
  <c r="P1456" i="2" s="1"/>
  <c r="Q1457" i="2"/>
  <c r="U1457" i="2" s="1"/>
  <c r="O1457" i="2"/>
  <c r="P1457" i="2" s="1"/>
  <c r="Q1458" i="2"/>
  <c r="U1458" i="2" s="1"/>
  <c r="O1458" i="2"/>
  <c r="P1458" i="2" s="1"/>
  <c r="U1486" i="2"/>
  <c r="Q1498" i="2"/>
  <c r="U1498" i="2" s="1"/>
  <c r="O1498" i="2"/>
  <c r="P1498" i="2" s="1"/>
  <c r="O1499" i="2"/>
  <c r="P1499" i="2" s="1"/>
  <c r="Q1499" i="2"/>
  <c r="U1499" i="2" s="1"/>
  <c r="U1510" i="2"/>
  <c r="U1512" i="2"/>
  <c r="O1581" i="2"/>
  <c r="P1581" i="2" s="1"/>
  <c r="Q1581" i="2" s="1"/>
  <c r="U1581" i="2" s="1"/>
  <c r="Q1600" i="2"/>
  <c r="U1600" i="2" s="1"/>
  <c r="O1600" i="2"/>
  <c r="P1600" i="2" s="1"/>
  <c r="O1601" i="2"/>
  <c r="P1601" i="2" s="1"/>
  <c r="Q1601" i="2" s="1"/>
  <c r="U1601" i="2" s="1"/>
  <c r="O1602" i="2"/>
  <c r="P1602" i="2" s="1"/>
  <c r="Q1602" i="2" s="1"/>
  <c r="U1602" i="2" s="1"/>
  <c r="Q1603" i="2"/>
  <c r="U1603" i="2" s="1"/>
  <c r="O1603" i="2"/>
  <c r="P1603" i="2" s="1"/>
  <c r="Q1604" i="2"/>
  <c r="U1604" i="2" s="1"/>
  <c r="O1604" i="2"/>
  <c r="P1604" i="2" s="1"/>
  <c r="O1621" i="2"/>
  <c r="P1621" i="2" s="1"/>
  <c r="Q1621" i="2" s="1"/>
  <c r="U1621" i="2" s="1"/>
  <c r="O1622" i="2"/>
  <c r="P1622" i="2" s="1"/>
  <c r="Q1622" i="2" s="1"/>
  <c r="U1622" i="2" s="1"/>
  <c r="Q1623" i="2"/>
  <c r="U1623" i="2" s="1"/>
  <c r="O1623" i="2"/>
  <c r="P1623" i="2" s="1"/>
  <c r="Q1624" i="2"/>
  <c r="U1624" i="2" s="1"/>
  <c r="O1624" i="2"/>
  <c r="P1624" i="2" s="1"/>
  <c r="U1632" i="2"/>
  <c r="O1656" i="2"/>
  <c r="P1656" i="2" s="1"/>
  <c r="Q1656" i="2" s="1"/>
  <c r="U1656" i="2" s="1"/>
  <c r="O1694" i="2"/>
  <c r="P1694" i="2" s="1"/>
  <c r="Q1694" i="2" s="1"/>
  <c r="U1694" i="2" s="1"/>
  <c r="O1697" i="2"/>
  <c r="P1697" i="2" s="1"/>
  <c r="Q1697" i="2"/>
  <c r="U1697" i="2" s="1"/>
  <c r="Q1701" i="2"/>
  <c r="U1701" i="2" s="1"/>
  <c r="O1701" i="2"/>
  <c r="P1701" i="2" s="1"/>
  <c r="Q1704" i="2"/>
  <c r="U1704" i="2" s="1"/>
  <c r="O1704" i="2"/>
  <c r="P1704" i="2" s="1"/>
  <c r="Q1705" i="2"/>
  <c r="U1705" i="2" s="1"/>
  <c r="O1705" i="2"/>
  <c r="P1705" i="2" s="1"/>
  <c r="O1706" i="2"/>
  <c r="P1706" i="2" s="1"/>
  <c r="Q1706" i="2" s="1"/>
  <c r="U1706" i="2" s="1"/>
  <c r="Q1732" i="2"/>
  <c r="U1732" i="2" s="1"/>
  <c r="O1732" i="2"/>
  <c r="P1732" i="2" s="1"/>
  <c r="O1742" i="2"/>
  <c r="P1742" i="2" s="1"/>
  <c r="Q1742" i="2" s="1"/>
  <c r="U1742" i="2" s="1"/>
  <c r="Q1760" i="2"/>
  <c r="U1760" i="2" s="1"/>
  <c r="O1760" i="2"/>
  <c r="P1760" i="2" s="1"/>
  <c r="Q1767" i="2"/>
  <c r="U1767" i="2" s="1"/>
  <c r="O1767" i="2"/>
  <c r="P1767" i="2" s="1"/>
  <c r="U1836" i="2"/>
  <c r="Q1838" i="2"/>
  <c r="U1838" i="2" s="1"/>
  <c r="O1838" i="2"/>
  <c r="P1838" i="2" s="1"/>
  <c r="Q1851" i="2"/>
  <c r="U1851" i="2" s="1"/>
  <c r="O1851" i="2"/>
  <c r="P1851" i="2" s="1"/>
  <c r="U1891" i="2"/>
  <c r="Q1903" i="2"/>
  <c r="U1903" i="2" s="1"/>
  <c r="O1903" i="2"/>
  <c r="P1903" i="2" s="1"/>
  <c r="U1927" i="2"/>
  <c r="U1949" i="2"/>
  <c r="U1955" i="2"/>
  <c r="Q1299" i="2"/>
  <c r="U1299" i="2" s="1"/>
  <c r="Q1328" i="2"/>
  <c r="U1328" i="2" s="1"/>
  <c r="O1344" i="2"/>
  <c r="P1344" i="2" s="1"/>
  <c r="Q1344" i="2"/>
  <c r="U1344" i="2" s="1"/>
  <c r="O1356" i="2"/>
  <c r="P1356" i="2" s="1"/>
  <c r="Q1356" i="2" s="1"/>
  <c r="U1356" i="2" s="1"/>
  <c r="Q1390" i="2"/>
  <c r="U1390" i="2" s="1"/>
  <c r="Q1400" i="2"/>
  <c r="U1400" i="2" s="1"/>
  <c r="O1529" i="2"/>
  <c r="P1529" i="2" s="1"/>
  <c r="Q1529" i="2" s="1"/>
  <c r="U1529" i="2" s="1"/>
  <c r="O1530" i="2"/>
  <c r="P1530" i="2" s="1"/>
  <c r="Q1530" i="2" s="1"/>
  <c r="U1530" i="2" s="1"/>
  <c r="O1533" i="2"/>
  <c r="P1533" i="2" s="1"/>
  <c r="Q1533" i="2" s="1"/>
  <c r="U1533" i="2" s="1"/>
  <c r="Q1578" i="2"/>
  <c r="U1578" i="2" s="1"/>
  <c r="O1578" i="2"/>
  <c r="P1578" i="2" s="1"/>
  <c r="Q1579" i="2"/>
  <c r="U1579" i="2" s="1"/>
  <c r="O1579" i="2"/>
  <c r="P1579" i="2" s="1"/>
  <c r="O1616" i="2"/>
  <c r="P1616" i="2" s="1"/>
  <c r="Q1616" i="2"/>
  <c r="U1616" i="2" s="1"/>
  <c r="O1617" i="2"/>
  <c r="P1617" i="2" s="1"/>
  <c r="Q1617" i="2" s="1"/>
  <c r="U1617" i="2" s="1"/>
  <c r="O1618" i="2"/>
  <c r="P1618" i="2" s="1"/>
  <c r="Q1618" i="2" s="1"/>
  <c r="U1618" i="2" s="1"/>
  <c r="Q1619" i="2"/>
  <c r="U1619" i="2" s="1"/>
  <c r="O1619" i="2"/>
  <c r="P1619" i="2" s="1"/>
  <c r="O1647" i="2"/>
  <c r="P1647" i="2" s="1"/>
  <c r="Q1647" i="2"/>
  <c r="U1647" i="2" s="1"/>
  <c r="O1648" i="2"/>
  <c r="P1648" i="2" s="1"/>
  <c r="Q1648" i="2" s="1"/>
  <c r="U1648" i="2" s="1"/>
  <c r="O1649" i="2"/>
  <c r="P1649" i="2" s="1"/>
  <c r="Q1649" i="2" s="1"/>
  <c r="U1649" i="2" s="1"/>
  <c r="Q1650" i="2"/>
  <c r="U1650" i="2" s="1"/>
  <c r="O1650" i="2"/>
  <c r="P1650" i="2" s="1"/>
  <c r="O1651" i="2"/>
  <c r="P1651" i="2" s="1"/>
  <c r="Q1651" i="2"/>
  <c r="U1651" i="2" s="1"/>
  <c r="O1652" i="2"/>
  <c r="P1652" i="2" s="1"/>
  <c r="Q1652" i="2" s="1"/>
  <c r="U1652" i="2" s="1"/>
  <c r="O1653" i="2"/>
  <c r="P1653" i="2" s="1"/>
  <c r="Q1653" i="2" s="1"/>
  <c r="U1653" i="2" s="1"/>
  <c r="Q1687" i="2"/>
  <c r="U1687" i="2" s="1"/>
  <c r="O1687" i="2"/>
  <c r="P1687" i="2" s="1"/>
  <c r="O1688" i="2"/>
  <c r="P1688" i="2" s="1"/>
  <c r="Q1688" i="2" s="1"/>
  <c r="U1688" i="2" s="1"/>
  <c r="O1689" i="2"/>
  <c r="P1689" i="2" s="1"/>
  <c r="Q1689" i="2" s="1"/>
  <c r="U1689" i="2" s="1"/>
  <c r="O1691" i="2"/>
  <c r="P1691" i="2" s="1"/>
  <c r="Q1691" i="2" s="1"/>
  <c r="U1691" i="2" s="1"/>
  <c r="Q1731" i="2"/>
  <c r="U1731" i="2" s="1"/>
  <c r="O1731" i="2"/>
  <c r="P1731" i="2" s="1"/>
  <c r="O1759" i="2"/>
  <c r="P1759" i="2" s="1"/>
  <c r="Q1759" i="2" s="1"/>
  <c r="U1759" i="2" s="1"/>
  <c r="O1773" i="2"/>
  <c r="P1773" i="2" s="1"/>
  <c r="Q1773" i="2" s="1"/>
  <c r="U1773" i="2" s="1"/>
  <c r="Q1777" i="2"/>
  <c r="U1777" i="2" s="1"/>
  <c r="O1777" i="2"/>
  <c r="P1777" i="2" s="1"/>
  <c r="O1861" i="2"/>
  <c r="P1861" i="2" s="1"/>
  <c r="Q1861" i="2" s="1"/>
  <c r="U1861" i="2" s="1"/>
  <c r="U1969" i="2"/>
  <c r="U1988" i="2"/>
  <c r="U2024" i="2"/>
  <c r="U2033" i="2"/>
  <c r="Q1254" i="2"/>
  <c r="U1254" i="2" s="1"/>
  <c r="Q1270" i="2"/>
  <c r="U1270" i="2" s="1"/>
  <c r="Q1324" i="2"/>
  <c r="U1324" i="2" s="1"/>
  <c r="Q1346" i="2"/>
  <c r="U1346" i="2" s="1"/>
  <c r="O1346" i="2"/>
  <c r="P1346" i="2" s="1"/>
  <c r="O1391" i="2"/>
  <c r="P1391" i="2" s="1"/>
  <c r="Q1391" i="2" s="1"/>
  <c r="U1391" i="2" s="1"/>
  <c r="O1401" i="2"/>
  <c r="P1401" i="2" s="1"/>
  <c r="Q1401" i="2" s="1"/>
  <c r="U1401" i="2" s="1"/>
  <c r="Q1404" i="2"/>
  <c r="U1404" i="2" s="1"/>
  <c r="U1405" i="2"/>
  <c r="Q1412" i="2"/>
  <c r="U1412" i="2" s="1"/>
  <c r="O1412" i="2"/>
  <c r="P1412" i="2" s="1"/>
  <c r="O1431" i="2"/>
  <c r="P1431" i="2" s="1"/>
  <c r="Q1431" i="2" s="1"/>
  <c r="U1431" i="2" s="1"/>
  <c r="U1475" i="2"/>
  <c r="O1490" i="2"/>
  <c r="P1490" i="2" s="1"/>
  <c r="Q1490" i="2" s="1"/>
  <c r="U1490" i="2" s="1"/>
  <c r="Q1492" i="2"/>
  <c r="U1492" i="2" s="1"/>
  <c r="O1492" i="2"/>
  <c r="P1492" i="2" s="1"/>
  <c r="U1507" i="2"/>
  <c r="Q1525" i="2"/>
  <c r="U1525" i="2" s="1"/>
  <c r="O1525" i="2"/>
  <c r="P1525" i="2" s="1"/>
  <c r="U1560" i="2"/>
  <c r="U1586" i="2"/>
  <c r="U1588" i="2"/>
  <c r="U1608" i="2"/>
  <c r="U1630" i="2"/>
  <c r="O1644" i="2"/>
  <c r="P1644" i="2" s="1"/>
  <c r="Q1644" i="2"/>
  <c r="U1644" i="2" s="1"/>
  <c r="U1666" i="2"/>
  <c r="Q1684" i="2"/>
  <c r="U1684" i="2" s="1"/>
  <c r="O1684" i="2"/>
  <c r="P1684" i="2" s="1"/>
  <c r="O1719" i="2"/>
  <c r="P1719" i="2" s="1"/>
  <c r="Q1719" i="2"/>
  <c r="U1719" i="2" s="1"/>
  <c r="Q1720" i="2"/>
  <c r="U1720" i="2" s="1"/>
  <c r="O1721" i="2"/>
  <c r="P1721" i="2" s="1"/>
  <c r="Q1721" i="2"/>
  <c r="U1721" i="2" s="1"/>
  <c r="O1726" i="2"/>
  <c r="P1726" i="2" s="1"/>
  <c r="Q1726" i="2" s="1"/>
  <c r="U1726" i="2" s="1"/>
  <c r="Q1727" i="2"/>
  <c r="U1727" i="2" s="1"/>
  <c r="O1728" i="2"/>
  <c r="P1728" i="2" s="1"/>
  <c r="Q1728" i="2" s="1"/>
  <c r="U1728" i="2" s="1"/>
  <c r="O1740" i="2"/>
  <c r="P1740" i="2" s="1"/>
  <c r="Q1740" i="2" s="1"/>
  <c r="U1740" i="2" s="1"/>
  <c r="U1748" i="2"/>
  <c r="U1763" i="2"/>
  <c r="U1786" i="2"/>
  <c r="U1806" i="2"/>
  <c r="U1824" i="2"/>
  <c r="U1863" i="2"/>
  <c r="U1871" i="2"/>
  <c r="Q1902" i="2"/>
  <c r="U1902" i="2" s="1"/>
  <c r="U1910" i="2"/>
  <c r="U1947" i="2"/>
  <c r="U1950" i="2"/>
  <c r="U1973" i="2"/>
  <c r="U1980" i="2"/>
  <c r="U2032" i="2"/>
  <c r="U2056" i="2"/>
  <c r="U2111" i="2"/>
  <c r="U1283" i="2"/>
  <c r="O1287" i="2"/>
  <c r="P1287" i="2" s="1"/>
  <c r="Q1287" i="2"/>
  <c r="U1287" i="2" s="1"/>
  <c r="O1318" i="2"/>
  <c r="P1318" i="2" s="1"/>
  <c r="Q1318" i="2" s="1"/>
  <c r="U1318" i="2" s="1"/>
  <c r="O1320" i="2"/>
  <c r="P1320" i="2" s="1"/>
  <c r="Q1320" i="2" s="1"/>
  <c r="U1320" i="2" s="1"/>
  <c r="Q1339" i="2"/>
  <c r="U1339" i="2" s="1"/>
  <c r="U1349" i="2"/>
  <c r="O1363" i="2"/>
  <c r="P1363" i="2" s="1"/>
  <c r="Q1363" i="2"/>
  <c r="U1363" i="2" s="1"/>
  <c r="O1366" i="2"/>
  <c r="P1366" i="2" s="1"/>
  <c r="Q1366" i="2" s="1"/>
  <c r="U1366" i="2" s="1"/>
  <c r="O1381" i="2"/>
  <c r="P1381" i="2" s="1"/>
  <c r="Q1381" i="2" s="1"/>
  <c r="U1381" i="2" s="1"/>
  <c r="Q1392" i="2"/>
  <c r="U1392" i="2" s="1"/>
  <c r="Q1402" i="2"/>
  <c r="U1402" i="2" s="1"/>
  <c r="O1407" i="2"/>
  <c r="P1407" i="2" s="1"/>
  <c r="Q1407" i="2" s="1"/>
  <c r="U1407" i="2" s="1"/>
  <c r="U1415" i="2"/>
  <c r="Q1432" i="2"/>
  <c r="U1432" i="2" s="1"/>
  <c r="U1437" i="2"/>
  <c r="U1472" i="2"/>
  <c r="O1484" i="2"/>
  <c r="P1484" i="2" s="1"/>
  <c r="Q1484" i="2" s="1"/>
  <c r="U1484" i="2" s="1"/>
  <c r="Q1485" i="2"/>
  <c r="U1485" i="2" s="1"/>
  <c r="O1485" i="2"/>
  <c r="P1485" i="2" s="1"/>
  <c r="Q1488" i="2"/>
  <c r="U1488" i="2" s="1"/>
  <c r="O1488" i="2"/>
  <c r="P1488" i="2" s="1"/>
  <c r="U1505" i="2"/>
  <c r="Q1515" i="2"/>
  <c r="U1515" i="2" s="1"/>
  <c r="O1515" i="2"/>
  <c r="P1515" i="2" s="1"/>
  <c r="O1516" i="2"/>
  <c r="P1516" i="2" s="1"/>
  <c r="Q1516" i="2" s="1"/>
  <c r="U1516" i="2" s="1"/>
  <c r="O1517" i="2"/>
  <c r="P1517" i="2" s="1"/>
  <c r="Q1517" i="2" s="1"/>
  <c r="U1517" i="2" s="1"/>
  <c r="O1518" i="2"/>
  <c r="P1518" i="2" s="1"/>
  <c r="Q1518" i="2" s="1"/>
  <c r="U1518" i="2" s="1"/>
  <c r="Q1519" i="2"/>
  <c r="U1519" i="2" s="1"/>
  <c r="O1519" i="2"/>
  <c r="P1519" i="2" s="1"/>
  <c r="Q1521" i="2"/>
  <c r="U1521" i="2" s="1"/>
  <c r="O1521" i="2"/>
  <c r="P1521" i="2" s="1"/>
  <c r="O1522" i="2"/>
  <c r="P1522" i="2" s="1"/>
  <c r="Q1522" i="2" s="1"/>
  <c r="U1522" i="2" s="1"/>
  <c r="U1553" i="2"/>
  <c r="O1572" i="2"/>
  <c r="P1572" i="2" s="1"/>
  <c r="Q1572" i="2" s="1"/>
  <c r="U1572" i="2" s="1"/>
  <c r="O1573" i="2"/>
  <c r="P1573" i="2" s="1"/>
  <c r="Q1573" i="2"/>
  <c r="U1573" i="2" s="1"/>
  <c r="Q1574" i="2"/>
  <c r="U1574" i="2" s="1"/>
  <c r="O1574" i="2"/>
  <c r="P1574" i="2" s="1"/>
  <c r="Q1596" i="2"/>
  <c r="U1596" i="2" s="1"/>
  <c r="O1596" i="2"/>
  <c r="P1596" i="2" s="1"/>
  <c r="O1612" i="2"/>
  <c r="P1612" i="2" s="1"/>
  <c r="Q1612" i="2" s="1"/>
  <c r="U1612" i="2" s="1"/>
  <c r="O1613" i="2"/>
  <c r="P1613" i="2" s="1"/>
  <c r="Q1613" i="2"/>
  <c r="U1613" i="2" s="1"/>
  <c r="U1629" i="2"/>
  <c r="O1633" i="2"/>
  <c r="P1633" i="2" s="1"/>
  <c r="Q1633" i="2" s="1"/>
  <c r="U1633" i="2" s="1"/>
  <c r="Q1636" i="2"/>
  <c r="U1636" i="2" s="1"/>
  <c r="O1636" i="2"/>
  <c r="P1636" i="2" s="1"/>
  <c r="O1637" i="2"/>
  <c r="P1637" i="2" s="1"/>
  <c r="Q1637" i="2" s="1"/>
  <c r="U1637" i="2" s="1"/>
  <c r="Q1638" i="2"/>
  <c r="U1638" i="2" s="1"/>
  <c r="O1638" i="2"/>
  <c r="P1638" i="2" s="1"/>
  <c r="O1639" i="2"/>
  <c r="P1639" i="2" s="1"/>
  <c r="Q1639" i="2"/>
  <c r="U1639" i="2" s="1"/>
  <c r="Q1640" i="2"/>
  <c r="U1640" i="2" s="1"/>
  <c r="O1640" i="2"/>
  <c r="P1640" i="2" s="1"/>
  <c r="Q1642" i="2"/>
  <c r="U1642" i="2" s="1"/>
  <c r="O1642" i="2"/>
  <c r="P1642" i="2" s="1"/>
  <c r="U1663" i="2"/>
  <c r="O1678" i="2"/>
  <c r="P1678" i="2" s="1"/>
  <c r="Q1678" i="2" s="1"/>
  <c r="U1678" i="2" s="1"/>
  <c r="Q1680" i="2"/>
  <c r="U1680" i="2" s="1"/>
  <c r="O1680" i="2"/>
  <c r="P1680" i="2" s="1"/>
  <c r="O1682" i="2"/>
  <c r="P1682" i="2" s="1"/>
  <c r="Q1682" i="2" s="1"/>
  <c r="U1682" i="2" s="1"/>
  <c r="O1717" i="2"/>
  <c r="P1717" i="2" s="1"/>
  <c r="Q1717" i="2" s="1"/>
  <c r="U1717" i="2" s="1"/>
  <c r="U1734" i="2"/>
  <c r="O1739" i="2"/>
  <c r="P1739" i="2" s="1"/>
  <c r="Q1739" i="2" s="1"/>
  <c r="U1739" i="2" s="1"/>
  <c r="U1747" i="2"/>
  <c r="O1754" i="2"/>
  <c r="P1754" i="2" s="1"/>
  <c r="Q1754" i="2" s="1"/>
  <c r="U1754" i="2" s="1"/>
  <c r="U1761" i="2"/>
  <c r="Q1781" i="2"/>
  <c r="U1781" i="2" s="1"/>
  <c r="Q1789" i="2"/>
  <c r="U1789" i="2" s="1"/>
  <c r="O1789" i="2"/>
  <c r="P1789" i="2" s="1"/>
  <c r="U1897" i="2"/>
  <c r="Q1920" i="2"/>
  <c r="U1920" i="2" s="1"/>
  <c r="U1924" i="2"/>
  <c r="T2091" i="2"/>
  <c r="T2005" i="2"/>
  <c r="U2005" i="2" s="1"/>
  <c r="Q2044" i="2"/>
  <c r="U2044" i="2" s="1"/>
  <c r="T2050" i="2"/>
  <c r="T2058" i="2"/>
  <c r="U2161" i="2"/>
  <c r="U2184" i="2"/>
  <c r="O2190" i="2"/>
  <c r="P2190" i="2" s="1"/>
  <c r="Q2190" i="2" s="1"/>
  <c r="U2190" i="2" s="1"/>
  <c r="O2198" i="2"/>
  <c r="P2198" i="2" s="1"/>
  <c r="Q2198" i="2"/>
  <c r="U2198" i="2" s="1"/>
  <c r="U2226" i="2"/>
  <c r="O2243" i="2"/>
  <c r="P2243" i="2" s="1"/>
  <c r="Q2243" i="2" s="1"/>
  <c r="U2243" i="2" s="1"/>
  <c r="O2254" i="2"/>
  <c r="P2254" i="2" s="1"/>
  <c r="Q2254" i="2"/>
  <c r="U2254" i="2" s="1"/>
  <c r="O2259" i="2"/>
  <c r="P2259" i="2" s="1"/>
  <c r="Q2259" i="2" s="1"/>
  <c r="U2259" i="2" s="1"/>
  <c r="U2294" i="2"/>
  <c r="U2312" i="2"/>
  <c r="Q2396" i="2"/>
  <c r="U2396" i="2" s="1"/>
  <c r="O2396" i="2"/>
  <c r="P2396" i="2" s="1"/>
  <c r="O2423" i="2"/>
  <c r="P2423" i="2" s="1"/>
  <c r="Q2423" i="2" s="1"/>
  <c r="U2423" i="2" s="1"/>
  <c r="O2443" i="2"/>
  <c r="P2443" i="2" s="1"/>
  <c r="Q2443" i="2" s="1"/>
  <c r="U2443" i="2" s="1"/>
  <c r="Q2485" i="2"/>
  <c r="U2485" i="2" s="1"/>
  <c r="O2485" i="2"/>
  <c r="P2485" i="2" s="1"/>
  <c r="O1774" i="2"/>
  <c r="P1774" i="2" s="1"/>
  <c r="Q1774" i="2" s="1"/>
  <c r="U1774" i="2" s="1"/>
  <c r="O1776" i="2"/>
  <c r="P1776" i="2" s="1"/>
  <c r="Q1776" i="2" s="1"/>
  <c r="U1776" i="2" s="1"/>
  <c r="O1778" i="2"/>
  <c r="P1778" i="2" s="1"/>
  <c r="Q1778" i="2" s="1"/>
  <c r="U1778" i="2" s="1"/>
  <c r="Q1780" i="2"/>
  <c r="U1780" i="2" s="1"/>
  <c r="Q1782" i="2"/>
  <c r="U1782" i="2" s="1"/>
  <c r="Q1784" i="2"/>
  <c r="U1784" i="2" s="1"/>
  <c r="Q1787" i="2"/>
  <c r="U1787" i="2" s="1"/>
  <c r="Q1798" i="2"/>
  <c r="U1798" i="2" s="1"/>
  <c r="Q1800" i="2"/>
  <c r="U1800" i="2" s="1"/>
  <c r="Q1802" i="2"/>
  <c r="U1802" i="2" s="1"/>
  <c r="Q1804" i="2"/>
  <c r="U1804" i="2" s="1"/>
  <c r="Q1810" i="2"/>
  <c r="U1810" i="2" s="1"/>
  <c r="Q1819" i="2"/>
  <c r="U1819" i="2" s="1"/>
  <c r="Q1822" i="2"/>
  <c r="U1822" i="2" s="1"/>
  <c r="Q1825" i="2"/>
  <c r="U1825" i="2" s="1"/>
  <c r="Q1827" i="2"/>
  <c r="U1827" i="2" s="1"/>
  <c r="Q1833" i="2"/>
  <c r="U1833" i="2" s="1"/>
  <c r="O1837" i="2"/>
  <c r="P1837" i="2" s="1"/>
  <c r="Q1837" i="2" s="1"/>
  <c r="U1837" i="2" s="1"/>
  <c r="O1839" i="2"/>
  <c r="P1839" i="2" s="1"/>
  <c r="Q1839" i="2" s="1"/>
  <c r="U1839" i="2" s="1"/>
  <c r="Q1841" i="2"/>
  <c r="U1841" i="2" s="1"/>
  <c r="O1845" i="2"/>
  <c r="P1845" i="2" s="1"/>
  <c r="Q1845" i="2" s="1"/>
  <c r="U1845" i="2" s="1"/>
  <c r="O1850" i="2"/>
  <c r="P1850" i="2" s="1"/>
  <c r="Q1850" i="2" s="1"/>
  <c r="U1850" i="2" s="1"/>
  <c r="O1852" i="2"/>
  <c r="P1852" i="2" s="1"/>
  <c r="Q1852" i="2" s="1"/>
  <c r="U1852" i="2" s="1"/>
  <c r="Q1859" i="2"/>
  <c r="U1859" i="2" s="1"/>
  <c r="O1862" i="2"/>
  <c r="P1862" i="2" s="1"/>
  <c r="Q1862" i="2" s="1"/>
  <c r="U1862" i="2" s="1"/>
  <c r="O1865" i="2"/>
  <c r="P1865" i="2" s="1"/>
  <c r="Q1865" i="2" s="1"/>
  <c r="U1865" i="2" s="1"/>
  <c r="Q1867" i="2"/>
  <c r="U1867" i="2" s="1"/>
  <c r="Q1869" i="2"/>
  <c r="U1869" i="2" s="1"/>
  <c r="Q1872" i="2"/>
  <c r="U1872" i="2" s="1"/>
  <c r="Q1878" i="2"/>
  <c r="U1878" i="2" s="1"/>
  <c r="Q1881" i="2"/>
  <c r="U1881" i="2" s="1"/>
  <c r="O1890" i="2"/>
  <c r="P1890" i="2" s="1"/>
  <c r="Q1890" i="2" s="1"/>
  <c r="U1890" i="2" s="1"/>
  <c r="Q1892" i="2"/>
  <c r="U1892" i="2" s="1"/>
  <c r="O1896" i="2"/>
  <c r="P1896" i="2" s="1"/>
  <c r="Q1896" i="2" s="1"/>
  <c r="U1896" i="2" s="1"/>
  <c r="O1899" i="2"/>
  <c r="P1899" i="2" s="1"/>
  <c r="Q1899" i="2" s="1"/>
  <c r="U1899" i="2" s="1"/>
  <c r="O1902" i="2"/>
  <c r="P1902" i="2" s="1"/>
  <c r="O1904" i="2"/>
  <c r="P1904" i="2" s="1"/>
  <c r="Q1904" i="2" s="1"/>
  <c r="U1904" i="2" s="1"/>
  <c r="Q1908" i="2"/>
  <c r="U1908" i="2" s="1"/>
  <c r="Q1911" i="2"/>
  <c r="U1911" i="2" s="1"/>
  <c r="Q1913" i="2"/>
  <c r="U1913" i="2" s="1"/>
  <c r="O1926" i="2"/>
  <c r="P1926" i="2" s="1"/>
  <c r="Q1928" i="2"/>
  <c r="U1928" i="2" s="1"/>
  <c r="O1934" i="2"/>
  <c r="P1934" i="2" s="1"/>
  <c r="Q1934" i="2" s="1"/>
  <c r="U1934" i="2" s="1"/>
  <c r="Q1936" i="2"/>
  <c r="U1936" i="2" s="1"/>
  <c r="Q1939" i="2"/>
  <c r="U1939" i="2" s="1"/>
  <c r="Q1941" i="2"/>
  <c r="U1941" i="2" s="1"/>
  <c r="O1944" i="2"/>
  <c r="P1944" i="2" s="1"/>
  <c r="Q1944" i="2" s="1"/>
  <c r="U1944" i="2" s="1"/>
  <c r="O1946" i="2"/>
  <c r="P1946" i="2" s="1"/>
  <c r="Q1946" i="2" s="1"/>
  <c r="U1946" i="2" s="1"/>
  <c r="O1958" i="2"/>
  <c r="P1958" i="2" s="1"/>
  <c r="Q1958" i="2" s="1"/>
  <c r="U1958" i="2" s="1"/>
  <c r="O1960" i="2"/>
  <c r="P1960" i="2" s="1"/>
  <c r="Q1960" i="2" s="1"/>
  <c r="U1960" i="2" s="1"/>
  <c r="Q1968" i="2"/>
  <c r="U1968" i="2" s="1"/>
  <c r="O1974" i="2"/>
  <c r="P1974" i="2" s="1"/>
  <c r="Q1974" i="2" s="1"/>
  <c r="U1974" i="2" s="1"/>
  <c r="Q1979" i="2"/>
  <c r="U1979" i="2" s="1"/>
  <c r="O1985" i="2"/>
  <c r="P1985" i="2" s="1"/>
  <c r="Q1985" i="2" s="1"/>
  <c r="U1985" i="2" s="1"/>
  <c r="Q1987" i="2"/>
  <c r="U1987" i="2" s="1"/>
  <c r="Q1989" i="2"/>
  <c r="U1989" i="2" s="1"/>
  <c r="T1998" i="2"/>
  <c r="U1998" i="2" s="1"/>
  <c r="O2004" i="2"/>
  <c r="P2004" i="2" s="1"/>
  <c r="Q2004" i="2" s="1"/>
  <c r="U2004" i="2" s="1"/>
  <c r="Q2013" i="2"/>
  <c r="U2013" i="2" s="1"/>
  <c r="U2020" i="2"/>
  <c r="R2026" i="2"/>
  <c r="S2026" i="2" s="1"/>
  <c r="T2026" i="2" s="1"/>
  <c r="T2029" i="2"/>
  <c r="Q2031" i="2"/>
  <c r="U2031" i="2" s="1"/>
  <c r="R2035" i="2"/>
  <c r="S2035" i="2" s="1"/>
  <c r="T2035" i="2" s="1"/>
  <c r="Q2041" i="2"/>
  <c r="U2041" i="2" s="1"/>
  <c r="T2044" i="2"/>
  <c r="Q2051" i="2"/>
  <c r="U2051" i="2" s="1"/>
  <c r="Q2059" i="2"/>
  <c r="U2059" i="2" s="1"/>
  <c r="U2061" i="2"/>
  <c r="Q2065" i="2"/>
  <c r="U2065" i="2" s="1"/>
  <c r="Q2072" i="2"/>
  <c r="U2072" i="2" s="1"/>
  <c r="T2075" i="2"/>
  <c r="R2076" i="2"/>
  <c r="S2076" i="2" s="1"/>
  <c r="T2076" i="2" s="1"/>
  <c r="R2083" i="2"/>
  <c r="S2083" i="2" s="1"/>
  <c r="T2083" i="2" s="1"/>
  <c r="U2090" i="2"/>
  <c r="O2103" i="2"/>
  <c r="P2103" i="2" s="1"/>
  <c r="Q2103" i="2"/>
  <c r="U2103" i="2" s="1"/>
  <c r="Q2107" i="2"/>
  <c r="U2107" i="2" s="1"/>
  <c r="Q2115" i="2"/>
  <c r="U2115" i="2" s="1"/>
  <c r="U2134" i="2"/>
  <c r="U2167" i="2"/>
  <c r="T2167" i="2"/>
  <c r="T2208" i="2"/>
  <c r="U2208" i="2" s="1"/>
  <c r="U2286" i="2"/>
  <c r="U2288" i="2"/>
  <c r="U2290" i="2"/>
  <c r="U2292" i="2"/>
  <c r="U2295" i="2"/>
  <c r="U2300" i="2"/>
  <c r="T2339" i="2"/>
  <c r="U2339" i="2" s="1"/>
  <c r="U2349" i="2"/>
  <c r="U2365" i="2"/>
  <c r="U2377" i="2"/>
  <c r="U2379" i="2"/>
  <c r="U2380" i="2"/>
  <c r="T2423" i="2"/>
  <c r="T2433" i="2"/>
  <c r="Q2465" i="2"/>
  <c r="U2465" i="2" s="1"/>
  <c r="O2465" i="2"/>
  <c r="P2465" i="2" s="1"/>
  <c r="U2489" i="2"/>
  <c r="T2522" i="2"/>
  <c r="U2522" i="2" s="1"/>
  <c r="U2538" i="2"/>
  <c r="U2542" i="2"/>
  <c r="U2551" i="2"/>
  <c r="U2557" i="2"/>
  <c r="U2567" i="2"/>
  <c r="U2574" i="2"/>
  <c r="U2576" i="2"/>
  <c r="U2581" i="2"/>
  <c r="U2600" i="2"/>
  <c r="T2603" i="2"/>
  <c r="T2609" i="2"/>
  <c r="U2623" i="2"/>
  <c r="R2007" i="2"/>
  <c r="S2007" i="2" s="1"/>
  <c r="T2007" i="2" s="1"/>
  <c r="U2055" i="2"/>
  <c r="R2066" i="2"/>
  <c r="S2066" i="2" s="1"/>
  <c r="T2066" i="2" s="1"/>
  <c r="U2068" i="2"/>
  <c r="Q2095" i="2"/>
  <c r="U2095" i="2" s="1"/>
  <c r="O2106" i="2"/>
  <c r="P2106" i="2" s="1"/>
  <c r="Q2106" i="2" s="1"/>
  <c r="U2106" i="2" s="1"/>
  <c r="O2217" i="2"/>
  <c r="P2217" i="2" s="1"/>
  <c r="Q2217" i="2" s="1"/>
  <c r="U2217" i="2" s="1"/>
  <c r="Q2220" i="2"/>
  <c r="U2220" i="2" s="1"/>
  <c r="Q2231" i="2"/>
  <c r="U2231" i="2" s="1"/>
  <c r="U2272" i="2"/>
  <c r="U2276" i="2"/>
  <c r="U2325" i="2"/>
  <c r="Q2355" i="2"/>
  <c r="U2355" i="2" s="1"/>
  <c r="Q2361" i="2"/>
  <c r="U2361" i="2" s="1"/>
  <c r="U2372" i="2"/>
  <c r="U2374" i="2"/>
  <c r="U2376" i="2"/>
  <c r="U2399" i="2"/>
  <c r="U2463" i="2"/>
  <c r="T2475" i="2"/>
  <c r="U2475" i="2" s="1"/>
  <c r="O2495" i="2"/>
  <c r="P2495" i="2" s="1"/>
  <c r="Q2495" i="2" s="1"/>
  <c r="U2495" i="2" s="1"/>
  <c r="U2540" i="2"/>
  <c r="T2544" i="2"/>
  <c r="T2548" i="2"/>
  <c r="U2586" i="2"/>
  <c r="U2602" i="2"/>
  <c r="U2611" i="2"/>
  <c r="U2616" i="2"/>
  <c r="T2643" i="2"/>
  <c r="U2683" i="2"/>
  <c r="O1715" i="2"/>
  <c r="P1715" i="2" s="1"/>
  <c r="Q1715" i="2" s="1"/>
  <c r="U1715" i="2" s="1"/>
  <c r="O1720" i="2"/>
  <c r="P1720" i="2" s="1"/>
  <c r="O1722" i="2"/>
  <c r="P1722" i="2" s="1"/>
  <c r="Q1722" i="2" s="1"/>
  <c r="U1722" i="2" s="1"/>
  <c r="O1725" i="2"/>
  <c r="P1725" i="2" s="1"/>
  <c r="Q1725" i="2" s="1"/>
  <c r="U1725" i="2" s="1"/>
  <c r="O1727" i="2"/>
  <c r="P1727" i="2" s="1"/>
  <c r="O1729" i="2"/>
  <c r="P1729" i="2" s="1"/>
  <c r="Q1729" i="2" s="1"/>
  <c r="U1729" i="2" s="1"/>
  <c r="O1743" i="2"/>
  <c r="P1743" i="2" s="1"/>
  <c r="Q1743" i="2" s="1"/>
  <c r="U1743" i="2" s="1"/>
  <c r="O1753" i="2"/>
  <c r="P1753" i="2" s="1"/>
  <c r="Q1753" i="2" s="1"/>
  <c r="U1753" i="2" s="1"/>
  <c r="O1755" i="2"/>
  <c r="P1755" i="2" s="1"/>
  <c r="Q1755" i="2" s="1"/>
  <c r="U1755" i="2" s="1"/>
  <c r="O1781" i="2"/>
  <c r="P1781" i="2" s="1"/>
  <c r="O1783" i="2"/>
  <c r="P1783" i="2" s="1"/>
  <c r="Q1783" i="2" s="1"/>
  <c r="U1783" i="2" s="1"/>
  <c r="O1794" i="2"/>
  <c r="P1794" i="2" s="1"/>
  <c r="Q1794" i="2" s="1"/>
  <c r="U1794" i="2" s="1"/>
  <c r="O1797" i="2"/>
  <c r="P1797" i="2" s="1"/>
  <c r="Q1797" i="2" s="1"/>
  <c r="U1797" i="2" s="1"/>
  <c r="O1799" i="2"/>
  <c r="P1799" i="2" s="1"/>
  <c r="Q1799" i="2" s="1"/>
  <c r="U1799" i="2" s="1"/>
  <c r="O1801" i="2"/>
  <c r="P1801" i="2" s="1"/>
  <c r="Q1801" i="2" s="1"/>
  <c r="U1801" i="2" s="1"/>
  <c r="O1803" i="2"/>
  <c r="P1803" i="2" s="1"/>
  <c r="Q1803" i="2" s="1"/>
  <c r="U1803" i="2" s="1"/>
  <c r="O1809" i="2"/>
  <c r="P1809" i="2" s="1"/>
  <c r="Q1809" i="2" s="1"/>
  <c r="U1809" i="2" s="1"/>
  <c r="O1811" i="2"/>
  <c r="P1811" i="2" s="1"/>
  <c r="Q1811" i="2" s="1"/>
  <c r="U1811" i="2" s="1"/>
  <c r="O1826" i="2"/>
  <c r="P1826" i="2" s="1"/>
  <c r="Q1826" i="2" s="1"/>
  <c r="U1826" i="2" s="1"/>
  <c r="O1828" i="2"/>
  <c r="P1828" i="2" s="1"/>
  <c r="Q1828" i="2" s="1"/>
  <c r="U1828" i="2" s="1"/>
  <c r="O1858" i="2"/>
  <c r="P1858" i="2" s="1"/>
  <c r="Q1858" i="2" s="1"/>
  <c r="U1858" i="2" s="1"/>
  <c r="O1868" i="2"/>
  <c r="P1868" i="2" s="1"/>
  <c r="Q1868" i="2" s="1"/>
  <c r="U1868" i="2" s="1"/>
  <c r="O1873" i="2"/>
  <c r="P1873" i="2" s="1"/>
  <c r="Q1873" i="2" s="1"/>
  <c r="U1873" i="2" s="1"/>
  <c r="O1882" i="2"/>
  <c r="P1882" i="2" s="1"/>
  <c r="Q1882" i="2" s="1"/>
  <c r="U1882" i="2" s="1"/>
  <c r="O1885" i="2"/>
  <c r="P1885" i="2" s="1"/>
  <c r="Q1885" i="2" s="1"/>
  <c r="U1885" i="2" s="1"/>
  <c r="O1888" i="2"/>
  <c r="P1888" i="2" s="1"/>
  <c r="Q1888" i="2" s="1"/>
  <c r="U1888" i="2" s="1"/>
  <c r="O1907" i="2"/>
  <c r="P1907" i="2" s="1"/>
  <c r="Q1907" i="2" s="1"/>
  <c r="U1907" i="2" s="1"/>
  <c r="O1912" i="2"/>
  <c r="P1912" i="2" s="1"/>
  <c r="Q1912" i="2" s="1"/>
  <c r="U1912" i="2" s="1"/>
  <c r="O1914" i="2"/>
  <c r="P1914" i="2" s="1"/>
  <c r="Q1914" i="2" s="1"/>
  <c r="U1914" i="2" s="1"/>
  <c r="O1920" i="2"/>
  <c r="P1920" i="2" s="1"/>
  <c r="O1929" i="2"/>
  <c r="P1929" i="2" s="1"/>
  <c r="Q1929" i="2" s="1"/>
  <c r="U1929" i="2" s="1"/>
  <c r="O1940" i="2"/>
  <c r="P1940" i="2" s="1"/>
  <c r="Q1940" i="2" s="1"/>
  <c r="U1940" i="2" s="1"/>
  <c r="Q2007" i="2"/>
  <c r="Q2066" i="2"/>
  <c r="U2131" i="2"/>
  <c r="U2137" i="2"/>
  <c r="U2138" i="2"/>
  <c r="U2143" i="2"/>
  <c r="O2171" i="2"/>
  <c r="P2171" i="2" s="1"/>
  <c r="Q2171" i="2"/>
  <c r="U2171" i="2" s="1"/>
  <c r="O2173" i="2"/>
  <c r="P2173" i="2" s="1"/>
  <c r="Q2173" i="2" s="1"/>
  <c r="U2173" i="2" s="1"/>
  <c r="U2176" i="2"/>
  <c r="T2176" i="2"/>
  <c r="Q2221" i="2"/>
  <c r="U2221" i="2" s="1"/>
  <c r="U2234" i="2"/>
  <c r="T2234" i="2"/>
  <c r="O2280" i="2"/>
  <c r="P2280" i="2" s="1"/>
  <c r="Q2280" i="2" s="1"/>
  <c r="U2280" i="2" s="1"/>
  <c r="O2282" i="2"/>
  <c r="P2282" i="2" s="1"/>
  <c r="Q2282" i="2"/>
  <c r="U2282" i="2" s="1"/>
  <c r="U2285" i="2"/>
  <c r="U2297" i="2"/>
  <c r="U2319" i="2"/>
  <c r="U2329" i="2"/>
  <c r="U2331" i="2"/>
  <c r="U2333" i="2"/>
  <c r="O2345" i="2"/>
  <c r="P2345" i="2" s="1"/>
  <c r="Q2345" i="2"/>
  <c r="U2345" i="2" s="1"/>
  <c r="U2348" i="2"/>
  <c r="O2391" i="2"/>
  <c r="P2391" i="2" s="1"/>
  <c r="Q2391" i="2"/>
  <c r="O2407" i="2"/>
  <c r="P2407" i="2" s="1"/>
  <c r="Q2407" i="2" s="1"/>
  <c r="U2407" i="2" s="1"/>
  <c r="O2418" i="2"/>
  <c r="P2418" i="2" s="1"/>
  <c r="Q2418" i="2" s="1"/>
  <c r="U2418" i="2" s="1"/>
  <c r="Q2420" i="2"/>
  <c r="U2420" i="2" s="1"/>
  <c r="O2420" i="2"/>
  <c r="P2420" i="2" s="1"/>
  <c r="O2430" i="2"/>
  <c r="P2430" i="2" s="1"/>
  <c r="Q2430" i="2" s="1"/>
  <c r="U2430" i="2" s="1"/>
  <c r="Q2487" i="2"/>
  <c r="U2487" i="2" s="1"/>
  <c r="O2487" i="2"/>
  <c r="P2487" i="2" s="1"/>
  <c r="Q2526" i="2"/>
  <c r="U2526" i="2" s="1"/>
  <c r="U2543" i="2"/>
  <c r="U2547" i="2"/>
  <c r="U2717" i="2"/>
  <c r="Q2027" i="2"/>
  <c r="U2027" i="2" s="1"/>
  <c r="Q2036" i="2"/>
  <c r="U2036" i="2" s="1"/>
  <c r="U2038" i="2"/>
  <c r="Q2047" i="2"/>
  <c r="U2047" i="2" s="1"/>
  <c r="Q2077" i="2"/>
  <c r="U2077" i="2" s="1"/>
  <c r="O2108" i="2"/>
  <c r="P2108" i="2" s="1"/>
  <c r="Q2108" i="2" s="1"/>
  <c r="U2108" i="2" s="1"/>
  <c r="Q2118" i="2"/>
  <c r="U2118" i="2" s="1"/>
  <c r="U2165" i="2"/>
  <c r="Q2177" i="2"/>
  <c r="U2177" i="2" s="1"/>
  <c r="Q2235" i="2"/>
  <c r="U2235" i="2" s="1"/>
  <c r="U2244" i="2"/>
  <c r="O2287" i="2"/>
  <c r="P2287" i="2" s="1"/>
  <c r="Q2287" i="2"/>
  <c r="U2287" i="2" s="1"/>
  <c r="O2289" i="2"/>
  <c r="P2289" i="2" s="1"/>
  <c r="Q2289" i="2" s="1"/>
  <c r="U2289" i="2" s="1"/>
  <c r="O2291" i="2"/>
  <c r="P2291" i="2" s="1"/>
  <c r="Q2291" i="2" s="1"/>
  <c r="U2291" i="2" s="1"/>
  <c r="O2293" i="2"/>
  <c r="P2293" i="2" s="1"/>
  <c r="Q2293" i="2"/>
  <c r="U2293" i="2" s="1"/>
  <c r="Q2298" i="2"/>
  <c r="U2298" i="2" s="1"/>
  <c r="Q2316" i="2"/>
  <c r="U2316" i="2" s="1"/>
  <c r="O2366" i="2"/>
  <c r="P2366" i="2" s="1"/>
  <c r="Q2366" i="2" s="1"/>
  <c r="U2366" i="2" s="1"/>
  <c r="Q2378" i="2"/>
  <c r="U2378" i="2" s="1"/>
  <c r="Q2390" i="2"/>
  <c r="U2390" i="2" s="1"/>
  <c r="O2390" i="2"/>
  <c r="P2390" i="2" s="1"/>
  <c r="T2391" i="2"/>
  <c r="O2402" i="2"/>
  <c r="P2402" i="2" s="1"/>
  <c r="Q2402" i="2" s="1"/>
  <c r="U2402" i="2" s="1"/>
  <c r="Q2404" i="2"/>
  <c r="U2404" i="2" s="1"/>
  <c r="O2404" i="2"/>
  <c r="P2404" i="2" s="1"/>
  <c r="Q2417" i="2"/>
  <c r="U2417" i="2" s="1"/>
  <c r="T2418" i="2"/>
  <c r="T2449" i="2"/>
  <c r="O2459" i="2"/>
  <c r="P2459" i="2" s="1"/>
  <c r="Q2459" i="2" s="1"/>
  <c r="U2459" i="2" s="1"/>
  <c r="U2462" i="2"/>
  <c r="T2493" i="2"/>
  <c r="U2496" i="2"/>
  <c r="U2500" i="2"/>
  <c r="U2535" i="2"/>
  <c r="T2558" i="2"/>
  <c r="T2570" i="2"/>
  <c r="T2575" i="2"/>
  <c r="T2580" i="2"/>
  <c r="U2620" i="2"/>
  <c r="T2624" i="2"/>
  <c r="U2629" i="2"/>
  <c r="T2637" i="2"/>
  <c r="T2663" i="2"/>
  <c r="T2765" i="2"/>
  <c r="O1945" i="2"/>
  <c r="P1945" i="2" s="1"/>
  <c r="Q1945" i="2" s="1"/>
  <c r="U1945" i="2" s="1"/>
  <c r="O1954" i="2"/>
  <c r="P1954" i="2" s="1"/>
  <c r="Q1954" i="2" s="1"/>
  <c r="U1954" i="2" s="1"/>
  <c r="O1957" i="2"/>
  <c r="P1957" i="2" s="1"/>
  <c r="Q1957" i="2" s="1"/>
  <c r="U1957" i="2" s="1"/>
  <c r="O1959" i="2"/>
  <c r="P1959" i="2" s="1"/>
  <c r="O1981" i="2"/>
  <c r="P1981" i="2" s="1"/>
  <c r="Q1981" i="2" s="1"/>
  <c r="U1981" i="2" s="1"/>
  <c r="O1991" i="2"/>
  <c r="P1991" i="2" s="1"/>
  <c r="Q1991" i="2" s="1"/>
  <c r="U1991" i="2" s="1"/>
  <c r="R2001" i="2"/>
  <c r="S2001" i="2" s="1"/>
  <c r="T2001" i="2" s="1"/>
  <c r="U2001" i="2" s="1"/>
  <c r="O2029" i="2"/>
  <c r="P2029" i="2" s="1"/>
  <c r="Q2029" i="2" s="1"/>
  <c r="U2029" i="2" s="1"/>
  <c r="O2044" i="2"/>
  <c r="P2044" i="2" s="1"/>
  <c r="U2064" i="2"/>
  <c r="O2075" i="2"/>
  <c r="P2075" i="2" s="1"/>
  <c r="Q2075" i="2" s="1"/>
  <c r="U2075" i="2" s="1"/>
  <c r="Q2091" i="2"/>
  <c r="U2091" i="2" s="1"/>
  <c r="U2112" i="2"/>
  <c r="U2114" i="2"/>
  <c r="O2119" i="2"/>
  <c r="P2119" i="2" s="1"/>
  <c r="Q2119" i="2" s="1"/>
  <c r="U2119" i="2" s="1"/>
  <c r="Q2135" i="2"/>
  <c r="U2135" i="2" s="1"/>
  <c r="U2150" i="2"/>
  <c r="Q2156" i="2"/>
  <c r="U2156" i="2" s="1"/>
  <c r="O2166" i="2"/>
  <c r="P2166" i="2" s="1"/>
  <c r="Q2166" i="2" s="1"/>
  <c r="U2166" i="2" s="1"/>
  <c r="Q2178" i="2"/>
  <c r="U2178" i="2" s="1"/>
  <c r="T2178" i="2"/>
  <c r="U2183" i="2"/>
  <c r="Q2191" i="2"/>
  <c r="U2191" i="2" s="1"/>
  <c r="U2197" i="2"/>
  <c r="Q2223" i="2"/>
  <c r="U2223" i="2" s="1"/>
  <c r="U2229" i="2"/>
  <c r="Q2236" i="2"/>
  <c r="T2236" i="2"/>
  <c r="U2239" i="2"/>
  <c r="Q2253" i="2"/>
  <c r="U2253" i="2" s="1"/>
  <c r="Q2255" i="2"/>
  <c r="U2255" i="2" s="1"/>
  <c r="Q2260" i="2"/>
  <c r="U2260" i="2" s="1"/>
  <c r="O2338" i="2"/>
  <c r="P2338" i="2" s="1"/>
  <c r="Q2338" i="2" s="1"/>
  <c r="U2338" i="2" s="1"/>
  <c r="O2373" i="2"/>
  <c r="P2373" i="2" s="1"/>
  <c r="Q2373" i="2" s="1"/>
  <c r="U2373" i="2" s="1"/>
  <c r="O2375" i="2"/>
  <c r="P2375" i="2" s="1"/>
  <c r="Q2375" i="2" s="1"/>
  <c r="U2375" i="2" s="1"/>
  <c r="O2386" i="2"/>
  <c r="P2386" i="2" s="1"/>
  <c r="Q2386" i="2" s="1"/>
  <c r="U2386" i="2" s="1"/>
  <c r="Q2387" i="2"/>
  <c r="U2387" i="2" s="1"/>
  <c r="Q2388" i="2"/>
  <c r="U2388" i="2" s="1"/>
  <c r="O2388" i="2"/>
  <c r="P2388" i="2" s="1"/>
  <c r="U2393" i="2"/>
  <c r="U2394" i="2"/>
  <c r="Q2413" i="2"/>
  <c r="U2413" i="2" s="1"/>
  <c r="O2413" i="2"/>
  <c r="P2413" i="2" s="1"/>
  <c r="O2416" i="2"/>
  <c r="P2416" i="2" s="1"/>
  <c r="Q2416" i="2" s="1"/>
  <c r="U2416" i="2" s="1"/>
  <c r="U2422" i="2"/>
  <c r="Q2428" i="2"/>
  <c r="U2428" i="2" s="1"/>
  <c r="O2428" i="2"/>
  <c r="P2428" i="2" s="1"/>
  <c r="Q2436" i="2"/>
  <c r="U2436" i="2" s="1"/>
  <c r="T2437" i="2"/>
  <c r="U2461" i="2"/>
  <c r="T2490" i="2"/>
  <c r="Q2523" i="2"/>
  <c r="U2523" i="2" s="1"/>
  <c r="U2593" i="2"/>
  <c r="U2614" i="2"/>
  <c r="U2627" i="2"/>
  <c r="U2634" i="2"/>
  <c r="U2640" i="2"/>
  <c r="U2673" i="2"/>
  <c r="Q2010" i="2"/>
  <c r="U2010" i="2" s="1"/>
  <c r="Q2015" i="2"/>
  <c r="U2015" i="2" s="1"/>
  <c r="Q2028" i="2"/>
  <c r="U2028" i="2" s="1"/>
  <c r="Q2043" i="2"/>
  <c r="U2043" i="2" s="1"/>
  <c r="Q2074" i="2"/>
  <c r="U2074" i="2" s="1"/>
  <c r="Q2081" i="2"/>
  <c r="U2081" i="2" s="1"/>
  <c r="Q2093" i="2"/>
  <c r="U2093" i="2" s="1"/>
  <c r="Q2098" i="2"/>
  <c r="U2098" i="2" s="1"/>
  <c r="O2098" i="2"/>
  <c r="P2098" i="2" s="1"/>
  <c r="U2102" i="2"/>
  <c r="U2104" i="2"/>
  <c r="O2110" i="2"/>
  <c r="P2110" i="2" s="1"/>
  <c r="Q2110" i="2" s="1"/>
  <c r="U2110" i="2" s="1"/>
  <c r="Q2120" i="2"/>
  <c r="U2120" i="2" s="1"/>
  <c r="T2124" i="2"/>
  <c r="Q2136" i="2"/>
  <c r="U2136" i="2" s="1"/>
  <c r="O2141" i="2"/>
  <c r="P2141" i="2" s="1"/>
  <c r="Q2141" i="2"/>
  <c r="U2141" i="2" s="1"/>
  <c r="Q2146" i="2"/>
  <c r="U2146" i="2" s="1"/>
  <c r="T2147" i="2"/>
  <c r="U2162" i="2"/>
  <c r="Q2179" i="2"/>
  <c r="U2179" i="2" s="1"/>
  <c r="U2185" i="2"/>
  <c r="U2186" i="2"/>
  <c r="O2200" i="2"/>
  <c r="P2200" i="2" s="1"/>
  <c r="Q2200" i="2" s="1"/>
  <c r="U2200" i="2" s="1"/>
  <c r="U2207" i="2"/>
  <c r="U2210" i="2"/>
  <c r="U2213" i="2"/>
  <c r="Q2224" i="2"/>
  <c r="U2224" i="2" s="1"/>
  <c r="O2227" i="2"/>
  <c r="P2227" i="2" s="1"/>
  <c r="Q2227" i="2" s="1"/>
  <c r="U2227" i="2" s="1"/>
  <c r="O2230" i="2"/>
  <c r="P2230" i="2" s="1"/>
  <c r="Q2230" i="2" s="1"/>
  <c r="U2230" i="2" s="1"/>
  <c r="Q2237" i="2"/>
  <c r="U2237" i="2" s="1"/>
  <c r="Q2250" i="2"/>
  <c r="U2250" i="2" s="1"/>
  <c r="O2268" i="2"/>
  <c r="P2268" i="2" s="1"/>
  <c r="Q2268" i="2" s="1"/>
  <c r="U2268" i="2" s="1"/>
  <c r="O2271" i="2"/>
  <c r="P2271" i="2" s="1"/>
  <c r="Q2271" i="2" s="1"/>
  <c r="U2271" i="2" s="1"/>
  <c r="Q2310" i="2"/>
  <c r="U2310" i="2" s="1"/>
  <c r="O2313" i="2"/>
  <c r="P2313" i="2" s="1"/>
  <c r="Q2313" i="2" s="1"/>
  <c r="U2313" i="2" s="1"/>
  <c r="O2324" i="2"/>
  <c r="P2324" i="2" s="1"/>
  <c r="Q2324" i="2"/>
  <c r="U2324" i="2" s="1"/>
  <c r="O2330" i="2"/>
  <c r="P2330" i="2" s="1"/>
  <c r="Q2330" i="2" s="1"/>
  <c r="U2330" i="2" s="1"/>
  <c r="O2332" i="2"/>
  <c r="P2332" i="2" s="1"/>
  <c r="Q2332" i="2" s="1"/>
  <c r="U2332" i="2" s="1"/>
  <c r="O2334" i="2"/>
  <c r="P2334" i="2" s="1"/>
  <c r="Q2334" i="2" s="1"/>
  <c r="U2334" i="2" s="1"/>
  <c r="Q2336" i="2"/>
  <c r="U2336" i="2" s="1"/>
  <c r="U2341" i="2"/>
  <c r="O2384" i="2"/>
  <c r="P2384" i="2" s="1"/>
  <c r="Q2384" i="2" s="1"/>
  <c r="U2384" i="2" s="1"/>
  <c r="U2395" i="2"/>
  <c r="U2397" i="2"/>
  <c r="Q2415" i="2"/>
  <c r="U2415" i="2" s="1"/>
  <c r="O2415" i="2"/>
  <c r="P2415" i="2" s="1"/>
  <c r="T2416" i="2"/>
  <c r="U2439" i="2"/>
  <c r="U2440" i="2"/>
  <c r="T2457" i="2"/>
  <c r="T2471" i="2"/>
  <c r="Q2476" i="2"/>
  <c r="U2476" i="2" s="1"/>
  <c r="O2476" i="2"/>
  <c r="P2476" i="2" s="1"/>
  <c r="Q2514" i="2"/>
  <c r="U2514" i="2" s="1"/>
  <c r="U2604" i="2"/>
  <c r="U2708" i="2"/>
  <c r="U2744" i="2"/>
  <c r="Q1994" i="2"/>
  <c r="Q2003" i="2"/>
  <c r="U2003" i="2" s="1"/>
  <c r="Q2012" i="2"/>
  <c r="U2012" i="2" s="1"/>
  <c r="O2026" i="2"/>
  <c r="P2026" i="2" s="1"/>
  <c r="Q2026" i="2" s="1"/>
  <c r="U2026" i="2" s="1"/>
  <c r="O2035" i="2"/>
  <c r="P2035" i="2" s="1"/>
  <c r="Q2035" i="2" s="1"/>
  <c r="Q2040" i="2"/>
  <c r="U2040" i="2" s="1"/>
  <c r="Q2050" i="2"/>
  <c r="U2050" i="2" s="1"/>
  <c r="Q2058" i="2"/>
  <c r="U2058" i="2" s="1"/>
  <c r="Q2071" i="2"/>
  <c r="U2071" i="2" s="1"/>
  <c r="O2076" i="2"/>
  <c r="P2076" i="2" s="1"/>
  <c r="Q2076" i="2" s="1"/>
  <c r="U2076" i="2" s="1"/>
  <c r="O2083" i="2"/>
  <c r="P2083" i="2" s="1"/>
  <c r="Q2083" i="2" s="1"/>
  <c r="U2083" i="2" s="1"/>
  <c r="O2100" i="2"/>
  <c r="P2100" i="2" s="1"/>
  <c r="Q2100" i="2" s="1"/>
  <c r="U2100" i="2" s="1"/>
  <c r="U2105" i="2"/>
  <c r="Q2124" i="2"/>
  <c r="U2124" i="2" s="1"/>
  <c r="Q2147" i="2"/>
  <c r="U2147" i="2" s="1"/>
  <c r="Q2148" i="2"/>
  <c r="U2148" i="2" s="1"/>
  <c r="T2149" i="2"/>
  <c r="Q2154" i="2"/>
  <c r="U2154" i="2" s="1"/>
  <c r="Q2160" i="2"/>
  <c r="U2160" i="2" s="1"/>
  <c r="O2168" i="2"/>
  <c r="P2168" i="2" s="1"/>
  <c r="Q2168" i="2" s="1"/>
  <c r="U2168" i="2" s="1"/>
  <c r="Q2196" i="2"/>
  <c r="T2196" i="2"/>
  <c r="Q2202" i="2"/>
  <c r="U2202" i="2" s="1"/>
  <c r="U2203" i="2"/>
  <c r="U2206" i="2"/>
  <c r="U2209" i="2"/>
  <c r="Q2212" i="2"/>
  <c r="U2212" i="2" s="1"/>
  <c r="U2216" i="2"/>
  <c r="Q2218" i="2"/>
  <c r="U2218" i="2" s="1"/>
  <c r="U2219" i="2"/>
  <c r="Q2225" i="2"/>
  <c r="U2225" i="2" s="1"/>
  <c r="Q2238" i="2"/>
  <c r="T2238" i="2"/>
  <c r="Q2241" i="2"/>
  <c r="T2241" i="2"/>
  <c r="Q2251" i="2"/>
  <c r="U2251" i="2" s="1"/>
  <c r="Q2257" i="2"/>
  <c r="T2257" i="2"/>
  <c r="U2303" i="2"/>
  <c r="Q2307" i="2"/>
  <c r="U2307" i="2" s="1"/>
  <c r="U2308" i="2"/>
  <c r="Q2337" i="2"/>
  <c r="T2337" i="2"/>
  <c r="U2340" i="2"/>
  <c r="Q2359" i="2"/>
  <c r="U2359" i="2" s="1"/>
  <c r="U2360" i="2"/>
  <c r="Q2425" i="2"/>
  <c r="U2425" i="2" s="1"/>
  <c r="O2425" i="2"/>
  <c r="P2425" i="2" s="1"/>
  <c r="O2446" i="2"/>
  <c r="P2446" i="2" s="1"/>
  <c r="Q2446" i="2" s="1"/>
  <c r="U2446" i="2" s="1"/>
  <c r="U2474" i="2"/>
  <c r="Q2498" i="2"/>
  <c r="U2498" i="2" s="1"/>
  <c r="O2498" i="2"/>
  <c r="P2498" i="2" s="1"/>
  <c r="T2509" i="2"/>
  <c r="T2534" i="2"/>
  <c r="T2554" i="2"/>
  <c r="U2554" i="2" s="1"/>
  <c r="U2562" i="2"/>
  <c r="U2566" i="2"/>
  <c r="U2606" i="2"/>
  <c r="T2621" i="2"/>
  <c r="U2641" i="2"/>
  <c r="U2642" i="2"/>
  <c r="T2646" i="2"/>
  <c r="U2653" i="2"/>
  <c r="U2666" i="2"/>
  <c r="T2687" i="2"/>
  <c r="Q2709" i="2"/>
  <c r="U2709" i="2" s="1"/>
  <c r="O2709" i="2"/>
  <c r="P2709" i="2" s="1"/>
  <c r="O2719" i="2"/>
  <c r="P2719" i="2" s="1"/>
  <c r="Q2719" i="2" s="1"/>
  <c r="U2719" i="2" s="1"/>
  <c r="Q2816" i="2"/>
  <c r="U2816" i="2" s="1"/>
  <c r="O2816" i="2"/>
  <c r="P2816" i="2" s="1"/>
  <c r="Q2861" i="2"/>
  <c r="U2861" i="2" s="1"/>
  <c r="O2861" i="2"/>
  <c r="P2861" i="2" s="1"/>
  <c r="O2865" i="2"/>
  <c r="P2865" i="2" s="1"/>
  <c r="Q2865" i="2" s="1"/>
  <c r="U2865" i="2" s="1"/>
  <c r="Q2907" i="2"/>
  <c r="U2907" i="2" s="1"/>
  <c r="O2907" i="2"/>
  <c r="P2907" i="2" s="1"/>
  <c r="Q2910" i="2"/>
  <c r="U2910" i="2" s="1"/>
  <c r="O2910" i="2"/>
  <c r="P2910" i="2" s="1"/>
  <c r="Q2913" i="2"/>
  <c r="U2913" i="2" s="1"/>
  <c r="O2913" i="2"/>
  <c r="P2913" i="2" s="1"/>
  <c r="O2914" i="2"/>
  <c r="P2914" i="2" s="1"/>
  <c r="Q2914" i="2" s="1"/>
  <c r="U2914" i="2" s="1"/>
  <c r="Q2934" i="2"/>
  <c r="U2934" i="2" s="1"/>
  <c r="O2934" i="2"/>
  <c r="P2934" i="2" s="1"/>
  <c r="Q2981" i="2"/>
  <c r="U2981" i="2" s="1"/>
  <c r="O2981" i="2"/>
  <c r="P2981" i="2" s="1"/>
  <c r="Q2989" i="2"/>
  <c r="U2989" i="2" s="1"/>
  <c r="O2989" i="2"/>
  <c r="P2989" i="2" s="1"/>
  <c r="O3072" i="2"/>
  <c r="P3072" i="2" s="1"/>
  <c r="Q3072" i="2" s="1"/>
  <c r="U3072" i="2" s="1"/>
  <c r="Q3087" i="2"/>
  <c r="U3087" i="2" s="1"/>
  <c r="O3087" i="2"/>
  <c r="P3087" i="2" s="1"/>
  <c r="Q3286" i="2"/>
  <c r="U3286" i="2" s="1"/>
  <c r="Q3385" i="2"/>
  <c r="U3385" i="2" s="1"/>
  <c r="O2124" i="2"/>
  <c r="P2124" i="2" s="1"/>
  <c r="O2136" i="2"/>
  <c r="P2136" i="2" s="1"/>
  <c r="O2139" i="2"/>
  <c r="P2139" i="2" s="1"/>
  <c r="Q2139" i="2" s="1"/>
  <c r="U2139" i="2" s="1"/>
  <c r="O2145" i="2"/>
  <c r="P2145" i="2" s="1"/>
  <c r="Q2145" i="2" s="1"/>
  <c r="U2145" i="2" s="1"/>
  <c r="O2147" i="2"/>
  <c r="P2147" i="2" s="1"/>
  <c r="O2149" i="2"/>
  <c r="P2149" i="2" s="1"/>
  <c r="Q2149" i="2" s="1"/>
  <c r="U2149" i="2" s="1"/>
  <c r="Q2433" i="2"/>
  <c r="Q2435" i="2"/>
  <c r="U2435" i="2" s="1"/>
  <c r="Q2437" i="2"/>
  <c r="U2437" i="2" s="1"/>
  <c r="Q2449" i="2"/>
  <c r="Q2457" i="2"/>
  <c r="U2457" i="2" s="1"/>
  <c r="Q2471" i="2"/>
  <c r="U2471" i="2" s="1"/>
  <c r="Q2490" i="2"/>
  <c r="Q2493" i="2"/>
  <c r="U2493" i="2" s="1"/>
  <c r="Q2501" i="2"/>
  <c r="U2501" i="2" s="1"/>
  <c r="Q2509" i="2"/>
  <c r="U2509" i="2" s="1"/>
  <c r="Q2534" i="2"/>
  <c r="U2534" i="2" s="1"/>
  <c r="Q2536" i="2"/>
  <c r="U2536" i="2" s="1"/>
  <c r="Q2544" i="2"/>
  <c r="U2544" i="2" s="1"/>
  <c r="Q2546" i="2"/>
  <c r="U2546" i="2" s="1"/>
  <c r="Q2548" i="2"/>
  <c r="U2548" i="2" s="1"/>
  <c r="Q2558" i="2"/>
  <c r="Q2568" i="2"/>
  <c r="U2568" i="2" s="1"/>
  <c r="Q2570" i="2"/>
  <c r="U2570" i="2" s="1"/>
  <c r="Q2575" i="2"/>
  <c r="U2575" i="2" s="1"/>
  <c r="Q2580" i="2"/>
  <c r="Q2582" i="2"/>
  <c r="U2582" i="2" s="1"/>
  <c r="Q2603" i="2"/>
  <c r="U2603" i="2" s="1"/>
  <c r="Q2609" i="2"/>
  <c r="U2609" i="2" s="1"/>
  <c r="Q2618" i="2"/>
  <c r="U2618" i="2" s="1"/>
  <c r="Q2621" i="2"/>
  <c r="Q2624" i="2"/>
  <c r="U2624" i="2" s="1"/>
  <c r="Q2635" i="2"/>
  <c r="U2635" i="2" s="1"/>
  <c r="Q2637" i="2"/>
  <c r="U2637" i="2" s="1"/>
  <c r="Q2643" i="2"/>
  <c r="U2643" i="2" s="1"/>
  <c r="Q2646" i="2"/>
  <c r="Q2649" i="2"/>
  <c r="U2649" i="2" s="1"/>
  <c r="Q2657" i="2"/>
  <c r="U2657" i="2" s="1"/>
  <c r="Q2663" i="2"/>
  <c r="Q2668" i="2"/>
  <c r="U2668" i="2" s="1"/>
  <c r="Q2684" i="2"/>
  <c r="U2684" i="2" s="1"/>
  <c r="Q2687" i="2"/>
  <c r="Q2691" i="2"/>
  <c r="U2691" i="2" s="1"/>
  <c r="Q2694" i="2"/>
  <c r="U2694" i="2" s="1"/>
  <c r="T2696" i="2"/>
  <c r="U2696" i="2" s="1"/>
  <c r="R2701" i="2"/>
  <c r="S2701" i="2" s="1"/>
  <c r="T2701" i="2" s="1"/>
  <c r="U2701" i="2" s="1"/>
  <c r="Q2711" i="2"/>
  <c r="U2711" i="2" s="1"/>
  <c r="Q2725" i="2"/>
  <c r="U2725" i="2" s="1"/>
  <c r="O2725" i="2"/>
  <c r="P2725" i="2" s="1"/>
  <c r="O2735" i="2"/>
  <c r="P2735" i="2" s="1"/>
  <c r="Q2735" i="2" s="1"/>
  <c r="U2735" i="2" s="1"/>
  <c r="Q2748" i="2"/>
  <c r="U2748" i="2" s="1"/>
  <c r="O2757" i="2"/>
  <c r="P2757" i="2" s="1"/>
  <c r="Q2757" i="2"/>
  <c r="U2757" i="2" s="1"/>
  <c r="T2757" i="2"/>
  <c r="U2789" i="2"/>
  <c r="Q2811" i="2"/>
  <c r="U2811" i="2" s="1"/>
  <c r="O2811" i="2"/>
  <c r="P2811" i="2" s="1"/>
  <c r="Q2814" i="2"/>
  <c r="U2814" i="2" s="1"/>
  <c r="O2814" i="2"/>
  <c r="P2814" i="2" s="1"/>
  <c r="U2823" i="2"/>
  <c r="U2824" i="2"/>
  <c r="O2831" i="2"/>
  <c r="P2831" i="2" s="1"/>
  <c r="Q2831" i="2" s="1"/>
  <c r="U2831" i="2" s="1"/>
  <c r="Q2832" i="2"/>
  <c r="U2832" i="2" s="1"/>
  <c r="O2832" i="2"/>
  <c r="P2832" i="2" s="1"/>
  <c r="Q2833" i="2"/>
  <c r="U2833" i="2" s="1"/>
  <c r="O2833" i="2"/>
  <c r="P2833" i="2" s="1"/>
  <c r="O2834" i="2"/>
  <c r="P2834" i="2" s="1"/>
  <c r="Q2834" i="2" s="1"/>
  <c r="U2834" i="2" s="1"/>
  <c r="U2846" i="2"/>
  <c r="U2851" i="2"/>
  <c r="O2857" i="2"/>
  <c r="P2857" i="2" s="1"/>
  <c r="Q2857" i="2" s="1"/>
  <c r="U2857" i="2" s="1"/>
  <c r="Q2858" i="2"/>
  <c r="U2858" i="2" s="1"/>
  <c r="O2858" i="2"/>
  <c r="P2858" i="2" s="1"/>
  <c r="U2877" i="2"/>
  <c r="O2900" i="2"/>
  <c r="P2900" i="2" s="1"/>
  <c r="Q2900" i="2" s="1"/>
  <c r="U2900" i="2" s="1"/>
  <c r="Q2901" i="2"/>
  <c r="U2901" i="2" s="1"/>
  <c r="O2901" i="2"/>
  <c r="P2901" i="2" s="1"/>
  <c r="U2923" i="2"/>
  <c r="U2949" i="2"/>
  <c r="U2952" i="2"/>
  <c r="U2964" i="2"/>
  <c r="Q2980" i="2"/>
  <c r="U2980" i="2" s="1"/>
  <c r="O2980" i="2"/>
  <c r="P2980" i="2" s="1"/>
  <c r="U2995" i="2"/>
  <c r="U3011" i="2"/>
  <c r="Q3014" i="2"/>
  <c r="U3014" i="2" s="1"/>
  <c r="O3014" i="2"/>
  <c r="P3014" i="2" s="1"/>
  <c r="U3030" i="2"/>
  <c r="U3039" i="2"/>
  <c r="O3043" i="2"/>
  <c r="P3043" i="2" s="1"/>
  <c r="Q3043" i="2" s="1"/>
  <c r="U3043" i="2" s="1"/>
  <c r="U3047" i="2"/>
  <c r="O3093" i="2"/>
  <c r="P3093" i="2" s="1"/>
  <c r="Q3093" i="2" s="1"/>
  <c r="U3093" i="2" s="1"/>
  <c r="U3129" i="2"/>
  <c r="Q3139" i="2"/>
  <c r="U3139" i="2" s="1"/>
  <c r="O3139" i="2"/>
  <c r="P3139" i="2" s="1"/>
  <c r="U3141" i="2"/>
  <c r="Q3144" i="2"/>
  <c r="U3144" i="2" s="1"/>
  <c r="O3144" i="2"/>
  <c r="P3144" i="2" s="1"/>
  <c r="Q3150" i="2"/>
  <c r="U3150" i="2" s="1"/>
  <c r="O3150" i="2"/>
  <c r="P3150" i="2" s="1"/>
  <c r="U3152" i="2"/>
  <c r="U3191" i="2"/>
  <c r="Q3204" i="2"/>
  <c r="U3204" i="2" s="1"/>
  <c r="U3216" i="2"/>
  <c r="O3226" i="2"/>
  <c r="P3226" i="2" s="1"/>
  <c r="Q3226" i="2" s="1"/>
  <c r="U3226" i="2" s="1"/>
  <c r="U3235" i="2"/>
  <c r="U3244" i="2"/>
  <c r="Q3257" i="2"/>
  <c r="U3257" i="2" s="1"/>
  <c r="T3286" i="2"/>
  <c r="U3375" i="2"/>
  <c r="T3385" i="2"/>
  <c r="U3452" i="2"/>
  <c r="U3557" i="2"/>
  <c r="U2702" i="2"/>
  <c r="O2712" i="2"/>
  <c r="P2712" i="2" s="1"/>
  <c r="Q2712" i="2" s="1"/>
  <c r="U2712" i="2" s="1"/>
  <c r="U2730" i="2"/>
  <c r="U2740" i="2"/>
  <c r="O2749" i="2"/>
  <c r="P2749" i="2" s="1"/>
  <c r="Q2749" i="2"/>
  <c r="U2749" i="2" s="1"/>
  <c r="Q2759" i="2"/>
  <c r="U2759" i="2" s="1"/>
  <c r="O2759" i="2"/>
  <c r="P2759" i="2" s="1"/>
  <c r="O2763" i="2"/>
  <c r="P2763" i="2" s="1"/>
  <c r="Q2763" i="2" s="1"/>
  <c r="U2763" i="2" s="1"/>
  <c r="U2766" i="2"/>
  <c r="U2786" i="2"/>
  <c r="O2800" i="2"/>
  <c r="P2800" i="2" s="1"/>
  <c r="Q2800" i="2" s="1"/>
  <c r="U2800" i="2" s="1"/>
  <c r="Q2801" i="2"/>
  <c r="U2801" i="2" s="1"/>
  <c r="O2801" i="2"/>
  <c r="P2801" i="2" s="1"/>
  <c r="Q2802" i="2"/>
  <c r="U2802" i="2" s="1"/>
  <c r="O2802" i="2"/>
  <c r="P2802" i="2" s="1"/>
  <c r="O2803" i="2"/>
  <c r="P2803" i="2" s="1"/>
  <c r="Q2803" i="2" s="1"/>
  <c r="U2803" i="2" s="1"/>
  <c r="O2804" i="2"/>
  <c r="P2804" i="2" s="1"/>
  <c r="Q2804" i="2" s="1"/>
  <c r="U2804" i="2" s="1"/>
  <c r="Q2807" i="2"/>
  <c r="U2807" i="2" s="1"/>
  <c r="O2807" i="2"/>
  <c r="P2807" i="2" s="1"/>
  <c r="Q2828" i="2"/>
  <c r="U2828" i="2" s="1"/>
  <c r="O2828" i="2"/>
  <c r="P2828" i="2" s="1"/>
  <c r="O2829" i="2"/>
  <c r="P2829" i="2" s="1"/>
  <c r="Q2829" i="2"/>
  <c r="U2829" i="2" s="1"/>
  <c r="U2844" i="2"/>
  <c r="U2874" i="2"/>
  <c r="Q2898" i="2"/>
  <c r="U2898" i="2" s="1"/>
  <c r="O2898" i="2"/>
  <c r="P2898" i="2" s="1"/>
  <c r="U2920" i="2"/>
  <c r="Q2969" i="2"/>
  <c r="U2969" i="2" s="1"/>
  <c r="O2969" i="2"/>
  <c r="P2969" i="2" s="1"/>
  <c r="Q2970" i="2"/>
  <c r="U2970" i="2" s="1"/>
  <c r="O2970" i="2"/>
  <c r="P2970" i="2" s="1"/>
  <c r="Q2971" i="2"/>
  <c r="U2971" i="2" s="1"/>
  <c r="O2971" i="2"/>
  <c r="P2971" i="2" s="1"/>
  <c r="O2972" i="2"/>
  <c r="P2972" i="2" s="1"/>
  <c r="Q2972" i="2" s="1"/>
  <c r="U2972" i="2" s="1"/>
  <c r="Q2973" i="2"/>
  <c r="U2973" i="2" s="1"/>
  <c r="O2973" i="2"/>
  <c r="P2973" i="2" s="1"/>
  <c r="Q2974" i="2"/>
  <c r="U2974" i="2" s="1"/>
  <c r="O2974" i="2"/>
  <c r="P2974" i="2" s="1"/>
  <c r="O2976" i="2"/>
  <c r="P2976" i="2" s="1"/>
  <c r="Q2976" i="2" s="1"/>
  <c r="U2976" i="2" s="1"/>
  <c r="O2997" i="2"/>
  <c r="P2997" i="2" s="1"/>
  <c r="Q2997" i="2" s="1"/>
  <c r="U2997" i="2" s="1"/>
  <c r="U3009" i="2"/>
  <c r="O3050" i="2"/>
  <c r="P3050" i="2" s="1"/>
  <c r="Q3050" i="2" s="1"/>
  <c r="U3050" i="2" s="1"/>
  <c r="O3061" i="2"/>
  <c r="P3061" i="2" s="1"/>
  <c r="Q3061" i="2" s="1"/>
  <c r="U3061" i="2" s="1"/>
  <c r="Q3181" i="2"/>
  <c r="U3181" i="2" s="1"/>
  <c r="O3181" i="2"/>
  <c r="P3181" i="2" s="1"/>
  <c r="Q3347" i="2"/>
  <c r="U3347" i="2" s="1"/>
  <c r="O2417" i="2"/>
  <c r="P2417" i="2" s="1"/>
  <c r="O2432" i="2"/>
  <c r="P2432" i="2" s="1"/>
  <c r="Q2432" i="2" s="1"/>
  <c r="U2432" i="2" s="1"/>
  <c r="O2434" i="2"/>
  <c r="P2434" i="2" s="1"/>
  <c r="Q2434" i="2" s="1"/>
  <c r="U2434" i="2" s="1"/>
  <c r="O2436" i="2"/>
  <c r="P2436" i="2" s="1"/>
  <c r="O2448" i="2"/>
  <c r="P2448" i="2" s="1"/>
  <c r="Q2448" i="2" s="1"/>
  <c r="U2448" i="2" s="1"/>
  <c r="O2450" i="2"/>
  <c r="P2450" i="2" s="1"/>
  <c r="Q2450" i="2" s="1"/>
  <c r="U2450" i="2" s="1"/>
  <c r="O2453" i="2"/>
  <c r="P2453" i="2" s="1"/>
  <c r="Q2453" i="2" s="1"/>
  <c r="U2453" i="2" s="1"/>
  <c r="O2456" i="2"/>
  <c r="P2456" i="2" s="1"/>
  <c r="Q2456" i="2" s="1"/>
  <c r="U2456" i="2" s="1"/>
  <c r="O2625" i="2"/>
  <c r="P2625" i="2" s="1"/>
  <c r="Q2625" i="2" s="1"/>
  <c r="U2625" i="2" s="1"/>
  <c r="O2630" i="2"/>
  <c r="P2630" i="2" s="1"/>
  <c r="Q2630" i="2" s="1"/>
  <c r="U2630" i="2" s="1"/>
  <c r="O2636" i="2"/>
  <c r="P2636" i="2" s="1"/>
  <c r="Q2636" i="2" s="1"/>
  <c r="U2636" i="2" s="1"/>
  <c r="O2656" i="2"/>
  <c r="P2656" i="2" s="1"/>
  <c r="Q2656" i="2" s="1"/>
  <c r="U2656" i="2" s="1"/>
  <c r="O2662" i="2"/>
  <c r="P2662" i="2" s="1"/>
  <c r="Q2662" i="2" s="1"/>
  <c r="U2662" i="2" s="1"/>
  <c r="O2664" i="2"/>
  <c r="P2664" i="2" s="1"/>
  <c r="Q2664" i="2" s="1"/>
  <c r="U2664" i="2" s="1"/>
  <c r="O2674" i="2"/>
  <c r="P2674" i="2" s="1"/>
  <c r="Q2674" i="2" s="1"/>
  <c r="U2674" i="2" s="1"/>
  <c r="O2677" i="2"/>
  <c r="P2677" i="2" s="1"/>
  <c r="Q2677" i="2" s="1"/>
  <c r="U2677" i="2" s="1"/>
  <c r="Q2685" i="2"/>
  <c r="U2688" i="2"/>
  <c r="Q2713" i="2"/>
  <c r="U2713" i="2" s="1"/>
  <c r="Q2715" i="2"/>
  <c r="U2715" i="2" s="1"/>
  <c r="Q2727" i="2"/>
  <c r="U2727" i="2" s="1"/>
  <c r="Q2729" i="2"/>
  <c r="U2729" i="2" s="1"/>
  <c r="Q2737" i="2"/>
  <c r="U2737" i="2" s="1"/>
  <c r="R2741" i="2"/>
  <c r="S2741" i="2" s="1"/>
  <c r="T2741" i="2" s="1"/>
  <c r="Q2751" i="2"/>
  <c r="U2751" i="2" s="1"/>
  <c r="O2751" i="2"/>
  <c r="P2751" i="2" s="1"/>
  <c r="Q2764" i="2"/>
  <c r="U2764" i="2" s="1"/>
  <c r="U2771" i="2"/>
  <c r="U2774" i="2"/>
  <c r="U2776" i="2"/>
  <c r="U2783" i="2"/>
  <c r="Q2793" i="2"/>
  <c r="U2793" i="2" s="1"/>
  <c r="O2793" i="2"/>
  <c r="P2793" i="2" s="1"/>
  <c r="O2794" i="2"/>
  <c r="P2794" i="2" s="1"/>
  <c r="Q2794" i="2" s="1"/>
  <c r="U2794" i="2" s="1"/>
  <c r="Q2795" i="2"/>
  <c r="U2795" i="2" s="1"/>
  <c r="O2795" i="2"/>
  <c r="P2795" i="2" s="1"/>
  <c r="O2797" i="2"/>
  <c r="P2797" i="2" s="1"/>
  <c r="Q2797" i="2" s="1"/>
  <c r="U2797" i="2" s="1"/>
  <c r="Q2798" i="2"/>
  <c r="U2798" i="2" s="1"/>
  <c r="O2798" i="2"/>
  <c r="P2798" i="2" s="1"/>
  <c r="U2819" i="2"/>
  <c r="U2820" i="2"/>
  <c r="U2840" i="2"/>
  <c r="U2843" i="2"/>
  <c r="Q2889" i="2"/>
  <c r="U2889" i="2" s="1"/>
  <c r="O2889" i="2"/>
  <c r="P2889" i="2" s="1"/>
  <c r="O2890" i="2"/>
  <c r="P2890" i="2" s="1"/>
  <c r="Q2890" i="2" s="1"/>
  <c r="U2890" i="2" s="1"/>
  <c r="O2891" i="2"/>
  <c r="P2891" i="2" s="1"/>
  <c r="Q2891" i="2" s="1"/>
  <c r="U2891" i="2" s="1"/>
  <c r="O2892" i="2"/>
  <c r="P2892" i="2" s="1"/>
  <c r="Q2892" i="2" s="1"/>
  <c r="U2892" i="2" s="1"/>
  <c r="Q2893" i="2"/>
  <c r="U2893" i="2" s="1"/>
  <c r="O2893" i="2"/>
  <c r="P2893" i="2" s="1"/>
  <c r="Q2896" i="2"/>
  <c r="U2896" i="2" s="1"/>
  <c r="O2896" i="2"/>
  <c r="P2896" i="2" s="1"/>
  <c r="U2917" i="2"/>
  <c r="U2918" i="2"/>
  <c r="Q2927" i="2"/>
  <c r="U2927" i="2" s="1"/>
  <c r="O2927" i="2"/>
  <c r="P2927" i="2" s="1"/>
  <c r="O2928" i="2"/>
  <c r="P2928" i="2" s="1"/>
  <c r="Q2928" i="2" s="1"/>
  <c r="U2928" i="2" s="1"/>
  <c r="Q2929" i="2"/>
  <c r="U2929" i="2" s="1"/>
  <c r="O2929" i="2"/>
  <c r="P2929" i="2" s="1"/>
  <c r="O2930" i="2"/>
  <c r="P2930" i="2" s="1"/>
  <c r="Q2930" i="2"/>
  <c r="U2930" i="2" s="1"/>
  <c r="O2967" i="2"/>
  <c r="P2967" i="2" s="1"/>
  <c r="Q2967" i="2" s="1"/>
  <c r="U2967" i="2" s="1"/>
  <c r="Q3003" i="2"/>
  <c r="U3003" i="2" s="1"/>
  <c r="O3003" i="2"/>
  <c r="P3003" i="2" s="1"/>
  <c r="Q3012" i="2"/>
  <c r="U3012" i="2" s="1"/>
  <c r="O3012" i="2"/>
  <c r="P3012" i="2" s="1"/>
  <c r="O3031" i="2"/>
  <c r="P3031" i="2" s="1"/>
  <c r="Q3031" i="2" s="1"/>
  <c r="U3031" i="2" s="1"/>
  <c r="Q3041" i="2"/>
  <c r="U3041" i="2" s="1"/>
  <c r="O3041" i="2"/>
  <c r="P3041" i="2" s="1"/>
  <c r="U3101" i="2"/>
  <c r="U3156" i="2"/>
  <c r="O3169" i="2"/>
  <c r="P3169" i="2" s="1"/>
  <c r="Q3169" i="2" s="1"/>
  <c r="U3169" i="2" s="1"/>
  <c r="Q3215" i="2"/>
  <c r="U3215" i="2" s="1"/>
  <c r="O3215" i="2"/>
  <c r="P3215" i="2" s="1"/>
  <c r="U3256" i="2"/>
  <c r="U3294" i="2"/>
  <c r="T3320" i="2"/>
  <c r="T3347" i="2"/>
  <c r="U3386" i="2"/>
  <c r="U3393" i="2"/>
  <c r="Q3458" i="2"/>
  <c r="R2464" i="2"/>
  <c r="S2464" i="2" s="1"/>
  <c r="T2464" i="2" s="1"/>
  <c r="U2464" i="2" s="1"/>
  <c r="R2466" i="2"/>
  <c r="S2466" i="2" s="1"/>
  <c r="T2466" i="2" s="1"/>
  <c r="U2466" i="2" s="1"/>
  <c r="R2469" i="2"/>
  <c r="S2469" i="2" s="1"/>
  <c r="T2469" i="2" s="1"/>
  <c r="U2469" i="2" s="1"/>
  <c r="R2475" i="2"/>
  <c r="S2475" i="2" s="1"/>
  <c r="R2477" i="2"/>
  <c r="S2477" i="2" s="1"/>
  <c r="T2477" i="2" s="1"/>
  <c r="U2477" i="2" s="1"/>
  <c r="R2480" i="2"/>
  <c r="S2480" i="2" s="1"/>
  <c r="T2480" i="2" s="1"/>
  <c r="U2480" i="2" s="1"/>
  <c r="R2486" i="2"/>
  <c r="S2486" i="2" s="1"/>
  <c r="T2486" i="2" s="1"/>
  <c r="U2486" i="2" s="1"/>
  <c r="R2488" i="2"/>
  <c r="S2488" i="2" s="1"/>
  <c r="T2488" i="2" s="1"/>
  <c r="U2488" i="2" s="1"/>
  <c r="R2507" i="2"/>
  <c r="S2507" i="2" s="1"/>
  <c r="T2507" i="2" s="1"/>
  <c r="U2507" i="2" s="1"/>
  <c r="R2513" i="2"/>
  <c r="S2513" i="2" s="1"/>
  <c r="T2513" i="2" s="1"/>
  <c r="U2513" i="2" s="1"/>
  <c r="R2515" i="2"/>
  <c r="S2515" i="2" s="1"/>
  <c r="T2515" i="2" s="1"/>
  <c r="U2515" i="2" s="1"/>
  <c r="R2520" i="2"/>
  <c r="S2520" i="2" s="1"/>
  <c r="T2520" i="2" s="1"/>
  <c r="U2520" i="2" s="1"/>
  <c r="R2522" i="2"/>
  <c r="S2522" i="2" s="1"/>
  <c r="R2527" i="2"/>
  <c r="S2527" i="2" s="1"/>
  <c r="T2527" i="2" s="1"/>
  <c r="U2527" i="2" s="1"/>
  <c r="R2552" i="2"/>
  <c r="S2552" i="2" s="1"/>
  <c r="T2552" i="2" s="1"/>
  <c r="U2552" i="2" s="1"/>
  <c r="R2554" i="2"/>
  <c r="S2554" i="2" s="1"/>
  <c r="R2556" i="2"/>
  <c r="S2556" i="2" s="1"/>
  <c r="T2556" i="2" s="1"/>
  <c r="U2556" i="2" s="1"/>
  <c r="R2561" i="2"/>
  <c r="S2561" i="2" s="1"/>
  <c r="T2561" i="2" s="1"/>
  <c r="U2561" i="2" s="1"/>
  <c r="R2564" i="2"/>
  <c r="S2564" i="2" s="1"/>
  <c r="T2564" i="2" s="1"/>
  <c r="U2564" i="2" s="1"/>
  <c r="R2573" i="2"/>
  <c r="S2573" i="2" s="1"/>
  <c r="T2573" i="2" s="1"/>
  <c r="U2573" i="2" s="1"/>
  <c r="R2595" i="2"/>
  <c r="S2595" i="2" s="1"/>
  <c r="T2595" i="2" s="1"/>
  <c r="U2595" i="2" s="1"/>
  <c r="R2685" i="2"/>
  <c r="S2685" i="2" s="1"/>
  <c r="T2685" i="2" s="1"/>
  <c r="R2692" i="2"/>
  <c r="S2692" i="2" s="1"/>
  <c r="T2692" i="2" s="1"/>
  <c r="U2705" i="2"/>
  <c r="U2706" i="2"/>
  <c r="Q2732" i="2"/>
  <c r="U2732" i="2" s="1"/>
  <c r="O2738" i="2"/>
  <c r="P2738" i="2" s="1"/>
  <c r="Q2738" i="2"/>
  <c r="U2738" i="2" s="1"/>
  <c r="U2755" i="2"/>
  <c r="O2765" i="2"/>
  <c r="P2765" i="2" s="1"/>
  <c r="Q2765" i="2" s="1"/>
  <c r="U2765" i="2" s="1"/>
  <c r="U2773" i="2"/>
  <c r="Q2791" i="2"/>
  <c r="U2791" i="2" s="1"/>
  <c r="O2791" i="2"/>
  <c r="P2791" i="2" s="1"/>
  <c r="U2817" i="2"/>
  <c r="U2837" i="2"/>
  <c r="O2847" i="2"/>
  <c r="P2847" i="2" s="1"/>
  <c r="Q2847" i="2" s="1"/>
  <c r="U2847" i="2" s="1"/>
  <c r="O2848" i="2"/>
  <c r="P2848" i="2" s="1"/>
  <c r="Q2848" i="2" s="1"/>
  <c r="U2848" i="2" s="1"/>
  <c r="Q2849" i="2"/>
  <c r="U2849" i="2" s="1"/>
  <c r="O2849" i="2"/>
  <c r="P2849" i="2" s="1"/>
  <c r="O2850" i="2"/>
  <c r="P2850" i="2" s="1"/>
  <c r="Q2850" i="2"/>
  <c r="U2850" i="2" s="1"/>
  <c r="U2866" i="2"/>
  <c r="U2871" i="2"/>
  <c r="Q2878" i="2"/>
  <c r="U2878" i="2" s="1"/>
  <c r="O2878" i="2"/>
  <c r="P2878" i="2" s="1"/>
  <c r="Q2879" i="2"/>
  <c r="U2879" i="2" s="1"/>
  <c r="O2879" i="2"/>
  <c r="P2879" i="2" s="1"/>
  <c r="O2881" i="2"/>
  <c r="P2881" i="2" s="1"/>
  <c r="Q2881" i="2"/>
  <c r="U2881" i="2" s="1"/>
  <c r="O2882" i="2"/>
  <c r="P2882" i="2" s="1"/>
  <c r="Q2882" i="2" s="1"/>
  <c r="U2882" i="2" s="1"/>
  <c r="Q2884" i="2"/>
  <c r="U2884" i="2" s="1"/>
  <c r="O2884" i="2"/>
  <c r="P2884" i="2" s="1"/>
  <c r="Q2885" i="2"/>
  <c r="U2885" i="2" s="1"/>
  <c r="O2885" i="2"/>
  <c r="P2885" i="2" s="1"/>
  <c r="O2886" i="2"/>
  <c r="P2886" i="2" s="1"/>
  <c r="Q2886" i="2" s="1"/>
  <c r="U2886" i="2" s="1"/>
  <c r="O2887" i="2"/>
  <c r="P2887" i="2" s="1"/>
  <c r="Q2887" i="2" s="1"/>
  <c r="U2887" i="2" s="1"/>
  <c r="U2915" i="2"/>
  <c r="O2924" i="2"/>
  <c r="P2924" i="2" s="1"/>
  <c r="Q2924" i="2" s="1"/>
  <c r="U2924" i="2" s="1"/>
  <c r="U2935" i="2"/>
  <c r="O2950" i="2"/>
  <c r="P2950" i="2" s="1"/>
  <c r="Q2950" i="2" s="1"/>
  <c r="U2950" i="2" s="1"/>
  <c r="O2951" i="2"/>
  <c r="P2951" i="2" s="1"/>
  <c r="Q2951" i="2"/>
  <c r="U2951" i="2" s="1"/>
  <c r="Q2953" i="2"/>
  <c r="U2953" i="2" s="1"/>
  <c r="O2953" i="2"/>
  <c r="P2953" i="2" s="1"/>
  <c r="Q2956" i="2"/>
  <c r="U2956" i="2" s="1"/>
  <c r="O2956" i="2"/>
  <c r="P2956" i="2" s="1"/>
  <c r="O2957" i="2"/>
  <c r="P2957" i="2" s="1"/>
  <c r="Q2957" i="2" s="1"/>
  <c r="U2957" i="2" s="1"/>
  <c r="O2959" i="2"/>
  <c r="P2959" i="2" s="1"/>
  <c r="Q2959" i="2"/>
  <c r="U2959" i="2" s="1"/>
  <c r="Q2960" i="2"/>
  <c r="U2960" i="2" s="1"/>
  <c r="O2960" i="2"/>
  <c r="P2960" i="2" s="1"/>
  <c r="O2961" i="2"/>
  <c r="P2961" i="2" s="1"/>
  <c r="Q2961" i="2" s="1"/>
  <c r="U2961" i="2" s="1"/>
  <c r="O2962" i="2"/>
  <c r="P2962" i="2" s="1"/>
  <c r="Q2962" i="2" s="1"/>
  <c r="U2962" i="2" s="1"/>
  <c r="U2982" i="2"/>
  <c r="Q2985" i="2"/>
  <c r="U2985" i="2" s="1"/>
  <c r="U3006" i="2"/>
  <c r="U3016" i="2"/>
  <c r="U3025" i="2"/>
  <c r="U3055" i="2"/>
  <c r="O3069" i="2"/>
  <c r="P3069" i="2" s="1"/>
  <c r="Q3069" i="2" s="1"/>
  <c r="U3069" i="2" s="1"/>
  <c r="U3133" i="2"/>
  <c r="U3182" i="2"/>
  <c r="Q3188" i="2"/>
  <c r="U3188" i="2" s="1"/>
  <c r="Q3208" i="2"/>
  <c r="U3208" i="2" s="1"/>
  <c r="O3208" i="2"/>
  <c r="P3208" i="2" s="1"/>
  <c r="U3210" i="2"/>
  <c r="U3232" i="2"/>
  <c r="U3258" i="2"/>
  <c r="U3261" i="2"/>
  <c r="Q3279" i="2"/>
  <c r="U3279" i="2" s="1"/>
  <c r="U3321" i="2"/>
  <c r="Q3340" i="2"/>
  <c r="U3340" i="2" s="1"/>
  <c r="U3348" i="2"/>
  <c r="T3366" i="2"/>
  <c r="U3391" i="2"/>
  <c r="Q3430" i="2"/>
  <c r="U3430" i="2" s="1"/>
  <c r="U3578" i="2"/>
  <c r="U3633" i="2"/>
  <c r="O2506" i="2"/>
  <c r="P2506" i="2" s="1"/>
  <c r="Q2506" i="2" s="1"/>
  <c r="U2506" i="2" s="1"/>
  <c r="O2514" i="2"/>
  <c r="P2514" i="2" s="1"/>
  <c r="O2516" i="2"/>
  <c r="P2516" i="2" s="1"/>
  <c r="Q2516" i="2" s="1"/>
  <c r="U2516" i="2" s="1"/>
  <c r="O2519" i="2"/>
  <c r="P2519" i="2" s="1"/>
  <c r="Q2519" i="2" s="1"/>
  <c r="U2519" i="2" s="1"/>
  <c r="O2521" i="2"/>
  <c r="P2521" i="2" s="1"/>
  <c r="Q2521" i="2" s="1"/>
  <c r="U2521" i="2" s="1"/>
  <c r="O2523" i="2"/>
  <c r="P2523" i="2" s="1"/>
  <c r="O2526" i="2"/>
  <c r="P2526" i="2" s="1"/>
  <c r="O2528" i="2"/>
  <c r="P2528" i="2" s="1"/>
  <c r="Q2528" i="2" s="1"/>
  <c r="U2528" i="2" s="1"/>
  <c r="O2553" i="2"/>
  <c r="P2553" i="2" s="1"/>
  <c r="Q2553" i="2" s="1"/>
  <c r="U2553" i="2" s="1"/>
  <c r="O2555" i="2"/>
  <c r="P2555" i="2" s="1"/>
  <c r="Q2555" i="2" s="1"/>
  <c r="U2555" i="2" s="1"/>
  <c r="O2560" i="2"/>
  <c r="P2560" i="2" s="1"/>
  <c r="Q2560" i="2" s="1"/>
  <c r="U2560" i="2" s="1"/>
  <c r="O2565" i="2"/>
  <c r="P2565" i="2" s="1"/>
  <c r="Q2565" i="2" s="1"/>
  <c r="U2565" i="2" s="1"/>
  <c r="O2572" i="2"/>
  <c r="P2572" i="2" s="1"/>
  <c r="Q2572" i="2" s="1"/>
  <c r="U2572" i="2" s="1"/>
  <c r="O2584" i="2"/>
  <c r="P2584" i="2" s="1"/>
  <c r="Q2584" i="2" s="1"/>
  <c r="U2584" i="2" s="1"/>
  <c r="O2590" i="2"/>
  <c r="P2590" i="2" s="1"/>
  <c r="Q2590" i="2" s="1"/>
  <c r="U2590" i="2" s="1"/>
  <c r="O2615" i="2"/>
  <c r="P2615" i="2" s="1"/>
  <c r="Q2615" i="2" s="1"/>
  <c r="U2615" i="2" s="1"/>
  <c r="O2628" i="2"/>
  <c r="P2628" i="2" s="1"/>
  <c r="Q2628" i="2" s="1"/>
  <c r="U2628" i="2" s="1"/>
  <c r="O2651" i="2"/>
  <c r="P2651" i="2" s="1"/>
  <c r="Q2651" i="2" s="1"/>
  <c r="U2651" i="2" s="1"/>
  <c r="O2670" i="2"/>
  <c r="P2670" i="2" s="1"/>
  <c r="Q2670" i="2" s="1"/>
  <c r="U2670" i="2" s="1"/>
  <c r="O2672" i="2"/>
  <c r="P2672" i="2" s="1"/>
  <c r="Q2672" i="2" s="1"/>
  <c r="U2672" i="2" s="1"/>
  <c r="O2686" i="2"/>
  <c r="P2686" i="2" s="1"/>
  <c r="Q2686" i="2" s="1"/>
  <c r="U2686" i="2" s="1"/>
  <c r="Q2692" i="2"/>
  <c r="O2703" i="2"/>
  <c r="P2703" i="2" s="1"/>
  <c r="Q2703" i="2" s="1"/>
  <c r="U2703" i="2" s="1"/>
  <c r="U2710" i="2"/>
  <c r="U2723" i="2"/>
  <c r="O2741" i="2"/>
  <c r="P2741" i="2" s="1"/>
  <c r="Q2741" i="2" s="1"/>
  <c r="U2747" i="2"/>
  <c r="Q2753" i="2"/>
  <c r="U2753" i="2" s="1"/>
  <c r="O2756" i="2"/>
  <c r="P2756" i="2" s="1"/>
  <c r="Q2756" i="2" s="1"/>
  <c r="U2756" i="2" s="1"/>
  <c r="Q2767" i="2"/>
  <c r="U2767" i="2" s="1"/>
  <c r="O2767" i="2"/>
  <c r="P2767" i="2" s="1"/>
  <c r="O2787" i="2"/>
  <c r="P2787" i="2" s="1"/>
  <c r="Q2787" i="2" s="1"/>
  <c r="U2787" i="2" s="1"/>
  <c r="O2788" i="2"/>
  <c r="P2788" i="2" s="1"/>
  <c r="Q2788" i="2" s="1"/>
  <c r="U2788" i="2" s="1"/>
  <c r="U2835" i="2"/>
  <c r="O2845" i="2"/>
  <c r="P2845" i="2" s="1"/>
  <c r="Q2845" i="2" s="1"/>
  <c r="U2845" i="2" s="1"/>
  <c r="U2860" i="2"/>
  <c r="U2864" i="2"/>
  <c r="Q2875" i="2"/>
  <c r="U2875" i="2" s="1"/>
  <c r="O2875" i="2"/>
  <c r="P2875" i="2" s="1"/>
  <c r="O2876" i="2"/>
  <c r="P2876" i="2" s="1"/>
  <c r="Q2876" i="2" s="1"/>
  <c r="U2876" i="2" s="1"/>
  <c r="U2905" i="2"/>
  <c r="Q2921" i="2"/>
  <c r="U2921" i="2" s="1"/>
  <c r="O2921" i="2"/>
  <c r="P2921" i="2" s="1"/>
  <c r="Q2922" i="2"/>
  <c r="U2922" i="2" s="1"/>
  <c r="O2922" i="2"/>
  <c r="P2922" i="2" s="1"/>
  <c r="U2933" i="2"/>
  <c r="Q2947" i="2"/>
  <c r="U2947" i="2" s="1"/>
  <c r="O2947" i="2"/>
  <c r="P2947" i="2" s="1"/>
  <c r="O2948" i="2"/>
  <c r="P2948" i="2" s="1"/>
  <c r="Q2948" i="2" s="1"/>
  <c r="U2948" i="2" s="1"/>
  <c r="O2984" i="2"/>
  <c r="P2984" i="2" s="1"/>
  <c r="Q2984" i="2" s="1"/>
  <c r="U2984" i="2" s="1"/>
  <c r="Q2994" i="2"/>
  <c r="U2994" i="2" s="1"/>
  <c r="O2994" i="2"/>
  <c r="P2994" i="2" s="1"/>
  <c r="U2998" i="2"/>
  <c r="Q3001" i="2"/>
  <c r="U3001" i="2" s="1"/>
  <c r="O3001" i="2"/>
  <c r="P3001" i="2" s="1"/>
  <c r="U3005" i="2"/>
  <c r="O3010" i="2"/>
  <c r="P3010" i="2" s="1"/>
  <c r="Q3010" i="2" s="1"/>
  <c r="U3010" i="2" s="1"/>
  <c r="Q3029" i="2"/>
  <c r="U3029" i="2" s="1"/>
  <c r="O3029" i="2"/>
  <c r="P3029" i="2" s="1"/>
  <c r="U3034" i="2"/>
  <c r="U3052" i="2"/>
  <c r="U3063" i="2"/>
  <c r="Q3074" i="2"/>
  <c r="U3074" i="2" s="1"/>
  <c r="U3080" i="2"/>
  <c r="U3100" i="2"/>
  <c r="U3114" i="2"/>
  <c r="U3125" i="2"/>
  <c r="Q3172" i="2"/>
  <c r="U3172" i="2" s="1"/>
  <c r="Q3214" i="2"/>
  <c r="U3214" i="2" s="1"/>
  <c r="U3218" i="2"/>
  <c r="U3238" i="2"/>
  <c r="U3241" i="2"/>
  <c r="U3246" i="2"/>
  <c r="U3268" i="2"/>
  <c r="U3272" i="2"/>
  <c r="U3281" i="2"/>
  <c r="U3302" i="2"/>
  <c r="Q3336" i="2"/>
  <c r="U3336" i="2" s="1"/>
  <c r="U3338" i="2"/>
  <c r="T3475" i="2"/>
  <c r="Q2716" i="2"/>
  <c r="U2716" i="2" s="1"/>
  <c r="O2716" i="2"/>
  <c r="P2716" i="2" s="1"/>
  <c r="U2720" i="2"/>
  <c r="U2721" i="2"/>
  <c r="U2724" i="2"/>
  <c r="Q2734" i="2"/>
  <c r="U2734" i="2" s="1"/>
  <c r="O2743" i="2"/>
  <c r="P2743" i="2" s="1"/>
  <c r="Q2743" i="2" s="1"/>
  <c r="U2743" i="2" s="1"/>
  <c r="Q2769" i="2"/>
  <c r="U2769" i="2" s="1"/>
  <c r="O2777" i="2"/>
  <c r="P2777" i="2" s="1"/>
  <c r="Q2777" i="2" s="1"/>
  <c r="U2777" i="2" s="1"/>
  <c r="O2778" i="2"/>
  <c r="P2778" i="2" s="1"/>
  <c r="Q2778" i="2" s="1"/>
  <c r="U2778" i="2" s="1"/>
  <c r="Q2779" i="2"/>
  <c r="U2779" i="2" s="1"/>
  <c r="O2779" i="2"/>
  <c r="P2779" i="2" s="1"/>
  <c r="Q2780" i="2"/>
  <c r="U2780" i="2" s="1"/>
  <c r="O2780" i="2"/>
  <c r="P2780" i="2" s="1"/>
  <c r="O2781" i="2"/>
  <c r="P2781" i="2" s="1"/>
  <c r="Q2781" i="2" s="1"/>
  <c r="U2781" i="2" s="1"/>
  <c r="O2784" i="2"/>
  <c r="P2784" i="2" s="1"/>
  <c r="Q2784" i="2" s="1"/>
  <c r="U2784" i="2" s="1"/>
  <c r="Q2785" i="2"/>
  <c r="U2785" i="2" s="1"/>
  <c r="O2785" i="2"/>
  <c r="P2785" i="2" s="1"/>
  <c r="U2808" i="2"/>
  <c r="U2810" i="2"/>
  <c r="U2813" i="2"/>
  <c r="U2830" i="2"/>
  <c r="U2854" i="2"/>
  <c r="U2855" i="2"/>
  <c r="Q2873" i="2"/>
  <c r="U2873" i="2" s="1"/>
  <c r="O2873" i="2"/>
  <c r="P2873" i="2" s="1"/>
  <c r="U2899" i="2"/>
  <c r="U2903" i="2"/>
  <c r="U2904" i="2"/>
  <c r="Q2919" i="2"/>
  <c r="U2919" i="2" s="1"/>
  <c r="O2919" i="2"/>
  <c r="P2919" i="2" s="1"/>
  <c r="U2932" i="2"/>
  <c r="O2944" i="2"/>
  <c r="P2944" i="2" s="1"/>
  <c r="Q2944" i="2" s="1"/>
  <c r="U2944" i="2" s="1"/>
  <c r="Q2945" i="2"/>
  <c r="U2945" i="2" s="1"/>
  <c r="O2945" i="2"/>
  <c r="P2945" i="2" s="1"/>
  <c r="U2977" i="2"/>
  <c r="Q3038" i="2"/>
  <c r="U3038" i="2" s="1"/>
  <c r="O3038" i="2"/>
  <c r="P3038" i="2" s="1"/>
  <c r="Q3088" i="2"/>
  <c r="U3088" i="2" s="1"/>
  <c r="U3098" i="2"/>
  <c r="U3124" i="2"/>
  <c r="U3176" i="2"/>
  <c r="Q3179" i="2"/>
  <c r="U3179" i="2" s="1"/>
  <c r="O3179" i="2"/>
  <c r="P3179" i="2" s="1"/>
  <c r="Q3183" i="2"/>
  <c r="U3183" i="2" s="1"/>
  <c r="U3219" i="2"/>
  <c r="U3276" i="2"/>
  <c r="U3299" i="2"/>
  <c r="T3336" i="2"/>
  <c r="U3356" i="2"/>
  <c r="U3363" i="2"/>
  <c r="U3400" i="2"/>
  <c r="T3405" i="2"/>
  <c r="T3433" i="2"/>
  <c r="U2726" i="2"/>
  <c r="O2733" i="2"/>
  <c r="P2733" i="2" s="1"/>
  <c r="Q2733" i="2" s="1"/>
  <c r="U2733" i="2" s="1"/>
  <c r="U2736" i="2"/>
  <c r="U2758" i="2"/>
  <c r="U2760" i="2"/>
  <c r="Q2838" i="2"/>
  <c r="U2838" i="2" s="1"/>
  <c r="O2838" i="2"/>
  <c r="P2838" i="2" s="1"/>
  <c r="O2839" i="2"/>
  <c r="P2839" i="2" s="1"/>
  <c r="Q2839" i="2" s="1"/>
  <c r="U2839" i="2" s="1"/>
  <c r="Q2867" i="2"/>
  <c r="U2867" i="2" s="1"/>
  <c r="O2867" i="2"/>
  <c r="P2867" i="2" s="1"/>
  <c r="O2868" i="2"/>
  <c r="P2868" i="2" s="1"/>
  <c r="Q2868" i="2"/>
  <c r="U2868" i="2" s="1"/>
  <c r="Q2869" i="2"/>
  <c r="U2869" i="2" s="1"/>
  <c r="O2869" i="2"/>
  <c r="P2869" i="2" s="1"/>
  <c r="U2897" i="2"/>
  <c r="O2916" i="2"/>
  <c r="P2916" i="2" s="1"/>
  <c r="Q2916" i="2" s="1"/>
  <c r="U2916" i="2" s="1"/>
  <c r="U2931" i="2"/>
  <c r="O2936" i="2"/>
  <c r="P2936" i="2" s="1"/>
  <c r="Q2936" i="2"/>
  <c r="U2936" i="2" s="1"/>
  <c r="Q2937" i="2"/>
  <c r="U2937" i="2" s="1"/>
  <c r="O2937" i="2"/>
  <c r="P2937" i="2" s="1"/>
  <c r="Q2939" i="2"/>
  <c r="U2939" i="2" s="1"/>
  <c r="O2939" i="2"/>
  <c r="P2939" i="2" s="1"/>
  <c r="O2941" i="2"/>
  <c r="P2941" i="2" s="1"/>
  <c r="Q2941" i="2" s="1"/>
  <c r="U2941" i="2" s="1"/>
  <c r="O2991" i="2"/>
  <c r="P2991" i="2" s="1"/>
  <c r="Q2991" i="2" s="1"/>
  <c r="U2991" i="2" s="1"/>
  <c r="U2996" i="2"/>
  <c r="O2999" i="2"/>
  <c r="P2999" i="2" s="1"/>
  <c r="Q2999" i="2" s="1"/>
  <c r="U2999" i="2" s="1"/>
  <c r="O3017" i="2"/>
  <c r="P3017" i="2" s="1"/>
  <c r="Q3017" i="2" s="1"/>
  <c r="U3017" i="2" s="1"/>
  <c r="Q3026" i="2"/>
  <c r="U3026" i="2" s="1"/>
  <c r="O3026" i="2"/>
  <c r="P3026" i="2" s="1"/>
  <c r="Q3037" i="2"/>
  <c r="U3037" i="2" s="1"/>
  <c r="Q3045" i="2"/>
  <c r="U3045" i="2" s="1"/>
  <c r="U3049" i="2"/>
  <c r="Q3056" i="2"/>
  <c r="U3056" i="2" s="1"/>
  <c r="O3056" i="2"/>
  <c r="P3056" i="2" s="1"/>
  <c r="U3078" i="2"/>
  <c r="U3092" i="2"/>
  <c r="O3109" i="2"/>
  <c r="P3109" i="2" s="1"/>
  <c r="Q3109" i="2" s="1"/>
  <c r="U3109" i="2" s="1"/>
  <c r="U3113" i="2"/>
  <c r="Q3140" i="2"/>
  <c r="U3140" i="2" s="1"/>
  <c r="U3143" i="2"/>
  <c r="U3149" i="2"/>
  <c r="U3153" i="2"/>
  <c r="O3171" i="2"/>
  <c r="P3171" i="2" s="1"/>
  <c r="Q3171" i="2" s="1"/>
  <c r="U3171" i="2" s="1"/>
  <c r="U3173" i="2"/>
  <c r="Q3217" i="2"/>
  <c r="U3217" i="2" s="1"/>
  <c r="O3217" i="2"/>
  <c r="P3217" i="2" s="1"/>
  <c r="T3270" i="2"/>
  <c r="T3299" i="2"/>
  <c r="U3305" i="2"/>
  <c r="U3308" i="2"/>
  <c r="U3324" i="2"/>
  <c r="U3406" i="2"/>
  <c r="T3444" i="2"/>
  <c r="T3408" i="2"/>
  <c r="T3411" i="2"/>
  <c r="U3411" i="2" s="1"/>
  <c r="U3560" i="2"/>
  <c r="Q3570" i="2"/>
  <c r="U3570" i="2" s="1"/>
  <c r="R3608" i="2"/>
  <c r="S3608" i="2" s="1"/>
  <c r="T3608" i="2" s="1"/>
  <c r="U3608" i="2" s="1"/>
  <c r="U3648" i="2"/>
  <c r="O3662" i="2"/>
  <c r="P3662" i="2" s="1"/>
  <c r="Q3662" i="2" s="1"/>
  <c r="U3662" i="2" s="1"/>
  <c r="U3667" i="2"/>
  <c r="U3669" i="2"/>
  <c r="Q3690" i="2"/>
  <c r="O3690" i="2"/>
  <c r="P3690" i="2" s="1"/>
  <c r="O2985" i="2"/>
  <c r="P2985" i="2" s="1"/>
  <c r="O2988" i="2"/>
  <c r="P2988" i="2" s="1"/>
  <c r="Q2988" i="2" s="1"/>
  <c r="U2988" i="2" s="1"/>
  <c r="O2993" i="2"/>
  <c r="P2993" i="2" s="1"/>
  <c r="Q2993" i="2" s="1"/>
  <c r="U2993" i="2" s="1"/>
  <c r="Q3000" i="2"/>
  <c r="U3000" i="2" s="1"/>
  <c r="Q3002" i="2"/>
  <c r="U3002" i="2" s="1"/>
  <c r="Q3008" i="2"/>
  <c r="U3008" i="2" s="1"/>
  <c r="Q3013" i="2"/>
  <c r="U3013" i="2" s="1"/>
  <c r="Q3015" i="2"/>
  <c r="U3015" i="2" s="1"/>
  <c r="O3018" i="2"/>
  <c r="P3018" i="2" s="1"/>
  <c r="Q3018" i="2" s="1"/>
  <c r="U3018" i="2" s="1"/>
  <c r="Q3020" i="2"/>
  <c r="U3020" i="2" s="1"/>
  <c r="O3037" i="2"/>
  <c r="P3037" i="2" s="1"/>
  <c r="O3045" i="2"/>
  <c r="P3045" i="2" s="1"/>
  <c r="Q3054" i="2"/>
  <c r="U3054" i="2" s="1"/>
  <c r="O3057" i="2"/>
  <c r="P3057" i="2" s="1"/>
  <c r="Q3057" i="2" s="1"/>
  <c r="U3057" i="2" s="1"/>
  <c r="Q3059" i="2"/>
  <c r="U3059" i="2" s="1"/>
  <c r="Q3065" i="2"/>
  <c r="U3065" i="2" s="1"/>
  <c r="Q3068" i="2"/>
  <c r="U3068" i="2" s="1"/>
  <c r="Q3070" i="2"/>
  <c r="U3070" i="2" s="1"/>
  <c r="Q3075" i="2"/>
  <c r="U3075" i="2" s="1"/>
  <c r="Q3082" i="2"/>
  <c r="U3082" i="2" s="1"/>
  <c r="O3086" i="2"/>
  <c r="P3086" i="2" s="1"/>
  <c r="Q3086" i="2" s="1"/>
  <c r="U3086" i="2" s="1"/>
  <c r="O3088" i="2"/>
  <c r="P3088" i="2" s="1"/>
  <c r="Q3096" i="2"/>
  <c r="U3096" i="2" s="1"/>
  <c r="Q3099" i="2"/>
  <c r="U3099" i="2" s="1"/>
  <c r="O3103" i="2"/>
  <c r="P3103" i="2" s="1"/>
  <c r="Q3103" i="2" s="1"/>
  <c r="U3103" i="2" s="1"/>
  <c r="Q3105" i="2"/>
  <c r="U3105" i="2" s="1"/>
  <c r="O3108" i="2"/>
  <c r="P3108" i="2" s="1"/>
  <c r="Q3108" i="2" s="1"/>
  <c r="U3108" i="2" s="1"/>
  <c r="Q3112" i="2"/>
  <c r="U3112" i="2" s="1"/>
  <c r="Q3115" i="2"/>
  <c r="U3115" i="2" s="1"/>
  <c r="O3126" i="2"/>
  <c r="P3126" i="2" s="1"/>
  <c r="Q3126" i="2" s="1"/>
  <c r="U3126" i="2" s="1"/>
  <c r="Q3128" i="2"/>
  <c r="U3128" i="2" s="1"/>
  <c r="Q3131" i="2"/>
  <c r="U3131" i="2" s="1"/>
  <c r="Q3134" i="2"/>
  <c r="U3134" i="2" s="1"/>
  <c r="O3138" i="2"/>
  <c r="P3138" i="2" s="1"/>
  <c r="Q3138" i="2" s="1"/>
  <c r="U3138" i="2" s="1"/>
  <c r="O3140" i="2"/>
  <c r="P3140" i="2" s="1"/>
  <c r="Q3142" i="2"/>
  <c r="U3142" i="2" s="1"/>
  <c r="O3155" i="2"/>
  <c r="P3155" i="2" s="1"/>
  <c r="Q3155" i="2" s="1"/>
  <c r="U3155" i="2" s="1"/>
  <c r="O3158" i="2"/>
  <c r="P3158" i="2" s="1"/>
  <c r="Q3158" i="2" s="1"/>
  <c r="U3158" i="2" s="1"/>
  <c r="Q3160" i="2"/>
  <c r="U3160" i="2" s="1"/>
  <c r="Q3162" i="2"/>
  <c r="U3162" i="2" s="1"/>
  <c r="Q3164" i="2"/>
  <c r="U3164" i="2" s="1"/>
  <c r="Q3167" i="2"/>
  <c r="U3167" i="2" s="1"/>
  <c r="O3170" i="2"/>
  <c r="P3170" i="2" s="1"/>
  <c r="Q3170" i="2" s="1"/>
  <c r="U3170" i="2" s="1"/>
  <c r="O3172" i="2"/>
  <c r="P3172" i="2" s="1"/>
  <c r="Q3174" i="2"/>
  <c r="U3174" i="2" s="1"/>
  <c r="O3178" i="2"/>
  <c r="P3178" i="2" s="1"/>
  <c r="Q3178" i="2" s="1"/>
  <c r="U3178" i="2" s="1"/>
  <c r="O3180" i="2"/>
  <c r="P3180" i="2" s="1"/>
  <c r="Q3180" i="2" s="1"/>
  <c r="U3180" i="2" s="1"/>
  <c r="Q3187" i="2"/>
  <c r="U3187" i="2" s="1"/>
  <c r="Q3193" i="2"/>
  <c r="U3193" i="2" s="1"/>
  <c r="Q3195" i="2"/>
  <c r="U3195" i="2" s="1"/>
  <c r="O3199" i="2"/>
  <c r="P3199" i="2" s="1"/>
  <c r="Q3199" i="2" s="1"/>
  <c r="U3199" i="2" s="1"/>
  <c r="Q3201" i="2"/>
  <c r="U3201" i="2" s="1"/>
  <c r="O3204" i="2"/>
  <c r="P3204" i="2" s="1"/>
  <c r="O3207" i="2"/>
  <c r="P3207" i="2" s="1"/>
  <c r="Q3207" i="2" s="1"/>
  <c r="U3207" i="2" s="1"/>
  <c r="O3209" i="2"/>
  <c r="P3209" i="2" s="1"/>
  <c r="Q3209" i="2" s="1"/>
  <c r="U3209" i="2" s="1"/>
  <c r="Q3211" i="2"/>
  <c r="U3211" i="2" s="1"/>
  <c r="O3214" i="2"/>
  <c r="P3214" i="2" s="1"/>
  <c r="Q3220" i="2"/>
  <c r="Q3222" i="2"/>
  <c r="Q3224" i="2"/>
  <c r="Q3229" i="2"/>
  <c r="Q3234" i="2"/>
  <c r="Q3237" i="2"/>
  <c r="Q3248" i="2"/>
  <c r="Q3250" i="2"/>
  <c r="Q3253" i="2"/>
  <c r="Q3270" i="2"/>
  <c r="T3419" i="2"/>
  <c r="T3423" i="2"/>
  <c r="U3423" i="2" s="1"/>
  <c r="T3431" i="2"/>
  <c r="R3436" i="2"/>
  <c r="S3436" i="2" s="1"/>
  <c r="T3436" i="2" s="1"/>
  <c r="T3443" i="2"/>
  <c r="U3443" i="2" s="1"/>
  <c r="R3444" i="2"/>
  <c r="S3444" i="2" s="1"/>
  <c r="R3463" i="2"/>
  <c r="S3463" i="2" s="1"/>
  <c r="T3463" i="2" s="1"/>
  <c r="U3463" i="2" s="1"/>
  <c r="T3466" i="2"/>
  <c r="Q3468" i="2"/>
  <c r="U3468" i="2" s="1"/>
  <c r="T3498" i="2"/>
  <c r="U3498" i="2" s="1"/>
  <c r="R3498" i="2"/>
  <c r="S3498" i="2" s="1"/>
  <c r="Q3499" i="2"/>
  <c r="U3499" i="2" s="1"/>
  <c r="U3508" i="2"/>
  <c r="U3530" i="2"/>
  <c r="T3569" i="2"/>
  <c r="U3569" i="2" s="1"/>
  <c r="R3569" i="2"/>
  <c r="S3569" i="2" s="1"/>
  <c r="Q3604" i="2"/>
  <c r="U3604" i="2" s="1"/>
  <c r="Q3652" i="2"/>
  <c r="U3652" i="2" s="1"/>
  <c r="O3652" i="2"/>
  <c r="P3652" i="2" s="1"/>
  <c r="Q3654" i="2"/>
  <c r="U3654" i="2" s="1"/>
  <c r="Q3656" i="2"/>
  <c r="U3656" i="2" s="1"/>
  <c r="Q3658" i="2"/>
  <c r="U3658" i="2" s="1"/>
  <c r="T3662" i="2"/>
  <c r="T3668" i="2"/>
  <c r="R3668" i="2"/>
  <c r="S3668" i="2" s="1"/>
  <c r="T3690" i="2"/>
  <c r="Q3695" i="2"/>
  <c r="U3695" i="2" s="1"/>
  <c r="O3695" i="2"/>
  <c r="P3695" i="2" s="1"/>
  <c r="U3716" i="2"/>
  <c r="U3721" i="2"/>
  <c r="U3724" i="2"/>
  <c r="U3731" i="2"/>
  <c r="Q3733" i="2"/>
  <c r="O3733" i="2"/>
  <c r="P3733" i="2" s="1"/>
  <c r="O3738" i="2"/>
  <c r="P3738" i="2" s="1"/>
  <c r="Q3738" i="2" s="1"/>
  <c r="U3738" i="2" s="1"/>
  <c r="U3751" i="2"/>
  <c r="Q3772" i="2"/>
  <c r="U3772" i="2" s="1"/>
  <c r="U3778" i="2"/>
  <c r="U3806" i="2"/>
  <c r="T3810" i="2"/>
  <c r="U3865" i="2"/>
  <c r="R3220" i="2"/>
  <c r="S3220" i="2" s="1"/>
  <c r="T3220" i="2" s="1"/>
  <c r="R3222" i="2"/>
  <c r="S3222" i="2" s="1"/>
  <c r="T3222" i="2" s="1"/>
  <c r="R3224" i="2"/>
  <c r="S3224" i="2" s="1"/>
  <c r="T3224" i="2" s="1"/>
  <c r="R3229" i="2"/>
  <c r="S3229" i="2" s="1"/>
  <c r="T3229" i="2" s="1"/>
  <c r="R3234" i="2"/>
  <c r="S3234" i="2" s="1"/>
  <c r="T3234" i="2" s="1"/>
  <c r="R3237" i="2"/>
  <c r="S3237" i="2" s="1"/>
  <c r="T3237" i="2" s="1"/>
  <c r="R3248" i="2"/>
  <c r="S3248" i="2" s="1"/>
  <c r="T3248" i="2" s="1"/>
  <c r="R3250" i="2"/>
  <c r="S3250" i="2" s="1"/>
  <c r="T3250" i="2" s="1"/>
  <c r="R3253" i="2"/>
  <c r="S3253" i="2" s="1"/>
  <c r="T3253" i="2" s="1"/>
  <c r="R3270" i="2"/>
  <c r="S3270" i="2" s="1"/>
  <c r="R3278" i="2"/>
  <c r="S3278" i="2" s="1"/>
  <c r="T3278" i="2" s="1"/>
  <c r="U3278" i="2" s="1"/>
  <c r="R3299" i="2"/>
  <c r="S3299" i="2" s="1"/>
  <c r="R3304" i="2"/>
  <c r="S3304" i="2" s="1"/>
  <c r="T3304" i="2" s="1"/>
  <c r="U3304" i="2" s="1"/>
  <c r="R3307" i="2"/>
  <c r="S3307" i="2" s="1"/>
  <c r="T3307" i="2" s="1"/>
  <c r="U3307" i="2" s="1"/>
  <c r="R3326" i="2"/>
  <c r="S3326" i="2" s="1"/>
  <c r="T3326" i="2" s="1"/>
  <c r="U3326" i="2" s="1"/>
  <c r="R3332" i="2"/>
  <c r="S3332" i="2" s="1"/>
  <c r="T3332" i="2" s="1"/>
  <c r="U3332" i="2" s="1"/>
  <c r="R3334" i="2"/>
  <c r="S3334" i="2" s="1"/>
  <c r="T3334" i="2" s="1"/>
  <c r="U3334" i="2" s="1"/>
  <c r="R3339" i="2"/>
  <c r="S3339" i="2" s="1"/>
  <c r="T3339" i="2" s="1"/>
  <c r="U3339" i="2" s="1"/>
  <c r="R3350" i="2"/>
  <c r="S3350" i="2" s="1"/>
  <c r="T3350" i="2" s="1"/>
  <c r="U3350" i="2" s="1"/>
  <c r="R3353" i="2"/>
  <c r="S3353" i="2" s="1"/>
  <c r="T3353" i="2" s="1"/>
  <c r="U3353" i="2" s="1"/>
  <c r="R3372" i="2"/>
  <c r="S3372" i="2" s="1"/>
  <c r="T3372" i="2" s="1"/>
  <c r="U3372" i="2" s="1"/>
  <c r="R3395" i="2"/>
  <c r="S3395" i="2" s="1"/>
  <c r="T3395" i="2" s="1"/>
  <c r="U3395" i="2" s="1"/>
  <c r="R3397" i="2"/>
  <c r="S3397" i="2" s="1"/>
  <c r="T3397" i="2" s="1"/>
  <c r="U3397" i="2" s="1"/>
  <c r="O3430" i="2"/>
  <c r="P3430" i="2" s="1"/>
  <c r="O3437" i="2"/>
  <c r="P3437" i="2" s="1"/>
  <c r="Q3437" i="2" s="1"/>
  <c r="O3485" i="2"/>
  <c r="P3485" i="2" s="1"/>
  <c r="Q3485" i="2" s="1"/>
  <c r="U3485" i="2" s="1"/>
  <c r="Q3488" i="2"/>
  <c r="O3488" i="2"/>
  <c r="P3488" i="2" s="1"/>
  <c r="O3550" i="2"/>
  <c r="P3550" i="2" s="1"/>
  <c r="Q3550" i="2" s="1"/>
  <c r="U3550" i="2" s="1"/>
  <c r="U3589" i="2"/>
  <c r="Q3602" i="2"/>
  <c r="U3602" i="2" s="1"/>
  <c r="O3602" i="2"/>
  <c r="P3602" i="2" s="1"/>
  <c r="R3605" i="2"/>
  <c r="S3605" i="2" s="1"/>
  <c r="T3605" i="2" s="1"/>
  <c r="U3605" i="2" s="1"/>
  <c r="U3617" i="2"/>
  <c r="U3620" i="2"/>
  <c r="O3629" i="2"/>
  <c r="P3629" i="2" s="1"/>
  <c r="Q3629" i="2" s="1"/>
  <c r="U3629" i="2" s="1"/>
  <c r="O3634" i="2"/>
  <c r="P3634" i="2" s="1"/>
  <c r="Q3634" i="2" s="1"/>
  <c r="U3634" i="2" s="1"/>
  <c r="Q3647" i="2"/>
  <c r="U3647" i="2" s="1"/>
  <c r="O3647" i="2"/>
  <c r="P3647" i="2" s="1"/>
  <c r="T3650" i="2"/>
  <c r="U3650" i="2" s="1"/>
  <c r="R3650" i="2"/>
  <c r="S3650" i="2" s="1"/>
  <c r="T3655" i="2"/>
  <c r="R3655" i="2"/>
  <c r="S3655" i="2" s="1"/>
  <c r="R3657" i="2"/>
  <c r="S3657" i="2" s="1"/>
  <c r="T3657" i="2" s="1"/>
  <c r="U3657" i="2" s="1"/>
  <c r="O3682" i="2"/>
  <c r="P3682" i="2" s="1"/>
  <c r="Q3682" i="2" s="1"/>
  <c r="U3682" i="2" s="1"/>
  <c r="T3695" i="2"/>
  <c r="U3702" i="2"/>
  <c r="Q3722" i="2"/>
  <c r="U3722" i="2" s="1"/>
  <c r="O3722" i="2"/>
  <c r="P3722" i="2" s="1"/>
  <c r="T3733" i="2"/>
  <c r="T3738" i="2"/>
  <c r="U3742" i="2"/>
  <c r="U3746" i="2"/>
  <c r="O3754" i="2"/>
  <c r="P3754" i="2" s="1"/>
  <c r="Q3754" i="2" s="1"/>
  <c r="U3754" i="2" s="1"/>
  <c r="U3762" i="2"/>
  <c r="T3782" i="2"/>
  <c r="U3782" i="2" s="1"/>
  <c r="U3785" i="2"/>
  <c r="U3847" i="2"/>
  <c r="U3877" i="2"/>
  <c r="T3905" i="2"/>
  <c r="O3074" i="2"/>
  <c r="P3074" i="2" s="1"/>
  <c r="O3095" i="2"/>
  <c r="P3095" i="2" s="1"/>
  <c r="Q3095" i="2" s="1"/>
  <c r="U3095" i="2" s="1"/>
  <c r="O3106" i="2"/>
  <c r="P3106" i="2" s="1"/>
  <c r="Q3106" i="2" s="1"/>
  <c r="U3106" i="2" s="1"/>
  <c r="O3111" i="2"/>
  <c r="P3111" i="2" s="1"/>
  <c r="Q3111" i="2" s="1"/>
  <c r="U3111" i="2" s="1"/>
  <c r="O3120" i="2"/>
  <c r="P3120" i="2" s="1"/>
  <c r="Q3120" i="2" s="1"/>
  <c r="U3120" i="2" s="1"/>
  <c r="O3146" i="2"/>
  <c r="P3146" i="2" s="1"/>
  <c r="Q3146" i="2" s="1"/>
  <c r="U3146" i="2" s="1"/>
  <c r="O3161" i="2"/>
  <c r="P3161" i="2" s="1"/>
  <c r="Q3161" i="2" s="1"/>
  <c r="U3161" i="2" s="1"/>
  <c r="O3163" i="2"/>
  <c r="P3163" i="2" s="1"/>
  <c r="Q3163" i="2" s="1"/>
  <c r="U3163" i="2" s="1"/>
  <c r="O3183" i="2"/>
  <c r="P3183" i="2" s="1"/>
  <c r="O3186" i="2"/>
  <c r="P3186" i="2" s="1"/>
  <c r="Q3186" i="2" s="1"/>
  <c r="U3186" i="2" s="1"/>
  <c r="O3188" i="2"/>
  <c r="P3188" i="2" s="1"/>
  <c r="O3194" i="2"/>
  <c r="P3194" i="2" s="1"/>
  <c r="Q3194" i="2" s="1"/>
  <c r="U3194" i="2" s="1"/>
  <c r="O3202" i="2"/>
  <c r="P3202" i="2" s="1"/>
  <c r="Q3202" i="2" s="1"/>
  <c r="U3202" i="2" s="1"/>
  <c r="O3212" i="2"/>
  <c r="P3212" i="2" s="1"/>
  <c r="Q3212" i="2" s="1"/>
  <c r="U3212" i="2" s="1"/>
  <c r="O3221" i="2"/>
  <c r="P3221" i="2" s="1"/>
  <c r="Q3221" i="2" s="1"/>
  <c r="U3221" i="2" s="1"/>
  <c r="O3223" i="2"/>
  <c r="P3223" i="2" s="1"/>
  <c r="Q3223" i="2" s="1"/>
  <c r="U3223" i="2" s="1"/>
  <c r="O3230" i="2"/>
  <c r="P3230" i="2" s="1"/>
  <c r="Q3230" i="2" s="1"/>
  <c r="U3230" i="2" s="1"/>
  <c r="O3233" i="2"/>
  <c r="P3233" i="2" s="1"/>
  <c r="Q3233" i="2" s="1"/>
  <c r="U3233" i="2" s="1"/>
  <c r="O3249" i="2"/>
  <c r="P3249" i="2" s="1"/>
  <c r="Q3249" i="2" s="1"/>
  <c r="U3249" i="2" s="1"/>
  <c r="O3259" i="2"/>
  <c r="P3259" i="2" s="1"/>
  <c r="Q3259" i="2" s="1"/>
  <c r="U3259" i="2" s="1"/>
  <c r="O3266" i="2"/>
  <c r="P3266" i="2" s="1"/>
  <c r="Q3266" i="2" s="1"/>
  <c r="U3266" i="2" s="1"/>
  <c r="O3269" i="2"/>
  <c r="P3269" i="2" s="1"/>
  <c r="Q3269" i="2" s="1"/>
  <c r="U3269" i="2" s="1"/>
  <c r="O3271" i="2"/>
  <c r="P3271" i="2" s="1"/>
  <c r="Q3271" i="2" s="1"/>
  <c r="U3271" i="2" s="1"/>
  <c r="O3277" i="2"/>
  <c r="P3277" i="2" s="1"/>
  <c r="Q3277" i="2" s="1"/>
  <c r="U3277" i="2" s="1"/>
  <c r="O3279" i="2"/>
  <c r="P3279" i="2" s="1"/>
  <c r="O3282" i="2"/>
  <c r="P3282" i="2" s="1"/>
  <c r="Q3282" i="2" s="1"/>
  <c r="U3282" i="2" s="1"/>
  <c r="O3300" i="2"/>
  <c r="P3300" i="2" s="1"/>
  <c r="Q3300" i="2" s="1"/>
  <c r="U3300" i="2" s="1"/>
  <c r="O3303" i="2"/>
  <c r="P3303" i="2" s="1"/>
  <c r="Q3303" i="2" s="1"/>
  <c r="U3303" i="2" s="1"/>
  <c r="O3314" i="2"/>
  <c r="P3314" i="2" s="1"/>
  <c r="Q3314" i="2" s="1"/>
  <c r="U3314" i="2" s="1"/>
  <c r="O3317" i="2"/>
  <c r="P3317" i="2" s="1"/>
  <c r="Q3317" i="2" s="1"/>
  <c r="U3317" i="2" s="1"/>
  <c r="O3331" i="2"/>
  <c r="P3331" i="2" s="1"/>
  <c r="Q3331" i="2" s="1"/>
  <c r="U3331" i="2" s="1"/>
  <c r="O3333" i="2"/>
  <c r="P3333" i="2" s="1"/>
  <c r="Q3333" i="2" s="1"/>
  <c r="U3333" i="2" s="1"/>
  <c r="O3340" i="2"/>
  <c r="P3340" i="2" s="1"/>
  <c r="O3349" i="2"/>
  <c r="P3349" i="2" s="1"/>
  <c r="Q3349" i="2" s="1"/>
  <c r="U3349" i="2" s="1"/>
  <c r="O3354" i="2"/>
  <c r="P3354" i="2" s="1"/>
  <c r="Q3354" i="2" s="1"/>
  <c r="U3354" i="2" s="1"/>
  <c r="O3361" i="2"/>
  <c r="P3361" i="2" s="1"/>
  <c r="Q3361" i="2" s="1"/>
  <c r="U3361" i="2" s="1"/>
  <c r="O3368" i="2"/>
  <c r="P3368" i="2" s="1"/>
  <c r="Q3368" i="2" s="1"/>
  <c r="U3368" i="2" s="1"/>
  <c r="O3394" i="2"/>
  <c r="P3394" i="2" s="1"/>
  <c r="Q3394" i="2" s="1"/>
  <c r="U3394" i="2" s="1"/>
  <c r="O3396" i="2"/>
  <c r="P3396" i="2" s="1"/>
  <c r="Q3396" i="2" s="1"/>
  <c r="U3396" i="2" s="1"/>
  <c r="O3398" i="2"/>
  <c r="P3398" i="2" s="1"/>
  <c r="Q3398" i="2" s="1"/>
  <c r="U3398" i="2" s="1"/>
  <c r="U3407" i="2"/>
  <c r="Q3454" i="2"/>
  <c r="U3454" i="2" s="1"/>
  <c r="T3471" i="2"/>
  <c r="U3471" i="2" s="1"/>
  <c r="R3471" i="2"/>
  <c r="S3471" i="2" s="1"/>
  <c r="R3475" i="2"/>
  <c r="S3475" i="2" s="1"/>
  <c r="R3479" i="2"/>
  <c r="S3479" i="2" s="1"/>
  <c r="T3479" i="2" s="1"/>
  <c r="U3479" i="2" s="1"/>
  <c r="Q3480" i="2"/>
  <c r="U3480" i="2" s="1"/>
  <c r="T3485" i="2"/>
  <c r="T3488" i="2"/>
  <c r="Q3547" i="2"/>
  <c r="O3547" i="2"/>
  <c r="P3547" i="2" s="1"/>
  <c r="T3550" i="2"/>
  <c r="Q3555" i="2"/>
  <c r="U3555" i="2" s="1"/>
  <c r="U3583" i="2"/>
  <c r="U3586" i="2"/>
  <c r="U3591" i="2"/>
  <c r="T3602" i="2"/>
  <c r="U3609" i="2"/>
  <c r="Q3615" i="2"/>
  <c r="U3615" i="2" s="1"/>
  <c r="Q3626" i="2"/>
  <c r="U3626" i="2" s="1"/>
  <c r="T3629" i="2"/>
  <c r="T3634" i="2"/>
  <c r="Q3636" i="2"/>
  <c r="U3636" i="2" s="1"/>
  <c r="Q3638" i="2"/>
  <c r="U3638" i="2" s="1"/>
  <c r="Q3641" i="2"/>
  <c r="O3641" i="2"/>
  <c r="P3641" i="2" s="1"/>
  <c r="T3647" i="2"/>
  <c r="U3674" i="2"/>
  <c r="U3739" i="2"/>
  <c r="Q3743" i="2"/>
  <c r="U3743" i="2" s="1"/>
  <c r="O3743" i="2"/>
  <c r="P3743" i="2" s="1"/>
  <c r="Q3747" i="2"/>
  <c r="O3747" i="2"/>
  <c r="P3747" i="2" s="1"/>
  <c r="T3754" i="2"/>
  <c r="Q3759" i="2"/>
  <c r="U3759" i="2" s="1"/>
  <c r="O3759" i="2"/>
  <c r="P3759" i="2" s="1"/>
  <c r="Q3786" i="2"/>
  <c r="U3786" i="2" s="1"/>
  <c r="O3786" i="2"/>
  <c r="P3786" i="2" s="1"/>
  <c r="Q3832" i="2"/>
  <c r="U3832" i="2" s="1"/>
  <c r="Q3433" i="2"/>
  <c r="U3433" i="2" s="1"/>
  <c r="U3446" i="2"/>
  <c r="T3458" i="2"/>
  <c r="O3493" i="2"/>
  <c r="P3493" i="2" s="1"/>
  <c r="Q3493" i="2" s="1"/>
  <c r="U3493" i="2" s="1"/>
  <c r="Q3502" i="2"/>
  <c r="U3502" i="2" s="1"/>
  <c r="O3502" i="2"/>
  <c r="P3502" i="2" s="1"/>
  <c r="Q3509" i="2"/>
  <c r="U3509" i="2" s="1"/>
  <c r="O3509" i="2"/>
  <c r="P3509" i="2" s="1"/>
  <c r="Q3511" i="2"/>
  <c r="U3511" i="2" s="1"/>
  <c r="Q3514" i="2"/>
  <c r="U3514" i="2" s="1"/>
  <c r="O3514" i="2"/>
  <c r="P3514" i="2" s="1"/>
  <c r="Q3528" i="2"/>
  <c r="U3528" i="2" s="1"/>
  <c r="Q3531" i="2"/>
  <c r="U3531" i="2" s="1"/>
  <c r="Q3542" i="2"/>
  <c r="U3542" i="2" s="1"/>
  <c r="Q3544" i="2"/>
  <c r="U3544" i="2" s="1"/>
  <c r="T3547" i="2"/>
  <c r="T3600" i="2"/>
  <c r="U3600" i="2" s="1"/>
  <c r="R3600" i="2"/>
  <c r="S3600" i="2" s="1"/>
  <c r="T3614" i="2"/>
  <c r="U3614" i="2" s="1"/>
  <c r="R3614" i="2"/>
  <c r="S3614" i="2" s="1"/>
  <c r="Q3623" i="2"/>
  <c r="U3623" i="2" s="1"/>
  <c r="T3627" i="2"/>
  <c r="U3627" i="2" s="1"/>
  <c r="R3627" i="2"/>
  <c r="S3627" i="2" s="1"/>
  <c r="T3637" i="2"/>
  <c r="U3637" i="2" s="1"/>
  <c r="R3637" i="2"/>
  <c r="S3637" i="2" s="1"/>
  <c r="R3639" i="2"/>
  <c r="S3639" i="2" s="1"/>
  <c r="T3639" i="2" s="1"/>
  <c r="U3639" i="2" s="1"/>
  <c r="T3641" i="2"/>
  <c r="U3661" i="2"/>
  <c r="U3663" i="2"/>
  <c r="U3671" i="2"/>
  <c r="Q3679" i="2"/>
  <c r="U3679" i="2" s="1"/>
  <c r="O3688" i="2"/>
  <c r="P3688" i="2" s="1"/>
  <c r="Q3688" i="2" s="1"/>
  <c r="U3688" i="2" s="1"/>
  <c r="Q3692" i="2"/>
  <c r="U3692" i="2" s="1"/>
  <c r="O3692" i="2"/>
  <c r="P3692" i="2" s="1"/>
  <c r="U3696" i="2"/>
  <c r="O3710" i="2"/>
  <c r="P3710" i="2" s="1"/>
  <c r="Q3710" i="2" s="1"/>
  <c r="U3710" i="2" s="1"/>
  <c r="U3734" i="2"/>
  <c r="T3743" i="2"/>
  <c r="T3747" i="2"/>
  <c r="T3759" i="2"/>
  <c r="U3774" i="2"/>
  <c r="T3786" i="2"/>
  <c r="T3812" i="2"/>
  <c r="U3827" i="2"/>
  <c r="U3852" i="2"/>
  <c r="O3245" i="2"/>
  <c r="P3245" i="2" s="1"/>
  <c r="Q3245" i="2" s="1"/>
  <c r="U3245" i="2" s="1"/>
  <c r="O3255" i="2"/>
  <c r="P3255" i="2" s="1"/>
  <c r="Q3255" i="2" s="1"/>
  <c r="U3255" i="2" s="1"/>
  <c r="O3257" i="2"/>
  <c r="P3257" i="2" s="1"/>
  <c r="O3262" i="2"/>
  <c r="P3262" i="2" s="1"/>
  <c r="Q3262" i="2" s="1"/>
  <c r="U3262" i="2" s="1"/>
  <c r="O3264" i="2"/>
  <c r="P3264" i="2" s="1"/>
  <c r="Q3264" i="2" s="1"/>
  <c r="U3264" i="2" s="1"/>
  <c r="O3286" i="2"/>
  <c r="P3286" i="2" s="1"/>
  <c r="O3289" i="2"/>
  <c r="P3289" i="2" s="1"/>
  <c r="Q3289" i="2" s="1"/>
  <c r="U3289" i="2" s="1"/>
  <c r="O3296" i="2"/>
  <c r="P3296" i="2" s="1"/>
  <c r="Q3296" i="2" s="1"/>
  <c r="U3296" i="2" s="1"/>
  <c r="O3309" i="2"/>
  <c r="P3309" i="2" s="1"/>
  <c r="Q3309" i="2" s="1"/>
  <c r="U3309" i="2" s="1"/>
  <c r="O3320" i="2"/>
  <c r="P3320" i="2" s="1"/>
  <c r="Q3320" i="2" s="1"/>
  <c r="U3320" i="2" s="1"/>
  <c r="O3323" i="2"/>
  <c r="P3323" i="2" s="1"/>
  <c r="Q3323" i="2" s="1"/>
  <c r="U3323" i="2" s="1"/>
  <c r="O3336" i="2"/>
  <c r="P3336" i="2" s="1"/>
  <c r="O3347" i="2"/>
  <c r="P3347" i="2" s="1"/>
  <c r="O3364" i="2"/>
  <c r="P3364" i="2" s="1"/>
  <c r="Q3364" i="2" s="1"/>
  <c r="U3364" i="2" s="1"/>
  <c r="O3366" i="2"/>
  <c r="P3366" i="2" s="1"/>
  <c r="Q3366" i="2" s="1"/>
  <c r="U3366" i="2" s="1"/>
  <c r="O3377" i="2"/>
  <c r="P3377" i="2" s="1"/>
  <c r="Q3377" i="2" s="1"/>
  <c r="U3377" i="2" s="1"/>
  <c r="O3380" i="2"/>
  <c r="P3380" i="2" s="1"/>
  <c r="Q3380" i="2" s="1"/>
  <c r="U3380" i="2" s="1"/>
  <c r="O3385" i="2"/>
  <c r="P3385" i="2" s="1"/>
  <c r="O3405" i="2"/>
  <c r="P3405" i="2" s="1"/>
  <c r="Q3405" i="2" s="1"/>
  <c r="U3405" i="2" s="1"/>
  <c r="O3415" i="2"/>
  <c r="P3415" i="2" s="1"/>
  <c r="Q3415" i="2" s="1"/>
  <c r="U3415" i="2" s="1"/>
  <c r="R3437" i="2"/>
  <c r="S3437" i="2" s="1"/>
  <c r="T3437" i="2" s="1"/>
  <c r="O3466" i="2"/>
  <c r="P3466" i="2" s="1"/>
  <c r="Q3466" i="2" s="1"/>
  <c r="U3466" i="2" s="1"/>
  <c r="T3474" i="2"/>
  <c r="U3474" i="2" s="1"/>
  <c r="R3474" i="2"/>
  <c r="S3474" i="2" s="1"/>
  <c r="Q3475" i="2"/>
  <c r="U3475" i="2" s="1"/>
  <c r="O3478" i="2"/>
  <c r="P3478" i="2" s="1"/>
  <c r="Q3478" i="2" s="1"/>
  <c r="U3478" i="2" s="1"/>
  <c r="T3493" i="2"/>
  <c r="U3496" i="2"/>
  <c r="T3502" i="2"/>
  <c r="Q3504" i="2"/>
  <c r="U3504" i="2" s="1"/>
  <c r="Q3506" i="2"/>
  <c r="U3506" i="2" s="1"/>
  <c r="T3509" i="2"/>
  <c r="Q3516" i="2"/>
  <c r="U3516" i="2" s="1"/>
  <c r="O3516" i="2"/>
  <c r="P3516" i="2" s="1"/>
  <c r="R3527" i="2"/>
  <c r="S3527" i="2" s="1"/>
  <c r="T3527" i="2" s="1"/>
  <c r="U3527" i="2" s="1"/>
  <c r="O3534" i="2"/>
  <c r="P3534" i="2" s="1"/>
  <c r="Q3534" i="2" s="1"/>
  <c r="U3534" i="2" s="1"/>
  <c r="Q3536" i="2"/>
  <c r="U3536" i="2" s="1"/>
  <c r="R3541" i="2"/>
  <c r="S3541" i="2" s="1"/>
  <c r="T3541" i="2" s="1"/>
  <c r="U3541" i="2" s="1"/>
  <c r="T3543" i="2"/>
  <c r="U3543" i="2" s="1"/>
  <c r="R3543" i="2"/>
  <c r="S3543" i="2" s="1"/>
  <c r="T3545" i="2"/>
  <c r="U3545" i="2" s="1"/>
  <c r="R3545" i="2"/>
  <c r="S3545" i="2" s="1"/>
  <c r="T3559" i="2"/>
  <c r="U3559" i="2" s="1"/>
  <c r="R3559" i="2"/>
  <c r="S3559" i="2" s="1"/>
  <c r="O3570" i="2"/>
  <c r="P3570" i="2" s="1"/>
  <c r="Q3579" i="2"/>
  <c r="U3579" i="2" s="1"/>
  <c r="O3579" i="2"/>
  <c r="P3579" i="2" s="1"/>
  <c r="Q3581" i="2"/>
  <c r="U3581" i="2" s="1"/>
  <c r="Q3590" i="2"/>
  <c r="U3590" i="2" s="1"/>
  <c r="O3590" i="2"/>
  <c r="P3590" i="2" s="1"/>
  <c r="Q3594" i="2"/>
  <c r="U3594" i="2" s="1"/>
  <c r="Q3596" i="2"/>
  <c r="U3596" i="2" s="1"/>
  <c r="U3606" i="2"/>
  <c r="T3622" i="2"/>
  <c r="U3622" i="2" s="1"/>
  <c r="R3622" i="2"/>
  <c r="S3622" i="2" s="1"/>
  <c r="U3651" i="2"/>
  <c r="U3677" i="2"/>
  <c r="T3680" i="2"/>
  <c r="U3680" i="2" s="1"/>
  <c r="U3704" i="2"/>
  <c r="U3717" i="2"/>
  <c r="U3796" i="2"/>
  <c r="T3846" i="2"/>
  <c r="Q3419" i="2"/>
  <c r="U3419" i="2" s="1"/>
  <c r="Q3431" i="2"/>
  <c r="U3431" i="2" s="1"/>
  <c r="Q3465" i="2"/>
  <c r="U3465" i="2" s="1"/>
  <c r="R3481" i="2"/>
  <c r="S3481" i="2" s="1"/>
  <c r="T3481" i="2" s="1"/>
  <c r="U3481" i="2" s="1"/>
  <c r="Q3482" i="2"/>
  <c r="U3482" i="2" s="1"/>
  <c r="O3495" i="2"/>
  <c r="P3495" i="2" s="1"/>
  <c r="Q3495" i="2" s="1"/>
  <c r="U3495" i="2" s="1"/>
  <c r="R3505" i="2"/>
  <c r="S3505" i="2" s="1"/>
  <c r="T3505" i="2" s="1"/>
  <c r="U3505" i="2" s="1"/>
  <c r="T3507" i="2"/>
  <c r="U3507" i="2" s="1"/>
  <c r="R3507" i="2"/>
  <c r="S3507" i="2" s="1"/>
  <c r="Q3521" i="2"/>
  <c r="U3521" i="2" s="1"/>
  <c r="Q3523" i="2"/>
  <c r="U3523" i="2" s="1"/>
  <c r="U3561" i="2"/>
  <c r="U3567" i="2"/>
  <c r="Q3584" i="2"/>
  <c r="U3584" i="2" s="1"/>
  <c r="Q3587" i="2"/>
  <c r="U3587" i="2" s="1"/>
  <c r="O3592" i="2"/>
  <c r="P3592" i="2" s="1"/>
  <c r="Q3592" i="2" s="1"/>
  <c r="U3592" i="2" s="1"/>
  <c r="T3595" i="2"/>
  <c r="U3595" i="2" s="1"/>
  <c r="R3595" i="2"/>
  <c r="S3595" i="2" s="1"/>
  <c r="T3597" i="2"/>
  <c r="U3597" i="2" s="1"/>
  <c r="R3597" i="2"/>
  <c r="S3597" i="2" s="1"/>
  <c r="U3603" i="2"/>
  <c r="T3611" i="2"/>
  <c r="U3611" i="2" s="1"/>
  <c r="R3611" i="2"/>
  <c r="S3611" i="2" s="1"/>
  <c r="U3643" i="2"/>
  <c r="U3668" i="2"/>
  <c r="U3703" i="2"/>
  <c r="O3715" i="2"/>
  <c r="P3715" i="2" s="1"/>
  <c r="Q3715" i="2" s="1"/>
  <c r="U3715" i="2" s="1"/>
  <c r="O3720" i="2"/>
  <c r="P3720" i="2" s="1"/>
  <c r="Q3720" i="2" s="1"/>
  <c r="U3720" i="2" s="1"/>
  <c r="Q3756" i="2"/>
  <c r="U3756" i="2" s="1"/>
  <c r="O3756" i="2"/>
  <c r="P3756" i="2" s="1"/>
  <c r="U3763" i="2"/>
  <c r="U3781" i="2"/>
  <c r="R3823" i="2"/>
  <c r="S3823" i="2" s="1"/>
  <c r="T3823" i="2"/>
  <c r="U3823" i="2" s="1"/>
  <c r="Q3408" i="2"/>
  <c r="U3408" i="2" s="1"/>
  <c r="O3436" i="2"/>
  <c r="P3436" i="2" s="1"/>
  <c r="Q3436" i="2" s="1"/>
  <c r="U3436" i="2" s="1"/>
  <c r="Q3439" i="2"/>
  <c r="U3439" i="2" s="1"/>
  <c r="O3444" i="2"/>
  <c r="P3444" i="2" s="1"/>
  <c r="Q3444" i="2" s="1"/>
  <c r="U3444" i="2" s="1"/>
  <c r="R3461" i="2"/>
  <c r="S3461" i="2" s="1"/>
  <c r="T3461" i="2" s="1"/>
  <c r="U3461" i="2" s="1"/>
  <c r="U3487" i="2"/>
  <c r="T3495" i="2"/>
  <c r="T3522" i="2"/>
  <c r="U3522" i="2" s="1"/>
  <c r="R3522" i="2"/>
  <c r="S3522" i="2" s="1"/>
  <c r="T3524" i="2"/>
  <c r="U3524" i="2" s="1"/>
  <c r="R3524" i="2"/>
  <c r="S3524" i="2" s="1"/>
  <c r="U3549" i="2"/>
  <c r="U3551" i="2"/>
  <c r="O3552" i="2"/>
  <c r="P3552" i="2" s="1"/>
  <c r="Q3552" i="2" s="1"/>
  <c r="U3552" i="2" s="1"/>
  <c r="U3563" i="2"/>
  <c r="O3564" i="2"/>
  <c r="P3564" i="2" s="1"/>
  <c r="Q3564" i="2" s="1"/>
  <c r="U3564" i="2" s="1"/>
  <c r="Q3573" i="2"/>
  <c r="U3573" i="2" s="1"/>
  <c r="T3577" i="2"/>
  <c r="U3577" i="2" s="1"/>
  <c r="R3577" i="2"/>
  <c r="S3577" i="2" s="1"/>
  <c r="R3588" i="2"/>
  <c r="S3588" i="2" s="1"/>
  <c r="T3588" i="2" s="1"/>
  <c r="U3588" i="2" s="1"/>
  <c r="U3601" i="2"/>
  <c r="O3631" i="2"/>
  <c r="P3631" i="2" s="1"/>
  <c r="Q3631" i="2" s="1"/>
  <c r="U3631" i="2" s="1"/>
  <c r="U3655" i="2"/>
  <c r="U3664" i="2"/>
  <c r="Q3673" i="2"/>
  <c r="U3673" i="2" s="1"/>
  <c r="O3673" i="2"/>
  <c r="P3673" i="2" s="1"/>
  <c r="U3689" i="2"/>
  <c r="U3693" i="2"/>
  <c r="U3698" i="2"/>
  <c r="Q3707" i="2"/>
  <c r="U3707" i="2" s="1"/>
  <c r="O3707" i="2"/>
  <c r="P3707" i="2" s="1"/>
  <c r="U3711" i="2"/>
  <c r="T3715" i="2"/>
  <c r="T3720" i="2"/>
  <c r="U3726" i="2"/>
  <c r="O3745" i="2"/>
  <c r="P3745" i="2" s="1"/>
  <c r="Q3745" i="2" s="1"/>
  <c r="U3745" i="2" s="1"/>
  <c r="Q3761" i="2"/>
  <c r="U3761" i="2" s="1"/>
  <c r="O3761" i="2"/>
  <c r="P3761" i="2" s="1"/>
  <c r="T3768" i="2"/>
  <c r="U3768" i="2" s="1"/>
  <c r="U3770" i="2"/>
  <c r="U3775" i="2"/>
  <c r="O3784" i="2"/>
  <c r="P3784" i="2" s="1"/>
  <c r="Q3784" i="2" s="1"/>
  <c r="U3784" i="2" s="1"/>
  <c r="U3793" i="2"/>
  <c r="U3798" i="2"/>
  <c r="U3803" i="2"/>
  <c r="Q3828" i="2"/>
  <c r="U3828" i="2" s="1"/>
  <c r="O3828" i="2"/>
  <c r="P3828" i="2" s="1"/>
  <c r="U3835" i="2"/>
  <c r="U3837" i="2"/>
  <c r="U3871" i="2"/>
  <c r="U3904" i="2"/>
  <c r="U3903" i="2"/>
  <c r="U3906" i="2"/>
  <c r="U3907" i="2"/>
  <c r="O3917" i="2"/>
  <c r="P3917" i="2" s="1"/>
  <c r="Q3917" i="2" s="1"/>
  <c r="U3917" i="2" s="1"/>
  <c r="O3925" i="2"/>
  <c r="P3925" i="2" s="1"/>
  <c r="Q3925" i="2" s="1"/>
  <c r="U3925" i="2" s="1"/>
  <c r="O3926" i="2"/>
  <c r="P3926" i="2" s="1"/>
  <c r="Q3926" i="2" s="1"/>
  <c r="U3926" i="2" s="1"/>
  <c r="Q3927" i="2"/>
  <c r="U3927" i="2" s="1"/>
  <c r="O3927" i="2"/>
  <c r="P3927" i="2" s="1"/>
  <c r="Q3929" i="2"/>
  <c r="U3929" i="2" s="1"/>
  <c r="O3929" i="2"/>
  <c r="P3929" i="2" s="1"/>
  <c r="O3930" i="2"/>
  <c r="P3930" i="2" s="1"/>
  <c r="Q3930" i="2" s="1"/>
  <c r="U3930" i="2" s="1"/>
  <c r="Q3931" i="2"/>
  <c r="U3931" i="2" s="1"/>
  <c r="O3931" i="2"/>
  <c r="P3931" i="2" s="1"/>
  <c r="U3961" i="2"/>
  <c r="U4005" i="2"/>
  <c r="U4032" i="2"/>
  <c r="U4034" i="2"/>
  <c r="O4052" i="2"/>
  <c r="P4052" i="2" s="1"/>
  <c r="Q4052" i="2" s="1"/>
  <c r="U4052" i="2" s="1"/>
  <c r="U4073" i="2"/>
  <c r="O4104" i="2"/>
  <c r="P4104" i="2" s="1"/>
  <c r="Q4104" i="2" s="1"/>
  <c r="U4104" i="2" s="1"/>
  <c r="U4121" i="2"/>
  <c r="Q4130" i="2"/>
  <c r="U4130" i="2" s="1"/>
  <c r="O4130" i="2"/>
  <c r="P4130" i="2" s="1"/>
  <c r="O4131" i="2"/>
  <c r="P4131" i="2" s="1"/>
  <c r="Q4131" i="2" s="1"/>
  <c r="U4131" i="2" s="1"/>
  <c r="Q4132" i="2"/>
  <c r="U4132" i="2" s="1"/>
  <c r="O4132" i="2"/>
  <c r="P4132" i="2" s="1"/>
  <c r="U4150" i="2"/>
  <c r="U4151" i="2"/>
  <c r="U4152" i="2"/>
  <c r="U4155" i="2"/>
  <c r="O4170" i="2"/>
  <c r="P4170" i="2" s="1"/>
  <c r="Q4170" i="2" s="1"/>
  <c r="U4170" i="2" s="1"/>
  <c r="U4202" i="2"/>
  <c r="O4230" i="2"/>
  <c r="P4230" i="2" s="1"/>
  <c r="Q4230" i="2" s="1"/>
  <c r="U4230" i="2" s="1"/>
  <c r="Q4357" i="2"/>
  <c r="U4357" i="2" s="1"/>
  <c r="Q4413" i="2"/>
  <c r="U4413" i="2" s="1"/>
  <c r="Q4493" i="2"/>
  <c r="U4493" i="2" s="1"/>
  <c r="R3817" i="2"/>
  <c r="S3817" i="2" s="1"/>
  <c r="T3817" i="2" s="1"/>
  <c r="U3817" i="2" s="1"/>
  <c r="T3828" i="2"/>
  <c r="Q3836" i="2"/>
  <c r="Q3846" i="2"/>
  <c r="T3856" i="2"/>
  <c r="T3862" i="2"/>
  <c r="U3862" i="2" s="1"/>
  <c r="R3874" i="2"/>
  <c r="S3874" i="2" s="1"/>
  <c r="T3874" i="2" s="1"/>
  <c r="U3874" i="2" s="1"/>
  <c r="T3876" i="2"/>
  <c r="T3889" i="2"/>
  <c r="T3893" i="2"/>
  <c r="Q3896" i="2"/>
  <c r="U3896" i="2" s="1"/>
  <c r="Q3902" i="2"/>
  <c r="U3902" i="2" s="1"/>
  <c r="O3902" i="2"/>
  <c r="P3902" i="2" s="1"/>
  <c r="U3910" i="2"/>
  <c r="Q3918" i="2"/>
  <c r="U3918" i="2" s="1"/>
  <c r="U3950" i="2"/>
  <c r="U3952" i="2"/>
  <c r="U3953" i="2"/>
  <c r="U3957" i="2"/>
  <c r="Q3971" i="2"/>
  <c r="U3971" i="2" s="1"/>
  <c r="O3971" i="2"/>
  <c r="P3971" i="2" s="1"/>
  <c r="Q3972" i="2"/>
  <c r="U3972" i="2" s="1"/>
  <c r="O3972" i="2"/>
  <c r="P3972" i="2" s="1"/>
  <c r="O3973" i="2"/>
  <c r="P3973" i="2" s="1"/>
  <c r="Q3973" i="2" s="1"/>
  <c r="U3973" i="2" s="1"/>
  <c r="O3974" i="2"/>
  <c r="P3974" i="2" s="1"/>
  <c r="Q3974" i="2" s="1"/>
  <c r="U3974" i="2" s="1"/>
  <c r="Q3975" i="2"/>
  <c r="U3975" i="2" s="1"/>
  <c r="O3975" i="2"/>
  <c r="P3975" i="2" s="1"/>
  <c r="Q3976" i="2"/>
  <c r="U3976" i="2" s="1"/>
  <c r="O3976" i="2"/>
  <c r="P3976" i="2" s="1"/>
  <c r="U4001" i="2"/>
  <c r="Q4019" i="2"/>
  <c r="U4019" i="2" s="1"/>
  <c r="O4019" i="2"/>
  <c r="P4019" i="2" s="1"/>
  <c r="U4029" i="2"/>
  <c r="O4049" i="2"/>
  <c r="P4049" i="2" s="1"/>
  <c r="Q4049" i="2" s="1"/>
  <c r="U4049" i="2" s="1"/>
  <c r="Q4050" i="2"/>
  <c r="U4050" i="2" s="1"/>
  <c r="O4050" i="2"/>
  <c r="P4050" i="2" s="1"/>
  <c r="U4059" i="2"/>
  <c r="Q4065" i="2"/>
  <c r="U4065" i="2" s="1"/>
  <c r="O4065" i="2"/>
  <c r="P4065" i="2" s="1"/>
  <c r="Q4066" i="2"/>
  <c r="U4066" i="2" s="1"/>
  <c r="O4066" i="2"/>
  <c r="P4066" i="2" s="1"/>
  <c r="U4072" i="2"/>
  <c r="Q4094" i="2"/>
  <c r="U4094" i="2" s="1"/>
  <c r="O4094" i="2"/>
  <c r="P4094" i="2" s="1"/>
  <c r="O4098" i="2"/>
  <c r="P4098" i="2" s="1"/>
  <c r="Q4098" i="2" s="1"/>
  <c r="U4098" i="2" s="1"/>
  <c r="O4099" i="2"/>
  <c r="P4099" i="2" s="1"/>
  <c r="Q4099" i="2"/>
  <c r="U4099" i="2" s="1"/>
  <c r="Q4100" i="2"/>
  <c r="U4100" i="2" s="1"/>
  <c r="O4100" i="2"/>
  <c r="P4100" i="2" s="1"/>
  <c r="O4101" i="2"/>
  <c r="P4101" i="2" s="1"/>
  <c r="Q4101" i="2" s="1"/>
  <c r="U4101" i="2" s="1"/>
  <c r="O4102" i="2"/>
  <c r="P4102" i="2" s="1"/>
  <c r="Q4102" i="2" s="1"/>
  <c r="U4102" i="2" s="1"/>
  <c r="U4118" i="2"/>
  <c r="U4120" i="2"/>
  <c r="O4125" i="2"/>
  <c r="P4125" i="2" s="1"/>
  <c r="Q4125" i="2" s="1"/>
  <c r="U4125" i="2" s="1"/>
  <c r="Q4126" i="2"/>
  <c r="U4126" i="2" s="1"/>
  <c r="O4126" i="2"/>
  <c r="P4126" i="2" s="1"/>
  <c r="O4127" i="2"/>
  <c r="P4127" i="2" s="1"/>
  <c r="Q4127" i="2"/>
  <c r="U4127" i="2" s="1"/>
  <c r="O4128" i="2"/>
  <c r="P4128" i="2" s="1"/>
  <c r="Q4128" i="2" s="1"/>
  <c r="U4128" i="2" s="1"/>
  <c r="U4149" i="2"/>
  <c r="O4163" i="2"/>
  <c r="P4163" i="2" s="1"/>
  <c r="Q4163" i="2" s="1"/>
  <c r="U4163" i="2" s="1"/>
  <c r="Q4164" i="2"/>
  <c r="U4164" i="2" s="1"/>
  <c r="O4164" i="2"/>
  <c r="P4164" i="2" s="1"/>
  <c r="Q4227" i="2"/>
  <c r="U4227" i="2" s="1"/>
  <c r="Q4301" i="2"/>
  <c r="U4301" i="2" s="1"/>
  <c r="O4301" i="2"/>
  <c r="P4301" i="2" s="1"/>
  <c r="U4304" i="2"/>
  <c r="U4310" i="2"/>
  <c r="U4336" i="2"/>
  <c r="Q4363" i="2"/>
  <c r="U4363" i="2" s="1"/>
  <c r="U4379" i="2"/>
  <c r="U4390" i="2"/>
  <c r="U4405" i="2"/>
  <c r="Q4498" i="2"/>
  <c r="U4498" i="2" s="1"/>
  <c r="U4703" i="2"/>
  <c r="R3676" i="2"/>
  <c r="S3676" i="2" s="1"/>
  <c r="T3676" i="2" s="1"/>
  <c r="U3676" i="2" s="1"/>
  <c r="R3678" i="2"/>
  <c r="S3678" i="2" s="1"/>
  <c r="T3678" i="2" s="1"/>
  <c r="U3678" i="2" s="1"/>
  <c r="R3680" i="2"/>
  <c r="S3680" i="2" s="1"/>
  <c r="R3713" i="2"/>
  <c r="S3713" i="2" s="1"/>
  <c r="T3713" i="2" s="1"/>
  <c r="U3713" i="2" s="1"/>
  <c r="R3718" i="2"/>
  <c r="S3718" i="2" s="1"/>
  <c r="T3718" i="2" s="1"/>
  <c r="U3718" i="2" s="1"/>
  <c r="R3728" i="2"/>
  <c r="S3728" i="2" s="1"/>
  <c r="T3728" i="2" s="1"/>
  <c r="U3728" i="2" s="1"/>
  <c r="R3768" i="2"/>
  <c r="S3768" i="2" s="1"/>
  <c r="R3771" i="2"/>
  <c r="S3771" i="2" s="1"/>
  <c r="T3771" i="2" s="1"/>
  <c r="U3771" i="2" s="1"/>
  <c r="R3779" i="2"/>
  <c r="S3779" i="2" s="1"/>
  <c r="T3779" i="2" s="1"/>
  <c r="U3779" i="2" s="1"/>
  <c r="R3782" i="2"/>
  <c r="S3782" i="2" s="1"/>
  <c r="R3797" i="2"/>
  <c r="S3797" i="2" s="1"/>
  <c r="T3797" i="2" s="1"/>
  <c r="U3797" i="2" s="1"/>
  <c r="R3799" i="2"/>
  <c r="S3799" i="2" s="1"/>
  <c r="T3799" i="2" s="1"/>
  <c r="U3799" i="2" s="1"/>
  <c r="U3818" i="2"/>
  <c r="R3836" i="2"/>
  <c r="S3836" i="2" s="1"/>
  <c r="T3836" i="2" s="1"/>
  <c r="R3839" i="2"/>
  <c r="S3839" i="2" s="1"/>
  <c r="T3839" i="2" s="1"/>
  <c r="U3839" i="2" s="1"/>
  <c r="R3843" i="2"/>
  <c r="S3843" i="2" s="1"/>
  <c r="T3843" i="2" s="1"/>
  <c r="R3846" i="2"/>
  <c r="S3846" i="2" s="1"/>
  <c r="Q3854" i="2"/>
  <c r="U3854" i="2" s="1"/>
  <c r="R3868" i="2"/>
  <c r="S3868" i="2" s="1"/>
  <c r="T3868" i="2" s="1"/>
  <c r="U3868" i="2" s="1"/>
  <c r="Q3872" i="2"/>
  <c r="U3872" i="2" s="1"/>
  <c r="O3875" i="2"/>
  <c r="P3875" i="2" s="1"/>
  <c r="Q3875" i="2" s="1"/>
  <c r="U3875" i="2" s="1"/>
  <c r="R3881" i="2"/>
  <c r="S3881" i="2" s="1"/>
  <c r="T3881" i="2" s="1"/>
  <c r="U3887" i="2"/>
  <c r="Q3890" i="2"/>
  <c r="U3890" i="2" s="1"/>
  <c r="Q3891" i="2"/>
  <c r="U3891" i="2" s="1"/>
  <c r="O3905" i="2"/>
  <c r="P3905" i="2" s="1"/>
  <c r="Q3905" i="2" s="1"/>
  <c r="U3905" i="2" s="1"/>
  <c r="U3944" i="2"/>
  <c r="U3949" i="2"/>
  <c r="O3964" i="2"/>
  <c r="P3964" i="2" s="1"/>
  <c r="Q3964" i="2" s="1"/>
  <c r="U3964" i="2" s="1"/>
  <c r="O3965" i="2"/>
  <c r="P3965" i="2" s="1"/>
  <c r="Q3965" i="2" s="1"/>
  <c r="U3965" i="2" s="1"/>
  <c r="Q3966" i="2"/>
  <c r="U3966" i="2" s="1"/>
  <c r="O3966" i="2"/>
  <c r="P3966" i="2" s="1"/>
  <c r="Q3967" i="2"/>
  <c r="U3967" i="2" s="1"/>
  <c r="O3967" i="2"/>
  <c r="P3967" i="2" s="1"/>
  <c r="O3968" i="2"/>
  <c r="P3968" i="2" s="1"/>
  <c r="Q3968" i="2" s="1"/>
  <c r="U3968" i="2" s="1"/>
  <c r="U3993" i="2"/>
  <c r="U3997" i="2"/>
  <c r="O4009" i="2"/>
  <c r="P4009" i="2" s="1"/>
  <c r="Q4009" i="2" s="1"/>
  <c r="U4009" i="2" s="1"/>
  <c r="Q4010" i="2"/>
  <c r="U4010" i="2" s="1"/>
  <c r="O4010" i="2"/>
  <c r="P4010" i="2" s="1"/>
  <c r="O4011" i="2"/>
  <c r="P4011" i="2" s="1"/>
  <c r="Q4011" i="2"/>
  <c r="U4011" i="2" s="1"/>
  <c r="O4012" i="2"/>
  <c r="P4012" i="2" s="1"/>
  <c r="Q4012" i="2" s="1"/>
  <c r="U4012" i="2" s="1"/>
  <c r="O4013" i="2"/>
  <c r="P4013" i="2" s="1"/>
  <c r="Q4013" i="2" s="1"/>
  <c r="U4013" i="2" s="1"/>
  <c r="Q4014" i="2"/>
  <c r="U4014" i="2" s="1"/>
  <c r="O4014" i="2"/>
  <c r="P4014" i="2" s="1"/>
  <c r="O4015" i="2"/>
  <c r="P4015" i="2" s="1"/>
  <c r="Q4015" i="2"/>
  <c r="U4015" i="2" s="1"/>
  <c r="U4026" i="2"/>
  <c r="Q4037" i="2"/>
  <c r="U4037" i="2" s="1"/>
  <c r="O4037" i="2"/>
  <c r="P4037" i="2" s="1"/>
  <c r="O4039" i="2"/>
  <c r="P4039" i="2" s="1"/>
  <c r="Q4039" i="2"/>
  <c r="U4039" i="2" s="1"/>
  <c r="Q4040" i="2"/>
  <c r="U4040" i="2" s="1"/>
  <c r="O4040" i="2"/>
  <c r="P4040" i="2" s="1"/>
  <c r="O4041" i="2"/>
  <c r="P4041" i="2" s="1"/>
  <c r="Q4041" i="2" s="1"/>
  <c r="U4041" i="2" s="1"/>
  <c r="Q4043" i="2"/>
  <c r="U4043" i="2" s="1"/>
  <c r="O4043" i="2"/>
  <c r="P4043" i="2" s="1"/>
  <c r="O4044" i="2"/>
  <c r="P4044" i="2" s="1"/>
  <c r="Q4044" i="2" s="1"/>
  <c r="U4044" i="2" s="1"/>
  <c r="Q4045" i="2"/>
  <c r="U4045" i="2" s="1"/>
  <c r="O4045" i="2"/>
  <c r="P4045" i="2" s="1"/>
  <c r="U4057" i="2"/>
  <c r="U4058" i="2"/>
  <c r="U4071" i="2"/>
  <c r="Q4079" i="2"/>
  <c r="U4079" i="2" s="1"/>
  <c r="O4079" i="2"/>
  <c r="P4079" i="2" s="1"/>
  <c r="Q4080" i="2"/>
  <c r="U4080" i="2" s="1"/>
  <c r="O4080" i="2"/>
  <c r="P4080" i="2" s="1"/>
  <c r="O4081" i="2"/>
  <c r="P4081" i="2" s="1"/>
  <c r="Q4081" i="2" s="1"/>
  <c r="U4081" i="2" s="1"/>
  <c r="O4082" i="2"/>
  <c r="P4082" i="2" s="1"/>
  <c r="Q4082" i="2" s="1"/>
  <c r="U4082" i="2" s="1"/>
  <c r="Q4083" i="2"/>
  <c r="U4083" i="2" s="1"/>
  <c r="O4083" i="2"/>
  <c r="P4083" i="2" s="1"/>
  <c r="Q4084" i="2"/>
  <c r="U4084" i="2" s="1"/>
  <c r="O4084" i="2"/>
  <c r="P4084" i="2" s="1"/>
  <c r="O4085" i="2"/>
  <c r="P4085" i="2" s="1"/>
  <c r="Q4085" i="2" s="1"/>
  <c r="U4085" i="2" s="1"/>
  <c r="O4087" i="2"/>
  <c r="P4087" i="2" s="1"/>
  <c r="Q4087" i="2" s="1"/>
  <c r="U4087" i="2" s="1"/>
  <c r="Q4089" i="2"/>
  <c r="U4089" i="2" s="1"/>
  <c r="O4089" i="2"/>
  <c r="P4089" i="2" s="1"/>
  <c r="Q4090" i="2"/>
  <c r="U4090" i="2" s="1"/>
  <c r="O4090" i="2"/>
  <c r="P4090" i="2" s="1"/>
  <c r="O4092" i="2"/>
  <c r="P4092" i="2" s="1"/>
  <c r="Q4092" i="2" s="1"/>
  <c r="U4092" i="2" s="1"/>
  <c r="U4111" i="2"/>
  <c r="U4112" i="2"/>
  <c r="U4148" i="2"/>
  <c r="U4186" i="2"/>
  <c r="U4187" i="2"/>
  <c r="U4193" i="2"/>
  <c r="U4200" i="2"/>
  <c r="O4205" i="2"/>
  <c r="P4205" i="2" s="1"/>
  <c r="Q4205" i="2" s="1"/>
  <c r="U4205" i="2" s="1"/>
  <c r="Q4206" i="2"/>
  <c r="U4206" i="2" s="1"/>
  <c r="O4207" i="2"/>
  <c r="P4207" i="2" s="1"/>
  <c r="Q4207" i="2" s="1"/>
  <c r="U4207" i="2" s="1"/>
  <c r="Q4208" i="2"/>
  <c r="U4208" i="2" s="1"/>
  <c r="Q4210" i="2"/>
  <c r="U4210" i="2" s="1"/>
  <c r="O4216" i="2"/>
  <c r="P4216" i="2" s="1"/>
  <c r="Q4216" i="2" s="1"/>
  <c r="U4216" i="2" s="1"/>
  <c r="Q4242" i="2"/>
  <c r="U4242" i="2" s="1"/>
  <c r="U4309" i="2"/>
  <c r="Q4392" i="2"/>
  <c r="U4392" i="2" s="1"/>
  <c r="U4409" i="2"/>
  <c r="Q4432" i="2"/>
  <c r="U4432" i="2" s="1"/>
  <c r="U4439" i="2"/>
  <c r="U4444" i="2"/>
  <c r="U4494" i="2"/>
  <c r="U4519" i="2"/>
  <c r="T4520" i="2"/>
  <c r="U4523" i="2"/>
  <c r="Q3843" i="2"/>
  <c r="Q3881" i="2"/>
  <c r="O3886" i="2"/>
  <c r="P3886" i="2" s="1"/>
  <c r="Q3886" i="2" s="1"/>
  <c r="U3886" i="2" s="1"/>
  <c r="U3940" i="2"/>
  <c r="Q3962" i="2"/>
  <c r="U3962" i="2" s="1"/>
  <c r="O3962" i="2"/>
  <c r="P3962" i="2" s="1"/>
  <c r="U3986" i="2"/>
  <c r="O4006" i="2"/>
  <c r="P4006" i="2" s="1"/>
  <c r="Q4006" i="2" s="1"/>
  <c r="U4006" i="2" s="1"/>
  <c r="U4022" i="2"/>
  <c r="O4033" i="2"/>
  <c r="P4033" i="2" s="1"/>
  <c r="Q4033" i="2" s="1"/>
  <c r="U4033" i="2" s="1"/>
  <c r="Q4062" i="2"/>
  <c r="U4062" i="2" s="1"/>
  <c r="O4062" i="2"/>
  <c r="P4062" i="2" s="1"/>
  <c r="O4074" i="2"/>
  <c r="P4074" i="2" s="1"/>
  <c r="Q4074" i="2" s="1"/>
  <c r="U4074" i="2" s="1"/>
  <c r="O4076" i="2"/>
  <c r="P4076" i="2" s="1"/>
  <c r="Q4076" i="2" s="1"/>
  <c r="U4076" i="2" s="1"/>
  <c r="O4077" i="2"/>
  <c r="P4077" i="2" s="1"/>
  <c r="Q4077" i="2" s="1"/>
  <c r="U4077" i="2" s="1"/>
  <c r="O4122" i="2"/>
  <c r="P4122" i="2" s="1"/>
  <c r="Q4122" i="2" s="1"/>
  <c r="U4122" i="2" s="1"/>
  <c r="U4142" i="2"/>
  <c r="O4153" i="2"/>
  <c r="P4153" i="2" s="1"/>
  <c r="Q4153" i="2" s="1"/>
  <c r="U4153" i="2" s="1"/>
  <c r="Q4157" i="2"/>
  <c r="U4157" i="2" s="1"/>
  <c r="O4157" i="2"/>
  <c r="P4157" i="2" s="1"/>
  <c r="O4159" i="2"/>
  <c r="P4159" i="2" s="1"/>
  <c r="Q4159" i="2"/>
  <c r="U4159" i="2" s="1"/>
  <c r="Q4203" i="2"/>
  <c r="U4203" i="2" s="1"/>
  <c r="O4203" i="2"/>
  <c r="P4203" i="2" s="1"/>
  <c r="U4219" i="2"/>
  <c r="Q4288" i="2"/>
  <c r="U4288" i="2" s="1"/>
  <c r="O4288" i="2"/>
  <c r="P4288" i="2" s="1"/>
  <c r="Q4355" i="2"/>
  <c r="U4355" i="2" s="1"/>
  <c r="Q4471" i="2"/>
  <c r="U4471" i="2" s="1"/>
  <c r="T4553" i="2"/>
  <c r="Q3804" i="2"/>
  <c r="R3814" i="2"/>
  <c r="S3814" i="2" s="1"/>
  <c r="T3814" i="2" s="1"/>
  <c r="U3814" i="2" s="1"/>
  <c r="Q3833" i="2"/>
  <c r="R3840" i="2"/>
  <c r="S3840" i="2" s="1"/>
  <c r="T3840" i="2" s="1"/>
  <c r="Q3870" i="2"/>
  <c r="Q3897" i="2"/>
  <c r="U3897" i="2" s="1"/>
  <c r="O3897" i="2"/>
  <c r="P3897" i="2" s="1"/>
  <c r="O3911" i="2"/>
  <c r="P3911" i="2" s="1"/>
  <c r="Q3911" i="2" s="1"/>
  <c r="U3911" i="2" s="1"/>
  <c r="U3932" i="2"/>
  <c r="U3938" i="2"/>
  <c r="O3951" i="2"/>
  <c r="P3951" i="2" s="1"/>
  <c r="Q3951" i="2" s="1"/>
  <c r="U3951" i="2" s="1"/>
  <c r="O3954" i="2"/>
  <c r="P3954" i="2" s="1"/>
  <c r="Q3954" i="2" s="1"/>
  <c r="U3954" i="2" s="1"/>
  <c r="O3955" i="2"/>
  <c r="P3955" i="2" s="1"/>
  <c r="Q3955" i="2" s="1"/>
  <c r="U3955" i="2" s="1"/>
  <c r="O3956" i="2"/>
  <c r="P3956" i="2" s="1"/>
  <c r="Q3956" i="2"/>
  <c r="U3956" i="2" s="1"/>
  <c r="Q3958" i="2"/>
  <c r="U3958" i="2" s="1"/>
  <c r="O3958" i="2"/>
  <c r="P3958" i="2" s="1"/>
  <c r="Q3959" i="2"/>
  <c r="U3959" i="2" s="1"/>
  <c r="O3959" i="2"/>
  <c r="P3959" i="2" s="1"/>
  <c r="O3960" i="2"/>
  <c r="P3960" i="2" s="1"/>
  <c r="Q3960" i="2" s="1"/>
  <c r="U3960" i="2" s="1"/>
  <c r="U3979" i="2"/>
  <c r="Q4002" i="2"/>
  <c r="U4002" i="2" s="1"/>
  <c r="O4002" i="2"/>
  <c r="P4002" i="2" s="1"/>
  <c r="O4004" i="2"/>
  <c r="P4004" i="2" s="1"/>
  <c r="Q4004" i="2" s="1"/>
  <c r="U4004" i="2" s="1"/>
  <c r="U4021" i="2"/>
  <c r="O4031" i="2"/>
  <c r="P4031" i="2" s="1"/>
  <c r="Q4031" i="2" s="1"/>
  <c r="U4031" i="2" s="1"/>
  <c r="U4053" i="2"/>
  <c r="O4060" i="2"/>
  <c r="P4060" i="2" s="1"/>
  <c r="Q4060" i="2" s="1"/>
  <c r="U4060" i="2" s="1"/>
  <c r="U4068" i="2"/>
  <c r="U4105" i="2"/>
  <c r="U4134" i="2"/>
  <c r="U4140" i="2"/>
  <c r="U4171" i="2"/>
  <c r="U4217" i="2"/>
  <c r="Q4241" i="2"/>
  <c r="U4241" i="2" s="1"/>
  <c r="O4241" i="2"/>
  <c r="P4241" i="2" s="1"/>
  <c r="U4246" i="2"/>
  <c r="Q4250" i="2"/>
  <c r="U4250" i="2" s="1"/>
  <c r="Q4264" i="2"/>
  <c r="U4264" i="2" s="1"/>
  <c r="O4293" i="2"/>
  <c r="P4293" i="2" s="1"/>
  <c r="Q4293" i="2" s="1"/>
  <c r="U4293" i="2" s="1"/>
  <c r="U4369" i="2"/>
  <c r="U4408" i="2"/>
  <c r="U4474" i="2"/>
  <c r="U4488" i="2"/>
  <c r="T4565" i="2"/>
  <c r="T4628" i="2"/>
  <c r="R3804" i="2"/>
  <c r="S3804" i="2" s="1"/>
  <c r="T3804" i="2" s="1"/>
  <c r="Q3812" i="2"/>
  <c r="U3812" i="2" s="1"/>
  <c r="U3815" i="2"/>
  <c r="R3819" i="2"/>
  <c r="S3819" i="2" s="1"/>
  <c r="T3819" i="2" s="1"/>
  <c r="R3830" i="2"/>
  <c r="S3830" i="2" s="1"/>
  <c r="T3830" i="2" s="1"/>
  <c r="R3833" i="2"/>
  <c r="S3833" i="2" s="1"/>
  <c r="T3833" i="2" s="1"/>
  <c r="Q3840" i="2"/>
  <c r="O3845" i="2"/>
  <c r="P3845" i="2" s="1"/>
  <c r="Q3845" i="2" s="1"/>
  <c r="U3845" i="2" s="1"/>
  <c r="O3856" i="2"/>
  <c r="P3856" i="2" s="1"/>
  <c r="Q3856" i="2" s="1"/>
  <c r="U3856" i="2" s="1"/>
  <c r="R3858" i="2"/>
  <c r="S3858" i="2" s="1"/>
  <c r="T3858" i="2" s="1"/>
  <c r="R3870" i="2"/>
  <c r="S3870" i="2" s="1"/>
  <c r="T3870" i="2" s="1"/>
  <c r="U3924" i="2"/>
  <c r="Q3946" i="2"/>
  <c r="U3946" i="2" s="1"/>
  <c r="O3946" i="2"/>
  <c r="P3946" i="2" s="1"/>
  <c r="O3947" i="2"/>
  <c r="P3947" i="2" s="1"/>
  <c r="Q3947" i="2" s="1"/>
  <c r="U3947" i="2" s="1"/>
  <c r="U3978" i="2"/>
  <c r="O3994" i="2"/>
  <c r="P3994" i="2" s="1"/>
  <c r="Q3994" i="2" s="1"/>
  <c r="U3994" i="2" s="1"/>
  <c r="O3995" i="2"/>
  <c r="P3995" i="2" s="1"/>
  <c r="Q3995" i="2" s="1"/>
  <c r="U3995" i="2" s="1"/>
  <c r="Q3996" i="2"/>
  <c r="U3996" i="2" s="1"/>
  <c r="O3996" i="2"/>
  <c r="P3996" i="2" s="1"/>
  <c r="O3998" i="2"/>
  <c r="P3998" i="2" s="1"/>
  <c r="Q3998" i="2" s="1"/>
  <c r="U3998" i="2" s="1"/>
  <c r="O3999" i="2"/>
  <c r="P3999" i="2" s="1"/>
  <c r="Q3999" i="2" s="1"/>
  <c r="U3999" i="2" s="1"/>
  <c r="U4020" i="2"/>
  <c r="Q4028" i="2"/>
  <c r="U4028" i="2" s="1"/>
  <c r="O4028" i="2"/>
  <c r="P4028" i="2" s="1"/>
  <c r="U4051" i="2"/>
  <c r="U4067" i="2"/>
  <c r="U4103" i="2"/>
  <c r="O4115" i="2"/>
  <c r="P4115" i="2" s="1"/>
  <c r="Q4115" i="2" s="1"/>
  <c r="U4115" i="2" s="1"/>
  <c r="O4116" i="2"/>
  <c r="P4116" i="2" s="1"/>
  <c r="Q4116" i="2"/>
  <c r="U4116" i="2" s="1"/>
  <c r="Q4117" i="2"/>
  <c r="U4117" i="2" s="1"/>
  <c r="O4117" i="2"/>
  <c r="P4117" i="2" s="1"/>
  <c r="U4129" i="2"/>
  <c r="U4133" i="2"/>
  <c r="U4166" i="2"/>
  <c r="U4167" i="2"/>
  <c r="O4188" i="2"/>
  <c r="P4188" i="2" s="1"/>
  <c r="Q4188" i="2"/>
  <c r="U4188" i="2" s="1"/>
  <c r="Q4189" i="2"/>
  <c r="U4189" i="2" s="1"/>
  <c r="O4189" i="2"/>
  <c r="P4189" i="2" s="1"/>
  <c r="Q4191" i="2"/>
  <c r="U4191" i="2" s="1"/>
  <c r="O4191" i="2"/>
  <c r="P4191" i="2" s="1"/>
  <c r="O4192" i="2"/>
  <c r="P4192" i="2" s="1"/>
  <c r="Q4192" i="2" s="1"/>
  <c r="U4192" i="2" s="1"/>
  <c r="O4195" i="2"/>
  <c r="P4195" i="2" s="1"/>
  <c r="Q4195" i="2" s="1"/>
  <c r="U4195" i="2" s="1"/>
  <c r="O4197" i="2"/>
  <c r="P4197" i="2" s="1"/>
  <c r="Q4197" i="2" s="1"/>
  <c r="U4197" i="2" s="1"/>
  <c r="O4199" i="2"/>
  <c r="P4199" i="2" s="1"/>
  <c r="Q4199" i="2" s="1"/>
  <c r="U4199" i="2" s="1"/>
  <c r="Q4233" i="2"/>
  <c r="U4233" i="2" s="1"/>
  <c r="O4233" i="2"/>
  <c r="P4233" i="2" s="1"/>
  <c r="U4236" i="2"/>
  <c r="U4243" i="2"/>
  <c r="U4253" i="2"/>
  <c r="U4269" i="2"/>
  <c r="U4274" i="2"/>
  <c r="U4295" i="2"/>
  <c r="U4348" i="2"/>
  <c r="Q4350" i="2"/>
  <c r="U4350" i="2" s="1"/>
  <c r="Q4396" i="2"/>
  <c r="U4396" i="2" s="1"/>
  <c r="U4403" i="2"/>
  <c r="U4456" i="2"/>
  <c r="Q4459" i="2"/>
  <c r="U4459" i="2" s="1"/>
  <c r="U4467" i="2"/>
  <c r="Q4503" i="2"/>
  <c r="U4503" i="2" s="1"/>
  <c r="U4522" i="2"/>
  <c r="U3805" i="2"/>
  <c r="Q3819" i="2"/>
  <c r="Q3830" i="2"/>
  <c r="Q3858" i="2"/>
  <c r="Q3876" i="2"/>
  <c r="U3876" i="2" s="1"/>
  <c r="Q3888" i="2"/>
  <c r="U3888" i="2" s="1"/>
  <c r="Q3889" i="2"/>
  <c r="U3889" i="2" s="1"/>
  <c r="Q3892" i="2"/>
  <c r="U3892" i="2" s="1"/>
  <c r="Q3893" i="2"/>
  <c r="U3893" i="2" s="1"/>
  <c r="Q3899" i="2"/>
  <c r="U3899" i="2" s="1"/>
  <c r="Q3901" i="2"/>
  <c r="U3901" i="2" s="1"/>
  <c r="Q3913" i="2"/>
  <c r="U3913" i="2" s="1"/>
  <c r="Q3915" i="2"/>
  <c r="U3915" i="2" s="1"/>
  <c r="U3923" i="2"/>
  <c r="Q3941" i="2"/>
  <c r="U3941" i="2" s="1"/>
  <c r="O3941" i="2"/>
  <c r="P3941" i="2" s="1"/>
  <c r="O3943" i="2"/>
  <c r="P3943" i="2" s="1"/>
  <c r="Q3943" i="2" s="1"/>
  <c r="U3943" i="2" s="1"/>
  <c r="U3969" i="2"/>
  <c r="O3988" i="2"/>
  <c r="P3988" i="2" s="1"/>
  <c r="Q3988" i="2"/>
  <c r="U3988" i="2" s="1"/>
  <c r="O3989" i="2"/>
  <c r="P3989" i="2" s="1"/>
  <c r="Q3989" i="2" s="1"/>
  <c r="U3989" i="2" s="1"/>
  <c r="Q3991" i="2"/>
  <c r="U3991" i="2" s="1"/>
  <c r="O3991" i="2"/>
  <c r="P3991" i="2" s="1"/>
  <c r="U4017" i="2"/>
  <c r="Q4023" i="2"/>
  <c r="U4023" i="2" s="1"/>
  <c r="O4023" i="2"/>
  <c r="P4023" i="2" s="1"/>
  <c r="O4024" i="2"/>
  <c r="P4024" i="2" s="1"/>
  <c r="Q4024" i="2" s="1"/>
  <c r="U4024" i="2" s="1"/>
  <c r="U4048" i="2"/>
  <c r="Q4055" i="2"/>
  <c r="U4055" i="2" s="1"/>
  <c r="O4055" i="2"/>
  <c r="P4055" i="2" s="1"/>
  <c r="Q4056" i="2"/>
  <c r="U4056" i="2" s="1"/>
  <c r="O4056" i="2"/>
  <c r="P4056" i="2" s="1"/>
  <c r="U4064" i="2"/>
  <c r="U4093" i="2"/>
  <c r="U4095" i="2"/>
  <c r="O4110" i="2"/>
  <c r="P4110" i="2" s="1"/>
  <c r="Q4110" i="2" s="1"/>
  <c r="U4110" i="2" s="1"/>
  <c r="U4124" i="2"/>
  <c r="Q4143" i="2"/>
  <c r="U4143" i="2" s="1"/>
  <c r="O4143" i="2"/>
  <c r="P4143" i="2" s="1"/>
  <c r="O4144" i="2"/>
  <c r="P4144" i="2" s="1"/>
  <c r="Q4144" i="2"/>
  <c r="U4144" i="2" s="1"/>
  <c r="O4145" i="2"/>
  <c r="P4145" i="2" s="1"/>
  <c r="Q4145" i="2" s="1"/>
  <c r="U4145" i="2" s="1"/>
  <c r="O4146" i="2"/>
  <c r="P4146" i="2" s="1"/>
  <c r="Q4146" i="2" s="1"/>
  <c r="U4146" i="2" s="1"/>
  <c r="U4161" i="2"/>
  <c r="Q4180" i="2"/>
  <c r="U4180" i="2" s="1"/>
  <c r="O4180" i="2"/>
  <c r="P4180" i="2" s="1"/>
  <c r="Q4181" i="2"/>
  <c r="U4181" i="2" s="1"/>
  <c r="O4181" i="2"/>
  <c r="P4181" i="2" s="1"/>
  <c r="O4183" i="2"/>
  <c r="P4183" i="2" s="1"/>
  <c r="Q4183" i="2" s="1"/>
  <c r="U4183" i="2" s="1"/>
  <c r="O4184" i="2"/>
  <c r="P4184" i="2" s="1"/>
  <c r="Q4184" i="2" s="1"/>
  <c r="U4184" i="2" s="1"/>
  <c r="O4185" i="2"/>
  <c r="P4185" i="2" s="1"/>
  <c r="Q4185" i="2" s="1"/>
  <c r="U4185" i="2" s="1"/>
  <c r="U4225" i="2"/>
  <c r="Q4256" i="2"/>
  <c r="U4256" i="2" s="1"/>
  <c r="O4256" i="2"/>
  <c r="P4256" i="2" s="1"/>
  <c r="U4259" i="2"/>
  <c r="U4268" i="2"/>
  <c r="O4280" i="2"/>
  <c r="P4280" i="2" s="1"/>
  <c r="Q4280" i="2" s="1"/>
  <c r="U4280" i="2" s="1"/>
  <c r="Q4298" i="2"/>
  <c r="U4298" i="2" s="1"/>
  <c r="O4298" i="2"/>
  <c r="P4298" i="2" s="1"/>
  <c r="Q4331" i="2"/>
  <c r="U4331" i="2" s="1"/>
  <c r="Q4335" i="2"/>
  <c r="U4335" i="2" s="1"/>
  <c r="Q4448" i="2"/>
  <c r="U4448" i="2" s="1"/>
  <c r="Q3810" i="2"/>
  <c r="U3810" i="2" s="1"/>
  <c r="Q3848" i="2"/>
  <c r="U3848" i="2" s="1"/>
  <c r="U3880" i="2"/>
  <c r="Q3883" i="2"/>
  <c r="U3883" i="2" s="1"/>
  <c r="Q3884" i="2"/>
  <c r="U3884" i="2" s="1"/>
  <c r="U3894" i="2"/>
  <c r="O3933" i="2"/>
  <c r="P3933" i="2" s="1"/>
  <c r="Q3933" i="2" s="1"/>
  <c r="U3933" i="2" s="1"/>
  <c r="O3934" i="2"/>
  <c r="P3934" i="2" s="1"/>
  <c r="Q3934" i="2" s="1"/>
  <c r="U3934" i="2" s="1"/>
  <c r="O3935" i="2"/>
  <c r="P3935" i="2" s="1"/>
  <c r="Q3935" i="2" s="1"/>
  <c r="U3935" i="2" s="1"/>
  <c r="Q3936" i="2"/>
  <c r="U3936" i="2" s="1"/>
  <c r="O3936" i="2"/>
  <c r="P3936" i="2" s="1"/>
  <c r="O3937" i="2"/>
  <c r="P3937" i="2" s="1"/>
  <c r="Q3937" i="2" s="1"/>
  <c r="U3937" i="2" s="1"/>
  <c r="O3939" i="2"/>
  <c r="P3939" i="2" s="1"/>
  <c r="Q3939" i="2" s="1"/>
  <c r="U3939" i="2" s="1"/>
  <c r="U3963" i="2"/>
  <c r="O3980" i="2"/>
  <c r="P3980" i="2" s="1"/>
  <c r="Q3980" i="2"/>
  <c r="U3980" i="2" s="1"/>
  <c r="O3981" i="2"/>
  <c r="P3981" i="2" s="1"/>
  <c r="Q3981" i="2" s="1"/>
  <c r="U3981" i="2" s="1"/>
  <c r="Q3983" i="2"/>
  <c r="U3983" i="2" s="1"/>
  <c r="O3983" i="2"/>
  <c r="P3983" i="2" s="1"/>
  <c r="Q3984" i="2"/>
  <c r="U3984" i="2" s="1"/>
  <c r="O3984" i="2"/>
  <c r="P3984" i="2" s="1"/>
  <c r="U4007" i="2"/>
  <c r="U4008" i="2"/>
  <c r="U4016" i="2"/>
  <c r="U4036" i="2"/>
  <c r="U4038" i="2"/>
  <c r="U4042" i="2"/>
  <c r="U4047" i="2"/>
  <c r="U4063" i="2"/>
  <c r="O4069" i="2"/>
  <c r="P4069" i="2" s="1"/>
  <c r="Q4069" i="2" s="1"/>
  <c r="U4069" i="2" s="1"/>
  <c r="U4123" i="2"/>
  <c r="Q4135" i="2"/>
  <c r="U4135" i="2" s="1"/>
  <c r="O4135" i="2"/>
  <c r="P4135" i="2" s="1"/>
  <c r="O4136" i="2"/>
  <c r="P4136" i="2" s="1"/>
  <c r="Q4136" i="2" s="1"/>
  <c r="U4136" i="2" s="1"/>
  <c r="Q4137" i="2"/>
  <c r="U4137" i="2" s="1"/>
  <c r="O4137" i="2"/>
  <c r="P4137" i="2" s="1"/>
  <c r="Q4138" i="2"/>
  <c r="U4138" i="2" s="1"/>
  <c r="O4138" i="2"/>
  <c r="P4138" i="2" s="1"/>
  <c r="Q4141" i="2"/>
  <c r="U4141" i="2" s="1"/>
  <c r="O4141" i="2"/>
  <c r="P4141" i="2" s="1"/>
  <c r="U4160" i="2"/>
  <c r="Q4172" i="2"/>
  <c r="U4172" i="2" s="1"/>
  <c r="O4172" i="2"/>
  <c r="P4172" i="2" s="1"/>
  <c r="O4173" i="2"/>
  <c r="P4173" i="2" s="1"/>
  <c r="Q4173" i="2" s="1"/>
  <c r="U4173" i="2" s="1"/>
  <c r="O4174" i="2"/>
  <c r="P4174" i="2" s="1"/>
  <c r="Q4174" i="2" s="1"/>
  <c r="U4174" i="2" s="1"/>
  <c r="Q4175" i="2"/>
  <c r="U4175" i="2" s="1"/>
  <c r="O4175" i="2"/>
  <c r="P4175" i="2" s="1"/>
  <c r="Q4176" i="2"/>
  <c r="U4176" i="2" s="1"/>
  <c r="O4176" i="2"/>
  <c r="P4176" i="2" s="1"/>
  <c r="O4177" i="2"/>
  <c r="P4177" i="2" s="1"/>
  <c r="Q4177" i="2" s="1"/>
  <c r="U4177" i="2" s="1"/>
  <c r="U4224" i="2"/>
  <c r="U4258" i="2"/>
  <c r="U4273" i="2"/>
  <c r="Q4275" i="2"/>
  <c r="U4275" i="2" s="1"/>
  <c r="O4275" i="2"/>
  <c r="P4275" i="2" s="1"/>
  <c r="U4284" i="2"/>
  <c r="Q4286" i="2"/>
  <c r="U4286" i="2" s="1"/>
  <c r="O4286" i="2"/>
  <c r="P4286" i="2" s="1"/>
  <c r="Q4302" i="2"/>
  <c r="U4302" i="2" s="1"/>
  <c r="U4347" i="2"/>
  <c r="Q4349" i="2"/>
  <c r="U4349" i="2" s="1"/>
  <c r="U4362" i="2"/>
  <c r="U4387" i="2"/>
  <c r="Q4452" i="2"/>
  <c r="U4452" i="2" s="1"/>
  <c r="Q4469" i="2"/>
  <c r="U4469" i="2" s="1"/>
  <c r="U4509" i="2"/>
  <c r="U4513" i="2"/>
  <c r="U4535" i="2"/>
  <c r="T4538" i="2"/>
  <c r="T4541" i="2"/>
  <c r="T4544" i="2"/>
  <c r="T4524" i="2"/>
  <c r="T4537" i="2"/>
  <c r="T4554" i="2"/>
  <c r="T4566" i="2"/>
  <c r="Q4633" i="2"/>
  <c r="U4633" i="2" s="1"/>
  <c r="O4633" i="2"/>
  <c r="P4633" i="2" s="1"/>
  <c r="O4683" i="2"/>
  <c r="P4683" i="2" s="1"/>
  <c r="Q4683" i="2" s="1"/>
  <c r="U4683" i="2" s="1"/>
  <c r="O4685" i="2"/>
  <c r="P4685" i="2" s="1"/>
  <c r="Q4685" i="2" s="1"/>
  <c r="U4685" i="2" s="1"/>
  <c r="Q4716" i="2"/>
  <c r="U4716" i="2" s="1"/>
  <c r="O4716" i="2"/>
  <c r="P4716" i="2" s="1"/>
  <c r="T4728" i="2"/>
  <c r="R4728" i="2"/>
  <c r="S4728" i="2" s="1"/>
  <c r="R4741" i="2"/>
  <c r="S4741" i="2" s="1"/>
  <c r="T4741" i="2" s="1"/>
  <c r="T4885" i="2"/>
  <c r="Q4209" i="2"/>
  <c r="U4209" i="2" s="1"/>
  <c r="Q4211" i="2"/>
  <c r="U4211" i="2" s="1"/>
  <c r="Q4213" i="2"/>
  <c r="U4213" i="2" s="1"/>
  <c r="Q4226" i="2"/>
  <c r="U4226" i="2" s="1"/>
  <c r="Q4228" i="2"/>
  <c r="U4228" i="2" s="1"/>
  <c r="Q4237" i="2"/>
  <c r="U4237" i="2" s="1"/>
  <c r="Q4239" i="2"/>
  <c r="U4239" i="2" s="1"/>
  <c r="O4242" i="2"/>
  <c r="P4242" i="2" s="1"/>
  <c r="Q4244" i="2"/>
  <c r="U4244" i="2" s="1"/>
  <c r="Q4247" i="2"/>
  <c r="U4247" i="2" s="1"/>
  <c r="Q4249" i="2"/>
  <c r="U4249" i="2" s="1"/>
  <c r="O4252" i="2"/>
  <c r="P4252" i="2" s="1"/>
  <c r="Q4252" i="2" s="1"/>
  <c r="U4252" i="2" s="1"/>
  <c r="Q4254" i="2"/>
  <c r="U4254" i="2" s="1"/>
  <c r="Q4260" i="2"/>
  <c r="U4260" i="2" s="1"/>
  <c r="O4279" i="2"/>
  <c r="P4279" i="2" s="1"/>
  <c r="Q4279" i="2" s="1"/>
  <c r="U4279" i="2" s="1"/>
  <c r="O4285" i="2"/>
  <c r="P4285" i="2" s="1"/>
  <c r="Q4285" i="2" s="1"/>
  <c r="U4285" i="2" s="1"/>
  <c r="O4287" i="2"/>
  <c r="P4287" i="2" s="1"/>
  <c r="Q4287" i="2" s="1"/>
  <c r="U4287" i="2" s="1"/>
  <c r="O4289" i="2"/>
  <c r="P4289" i="2" s="1"/>
  <c r="Q4289" i="2" s="1"/>
  <c r="U4289" i="2" s="1"/>
  <c r="O4292" i="2"/>
  <c r="P4292" i="2" s="1"/>
  <c r="Q4292" i="2" s="1"/>
  <c r="U4292" i="2" s="1"/>
  <c r="O4294" i="2"/>
  <c r="P4294" i="2" s="1"/>
  <c r="Q4294" i="2" s="1"/>
  <c r="U4294" i="2" s="1"/>
  <c r="Q4296" i="2"/>
  <c r="U4296" i="2" s="1"/>
  <c r="O4302" i="2"/>
  <c r="P4302" i="2" s="1"/>
  <c r="Q4308" i="2"/>
  <c r="U4308" i="2" s="1"/>
  <c r="Q4311" i="2"/>
  <c r="U4311" i="2" s="1"/>
  <c r="Q4313" i="2"/>
  <c r="U4313" i="2" s="1"/>
  <c r="O4326" i="2"/>
  <c r="P4326" i="2" s="1"/>
  <c r="Q4326" i="2" s="1"/>
  <c r="U4326" i="2" s="1"/>
  <c r="Q4328" i="2"/>
  <c r="U4328" i="2" s="1"/>
  <c r="Q4330" i="2"/>
  <c r="U4330" i="2" s="1"/>
  <c r="O4333" i="2"/>
  <c r="P4333" i="2" s="1"/>
  <c r="Q4333" i="2" s="1"/>
  <c r="U4333" i="2" s="1"/>
  <c r="O4335" i="2"/>
  <c r="P4335" i="2" s="1"/>
  <c r="Q4337" i="2"/>
  <c r="U4337" i="2" s="1"/>
  <c r="Q4339" i="2"/>
  <c r="U4339" i="2" s="1"/>
  <c r="O4345" i="2"/>
  <c r="P4345" i="2" s="1"/>
  <c r="Q4345" i="2" s="1"/>
  <c r="U4345" i="2" s="1"/>
  <c r="O4350" i="2"/>
  <c r="P4350" i="2" s="1"/>
  <c r="O4352" i="2"/>
  <c r="P4352" i="2" s="1"/>
  <c r="Q4352" i="2" s="1"/>
  <c r="U4352" i="2" s="1"/>
  <c r="Q4354" i="2"/>
  <c r="U4354" i="2" s="1"/>
  <c r="O4357" i="2"/>
  <c r="P4357" i="2" s="1"/>
  <c r="O4363" i="2"/>
  <c r="P4363" i="2" s="1"/>
  <c r="O4368" i="2"/>
  <c r="P4368" i="2" s="1"/>
  <c r="Q4368" i="2" s="1"/>
  <c r="U4368" i="2" s="1"/>
  <c r="O4381" i="2"/>
  <c r="P4381" i="2" s="1"/>
  <c r="Q4381" i="2" s="1"/>
  <c r="U4381" i="2" s="1"/>
  <c r="Q4383" i="2"/>
  <c r="U4383" i="2" s="1"/>
  <c r="O4389" i="2"/>
  <c r="P4389" i="2" s="1"/>
  <c r="Q4389" i="2" s="1"/>
  <c r="U4389" i="2" s="1"/>
  <c r="O4392" i="2"/>
  <c r="P4392" i="2" s="1"/>
  <c r="O4397" i="2"/>
  <c r="P4397" i="2" s="1"/>
  <c r="Q4397" i="2" s="1"/>
  <c r="U4397" i="2" s="1"/>
  <c r="Q4401" i="2"/>
  <c r="U4401" i="2" s="1"/>
  <c r="Q4404" i="2"/>
  <c r="U4404" i="2" s="1"/>
  <c r="O4407" i="2"/>
  <c r="P4407" i="2" s="1"/>
  <c r="Q4407" i="2" s="1"/>
  <c r="U4407" i="2" s="1"/>
  <c r="O4413" i="2"/>
  <c r="P4413" i="2" s="1"/>
  <c r="O4415" i="2"/>
  <c r="P4415" i="2" s="1"/>
  <c r="Q4415" i="2" s="1"/>
  <c r="U4415" i="2" s="1"/>
  <c r="O4418" i="2"/>
  <c r="P4418" i="2" s="1"/>
  <c r="Q4418" i="2" s="1"/>
  <c r="U4418" i="2" s="1"/>
  <c r="Q4422" i="2"/>
  <c r="U4422" i="2" s="1"/>
  <c r="O4426" i="2"/>
  <c r="P4426" i="2" s="1"/>
  <c r="Q4426" i="2" s="1"/>
  <c r="U4426" i="2" s="1"/>
  <c r="Q4428" i="2"/>
  <c r="U4428" i="2" s="1"/>
  <c r="Q4430" i="2"/>
  <c r="U4430" i="2" s="1"/>
  <c r="Q4435" i="2"/>
  <c r="U4435" i="2" s="1"/>
  <c r="Q4437" i="2"/>
  <c r="U4437" i="2" s="1"/>
  <c r="Q4440" i="2"/>
  <c r="U4440" i="2" s="1"/>
  <c r="O4443" i="2"/>
  <c r="P4443" i="2" s="1"/>
  <c r="Q4443" i="2" s="1"/>
  <c r="U4443" i="2" s="1"/>
  <c r="Q4445" i="2"/>
  <c r="U4445" i="2" s="1"/>
  <c r="Q4447" i="2"/>
  <c r="U4447" i="2" s="1"/>
  <c r="Q4449" i="2"/>
  <c r="U4449" i="2" s="1"/>
  <c r="O4452" i="2"/>
  <c r="P4452" i="2" s="1"/>
  <c r="O4454" i="2"/>
  <c r="P4454" i="2" s="1"/>
  <c r="Q4454" i="2" s="1"/>
  <c r="U4454" i="2" s="1"/>
  <c r="Q4462" i="2"/>
  <c r="U4462" i="2" s="1"/>
  <c r="O4465" i="2"/>
  <c r="P4465" i="2" s="1"/>
  <c r="Q4465" i="2" s="1"/>
  <c r="U4465" i="2" s="1"/>
  <c r="Q4470" i="2"/>
  <c r="U4470" i="2" s="1"/>
  <c r="O4481" i="2"/>
  <c r="P4481" i="2" s="1"/>
  <c r="Q4481" i="2" s="1"/>
  <c r="U4481" i="2" s="1"/>
  <c r="Q4489" i="2"/>
  <c r="U4489" i="2" s="1"/>
  <c r="Q4491" i="2"/>
  <c r="U4491" i="2" s="1"/>
  <c r="O4498" i="2"/>
  <c r="P4498" i="2" s="1"/>
  <c r="Q4500" i="2"/>
  <c r="U4500" i="2" s="1"/>
  <c r="O4503" i="2"/>
  <c r="P4503" i="2" s="1"/>
  <c r="O4506" i="2"/>
  <c r="P4506" i="2" s="1"/>
  <c r="Q4506" i="2" s="1"/>
  <c r="U4506" i="2" s="1"/>
  <c r="O4511" i="2"/>
  <c r="P4511" i="2" s="1"/>
  <c r="Q4511" i="2" s="1"/>
  <c r="U4511" i="2" s="1"/>
  <c r="R4516" i="2"/>
  <c r="S4516" i="2" s="1"/>
  <c r="T4516" i="2" s="1"/>
  <c r="U4516" i="2" s="1"/>
  <c r="Q4520" i="2"/>
  <c r="U4520" i="2" s="1"/>
  <c r="Q4538" i="2"/>
  <c r="U4538" i="2" s="1"/>
  <c r="Q4544" i="2"/>
  <c r="Q4551" i="2"/>
  <c r="U4551" i="2" s="1"/>
  <c r="Q4558" i="2"/>
  <c r="U4558" i="2" s="1"/>
  <c r="Q4563" i="2"/>
  <c r="U4563" i="2" s="1"/>
  <c r="R4569" i="2"/>
  <c r="S4569" i="2" s="1"/>
  <c r="T4569" i="2" s="1"/>
  <c r="Q4574" i="2"/>
  <c r="U4574" i="2" s="1"/>
  <c r="Q4586" i="2"/>
  <c r="U4586" i="2" s="1"/>
  <c r="O4586" i="2"/>
  <c r="P4586" i="2" s="1"/>
  <c r="T4586" i="2"/>
  <c r="Q4600" i="2"/>
  <c r="U4600" i="2" s="1"/>
  <c r="O4600" i="2"/>
  <c r="P4600" i="2" s="1"/>
  <c r="T4600" i="2"/>
  <c r="R4602" i="2"/>
  <c r="S4602" i="2" s="1"/>
  <c r="T4602" i="2" s="1"/>
  <c r="U4603" i="2"/>
  <c r="R4605" i="2"/>
  <c r="S4605" i="2" s="1"/>
  <c r="T4605" i="2" s="1"/>
  <c r="Q4609" i="2"/>
  <c r="U4609" i="2" s="1"/>
  <c r="U4612" i="2"/>
  <c r="Q4620" i="2"/>
  <c r="U4620" i="2" s="1"/>
  <c r="U4626" i="2"/>
  <c r="Q4634" i="2"/>
  <c r="U4634" i="2" s="1"/>
  <c r="T4683" i="2"/>
  <c r="T4685" i="2"/>
  <c r="U4718" i="2"/>
  <c r="U4744" i="2"/>
  <c r="U4753" i="2"/>
  <c r="U4760" i="2"/>
  <c r="T4766" i="2"/>
  <c r="U4771" i="2"/>
  <c r="U4774" i="2"/>
  <c r="U4792" i="2"/>
  <c r="T4801" i="2"/>
  <c r="U4801" i="2" s="1"/>
  <c r="T4803" i="2"/>
  <c r="Q4815" i="2"/>
  <c r="U4815" i="2" s="1"/>
  <c r="T4820" i="2"/>
  <c r="U4843" i="2"/>
  <c r="Q4913" i="2"/>
  <c r="U4913" i="2" s="1"/>
  <c r="U4941" i="2"/>
  <c r="Q4546" i="2"/>
  <c r="U4546" i="2" s="1"/>
  <c r="R4564" i="2"/>
  <c r="S4564" i="2" s="1"/>
  <c r="T4564" i="2" s="1"/>
  <c r="U4593" i="2"/>
  <c r="U4613" i="2"/>
  <c r="Q4619" i="2"/>
  <c r="U4619" i="2" s="1"/>
  <c r="O4619" i="2"/>
  <c r="P4619" i="2" s="1"/>
  <c r="U4623" i="2"/>
  <c r="Q4638" i="2"/>
  <c r="U4638" i="2" s="1"/>
  <c r="O4638" i="2"/>
  <c r="P4638" i="2" s="1"/>
  <c r="Q4645" i="2"/>
  <c r="U4645" i="2" s="1"/>
  <c r="O4645" i="2"/>
  <c r="P4645" i="2" s="1"/>
  <c r="U4656" i="2"/>
  <c r="Q4680" i="2"/>
  <c r="U4680" i="2" s="1"/>
  <c r="O4680" i="2"/>
  <c r="P4680" i="2" s="1"/>
  <c r="U4687" i="2"/>
  <c r="U4689" i="2"/>
  <c r="O4714" i="2"/>
  <c r="P4714" i="2" s="1"/>
  <c r="Q4714" i="2" s="1"/>
  <c r="U4714" i="2" s="1"/>
  <c r="U4720" i="2"/>
  <c r="R4739" i="2"/>
  <c r="S4739" i="2" s="1"/>
  <c r="T4739" i="2" s="1"/>
  <c r="T4779" i="2"/>
  <c r="U4779" i="2" s="1"/>
  <c r="U4796" i="2"/>
  <c r="Q4835" i="2"/>
  <c r="U4835" i="2" s="1"/>
  <c r="U4837" i="2"/>
  <c r="U4848" i="2"/>
  <c r="T4866" i="2"/>
  <c r="O4194" i="2"/>
  <c r="P4194" i="2" s="1"/>
  <c r="Q4194" i="2" s="1"/>
  <c r="U4194" i="2" s="1"/>
  <c r="O4196" i="2"/>
  <c r="P4196" i="2" s="1"/>
  <c r="Q4196" i="2" s="1"/>
  <c r="U4196" i="2" s="1"/>
  <c r="O4198" i="2"/>
  <c r="P4198" i="2" s="1"/>
  <c r="Q4198" i="2" s="1"/>
  <c r="U4198" i="2" s="1"/>
  <c r="O4206" i="2"/>
  <c r="P4206" i="2" s="1"/>
  <c r="O4208" i="2"/>
  <c r="P4208" i="2" s="1"/>
  <c r="O4210" i="2"/>
  <c r="P4210" i="2" s="1"/>
  <c r="O4212" i="2"/>
  <c r="P4212" i="2" s="1"/>
  <c r="Q4212" i="2" s="1"/>
  <c r="U4212" i="2" s="1"/>
  <c r="O4214" i="2"/>
  <c r="P4214" i="2" s="1"/>
  <c r="Q4214" i="2" s="1"/>
  <c r="U4214" i="2" s="1"/>
  <c r="O4227" i="2"/>
  <c r="P4227" i="2" s="1"/>
  <c r="O4238" i="2"/>
  <c r="P4238" i="2" s="1"/>
  <c r="Q4238" i="2" s="1"/>
  <c r="U4238" i="2" s="1"/>
  <c r="O4248" i="2"/>
  <c r="P4248" i="2" s="1"/>
  <c r="Q4248" i="2" s="1"/>
  <c r="U4248" i="2" s="1"/>
  <c r="O4250" i="2"/>
  <c r="P4250" i="2" s="1"/>
  <c r="O4261" i="2"/>
  <c r="P4261" i="2" s="1"/>
  <c r="Q4261" i="2" s="1"/>
  <c r="U4261" i="2" s="1"/>
  <c r="O4264" i="2"/>
  <c r="P4264" i="2" s="1"/>
  <c r="O4271" i="2"/>
  <c r="P4271" i="2" s="1"/>
  <c r="Q4271" i="2" s="1"/>
  <c r="U4271" i="2" s="1"/>
  <c r="O4277" i="2"/>
  <c r="P4277" i="2" s="1"/>
  <c r="Q4277" i="2" s="1"/>
  <c r="U4277" i="2" s="1"/>
  <c r="O4312" i="2"/>
  <c r="P4312" i="2" s="1"/>
  <c r="Q4312" i="2" s="1"/>
  <c r="U4312" i="2" s="1"/>
  <c r="O4329" i="2"/>
  <c r="P4329" i="2" s="1"/>
  <c r="Q4329" i="2" s="1"/>
  <c r="U4329" i="2" s="1"/>
  <c r="O4331" i="2"/>
  <c r="P4331" i="2" s="1"/>
  <c r="O4338" i="2"/>
  <c r="P4338" i="2" s="1"/>
  <c r="Q4338" i="2" s="1"/>
  <c r="U4338" i="2" s="1"/>
  <c r="O4340" i="2"/>
  <c r="P4340" i="2" s="1"/>
  <c r="Q4340" i="2" s="1"/>
  <c r="U4340" i="2" s="1"/>
  <c r="O4343" i="2"/>
  <c r="P4343" i="2" s="1"/>
  <c r="Q4343" i="2" s="1"/>
  <c r="U4343" i="2" s="1"/>
  <c r="O4355" i="2"/>
  <c r="P4355" i="2" s="1"/>
  <c r="O4366" i="2"/>
  <c r="P4366" i="2" s="1"/>
  <c r="Q4366" i="2" s="1"/>
  <c r="U4366" i="2" s="1"/>
  <c r="O4384" i="2"/>
  <c r="P4384" i="2" s="1"/>
  <c r="Q4384" i="2" s="1"/>
  <c r="U4384" i="2" s="1"/>
  <c r="O4400" i="2"/>
  <c r="P4400" i="2" s="1"/>
  <c r="Q4400" i="2" s="1"/>
  <c r="U4400" i="2" s="1"/>
  <c r="O4421" i="2"/>
  <c r="P4421" i="2" s="1"/>
  <c r="Q4421" i="2" s="1"/>
  <c r="U4421" i="2" s="1"/>
  <c r="O4429" i="2"/>
  <c r="P4429" i="2" s="1"/>
  <c r="Q4429" i="2" s="1"/>
  <c r="U4429" i="2" s="1"/>
  <c r="O4434" i="2"/>
  <c r="P4434" i="2" s="1"/>
  <c r="Q4434" i="2" s="1"/>
  <c r="U4434" i="2" s="1"/>
  <c r="O4436" i="2"/>
  <c r="P4436" i="2" s="1"/>
  <c r="Q4436" i="2" s="1"/>
  <c r="U4436" i="2" s="1"/>
  <c r="O4441" i="2"/>
  <c r="P4441" i="2" s="1"/>
  <c r="Q4441" i="2" s="1"/>
  <c r="U4441" i="2" s="1"/>
  <c r="O4446" i="2"/>
  <c r="P4446" i="2" s="1"/>
  <c r="Q4446" i="2" s="1"/>
  <c r="U4446" i="2" s="1"/>
  <c r="O4448" i="2"/>
  <c r="P4448" i="2" s="1"/>
  <c r="O4450" i="2"/>
  <c r="P4450" i="2" s="1"/>
  <c r="Q4450" i="2" s="1"/>
  <c r="U4450" i="2" s="1"/>
  <c r="O4461" i="2"/>
  <c r="P4461" i="2" s="1"/>
  <c r="Q4461" i="2" s="1"/>
  <c r="U4461" i="2" s="1"/>
  <c r="O4463" i="2"/>
  <c r="P4463" i="2" s="1"/>
  <c r="Q4463" i="2" s="1"/>
  <c r="U4463" i="2" s="1"/>
  <c r="O4469" i="2"/>
  <c r="P4469" i="2" s="1"/>
  <c r="O4471" i="2"/>
  <c r="P4471" i="2" s="1"/>
  <c r="O4490" i="2"/>
  <c r="P4490" i="2" s="1"/>
  <c r="Q4490" i="2" s="1"/>
  <c r="U4490" i="2" s="1"/>
  <c r="Q4564" i="2"/>
  <c r="Q4580" i="2"/>
  <c r="U4580" i="2" s="1"/>
  <c r="U4582" i="2"/>
  <c r="U4592" i="2"/>
  <c r="U4596" i="2"/>
  <c r="Q4602" i="2"/>
  <c r="O4602" i="2"/>
  <c r="P4602" i="2" s="1"/>
  <c r="Q4605" i="2"/>
  <c r="O4605" i="2"/>
  <c r="P4605" i="2" s="1"/>
  <c r="U4615" i="2"/>
  <c r="Q4647" i="2"/>
  <c r="U4647" i="2" s="1"/>
  <c r="U4651" i="2"/>
  <c r="U4652" i="2"/>
  <c r="U4668" i="2"/>
  <c r="U4707" i="2"/>
  <c r="Q4711" i="2"/>
  <c r="U4711" i="2" s="1"/>
  <c r="O4711" i="2"/>
  <c r="P4711" i="2" s="1"/>
  <c r="O4775" i="2"/>
  <c r="P4775" i="2" s="1"/>
  <c r="Q4775" i="2" s="1"/>
  <c r="U4775" i="2" s="1"/>
  <c r="Q4793" i="2"/>
  <c r="Q4819" i="2"/>
  <c r="T4870" i="2"/>
  <c r="U4957" i="2"/>
  <c r="Q4570" i="2"/>
  <c r="U4570" i="2" s="1"/>
  <c r="O4591" i="2"/>
  <c r="P4591" i="2" s="1"/>
  <c r="Q4591" i="2" s="1"/>
  <c r="U4591" i="2" s="1"/>
  <c r="O4622" i="2"/>
  <c r="P4622" i="2" s="1"/>
  <c r="Q4622" i="2" s="1"/>
  <c r="U4622" i="2" s="1"/>
  <c r="U4654" i="2"/>
  <c r="O4672" i="2"/>
  <c r="P4672" i="2" s="1"/>
  <c r="Q4672" i="2" s="1"/>
  <c r="U4672" i="2" s="1"/>
  <c r="Q4690" i="2"/>
  <c r="U4690" i="2" s="1"/>
  <c r="O4690" i="2"/>
  <c r="P4690" i="2" s="1"/>
  <c r="Q4722" i="2"/>
  <c r="U4722" i="2" s="1"/>
  <c r="O4722" i="2"/>
  <c r="P4722" i="2" s="1"/>
  <c r="U4732" i="2"/>
  <c r="Q4733" i="2"/>
  <c r="O4746" i="2"/>
  <c r="P4746" i="2" s="1"/>
  <c r="Q4746" i="2" s="1"/>
  <c r="U4746" i="2" s="1"/>
  <c r="U4824" i="2"/>
  <c r="U4861" i="2"/>
  <c r="U4897" i="2"/>
  <c r="U4921" i="2"/>
  <c r="U4933" i="2"/>
  <c r="U4970" i="2"/>
  <c r="O4315" i="2"/>
  <c r="P4315" i="2" s="1"/>
  <c r="Q4315" i="2" s="1"/>
  <c r="U4315" i="2" s="1"/>
  <c r="O4318" i="2"/>
  <c r="P4318" i="2" s="1"/>
  <c r="Q4318" i="2" s="1"/>
  <c r="U4318" i="2" s="1"/>
  <c r="O4321" i="2"/>
  <c r="P4321" i="2" s="1"/>
  <c r="Q4321" i="2" s="1"/>
  <c r="U4321" i="2" s="1"/>
  <c r="O4334" i="2"/>
  <c r="P4334" i="2" s="1"/>
  <c r="Q4334" i="2" s="1"/>
  <c r="U4334" i="2" s="1"/>
  <c r="O4346" i="2"/>
  <c r="P4346" i="2" s="1"/>
  <c r="Q4346" i="2" s="1"/>
  <c r="U4346" i="2" s="1"/>
  <c r="O4349" i="2"/>
  <c r="P4349" i="2" s="1"/>
  <c r="O4351" i="2"/>
  <c r="P4351" i="2" s="1"/>
  <c r="Q4351" i="2" s="1"/>
  <c r="U4351" i="2" s="1"/>
  <c r="O4358" i="2"/>
  <c r="P4358" i="2" s="1"/>
  <c r="Q4358" i="2" s="1"/>
  <c r="U4358" i="2" s="1"/>
  <c r="O4364" i="2"/>
  <c r="P4364" i="2" s="1"/>
  <c r="Q4364" i="2" s="1"/>
  <c r="U4364" i="2" s="1"/>
  <c r="O4373" i="2"/>
  <c r="P4373" i="2" s="1"/>
  <c r="Q4373" i="2" s="1"/>
  <c r="U4373" i="2" s="1"/>
  <c r="O4376" i="2"/>
  <c r="P4376" i="2" s="1"/>
  <c r="Q4376" i="2" s="1"/>
  <c r="U4376" i="2" s="1"/>
  <c r="O4388" i="2"/>
  <c r="P4388" i="2" s="1"/>
  <c r="Q4388" i="2" s="1"/>
  <c r="U4388" i="2" s="1"/>
  <c r="O4393" i="2"/>
  <c r="P4393" i="2" s="1"/>
  <c r="Q4393" i="2" s="1"/>
  <c r="U4393" i="2" s="1"/>
  <c r="O4396" i="2"/>
  <c r="P4396" i="2" s="1"/>
  <c r="O4398" i="2"/>
  <c r="P4398" i="2" s="1"/>
  <c r="Q4398" i="2" s="1"/>
  <c r="U4398" i="2" s="1"/>
  <c r="O4406" i="2"/>
  <c r="P4406" i="2" s="1"/>
  <c r="Q4406" i="2" s="1"/>
  <c r="U4406" i="2" s="1"/>
  <c r="O4412" i="2"/>
  <c r="P4412" i="2" s="1"/>
  <c r="Q4412" i="2" s="1"/>
  <c r="U4412" i="2" s="1"/>
  <c r="O4414" i="2"/>
  <c r="P4414" i="2" s="1"/>
  <c r="Q4414" i="2" s="1"/>
  <c r="U4414" i="2" s="1"/>
  <c r="O4419" i="2"/>
  <c r="P4419" i="2" s="1"/>
  <c r="Q4419" i="2" s="1"/>
  <c r="U4419" i="2" s="1"/>
  <c r="O4432" i="2"/>
  <c r="P4432" i="2" s="1"/>
  <c r="O4453" i="2"/>
  <c r="P4453" i="2" s="1"/>
  <c r="Q4453" i="2" s="1"/>
  <c r="U4453" i="2" s="1"/>
  <c r="O4459" i="2"/>
  <c r="P4459" i="2" s="1"/>
  <c r="O4482" i="2"/>
  <c r="P4482" i="2" s="1"/>
  <c r="Q4482" i="2" s="1"/>
  <c r="U4482" i="2" s="1"/>
  <c r="O4485" i="2"/>
  <c r="P4485" i="2" s="1"/>
  <c r="Q4485" i="2" s="1"/>
  <c r="U4485" i="2" s="1"/>
  <c r="O4493" i="2"/>
  <c r="P4493" i="2" s="1"/>
  <c r="O4507" i="2"/>
  <c r="P4507" i="2" s="1"/>
  <c r="Q4507" i="2" s="1"/>
  <c r="U4507" i="2" s="1"/>
  <c r="O4512" i="2"/>
  <c r="P4512" i="2" s="1"/>
  <c r="Q4512" i="2" s="1"/>
  <c r="U4512" i="2" s="1"/>
  <c r="R4515" i="2"/>
  <c r="S4515" i="2" s="1"/>
  <c r="T4515" i="2" s="1"/>
  <c r="Q4531" i="2"/>
  <c r="U4531" i="2" s="1"/>
  <c r="Q4536" i="2"/>
  <c r="U4536" i="2" s="1"/>
  <c r="Q4541" i="2"/>
  <c r="U4541" i="2" s="1"/>
  <c r="Q4553" i="2"/>
  <c r="U4553" i="2" s="1"/>
  <c r="U4562" i="2"/>
  <c r="Q4565" i="2"/>
  <c r="U4565" i="2" s="1"/>
  <c r="R4571" i="2"/>
  <c r="S4571" i="2" s="1"/>
  <c r="T4571" i="2" s="1"/>
  <c r="O4577" i="2"/>
  <c r="P4577" i="2" s="1"/>
  <c r="Q4577" i="2" s="1"/>
  <c r="U4577" i="2" s="1"/>
  <c r="O4585" i="2"/>
  <c r="P4585" i="2" s="1"/>
  <c r="Q4585" i="2" s="1"/>
  <c r="U4585" i="2" s="1"/>
  <c r="O4599" i="2"/>
  <c r="P4599" i="2" s="1"/>
  <c r="Q4599" i="2" s="1"/>
  <c r="U4599" i="2" s="1"/>
  <c r="Q4614" i="2"/>
  <c r="U4614" i="2" s="1"/>
  <c r="O4614" i="2"/>
  <c r="P4614" i="2" s="1"/>
  <c r="Q4627" i="2"/>
  <c r="U4627" i="2" s="1"/>
  <c r="Q4650" i="2"/>
  <c r="U4650" i="2" s="1"/>
  <c r="O4650" i="2"/>
  <c r="P4650" i="2" s="1"/>
  <c r="Q4657" i="2"/>
  <c r="U4657" i="2" s="1"/>
  <c r="O4657" i="2"/>
  <c r="P4657" i="2" s="1"/>
  <c r="Q4658" i="2"/>
  <c r="U4658" i="2" s="1"/>
  <c r="Q4659" i="2"/>
  <c r="U4659" i="2" s="1"/>
  <c r="O4659" i="2"/>
  <c r="P4659" i="2" s="1"/>
  <c r="Q4660" i="2"/>
  <c r="U4660" i="2" s="1"/>
  <c r="U4682" i="2"/>
  <c r="O4688" i="2"/>
  <c r="P4688" i="2" s="1"/>
  <c r="Q4688" i="2" s="1"/>
  <c r="U4688" i="2" s="1"/>
  <c r="Q4692" i="2"/>
  <c r="U4692" i="2" s="1"/>
  <c r="T4733" i="2"/>
  <c r="R4733" i="2"/>
  <c r="S4733" i="2" s="1"/>
  <c r="U4804" i="2"/>
  <c r="U4808" i="2"/>
  <c r="Q4811" i="2"/>
  <c r="U4811" i="2" s="1"/>
  <c r="U4828" i="2"/>
  <c r="T4832" i="2"/>
  <c r="U4832" i="2" s="1"/>
  <c r="U4953" i="2"/>
  <c r="Q4515" i="2"/>
  <c r="Q4548" i="2"/>
  <c r="U4548" i="2" s="1"/>
  <c r="Q4571" i="2"/>
  <c r="Q4583" i="2"/>
  <c r="U4583" i="2" s="1"/>
  <c r="O4583" i="2"/>
  <c r="P4583" i="2" s="1"/>
  <c r="Q4597" i="2"/>
  <c r="U4597" i="2" s="1"/>
  <c r="O4597" i="2"/>
  <c r="P4597" i="2" s="1"/>
  <c r="Q4628" i="2"/>
  <c r="O4628" i="2"/>
  <c r="P4628" i="2" s="1"/>
  <c r="Q4631" i="2"/>
  <c r="U4631" i="2" s="1"/>
  <c r="Q4653" i="2"/>
  <c r="U4653" i="2" s="1"/>
  <c r="O4653" i="2"/>
  <c r="P4653" i="2" s="1"/>
  <c r="T4657" i="2"/>
  <c r="T4659" i="2"/>
  <c r="O4663" i="2"/>
  <c r="P4663" i="2" s="1"/>
  <c r="Q4663" i="2" s="1"/>
  <c r="U4663" i="2" s="1"/>
  <c r="Q4667" i="2"/>
  <c r="O4667" i="2"/>
  <c r="P4667" i="2" s="1"/>
  <c r="U4677" i="2"/>
  <c r="T4688" i="2"/>
  <c r="O4695" i="2"/>
  <c r="P4695" i="2" s="1"/>
  <c r="Q4695" i="2" s="1"/>
  <c r="U4695" i="2" s="1"/>
  <c r="O4697" i="2"/>
  <c r="P4697" i="2" s="1"/>
  <c r="Q4697" i="2" s="1"/>
  <c r="U4697" i="2" s="1"/>
  <c r="U4715" i="2"/>
  <c r="R4731" i="2"/>
  <c r="S4731" i="2" s="1"/>
  <c r="T4731" i="2" s="1"/>
  <c r="Q4742" i="2"/>
  <c r="U4742" i="2" s="1"/>
  <c r="U4768" i="2"/>
  <c r="Q4791" i="2"/>
  <c r="U4791" i="2" s="1"/>
  <c r="T4818" i="2"/>
  <c r="T4827" i="2"/>
  <c r="U4827" i="2" s="1"/>
  <c r="U4931" i="2"/>
  <c r="Q4524" i="2"/>
  <c r="U4524" i="2" s="1"/>
  <c r="Q4537" i="2"/>
  <c r="U4537" i="2" s="1"/>
  <c r="Q4554" i="2"/>
  <c r="U4554" i="2" s="1"/>
  <c r="Q4566" i="2"/>
  <c r="U4566" i="2" s="1"/>
  <c r="O4569" i="2"/>
  <c r="P4569" i="2" s="1"/>
  <c r="Q4569" i="2" s="1"/>
  <c r="U4569" i="2" s="1"/>
  <c r="U4579" i="2"/>
  <c r="O4587" i="2"/>
  <c r="P4587" i="2" s="1"/>
  <c r="Q4587" i="2" s="1"/>
  <c r="U4587" i="2" s="1"/>
  <c r="O4601" i="2"/>
  <c r="P4601" i="2" s="1"/>
  <c r="Q4601" i="2" s="1"/>
  <c r="U4601" i="2" s="1"/>
  <c r="Q4616" i="2"/>
  <c r="U4616" i="2" s="1"/>
  <c r="U4618" i="2"/>
  <c r="Q4630" i="2"/>
  <c r="U4630" i="2" s="1"/>
  <c r="O4630" i="2"/>
  <c r="P4630" i="2" s="1"/>
  <c r="U4643" i="2"/>
  <c r="T4667" i="2"/>
  <c r="O4700" i="2"/>
  <c r="P4700" i="2" s="1"/>
  <c r="Q4700" i="2" s="1"/>
  <c r="U4700" i="2" s="1"/>
  <c r="Q4702" i="2"/>
  <c r="U4702" i="2" s="1"/>
  <c r="Q4727" i="2"/>
  <c r="U4727" i="2" s="1"/>
  <c r="Q4728" i="2"/>
  <c r="U4780" i="2"/>
  <c r="O4790" i="2"/>
  <c r="P4790" i="2" s="1"/>
  <c r="Q4790" i="2" s="1"/>
  <c r="U4790" i="2" s="1"/>
  <c r="U4817" i="2"/>
  <c r="U4965" i="2"/>
  <c r="U5001" i="2"/>
  <c r="U4754" i="2"/>
  <c r="Q4781" i="2"/>
  <c r="U4781" i="2" s="1"/>
  <c r="U4802" i="2"/>
  <c r="R4809" i="2"/>
  <c r="S4809" i="2" s="1"/>
  <c r="T4809" i="2" s="1"/>
  <c r="O4813" i="2"/>
  <c r="P4813" i="2" s="1"/>
  <c r="Q4813" i="2" s="1"/>
  <c r="U4813" i="2" s="1"/>
  <c r="Q4820" i="2"/>
  <c r="U4820" i="2" s="1"/>
  <c r="U4825" i="2"/>
  <c r="R4829" i="2"/>
  <c r="S4829" i="2" s="1"/>
  <c r="T4829" i="2" s="1"/>
  <c r="O4833" i="2"/>
  <c r="P4833" i="2" s="1"/>
  <c r="Q4833" i="2" s="1"/>
  <c r="U4833" i="2" s="1"/>
  <c r="O4857" i="2"/>
  <c r="P4857" i="2" s="1"/>
  <c r="Q4857" i="2" s="1"/>
  <c r="U4857" i="2" s="1"/>
  <c r="T4875" i="2"/>
  <c r="U4875" i="2" s="1"/>
  <c r="R4885" i="2"/>
  <c r="S4885" i="2" s="1"/>
  <c r="T4903" i="2"/>
  <c r="U4903" i="2" s="1"/>
  <c r="T4908" i="2"/>
  <c r="O4913" i="2"/>
  <c r="P4913" i="2" s="1"/>
  <c r="T4918" i="2"/>
  <c r="U4923" i="2"/>
  <c r="Q4937" i="2"/>
  <c r="U4937" i="2" s="1"/>
  <c r="T4937" i="2"/>
  <c r="U4939" i="2"/>
  <c r="T4959" i="2"/>
  <c r="T4963" i="2"/>
  <c r="Q4988" i="2"/>
  <c r="O4988" i="2"/>
  <c r="P4988" i="2" s="1"/>
  <c r="Q4990" i="2"/>
  <c r="U4990" i="2" s="1"/>
  <c r="O4990" i="2"/>
  <c r="P4990" i="2" s="1"/>
  <c r="U5022" i="2"/>
  <c r="T5032" i="2"/>
  <c r="T5065" i="2"/>
  <c r="T5097" i="2"/>
  <c r="T5105" i="2"/>
  <c r="U5105" i="2" s="1"/>
  <c r="U5141" i="2"/>
  <c r="Q5165" i="2"/>
  <c r="U5167" i="2"/>
  <c r="T5180" i="2"/>
  <c r="T5191" i="2"/>
  <c r="U5191" i="2" s="1"/>
  <c r="U5212" i="2"/>
  <c r="T5285" i="2"/>
  <c r="U5301" i="2"/>
  <c r="U5332" i="2"/>
  <c r="Q4809" i="2"/>
  <c r="R4818" i="2"/>
  <c r="S4818" i="2" s="1"/>
  <c r="Q4829" i="2"/>
  <c r="T4850" i="2"/>
  <c r="U4850" i="2" s="1"/>
  <c r="Q4853" i="2"/>
  <c r="T4865" i="2"/>
  <c r="U4865" i="2" s="1"/>
  <c r="R4866" i="2"/>
  <c r="S4866" i="2" s="1"/>
  <c r="Q4873" i="2"/>
  <c r="U4873" i="2" s="1"/>
  <c r="Q4885" i="2"/>
  <c r="Q4895" i="2"/>
  <c r="Q4901" i="2"/>
  <c r="T4946" i="2"/>
  <c r="U4946" i="2" s="1"/>
  <c r="Q4960" i="2"/>
  <c r="U4960" i="2" s="1"/>
  <c r="Q4964" i="2"/>
  <c r="U4964" i="2" s="1"/>
  <c r="T4970" i="2"/>
  <c r="Q4982" i="2"/>
  <c r="U4982" i="2" s="1"/>
  <c r="T4988" i="2"/>
  <c r="T4990" i="2"/>
  <c r="U5005" i="2"/>
  <c r="U5008" i="2"/>
  <c r="Q5025" i="2"/>
  <c r="U5025" i="2" s="1"/>
  <c r="Q5027" i="2"/>
  <c r="U5027" i="2" s="1"/>
  <c r="Q5029" i="2"/>
  <c r="U5029" i="2" s="1"/>
  <c r="Q5062" i="2"/>
  <c r="O5062" i="2"/>
  <c r="P5062" i="2" s="1"/>
  <c r="U5079" i="2"/>
  <c r="Q5101" i="2"/>
  <c r="U5101" i="2" s="1"/>
  <c r="T5209" i="2"/>
  <c r="U5222" i="2"/>
  <c r="T5254" i="2"/>
  <c r="T5276" i="2"/>
  <c r="U5345" i="2"/>
  <c r="O4728" i="2"/>
  <c r="P4728" i="2" s="1"/>
  <c r="O4731" i="2"/>
  <c r="P4731" i="2" s="1"/>
  <c r="Q4731" i="2" s="1"/>
  <c r="U4731" i="2" s="1"/>
  <c r="O4733" i="2"/>
  <c r="P4733" i="2" s="1"/>
  <c r="O4739" i="2"/>
  <c r="P4739" i="2" s="1"/>
  <c r="Q4739" i="2" s="1"/>
  <c r="U4739" i="2" s="1"/>
  <c r="O4741" i="2"/>
  <c r="P4741" i="2" s="1"/>
  <c r="Q4741" i="2" s="1"/>
  <c r="U4741" i="2" s="1"/>
  <c r="Q4766" i="2"/>
  <c r="O4772" i="2"/>
  <c r="P4772" i="2" s="1"/>
  <c r="Q4772" i="2" s="1"/>
  <c r="U4772" i="2" s="1"/>
  <c r="O4782" i="2"/>
  <c r="P4782" i="2" s="1"/>
  <c r="Q4782" i="2" s="1"/>
  <c r="U4782" i="2" s="1"/>
  <c r="R4793" i="2"/>
  <c r="S4793" i="2" s="1"/>
  <c r="T4793" i="2" s="1"/>
  <c r="Q4818" i="2"/>
  <c r="O4819" i="2"/>
  <c r="P4819" i="2" s="1"/>
  <c r="U4822" i="2"/>
  <c r="O4840" i="2"/>
  <c r="P4840" i="2" s="1"/>
  <c r="Q4840" i="2" s="1"/>
  <c r="U4840" i="2" s="1"/>
  <c r="Q4866" i="2"/>
  <c r="T4881" i="2"/>
  <c r="U4881" i="2" s="1"/>
  <c r="T4888" i="2"/>
  <c r="U4888" i="2" s="1"/>
  <c r="T4893" i="2"/>
  <c r="U4893" i="2" s="1"/>
  <c r="U4896" i="2"/>
  <c r="T4933" i="2"/>
  <c r="T4973" i="2"/>
  <c r="U4973" i="2" s="1"/>
  <c r="Q4975" i="2"/>
  <c r="O4975" i="2"/>
  <c r="P4975" i="2" s="1"/>
  <c r="Q4985" i="2"/>
  <c r="O4985" i="2"/>
  <c r="P4985" i="2" s="1"/>
  <c r="U5020" i="2"/>
  <c r="O5023" i="2"/>
  <c r="P5023" i="2" s="1"/>
  <c r="Q5023" i="2" s="1"/>
  <c r="U5023" i="2" s="1"/>
  <c r="U5052" i="2"/>
  <c r="T5062" i="2"/>
  <c r="Q5082" i="2"/>
  <c r="U5082" i="2" s="1"/>
  <c r="U5098" i="2"/>
  <c r="Q5109" i="2"/>
  <c r="U5109" i="2" s="1"/>
  <c r="U5133" i="2"/>
  <c r="U5144" i="2"/>
  <c r="U5162" i="2"/>
  <c r="U5166" i="2"/>
  <c r="U5201" i="2"/>
  <c r="T5225" i="2"/>
  <c r="T5233" i="2"/>
  <c r="T5273" i="2"/>
  <c r="U5277" i="2"/>
  <c r="U5296" i="2"/>
  <c r="U5330" i="2"/>
  <c r="U4799" i="2"/>
  <c r="U4830" i="2"/>
  <c r="T4869" i="2"/>
  <c r="U4869" i="2" s="1"/>
  <c r="Q4882" i="2"/>
  <c r="U4882" i="2" s="1"/>
  <c r="O4907" i="2"/>
  <c r="P4907" i="2" s="1"/>
  <c r="Q4907" i="2" s="1"/>
  <c r="U4907" i="2" s="1"/>
  <c r="U4916" i="2"/>
  <c r="Q4944" i="2"/>
  <c r="U4944" i="2" s="1"/>
  <c r="U4950" i="2"/>
  <c r="R5000" i="2"/>
  <c r="S5000" i="2" s="1"/>
  <c r="T5000" i="2" s="1"/>
  <c r="U5000" i="2" s="1"/>
  <c r="O5004" i="2"/>
  <c r="P5004" i="2" s="1"/>
  <c r="Q5004" i="2" s="1"/>
  <c r="U5004" i="2" s="1"/>
  <c r="Q5060" i="2"/>
  <c r="U5060" i="2" s="1"/>
  <c r="O5060" i="2"/>
  <c r="P5060" i="2" s="1"/>
  <c r="Q5089" i="2"/>
  <c r="U5089" i="2" s="1"/>
  <c r="Q4755" i="2"/>
  <c r="U4755" i="2" s="1"/>
  <c r="Q4764" i="2"/>
  <c r="U4764" i="2" s="1"/>
  <c r="Q4786" i="2"/>
  <c r="U4786" i="2" s="1"/>
  <c r="Q4803" i="2"/>
  <c r="U4803" i="2" s="1"/>
  <c r="Q4816" i="2"/>
  <c r="U4816" i="2" s="1"/>
  <c r="R4827" i="2"/>
  <c r="S4827" i="2" s="1"/>
  <c r="Q4834" i="2"/>
  <c r="U4834" i="2" s="1"/>
  <c r="R4844" i="2"/>
  <c r="S4844" i="2" s="1"/>
  <c r="T4844" i="2" s="1"/>
  <c r="T4853" i="2"/>
  <c r="T4863" i="2"/>
  <c r="U4863" i="2" s="1"/>
  <c r="R4864" i="2"/>
  <c r="S4864" i="2" s="1"/>
  <c r="T4864" i="2" s="1"/>
  <c r="Q4870" i="2"/>
  <c r="U4870" i="2" s="1"/>
  <c r="T4873" i="2"/>
  <c r="T4895" i="2"/>
  <c r="T4901" i="2"/>
  <c r="Q4908" i="2"/>
  <c r="U4908" i="2" s="1"/>
  <c r="Q4918" i="2"/>
  <c r="U4918" i="2" s="1"/>
  <c r="U4936" i="2"/>
  <c r="T4957" i="2"/>
  <c r="T4961" i="2"/>
  <c r="U4961" i="2" s="1"/>
  <c r="T4965" i="2"/>
  <c r="R5002" i="2"/>
  <c r="S5002" i="2" s="1"/>
  <c r="T5002" i="2" s="1"/>
  <c r="U5002" i="2" s="1"/>
  <c r="T5004" i="2"/>
  <c r="O5021" i="2"/>
  <c r="P5021" i="2" s="1"/>
  <c r="Q5021" i="2" s="1"/>
  <c r="U5021" i="2" s="1"/>
  <c r="U5046" i="2"/>
  <c r="T5060" i="2"/>
  <c r="Q5075" i="2"/>
  <c r="U5075" i="2" s="1"/>
  <c r="Q5080" i="2"/>
  <c r="U5080" i="2" s="1"/>
  <c r="Q5099" i="2"/>
  <c r="U5099" i="2" s="1"/>
  <c r="U5150" i="2"/>
  <c r="U5238" i="2"/>
  <c r="U5265" i="2"/>
  <c r="U5289" i="2"/>
  <c r="R4819" i="2"/>
  <c r="S4819" i="2" s="1"/>
  <c r="T4819" i="2" s="1"/>
  <c r="Q4844" i="2"/>
  <c r="Q4864" i="2"/>
  <c r="T4879" i="2"/>
  <c r="U4879" i="2" s="1"/>
  <c r="U4884" i="2"/>
  <c r="T4886" i="2"/>
  <c r="U4886" i="2" s="1"/>
  <c r="T4891" i="2"/>
  <c r="U4891" i="2" s="1"/>
  <c r="U4919" i="2"/>
  <c r="T4926" i="2"/>
  <c r="U4926" i="2" s="1"/>
  <c r="Q4958" i="2"/>
  <c r="T4958" i="2"/>
  <c r="Q4962" i="2"/>
  <c r="U4962" i="2" s="1"/>
  <c r="T4962" i="2"/>
  <c r="T4978" i="2"/>
  <c r="U4978" i="2" s="1"/>
  <c r="U4981" i="2"/>
  <c r="O5013" i="2"/>
  <c r="P5013" i="2" s="1"/>
  <c r="Q5013" i="2" s="1"/>
  <c r="U5013" i="2" s="1"/>
  <c r="T5021" i="2"/>
  <c r="Q5034" i="2"/>
  <c r="U5034" i="2" s="1"/>
  <c r="O5034" i="2"/>
  <c r="P5034" i="2" s="1"/>
  <c r="O5039" i="2"/>
  <c r="P5039" i="2" s="1"/>
  <c r="Q5039" i="2" s="1"/>
  <c r="U5039" i="2" s="1"/>
  <c r="U5051" i="2"/>
  <c r="U5077" i="2"/>
  <c r="U5085" i="2"/>
  <c r="U5090" i="2"/>
  <c r="Q5118" i="2"/>
  <c r="U5130" i="2"/>
  <c r="U5132" i="2"/>
  <c r="U5136" i="2"/>
  <c r="U5139" i="2"/>
  <c r="Q5171" i="2"/>
  <c r="T5193" i="2"/>
  <c r="T5228" i="2"/>
  <c r="U5274" i="2"/>
  <c r="U4788" i="2"/>
  <c r="Q4814" i="2"/>
  <c r="U4814" i="2" s="1"/>
  <c r="Q4823" i="2"/>
  <c r="U4823" i="2" s="1"/>
  <c r="T4867" i="2"/>
  <c r="U4867" i="2" s="1"/>
  <c r="Q4880" i="2"/>
  <c r="U4880" i="2" s="1"/>
  <c r="Q4887" i="2"/>
  <c r="U4887" i="2" s="1"/>
  <c r="Q4892" i="2"/>
  <c r="U4892" i="2" s="1"/>
  <c r="Q4927" i="2"/>
  <c r="U4927" i="2" s="1"/>
  <c r="T4931" i="2"/>
  <c r="U4959" i="2"/>
  <c r="U4963" i="2"/>
  <c r="T4968" i="2"/>
  <c r="U4968" i="2" s="1"/>
  <c r="Q4979" i="2"/>
  <c r="U4979" i="2" s="1"/>
  <c r="T5013" i="2"/>
  <c r="Q5019" i="2"/>
  <c r="U5019" i="2" s="1"/>
  <c r="O5019" i="2"/>
  <c r="P5019" i="2" s="1"/>
  <c r="T5034" i="2"/>
  <c r="T5039" i="2"/>
  <c r="Q5073" i="2"/>
  <c r="U5073" i="2" s="1"/>
  <c r="U5097" i="2"/>
  <c r="Q5126" i="2"/>
  <c r="U5126" i="2" s="1"/>
  <c r="T5247" i="2"/>
  <c r="T4848" i="2"/>
  <c r="U4851" i="2"/>
  <c r="Q4868" i="2"/>
  <c r="U4868" i="2" s="1"/>
  <c r="Q4932" i="2"/>
  <c r="U4932" i="2" s="1"/>
  <c r="T4944" i="2"/>
  <c r="Q4969" i="2"/>
  <c r="U4969" i="2" s="1"/>
  <c r="R4975" i="2"/>
  <c r="S4975" i="2" s="1"/>
  <c r="T4975" i="2" s="1"/>
  <c r="R4985" i="2"/>
  <c r="S4985" i="2" s="1"/>
  <c r="T4985" i="2" s="1"/>
  <c r="T5019" i="2"/>
  <c r="R5023" i="2"/>
  <c r="S5023" i="2" s="1"/>
  <c r="T5023" i="2" s="1"/>
  <c r="O5032" i="2"/>
  <c r="P5032" i="2" s="1"/>
  <c r="Q5032" i="2" s="1"/>
  <c r="U5032" i="2" s="1"/>
  <c r="T5051" i="2"/>
  <c r="O5065" i="2"/>
  <c r="P5065" i="2" s="1"/>
  <c r="Q5065" i="2" s="1"/>
  <c r="U5065" i="2" s="1"/>
  <c r="T5132" i="2"/>
  <c r="T5218" i="2"/>
  <c r="T5306" i="2"/>
  <c r="R5026" i="2"/>
  <c r="S5026" i="2" s="1"/>
  <c r="T5026" i="2" s="1"/>
  <c r="U5026" i="2" s="1"/>
  <c r="R5028" i="2"/>
  <c r="S5028" i="2" s="1"/>
  <c r="T5028" i="2" s="1"/>
  <c r="U5028" i="2" s="1"/>
  <c r="R5030" i="2"/>
  <c r="S5030" i="2" s="1"/>
  <c r="T5030" i="2" s="1"/>
  <c r="U5030" i="2" s="1"/>
  <c r="R5048" i="2"/>
  <c r="S5048" i="2" s="1"/>
  <c r="T5048" i="2" s="1"/>
  <c r="U5048" i="2" s="1"/>
  <c r="R5051" i="2"/>
  <c r="S5051" i="2" s="1"/>
  <c r="R5054" i="2"/>
  <c r="S5054" i="2" s="1"/>
  <c r="T5054" i="2" s="1"/>
  <c r="U5054" i="2" s="1"/>
  <c r="R5072" i="2"/>
  <c r="S5072" i="2" s="1"/>
  <c r="T5072" i="2" s="1"/>
  <c r="U5072" i="2" s="1"/>
  <c r="R5074" i="2"/>
  <c r="S5074" i="2" s="1"/>
  <c r="T5074" i="2" s="1"/>
  <c r="U5074" i="2" s="1"/>
  <c r="R5076" i="2"/>
  <c r="S5076" i="2" s="1"/>
  <c r="T5076" i="2" s="1"/>
  <c r="U5076" i="2" s="1"/>
  <c r="T5078" i="2"/>
  <c r="R5081" i="2"/>
  <c r="S5081" i="2" s="1"/>
  <c r="T5081" i="2" s="1"/>
  <c r="U5081" i="2" s="1"/>
  <c r="T5086" i="2"/>
  <c r="T5089" i="2"/>
  <c r="T5091" i="2"/>
  <c r="T5093" i="2"/>
  <c r="R5097" i="2"/>
  <c r="S5097" i="2" s="1"/>
  <c r="T5099" i="2"/>
  <c r="R5102" i="2"/>
  <c r="S5102" i="2" s="1"/>
  <c r="T5102" i="2" s="1"/>
  <c r="U5102" i="2" s="1"/>
  <c r="R5105" i="2"/>
  <c r="S5105" i="2" s="1"/>
  <c r="T5107" i="2"/>
  <c r="T5113" i="2"/>
  <c r="T5118" i="2"/>
  <c r="R5122" i="2"/>
  <c r="S5122" i="2" s="1"/>
  <c r="T5122" i="2" s="1"/>
  <c r="U5122" i="2" s="1"/>
  <c r="T5124" i="2"/>
  <c r="T5129" i="2"/>
  <c r="R5132" i="2"/>
  <c r="S5132" i="2" s="1"/>
  <c r="T5134" i="2"/>
  <c r="T5137" i="2"/>
  <c r="T5145" i="2"/>
  <c r="R5151" i="2"/>
  <c r="S5151" i="2" s="1"/>
  <c r="T5151" i="2" s="1"/>
  <c r="U5151" i="2" s="1"/>
  <c r="T5153" i="2"/>
  <c r="T5163" i="2"/>
  <c r="T5165" i="2"/>
  <c r="T5168" i="2"/>
  <c r="T5171" i="2"/>
  <c r="Q5180" i="2"/>
  <c r="U5180" i="2" s="1"/>
  <c r="R5191" i="2"/>
  <c r="S5191" i="2" s="1"/>
  <c r="Q5198" i="2"/>
  <c r="U5198" i="2" s="1"/>
  <c r="R5206" i="2"/>
  <c r="S5206" i="2" s="1"/>
  <c r="T5206" i="2" s="1"/>
  <c r="R5211" i="2"/>
  <c r="S5211" i="2" s="1"/>
  <c r="T5211" i="2" s="1"/>
  <c r="R5218" i="2"/>
  <c r="S5218" i="2" s="1"/>
  <c r="Q5223" i="2"/>
  <c r="U5223" i="2" s="1"/>
  <c r="R5227" i="2"/>
  <c r="S5227" i="2" s="1"/>
  <c r="T5227" i="2" s="1"/>
  <c r="Q5232" i="2"/>
  <c r="U5232" i="2" s="1"/>
  <c r="Q5239" i="2"/>
  <c r="U5239" i="2" s="1"/>
  <c r="Q5245" i="2"/>
  <c r="U5245" i="2" s="1"/>
  <c r="Q5250" i="2"/>
  <c r="U5250" i="2" s="1"/>
  <c r="Q5254" i="2"/>
  <c r="U5254" i="2" s="1"/>
  <c r="R5261" i="2"/>
  <c r="S5261" i="2" s="1"/>
  <c r="T5261" i="2" s="1"/>
  <c r="Q5272" i="2"/>
  <c r="U5272" i="2" s="1"/>
  <c r="Q5306" i="2"/>
  <c r="U5306" i="2" s="1"/>
  <c r="Q5313" i="2"/>
  <c r="T5314" i="2"/>
  <c r="U5319" i="2"/>
  <c r="T5338" i="2"/>
  <c r="Q5356" i="2"/>
  <c r="T5357" i="2"/>
  <c r="Q5377" i="2"/>
  <c r="Q5388" i="2"/>
  <c r="Q5411" i="2"/>
  <c r="Q5419" i="2"/>
  <c r="Q5433" i="2"/>
  <c r="U5444" i="2"/>
  <c r="Q5449" i="2"/>
  <c r="U5460" i="2"/>
  <c r="U5462" i="2"/>
  <c r="Q5467" i="2"/>
  <c r="T5484" i="2"/>
  <c r="T5524" i="2"/>
  <c r="U5545" i="2"/>
  <c r="U5570" i="2"/>
  <c r="U5192" i="2"/>
  <c r="Q5206" i="2"/>
  <c r="Q5211" i="2"/>
  <c r="Q5218" i="2"/>
  <c r="Q5227" i="2"/>
  <c r="U5240" i="2"/>
  <c r="Q5261" i="2"/>
  <c r="U5302" i="2"/>
  <c r="T5313" i="2"/>
  <c r="Q5314" i="2"/>
  <c r="U5314" i="2" s="1"/>
  <c r="Q5315" i="2"/>
  <c r="U5315" i="2" s="1"/>
  <c r="T5356" i="2"/>
  <c r="Q5357" i="2"/>
  <c r="Q5358" i="2"/>
  <c r="U5358" i="2" s="1"/>
  <c r="Q5374" i="2"/>
  <c r="T5377" i="2"/>
  <c r="R5377" i="2"/>
  <c r="S5377" i="2" s="1"/>
  <c r="R5388" i="2"/>
  <c r="S5388" i="2" s="1"/>
  <c r="T5388" i="2" s="1"/>
  <c r="Q5403" i="2"/>
  <c r="R5411" i="2"/>
  <c r="S5411" i="2" s="1"/>
  <c r="T5411" i="2" s="1"/>
  <c r="R5419" i="2"/>
  <c r="S5419" i="2" s="1"/>
  <c r="T5419" i="2" s="1"/>
  <c r="U5428" i="2"/>
  <c r="Q5439" i="2"/>
  <c r="Q5464" i="2"/>
  <c r="T5467" i="2"/>
  <c r="U5475" i="2"/>
  <c r="T5492" i="2"/>
  <c r="T5520" i="2"/>
  <c r="Q5522" i="2"/>
  <c r="U5522" i="2" s="1"/>
  <c r="U5526" i="2"/>
  <c r="U5559" i="2"/>
  <c r="Q5178" i="2"/>
  <c r="U5178" i="2" s="1"/>
  <c r="O5179" i="2"/>
  <c r="P5179" i="2" s="1"/>
  <c r="Q5179" i="2" s="1"/>
  <c r="U5179" i="2" s="1"/>
  <c r="Q5233" i="2"/>
  <c r="U5233" i="2" s="1"/>
  <c r="Q5273" i="2"/>
  <c r="U5273" i="2" s="1"/>
  <c r="U5275" i="2"/>
  <c r="T5315" i="2"/>
  <c r="Q5316" i="2"/>
  <c r="U5316" i="2" s="1"/>
  <c r="U5335" i="2"/>
  <c r="T5358" i="2"/>
  <c r="Q5359" i="2"/>
  <c r="U5359" i="2" s="1"/>
  <c r="Q5373" i="2"/>
  <c r="T5374" i="2"/>
  <c r="R5374" i="2"/>
  <c r="S5374" i="2" s="1"/>
  <c r="T5403" i="2"/>
  <c r="R5403" i="2"/>
  <c r="S5403" i="2" s="1"/>
  <c r="Q5418" i="2"/>
  <c r="Q5432" i="2"/>
  <c r="U5443" i="2"/>
  <c r="Q5448" i="2"/>
  <c r="U5448" i="2" s="1"/>
  <c r="U5454" i="2"/>
  <c r="U5459" i="2"/>
  <c r="T5498" i="2"/>
  <c r="Q5519" i="2"/>
  <c r="U5536" i="2"/>
  <c r="Q5596" i="2"/>
  <c r="U5596" i="2" s="1"/>
  <c r="O5078" i="2"/>
  <c r="P5078" i="2" s="1"/>
  <c r="Q5078" i="2" s="1"/>
  <c r="U5078" i="2" s="1"/>
  <c r="O5086" i="2"/>
  <c r="P5086" i="2" s="1"/>
  <c r="Q5086" i="2" s="1"/>
  <c r="U5086" i="2" s="1"/>
  <c r="O5089" i="2"/>
  <c r="P5089" i="2" s="1"/>
  <c r="O5091" i="2"/>
  <c r="P5091" i="2" s="1"/>
  <c r="Q5091" i="2" s="1"/>
  <c r="U5091" i="2" s="1"/>
  <c r="O5093" i="2"/>
  <c r="P5093" i="2" s="1"/>
  <c r="Q5093" i="2" s="1"/>
  <c r="U5093" i="2" s="1"/>
  <c r="O5099" i="2"/>
  <c r="P5099" i="2" s="1"/>
  <c r="O5107" i="2"/>
  <c r="P5107" i="2" s="1"/>
  <c r="Q5107" i="2" s="1"/>
  <c r="U5107" i="2" s="1"/>
  <c r="O5113" i="2"/>
  <c r="P5113" i="2" s="1"/>
  <c r="Q5113" i="2" s="1"/>
  <c r="U5113" i="2" s="1"/>
  <c r="O5118" i="2"/>
  <c r="P5118" i="2" s="1"/>
  <c r="O5124" i="2"/>
  <c r="P5124" i="2" s="1"/>
  <c r="Q5124" i="2" s="1"/>
  <c r="U5124" i="2" s="1"/>
  <c r="O5129" i="2"/>
  <c r="P5129" i="2" s="1"/>
  <c r="Q5129" i="2" s="1"/>
  <c r="U5129" i="2" s="1"/>
  <c r="O5134" i="2"/>
  <c r="P5134" i="2" s="1"/>
  <c r="Q5134" i="2" s="1"/>
  <c r="U5134" i="2" s="1"/>
  <c r="O5137" i="2"/>
  <c r="P5137" i="2" s="1"/>
  <c r="Q5137" i="2" s="1"/>
  <c r="U5137" i="2" s="1"/>
  <c r="O5145" i="2"/>
  <c r="P5145" i="2" s="1"/>
  <c r="Q5145" i="2" s="1"/>
  <c r="U5145" i="2" s="1"/>
  <c r="O5153" i="2"/>
  <c r="P5153" i="2" s="1"/>
  <c r="Q5153" i="2" s="1"/>
  <c r="U5153" i="2" s="1"/>
  <c r="O5163" i="2"/>
  <c r="P5163" i="2" s="1"/>
  <c r="Q5163" i="2" s="1"/>
  <c r="U5163" i="2" s="1"/>
  <c r="O5165" i="2"/>
  <c r="P5165" i="2" s="1"/>
  <c r="O5168" i="2"/>
  <c r="P5168" i="2" s="1"/>
  <c r="Q5168" i="2" s="1"/>
  <c r="U5168" i="2" s="1"/>
  <c r="O5171" i="2"/>
  <c r="P5171" i="2" s="1"/>
  <c r="R5184" i="2"/>
  <c r="S5184" i="2" s="1"/>
  <c r="T5184" i="2" s="1"/>
  <c r="Q5196" i="2"/>
  <c r="Q5219" i="2"/>
  <c r="U5219" i="2" s="1"/>
  <c r="Q5228" i="2"/>
  <c r="U5228" i="2" s="1"/>
  <c r="R5252" i="2"/>
  <c r="S5252" i="2" s="1"/>
  <c r="T5252" i="2" s="1"/>
  <c r="R5257" i="2"/>
  <c r="S5257" i="2" s="1"/>
  <c r="T5257" i="2" s="1"/>
  <c r="Q5281" i="2"/>
  <c r="U5281" i="2" s="1"/>
  <c r="R5285" i="2"/>
  <c r="S5285" i="2" s="1"/>
  <c r="Q5297" i="2"/>
  <c r="U5297" i="2" s="1"/>
  <c r="R5309" i="2"/>
  <c r="S5309" i="2" s="1"/>
  <c r="T5309" i="2" s="1"/>
  <c r="Q5325" i="2"/>
  <c r="U5325" i="2" s="1"/>
  <c r="T5373" i="2"/>
  <c r="R5373" i="2"/>
  <c r="S5373" i="2" s="1"/>
  <c r="Q5382" i="2"/>
  <c r="Q5438" i="2"/>
  <c r="T5448" i="2"/>
  <c r="Q5463" i="2"/>
  <c r="U5505" i="2"/>
  <c r="U5511" i="2"/>
  <c r="U5544" i="2"/>
  <c r="Q5184" i="2"/>
  <c r="O5185" i="2"/>
  <c r="P5185" i="2" s="1"/>
  <c r="Q5185" i="2" s="1"/>
  <c r="U5185" i="2" s="1"/>
  <c r="R5193" i="2"/>
  <c r="S5193" i="2" s="1"/>
  <c r="R5196" i="2"/>
  <c r="S5196" i="2" s="1"/>
  <c r="T5196" i="2" s="1"/>
  <c r="U5197" i="2"/>
  <c r="R5209" i="2"/>
  <c r="S5209" i="2" s="1"/>
  <c r="Q5221" i="2"/>
  <c r="U5221" i="2" s="1"/>
  <c r="R5225" i="2"/>
  <c r="S5225" i="2" s="1"/>
  <c r="Q5237" i="2"/>
  <c r="U5237" i="2" s="1"/>
  <c r="R5241" i="2"/>
  <c r="S5241" i="2" s="1"/>
  <c r="T5241" i="2" s="1"/>
  <c r="R5247" i="2"/>
  <c r="S5247" i="2" s="1"/>
  <c r="Q5252" i="2"/>
  <c r="Q5257" i="2"/>
  <c r="Q5264" i="2"/>
  <c r="U5264" i="2" s="1"/>
  <c r="Q5285" i="2"/>
  <c r="U5285" i="2" s="1"/>
  <c r="Q5292" i="2"/>
  <c r="U5292" i="2" s="1"/>
  <c r="U5293" i="2"/>
  <c r="Q5304" i="2"/>
  <c r="U5304" i="2" s="1"/>
  <c r="U5305" i="2"/>
  <c r="Q5309" i="2"/>
  <c r="U5312" i="2"/>
  <c r="Q5328" i="2"/>
  <c r="U5328" i="2" s="1"/>
  <c r="T5347" i="2"/>
  <c r="U5347" i="2" s="1"/>
  <c r="U5355" i="2"/>
  <c r="Q5381" i="2"/>
  <c r="T5382" i="2"/>
  <c r="R5382" i="2"/>
  <c r="S5382" i="2" s="1"/>
  <c r="Q5399" i="2"/>
  <c r="U5407" i="2"/>
  <c r="U5412" i="2"/>
  <c r="U5420" i="2"/>
  <c r="Q5426" i="2"/>
  <c r="T5438" i="2"/>
  <c r="U5440" i="2"/>
  <c r="U5442" i="2"/>
  <c r="Q5447" i="2"/>
  <c r="U5455" i="2"/>
  <c r="U5458" i="2"/>
  <c r="U5472" i="2"/>
  <c r="Q5490" i="2"/>
  <c r="T5510" i="2"/>
  <c r="R5182" i="2"/>
  <c r="S5182" i="2" s="1"/>
  <c r="T5182" i="2" s="1"/>
  <c r="Q5193" i="2"/>
  <c r="Q5209" i="2"/>
  <c r="Q5225" i="2"/>
  <c r="R5231" i="2"/>
  <c r="S5231" i="2" s="1"/>
  <c r="T5231" i="2" s="1"/>
  <c r="Q5241" i="2"/>
  <c r="Q5247" i="2"/>
  <c r="R5253" i="2"/>
  <c r="S5253" i="2" s="1"/>
  <c r="T5253" i="2" s="1"/>
  <c r="Q5259" i="2"/>
  <c r="U5259" i="2" s="1"/>
  <c r="U5260" i="2"/>
  <c r="R5271" i="2"/>
  <c r="S5271" i="2" s="1"/>
  <c r="T5271" i="2" s="1"/>
  <c r="R5276" i="2"/>
  <c r="S5276" i="2" s="1"/>
  <c r="Q5282" i="2"/>
  <c r="U5282" i="2" s="1"/>
  <c r="Q5287" i="2"/>
  <c r="U5287" i="2" s="1"/>
  <c r="Q5298" i="2"/>
  <c r="U5298" i="2" s="1"/>
  <c r="Q5311" i="2"/>
  <c r="U5311" i="2" s="1"/>
  <c r="Q5323" i="2"/>
  <c r="U5323" i="2" s="1"/>
  <c r="T5350" i="2"/>
  <c r="U5350" i="2" s="1"/>
  <c r="U5363" i="2"/>
  <c r="U5376" i="2"/>
  <c r="R5381" i="2"/>
  <c r="S5381" i="2" s="1"/>
  <c r="T5381" i="2" s="1"/>
  <c r="U5387" i="2"/>
  <c r="R5399" i="2"/>
  <c r="S5399" i="2" s="1"/>
  <c r="T5399" i="2" s="1"/>
  <c r="Q5452" i="2"/>
  <c r="T5490" i="2"/>
  <c r="U5492" i="2"/>
  <c r="Q5182" i="2"/>
  <c r="Q5231" i="2"/>
  <c r="Q5253" i="2"/>
  <c r="Q5271" i="2"/>
  <c r="Q5276" i="2"/>
  <c r="U5276" i="2" s="1"/>
  <c r="T5323" i="2"/>
  <c r="Q5336" i="2"/>
  <c r="U5336" i="2" s="1"/>
  <c r="Q5351" i="2"/>
  <c r="T5380" i="2"/>
  <c r="U5380" i="2" s="1"/>
  <c r="R5380" i="2"/>
  <c r="S5380" i="2" s="1"/>
  <c r="U5393" i="2"/>
  <c r="U5481" i="2"/>
  <c r="Q5205" i="2"/>
  <c r="U5205" i="2" s="1"/>
  <c r="Q5210" i="2"/>
  <c r="U5210" i="2" s="1"/>
  <c r="Q5217" i="2"/>
  <c r="U5217" i="2" s="1"/>
  <c r="Q5226" i="2"/>
  <c r="U5226" i="2" s="1"/>
  <c r="Q5248" i="2"/>
  <c r="U5248" i="2" s="1"/>
  <c r="U5266" i="2"/>
  <c r="T5336" i="2"/>
  <c r="Q5338" i="2"/>
  <c r="U5338" i="2" s="1"/>
  <c r="U5344" i="2"/>
  <c r="T5351" i="2"/>
  <c r="T5393" i="2"/>
  <c r="R5393" i="2"/>
  <c r="S5393" i="2" s="1"/>
  <c r="T5446" i="2"/>
  <c r="U5446" i="2" s="1"/>
  <c r="U5562" i="2"/>
  <c r="R5482" i="2"/>
  <c r="S5482" i="2" s="1"/>
  <c r="T5482" i="2" s="1"/>
  <c r="U5482" i="2" s="1"/>
  <c r="R5492" i="2"/>
  <c r="S5492" i="2" s="1"/>
  <c r="Q5500" i="2"/>
  <c r="U5500" i="2" s="1"/>
  <c r="U5503" i="2"/>
  <c r="Q5510" i="2"/>
  <c r="U5514" i="2"/>
  <c r="Q5520" i="2"/>
  <c r="U5520" i="2" s="1"/>
  <c r="Q5534" i="2"/>
  <c r="U5534" i="2" s="1"/>
  <c r="Q5541" i="2"/>
  <c r="U5541" i="2" s="1"/>
  <c r="Q5546" i="2"/>
  <c r="O5574" i="2"/>
  <c r="P5574" i="2" s="1"/>
  <c r="Q5574" i="2" s="1"/>
  <c r="U5574" i="2" s="1"/>
  <c r="Q5578" i="2"/>
  <c r="U5578" i="2" s="1"/>
  <c r="T5578" i="2"/>
  <c r="Q5594" i="2"/>
  <c r="U5594" i="2" s="1"/>
  <c r="T5594" i="2"/>
  <c r="O5596" i="2"/>
  <c r="P5596" i="2" s="1"/>
  <c r="Q5600" i="2"/>
  <c r="O5600" i="2"/>
  <c r="P5600" i="2" s="1"/>
  <c r="U5613" i="2"/>
  <c r="Q5621" i="2"/>
  <c r="U5621" i="2" s="1"/>
  <c r="T5624" i="2"/>
  <c r="Q5643" i="2"/>
  <c r="U5643" i="2" s="1"/>
  <c r="O5643" i="2"/>
  <c r="P5643" i="2" s="1"/>
  <c r="O5651" i="2"/>
  <c r="P5651" i="2" s="1"/>
  <c r="Q5651" i="2" s="1"/>
  <c r="U5651" i="2" s="1"/>
  <c r="U5673" i="2"/>
  <c r="U5675" i="2"/>
  <c r="Q5685" i="2"/>
  <c r="O5685" i="2"/>
  <c r="P5685" i="2" s="1"/>
  <c r="U5698" i="2"/>
  <c r="T5714" i="2"/>
  <c r="U5728" i="2"/>
  <c r="O5734" i="2"/>
  <c r="P5734" i="2" s="1"/>
  <c r="Q5734" i="2" s="1"/>
  <c r="U5734" i="2" s="1"/>
  <c r="U5749" i="2"/>
  <c r="O5753" i="2"/>
  <c r="P5753" i="2" s="1"/>
  <c r="Q5753" i="2" s="1"/>
  <c r="U5753" i="2" s="1"/>
  <c r="U5757" i="2"/>
  <c r="Q5767" i="2"/>
  <c r="U5767" i="2" s="1"/>
  <c r="O5767" i="2"/>
  <c r="P5767" i="2" s="1"/>
  <c r="T5783" i="2"/>
  <c r="U5789" i="2"/>
  <c r="U5796" i="2"/>
  <c r="U5816" i="2"/>
  <c r="U5819" i="2"/>
  <c r="T5825" i="2"/>
  <c r="U5831" i="2"/>
  <c r="T5840" i="2"/>
  <c r="T5858" i="2"/>
  <c r="U5860" i="2"/>
  <c r="T5905" i="2"/>
  <c r="T5911" i="2"/>
  <c r="Q5917" i="2"/>
  <c r="U5917" i="2" s="1"/>
  <c r="U5930" i="2"/>
  <c r="U5945" i="2"/>
  <c r="U5980" i="2"/>
  <c r="U6034" i="2"/>
  <c r="R5426" i="2"/>
  <c r="S5426" i="2" s="1"/>
  <c r="T5426" i="2" s="1"/>
  <c r="R5433" i="2"/>
  <c r="S5433" i="2" s="1"/>
  <c r="T5433" i="2" s="1"/>
  <c r="R5439" i="2"/>
  <c r="S5439" i="2" s="1"/>
  <c r="T5439" i="2" s="1"/>
  <c r="R5446" i="2"/>
  <c r="S5446" i="2" s="1"/>
  <c r="R5448" i="2"/>
  <c r="S5448" i="2" s="1"/>
  <c r="R5463" i="2"/>
  <c r="S5463" i="2" s="1"/>
  <c r="T5463" i="2" s="1"/>
  <c r="Q5524" i="2"/>
  <c r="T5539" i="2"/>
  <c r="U5539" i="2" s="1"/>
  <c r="T5544" i="2"/>
  <c r="T5554" i="2"/>
  <c r="U5554" i="2" s="1"/>
  <c r="T5600" i="2"/>
  <c r="Q5617" i="2"/>
  <c r="O5617" i="2"/>
  <c r="P5617" i="2" s="1"/>
  <c r="U5631" i="2"/>
  <c r="U5632" i="2"/>
  <c r="Q5638" i="2"/>
  <c r="U5638" i="2" s="1"/>
  <c r="O5638" i="2"/>
  <c r="P5638" i="2" s="1"/>
  <c r="Q5640" i="2"/>
  <c r="U5640" i="2" s="1"/>
  <c r="T5651" i="2"/>
  <c r="Q5679" i="2"/>
  <c r="U5679" i="2" s="1"/>
  <c r="Q5681" i="2"/>
  <c r="U5681" i="2" s="1"/>
  <c r="T5685" i="2"/>
  <c r="U5693" i="2"/>
  <c r="Q5695" i="2"/>
  <c r="U5695" i="2" s="1"/>
  <c r="O5695" i="2"/>
  <c r="P5695" i="2" s="1"/>
  <c r="U5701" i="2"/>
  <c r="Q5703" i="2"/>
  <c r="U5703" i="2" s="1"/>
  <c r="O5703" i="2"/>
  <c r="P5703" i="2" s="1"/>
  <c r="U5725" i="2"/>
  <c r="U5731" i="2"/>
  <c r="U5737" i="2"/>
  <c r="T5753" i="2"/>
  <c r="T5767" i="2"/>
  <c r="U5778" i="2"/>
  <c r="U5780" i="2"/>
  <c r="Q5782" i="2"/>
  <c r="U5782" i="2" s="1"/>
  <c r="O5782" i="2"/>
  <c r="P5782" i="2" s="1"/>
  <c r="U5786" i="2"/>
  <c r="U5802" i="2"/>
  <c r="Q5804" i="2"/>
  <c r="U5804" i="2" s="1"/>
  <c r="T5812" i="2"/>
  <c r="U5818" i="2"/>
  <c r="U5828" i="2"/>
  <c r="T5875" i="2"/>
  <c r="Q5908" i="2"/>
  <c r="U5908" i="2" s="1"/>
  <c r="T5917" i="2"/>
  <c r="U5919" i="2"/>
  <c r="U5927" i="2"/>
  <c r="T5929" i="2"/>
  <c r="T5944" i="2"/>
  <c r="Q5555" i="2"/>
  <c r="U5555" i="2" s="1"/>
  <c r="T5562" i="2"/>
  <c r="T5617" i="2"/>
  <c r="Q5635" i="2"/>
  <c r="U5635" i="2" s="1"/>
  <c r="O5650" i="2"/>
  <c r="P5650" i="2" s="1"/>
  <c r="Q5650" i="2"/>
  <c r="U5650" i="2" s="1"/>
  <c r="Q5656" i="2"/>
  <c r="O5656" i="2"/>
  <c r="P5656" i="2" s="1"/>
  <c r="U5674" i="2"/>
  <c r="T5695" i="2"/>
  <c r="T5703" i="2"/>
  <c r="Q5711" i="2"/>
  <c r="O5711" i="2"/>
  <c r="P5711" i="2" s="1"/>
  <c r="Q5733" i="2"/>
  <c r="U5733" i="2" s="1"/>
  <c r="O5733" i="2"/>
  <c r="P5733" i="2" s="1"/>
  <c r="Q5942" i="2"/>
  <c r="Q5486" i="2"/>
  <c r="U5486" i="2" s="1"/>
  <c r="O5498" i="2"/>
  <c r="P5498" i="2" s="1"/>
  <c r="Q5498" i="2" s="1"/>
  <c r="U5498" i="2" s="1"/>
  <c r="T5541" i="2"/>
  <c r="T5546" i="2"/>
  <c r="Q5592" i="2"/>
  <c r="U5604" i="2"/>
  <c r="Q5615" i="2"/>
  <c r="U5615" i="2" s="1"/>
  <c r="O5615" i="2"/>
  <c r="P5615" i="2" s="1"/>
  <c r="U5628" i="2"/>
  <c r="O5633" i="2"/>
  <c r="P5633" i="2" s="1"/>
  <c r="Q5633" i="2" s="1"/>
  <c r="U5633" i="2" s="1"/>
  <c r="U5644" i="2"/>
  <c r="U5652" i="2"/>
  <c r="T5656" i="2"/>
  <c r="U5666" i="2"/>
  <c r="U5668" i="2"/>
  <c r="U5686" i="2"/>
  <c r="Q5692" i="2"/>
  <c r="U5692" i="2" s="1"/>
  <c r="U5707" i="2"/>
  <c r="T5711" i="2"/>
  <c r="U5718" i="2"/>
  <c r="U5720" i="2"/>
  <c r="U5726" i="2"/>
  <c r="T5733" i="2"/>
  <c r="Q5738" i="2"/>
  <c r="U5738" i="2" s="1"/>
  <c r="O5738" i="2"/>
  <c r="P5738" i="2" s="1"/>
  <c r="U5756" i="2"/>
  <c r="T5758" i="2"/>
  <c r="T5766" i="2"/>
  <c r="T5773" i="2"/>
  <c r="U5795" i="2"/>
  <c r="T5797" i="2"/>
  <c r="T5811" i="2"/>
  <c r="U5815" i="2"/>
  <c r="U5843" i="2"/>
  <c r="Q5856" i="2"/>
  <c r="U5856" i="2" s="1"/>
  <c r="T5874" i="2"/>
  <c r="Q5893" i="2"/>
  <c r="U5893" i="2" s="1"/>
  <c r="T6027" i="2"/>
  <c r="Q5476" i="2"/>
  <c r="Q5504" i="2"/>
  <c r="U5504" i="2" s="1"/>
  <c r="U5509" i="2"/>
  <c r="R5516" i="2"/>
  <c r="S5516" i="2" s="1"/>
  <c r="T5516" i="2" s="1"/>
  <c r="U5516" i="2" s="1"/>
  <c r="R5543" i="2"/>
  <c r="S5543" i="2" s="1"/>
  <c r="T5543" i="2" s="1"/>
  <c r="T5551" i="2"/>
  <c r="U5551" i="2" s="1"/>
  <c r="U5577" i="2"/>
  <c r="U5584" i="2"/>
  <c r="Q5601" i="2"/>
  <c r="U5601" i="2" s="1"/>
  <c r="U5607" i="2"/>
  <c r="U5608" i="2"/>
  <c r="U5647" i="2"/>
  <c r="Q5649" i="2"/>
  <c r="U5649" i="2" s="1"/>
  <c r="O5649" i="2"/>
  <c r="P5649" i="2" s="1"/>
  <c r="O5655" i="2"/>
  <c r="P5655" i="2" s="1"/>
  <c r="Q5655" i="2"/>
  <c r="U5655" i="2" s="1"/>
  <c r="U5658" i="2"/>
  <c r="U5660" i="2"/>
  <c r="O5671" i="2"/>
  <c r="P5671" i="2" s="1"/>
  <c r="Q5671" i="2" s="1"/>
  <c r="U5671" i="2" s="1"/>
  <c r="O5723" i="2"/>
  <c r="P5723" i="2" s="1"/>
  <c r="Q5723" i="2" s="1"/>
  <c r="U5723" i="2" s="1"/>
  <c r="U5736" i="2"/>
  <c r="U5740" i="2"/>
  <c r="O5743" i="2"/>
  <c r="P5743" i="2" s="1"/>
  <c r="Q5743" i="2"/>
  <c r="U5743" i="2" s="1"/>
  <c r="U5759" i="2"/>
  <c r="O5765" i="2"/>
  <c r="P5765" i="2" s="1"/>
  <c r="Q5765" i="2" s="1"/>
  <c r="U5765" i="2" s="1"/>
  <c r="Q5772" i="2"/>
  <c r="U5772" i="2" s="1"/>
  <c r="O5772" i="2"/>
  <c r="P5772" i="2" s="1"/>
  <c r="U5774" i="2"/>
  <c r="U5798" i="2"/>
  <c r="U5814" i="2"/>
  <c r="U5820" i="2"/>
  <c r="U5842" i="2"/>
  <c r="U5869" i="2"/>
  <c r="Q5873" i="2"/>
  <c r="U5873" i="2" s="1"/>
  <c r="U5891" i="2"/>
  <c r="U5898" i="2"/>
  <c r="Q5914" i="2"/>
  <c r="U5914" i="2" s="1"/>
  <c r="U5923" i="2"/>
  <c r="U5932" i="2"/>
  <c r="T5938" i="2"/>
  <c r="U5947" i="2"/>
  <c r="T5957" i="2"/>
  <c r="T5968" i="2"/>
  <c r="R5418" i="2"/>
  <c r="S5418" i="2" s="1"/>
  <c r="T5418" i="2" s="1"/>
  <c r="R5432" i="2"/>
  <c r="S5432" i="2" s="1"/>
  <c r="T5432" i="2" s="1"/>
  <c r="R5438" i="2"/>
  <c r="S5438" i="2" s="1"/>
  <c r="R5447" i="2"/>
  <c r="S5447" i="2" s="1"/>
  <c r="T5447" i="2" s="1"/>
  <c r="R5449" i="2"/>
  <c r="S5449" i="2" s="1"/>
  <c r="T5449" i="2" s="1"/>
  <c r="R5452" i="2"/>
  <c r="S5452" i="2" s="1"/>
  <c r="T5452" i="2" s="1"/>
  <c r="R5464" i="2"/>
  <c r="S5464" i="2" s="1"/>
  <c r="T5464" i="2" s="1"/>
  <c r="R5467" i="2"/>
  <c r="S5467" i="2" s="1"/>
  <c r="R5476" i="2"/>
  <c r="S5476" i="2" s="1"/>
  <c r="T5476" i="2" s="1"/>
  <c r="Q5484" i="2"/>
  <c r="U5484" i="2" s="1"/>
  <c r="R5490" i="2"/>
  <c r="S5490" i="2" s="1"/>
  <c r="Q5494" i="2"/>
  <c r="U5494" i="2" s="1"/>
  <c r="R5512" i="2"/>
  <c r="S5512" i="2" s="1"/>
  <c r="T5512" i="2" s="1"/>
  <c r="R5519" i="2"/>
  <c r="S5519" i="2" s="1"/>
  <c r="T5519" i="2" s="1"/>
  <c r="Q5543" i="2"/>
  <c r="T5556" i="2"/>
  <c r="U5556" i="2" s="1"/>
  <c r="T5590" i="2"/>
  <c r="U5590" i="2" s="1"/>
  <c r="R5600" i="2"/>
  <c r="S5600" i="2" s="1"/>
  <c r="O5612" i="2"/>
  <c r="P5612" i="2" s="1"/>
  <c r="Q5612" i="2" s="1"/>
  <c r="U5612" i="2" s="1"/>
  <c r="U5618" i="2"/>
  <c r="U5620" i="2"/>
  <c r="U5623" i="2"/>
  <c r="U5639" i="2"/>
  <c r="T5649" i="2"/>
  <c r="Q5667" i="2"/>
  <c r="U5667" i="2" s="1"/>
  <c r="Q5669" i="2"/>
  <c r="U5669" i="2" s="1"/>
  <c r="U5688" i="2"/>
  <c r="Q5690" i="2"/>
  <c r="U5690" i="2" s="1"/>
  <c r="O5690" i="2"/>
  <c r="P5690" i="2" s="1"/>
  <c r="Q5697" i="2"/>
  <c r="U5697" i="2" s="1"/>
  <c r="O5697" i="2"/>
  <c r="P5697" i="2" s="1"/>
  <c r="Q5705" i="2"/>
  <c r="U5705" i="2" s="1"/>
  <c r="O5705" i="2"/>
  <c r="P5705" i="2" s="1"/>
  <c r="U5713" i="2"/>
  <c r="Q5719" i="2"/>
  <c r="U5719" i="2" s="1"/>
  <c r="U5721" i="2"/>
  <c r="U5769" i="2"/>
  <c r="U5776" i="2"/>
  <c r="O5784" i="2"/>
  <c r="P5784" i="2" s="1"/>
  <c r="Q5784" i="2" s="1"/>
  <c r="U5784" i="2" s="1"/>
  <c r="U5895" i="2"/>
  <c r="Q5906" i="2"/>
  <c r="U5906" i="2" s="1"/>
  <c r="T5966" i="2"/>
  <c r="U5974" i="2"/>
  <c r="U6031" i="2"/>
  <c r="Q5512" i="2"/>
  <c r="T5530" i="2"/>
  <c r="U5530" i="2" s="1"/>
  <c r="T5536" i="2"/>
  <c r="Q5553" i="2"/>
  <c r="U5553" i="2" s="1"/>
  <c r="T5565" i="2"/>
  <c r="U5565" i="2" s="1"/>
  <c r="T5571" i="2"/>
  <c r="U5571" i="2" s="1"/>
  <c r="O5609" i="2"/>
  <c r="P5609" i="2" s="1"/>
  <c r="Q5609" i="2" s="1"/>
  <c r="U5609" i="2" s="1"/>
  <c r="Q5626" i="2"/>
  <c r="U5626" i="2" s="1"/>
  <c r="Q5630" i="2"/>
  <c r="U5630" i="2" s="1"/>
  <c r="O5630" i="2"/>
  <c r="P5630" i="2" s="1"/>
  <c r="U5642" i="2"/>
  <c r="Q5654" i="2"/>
  <c r="U5654" i="2" s="1"/>
  <c r="O5654" i="2"/>
  <c r="P5654" i="2" s="1"/>
  <c r="O5664" i="2"/>
  <c r="P5664" i="2" s="1"/>
  <c r="Q5664" i="2"/>
  <c r="U5664" i="2" s="1"/>
  <c r="T5690" i="2"/>
  <c r="T5697" i="2"/>
  <c r="T5705" i="2"/>
  <c r="O5754" i="2"/>
  <c r="P5754" i="2" s="1"/>
  <c r="Q5754" i="2" s="1"/>
  <c r="U5754" i="2" s="1"/>
  <c r="T5784" i="2"/>
  <c r="O5793" i="2"/>
  <c r="P5793" i="2" s="1"/>
  <c r="Q5793" i="2" s="1"/>
  <c r="U5793" i="2" s="1"/>
  <c r="T5800" i="2"/>
  <c r="T5826" i="2"/>
  <c r="U5862" i="2"/>
  <c r="T5865" i="2"/>
  <c r="T5906" i="2"/>
  <c r="U5929" i="2"/>
  <c r="Q5985" i="2"/>
  <c r="U5985" i="2" s="1"/>
  <c r="O5478" i="2"/>
  <c r="P5478" i="2" s="1"/>
  <c r="Q5478" i="2" s="1"/>
  <c r="U5478" i="2" s="1"/>
  <c r="O5529" i="2"/>
  <c r="P5529" i="2" s="1"/>
  <c r="Q5529" i="2" s="1"/>
  <c r="U5529" i="2" s="1"/>
  <c r="T5592" i="2"/>
  <c r="U5605" i="2"/>
  <c r="Q5616" i="2"/>
  <c r="U5616" i="2" s="1"/>
  <c r="O5624" i="2"/>
  <c r="P5624" i="2" s="1"/>
  <c r="Q5624" i="2" s="1"/>
  <c r="U5624" i="2" s="1"/>
  <c r="U5678" i="2"/>
  <c r="U5680" i="2"/>
  <c r="O5696" i="2"/>
  <c r="P5696" i="2" s="1"/>
  <c r="Q5696" i="2" s="1"/>
  <c r="U5696" i="2" s="1"/>
  <c r="O5704" i="2"/>
  <c r="P5704" i="2" s="1"/>
  <c r="Q5704" i="2" s="1"/>
  <c r="U5704" i="2" s="1"/>
  <c r="O5714" i="2"/>
  <c r="P5714" i="2" s="1"/>
  <c r="Q5714" i="2" s="1"/>
  <c r="U5714" i="2" s="1"/>
  <c r="U5868" i="2"/>
  <c r="U5903" i="2"/>
  <c r="Q5911" i="2"/>
  <c r="U5911" i="2" s="1"/>
  <c r="T5990" i="2"/>
  <c r="Q5938" i="2"/>
  <c r="Q5986" i="2"/>
  <c r="U5986" i="2" s="1"/>
  <c r="O5986" i="2"/>
  <c r="P5986" i="2" s="1"/>
  <c r="Q5990" i="2"/>
  <c r="U5990" i="2" s="1"/>
  <c r="O5990" i="2"/>
  <c r="P5990" i="2" s="1"/>
  <c r="U5996" i="2"/>
  <c r="Q6012" i="2"/>
  <c r="U6012" i="2" s="1"/>
  <c r="U6015" i="2"/>
  <c r="U6037" i="2"/>
  <c r="Q6063" i="2"/>
  <c r="U6063" i="2" s="1"/>
  <c r="Q6076" i="2"/>
  <c r="U6076" i="2" s="1"/>
  <c r="U6078" i="2"/>
  <c r="Q6088" i="2"/>
  <c r="O6088" i="2"/>
  <c r="P6088" i="2" s="1"/>
  <c r="Q6089" i="2"/>
  <c r="U6089" i="2" s="1"/>
  <c r="Q6090" i="2"/>
  <c r="O6090" i="2"/>
  <c r="P6090" i="2" s="1"/>
  <c r="Q6091" i="2"/>
  <c r="U6091" i="2" s="1"/>
  <c r="O6092" i="2"/>
  <c r="P6092" i="2" s="1"/>
  <c r="Q6092" i="2" s="1"/>
  <c r="U6092" i="2" s="1"/>
  <c r="Q6094" i="2"/>
  <c r="U6094" i="2" s="1"/>
  <c r="O6094" i="2"/>
  <c r="P6094" i="2" s="1"/>
  <c r="T6098" i="2"/>
  <c r="U6107" i="2"/>
  <c r="O6111" i="2"/>
  <c r="P6111" i="2" s="1"/>
  <c r="Q6111" i="2" s="1"/>
  <c r="U6111" i="2" s="1"/>
  <c r="U6119" i="2"/>
  <c r="Q6124" i="2"/>
  <c r="U6124" i="2" s="1"/>
  <c r="O6124" i="2"/>
  <c r="P6124" i="2" s="1"/>
  <c r="O6128" i="2"/>
  <c r="P6128" i="2" s="1"/>
  <c r="Q6128" i="2" s="1"/>
  <c r="U6128" i="2" s="1"/>
  <c r="Q6133" i="2"/>
  <c r="U6133" i="2" s="1"/>
  <c r="O6133" i="2"/>
  <c r="P6133" i="2" s="1"/>
  <c r="U6135" i="2"/>
  <c r="U6147" i="2"/>
  <c r="Q6149" i="2"/>
  <c r="U6149" i="2" s="1"/>
  <c r="T6161" i="2"/>
  <c r="U6165" i="2"/>
  <c r="Q6168" i="2"/>
  <c r="U6168" i="2" s="1"/>
  <c r="Q6214" i="2"/>
  <c r="U6214" i="2" s="1"/>
  <c r="U6218" i="2"/>
  <c r="Q6221" i="2"/>
  <c r="U6221" i="2" s="1"/>
  <c r="T6222" i="2"/>
  <c r="U6241" i="2"/>
  <c r="Q6253" i="2"/>
  <c r="U6253" i="2" s="1"/>
  <c r="U6259" i="2"/>
  <c r="U6269" i="2"/>
  <c r="U6307" i="2"/>
  <c r="U6323" i="2"/>
  <c r="U6436" i="2"/>
  <c r="Q5758" i="2"/>
  <c r="Q5764" i="2"/>
  <c r="U5764" i="2" s="1"/>
  <c r="Q5766" i="2"/>
  <c r="U5766" i="2" s="1"/>
  <c r="Q5773" i="2"/>
  <c r="Q5783" i="2"/>
  <c r="Q5797" i="2"/>
  <c r="U5797" i="2" s="1"/>
  <c r="Q5800" i="2"/>
  <c r="U5800" i="2" s="1"/>
  <c r="Q5808" i="2"/>
  <c r="U5808" i="2" s="1"/>
  <c r="Q5811" i="2"/>
  <c r="Q5821" i="2"/>
  <c r="U5821" i="2" s="1"/>
  <c r="Q5824" i="2"/>
  <c r="U5824" i="2" s="1"/>
  <c r="Q5826" i="2"/>
  <c r="U5826" i="2" s="1"/>
  <c r="Q5840" i="2"/>
  <c r="Q5848" i="2"/>
  <c r="U5848" i="2" s="1"/>
  <c r="Q5851" i="2"/>
  <c r="U5851" i="2" s="1"/>
  <c r="Q5857" i="2"/>
  <c r="U5857" i="2" s="1"/>
  <c r="Q5866" i="2"/>
  <c r="U5866" i="2" s="1"/>
  <c r="Q5872" i="2"/>
  <c r="U5872" i="2" s="1"/>
  <c r="Q5874" i="2"/>
  <c r="U5874" i="2" s="1"/>
  <c r="Q5876" i="2"/>
  <c r="U5876" i="2" s="1"/>
  <c r="Q5905" i="2"/>
  <c r="U5905" i="2" s="1"/>
  <c r="Q5907" i="2"/>
  <c r="U5907" i="2" s="1"/>
  <c r="Q5924" i="2"/>
  <c r="U5924" i="2" s="1"/>
  <c r="R5942" i="2"/>
  <c r="S5942" i="2" s="1"/>
  <c r="T5942" i="2" s="1"/>
  <c r="O5981" i="2"/>
  <c r="P5981" i="2" s="1"/>
  <c r="Q5981" i="2" s="1"/>
  <c r="U5981" i="2" s="1"/>
  <c r="T5981" i="2"/>
  <c r="Q5992" i="2"/>
  <c r="U5992" i="2" s="1"/>
  <c r="O5992" i="2"/>
  <c r="P5992" i="2" s="1"/>
  <c r="U5997" i="2"/>
  <c r="U5999" i="2"/>
  <c r="Q6011" i="2"/>
  <c r="U6011" i="2" s="1"/>
  <c r="O6011" i="2"/>
  <c r="P6011" i="2" s="1"/>
  <c r="U6016" i="2"/>
  <c r="Q6019" i="2"/>
  <c r="U6019" i="2" s="1"/>
  <c r="U6024" i="2"/>
  <c r="U6026" i="2"/>
  <c r="U6029" i="2"/>
  <c r="U6032" i="2"/>
  <c r="U6035" i="2"/>
  <c r="U6040" i="2"/>
  <c r="Q6047" i="2"/>
  <c r="U6047" i="2" s="1"/>
  <c r="O6047" i="2"/>
  <c r="P6047" i="2" s="1"/>
  <c r="T6047" i="2"/>
  <c r="Q6050" i="2"/>
  <c r="O6050" i="2"/>
  <c r="P6050" i="2" s="1"/>
  <c r="T6050" i="2"/>
  <c r="Q6053" i="2"/>
  <c r="U6053" i="2" s="1"/>
  <c r="O6064" i="2"/>
  <c r="P6064" i="2" s="1"/>
  <c r="Q6064" i="2" s="1"/>
  <c r="U6064" i="2" s="1"/>
  <c r="T6064" i="2"/>
  <c r="Q6075" i="2"/>
  <c r="U6075" i="2" s="1"/>
  <c r="O6075" i="2"/>
  <c r="P6075" i="2" s="1"/>
  <c r="U6079" i="2"/>
  <c r="T6088" i="2"/>
  <c r="T6090" i="2"/>
  <c r="T6092" i="2"/>
  <c r="Q6122" i="2"/>
  <c r="U6122" i="2" s="1"/>
  <c r="O6122" i="2"/>
  <c r="P6122" i="2" s="1"/>
  <c r="U6194" i="2"/>
  <c r="O6196" i="2"/>
  <c r="P6196" i="2" s="1"/>
  <c r="Q6196" i="2" s="1"/>
  <c r="U6196" i="2" s="1"/>
  <c r="U6198" i="2"/>
  <c r="U6205" i="2"/>
  <c r="U6235" i="2"/>
  <c r="U6237" i="2"/>
  <c r="T6261" i="2"/>
  <c r="U6268" i="2"/>
  <c r="U6299" i="2"/>
  <c r="Q5965" i="2"/>
  <c r="U5965" i="2" s="1"/>
  <c r="U5966" i="2"/>
  <c r="U5970" i="2"/>
  <c r="U5977" i="2"/>
  <c r="U6025" i="2"/>
  <c r="U6028" i="2"/>
  <c r="Q6051" i="2"/>
  <c r="U6051" i="2" s="1"/>
  <c r="O6081" i="2"/>
  <c r="P6081" i="2" s="1"/>
  <c r="Q6081" i="2" s="1"/>
  <c r="U6081" i="2" s="1"/>
  <c r="Q6083" i="2"/>
  <c r="O6083" i="2"/>
  <c r="P6083" i="2" s="1"/>
  <c r="Q6085" i="2"/>
  <c r="U6085" i="2" s="1"/>
  <c r="O6085" i="2"/>
  <c r="P6085" i="2" s="1"/>
  <c r="O6109" i="2"/>
  <c r="P6109" i="2" s="1"/>
  <c r="Q6109" i="2" s="1"/>
  <c r="U6109" i="2" s="1"/>
  <c r="U6118" i="2"/>
  <c r="Q6127" i="2"/>
  <c r="O6127" i="2"/>
  <c r="P6127" i="2" s="1"/>
  <c r="O6132" i="2"/>
  <c r="P6132" i="2" s="1"/>
  <c r="Q6132" i="2" s="1"/>
  <c r="U6132" i="2" s="1"/>
  <c r="Q6136" i="2"/>
  <c r="U6136" i="2" s="1"/>
  <c r="O6148" i="2"/>
  <c r="P6148" i="2" s="1"/>
  <c r="Q6148" i="2" s="1"/>
  <c r="U6148" i="2" s="1"/>
  <c r="Q6180" i="2"/>
  <c r="U6180" i="2" s="1"/>
  <c r="O6180" i="2"/>
  <c r="P6180" i="2" s="1"/>
  <c r="T6196" i="2"/>
  <c r="Q6202" i="2"/>
  <c r="U6202" i="2" s="1"/>
  <c r="O6202" i="2"/>
  <c r="P6202" i="2" s="1"/>
  <c r="Q6265" i="2"/>
  <c r="O5804" i="2"/>
  <c r="P5804" i="2" s="1"/>
  <c r="O5807" i="2"/>
  <c r="P5807" i="2" s="1"/>
  <c r="Q5807" i="2" s="1"/>
  <c r="U5807" i="2" s="1"/>
  <c r="O5812" i="2"/>
  <c r="P5812" i="2" s="1"/>
  <c r="Q5812" i="2" s="1"/>
  <c r="U5812" i="2" s="1"/>
  <c r="O5825" i="2"/>
  <c r="P5825" i="2" s="1"/>
  <c r="Q5825" i="2" s="1"/>
  <c r="U5825" i="2" s="1"/>
  <c r="O5839" i="2"/>
  <c r="P5839" i="2" s="1"/>
  <c r="Q5839" i="2" s="1"/>
  <c r="U5839" i="2" s="1"/>
  <c r="O5856" i="2"/>
  <c r="P5856" i="2" s="1"/>
  <c r="O5858" i="2"/>
  <c r="P5858" i="2" s="1"/>
  <c r="Q5858" i="2" s="1"/>
  <c r="U5858" i="2" s="1"/>
  <c r="O5865" i="2"/>
  <c r="P5865" i="2" s="1"/>
  <c r="Q5865" i="2" s="1"/>
  <c r="U5865" i="2" s="1"/>
  <c r="O5873" i="2"/>
  <c r="P5873" i="2" s="1"/>
  <c r="O5875" i="2"/>
  <c r="P5875" i="2" s="1"/>
  <c r="Q5875" i="2" s="1"/>
  <c r="U5875" i="2" s="1"/>
  <c r="O5877" i="2"/>
  <c r="P5877" i="2" s="1"/>
  <c r="Q5877" i="2" s="1"/>
  <c r="U5877" i="2" s="1"/>
  <c r="O5893" i="2"/>
  <c r="P5893" i="2" s="1"/>
  <c r="O5906" i="2"/>
  <c r="P5906" i="2" s="1"/>
  <c r="O5908" i="2"/>
  <c r="P5908" i="2" s="1"/>
  <c r="O5911" i="2"/>
  <c r="P5911" i="2" s="1"/>
  <c r="O5914" i="2"/>
  <c r="P5914" i="2" s="1"/>
  <c r="O5917" i="2"/>
  <c r="P5917" i="2" s="1"/>
  <c r="O5920" i="2"/>
  <c r="P5920" i="2" s="1"/>
  <c r="Q5920" i="2" s="1"/>
  <c r="U5920" i="2" s="1"/>
  <c r="O5925" i="2"/>
  <c r="P5925" i="2" s="1"/>
  <c r="Q5925" i="2" s="1"/>
  <c r="U5925" i="2" s="1"/>
  <c r="U5951" i="2"/>
  <c r="Q5956" i="2"/>
  <c r="U5956" i="2" s="1"/>
  <c r="Q5957" i="2"/>
  <c r="Q5961" i="2"/>
  <c r="U5961" i="2" s="1"/>
  <c r="O5961" i="2"/>
  <c r="P5961" i="2" s="1"/>
  <c r="O5985" i="2"/>
  <c r="P5985" i="2" s="1"/>
  <c r="U6002" i="2"/>
  <c r="Q6021" i="2"/>
  <c r="U6021" i="2" s="1"/>
  <c r="O6021" i="2"/>
  <c r="P6021" i="2" s="1"/>
  <c r="Q6066" i="2"/>
  <c r="U6066" i="2" s="1"/>
  <c r="O6066" i="2"/>
  <c r="P6066" i="2" s="1"/>
  <c r="R6068" i="2"/>
  <c r="S6068" i="2" s="1"/>
  <c r="T6068" i="2" s="1"/>
  <c r="Q6077" i="2"/>
  <c r="U6077" i="2" s="1"/>
  <c r="O6077" i="2"/>
  <c r="P6077" i="2" s="1"/>
  <c r="T6081" i="2"/>
  <c r="T6083" i="2"/>
  <c r="T6085" i="2"/>
  <c r="Q6120" i="2"/>
  <c r="U6120" i="2" s="1"/>
  <c r="O6120" i="2"/>
  <c r="P6120" i="2" s="1"/>
  <c r="T6127" i="2"/>
  <c r="T6132" i="2"/>
  <c r="T6148" i="2"/>
  <c r="Q6187" i="2"/>
  <c r="U6187" i="2" s="1"/>
  <c r="T6202" i="2"/>
  <c r="T6265" i="2"/>
  <c r="Q5943" i="2"/>
  <c r="U5943" i="2" s="1"/>
  <c r="Q5944" i="2"/>
  <c r="R5957" i="2"/>
  <c r="S5957" i="2" s="1"/>
  <c r="U5958" i="2"/>
  <c r="Q5984" i="2"/>
  <c r="U5984" i="2" s="1"/>
  <c r="O5984" i="2"/>
  <c r="P5984" i="2" s="1"/>
  <c r="O5998" i="2"/>
  <c r="P5998" i="2" s="1"/>
  <c r="Q5998" i="2" s="1"/>
  <c r="U5998" i="2" s="1"/>
  <c r="U6003" i="2"/>
  <c r="Q6022" i="2"/>
  <c r="U6022" i="2" s="1"/>
  <c r="Q6027" i="2"/>
  <c r="O6027" i="2"/>
  <c r="P6027" i="2" s="1"/>
  <c r="Q6038" i="2"/>
  <c r="U6038" i="2" s="1"/>
  <c r="Q6054" i="2"/>
  <c r="U6054" i="2" s="1"/>
  <c r="O6054" i="2"/>
  <c r="P6054" i="2" s="1"/>
  <c r="U6058" i="2"/>
  <c r="U6062" i="2"/>
  <c r="Q6067" i="2"/>
  <c r="U6067" i="2" s="1"/>
  <c r="U6097" i="2"/>
  <c r="O6104" i="2"/>
  <c r="P6104" i="2" s="1"/>
  <c r="Q6104" i="2" s="1"/>
  <c r="U6104" i="2" s="1"/>
  <c r="Q6126" i="2"/>
  <c r="U6126" i="2" s="1"/>
  <c r="O6126" i="2"/>
  <c r="P6126" i="2" s="1"/>
  <c r="Q6131" i="2"/>
  <c r="U6131" i="2" s="1"/>
  <c r="O6131" i="2"/>
  <c r="P6131" i="2" s="1"/>
  <c r="U6155" i="2"/>
  <c r="U6156" i="2"/>
  <c r="Q6158" i="2"/>
  <c r="U6158" i="2" s="1"/>
  <c r="O6158" i="2"/>
  <c r="P6158" i="2" s="1"/>
  <c r="U6207" i="2"/>
  <c r="U6289" i="2"/>
  <c r="Q6315" i="2"/>
  <c r="R5944" i="2"/>
  <c r="S5944" i="2" s="1"/>
  <c r="U5987" i="2"/>
  <c r="U5989" i="2"/>
  <c r="Q6000" i="2"/>
  <c r="U6000" i="2" s="1"/>
  <c r="Q6006" i="2"/>
  <c r="U6006" i="2" s="1"/>
  <c r="Q6041" i="2"/>
  <c r="U6041" i="2" s="1"/>
  <c r="U6059" i="2"/>
  <c r="O6068" i="2"/>
  <c r="P6068" i="2" s="1"/>
  <c r="Q6068" i="2" s="1"/>
  <c r="U6068" i="2" s="1"/>
  <c r="Q6071" i="2"/>
  <c r="U6071" i="2" s="1"/>
  <c r="U6087" i="2"/>
  <c r="U6093" i="2"/>
  <c r="O6103" i="2"/>
  <c r="P6103" i="2" s="1"/>
  <c r="Q6103" i="2" s="1"/>
  <c r="U6103" i="2" s="1"/>
  <c r="U6110" i="2"/>
  <c r="U6112" i="2"/>
  <c r="U6144" i="2"/>
  <c r="T6158" i="2"/>
  <c r="U6176" i="2"/>
  <c r="Q6185" i="2"/>
  <c r="U6185" i="2" s="1"/>
  <c r="Q6217" i="2"/>
  <c r="U6217" i="2" s="1"/>
  <c r="O6217" i="2"/>
  <c r="P6217" i="2" s="1"/>
  <c r="Q6240" i="2"/>
  <c r="U6240" i="2" s="1"/>
  <c r="U6245" i="2"/>
  <c r="Q6248" i="2"/>
  <c r="U6248" i="2" s="1"/>
  <c r="U6266" i="2"/>
  <c r="U6304" i="2"/>
  <c r="U6341" i="2"/>
  <c r="Q5963" i="2"/>
  <c r="U5963" i="2" s="1"/>
  <c r="U5964" i="2"/>
  <c r="Q5967" i="2"/>
  <c r="U5967" i="2" s="1"/>
  <c r="U5968" i="2"/>
  <c r="Q5971" i="2"/>
  <c r="U5971" i="2" s="1"/>
  <c r="U5972" i="2"/>
  <c r="U5988" i="2"/>
  <c r="U5993" i="2"/>
  <c r="U6010" i="2"/>
  <c r="Q6042" i="2"/>
  <c r="U6042" i="2" s="1"/>
  <c r="O6042" i="2"/>
  <c r="P6042" i="2" s="1"/>
  <c r="U6045" i="2"/>
  <c r="Q6069" i="2"/>
  <c r="U6069" i="2" s="1"/>
  <c r="U6074" i="2"/>
  <c r="U6095" i="2"/>
  <c r="U6096" i="2"/>
  <c r="Q6100" i="2"/>
  <c r="U6100" i="2" s="1"/>
  <c r="O6100" i="2"/>
  <c r="P6100" i="2" s="1"/>
  <c r="U6121" i="2"/>
  <c r="Q6125" i="2"/>
  <c r="U6125" i="2" s="1"/>
  <c r="O6125" i="2"/>
  <c r="P6125" i="2" s="1"/>
  <c r="Q6134" i="2"/>
  <c r="U6134" i="2" s="1"/>
  <c r="O6134" i="2"/>
  <c r="P6134" i="2" s="1"/>
  <c r="O6139" i="2"/>
  <c r="P6139" i="2" s="1"/>
  <c r="Q6139" i="2" s="1"/>
  <c r="U6139" i="2" s="1"/>
  <c r="O6178" i="2"/>
  <c r="P6178" i="2" s="1"/>
  <c r="Q6178" i="2" s="1"/>
  <c r="U6178" i="2" s="1"/>
  <c r="Q6216" i="2"/>
  <c r="U6216" i="2" s="1"/>
  <c r="T6217" i="2"/>
  <c r="U6226" i="2"/>
  <c r="U6252" i="2"/>
  <c r="Q6262" i="2"/>
  <c r="U6262" i="2" s="1"/>
  <c r="T6263" i="2"/>
  <c r="U6272" i="2"/>
  <c r="U6283" i="2"/>
  <c r="U6317" i="2"/>
  <c r="U6324" i="2"/>
  <c r="U6437" i="2"/>
  <c r="U5933" i="2"/>
  <c r="O5949" i="2"/>
  <c r="P5949" i="2" s="1"/>
  <c r="Q5949" i="2" s="1"/>
  <c r="U5949" i="2" s="1"/>
  <c r="U5955" i="2"/>
  <c r="O5959" i="2"/>
  <c r="P5959" i="2" s="1"/>
  <c r="Q5959" i="2" s="1"/>
  <c r="U5959" i="2" s="1"/>
  <c r="O5965" i="2"/>
  <c r="P5965" i="2" s="1"/>
  <c r="O5969" i="2"/>
  <c r="P5969" i="2" s="1"/>
  <c r="Q5969" i="2" s="1"/>
  <c r="U5969" i="2" s="1"/>
  <c r="O5994" i="2"/>
  <c r="P5994" i="2" s="1"/>
  <c r="Q5994" i="2" s="1"/>
  <c r="U5994" i="2" s="1"/>
  <c r="Q6043" i="2"/>
  <c r="U6043" i="2" s="1"/>
  <c r="O6051" i="2"/>
  <c r="P6051" i="2" s="1"/>
  <c r="O6065" i="2"/>
  <c r="P6065" i="2" s="1"/>
  <c r="Q6065" i="2" s="1"/>
  <c r="U6065" i="2" s="1"/>
  <c r="O6082" i="2"/>
  <c r="P6082" i="2" s="1"/>
  <c r="Q6082" i="2" s="1"/>
  <c r="U6082" i="2" s="1"/>
  <c r="O6084" i="2"/>
  <c r="P6084" i="2" s="1"/>
  <c r="Q6084" i="2" s="1"/>
  <c r="U6084" i="2" s="1"/>
  <c r="Q6098" i="2"/>
  <c r="O6098" i="2"/>
  <c r="P6098" i="2" s="1"/>
  <c r="Q6116" i="2"/>
  <c r="U6116" i="2" s="1"/>
  <c r="O6116" i="2"/>
  <c r="P6116" i="2" s="1"/>
  <c r="T6134" i="2"/>
  <c r="Q6145" i="2"/>
  <c r="U6145" i="2" s="1"/>
  <c r="O6161" i="2"/>
  <c r="P6161" i="2" s="1"/>
  <c r="Q6161" i="2" s="1"/>
  <c r="U6161" i="2" s="1"/>
  <c r="T6178" i="2"/>
  <c r="Q6233" i="2"/>
  <c r="U6233" i="2" s="1"/>
  <c r="Q6267" i="2"/>
  <c r="U6267" i="2" s="1"/>
  <c r="U6310" i="2"/>
  <c r="U6331" i="2"/>
  <c r="U6361" i="2"/>
  <c r="R6303" i="2"/>
  <c r="S6303" i="2" s="1"/>
  <c r="T6303" i="2"/>
  <c r="U6303" i="2" s="1"/>
  <c r="R6308" i="2"/>
  <c r="S6308" i="2" s="1"/>
  <c r="T6308" i="2" s="1"/>
  <c r="U6308" i="2" s="1"/>
  <c r="T6385" i="2"/>
  <c r="U6385" i="2" s="1"/>
  <c r="R6385" i="2"/>
  <c r="S6385" i="2" s="1"/>
  <c r="U6394" i="2"/>
  <c r="T6397" i="2"/>
  <c r="U6397" i="2" s="1"/>
  <c r="T6465" i="2"/>
  <c r="U6465" i="2" s="1"/>
  <c r="T6475" i="2"/>
  <c r="T6492" i="2"/>
  <c r="U6492" i="2" s="1"/>
  <c r="O6138" i="2"/>
  <c r="P6138" i="2" s="1"/>
  <c r="Q6138" i="2" s="1"/>
  <c r="U6138" i="2" s="1"/>
  <c r="O6140" i="2"/>
  <c r="P6140" i="2" s="1"/>
  <c r="Q6140" i="2" s="1"/>
  <c r="U6140" i="2" s="1"/>
  <c r="O6149" i="2"/>
  <c r="P6149" i="2" s="1"/>
  <c r="O6157" i="2"/>
  <c r="P6157" i="2" s="1"/>
  <c r="Q6157" i="2" s="1"/>
  <c r="U6157" i="2" s="1"/>
  <c r="O6168" i="2"/>
  <c r="P6168" i="2" s="1"/>
  <c r="O6179" i="2"/>
  <c r="P6179" i="2" s="1"/>
  <c r="Q6179" i="2" s="1"/>
  <c r="U6179" i="2" s="1"/>
  <c r="O6187" i="2"/>
  <c r="P6187" i="2" s="1"/>
  <c r="T6271" i="2"/>
  <c r="U6271" i="2" s="1"/>
  <c r="T6279" i="2"/>
  <c r="U6279" i="2" s="1"/>
  <c r="R6279" i="2"/>
  <c r="S6279" i="2" s="1"/>
  <c r="T6345" i="2"/>
  <c r="U6345" i="2" s="1"/>
  <c r="R6345" i="2"/>
  <c r="S6345" i="2" s="1"/>
  <c r="T6383" i="2"/>
  <c r="U6383" i="2" s="1"/>
  <c r="R6383" i="2"/>
  <c r="S6383" i="2" s="1"/>
  <c r="T6413" i="2"/>
  <c r="U6413" i="2" s="1"/>
  <c r="T6429" i="2"/>
  <c r="T6469" i="2"/>
  <c r="T6480" i="2"/>
  <c r="U6480" i="2" s="1"/>
  <c r="T6485" i="2"/>
  <c r="U6485" i="2" s="1"/>
  <c r="T6292" i="2"/>
  <c r="R6298" i="2"/>
  <c r="S6298" i="2" s="1"/>
  <c r="T6298" i="2" s="1"/>
  <c r="U6298" i="2" s="1"/>
  <c r="R6327" i="2"/>
  <c r="S6327" i="2" s="1"/>
  <c r="T6327" i="2" s="1"/>
  <c r="U6327" i="2" s="1"/>
  <c r="R6332" i="2"/>
  <c r="S6332" i="2" s="1"/>
  <c r="T6332" i="2" s="1"/>
  <c r="U6332" i="2" s="1"/>
  <c r="R6360" i="2"/>
  <c r="S6360" i="2" s="1"/>
  <c r="T6360" i="2"/>
  <c r="U6360" i="2" s="1"/>
  <c r="U6424" i="2"/>
  <c r="T6428" i="2"/>
  <c r="U6428" i="2" s="1"/>
  <c r="U6451" i="2"/>
  <c r="U6460" i="2"/>
  <c r="T6491" i="2"/>
  <c r="T6495" i="2"/>
  <c r="Q6498" i="2"/>
  <c r="U6498" i="2" s="1"/>
  <c r="U6509" i="2"/>
  <c r="U6519" i="2"/>
  <c r="O6136" i="2"/>
  <c r="P6136" i="2" s="1"/>
  <c r="O6143" i="2"/>
  <c r="P6143" i="2" s="1"/>
  <c r="Q6143" i="2" s="1"/>
  <c r="U6143" i="2" s="1"/>
  <c r="O6145" i="2"/>
  <c r="P6145" i="2" s="1"/>
  <c r="O6152" i="2"/>
  <c r="P6152" i="2" s="1"/>
  <c r="Q6152" i="2" s="1"/>
  <c r="U6152" i="2" s="1"/>
  <c r="O6163" i="2"/>
  <c r="P6163" i="2" s="1"/>
  <c r="Q6163" i="2" s="1"/>
  <c r="U6163" i="2" s="1"/>
  <c r="O6166" i="2"/>
  <c r="P6166" i="2" s="1"/>
  <c r="Q6166" i="2" s="1"/>
  <c r="U6166" i="2" s="1"/>
  <c r="O6185" i="2"/>
  <c r="P6185" i="2" s="1"/>
  <c r="O6190" i="2"/>
  <c r="P6190" i="2" s="1"/>
  <c r="Q6190" i="2" s="1"/>
  <c r="U6190" i="2" s="1"/>
  <c r="O6192" i="2"/>
  <c r="P6192" i="2" s="1"/>
  <c r="Q6192" i="2" s="1"/>
  <c r="U6192" i="2" s="1"/>
  <c r="O6211" i="2"/>
  <c r="P6211" i="2" s="1"/>
  <c r="Q6211" i="2" s="1"/>
  <c r="U6211" i="2" s="1"/>
  <c r="O6214" i="2"/>
  <c r="P6214" i="2" s="1"/>
  <c r="O6219" i="2"/>
  <c r="P6219" i="2" s="1"/>
  <c r="Q6219" i="2" s="1"/>
  <c r="U6219" i="2" s="1"/>
  <c r="O6224" i="2"/>
  <c r="P6224" i="2" s="1"/>
  <c r="Q6224" i="2" s="1"/>
  <c r="U6224" i="2" s="1"/>
  <c r="O6233" i="2"/>
  <c r="P6233" i="2" s="1"/>
  <c r="O6236" i="2"/>
  <c r="P6236" i="2" s="1"/>
  <c r="Q6236" i="2" s="1"/>
  <c r="U6236" i="2" s="1"/>
  <c r="O6238" i="2"/>
  <c r="P6238" i="2" s="1"/>
  <c r="Q6238" i="2" s="1"/>
  <c r="U6238" i="2" s="1"/>
  <c r="O6240" i="2"/>
  <c r="P6240" i="2" s="1"/>
  <c r="O6246" i="2"/>
  <c r="P6246" i="2" s="1"/>
  <c r="Q6246" i="2" s="1"/>
  <c r="U6246" i="2" s="1"/>
  <c r="O6248" i="2"/>
  <c r="P6248" i="2" s="1"/>
  <c r="O6253" i="2"/>
  <c r="P6253" i="2" s="1"/>
  <c r="O6256" i="2"/>
  <c r="P6256" i="2" s="1"/>
  <c r="Q6256" i="2" s="1"/>
  <c r="U6256" i="2" s="1"/>
  <c r="O6258" i="2"/>
  <c r="P6258" i="2" s="1"/>
  <c r="Q6258" i="2" s="1"/>
  <c r="U6258" i="2" s="1"/>
  <c r="O6267" i="2"/>
  <c r="P6267" i="2" s="1"/>
  <c r="O6273" i="2"/>
  <c r="P6273" i="2" s="1"/>
  <c r="Q6273" i="2" s="1"/>
  <c r="U6273" i="2" s="1"/>
  <c r="R6288" i="2"/>
  <c r="S6288" i="2" s="1"/>
  <c r="T6288" i="2"/>
  <c r="U6288" i="2" s="1"/>
  <c r="T6299" i="2"/>
  <c r="T6310" i="2"/>
  <c r="T6328" i="2"/>
  <c r="U6328" i="2" s="1"/>
  <c r="T6333" i="2"/>
  <c r="U6333" i="2" s="1"/>
  <c r="R6340" i="2"/>
  <c r="S6340" i="2" s="1"/>
  <c r="T6340" i="2"/>
  <c r="U6340" i="2" s="1"/>
  <c r="Q6350" i="2"/>
  <c r="R6378" i="2"/>
  <c r="S6378" i="2" s="1"/>
  <c r="T6378" i="2" s="1"/>
  <c r="U6378" i="2" s="1"/>
  <c r="R6393" i="2"/>
  <c r="S6393" i="2" s="1"/>
  <c r="T6393" i="2" s="1"/>
  <c r="U6393" i="2" s="1"/>
  <c r="T6394" i="2"/>
  <c r="R6408" i="2"/>
  <c r="S6408" i="2" s="1"/>
  <c r="T6408" i="2"/>
  <c r="U6408" i="2" s="1"/>
  <c r="T6438" i="2"/>
  <c r="U6438" i="2" s="1"/>
  <c r="T6454" i="2"/>
  <c r="U6454" i="2" s="1"/>
  <c r="T6463" i="2"/>
  <c r="U6463" i="2" s="1"/>
  <c r="T6272" i="2"/>
  <c r="T6293" i="2"/>
  <c r="U6293" i="2" s="1"/>
  <c r="R6293" i="2"/>
  <c r="S6293" i="2" s="1"/>
  <c r="T6350" i="2"/>
  <c r="Q6353" i="2"/>
  <c r="T6370" i="2"/>
  <c r="U6370" i="2" s="1"/>
  <c r="R6371" i="2"/>
  <c r="S6371" i="2" s="1"/>
  <c r="T6371" i="2" s="1"/>
  <c r="U6371" i="2" s="1"/>
  <c r="T6375" i="2"/>
  <c r="U6375" i="2" s="1"/>
  <c r="R6375" i="2"/>
  <c r="S6375" i="2" s="1"/>
  <c r="T6403" i="2"/>
  <c r="U6403" i="2" s="1"/>
  <c r="R6421" i="2"/>
  <c r="S6421" i="2" s="1"/>
  <c r="T6421" i="2"/>
  <c r="U6421" i="2" s="1"/>
  <c r="R6426" i="2"/>
  <c r="S6426" i="2" s="1"/>
  <c r="T6426" i="2" s="1"/>
  <c r="U6426" i="2" s="1"/>
  <c r="T6437" i="2"/>
  <c r="U6475" i="2"/>
  <c r="T6494" i="2"/>
  <c r="U6494" i="2" s="1"/>
  <c r="U6505" i="2"/>
  <c r="T6514" i="2"/>
  <c r="O6222" i="2"/>
  <c r="P6222" i="2" s="1"/>
  <c r="Q6222" i="2" s="1"/>
  <c r="U6222" i="2" s="1"/>
  <c r="O6228" i="2"/>
  <c r="P6228" i="2" s="1"/>
  <c r="Q6228" i="2" s="1"/>
  <c r="U6228" i="2" s="1"/>
  <c r="O6231" i="2"/>
  <c r="P6231" i="2" s="1"/>
  <c r="Q6231" i="2" s="1"/>
  <c r="U6231" i="2" s="1"/>
  <c r="O6261" i="2"/>
  <c r="P6261" i="2" s="1"/>
  <c r="Q6261" i="2" s="1"/>
  <c r="U6261" i="2" s="1"/>
  <c r="O6263" i="2"/>
  <c r="P6263" i="2" s="1"/>
  <c r="Q6263" i="2" s="1"/>
  <c r="U6263" i="2" s="1"/>
  <c r="O6265" i="2"/>
  <c r="P6265" i="2" s="1"/>
  <c r="R6276" i="2"/>
  <c r="S6276" i="2" s="1"/>
  <c r="T6276" i="2" s="1"/>
  <c r="U6276" i="2" s="1"/>
  <c r="T6307" i="2"/>
  <c r="T6311" i="2"/>
  <c r="U6311" i="2" s="1"/>
  <c r="R6311" i="2"/>
  <c r="S6311" i="2" s="1"/>
  <c r="O6315" i="2"/>
  <c r="P6315" i="2" s="1"/>
  <c r="R6344" i="2"/>
  <c r="S6344" i="2" s="1"/>
  <c r="T6344" i="2" s="1"/>
  <c r="T6353" i="2"/>
  <c r="U6358" i="2"/>
  <c r="R6362" i="2"/>
  <c r="S6362" i="2" s="1"/>
  <c r="T6362" i="2" s="1"/>
  <c r="U6362" i="2" s="1"/>
  <c r="T6373" i="2"/>
  <c r="U6373" i="2" s="1"/>
  <c r="R6373" i="2"/>
  <c r="S6373" i="2" s="1"/>
  <c r="T6436" i="2"/>
  <c r="T6462" i="2"/>
  <c r="U6462" i="2" s="1"/>
  <c r="U6469" i="2"/>
  <c r="T6501" i="2"/>
  <c r="U6511" i="2"/>
  <c r="U6545" i="2"/>
  <c r="O6292" i="2"/>
  <c r="P6292" i="2" s="1"/>
  <c r="Q6292" i="2" s="1"/>
  <c r="U6292" i="2" s="1"/>
  <c r="R6295" i="2"/>
  <c r="S6295" i="2" s="1"/>
  <c r="T6295" i="2" s="1"/>
  <c r="U6295" i="2" s="1"/>
  <c r="R6297" i="2"/>
  <c r="S6297" i="2" s="1"/>
  <c r="T6297" i="2" s="1"/>
  <c r="U6297" i="2" s="1"/>
  <c r="Q6336" i="2"/>
  <c r="R6342" i="2"/>
  <c r="S6342" i="2" s="1"/>
  <c r="T6342" i="2" s="1"/>
  <c r="U6342" i="2" s="1"/>
  <c r="U6405" i="2"/>
  <c r="T6425" i="2"/>
  <c r="U6425" i="2" s="1"/>
  <c r="U6427" i="2"/>
  <c r="U6429" i="2"/>
  <c r="T6482" i="2"/>
  <c r="U6482" i="2" s="1"/>
  <c r="U6490" i="2"/>
  <c r="U6491" i="2"/>
  <c r="T6273" i="2"/>
  <c r="R6290" i="2"/>
  <c r="S6290" i="2" s="1"/>
  <c r="T6290" i="2" s="1"/>
  <c r="U6290" i="2" s="1"/>
  <c r="R6313" i="2"/>
  <c r="S6313" i="2" s="1"/>
  <c r="T6313" i="2" s="1"/>
  <c r="U6313" i="2" s="1"/>
  <c r="R6315" i="2"/>
  <c r="S6315" i="2" s="1"/>
  <c r="T6315" i="2" s="1"/>
  <c r="R6318" i="2"/>
  <c r="S6318" i="2" s="1"/>
  <c r="T6318" i="2" s="1"/>
  <c r="U6318" i="2" s="1"/>
  <c r="T6326" i="2"/>
  <c r="U6326" i="2" s="1"/>
  <c r="T6331" i="2"/>
  <c r="R6335" i="2"/>
  <c r="S6335" i="2" s="1"/>
  <c r="T6335" i="2" s="1"/>
  <c r="U6335" i="2" s="1"/>
  <c r="T6336" i="2"/>
  <c r="Q6344" i="2"/>
  <c r="R6388" i="2"/>
  <c r="S6388" i="2" s="1"/>
  <c r="T6388" i="2" s="1"/>
  <c r="U6388" i="2" s="1"/>
  <c r="U6392" i="2"/>
  <c r="R6398" i="2"/>
  <c r="S6398" i="2" s="1"/>
  <c r="T6398" i="2" s="1"/>
  <c r="U6398" i="2" s="1"/>
  <c r="R6415" i="2"/>
  <c r="S6415" i="2" s="1"/>
  <c r="T6415" i="2"/>
  <c r="U6415" i="2" s="1"/>
  <c r="U6457" i="2"/>
  <c r="T6488" i="2"/>
  <c r="U6488" i="2" s="1"/>
  <c r="Q6512" i="2"/>
  <c r="U6512" i="2" s="1"/>
  <c r="T6499" i="2"/>
  <c r="O6546" i="2"/>
  <c r="P6546" i="2" s="1"/>
  <c r="Q6546" i="2" s="1"/>
  <c r="U6546" i="2" s="1"/>
  <c r="O6597" i="2"/>
  <c r="P6597" i="2" s="1"/>
  <c r="Q6597" i="2" s="1"/>
  <c r="U6597" i="2" s="1"/>
  <c r="O6613" i="2"/>
  <c r="P6613" i="2" s="1"/>
  <c r="Q6613" i="2" s="1"/>
  <c r="U6613" i="2" s="1"/>
  <c r="Q6639" i="2"/>
  <c r="U6639" i="2" s="1"/>
  <c r="O6639" i="2"/>
  <c r="P6639" i="2" s="1"/>
  <c r="U6662" i="2"/>
  <c r="R6374" i="2"/>
  <c r="S6374" i="2" s="1"/>
  <c r="T6374" i="2" s="1"/>
  <c r="U6374" i="2" s="1"/>
  <c r="R6376" i="2"/>
  <c r="S6376" i="2" s="1"/>
  <c r="T6376" i="2" s="1"/>
  <c r="U6376" i="2" s="1"/>
  <c r="R6382" i="2"/>
  <c r="S6382" i="2" s="1"/>
  <c r="T6382" i="2" s="1"/>
  <c r="U6382" i="2" s="1"/>
  <c r="R6384" i="2"/>
  <c r="S6384" i="2" s="1"/>
  <c r="T6384" i="2" s="1"/>
  <c r="U6384" i="2" s="1"/>
  <c r="R6394" i="2"/>
  <c r="S6394" i="2" s="1"/>
  <c r="R6397" i="2"/>
  <c r="S6397" i="2" s="1"/>
  <c r="R6399" i="2"/>
  <c r="S6399" i="2" s="1"/>
  <c r="T6399" i="2" s="1"/>
  <c r="U6399" i="2" s="1"/>
  <c r="R6411" i="2"/>
  <c r="S6411" i="2" s="1"/>
  <c r="T6411" i="2" s="1"/>
  <c r="U6411" i="2" s="1"/>
  <c r="R6413" i="2"/>
  <c r="S6413" i="2" s="1"/>
  <c r="R6419" i="2"/>
  <c r="S6419" i="2" s="1"/>
  <c r="T6419" i="2" s="1"/>
  <c r="U6419" i="2" s="1"/>
  <c r="R6429" i="2"/>
  <c r="S6429" i="2" s="1"/>
  <c r="R6432" i="2"/>
  <c r="S6432" i="2" s="1"/>
  <c r="T6432" i="2" s="1"/>
  <c r="U6432" i="2" s="1"/>
  <c r="R6435" i="2"/>
  <c r="S6435" i="2" s="1"/>
  <c r="T6435" i="2" s="1"/>
  <c r="U6435" i="2" s="1"/>
  <c r="R6437" i="2"/>
  <c r="S6437" i="2" s="1"/>
  <c r="R6442" i="2"/>
  <c r="S6442" i="2" s="1"/>
  <c r="T6442" i="2" s="1"/>
  <c r="U6442" i="2" s="1"/>
  <c r="R6445" i="2"/>
  <c r="S6445" i="2" s="1"/>
  <c r="T6445" i="2" s="1"/>
  <c r="U6445" i="2" s="1"/>
  <c r="R6454" i="2"/>
  <c r="S6454" i="2" s="1"/>
  <c r="R6456" i="2"/>
  <c r="S6456" i="2" s="1"/>
  <c r="T6456" i="2" s="1"/>
  <c r="U6456" i="2" s="1"/>
  <c r="R6459" i="2"/>
  <c r="S6459" i="2" s="1"/>
  <c r="T6459" i="2" s="1"/>
  <c r="U6459" i="2" s="1"/>
  <c r="R6462" i="2"/>
  <c r="S6462" i="2" s="1"/>
  <c r="T6466" i="2"/>
  <c r="U6466" i="2" s="1"/>
  <c r="R6469" i="2"/>
  <c r="S6469" i="2" s="1"/>
  <c r="T6474" i="2"/>
  <c r="U6474" i="2" s="1"/>
  <c r="R6477" i="2"/>
  <c r="S6477" i="2" s="1"/>
  <c r="T6477" i="2" s="1"/>
  <c r="U6477" i="2" s="1"/>
  <c r="R6482" i="2"/>
  <c r="S6482" i="2" s="1"/>
  <c r="T6489" i="2"/>
  <c r="U6489" i="2" s="1"/>
  <c r="R6492" i="2"/>
  <c r="S6492" i="2" s="1"/>
  <c r="R6494" i="2"/>
  <c r="S6494" i="2" s="1"/>
  <c r="O6498" i="2"/>
  <c r="P6498" i="2" s="1"/>
  <c r="Q6500" i="2"/>
  <c r="U6500" i="2" s="1"/>
  <c r="O6510" i="2"/>
  <c r="P6510" i="2" s="1"/>
  <c r="Q6510" i="2" s="1"/>
  <c r="U6510" i="2" s="1"/>
  <c r="Q6524" i="2"/>
  <c r="U6524" i="2" s="1"/>
  <c r="O6536" i="2"/>
  <c r="P6536" i="2" s="1"/>
  <c r="Q6536" i="2"/>
  <c r="U6536" i="2" s="1"/>
  <c r="Q6540" i="2"/>
  <c r="U6540" i="2" s="1"/>
  <c r="Q6554" i="2"/>
  <c r="U6554" i="2" s="1"/>
  <c r="U6577" i="2"/>
  <c r="U6608" i="2"/>
  <c r="U6618" i="2"/>
  <c r="Q6622" i="2"/>
  <c r="U6622" i="2" s="1"/>
  <c r="O6622" i="2"/>
  <c r="P6622" i="2" s="1"/>
  <c r="Q6514" i="2"/>
  <c r="U6514" i="2" s="1"/>
  <c r="R6529" i="2"/>
  <c r="S6529" i="2" s="1"/>
  <c r="T6529" i="2" s="1"/>
  <c r="O6553" i="2"/>
  <c r="P6553" i="2" s="1"/>
  <c r="Q6553" i="2"/>
  <c r="U6553" i="2" s="1"/>
  <c r="O6586" i="2"/>
  <c r="P6586" i="2" s="1"/>
  <c r="Q6586" i="2" s="1"/>
  <c r="U6586" i="2" s="1"/>
  <c r="O6587" i="2"/>
  <c r="P6587" i="2" s="1"/>
  <c r="Q6587" i="2" s="1"/>
  <c r="U6587" i="2" s="1"/>
  <c r="Q6589" i="2"/>
  <c r="U6589" i="2" s="1"/>
  <c r="O6589" i="2"/>
  <c r="P6589" i="2" s="1"/>
  <c r="O6591" i="2"/>
  <c r="P6591" i="2" s="1"/>
  <c r="Q6591" i="2" s="1"/>
  <c r="U6591" i="2" s="1"/>
  <c r="O6592" i="2"/>
  <c r="P6592" i="2" s="1"/>
  <c r="Q6592" i="2"/>
  <c r="U6592" i="2" s="1"/>
  <c r="Q6642" i="2"/>
  <c r="U6642" i="2" s="1"/>
  <c r="U6657" i="2"/>
  <c r="U6668" i="2"/>
  <c r="R6370" i="2"/>
  <c r="S6370" i="2" s="1"/>
  <c r="R6387" i="2"/>
  <c r="S6387" i="2" s="1"/>
  <c r="T6387" i="2" s="1"/>
  <c r="U6387" i="2" s="1"/>
  <c r="R6389" i="2"/>
  <c r="S6389" i="2" s="1"/>
  <c r="T6389" i="2" s="1"/>
  <c r="U6389" i="2" s="1"/>
  <c r="R6403" i="2"/>
  <c r="S6403" i="2" s="1"/>
  <c r="R6409" i="2"/>
  <c r="S6409" i="2" s="1"/>
  <c r="T6409" i="2" s="1"/>
  <c r="U6409" i="2" s="1"/>
  <c r="R6422" i="2"/>
  <c r="S6422" i="2" s="1"/>
  <c r="T6422" i="2" s="1"/>
  <c r="U6422" i="2" s="1"/>
  <c r="R6425" i="2"/>
  <c r="S6425" i="2" s="1"/>
  <c r="R6440" i="2"/>
  <c r="S6440" i="2" s="1"/>
  <c r="T6440" i="2" s="1"/>
  <c r="U6440" i="2" s="1"/>
  <c r="R6465" i="2"/>
  <c r="S6465" i="2" s="1"/>
  <c r="R6467" i="2"/>
  <c r="S6467" i="2" s="1"/>
  <c r="T6467" i="2" s="1"/>
  <c r="U6467" i="2" s="1"/>
  <c r="R6473" i="2"/>
  <c r="S6473" i="2" s="1"/>
  <c r="T6473" i="2" s="1"/>
  <c r="U6473" i="2" s="1"/>
  <c r="R6475" i="2"/>
  <c r="S6475" i="2" s="1"/>
  <c r="R6480" i="2"/>
  <c r="S6480" i="2" s="1"/>
  <c r="R6485" i="2"/>
  <c r="S6485" i="2" s="1"/>
  <c r="R6488" i="2"/>
  <c r="S6488" i="2" s="1"/>
  <c r="Q6495" i="2"/>
  <c r="R6514" i="2"/>
  <c r="S6514" i="2" s="1"/>
  <c r="O6518" i="2"/>
  <c r="P6518" i="2" s="1"/>
  <c r="Q6518" i="2" s="1"/>
  <c r="U6518" i="2" s="1"/>
  <c r="O6526" i="2"/>
  <c r="P6526" i="2" s="1"/>
  <c r="Q6526" i="2" s="1"/>
  <c r="U6526" i="2" s="1"/>
  <c r="Q6529" i="2"/>
  <c r="Q6543" i="2"/>
  <c r="U6543" i="2" s="1"/>
  <c r="U6571" i="2"/>
  <c r="Q6583" i="2"/>
  <c r="U6583" i="2" s="1"/>
  <c r="O6583" i="2"/>
  <c r="P6583" i="2" s="1"/>
  <c r="O6584" i="2"/>
  <c r="P6584" i="2" s="1"/>
  <c r="Q6584" i="2" s="1"/>
  <c r="U6584" i="2" s="1"/>
  <c r="Q6620" i="2"/>
  <c r="U6620" i="2" s="1"/>
  <c r="O6620" i="2"/>
  <c r="P6620" i="2" s="1"/>
  <c r="Q6628" i="2"/>
  <c r="U6628" i="2" s="1"/>
  <c r="R6495" i="2"/>
  <c r="S6495" i="2" s="1"/>
  <c r="R6501" i="2"/>
  <c r="S6501" i="2" s="1"/>
  <c r="U6507" i="2"/>
  <c r="U6533" i="2"/>
  <c r="O6556" i="2"/>
  <c r="P6556" i="2" s="1"/>
  <c r="Q6556" i="2" s="1"/>
  <c r="U6556" i="2" s="1"/>
  <c r="U6568" i="2"/>
  <c r="U6569" i="2"/>
  <c r="O6578" i="2"/>
  <c r="P6578" i="2" s="1"/>
  <c r="Q6578" i="2" s="1"/>
  <c r="U6578" i="2" s="1"/>
  <c r="Q6579" i="2"/>
  <c r="U6579" i="2" s="1"/>
  <c r="O6579" i="2"/>
  <c r="P6579" i="2" s="1"/>
  <c r="O6580" i="2"/>
  <c r="P6580" i="2" s="1"/>
  <c r="Q6580" i="2"/>
  <c r="U6580" i="2" s="1"/>
  <c r="O6581" i="2"/>
  <c r="P6581" i="2" s="1"/>
  <c r="Q6581" i="2" s="1"/>
  <c r="U6581" i="2" s="1"/>
  <c r="U6600" i="2"/>
  <c r="U6602" i="2"/>
  <c r="Q6610" i="2"/>
  <c r="U6610" i="2" s="1"/>
  <c r="O6610" i="2"/>
  <c r="P6610" i="2" s="1"/>
  <c r="O6619" i="2"/>
  <c r="P6619" i="2" s="1"/>
  <c r="Q6619" i="2" s="1"/>
  <c r="U6619" i="2" s="1"/>
  <c r="U6630" i="2"/>
  <c r="U6655" i="2"/>
  <c r="R6412" i="2"/>
  <c r="S6412" i="2" s="1"/>
  <c r="T6412" i="2" s="1"/>
  <c r="U6412" i="2" s="1"/>
  <c r="R6428" i="2"/>
  <c r="S6428" i="2" s="1"/>
  <c r="R6436" i="2"/>
  <c r="S6436" i="2" s="1"/>
  <c r="R6438" i="2"/>
  <c r="S6438" i="2" s="1"/>
  <c r="R6446" i="2"/>
  <c r="S6446" i="2" s="1"/>
  <c r="T6446" i="2" s="1"/>
  <c r="U6446" i="2" s="1"/>
  <c r="R6453" i="2"/>
  <c r="S6453" i="2" s="1"/>
  <c r="T6453" i="2" s="1"/>
  <c r="U6453" i="2" s="1"/>
  <c r="R6455" i="2"/>
  <c r="S6455" i="2" s="1"/>
  <c r="T6455" i="2" s="1"/>
  <c r="U6455" i="2" s="1"/>
  <c r="R6463" i="2"/>
  <c r="S6463" i="2" s="1"/>
  <c r="R6478" i="2"/>
  <c r="S6478" i="2" s="1"/>
  <c r="T6478" i="2" s="1"/>
  <c r="U6478" i="2" s="1"/>
  <c r="R6483" i="2"/>
  <c r="S6483" i="2" s="1"/>
  <c r="T6483" i="2" s="1"/>
  <c r="U6483" i="2" s="1"/>
  <c r="R6491" i="2"/>
  <c r="S6491" i="2" s="1"/>
  <c r="R6493" i="2"/>
  <c r="S6493" i="2" s="1"/>
  <c r="T6493" i="2" s="1"/>
  <c r="U6493" i="2" s="1"/>
  <c r="O6496" i="2"/>
  <c r="P6496" i="2" s="1"/>
  <c r="Q6496" i="2" s="1"/>
  <c r="U6496" i="2" s="1"/>
  <c r="Q6501" i="2"/>
  <c r="U6501" i="2" s="1"/>
  <c r="O6512" i="2"/>
  <c r="P6512" i="2" s="1"/>
  <c r="Q6557" i="2"/>
  <c r="U6557" i="2" s="1"/>
  <c r="O6575" i="2"/>
  <c r="P6575" i="2" s="1"/>
  <c r="Q6575" i="2" s="1"/>
  <c r="U6575" i="2" s="1"/>
  <c r="O6616" i="2"/>
  <c r="P6616" i="2" s="1"/>
  <c r="Q6616" i="2" s="1"/>
  <c r="U6616" i="2" s="1"/>
  <c r="Q6651" i="2"/>
  <c r="U6651" i="2" s="1"/>
  <c r="U6675" i="2"/>
  <c r="Q6532" i="2"/>
  <c r="U6532" i="2" s="1"/>
  <c r="O6532" i="2"/>
  <c r="P6532" i="2" s="1"/>
  <c r="Q6535" i="2"/>
  <c r="U6535" i="2" s="1"/>
  <c r="O6544" i="2"/>
  <c r="P6544" i="2" s="1"/>
  <c r="Q6544" i="2" s="1"/>
  <c r="U6544" i="2" s="1"/>
  <c r="Q6560" i="2"/>
  <c r="U6560" i="2" s="1"/>
  <c r="Q6572" i="2"/>
  <c r="U6572" i="2" s="1"/>
  <c r="O6572" i="2"/>
  <c r="P6572" i="2" s="1"/>
  <c r="Q6573" i="2"/>
  <c r="U6573" i="2" s="1"/>
  <c r="O6573" i="2"/>
  <c r="P6573" i="2" s="1"/>
  <c r="U6593" i="2"/>
  <c r="U6594" i="2"/>
  <c r="O6607" i="2"/>
  <c r="P6607" i="2" s="1"/>
  <c r="Q6607" i="2" s="1"/>
  <c r="U6607" i="2" s="1"/>
  <c r="Q6640" i="2"/>
  <c r="U6640" i="2" s="1"/>
  <c r="U6652" i="2"/>
  <c r="Q6499" i="2"/>
  <c r="U6499" i="2" s="1"/>
  <c r="U6503" i="2"/>
  <c r="O6534" i="2"/>
  <c r="P6534" i="2" s="1"/>
  <c r="Q6534" i="2"/>
  <c r="U6534" i="2" s="1"/>
  <c r="U6552" i="2"/>
  <c r="O6561" i="2"/>
  <c r="P6561" i="2" s="1"/>
  <c r="Q6561" i="2" s="1"/>
  <c r="U6561" i="2" s="1"/>
  <c r="O6562" i="2"/>
  <c r="P6562" i="2" s="1"/>
  <c r="Q6562" i="2" s="1"/>
  <c r="U6562" i="2" s="1"/>
  <c r="Q6564" i="2"/>
  <c r="U6564" i="2" s="1"/>
  <c r="O6564" i="2"/>
  <c r="P6564" i="2" s="1"/>
  <c r="O6565" i="2"/>
  <c r="P6565" i="2" s="1"/>
  <c r="Q6565" i="2" s="1"/>
  <c r="U6565" i="2" s="1"/>
  <c r="O6566" i="2"/>
  <c r="P6566" i="2" s="1"/>
  <c r="Q6566" i="2" s="1"/>
  <c r="U6566" i="2" s="1"/>
  <c r="O6567" i="2"/>
  <c r="P6567" i="2" s="1"/>
  <c r="Q6567" i="2"/>
  <c r="U6567" i="2" s="1"/>
  <c r="O6570" i="2"/>
  <c r="P6570" i="2" s="1"/>
  <c r="Q6570" i="2" s="1"/>
  <c r="U6570" i="2" s="1"/>
  <c r="U6588" i="2"/>
  <c r="Q6603" i="2"/>
  <c r="U6603" i="2" s="1"/>
  <c r="O6603" i="2"/>
  <c r="P6603" i="2" s="1"/>
  <c r="Q6605" i="2"/>
  <c r="U6605" i="2" s="1"/>
  <c r="O6605" i="2"/>
  <c r="P6605" i="2" s="1"/>
  <c r="Q6614" i="2"/>
  <c r="U6614" i="2" s="1"/>
  <c r="O6614" i="2"/>
  <c r="P6614" i="2" s="1"/>
  <c r="T6650" i="2"/>
  <c r="U6650" i="2" s="1"/>
  <c r="Q6598" i="2"/>
  <c r="U6598" i="2" s="1"/>
  <c r="Q6604" i="2"/>
  <c r="U6604" i="2" s="1"/>
  <c r="Q6617" i="2"/>
  <c r="U6617" i="2" s="1"/>
  <c r="Q6624" i="2"/>
  <c r="U6624" i="2" s="1"/>
  <c r="Q6633" i="2"/>
  <c r="U6633" i="2" s="1"/>
  <c r="O6648" i="2"/>
  <c r="P6648" i="2" s="1"/>
  <c r="Q6648" i="2" s="1"/>
  <c r="U6648" i="2" s="1"/>
  <c r="O6651" i="2"/>
  <c r="P6651" i="2" s="1"/>
  <c r="T6658" i="2"/>
  <c r="U6658" i="2" s="1"/>
  <c r="T6666" i="2"/>
  <c r="U6666" i="2" s="1"/>
  <c r="T6670" i="2"/>
  <c r="T6679" i="2"/>
  <c r="U6679" i="2" s="1"/>
  <c r="R6679" i="2"/>
  <c r="S6679" i="2" s="1"/>
  <c r="T6689" i="2"/>
  <c r="U6689" i="2" s="1"/>
  <c r="R6689" i="2"/>
  <c r="S6689" i="2" s="1"/>
  <c r="T6695" i="2"/>
  <c r="O6722" i="2"/>
  <c r="P6722" i="2" s="1"/>
  <c r="Q6722" i="2" s="1"/>
  <c r="U6722" i="2" s="1"/>
  <c r="U6749" i="2"/>
  <c r="T6750" i="2"/>
  <c r="U6755" i="2"/>
  <c r="R6799" i="2"/>
  <c r="S6799" i="2" s="1"/>
  <c r="T6799" i="2" s="1"/>
  <c r="T6653" i="2"/>
  <c r="U6653" i="2" s="1"/>
  <c r="T6663" i="2"/>
  <c r="U6663" i="2" s="1"/>
  <c r="U6715" i="2"/>
  <c r="T6722" i="2"/>
  <c r="Q6724" i="2"/>
  <c r="O6724" i="2"/>
  <c r="P6724" i="2" s="1"/>
  <c r="Q6725" i="2"/>
  <c r="U6725" i="2" s="1"/>
  <c r="O6731" i="2"/>
  <c r="P6731" i="2" s="1"/>
  <c r="Q6731" i="2" s="1"/>
  <c r="U6731" i="2" s="1"/>
  <c r="U6811" i="2"/>
  <c r="O6625" i="2"/>
  <c r="P6625" i="2" s="1"/>
  <c r="Q6625" i="2" s="1"/>
  <c r="U6625" i="2" s="1"/>
  <c r="O6628" i="2"/>
  <c r="P6628" i="2" s="1"/>
  <c r="O6634" i="2"/>
  <c r="P6634" i="2" s="1"/>
  <c r="Q6634" i="2" s="1"/>
  <c r="U6634" i="2" s="1"/>
  <c r="O6637" i="2"/>
  <c r="P6637" i="2" s="1"/>
  <c r="Q6637" i="2" s="1"/>
  <c r="U6637" i="2" s="1"/>
  <c r="O6642" i="2"/>
  <c r="P6642" i="2" s="1"/>
  <c r="T6656" i="2"/>
  <c r="U6656" i="2" s="1"/>
  <c r="T6667" i="2"/>
  <c r="U6667" i="2" s="1"/>
  <c r="T6673" i="2"/>
  <c r="T6682" i="2"/>
  <c r="U6682" i="2" s="1"/>
  <c r="R6682" i="2"/>
  <c r="S6682" i="2" s="1"/>
  <c r="Q6684" i="2"/>
  <c r="T6698" i="2"/>
  <c r="Q6700" i="2"/>
  <c r="U6716" i="2"/>
  <c r="U6717" i="2"/>
  <c r="Q6718" i="2"/>
  <c r="T6724" i="2"/>
  <c r="T6725" i="2"/>
  <c r="O6756" i="2"/>
  <c r="P6756" i="2" s="1"/>
  <c r="Q6756" i="2" s="1"/>
  <c r="U6756" i="2" s="1"/>
  <c r="T6759" i="2"/>
  <c r="U6765" i="2"/>
  <c r="O6770" i="2"/>
  <c r="P6770" i="2" s="1"/>
  <c r="Q6770" i="2"/>
  <c r="U6770" i="2" s="1"/>
  <c r="Q6776" i="2"/>
  <c r="U6776" i="2" s="1"/>
  <c r="O6776" i="2"/>
  <c r="P6776" i="2" s="1"/>
  <c r="T6777" i="2"/>
  <c r="U6802" i="2"/>
  <c r="U6677" i="2"/>
  <c r="T6684" i="2"/>
  <c r="R6691" i="2"/>
  <c r="S6691" i="2" s="1"/>
  <c r="T6691" i="2" s="1"/>
  <c r="U6691" i="2" s="1"/>
  <c r="R6699" i="2"/>
  <c r="S6699" i="2" s="1"/>
  <c r="T6699" i="2" s="1"/>
  <c r="U6699" i="2" s="1"/>
  <c r="T6700" i="2"/>
  <c r="Q6739" i="2"/>
  <c r="U6739" i="2" s="1"/>
  <c r="O6739" i="2"/>
  <c r="P6739" i="2" s="1"/>
  <c r="O6768" i="2"/>
  <c r="P6768" i="2" s="1"/>
  <c r="Q6768" i="2"/>
  <c r="U6768" i="2" s="1"/>
  <c r="O6621" i="2"/>
  <c r="P6621" i="2" s="1"/>
  <c r="Q6621" i="2" s="1"/>
  <c r="U6621" i="2" s="1"/>
  <c r="O6640" i="2"/>
  <c r="P6640" i="2" s="1"/>
  <c r="R6645" i="2"/>
  <c r="S6645" i="2" s="1"/>
  <c r="T6645" i="2" s="1"/>
  <c r="U6645" i="2" s="1"/>
  <c r="T6651" i="2"/>
  <c r="T6654" i="2"/>
  <c r="U6654" i="2" s="1"/>
  <c r="R6685" i="2"/>
  <c r="S6685" i="2" s="1"/>
  <c r="T6685" i="2" s="1"/>
  <c r="U6685" i="2" s="1"/>
  <c r="R6701" i="2"/>
  <c r="S6701" i="2" s="1"/>
  <c r="T6701" i="2" s="1"/>
  <c r="U6701" i="2" s="1"/>
  <c r="O6736" i="2"/>
  <c r="P6736" i="2" s="1"/>
  <c r="Q6736" i="2" s="1"/>
  <c r="U6736" i="2" s="1"/>
  <c r="T6739" i="2"/>
  <c r="R6740" i="2"/>
  <c r="S6740" i="2" s="1"/>
  <c r="T6740" i="2" s="1"/>
  <c r="U6740" i="2" s="1"/>
  <c r="R6742" i="2"/>
  <c r="S6742" i="2" s="1"/>
  <c r="T6742" i="2" s="1"/>
  <c r="T6787" i="2"/>
  <c r="T6657" i="2"/>
  <c r="T6665" i="2"/>
  <c r="U6665" i="2" s="1"/>
  <c r="T6668" i="2"/>
  <c r="U6680" i="2"/>
  <c r="T6687" i="2"/>
  <c r="U6687" i="2" s="1"/>
  <c r="R6687" i="2"/>
  <c r="S6687" i="2" s="1"/>
  <c r="T6703" i="2"/>
  <c r="U6703" i="2" s="1"/>
  <c r="R6703" i="2"/>
  <c r="S6703" i="2" s="1"/>
  <c r="O6704" i="2"/>
  <c r="P6704" i="2" s="1"/>
  <c r="Q6704" i="2" s="1"/>
  <c r="U6704" i="2" s="1"/>
  <c r="Q6719" i="2"/>
  <c r="U6719" i="2" s="1"/>
  <c r="Q6734" i="2"/>
  <c r="U6734" i="2" s="1"/>
  <c r="O6734" i="2"/>
  <c r="P6734" i="2" s="1"/>
  <c r="O6785" i="2"/>
  <c r="P6785" i="2" s="1"/>
  <c r="Q6785" i="2"/>
  <c r="U6785" i="2" s="1"/>
  <c r="O6673" i="2"/>
  <c r="P6673" i="2" s="1"/>
  <c r="Q6673" i="2" s="1"/>
  <c r="U6673" i="2" s="1"/>
  <c r="T6676" i="2"/>
  <c r="U6676" i="2" s="1"/>
  <c r="R6676" i="2"/>
  <c r="S6676" i="2" s="1"/>
  <c r="T6693" i="2"/>
  <c r="U6693" i="2" s="1"/>
  <c r="R6693" i="2"/>
  <c r="S6693" i="2" s="1"/>
  <c r="U6697" i="2"/>
  <c r="O6698" i="2"/>
  <c r="P6698" i="2" s="1"/>
  <c r="Q6698" i="2" s="1"/>
  <c r="U6698" i="2" s="1"/>
  <c r="T6704" i="2"/>
  <c r="U6709" i="2"/>
  <c r="Q6711" i="2"/>
  <c r="T6718" i="2"/>
  <c r="T6720" i="2"/>
  <c r="U6720" i="2" s="1"/>
  <c r="O6725" i="2"/>
  <c r="P6725" i="2" s="1"/>
  <c r="U6730" i="2"/>
  <c r="T6735" i="2"/>
  <c r="U6735" i="2" s="1"/>
  <c r="U6744" i="2"/>
  <c r="Q6757" i="2"/>
  <c r="U6757" i="2" s="1"/>
  <c r="T6760" i="2"/>
  <c r="T6766" i="2"/>
  <c r="T6781" i="2"/>
  <c r="T6655" i="2"/>
  <c r="T6662" i="2"/>
  <c r="Q6670" i="2"/>
  <c r="U6670" i="2" s="1"/>
  <c r="Q6695" i="2"/>
  <c r="U6695" i="2" s="1"/>
  <c r="O6746" i="2"/>
  <c r="P6746" i="2" s="1"/>
  <c r="Q6746" i="2" s="1"/>
  <c r="U6803" i="2"/>
  <c r="U6833" i="2"/>
  <c r="U6842" i="2"/>
  <c r="O6846" i="2"/>
  <c r="P6846" i="2" s="1"/>
  <c r="Q6846" i="2"/>
  <c r="U6846" i="2" s="1"/>
  <c r="Q6859" i="2"/>
  <c r="U6859" i="2" s="1"/>
  <c r="O6859" i="2"/>
  <c r="P6859" i="2" s="1"/>
  <c r="O6891" i="2"/>
  <c r="P6891" i="2" s="1"/>
  <c r="Q6891" i="2" s="1"/>
  <c r="U6891" i="2" s="1"/>
  <c r="T6897" i="2"/>
  <c r="R6897" i="2"/>
  <c r="S6897" i="2" s="1"/>
  <c r="Q6728" i="2"/>
  <c r="U6728" i="2" s="1"/>
  <c r="Q6742" i="2"/>
  <c r="Q6759" i="2"/>
  <c r="Q6766" i="2"/>
  <c r="U6766" i="2" s="1"/>
  <c r="U6772" i="2"/>
  <c r="R6777" i="2"/>
  <c r="S6777" i="2" s="1"/>
  <c r="Q6793" i="2"/>
  <c r="U6793" i="2" s="1"/>
  <c r="Q6794" i="2"/>
  <c r="U6794" i="2" s="1"/>
  <c r="T6838" i="2"/>
  <c r="T6846" i="2"/>
  <c r="U6872" i="2"/>
  <c r="Q6881" i="2"/>
  <c r="U6881" i="2" s="1"/>
  <c r="O6881" i="2"/>
  <c r="P6881" i="2" s="1"/>
  <c r="T6889" i="2"/>
  <c r="Q6914" i="2"/>
  <c r="U6914" i="2" s="1"/>
  <c r="O6914" i="2"/>
  <c r="P6914" i="2" s="1"/>
  <c r="U6987" i="2"/>
  <c r="Q6777" i="2"/>
  <c r="U6786" i="2"/>
  <c r="Q6834" i="2"/>
  <c r="U6834" i="2" s="1"/>
  <c r="O6834" i="2"/>
  <c r="P6834" i="2" s="1"/>
  <c r="O6838" i="2"/>
  <c r="P6838" i="2" s="1"/>
  <c r="Q6838" i="2" s="1"/>
  <c r="U6838" i="2" s="1"/>
  <c r="Q6839" i="2"/>
  <c r="U6839" i="2" s="1"/>
  <c r="T6849" i="2"/>
  <c r="U6849" i="2" s="1"/>
  <c r="O6905" i="2"/>
  <c r="P6905" i="2" s="1"/>
  <c r="Q6905" i="2" s="1"/>
  <c r="U6905" i="2" s="1"/>
  <c r="Q6924" i="2"/>
  <c r="U6924" i="2" s="1"/>
  <c r="O6932" i="2"/>
  <c r="P6932" i="2" s="1"/>
  <c r="Q6932" i="2" s="1"/>
  <c r="U6932" i="2" s="1"/>
  <c r="T6960" i="2"/>
  <c r="O6969" i="2"/>
  <c r="P6969" i="2" s="1"/>
  <c r="Q6969" i="2" s="1"/>
  <c r="U6969" i="2" s="1"/>
  <c r="Q6750" i="2"/>
  <c r="U6750" i="2" s="1"/>
  <c r="Q6760" i="2"/>
  <c r="U6780" i="2"/>
  <c r="Q6804" i="2"/>
  <c r="T6804" i="2"/>
  <c r="Q6813" i="2"/>
  <c r="U6813" i="2" s="1"/>
  <c r="Q6814" i="2"/>
  <c r="U6814" i="2" s="1"/>
  <c r="Q6815" i="2"/>
  <c r="U6815" i="2" s="1"/>
  <c r="T6834" i="2"/>
  <c r="Q6841" i="2"/>
  <c r="U6841" i="2" s="1"/>
  <c r="T6841" i="2"/>
  <c r="U6865" i="2"/>
  <c r="Q6876" i="2"/>
  <c r="U6876" i="2" s="1"/>
  <c r="Q6879" i="2"/>
  <c r="U6879" i="2" s="1"/>
  <c r="O6879" i="2"/>
  <c r="P6879" i="2" s="1"/>
  <c r="Q6883" i="2"/>
  <c r="U6883" i="2" s="1"/>
  <c r="T6903" i="2"/>
  <c r="R6903" i="2"/>
  <c r="S6903" i="2" s="1"/>
  <c r="Q6921" i="2"/>
  <c r="U6921" i="2" s="1"/>
  <c r="Q6940" i="2"/>
  <c r="U6940" i="2" s="1"/>
  <c r="O6954" i="2"/>
  <c r="P6954" i="2" s="1"/>
  <c r="Q6954" i="2" s="1"/>
  <c r="U6954" i="2" s="1"/>
  <c r="U6984" i="2"/>
  <c r="U6789" i="2"/>
  <c r="Q6805" i="2"/>
  <c r="U6805" i="2" s="1"/>
  <c r="O6853" i="2"/>
  <c r="P6853" i="2" s="1"/>
  <c r="Q6853" i="2" s="1"/>
  <c r="U6853" i="2" s="1"/>
  <c r="T6856" i="2"/>
  <c r="T6877" i="2"/>
  <c r="R6882" i="2"/>
  <c r="S6882" i="2" s="1"/>
  <c r="T6882" i="2" s="1"/>
  <c r="O6885" i="2"/>
  <c r="P6885" i="2" s="1"/>
  <c r="Q6885" i="2" s="1"/>
  <c r="U6885" i="2" s="1"/>
  <c r="Q6936" i="2"/>
  <c r="U6936" i="2" s="1"/>
  <c r="O6936" i="2"/>
  <c r="P6936" i="2" s="1"/>
  <c r="U6951" i="2"/>
  <c r="R6711" i="2"/>
  <c r="S6711" i="2" s="1"/>
  <c r="T6711" i="2" s="1"/>
  <c r="R6720" i="2"/>
  <c r="S6720" i="2" s="1"/>
  <c r="Q6727" i="2"/>
  <c r="U6727" i="2" s="1"/>
  <c r="R6746" i="2"/>
  <c r="S6746" i="2" s="1"/>
  <c r="T6746" i="2" s="1"/>
  <c r="Q6751" i="2"/>
  <c r="U6751" i="2" s="1"/>
  <c r="Q6761" i="2"/>
  <c r="U6761" i="2" s="1"/>
  <c r="R6787" i="2"/>
  <c r="S6787" i="2" s="1"/>
  <c r="Q6798" i="2"/>
  <c r="U6798" i="2" s="1"/>
  <c r="Q6809" i="2"/>
  <c r="U6809" i="2" s="1"/>
  <c r="T6809" i="2"/>
  <c r="Q6829" i="2"/>
  <c r="U6829" i="2" s="1"/>
  <c r="T6829" i="2"/>
  <c r="T6853" i="2"/>
  <c r="U6863" i="2"/>
  <c r="U6868" i="2"/>
  <c r="Q6874" i="2"/>
  <c r="U6874" i="2" s="1"/>
  <c r="O6874" i="2"/>
  <c r="P6874" i="2" s="1"/>
  <c r="U6887" i="2"/>
  <c r="U6917" i="2"/>
  <c r="T6918" i="2"/>
  <c r="T6920" i="2"/>
  <c r="T6926" i="2"/>
  <c r="T6928" i="2"/>
  <c r="R6928" i="2"/>
  <c r="S6928" i="2" s="1"/>
  <c r="T6931" i="2"/>
  <c r="U6944" i="2"/>
  <c r="O6985" i="2"/>
  <c r="P6985" i="2" s="1"/>
  <c r="Q6985" i="2" s="1"/>
  <c r="U6985" i="2" s="1"/>
  <c r="T6987" i="2"/>
  <c r="Q6787" i="2"/>
  <c r="Q6830" i="2"/>
  <c r="U6830" i="2" s="1"/>
  <c r="T6860" i="2"/>
  <c r="U6860" i="2" s="1"/>
  <c r="T6869" i="2"/>
  <c r="T6892" i="2"/>
  <c r="U6892" i="2" s="1"/>
  <c r="Q6781" i="2"/>
  <c r="U6783" i="2"/>
  <c r="Q6791" i="2"/>
  <c r="U6791" i="2" s="1"/>
  <c r="Q6799" i="2"/>
  <c r="Q6801" i="2"/>
  <c r="U6801" i="2" s="1"/>
  <c r="Q6831" i="2"/>
  <c r="U6831" i="2" s="1"/>
  <c r="T6831" i="2"/>
  <c r="Q6850" i="2"/>
  <c r="U6850" i="2" s="1"/>
  <c r="O6869" i="2"/>
  <c r="P6869" i="2" s="1"/>
  <c r="Q6869" i="2"/>
  <c r="U6869" i="2" s="1"/>
  <c r="U6878" i="2"/>
  <c r="R6886" i="2"/>
  <c r="S6886" i="2" s="1"/>
  <c r="T6886" i="2" s="1"/>
  <c r="Q6894" i="2"/>
  <c r="U6894" i="2" s="1"/>
  <c r="O6894" i="2"/>
  <c r="P6894" i="2" s="1"/>
  <c r="U6959" i="2"/>
  <c r="Q6889" i="2"/>
  <c r="U6889" i="2" s="1"/>
  <c r="O6889" i="2"/>
  <c r="P6889" i="2" s="1"/>
  <c r="O6920" i="2"/>
  <c r="P6920" i="2" s="1"/>
  <c r="Q6920" i="2" s="1"/>
  <c r="U6920" i="2" s="1"/>
  <c r="R6934" i="2"/>
  <c r="S6934" i="2" s="1"/>
  <c r="T6934" i="2" s="1"/>
  <c r="U6934" i="2" s="1"/>
  <c r="Q6957" i="2"/>
  <c r="U6957" i="2" s="1"/>
  <c r="Q6963" i="2"/>
  <c r="U6963" i="2" s="1"/>
  <c r="Q6991" i="2"/>
  <c r="U6991" i="2" s="1"/>
  <c r="U6993" i="2"/>
  <c r="Q7000" i="2"/>
  <c r="U7000" i="2" s="1"/>
  <c r="Q7024" i="2"/>
  <c r="T7033" i="2"/>
  <c r="Q7066" i="2"/>
  <c r="U7066" i="2" s="1"/>
  <c r="T7068" i="2"/>
  <c r="O7072" i="2"/>
  <c r="P7072" i="2" s="1"/>
  <c r="Q7072" i="2"/>
  <c r="U7072" i="2" s="1"/>
  <c r="O7083" i="2"/>
  <c r="P7083" i="2" s="1"/>
  <c r="Q7083" i="2"/>
  <c r="U7083" i="2" s="1"/>
  <c r="U7085" i="2"/>
  <c r="U7099" i="2"/>
  <c r="U7106" i="2"/>
  <c r="T7144" i="2"/>
  <c r="U7157" i="2"/>
  <c r="Q7192" i="2"/>
  <c r="U7192" i="2" s="1"/>
  <c r="T7214" i="2"/>
  <c r="Q6856" i="2"/>
  <c r="U6856" i="2" s="1"/>
  <c r="U6870" i="2"/>
  <c r="Q6884" i="2"/>
  <c r="U6884" i="2" s="1"/>
  <c r="O6884" i="2"/>
  <c r="P6884" i="2" s="1"/>
  <c r="Q6946" i="2"/>
  <c r="U6946" i="2" s="1"/>
  <c r="Q6953" i="2"/>
  <c r="U6953" i="2" s="1"/>
  <c r="O6953" i="2"/>
  <c r="P6953" i="2" s="1"/>
  <c r="U6994" i="2"/>
  <c r="U7007" i="2"/>
  <c r="U7008" i="2"/>
  <c r="Q7020" i="2"/>
  <c r="U7020" i="2" s="1"/>
  <c r="T7051" i="2"/>
  <c r="Q7068" i="2"/>
  <c r="U7068" i="2" s="1"/>
  <c r="Q7101" i="2"/>
  <c r="U7101" i="2" s="1"/>
  <c r="O7101" i="2"/>
  <c r="P7101" i="2" s="1"/>
  <c r="T7117" i="2"/>
  <c r="U7135" i="2"/>
  <c r="T7176" i="2"/>
  <c r="T7179" i="2"/>
  <c r="T7192" i="2"/>
  <c r="Q7197" i="2"/>
  <c r="U7197" i="2" s="1"/>
  <c r="T7202" i="2"/>
  <c r="U7202" i="2" s="1"/>
  <c r="U7298" i="2"/>
  <c r="U7360" i="2"/>
  <c r="Q6897" i="2"/>
  <c r="U6897" i="2" s="1"/>
  <c r="O6897" i="2"/>
  <c r="P6897" i="2" s="1"/>
  <c r="O6903" i="2"/>
  <c r="P6903" i="2" s="1"/>
  <c r="Q6903" i="2" s="1"/>
  <c r="U6903" i="2" s="1"/>
  <c r="Q6928" i="2"/>
  <c r="O6928" i="2"/>
  <c r="P6928" i="2" s="1"/>
  <c r="U6937" i="2"/>
  <c r="T7019" i="2"/>
  <c r="U7038" i="2"/>
  <c r="Q7057" i="2"/>
  <c r="U7057" i="2" s="1"/>
  <c r="U7064" i="2"/>
  <c r="Q7071" i="2"/>
  <c r="U7071" i="2" s="1"/>
  <c r="O7071" i="2"/>
  <c r="P7071" i="2" s="1"/>
  <c r="Q7075" i="2"/>
  <c r="U7075" i="2" s="1"/>
  <c r="O7075" i="2"/>
  <c r="P7075" i="2" s="1"/>
  <c r="Q7082" i="2"/>
  <c r="U7082" i="2" s="1"/>
  <c r="O7082" i="2"/>
  <c r="P7082" i="2" s="1"/>
  <c r="U7142" i="2"/>
  <c r="U7151" i="2"/>
  <c r="U7011" i="2"/>
  <c r="Q7025" i="2"/>
  <c r="U7025" i="2" s="1"/>
  <c r="U7029" i="2"/>
  <c r="U7044" i="2"/>
  <c r="U7047" i="2"/>
  <c r="T7056" i="2"/>
  <c r="T7058" i="2"/>
  <c r="Q7086" i="2"/>
  <c r="U7086" i="2" s="1"/>
  <c r="U7094" i="2"/>
  <c r="O7104" i="2"/>
  <c r="P7104" i="2" s="1"/>
  <c r="Q7104" i="2" s="1"/>
  <c r="U7104" i="2" s="1"/>
  <c r="Q7129" i="2"/>
  <c r="U7129" i="2" s="1"/>
  <c r="U7133" i="2"/>
  <c r="T7142" i="2"/>
  <c r="T7151" i="2"/>
  <c r="U7167" i="2"/>
  <c r="U7287" i="2"/>
  <c r="O6877" i="2"/>
  <c r="P6877" i="2" s="1"/>
  <c r="Q6877" i="2" s="1"/>
  <c r="U6877" i="2" s="1"/>
  <c r="U6893" i="2"/>
  <c r="Q6918" i="2"/>
  <c r="R6942" i="2"/>
  <c r="S6942" i="2" s="1"/>
  <c r="T6942" i="2" s="1"/>
  <c r="U6942" i="2" s="1"/>
  <c r="U6943" i="2"/>
  <c r="Q6956" i="2"/>
  <c r="R6960" i="2"/>
  <c r="S6960" i="2" s="1"/>
  <c r="Q6964" i="2"/>
  <c r="U6964" i="2" s="1"/>
  <c r="Q6965" i="2"/>
  <c r="R6980" i="2"/>
  <c r="S6980" i="2" s="1"/>
  <c r="T6980" i="2" s="1"/>
  <c r="R6987" i="2"/>
  <c r="S6987" i="2" s="1"/>
  <c r="Q6990" i="2"/>
  <c r="U6990" i="2" s="1"/>
  <c r="Q6998" i="2"/>
  <c r="U6998" i="2" s="1"/>
  <c r="T7024" i="2"/>
  <c r="O7065" i="2"/>
  <c r="P7065" i="2" s="1"/>
  <c r="Q7065" i="2" s="1"/>
  <c r="U7065" i="2" s="1"/>
  <c r="O7074" i="2"/>
  <c r="P7074" i="2" s="1"/>
  <c r="Q7074" i="2"/>
  <c r="U7074" i="2" s="1"/>
  <c r="O7081" i="2"/>
  <c r="P7081" i="2" s="1"/>
  <c r="Q7081" i="2"/>
  <c r="U7081" i="2" s="1"/>
  <c r="U7091" i="2"/>
  <c r="O7097" i="2"/>
  <c r="P7097" i="2" s="1"/>
  <c r="Q7097" i="2"/>
  <c r="U7097" i="2" s="1"/>
  <c r="O7121" i="2"/>
  <c r="P7121" i="2" s="1"/>
  <c r="Q7121" i="2" s="1"/>
  <c r="U7121" i="2" s="1"/>
  <c r="T7140" i="2"/>
  <c r="U7140" i="2" s="1"/>
  <c r="T7156" i="2"/>
  <c r="Q7215" i="2"/>
  <c r="U7215" i="2" s="1"/>
  <c r="Q6832" i="2"/>
  <c r="U6832" i="2" s="1"/>
  <c r="O6882" i="2"/>
  <c r="P6882" i="2" s="1"/>
  <c r="Q6882" i="2" s="1"/>
  <c r="U6882" i="2" s="1"/>
  <c r="Q6886" i="2"/>
  <c r="O6886" i="2"/>
  <c r="P6886" i="2" s="1"/>
  <c r="U6888" i="2"/>
  <c r="O6931" i="2"/>
  <c r="P6931" i="2" s="1"/>
  <c r="Q6931" i="2" s="1"/>
  <c r="U6931" i="2" s="1"/>
  <c r="Q6945" i="2"/>
  <c r="U6945" i="2" s="1"/>
  <c r="Q6949" i="2"/>
  <c r="U6949" i="2" s="1"/>
  <c r="R6956" i="2"/>
  <c r="S6956" i="2" s="1"/>
  <c r="T6956" i="2" s="1"/>
  <c r="R6965" i="2"/>
  <c r="S6965" i="2" s="1"/>
  <c r="T6965" i="2" s="1"/>
  <c r="U6966" i="2"/>
  <c r="Q6970" i="2"/>
  <c r="U6970" i="2" s="1"/>
  <c r="O6970" i="2"/>
  <c r="P6970" i="2" s="1"/>
  <c r="U6972" i="2"/>
  <c r="T7007" i="2"/>
  <c r="Q7042" i="2"/>
  <c r="U7042" i="2" s="1"/>
  <c r="T7048" i="2"/>
  <c r="Q7051" i="2"/>
  <c r="U7051" i="2" s="1"/>
  <c r="U7052" i="2"/>
  <c r="Q7063" i="2"/>
  <c r="U7063" i="2" s="1"/>
  <c r="U7076" i="2"/>
  <c r="U7078" i="2"/>
  <c r="Q7103" i="2"/>
  <c r="O7103" i="2"/>
  <c r="P7103" i="2" s="1"/>
  <c r="U7115" i="2"/>
  <c r="U7126" i="2"/>
  <c r="U7132" i="2"/>
  <c r="Q7155" i="2"/>
  <c r="U7179" i="2"/>
  <c r="U7194" i="2"/>
  <c r="Q7211" i="2"/>
  <c r="U7211" i="2" s="1"/>
  <c r="U7255" i="2"/>
  <c r="U6926" i="2"/>
  <c r="Q6938" i="2"/>
  <c r="U6938" i="2" s="1"/>
  <c r="U6952" i="2"/>
  <c r="Q6960" i="2"/>
  <c r="U6960" i="2" s="1"/>
  <c r="O6960" i="2"/>
  <c r="P6960" i="2" s="1"/>
  <c r="O6980" i="2"/>
  <c r="P6980" i="2" s="1"/>
  <c r="Q6980" i="2" s="1"/>
  <c r="U6980" i="2" s="1"/>
  <c r="Q6997" i="2"/>
  <c r="U6997" i="2" s="1"/>
  <c r="U7019" i="2"/>
  <c r="Q7030" i="2"/>
  <c r="U7030" i="2" s="1"/>
  <c r="T7038" i="2"/>
  <c r="T7041" i="2"/>
  <c r="U7041" i="2" s="1"/>
  <c r="Q7045" i="2"/>
  <c r="U7045" i="2" s="1"/>
  <c r="Q7073" i="2"/>
  <c r="U7073" i="2" s="1"/>
  <c r="O7073" i="2"/>
  <c r="P7073" i="2" s="1"/>
  <c r="O7080" i="2"/>
  <c r="P7080" i="2" s="1"/>
  <c r="Q7080" i="2" s="1"/>
  <c r="U7080" i="2" s="1"/>
  <c r="O7084" i="2"/>
  <c r="P7084" i="2" s="1"/>
  <c r="Q7084" i="2" s="1"/>
  <c r="U7084" i="2" s="1"/>
  <c r="U7088" i="2"/>
  <c r="O7096" i="2"/>
  <c r="P7096" i="2" s="1"/>
  <c r="Q7096" i="2" s="1"/>
  <c r="U7096" i="2" s="1"/>
  <c r="T7103" i="2"/>
  <c r="U7107" i="2"/>
  <c r="U7111" i="2"/>
  <c r="O7118" i="2"/>
  <c r="P7118" i="2" s="1"/>
  <c r="Q7118" i="2"/>
  <c r="U7118" i="2" s="1"/>
  <c r="U7124" i="2"/>
  <c r="T7128" i="2"/>
  <c r="T7134" i="2"/>
  <c r="T7155" i="2"/>
  <c r="U7160" i="2"/>
  <c r="U7175" i="2"/>
  <c r="U7178" i="2"/>
  <c r="U7204" i="2"/>
  <c r="U7209" i="2"/>
  <c r="U7217" i="2"/>
  <c r="U7235" i="2"/>
  <c r="U7356" i="2"/>
  <c r="U7362" i="2"/>
  <c r="U7376" i="2"/>
  <c r="T7029" i="2"/>
  <c r="T7046" i="2"/>
  <c r="U7046" i="2" s="1"/>
  <c r="U7056" i="2"/>
  <c r="U7058" i="2"/>
  <c r="U7069" i="2"/>
  <c r="T7073" i="2"/>
  <c r="T7080" i="2"/>
  <c r="T7084" i="2"/>
  <c r="T7096" i="2"/>
  <c r="O7102" i="2"/>
  <c r="P7102" i="2" s="1"/>
  <c r="Q7102" i="2" s="1"/>
  <c r="U7102" i="2" s="1"/>
  <c r="U7109" i="2"/>
  <c r="R7140" i="2"/>
  <c r="S7140" i="2" s="1"/>
  <c r="Q7148" i="2"/>
  <c r="U7148" i="2" s="1"/>
  <c r="Q7156" i="2"/>
  <c r="U7156" i="2" s="1"/>
  <c r="Q7171" i="2"/>
  <c r="U7171" i="2" s="1"/>
  <c r="U7187" i="2"/>
  <c r="U7208" i="2"/>
  <c r="O7212" i="2"/>
  <c r="P7212" i="2" s="1"/>
  <c r="Q7212" i="2" s="1"/>
  <c r="U7212" i="2" s="1"/>
  <c r="Q7241" i="2"/>
  <c r="U7241" i="2" s="1"/>
  <c r="Q7250" i="2"/>
  <c r="U7250" i="2" s="1"/>
  <c r="O7250" i="2"/>
  <c r="P7250" i="2" s="1"/>
  <c r="Q7308" i="2"/>
  <c r="U7308" i="2" s="1"/>
  <c r="Q7311" i="2"/>
  <c r="U7311" i="2" s="1"/>
  <c r="O7311" i="2"/>
  <c r="P7311" i="2" s="1"/>
  <c r="Q7347" i="2"/>
  <c r="O7347" i="2"/>
  <c r="P7347" i="2" s="1"/>
  <c r="U7385" i="2"/>
  <c r="U7416" i="2"/>
  <c r="R7417" i="2"/>
  <c r="S7417" i="2" s="1"/>
  <c r="T7417" i="2"/>
  <c r="Q7458" i="2"/>
  <c r="U7458" i="2" s="1"/>
  <c r="O6995" i="2"/>
  <c r="P6995" i="2" s="1"/>
  <c r="Q6995" i="2" s="1"/>
  <c r="U6995" i="2" s="1"/>
  <c r="O7000" i="2"/>
  <c r="P7000" i="2" s="1"/>
  <c r="O7033" i="2"/>
  <c r="P7033" i="2" s="1"/>
  <c r="Q7033" i="2" s="1"/>
  <c r="U7033" i="2" s="1"/>
  <c r="O7035" i="2"/>
  <c r="P7035" i="2" s="1"/>
  <c r="Q7035" i="2" s="1"/>
  <c r="U7035" i="2" s="1"/>
  <c r="O7048" i="2"/>
  <c r="P7048" i="2" s="1"/>
  <c r="Q7048" i="2" s="1"/>
  <c r="U7048" i="2" s="1"/>
  <c r="O7053" i="2"/>
  <c r="P7053" i="2" s="1"/>
  <c r="Q7053" i="2" s="1"/>
  <c r="U7053" i="2" s="1"/>
  <c r="O7063" i="2"/>
  <c r="P7063" i="2" s="1"/>
  <c r="O7068" i="2"/>
  <c r="P7068" i="2" s="1"/>
  <c r="O7077" i="2"/>
  <c r="P7077" i="2" s="1"/>
  <c r="Q7077" i="2" s="1"/>
  <c r="U7077" i="2" s="1"/>
  <c r="O7086" i="2"/>
  <c r="P7086" i="2" s="1"/>
  <c r="O7092" i="2"/>
  <c r="P7092" i="2" s="1"/>
  <c r="Q7092" i="2" s="1"/>
  <c r="U7092" i="2" s="1"/>
  <c r="O7110" i="2"/>
  <c r="P7110" i="2" s="1"/>
  <c r="Q7110" i="2" s="1"/>
  <c r="U7110" i="2" s="1"/>
  <c r="Q7193" i="2"/>
  <c r="U7193" i="2" s="1"/>
  <c r="Q7201" i="2"/>
  <c r="U7201" i="2" s="1"/>
  <c r="Q7213" i="2"/>
  <c r="U7213" i="2" s="1"/>
  <c r="Q7234" i="2"/>
  <c r="U7234" i="2" s="1"/>
  <c r="Q7240" i="2"/>
  <c r="O7240" i="2"/>
  <c r="P7240" i="2" s="1"/>
  <c r="U7244" i="2"/>
  <c r="T7250" i="2"/>
  <c r="U7283" i="2"/>
  <c r="T7289" i="2"/>
  <c r="U7289" i="2" s="1"/>
  <c r="Q7303" i="2"/>
  <c r="U7303" i="2" s="1"/>
  <c r="Q7310" i="2"/>
  <c r="U7310" i="2" s="1"/>
  <c r="T7311" i="2"/>
  <c r="O7319" i="2"/>
  <c r="P7319" i="2" s="1"/>
  <c r="Q7319" i="2" s="1"/>
  <c r="U7319" i="2" s="1"/>
  <c r="Q7337" i="2"/>
  <c r="U7337" i="2" s="1"/>
  <c r="U7374" i="2"/>
  <c r="U7382" i="2"/>
  <c r="U7446" i="2"/>
  <c r="U7447" i="2"/>
  <c r="Q7454" i="2"/>
  <c r="U7454" i="2" s="1"/>
  <c r="Q7457" i="2"/>
  <c r="U7457" i="2" s="1"/>
  <c r="Q7477" i="2"/>
  <c r="Q7495" i="2"/>
  <c r="U7495" i="2" s="1"/>
  <c r="U7573" i="2"/>
  <c r="R7210" i="2"/>
  <c r="S7210" i="2" s="1"/>
  <c r="T7210" i="2" s="1"/>
  <c r="R7214" i="2"/>
  <c r="S7214" i="2" s="1"/>
  <c r="O7221" i="2"/>
  <c r="P7221" i="2" s="1"/>
  <c r="Q7221" i="2" s="1"/>
  <c r="U7221" i="2" s="1"/>
  <c r="O7226" i="2"/>
  <c r="P7226" i="2" s="1"/>
  <c r="Q7226" i="2" s="1"/>
  <c r="U7226" i="2" s="1"/>
  <c r="O7230" i="2"/>
  <c r="P7230" i="2" s="1"/>
  <c r="Q7230" i="2" s="1"/>
  <c r="U7230" i="2" s="1"/>
  <c r="Q7252" i="2"/>
  <c r="U7252" i="2" s="1"/>
  <c r="O7252" i="2"/>
  <c r="P7252" i="2" s="1"/>
  <c r="O7264" i="2"/>
  <c r="P7264" i="2" s="1"/>
  <c r="Q7264" i="2" s="1"/>
  <c r="U7264" i="2" s="1"/>
  <c r="Q7278" i="2"/>
  <c r="O7278" i="2"/>
  <c r="P7278" i="2" s="1"/>
  <c r="Q7295" i="2"/>
  <c r="O7295" i="2"/>
  <c r="P7295" i="2" s="1"/>
  <c r="T7319" i="2"/>
  <c r="Q7353" i="2"/>
  <c r="U7353" i="2" s="1"/>
  <c r="O7353" i="2"/>
  <c r="P7353" i="2" s="1"/>
  <c r="U7365" i="2"/>
  <c r="Q7369" i="2"/>
  <c r="U7369" i="2" s="1"/>
  <c r="Q7386" i="2"/>
  <c r="U7386" i="2" s="1"/>
  <c r="Q7393" i="2"/>
  <c r="U7393" i="2" s="1"/>
  <c r="U7400" i="2"/>
  <c r="U7403" i="2"/>
  <c r="R7404" i="2"/>
  <c r="S7404" i="2" s="1"/>
  <c r="T7404" i="2"/>
  <c r="U7410" i="2"/>
  <c r="U7421" i="2"/>
  <c r="U7476" i="2"/>
  <c r="U7489" i="2"/>
  <c r="O7117" i="2"/>
  <c r="P7117" i="2" s="1"/>
  <c r="Q7117" i="2" s="1"/>
  <c r="U7117" i="2" s="1"/>
  <c r="O7128" i="2"/>
  <c r="P7128" i="2" s="1"/>
  <c r="Q7128" i="2" s="1"/>
  <c r="U7128" i="2" s="1"/>
  <c r="Q7134" i="2"/>
  <c r="U7134" i="2" s="1"/>
  <c r="Q7144" i="2"/>
  <c r="U7144" i="2" s="1"/>
  <c r="Q7176" i="2"/>
  <c r="O7180" i="2"/>
  <c r="P7180" i="2" s="1"/>
  <c r="Q7180" i="2" s="1"/>
  <c r="U7180" i="2" s="1"/>
  <c r="R7188" i="2"/>
  <c r="S7188" i="2" s="1"/>
  <c r="T7188" i="2" s="1"/>
  <c r="O7192" i="2"/>
  <c r="P7192" i="2" s="1"/>
  <c r="O7211" i="2"/>
  <c r="P7211" i="2" s="1"/>
  <c r="O7215" i="2"/>
  <c r="P7215" i="2" s="1"/>
  <c r="Q7225" i="2"/>
  <c r="U7225" i="2" s="1"/>
  <c r="O7225" i="2"/>
  <c r="P7225" i="2" s="1"/>
  <c r="O7242" i="2"/>
  <c r="P7242" i="2" s="1"/>
  <c r="Q7242" i="2" s="1"/>
  <c r="U7242" i="2" s="1"/>
  <c r="T7252" i="2"/>
  <c r="T7264" i="2"/>
  <c r="Q7271" i="2"/>
  <c r="U7271" i="2" s="1"/>
  <c r="U7273" i="2"/>
  <c r="T7278" i="2"/>
  <c r="Q7281" i="2"/>
  <c r="U7281" i="2" s="1"/>
  <c r="O7281" i="2"/>
  <c r="P7281" i="2" s="1"/>
  <c r="T7295" i="2"/>
  <c r="U7313" i="2"/>
  <c r="Q7316" i="2"/>
  <c r="U7316" i="2" s="1"/>
  <c r="O7316" i="2"/>
  <c r="P7316" i="2" s="1"/>
  <c r="O7331" i="2"/>
  <c r="P7331" i="2" s="1"/>
  <c r="Q7331" i="2" s="1"/>
  <c r="U7331" i="2" s="1"/>
  <c r="Q7352" i="2"/>
  <c r="U7352" i="2" s="1"/>
  <c r="T7353" i="2"/>
  <c r="Q7367" i="2"/>
  <c r="U7367" i="2" s="1"/>
  <c r="Q7395" i="2"/>
  <c r="U7395" i="2" s="1"/>
  <c r="R7396" i="2"/>
  <c r="S7396" i="2" s="1"/>
  <c r="T7396" i="2" s="1"/>
  <c r="Q7437" i="2"/>
  <c r="U7437" i="2" s="1"/>
  <c r="Q7444" i="2"/>
  <c r="U7444" i="2" s="1"/>
  <c r="U7450" i="2"/>
  <c r="U7479" i="2"/>
  <c r="U7482" i="2"/>
  <c r="Q7499" i="2"/>
  <c r="U7499" i="2" s="1"/>
  <c r="T7506" i="2"/>
  <c r="Q7513" i="2"/>
  <c r="U7513" i="2" s="1"/>
  <c r="U7529" i="2"/>
  <c r="R7134" i="2"/>
  <c r="S7134" i="2" s="1"/>
  <c r="Q7188" i="2"/>
  <c r="Q7210" i="2"/>
  <c r="O7210" i="2"/>
  <c r="P7210" i="2" s="1"/>
  <c r="O7214" i="2"/>
  <c r="P7214" i="2" s="1"/>
  <c r="Q7214" i="2" s="1"/>
  <c r="U7214" i="2" s="1"/>
  <c r="T7242" i="2"/>
  <c r="T7255" i="2"/>
  <c r="Q7266" i="2"/>
  <c r="U7266" i="2" s="1"/>
  <c r="T7281" i="2"/>
  <c r="Q7284" i="2"/>
  <c r="O7284" i="2"/>
  <c r="P7284" i="2" s="1"/>
  <c r="Q7297" i="2"/>
  <c r="U7297" i="2" s="1"/>
  <c r="U7312" i="2"/>
  <c r="Q7315" i="2"/>
  <c r="U7315" i="2" s="1"/>
  <c r="T7316" i="2"/>
  <c r="U7322" i="2"/>
  <c r="U7323" i="2"/>
  <c r="U7324" i="2"/>
  <c r="Q7328" i="2"/>
  <c r="U7328" i="2" s="1"/>
  <c r="O7328" i="2"/>
  <c r="P7328" i="2" s="1"/>
  <c r="T7331" i="2"/>
  <c r="Q7351" i="2"/>
  <c r="U7351" i="2" s="1"/>
  <c r="O7351" i="2"/>
  <c r="P7351" i="2" s="1"/>
  <c r="Q7357" i="2"/>
  <c r="U7357" i="2" s="1"/>
  <c r="R7367" i="2"/>
  <c r="S7367" i="2" s="1"/>
  <c r="T7367" i="2"/>
  <c r="Q7372" i="2"/>
  <c r="U7372" i="2" s="1"/>
  <c r="U7443" i="2"/>
  <c r="Q7453" i="2"/>
  <c r="U7453" i="2" s="1"/>
  <c r="U7146" i="2"/>
  <c r="R7155" i="2"/>
  <c r="S7155" i="2" s="1"/>
  <c r="Q7203" i="2"/>
  <c r="U7203" i="2" s="1"/>
  <c r="U7233" i="2"/>
  <c r="Q7236" i="2"/>
  <c r="U7236" i="2" s="1"/>
  <c r="U7238" i="2"/>
  <c r="T7246" i="2"/>
  <c r="U7246" i="2" s="1"/>
  <c r="Q7256" i="2"/>
  <c r="U7256" i="2" s="1"/>
  <c r="T7284" i="2"/>
  <c r="U7302" i="2"/>
  <c r="O7314" i="2"/>
  <c r="P7314" i="2" s="1"/>
  <c r="Q7314" i="2" s="1"/>
  <c r="U7314" i="2" s="1"/>
  <c r="O7320" i="2"/>
  <c r="P7320" i="2" s="1"/>
  <c r="Q7320" i="2" s="1"/>
  <c r="U7320" i="2" s="1"/>
  <c r="T7328" i="2"/>
  <c r="U7335" i="2"/>
  <c r="U7336" i="2"/>
  <c r="R7347" i="2"/>
  <c r="S7347" i="2" s="1"/>
  <c r="T7347" i="2" s="1"/>
  <c r="Q7350" i="2"/>
  <c r="U7350" i="2" s="1"/>
  <c r="T7351" i="2"/>
  <c r="Q7436" i="2"/>
  <c r="Q7452" i="2"/>
  <c r="U7452" i="2" s="1"/>
  <c r="U7473" i="2"/>
  <c r="Q7480" i="2"/>
  <c r="U7480" i="2" s="1"/>
  <c r="Q7492" i="2"/>
  <c r="U7527" i="2"/>
  <c r="Q7159" i="2"/>
  <c r="U7159" i="2" s="1"/>
  <c r="U7228" i="2"/>
  <c r="Q7232" i="2"/>
  <c r="U7232" i="2" s="1"/>
  <c r="O7232" i="2"/>
  <c r="P7232" i="2" s="1"/>
  <c r="Q7247" i="2"/>
  <c r="U7247" i="2" s="1"/>
  <c r="U7309" i="2"/>
  <c r="T7314" i="2"/>
  <c r="Q7349" i="2"/>
  <c r="O7349" i="2"/>
  <c r="P7349" i="2" s="1"/>
  <c r="Q7379" i="2"/>
  <c r="U7379" i="2" s="1"/>
  <c r="R7436" i="2"/>
  <c r="S7436" i="2" s="1"/>
  <c r="T7436" i="2" s="1"/>
  <c r="U7152" i="2"/>
  <c r="Q7227" i="2"/>
  <c r="U7227" i="2" s="1"/>
  <c r="O7227" i="2"/>
  <c r="P7227" i="2" s="1"/>
  <c r="U7229" i="2"/>
  <c r="R7240" i="2"/>
  <c r="S7240" i="2" s="1"/>
  <c r="T7240" i="2" s="1"/>
  <c r="U7262" i="2"/>
  <c r="Q7268" i="2"/>
  <c r="U7268" i="2" s="1"/>
  <c r="Q7274" i="2"/>
  <c r="U7274" i="2" s="1"/>
  <c r="U7277" i="2"/>
  <c r="Q7288" i="2"/>
  <c r="U7288" i="2" s="1"/>
  <c r="U7317" i="2"/>
  <c r="Q7348" i="2"/>
  <c r="U7348" i="2" s="1"/>
  <c r="T7349" i="2"/>
  <c r="U7389" i="2"/>
  <c r="Q7405" i="2"/>
  <c r="U7405" i="2" s="1"/>
  <c r="R7406" i="2"/>
  <c r="S7406" i="2" s="1"/>
  <c r="T7406" i="2"/>
  <c r="Q7417" i="2"/>
  <c r="Q7429" i="2"/>
  <c r="U7429" i="2" s="1"/>
  <c r="R7430" i="2"/>
  <c r="S7430" i="2" s="1"/>
  <c r="T7430" i="2" s="1"/>
  <c r="U7463" i="2"/>
  <c r="U7464" i="2"/>
  <c r="U7465" i="2"/>
  <c r="U7468" i="2"/>
  <c r="U7483" i="2"/>
  <c r="U7485" i="2"/>
  <c r="U7506" i="2"/>
  <c r="U7548" i="2"/>
  <c r="T7551" i="2"/>
  <c r="T7444" i="2"/>
  <c r="T7453" i="2"/>
  <c r="T7458" i="2"/>
  <c r="T7466" i="2"/>
  <c r="T7477" i="2"/>
  <c r="T7480" i="2"/>
  <c r="T7486" i="2"/>
  <c r="T7488" i="2"/>
  <c r="T7490" i="2"/>
  <c r="T7492" i="2"/>
  <c r="T7495" i="2"/>
  <c r="T7500" i="2"/>
  <c r="Q7501" i="2"/>
  <c r="U7501" i="2" s="1"/>
  <c r="Q7504" i="2"/>
  <c r="Q7519" i="2"/>
  <c r="U7519" i="2" s="1"/>
  <c r="Q7530" i="2"/>
  <c r="U7530" i="2" s="1"/>
  <c r="R7535" i="2"/>
  <c r="S7535" i="2" s="1"/>
  <c r="T7535" i="2" s="1"/>
  <c r="R7551" i="2"/>
  <c r="S7551" i="2" s="1"/>
  <c r="Q7556" i="2"/>
  <c r="U7556" i="2" s="1"/>
  <c r="R7557" i="2"/>
  <c r="S7557" i="2" s="1"/>
  <c r="T7557" i="2" s="1"/>
  <c r="Q7570" i="2"/>
  <c r="U7570" i="2" s="1"/>
  <c r="Q7581" i="2"/>
  <c r="U7581" i="2" s="1"/>
  <c r="Q7583" i="2"/>
  <c r="U7583" i="2" s="1"/>
  <c r="U7628" i="2"/>
  <c r="T7661" i="2"/>
  <c r="U7661" i="2" s="1"/>
  <c r="U7664" i="2"/>
  <c r="T7672" i="2"/>
  <c r="R7504" i="2"/>
  <c r="S7504" i="2" s="1"/>
  <c r="T7504" i="2" s="1"/>
  <c r="Q7535" i="2"/>
  <c r="U7537" i="2"/>
  <c r="Q7551" i="2"/>
  <c r="Q7557" i="2"/>
  <c r="Q7575" i="2"/>
  <c r="U7575" i="2" s="1"/>
  <c r="T7610" i="2"/>
  <c r="T7634" i="2"/>
  <c r="Q7639" i="2"/>
  <c r="U7639" i="2" s="1"/>
  <c r="U7643" i="2"/>
  <c r="Q7656" i="2"/>
  <c r="U7688" i="2"/>
  <c r="Q7516" i="2"/>
  <c r="U7516" i="2" s="1"/>
  <c r="Q7524" i="2"/>
  <c r="U7524" i="2" s="1"/>
  <c r="Q7564" i="2"/>
  <c r="U7564" i="2" s="1"/>
  <c r="Q7571" i="2"/>
  <c r="U7571" i="2" s="1"/>
  <c r="U7610" i="2"/>
  <c r="U7630" i="2"/>
  <c r="O7367" i="2"/>
  <c r="P7367" i="2" s="1"/>
  <c r="O7396" i="2"/>
  <c r="P7396" i="2" s="1"/>
  <c r="Q7396" i="2" s="1"/>
  <c r="U7396" i="2" s="1"/>
  <c r="O7404" i="2"/>
  <c r="P7404" i="2" s="1"/>
  <c r="Q7404" i="2" s="1"/>
  <c r="U7404" i="2" s="1"/>
  <c r="O7406" i="2"/>
  <c r="P7406" i="2" s="1"/>
  <c r="Q7406" i="2" s="1"/>
  <c r="U7406" i="2" s="1"/>
  <c r="O7417" i="2"/>
  <c r="P7417" i="2" s="1"/>
  <c r="O7430" i="2"/>
  <c r="P7430" i="2" s="1"/>
  <c r="Q7430" i="2" s="1"/>
  <c r="U7430" i="2" s="1"/>
  <c r="O7436" i="2"/>
  <c r="P7436" i="2" s="1"/>
  <c r="O7444" i="2"/>
  <c r="P7444" i="2" s="1"/>
  <c r="O7453" i="2"/>
  <c r="P7453" i="2" s="1"/>
  <c r="O7458" i="2"/>
  <c r="P7458" i="2" s="1"/>
  <c r="O7466" i="2"/>
  <c r="P7466" i="2" s="1"/>
  <c r="Q7466" i="2" s="1"/>
  <c r="U7466" i="2" s="1"/>
  <c r="O7477" i="2"/>
  <c r="P7477" i="2" s="1"/>
  <c r="O7480" i="2"/>
  <c r="P7480" i="2" s="1"/>
  <c r="O7486" i="2"/>
  <c r="P7486" i="2" s="1"/>
  <c r="Q7486" i="2" s="1"/>
  <c r="U7486" i="2" s="1"/>
  <c r="O7488" i="2"/>
  <c r="P7488" i="2" s="1"/>
  <c r="Q7488" i="2" s="1"/>
  <c r="U7488" i="2" s="1"/>
  <c r="O7490" i="2"/>
  <c r="P7490" i="2" s="1"/>
  <c r="Q7490" i="2" s="1"/>
  <c r="U7490" i="2" s="1"/>
  <c r="O7492" i="2"/>
  <c r="P7492" i="2" s="1"/>
  <c r="O7495" i="2"/>
  <c r="P7495" i="2" s="1"/>
  <c r="O7500" i="2"/>
  <c r="P7500" i="2" s="1"/>
  <c r="Q7500" i="2" s="1"/>
  <c r="U7500" i="2" s="1"/>
  <c r="R7510" i="2"/>
  <c r="S7510" i="2" s="1"/>
  <c r="T7510" i="2" s="1"/>
  <c r="U7510" i="2" s="1"/>
  <c r="Q7558" i="2"/>
  <c r="T7558" i="2"/>
  <c r="U7578" i="2"/>
  <c r="T7593" i="2"/>
  <c r="U7593" i="2" s="1"/>
  <c r="R7593" i="2"/>
  <c r="S7593" i="2" s="1"/>
  <c r="R7603" i="2"/>
  <c r="S7603" i="2" s="1"/>
  <c r="T7603" i="2" s="1"/>
  <c r="U7603" i="2" s="1"/>
  <c r="T7609" i="2"/>
  <c r="U7609" i="2" s="1"/>
  <c r="R7609" i="2"/>
  <c r="S7609" i="2" s="1"/>
  <c r="T7631" i="2"/>
  <c r="U7631" i="2" s="1"/>
  <c r="T7658" i="2"/>
  <c r="U7660" i="2"/>
  <c r="Q7665" i="2"/>
  <c r="U7665" i="2" s="1"/>
  <c r="U7669" i="2"/>
  <c r="T7674" i="2"/>
  <c r="U7674" i="2" s="1"/>
  <c r="R7506" i="2"/>
  <c r="S7506" i="2" s="1"/>
  <c r="O7515" i="2"/>
  <c r="P7515" i="2" s="1"/>
  <c r="Q7515" i="2" s="1"/>
  <c r="U7515" i="2" s="1"/>
  <c r="O7518" i="2"/>
  <c r="P7518" i="2" s="1"/>
  <c r="Q7518" i="2" s="1"/>
  <c r="U7518" i="2" s="1"/>
  <c r="R7538" i="2"/>
  <c r="S7538" i="2" s="1"/>
  <c r="T7538" i="2" s="1"/>
  <c r="U7540" i="2"/>
  <c r="Q7554" i="2"/>
  <c r="U7554" i="2" s="1"/>
  <c r="U7555" i="2"/>
  <c r="Q7559" i="2"/>
  <c r="U7559" i="2" s="1"/>
  <c r="U7561" i="2"/>
  <c r="R7568" i="2"/>
  <c r="S7568" i="2" s="1"/>
  <c r="T7568" i="2" s="1"/>
  <c r="U7580" i="2"/>
  <c r="Q7585" i="2"/>
  <c r="U7585" i="2" s="1"/>
  <c r="T7625" i="2"/>
  <c r="U7641" i="2"/>
  <c r="U7644" i="2"/>
  <c r="U7668" i="2"/>
  <c r="U7670" i="2"/>
  <c r="T7677" i="2"/>
  <c r="U7677" i="2" s="1"/>
  <c r="U7716" i="2"/>
  <c r="Q7512" i="2"/>
  <c r="U7512" i="2" s="1"/>
  <c r="Q7522" i="2"/>
  <c r="U7522" i="2" s="1"/>
  <c r="U7534" i="2"/>
  <c r="Q7538" i="2"/>
  <c r="O7541" i="2"/>
  <c r="P7541" i="2" s="1"/>
  <c r="Q7541" i="2" s="1"/>
  <c r="U7541" i="2" s="1"/>
  <c r="Q7545" i="2"/>
  <c r="U7545" i="2" s="1"/>
  <c r="Q7549" i="2"/>
  <c r="U7549" i="2" s="1"/>
  <c r="Q7568" i="2"/>
  <c r="O7570" i="2"/>
  <c r="P7570" i="2" s="1"/>
  <c r="U7605" i="2"/>
  <c r="Q7625" i="2"/>
  <c r="U7625" i="2" s="1"/>
  <c r="T7639" i="2"/>
  <c r="T7656" i="2"/>
  <c r="U7523" i="2"/>
  <c r="U7586" i="2"/>
  <c r="U7602" i="2"/>
  <c r="U7634" i="2"/>
  <c r="U7722" i="2"/>
  <c r="U7793" i="2"/>
  <c r="O7524" i="2"/>
  <c r="P7524" i="2" s="1"/>
  <c r="Q7528" i="2"/>
  <c r="U7528" i="2" s="1"/>
  <c r="O7542" i="2"/>
  <c r="P7542" i="2" s="1"/>
  <c r="Q7542" i="2" s="1"/>
  <c r="U7542" i="2" s="1"/>
  <c r="Q7569" i="2"/>
  <c r="U7569" i="2" s="1"/>
  <c r="Q7587" i="2"/>
  <c r="U7587" i="2" s="1"/>
  <c r="T7587" i="2"/>
  <c r="Q7614" i="2"/>
  <c r="U7614" i="2" s="1"/>
  <c r="T7654" i="2"/>
  <c r="U7654" i="2" s="1"/>
  <c r="Q7658" i="2"/>
  <c r="U7658" i="2" s="1"/>
  <c r="T7670" i="2"/>
  <c r="O7672" i="2"/>
  <c r="P7672" i="2" s="1"/>
  <c r="Q7672" i="2" s="1"/>
  <c r="U7672" i="2" s="1"/>
  <c r="U7675" i="2"/>
  <c r="O7695" i="2"/>
  <c r="P7695" i="2" s="1"/>
  <c r="Q7695" i="2" s="1"/>
  <c r="U7695" i="2" s="1"/>
  <c r="U7707" i="2"/>
  <c r="T7731" i="2"/>
  <c r="U7731" i="2" s="1"/>
  <c r="R7731" i="2"/>
  <c r="S7731" i="2" s="1"/>
  <c r="T7733" i="2"/>
  <c r="U7733" i="2" s="1"/>
  <c r="R7733" i="2"/>
  <c r="S7733" i="2" s="1"/>
  <c r="R7735" i="2"/>
  <c r="S7735" i="2" s="1"/>
  <c r="T7735" i="2" s="1"/>
  <c r="U7735" i="2" s="1"/>
  <c r="T7784" i="2"/>
  <c r="Q7825" i="2"/>
  <c r="U7825" i="2" s="1"/>
  <c r="Q7826" i="2"/>
  <c r="U7826" i="2" s="1"/>
  <c r="O7826" i="2"/>
  <c r="P7826" i="2" s="1"/>
  <c r="Q7846" i="2"/>
  <c r="U7846" i="2" s="1"/>
  <c r="O7846" i="2"/>
  <c r="P7846" i="2" s="1"/>
  <c r="T7847" i="2"/>
  <c r="O7691" i="2"/>
  <c r="P7691" i="2" s="1"/>
  <c r="Q7691" i="2" s="1"/>
  <c r="U7691" i="2" s="1"/>
  <c r="U7697" i="2"/>
  <c r="U7701" i="2"/>
  <c r="T7773" i="2"/>
  <c r="U7773" i="2" s="1"/>
  <c r="O7782" i="2"/>
  <c r="P7782" i="2" s="1"/>
  <c r="Q7782" i="2" s="1"/>
  <c r="U7782" i="2" s="1"/>
  <c r="U7788" i="2"/>
  <c r="O7800" i="2"/>
  <c r="P7800" i="2" s="1"/>
  <c r="Q7800" i="2" s="1"/>
  <c r="U7800" i="2" s="1"/>
  <c r="T7807" i="2"/>
  <c r="U7807" i="2" s="1"/>
  <c r="O7694" i="2"/>
  <c r="P7694" i="2" s="1"/>
  <c r="Q7694" i="2" s="1"/>
  <c r="U7694" i="2" s="1"/>
  <c r="O7758" i="2"/>
  <c r="P7758" i="2" s="1"/>
  <c r="Q7758" i="2"/>
  <c r="U7758" i="2" s="1"/>
  <c r="O7796" i="2"/>
  <c r="P7796" i="2" s="1"/>
  <c r="Q7796" i="2" s="1"/>
  <c r="U7796" i="2" s="1"/>
  <c r="Q7685" i="2"/>
  <c r="U7685" i="2" s="1"/>
  <c r="T7694" i="2"/>
  <c r="T7758" i="2"/>
  <c r="U7776" i="2"/>
  <c r="U7785" i="2"/>
  <c r="T7796" i="2"/>
  <c r="U7861" i="2"/>
  <c r="R7670" i="2"/>
  <c r="S7670" i="2" s="1"/>
  <c r="O7696" i="2"/>
  <c r="P7696" i="2" s="1"/>
  <c r="Q7696" i="2" s="1"/>
  <c r="U7696" i="2" s="1"/>
  <c r="Q7708" i="2"/>
  <c r="U7708" i="2" s="1"/>
  <c r="U7710" i="2"/>
  <c r="U7727" i="2"/>
  <c r="U7744" i="2"/>
  <c r="O7753" i="2"/>
  <c r="P7753" i="2" s="1"/>
  <c r="Q7753" i="2" s="1"/>
  <c r="U7753" i="2" s="1"/>
  <c r="T7754" i="2"/>
  <c r="U7754" i="2" s="1"/>
  <c r="T7757" i="2"/>
  <c r="U7757" i="2" s="1"/>
  <c r="O7763" i="2"/>
  <c r="P7763" i="2" s="1"/>
  <c r="Q7763" i="2"/>
  <c r="U7763" i="2" s="1"/>
  <c r="T7795" i="2"/>
  <c r="U7795" i="2" s="1"/>
  <c r="R7631" i="2"/>
  <c r="S7631" i="2" s="1"/>
  <c r="R7634" i="2"/>
  <c r="S7634" i="2" s="1"/>
  <c r="R7651" i="2"/>
  <c r="S7651" i="2" s="1"/>
  <c r="T7651" i="2" s="1"/>
  <c r="U7651" i="2" s="1"/>
  <c r="R7654" i="2"/>
  <c r="S7654" i="2" s="1"/>
  <c r="R7661" i="2"/>
  <c r="S7661" i="2" s="1"/>
  <c r="T7696" i="2"/>
  <c r="Q7702" i="2"/>
  <c r="U7702" i="2" s="1"/>
  <c r="T7753" i="2"/>
  <c r="T7763" i="2"/>
  <c r="U7771" i="2"/>
  <c r="O7777" i="2"/>
  <c r="P7777" i="2" s="1"/>
  <c r="Q7777" i="2" s="1"/>
  <c r="U7777" i="2" s="1"/>
  <c r="U7783" i="2"/>
  <c r="U7801" i="2"/>
  <c r="T7817" i="2"/>
  <c r="R7817" i="2"/>
  <c r="S7817" i="2" s="1"/>
  <c r="U7690" i="2"/>
  <c r="O7718" i="2"/>
  <c r="P7718" i="2" s="1"/>
  <c r="Q7718" i="2" s="1"/>
  <c r="U7718" i="2" s="1"/>
  <c r="O7728" i="2"/>
  <c r="P7728" i="2" s="1"/>
  <c r="Q7728" i="2"/>
  <c r="U7728" i="2" s="1"/>
  <c r="O7740" i="2"/>
  <c r="P7740" i="2" s="1"/>
  <c r="Q7740" i="2"/>
  <c r="U7740" i="2" s="1"/>
  <c r="U7759" i="2"/>
  <c r="T7777" i="2"/>
  <c r="T7780" i="2"/>
  <c r="U7780" i="2" s="1"/>
  <c r="R7782" i="2"/>
  <c r="S7782" i="2" s="1"/>
  <c r="T7782" i="2" s="1"/>
  <c r="U7805" i="2"/>
  <c r="Q7682" i="2"/>
  <c r="U7682" i="2" s="1"/>
  <c r="U7684" i="2"/>
  <c r="R7691" i="2"/>
  <c r="S7691" i="2" s="1"/>
  <c r="T7691" i="2" s="1"/>
  <c r="U7692" i="2"/>
  <c r="T7718" i="2"/>
  <c r="T7728" i="2"/>
  <c r="T7740" i="2"/>
  <c r="O7784" i="2"/>
  <c r="P7784" i="2" s="1"/>
  <c r="Q7784" i="2" s="1"/>
  <c r="U7784" i="2" s="1"/>
  <c r="Q7804" i="2"/>
  <c r="U7804" i="2" s="1"/>
  <c r="Q7832" i="2"/>
  <c r="U7832" i="2" s="1"/>
  <c r="O7832" i="2"/>
  <c r="P7832" i="2" s="1"/>
  <c r="Q7863" i="2"/>
  <c r="U7863" i="2" s="1"/>
  <c r="U7883" i="2"/>
  <c r="O7890" i="2"/>
  <c r="P7890" i="2" s="1"/>
  <c r="Q7890" i="2" s="1"/>
  <c r="U7890" i="2" s="1"/>
  <c r="O7891" i="2"/>
  <c r="P7891" i="2" s="1"/>
  <c r="Q7891" i="2" s="1"/>
  <c r="U7891" i="2" s="1"/>
  <c r="Q7893" i="2"/>
  <c r="U7893" i="2" s="1"/>
  <c r="O7893" i="2"/>
  <c r="P7893" i="2" s="1"/>
  <c r="Q7914" i="2"/>
  <c r="U7914" i="2" s="1"/>
  <c r="O7914" i="2"/>
  <c r="P7914" i="2" s="1"/>
  <c r="O7933" i="2"/>
  <c r="P7933" i="2" s="1"/>
  <c r="Q7933" i="2" s="1"/>
  <c r="U7933" i="2" s="1"/>
  <c r="O7945" i="2"/>
  <c r="P7945" i="2" s="1"/>
  <c r="Q7945" i="2"/>
  <c r="U7945" i="2" s="1"/>
  <c r="T7954" i="2"/>
  <c r="O7957" i="2"/>
  <c r="P7957" i="2" s="1"/>
  <c r="Q7957" i="2"/>
  <c r="U7957" i="2" s="1"/>
  <c r="T7976" i="2"/>
  <c r="U7818" i="2"/>
  <c r="Q7821" i="2"/>
  <c r="U7821" i="2" s="1"/>
  <c r="Q7844" i="2"/>
  <c r="U7844" i="2" s="1"/>
  <c r="O7844" i="2"/>
  <c r="P7844" i="2" s="1"/>
  <c r="U7849" i="2"/>
  <c r="U7851" i="2"/>
  <c r="Q7862" i="2"/>
  <c r="U7862" i="2" s="1"/>
  <c r="O7862" i="2"/>
  <c r="P7862" i="2" s="1"/>
  <c r="U7882" i="2"/>
  <c r="Q7912" i="2"/>
  <c r="U7912" i="2" s="1"/>
  <c r="O7912" i="2"/>
  <c r="P7912" i="2" s="1"/>
  <c r="U7926" i="2"/>
  <c r="U7929" i="2"/>
  <c r="O7932" i="2"/>
  <c r="P7932" i="2" s="1"/>
  <c r="Q7932" i="2" s="1"/>
  <c r="U7932" i="2" s="1"/>
  <c r="T7965" i="2"/>
  <c r="U8022" i="2"/>
  <c r="U8036" i="2"/>
  <c r="U8066" i="2"/>
  <c r="U7813" i="2"/>
  <c r="Q7817" i="2"/>
  <c r="U7817" i="2" s="1"/>
  <c r="O7817" i="2"/>
  <c r="P7817" i="2" s="1"/>
  <c r="Q7834" i="2"/>
  <c r="U7834" i="2" s="1"/>
  <c r="O7834" i="2"/>
  <c r="P7834" i="2" s="1"/>
  <c r="U7839" i="2"/>
  <c r="O7886" i="2"/>
  <c r="P7886" i="2" s="1"/>
  <c r="Q7886" i="2" s="1"/>
  <c r="U7886" i="2" s="1"/>
  <c r="Q7909" i="2"/>
  <c r="U7909" i="2" s="1"/>
  <c r="O7909" i="2"/>
  <c r="P7909" i="2" s="1"/>
  <c r="O7864" i="2"/>
  <c r="P7864" i="2" s="1"/>
  <c r="Q7864" i="2" s="1"/>
  <c r="U7864" i="2" s="1"/>
  <c r="O7884" i="2"/>
  <c r="P7884" i="2" s="1"/>
  <c r="Q7884" i="2" s="1"/>
  <c r="U7884" i="2" s="1"/>
  <c r="O7908" i="2"/>
  <c r="P7908" i="2" s="1"/>
  <c r="Q7908" i="2" s="1"/>
  <c r="U7908" i="2" s="1"/>
  <c r="Q7937" i="2"/>
  <c r="U7937" i="2" s="1"/>
  <c r="Q7988" i="2"/>
  <c r="O7988" i="2"/>
  <c r="P7988" i="2" s="1"/>
  <c r="O7994" i="2"/>
  <c r="P7994" i="2" s="1"/>
  <c r="Q7994" i="2" s="1"/>
  <c r="U7994" i="2" s="1"/>
  <c r="O8010" i="2"/>
  <c r="P8010" i="2" s="1"/>
  <c r="Q8010" i="2" s="1"/>
  <c r="U8010" i="2" s="1"/>
  <c r="U8023" i="2"/>
  <c r="R7761" i="2"/>
  <c r="S7761" i="2" s="1"/>
  <c r="T7761" i="2" s="1"/>
  <c r="U7761" i="2" s="1"/>
  <c r="R7773" i="2"/>
  <c r="S7773" i="2" s="1"/>
  <c r="R7780" i="2"/>
  <c r="S7780" i="2" s="1"/>
  <c r="R7790" i="2"/>
  <c r="S7790" i="2" s="1"/>
  <c r="T7790" i="2" s="1"/>
  <c r="U7790" i="2" s="1"/>
  <c r="R7792" i="2"/>
  <c r="S7792" i="2" s="1"/>
  <c r="T7792" i="2" s="1"/>
  <c r="U7792" i="2" s="1"/>
  <c r="Q7827" i="2"/>
  <c r="U7827" i="2" s="1"/>
  <c r="Q7836" i="2"/>
  <c r="U7836" i="2" s="1"/>
  <c r="Q7841" i="2"/>
  <c r="U7841" i="2" s="1"/>
  <c r="Q7847" i="2"/>
  <c r="U7847" i="2" s="1"/>
  <c r="O7847" i="2"/>
  <c r="P7847" i="2" s="1"/>
  <c r="U7856" i="2"/>
  <c r="Q7867" i="2"/>
  <c r="U7867" i="2" s="1"/>
  <c r="U7871" i="2"/>
  <c r="U7894" i="2"/>
  <c r="U7898" i="2"/>
  <c r="O7907" i="2"/>
  <c r="P7907" i="2" s="1"/>
  <c r="Q7907" i="2" s="1"/>
  <c r="U7907" i="2" s="1"/>
  <c r="O7928" i="2"/>
  <c r="P7928" i="2" s="1"/>
  <c r="Q7928" i="2" s="1"/>
  <c r="U7928" i="2" s="1"/>
  <c r="T7938" i="2"/>
  <c r="T7949" i="2"/>
  <c r="T7981" i="2"/>
  <c r="U7990" i="2"/>
  <c r="U8032" i="2"/>
  <c r="U8072" i="2"/>
  <c r="Q7819" i="2"/>
  <c r="U7819" i="2" s="1"/>
  <c r="O7828" i="2"/>
  <c r="P7828" i="2" s="1"/>
  <c r="Q7828" i="2" s="1"/>
  <c r="U7828" i="2" s="1"/>
  <c r="U7831" i="2"/>
  <c r="Q7852" i="2"/>
  <c r="U7852" i="2" s="1"/>
  <c r="U7858" i="2"/>
  <c r="Q7866" i="2"/>
  <c r="U7866" i="2" s="1"/>
  <c r="O7866" i="2"/>
  <c r="P7866" i="2" s="1"/>
  <c r="Q7881" i="2"/>
  <c r="U7881" i="2" s="1"/>
  <c r="O7881" i="2"/>
  <c r="P7881" i="2" s="1"/>
  <c r="U7889" i="2"/>
  <c r="U7892" i="2"/>
  <c r="O7903" i="2"/>
  <c r="P7903" i="2" s="1"/>
  <c r="Q7903" i="2" s="1"/>
  <c r="U7903" i="2" s="1"/>
  <c r="Q7904" i="2"/>
  <c r="U7904" i="2" s="1"/>
  <c r="O7906" i="2"/>
  <c r="P7906" i="2" s="1"/>
  <c r="Q7906" i="2"/>
  <c r="U7906" i="2" s="1"/>
  <c r="Q7923" i="2"/>
  <c r="U7923" i="2" s="1"/>
  <c r="O7923" i="2"/>
  <c r="P7923" i="2" s="1"/>
  <c r="T7992" i="2"/>
  <c r="Q7809" i="2"/>
  <c r="U7809" i="2" s="1"/>
  <c r="O7809" i="2"/>
  <c r="P7809" i="2" s="1"/>
  <c r="Q7815" i="2"/>
  <c r="U7815" i="2" s="1"/>
  <c r="O7815" i="2"/>
  <c r="P7815" i="2" s="1"/>
  <c r="Q7829" i="2"/>
  <c r="U7829" i="2" s="1"/>
  <c r="Q7869" i="2"/>
  <c r="U7869" i="2" s="1"/>
  <c r="O7869" i="2"/>
  <c r="P7869" i="2" s="1"/>
  <c r="Q7879" i="2"/>
  <c r="U7879" i="2" s="1"/>
  <c r="O7879" i="2"/>
  <c r="P7879" i="2" s="1"/>
  <c r="O7900" i="2"/>
  <c r="P7900" i="2" s="1"/>
  <c r="Q7900" i="2" s="1"/>
  <c r="U7900" i="2" s="1"/>
  <c r="O7918" i="2"/>
  <c r="P7918" i="2" s="1"/>
  <c r="Q7918" i="2"/>
  <c r="U7918" i="2" s="1"/>
  <c r="U7931" i="2"/>
  <c r="T7950" i="2"/>
  <c r="T7979" i="2"/>
  <c r="U7982" i="2"/>
  <c r="U8021" i="2"/>
  <c r="U8027" i="2"/>
  <c r="U8078" i="2"/>
  <c r="U7799" i="2"/>
  <c r="Q7824" i="2"/>
  <c r="U7824" i="2" s="1"/>
  <c r="O7824" i="2"/>
  <c r="P7824" i="2" s="1"/>
  <c r="Q7830" i="2"/>
  <c r="U7830" i="2" s="1"/>
  <c r="O7830" i="2"/>
  <c r="P7830" i="2" s="1"/>
  <c r="O7842" i="2"/>
  <c r="P7842" i="2" s="1"/>
  <c r="Q7842" i="2" s="1"/>
  <c r="U7842" i="2" s="1"/>
  <c r="O7857" i="2"/>
  <c r="P7857" i="2" s="1"/>
  <c r="Q7857" i="2" s="1"/>
  <c r="U7857" i="2" s="1"/>
  <c r="Q7872" i="2"/>
  <c r="U7872" i="2" s="1"/>
  <c r="O7872" i="2"/>
  <c r="P7872" i="2" s="1"/>
  <c r="O7873" i="2"/>
  <c r="P7873" i="2" s="1"/>
  <c r="Q7873" i="2" s="1"/>
  <c r="U7873" i="2" s="1"/>
  <c r="O7874" i="2"/>
  <c r="P7874" i="2" s="1"/>
  <c r="Q7874" i="2" s="1"/>
  <c r="U7874" i="2" s="1"/>
  <c r="O7875" i="2"/>
  <c r="P7875" i="2" s="1"/>
  <c r="Q7875" i="2"/>
  <c r="U7875" i="2" s="1"/>
  <c r="Q7876" i="2"/>
  <c r="U7876" i="2" s="1"/>
  <c r="O7876" i="2"/>
  <c r="P7876" i="2" s="1"/>
  <c r="U7885" i="2"/>
  <c r="Q7897" i="2"/>
  <c r="U7897" i="2" s="1"/>
  <c r="O7897" i="2"/>
  <c r="P7897" i="2" s="1"/>
  <c r="O7915" i="2"/>
  <c r="P7915" i="2" s="1"/>
  <c r="Q7915" i="2" s="1"/>
  <c r="U7915" i="2" s="1"/>
  <c r="U7930" i="2"/>
  <c r="U7941" i="2"/>
  <c r="O7947" i="2"/>
  <c r="P7947" i="2" s="1"/>
  <c r="Q7947" i="2"/>
  <c r="U7947" i="2" s="1"/>
  <c r="U7963" i="2"/>
  <c r="U8001" i="2"/>
  <c r="O8006" i="2"/>
  <c r="P8006" i="2" s="1"/>
  <c r="Q8006" i="2" s="1"/>
  <c r="U8006" i="2" s="1"/>
  <c r="U8017" i="2"/>
  <c r="U8070" i="2"/>
  <c r="R7965" i="2"/>
  <c r="S7965" i="2" s="1"/>
  <c r="R7978" i="2"/>
  <c r="S7978" i="2" s="1"/>
  <c r="T7978" i="2" s="1"/>
  <c r="U7985" i="2"/>
  <c r="R7991" i="2"/>
  <c r="S7991" i="2" s="1"/>
  <c r="T7991" i="2" s="1"/>
  <c r="Q8004" i="2"/>
  <c r="U8004" i="2" s="1"/>
  <c r="Q8008" i="2"/>
  <c r="U8008" i="2" s="1"/>
  <c r="Q8029" i="2"/>
  <c r="U8029" i="2" s="1"/>
  <c r="Q8030" i="2"/>
  <c r="Q8031" i="2"/>
  <c r="T8034" i="2"/>
  <c r="U8061" i="2"/>
  <c r="Q8091" i="2"/>
  <c r="U8091" i="2" s="1"/>
  <c r="T8094" i="2"/>
  <c r="T8102" i="2"/>
  <c r="T8103" i="2"/>
  <c r="O8121" i="2"/>
  <c r="P8121" i="2" s="1"/>
  <c r="Q8121" i="2" s="1"/>
  <c r="U8121" i="2" s="1"/>
  <c r="U8141" i="2"/>
  <c r="U8143" i="2"/>
  <c r="R8157" i="2"/>
  <c r="S8157" i="2" s="1"/>
  <c r="T8157" i="2" s="1"/>
  <c r="O7904" i="2"/>
  <c r="P7904" i="2" s="1"/>
  <c r="O7911" i="2"/>
  <c r="P7911" i="2" s="1"/>
  <c r="Q7911" i="2" s="1"/>
  <c r="U7911" i="2" s="1"/>
  <c r="O7922" i="2"/>
  <c r="P7922" i="2" s="1"/>
  <c r="Q7922" i="2" s="1"/>
  <c r="U7922" i="2" s="1"/>
  <c r="O7924" i="2"/>
  <c r="P7924" i="2" s="1"/>
  <c r="Q7924" i="2" s="1"/>
  <c r="U7924" i="2" s="1"/>
  <c r="O7927" i="2"/>
  <c r="P7927" i="2" s="1"/>
  <c r="Q7927" i="2" s="1"/>
  <c r="U7927" i="2" s="1"/>
  <c r="Q7949" i="2"/>
  <c r="Q7954" i="2"/>
  <c r="U7954" i="2" s="1"/>
  <c r="Q7965" i="2"/>
  <c r="Q7978" i="2"/>
  <c r="Q7991" i="2"/>
  <c r="U8024" i="2"/>
  <c r="T8029" i="2"/>
  <c r="T8030" i="2"/>
  <c r="T8031" i="2"/>
  <c r="U8079" i="2"/>
  <c r="Q8085" i="2"/>
  <c r="U8085" i="2" s="1"/>
  <c r="T8091" i="2"/>
  <c r="Q8110" i="2"/>
  <c r="U8110" i="2" s="1"/>
  <c r="O8110" i="2"/>
  <c r="P8110" i="2" s="1"/>
  <c r="O8119" i="2"/>
  <c r="P8119" i="2" s="1"/>
  <c r="Q8119" i="2"/>
  <c r="U8119" i="2" s="1"/>
  <c r="U8130" i="2"/>
  <c r="O8156" i="2"/>
  <c r="P8156" i="2" s="1"/>
  <c r="Q8156" i="2" s="1"/>
  <c r="U8156" i="2" s="1"/>
  <c r="Q8049" i="2"/>
  <c r="U8049" i="2" s="1"/>
  <c r="O8084" i="2"/>
  <c r="P8084" i="2" s="1"/>
  <c r="Q8084" i="2"/>
  <c r="U8084" i="2" s="1"/>
  <c r="T8110" i="2"/>
  <c r="O8133" i="2"/>
  <c r="P8133" i="2" s="1"/>
  <c r="Q8133" i="2" s="1"/>
  <c r="U8133" i="2" s="1"/>
  <c r="U8148" i="2"/>
  <c r="Q7938" i="2"/>
  <c r="U7938" i="2" s="1"/>
  <c r="U7942" i="2"/>
  <c r="Q7950" i="2"/>
  <c r="U7950" i="2" s="1"/>
  <c r="U7952" i="2"/>
  <c r="Q7955" i="2"/>
  <c r="U7955" i="2" s="1"/>
  <c r="Q7962" i="2"/>
  <c r="U7962" i="2" s="1"/>
  <c r="Q7969" i="2"/>
  <c r="U7969" i="2" s="1"/>
  <c r="Q7979" i="2"/>
  <c r="Q7992" i="2"/>
  <c r="R7999" i="2"/>
  <c r="S7999" i="2" s="1"/>
  <c r="T7999" i="2" s="1"/>
  <c r="T8049" i="2"/>
  <c r="T8050" i="2"/>
  <c r="Q8053" i="2"/>
  <c r="U8053" i="2" s="1"/>
  <c r="Q8054" i="2"/>
  <c r="Q8057" i="2"/>
  <c r="U8057" i="2" s="1"/>
  <c r="Q8083" i="2"/>
  <c r="U8083" i="2" s="1"/>
  <c r="T8084" i="2"/>
  <c r="U8113" i="2"/>
  <c r="O8131" i="2"/>
  <c r="P8131" i="2" s="1"/>
  <c r="Q8131" i="2"/>
  <c r="U8131" i="2" s="1"/>
  <c r="U7958" i="2"/>
  <c r="Q7999" i="2"/>
  <c r="U8011" i="2"/>
  <c r="U8033" i="2"/>
  <c r="T8053" i="2"/>
  <c r="T8054" i="2"/>
  <c r="T8057" i="2"/>
  <c r="Q8080" i="2"/>
  <c r="U8080" i="2" s="1"/>
  <c r="T8083" i="2"/>
  <c r="U8101" i="2"/>
  <c r="Q8103" i="2"/>
  <c r="U8103" i="2" s="1"/>
  <c r="T8105" i="2"/>
  <c r="U8105" i="2" s="1"/>
  <c r="T8126" i="2"/>
  <c r="O8129" i="2"/>
  <c r="P8129" i="2" s="1"/>
  <c r="Q8129" i="2" s="1"/>
  <c r="U8129" i="2" s="1"/>
  <c r="Q8158" i="2"/>
  <c r="U8158" i="2" s="1"/>
  <c r="O8158" i="2"/>
  <c r="P8158" i="2" s="1"/>
  <c r="R8190" i="2"/>
  <c r="S8190" i="2" s="1"/>
  <c r="T8190" i="2"/>
  <c r="U8190" i="2" s="1"/>
  <c r="Q7936" i="2"/>
  <c r="U7936" i="2" s="1"/>
  <c r="O7937" i="2"/>
  <c r="P7937" i="2" s="1"/>
  <c r="O7959" i="2"/>
  <c r="P7959" i="2" s="1"/>
  <c r="Q7959" i="2" s="1"/>
  <c r="U7959" i="2" s="1"/>
  <c r="Q7970" i="2"/>
  <c r="U7970" i="2" s="1"/>
  <c r="Q7976" i="2"/>
  <c r="Q7980" i="2"/>
  <c r="U7980" i="2" s="1"/>
  <c r="R7988" i="2"/>
  <c r="S7988" i="2" s="1"/>
  <c r="T7988" i="2" s="1"/>
  <c r="U8014" i="2"/>
  <c r="Q8068" i="2"/>
  <c r="U8068" i="2" s="1"/>
  <c r="T8080" i="2"/>
  <c r="U8122" i="2"/>
  <c r="O8127" i="2"/>
  <c r="P8127" i="2" s="1"/>
  <c r="Q8127" i="2" s="1"/>
  <c r="U8127" i="2" s="1"/>
  <c r="U8137" i="2"/>
  <c r="O8140" i="2"/>
  <c r="P8140" i="2" s="1"/>
  <c r="Q8140" i="2"/>
  <c r="U8140" i="2" s="1"/>
  <c r="T8142" i="2"/>
  <c r="Q8065" i="2"/>
  <c r="U8065" i="2" s="1"/>
  <c r="O8095" i="2"/>
  <c r="P8095" i="2" s="1"/>
  <c r="Q8095" i="2" s="1"/>
  <c r="U8095" i="2" s="1"/>
  <c r="Q8104" i="2"/>
  <c r="U8104" i="2" s="1"/>
  <c r="U8109" i="2"/>
  <c r="T8127" i="2"/>
  <c r="T8135" i="2"/>
  <c r="R8168" i="2"/>
  <c r="S8168" i="2" s="1"/>
  <c r="T8168" i="2" s="1"/>
  <c r="U8168" i="2" s="1"/>
  <c r="U8177" i="2"/>
  <c r="Q7953" i="2"/>
  <c r="U7953" i="2" s="1"/>
  <c r="Q7964" i="2"/>
  <c r="U7964" i="2" s="1"/>
  <c r="Q7977" i="2"/>
  <c r="U7977" i="2" s="1"/>
  <c r="Q7981" i="2"/>
  <c r="Q8012" i="2"/>
  <c r="U8012" i="2" s="1"/>
  <c r="Q8034" i="2"/>
  <c r="U8034" i="2" s="1"/>
  <c r="O8049" i="2"/>
  <c r="P8049" i="2" s="1"/>
  <c r="O8050" i="2"/>
  <c r="P8050" i="2" s="1"/>
  <c r="Q8050" i="2" s="1"/>
  <c r="U8050" i="2" s="1"/>
  <c r="Q8094" i="2"/>
  <c r="T8095" i="2"/>
  <c r="T8104" i="2"/>
  <c r="T8111" i="2"/>
  <c r="U8116" i="2"/>
  <c r="U8139" i="2"/>
  <c r="O8147" i="2"/>
  <c r="P8147" i="2" s="1"/>
  <c r="Q8147" i="2"/>
  <c r="U8147" i="2" s="1"/>
  <c r="T8149" i="2"/>
  <c r="O8157" i="2"/>
  <c r="P8157" i="2" s="1"/>
  <c r="Q8157" i="2" s="1"/>
  <c r="Q8208" i="2"/>
  <c r="U8208" i="2" s="1"/>
  <c r="O8208" i="2"/>
  <c r="P8208" i="2" s="1"/>
  <c r="Q8126" i="2"/>
  <c r="U8126" i="2" s="1"/>
  <c r="Q8135" i="2"/>
  <c r="Q8161" i="2"/>
  <c r="U8161" i="2" s="1"/>
  <c r="U8174" i="2"/>
  <c r="U8192" i="2"/>
  <c r="U8205" i="2"/>
  <c r="Q8106" i="2"/>
  <c r="U8106" i="2" s="1"/>
  <c r="Q8138" i="2"/>
  <c r="U8138" i="2" s="1"/>
  <c r="Q8142" i="2"/>
  <c r="Q8149" i="2"/>
  <c r="U8149" i="2" s="1"/>
  <c r="U8151" i="2"/>
  <c r="O8162" i="2"/>
  <c r="P8162" i="2" s="1"/>
  <c r="Q8162" i="2"/>
  <c r="U8162" i="2" s="1"/>
  <c r="Q8164" i="2"/>
  <c r="U8164" i="2" s="1"/>
  <c r="U8171" i="2"/>
  <c r="T8173" i="2"/>
  <c r="U8173" i="2" s="1"/>
  <c r="O8178" i="2"/>
  <c r="P8178" i="2" s="1"/>
  <c r="Q8178" i="2" s="1"/>
  <c r="U8178" i="2" s="1"/>
  <c r="R8207" i="2"/>
  <c r="S8207" i="2" s="1"/>
  <c r="T8207" i="2"/>
  <c r="U8207" i="2" s="1"/>
  <c r="O8102" i="2"/>
  <c r="P8102" i="2" s="1"/>
  <c r="Q8102" i="2" s="1"/>
  <c r="U8102" i="2" s="1"/>
  <c r="R8104" i="2"/>
  <c r="S8104" i="2" s="1"/>
  <c r="Q8111" i="2"/>
  <c r="U8111" i="2" s="1"/>
  <c r="U8169" i="2"/>
  <c r="T8170" i="2"/>
  <c r="Q8112" i="2"/>
  <c r="U8112" i="2" s="1"/>
  <c r="U8159" i="2"/>
  <c r="U8167" i="2"/>
  <c r="Q8172" i="2"/>
  <c r="U8172" i="2" s="1"/>
  <c r="U8188" i="2"/>
  <c r="T8164" i="2"/>
  <c r="Q8196" i="2"/>
  <c r="U8196" i="2" s="1"/>
  <c r="Q8201" i="2"/>
  <c r="U8201" i="2" s="1"/>
  <c r="R8253" i="2"/>
  <c r="S8253" i="2" s="1"/>
  <c r="T8253" i="2" s="1"/>
  <c r="U8264" i="2"/>
  <c r="U8338" i="2"/>
  <c r="Q8344" i="2"/>
  <c r="U8344" i="2" s="1"/>
  <c r="O8344" i="2"/>
  <c r="P8344" i="2" s="1"/>
  <c r="U8166" i="2"/>
  <c r="U8183" i="2"/>
  <c r="T8209" i="2"/>
  <c r="U8209" i="2" s="1"/>
  <c r="Q8221" i="2"/>
  <c r="O8221" i="2"/>
  <c r="P8221" i="2" s="1"/>
  <c r="O8243" i="2"/>
  <c r="P8243" i="2" s="1"/>
  <c r="Q8243" i="2" s="1"/>
  <c r="U8243" i="2" s="1"/>
  <c r="R8276" i="2"/>
  <c r="S8276" i="2" s="1"/>
  <c r="T8276" i="2" s="1"/>
  <c r="U8276" i="2" s="1"/>
  <c r="T8294" i="2"/>
  <c r="O8308" i="2"/>
  <c r="P8308" i="2" s="1"/>
  <c r="Q8308" i="2" s="1"/>
  <c r="U8308" i="2" s="1"/>
  <c r="Q8318" i="2"/>
  <c r="U8318" i="2" s="1"/>
  <c r="U8328" i="2"/>
  <c r="U8335" i="2"/>
  <c r="U8347" i="2"/>
  <c r="R8391" i="2"/>
  <c r="S8391" i="2" s="1"/>
  <c r="T8391" i="2" s="1"/>
  <c r="U8391" i="2" s="1"/>
  <c r="Q8170" i="2"/>
  <c r="Q8204" i="2"/>
  <c r="U8204" i="2" s="1"/>
  <c r="O8204" i="2"/>
  <c r="P8204" i="2" s="1"/>
  <c r="Q8210" i="2"/>
  <c r="U8210" i="2" s="1"/>
  <c r="T8221" i="2"/>
  <c r="U8226" i="2"/>
  <c r="O8245" i="2"/>
  <c r="P8245" i="2" s="1"/>
  <c r="Q8245" i="2" s="1"/>
  <c r="U8245" i="2" s="1"/>
  <c r="U8247" i="2"/>
  <c r="U8255" i="2"/>
  <c r="U8258" i="2"/>
  <c r="U8259" i="2"/>
  <c r="T8296" i="2"/>
  <c r="T8300" i="2"/>
  <c r="U8300" i="2" s="1"/>
  <c r="T8382" i="2"/>
  <c r="R8382" i="2"/>
  <c r="S8382" i="2" s="1"/>
  <c r="R8185" i="2"/>
  <c r="S8185" i="2" s="1"/>
  <c r="T8185" i="2" s="1"/>
  <c r="R8194" i="2"/>
  <c r="S8194" i="2" s="1"/>
  <c r="T8194" i="2" s="1"/>
  <c r="Q8198" i="2"/>
  <c r="U8198" i="2" s="1"/>
  <c r="T8204" i="2"/>
  <c r="Q8223" i="2"/>
  <c r="U8223" i="2" s="1"/>
  <c r="U8249" i="2"/>
  <c r="T8306" i="2"/>
  <c r="T8314" i="2"/>
  <c r="T8323" i="2"/>
  <c r="U8323" i="2" s="1"/>
  <c r="R8363" i="2"/>
  <c r="S8363" i="2" s="1"/>
  <c r="T8363" i="2" s="1"/>
  <c r="U8186" i="2"/>
  <c r="Q8189" i="2"/>
  <c r="U8189" i="2" s="1"/>
  <c r="U8195" i="2"/>
  <c r="U8200" i="2"/>
  <c r="Q8206" i="2"/>
  <c r="U8206" i="2" s="1"/>
  <c r="Q8236" i="2"/>
  <c r="U8236" i="2" s="1"/>
  <c r="O8236" i="2"/>
  <c r="P8236" i="2" s="1"/>
  <c r="U8267" i="2"/>
  <c r="T8282" i="2"/>
  <c r="U8282" i="2" s="1"/>
  <c r="O8326" i="2"/>
  <c r="P8326" i="2" s="1"/>
  <c r="Q8326" i="2" s="1"/>
  <c r="U8326" i="2" s="1"/>
  <c r="T8343" i="2"/>
  <c r="R8343" i="2"/>
  <c r="S8343" i="2" s="1"/>
  <c r="O8185" i="2"/>
  <c r="P8185" i="2" s="1"/>
  <c r="Q8185" i="2" s="1"/>
  <c r="O8187" i="2"/>
  <c r="P8187" i="2" s="1"/>
  <c r="Q8187" i="2" s="1"/>
  <c r="U8187" i="2" s="1"/>
  <c r="O8191" i="2"/>
  <c r="P8191" i="2" s="1"/>
  <c r="Q8191" i="2" s="1"/>
  <c r="U8191" i="2" s="1"/>
  <c r="Q8194" i="2"/>
  <c r="O8194" i="2"/>
  <c r="P8194" i="2" s="1"/>
  <c r="O8196" i="2"/>
  <c r="P8196" i="2" s="1"/>
  <c r="O8201" i="2"/>
  <c r="P8201" i="2" s="1"/>
  <c r="T8236" i="2"/>
  <c r="U8240" i="2"/>
  <c r="O8250" i="2"/>
  <c r="P8250" i="2" s="1"/>
  <c r="Q8250" i="2" s="1"/>
  <c r="U8250" i="2" s="1"/>
  <c r="U8277" i="2"/>
  <c r="R8362" i="2"/>
  <c r="S8362" i="2" s="1"/>
  <c r="T8362" i="2"/>
  <c r="U8362" i="2" s="1"/>
  <c r="U8219" i="2"/>
  <c r="U8220" i="2"/>
  <c r="Q8238" i="2"/>
  <c r="U8238" i="2" s="1"/>
  <c r="O8248" i="2"/>
  <c r="P8248" i="2" s="1"/>
  <c r="Q8248" i="2"/>
  <c r="U8248" i="2" s="1"/>
  <c r="U8274" i="2"/>
  <c r="U8284" i="2"/>
  <c r="U8316" i="2"/>
  <c r="U8341" i="2"/>
  <c r="R8221" i="2"/>
  <c r="S8221" i="2" s="1"/>
  <c r="U8222" i="2"/>
  <c r="O8233" i="2"/>
  <c r="P8233" i="2" s="1"/>
  <c r="Q8233" i="2" s="1"/>
  <c r="U8233" i="2" s="1"/>
  <c r="Q8252" i="2"/>
  <c r="U8252" i="2" s="1"/>
  <c r="U8280" i="2"/>
  <c r="U8325" i="2"/>
  <c r="Q8334" i="2"/>
  <c r="U8334" i="2" s="1"/>
  <c r="U8353" i="2"/>
  <c r="R8392" i="2"/>
  <c r="S8392" i="2" s="1"/>
  <c r="T8392" i="2" s="1"/>
  <c r="O8435" i="2"/>
  <c r="P8435" i="2" s="1"/>
  <c r="Q8435" i="2"/>
  <c r="U8435" i="2" s="1"/>
  <c r="T8444" i="2"/>
  <c r="R8444" i="2"/>
  <c r="S8444" i="2" s="1"/>
  <c r="O8488" i="2"/>
  <c r="P8488" i="2" s="1"/>
  <c r="Q8488" i="2" s="1"/>
  <c r="U8488" i="2" s="1"/>
  <c r="O8253" i="2"/>
  <c r="P8253" i="2" s="1"/>
  <c r="Q8253" i="2" s="1"/>
  <c r="Q8272" i="2"/>
  <c r="U8272" i="2" s="1"/>
  <c r="Q8302" i="2"/>
  <c r="U8302" i="2" s="1"/>
  <c r="Q8315" i="2"/>
  <c r="U8315" i="2" s="1"/>
  <c r="U8339" i="2"/>
  <c r="Q8345" i="2"/>
  <c r="U8453" i="2"/>
  <c r="U8484" i="2"/>
  <c r="U8495" i="2"/>
  <c r="T8345" i="2"/>
  <c r="Q8366" i="2"/>
  <c r="U8366" i="2" s="1"/>
  <c r="O8432" i="2"/>
  <c r="P8432" i="2" s="1"/>
  <c r="Q8432" i="2"/>
  <c r="U8432" i="2" s="1"/>
  <c r="R8289" i="2"/>
  <c r="S8289" i="2" s="1"/>
  <c r="T8289" i="2" s="1"/>
  <c r="U8289" i="2" s="1"/>
  <c r="Q8296" i="2"/>
  <c r="U8296" i="2" s="1"/>
  <c r="Q8306" i="2"/>
  <c r="U8306" i="2" s="1"/>
  <c r="U8310" i="2"/>
  <c r="T8327" i="2"/>
  <c r="U8327" i="2" s="1"/>
  <c r="Q8332" i="2"/>
  <c r="U8332" i="2" s="1"/>
  <c r="U8342" i="2"/>
  <c r="T8366" i="2"/>
  <c r="Q8367" i="2"/>
  <c r="U8367" i="2" s="1"/>
  <c r="Q8368" i="2"/>
  <c r="T8369" i="2"/>
  <c r="U8381" i="2"/>
  <c r="Q8389" i="2"/>
  <c r="U8389" i="2" s="1"/>
  <c r="Q8401" i="2"/>
  <c r="U8401" i="2" s="1"/>
  <c r="U8426" i="2"/>
  <c r="T8432" i="2"/>
  <c r="O8450" i="2"/>
  <c r="P8450" i="2" s="1"/>
  <c r="Q8450" i="2"/>
  <c r="U8450" i="2" s="1"/>
  <c r="Q8479" i="2"/>
  <c r="U8479" i="2" s="1"/>
  <c r="O8479" i="2"/>
  <c r="P8479" i="2" s="1"/>
  <c r="U8496" i="2"/>
  <c r="R8282" i="2"/>
  <c r="S8282" i="2" s="1"/>
  <c r="R8285" i="2"/>
  <c r="S8285" i="2" s="1"/>
  <c r="T8285" i="2" s="1"/>
  <c r="U8285" i="2" s="1"/>
  <c r="O8290" i="2"/>
  <c r="P8290" i="2" s="1"/>
  <c r="Q8290" i="2" s="1"/>
  <c r="U8290" i="2" s="1"/>
  <c r="R8300" i="2"/>
  <c r="S8300" i="2" s="1"/>
  <c r="R8303" i="2"/>
  <c r="S8303" i="2" s="1"/>
  <c r="T8303" i="2" s="1"/>
  <c r="O8318" i="2"/>
  <c r="P8318" i="2" s="1"/>
  <c r="T8332" i="2"/>
  <c r="O8334" i="2"/>
  <c r="P8334" i="2" s="1"/>
  <c r="T8368" i="2"/>
  <c r="Q8369" i="2"/>
  <c r="U8369" i="2" s="1"/>
  <c r="Q8370" i="2"/>
  <c r="U8370" i="2" s="1"/>
  <c r="Q8372" i="2"/>
  <c r="U8372" i="2" s="1"/>
  <c r="U8373" i="2"/>
  <c r="Q8398" i="2"/>
  <c r="U8398" i="2" s="1"/>
  <c r="T8410" i="2"/>
  <c r="Q8418" i="2"/>
  <c r="U8422" i="2"/>
  <c r="T8428" i="2"/>
  <c r="T8436" i="2"/>
  <c r="U8436" i="2" s="1"/>
  <c r="T8450" i="2"/>
  <c r="T8465" i="2"/>
  <c r="R8526" i="2"/>
  <c r="S8526" i="2" s="1"/>
  <c r="T8526" i="2" s="1"/>
  <c r="U8526" i="2" s="1"/>
  <c r="Q8294" i="2"/>
  <c r="U8298" i="2"/>
  <c r="Q8303" i="2"/>
  <c r="Q8314" i="2"/>
  <c r="Q8359" i="2"/>
  <c r="U8359" i="2" s="1"/>
  <c r="T8360" i="2"/>
  <c r="T8370" i="2"/>
  <c r="Q8397" i="2"/>
  <c r="U8397" i="2" s="1"/>
  <c r="O8397" i="2"/>
  <c r="P8397" i="2" s="1"/>
  <c r="Q8411" i="2"/>
  <c r="U8411" i="2" s="1"/>
  <c r="T8418" i="2"/>
  <c r="R8418" i="2"/>
  <c r="S8418" i="2" s="1"/>
  <c r="Q8424" i="2"/>
  <c r="U8424" i="2" s="1"/>
  <c r="T8431" i="2"/>
  <c r="T8471" i="2"/>
  <c r="U8492" i="2"/>
  <c r="U8501" i="2"/>
  <c r="Q8511" i="2"/>
  <c r="U8511" i="2" s="1"/>
  <c r="O8511" i="2"/>
  <c r="P8511" i="2" s="1"/>
  <c r="O8299" i="2"/>
  <c r="P8299" i="2" s="1"/>
  <c r="Q8299" i="2" s="1"/>
  <c r="U8299" i="2" s="1"/>
  <c r="T8325" i="2"/>
  <c r="O8345" i="2"/>
  <c r="P8345" i="2" s="1"/>
  <c r="Q8351" i="2"/>
  <c r="U8351" i="2" s="1"/>
  <c r="T8359" i="2"/>
  <c r="U8360" i="2"/>
  <c r="Q8361" i="2"/>
  <c r="U8361" i="2" s="1"/>
  <c r="U8365" i="2"/>
  <c r="Q8375" i="2"/>
  <c r="U8375" i="2" s="1"/>
  <c r="T8397" i="2"/>
  <c r="U8406" i="2"/>
  <c r="O8410" i="2"/>
  <c r="P8410" i="2" s="1"/>
  <c r="Q8410" i="2" s="1"/>
  <c r="U8410" i="2" s="1"/>
  <c r="Q8417" i="2"/>
  <c r="O8417" i="2"/>
  <c r="P8417" i="2" s="1"/>
  <c r="O8423" i="2"/>
  <c r="P8423" i="2" s="1"/>
  <c r="Q8423" i="2"/>
  <c r="U8423" i="2" s="1"/>
  <c r="T8440" i="2"/>
  <c r="T8458" i="2"/>
  <c r="R8458" i="2"/>
  <c r="S8458" i="2" s="1"/>
  <c r="U8466" i="2"/>
  <c r="U8473" i="2"/>
  <c r="R8483" i="2"/>
  <c r="S8483" i="2" s="1"/>
  <c r="T8483" i="2" s="1"/>
  <c r="U8483" i="2" s="1"/>
  <c r="U8491" i="2"/>
  <c r="U8287" i="2"/>
  <c r="U8295" i="2"/>
  <c r="Q8301" i="2"/>
  <c r="U8301" i="2" s="1"/>
  <c r="Q8311" i="2"/>
  <c r="U8311" i="2" s="1"/>
  <c r="U8331" i="2"/>
  <c r="Q8343" i="2"/>
  <c r="U8343" i="2" s="1"/>
  <c r="T8351" i="2"/>
  <c r="T8361" i="2"/>
  <c r="Q8363" i="2"/>
  <c r="O8366" i="2"/>
  <c r="P8366" i="2" s="1"/>
  <c r="Q8382" i="2"/>
  <c r="Q8384" i="2"/>
  <c r="U8384" i="2" s="1"/>
  <c r="Q8392" i="2"/>
  <c r="Q8394" i="2"/>
  <c r="U8394" i="2" s="1"/>
  <c r="T8420" i="2"/>
  <c r="U8444" i="2"/>
  <c r="O8475" i="2"/>
  <c r="P8475" i="2" s="1"/>
  <c r="Q8475" i="2"/>
  <c r="U8475" i="2" s="1"/>
  <c r="R8494" i="2"/>
  <c r="S8494" i="2" s="1"/>
  <c r="T8494" i="2" s="1"/>
  <c r="U8494" i="2" s="1"/>
  <c r="R8518" i="2"/>
  <c r="S8518" i="2" s="1"/>
  <c r="T8518" i="2" s="1"/>
  <c r="U8518" i="2" s="1"/>
  <c r="Q8399" i="2"/>
  <c r="U8399" i="2" s="1"/>
  <c r="T8412" i="2"/>
  <c r="U8412" i="2" s="1"/>
  <c r="R8417" i="2"/>
  <c r="S8417" i="2" s="1"/>
  <c r="T8417" i="2" s="1"/>
  <c r="U8421" i="2"/>
  <c r="Q8428" i="2"/>
  <c r="Q8438" i="2"/>
  <c r="U8438" i="2" s="1"/>
  <c r="R8450" i="2"/>
  <c r="S8450" i="2" s="1"/>
  <c r="Q8463" i="2"/>
  <c r="U8464" i="2"/>
  <c r="U8468" i="2"/>
  <c r="R8500" i="2"/>
  <c r="S8500" i="2" s="1"/>
  <c r="T8500" i="2" s="1"/>
  <c r="U8500" i="2" s="1"/>
  <c r="R8528" i="2"/>
  <c r="S8528" i="2" s="1"/>
  <c r="T8528" i="2" s="1"/>
  <c r="U8528" i="2" s="1"/>
  <c r="U8535" i="2"/>
  <c r="Q8541" i="2"/>
  <c r="U8541" i="2" s="1"/>
  <c r="U8553" i="2"/>
  <c r="U8564" i="2"/>
  <c r="U8566" i="2"/>
  <c r="U8439" i="2"/>
  <c r="T8475" i="2"/>
  <c r="U8514" i="2"/>
  <c r="R8523" i="2"/>
  <c r="S8523" i="2" s="1"/>
  <c r="T8523" i="2" s="1"/>
  <c r="U8523" i="2" s="1"/>
  <c r="U8532" i="2"/>
  <c r="T8538" i="2"/>
  <c r="U8538" i="2" s="1"/>
  <c r="R8538" i="2"/>
  <c r="S8538" i="2" s="1"/>
  <c r="U8571" i="2"/>
  <c r="T8457" i="2"/>
  <c r="U8457" i="2" s="1"/>
  <c r="T8463" i="2"/>
  <c r="O8465" i="2"/>
  <c r="P8465" i="2" s="1"/>
  <c r="Q8465" i="2" s="1"/>
  <c r="U8465" i="2" s="1"/>
  <c r="O8469" i="2"/>
  <c r="P8469" i="2" s="1"/>
  <c r="Q8469" i="2" s="1"/>
  <c r="U8469" i="2" s="1"/>
  <c r="Q8519" i="2"/>
  <c r="U8519" i="2" s="1"/>
  <c r="U8527" i="2"/>
  <c r="Q8565" i="2"/>
  <c r="U8565" i="2" s="1"/>
  <c r="U8427" i="2"/>
  <c r="Q8433" i="2"/>
  <c r="U8433" i="2" s="1"/>
  <c r="O8437" i="2"/>
  <c r="P8437" i="2" s="1"/>
  <c r="Q8437" i="2" s="1"/>
  <c r="U8437" i="2" s="1"/>
  <c r="U8448" i="2"/>
  <c r="Q8458" i="2"/>
  <c r="U8458" i="2" s="1"/>
  <c r="U8497" i="2"/>
  <c r="U8503" i="2"/>
  <c r="U8508" i="2"/>
  <c r="Q8517" i="2"/>
  <c r="U8517" i="2" s="1"/>
  <c r="T8519" i="2"/>
  <c r="T8536" i="2"/>
  <c r="U8536" i="2" s="1"/>
  <c r="R8536" i="2"/>
  <c r="S8536" i="2" s="1"/>
  <c r="U8569" i="2"/>
  <c r="T8545" i="2"/>
  <c r="Q8420" i="2"/>
  <c r="U8420" i="2" s="1"/>
  <c r="Q8431" i="2"/>
  <c r="U8431" i="2" s="1"/>
  <c r="Q8440" i="2"/>
  <c r="U8440" i="2" s="1"/>
  <c r="T8488" i="2"/>
  <c r="R8516" i="2"/>
  <c r="S8516" i="2" s="1"/>
  <c r="T8516" i="2"/>
  <c r="U8516" i="2" s="1"/>
  <c r="T8531" i="2"/>
  <c r="U8531" i="2" s="1"/>
  <c r="R8531" i="2"/>
  <c r="S8531" i="2" s="1"/>
  <c r="U8568" i="2"/>
  <c r="Q8467" i="2"/>
  <c r="U8467" i="2" s="1"/>
  <c r="O8467" i="2"/>
  <c r="P8467" i="2" s="1"/>
  <c r="O8471" i="2"/>
  <c r="P8471" i="2" s="1"/>
  <c r="Q8471" i="2" s="1"/>
  <c r="U8471" i="2" s="1"/>
  <c r="O8476" i="2"/>
  <c r="P8476" i="2" s="1"/>
  <c r="Q8476" i="2" s="1"/>
  <c r="U8476" i="2" s="1"/>
  <c r="R8502" i="2"/>
  <c r="S8502" i="2" s="1"/>
  <c r="T8502" i="2" s="1"/>
  <c r="U8502" i="2" s="1"/>
  <c r="R8504" i="2"/>
  <c r="S8504" i="2" s="1"/>
  <c r="T8504" i="2" s="1"/>
  <c r="U8504" i="2" s="1"/>
  <c r="T8507" i="2"/>
  <c r="U8507" i="2" s="1"/>
  <c r="R8507" i="2"/>
  <c r="S8507" i="2" s="1"/>
  <c r="T8509" i="2"/>
  <c r="U8509" i="2" s="1"/>
  <c r="R8509" i="2"/>
  <c r="S8509" i="2" s="1"/>
  <c r="O8551" i="2"/>
  <c r="P8551" i="2" s="1"/>
  <c r="Q8551" i="2"/>
  <c r="U8551" i="2" s="1"/>
  <c r="R8570" i="2"/>
  <c r="S8570" i="2" s="1"/>
  <c r="T8570" i="2" s="1"/>
  <c r="U8570" i="2" s="1"/>
  <c r="Q8539" i="2"/>
  <c r="U8539" i="2" s="1"/>
  <c r="T8548" i="2"/>
  <c r="U8548" i="2" s="1"/>
  <c r="Q8563" i="2"/>
  <c r="U8563" i="2" s="1"/>
  <c r="T8566" i="2"/>
  <c r="T8578" i="2"/>
  <c r="T8580" i="2"/>
  <c r="T8581" i="2"/>
  <c r="U8581" i="2" s="1"/>
  <c r="T8588" i="2"/>
  <c r="T8590" i="2"/>
  <c r="U8617" i="2"/>
  <c r="T8555" i="2"/>
  <c r="U8555" i="2" s="1"/>
  <c r="T8567" i="2"/>
  <c r="U8567" i="2" s="1"/>
  <c r="T8575" i="2"/>
  <c r="U8575" i="2" s="1"/>
  <c r="T8576" i="2"/>
  <c r="U8576" i="2" s="1"/>
  <c r="T8601" i="2"/>
  <c r="U8601" i="2" s="1"/>
  <c r="O8632" i="2"/>
  <c r="P8632" i="2" s="1"/>
  <c r="Q8632" i="2" s="1"/>
  <c r="U8632" i="2" s="1"/>
  <c r="U8663" i="2"/>
  <c r="T8561" i="2"/>
  <c r="U8561" i="2" s="1"/>
  <c r="U8582" i="2"/>
  <c r="T8632" i="2"/>
  <c r="Q8585" i="2"/>
  <c r="U8585" i="2" s="1"/>
  <c r="U8586" i="2"/>
  <c r="Q8592" i="2"/>
  <c r="U8592" i="2" s="1"/>
  <c r="Q8545" i="2"/>
  <c r="O8554" i="2"/>
  <c r="P8554" i="2" s="1"/>
  <c r="Q8554" i="2" s="1"/>
  <c r="U8554" i="2" s="1"/>
  <c r="T8563" i="2"/>
  <c r="Q8578" i="2"/>
  <c r="Q8580" i="2"/>
  <c r="U8580" i="2" s="1"/>
  <c r="Q8588" i="2"/>
  <c r="U8588" i="2" s="1"/>
  <c r="Q8590" i="2"/>
  <c r="T8594" i="2"/>
  <c r="U8594" i="2" s="1"/>
  <c r="U8602" i="2"/>
  <c r="U8613" i="2"/>
  <c r="U8615" i="2"/>
  <c r="O8616" i="2"/>
  <c r="P8616" i="2" s="1"/>
  <c r="Q8616" i="2" s="1"/>
  <c r="U8616" i="2" s="1"/>
  <c r="U8634" i="2"/>
  <c r="U8599" i="2"/>
  <c r="U8600" i="2"/>
  <c r="T8604" i="2"/>
  <c r="U8604" i="2" s="1"/>
  <c r="T8616" i="2"/>
  <c r="T8572" i="2"/>
  <c r="U8572" i="2" s="1"/>
  <c r="T8595" i="2"/>
  <c r="U8595" i="2" s="1"/>
  <c r="U8598" i="2"/>
  <c r="T8606" i="2"/>
  <c r="U8606" i="2" s="1"/>
  <c r="U8610" i="2"/>
  <c r="U8612" i="2"/>
  <c r="R8583" i="2"/>
  <c r="S8583" i="2" s="1"/>
  <c r="T8583" i="2" s="1"/>
  <c r="U8583" i="2" s="1"/>
  <c r="T8619" i="2"/>
  <c r="O8643" i="2"/>
  <c r="P8643" i="2" s="1"/>
  <c r="Q8643" i="2" s="1"/>
  <c r="U8643" i="2" s="1"/>
  <c r="U8648" i="2"/>
  <c r="U8651" i="2"/>
  <c r="Q8664" i="2"/>
  <c r="U8664" i="2" s="1"/>
  <c r="Q8667" i="2"/>
  <c r="O8667" i="2"/>
  <c r="P8667" i="2" s="1"/>
  <c r="Q8678" i="2"/>
  <c r="U8678" i="2" s="1"/>
  <c r="Q8689" i="2"/>
  <c r="U8689" i="2" s="1"/>
  <c r="Q8645" i="2"/>
  <c r="U8645" i="2" s="1"/>
  <c r="T8646" i="2"/>
  <c r="U8646" i="2" s="1"/>
  <c r="U8650" i="2"/>
  <c r="T8660" i="2"/>
  <c r="U8660" i="2" s="1"/>
  <c r="T8667" i="2"/>
  <c r="U8671" i="2"/>
  <c r="Q8688" i="2"/>
  <c r="U8688" i="2" s="1"/>
  <c r="O8688" i="2"/>
  <c r="P8688" i="2" s="1"/>
  <c r="T8690" i="2"/>
  <c r="R8595" i="2"/>
  <c r="S8595" i="2" s="1"/>
  <c r="R8601" i="2"/>
  <c r="S8601" i="2" s="1"/>
  <c r="R8603" i="2"/>
  <c r="S8603" i="2" s="1"/>
  <c r="T8603" i="2" s="1"/>
  <c r="U8603" i="2" s="1"/>
  <c r="Q8633" i="2"/>
  <c r="U8633" i="2" s="1"/>
  <c r="Q8647" i="2"/>
  <c r="U8647" i="2" s="1"/>
  <c r="Q8649" i="2"/>
  <c r="U8649" i="2" s="1"/>
  <c r="O8652" i="2"/>
  <c r="P8652" i="2" s="1"/>
  <c r="Q8652" i="2" s="1"/>
  <c r="U8652" i="2" s="1"/>
  <c r="Q8655" i="2"/>
  <c r="U8655" i="2" s="1"/>
  <c r="O8655" i="2"/>
  <c r="P8655" i="2" s="1"/>
  <c r="Q8657" i="2"/>
  <c r="O8657" i="2"/>
  <c r="P8657" i="2" s="1"/>
  <c r="U8668" i="2"/>
  <c r="R8577" i="2"/>
  <c r="S8577" i="2" s="1"/>
  <c r="T8577" i="2" s="1"/>
  <c r="U8577" i="2" s="1"/>
  <c r="R8579" i="2"/>
  <c r="S8579" i="2" s="1"/>
  <c r="T8579" i="2" s="1"/>
  <c r="U8579" i="2" s="1"/>
  <c r="R8581" i="2"/>
  <c r="S8581" i="2" s="1"/>
  <c r="R8589" i="2"/>
  <c r="S8589" i="2" s="1"/>
  <c r="T8589" i="2" s="1"/>
  <c r="U8589" i="2" s="1"/>
  <c r="R8591" i="2"/>
  <c r="S8591" i="2" s="1"/>
  <c r="T8591" i="2" s="1"/>
  <c r="U8591" i="2" s="1"/>
  <c r="R8606" i="2"/>
  <c r="S8606" i="2" s="1"/>
  <c r="R8609" i="2"/>
  <c r="S8609" i="2" s="1"/>
  <c r="T8609" i="2" s="1"/>
  <c r="U8609" i="2" s="1"/>
  <c r="Q8621" i="2"/>
  <c r="U8621" i="2" s="1"/>
  <c r="U8622" i="2"/>
  <c r="T8652" i="2"/>
  <c r="T8655" i="2"/>
  <c r="T8657" i="2"/>
  <c r="Q8693" i="2"/>
  <c r="U8693" i="2" s="1"/>
  <c r="O8693" i="2"/>
  <c r="P8693" i="2" s="1"/>
  <c r="O8705" i="2"/>
  <c r="P8705" i="2" s="1"/>
  <c r="Q8705" i="2" s="1"/>
  <c r="U8705" i="2" s="1"/>
  <c r="U8623" i="2"/>
  <c r="U8630" i="2"/>
  <c r="U8638" i="2"/>
  <c r="U8639" i="2"/>
  <c r="U8642" i="2"/>
  <c r="U8644" i="2"/>
  <c r="U8662" i="2"/>
  <c r="O8664" i="2"/>
  <c r="P8664" i="2" s="1"/>
  <c r="U8666" i="2"/>
  <c r="Q8670" i="2"/>
  <c r="U8670" i="2" s="1"/>
  <c r="O8670" i="2"/>
  <c r="P8670" i="2" s="1"/>
  <c r="Q8672" i="2"/>
  <c r="U8672" i="2" s="1"/>
  <c r="T8673" i="2"/>
  <c r="U8673" i="2" s="1"/>
  <c r="Q8680" i="2"/>
  <c r="U8680" i="2" s="1"/>
  <c r="Q8684" i="2"/>
  <c r="O8684" i="2"/>
  <c r="P8684" i="2" s="1"/>
  <c r="Q8619" i="2"/>
  <c r="O8645" i="2"/>
  <c r="P8645" i="2" s="1"/>
  <c r="T8670" i="2"/>
  <c r="Q8674" i="2"/>
  <c r="U8674" i="2" s="1"/>
  <c r="T8675" i="2"/>
  <c r="U8675" i="2" s="1"/>
  <c r="T8682" i="2"/>
  <c r="U8682" i="2" s="1"/>
  <c r="T8684" i="2"/>
  <c r="Q8740" i="2"/>
  <c r="Q8706" i="2"/>
  <c r="U8706" i="2" s="1"/>
  <c r="O8706" i="2"/>
  <c r="P8706" i="2" s="1"/>
  <c r="U8725" i="2"/>
  <c r="T8735" i="2"/>
  <c r="T8737" i="2"/>
  <c r="T8740" i="2"/>
  <c r="U8750" i="2"/>
  <c r="Q8709" i="2"/>
  <c r="U8709" i="2" s="1"/>
  <c r="O8709" i="2"/>
  <c r="P8709" i="2" s="1"/>
  <c r="U8716" i="2"/>
  <c r="U8761" i="2"/>
  <c r="Q8695" i="2"/>
  <c r="U8695" i="2" s="1"/>
  <c r="Q8710" i="2"/>
  <c r="U8710" i="2" s="1"/>
  <c r="U8717" i="2"/>
  <c r="U8720" i="2"/>
  <c r="O8727" i="2"/>
  <c r="P8727" i="2" s="1"/>
  <c r="Q8727" i="2" s="1"/>
  <c r="U8727" i="2" s="1"/>
  <c r="O8752" i="2"/>
  <c r="P8752" i="2" s="1"/>
  <c r="Q8752" i="2" s="1"/>
  <c r="U8752" i="2" s="1"/>
  <c r="Q8756" i="2"/>
  <c r="U8756" i="2" s="1"/>
  <c r="O8756" i="2"/>
  <c r="P8756" i="2" s="1"/>
  <c r="U8769" i="2"/>
  <c r="R8696" i="2"/>
  <c r="S8696" i="2" s="1"/>
  <c r="T8696" i="2" s="1"/>
  <c r="U8696" i="2" s="1"/>
  <c r="O8701" i="2"/>
  <c r="P8701" i="2" s="1"/>
  <c r="Q8701" i="2" s="1"/>
  <c r="U8701" i="2" s="1"/>
  <c r="O8711" i="2"/>
  <c r="P8711" i="2" s="1"/>
  <c r="Q8711" i="2" s="1"/>
  <c r="U8711" i="2" s="1"/>
  <c r="T8722" i="2"/>
  <c r="T8727" i="2"/>
  <c r="U8741" i="2"/>
  <c r="U8744" i="2"/>
  <c r="U8745" i="2"/>
  <c r="Q8751" i="2"/>
  <c r="U8758" i="2"/>
  <c r="U8764" i="2"/>
  <c r="Q8690" i="2"/>
  <c r="U8690" i="2" s="1"/>
  <c r="O8690" i="2"/>
  <c r="P8690" i="2" s="1"/>
  <c r="U8692" i="2"/>
  <c r="Q8712" i="2"/>
  <c r="U8712" i="2" s="1"/>
  <c r="T8713" i="2"/>
  <c r="Q8722" i="2"/>
  <c r="U8722" i="2" s="1"/>
  <c r="Q8734" i="2"/>
  <c r="U8734" i="2" s="1"/>
  <c r="Q8736" i="2"/>
  <c r="U8736" i="2" s="1"/>
  <c r="U8738" i="2"/>
  <c r="O8742" i="2"/>
  <c r="P8742" i="2" s="1"/>
  <c r="Q8742" i="2" s="1"/>
  <c r="U8742" i="2" s="1"/>
  <c r="Q8748" i="2"/>
  <c r="U8748" i="2" s="1"/>
  <c r="T8751" i="2"/>
  <c r="U8772" i="2"/>
  <c r="U8777" i="2"/>
  <c r="U8687" i="2"/>
  <c r="O8715" i="2"/>
  <c r="P8715" i="2" s="1"/>
  <c r="Q8715" i="2" s="1"/>
  <c r="U8715" i="2" s="1"/>
  <c r="Q8718" i="2"/>
  <c r="U8718" i="2" s="1"/>
  <c r="O8718" i="2"/>
  <c r="P8718" i="2" s="1"/>
  <c r="Q8747" i="2"/>
  <c r="U8747" i="2" s="1"/>
  <c r="O8747" i="2"/>
  <c r="P8747" i="2" s="1"/>
  <c r="T8748" i="2"/>
  <c r="T8755" i="2"/>
  <c r="O8759" i="2"/>
  <c r="P8759" i="2" s="1"/>
  <c r="Q8759" i="2" s="1"/>
  <c r="U8759" i="2" s="1"/>
  <c r="U8767" i="2"/>
  <c r="Q8697" i="2"/>
  <c r="U8697" i="2" s="1"/>
  <c r="U8729" i="2"/>
  <c r="U8732" i="2"/>
  <c r="Q8754" i="2"/>
  <c r="U8754" i="2" s="1"/>
  <c r="O8754" i="2"/>
  <c r="P8754" i="2" s="1"/>
  <c r="O8735" i="2"/>
  <c r="P8735" i="2" s="1"/>
  <c r="Q8735" i="2" s="1"/>
  <c r="U8735" i="2" s="1"/>
  <c r="O8737" i="2"/>
  <c r="P8737" i="2" s="1"/>
  <c r="Q8737" i="2" s="1"/>
  <c r="U8737" i="2" s="1"/>
  <c r="O8740" i="2"/>
  <c r="P8740" i="2" s="1"/>
  <c r="O8746" i="2"/>
  <c r="P8746" i="2" s="1"/>
  <c r="Q8746" i="2" s="1"/>
  <c r="U8746" i="2" s="1"/>
  <c r="O8748" i="2"/>
  <c r="P8748" i="2" s="1"/>
  <c r="O8751" i="2"/>
  <c r="P8751" i="2" s="1"/>
  <c r="O8753" i="2"/>
  <c r="P8753" i="2" s="1"/>
  <c r="Q8753" i="2" s="1"/>
  <c r="U8753" i="2" s="1"/>
  <c r="O8755" i="2"/>
  <c r="P8755" i="2" s="1"/>
  <c r="Q8755" i="2" s="1"/>
  <c r="U8755" i="2" s="1"/>
  <c r="Q8762" i="2"/>
  <c r="U8762" i="2" s="1"/>
  <c r="Q8768" i="2"/>
  <c r="U8768" i="2" s="1"/>
  <c r="Q8770" i="2"/>
  <c r="U8770" i="2" s="1"/>
  <c r="Q8773" i="2"/>
  <c r="U8773" i="2" s="1"/>
  <c r="Q8778" i="2"/>
  <c r="U8778" i="2" s="1"/>
  <c r="O8713" i="2"/>
  <c r="P8713" i="2" s="1"/>
  <c r="Q8713" i="2" s="1"/>
  <c r="U8713" i="2" s="1"/>
  <c r="O8722" i="2"/>
  <c r="P8722" i="2" s="1"/>
  <c r="O8779" i="2"/>
  <c r="P8779" i="2" s="1"/>
  <c r="Q8779" i="2" s="1"/>
  <c r="U8779" i="2" s="1"/>
  <c r="U8157" i="2" l="1"/>
  <c r="U6746" i="2"/>
  <c r="U1408" i="2"/>
  <c r="U918" i="2"/>
  <c r="U860" i="2"/>
  <c r="U801" i="2"/>
  <c r="U770" i="2"/>
  <c r="U691" i="2"/>
  <c r="U640" i="2"/>
  <c r="U613" i="2"/>
  <c r="U589" i="2"/>
  <c r="U8253" i="2"/>
  <c r="U2741" i="2"/>
  <c r="U1441" i="2"/>
  <c r="U767" i="2"/>
  <c r="U655" i="2"/>
  <c r="U584" i="2"/>
  <c r="U898" i="2"/>
  <c r="U814" i="2"/>
  <c r="U717" i="2"/>
  <c r="U633" i="2"/>
  <c r="U576" i="2"/>
  <c r="U516" i="2"/>
  <c r="U2035" i="2"/>
  <c r="U896" i="2"/>
  <c r="U812" i="2"/>
  <c r="U781" i="2"/>
  <c r="U708" i="2"/>
  <c r="U649" i="2"/>
  <c r="U628" i="2"/>
  <c r="U602" i="2"/>
  <c r="U511" i="2"/>
  <c r="U8185" i="2"/>
  <c r="U779" i="2"/>
  <c r="U748" i="2"/>
  <c r="U600" i="2"/>
  <c r="U777" i="2"/>
  <c r="U529" i="2"/>
  <c r="U3437" i="2"/>
  <c r="U968" i="2"/>
  <c r="U929" i="2"/>
  <c r="U863" i="2"/>
  <c r="U803" i="2"/>
  <c r="U563" i="2"/>
  <c r="U7991" i="2"/>
  <c r="U8751" i="2"/>
  <c r="U8135" i="2"/>
  <c r="U7295" i="2"/>
  <c r="U8590" i="2"/>
  <c r="U8428" i="2"/>
  <c r="U8392" i="2"/>
  <c r="U8314" i="2"/>
  <c r="U7992" i="2"/>
  <c r="U8031" i="2"/>
  <c r="U7538" i="2"/>
  <c r="U7558" i="2"/>
  <c r="U7535" i="2"/>
  <c r="U7176" i="2"/>
  <c r="U6918" i="2"/>
  <c r="U6684" i="2"/>
  <c r="U6529" i="2"/>
  <c r="U6344" i="2"/>
  <c r="U5811" i="2"/>
  <c r="U5758" i="2"/>
  <c r="U5938" i="2"/>
  <c r="U5942" i="2"/>
  <c r="U5193" i="2"/>
  <c r="U5382" i="2"/>
  <c r="U5464" i="2"/>
  <c r="U5357" i="2"/>
  <c r="U5227" i="2"/>
  <c r="U5449" i="2"/>
  <c r="U5356" i="2"/>
  <c r="U4866" i="2"/>
  <c r="U4766" i="2"/>
  <c r="U4853" i="2"/>
  <c r="U4544" i="2"/>
  <c r="U3858" i="2"/>
  <c r="U3224" i="2"/>
  <c r="U2490" i="2"/>
  <c r="U2238" i="2"/>
  <c r="U1994" i="2"/>
  <c r="U1014" i="2"/>
  <c r="U1217" i="2"/>
  <c r="U1061" i="2"/>
  <c r="U8667" i="2"/>
  <c r="U8303" i="2"/>
  <c r="U8345" i="2"/>
  <c r="U7979" i="2"/>
  <c r="U8030" i="2"/>
  <c r="U7988" i="2"/>
  <c r="U7504" i="2"/>
  <c r="U7278" i="2"/>
  <c r="U6886" i="2"/>
  <c r="U6928" i="2"/>
  <c r="U6724" i="2"/>
  <c r="U6090" i="2"/>
  <c r="U5656" i="2"/>
  <c r="U5617" i="2"/>
  <c r="U5257" i="2"/>
  <c r="U5403" i="2"/>
  <c r="U5218" i="2"/>
  <c r="U5118" i="2"/>
  <c r="U4975" i="2"/>
  <c r="U4793" i="2"/>
  <c r="U3830" i="2"/>
  <c r="U3488" i="2"/>
  <c r="U3270" i="2"/>
  <c r="U3222" i="2"/>
  <c r="U2692" i="2"/>
  <c r="U2646" i="2"/>
  <c r="S11" i="2"/>
  <c r="T20" i="2"/>
  <c r="O11" i="2"/>
  <c r="U8417" i="2"/>
  <c r="U6315" i="2"/>
  <c r="U5447" i="2"/>
  <c r="U5439" i="2"/>
  <c r="U5211" i="2"/>
  <c r="U4901" i="2"/>
  <c r="U4829" i="2"/>
  <c r="U4571" i="2"/>
  <c r="U3819" i="2"/>
  <c r="U3733" i="2"/>
  <c r="U3253" i="2"/>
  <c r="U3220" i="2"/>
  <c r="U1267" i="2"/>
  <c r="U1058" i="2"/>
  <c r="F11" i="2"/>
  <c r="U5271" i="2"/>
  <c r="U5399" i="2"/>
  <c r="U5309" i="2"/>
  <c r="U5252" i="2"/>
  <c r="U5373" i="2"/>
  <c r="U5433" i="2"/>
  <c r="U8578" i="2"/>
  <c r="U8382" i="2"/>
  <c r="U8294" i="2"/>
  <c r="U8368" i="2"/>
  <c r="U8170" i="2"/>
  <c r="U7981" i="2"/>
  <c r="U7999" i="2"/>
  <c r="U8054" i="2"/>
  <c r="U7978" i="2"/>
  <c r="U7024" i="2"/>
  <c r="U6799" i="2"/>
  <c r="U6787" i="2"/>
  <c r="U6804" i="2"/>
  <c r="U6718" i="2"/>
  <c r="U5592" i="2"/>
  <c r="U5510" i="2"/>
  <c r="U5253" i="2"/>
  <c r="U5247" i="2"/>
  <c r="U5463" i="2"/>
  <c r="U5519" i="2"/>
  <c r="U5206" i="2"/>
  <c r="U5419" i="2"/>
  <c r="U4895" i="2"/>
  <c r="U3840" i="2"/>
  <c r="U3870" i="2"/>
  <c r="U3250" i="2"/>
  <c r="U2687" i="2"/>
  <c r="U2580" i="2"/>
  <c r="U2449" i="2"/>
  <c r="U2257" i="2"/>
  <c r="U2196" i="2"/>
  <c r="U2236" i="2"/>
  <c r="U2066" i="2"/>
  <c r="U1308" i="2"/>
  <c r="Q15" i="2"/>
  <c r="E3" i="3" s="1"/>
  <c r="Q11" i="2"/>
  <c r="U20" i="2"/>
  <c r="P11" i="2"/>
  <c r="U8657" i="2"/>
  <c r="U6965" i="2"/>
  <c r="U8740" i="2"/>
  <c r="U8418" i="2"/>
  <c r="U8221" i="2"/>
  <c r="U7965" i="2"/>
  <c r="U7568" i="2"/>
  <c r="U7417" i="2"/>
  <c r="U7349" i="2"/>
  <c r="U7103" i="2"/>
  <c r="U6495" i="2"/>
  <c r="U6098" i="2"/>
  <c r="U6027" i="2"/>
  <c r="U6050" i="2"/>
  <c r="U5840" i="2"/>
  <c r="U5783" i="2"/>
  <c r="U6088" i="2"/>
  <c r="U5711" i="2"/>
  <c r="U5685" i="2"/>
  <c r="U5231" i="2"/>
  <c r="U5452" i="2"/>
  <c r="U5241" i="2"/>
  <c r="U5196" i="2"/>
  <c r="U5432" i="2"/>
  <c r="U5411" i="2"/>
  <c r="U5313" i="2"/>
  <c r="U5171" i="2"/>
  <c r="U4818" i="2"/>
  <c r="U5062" i="2"/>
  <c r="U4885" i="2"/>
  <c r="U4809" i="2"/>
  <c r="U4988" i="2"/>
  <c r="U4667" i="2"/>
  <c r="U4515" i="2"/>
  <c r="U4733" i="2"/>
  <c r="U4564" i="2"/>
  <c r="U3846" i="2"/>
  <c r="U3248" i="2"/>
  <c r="U3458" i="2"/>
  <c r="U2685" i="2"/>
  <c r="U2007" i="2"/>
  <c r="H11" i="2"/>
  <c r="U7436" i="2"/>
  <c r="U7477" i="2"/>
  <c r="U8463" i="2"/>
  <c r="U7976" i="2"/>
  <c r="U7557" i="2"/>
  <c r="U7492" i="2"/>
  <c r="U7284" i="2"/>
  <c r="U7210" i="2"/>
  <c r="U6956" i="2"/>
  <c r="U6760" i="2"/>
  <c r="U5944" i="2"/>
  <c r="U6127" i="2"/>
  <c r="U6083" i="2"/>
  <c r="U5773" i="2"/>
  <c r="U5351" i="2"/>
  <c r="U5182" i="2"/>
  <c r="U5490" i="2"/>
  <c r="U5381" i="2"/>
  <c r="U5184" i="2"/>
  <c r="U5438" i="2"/>
  <c r="U5418" i="2"/>
  <c r="U5467" i="2"/>
  <c r="U5388" i="2"/>
  <c r="U4864" i="2"/>
  <c r="U5165" i="2"/>
  <c r="U4628" i="2"/>
  <c r="U4605" i="2"/>
  <c r="U3833" i="2"/>
  <c r="U3836" i="2"/>
  <c r="U3747" i="2"/>
  <c r="U3641" i="2"/>
  <c r="U3237" i="2"/>
  <c r="U1316" i="2"/>
  <c r="U1259" i="2"/>
  <c r="U1035" i="2"/>
  <c r="U1150" i="2"/>
  <c r="U1018" i="2"/>
  <c r="R11" i="2"/>
  <c r="U8194" i="2"/>
  <c r="U8619" i="2"/>
  <c r="U8363" i="2"/>
  <c r="U8545" i="2"/>
  <c r="U8142" i="2"/>
  <c r="U8094" i="2"/>
  <c r="U7949" i="2"/>
  <c r="U7551" i="2"/>
  <c r="U7188" i="2"/>
  <c r="U7155" i="2"/>
  <c r="U6781" i="2"/>
  <c r="U6777" i="2"/>
  <c r="U6759" i="2"/>
  <c r="U6700" i="2"/>
  <c r="U6336" i="2"/>
  <c r="U6353" i="2"/>
  <c r="U6350" i="2"/>
  <c r="U5957" i="2"/>
  <c r="U5512" i="2"/>
  <c r="U5476" i="2"/>
  <c r="U5524" i="2"/>
  <c r="U5546" i="2"/>
  <c r="U5225" i="2"/>
  <c r="U5426" i="2"/>
  <c r="U5374" i="2"/>
  <c r="U5261" i="2"/>
  <c r="U5377" i="2"/>
  <c r="U4958" i="2"/>
  <c r="U4844" i="2"/>
  <c r="U3881" i="2"/>
  <c r="U3234" i="2"/>
  <c r="U2663" i="2"/>
  <c r="U2621" i="2"/>
  <c r="U2433" i="2"/>
  <c r="U2337" i="2"/>
  <c r="U2241" i="2"/>
  <c r="U1020" i="2"/>
  <c r="U1133" i="2"/>
  <c r="U1067" i="2"/>
  <c r="U8684" i="2"/>
  <c r="U7656" i="2"/>
  <c r="U7240" i="2"/>
  <c r="U7347" i="2"/>
  <c r="U6742" i="2"/>
  <c r="U6711" i="2"/>
  <c r="U6265" i="2"/>
  <c r="U5543" i="2"/>
  <c r="U5600" i="2"/>
  <c r="U5209" i="2"/>
  <c r="U4985" i="2"/>
  <c r="U4728" i="2"/>
  <c r="U4819" i="2"/>
  <c r="U4602" i="2"/>
  <c r="U3804" i="2"/>
  <c r="U3843" i="2"/>
  <c r="U3547" i="2"/>
  <c r="U3229" i="2"/>
  <c r="U3690" i="2"/>
  <c r="U2558" i="2"/>
  <c r="U2391" i="2"/>
  <c r="U1426" i="2"/>
  <c r="U1231" i="2"/>
  <c r="U1130" i="2"/>
  <c r="U11" i="2" l="1"/>
  <c r="U15" i="2"/>
  <c r="T15" i="2"/>
  <c r="E4" i="3" s="1"/>
  <c r="T11" i="2"/>
  <c r="E8" i="3" l="1"/>
  <c r="E7" i="3"/>
</calcChain>
</file>

<file path=xl/sharedStrings.xml><?xml version="1.0" encoding="utf-8"?>
<sst xmlns="http://schemas.openxmlformats.org/spreadsheetml/2006/main" count="26809" uniqueCount="531">
  <si>
    <r>
      <t>Цей файл являє собою інструмент для розрахунку викидів N</t>
    </r>
    <r>
      <rPr>
        <b/>
        <vertAlign val="subscript"/>
        <sz val="10"/>
        <color indexed="62"/>
        <rFont val="Arial"/>
        <family val="2"/>
        <charset val="204"/>
      </rPr>
      <t>2</t>
    </r>
    <r>
      <rPr>
        <b/>
        <sz val="10"/>
        <color indexed="62"/>
        <rFont val="Arial"/>
        <family val="2"/>
      </rPr>
      <t>O від виробництва азотної кислоти на основі даних неперервного вимірювання концентрації N</t>
    </r>
    <r>
      <rPr>
        <b/>
        <vertAlign val="subscript"/>
        <sz val="10"/>
        <color indexed="62"/>
        <rFont val="Arial"/>
        <family val="2"/>
      </rPr>
      <t>2</t>
    </r>
    <r>
      <rPr>
        <b/>
        <sz val="10"/>
        <color indexed="62"/>
        <rFont val="Arial"/>
        <family val="2"/>
      </rPr>
      <t>O та об’єму відхідного газового потоку. Цей приклад розроблено за сприяння проекту технічної підтримки Світового Банку "Партнерство заради ринкової готовності" ("Partnership for Market Readiness")</t>
    </r>
  </si>
  <si>
    <t xml:space="preserve">Цей файл призначений для розрахунку викидів від однієї точки викидів. При наявності декількох точок викидів (та відповідних точок вимірювання) рекомендується скопіювати цей файл для кожної точки окремо. </t>
  </si>
  <si>
    <t>  Аркуш "Дані СНВВ"</t>
  </si>
  <si>
    <t xml:space="preserve">призначений для введення погодинних даних, отриманих за допомогою системи неперервних вимірювань (СНВВ). </t>
  </si>
  <si>
    <t>У разі відсутності даних СНВВ за певний період для визначення замінних даних необхідно використовувати наступну формулу. Отримані значення необхідно вставити вручну в колонку ВВ або ВЕ для відповідного параметра.</t>
  </si>
  <si>
    <r>
      <t>С</t>
    </r>
    <r>
      <rPr>
        <vertAlign val="subscript"/>
        <sz val="12"/>
        <color rgb="FF333399"/>
        <rFont val="Cambria Math"/>
        <family val="1"/>
      </rPr>
      <t>зам</t>
    </r>
  </si>
  <si>
    <t>замінне значення для відсутніх даних щодо концентрації ПГ</t>
  </si>
  <si>
    <t>середнє арифметичне значення концентрації за весь звітний період, або, якщо відсутність даних мала місце за особливих обставин, за репрезентативний період, що відображає аналогічні обставини</t>
  </si>
  <si>
    <t>оцінка стандартного відхилення показника концентрації для періоду, за який розраховано середнє арифметичне значення</t>
  </si>
  <si>
    <t>Аркуш "Результати"</t>
  </si>
  <si>
    <t>містить результати розрахунку викидів на ключових значень, які включаються у звіт оператора</t>
  </si>
  <si>
    <t>Як використовувати цей файл:</t>
  </si>
  <si>
    <t xml:space="preserve">Для того, щоб захистити формули від випадкових змін, які часто призводять до помилок та невірних результатів, дуже важливо НЕ ВИКОРИСТОВУВАТИ функцію "CUT &amp; PASTE" (вирізання та вставки). Якщо Ви бажаєте перемістити якісь дані, спочатку скопіюйте і вставте  їх, і тільки потім видалить ці дані в старому (неправильному) місці. </t>
  </si>
  <si>
    <t>Кольорові позначки:</t>
  </si>
  <si>
    <t xml:space="preserve"> - поля, в які потрібно ввести вихідні дані (обов'язкові)</t>
  </si>
  <si>
    <t xml:space="preserve"> - поля, в яких здійснюється розрахунок (не змінювати без потреби)</t>
  </si>
  <si>
    <t xml:space="preserve"> - поля, в яких відображається кінцевий результат (не змінювати без потреби)</t>
  </si>
  <si>
    <t xml:space="preserve"> - затемнені поля означають, що вони за даних умов не використовуються і дані у них вводити не потрібно.</t>
  </si>
  <si>
    <t xml:space="preserve"> - червоним виділяються значення, які сигланізують про помилку, або поля, які потребують уваги оператора</t>
  </si>
  <si>
    <t>Ідентифікаційний номер точки викидів ПГ</t>
  </si>
  <si>
    <t>ТВ16</t>
  </si>
  <si>
    <t>Коригування за результатами QAL2</t>
  </si>
  <si>
    <r>
      <t>концентрація N</t>
    </r>
    <r>
      <rPr>
        <i/>
        <vertAlign val="subscript"/>
        <sz val="11"/>
        <color rgb="FF333399"/>
        <rFont val="Times New Roman"/>
        <family val="1"/>
        <charset val="204"/>
      </rPr>
      <t>2</t>
    </r>
    <r>
      <rPr>
        <i/>
        <sz val="11"/>
        <color rgb="FF333399"/>
        <rFont val="Times New Roman"/>
        <family val="1"/>
        <charset val="204"/>
      </rPr>
      <t>O, мг/м</t>
    </r>
    <r>
      <rPr>
        <i/>
        <vertAlign val="superscript"/>
        <sz val="11"/>
        <color rgb="FF333399"/>
        <rFont val="Times New Roman"/>
        <family val="1"/>
        <charset val="204"/>
      </rPr>
      <t>3</t>
    </r>
  </si>
  <si>
    <r>
      <t>об’єм відхідного газу, Нм</t>
    </r>
    <r>
      <rPr>
        <i/>
        <vertAlign val="superscript"/>
        <sz val="11"/>
        <color rgb="FF333399"/>
        <rFont val="Times New Roman"/>
        <family val="1"/>
        <charset val="204"/>
      </rPr>
      <t>3</t>
    </r>
    <r>
      <rPr>
        <i/>
        <sz val="11"/>
        <color rgb="FF333399"/>
        <rFont val="Times New Roman"/>
        <family val="1"/>
        <charset val="204"/>
      </rPr>
      <t>/год</t>
    </r>
  </si>
  <si>
    <t>Ідентифікаційний номер точки вимірювання</t>
  </si>
  <si>
    <t>ТВим01</t>
  </si>
  <si>
    <t>коефіцієнт</t>
  </si>
  <si>
    <t>Опис точки вимірювання</t>
  </si>
  <si>
    <t>Цех М-5, відділення 1, агрегати 2/1÷3/1</t>
  </si>
  <si>
    <t>надбавка</t>
  </si>
  <si>
    <t>Кількість робочих годин за період, год/рік (всього)</t>
  </si>
  <si>
    <t>СНВВ</t>
  </si>
  <si>
    <t>агрегатів цеху</t>
  </si>
  <si>
    <t>Кількість реальних значень, що необхідно вставити (всього)</t>
  </si>
  <si>
    <t xml:space="preserve">Всього відсутніх значень </t>
  </si>
  <si>
    <t>Кількість значень у стовпчику за період, од.</t>
  </si>
  <si>
    <t>концентрайія</t>
  </si>
  <si>
    <t>об’єм відхідного газу</t>
  </si>
  <si>
    <t>Агрегати</t>
  </si>
  <si>
    <t>Кількість помилок за період, од. (всього)</t>
  </si>
  <si>
    <t>Сума всіх значень у стовпчику за період (всього)</t>
  </si>
  <si>
    <t>роботи СНВВ</t>
  </si>
  <si>
    <t>роботи агрегатів</t>
  </si>
  <si>
    <t>Мiсяц</t>
  </si>
  <si>
    <t>Дата</t>
  </si>
  <si>
    <t>Час</t>
  </si>
  <si>
    <r>
      <t>Концентрація N</t>
    </r>
    <r>
      <rPr>
        <b/>
        <vertAlign val="subscript"/>
        <sz val="12"/>
        <color theme="1"/>
        <rFont val="Times New Roman"/>
        <family val="1"/>
        <charset val="204"/>
      </rPr>
      <t>2</t>
    </r>
    <r>
      <rPr>
        <b/>
        <sz val="12"/>
        <color theme="1"/>
        <rFont val="Times New Roman"/>
        <family val="1"/>
        <charset val="204"/>
      </rPr>
      <t>O, мг/м</t>
    </r>
    <r>
      <rPr>
        <b/>
        <vertAlign val="superscript"/>
        <sz val="12"/>
        <color theme="1"/>
        <rFont val="Times New Roman"/>
        <family val="1"/>
        <charset val="204"/>
      </rPr>
      <t>3</t>
    </r>
  </si>
  <si>
    <t>помилка</t>
  </si>
  <si>
    <r>
      <t>Об’єм відхідного газу, Нм</t>
    </r>
    <r>
      <rPr>
        <b/>
        <vertAlign val="superscript"/>
        <sz val="12"/>
        <color theme="1"/>
        <rFont val="Times New Roman"/>
        <family val="1"/>
        <charset val="204"/>
      </rPr>
      <t>3</t>
    </r>
    <r>
      <rPr>
        <b/>
        <sz val="12"/>
        <color theme="1"/>
        <rFont val="Times New Roman"/>
        <family val="1"/>
        <charset val="204"/>
      </rPr>
      <t>/год</t>
    </r>
  </si>
  <si>
    <t>СНВВ в роботі          (0-ні, 1-так)</t>
  </si>
  <si>
    <t>Агрегати цеху в роботі (0-ні, 1-так)</t>
  </si>
  <si>
    <t>Статус СНВВ та агрегатів цеху</t>
  </si>
  <si>
    <r>
      <t>Концентрація N</t>
    </r>
    <r>
      <rPr>
        <b/>
        <vertAlign val="subscript"/>
        <sz val="12"/>
        <rFont val="Times New Roman"/>
        <family val="1"/>
        <charset val="204"/>
      </rPr>
      <t>2</t>
    </r>
    <r>
      <rPr>
        <b/>
        <sz val="12"/>
        <rFont val="Times New Roman"/>
        <family val="1"/>
        <charset val="204"/>
      </rPr>
      <t>O у відхідному газі (К</t>
    </r>
    <r>
      <rPr>
        <b/>
        <vertAlign val="subscript"/>
        <sz val="12"/>
        <rFont val="Times New Roman"/>
        <family val="1"/>
        <charset val="204"/>
      </rPr>
      <t>год,і</t>
    </r>
    <r>
      <rPr>
        <b/>
        <sz val="12"/>
        <rFont val="Times New Roman"/>
        <family val="1"/>
        <charset val="204"/>
      </rPr>
      <t>)</t>
    </r>
  </si>
  <si>
    <r>
      <t>Об’єм відхідного газового потоку  (Об</t>
    </r>
    <r>
      <rPr>
        <b/>
        <vertAlign val="subscript"/>
        <sz val="12"/>
        <rFont val="Times New Roman"/>
        <family val="1"/>
        <charset val="204"/>
      </rPr>
      <t>год,і</t>
    </r>
    <r>
      <rPr>
        <b/>
        <sz val="12"/>
        <rFont val="Times New Roman"/>
        <family val="1"/>
        <charset val="204"/>
      </rPr>
      <t xml:space="preserve">) </t>
    </r>
  </si>
  <si>
    <t>Значення СНВВ</t>
  </si>
  <si>
    <t>Значення з урахуванням поправок QAL2</t>
  </si>
  <si>
    <t>Значення з урахуванням замінних даних</t>
  </si>
  <si>
    <t>Погодинні викиди, мг</t>
  </si>
  <si>
    <t>2022-01</t>
  </si>
  <si>
    <t>2022-01-01</t>
  </si>
  <si>
    <t>01:01</t>
  </si>
  <si>
    <t>02:00</t>
  </si>
  <si>
    <t>03:00</t>
  </si>
  <si>
    <t>04:00</t>
  </si>
  <si>
    <t>05:00</t>
  </si>
  <si>
    <t>06:00</t>
  </si>
  <si>
    <t>07:00</t>
  </si>
  <si>
    <t>08:00</t>
  </si>
  <si>
    <t>09:00</t>
  </si>
  <si>
    <t>10:00</t>
  </si>
  <si>
    <t>11:00</t>
  </si>
  <si>
    <t>12:00</t>
  </si>
  <si>
    <t>13:00</t>
  </si>
  <si>
    <t>14:00</t>
  </si>
  <si>
    <t>15:00</t>
  </si>
  <si>
    <t>16:00</t>
  </si>
  <si>
    <t>17:00</t>
  </si>
  <si>
    <t>18:00</t>
  </si>
  <si>
    <t>19:00</t>
  </si>
  <si>
    <t>20:00</t>
  </si>
  <si>
    <t>21:00</t>
  </si>
  <si>
    <t>22:00</t>
  </si>
  <si>
    <t>23:00</t>
  </si>
  <si>
    <t>00:00</t>
  </si>
  <si>
    <t>2022-01-02</t>
  </si>
  <si>
    <t>2022-01-03</t>
  </si>
  <si>
    <t>2022-01-04</t>
  </si>
  <si>
    <t>2022-01-05</t>
  </si>
  <si>
    <t>2022-01-06</t>
  </si>
  <si>
    <t>2022-01-07</t>
  </si>
  <si>
    <t>2022-01-08</t>
  </si>
  <si>
    <t>2022-01-09</t>
  </si>
  <si>
    <t>2022-01-10</t>
  </si>
  <si>
    <t>2022-01-11</t>
  </si>
  <si>
    <t>2022-01-12</t>
  </si>
  <si>
    <t>2022-01-13</t>
  </si>
  <si>
    <t>2022-01-14</t>
  </si>
  <si>
    <t>2022-01-15</t>
  </si>
  <si>
    <t>2022-01-16</t>
  </si>
  <si>
    <t>2022-01-17</t>
  </si>
  <si>
    <t>2022-01-18</t>
  </si>
  <si>
    <t>2022-01-19</t>
  </si>
  <si>
    <t>2022-01-20</t>
  </si>
  <si>
    <t>2022-01-21</t>
  </si>
  <si>
    <t>2022-01-22</t>
  </si>
  <si>
    <t>2022-01-23</t>
  </si>
  <si>
    <t>2022-01-24</t>
  </si>
  <si>
    <t>2022-01-25</t>
  </si>
  <si>
    <t>2022-01-26</t>
  </si>
  <si>
    <t>2022-01-27</t>
  </si>
  <si>
    <t>2022-01-28</t>
  </si>
  <si>
    <t>2022-01-29</t>
  </si>
  <si>
    <t>2022-01-30</t>
  </si>
  <si>
    <t>2022-01-31</t>
  </si>
  <si>
    <t>2022-02</t>
  </si>
  <si>
    <t>2022-02-01</t>
  </si>
  <si>
    <t>2022-02-02</t>
  </si>
  <si>
    <t>2022-02-03</t>
  </si>
  <si>
    <t>2022-02-04</t>
  </si>
  <si>
    <t>2022-02-05</t>
  </si>
  <si>
    <t>2022-02-06</t>
  </si>
  <si>
    <t>2022-02-07</t>
  </si>
  <si>
    <t>2022-02-08</t>
  </si>
  <si>
    <t>2022-02-09</t>
  </si>
  <si>
    <t>2022-02-10</t>
  </si>
  <si>
    <t>2022-02-11</t>
  </si>
  <si>
    <t>2022-02-12</t>
  </si>
  <si>
    <t>2022-02-13</t>
  </si>
  <si>
    <t>2022-02-14</t>
  </si>
  <si>
    <t>2022-02-15</t>
  </si>
  <si>
    <t>2022-02-16</t>
  </si>
  <si>
    <t>2022-02-17</t>
  </si>
  <si>
    <t>2022-02-18</t>
  </si>
  <si>
    <t>2022-02-19</t>
  </si>
  <si>
    <t>2022-02-20</t>
  </si>
  <si>
    <t>2022-02-21</t>
  </si>
  <si>
    <t>2022-02-22</t>
  </si>
  <si>
    <t>2022-02-23</t>
  </si>
  <si>
    <t>2022-02-24</t>
  </si>
  <si>
    <t>2022-02-25</t>
  </si>
  <si>
    <t>2022-02-26</t>
  </si>
  <si>
    <t>2022-02-27</t>
  </si>
  <si>
    <t>2022-02-28</t>
  </si>
  <si>
    <t>2022-03</t>
  </si>
  <si>
    <t>2022-03-01</t>
  </si>
  <si>
    <t>2022-03-02</t>
  </si>
  <si>
    <t>2022-03-03</t>
  </si>
  <si>
    <t>2022-03-04</t>
  </si>
  <si>
    <t>2022-03-05</t>
  </si>
  <si>
    <t>2022-03-06</t>
  </si>
  <si>
    <t>2022-03-07</t>
  </si>
  <si>
    <t>2022-03-08</t>
  </si>
  <si>
    <t>2022-03-09</t>
  </si>
  <si>
    <t>2022-03-10</t>
  </si>
  <si>
    <t>2022-03-11</t>
  </si>
  <si>
    <t>2022-03-12</t>
  </si>
  <si>
    <t>2022-03-13</t>
  </si>
  <si>
    <t>2022-03-14</t>
  </si>
  <si>
    <t>2022-03-15</t>
  </si>
  <si>
    <t>2022-03-16</t>
  </si>
  <si>
    <t>2022-03-17</t>
  </si>
  <si>
    <t>2022-03-18</t>
  </si>
  <si>
    <t>2022-03-19</t>
  </si>
  <si>
    <t>2022-03-20</t>
  </si>
  <si>
    <t>2022-03-21</t>
  </si>
  <si>
    <t>2022-03-22</t>
  </si>
  <si>
    <t>2022-03-23</t>
  </si>
  <si>
    <t>2022-03-24</t>
  </si>
  <si>
    <t>2022-03-25</t>
  </si>
  <si>
    <t>2022-03-26</t>
  </si>
  <si>
    <t>2022-03-27</t>
  </si>
  <si>
    <t>2022-03-28</t>
  </si>
  <si>
    <t>2022-03-29</t>
  </si>
  <si>
    <t>2022-03-30</t>
  </si>
  <si>
    <t>2022-03-31</t>
  </si>
  <si>
    <t>2022-04</t>
  </si>
  <si>
    <t>2022-04-01</t>
  </si>
  <si>
    <t>2022-04-02</t>
  </si>
  <si>
    <t>2022-04-03</t>
  </si>
  <si>
    <t>2022-04-04</t>
  </si>
  <si>
    <t>2022-04-05</t>
  </si>
  <si>
    <t>2022-04-06</t>
  </si>
  <si>
    <t>2022-04-07</t>
  </si>
  <si>
    <t>2022-04-08</t>
  </si>
  <si>
    <t>2022-04-09</t>
  </si>
  <si>
    <t>2022-04-10</t>
  </si>
  <si>
    <t>2022-04-11</t>
  </si>
  <si>
    <t>2022-04-12</t>
  </si>
  <si>
    <t>2022-04-13</t>
  </si>
  <si>
    <t>2022-04-14</t>
  </si>
  <si>
    <t>2022-04-15</t>
  </si>
  <si>
    <t>2022-04-16</t>
  </si>
  <si>
    <t>2022-04-17</t>
  </si>
  <si>
    <t>2022-04-18</t>
  </si>
  <si>
    <t>2022-04-19</t>
  </si>
  <si>
    <t>2022-04-20</t>
  </si>
  <si>
    <t>2022-04-21</t>
  </si>
  <si>
    <t>2022-04-22</t>
  </si>
  <si>
    <t>2022-04-23</t>
  </si>
  <si>
    <t>2022-04-24</t>
  </si>
  <si>
    <t>2022-04-25</t>
  </si>
  <si>
    <t>2022-04-26</t>
  </si>
  <si>
    <t>2022-04-27</t>
  </si>
  <si>
    <t>2022-04-28</t>
  </si>
  <si>
    <t>2022-04-29</t>
  </si>
  <si>
    <t>2022-04-30</t>
  </si>
  <si>
    <t>2022-05</t>
  </si>
  <si>
    <t>2022-05-01</t>
  </si>
  <si>
    <t>2022-05-02</t>
  </si>
  <si>
    <t>2022-05-03</t>
  </si>
  <si>
    <t>2022-05-04</t>
  </si>
  <si>
    <t>2022-05-05</t>
  </si>
  <si>
    <t>2022-05-06</t>
  </si>
  <si>
    <t>2022-05-07</t>
  </si>
  <si>
    <t>2022-05-08</t>
  </si>
  <si>
    <t>2022-05-09</t>
  </si>
  <si>
    <t>2022-05-10</t>
  </si>
  <si>
    <t>2022-05-11</t>
  </si>
  <si>
    <t>2022-05-12</t>
  </si>
  <si>
    <t>2022-05-13</t>
  </si>
  <si>
    <t>2022-05-14</t>
  </si>
  <si>
    <t>2022-05-15</t>
  </si>
  <si>
    <t>2022-05-16</t>
  </si>
  <si>
    <t>2022-05-17</t>
  </si>
  <si>
    <t>2022-05-18</t>
  </si>
  <si>
    <t>2022-05-19</t>
  </si>
  <si>
    <t>2022-05-20</t>
  </si>
  <si>
    <t>2022-05-21</t>
  </si>
  <si>
    <t>2022-05-22</t>
  </si>
  <si>
    <t>2022-05-23</t>
  </si>
  <si>
    <t>2022-05-24</t>
  </si>
  <si>
    <t>2022-05-25</t>
  </si>
  <si>
    <t>2022-05-26</t>
  </si>
  <si>
    <t>2022-05-27</t>
  </si>
  <si>
    <t>2022-05-28</t>
  </si>
  <si>
    <t>2022-05-29</t>
  </si>
  <si>
    <t>2022-05-30</t>
  </si>
  <si>
    <t>2022-05-31</t>
  </si>
  <si>
    <t>2022-06</t>
  </si>
  <si>
    <t>2022-06-01</t>
  </si>
  <si>
    <t>2022-06-02</t>
  </si>
  <si>
    <t>2022-06-03</t>
  </si>
  <si>
    <t>2022-06-04</t>
  </si>
  <si>
    <t>2022-06-05</t>
  </si>
  <si>
    <t>2022-06-06</t>
  </si>
  <si>
    <t>2022-06-07</t>
  </si>
  <si>
    <t>2022-06-08</t>
  </si>
  <si>
    <t>2022-06-09</t>
  </si>
  <si>
    <t>2022-06-10</t>
  </si>
  <si>
    <t>2022-06-11</t>
  </si>
  <si>
    <t>2022-06-12</t>
  </si>
  <si>
    <t>2022-06-13</t>
  </si>
  <si>
    <t>2022-06-14</t>
  </si>
  <si>
    <t>2022-06-15</t>
  </si>
  <si>
    <t>2022-06-16</t>
  </si>
  <si>
    <t>2022-06-17</t>
  </si>
  <si>
    <t>2022-06-18</t>
  </si>
  <si>
    <t>2022-06-19</t>
  </si>
  <si>
    <t>2022-06-20</t>
  </si>
  <si>
    <t>2022-06-21</t>
  </si>
  <si>
    <t>2022-06-22</t>
  </si>
  <si>
    <t>2022-06-23</t>
  </si>
  <si>
    <t>2022-06-24</t>
  </si>
  <si>
    <t>2022-06-25</t>
  </si>
  <si>
    <t>2022-06-26</t>
  </si>
  <si>
    <t>2022-06-27</t>
  </si>
  <si>
    <t>2022-06-28</t>
  </si>
  <si>
    <t>2022-06-29</t>
  </si>
  <si>
    <t>2022-06-30</t>
  </si>
  <si>
    <t>2022-07</t>
  </si>
  <si>
    <t>2022-07-01</t>
  </si>
  <si>
    <t>2022-07-02</t>
  </si>
  <si>
    <t>2022-07-03</t>
  </si>
  <si>
    <t>2022-07-04</t>
  </si>
  <si>
    <t>2022-07-05</t>
  </si>
  <si>
    <t>2022-07-06</t>
  </si>
  <si>
    <t>2022-07-07</t>
  </si>
  <si>
    <t>2022-07-08</t>
  </si>
  <si>
    <t>2022-07-09</t>
  </si>
  <si>
    <t>2022-07-10</t>
  </si>
  <si>
    <t>2022-07-11</t>
  </si>
  <si>
    <t>2022-07-12</t>
  </si>
  <si>
    <t>2022-07-13</t>
  </si>
  <si>
    <t>2022-07-14</t>
  </si>
  <si>
    <t>2022-07-15</t>
  </si>
  <si>
    <t>2022-07-16</t>
  </si>
  <si>
    <t>2022-07-17</t>
  </si>
  <si>
    <t>2022-07-18</t>
  </si>
  <si>
    <t>2022-07-19</t>
  </si>
  <si>
    <t>2022-07-20</t>
  </si>
  <si>
    <t>2022-07-21</t>
  </si>
  <si>
    <t>2022-07-22</t>
  </si>
  <si>
    <t>2022-07-23</t>
  </si>
  <si>
    <t>2022-07-24</t>
  </si>
  <si>
    <t>2022-07-25</t>
  </si>
  <si>
    <t>2022-07-26</t>
  </si>
  <si>
    <t>2022-07-27</t>
  </si>
  <si>
    <t>2022-07-28</t>
  </si>
  <si>
    <t>2022-07-29</t>
  </si>
  <si>
    <t>2022-07-30</t>
  </si>
  <si>
    <t>2022-07-31</t>
  </si>
  <si>
    <t>2022-08</t>
  </si>
  <si>
    <t>2022-08-01</t>
  </si>
  <si>
    <t>2022-08-02</t>
  </si>
  <si>
    <t>2022-08-03</t>
  </si>
  <si>
    <t>2022-08-04</t>
  </si>
  <si>
    <t>2022-08-05</t>
  </si>
  <si>
    <t>2022-08-06</t>
  </si>
  <si>
    <t>2022-08-07</t>
  </si>
  <si>
    <t>2022-08-08</t>
  </si>
  <si>
    <t>2022-08-09</t>
  </si>
  <si>
    <t>2022-08-10</t>
  </si>
  <si>
    <t>2022-08-11</t>
  </si>
  <si>
    <t>2022-08-12</t>
  </si>
  <si>
    <t>2022-08-13</t>
  </si>
  <si>
    <t>2022-08-14</t>
  </si>
  <si>
    <t>2022-08-15</t>
  </si>
  <si>
    <t>2022-08-16</t>
  </si>
  <si>
    <t>2022-08-17</t>
  </si>
  <si>
    <t>2022-08-18</t>
  </si>
  <si>
    <t>2022-08-19</t>
  </si>
  <si>
    <t>2022-08-20</t>
  </si>
  <si>
    <t>2022-08-21</t>
  </si>
  <si>
    <t>2022-08-22</t>
  </si>
  <si>
    <t>2022-08-23</t>
  </si>
  <si>
    <t>2022-08-24</t>
  </si>
  <si>
    <t>2022-08-25</t>
  </si>
  <si>
    <t>2022-08-26</t>
  </si>
  <si>
    <t>2022-08-27</t>
  </si>
  <si>
    <t>2022-08-28</t>
  </si>
  <si>
    <t>2022-08-29</t>
  </si>
  <si>
    <t>2022-08-30</t>
  </si>
  <si>
    <t>2022-08-31</t>
  </si>
  <si>
    <t>2022-09</t>
  </si>
  <si>
    <t>2022-09-01</t>
  </si>
  <si>
    <t>2022-09-02</t>
  </si>
  <si>
    <t>2022-09-03</t>
  </si>
  <si>
    <t>2022-09-04</t>
  </si>
  <si>
    <t>2022-09-05</t>
  </si>
  <si>
    <t>2022-09-06</t>
  </si>
  <si>
    <t>2022-09-07</t>
  </si>
  <si>
    <t>2022-09-08</t>
  </si>
  <si>
    <t>2022-09-09</t>
  </si>
  <si>
    <t>2022-09-10</t>
  </si>
  <si>
    <t>2022-09-11</t>
  </si>
  <si>
    <t>2022-09-12</t>
  </si>
  <si>
    <t>2022-09-13</t>
  </si>
  <si>
    <t>2022-09-14</t>
  </si>
  <si>
    <t>2022-09-15</t>
  </si>
  <si>
    <t>2022-09-16</t>
  </si>
  <si>
    <t>2022-09-17</t>
  </si>
  <si>
    <t>2022-09-18</t>
  </si>
  <si>
    <t>2022-09-19</t>
  </si>
  <si>
    <t>2022-09-20</t>
  </si>
  <si>
    <t>2022-09-21</t>
  </si>
  <si>
    <t>2022-09-22</t>
  </si>
  <si>
    <t>2022-09-23</t>
  </si>
  <si>
    <t>2022-09-24</t>
  </si>
  <si>
    <t>2022-09-25</t>
  </si>
  <si>
    <t>2022-09-26</t>
  </si>
  <si>
    <t>2022-09-27</t>
  </si>
  <si>
    <t>2022-09-28</t>
  </si>
  <si>
    <t>2022-09-29</t>
  </si>
  <si>
    <t>2022-09-30</t>
  </si>
  <si>
    <t>2022-10</t>
  </si>
  <si>
    <t>2022-10-01</t>
  </si>
  <si>
    <t>2022-10-02</t>
  </si>
  <si>
    <t>2022-10-03</t>
  </si>
  <si>
    <t>2022-10-04</t>
  </si>
  <si>
    <t>2022-10-05</t>
  </si>
  <si>
    <t>2022-10-06</t>
  </si>
  <si>
    <t>2022-10-07</t>
  </si>
  <si>
    <t>2022-10-08</t>
  </si>
  <si>
    <t>2022-10-09</t>
  </si>
  <si>
    <t>2022-10-10</t>
  </si>
  <si>
    <t>2022-10-11</t>
  </si>
  <si>
    <t>2022-10-12</t>
  </si>
  <si>
    <t>2022-10-13</t>
  </si>
  <si>
    <t>2022-10-14</t>
  </si>
  <si>
    <t>2022-10-15</t>
  </si>
  <si>
    <t>2022-10-16</t>
  </si>
  <si>
    <t>2022-10-17</t>
  </si>
  <si>
    <t>2022-10-18</t>
  </si>
  <si>
    <t>2022-10-19</t>
  </si>
  <si>
    <t>2022-10-20</t>
  </si>
  <si>
    <t>2022-10-21</t>
  </si>
  <si>
    <t>2022-10-22</t>
  </si>
  <si>
    <t>2022-10-23</t>
  </si>
  <si>
    <t>2022-10-24</t>
  </si>
  <si>
    <t>2022-10-25</t>
  </si>
  <si>
    <t>2022-10-26</t>
  </si>
  <si>
    <t>2022-10-27</t>
  </si>
  <si>
    <t>2022-10-28</t>
  </si>
  <si>
    <t>2022-10-29</t>
  </si>
  <si>
    <t>2022-10-30</t>
  </si>
  <si>
    <t>2022-10-31</t>
  </si>
  <si>
    <t>2022-11</t>
  </si>
  <si>
    <t>2022-11-01</t>
  </si>
  <si>
    <t>2022-11-02</t>
  </si>
  <si>
    <t>2022-11-03</t>
  </si>
  <si>
    <t>2022-11-04</t>
  </si>
  <si>
    <t>2022-11-05</t>
  </si>
  <si>
    <t>2022-11-06</t>
  </si>
  <si>
    <t>2022-11-07</t>
  </si>
  <si>
    <t>2022-11-08</t>
  </si>
  <si>
    <t>2022-11-09</t>
  </si>
  <si>
    <t>2022-11-10</t>
  </si>
  <si>
    <t>2022-11-11</t>
  </si>
  <si>
    <t>2022-11-12</t>
  </si>
  <si>
    <t>2022-11-13</t>
  </si>
  <si>
    <t>2022-11-14</t>
  </si>
  <si>
    <t>2022-11-15</t>
  </si>
  <si>
    <t>2022-11-16</t>
  </si>
  <si>
    <t>2022-11-17</t>
  </si>
  <si>
    <t>2022-11-18</t>
  </si>
  <si>
    <t>2022-11-19</t>
  </si>
  <si>
    <t>2022-11-20</t>
  </si>
  <si>
    <t>2022-11-21</t>
  </si>
  <si>
    <t>2022-11-22</t>
  </si>
  <si>
    <t>2022-11-23</t>
  </si>
  <si>
    <t>2022-11-24</t>
  </si>
  <si>
    <t>2022-11-25</t>
  </si>
  <si>
    <t>2022-11-26</t>
  </si>
  <si>
    <t>2022-11-27</t>
  </si>
  <si>
    <t>2022-11-28</t>
  </si>
  <si>
    <t>2022-11-29</t>
  </si>
  <si>
    <t>2022-11-30</t>
  </si>
  <si>
    <t>2022-12</t>
  </si>
  <si>
    <t>2022-12-01</t>
  </si>
  <si>
    <t>2022-12-02</t>
  </si>
  <si>
    <t>2022-12-03</t>
  </si>
  <si>
    <t>2022-12-04</t>
  </si>
  <si>
    <t>2022-12-05</t>
  </si>
  <si>
    <t>2022-12-06</t>
  </si>
  <si>
    <t>2022-12-07</t>
  </si>
  <si>
    <t>2022-12-08</t>
  </si>
  <si>
    <t>2022-12-09</t>
  </si>
  <si>
    <t>2022-12-10</t>
  </si>
  <si>
    <t>2022-12-11</t>
  </si>
  <si>
    <t>2022-12-12</t>
  </si>
  <si>
    <t>2022-12-13</t>
  </si>
  <si>
    <t>2022-12-14</t>
  </si>
  <si>
    <t>2022-12-15</t>
  </si>
  <si>
    <t>2022-12-16</t>
  </si>
  <si>
    <t>2022-12-17</t>
  </si>
  <si>
    <t>2022-12-18</t>
  </si>
  <si>
    <t>2022-12-19</t>
  </si>
  <si>
    <t>2022-12-20</t>
  </si>
  <si>
    <t>2022-12-21</t>
  </si>
  <si>
    <t>2022-12-22</t>
  </si>
  <si>
    <t>2022-12-23</t>
  </si>
  <si>
    <t>2022-12-24</t>
  </si>
  <si>
    <t>2022-12-25</t>
  </si>
  <si>
    <t>2022-12-26</t>
  </si>
  <si>
    <t>2022-12-27</t>
  </si>
  <si>
    <t>2022-12-28</t>
  </si>
  <si>
    <t>2022-12-29</t>
  </si>
  <si>
    <t>2022-12-30</t>
  </si>
  <si>
    <t>2022-12-31</t>
  </si>
  <si>
    <t>Скорочення</t>
  </si>
  <si>
    <t>Параметр</t>
  </si>
  <si>
    <t>Значення</t>
  </si>
  <si>
    <t>Одиниці виміру</t>
  </si>
  <si>
    <r>
      <t>К</t>
    </r>
    <r>
      <rPr>
        <b/>
        <vertAlign val="subscript"/>
        <sz val="11"/>
        <rFont val="Arial"/>
        <family val="2"/>
      </rPr>
      <t>год,сер</t>
    </r>
  </si>
  <si>
    <r>
      <t>Середнє погодинне значення концентрації N</t>
    </r>
    <r>
      <rPr>
        <vertAlign val="subscript"/>
        <sz val="11"/>
        <rFont val="Arial"/>
        <family val="2"/>
      </rPr>
      <t>2</t>
    </r>
    <r>
      <rPr>
        <sz val="11"/>
        <rFont val="Arial"/>
        <family val="2"/>
      </rPr>
      <t>O</t>
    </r>
  </si>
  <si>
    <r>
      <t>мг N</t>
    </r>
    <r>
      <rPr>
        <vertAlign val="subscript"/>
        <sz val="11"/>
        <rFont val="Arial"/>
        <family val="2"/>
      </rPr>
      <t>2</t>
    </r>
    <r>
      <rPr>
        <sz val="11"/>
        <rFont val="Arial"/>
        <family val="2"/>
      </rPr>
      <t>O / Нм</t>
    </r>
    <r>
      <rPr>
        <vertAlign val="superscript"/>
        <sz val="11"/>
        <rFont val="Arial"/>
        <family val="2"/>
      </rPr>
      <t>3</t>
    </r>
  </si>
  <si>
    <r>
      <t>Об</t>
    </r>
    <r>
      <rPr>
        <b/>
        <vertAlign val="subscript"/>
        <sz val="11"/>
        <rFont val="Arial"/>
        <family val="2"/>
      </rPr>
      <t>год,сер</t>
    </r>
  </si>
  <si>
    <t>Середнє погодинне значення об’єму відхідного газового потоку</t>
  </si>
  <si>
    <r>
      <t>Нм</t>
    </r>
    <r>
      <rPr>
        <vertAlign val="subscript"/>
        <sz val="11"/>
        <rFont val="Arial"/>
        <family val="2"/>
      </rPr>
      <t>3</t>
    </r>
    <r>
      <rPr>
        <sz val="11"/>
        <rFont val="Arial"/>
        <family val="2"/>
      </rPr>
      <t>/год</t>
    </r>
  </si>
  <si>
    <t>РГ</t>
  </si>
  <si>
    <t>Кількість робочих годин</t>
  </si>
  <si>
    <t>годин</t>
  </si>
  <si>
    <r>
      <t>ВикN</t>
    </r>
    <r>
      <rPr>
        <b/>
        <vertAlign val="subscript"/>
        <sz val="11"/>
        <rFont val="Arial"/>
        <family val="2"/>
      </rPr>
      <t>2</t>
    </r>
    <r>
      <rPr>
        <b/>
        <sz val="11"/>
        <rFont val="Arial"/>
        <family val="2"/>
      </rPr>
      <t>O</t>
    </r>
  </si>
  <si>
    <r>
      <t>Викиди N</t>
    </r>
    <r>
      <rPr>
        <vertAlign val="subscript"/>
        <sz val="11"/>
        <rFont val="Arial"/>
        <family val="2"/>
      </rPr>
      <t>2</t>
    </r>
    <r>
      <rPr>
        <sz val="11"/>
        <rFont val="Arial"/>
        <family val="2"/>
      </rPr>
      <t>O з джерела викидів за звітний період</t>
    </r>
  </si>
  <si>
    <t>т</t>
  </si>
  <si>
    <r>
      <t>ВикСО</t>
    </r>
    <r>
      <rPr>
        <b/>
        <vertAlign val="subscript"/>
        <sz val="11"/>
        <rFont val="Arial"/>
        <family val="2"/>
      </rPr>
      <t>2е</t>
    </r>
  </si>
  <si>
    <r>
      <t>Викиди N</t>
    </r>
    <r>
      <rPr>
        <vertAlign val="subscript"/>
        <sz val="11"/>
        <rFont val="Arial"/>
        <family val="2"/>
      </rPr>
      <t>2</t>
    </r>
    <r>
      <rPr>
        <sz val="11"/>
        <rFont val="Arial"/>
        <family val="2"/>
      </rPr>
      <t>O в еквіваленті СО</t>
    </r>
    <r>
      <rPr>
        <vertAlign val="subscript"/>
        <sz val="11"/>
        <rFont val="Arial"/>
        <family val="2"/>
      </rPr>
      <t>2</t>
    </r>
  </si>
  <si>
    <r>
      <t>т СО</t>
    </r>
    <r>
      <rPr>
        <vertAlign val="subscript"/>
        <sz val="11"/>
        <color theme="1"/>
        <rFont val="Arial"/>
        <family val="2"/>
      </rPr>
      <t>2е</t>
    </r>
  </si>
  <si>
    <r>
      <t>Вик</t>
    </r>
    <r>
      <rPr>
        <b/>
        <vertAlign val="subscript"/>
        <sz val="11"/>
        <rFont val="Arial"/>
        <family val="2"/>
      </rPr>
      <t>сер</t>
    </r>
  </si>
  <si>
    <r>
      <t>Середньорічні погодинні викиди и N</t>
    </r>
    <r>
      <rPr>
        <vertAlign val="subscript"/>
        <sz val="11"/>
        <rFont val="Arial"/>
        <family val="2"/>
      </rPr>
      <t>2</t>
    </r>
    <r>
      <rPr>
        <sz val="11"/>
        <rFont val="Arial"/>
        <family val="2"/>
      </rPr>
      <t xml:space="preserve">O </t>
    </r>
  </si>
  <si>
    <r>
      <t>кг N</t>
    </r>
    <r>
      <rPr>
        <vertAlign val="subscript"/>
        <sz val="11"/>
        <rFont val="Arial"/>
        <family val="2"/>
      </rPr>
      <t>2</t>
    </r>
    <r>
      <rPr>
        <sz val="11"/>
        <rFont val="Arial"/>
        <family val="2"/>
      </rPr>
      <t>O / год</t>
    </r>
  </si>
  <si>
    <t>Нижче наведено формули, що використовуються у розрахунку</t>
  </si>
  <si>
    <r>
      <t>щорічні викиди N</t>
    </r>
    <r>
      <rPr>
        <vertAlign val="subscript"/>
        <sz val="12"/>
        <color theme="1"/>
        <rFont val="Times New Roman"/>
        <family val="1"/>
      </rPr>
      <t>2</t>
    </r>
    <r>
      <rPr>
        <sz val="12"/>
        <color theme="1"/>
        <rFont val="Times New Roman"/>
        <family val="1"/>
      </rPr>
      <t>O з джерела або групи джерел, об’єднаних однією точкою викидів [т N</t>
    </r>
    <r>
      <rPr>
        <vertAlign val="subscript"/>
        <sz val="12"/>
        <color theme="1"/>
        <rFont val="Times New Roman"/>
        <family val="1"/>
      </rPr>
      <t>2</t>
    </r>
    <r>
      <rPr>
        <sz val="12"/>
        <color theme="1"/>
        <rFont val="Times New Roman"/>
        <family val="1"/>
      </rPr>
      <t>O]</t>
    </r>
  </si>
  <si>
    <r>
      <t>К</t>
    </r>
    <r>
      <rPr>
        <vertAlign val="subscript"/>
        <sz val="12"/>
        <color theme="1"/>
        <rFont val="Times New Roman"/>
        <family val="1"/>
      </rPr>
      <t>год і</t>
    </r>
  </si>
  <si>
    <r>
      <t>погодинні значення концентрації N</t>
    </r>
    <r>
      <rPr>
        <vertAlign val="subscript"/>
        <sz val="12"/>
        <color theme="1"/>
        <rFont val="Times New Roman"/>
        <family val="1"/>
      </rPr>
      <t>2</t>
    </r>
    <r>
      <rPr>
        <sz val="12"/>
        <color theme="1"/>
        <rFont val="Times New Roman"/>
        <family val="1"/>
      </rPr>
      <t>O у відхідному газі [мг/Нм</t>
    </r>
    <r>
      <rPr>
        <vertAlign val="superscript"/>
        <sz val="12"/>
        <color theme="1"/>
        <rFont val="Times New Roman"/>
        <family val="1"/>
      </rPr>
      <t>3</t>
    </r>
    <r>
      <rPr>
        <sz val="12"/>
        <color theme="1"/>
        <rFont val="Times New Roman"/>
        <family val="1"/>
      </rPr>
      <t>]</t>
    </r>
  </si>
  <si>
    <r>
      <t>Об</t>
    </r>
    <r>
      <rPr>
        <vertAlign val="subscript"/>
        <sz val="12"/>
        <color theme="1"/>
        <rFont val="Times New Roman"/>
        <family val="1"/>
      </rPr>
      <t>год і</t>
    </r>
  </si>
  <si>
    <r>
      <t>погодинні значення об’єму відхідного газового потоку, визначені для кожного відповідного погодинного значення концентрації N</t>
    </r>
    <r>
      <rPr>
        <vertAlign val="subscript"/>
        <sz val="12"/>
        <color theme="1"/>
        <rFont val="Times New Roman"/>
        <family val="1"/>
      </rPr>
      <t>2</t>
    </r>
    <r>
      <rPr>
        <sz val="12"/>
        <color theme="1"/>
        <rFont val="Times New Roman"/>
        <family val="1"/>
      </rPr>
      <t>O [Нм</t>
    </r>
    <r>
      <rPr>
        <vertAlign val="superscript"/>
        <sz val="12"/>
        <color theme="1"/>
        <rFont val="Times New Roman"/>
        <family val="1"/>
      </rPr>
      <t>3</t>
    </r>
    <r>
      <rPr>
        <sz val="12"/>
        <color theme="1"/>
        <rFont val="Times New Roman"/>
        <family val="1"/>
      </rPr>
      <t>]</t>
    </r>
  </si>
  <si>
    <r>
      <t xml:space="preserve">Вик </t>
    </r>
    <r>
      <rPr>
        <b/>
        <vertAlign val="subscript"/>
        <sz val="12"/>
        <color theme="1"/>
        <rFont val="Times New Roman"/>
        <family val="1"/>
      </rPr>
      <t>(N2O сер)</t>
    </r>
    <r>
      <rPr>
        <b/>
        <sz val="12"/>
        <color theme="1"/>
        <rFont val="Times New Roman"/>
        <family val="1"/>
      </rPr>
      <t xml:space="preserve">  =</t>
    </r>
  </si>
  <si>
    <r>
      <t>∑ (К</t>
    </r>
    <r>
      <rPr>
        <b/>
        <vertAlign val="subscript"/>
        <sz val="12"/>
        <color theme="1"/>
        <rFont val="Times New Roman"/>
        <family val="1"/>
      </rPr>
      <t>год і</t>
    </r>
    <r>
      <rPr>
        <b/>
        <sz val="12"/>
        <color theme="1"/>
        <rFont val="Times New Roman"/>
        <family val="1"/>
      </rPr>
      <t xml:space="preserve"> × Об</t>
    </r>
    <r>
      <rPr>
        <b/>
        <vertAlign val="subscript"/>
        <sz val="12"/>
        <color theme="1"/>
        <rFont val="Times New Roman"/>
        <family val="1"/>
      </rPr>
      <t>год і</t>
    </r>
    <r>
      <rPr>
        <b/>
        <sz val="12"/>
        <color theme="1"/>
        <rFont val="Times New Roman"/>
        <family val="1"/>
      </rPr>
      <t xml:space="preserve"> × 10</t>
    </r>
    <r>
      <rPr>
        <b/>
        <vertAlign val="superscript"/>
        <sz val="12"/>
        <color theme="1"/>
        <rFont val="Times New Roman"/>
        <family val="1"/>
      </rPr>
      <t>-6</t>
    </r>
    <r>
      <rPr>
        <b/>
        <sz val="12"/>
        <color theme="1"/>
        <rFont val="Times New Roman"/>
        <family val="1"/>
      </rPr>
      <t>)</t>
    </r>
  </si>
  <si>
    <r>
      <t xml:space="preserve">Вик </t>
    </r>
    <r>
      <rPr>
        <vertAlign val="subscript"/>
        <sz val="12"/>
        <color theme="1"/>
        <rFont val="Times New Roman"/>
        <family val="1"/>
      </rPr>
      <t>(N2O сер)</t>
    </r>
  </si>
  <si>
    <r>
      <t>середньорічні погодинні викиди N</t>
    </r>
    <r>
      <rPr>
        <vertAlign val="subscript"/>
        <sz val="12"/>
        <color rgb="FF000000"/>
        <rFont val="Times New Roman"/>
        <family val="1"/>
      </rPr>
      <t>2</t>
    </r>
    <r>
      <rPr>
        <sz val="12"/>
        <color rgb="FF000000"/>
        <rFont val="Times New Roman"/>
        <family val="1"/>
      </rPr>
      <t xml:space="preserve">O </t>
    </r>
    <r>
      <rPr>
        <sz val="12"/>
        <color theme="1"/>
        <rFont val="Times New Roman"/>
        <family val="1"/>
      </rPr>
      <t>від джерела або групи джерел, об’єднаних однією точкою викидів [кг/год]</t>
    </r>
  </si>
  <si>
    <r>
      <t>погодинні значення концентрації N</t>
    </r>
    <r>
      <rPr>
        <vertAlign val="subscript"/>
        <sz val="12"/>
        <color theme="1"/>
        <rFont val="Times New Roman"/>
        <family val="1"/>
      </rPr>
      <t>2</t>
    </r>
    <r>
      <rPr>
        <sz val="12"/>
        <color theme="1"/>
        <rFont val="Times New Roman"/>
        <family val="1"/>
      </rPr>
      <t>O у відхідному газ [мг/Нм</t>
    </r>
    <r>
      <rPr>
        <vertAlign val="superscript"/>
        <sz val="12"/>
        <color theme="1"/>
        <rFont val="Times New Roman"/>
        <family val="1"/>
      </rPr>
      <t>3</t>
    </r>
    <r>
      <rPr>
        <sz val="12"/>
        <color theme="1"/>
        <rFont val="Times New Roman"/>
        <family val="1"/>
      </rPr>
      <t>]</t>
    </r>
  </si>
  <si>
    <r>
      <t>погодинні значення об’єму відхідного газового потоку [Нм</t>
    </r>
    <r>
      <rPr>
        <vertAlign val="superscript"/>
        <sz val="12"/>
        <color theme="1"/>
        <rFont val="Times New Roman"/>
        <family val="1"/>
      </rPr>
      <t>3</t>
    </r>
    <r>
      <rPr>
        <sz val="12"/>
        <color theme="1"/>
        <rFont val="Times New Roman"/>
        <family val="1"/>
      </rPr>
      <t>]</t>
    </r>
  </si>
  <si>
    <t>кількість робочих годин у звітному році [год]</t>
  </si>
  <si>
    <r>
      <t>Вик</t>
    </r>
    <r>
      <rPr>
        <b/>
        <vertAlign val="subscript"/>
        <sz val="12"/>
        <color theme="1"/>
        <rFont val="Times New Roman"/>
        <family val="1"/>
      </rPr>
      <t xml:space="preserve">(СО2е) </t>
    </r>
    <r>
      <rPr>
        <b/>
        <sz val="12"/>
        <color theme="1"/>
        <rFont val="Times New Roman"/>
        <family val="1"/>
      </rPr>
      <t>= Вик</t>
    </r>
    <r>
      <rPr>
        <b/>
        <vertAlign val="subscript"/>
        <sz val="12"/>
        <color theme="1"/>
        <rFont val="Times New Roman"/>
        <family val="1"/>
      </rPr>
      <t>(NO2 річні)</t>
    </r>
    <r>
      <rPr>
        <b/>
        <sz val="12"/>
        <color theme="1"/>
        <rFont val="Times New Roman"/>
        <family val="1"/>
      </rPr>
      <t xml:space="preserve"> × ПГП</t>
    </r>
    <r>
      <rPr>
        <b/>
        <vertAlign val="subscript"/>
        <sz val="12"/>
        <color theme="1"/>
        <rFont val="Times New Roman"/>
        <family val="1"/>
      </rPr>
      <t>N2O</t>
    </r>
  </si>
  <si>
    <r>
      <t>Вик</t>
    </r>
    <r>
      <rPr>
        <vertAlign val="subscript"/>
        <sz val="12"/>
        <color theme="1"/>
        <rFont val="Times New Roman"/>
        <family val="1"/>
      </rPr>
      <t>(СО2е)</t>
    </r>
  </si>
  <si>
    <r>
      <t>щорічні викиди N</t>
    </r>
    <r>
      <rPr>
        <vertAlign val="subscript"/>
        <sz val="12"/>
        <color theme="1"/>
        <rFont val="Times New Roman"/>
        <family val="1"/>
      </rPr>
      <t>2</t>
    </r>
    <r>
      <rPr>
        <sz val="12"/>
        <color theme="1"/>
        <rFont val="Times New Roman"/>
        <family val="1"/>
      </rPr>
      <t>O з джерела  або групи джерел, об’єднаних однією точкою викидів, в еквіваленті двоокису вуглецю [т CO</t>
    </r>
    <r>
      <rPr>
        <vertAlign val="subscript"/>
        <sz val="12"/>
        <color theme="1"/>
        <rFont val="Times New Roman"/>
        <family val="1"/>
      </rPr>
      <t>2e</t>
    </r>
    <r>
      <rPr>
        <sz val="12"/>
        <color theme="1"/>
        <rFont val="Times New Roman"/>
        <family val="1"/>
      </rPr>
      <t>]</t>
    </r>
  </si>
  <si>
    <r>
      <t>Вик</t>
    </r>
    <r>
      <rPr>
        <vertAlign val="subscript"/>
        <sz val="12"/>
        <color theme="1"/>
        <rFont val="Times New Roman"/>
        <family val="1"/>
      </rPr>
      <t>(NO2 річні)</t>
    </r>
  </si>
  <si>
    <r>
      <t>ПГП</t>
    </r>
    <r>
      <rPr>
        <vertAlign val="subscript"/>
        <sz val="12"/>
        <color theme="1"/>
        <rFont val="Times New Roman"/>
        <family val="1"/>
      </rPr>
      <t>N2O</t>
    </r>
  </si>
  <si>
    <r>
      <t>потенціал глобального потепління N</t>
    </r>
    <r>
      <rPr>
        <vertAlign val="subscript"/>
        <sz val="12"/>
        <color theme="1"/>
        <rFont val="Times New Roman"/>
        <family val="1"/>
      </rPr>
      <t>2</t>
    </r>
    <r>
      <rPr>
        <sz val="12"/>
        <color theme="1"/>
        <rFont val="Times New Roman"/>
        <family val="1"/>
      </rPr>
      <t>O [т CO</t>
    </r>
    <r>
      <rPr>
        <vertAlign val="subscript"/>
        <sz val="12"/>
        <color theme="1"/>
        <rFont val="Times New Roman"/>
        <family val="1"/>
      </rPr>
      <t>2e</t>
    </r>
    <r>
      <rPr>
        <sz val="12"/>
        <color theme="1"/>
        <rFont val="Times New Roman"/>
        <family val="1"/>
      </rPr>
      <t xml:space="preserve"> /т N</t>
    </r>
    <r>
      <rPr>
        <vertAlign val="subscript"/>
        <sz val="12"/>
        <color theme="1"/>
        <rFont val="Times New Roman"/>
        <family val="1"/>
      </rPr>
      <t>2</t>
    </r>
    <r>
      <rPr>
        <sz val="12"/>
        <color theme="1"/>
        <rFont val="Times New Roman"/>
        <family val="1"/>
      </rPr>
      <t>O]</t>
    </r>
  </si>
  <si>
    <t>Суточный отчет за 2022 год</t>
  </si>
  <si>
    <t>Концентрация средняя (мг/м3)</t>
  </si>
  <si>
    <t>Расход сумма (м3/сут)</t>
  </si>
  <si>
    <t>Выбросы сумма (мг/сут)</t>
  </si>
  <si>
    <t>Расход сумма (м3/мес)</t>
  </si>
  <si>
    <t>Выбросы сумма (мг/мес)</t>
  </si>
  <si>
    <t>Всего:</t>
  </si>
  <si>
    <t>Выбросы сумма (т/год):</t>
  </si>
  <si>
    <t>Расход среднее (м3/сут):</t>
  </si>
  <si>
    <t>#1</t>
  </si>
  <si>
    <t>#2</t>
  </si>
  <si>
    <t>#3</t>
  </si>
  <si>
    <t>#4</t>
  </si>
  <si>
    <t>#5</t>
  </si>
  <si>
    <t>#6</t>
  </si>
  <si>
    <t>#7</t>
  </si>
  <si>
    <t>#8</t>
  </si>
  <si>
    <t>#9</t>
  </si>
  <si>
    <t>#10</t>
  </si>
  <si>
    <t>#11</t>
  </si>
  <si>
    <t>#12</t>
  </si>
  <si>
    <t>#13</t>
  </si>
  <si>
    <t>#14</t>
  </si>
  <si>
    <t>#15</t>
  </si>
  <si>
    <t>#16</t>
  </si>
  <si>
    <t>#17</t>
  </si>
  <si>
    <t>#18</t>
  </si>
  <si>
    <t>#19</t>
  </si>
  <si>
    <t xml:space="preserve"> </t>
  </si>
  <si>
    <t>Месяц</t>
  </si>
  <si>
    <t>Расход среднее (м3/мес):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</si>
</sst>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164" formatCode="#,##0.000"/>
    <numFmt numFmtId="165" formatCode="d/m"/>
    <numFmt numFmtId="166" formatCode="0.0"/>
    <numFmt numFmtId="167" formatCode="yyyy\-mm"/>
    <numFmt numFmtId="168" formatCode="yyyy\-mm\-dd"/>
    <numFmt numFmtId="169" formatCode="_ * #,##0_ ;_ * \-#,##0_ ;_ * &quot;-&quot;??_ ;_ @_ "/>
    <numFmt numFmtId="170" formatCode="_-* #,##0_-;\-* #,##0_-;_-* &quot;-&quot;??_-;_-@_-"/>
    <numFmt numFmtId="171" formatCode="_ * #,##0.0_ ;_ * \-#,##0.0_ ;_ * &quot;-&quot;??_ ;_ @_ "/>
    <numFmt numFmtId="172" formatCode="0.00000"/>
    <numFmt numFmtId="173" formatCode="#,##0_ ;\-#,##0\ "/>
  </numFmts>
  <fonts count="64" x14ac:knownFonts="1">
    <font>
      <sz val="11"/>
      <color theme="1"/>
      <name val="Calibri"/>
      <family val="2"/>
      <scheme val="minor"/>
    </font>
    <font>
      <sz val="10"/>
      <color indexed="62"/>
      <name val="Arial"/>
      <family val="2"/>
    </font>
    <font>
      <b/>
      <sz val="10"/>
      <color indexed="62"/>
      <name val="Arial"/>
      <family val="2"/>
    </font>
    <font>
      <sz val="11"/>
      <color theme="1"/>
      <name val="Calibri"/>
      <family val="2"/>
      <charset val="1"/>
      <scheme val="minor"/>
    </font>
    <font>
      <u/>
      <sz val="11"/>
      <color theme="10"/>
      <name val="Calibri"/>
      <family val="2"/>
    </font>
    <font>
      <sz val="12"/>
      <color rgb="FF333399"/>
      <name val="Cambria Math"/>
      <family val="1"/>
    </font>
    <font>
      <sz val="10"/>
      <color rgb="FF333399"/>
      <name val="Arial"/>
      <family val="2"/>
    </font>
    <font>
      <sz val="10"/>
      <name val="Arial"/>
      <family val="2"/>
    </font>
    <font>
      <sz val="10"/>
      <color indexed="62"/>
      <name val="Arial"/>
      <family val="2"/>
      <charset val="204"/>
    </font>
    <font>
      <u/>
      <sz val="10"/>
      <color indexed="12"/>
      <name val="Arial"/>
      <family val="2"/>
    </font>
    <font>
      <b/>
      <sz val="10"/>
      <color indexed="10"/>
      <name val="Arial"/>
      <family val="2"/>
    </font>
    <font>
      <b/>
      <i/>
      <sz val="12"/>
      <name val="Arial"/>
      <family val="2"/>
      <charset val="204"/>
    </font>
    <font>
      <sz val="10"/>
      <color theme="1"/>
      <name val="Arial"/>
      <family val="2"/>
      <charset val="204"/>
    </font>
    <font>
      <b/>
      <sz val="14"/>
      <color rgb="FF333399"/>
      <name val="Times New Roman"/>
      <family val="1"/>
      <charset val="204"/>
    </font>
    <font>
      <b/>
      <i/>
      <u/>
      <sz val="14"/>
      <color theme="1"/>
      <name val="Times New Roman"/>
      <family val="1"/>
      <charset val="204"/>
    </font>
    <font>
      <sz val="14"/>
      <color theme="1"/>
      <name val="Times New Roman"/>
      <family val="1"/>
      <charset val="204"/>
    </font>
    <font>
      <b/>
      <i/>
      <sz val="14"/>
      <color rgb="FF333399"/>
      <name val="Times New Roman"/>
      <family val="1"/>
      <charset val="204"/>
    </font>
    <font>
      <i/>
      <sz val="11"/>
      <color rgb="FF333399"/>
      <name val="Times New Roman"/>
      <family val="1"/>
      <charset val="204"/>
    </font>
    <font>
      <sz val="12"/>
      <color theme="1"/>
      <name val="Times New Roman"/>
      <family val="1"/>
      <charset val="204"/>
    </font>
    <font>
      <i/>
      <sz val="14"/>
      <color rgb="FF333399"/>
      <name val="Times New Roman"/>
      <family val="1"/>
      <charset val="204"/>
    </font>
    <font>
      <b/>
      <sz val="12"/>
      <name val="Times New Roman"/>
      <family val="1"/>
      <charset val="204"/>
    </font>
    <font>
      <b/>
      <i/>
      <sz val="12"/>
      <color rgb="FF333399"/>
      <name val="Times New Roman"/>
      <family val="1"/>
      <charset val="204"/>
    </font>
    <font>
      <sz val="12"/>
      <name val="Times New Roman"/>
      <family val="1"/>
      <charset val="204"/>
    </font>
    <font>
      <sz val="11"/>
      <color indexed="62"/>
      <name val="Times New Roman"/>
      <family val="1"/>
      <charset val="204"/>
    </font>
    <font>
      <i/>
      <sz val="12"/>
      <color rgb="FF333399"/>
      <name val="Times New Roman"/>
      <family val="1"/>
      <charset val="204"/>
    </font>
    <font>
      <i/>
      <sz val="10"/>
      <color rgb="FF333399"/>
      <name val="Times New Roman"/>
      <family val="1"/>
      <charset val="204"/>
    </font>
    <font>
      <i/>
      <sz val="9"/>
      <color rgb="FF333399"/>
      <name val="Times New Roman"/>
      <family val="1"/>
      <charset val="204"/>
    </font>
    <font>
      <b/>
      <sz val="12"/>
      <color theme="1"/>
      <name val="Times New Roman"/>
      <family val="1"/>
      <charset val="204"/>
    </font>
    <font>
      <b/>
      <sz val="10"/>
      <color theme="1"/>
      <name val="Times New Roman"/>
      <family val="1"/>
      <charset val="204"/>
    </font>
    <font>
      <b/>
      <sz val="10"/>
      <name val="Times New Roman"/>
      <family val="1"/>
      <charset val="204"/>
    </font>
    <font>
      <b/>
      <i/>
      <sz val="12"/>
      <name val="Times New Roman"/>
      <family val="1"/>
      <charset val="204"/>
    </font>
    <font>
      <sz val="10"/>
      <name val="Arial"/>
      <family val="2"/>
      <charset val="204"/>
    </font>
    <font>
      <b/>
      <sz val="11"/>
      <name val="Arial"/>
      <family val="2"/>
    </font>
    <font>
      <b/>
      <sz val="12"/>
      <name val="Arial"/>
      <family val="2"/>
    </font>
    <font>
      <sz val="11"/>
      <name val="Arial"/>
      <family val="2"/>
    </font>
    <font>
      <sz val="11"/>
      <color theme="1"/>
      <name val="Arial"/>
      <family val="2"/>
    </font>
    <font>
      <b/>
      <sz val="11"/>
      <color indexed="10"/>
      <name val="Arial"/>
      <family val="2"/>
    </font>
    <font>
      <b/>
      <sz val="10"/>
      <name val="Arial"/>
      <family val="2"/>
    </font>
    <font>
      <sz val="14"/>
      <color theme="1"/>
      <name val="Times New Roman"/>
      <family val="1"/>
    </font>
    <font>
      <sz val="9"/>
      <name val="Arial"/>
      <family val="2"/>
      <charset val="204"/>
    </font>
    <font>
      <b/>
      <sz val="14"/>
      <name val="Times New Roman"/>
      <family val="1"/>
    </font>
    <font>
      <sz val="12"/>
      <color theme="1"/>
      <name val="Times New Roman"/>
      <family val="1"/>
    </font>
    <font>
      <b/>
      <sz val="12"/>
      <color theme="1"/>
      <name val="Times New Roman"/>
      <family val="1"/>
    </font>
    <font>
      <sz val="12"/>
      <color rgb="FF000000"/>
      <name val="Times New Roman"/>
      <family val="1"/>
    </font>
    <font>
      <b/>
      <vertAlign val="subscript"/>
      <sz val="10"/>
      <color indexed="62"/>
      <name val="Arial"/>
      <family val="2"/>
      <charset val="204"/>
    </font>
    <font>
      <b/>
      <vertAlign val="subscript"/>
      <sz val="10"/>
      <color indexed="62"/>
      <name val="Arial"/>
      <family val="2"/>
    </font>
    <font>
      <vertAlign val="subscript"/>
      <sz val="12"/>
      <color rgb="FF333399"/>
      <name val="Cambria Math"/>
      <family val="1"/>
    </font>
    <font>
      <i/>
      <vertAlign val="subscript"/>
      <sz val="11"/>
      <color rgb="FF333399"/>
      <name val="Times New Roman"/>
      <family val="1"/>
      <charset val="204"/>
    </font>
    <font>
      <i/>
      <vertAlign val="superscript"/>
      <sz val="11"/>
      <color rgb="FF333399"/>
      <name val="Times New Roman"/>
      <family val="1"/>
      <charset val="204"/>
    </font>
    <font>
      <b/>
      <vertAlign val="subscript"/>
      <sz val="12"/>
      <color theme="1"/>
      <name val="Times New Roman"/>
      <family val="1"/>
      <charset val="204"/>
    </font>
    <font>
      <b/>
      <vertAlign val="superscript"/>
      <sz val="12"/>
      <color theme="1"/>
      <name val="Times New Roman"/>
      <family val="1"/>
      <charset val="204"/>
    </font>
    <font>
      <b/>
      <vertAlign val="subscript"/>
      <sz val="12"/>
      <name val="Times New Roman"/>
      <family val="1"/>
      <charset val="204"/>
    </font>
    <font>
      <b/>
      <vertAlign val="subscript"/>
      <sz val="11"/>
      <name val="Arial"/>
      <family val="2"/>
    </font>
    <font>
      <vertAlign val="subscript"/>
      <sz val="11"/>
      <name val="Arial"/>
      <family val="2"/>
    </font>
    <font>
      <vertAlign val="superscript"/>
      <sz val="11"/>
      <name val="Arial"/>
      <family val="2"/>
    </font>
    <font>
      <vertAlign val="subscript"/>
      <sz val="11"/>
      <color theme="1"/>
      <name val="Arial"/>
      <family val="2"/>
    </font>
    <font>
      <vertAlign val="subscript"/>
      <sz val="12"/>
      <color theme="1"/>
      <name val="Times New Roman"/>
      <family val="1"/>
    </font>
    <font>
      <vertAlign val="superscript"/>
      <sz val="12"/>
      <color theme="1"/>
      <name val="Times New Roman"/>
      <family val="1"/>
    </font>
    <font>
      <b/>
      <vertAlign val="subscript"/>
      <sz val="12"/>
      <color theme="1"/>
      <name val="Times New Roman"/>
      <family val="1"/>
    </font>
    <font>
      <b/>
      <vertAlign val="superscript"/>
      <sz val="12"/>
      <color theme="1"/>
      <name val="Times New Roman"/>
      <family val="1"/>
    </font>
    <font>
      <vertAlign val="subscript"/>
      <sz val="12"/>
      <color rgb="FF000000"/>
      <name val="Times New Roman"/>
      <family val="1"/>
    </font>
    <font>
      <b/>
      <i/>
      <sz val="14"/>
      <color theme="1"/>
      <name val="Calibri"/>
      <family val="2"/>
      <charset val="204"/>
    </font>
    <font>
      <b/>
      <sz val="11"/>
      <color theme="1"/>
      <name val="Calibri"/>
      <family val="2"/>
      <charset val="204"/>
    </font>
    <font>
      <b/>
      <sz val="11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60">
    <border>
      <left/>
      <right/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indexed="64"/>
      </right>
      <top style="thin">
        <color theme="0"/>
      </top>
      <bottom style="thin">
        <color theme="0"/>
      </bottom>
      <diagonal/>
    </border>
    <border>
      <left style="thin">
        <color indexed="64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indexed="64"/>
      </right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theme="0"/>
      </bottom>
      <diagonal/>
    </border>
    <border>
      <left style="thin">
        <color indexed="64"/>
      </left>
      <right/>
      <top/>
      <bottom style="thin">
        <color theme="0"/>
      </bottom>
      <diagonal/>
    </border>
    <border>
      <left style="thin">
        <color indexed="64"/>
      </left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thin">
        <color theme="0"/>
      </bottom>
      <diagonal/>
    </border>
    <border>
      <left style="thin">
        <color theme="0"/>
      </left>
      <right style="medium">
        <color indexed="64"/>
      </right>
      <top style="medium">
        <color indexed="64"/>
      </top>
      <bottom style="thin">
        <color theme="0"/>
      </bottom>
      <diagonal/>
    </border>
    <border>
      <left style="medium">
        <color indexed="64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medium">
        <color indexed="64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thin">
        <color theme="0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 style="medium">
        <color indexed="64"/>
      </right>
      <top style="thin">
        <color theme="0"/>
      </top>
      <bottom style="thin">
        <color indexed="64"/>
      </bottom>
      <diagonal/>
    </border>
    <border>
      <left style="medium">
        <color indexed="64"/>
      </left>
      <right style="thin">
        <color theme="0"/>
      </right>
      <top/>
      <bottom style="thin">
        <color theme="0"/>
      </bottom>
      <diagonal/>
    </border>
    <border>
      <left style="thin">
        <color theme="0"/>
      </left>
      <right style="medium">
        <color indexed="64"/>
      </right>
      <top/>
      <bottom style="thin">
        <color theme="0"/>
      </bottom>
      <diagonal/>
    </border>
    <border>
      <left style="medium">
        <color indexed="64"/>
      </left>
      <right style="thin">
        <color theme="0"/>
      </right>
      <top style="thin">
        <color theme="0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medium">
        <color indexed="64"/>
      </bottom>
      <diagonal/>
    </border>
    <border>
      <left style="thin">
        <color theme="0"/>
      </left>
      <right style="medium">
        <color indexed="64"/>
      </right>
      <top style="thin">
        <color theme="0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20">
    <xf numFmtId="0" fontId="0" fillId="0" borderId="0" xfId="0"/>
    <xf numFmtId="0" fontId="1" fillId="2" borderId="0" xfId="0" applyFont="1" applyFill="1"/>
    <xf numFmtId="0" fontId="2" fillId="2" borderId="0" xfId="0" applyFont="1" applyFill="1" applyAlignment="1">
      <alignment horizontal="center" vertical="top"/>
    </xf>
    <xf numFmtId="0" fontId="3" fillId="0" borderId="0" xfId="0" applyFont="1" applyAlignment="1">
      <alignment horizontal="center" vertical="top"/>
    </xf>
    <xf numFmtId="0" fontId="2" fillId="2" borderId="9" xfId="0" applyFont="1" applyFill="1" applyBorder="1" applyAlignment="1">
      <alignment horizontal="center" vertical="top"/>
    </xf>
    <xf numFmtId="0" fontId="3" fillId="0" borderId="9" xfId="0" applyFont="1" applyBorder="1"/>
    <xf numFmtId="0" fontId="1" fillId="0" borderId="9" xfId="0" applyFont="1" applyBorder="1" applyAlignment="1">
      <alignment horizontal="left" vertical="top" wrapText="1"/>
    </xf>
    <xf numFmtId="0" fontId="3" fillId="0" borderId="10" xfId="0" applyFont="1" applyBorder="1"/>
    <xf numFmtId="0" fontId="1" fillId="0" borderId="10" xfId="0" applyFont="1" applyBorder="1" applyAlignment="1">
      <alignment horizontal="left" vertical="top" wrapText="1"/>
    </xf>
    <xf numFmtId="0" fontId="5" fillId="0" borderId="9" xfId="0" applyFont="1" applyBorder="1" applyAlignment="1">
      <alignment horizontal="left" vertical="top" wrapText="1"/>
    </xf>
    <xf numFmtId="0" fontId="7" fillId="2" borderId="0" xfId="0" applyFont="1" applyFill="1" applyAlignment="1">
      <alignment vertical="top"/>
    </xf>
    <xf numFmtId="0" fontId="8" fillId="0" borderId="9" xfId="0" applyFont="1" applyBorder="1" applyAlignment="1">
      <alignment vertical="top" wrapText="1"/>
    </xf>
    <xf numFmtId="0" fontId="8" fillId="0" borderId="3" xfId="0" applyFont="1" applyBorder="1" applyAlignment="1">
      <alignment vertical="top" wrapText="1"/>
    </xf>
    <xf numFmtId="0" fontId="8" fillId="0" borderId="1" xfId="0" applyFont="1" applyBorder="1" applyAlignment="1">
      <alignment vertical="top" wrapText="1"/>
    </xf>
    <xf numFmtId="0" fontId="8" fillId="0" borderId="2" xfId="0" applyFont="1" applyBorder="1" applyAlignment="1">
      <alignment vertical="top" wrapText="1"/>
    </xf>
    <xf numFmtId="0" fontId="8" fillId="2" borderId="10" xfId="0" applyFont="1" applyFill="1" applyBorder="1" applyAlignment="1">
      <alignment horizontal="left" vertical="top" wrapText="1"/>
    </xf>
    <xf numFmtId="3" fontId="11" fillId="3" borderId="19" xfId="0" applyNumberFormat="1" applyFont="1" applyFill="1" applyBorder="1" applyAlignment="1">
      <alignment horizontal="right"/>
    </xf>
    <xf numFmtId="3" fontId="11" fillId="4" borderId="19" xfId="0" applyNumberFormat="1" applyFont="1" applyFill="1" applyBorder="1" applyAlignment="1">
      <alignment horizontal="right"/>
    </xf>
    <xf numFmtId="3" fontId="11" fillId="5" borderId="21" xfId="0" applyNumberFormat="1" applyFont="1" applyFill="1" applyBorder="1" applyAlignment="1">
      <alignment horizontal="right"/>
    </xf>
    <xf numFmtId="164" fontId="12" fillId="6" borderId="19" xfId="0" applyNumberFormat="1" applyFont="1" applyFill="1" applyBorder="1" applyAlignment="1">
      <alignment vertical="center" wrapText="1"/>
    </xf>
    <xf numFmtId="0" fontId="3" fillId="3" borderId="19" xfId="0" applyFont="1" applyFill="1" applyBorder="1"/>
    <xf numFmtId="49" fontId="1" fillId="2" borderId="0" xfId="0" applyNumberFormat="1" applyFont="1" applyFill="1" applyAlignment="1">
      <alignment vertical="top" wrapText="1"/>
    </xf>
    <xf numFmtId="0" fontId="14" fillId="7" borderId="0" xfId="0" applyFont="1" applyFill="1" applyAlignment="1">
      <alignment vertical="center" wrapText="1"/>
    </xf>
    <xf numFmtId="0" fontId="15" fillId="7" borderId="0" xfId="0" applyFont="1" applyFill="1"/>
    <xf numFmtId="0" fontId="14" fillId="7" borderId="0" xfId="0" applyFont="1" applyFill="1"/>
    <xf numFmtId="0" fontId="18" fillId="7" borderId="0" xfId="0" applyFont="1" applyFill="1"/>
    <xf numFmtId="22" fontId="19" fillId="9" borderId="0" xfId="0" applyNumberFormat="1" applyFont="1" applyFill="1" applyAlignment="1">
      <alignment vertical="center" wrapText="1"/>
    </xf>
    <xf numFmtId="0" fontId="15" fillId="0" borderId="0" xfId="0" applyFont="1"/>
    <xf numFmtId="0" fontId="18" fillId="0" borderId="0" xfId="0" applyFont="1"/>
    <xf numFmtId="0" fontId="21" fillId="7" borderId="0" xfId="0" applyFont="1" applyFill="1" applyAlignment="1">
      <alignment horizontal="right"/>
    </xf>
    <xf numFmtId="3" fontId="22" fillId="0" borderId="19" xfId="0" applyNumberFormat="1" applyFont="1" applyBorder="1" applyAlignment="1">
      <alignment horizontal="right" vertical="center" wrapText="1"/>
    </xf>
    <xf numFmtId="0" fontId="18" fillId="7" borderId="0" xfId="0" applyFont="1" applyFill="1" applyAlignment="1">
      <alignment vertical="center"/>
    </xf>
    <xf numFmtId="0" fontId="24" fillId="9" borderId="0" xfId="0" applyFont="1" applyFill="1" applyAlignment="1">
      <alignment horizontal="center" vertical="center"/>
    </xf>
    <xf numFmtId="0" fontId="25" fillId="9" borderId="0" xfId="0" applyFont="1" applyFill="1" applyAlignment="1">
      <alignment horizontal="center" vertical="center"/>
    </xf>
    <xf numFmtId="0" fontId="26" fillId="9" borderId="0" xfId="0" applyFont="1" applyFill="1" applyAlignment="1">
      <alignment horizontal="center" vertical="center"/>
    </xf>
    <xf numFmtId="1" fontId="20" fillId="8" borderId="19" xfId="0" applyNumberFormat="1" applyFont="1" applyFill="1" applyBorder="1" applyAlignment="1">
      <alignment horizontal="center" vertical="center"/>
    </xf>
    <xf numFmtId="1" fontId="20" fillId="8" borderId="23" xfId="0" applyNumberFormat="1" applyFont="1" applyFill="1" applyBorder="1" applyAlignment="1">
      <alignment horizontal="center" vertical="center"/>
    </xf>
    <xf numFmtId="3" fontId="20" fillId="8" borderId="19" xfId="0" applyNumberFormat="1" applyFont="1" applyFill="1" applyBorder="1" applyAlignment="1">
      <alignment horizontal="center" vertical="center"/>
    </xf>
    <xf numFmtId="0" fontId="21" fillId="7" borderId="0" xfId="0" applyFont="1" applyFill="1" applyAlignment="1">
      <alignment vertical="center" wrapText="1"/>
    </xf>
    <xf numFmtId="0" fontId="20" fillId="4" borderId="19" xfId="0" applyFont="1" applyFill="1" applyBorder="1" applyAlignment="1">
      <alignment horizontal="center" vertical="center" wrapText="1"/>
    </xf>
    <xf numFmtId="166" fontId="20" fillId="4" borderId="19" xfId="0" applyNumberFormat="1" applyFont="1" applyFill="1" applyBorder="1" applyAlignment="1">
      <alignment horizontal="center" vertical="center" wrapText="1"/>
    </xf>
    <xf numFmtId="0" fontId="20" fillId="4" borderId="21" xfId="0" applyFont="1" applyFill="1" applyBorder="1" applyAlignment="1">
      <alignment horizontal="center" vertical="center" wrapText="1"/>
    </xf>
    <xf numFmtId="166" fontId="20" fillId="4" borderId="19" xfId="0" applyNumberFormat="1" applyFont="1" applyFill="1" applyBorder="1" applyAlignment="1">
      <alignment horizontal="center" vertical="center" textRotation="90" wrapText="1"/>
    </xf>
    <xf numFmtId="0" fontId="20" fillId="4" borderId="22" xfId="0" applyFont="1" applyFill="1" applyBorder="1" applyAlignment="1">
      <alignment horizontal="center" vertical="center" wrapText="1"/>
    </xf>
    <xf numFmtId="0" fontId="20" fillId="4" borderId="24" xfId="0" applyFont="1" applyFill="1" applyBorder="1" applyAlignment="1">
      <alignment horizontal="center" vertical="center" wrapText="1"/>
    </xf>
    <xf numFmtId="0" fontId="28" fillId="7" borderId="19" xfId="0" applyFont="1" applyFill="1" applyBorder="1" applyAlignment="1">
      <alignment horizontal="center" vertical="center"/>
    </xf>
    <xf numFmtId="0" fontId="29" fillId="0" borderId="0" xfId="0" applyFont="1" applyAlignment="1">
      <alignment horizontal="center" vertical="center" wrapText="1"/>
    </xf>
    <xf numFmtId="1" fontId="29" fillId="7" borderId="19" xfId="0" applyNumberFormat="1" applyFont="1" applyFill="1" applyBorder="1" applyAlignment="1">
      <alignment horizontal="center" vertical="center"/>
    </xf>
    <xf numFmtId="1" fontId="29" fillId="7" borderId="24" xfId="0" applyNumberFormat="1" applyFont="1" applyFill="1" applyBorder="1" applyAlignment="1">
      <alignment horizontal="center" vertical="center"/>
    </xf>
    <xf numFmtId="167" fontId="18" fillId="0" borderId="19" xfId="0" applyNumberFormat="1" applyFont="1" applyBorder="1" applyAlignment="1">
      <alignment horizontal="center" vertical="center"/>
    </xf>
    <xf numFmtId="168" fontId="18" fillId="0" borderId="19" xfId="0" applyNumberFormat="1" applyFont="1" applyBorder="1" applyAlignment="1">
      <alignment horizontal="center" vertical="center"/>
    </xf>
    <xf numFmtId="20" fontId="18" fillId="0" borderId="19" xfId="0" applyNumberFormat="1" applyFont="1" applyBorder="1" applyAlignment="1">
      <alignment horizontal="center" vertical="center"/>
    </xf>
    <xf numFmtId="1" fontId="30" fillId="0" borderId="19" xfId="0" applyNumberFormat="1" applyFont="1" applyBorder="1" applyAlignment="1">
      <alignment horizontal="center" vertical="center"/>
    </xf>
    <xf numFmtId="0" fontId="31" fillId="0" borderId="0" xfId="0" applyFont="1"/>
    <xf numFmtId="0" fontId="32" fillId="4" borderId="25" xfId="0" applyFont="1" applyFill="1" applyBorder="1" applyAlignment="1">
      <alignment horizontal="center" vertical="center"/>
    </xf>
    <xf numFmtId="0" fontId="33" fillId="4" borderId="26" xfId="0" applyFont="1" applyFill="1" applyBorder="1" applyAlignment="1">
      <alignment horizontal="center" vertical="center"/>
    </xf>
    <xf numFmtId="0" fontId="33" fillId="4" borderId="27" xfId="0" applyFont="1" applyFill="1" applyBorder="1" applyAlignment="1">
      <alignment horizontal="center" vertical="center"/>
    </xf>
    <xf numFmtId="0" fontId="32" fillId="5" borderId="28" xfId="0" applyFont="1" applyFill="1" applyBorder="1" applyAlignment="1">
      <alignment vertical="center"/>
    </xf>
    <xf numFmtId="0" fontId="34" fillId="5" borderId="19" xfId="0" applyFont="1" applyFill="1" applyBorder="1" applyAlignment="1">
      <alignment horizontal="left"/>
    </xf>
    <xf numFmtId="0" fontId="34" fillId="5" borderId="19" xfId="0" applyFont="1" applyFill="1" applyBorder="1"/>
    <xf numFmtId="169" fontId="34" fillId="5" borderId="19" xfId="0" applyNumberFormat="1" applyFont="1" applyFill="1" applyBorder="1"/>
    <xf numFmtId="0" fontId="35" fillId="5" borderId="29" xfId="0" applyFont="1" applyFill="1" applyBorder="1"/>
    <xf numFmtId="0" fontId="7" fillId="0" borderId="0" xfId="0" applyFont="1" applyAlignment="1">
      <alignment horizontal="left" vertical="center"/>
    </xf>
    <xf numFmtId="169" fontId="32" fillId="5" borderId="19" xfId="0" applyNumberFormat="1" applyFont="1" applyFill="1" applyBorder="1"/>
    <xf numFmtId="1" fontId="31" fillId="0" borderId="0" xfId="0" applyNumberFormat="1" applyFont="1"/>
    <xf numFmtId="1" fontId="31" fillId="0" borderId="0" xfId="0" applyNumberFormat="1" applyFont="1" applyAlignment="1">
      <alignment horizontal="left"/>
    </xf>
    <xf numFmtId="0" fontId="32" fillId="5" borderId="28" xfId="0" applyFont="1" applyFill="1" applyBorder="1" applyAlignment="1">
      <alignment horizontal="left" vertical="center"/>
    </xf>
    <xf numFmtId="170" fontId="32" fillId="5" borderId="19" xfId="0" applyNumberFormat="1" applyFont="1" applyFill="1" applyBorder="1" applyAlignment="1">
      <alignment horizontal="right"/>
    </xf>
    <xf numFmtId="0" fontId="32" fillId="5" borderId="30" xfId="0" applyFont="1" applyFill="1" applyBorder="1" applyAlignment="1">
      <alignment vertical="center"/>
    </xf>
    <xf numFmtId="171" fontId="32" fillId="5" borderId="31" xfId="0" applyNumberFormat="1" applyFont="1" applyFill="1" applyBorder="1"/>
    <xf numFmtId="0" fontId="35" fillId="5" borderId="32" xfId="0" applyFont="1" applyFill="1" applyBorder="1"/>
    <xf numFmtId="172" fontId="36" fillId="0" borderId="0" xfId="0" applyNumberFormat="1" applyFont="1" applyAlignment="1">
      <alignment horizontal="right" vertical="center"/>
    </xf>
    <xf numFmtId="0" fontId="37" fillId="0" borderId="0" xfId="0" applyFont="1" applyAlignment="1">
      <alignment horizontal="left"/>
    </xf>
    <xf numFmtId="0" fontId="32" fillId="0" borderId="0" xfId="0" applyFont="1" applyAlignment="1">
      <alignment horizontal="center" vertical="center"/>
    </xf>
    <xf numFmtId="0" fontId="32" fillId="0" borderId="0" xfId="0" applyFont="1" applyAlignment="1">
      <alignment horizontal="center" vertical="center" wrapText="1"/>
    </xf>
    <xf numFmtId="0" fontId="7" fillId="0" borderId="0" xfId="0" applyFont="1" applyAlignment="1">
      <alignment vertical="center"/>
    </xf>
    <xf numFmtId="0" fontId="31" fillId="0" borderId="0" xfId="0" applyFont="1" applyAlignment="1">
      <alignment horizontal="left"/>
    </xf>
    <xf numFmtId="0" fontId="34" fillId="0" borderId="33" xfId="0" applyFont="1" applyBorder="1" applyAlignment="1">
      <alignment horizontal="center"/>
    </xf>
    <xf numFmtId="0" fontId="38" fillId="0" borderId="34" xfId="0" applyFont="1" applyBorder="1" applyAlignment="1">
      <alignment horizontal="left"/>
    </xf>
    <xf numFmtId="3" fontId="34" fillId="0" borderId="34" xfId="0" applyNumberFormat="1" applyFont="1" applyBorder="1" applyAlignment="1">
      <alignment horizontal="center"/>
    </xf>
    <xf numFmtId="3" fontId="34" fillId="0" borderId="35" xfId="0" applyNumberFormat="1" applyFont="1" applyBorder="1" applyAlignment="1">
      <alignment horizontal="center"/>
    </xf>
    <xf numFmtId="0" fontId="39" fillId="0" borderId="0" xfId="0" applyFont="1"/>
    <xf numFmtId="0" fontId="31" fillId="0" borderId="36" xfId="0" applyFont="1" applyBorder="1"/>
    <xf numFmtId="0" fontId="34" fillId="0" borderId="9" xfId="0" applyFont="1" applyBorder="1" applyAlignment="1">
      <alignment horizontal="center"/>
    </xf>
    <xf numFmtId="3" fontId="34" fillId="0" borderId="9" xfId="0" applyNumberFormat="1" applyFont="1" applyBorder="1" applyAlignment="1">
      <alignment horizontal="center"/>
    </xf>
    <xf numFmtId="3" fontId="34" fillId="0" borderId="37" xfId="0" applyNumberFormat="1" applyFont="1" applyBorder="1" applyAlignment="1">
      <alignment horizontal="center"/>
    </xf>
    <xf numFmtId="0" fontId="40" fillId="0" borderId="36" xfId="0" applyFont="1" applyBorder="1" applyAlignment="1">
      <alignment horizontal="center"/>
    </xf>
    <xf numFmtId="0" fontId="32" fillId="0" borderId="9" xfId="0" applyFont="1" applyBorder="1" applyAlignment="1">
      <alignment horizontal="center" vertical="center"/>
    </xf>
    <xf numFmtId="0" fontId="32" fillId="0" borderId="9" xfId="0" applyFont="1" applyBorder="1" applyAlignment="1">
      <alignment horizontal="center" vertical="center" wrapText="1"/>
    </xf>
    <xf numFmtId="0" fontId="32" fillId="0" borderId="37" xfId="0" applyFont="1" applyBorder="1" applyAlignment="1">
      <alignment horizontal="center" vertical="center" wrapText="1"/>
    </xf>
    <xf numFmtId="0" fontId="34" fillId="0" borderId="36" xfId="0" applyFont="1" applyBorder="1" applyAlignment="1">
      <alignment horizontal="center"/>
    </xf>
    <xf numFmtId="173" fontId="34" fillId="0" borderId="9" xfId="0" applyNumberFormat="1" applyFont="1" applyBorder="1" applyAlignment="1">
      <alignment horizontal="center"/>
    </xf>
    <xf numFmtId="1" fontId="39" fillId="0" borderId="0" xfId="0" applyNumberFormat="1" applyFont="1"/>
    <xf numFmtId="0" fontId="41" fillId="0" borderId="9" xfId="0" applyFont="1" applyBorder="1" applyAlignment="1">
      <alignment horizontal="left" vertical="top" wrapText="1"/>
    </xf>
    <xf numFmtId="0" fontId="34" fillId="0" borderId="38" xfId="0" applyFont="1" applyBorder="1" applyAlignment="1">
      <alignment horizontal="center"/>
    </xf>
    <xf numFmtId="0" fontId="34" fillId="0" borderId="39" xfId="0" applyFont="1" applyBorder="1" applyAlignment="1">
      <alignment horizontal="center"/>
    </xf>
    <xf numFmtId="173" fontId="34" fillId="0" borderId="39" xfId="0" applyNumberFormat="1" applyFont="1" applyBorder="1" applyAlignment="1">
      <alignment horizontal="center"/>
    </xf>
    <xf numFmtId="3" fontId="34" fillId="0" borderId="39" xfId="0" applyNumberFormat="1" applyFont="1" applyBorder="1" applyAlignment="1">
      <alignment horizontal="center"/>
    </xf>
    <xf numFmtId="3" fontId="34" fillId="0" borderId="40" xfId="0" applyNumberFormat="1" applyFont="1" applyBorder="1" applyAlignment="1">
      <alignment horizontal="center"/>
    </xf>
    <xf numFmtId="0" fontId="34" fillId="0" borderId="41" xfId="0" applyFont="1" applyBorder="1" applyAlignment="1">
      <alignment horizontal="center"/>
    </xf>
    <xf numFmtId="0" fontId="34" fillId="0" borderId="10" xfId="0" applyFont="1" applyBorder="1" applyAlignment="1">
      <alignment horizontal="center"/>
    </xf>
    <xf numFmtId="173" fontId="34" fillId="0" borderId="10" xfId="0" applyNumberFormat="1" applyFont="1" applyBorder="1" applyAlignment="1">
      <alignment horizontal="center"/>
    </xf>
    <xf numFmtId="3" fontId="34" fillId="0" borderId="10" xfId="0" applyNumberFormat="1" applyFont="1" applyBorder="1" applyAlignment="1">
      <alignment horizontal="center"/>
    </xf>
    <xf numFmtId="3" fontId="34" fillId="0" borderId="42" xfId="0" applyNumberFormat="1" applyFont="1" applyBorder="1" applyAlignment="1">
      <alignment horizontal="center"/>
    </xf>
    <xf numFmtId="0" fontId="31" fillId="0" borderId="36" xfId="0" applyFont="1" applyBorder="1" applyAlignment="1">
      <alignment horizontal="center"/>
    </xf>
    <xf numFmtId="0" fontId="31" fillId="0" borderId="9" xfId="0" applyFont="1" applyBorder="1"/>
    <xf numFmtId="0" fontId="31" fillId="0" borderId="37" xfId="0" applyFont="1" applyBorder="1"/>
    <xf numFmtId="0" fontId="31" fillId="0" borderId="38" xfId="0" applyFont="1" applyBorder="1"/>
    <xf numFmtId="0" fontId="31" fillId="0" borderId="39" xfId="0" applyFont="1" applyBorder="1"/>
    <xf numFmtId="0" fontId="31" fillId="0" borderId="40" xfId="0" applyFont="1" applyBorder="1"/>
    <xf numFmtId="0" fontId="31" fillId="0" borderId="41" xfId="0" applyFont="1" applyBorder="1"/>
    <xf numFmtId="0" fontId="31" fillId="0" borderId="10" xfId="0" applyFont="1" applyBorder="1"/>
    <xf numFmtId="0" fontId="31" fillId="0" borderId="42" xfId="0" applyFont="1" applyBorder="1"/>
    <xf numFmtId="0" fontId="31" fillId="0" borderId="43" xfId="0" applyFont="1" applyBorder="1"/>
    <xf numFmtId="0" fontId="3" fillId="0" borderId="44" xfId="0" applyFont="1" applyBorder="1"/>
    <xf numFmtId="0" fontId="31" fillId="0" borderId="44" xfId="0" applyFont="1" applyBorder="1"/>
    <xf numFmtId="0" fontId="31" fillId="0" borderId="45" xfId="0" applyFont="1" applyBorder="1"/>
    <xf numFmtId="0" fontId="0" fillId="0" borderId="0" xfId="0" applyAlignment="1">
      <alignment horizontal="center"/>
    </xf>
    <xf numFmtId="0" fontId="61" fillId="0" borderId="0" xfId="0" applyFont="1" applyAlignment="1">
      <alignment horizontal="left"/>
    </xf>
    <xf numFmtId="0" fontId="0" fillId="0" borderId="48" xfId="0" applyBorder="1" applyAlignment="1">
      <alignment horizontal="center" vertical="center" wrapText="1"/>
    </xf>
    <xf numFmtId="3" fontId="0" fillId="0" borderId="24" xfId="0" applyNumberFormat="1" applyBorder="1"/>
    <xf numFmtId="3" fontId="0" fillId="0" borderId="0" xfId="0" applyNumberFormat="1"/>
    <xf numFmtId="3" fontId="0" fillId="0" borderId="19" xfId="0" applyNumberFormat="1" applyBorder="1"/>
    <xf numFmtId="0" fontId="2" fillId="2" borderId="0" xfId="0" applyFont="1" applyFill="1" applyAlignment="1">
      <alignment horizontal="justify" vertical="top" wrapText="1"/>
    </xf>
    <xf numFmtId="0" fontId="1" fillId="2" borderId="1" xfId="0" applyFont="1" applyFill="1" applyBorder="1" applyAlignment="1">
      <alignment horizontal="justify" vertical="top" wrapText="1"/>
    </xf>
    <xf numFmtId="0" fontId="1" fillId="2" borderId="2" xfId="0" applyFont="1" applyFill="1" applyBorder="1" applyAlignment="1">
      <alignment horizontal="justify" vertical="top" wrapText="1"/>
    </xf>
    <xf numFmtId="0" fontId="1" fillId="2" borderId="3" xfId="0" applyFont="1" applyFill="1" applyBorder="1" applyAlignment="1">
      <alignment horizontal="justify" vertical="top" wrapText="1"/>
    </xf>
    <xf numFmtId="0" fontId="4" fillId="0" borderId="4" xfId="0" applyFont="1" applyBorder="1" applyAlignment="1">
      <alignment horizontal="center" vertical="top" wrapText="1"/>
    </xf>
    <xf numFmtId="0" fontId="4" fillId="0" borderId="5" xfId="0" applyFont="1" applyBorder="1" applyAlignment="1">
      <alignment horizontal="center" vertical="top" wrapText="1"/>
    </xf>
    <xf numFmtId="0" fontId="1" fillId="0" borderId="1" xfId="0" applyFont="1" applyBorder="1" applyAlignment="1">
      <alignment horizontal="left" vertical="top" wrapText="1"/>
    </xf>
    <xf numFmtId="0" fontId="1" fillId="0" borderId="2" xfId="0" applyFont="1" applyBorder="1" applyAlignment="1">
      <alignment horizontal="left" vertical="top" wrapText="1"/>
    </xf>
    <xf numFmtId="0" fontId="1" fillId="0" borderId="3" xfId="0" applyFont="1" applyBorder="1" applyAlignment="1">
      <alignment horizontal="left" vertical="top" wrapText="1"/>
    </xf>
    <xf numFmtId="0" fontId="1" fillId="2" borderId="6" xfId="0" applyFont="1" applyFill="1" applyBorder="1" applyAlignment="1">
      <alignment horizontal="justify" vertical="top" wrapText="1"/>
    </xf>
    <xf numFmtId="0" fontId="1" fillId="2" borderId="7" xfId="0" applyFont="1" applyFill="1" applyBorder="1" applyAlignment="1">
      <alignment horizontal="justify" vertical="top" wrapText="1"/>
    </xf>
    <xf numFmtId="0" fontId="1" fillId="2" borderId="8" xfId="0" applyFont="1" applyFill="1" applyBorder="1" applyAlignment="1">
      <alignment horizontal="justify" vertical="top" wrapText="1"/>
    </xf>
    <xf numFmtId="0" fontId="6" fillId="2" borderId="9" xfId="0" applyFont="1" applyFill="1" applyBorder="1" applyAlignment="1">
      <alignment horizontal="justify" vertical="top" wrapText="1"/>
    </xf>
    <xf numFmtId="0" fontId="1" fillId="2" borderId="9" xfId="0" applyFont="1" applyFill="1" applyBorder="1" applyAlignment="1">
      <alignment horizontal="justify" vertical="top" wrapText="1"/>
    </xf>
    <xf numFmtId="0" fontId="1" fillId="0" borderId="4" xfId="0" applyFont="1" applyBorder="1" applyAlignment="1">
      <alignment horizontal="left" vertical="top" wrapText="1"/>
    </xf>
    <xf numFmtId="0" fontId="1" fillId="0" borderId="11" xfId="0" applyFont="1" applyBorder="1" applyAlignment="1">
      <alignment horizontal="left" vertical="top" wrapText="1"/>
    </xf>
    <xf numFmtId="0" fontId="1" fillId="0" borderId="5" xfId="0" applyFont="1" applyBorder="1" applyAlignment="1">
      <alignment horizontal="left" vertical="top" wrapText="1"/>
    </xf>
    <xf numFmtId="0" fontId="8" fillId="2" borderId="12" xfId="0" applyFont="1" applyFill="1" applyBorder="1" applyAlignment="1">
      <alignment horizontal="right" vertical="top"/>
    </xf>
    <xf numFmtId="0" fontId="8" fillId="2" borderId="13" xfId="0" applyFont="1" applyFill="1" applyBorder="1" applyAlignment="1">
      <alignment horizontal="right" vertical="top"/>
    </xf>
    <xf numFmtId="0" fontId="8" fillId="2" borderId="14" xfId="0" applyFont="1" applyFill="1" applyBorder="1" applyAlignment="1">
      <alignment horizontal="right" vertical="top"/>
    </xf>
    <xf numFmtId="0" fontId="9" fillId="2" borderId="12" xfId="0" applyFont="1" applyFill="1" applyBorder="1" applyAlignment="1">
      <alignment horizontal="left" vertical="top" wrapText="1"/>
    </xf>
    <xf numFmtId="0" fontId="9" fillId="2" borderId="15" xfId="0" applyFont="1" applyFill="1" applyBorder="1" applyAlignment="1">
      <alignment horizontal="left" vertical="top" wrapText="1"/>
    </xf>
    <xf numFmtId="0" fontId="2" fillId="2" borderId="16" xfId="0" applyFont="1" applyFill="1" applyBorder="1" applyAlignment="1">
      <alignment horizontal="justify" vertical="top" wrapText="1"/>
    </xf>
    <xf numFmtId="0" fontId="2" fillId="2" borderId="17" xfId="0" applyFont="1" applyFill="1" applyBorder="1" applyAlignment="1">
      <alignment horizontal="justify" vertical="top" wrapText="1"/>
    </xf>
    <xf numFmtId="0" fontId="2" fillId="2" borderId="18" xfId="0" applyFont="1" applyFill="1" applyBorder="1" applyAlignment="1">
      <alignment horizontal="justify" vertical="top" wrapText="1"/>
    </xf>
    <xf numFmtId="0" fontId="10" fillId="2" borderId="0" xfId="0" applyFont="1" applyFill="1" applyAlignment="1">
      <alignment horizontal="left" vertical="top" wrapText="1"/>
    </xf>
    <xf numFmtId="0" fontId="1" fillId="2" borderId="0" xfId="0" applyFont="1" applyFill="1" applyAlignment="1">
      <alignment horizontal="left" vertical="top" wrapText="1"/>
    </xf>
    <xf numFmtId="0" fontId="1" fillId="2" borderId="20" xfId="0" applyFont="1" applyFill="1" applyBorder="1" applyAlignment="1">
      <alignment horizontal="left" vertical="top" wrapText="1"/>
    </xf>
    <xf numFmtId="0" fontId="13" fillId="7" borderId="0" xfId="0" applyFont="1" applyFill="1" applyAlignment="1">
      <alignment horizontal="left" vertical="center" wrapText="1"/>
    </xf>
    <xf numFmtId="0" fontId="14" fillId="8" borderId="0" xfId="0" applyFont="1" applyFill="1" applyAlignment="1">
      <alignment horizontal="left" vertical="center" wrapText="1"/>
    </xf>
    <xf numFmtId="22" fontId="16" fillId="7" borderId="0" xfId="0" applyNumberFormat="1" applyFont="1" applyFill="1" applyAlignment="1">
      <alignment horizontal="left" vertical="center" wrapText="1"/>
    </xf>
    <xf numFmtId="0" fontId="17" fillId="9" borderId="0" xfId="0" applyFont="1" applyFill="1" applyAlignment="1">
      <alignment horizontal="center" vertical="center" wrapText="1"/>
    </xf>
    <xf numFmtId="0" fontId="14" fillId="8" borderId="0" xfId="0" applyFont="1" applyFill="1" applyAlignment="1">
      <alignment horizontal="left"/>
    </xf>
    <xf numFmtId="164" fontId="20" fillId="8" borderId="19" xfId="0" applyNumberFormat="1" applyFont="1" applyFill="1" applyBorder="1" applyAlignment="1">
      <alignment horizontal="center" vertical="center" wrapText="1"/>
    </xf>
    <xf numFmtId="0" fontId="21" fillId="7" borderId="0" xfId="0" applyFont="1" applyFill="1" applyAlignment="1">
      <alignment horizontal="left" vertical="center" wrapText="1"/>
    </xf>
    <xf numFmtId="0" fontId="23" fillId="7" borderId="20" xfId="0" applyFont="1" applyFill="1" applyBorder="1" applyAlignment="1">
      <alignment horizontal="left" vertical="center" wrapText="1"/>
    </xf>
    <xf numFmtId="0" fontId="23" fillId="7" borderId="0" xfId="0" applyFont="1" applyFill="1" applyAlignment="1">
      <alignment horizontal="left" vertical="center" wrapText="1"/>
    </xf>
    <xf numFmtId="0" fontId="24" fillId="9" borderId="0" xfId="0" applyFont="1" applyFill="1" applyAlignment="1">
      <alignment horizontal="center" vertical="center"/>
    </xf>
    <xf numFmtId="3" fontId="20" fillId="8" borderId="19" xfId="0" applyNumberFormat="1" applyFont="1" applyFill="1" applyBorder="1" applyAlignment="1">
      <alignment horizontal="center" vertical="center" wrapText="1"/>
    </xf>
    <xf numFmtId="49" fontId="23" fillId="7" borderId="20" xfId="0" applyNumberFormat="1" applyFont="1" applyFill="1" applyBorder="1" applyAlignment="1">
      <alignment horizontal="left" vertical="center" wrapText="1"/>
    </xf>
    <xf numFmtId="49" fontId="23" fillId="7" borderId="0" xfId="0" applyNumberFormat="1" applyFont="1" applyFill="1" applyAlignment="1">
      <alignment horizontal="left" vertical="center" wrapText="1"/>
    </xf>
    <xf numFmtId="0" fontId="25" fillId="9" borderId="0" xfId="0" applyFont="1" applyFill="1" applyAlignment="1">
      <alignment horizontal="center" vertical="center"/>
    </xf>
    <xf numFmtId="0" fontId="26" fillId="9" borderId="0" xfId="0" applyFont="1" applyFill="1" applyAlignment="1">
      <alignment horizontal="center" vertical="center"/>
    </xf>
    <xf numFmtId="1" fontId="20" fillId="8" borderId="19" xfId="0" applyNumberFormat="1" applyFont="1" applyFill="1" applyBorder="1" applyAlignment="1">
      <alignment horizontal="center" vertical="center"/>
    </xf>
    <xf numFmtId="1" fontId="20" fillId="8" borderId="22" xfId="0" applyNumberFormat="1" applyFont="1" applyFill="1" applyBorder="1" applyAlignment="1">
      <alignment horizontal="center" vertical="center"/>
    </xf>
    <xf numFmtId="1" fontId="20" fillId="8" borderId="23" xfId="0" applyNumberFormat="1" applyFont="1" applyFill="1" applyBorder="1" applyAlignment="1">
      <alignment horizontal="center" vertical="center"/>
    </xf>
    <xf numFmtId="0" fontId="20" fillId="4" borderId="19" xfId="0" applyFont="1" applyFill="1" applyBorder="1" applyAlignment="1">
      <alignment horizontal="center" vertical="center" wrapText="1"/>
    </xf>
    <xf numFmtId="166" fontId="20" fillId="4" borderId="19" xfId="0" applyNumberFormat="1" applyFont="1" applyFill="1" applyBorder="1" applyAlignment="1">
      <alignment horizontal="center" vertical="center" wrapText="1"/>
    </xf>
    <xf numFmtId="166" fontId="20" fillId="4" borderId="22" xfId="0" applyNumberFormat="1" applyFont="1" applyFill="1" applyBorder="1" applyAlignment="1">
      <alignment horizontal="center" vertical="center" wrapText="1"/>
    </xf>
    <xf numFmtId="0" fontId="27" fillId="4" borderId="21" xfId="0" applyFont="1" applyFill="1" applyBorder="1" applyAlignment="1">
      <alignment horizontal="center" vertical="center" textRotation="90" wrapText="1"/>
    </xf>
    <xf numFmtId="0" fontId="27" fillId="4" borderId="24" xfId="0" applyFont="1" applyFill="1" applyBorder="1" applyAlignment="1">
      <alignment horizontal="center" vertical="center" textRotation="90" wrapText="1"/>
    </xf>
    <xf numFmtId="165" fontId="27" fillId="4" borderId="21" xfId="0" applyNumberFormat="1" applyFont="1" applyFill="1" applyBorder="1" applyAlignment="1">
      <alignment horizontal="center" vertical="center" textRotation="90" wrapText="1"/>
    </xf>
    <xf numFmtId="165" fontId="27" fillId="4" borderId="24" xfId="0" applyNumberFormat="1" applyFont="1" applyFill="1" applyBorder="1" applyAlignment="1">
      <alignment horizontal="center" vertical="center" textRotation="90" wrapText="1"/>
    </xf>
    <xf numFmtId="0" fontId="27" fillId="4" borderId="21" xfId="0" applyFont="1" applyFill="1" applyBorder="1" applyAlignment="1">
      <alignment horizontal="center" vertical="center" wrapText="1"/>
    </xf>
    <xf numFmtId="0" fontId="27" fillId="4" borderId="24" xfId="0" applyFont="1" applyFill="1" applyBorder="1" applyAlignment="1">
      <alignment horizontal="center" vertical="center" wrapText="1"/>
    </xf>
    <xf numFmtId="165" fontId="27" fillId="4" borderId="21" xfId="0" applyNumberFormat="1" applyFont="1" applyFill="1" applyBorder="1" applyAlignment="1">
      <alignment horizontal="center" vertical="center" wrapText="1"/>
    </xf>
    <xf numFmtId="165" fontId="27" fillId="4" borderId="24" xfId="0" applyNumberFormat="1" applyFont="1" applyFill="1" applyBorder="1" applyAlignment="1">
      <alignment horizontal="center" vertical="center" wrapText="1"/>
    </xf>
    <xf numFmtId="0" fontId="32" fillId="4" borderId="26" xfId="0" applyFont="1" applyFill="1" applyBorder="1" applyAlignment="1">
      <alignment horizontal="center" vertical="center"/>
    </xf>
    <xf numFmtId="0" fontId="34" fillId="5" borderId="19" xfId="0" applyFont="1" applyFill="1" applyBorder="1" applyAlignment="1">
      <alignment horizontal="left"/>
    </xf>
    <xf numFmtId="0" fontId="34" fillId="5" borderId="19" xfId="0" applyFont="1" applyFill="1" applyBorder="1" applyAlignment="1">
      <alignment horizontal="left" vertical="top" wrapText="1"/>
    </xf>
    <xf numFmtId="0" fontId="34" fillId="5" borderId="31" xfId="0" applyFont="1" applyFill="1" applyBorder="1" applyAlignment="1">
      <alignment horizontal="left"/>
    </xf>
    <xf numFmtId="0" fontId="41" fillId="0" borderId="9" xfId="0" applyFont="1" applyBorder="1" applyAlignment="1">
      <alignment horizontal="left" vertical="top" wrapText="1"/>
    </xf>
    <xf numFmtId="0" fontId="41" fillId="0" borderId="37" xfId="0" applyFont="1" applyBorder="1" applyAlignment="1">
      <alignment horizontal="left" vertical="top" wrapText="1"/>
    </xf>
    <xf numFmtId="0" fontId="42" fillId="0" borderId="39" xfId="0" applyFont="1" applyBorder="1" applyAlignment="1">
      <alignment horizontal="center" wrapText="1"/>
    </xf>
    <xf numFmtId="0" fontId="42" fillId="0" borderId="9" xfId="0" applyFont="1" applyBorder="1" applyAlignment="1">
      <alignment horizontal="right" vertical="center" wrapText="1"/>
    </xf>
    <xf numFmtId="0" fontId="42" fillId="0" borderId="10" xfId="0" applyFont="1" applyBorder="1" applyAlignment="1">
      <alignment horizontal="center" wrapText="1"/>
    </xf>
    <xf numFmtId="0" fontId="43" fillId="0" borderId="9" xfId="0" applyFont="1" applyBorder="1" applyAlignment="1">
      <alignment horizontal="left" vertical="top" wrapText="1"/>
    </xf>
    <xf numFmtId="0" fontId="43" fillId="0" borderId="37" xfId="0" applyFont="1" applyBorder="1" applyAlignment="1">
      <alignment horizontal="left" vertical="top" wrapText="1"/>
    </xf>
    <xf numFmtId="0" fontId="42" fillId="0" borderId="9" xfId="0" applyFont="1" applyBorder="1" applyAlignment="1">
      <alignment horizontal="right"/>
    </xf>
    <xf numFmtId="0" fontId="63" fillId="10" borderId="29" xfId="0" applyFont="1" applyFill="1" applyBorder="1" applyAlignment="1">
      <alignment horizontal="left"/>
    </xf>
    <xf numFmtId="3" fontId="63" fillId="10" borderId="32" xfId="0" applyNumberFormat="1" applyFont="1" applyFill="1" applyBorder="1" applyAlignment="1">
      <alignment horizontal="right"/>
    </xf>
    <xf numFmtId="0" fontId="0" fillId="0" borderId="49" xfId="0" pivotButton="1" applyBorder="1" applyAlignment="1">
      <alignment horizontal="center" vertical="center"/>
    </xf>
    <xf numFmtId="3" fontId="0" fillId="0" borderId="50" xfId="0" applyNumberFormat="1" applyBorder="1" applyAlignment="1">
      <alignment horizontal="center" vertical="center" wrapText="1"/>
    </xf>
    <xf numFmtId="3" fontId="0" fillId="0" borderId="46" xfId="0" applyNumberFormat="1" applyBorder="1"/>
    <xf numFmtId="3" fontId="0" fillId="0" borderId="47" xfId="0" applyNumberFormat="1" applyBorder="1"/>
    <xf numFmtId="3" fontId="0" fillId="0" borderId="48" xfId="0" applyNumberFormat="1" applyBorder="1"/>
    <xf numFmtId="0" fontId="0" fillId="0" borderId="49" xfId="0" applyBorder="1" applyAlignment="1">
      <alignment horizontal="left"/>
    </xf>
    <xf numFmtId="3" fontId="0" fillId="0" borderId="49" xfId="0" applyNumberFormat="1" applyBorder="1" applyAlignment="1">
      <alignment horizontal="center" vertical="center" wrapText="1"/>
    </xf>
    <xf numFmtId="3" fontId="63" fillId="10" borderId="29" xfId="0" applyNumberFormat="1" applyFont="1" applyFill="1" applyBorder="1" applyAlignment="1">
      <alignment horizontal="left"/>
    </xf>
    <xf numFmtId="0" fontId="0" fillId="0" borderId="49" xfId="0" applyBorder="1" applyAlignment="1">
      <alignment horizontal="center" vertical="center" wrapText="1"/>
    </xf>
    <xf numFmtId="0" fontId="63" fillId="10" borderId="51" xfId="0" applyFont="1" applyFill="1" applyBorder="1" applyAlignment="1">
      <alignment horizontal="left"/>
    </xf>
    <xf numFmtId="0" fontId="63" fillId="10" borderId="52" xfId="0" applyFont="1" applyFill="1" applyBorder="1" applyAlignment="1">
      <alignment horizontal="left"/>
    </xf>
    <xf numFmtId="3" fontId="63" fillId="10" borderId="23" xfId="0" applyNumberFormat="1" applyFont="1" applyFill="1" applyBorder="1" applyAlignment="1">
      <alignment horizontal="right"/>
    </xf>
    <xf numFmtId="0" fontId="63" fillId="10" borderId="53" xfId="0" applyFont="1" applyFill="1" applyBorder="1" applyAlignment="1">
      <alignment horizontal="left"/>
    </xf>
    <xf numFmtId="0" fontId="63" fillId="10" borderId="54" xfId="0" applyFont="1" applyFill="1" applyBorder="1" applyAlignment="1">
      <alignment horizontal="left"/>
    </xf>
    <xf numFmtId="0" fontId="63" fillId="10" borderId="55" xfId="0" applyFont="1" applyFill="1" applyBorder="1" applyAlignment="1">
      <alignment horizontal="left"/>
    </xf>
    <xf numFmtId="0" fontId="62" fillId="10" borderId="51" xfId="0" applyFont="1" applyFill="1" applyBorder="1" applyAlignment="1">
      <alignment horizontal="left"/>
    </xf>
    <xf numFmtId="0" fontId="62" fillId="10" borderId="52" xfId="0" applyFont="1" applyFill="1" applyBorder="1" applyAlignment="1">
      <alignment horizontal="left"/>
    </xf>
    <xf numFmtId="3" fontId="63" fillId="10" borderId="53" xfId="0" applyNumberFormat="1" applyFont="1" applyFill="1" applyBorder="1" applyAlignment="1">
      <alignment horizontal="left"/>
    </xf>
    <xf numFmtId="3" fontId="63" fillId="10" borderId="54" xfId="0" applyNumberFormat="1" applyFont="1" applyFill="1" applyBorder="1" applyAlignment="1">
      <alignment horizontal="left"/>
    </xf>
    <xf numFmtId="3" fontId="63" fillId="10" borderId="55" xfId="0" applyNumberFormat="1" applyFont="1" applyFill="1" applyBorder="1" applyAlignment="1">
      <alignment horizontal="left"/>
    </xf>
    <xf numFmtId="3" fontId="0" fillId="0" borderId="29" xfId="0" applyNumberFormat="1" applyBorder="1"/>
    <xf numFmtId="3" fontId="0" fillId="0" borderId="28" xfId="0" applyNumberFormat="1" applyBorder="1"/>
    <xf numFmtId="0" fontId="0" fillId="0" borderId="57" xfId="0" applyBorder="1" applyAlignment="1">
      <alignment horizontal="center"/>
    </xf>
    <xf numFmtId="3" fontId="0" fillId="0" borderId="56" xfId="0" applyNumberFormat="1" applyBorder="1"/>
    <xf numFmtId="3" fontId="0" fillId="0" borderId="58" xfId="0" applyNumberFormat="1" applyBorder="1"/>
    <xf numFmtId="0" fontId="0" fillId="0" borderId="59" xfId="0" applyBorder="1" applyAlignment="1">
      <alignment horizontal="center"/>
    </xf>
  </cellXfs>
  <cellStyles count="1">
    <cellStyle name="Normal" xfId="0" builtinId="0"/>
  </cellStyles>
  <dxfs count="313">
    <dxf>
      <alignment vertical="center" readingOrder="0"/>
    </dxf>
    <dxf>
      <alignment vertical="center" wrapText="1" readingOrder="0"/>
    </dxf>
    <dxf>
      <alignment horizontal="center" readingOrder="0"/>
    </dxf>
    <dxf>
      <alignment horizontal="center" vertical="center" wrapText="1" readingOrder="0"/>
    </dxf>
    <dxf>
      <alignment horizontal="center" vertical="center" wrapText="1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numFmt numFmtId="3" formatCode="#,##0"/>
    </dxf>
    <dxf>
      <numFmt numFmtId="3" formatCode="#,##0"/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left" readingOrder="0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alignment vertical="center" readingOrder="0"/>
    </dxf>
    <dxf>
      <alignment horizontal="center" readingOrder="0"/>
    </dxf>
    <dxf>
      <alignment vertical="center" readingOrder="0"/>
    </dxf>
    <dxf>
      <alignment horizontal="center" readingOrder="0"/>
    </dxf>
    <dxf>
      <alignment wrapText="1" readingOrder="0"/>
    </dxf>
    <dxf>
      <alignment horizontal="center" vertical="center" wrapText="1" readingOrder="0"/>
    </dxf>
    <dxf>
      <alignment horizontal="center" vertical="center" wrapText="1" readingOrder="0"/>
    </dxf>
    <dxf>
      <alignment horizont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numFmt numFmtId="3" formatCode="#,##0"/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alignment vertical="center" readingOrder="0"/>
    </dxf>
    <dxf>
      <alignment vertical="center" wrapText="1" readingOrder="0"/>
    </dxf>
    <dxf>
      <alignment horizontal="center" readingOrder="0"/>
    </dxf>
    <dxf>
      <alignment horizontal="center" vertical="center" wrapText="1" readingOrder="0"/>
    </dxf>
    <dxf>
      <alignment horizontal="center" vertical="center" wrapText="1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numFmt numFmtId="3" formatCode="#,##0"/>
    </dxf>
    <dxf>
      <numFmt numFmtId="3" formatCode="#,##0"/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left" readingOrder="0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alignment vertical="center" readingOrder="0"/>
    </dxf>
    <dxf>
      <alignment horizontal="center" readingOrder="0"/>
    </dxf>
    <dxf>
      <alignment vertical="center" readingOrder="0"/>
    </dxf>
    <dxf>
      <alignment horizontal="center" readingOrder="0"/>
    </dxf>
    <dxf>
      <alignment wrapText="1" readingOrder="0"/>
    </dxf>
    <dxf>
      <alignment horizontal="center" vertical="center" wrapText="1" readingOrder="0"/>
    </dxf>
    <dxf>
      <alignment horizontal="center" vertical="center" wrapText="1" readingOrder="0"/>
    </dxf>
    <dxf>
      <alignment horizont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numFmt numFmtId="3" formatCode="#,##0"/>
    </dxf>
    <dxf>
      <numFmt numFmtId="3" formatCode="#,##0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 readingOrder="0"/>
    </dxf>
    <dxf>
      <alignment horizontal="center" readingOrder="0"/>
    </dxf>
    <dxf>
      <alignment vertical="center" readingOrder="0"/>
    </dxf>
    <dxf>
      <alignment horizontal="center" readingOrder="0"/>
    </dxf>
    <dxf>
      <alignment wrapText="1" readingOrder="0"/>
    </dxf>
    <dxf>
      <alignment horizontal="center" vertical="center" wrapText="1" readingOrder="0"/>
    </dxf>
    <dxf>
      <alignment horizontal="center" vertical="center" wrapText="1" readingOrder="0"/>
    </dxf>
    <dxf>
      <alignment horizontal="center" readingOrder="0"/>
    </dxf>
    <dxf>
      <alignment horizontal="center" readingOrder="0"/>
    </dxf>
    <dxf>
      <alignment vertical="center" readingOrder="0"/>
    </dxf>
    <dxf>
      <alignment horizontal="center" readingOrder="0"/>
    </dxf>
    <dxf>
      <alignment vertical="center" readingOrder="0"/>
    </dxf>
    <dxf>
      <alignment horizontal="center" readingOrder="0"/>
    </dxf>
    <dxf>
      <alignment wrapText="1" readingOrder="0"/>
    </dxf>
    <dxf>
      <alignment horizontal="center" vertical="center" wrapText="1" readingOrder="0"/>
    </dxf>
    <dxf>
      <alignment horizontal="center" vertical="center" wrapText="1" readingOrder="0"/>
    </dxf>
    <dxf>
      <alignment horizontal="center" vertical="center" wrapText="1" readingOrder="0"/>
    </dxf>
    <dxf>
      <alignment horizontal="center" vertical="center" wrapText="1" readingOrder="0"/>
    </dxf>
    <dxf>
      <alignment wrapText="1" readingOrder="0"/>
    </dxf>
    <dxf>
      <alignment horizontal="center" readingOrder="0"/>
    </dxf>
    <dxf>
      <alignment vertical="center" readingOrder="0"/>
    </dxf>
    <dxf>
      <alignment horizontal="center" readingOrder="0"/>
    </dxf>
    <dxf>
      <alignment vertical="center" readingOrder="0"/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alignment vertical="center" readingOrder="0"/>
    </dxf>
    <dxf>
      <alignment vertical="center" wrapText="1" readingOrder="0"/>
    </dxf>
    <dxf>
      <alignment horizontal="center" readingOrder="0"/>
    </dxf>
    <dxf>
      <alignment horizontal="center" vertical="center" wrapText="1" readingOrder="0"/>
    </dxf>
    <dxf>
      <alignment horizontal="center" vertical="center" wrapText="1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numFmt numFmtId="3" formatCode="#,##0"/>
    </dxf>
    <dxf>
      <numFmt numFmtId="3" formatCode="#,##0"/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left" readingOrder="0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left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 readingOrder="0"/>
    </dxf>
    <dxf>
      <alignment vertical="center" wrapText="1" readingOrder="0"/>
    </dxf>
    <dxf>
      <alignment horizontal="center" readingOrder="0"/>
    </dxf>
    <dxf>
      <alignment horizontal="center" vertical="center" wrapText="1" readingOrder="0"/>
    </dxf>
    <dxf>
      <alignment horizontal="center" vertical="center" wrapText="1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numFmt numFmtId="3" formatCode="#,##0"/>
    </dxf>
    <dxf>
      <numFmt numFmtId="3" formatCode="#,##0"/>
    </dxf>
    <dxf>
      <alignment vertical="center" readingOrder="0"/>
    </dxf>
    <dxf>
      <alignment vertical="center" wrapText="1" readingOrder="0"/>
    </dxf>
    <dxf>
      <alignment horizontal="center" readingOrder="0"/>
    </dxf>
    <dxf>
      <alignment horizontal="center" vertical="center" wrapText="1" readingOrder="0"/>
    </dxf>
    <dxf>
      <alignment horizontal="center" vertical="center" wrapText="1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vertical="center" wrapText="1" readingOrder="0"/>
    </dxf>
    <dxf>
      <alignment horizontal="center" vertical="center" wrapText="1" readingOrder="0"/>
    </dxf>
    <dxf>
      <alignment horizontal="center" readingOrder="0"/>
    </dxf>
    <dxf>
      <alignment vertical="center" wrapText="1" readingOrder="0"/>
    </dxf>
    <dxf>
      <alignment vertical="center" readingOrder="0"/>
    </dxf>
    <dxf>
      <font>
        <b/>
        <i/>
        <color theme="3"/>
      </font>
    </dxf>
    <dxf>
      <font>
        <b/>
        <i/>
        <color rgb="FFFF0000"/>
      </font>
    </dxf>
    <dxf>
      <font>
        <b/>
        <i/>
        <color rgb="FF006600"/>
      </font>
    </dxf>
    <dxf>
      <font>
        <b/>
        <i/>
        <color rgb="FFC00000"/>
      </font>
    </dxf>
    <dxf>
      <font>
        <b/>
        <i/>
        <color rgb="FFC00000"/>
      </font>
    </dxf>
    <dxf>
      <fill>
        <patternFill patternType="solid">
          <bgColor rgb="FFEEEEEE"/>
        </patternFill>
      </fill>
      <border>
        <left style="thin">
          <color rgb="FFB71C1C"/>
        </left>
        <right style="thin">
          <color rgb="FFB71C1C"/>
        </right>
        <top style="thin">
          <color rgb="FFB71C1C"/>
        </top>
        <bottom style="thin">
          <color rgb="FFB71C1C"/>
        </bottom>
      </border>
    </dxf>
    <dxf>
      <fill>
        <patternFill patternType="solid">
          <bgColor rgb="FFEEEEEE"/>
        </patternFill>
      </fill>
      <border>
        <left style="thin">
          <color rgb="FFB71C1C"/>
        </left>
        <right style="thin">
          <color rgb="FFB71C1C"/>
        </right>
        <top style="thin">
          <color rgb="FFB71C1C"/>
        </top>
        <bottom style="thin">
          <color rgb="FFB71C1C"/>
        </bottom>
      </border>
    </dxf>
    <dxf>
      <fill>
        <patternFill patternType="solid">
          <bgColor rgb="FFEEEEEE"/>
        </patternFill>
      </fill>
      <border>
        <left style="thin">
          <color rgb="FFB71C1C"/>
        </left>
        <right style="thin">
          <color rgb="FFB71C1C"/>
        </right>
        <top style="thin">
          <color rgb="FFB71C1C"/>
        </top>
        <bottom style="thin">
          <color rgb="FFB71C1C"/>
        </bottom>
      </border>
    </dxf>
    <dxf>
      <fill>
        <patternFill patternType="solid">
          <bgColor rgb="FFEEEEEE"/>
        </patternFill>
      </fill>
      <border>
        <left style="thin">
          <color rgb="FFB71C1C"/>
        </left>
        <right style="thin">
          <color rgb="FFB71C1C"/>
        </right>
        <top style="thin">
          <color rgb="FFB71C1C"/>
        </top>
        <bottom style="thin">
          <color rgb="FFB71C1C"/>
        </bottom>
      </border>
    </dxf>
    <dxf>
      <fill>
        <patternFill patternType="solid">
          <bgColor rgb="FFEEEEEE"/>
        </patternFill>
      </fill>
      <border>
        <left style="thin">
          <color rgb="FFB71C1C"/>
        </left>
        <right style="thin">
          <color rgb="FFB71C1C"/>
        </right>
        <top style="thin">
          <color rgb="FFB71C1C"/>
        </top>
        <bottom style="thin">
          <color rgb="FFB71C1C"/>
        </bottom>
      </border>
    </dxf>
    <dxf>
      <fill>
        <patternFill patternType="solid">
          <bgColor rgb="FFEEEEEE"/>
        </patternFill>
      </fill>
      <border>
        <left style="thin">
          <color rgb="FFB71C1C"/>
        </left>
        <right style="thin">
          <color rgb="FFB71C1C"/>
        </right>
        <top style="thin">
          <color rgb="FFB71C1C"/>
        </top>
        <bottom style="thin">
          <color rgb="FFB71C1C"/>
        </bottom>
      </border>
    </dxf>
    <dxf>
      <fill>
        <patternFill patternType="solid">
          <bgColor rgb="FFEEEEEE"/>
        </patternFill>
      </fill>
      <border>
        <left style="thin">
          <color rgb="FFB71C1C"/>
        </left>
        <right style="thin">
          <color rgb="FFB71C1C"/>
        </right>
        <top style="thin">
          <color rgb="FFB71C1C"/>
        </top>
        <bottom style="thin">
          <color rgb="FFB71C1C"/>
        </bottom>
      </border>
    </dxf>
    <dxf>
      <font>
        <b/>
        <i/>
        <color rgb="FFC62828"/>
      </font>
    </dxf>
    <dxf>
      <font>
        <i/>
        <color rgb="FF1A237E"/>
      </font>
    </dxf>
    <dxf>
      <font>
        <i/>
        <color rgb="FFC62828"/>
      </font>
    </dxf>
    <dxf>
      <font>
        <b/>
        <i/>
        <color rgb="FF1B5E20"/>
      </font>
    </dxf>
    <dxf>
      <font>
        <b/>
        <i/>
        <color rgb="FF1B5E20"/>
      </font>
    </dxf>
    <dxf>
      <font>
        <b/>
        <i/>
        <color rgb="FFC62828"/>
      </font>
    </dxf>
    <dxf>
      <fill>
        <patternFill patternType="solid">
          <bgColor rgb="FFEEEEEE"/>
        </patternFill>
      </fill>
      <border>
        <left style="thin">
          <color rgb="FFB71C1C"/>
        </left>
        <right style="thin">
          <color rgb="FFB71C1C"/>
        </right>
        <top style="thin">
          <color rgb="FFB71C1C"/>
        </top>
        <bottom style="thin">
          <color rgb="FFB71C1C"/>
        </bottom>
      </border>
    </dxf>
    <dxf>
      <font>
        <b/>
        <i/>
        <color rgb="FF1B5E20"/>
      </font>
    </dxf>
    <dxf>
      <font>
        <b/>
        <i/>
        <color rgb="FFC62828"/>
      </font>
    </dxf>
    <dxf>
      <fill>
        <patternFill patternType="solid">
          <bgColor rgb="FFEEEEEE"/>
        </patternFill>
      </fill>
      <border>
        <left style="thin">
          <color rgb="FFB71C1C"/>
        </left>
        <right style="thin">
          <color rgb="FFB71C1C"/>
        </right>
        <top style="thin">
          <color rgb="FFB71C1C"/>
        </top>
        <bottom style="thin">
          <color rgb="FFB71C1C"/>
        </bottom>
      </border>
    </dxf>
    <dxf>
      <font>
        <b/>
        <i/>
        <color rgb="FFC62828"/>
      </font>
      <fill>
        <patternFill patternType="solid">
          <bgColor rgb="FFFFEBEE"/>
        </patternFill>
      </fill>
    </dxf>
    <dxf>
      <fill>
        <patternFill patternType="solid">
          <bgColor rgb="FFBDBDBD"/>
        </patternFill>
      </fill>
      <border>
        <left style="thin">
          <color rgb="FFB71C1C"/>
        </left>
        <right style="thin">
          <color rgb="FFB71C1C"/>
        </right>
        <top style="thin">
          <color rgb="FFB71C1C"/>
        </top>
        <bottom style="thin">
          <color rgb="FFB71C1C"/>
        </bottom>
      </border>
    </dxf>
    <dxf>
      <font>
        <b/>
        <i/>
        <color rgb="FFC62828"/>
      </font>
      <fill>
        <patternFill patternType="solid">
          <bgColor rgb="FFFFEBEE"/>
        </patternFill>
      </fill>
    </dxf>
    <dxf>
      <fill>
        <patternFill patternType="solid">
          <bgColor rgb="FFBDBDBD"/>
        </patternFill>
      </fill>
      <border>
        <left style="thin">
          <color rgb="FFB71C1C"/>
        </left>
        <right style="thin">
          <color rgb="FFB71C1C"/>
        </right>
        <top style="thin">
          <color rgb="FFB71C1C"/>
        </top>
        <bottom style="thin">
          <color rgb="FFB71C1C"/>
        </bottom>
      </border>
    </dxf>
    <dxf>
      <font>
        <b/>
        <i/>
        <color rgb="FFC62828"/>
      </font>
      <fill>
        <patternFill patternType="solid">
          <bgColor rgb="FFFFEBEE"/>
        </patternFill>
      </fill>
    </dxf>
    <dxf>
      <fill>
        <patternFill patternType="solid">
          <bgColor rgb="FFBDBDBD"/>
        </patternFill>
      </fill>
      <border>
        <left style="thin">
          <color rgb="FFB71C1C"/>
        </left>
        <right style="thin">
          <color rgb="FFB71C1C"/>
        </right>
        <top style="thin">
          <color rgb="FFB71C1C"/>
        </top>
        <bottom style="thin">
          <color rgb="FFB71C1C"/>
        </bottom>
      </border>
    </dxf>
    <dxf>
      <font>
        <b/>
        <i/>
        <color rgb="FFC62828"/>
      </font>
      <fill>
        <patternFill patternType="solid">
          <bgColor rgb="FFFFEBEE"/>
        </patternFill>
      </fill>
    </dxf>
    <dxf>
      <fill>
        <patternFill patternType="solid">
          <bgColor rgb="FFBDBDBD"/>
        </patternFill>
      </fill>
      <border>
        <left style="thin">
          <color rgb="FFB71C1C"/>
        </left>
        <right style="thin">
          <color rgb="FFB71C1C"/>
        </right>
        <top style="thin">
          <color rgb="FFB71C1C"/>
        </top>
        <bottom style="thin">
          <color rgb="FFB71C1C"/>
        </bottom>
      </border>
    </dxf>
    <dxf>
      <fill>
        <patternFill patternType="solid">
          <bgColor rgb="FFEEEEEE"/>
        </patternFill>
      </fill>
      <border>
        <left style="thin">
          <color rgb="FFB71C1C"/>
        </left>
        <right style="thin">
          <color rgb="FFB71C1C"/>
        </right>
        <top style="thin">
          <color rgb="FFB71C1C"/>
        </top>
        <bottom style="thin">
          <color rgb="FFB71C1C"/>
        </bottom>
      </border>
    </dxf>
    <dxf>
      <fill>
        <patternFill patternType="solid">
          <bgColor rgb="FFEEEEEE"/>
        </patternFill>
      </fill>
      <border>
        <left style="thin">
          <color rgb="FFB71C1C"/>
        </left>
        <right style="thin">
          <color rgb="FFB71C1C"/>
        </right>
        <top style="thin">
          <color rgb="FFB71C1C"/>
        </top>
        <bottom style="thin">
          <color rgb="FFB71C1C"/>
        </bottom>
      </border>
    </dxf>
    <dxf>
      <fill>
        <patternFill>
          <bgColor theme="2"/>
        </patternFill>
      </fill>
      <border>
        <left style="thin">
          <color theme="5" tint="-0.24994659260841701"/>
        </left>
        <right style="thin">
          <color theme="5" tint="-0.24994659260841701"/>
        </right>
        <top style="thin">
          <color theme="5" tint="-0.24994659260841701"/>
        </top>
        <bottom style="thin">
          <color theme="5" tint="-0.24994659260841701"/>
        </bottom>
      </border>
    </dxf>
    <dxf>
      <font>
        <b/>
        <i/>
        <color rgb="FFC00000"/>
      </font>
    </dxf>
    <dxf>
      <font>
        <b/>
        <i/>
        <color rgb="FF006600"/>
      </font>
    </dxf>
    <dxf>
      <fill>
        <patternFill>
          <bgColor theme="2"/>
        </patternFill>
      </fill>
      <border>
        <left style="thin">
          <color theme="5" tint="-0.24994659260841701"/>
        </left>
        <right style="thin">
          <color theme="5" tint="-0.24994659260841701"/>
        </right>
        <top style="thin">
          <color theme="5" tint="-0.24994659260841701"/>
        </top>
        <bottom style="thin">
          <color theme="5" tint="-0.24994659260841701"/>
        </bottom>
      </border>
    </dxf>
    <dxf>
      <font>
        <b/>
        <i/>
        <color rgb="FFC00000"/>
      </font>
    </dxf>
    <dxf>
      <font>
        <b/>
        <i/>
        <color rgb="FF006600"/>
      </font>
    </dxf>
    <dxf>
      <fill>
        <patternFill>
          <bgColor theme="2"/>
        </patternFill>
      </fill>
      <border>
        <left style="thin">
          <color theme="5" tint="-0.24994659260841701"/>
        </left>
        <right style="thin">
          <color theme="5" tint="-0.24994659260841701"/>
        </right>
        <top style="thin">
          <color theme="5" tint="-0.24994659260841701"/>
        </top>
        <bottom style="thin">
          <color theme="5" tint="-0.24994659260841701"/>
        </bottom>
      </border>
    </dxf>
    <dxf>
      <fill>
        <patternFill>
          <bgColor theme="2"/>
        </patternFill>
      </fill>
      <border>
        <left style="thin">
          <color theme="5" tint="-0.24994659260841701"/>
        </left>
        <right style="thin">
          <color theme="5" tint="-0.24994659260841701"/>
        </right>
        <top style="thin">
          <color theme="5" tint="-0.24994659260841701"/>
        </top>
        <bottom style="thin">
          <color theme="5" tint="-0.24994659260841701"/>
        </bottom>
      </border>
    </dxf>
    <dxf>
      <fill>
        <patternFill>
          <bgColor theme="2"/>
        </patternFill>
      </fill>
      <border>
        <left style="thin">
          <color theme="5" tint="-0.24994659260841701"/>
        </left>
        <right style="thin">
          <color theme="5" tint="-0.24994659260841701"/>
        </right>
        <top style="thin">
          <color theme="5" tint="-0.24994659260841701"/>
        </top>
        <bottom style="thin">
          <color theme="5" tint="-0.24994659260841701"/>
        </bottom>
      </border>
    </dxf>
    <dxf>
      <font>
        <condense/>
        <extend/>
        <color rgb="FF9C0006"/>
      </font>
      <fill>
        <patternFill>
          <bgColor rgb="FFFFC7CE"/>
        </patternFill>
      </fill>
    </dxf>
    <dxf>
      <font>
        <b/>
        <i/>
        <color rgb="FFC00000"/>
      </font>
      <fill>
        <patternFill>
          <bgColor theme="5" tint="0.79998168889431442"/>
        </patternFill>
      </fill>
    </dxf>
    <dxf>
      <fill>
        <patternFill>
          <bgColor theme="0" tint="-0.34998626667073579"/>
        </patternFill>
      </fill>
      <border>
        <left style="thin">
          <color theme="5" tint="-0.24994659260841701"/>
        </left>
        <right style="thin">
          <color theme="5" tint="-0.24994659260841701"/>
        </right>
        <top style="thin">
          <color theme="5" tint="-0.24994659260841701"/>
        </top>
        <bottom style="thin">
          <color theme="5" tint="-0.24994659260841701"/>
        </bottom>
      </border>
    </dxf>
    <dxf>
      <fill>
        <patternFill>
          <bgColor rgb="FFFFFFC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0" tint="-0.34998626667073579"/>
        </patternFill>
      </fill>
      <border>
        <left style="thin">
          <color theme="5" tint="-0.24994659260841701"/>
        </left>
        <right style="thin">
          <color theme="5" tint="-0.24994659260841701"/>
        </right>
        <top style="thin">
          <color theme="5" tint="-0.24994659260841701"/>
        </top>
        <bottom style="thin">
          <color theme="5" tint="-0.24994659260841701"/>
        </bottom>
      </border>
    </dxf>
    <dxf>
      <fill>
        <patternFill>
          <bgColor theme="2"/>
        </patternFill>
      </fill>
      <border>
        <left style="thin">
          <color theme="5" tint="-0.24994659260841701"/>
        </left>
        <right style="thin">
          <color theme="5" tint="-0.24994659260841701"/>
        </right>
        <top style="thin">
          <color theme="5" tint="-0.24994659260841701"/>
        </top>
        <bottom style="thin">
          <color theme="5" tint="-0.24994659260841701"/>
        </bottom>
      </border>
    </dxf>
    <dxf>
      <fill>
        <patternFill>
          <bgColor theme="2"/>
        </patternFill>
      </fill>
      <border>
        <left style="thin">
          <color theme="5" tint="-0.24994659260841701"/>
        </left>
        <right style="thin">
          <color theme="5" tint="-0.24994659260841701"/>
        </right>
        <top style="thin">
          <color theme="5" tint="-0.24994659260841701"/>
        </top>
        <bottom style="thin">
          <color theme="5" tint="-0.24994659260841701"/>
        </bottom>
      </border>
    </dxf>
    <dxf>
      <fill>
        <patternFill>
          <bgColor theme="2"/>
        </patternFill>
      </fill>
      <border>
        <left style="thin">
          <color theme="5" tint="-0.24994659260841701"/>
        </left>
        <right style="thin">
          <color theme="5" tint="-0.24994659260841701"/>
        </right>
        <top style="thin">
          <color theme="5" tint="-0.24994659260841701"/>
        </top>
        <bottom style="thin">
          <color theme="5" tint="-0.24994659260841701"/>
        </bottom>
      </border>
    </dxf>
    <dxf>
      <font>
        <condense/>
        <extend/>
        <color rgb="FF9C0006"/>
      </font>
      <fill>
        <patternFill>
          <bgColor rgb="FFFFC7CE"/>
        </patternFill>
      </fill>
    </dxf>
    <dxf>
      <font>
        <condense/>
        <extend/>
        <color rgb="FF9C0006"/>
      </font>
      <fill>
        <patternFill>
          <bgColor rgb="FFFFC7CE"/>
        </patternFill>
      </fill>
    </dxf>
    <dxf>
      <font>
        <condense/>
        <extend/>
        <color rgb="FF9C0006"/>
      </font>
      <fill>
        <patternFill>
          <bgColor rgb="FFFFC7CE"/>
        </patternFill>
      </fill>
    </dxf>
    <dxf>
      <font>
        <condense/>
        <extend/>
        <color rgb="FF9C0006"/>
      </font>
      <fill>
        <patternFill>
          <bgColor rgb="FFFFC7CE"/>
        </patternFill>
      </fill>
    </dxf>
    <dxf>
      <font>
        <b/>
        <i/>
        <color rgb="FFC00000"/>
      </font>
      <fill>
        <patternFill>
          <bgColor theme="5" tint="0.79998168889431442"/>
        </patternFill>
      </fill>
    </dxf>
    <dxf>
      <fill>
        <patternFill>
          <bgColor theme="0" tint="-0.34998626667073579"/>
        </patternFill>
      </fill>
      <border>
        <left style="thin">
          <color theme="5" tint="-0.24994659260841701"/>
        </left>
        <right style="thin">
          <color theme="5" tint="-0.24994659260841701"/>
        </right>
        <top style="thin">
          <color theme="5" tint="-0.24994659260841701"/>
        </top>
        <bottom style="thin">
          <color theme="5" tint="-0.24994659260841701"/>
        </bottom>
      </border>
    </dxf>
    <dxf>
      <font>
        <condense/>
        <extend/>
        <color indexed="10"/>
      </font>
    </dxf>
    <dxf>
      <font>
        <condense/>
        <extend/>
        <color rgb="FFFF0000"/>
      </font>
    </dxf>
    <dxf>
      <fill>
        <patternFill>
          <bgColor theme="2"/>
        </patternFill>
      </fill>
      <border>
        <left style="thin">
          <color theme="5" tint="-0.24994659260841701"/>
        </left>
        <right style="thin">
          <color theme="5" tint="-0.24994659260841701"/>
        </right>
        <top style="thin">
          <color theme="5" tint="-0.24994659260841701"/>
        </top>
        <bottom style="thin">
          <color theme="5" tint="-0.24994659260841701"/>
        </bottom>
      </border>
    </dxf>
    <dxf>
      <font>
        <condense/>
        <extend/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314324</xdr:colOff>
      <xdr:row>5</xdr:row>
      <xdr:rowOff>146428</xdr:rowOff>
    </xdr:from>
    <xdr:to>
      <xdr:col>2</xdr:col>
      <xdr:colOff>866775</xdr:colOff>
      <xdr:row>6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85725</xdr:colOff>
      <xdr:row>8</xdr:row>
      <xdr:rowOff>257175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="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200025</xdr:colOff>
      <xdr:row>9</xdr:row>
      <xdr:rowOff>266700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xmlns="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142875</xdr:colOff>
      <xdr:row>10</xdr:row>
      <xdr:rowOff>95250</xdr:rowOff>
    </xdr:from>
    <xdr:to>
      <xdr:col>3</xdr:col>
      <xdr:colOff>657225</xdr:colOff>
      <xdr:row>13</xdr:row>
      <xdr:rowOff>161925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104775</xdr:rowOff>
    </xdr:from>
    <xdr:to>
      <xdr:col>1</xdr:col>
      <xdr:colOff>790575</xdr:colOff>
      <xdr:row>16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="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thor" refreshedDate="44653.654166666667" createdVersion="4" refreshedVersion="4" minRefreshableVersion="3" recordCount="8761">
  <cacheSource type="worksheet">
    <worksheetSource ref="B19:U8800" sheet="Data_CNBB"/>
  </cacheSource>
  <cacheFields count="20">
    <cacheField name="#1" numFmtId="0">
      <sharedItems containsBlank="1" count="13"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m/>
      </sharedItems>
    </cacheField>
    <cacheField name="#2" numFmtId="0">
      <sharedItems containsBlank="1" count="366">
        <s v="2022-01-01"/>
        <s v="2022-01-02"/>
        <s v="2022-01-03"/>
        <s v="2022-01-04"/>
        <s v="2022-01-05"/>
        <s v="2022-01-06"/>
        <s v="2022-01-07"/>
        <s v="2022-01-08"/>
        <s v="2022-01-09"/>
        <s v="2022-01-10"/>
        <s v="2022-01-11"/>
        <s v="2022-01-12"/>
        <s v="2022-01-13"/>
        <s v="2022-01-14"/>
        <s v="2022-01-15"/>
        <s v="2022-01-16"/>
        <s v="2022-01-17"/>
        <s v="2022-01-18"/>
        <s v="2022-01-19"/>
        <s v="2022-01-20"/>
        <s v="2022-01-21"/>
        <s v="2022-01-22"/>
        <s v="2022-01-23"/>
        <s v="2022-01-24"/>
        <s v="2022-01-25"/>
        <s v="2022-01-26"/>
        <s v="2022-01-27"/>
        <s v="2022-01-28"/>
        <s v="2022-01-29"/>
        <s v="2022-01-30"/>
        <s v="2022-01-31"/>
        <s v="2022-02-01"/>
        <s v="2022-02-02"/>
        <s v="2022-02-03"/>
        <s v="2022-02-04"/>
        <s v="2022-02-05"/>
        <s v="2022-02-06"/>
        <s v="2022-02-07"/>
        <s v="2022-02-08"/>
        <s v="2022-02-09"/>
        <s v="2022-02-10"/>
        <s v="2022-02-11"/>
        <s v="2022-02-12"/>
        <s v="2022-02-13"/>
        <s v="2022-02-14"/>
        <s v="2022-02-15"/>
        <s v="2022-02-16"/>
        <s v="2022-02-17"/>
        <s v="2022-02-18"/>
        <s v="2022-02-19"/>
        <s v="2022-02-20"/>
        <s v="2022-02-21"/>
        <s v="2022-02-22"/>
        <s v="2022-02-23"/>
        <s v="2022-02-24"/>
        <s v="2022-02-25"/>
        <s v="2022-02-26"/>
        <s v="2022-02-27"/>
        <s v="2022-02-28"/>
        <s v="2022-03-01"/>
        <s v="2022-03-02"/>
        <s v="2022-03-03"/>
        <s v="2022-03-04"/>
        <s v="2022-03-05"/>
        <s v="2022-03-06"/>
        <s v="2022-03-07"/>
        <s v="2022-03-08"/>
        <s v="2022-03-09"/>
        <s v="2022-03-10"/>
        <s v="2022-03-11"/>
        <s v="2022-03-12"/>
        <s v="2022-03-13"/>
        <s v="2022-03-14"/>
        <s v="2022-03-15"/>
        <s v="2022-03-16"/>
        <s v="2022-03-17"/>
        <s v="2022-03-18"/>
        <s v="2022-03-19"/>
        <s v="2022-03-20"/>
        <s v="2022-03-21"/>
        <s v="2022-03-22"/>
        <s v="2022-03-23"/>
        <s v="2022-03-24"/>
        <s v="2022-03-25"/>
        <s v="2022-03-26"/>
        <s v="2022-03-27"/>
        <s v="2022-03-28"/>
        <s v="2022-03-29"/>
        <s v="2022-03-30"/>
        <s v="2022-03-31"/>
        <s v="2022-04-01"/>
        <s v="2022-04-02"/>
        <s v="2022-04-03"/>
        <s v="2022-04-04"/>
        <s v="2022-04-05"/>
        <s v="2022-04-06"/>
        <s v="2022-04-07"/>
        <s v="2022-04-08"/>
        <s v="2022-04-09"/>
        <s v="2022-04-10"/>
        <s v="2022-04-11"/>
        <s v="2022-04-12"/>
        <s v="2022-04-13"/>
        <s v="2022-04-14"/>
        <s v="2022-04-15"/>
        <s v="2022-04-16"/>
        <s v="2022-04-17"/>
        <s v="2022-04-18"/>
        <s v="2022-04-19"/>
        <s v="2022-04-20"/>
        <s v="2022-04-21"/>
        <s v="2022-04-22"/>
        <s v="2022-04-23"/>
        <s v="2022-04-24"/>
        <s v="2022-04-25"/>
        <s v="2022-04-26"/>
        <s v="2022-04-27"/>
        <s v="2022-04-28"/>
        <s v="2022-04-29"/>
        <s v="2022-04-30"/>
        <s v="2022-05-01"/>
        <s v="2022-05-02"/>
        <s v="2022-05-03"/>
        <s v="2022-05-04"/>
        <s v="2022-05-05"/>
        <s v="2022-05-06"/>
        <s v="2022-05-07"/>
        <s v="2022-05-08"/>
        <s v="2022-05-09"/>
        <s v="2022-05-10"/>
        <s v="2022-05-11"/>
        <s v="2022-05-12"/>
        <s v="2022-05-13"/>
        <s v="2022-05-14"/>
        <s v="2022-05-15"/>
        <s v="2022-05-16"/>
        <s v="2022-05-17"/>
        <s v="2022-05-18"/>
        <s v="2022-05-19"/>
        <s v="2022-05-20"/>
        <s v="2022-05-21"/>
        <s v="2022-05-22"/>
        <s v="2022-05-23"/>
        <s v="2022-05-24"/>
        <s v="2022-05-25"/>
        <s v="2022-05-26"/>
        <s v="2022-05-27"/>
        <s v="2022-05-28"/>
        <s v="2022-05-29"/>
        <s v="2022-05-30"/>
        <s v="2022-05-31"/>
        <s v="2022-06-01"/>
        <s v="2022-06-02"/>
        <s v="2022-06-03"/>
        <s v="2022-06-04"/>
        <s v="2022-06-05"/>
        <s v="2022-06-06"/>
        <s v="2022-06-07"/>
        <s v="2022-06-08"/>
        <s v="2022-06-09"/>
        <s v="2022-06-10"/>
        <s v="2022-06-11"/>
        <s v="2022-06-12"/>
        <s v="2022-06-13"/>
        <s v="2022-06-14"/>
        <s v="2022-06-15"/>
        <s v="2022-06-16"/>
        <s v="2022-06-17"/>
        <s v="2022-06-18"/>
        <s v="2022-06-19"/>
        <s v="2022-06-20"/>
        <s v="2022-06-21"/>
        <s v="2022-06-22"/>
        <s v="2022-06-23"/>
        <s v="2022-06-24"/>
        <s v="2022-06-25"/>
        <s v="2022-06-26"/>
        <s v="2022-06-27"/>
        <s v="2022-06-28"/>
        <s v="2022-06-29"/>
        <s v="2022-06-30"/>
        <s v="2022-07-01"/>
        <s v="2022-07-02"/>
        <s v="2022-07-03"/>
        <s v="2022-07-04"/>
        <s v="2022-07-05"/>
        <s v="2022-07-06"/>
        <s v="2022-07-07"/>
        <s v="2022-07-08"/>
        <s v="2022-07-09"/>
        <s v="2022-07-10"/>
        <s v="2022-07-11"/>
        <s v="2022-07-12"/>
        <s v="2022-07-13"/>
        <s v="2022-07-14"/>
        <s v="2022-07-15"/>
        <s v="2022-07-16"/>
        <s v="2022-07-17"/>
        <s v="2022-07-18"/>
        <s v="2022-07-19"/>
        <s v="2022-07-20"/>
        <s v="2022-07-21"/>
        <s v="2022-07-22"/>
        <s v="2022-07-23"/>
        <s v="2022-07-24"/>
        <s v="2022-07-25"/>
        <s v="2022-07-26"/>
        <s v="2022-07-27"/>
        <s v="2022-07-28"/>
        <s v="2022-07-29"/>
        <s v="2022-07-30"/>
        <s v="2022-07-31"/>
        <s v="2022-08-01"/>
        <s v="2022-08-02"/>
        <s v="2022-08-03"/>
        <s v="2022-08-04"/>
        <s v="2022-08-05"/>
        <s v="2022-08-06"/>
        <s v="2022-08-07"/>
        <s v="2022-08-08"/>
        <s v="2022-08-09"/>
        <s v="2022-08-10"/>
        <s v="2022-08-11"/>
        <s v="2022-08-12"/>
        <s v="2022-08-13"/>
        <s v="2022-08-14"/>
        <s v="2022-08-15"/>
        <s v="2022-08-16"/>
        <s v="2022-08-17"/>
        <s v="2022-08-18"/>
        <s v="2022-08-19"/>
        <s v="2022-08-20"/>
        <s v="2022-08-21"/>
        <s v="2022-08-22"/>
        <s v="2022-08-23"/>
        <s v="2022-08-24"/>
        <s v="2022-08-25"/>
        <s v="2022-08-26"/>
        <s v="2022-08-27"/>
        <s v="2022-08-28"/>
        <s v="2022-08-29"/>
        <s v="2022-08-30"/>
        <s v="2022-08-31"/>
        <s v="2022-09-01"/>
        <s v="2022-09-02"/>
        <s v="2022-09-03"/>
        <s v="2022-09-04"/>
        <s v="2022-09-05"/>
        <s v="2022-09-06"/>
        <s v="2022-09-07"/>
        <s v="2022-09-08"/>
        <s v="2022-09-09"/>
        <s v="2022-09-10"/>
        <s v="2022-09-11"/>
        <s v="2022-09-12"/>
        <s v="2022-09-13"/>
        <s v="2022-09-14"/>
        <s v="2022-09-15"/>
        <s v="2022-09-16"/>
        <s v="2022-09-17"/>
        <s v="2022-09-18"/>
        <s v="2022-09-19"/>
        <s v="2022-09-20"/>
        <s v="2022-09-21"/>
        <s v="2022-09-22"/>
        <s v="2022-09-23"/>
        <s v="2022-09-24"/>
        <s v="2022-09-25"/>
        <s v="2022-09-26"/>
        <s v="2022-09-27"/>
        <s v="2022-09-28"/>
        <s v="2022-09-29"/>
        <s v="2022-09-30"/>
        <s v="2022-10-01"/>
        <s v="2022-10-02"/>
        <s v="2022-10-03"/>
        <s v="2022-10-04"/>
        <s v="2022-10-05"/>
        <s v="2022-10-06"/>
        <s v="2022-10-07"/>
        <s v="2022-10-08"/>
        <s v="2022-10-09"/>
        <s v="2022-10-10"/>
        <s v="2022-10-11"/>
        <s v="2022-10-12"/>
        <s v="2022-10-13"/>
        <s v="2022-10-14"/>
        <s v="2022-10-15"/>
        <s v="2022-10-16"/>
        <s v="2022-10-17"/>
        <s v="2022-10-18"/>
        <s v="2022-10-19"/>
        <s v="2022-10-20"/>
        <s v="2022-10-21"/>
        <s v="2022-10-22"/>
        <s v="2022-10-23"/>
        <s v="2022-10-24"/>
        <s v="2022-10-25"/>
        <s v="2022-10-26"/>
        <s v="2022-10-27"/>
        <s v="2022-10-28"/>
        <s v="2022-10-29"/>
        <s v="2022-10-30"/>
        <s v="2022-10-31"/>
        <s v="2022-11-01"/>
        <s v="2022-11-02"/>
        <s v="2022-11-03"/>
        <s v="2022-11-04"/>
        <s v="2022-11-05"/>
        <s v="2022-11-06"/>
        <s v="2022-11-07"/>
        <s v="2022-11-08"/>
        <s v="2022-11-09"/>
        <s v="2022-11-10"/>
        <s v="2022-11-11"/>
        <s v="2022-11-12"/>
        <s v="2022-11-13"/>
        <s v="2022-11-14"/>
        <s v="2022-11-15"/>
        <s v="2022-11-16"/>
        <s v="2022-11-17"/>
        <s v="2022-11-18"/>
        <s v="2022-11-19"/>
        <s v="2022-11-20"/>
        <s v="2022-11-21"/>
        <s v="2022-11-22"/>
        <s v="2022-11-23"/>
        <s v="2022-11-24"/>
        <s v="2022-11-25"/>
        <s v="2022-11-26"/>
        <s v="2022-11-27"/>
        <s v="2022-11-28"/>
        <s v="2022-11-29"/>
        <s v="2022-11-30"/>
        <s v="2022-12-01"/>
        <s v="2022-12-02"/>
        <s v="2022-12-03"/>
        <s v="2022-12-04"/>
        <s v="2022-12-05"/>
        <s v="2022-12-06"/>
        <s v="2022-12-07"/>
        <s v="2022-12-08"/>
        <s v="2022-12-09"/>
        <s v="2022-12-10"/>
        <s v="2022-12-11"/>
        <s v="2022-12-12"/>
        <s v="2022-12-13"/>
        <s v="2022-12-14"/>
        <s v="2022-12-15"/>
        <s v="2022-12-16"/>
        <s v="2022-12-17"/>
        <s v="2022-12-18"/>
        <s v="2022-12-19"/>
        <s v="2022-12-20"/>
        <s v="2022-12-21"/>
        <s v="2022-12-22"/>
        <s v="2022-12-23"/>
        <s v="2022-12-24"/>
        <s v="2022-12-25"/>
        <s v="2022-12-26"/>
        <s v="2022-12-27"/>
        <s v="2022-12-28"/>
        <s v="2022-12-29"/>
        <s v="2022-12-30"/>
        <s v="2022-12-31"/>
        <m/>
      </sharedItems>
    </cacheField>
    <cacheField name="#3" numFmtId="0">
      <sharedItems containsBlank="1"/>
    </cacheField>
    <cacheField name="#4" numFmtId="0">
      <sharedItems containsString="0" containsBlank="1" containsNumber="1" containsInteger="1" minValue="0" maxValue="2000"/>
    </cacheField>
    <cacheField name="#5" numFmtId="0">
      <sharedItems containsString="0" containsBlank="1" containsNumber="1" containsInteger="1" minValue="0" maxValue="1"/>
    </cacheField>
    <cacheField name="#6" numFmtId="0">
      <sharedItems containsString="0" containsBlank="1" containsNumber="1" containsInteger="1" minValue="0" maxValue="299976"/>
    </cacheField>
    <cacheField name="#7" numFmtId="0">
      <sharedItems containsString="0" containsBlank="1" containsNumber="1" containsInteger="1" minValue="0" maxValue="1"/>
    </cacheField>
    <cacheField name="#8" numFmtId="0">
      <sharedItems containsString="0" containsBlank="1" containsNumber="1" containsInteger="1" minValue="1" maxValue="1"/>
    </cacheField>
    <cacheField name="#9" numFmtId="0">
      <sharedItems containsString="0" containsBlank="1" containsNumber="1" containsInteger="1" minValue="0" maxValue="0"/>
    </cacheField>
    <cacheField name="#10" numFmtId="0">
      <sharedItems containsString="0" containsBlank="1" containsNumber="1" containsInteger="1" minValue="0" maxValue="1"/>
    </cacheField>
    <cacheField name="#11" numFmtId="0">
      <sharedItems containsString="0" containsBlank="1" containsNumber="1" containsInteger="1" minValue="0" maxValue="1"/>
    </cacheField>
    <cacheField name="#12" numFmtId="0">
      <sharedItems containsBlank="1"/>
    </cacheField>
    <cacheField name=" " numFmtId="0">
      <sharedItems containsNonDate="0" containsString="0" containsBlank="1"/>
    </cacheField>
    <cacheField name="#13" numFmtId="0">
      <sharedItems containsBlank="1" containsMixedTypes="1" containsNumber="1" containsInteger="1" minValue="301" maxValue="2000"/>
    </cacheField>
    <cacheField name="#14" numFmtId="0">
      <sharedItems containsBlank="1" containsMixedTypes="1" containsNumber="1" minValue="281.49520000000001" maxValue="1870.4"/>
    </cacheField>
    <cacheField name="#15" numFmtId="0">
      <sharedItems containsBlank="1" containsMixedTypes="1" containsNumber="1" minValue="281.49520000000001" maxValue="2000"/>
    </cacheField>
    <cacheField name="#16" numFmtId="0">
      <sharedItems containsBlank="1" containsMixedTypes="1" containsNumber="1" containsInteger="1" minValue="30125" maxValue="299976"/>
    </cacheField>
    <cacheField name="#17" numFmtId="0">
      <sharedItems containsBlank="1" containsMixedTypes="1" containsNumber="1" minValue="36002.387500000004" maxValue="358501.31760000001"/>
    </cacheField>
    <cacheField name="#18" numFmtId="0">
      <sharedItems containsBlank="1" containsMixedTypes="1" containsNumber="1" minValue="30249" maxValue="358501.31760000001"/>
    </cacheField>
    <cacheField name="#19" numFmtId="0">
      <sharedItems containsBlank="1" containsMixedTypes="1" containsNumber="1" minValue="12083237.815000001" maxValue="691526730.3285000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761">
  <r>
    <x v="0"/>
    <x v="0"/>
    <s v="01:01"/>
    <n v="370"/>
    <n v="0"/>
    <n v="47867"/>
    <n v="0"/>
    <n v="1"/>
    <n v="0"/>
    <n v="1"/>
    <n v="0"/>
    <s v="OK"/>
    <m/>
    <n v="370"/>
    <n v="346.024"/>
    <n v="346.024"/>
    <n v="47867"/>
    <n v="57205.851699999999"/>
    <n v="57205.851699999999"/>
    <n v="19794597.628640801"/>
  </r>
  <r>
    <x v="0"/>
    <x v="0"/>
    <s v="02:00"/>
    <n v="1154"/>
    <n v="0"/>
    <n v="35906"/>
    <n v="0"/>
    <n v="1"/>
    <n v="0"/>
    <n v="1"/>
    <n v="0"/>
    <s v="OK"/>
    <m/>
    <n v="1154"/>
    <n v="1079.2208000000001"/>
    <n v="1079.2208000000001"/>
    <n v="35906"/>
    <n v="42911.260600000001"/>
    <n v="42911.260600000001"/>
    <n v="46310724.993740484"/>
  </r>
  <r>
    <x v="0"/>
    <x v="0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0"/>
    <s v="04:00"/>
    <n v="535"/>
    <n v="0"/>
    <n v="293505"/>
    <n v="1"/>
    <n v="1"/>
    <n v="0"/>
    <n v="1"/>
    <n v="0"/>
    <s v="OK"/>
    <m/>
    <n v="535"/>
    <n v="500.33199999999999"/>
    <n v="500.33199999999999"/>
    <s v=""/>
    <s v=""/>
    <n v="293505"/>
    <n v="146849943.66"/>
  </r>
  <r>
    <x v="0"/>
    <x v="0"/>
    <s v="05:00"/>
    <n v="726"/>
    <n v="1"/>
    <n v="263965"/>
    <n v="1"/>
    <n v="1"/>
    <n v="0"/>
    <n v="1"/>
    <n v="0"/>
    <s v="OK"/>
    <m/>
    <s v=""/>
    <s v=""/>
    <n v="726"/>
    <s v=""/>
    <s v=""/>
    <n v="263965"/>
    <n v="191638590"/>
  </r>
  <r>
    <x v="0"/>
    <x v="0"/>
    <s v="06:00"/>
    <n v="1553"/>
    <n v="1"/>
    <n v="114665"/>
    <n v="0"/>
    <n v="1"/>
    <n v="0"/>
    <n v="1"/>
    <n v="0"/>
    <s v="OK"/>
    <m/>
    <s v=""/>
    <s v=""/>
    <n v="1553"/>
    <n v="114665"/>
    <n v="137036.1415"/>
    <n v="137036.1415"/>
    <n v="212817127.74950001"/>
  </r>
  <r>
    <x v="0"/>
    <x v="0"/>
    <s v="07:00"/>
    <n v="1055"/>
    <n v="1"/>
    <n v="118749"/>
    <n v="0"/>
    <n v="1"/>
    <n v="0"/>
    <n v="1"/>
    <n v="0"/>
    <s v="OK"/>
    <m/>
    <s v=""/>
    <s v=""/>
    <n v="1055"/>
    <n v="118749"/>
    <n v="141916.92990000002"/>
    <n v="141916.92990000002"/>
    <n v="149722361.04450002"/>
  </r>
  <r>
    <x v="0"/>
    <x v="0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0"/>
    <s v="09:00"/>
    <n v="1915"/>
    <n v="1"/>
    <n v="69229"/>
    <n v="0"/>
    <n v="1"/>
    <n v="0"/>
    <n v="1"/>
    <n v="0"/>
    <s v="OK"/>
    <m/>
    <s v=""/>
    <s v=""/>
    <n v="1915"/>
    <n v="69229"/>
    <n v="82735.577900000004"/>
    <n v="82735.577900000004"/>
    <n v="158438631.6785"/>
  </r>
  <r>
    <x v="0"/>
    <x v="0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0"/>
    <s v="11:00"/>
    <n v="1411"/>
    <n v="0"/>
    <n v="181955"/>
    <n v="1"/>
    <n v="1"/>
    <n v="0"/>
    <n v="1"/>
    <n v="0"/>
    <s v="OK"/>
    <m/>
    <n v="1411"/>
    <n v="1319.5672"/>
    <n v="1319.5672"/>
    <s v=""/>
    <s v=""/>
    <n v="181955"/>
    <n v="240101849.87599999"/>
  </r>
  <r>
    <x v="0"/>
    <x v="0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0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0"/>
    <s v="14:00"/>
    <n v="1942"/>
    <n v="0"/>
    <n v="278692"/>
    <n v="0"/>
    <n v="1"/>
    <n v="0"/>
    <n v="1"/>
    <n v="0"/>
    <s v="OK"/>
    <m/>
    <n v="1942"/>
    <n v="1816.1584"/>
    <n v="1816.1584"/>
    <n v="278692"/>
    <n v="333064.80920000002"/>
    <n v="333064.80920000002"/>
    <n v="604898450.97297728"/>
  </r>
  <r>
    <x v="0"/>
    <x v="0"/>
    <s v="15:00"/>
    <n v="1480"/>
    <n v="0"/>
    <n v="95476"/>
    <n v="1"/>
    <n v="1"/>
    <n v="0"/>
    <n v="1"/>
    <n v="0"/>
    <s v="OK"/>
    <m/>
    <n v="1480"/>
    <n v="1384.096"/>
    <n v="1384.096"/>
    <s v=""/>
    <s v=""/>
    <n v="95476"/>
    <n v="132147949.69599999"/>
  </r>
  <r>
    <x v="0"/>
    <x v="0"/>
    <s v="16:00"/>
    <n v="1264"/>
    <n v="1"/>
    <n v="135294"/>
    <n v="0"/>
    <n v="1"/>
    <n v="0"/>
    <n v="1"/>
    <n v="0"/>
    <s v="OK"/>
    <m/>
    <s v=""/>
    <s v=""/>
    <n v="1264"/>
    <n v="135294"/>
    <n v="161689.85940000002"/>
    <n v="161689.85940000002"/>
    <n v="204375982.28160003"/>
  </r>
  <r>
    <x v="0"/>
    <x v="0"/>
    <s v="17:00"/>
    <n v="474"/>
    <n v="0"/>
    <n v="177151"/>
    <n v="0"/>
    <n v="1"/>
    <n v="0"/>
    <n v="1"/>
    <n v="0"/>
    <s v="OK"/>
    <m/>
    <n v="474"/>
    <n v="443.28480000000002"/>
    <n v="443.28480000000002"/>
    <n v="177151"/>
    <n v="211713.16010000001"/>
    <n v="211713.16010000001"/>
    <n v="93849225.832296491"/>
  </r>
  <r>
    <x v="0"/>
    <x v="0"/>
    <s v="18:00"/>
    <n v="900"/>
    <n v="0"/>
    <n v="69961"/>
    <n v="0"/>
    <n v="1"/>
    <n v="0"/>
    <n v="1"/>
    <n v="0"/>
    <s v="OK"/>
    <m/>
    <n v="900"/>
    <n v="841.68000000000006"/>
    <n v="841.68000000000006"/>
    <n v="69961"/>
    <n v="83610.391100000008"/>
    <n v="83610.391100000008"/>
    <n v="70373193.981048018"/>
  </r>
  <r>
    <x v="0"/>
    <x v="0"/>
    <s v="19:00"/>
    <n v="1918"/>
    <n v="1"/>
    <n v="105643"/>
    <n v="1"/>
    <n v="1"/>
    <n v="0"/>
    <n v="1"/>
    <n v="0"/>
    <s v="OK"/>
    <m/>
    <s v=""/>
    <s v=""/>
    <n v="1918"/>
    <s v=""/>
    <s v=""/>
    <n v="105643"/>
    <n v="202623274"/>
  </r>
  <r>
    <x v="0"/>
    <x v="0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0"/>
    <s v="21:00"/>
    <n v="1813"/>
    <n v="1"/>
    <n v="115269"/>
    <n v="0"/>
    <n v="1"/>
    <n v="0"/>
    <n v="1"/>
    <n v="0"/>
    <s v="OK"/>
    <m/>
    <s v=""/>
    <s v=""/>
    <n v="1813"/>
    <n v="115269"/>
    <n v="137757.98190000001"/>
    <n v="137757.98190000001"/>
    <n v="249755221.18470001"/>
  </r>
  <r>
    <x v="0"/>
    <x v="0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0"/>
    <s v="23:00"/>
    <n v="320"/>
    <n v="1"/>
    <n v="222441"/>
    <n v="1"/>
    <n v="1"/>
    <n v="0"/>
    <n v="1"/>
    <n v="0"/>
    <s v="OK"/>
    <m/>
    <s v=""/>
    <s v=""/>
    <n v="320"/>
    <s v=""/>
    <s v=""/>
    <n v="222441"/>
    <n v="71181120"/>
  </r>
  <r>
    <x v="0"/>
    <x v="0"/>
    <s v="00:00"/>
    <n v="658"/>
    <n v="0"/>
    <n v="209494"/>
    <n v="0"/>
    <n v="1"/>
    <n v="0"/>
    <n v="1"/>
    <n v="0"/>
    <s v="OK"/>
    <m/>
    <n v="658"/>
    <n v="615.36160000000007"/>
    <n v="615.36160000000007"/>
    <n v="209494"/>
    <n v="250366.2794"/>
    <n v="250366.2794"/>
    <n v="154065794.27763104"/>
  </r>
  <r>
    <x v="0"/>
    <x v="1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"/>
    <s v="02:00"/>
    <n v="1036"/>
    <n v="1"/>
    <n v="159454"/>
    <n v="1"/>
    <n v="1"/>
    <n v="0"/>
    <n v="1"/>
    <n v="0"/>
    <s v="OK"/>
    <m/>
    <s v=""/>
    <s v=""/>
    <n v="1036"/>
    <s v=""/>
    <s v=""/>
    <n v="159454"/>
    <n v="165194344"/>
  </r>
  <r>
    <x v="0"/>
    <x v="1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"/>
    <s v="04:00"/>
    <n v="1299"/>
    <n v="1"/>
    <n v="287594"/>
    <n v="0"/>
    <n v="1"/>
    <n v="0"/>
    <n v="1"/>
    <n v="0"/>
    <s v="OK"/>
    <m/>
    <s v=""/>
    <s v=""/>
    <n v="1299"/>
    <n v="287594"/>
    <n v="343703.5894"/>
    <n v="343703.5894"/>
    <n v="446470962.63059998"/>
  </r>
  <r>
    <x v="0"/>
    <x v="1"/>
    <s v="05:00"/>
    <n v="1826"/>
    <n v="0"/>
    <n v="100945"/>
    <n v="0"/>
    <n v="1"/>
    <n v="0"/>
    <n v="1"/>
    <n v="0"/>
    <s v="OK"/>
    <m/>
    <n v="1826"/>
    <n v="1707.6752000000001"/>
    <n v="1707.6752000000001"/>
    <n v="100945"/>
    <n v="120639.3695"/>
    <n v="120639.3695"/>
    <n v="206012859.43878642"/>
  </r>
  <r>
    <x v="0"/>
    <x v="1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"/>
    <s v="10:00"/>
    <n v="931"/>
    <n v="0"/>
    <n v="55566"/>
    <n v="0"/>
    <n v="1"/>
    <n v="0"/>
    <n v="1"/>
    <n v="0"/>
    <s v="OK"/>
    <m/>
    <n v="931"/>
    <n v="870.6712"/>
    <n v="870.6712"/>
    <n v="55566"/>
    <n v="66406.926600000006"/>
    <n v="66406.926600000006"/>
    <n v="57818598.471133925"/>
  </r>
  <r>
    <x v="0"/>
    <x v="1"/>
    <s v="11:00"/>
    <n v="1268"/>
    <n v="1"/>
    <n v="63911"/>
    <n v="0"/>
    <n v="1"/>
    <n v="0"/>
    <n v="1"/>
    <n v="0"/>
    <s v="OK"/>
    <m/>
    <s v=""/>
    <s v=""/>
    <n v="1268"/>
    <n v="63911"/>
    <n v="76380.036099999998"/>
    <n v="76380.036099999998"/>
    <n v="96849885.774800003"/>
  </r>
  <r>
    <x v="0"/>
    <x v="1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"/>
    <s v="18:00"/>
    <n v="481"/>
    <n v="0"/>
    <n v="157775"/>
    <n v="1"/>
    <n v="1"/>
    <n v="0"/>
    <n v="1"/>
    <n v="0"/>
    <s v="OK"/>
    <m/>
    <n v="481"/>
    <n v="449.83120000000002"/>
    <n v="449.83120000000002"/>
    <s v=""/>
    <s v=""/>
    <n v="157775"/>
    <n v="70972117.579999998"/>
  </r>
  <r>
    <x v="0"/>
    <x v="1"/>
    <s v="19:00"/>
    <n v="867"/>
    <n v="1"/>
    <n v="46478"/>
    <n v="1"/>
    <n v="1"/>
    <n v="0"/>
    <n v="1"/>
    <n v="0"/>
    <s v="OK"/>
    <m/>
    <s v=""/>
    <s v=""/>
    <n v="867"/>
    <s v=""/>
    <s v=""/>
    <n v="46478"/>
    <n v="40296426"/>
  </r>
  <r>
    <x v="0"/>
    <x v="1"/>
    <s v="20:00"/>
    <n v="904"/>
    <n v="0"/>
    <n v="291243"/>
    <n v="1"/>
    <n v="1"/>
    <n v="0"/>
    <n v="1"/>
    <n v="0"/>
    <s v="OK"/>
    <m/>
    <n v="904"/>
    <n v="845.42079999999999"/>
    <n v="845.42079999999999"/>
    <s v=""/>
    <s v=""/>
    <n v="291243"/>
    <n v="246222890.0544"/>
  </r>
  <r>
    <x v="0"/>
    <x v="1"/>
    <s v="21:00"/>
    <n v="367"/>
    <n v="0"/>
    <n v="204195"/>
    <n v="0"/>
    <n v="1"/>
    <n v="0"/>
    <n v="1"/>
    <n v="0"/>
    <s v="OK"/>
    <m/>
    <n v="367"/>
    <n v="343.21840000000003"/>
    <n v="343.21840000000003"/>
    <n v="204195"/>
    <n v="244033.44450000001"/>
    <n v="244033.44450000001"/>
    <n v="83756768.367778808"/>
  </r>
  <r>
    <x v="0"/>
    <x v="1"/>
    <s v="22:00"/>
    <n v="1904"/>
    <n v="0"/>
    <n v="289669"/>
    <n v="0"/>
    <n v="1"/>
    <n v="0"/>
    <n v="1"/>
    <n v="0"/>
    <s v="OK"/>
    <m/>
    <n v="1904"/>
    <n v="1780.6208000000001"/>
    <n v="1780.6208000000001"/>
    <n v="289669"/>
    <n v="346183.42190000002"/>
    <n v="346183.42190000002"/>
    <n v="616421401.65031564"/>
  </r>
  <r>
    <x v="0"/>
    <x v="1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"/>
    <s v="01:01"/>
    <n v="1321"/>
    <n v="0"/>
    <n v="108700"/>
    <n v="1"/>
    <n v="1"/>
    <n v="0"/>
    <n v="1"/>
    <n v="0"/>
    <s v="OK"/>
    <m/>
    <n v="1321"/>
    <n v="1235.3992000000001"/>
    <n v="1235.3992000000001"/>
    <s v=""/>
    <s v=""/>
    <n v="108700"/>
    <n v="134287893.04000002"/>
  </r>
  <r>
    <x v="0"/>
    <x v="2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"/>
    <s v="04:00"/>
    <n v="1078"/>
    <n v="0"/>
    <n v="201242"/>
    <n v="1"/>
    <n v="1"/>
    <n v="0"/>
    <n v="1"/>
    <n v="0"/>
    <s v="OK"/>
    <m/>
    <n v="1078"/>
    <n v="1008.1456000000001"/>
    <n v="1008.1456000000001"/>
    <s v=""/>
    <s v=""/>
    <n v="201242"/>
    <n v="202881236.83520001"/>
  </r>
  <r>
    <x v="0"/>
    <x v="2"/>
    <s v="05:00"/>
    <n v="1286"/>
    <n v="1"/>
    <n v="199188"/>
    <n v="0"/>
    <n v="1"/>
    <n v="0"/>
    <n v="1"/>
    <n v="0"/>
    <s v="OK"/>
    <m/>
    <s v=""/>
    <s v=""/>
    <n v="1286"/>
    <n v="199188"/>
    <n v="238049.57880000002"/>
    <n v="238049.57880000002"/>
    <n v="306131758.33680004"/>
  </r>
  <r>
    <x v="0"/>
    <x v="2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"/>
    <s v="07:00"/>
    <n v="1665"/>
    <n v="0"/>
    <n v="76793"/>
    <n v="0"/>
    <n v="1"/>
    <n v="0"/>
    <n v="1"/>
    <n v="0"/>
    <s v="OK"/>
    <m/>
    <n v="1665"/>
    <n v="1557.1079999999999"/>
    <n v="1557.1079999999999"/>
    <n v="76793"/>
    <n v="91775.314299999998"/>
    <n v="91775.314299999998"/>
    <n v="142904076.09904438"/>
  </r>
  <r>
    <x v="0"/>
    <x v="2"/>
    <s v="08:00"/>
    <n v="764"/>
    <n v="0"/>
    <n v="249004"/>
    <n v="0"/>
    <n v="1"/>
    <n v="0"/>
    <n v="1"/>
    <n v="0"/>
    <s v="OK"/>
    <m/>
    <n v="764"/>
    <n v="714.49279999999999"/>
    <n v="714.49279999999999"/>
    <n v="249004"/>
    <n v="297584.68040000001"/>
    <n v="297584.68040000001"/>
    <n v="212622111.53610113"/>
  </r>
  <r>
    <x v="0"/>
    <x v="2"/>
    <s v="09:00"/>
    <n v="1809"/>
    <n v="1"/>
    <n v="269969"/>
    <n v="0"/>
    <n v="1"/>
    <n v="0"/>
    <n v="1"/>
    <n v="0"/>
    <s v="OK"/>
    <m/>
    <s v=""/>
    <s v=""/>
    <n v="1809"/>
    <n v="269969"/>
    <n v="322639.95189999999"/>
    <n v="322639.95189999999"/>
    <n v="583655672.98710001"/>
  </r>
  <r>
    <x v="0"/>
    <x v="2"/>
    <s v="10:00"/>
    <n v="1437"/>
    <n v="0"/>
    <n v="198740"/>
    <n v="1"/>
    <n v="1"/>
    <n v="0"/>
    <n v="1"/>
    <n v="0"/>
    <s v="OK"/>
    <m/>
    <n v="1437"/>
    <n v="1343.8824"/>
    <n v="1343.8824"/>
    <s v=""/>
    <s v=""/>
    <n v="198740"/>
    <n v="267083188.176"/>
  </r>
  <r>
    <x v="0"/>
    <x v="2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"/>
    <s v="12:00"/>
    <n v="1635"/>
    <n v="1"/>
    <n v="227408"/>
    <n v="1"/>
    <n v="1"/>
    <n v="0"/>
    <n v="1"/>
    <n v="0"/>
    <s v="OK"/>
    <m/>
    <s v=""/>
    <s v=""/>
    <n v="1635"/>
    <s v=""/>
    <s v=""/>
    <n v="227408"/>
    <n v="371812080"/>
  </r>
  <r>
    <x v="0"/>
    <x v="2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"/>
    <s v="14:00"/>
    <n v="573"/>
    <n v="1"/>
    <n v="266166"/>
    <n v="1"/>
    <n v="1"/>
    <n v="0"/>
    <n v="1"/>
    <n v="0"/>
    <s v="OK"/>
    <m/>
    <s v=""/>
    <s v=""/>
    <n v="573"/>
    <s v=""/>
    <s v=""/>
    <n v="266166"/>
    <n v="152513118"/>
  </r>
  <r>
    <x v="0"/>
    <x v="2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"/>
    <s v="16:00"/>
    <n v="937"/>
    <n v="1"/>
    <n v="48971"/>
    <n v="0"/>
    <n v="1"/>
    <n v="0"/>
    <n v="1"/>
    <n v="0"/>
    <s v="OK"/>
    <m/>
    <s v=""/>
    <s v=""/>
    <n v="937"/>
    <n v="48971"/>
    <n v="58525.242100000003"/>
    <n v="58525.242100000003"/>
    <n v="54838151.8477"/>
  </r>
  <r>
    <x v="0"/>
    <x v="2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"/>
    <s v="18:00"/>
    <n v="1663"/>
    <n v="1"/>
    <n v="265108"/>
    <n v="1"/>
    <n v="1"/>
    <n v="0"/>
    <n v="1"/>
    <n v="0"/>
    <s v="OK"/>
    <m/>
    <s v=""/>
    <s v=""/>
    <n v="1663"/>
    <s v=""/>
    <s v=""/>
    <n v="265108"/>
    <n v="440874604"/>
  </r>
  <r>
    <x v="0"/>
    <x v="2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"/>
    <s v="20:00"/>
    <n v="574"/>
    <n v="0"/>
    <n v="30430"/>
    <n v="0"/>
    <n v="1"/>
    <n v="0"/>
    <n v="1"/>
    <n v="0"/>
    <s v="OK"/>
    <m/>
    <n v="574"/>
    <n v="536.8048"/>
    <n v="536.8048"/>
    <n v="30430"/>
    <n v="36366.893000000004"/>
    <n v="36366.893000000004"/>
    <n v="19521922.723486401"/>
  </r>
  <r>
    <x v="0"/>
    <x v="2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3"/>
    <s v="01:01"/>
    <n v="868"/>
    <n v="0"/>
    <n v="130891"/>
    <n v="0"/>
    <n v="1"/>
    <n v="0"/>
    <n v="1"/>
    <n v="0"/>
    <s v="OK"/>
    <m/>
    <n v="868"/>
    <n v="811.75360000000001"/>
    <n v="811.75360000000001"/>
    <n v="130891"/>
    <n v="156427.83410000001"/>
    <n v="156427.83410000001"/>
    <n v="126980857.47087777"/>
  </r>
  <r>
    <x v="0"/>
    <x v="3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3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3"/>
    <s v="04:00"/>
    <n v="1382"/>
    <n v="1"/>
    <n v="161657"/>
    <n v="1"/>
    <n v="1"/>
    <n v="0"/>
    <n v="1"/>
    <n v="0"/>
    <s v="OK"/>
    <m/>
    <s v=""/>
    <s v=""/>
    <n v="1382"/>
    <s v=""/>
    <s v=""/>
    <n v="161657"/>
    <n v="223409974"/>
  </r>
  <r>
    <x v="0"/>
    <x v="3"/>
    <s v="05:00"/>
    <n v="947"/>
    <n v="1"/>
    <n v="67632"/>
    <n v="1"/>
    <n v="1"/>
    <n v="0"/>
    <n v="1"/>
    <n v="0"/>
    <s v="OK"/>
    <m/>
    <s v=""/>
    <s v=""/>
    <n v="947"/>
    <s v=""/>
    <s v=""/>
    <n v="67632"/>
    <n v="64047504"/>
  </r>
  <r>
    <x v="0"/>
    <x v="3"/>
    <s v="06:00"/>
    <n v="361"/>
    <n v="1"/>
    <n v="79048"/>
    <n v="0"/>
    <n v="1"/>
    <n v="0"/>
    <n v="1"/>
    <n v="0"/>
    <s v="OK"/>
    <m/>
    <s v=""/>
    <s v=""/>
    <n v="361"/>
    <n v="79048"/>
    <n v="94470.264800000004"/>
    <n v="94470.264800000004"/>
    <n v="34103765.592799999"/>
  </r>
  <r>
    <x v="0"/>
    <x v="3"/>
    <s v="07:00"/>
    <n v="1579"/>
    <n v="0"/>
    <n v="241490"/>
    <n v="0"/>
    <n v="1"/>
    <n v="0"/>
    <n v="1"/>
    <n v="0"/>
    <s v="OK"/>
    <m/>
    <n v="1579"/>
    <n v="1476.6808000000001"/>
    <n v="1476.6808000000001"/>
    <n v="241490"/>
    <n v="288604.69900000002"/>
    <n v="288604.69900000002"/>
    <n v="426177017.80307925"/>
  </r>
  <r>
    <x v="0"/>
    <x v="3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3"/>
    <s v="09:00"/>
    <n v="1076"/>
    <n v="0"/>
    <n v="30564"/>
    <n v="1"/>
    <n v="1"/>
    <n v="0"/>
    <n v="1"/>
    <n v="0"/>
    <s v="OK"/>
    <m/>
    <n v="1076"/>
    <n v="1006.2752"/>
    <n v="1006.2752"/>
    <s v=""/>
    <s v=""/>
    <n v="30564"/>
    <n v="30755795.2128"/>
  </r>
  <r>
    <x v="0"/>
    <x v="3"/>
    <s v="10:00"/>
    <n v="1954"/>
    <n v="0"/>
    <n v="117730"/>
    <n v="1"/>
    <n v="1"/>
    <n v="0"/>
    <n v="1"/>
    <n v="0"/>
    <s v="OK"/>
    <m/>
    <n v="1954"/>
    <n v="1827.3808000000001"/>
    <n v="1827.3808000000001"/>
    <s v=""/>
    <s v=""/>
    <n v="117730"/>
    <n v="215137541.58400002"/>
  </r>
  <r>
    <x v="0"/>
    <x v="3"/>
    <s v="11:00"/>
    <n v="747"/>
    <n v="0"/>
    <n v="285788"/>
    <n v="0"/>
    <n v="1"/>
    <n v="0"/>
    <n v="1"/>
    <n v="0"/>
    <s v="OK"/>
    <m/>
    <n v="747"/>
    <n v="698.59440000000006"/>
    <n v="698.59440000000006"/>
    <n v="285788"/>
    <n v="341545.23879999999"/>
    <n v="341545.23879999999"/>
    <n v="238601591.17234275"/>
  </r>
  <r>
    <x v="0"/>
    <x v="3"/>
    <s v="12:00"/>
    <n v="971"/>
    <n v="1"/>
    <n v="225303"/>
    <n v="0"/>
    <n v="1"/>
    <n v="0"/>
    <n v="1"/>
    <n v="0"/>
    <s v="OK"/>
    <m/>
    <s v=""/>
    <s v=""/>
    <n v="971"/>
    <n v="225303"/>
    <n v="269259.6153"/>
    <n v="269259.6153"/>
    <n v="261451086.45629999"/>
  </r>
  <r>
    <x v="0"/>
    <x v="3"/>
    <s v="13:00"/>
    <n v="1051"/>
    <n v="1"/>
    <n v="254475"/>
    <n v="0"/>
    <n v="1"/>
    <n v="0"/>
    <n v="1"/>
    <n v="0"/>
    <s v="OK"/>
    <m/>
    <s v=""/>
    <s v=""/>
    <n v="1051"/>
    <n v="254475"/>
    <n v="304123.07250000001"/>
    <n v="304123.07250000001"/>
    <n v="319633349.19749999"/>
  </r>
  <r>
    <x v="0"/>
    <x v="3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3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3"/>
    <s v="16:00"/>
    <n v="1558"/>
    <n v="0"/>
    <n v="147596"/>
    <n v="1"/>
    <n v="1"/>
    <n v="0"/>
    <n v="1"/>
    <n v="0"/>
    <s v="OK"/>
    <m/>
    <n v="1558"/>
    <n v="1457.0416"/>
    <n v="1457.0416"/>
    <s v=""/>
    <s v=""/>
    <n v="147596"/>
    <n v="215053511.99360001"/>
  </r>
  <r>
    <x v="0"/>
    <x v="3"/>
    <s v="17:00"/>
    <n v="1697"/>
    <n v="1"/>
    <n v="292556"/>
    <n v="1"/>
    <n v="1"/>
    <n v="0"/>
    <n v="1"/>
    <n v="0"/>
    <s v="OK"/>
    <m/>
    <s v=""/>
    <s v=""/>
    <n v="1697"/>
    <s v=""/>
    <s v=""/>
    <n v="292556"/>
    <n v="496467532"/>
  </r>
  <r>
    <x v="0"/>
    <x v="3"/>
    <s v="18:00"/>
    <n v="1586"/>
    <n v="0"/>
    <n v="91624"/>
    <n v="1"/>
    <n v="1"/>
    <n v="0"/>
    <n v="1"/>
    <n v="0"/>
    <s v="OK"/>
    <m/>
    <n v="1586"/>
    <n v="1483.2272"/>
    <n v="1483.2272"/>
    <s v=""/>
    <s v=""/>
    <n v="91624"/>
    <n v="135899208.97280002"/>
  </r>
  <r>
    <x v="0"/>
    <x v="3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3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3"/>
    <s v="21:00"/>
    <n v="687"/>
    <n v="1"/>
    <n v="239726"/>
    <n v="1"/>
    <n v="1"/>
    <n v="0"/>
    <n v="1"/>
    <n v="0"/>
    <s v="OK"/>
    <m/>
    <s v=""/>
    <s v=""/>
    <n v="687"/>
    <s v=""/>
    <s v=""/>
    <n v="239726"/>
    <n v="164691762"/>
  </r>
  <r>
    <x v="0"/>
    <x v="3"/>
    <s v="22:00"/>
    <n v="955"/>
    <n v="0"/>
    <n v="143610"/>
    <n v="0"/>
    <n v="1"/>
    <n v="0"/>
    <n v="1"/>
    <n v="0"/>
    <s v="OK"/>
    <m/>
    <n v="955"/>
    <n v="893.11599999999999"/>
    <n v="893.11599999999999"/>
    <n v="143610"/>
    <n v="171628.31100000002"/>
    <n v="171628.31100000002"/>
    <n v="153283990.60707602"/>
  </r>
  <r>
    <x v="0"/>
    <x v="3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3"/>
    <s v="00:00"/>
    <n v="1773"/>
    <n v="1"/>
    <n v="114507"/>
    <n v="1"/>
    <n v="1"/>
    <n v="0"/>
    <n v="1"/>
    <n v="0"/>
    <s v="OK"/>
    <m/>
    <s v=""/>
    <s v=""/>
    <n v="1773"/>
    <s v=""/>
    <s v=""/>
    <n v="114507"/>
    <n v="203020911"/>
  </r>
  <r>
    <x v="0"/>
    <x v="4"/>
    <s v="01:01"/>
    <n v="1379"/>
    <n v="0"/>
    <n v="251453"/>
    <n v="0"/>
    <n v="1"/>
    <n v="0"/>
    <n v="1"/>
    <n v="0"/>
    <s v="OK"/>
    <m/>
    <n v="1379"/>
    <n v="1289.6408000000001"/>
    <n v="1289.6408000000001"/>
    <n v="251453"/>
    <n v="300511.4803"/>
    <n v="300511.4803"/>
    <n v="387551865.86327624"/>
  </r>
  <r>
    <x v="0"/>
    <x v="4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4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4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4"/>
    <s v="05:00"/>
    <n v="535"/>
    <n v="0"/>
    <n v="101275"/>
    <n v="0"/>
    <n v="1"/>
    <n v="0"/>
    <n v="1"/>
    <n v="0"/>
    <s v="OK"/>
    <m/>
    <n v="535"/>
    <n v="500.33199999999999"/>
    <n v="500.33199999999999"/>
    <n v="101275"/>
    <n v="121033.7525"/>
    <n v="121033.7525"/>
    <n v="60557059.45583"/>
  </r>
  <r>
    <x v="0"/>
    <x v="4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4"/>
    <s v="07:00"/>
    <n v="1778"/>
    <n v="1"/>
    <n v="121106"/>
    <n v="1"/>
    <n v="1"/>
    <n v="0"/>
    <n v="1"/>
    <n v="0"/>
    <s v="OK"/>
    <m/>
    <s v=""/>
    <s v=""/>
    <n v="1778"/>
    <s v=""/>
    <s v=""/>
    <n v="121106"/>
    <n v="215326468"/>
  </r>
  <r>
    <x v="0"/>
    <x v="4"/>
    <s v="08:00"/>
    <n v="1381"/>
    <n v="0"/>
    <n v="71616"/>
    <n v="0"/>
    <n v="1"/>
    <n v="0"/>
    <n v="1"/>
    <n v="0"/>
    <s v="OK"/>
    <m/>
    <n v="1381"/>
    <n v="1291.5112000000001"/>
    <n v="1291.5112000000001"/>
    <n v="71616"/>
    <n v="85588.281600000002"/>
    <n v="85588.281600000002"/>
    <n v="110538224.27515393"/>
  </r>
  <r>
    <x v="0"/>
    <x v="4"/>
    <s v="09:00"/>
    <n v="784"/>
    <n v="0"/>
    <n v="241782"/>
    <n v="0"/>
    <n v="1"/>
    <n v="0"/>
    <n v="1"/>
    <n v="0"/>
    <s v="OK"/>
    <m/>
    <n v="784"/>
    <n v="733.19680000000005"/>
    <n v="733.19680000000005"/>
    <n v="241782"/>
    <n v="288953.66820000001"/>
    <n v="288953.66820000001"/>
    <n v="211859904.87250179"/>
  </r>
  <r>
    <x v="0"/>
    <x v="4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4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4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4"/>
    <s v="13:00"/>
    <n v="1707"/>
    <n v="0"/>
    <n v="159642"/>
    <n v="0"/>
    <n v="1"/>
    <n v="0"/>
    <n v="1"/>
    <n v="0"/>
    <s v="OK"/>
    <m/>
    <n v="1707"/>
    <n v="1596.3864000000001"/>
    <n v="1596.3864000000001"/>
    <n v="159642"/>
    <n v="190788.15420000002"/>
    <n v="190788.15420000002"/>
    <n v="304571614.64598292"/>
  </r>
  <r>
    <x v="0"/>
    <x v="4"/>
    <s v="14:00"/>
    <n v="1692"/>
    <n v="0"/>
    <n v="76117"/>
    <n v="0"/>
    <n v="1"/>
    <n v="0"/>
    <n v="1"/>
    <n v="0"/>
    <s v="OK"/>
    <m/>
    <n v="1692"/>
    <n v="1582.3584000000001"/>
    <n v="1582.3584000000001"/>
    <n v="76117"/>
    <n v="90967.426700000011"/>
    <n v="90967.426700000011"/>
    <n v="143943071.7651293"/>
  </r>
  <r>
    <x v="0"/>
    <x v="4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4"/>
    <s v="16:00"/>
    <n v="1742"/>
    <n v="0"/>
    <n v="211637"/>
    <n v="0"/>
    <n v="1"/>
    <n v="0"/>
    <n v="1"/>
    <n v="0"/>
    <s v="OK"/>
    <m/>
    <n v="1742"/>
    <n v="1629.1184000000001"/>
    <n v="1629.1184000000001"/>
    <n v="211637"/>
    <n v="252927.3787"/>
    <n v="252927.3787"/>
    <n v="412048646.50393808"/>
  </r>
  <r>
    <x v="0"/>
    <x v="4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4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4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4"/>
    <s v="20:00"/>
    <n v="1872"/>
    <n v="1"/>
    <n v="149239"/>
    <n v="1"/>
    <n v="1"/>
    <n v="0"/>
    <n v="1"/>
    <n v="0"/>
    <s v="OK"/>
    <m/>
    <s v=""/>
    <s v=""/>
    <n v="1872"/>
    <s v=""/>
    <s v=""/>
    <n v="149239"/>
    <n v="279375408"/>
  </r>
  <r>
    <x v="0"/>
    <x v="4"/>
    <s v="21:00"/>
    <n v="503"/>
    <n v="0"/>
    <n v="186811"/>
    <n v="0"/>
    <n v="1"/>
    <n v="0"/>
    <n v="1"/>
    <n v="0"/>
    <s v="OK"/>
    <m/>
    <n v="503"/>
    <n v="470.40559999999999"/>
    <n v="470.40559999999999"/>
    <n v="186811"/>
    <n v="223257.82610000001"/>
    <n v="223257.82610000001"/>
    <n v="105021731.64126617"/>
  </r>
  <r>
    <x v="0"/>
    <x v="4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4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4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5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5"/>
    <s v="02:00"/>
    <n v="1960"/>
    <n v="1"/>
    <n v="144513"/>
    <n v="1"/>
    <n v="1"/>
    <n v="0"/>
    <n v="1"/>
    <n v="0"/>
    <s v="OK"/>
    <m/>
    <s v=""/>
    <s v=""/>
    <n v="1960"/>
    <s v=""/>
    <s v=""/>
    <n v="144513"/>
    <n v="283245480"/>
  </r>
  <r>
    <x v="0"/>
    <x v="5"/>
    <s v="03:00"/>
    <n v="952"/>
    <n v="0"/>
    <n v="256210"/>
    <n v="1"/>
    <n v="1"/>
    <n v="0"/>
    <n v="1"/>
    <n v="0"/>
    <s v="OK"/>
    <m/>
    <n v="952"/>
    <n v="890.31040000000007"/>
    <n v="890.31040000000007"/>
    <s v=""/>
    <s v=""/>
    <n v="256210"/>
    <n v="228106427.58400002"/>
  </r>
  <r>
    <x v="0"/>
    <x v="5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5"/>
    <s v="05:00"/>
    <n v="767"/>
    <n v="0"/>
    <n v="215314"/>
    <n v="0"/>
    <n v="1"/>
    <n v="0"/>
    <n v="1"/>
    <n v="0"/>
    <s v="OK"/>
    <m/>
    <n v="767"/>
    <n v="717.29840000000002"/>
    <n v="717.29840000000002"/>
    <n v="215314"/>
    <n v="257321.76140000002"/>
    <n v="257321.76140000002"/>
    <n v="184576487.73740178"/>
  </r>
  <r>
    <x v="0"/>
    <x v="5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5"/>
    <s v="07:00"/>
    <n v="529"/>
    <n v="0"/>
    <n v="100047"/>
    <n v="1"/>
    <n v="1"/>
    <n v="0"/>
    <n v="1"/>
    <n v="0"/>
    <s v="OK"/>
    <m/>
    <n v="529"/>
    <n v="494.7208"/>
    <n v="494.7208"/>
    <s v=""/>
    <s v=""/>
    <n v="100047"/>
    <n v="49495331.877599999"/>
  </r>
  <r>
    <x v="0"/>
    <x v="5"/>
    <s v="08:00"/>
    <n v="1249"/>
    <n v="0"/>
    <n v="177132"/>
    <n v="0"/>
    <n v="1"/>
    <n v="0"/>
    <n v="1"/>
    <n v="0"/>
    <s v="OK"/>
    <m/>
    <n v="1249"/>
    <n v="1168.0648000000001"/>
    <n v="1168.0648000000001"/>
    <n v="177132"/>
    <n v="211690.45320000002"/>
    <n v="211690.45320000002"/>
    <n v="247268166.8789674"/>
  </r>
  <r>
    <x v="0"/>
    <x v="5"/>
    <s v="09:00"/>
    <n v="743"/>
    <n v="1"/>
    <n v="295396"/>
    <n v="0"/>
    <n v="1"/>
    <n v="0"/>
    <n v="1"/>
    <n v="0"/>
    <s v="OK"/>
    <m/>
    <s v=""/>
    <s v=""/>
    <n v="743"/>
    <n v="295396"/>
    <n v="353027.75959999999"/>
    <n v="353027.75959999999"/>
    <n v="262299625.38279998"/>
  </r>
  <r>
    <x v="0"/>
    <x v="5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5"/>
    <s v="11:00"/>
    <n v="876"/>
    <n v="0"/>
    <n v="270248"/>
    <n v="0"/>
    <n v="1"/>
    <n v="0"/>
    <n v="1"/>
    <n v="0"/>
    <s v="OK"/>
    <m/>
    <n v="876"/>
    <n v="819.23520000000008"/>
    <n v="819.23520000000008"/>
    <n v="270248"/>
    <n v="322973.3848"/>
    <n v="322973.3848"/>
    <n v="264591165.49130499"/>
  </r>
  <r>
    <x v="0"/>
    <x v="5"/>
    <s v="12:00"/>
    <n v="984"/>
    <n v="0"/>
    <n v="294642"/>
    <n v="0"/>
    <n v="1"/>
    <n v="0"/>
    <n v="1"/>
    <n v="0"/>
    <s v="OK"/>
    <m/>
    <n v="984"/>
    <n v="920.23680000000002"/>
    <n v="920.23680000000002"/>
    <n v="294642"/>
    <n v="352126.65419999999"/>
    <n v="352126.65419999999"/>
    <n v="324039905.45571458"/>
  </r>
  <r>
    <x v="0"/>
    <x v="5"/>
    <s v="13:00"/>
    <n v="1156"/>
    <n v="0"/>
    <n v="162324"/>
    <n v="1"/>
    <n v="1"/>
    <n v="0"/>
    <n v="1"/>
    <n v="0"/>
    <s v="OK"/>
    <m/>
    <n v="1156"/>
    <n v="1081.0912000000001"/>
    <n v="1081.0912000000001"/>
    <s v=""/>
    <s v=""/>
    <n v="162324"/>
    <n v="175487047.9488"/>
  </r>
  <r>
    <x v="0"/>
    <x v="5"/>
    <s v="14:00"/>
    <n v="1446"/>
    <n v="0"/>
    <n v="153515"/>
    <n v="0"/>
    <n v="1"/>
    <n v="0"/>
    <n v="1"/>
    <n v="0"/>
    <s v="OK"/>
    <m/>
    <n v="1446"/>
    <n v="1352.2992000000002"/>
    <n v="1352.2992000000002"/>
    <n v="153515"/>
    <n v="183465.77650000001"/>
    <n v="183465.77650000001"/>
    <n v="248100622.78832883"/>
  </r>
  <r>
    <x v="0"/>
    <x v="5"/>
    <s v="15:00"/>
    <n v="1009"/>
    <n v="0"/>
    <n v="35822"/>
    <n v="1"/>
    <n v="1"/>
    <n v="0"/>
    <n v="1"/>
    <n v="0"/>
    <s v="OK"/>
    <m/>
    <n v="1009"/>
    <n v="943.61680000000001"/>
    <n v="943.61680000000001"/>
    <s v=""/>
    <s v=""/>
    <n v="35822"/>
    <n v="33802241.009599999"/>
  </r>
  <r>
    <x v="0"/>
    <x v="5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5"/>
    <s v="17:00"/>
    <n v="1016"/>
    <n v="0"/>
    <n v="85832"/>
    <n v="1"/>
    <n v="1"/>
    <n v="0"/>
    <n v="1"/>
    <n v="0"/>
    <s v="OK"/>
    <m/>
    <n v="1016"/>
    <n v="950.16320000000007"/>
    <n v="950.16320000000007"/>
    <s v=""/>
    <s v=""/>
    <n v="85832"/>
    <n v="81554407.782400012"/>
  </r>
  <r>
    <x v="0"/>
    <x v="5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5"/>
    <s v="19:00"/>
    <n v="650"/>
    <n v="0"/>
    <n v="37318"/>
    <n v="1"/>
    <n v="1"/>
    <n v="0"/>
    <n v="1"/>
    <n v="0"/>
    <s v="OK"/>
    <m/>
    <n v="650"/>
    <n v="607.88"/>
    <n v="607.88"/>
    <s v=""/>
    <s v=""/>
    <n v="37318"/>
    <n v="22684865.84"/>
  </r>
  <r>
    <x v="0"/>
    <x v="5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5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5"/>
    <s v="22:00"/>
    <n v="338"/>
    <n v="1"/>
    <n v="102468"/>
    <n v="1"/>
    <n v="1"/>
    <n v="0"/>
    <n v="1"/>
    <n v="0"/>
    <s v="OK"/>
    <m/>
    <s v=""/>
    <s v=""/>
    <n v="338"/>
    <s v=""/>
    <s v=""/>
    <n v="102468"/>
    <n v="34634184"/>
  </r>
  <r>
    <x v="0"/>
    <x v="5"/>
    <s v="23:00"/>
    <n v="449"/>
    <n v="0"/>
    <n v="113669"/>
    <n v="1"/>
    <n v="1"/>
    <n v="0"/>
    <n v="1"/>
    <n v="0"/>
    <s v="OK"/>
    <m/>
    <n v="449"/>
    <n v="419.90480000000002"/>
    <n v="419.90480000000002"/>
    <s v=""/>
    <s v=""/>
    <n v="113669"/>
    <n v="47730158.711200006"/>
  </r>
  <r>
    <x v="0"/>
    <x v="5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6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6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6"/>
    <s v="03:00"/>
    <n v="1042"/>
    <n v="1"/>
    <n v="168092"/>
    <n v="0"/>
    <n v="1"/>
    <n v="0"/>
    <n v="1"/>
    <n v="0"/>
    <s v="OK"/>
    <m/>
    <s v=""/>
    <s v=""/>
    <n v="1042"/>
    <n v="168092"/>
    <n v="200886.74920000002"/>
    <n v="200886.74920000002"/>
    <n v="209323992.66640002"/>
  </r>
  <r>
    <x v="0"/>
    <x v="6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6"/>
    <s v="05:00"/>
    <n v="961"/>
    <n v="0"/>
    <n v="185201"/>
    <n v="1"/>
    <n v="1"/>
    <n v="0"/>
    <n v="1"/>
    <n v="0"/>
    <s v="OK"/>
    <m/>
    <n v="961"/>
    <n v="898.72720000000004"/>
    <n v="898.72720000000004"/>
    <s v=""/>
    <s v=""/>
    <n v="185201"/>
    <n v="166445176.1672"/>
  </r>
  <r>
    <x v="0"/>
    <x v="6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6"/>
    <s v="07:00"/>
    <n v="873"/>
    <n v="0"/>
    <n v="183564"/>
    <n v="0"/>
    <n v="1"/>
    <n v="0"/>
    <n v="1"/>
    <n v="0"/>
    <s v="OK"/>
    <m/>
    <n v="873"/>
    <n v="816.42960000000005"/>
    <n v="816.42960000000005"/>
    <n v="183564"/>
    <n v="219377.3364"/>
    <n v="219377.3364"/>
    <n v="179106151.00611746"/>
  </r>
  <r>
    <x v="0"/>
    <x v="6"/>
    <s v="08:00"/>
    <n v="815"/>
    <n v="1"/>
    <n v="218299"/>
    <n v="0"/>
    <n v="1"/>
    <n v="0"/>
    <n v="1"/>
    <n v="0"/>
    <s v="OK"/>
    <m/>
    <s v=""/>
    <s v=""/>
    <n v="815"/>
    <n v="218299"/>
    <n v="260889.1349"/>
    <n v="260889.1349"/>
    <n v="212624644.94350001"/>
  </r>
  <r>
    <x v="0"/>
    <x v="6"/>
    <s v="09:00"/>
    <n v="906"/>
    <n v="0"/>
    <n v="129434"/>
    <n v="0"/>
    <n v="1"/>
    <n v="0"/>
    <n v="1"/>
    <n v="0"/>
    <s v="OK"/>
    <m/>
    <n v="906"/>
    <n v="847.2912"/>
    <n v="847.2912"/>
    <n v="129434"/>
    <n v="154686.57339999999"/>
    <n v="154686.57339999999"/>
    <n v="131064572.39997408"/>
  </r>
  <r>
    <x v="0"/>
    <x v="6"/>
    <s v="10:00"/>
    <n v="502"/>
    <n v="0"/>
    <n v="121102"/>
    <n v="0"/>
    <n v="1"/>
    <n v="0"/>
    <n v="1"/>
    <n v="0"/>
    <s v="OK"/>
    <m/>
    <n v="502"/>
    <n v="469.47040000000004"/>
    <n v="469.47040000000004"/>
    <n v="121102"/>
    <n v="144729.00020000001"/>
    <n v="144729.00020000001"/>
    <n v="67945981.615494087"/>
  </r>
  <r>
    <x v="0"/>
    <x v="6"/>
    <s v="11:00"/>
    <n v="792"/>
    <n v="1"/>
    <n v="71762"/>
    <n v="0"/>
    <n v="1"/>
    <n v="0"/>
    <n v="1"/>
    <n v="0"/>
    <s v="OK"/>
    <m/>
    <s v=""/>
    <s v=""/>
    <n v="792"/>
    <n v="71762"/>
    <n v="85762.766199999998"/>
    <n v="85762.766199999998"/>
    <n v="67924110.830400005"/>
  </r>
  <r>
    <x v="0"/>
    <x v="6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6"/>
    <s v="13:00"/>
    <n v="643"/>
    <n v="1"/>
    <n v="269056"/>
    <n v="0"/>
    <n v="1"/>
    <n v="0"/>
    <n v="1"/>
    <n v="0"/>
    <s v="OK"/>
    <m/>
    <s v=""/>
    <s v=""/>
    <n v="643"/>
    <n v="269056"/>
    <n v="321548.82560000004"/>
    <n v="321548.82560000004"/>
    <n v="206755894.86080003"/>
  </r>
  <r>
    <x v="0"/>
    <x v="6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6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6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6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6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6"/>
    <s v="19:00"/>
    <n v="721"/>
    <n v="1"/>
    <n v="73121"/>
    <n v="0"/>
    <n v="1"/>
    <n v="0"/>
    <n v="1"/>
    <n v="0"/>
    <s v="OK"/>
    <m/>
    <s v=""/>
    <s v=""/>
    <n v="721"/>
    <n v="73121"/>
    <n v="87386.907099999997"/>
    <n v="87386.907099999997"/>
    <n v="63005960.019099995"/>
  </r>
  <r>
    <x v="0"/>
    <x v="6"/>
    <s v="20:00"/>
    <n v="853"/>
    <n v="1"/>
    <n v="209488"/>
    <n v="0"/>
    <n v="1"/>
    <n v="0"/>
    <n v="1"/>
    <n v="0"/>
    <s v="OK"/>
    <m/>
    <s v=""/>
    <s v=""/>
    <n v="853"/>
    <n v="209488"/>
    <n v="250359.10880000002"/>
    <n v="250359.10880000002"/>
    <n v="213556319.8064"/>
  </r>
  <r>
    <x v="0"/>
    <x v="6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6"/>
    <s v="22:00"/>
    <n v="1482"/>
    <n v="0"/>
    <n v="47223"/>
    <n v="1"/>
    <n v="1"/>
    <n v="0"/>
    <n v="1"/>
    <n v="0"/>
    <s v="OK"/>
    <m/>
    <n v="1482"/>
    <n v="1385.9664"/>
    <n v="1385.9664"/>
    <s v=""/>
    <s v=""/>
    <n v="47223"/>
    <n v="65449491.3072"/>
  </r>
  <r>
    <x v="0"/>
    <x v="6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6"/>
    <s v="00:00"/>
    <n v="1781"/>
    <n v="0"/>
    <n v="131736"/>
    <n v="1"/>
    <n v="1"/>
    <n v="0"/>
    <n v="1"/>
    <n v="0"/>
    <s v="OK"/>
    <m/>
    <n v="1781"/>
    <n v="1665.5912000000001"/>
    <n v="1665.5912000000001"/>
    <s v=""/>
    <s v=""/>
    <n v="131736"/>
    <n v="219418322.32320002"/>
  </r>
  <r>
    <x v="0"/>
    <x v="7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7"/>
    <s v="02:00"/>
    <n v="1257"/>
    <n v="0"/>
    <n v="264121"/>
    <n v="1"/>
    <n v="1"/>
    <n v="0"/>
    <n v="1"/>
    <n v="0"/>
    <s v="OK"/>
    <m/>
    <n v="1257"/>
    <n v="1175.5463999999999"/>
    <n v="1175.5463999999999"/>
    <s v=""/>
    <s v=""/>
    <n v="264121"/>
    <n v="310486490.71439999"/>
  </r>
  <r>
    <x v="0"/>
    <x v="7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7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7"/>
    <s v="05:00"/>
    <n v="1383"/>
    <n v="0"/>
    <n v="135711"/>
    <n v="0"/>
    <n v="1"/>
    <n v="0"/>
    <n v="1"/>
    <n v="0"/>
    <s v="OK"/>
    <m/>
    <n v="1383"/>
    <n v="1293.3815999999999"/>
    <n v="1293.3815999999999"/>
    <n v="135711"/>
    <n v="162188.21610000002"/>
    <n v="162188.21610000002"/>
    <n v="209771254.44056377"/>
  </r>
  <r>
    <x v="0"/>
    <x v="7"/>
    <s v="06:00"/>
    <n v="510"/>
    <n v="1"/>
    <n v="298236"/>
    <n v="0"/>
    <n v="1"/>
    <n v="0"/>
    <n v="1"/>
    <n v="0"/>
    <s v="OK"/>
    <m/>
    <s v=""/>
    <s v=""/>
    <n v="510"/>
    <n v="298236"/>
    <n v="356421.84360000002"/>
    <n v="356421.84360000002"/>
    <n v="181775140.236"/>
  </r>
  <r>
    <x v="0"/>
    <x v="7"/>
    <s v="07:00"/>
    <n v="1856"/>
    <n v="0"/>
    <n v="34736"/>
    <n v="1"/>
    <n v="1"/>
    <n v="0"/>
    <n v="1"/>
    <n v="0"/>
    <s v="OK"/>
    <m/>
    <n v="1856"/>
    <n v="1735.7312000000002"/>
    <n v="1735.7312000000002"/>
    <s v=""/>
    <s v=""/>
    <n v="34736"/>
    <n v="60292358.963200003"/>
  </r>
  <r>
    <x v="0"/>
    <x v="7"/>
    <s v="08:00"/>
    <n v="1088"/>
    <n v="0"/>
    <n v="153042"/>
    <n v="1"/>
    <n v="1"/>
    <n v="0"/>
    <n v="1"/>
    <n v="0"/>
    <s v="OK"/>
    <m/>
    <n v="1088"/>
    <n v="1017.4976"/>
    <n v="1017.4976"/>
    <s v=""/>
    <s v=""/>
    <n v="153042"/>
    <n v="155719867.6992"/>
  </r>
  <r>
    <x v="0"/>
    <x v="7"/>
    <s v="09:00"/>
    <n v="1964"/>
    <n v="0"/>
    <n v="234282"/>
    <n v="0"/>
    <n v="1"/>
    <n v="0"/>
    <n v="1"/>
    <n v="0"/>
    <s v="OK"/>
    <m/>
    <n v="1964"/>
    <n v="1836.7328"/>
    <n v="1836.7328"/>
    <n v="234282"/>
    <n v="279990.41820000001"/>
    <n v="279990.41820000001"/>
    <n v="514267584.793657"/>
  </r>
  <r>
    <x v="0"/>
    <x v="7"/>
    <s v="10:00"/>
    <n v="757"/>
    <n v="1"/>
    <n v="38927"/>
    <n v="1"/>
    <n v="1"/>
    <n v="0"/>
    <n v="1"/>
    <n v="0"/>
    <s v="OK"/>
    <m/>
    <s v=""/>
    <s v=""/>
    <n v="757"/>
    <s v=""/>
    <s v=""/>
    <n v="38927"/>
    <n v="29467739"/>
  </r>
  <r>
    <x v="0"/>
    <x v="7"/>
    <s v="11:00"/>
    <n v="1106"/>
    <n v="0"/>
    <n v="73592"/>
    <n v="1"/>
    <n v="1"/>
    <n v="0"/>
    <n v="1"/>
    <n v="0"/>
    <s v="OK"/>
    <m/>
    <n v="1106"/>
    <n v="1034.3312000000001"/>
    <n v="1034.3312000000001"/>
    <s v=""/>
    <s v=""/>
    <n v="73592"/>
    <n v="76118501.670400009"/>
  </r>
  <r>
    <x v="0"/>
    <x v="7"/>
    <s v="12:00"/>
    <n v="1163"/>
    <n v="0"/>
    <n v="131015"/>
    <n v="0"/>
    <n v="1"/>
    <n v="0"/>
    <n v="1"/>
    <n v="0"/>
    <s v="OK"/>
    <m/>
    <n v="1163"/>
    <n v="1087.6376"/>
    <n v="1087.6376"/>
    <n v="131015"/>
    <n v="156576.02650000001"/>
    <n v="156576.02650000001"/>
    <n v="170297973.6799964"/>
  </r>
  <r>
    <x v="0"/>
    <x v="7"/>
    <s v="13:00"/>
    <n v="596"/>
    <n v="0"/>
    <n v="283170"/>
    <n v="1"/>
    <n v="1"/>
    <n v="0"/>
    <n v="1"/>
    <n v="0"/>
    <s v="OK"/>
    <m/>
    <n v="596"/>
    <n v="557.37919999999997"/>
    <n v="557.37919999999997"/>
    <s v=""/>
    <s v=""/>
    <n v="283170"/>
    <n v="157833068.06399998"/>
  </r>
  <r>
    <x v="0"/>
    <x v="7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7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7"/>
    <s v="16:00"/>
    <n v="1773"/>
    <n v="0"/>
    <n v="170435"/>
    <n v="0"/>
    <n v="1"/>
    <n v="0"/>
    <n v="1"/>
    <n v="0"/>
    <s v="OK"/>
    <m/>
    <n v="1773"/>
    <n v="1658.1096"/>
    <n v="1658.1096"/>
    <n v="170435"/>
    <n v="203686.86850000001"/>
    <n v="203686.86850000001"/>
    <n v="337735152.05378765"/>
  </r>
  <r>
    <x v="0"/>
    <x v="7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7"/>
    <s v="18:00"/>
    <n v="1225"/>
    <n v="0"/>
    <n v="200817"/>
    <n v="0"/>
    <n v="1"/>
    <n v="0"/>
    <n v="1"/>
    <n v="0"/>
    <s v="OK"/>
    <m/>
    <n v="1225"/>
    <n v="1145.6200000000001"/>
    <n v="1145.6200000000001"/>
    <n v="200817"/>
    <n v="239996.39670000001"/>
    <n v="239996.39670000001"/>
    <n v="274944671.98745406"/>
  </r>
  <r>
    <x v="0"/>
    <x v="7"/>
    <s v="19:00"/>
    <n v="1602"/>
    <n v="1"/>
    <n v="179753"/>
    <n v="0"/>
    <n v="1"/>
    <n v="0"/>
    <n v="1"/>
    <n v="0"/>
    <s v="OK"/>
    <m/>
    <s v=""/>
    <s v=""/>
    <n v="1602"/>
    <n v="179753"/>
    <n v="214822.81030000001"/>
    <n v="214822.81030000001"/>
    <n v="344146142.1006"/>
  </r>
  <r>
    <x v="0"/>
    <x v="7"/>
    <s v="20:00"/>
    <n v="591"/>
    <n v="1"/>
    <n v="257018"/>
    <n v="1"/>
    <n v="1"/>
    <n v="0"/>
    <n v="1"/>
    <n v="0"/>
    <s v="OK"/>
    <m/>
    <s v=""/>
    <s v=""/>
    <n v="591"/>
    <s v=""/>
    <s v=""/>
    <n v="257018"/>
    <n v="151897638"/>
  </r>
  <r>
    <x v="0"/>
    <x v="7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7"/>
    <s v="22:00"/>
    <n v="895"/>
    <n v="0"/>
    <n v="187811"/>
    <n v="1"/>
    <n v="1"/>
    <n v="0"/>
    <n v="1"/>
    <n v="0"/>
    <s v="OK"/>
    <m/>
    <n v="895"/>
    <n v="837.00400000000002"/>
    <n v="837.00400000000002"/>
    <s v=""/>
    <s v=""/>
    <n v="187811"/>
    <n v="157198558.24400002"/>
  </r>
  <r>
    <x v="0"/>
    <x v="7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7"/>
    <s v="00:00"/>
    <n v="660"/>
    <n v="0"/>
    <n v="34632"/>
    <n v="0"/>
    <n v="1"/>
    <n v="0"/>
    <n v="1"/>
    <n v="0"/>
    <s v="OK"/>
    <m/>
    <n v="660"/>
    <n v="617.23199999999997"/>
    <n v="617.23199999999997"/>
    <n v="34632"/>
    <n v="41388.703200000004"/>
    <n v="41388.703200000004"/>
    <n v="25546432.053542402"/>
  </r>
  <r>
    <x v="0"/>
    <x v="8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8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8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8"/>
    <s v="04:00"/>
    <n v="1344"/>
    <n v="1"/>
    <n v="39286"/>
    <n v="0"/>
    <n v="1"/>
    <n v="0"/>
    <n v="1"/>
    <n v="0"/>
    <s v="OK"/>
    <m/>
    <s v=""/>
    <s v=""/>
    <n v="1344"/>
    <n v="39286"/>
    <n v="46950.698600000003"/>
    <n v="46950.698600000003"/>
    <n v="63101738.918400005"/>
  </r>
  <r>
    <x v="0"/>
    <x v="8"/>
    <s v="05:00"/>
    <n v="927"/>
    <n v="1"/>
    <n v="89023"/>
    <n v="0"/>
    <n v="1"/>
    <n v="0"/>
    <n v="1"/>
    <n v="0"/>
    <s v="OK"/>
    <m/>
    <s v=""/>
    <s v=""/>
    <n v="927"/>
    <n v="89023"/>
    <n v="106391.3873"/>
    <n v="106391.3873"/>
    <n v="98624816.027099997"/>
  </r>
  <r>
    <x v="0"/>
    <x v="8"/>
    <s v="06:00"/>
    <n v="1733"/>
    <n v="0"/>
    <n v="170697"/>
    <n v="0"/>
    <n v="1"/>
    <n v="0"/>
    <n v="1"/>
    <n v="0"/>
    <s v="OK"/>
    <m/>
    <n v="1733"/>
    <n v="1620.7016000000001"/>
    <n v="1620.7016000000001"/>
    <n v="170697"/>
    <n v="203999.9847"/>
    <n v="203999.9847"/>
    <n v="330623101.60326552"/>
  </r>
  <r>
    <x v="0"/>
    <x v="8"/>
    <s v="07:00"/>
    <n v="805"/>
    <n v="0"/>
    <n v="228319"/>
    <n v="1"/>
    <n v="1"/>
    <n v="0"/>
    <n v="1"/>
    <n v="0"/>
    <s v="OK"/>
    <m/>
    <n v="805"/>
    <n v="752.83600000000001"/>
    <n v="752.83600000000001"/>
    <s v=""/>
    <s v=""/>
    <n v="228319"/>
    <n v="171886762.68400002"/>
  </r>
  <r>
    <x v="0"/>
    <x v="8"/>
    <s v="08:00"/>
    <n v="546"/>
    <n v="1"/>
    <n v="147440"/>
    <n v="0"/>
    <n v="1"/>
    <n v="0"/>
    <n v="1"/>
    <n v="0"/>
    <s v="OK"/>
    <m/>
    <s v=""/>
    <s v=""/>
    <n v="546"/>
    <n v="147440"/>
    <n v="176205.54399999999"/>
    <n v="176205.54399999999"/>
    <n v="96208227.024000004"/>
  </r>
  <r>
    <x v="0"/>
    <x v="8"/>
    <s v="09:00"/>
    <n v="930"/>
    <n v="0"/>
    <n v="56502"/>
    <n v="1"/>
    <n v="1"/>
    <n v="0"/>
    <n v="1"/>
    <n v="0"/>
    <s v="OK"/>
    <m/>
    <n v="930"/>
    <n v="869.73599999999999"/>
    <n v="869.73599999999999"/>
    <s v=""/>
    <s v=""/>
    <n v="56502"/>
    <n v="49141823.472000003"/>
  </r>
  <r>
    <x v="0"/>
    <x v="8"/>
    <s v="10:00"/>
    <n v="1026"/>
    <n v="0"/>
    <n v="190293"/>
    <n v="1"/>
    <n v="1"/>
    <n v="0"/>
    <n v="1"/>
    <n v="0"/>
    <s v="OK"/>
    <m/>
    <n v="1026"/>
    <n v="959.51520000000005"/>
    <n v="959.51520000000005"/>
    <s v=""/>
    <s v=""/>
    <n v="190293"/>
    <n v="182589025.95360002"/>
  </r>
  <r>
    <x v="0"/>
    <x v="8"/>
    <s v="11:00"/>
    <n v="834"/>
    <n v="1"/>
    <n v="66303"/>
    <n v="1"/>
    <n v="1"/>
    <n v="0"/>
    <n v="1"/>
    <n v="0"/>
    <s v="OK"/>
    <m/>
    <s v=""/>
    <s v=""/>
    <n v="834"/>
    <s v=""/>
    <s v=""/>
    <n v="66303"/>
    <n v="55296702"/>
  </r>
  <r>
    <x v="0"/>
    <x v="8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8"/>
    <s v="13:00"/>
    <n v="1746"/>
    <n v="0"/>
    <n v="62726"/>
    <n v="0"/>
    <n v="1"/>
    <n v="0"/>
    <n v="1"/>
    <n v="0"/>
    <s v="OK"/>
    <m/>
    <n v="1746"/>
    <n v="1632.8592000000001"/>
    <n v="1632.8592000000001"/>
    <n v="62726"/>
    <n v="74963.842600000004"/>
    <n v="74963.842600000004"/>
    <n v="122405400.05676194"/>
  </r>
  <r>
    <x v="0"/>
    <x v="8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8"/>
    <s v="15:00"/>
    <n v="1759"/>
    <n v="1"/>
    <n v="222872"/>
    <n v="1"/>
    <n v="1"/>
    <n v="0"/>
    <n v="1"/>
    <n v="0"/>
    <s v="OK"/>
    <m/>
    <s v=""/>
    <s v=""/>
    <n v="1759"/>
    <s v=""/>
    <s v=""/>
    <n v="222872"/>
    <n v="392031848"/>
  </r>
  <r>
    <x v="0"/>
    <x v="8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8"/>
    <s v="17:00"/>
    <n v="1795"/>
    <n v="1"/>
    <n v="181740"/>
    <n v="0"/>
    <n v="1"/>
    <n v="0"/>
    <n v="1"/>
    <n v="0"/>
    <s v="OK"/>
    <m/>
    <s v=""/>
    <s v=""/>
    <n v="1795"/>
    <n v="181740"/>
    <n v="217197.47400000002"/>
    <n v="217197.47400000002"/>
    <n v="389869465.83000004"/>
  </r>
  <r>
    <x v="0"/>
    <x v="8"/>
    <s v="18:00"/>
    <n v="694"/>
    <n v="1"/>
    <n v="236824"/>
    <n v="0"/>
    <n v="1"/>
    <n v="0"/>
    <n v="1"/>
    <n v="0"/>
    <s v="OK"/>
    <m/>
    <s v=""/>
    <s v=""/>
    <n v="694"/>
    <n v="236824"/>
    <n v="283028.36239999998"/>
    <n v="283028.36239999998"/>
    <n v="196421683.50559998"/>
  </r>
  <r>
    <x v="0"/>
    <x v="8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8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8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8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8"/>
    <s v="23:00"/>
    <n v="1523"/>
    <n v="1"/>
    <n v="283047"/>
    <n v="1"/>
    <n v="1"/>
    <n v="0"/>
    <n v="1"/>
    <n v="0"/>
    <s v="OK"/>
    <m/>
    <s v=""/>
    <s v=""/>
    <n v="1523"/>
    <s v=""/>
    <s v=""/>
    <n v="283047"/>
    <n v="431080581"/>
  </r>
  <r>
    <x v="0"/>
    <x v="8"/>
    <s v="00:00"/>
    <n v="779"/>
    <n v="0"/>
    <n v="139870"/>
    <n v="1"/>
    <n v="1"/>
    <n v="0"/>
    <n v="1"/>
    <n v="0"/>
    <s v="OK"/>
    <m/>
    <n v="779"/>
    <n v="728.52080000000001"/>
    <n v="728.52080000000001"/>
    <s v=""/>
    <s v=""/>
    <n v="139870"/>
    <n v="101898204.296"/>
  </r>
  <r>
    <x v="0"/>
    <x v="9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9"/>
    <s v="02:00"/>
    <n v="1901"/>
    <n v="1"/>
    <n v="226925"/>
    <n v="1"/>
    <n v="1"/>
    <n v="0"/>
    <n v="1"/>
    <n v="0"/>
    <s v="OK"/>
    <m/>
    <s v=""/>
    <s v=""/>
    <n v="1901"/>
    <s v=""/>
    <s v=""/>
    <n v="226925"/>
    <n v="431384425"/>
  </r>
  <r>
    <x v="0"/>
    <x v="9"/>
    <s v="03:00"/>
    <n v="1483"/>
    <n v="0"/>
    <n v="169126"/>
    <n v="1"/>
    <n v="1"/>
    <n v="0"/>
    <n v="1"/>
    <n v="0"/>
    <s v="OK"/>
    <m/>
    <n v="1483"/>
    <n v="1386.9016000000001"/>
    <n v="1386.9016000000001"/>
    <s v=""/>
    <s v=""/>
    <n v="169126"/>
    <n v="234561120.00160003"/>
  </r>
  <r>
    <x v="0"/>
    <x v="9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9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9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9"/>
    <s v="07:00"/>
    <n v="1083"/>
    <n v="1"/>
    <n v="143511"/>
    <n v="0"/>
    <n v="1"/>
    <n v="0"/>
    <n v="1"/>
    <n v="0"/>
    <s v="OK"/>
    <m/>
    <s v=""/>
    <s v=""/>
    <n v="1083"/>
    <n v="143511"/>
    <n v="171509.99610000002"/>
    <n v="171509.99610000002"/>
    <n v="185745325.77630001"/>
  </r>
  <r>
    <x v="0"/>
    <x v="9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9"/>
    <s v="09:00"/>
    <n v="1944"/>
    <n v="1"/>
    <n v="159057"/>
    <n v="0"/>
    <n v="1"/>
    <n v="0"/>
    <n v="1"/>
    <n v="0"/>
    <s v="OK"/>
    <m/>
    <s v=""/>
    <s v=""/>
    <n v="1944"/>
    <n v="159057"/>
    <n v="190089.02069999999"/>
    <n v="190089.02069999999"/>
    <n v="369533056.24079996"/>
  </r>
  <r>
    <x v="0"/>
    <x v="9"/>
    <s v="10:00"/>
    <n v="704"/>
    <n v="1"/>
    <n v="228311"/>
    <n v="1"/>
    <n v="1"/>
    <n v="0"/>
    <n v="1"/>
    <n v="0"/>
    <s v="OK"/>
    <m/>
    <s v=""/>
    <s v=""/>
    <n v="704"/>
    <s v=""/>
    <s v=""/>
    <n v="228311"/>
    <n v="160730944"/>
  </r>
  <r>
    <x v="0"/>
    <x v="9"/>
    <s v="11:00"/>
    <n v="1518"/>
    <n v="1"/>
    <n v="68210"/>
    <n v="1"/>
    <n v="1"/>
    <n v="0"/>
    <n v="1"/>
    <n v="0"/>
    <s v="OK"/>
    <m/>
    <s v=""/>
    <s v=""/>
    <n v="1518"/>
    <s v=""/>
    <s v=""/>
    <n v="68210"/>
    <n v="103542780"/>
  </r>
  <r>
    <x v="0"/>
    <x v="9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9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9"/>
    <s v="14:00"/>
    <n v="477"/>
    <n v="0"/>
    <n v="172765"/>
    <n v="1"/>
    <n v="1"/>
    <n v="0"/>
    <n v="1"/>
    <n v="0"/>
    <s v="OK"/>
    <m/>
    <n v="477"/>
    <n v="446.09039999999999"/>
    <n v="446.09039999999999"/>
    <s v=""/>
    <s v=""/>
    <n v="172765"/>
    <n v="77068807.956"/>
  </r>
  <r>
    <x v="0"/>
    <x v="9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9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9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9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9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9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9"/>
    <s v="21:00"/>
    <n v="1730"/>
    <n v="0"/>
    <n v="260172"/>
    <n v="0"/>
    <n v="1"/>
    <n v="0"/>
    <n v="1"/>
    <n v="0"/>
    <s v="OK"/>
    <m/>
    <n v="1730"/>
    <n v="1617.896"/>
    <n v="1617.896"/>
    <n v="260172"/>
    <n v="310931.55720000004"/>
    <n v="310931.55720000004"/>
    <n v="503054922.66765124"/>
  </r>
  <r>
    <x v="0"/>
    <x v="9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9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9"/>
    <s v="00:00"/>
    <n v="1552"/>
    <n v="0"/>
    <n v="93749"/>
    <n v="0"/>
    <n v="1"/>
    <n v="0"/>
    <n v="1"/>
    <n v="0"/>
    <s v="OK"/>
    <m/>
    <n v="1552"/>
    <n v="1451.4304"/>
    <n v="1451.4304"/>
    <n v="93749"/>
    <n v="112039.4299"/>
    <n v="112039.4299"/>
    <n v="162617434.55552897"/>
  </r>
  <r>
    <x v="0"/>
    <x v="10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0"/>
    <s v="02:00"/>
    <n v="373"/>
    <n v="1"/>
    <n v="289417"/>
    <n v="0"/>
    <n v="1"/>
    <n v="0"/>
    <n v="1"/>
    <n v="0"/>
    <s v="OK"/>
    <m/>
    <s v=""/>
    <s v=""/>
    <n v="373"/>
    <n v="289417"/>
    <n v="345882.25670000003"/>
    <n v="345882.25670000003"/>
    <n v="129014081.74910001"/>
  </r>
  <r>
    <x v="0"/>
    <x v="10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0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0"/>
    <s v="05:00"/>
    <n v="1530"/>
    <n v="1"/>
    <n v="50565"/>
    <n v="0"/>
    <n v="1"/>
    <n v="0"/>
    <n v="1"/>
    <n v="0"/>
    <s v="OK"/>
    <m/>
    <s v=""/>
    <s v=""/>
    <n v="1530"/>
    <n v="50565"/>
    <n v="60430.231500000002"/>
    <n v="60430.231500000002"/>
    <n v="92458254.195000008"/>
  </r>
  <r>
    <x v="0"/>
    <x v="10"/>
    <s v="06:00"/>
    <n v="1403"/>
    <n v="1"/>
    <n v="119665"/>
    <n v="1"/>
    <n v="1"/>
    <n v="0"/>
    <n v="1"/>
    <n v="0"/>
    <s v="OK"/>
    <m/>
    <s v=""/>
    <s v=""/>
    <n v="1403"/>
    <s v=""/>
    <s v=""/>
    <n v="119665"/>
    <n v="167889995"/>
  </r>
  <r>
    <x v="0"/>
    <x v="10"/>
    <s v="07:00"/>
    <n v="1954"/>
    <n v="0"/>
    <n v="189890"/>
    <n v="1"/>
    <n v="1"/>
    <n v="0"/>
    <n v="1"/>
    <n v="0"/>
    <s v="OK"/>
    <m/>
    <n v="1954"/>
    <n v="1827.3808000000001"/>
    <n v="1827.3808000000001"/>
    <s v=""/>
    <s v=""/>
    <n v="189890"/>
    <n v="347001340.11200005"/>
  </r>
  <r>
    <x v="0"/>
    <x v="10"/>
    <s v="08:00"/>
    <n v="1798"/>
    <n v="1"/>
    <n v="55634"/>
    <n v="0"/>
    <n v="1"/>
    <n v="0"/>
    <n v="1"/>
    <n v="0"/>
    <s v="OK"/>
    <m/>
    <s v=""/>
    <s v=""/>
    <n v="1798"/>
    <n v="55634"/>
    <n v="66488.193400000004"/>
    <n v="66488.193400000004"/>
    <n v="119545771.73320001"/>
  </r>
  <r>
    <x v="0"/>
    <x v="10"/>
    <s v="09:00"/>
    <n v="1829"/>
    <n v="0"/>
    <n v="222582"/>
    <n v="1"/>
    <n v="1"/>
    <n v="0"/>
    <n v="1"/>
    <n v="0"/>
    <s v="OK"/>
    <m/>
    <n v="1829"/>
    <n v="1710.4808"/>
    <n v="1710.4808"/>
    <s v=""/>
    <s v=""/>
    <n v="222582"/>
    <n v="380722237.42559999"/>
  </r>
  <r>
    <x v="0"/>
    <x v="10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0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0"/>
    <s v="12:00"/>
    <n v="895"/>
    <n v="1"/>
    <n v="43018"/>
    <n v="1"/>
    <n v="1"/>
    <n v="0"/>
    <n v="1"/>
    <n v="0"/>
    <s v="OK"/>
    <m/>
    <s v=""/>
    <s v=""/>
    <n v="895"/>
    <s v=""/>
    <s v=""/>
    <n v="43018"/>
    <n v="38501110"/>
  </r>
  <r>
    <x v="0"/>
    <x v="10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0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0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0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0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0"/>
    <s v="18:00"/>
    <n v="1646"/>
    <n v="1"/>
    <n v="202020"/>
    <n v="1"/>
    <n v="1"/>
    <n v="0"/>
    <n v="1"/>
    <n v="0"/>
    <s v="OK"/>
    <m/>
    <s v=""/>
    <s v=""/>
    <n v="1646"/>
    <s v=""/>
    <s v=""/>
    <n v="202020"/>
    <n v="332524920"/>
  </r>
  <r>
    <x v="0"/>
    <x v="10"/>
    <s v="19:00"/>
    <n v="771"/>
    <n v="0"/>
    <n v="231399"/>
    <n v="1"/>
    <n v="1"/>
    <n v="0"/>
    <n v="1"/>
    <n v="0"/>
    <s v="OK"/>
    <m/>
    <n v="771"/>
    <n v="721.03920000000005"/>
    <n v="721.03920000000005"/>
    <s v=""/>
    <s v=""/>
    <n v="231399"/>
    <n v="166847749.84080002"/>
  </r>
  <r>
    <x v="0"/>
    <x v="10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0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0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0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0"/>
    <s v="00:00"/>
    <n v="895"/>
    <n v="1"/>
    <n v="183928"/>
    <n v="1"/>
    <n v="1"/>
    <n v="0"/>
    <n v="1"/>
    <n v="0"/>
    <s v="OK"/>
    <m/>
    <s v=""/>
    <s v=""/>
    <n v="895"/>
    <s v=""/>
    <s v=""/>
    <n v="183928"/>
    <n v="164615560"/>
  </r>
  <r>
    <x v="0"/>
    <x v="11"/>
    <s v="01:01"/>
    <n v="1039"/>
    <n v="1"/>
    <n v="274400"/>
    <n v="0"/>
    <n v="1"/>
    <n v="0"/>
    <n v="1"/>
    <n v="0"/>
    <s v="OK"/>
    <m/>
    <s v=""/>
    <s v=""/>
    <n v="1039"/>
    <n v="274400"/>
    <n v="327935.44"/>
    <n v="327935.44"/>
    <n v="340724922.16000003"/>
  </r>
  <r>
    <x v="0"/>
    <x v="11"/>
    <s v="02:00"/>
    <n v="372"/>
    <n v="1"/>
    <n v="190161"/>
    <n v="1"/>
    <n v="1"/>
    <n v="0"/>
    <n v="1"/>
    <n v="0"/>
    <s v="OK"/>
    <m/>
    <s v=""/>
    <s v=""/>
    <n v="372"/>
    <s v=""/>
    <s v=""/>
    <n v="190161"/>
    <n v="70739892"/>
  </r>
  <r>
    <x v="0"/>
    <x v="11"/>
    <s v="03:00"/>
    <n v="319"/>
    <n v="0"/>
    <n v="79268"/>
    <n v="0"/>
    <n v="1"/>
    <n v="0"/>
    <n v="1"/>
    <n v="0"/>
    <s v="OK"/>
    <m/>
    <n v="319"/>
    <n v="298.3288"/>
    <n v="298.3288"/>
    <n v="79268"/>
    <n v="94733.18680000001"/>
    <n v="94733.18680000001"/>
    <n v="28261637.938219842"/>
  </r>
  <r>
    <x v="0"/>
    <x v="11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1"/>
    <s v="05:00"/>
    <n v="1017"/>
    <n v="1"/>
    <n v="294544"/>
    <n v="1"/>
    <n v="1"/>
    <n v="0"/>
    <n v="1"/>
    <n v="0"/>
    <s v="OK"/>
    <m/>
    <s v=""/>
    <s v=""/>
    <n v="1017"/>
    <s v=""/>
    <s v=""/>
    <n v="294544"/>
    <n v="299551248"/>
  </r>
  <r>
    <x v="0"/>
    <x v="11"/>
    <s v="06:00"/>
    <n v="698"/>
    <n v="0"/>
    <n v="265003"/>
    <n v="1"/>
    <n v="1"/>
    <n v="0"/>
    <n v="1"/>
    <n v="0"/>
    <s v="OK"/>
    <m/>
    <n v="698"/>
    <n v="652.76959999999997"/>
    <n v="652.76959999999997"/>
    <s v=""/>
    <s v=""/>
    <n v="265003"/>
    <n v="172985902.30879998"/>
  </r>
  <r>
    <x v="0"/>
    <x v="11"/>
    <s v="07:00"/>
    <n v="1326"/>
    <n v="1"/>
    <n v="68739"/>
    <n v="0"/>
    <n v="1"/>
    <n v="0"/>
    <n v="1"/>
    <n v="0"/>
    <s v="OK"/>
    <m/>
    <s v=""/>
    <s v=""/>
    <n v="1326"/>
    <n v="68739"/>
    <n v="82149.978900000002"/>
    <n v="82149.978900000002"/>
    <n v="108930872.0214"/>
  </r>
  <r>
    <x v="0"/>
    <x v="11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1"/>
    <s v="09:00"/>
    <n v="1319"/>
    <n v="0"/>
    <n v="64794"/>
    <n v="1"/>
    <n v="1"/>
    <n v="0"/>
    <n v="1"/>
    <n v="0"/>
    <s v="OK"/>
    <m/>
    <n v="1319"/>
    <n v="1233.5288"/>
    <n v="1233.5288"/>
    <s v=""/>
    <s v=""/>
    <n v="64794"/>
    <n v="79925265.067200005"/>
  </r>
  <r>
    <x v="0"/>
    <x v="11"/>
    <s v="10:00"/>
    <n v="766"/>
    <n v="0"/>
    <n v="299393"/>
    <n v="1"/>
    <n v="1"/>
    <n v="0"/>
    <n v="1"/>
    <n v="0"/>
    <s v="OK"/>
    <m/>
    <n v="766"/>
    <n v="716.36320000000001"/>
    <n v="716.36320000000001"/>
    <s v=""/>
    <s v=""/>
    <n v="299393"/>
    <n v="214474127.53760001"/>
  </r>
  <r>
    <x v="0"/>
    <x v="11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1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1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1"/>
    <s v="14:00"/>
    <n v="1976"/>
    <n v="1"/>
    <n v="114844"/>
    <n v="1"/>
    <n v="1"/>
    <n v="0"/>
    <n v="1"/>
    <n v="0"/>
    <s v="OK"/>
    <m/>
    <s v=""/>
    <s v=""/>
    <n v="1976"/>
    <s v=""/>
    <s v=""/>
    <n v="114844"/>
    <n v="226931744"/>
  </r>
  <r>
    <x v="0"/>
    <x v="11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1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1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1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1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1"/>
    <s v="20:00"/>
    <n v="1308"/>
    <n v="1"/>
    <n v="151274"/>
    <n v="0"/>
    <n v="1"/>
    <n v="0"/>
    <n v="1"/>
    <n v="0"/>
    <s v="OK"/>
    <m/>
    <s v=""/>
    <s v=""/>
    <n v="1308"/>
    <n v="151274"/>
    <n v="180787.55740000002"/>
    <n v="180787.55740000002"/>
    <n v="236470125.07920003"/>
  </r>
  <r>
    <x v="0"/>
    <x v="11"/>
    <s v="21:00"/>
    <n v="1668"/>
    <n v="0"/>
    <n v="177071"/>
    <n v="1"/>
    <n v="1"/>
    <n v="0"/>
    <n v="1"/>
    <n v="0"/>
    <s v="OK"/>
    <m/>
    <n v="1668"/>
    <n v="1559.9136000000001"/>
    <n v="1559.9136000000001"/>
    <s v=""/>
    <s v=""/>
    <n v="177071"/>
    <n v="276215461.06560004"/>
  </r>
  <r>
    <x v="0"/>
    <x v="11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1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1"/>
    <s v="00:00"/>
    <n v="573"/>
    <n v="1"/>
    <n v="240112"/>
    <n v="0"/>
    <n v="1"/>
    <n v="0"/>
    <n v="1"/>
    <n v="0"/>
    <s v="OK"/>
    <m/>
    <s v=""/>
    <s v=""/>
    <n v="573"/>
    <n v="240112"/>
    <n v="286957.85120000003"/>
    <n v="286957.85120000003"/>
    <n v="164426848.73760003"/>
  </r>
  <r>
    <x v="0"/>
    <x v="12"/>
    <s v="01:01"/>
    <n v="746"/>
    <n v="0"/>
    <n v="158820"/>
    <n v="0"/>
    <n v="1"/>
    <n v="0"/>
    <n v="1"/>
    <n v="0"/>
    <s v="OK"/>
    <m/>
    <n v="746"/>
    <n v="697.65920000000006"/>
    <n v="697.65920000000006"/>
    <n v="158820"/>
    <n v="189805.78200000001"/>
    <n v="189805.78200000001"/>
    <n v="132419750.02549441"/>
  </r>
  <r>
    <x v="0"/>
    <x v="12"/>
    <s v="02:00"/>
    <n v="1946"/>
    <n v="1"/>
    <n v="165544"/>
    <n v="0"/>
    <n v="1"/>
    <n v="0"/>
    <n v="1"/>
    <n v="0"/>
    <s v="OK"/>
    <m/>
    <s v=""/>
    <s v=""/>
    <n v="1946"/>
    <n v="165544"/>
    <n v="197841.63440000001"/>
    <n v="197841.63440000001"/>
    <n v="384999820.5424"/>
  </r>
  <r>
    <x v="0"/>
    <x v="12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2"/>
    <s v="04:00"/>
    <n v="687"/>
    <n v="0"/>
    <n v="277398"/>
    <n v="1"/>
    <n v="1"/>
    <n v="0"/>
    <n v="1"/>
    <n v="0"/>
    <s v="OK"/>
    <m/>
    <n v="687"/>
    <n v="642.48239999999998"/>
    <n v="642.48239999999998"/>
    <s v=""/>
    <s v=""/>
    <n v="277398"/>
    <n v="178223332.79519999"/>
  </r>
  <r>
    <x v="0"/>
    <x v="12"/>
    <s v="05:00"/>
    <n v="1379"/>
    <n v="0"/>
    <n v="132190"/>
    <n v="1"/>
    <n v="1"/>
    <n v="0"/>
    <n v="1"/>
    <n v="0"/>
    <s v="OK"/>
    <m/>
    <n v="1379"/>
    <n v="1289.6408000000001"/>
    <n v="1289.6408000000001"/>
    <s v=""/>
    <s v=""/>
    <n v="132190"/>
    <n v="170477617.35200003"/>
  </r>
  <r>
    <x v="0"/>
    <x v="12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2"/>
    <s v="07:00"/>
    <n v="327"/>
    <n v="0"/>
    <n v="264070"/>
    <n v="0"/>
    <n v="1"/>
    <n v="0"/>
    <n v="1"/>
    <n v="0"/>
    <s v="OK"/>
    <m/>
    <n v="327"/>
    <n v="305.81040000000002"/>
    <n v="305.81040000000002"/>
    <n v="264070"/>
    <n v="315590.05700000003"/>
    <n v="315590.05700000003"/>
    <n v="96510721.567192808"/>
  </r>
  <r>
    <x v="0"/>
    <x v="12"/>
    <s v="08:00"/>
    <n v="1388"/>
    <n v="0"/>
    <n v="166122"/>
    <n v="1"/>
    <n v="1"/>
    <n v="0"/>
    <n v="1"/>
    <n v="0"/>
    <s v="OK"/>
    <m/>
    <n v="1388"/>
    <n v="1298.0576000000001"/>
    <n v="1298.0576000000001"/>
    <s v=""/>
    <s v=""/>
    <n v="166122"/>
    <n v="215635924.62720001"/>
  </r>
  <r>
    <x v="0"/>
    <x v="12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2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2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2"/>
    <s v="12:00"/>
    <n v="1864"/>
    <n v="0"/>
    <n v="271971"/>
    <n v="1"/>
    <n v="1"/>
    <n v="0"/>
    <n v="1"/>
    <n v="0"/>
    <s v="OK"/>
    <m/>
    <n v="1864"/>
    <n v="1743.2128"/>
    <n v="1743.2128"/>
    <s v=""/>
    <s v=""/>
    <n v="271971"/>
    <n v="474103328.42879999"/>
  </r>
  <r>
    <x v="0"/>
    <x v="12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2"/>
    <s v="14:00"/>
    <n v="1740"/>
    <n v="1"/>
    <n v="269996"/>
    <n v="0"/>
    <n v="1"/>
    <n v="0"/>
    <n v="1"/>
    <n v="0"/>
    <s v="OK"/>
    <m/>
    <s v=""/>
    <s v=""/>
    <n v="1740"/>
    <n v="269996"/>
    <n v="322672.21960000001"/>
    <n v="322672.21960000001"/>
    <n v="561449662.10399997"/>
  </r>
  <r>
    <x v="0"/>
    <x v="12"/>
    <s v="15:00"/>
    <n v="816"/>
    <n v="1"/>
    <n v="174434"/>
    <n v="1"/>
    <n v="1"/>
    <n v="0"/>
    <n v="1"/>
    <n v="0"/>
    <s v="OK"/>
    <m/>
    <s v=""/>
    <s v=""/>
    <n v="816"/>
    <s v=""/>
    <s v=""/>
    <n v="174434"/>
    <n v="142338144"/>
  </r>
  <r>
    <x v="0"/>
    <x v="12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2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2"/>
    <s v="18:00"/>
    <n v="1643"/>
    <n v="0"/>
    <n v="229955"/>
    <n v="1"/>
    <n v="1"/>
    <n v="0"/>
    <n v="1"/>
    <n v="0"/>
    <s v="OK"/>
    <m/>
    <n v="1643"/>
    <n v="1536.5336"/>
    <n v="1536.5336"/>
    <s v=""/>
    <s v=""/>
    <n v="229955"/>
    <n v="353333583.98799998"/>
  </r>
  <r>
    <x v="0"/>
    <x v="12"/>
    <s v="19:00"/>
    <n v="1830"/>
    <n v="0"/>
    <n v="131360"/>
    <n v="1"/>
    <n v="1"/>
    <n v="0"/>
    <n v="1"/>
    <n v="0"/>
    <s v="OK"/>
    <m/>
    <n v="1830"/>
    <n v="1711.4160000000002"/>
    <n v="1711.4160000000002"/>
    <s v=""/>
    <s v=""/>
    <n v="131360"/>
    <n v="224811605.76000002"/>
  </r>
  <r>
    <x v="0"/>
    <x v="12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2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2"/>
    <s v="22:00"/>
    <n v="1200"/>
    <n v="1"/>
    <n v="204540"/>
    <n v="0"/>
    <n v="1"/>
    <n v="0"/>
    <n v="1"/>
    <n v="0"/>
    <s v="OK"/>
    <m/>
    <s v=""/>
    <s v=""/>
    <n v="1200"/>
    <n v="204540"/>
    <n v="244445.75400000002"/>
    <n v="244445.75400000002"/>
    <n v="293334904.80000001"/>
  </r>
  <r>
    <x v="0"/>
    <x v="12"/>
    <s v="23:00"/>
    <n v="1844"/>
    <n v="1"/>
    <n v="235016"/>
    <n v="1"/>
    <n v="1"/>
    <n v="0"/>
    <n v="1"/>
    <n v="0"/>
    <s v="OK"/>
    <m/>
    <s v=""/>
    <s v=""/>
    <n v="1844"/>
    <s v=""/>
    <s v=""/>
    <n v="235016"/>
    <n v="433369504"/>
  </r>
  <r>
    <x v="0"/>
    <x v="12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3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3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3"/>
    <s v="03:00"/>
    <n v="1956"/>
    <n v="1"/>
    <n v="200064"/>
    <n v="1"/>
    <n v="1"/>
    <n v="0"/>
    <n v="1"/>
    <n v="0"/>
    <s v="OK"/>
    <m/>
    <s v=""/>
    <s v=""/>
    <n v="1956"/>
    <s v=""/>
    <s v=""/>
    <n v="200064"/>
    <n v="391325184"/>
  </r>
  <r>
    <x v="0"/>
    <x v="13"/>
    <s v="04:00"/>
    <n v="313"/>
    <n v="0"/>
    <n v="151813"/>
    <n v="0"/>
    <n v="1"/>
    <n v="0"/>
    <n v="1"/>
    <n v="0"/>
    <s v="OK"/>
    <m/>
    <n v="313"/>
    <n v="292.7176"/>
    <n v="292.7176"/>
    <n v="151813"/>
    <n v="181431.7163"/>
    <n v="181431.7163"/>
    <n v="53108256.559216879"/>
  </r>
  <r>
    <x v="0"/>
    <x v="13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3"/>
    <s v="06:00"/>
    <n v="1685"/>
    <n v="0"/>
    <n v="243762"/>
    <n v="1"/>
    <n v="1"/>
    <n v="0"/>
    <n v="1"/>
    <n v="0"/>
    <s v="OK"/>
    <m/>
    <n v="1685"/>
    <n v="1575.8120000000001"/>
    <n v="1575.8120000000001"/>
    <s v=""/>
    <s v=""/>
    <n v="243762"/>
    <n v="384123084.74400002"/>
  </r>
  <r>
    <x v="0"/>
    <x v="13"/>
    <s v="07:00"/>
    <n v="377"/>
    <n v="1"/>
    <n v="114053"/>
    <n v="0"/>
    <n v="1"/>
    <n v="0"/>
    <n v="1"/>
    <n v="0"/>
    <s v="OK"/>
    <m/>
    <s v=""/>
    <s v=""/>
    <n v="377"/>
    <n v="114053"/>
    <n v="136304.7403"/>
    <n v="136304.7403"/>
    <n v="51386887.093100004"/>
  </r>
  <r>
    <x v="0"/>
    <x v="13"/>
    <s v="08:00"/>
    <n v="532"/>
    <n v="0"/>
    <n v="70530"/>
    <n v="0"/>
    <n v="1"/>
    <n v="0"/>
    <n v="1"/>
    <n v="0"/>
    <s v="OK"/>
    <m/>
    <n v="532"/>
    <n v="497.52640000000002"/>
    <n v="497.52640000000002"/>
    <n v="70530"/>
    <n v="84290.403000000006"/>
    <n v="84290.403000000006"/>
    <n v="41936700.759139203"/>
  </r>
  <r>
    <x v="0"/>
    <x v="13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3"/>
    <s v="10:00"/>
    <n v="874"/>
    <n v="0"/>
    <n v="174058"/>
    <n v="0"/>
    <n v="1"/>
    <n v="0"/>
    <n v="1"/>
    <n v="0"/>
    <s v="OK"/>
    <m/>
    <n v="874"/>
    <n v="817.36480000000006"/>
    <n v="817.36480000000006"/>
    <n v="174058"/>
    <n v="208016.71580000001"/>
    <n v="208016.71580000001"/>
    <n v="170025541.30652386"/>
  </r>
  <r>
    <x v="0"/>
    <x v="13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3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3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3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3"/>
    <s v="15:00"/>
    <n v="324"/>
    <n v="1"/>
    <n v="299756"/>
    <n v="0"/>
    <n v="1"/>
    <n v="0"/>
    <n v="1"/>
    <n v="0"/>
    <s v="OK"/>
    <m/>
    <s v=""/>
    <s v=""/>
    <n v="324"/>
    <n v="299756"/>
    <n v="358238.39559999999"/>
    <n v="358238.39559999999"/>
    <n v="116069240.1744"/>
  </r>
  <r>
    <x v="0"/>
    <x v="13"/>
    <s v="16:00"/>
    <n v="604"/>
    <n v="1"/>
    <n v="85154"/>
    <n v="0"/>
    <n v="1"/>
    <n v="0"/>
    <n v="1"/>
    <n v="0"/>
    <s v="OK"/>
    <m/>
    <s v=""/>
    <s v=""/>
    <n v="604"/>
    <n v="85154"/>
    <n v="101767.5454"/>
    <n v="101767.5454"/>
    <n v="61467597.421599999"/>
  </r>
  <r>
    <x v="0"/>
    <x v="13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3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3"/>
    <s v="19:00"/>
    <n v="547"/>
    <n v="1"/>
    <n v="214823"/>
    <n v="1"/>
    <n v="1"/>
    <n v="0"/>
    <n v="1"/>
    <n v="0"/>
    <s v="OK"/>
    <m/>
    <s v=""/>
    <s v=""/>
    <n v="547"/>
    <s v=""/>
    <s v=""/>
    <n v="214823"/>
    <n v="117508181"/>
  </r>
  <r>
    <x v="0"/>
    <x v="13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3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3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3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3"/>
    <s v="00:00"/>
    <n v="1567"/>
    <n v="0"/>
    <n v="267479"/>
    <n v="1"/>
    <n v="1"/>
    <n v="0"/>
    <n v="1"/>
    <n v="0"/>
    <s v="OK"/>
    <m/>
    <n v="1567"/>
    <n v="1465.4584"/>
    <n v="1465.4584"/>
    <s v=""/>
    <s v=""/>
    <n v="267479"/>
    <n v="391979347.37360001"/>
  </r>
  <r>
    <x v="0"/>
    <x v="14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4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4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4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4"/>
    <s v="05:00"/>
    <n v="1740"/>
    <n v="1"/>
    <n v="299835"/>
    <n v="1"/>
    <n v="1"/>
    <n v="0"/>
    <n v="1"/>
    <n v="0"/>
    <s v="OK"/>
    <m/>
    <s v=""/>
    <s v=""/>
    <n v="1740"/>
    <s v=""/>
    <s v=""/>
    <n v="299835"/>
    <n v="521712900"/>
  </r>
  <r>
    <x v="0"/>
    <x v="14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4"/>
    <s v="07:00"/>
    <n v="1401"/>
    <n v="1"/>
    <n v="235125"/>
    <n v="0"/>
    <n v="1"/>
    <n v="0"/>
    <n v="1"/>
    <n v="0"/>
    <s v="OK"/>
    <m/>
    <s v=""/>
    <s v=""/>
    <n v="1401"/>
    <n v="235125"/>
    <n v="280997.88750000001"/>
    <n v="280997.88750000001"/>
    <n v="393678040.38749999"/>
  </r>
  <r>
    <x v="0"/>
    <x v="14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4"/>
    <s v="09:00"/>
    <n v="605"/>
    <n v="1"/>
    <n v="40637"/>
    <n v="0"/>
    <n v="1"/>
    <n v="0"/>
    <n v="1"/>
    <n v="0"/>
    <s v="OK"/>
    <m/>
    <s v=""/>
    <s v=""/>
    <n v="605"/>
    <n v="40637"/>
    <n v="48565.278700000003"/>
    <n v="48565.278700000003"/>
    <n v="29381993.613500003"/>
  </r>
  <r>
    <x v="0"/>
    <x v="14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4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4"/>
    <s v="12:00"/>
    <n v="359"/>
    <n v="1"/>
    <n v="99816"/>
    <n v="1"/>
    <n v="1"/>
    <n v="0"/>
    <n v="1"/>
    <n v="0"/>
    <s v="OK"/>
    <m/>
    <s v=""/>
    <s v=""/>
    <n v="359"/>
    <s v=""/>
    <s v=""/>
    <n v="99816"/>
    <n v="35833944"/>
  </r>
  <r>
    <x v="0"/>
    <x v="14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4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4"/>
    <s v="15:00"/>
    <n v="1180"/>
    <n v="0"/>
    <n v="143994"/>
    <n v="0"/>
    <n v="1"/>
    <n v="0"/>
    <n v="1"/>
    <n v="0"/>
    <s v="OK"/>
    <m/>
    <n v="1180"/>
    <n v="1103.5360000000001"/>
    <n v="1103.5360000000001"/>
    <n v="143994"/>
    <n v="172087.22940000001"/>
    <n v="172087.22940000001"/>
    <n v="189904452.78315842"/>
  </r>
  <r>
    <x v="0"/>
    <x v="14"/>
    <s v="16:00"/>
    <n v="1602"/>
    <n v="0"/>
    <n v="202275"/>
    <n v="0"/>
    <n v="1"/>
    <n v="0"/>
    <n v="1"/>
    <n v="0"/>
    <s v="OK"/>
    <m/>
    <n v="1602"/>
    <n v="1498.1904"/>
    <n v="1498.1904"/>
    <n v="202275"/>
    <n v="241738.85250000001"/>
    <n v="241738.85250000001"/>
    <n v="362170828.12251598"/>
  </r>
  <r>
    <x v="0"/>
    <x v="14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4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4"/>
    <s v="19:00"/>
    <n v="648"/>
    <n v="0"/>
    <n v="211477"/>
    <n v="0"/>
    <n v="1"/>
    <n v="0"/>
    <n v="1"/>
    <n v="0"/>
    <s v="OK"/>
    <m/>
    <n v="648"/>
    <n v="606.00959999999998"/>
    <n v="606.00959999999998"/>
    <n v="211477"/>
    <n v="252736.16270000002"/>
    <n v="252736.16270000002"/>
    <n v="153160540.86336192"/>
  </r>
  <r>
    <x v="0"/>
    <x v="14"/>
    <s v="20:00"/>
    <n v="632"/>
    <n v="1"/>
    <n v="90605"/>
    <n v="1"/>
    <n v="1"/>
    <n v="0"/>
    <n v="1"/>
    <n v="0"/>
    <s v="OK"/>
    <m/>
    <s v=""/>
    <s v=""/>
    <n v="632"/>
    <s v=""/>
    <s v=""/>
    <n v="90605"/>
    <n v="57262360"/>
  </r>
  <r>
    <x v="0"/>
    <x v="14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4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4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4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5"/>
    <s v="01:01"/>
    <n v="1188"/>
    <n v="0"/>
    <n v="106562"/>
    <n v="1"/>
    <n v="1"/>
    <n v="0"/>
    <n v="1"/>
    <n v="0"/>
    <s v="OK"/>
    <m/>
    <n v="1188"/>
    <n v="1111.0176000000001"/>
    <n v="1111.0176000000001"/>
    <s v=""/>
    <s v=""/>
    <n v="106562"/>
    <n v="118392257.49120001"/>
  </r>
  <r>
    <x v="0"/>
    <x v="15"/>
    <s v="02:00"/>
    <n v="1029"/>
    <n v="1"/>
    <n v="96097"/>
    <n v="1"/>
    <n v="1"/>
    <n v="0"/>
    <n v="1"/>
    <n v="0"/>
    <s v="OK"/>
    <m/>
    <s v=""/>
    <s v=""/>
    <n v="1029"/>
    <s v=""/>
    <s v=""/>
    <n v="96097"/>
    <n v="98883813"/>
  </r>
  <r>
    <x v="0"/>
    <x v="15"/>
    <s v="03:00"/>
    <n v="1835"/>
    <n v="0"/>
    <n v="45753"/>
    <n v="1"/>
    <n v="1"/>
    <n v="0"/>
    <n v="1"/>
    <n v="0"/>
    <s v="OK"/>
    <m/>
    <n v="1835"/>
    <n v="1716.0920000000001"/>
    <n v="1716.0920000000001"/>
    <s v=""/>
    <s v=""/>
    <n v="45753"/>
    <n v="78516357.276000008"/>
  </r>
  <r>
    <x v="0"/>
    <x v="15"/>
    <s v="04:00"/>
    <n v="953"/>
    <n v="1"/>
    <n v="186985"/>
    <n v="0"/>
    <n v="1"/>
    <n v="0"/>
    <n v="1"/>
    <n v="0"/>
    <s v="OK"/>
    <m/>
    <s v=""/>
    <s v=""/>
    <n v="953"/>
    <n v="186985"/>
    <n v="223465.77350000001"/>
    <n v="223465.77350000001"/>
    <n v="212962882.1455"/>
  </r>
  <r>
    <x v="0"/>
    <x v="15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5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5"/>
    <s v="07:00"/>
    <n v="1026"/>
    <n v="0"/>
    <n v="100041"/>
    <n v="0"/>
    <n v="1"/>
    <n v="0"/>
    <n v="1"/>
    <n v="0"/>
    <s v="OK"/>
    <m/>
    <n v="1026"/>
    <n v="959.51520000000005"/>
    <n v="959.51520000000005"/>
    <n v="100041"/>
    <n v="119558.9991"/>
    <n v="119558.9991"/>
    <n v="114718676.93323633"/>
  </r>
  <r>
    <x v="0"/>
    <x v="15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5"/>
    <s v="09:00"/>
    <n v="385"/>
    <n v="1"/>
    <n v="207859"/>
    <n v="1"/>
    <n v="1"/>
    <n v="0"/>
    <n v="1"/>
    <n v="0"/>
    <s v="OK"/>
    <m/>
    <s v=""/>
    <s v=""/>
    <n v="385"/>
    <s v=""/>
    <s v=""/>
    <n v="207859"/>
    <n v="80025715"/>
  </r>
  <r>
    <x v="0"/>
    <x v="15"/>
    <s v="10:00"/>
    <n v="1193"/>
    <n v="1"/>
    <n v="62346"/>
    <n v="0"/>
    <n v="1"/>
    <n v="0"/>
    <n v="1"/>
    <n v="0"/>
    <s v="OK"/>
    <m/>
    <s v=""/>
    <s v=""/>
    <n v="1193"/>
    <n v="62346"/>
    <n v="74509.704599999997"/>
    <n v="74509.704599999997"/>
    <n v="88890077.587799996"/>
  </r>
  <r>
    <x v="0"/>
    <x v="15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5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5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5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5"/>
    <s v="15:00"/>
    <n v="1805"/>
    <n v="0"/>
    <n v="218691"/>
    <n v="0"/>
    <n v="1"/>
    <n v="0"/>
    <n v="1"/>
    <n v="0"/>
    <s v="OK"/>
    <m/>
    <n v="1805"/>
    <n v="1688.0360000000001"/>
    <n v="1688.0360000000001"/>
    <n v="218691"/>
    <n v="261357.61410000001"/>
    <n v="261357.61410000001"/>
    <n v="441181061.47490764"/>
  </r>
  <r>
    <x v="0"/>
    <x v="15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5"/>
    <s v="17:00"/>
    <n v="428"/>
    <n v="0"/>
    <n v="68557"/>
    <n v="0"/>
    <n v="1"/>
    <n v="0"/>
    <n v="1"/>
    <n v="0"/>
    <s v="OK"/>
    <m/>
    <n v="428"/>
    <n v="400.26560000000001"/>
    <n v="400.26560000000001"/>
    <n v="68557"/>
    <n v="81932.470700000005"/>
    <n v="81932.470700000005"/>
    <n v="32794749.544217922"/>
  </r>
  <r>
    <x v="0"/>
    <x v="15"/>
    <s v="18:00"/>
    <n v="1088"/>
    <n v="0"/>
    <n v="244609"/>
    <n v="0"/>
    <n v="1"/>
    <n v="0"/>
    <n v="1"/>
    <n v="0"/>
    <s v="OK"/>
    <m/>
    <n v="1088"/>
    <n v="1017.4976"/>
    <n v="1017.4976"/>
    <n v="244609"/>
    <n v="292332.21590000001"/>
    <n v="292332.21590000001"/>
    <n v="297447328.08093184"/>
  </r>
  <r>
    <x v="0"/>
    <x v="15"/>
    <s v="19:00"/>
    <n v="591"/>
    <n v="1"/>
    <n v="46513"/>
    <n v="1"/>
    <n v="1"/>
    <n v="0"/>
    <n v="1"/>
    <n v="0"/>
    <s v="OK"/>
    <m/>
    <s v=""/>
    <s v=""/>
    <n v="591"/>
    <s v=""/>
    <s v=""/>
    <n v="46513"/>
    <n v="27489183"/>
  </r>
  <r>
    <x v="0"/>
    <x v="15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5"/>
    <s v="21:00"/>
    <n v="1189"/>
    <n v="1"/>
    <n v="223202"/>
    <n v="0"/>
    <n v="1"/>
    <n v="0"/>
    <n v="1"/>
    <n v="0"/>
    <s v="OK"/>
    <m/>
    <s v=""/>
    <s v=""/>
    <n v="1189"/>
    <n v="223202"/>
    <n v="266748.71020000003"/>
    <n v="266748.71020000003"/>
    <n v="317164216.42780006"/>
  </r>
  <r>
    <x v="0"/>
    <x v="15"/>
    <s v="22:00"/>
    <n v="1590"/>
    <n v="1"/>
    <n v="247320"/>
    <n v="0"/>
    <n v="1"/>
    <n v="0"/>
    <n v="1"/>
    <n v="0"/>
    <s v="OK"/>
    <m/>
    <s v=""/>
    <s v=""/>
    <n v="1590"/>
    <n v="247320"/>
    <n v="295572.13200000004"/>
    <n v="295572.13200000004"/>
    <n v="469959689.88000005"/>
  </r>
  <r>
    <x v="0"/>
    <x v="15"/>
    <s v="23:00"/>
    <n v="1789"/>
    <n v="1"/>
    <n v="117741"/>
    <n v="0"/>
    <n v="1"/>
    <n v="0"/>
    <n v="1"/>
    <n v="0"/>
    <s v="OK"/>
    <m/>
    <s v=""/>
    <s v=""/>
    <n v="1789"/>
    <n v="117741"/>
    <n v="140712.2691"/>
    <n v="140712.2691"/>
    <n v="251734249.4199"/>
  </r>
  <r>
    <x v="0"/>
    <x v="15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6"/>
    <s v="01:01"/>
    <n v="1574"/>
    <n v="1"/>
    <n v="98522"/>
    <n v="0"/>
    <n v="1"/>
    <n v="0"/>
    <n v="1"/>
    <n v="0"/>
    <s v="OK"/>
    <m/>
    <s v=""/>
    <s v=""/>
    <n v="1574"/>
    <n v="98522"/>
    <n v="117743.6422"/>
    <n v="117743.6422"/>
    <n v="185328492.82280001"/>
  </r>
  <r>
    <x v="0"/>
    <x v="16"/>
    <s v="02:00"/>
    <n v="745"/>
    <n v="1"/>
    <n v="151122"/>
    <n v="0"/>
    <n v="1"/>
    <n v="0"/>
    <n v="1"/>
    <n v="0"/>
    <s v="OK"/>
    <m/>
    <s v=""/>
    <s v=""/>
    <n v="745"/>
    <n v="151122"/>
    <n v="180605.90220000001"/>
    <n v="180605.90220000001"/>
    <n v="134551397.139"/>
  </r>
  <r>
    <x v="0"/>
    <x v="16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6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6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6"/>
    <s v="06:00"/>
    <n v="1659"/>
    <n v="1"/>
    <n v="187992"/>
    <n v="0"/>
    <n v="1"/>
    <n v="0"/>
    <n v="1"/>
    <n v="0"/>
    <s v="OK"/>
    <m/>
    <s v=""/>
    <s v=""/>
    <n v="1659"/>
    <n v="187992"/>
    <n v="224669.23920000001"/>
    <n v="224669.23920000001"/>
    <n v="372726267.83280003"/>
  </r>
  <r>
    <x v="0"/>
    <x v="16"/>
    <s v="07:00"/>
    <n v="938"/>
    <n v="1"/>
    <n v="207017"/>
    <n v="1"/>
    <n v="1"/>
    <n v="0"/>
    <n v="1"/>
    <n v="0"/>
    <s v="OK"/>
    <m/>
    <s v=""/>
    <s v=""/>
    <n v="938"/>
    <s v=""/>
    <s v=""/>
    <n v="207017"/>
    <n v="194181946"/>
  </r>
  <r>
    <x v="0"/>
    <x v="16"/>
    <s v="08:00"/>
    <n v="603"/>
    <n v="0"/>
    <n v="270853"/>
    <n v="1"/>
    <n v="1"/>
    <n v="0"/>
    <n v="1"/>
    <n v="0"/>
    <s v="OK"/>
    <m/>
    <n v="603"/>
    <n v="563.92560000000003"/>
    <n v="563.92560000000003"/>
    <s v=""/>
    <s v=""/>
    <n v="270853"/>
    <n v="152740940.5368"/>
  </r>
  <r>
    <x v="0"/>
    <x v="16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6"/>
    <s v="10:00"/>
    <n v="1644"/>
    <n v="1"/>
    <n v="161642"/>
    <n v="1"/>
    <n v="1"/>
    <n v="0"/>
    <n v="1"/>
    <n v="0"/>
    <s v="OK"/>
    <m/>
    <s v=""/>
    <s v=""/>
    <n v="1644"/>
    <s v=""/>
    <s v=""/>
    <n v="161642"/>
    <n v="265739448"/>
  </r>
  <r>
    <x v="0"/>
    <x v="16"/>
    <s v="11:00"/>
    <n v="1705"/>
    <n v="0"/>
    <n v="54735"/>
    <n v="1"/>
    <n v="1"/>
    <n v="0"/>
    <n v="1"/>
    <n v="0"/>
    <s v="OK"/>
    <m/>
    <n v="1705"/>
    <n v="1594.5160000000001"/>
    <n v="1594.5160000000001"/>
    <s v=""/>
    <s v=""/>
    <n v="54735"/>
    <n v="87275833.260000005"/>
  </r>
  <r>
    <x v="0"/>
    <x v="16"/>
    <s v="12:00"/>
    <n v="1603"/>
    <n v="0"/>
    <n v="133880"/>
    <n v="0"/>
    <n v="1"/>
    <n v="0"/>
    <n v="1"/>
    <n v="0"/>
    <s v="OK"/>
    <m/>
    <n v="1603"/>
    <n v="1499.1256000000001"/>
    <n v="1499.1256000000001"/>
    <n v="133880"/>
    <n v="159999.98800000001"/>
    <n v="159999.98800000001"/>
    <n v="239860078.01049283"/>
  </r>
  <r>
    <x v="0"/>
    <x v="16"/>
    <s v="13:00"/>
    <n v="1395"/>
    <n v="1"/>
    <n v="198893"/>
    <n v="0"/>
    <n v="1"/>
    <n v="0"/>
    <n v="1"/>
    <n v="0"/>
    <s v="OK"/>
    <m/>
    <s v=""/>
    <s v=""/>
    <n v="1395"/>
    <n v="198893"/>
    <n v="237697.02430000002"/>
    <n v="237697.02430000002"/>
    <n v="331587348.89850003"/>
  </r>
  <r>
    <x v="0"/>
    <x v="16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6"/>
    <s v="15:00"/>
    <n v="1945"/>
    <n v="0"/>
    <n v="47898"/>
    <n v="1"/>
    <n v="1"/>
    <n v="0"/>
    <n v="1"/>
    <n v="0"/>
    <s v="OK"/>
    <m/>
    <n v="1945"/>
    <n v="1818.9640000000002"/>
    <n v="1818.9640000000002"/>
    <s v=""/>
    <s v=""/>
    <n v="47898"/>
    <n v="87124737.672000006"/>
  </r>
  <r>
    <x v="0"/>
    <x v="16"/>
    <s v="16:00"/>
    <n v="1226"/>
    <n v="0"/>
    <n v="197034"/>
    <n v="0"/>
    <n v="1"/>
    <n v="0"/>
    <n v="1"/>
    <n v="0"/>
    <s v="OK"/>
    <m/>
    <n v="1226"/>
    <n v="1146.5552"/>
    <n v="1146.5552"/>
    <n v="197034"/>
    <n v="235475.3334"/>
    <n v="235475.3334"/>
    <n v="269985467.98150367"/>
  </r>
  <r>
    <x v="0"/>
    <x v="16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6"/>
    <s v="18:00"/>
    <n v="656"/>
    <n v="1"/>
    <n v="30855"/>
    <n v="0"/>
    <n v="1"/>
    <n v="0"/>
    <n v="1"/>
    <n v="0"/>
    <s v="OK"/>
    <m/>
    <s v=""/>
    <s v=""/>
    <n v="656"/>
    <n v="30855"/>
    <n v="36874.8105"/>
    <n v="36874.8105"/>
    <n v="24189875.688000001"/>
  </r>
  <r>
    <x v="0"/>
    <x v="16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6"/>
    <s v="20:00"/>
    <n v="1406"/>
    <n v="0"/>
    <n v="257040"/>
    <n v="1"/>
    <n v="1"/>
    <n v="0"/>
    <n v="1"/>
    <n v="0"/>
    <s v="OK"/>
    <m/>
    <n v="1406"/>
    <n v="1314.8912"/>
    <n v="1314.8912"/>
    <s v=""/>
    <s v=""/>
    <n v="257040"/>
    <n v="337979634.04799998"/>
  </r>
  <r>
    <x v="0"/>
    <x v="16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6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6"/>
    <s v="23:00"/>
    <n v="1495"/>
    <n v="0"/>
    <n v="280171"/>
    <n v="1"/>
    <n v="1"/>
    <n v="0"/>
    <n v="1"/>
    <n v="0"/>
    <s v="OK"/>
    <m/>
    <n v="1495"/>
    <n v="1398.124"/>
    <n v="1398.124"/>
    <s v=""/>
    <s v=""/>
    <n v="280171"/>
    <n v="391713799.204"/>
  </r>
  <r>
    <x v="0"/>
    <x v="16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7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7"/>
    <s v="02:00"/>
    <n v="613"/>
    <n v="1"/>
    <n v="119523"/>
    <n v="1"/>
    <n v="1"/>
    <n v="0"/>
    <n v="1"/>
    <n v="0"/>
    <s v="OK"/>
    <m/>
    <s v=""/>
    <s v=""/>
    <n v="613"/>
    <s v=""/>
    <s v=""/>
    <n v="119523"/>
    <n v="73267599"/>
  </r>
  <r>
    <x v="0"/>
    <x v="17"/>
    <s v="03:00"/>
    <n v="1966"/>
    <n v="0"/>
    <n v="93441"/>
    <n v="0"/>
    <n v="1"/>
    <n v="0"/>
    <n v="1"/>
    <n v="0"/>
    <s v="OK"/>
    <m/>
    <n v="1966"/>
    <n v="1838.6032"/>
    <n v="1838.6032"/>
    <n v="93441"/>
    <n v="111671.33910000001"/>
    <n v="111671.33910000001"/>
    <n v="205319281.41754514"/>
  </r>
  <r>
    <x v="0"/>
    <x v="17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7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7"/>
    <s v="06:00"/>
    <n v="1528"/>
    <n v="1"/>
    <n v="216866"/>
    <n v="0"/>
    <n v="1"/>
    <n v="0"/>
    <n v="1"/>
    <n v="0"/>
    <s v="OK"/>
    <m/>
    <s v=""/>
    <s v=""/>
    <n v="1528"/>
    <n v="216866"/>
    <n v="259176.55660000001"/>
    <n v="259176.55660000001"/>
    <n v="396021778.48480004"/>
  </r>
  <r>
    <x v="0"/>
    <x v="17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7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7"/>
    <s v="09:00"/>
    <n v="1835"/>
    <n v="0"/>
    <n v="172841"/>
    <n v="0"/>
    <n v="1"/>
    <n v="0"/>
    <n v="1"/>
    <n v="0"/>
    <s v="OK"/>
    <m/>
    <n v="1835"/>
    <n v="1716.0920000000001"/>
    <n v="1716.0920000000001"/>
    <n v="172841"/>
    <n v="206562.27910000001"/>
    <n v="206562.27910000001"/>
    <n v="354479874.66527724"/>
  </r>
  <r>
    <x v="0"/>
    <x v="17"/>
    <s v="10:00"/>
    <n v="1348"/>
    <n v="0"/>
    <n v="48171"/>
    <n v="1"/>
    <n v="1"/>
    <n v="0"/>
    <n v="1"/>
    <n v="0"/>
    <s v="OK"/>
    <m/>
    <n v="1348"/>
    <n v="1260.6496"/>
    <n v="1260.6496"/>
    <s v=""/>
    <s v=""/>
    <n v="48171"/>
    <n v="60726751.8816"/>
  </r>
  <r>
    <x v="0"/>
    <x v="17"/>
    <s v="11:00"/>
    <n v="782"/>
    <n v="0"/>
    <n v="147193"/>
    <n v="1"/>
    <n v="1"/>
    <n v="0"/>
    <n v="1"/>
    <n v="0"/>
    <s v="OK"/>
    <m/>
    <n v="782"/>
    <n v="731.32640000000004"/>
    <n v="731.32640000000004"/>
    <s v=""/>
    <s v=""/>
    <n v="147193"/>
    <n v="107646126.79520001"/>
  </r>
  <r>
    <x v="0"/>
    <x v="17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7"/>
    <s v="13:00"/>
    <n v="810"/>
    <n v="0"/>
    <n v="291170"/>
    <n v="1"/>
    <n v="1"/>
    <n v="0"/>
    <n v="1"/>
    <n v="0"/>
    <s v="OK"/>
    <m/>
    <n v="810"/>
    <n v="757.51200000000006"/>
    <n v="757.51200000000006"/>
    <s v=""/>
    <s v=""/>
    <n v="291170"/>
    <n v="220564769.04000002"/>
  </r>
  <r>
    <x v="0"/>
    <x v="17"/>
    <s v="14:00"/>
    <n v="1456"/>
    <n v="1"/>
    <n v="107530"/>
    <n v="1"/>
    <n v="1"/>
    <n v="0"/>
    <n v="1"/>
    <n v="0"/>
    <s v="OK"/>
    <m/>
    <s v=""/>
    <s v=""/>
    <n v="1456"/>
    <s v=""/>
    <s v=""/>
    <n v="107530"/>
    <n v="156563680"/>
  </r>
  <r>
    <x v="0"/>
    <x v="17"/>
    <s v="15:00"/>
    <n v="642"/>
    <n v="1"/>
    <n v="166446"/>
    <n v="0"/>
    <n v="1"/>
    <n v="0"/>
    <n v="1"/>
    <n v="0"/>
    <s v="OK"/>
    <m/>
    <s v=""/>
    <s v=""/>
    <n v="642"/>
    <n v="166446"/>
    <n v="198919.6146"/>
    <n v="198919.6146"/>
    <n v="127706392.5732"/>
  </r>
  <r>
    <x v="0"/>
    <x v="17"/>
    <s v="16:00"/>
    <n v="1457"/>
    <n v="1"/>
    <n v="54988"/>
    <n v="0"/>
    <n v="1"/>
    <n v="0"/>
    <n v="1"/>
    <n v="0"/>
    <s v="OK"/>
    <m/>
    <s v=""/>
    <s v=""/>
    <n v="1457"/>
    <n v="54988"/>
    <n v="65716.158800000005"/>
    <n v="65716.158800000005"/>
    <n v="95748443.371600002"/>
  </r>
  <r>
    <x v="0"/>
    <x v="17"/>
    <s v="17:00"/>
    <n v="1369"/>
    <n v="0"/>
    <n v="164706"/>
    <n v="0"/>
    <n v="1"/>
    <n v="0"/>
    <n v="1"/>
    <n v="0"/>
    <s v="OK"/>
    <m/>
    <n v="1369"/>
    <n v="1280.2888"/>
    <n v="1280.2888"/>
    <n v="164706"/>
    <n v="196840.14060000001"/>
    <n v="196840.14060000001"/>
    <n v="252012227.40060529"/>
  </r>
  <r>
    <x v="0"/>
    <x v="17"/>
    <s v="18:00"/>
    <n v="1429"/>
    <n v="0"/>
    <n v="48715"/>
    <n v="1"/>
    <n v="1"/>
    <n v="0"/>
    <n v="1"/>
    <n v="0"/>
    <s v="OK"/>
    <m/>
    <n v="1429"/>
    <n v="1336.4008000000001"/>
    <n v="1336.4008000000001"/>
    <s v=""/>
    <s v=""/>
    <n v="48715"/>
    <n v="65102764.972000003"/>
  </r>
  <r>
    <x v="0"/>
    <x v="17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7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7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7"/>
    <s v="22:00"/>
    <n v="1793"/>
    <n v="0"/>
    <n v="207388"/>
    <n v="0"/>
    <n v="1"/>
    <n v="0"/>
    <n v="1"/>
    <n v="0"/>
    <s v="OK"/>
    <m/>
    <n v="1793"/>
    <n v="1676.8136"/>
    <n v="1676.8136"/>
    <n v="207388"/>
    <n v="247849.39880000002"/>
    <n v="247849.39880000002"/>
    <n v="415597242.65966374"/>
  </r>
  <r>
    <x v="0"/>
    <x v="17"/>
    <s v="23:00"/>
    <n v="331"/>
    <n v="1"/>
    <n v="84850"/>
    <n v="0"/>
    <n v="1"/>
    <n v="0"/>
    <n v="1"/>
    <n v="0"/>
    <s v="OK"/>
    <m/>
    <s v=""/>
    <s v=""/>
    <n v="331"/>
    <n v="84850"/>
    <n v="101404.235"/>
    <n v="101404.235"/>
    <n v="33564801.785000004"/>
  </r>
  <r>
    <x v="0"/>
    <x v="17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8"/>
    <s v="01:01"/>
    <n v="1890"/>
    <n v="0"/>
    <n v="70498"/>
    <n v="1"/>
    <n v="1"/>
    <n v="0"/>
    <n v="1"/>
    <n v="0"/>
    <s v="OK"/>
    <m/>
    <n v="1890"/>
    <n v="1767.528"/>
    <n v="1767.528"/>
    <s v=""/>
    <s v=""/>
    <n v="70498"/>
    <n v="124607188.94400001"/>
  </r>
  <r>
    <x v="0"/>
    <x v="18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8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8"/>
    <s v="04:00"/>
    <n v="737"/>
    <n v="0"/>
    <n v="247874"/>
    <n v="0"/>
    <n v="1"/>
    <n v="0"/>
    <n v="1"/>
    <n v="0"/>
    <s v="OK"/>
    <m/>
    <n v="737"/>
    <n v="689.24239999999998"/>
    <n v="689.24239999999998"/>
    <n v="247874"/>
    <n v="296234.21740000002"/>
    <n v="296234.21740000002"/>
    <n v="204177182.96289778"/>
  </r>
  <r>
    <x v="0"/>
    <x v="18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8"/>
    <s v="06:00"/>
    <n v="1192"/>
    <n v="1"/>
    <n v="227920"/>
    <n v="1"/>
    <n v="1"/>
    <n v="0"/>
    <n v="1"/>
    <n v="0"/>
    <s v="OK"/>
    <m/>
    <s v=""/>
    <s v=""/>
    <n v="1192"/>
    <s v=""/>
    <s v=""/>
    <n v="227920"/>
    <n v="271680640"/>
  </r>
  <r>
    <x v="0"/>
    <x v="18"/>
    <s v="07:00"/>
    <n v="1081"/>
    <n v="0"/>
    <n v="53409"/>
    <n v="0"/>
    <n v="1"/>
    <n v="0"/>
    <n v="1"/>
    <n v="0"/>
    <s v="OK"/>
    <m/>
    <n v="1081"/>
    <n v="1010.9512000000001"/>
    <n v="1010.9512000000001"/>
    <n v="53409"/>
    <n v="63829.0959"/>
    <n v="63829.0959"/>
    <n v="64528101.095020086"/>
  </r>
  <r>
    <x v="0"/>
    <x v="18"/>
    <s v="08:00"/>
    <n v="1226"/>
    <n v="0"/>
    <n v="295876"/>
    <n v="1"/>
    <n v="1"/>
    <n v="0"/>
    <n v="1"/>
    <n v="0"/>
    <s v="OK"/>
    <m/>
    <n v="1226"/>
    <n v="1146.5552"/>
    <n v="1146.5552"/>
    <s v=""/>
    <s v=""/>
    <n v="295876"/>
    <n v="339238166.35519999"/>
  </r>
  <r>
    <x v="0"/>
    <x v="18"/>
    <s v="09:00"/>
    <n v="1462"/>
    <n v="0"/>
    <n v="202459"/>
    <n v="0"/>
    <n v="1"/>
    <n v="0"/>
    <n v="1"/>
    <n v="0"/>
    <s v="OK"/>
    <m/>
    <n v="1462"/>
    <n v="1367.2624000000001"/>
    <n v="1367.2624000000001"/>
    <n v="202459"/>
    <n v="241958.75090000001"/>
    <n v="241958.75090000001"/>
    <n v="330821102.45653617"/>
  </r>
  <r>
    <x v="0"/>
    <x v="18"/>
    <s v="10:00"/>
    <n v="353"/>
    <n v="1"/>
    <n v="36772"/>
    <n v="1"/>
    <n v="1"/>
    <n v="0"/>
    <n v="1"/>
    <n v="0"/>
    <s v="OK"/>
    <m/>
    <s v=""/>
    <s v=""/>
    <n v="353"/>
    <s v=""/>
    <s v=""/>
    <n v="36772"/>
    <n v="12980516"/>
  </r>
  <r>
    <x v="0"/>
    <x v="18"/>
    <s v="11:00"/>
    <n v="1398"/>
    <n v="0"/>
    <n v="203603"/>
    <n v="1"/>
    <n v="1"/>
    <n v="0"/>
    <n v="1"/>
    <n v="0"/>
    <s v="OK"/>
    <m/>
    <n v="1398"/>
    <n v="1307.4096"/>
    <n v="1307.4096"/>
    <s v=""/>
    <s v=""/>
    <n v="203603"/>
    <n v="266192516.7888"/>
  </r>
  <r>
    <x v="0"/>
    <x v="18"/>
    <s v="12:00"/>
    <n v="1214"/>
    <n v="1"/>
    <n v="178773"/>
    <n v="1"/>
    <n v="1"/>
    <n v="0"/>
    <n v="1"/>
    <n v="0"/>
    <s v="OK"/>
    <m/>
    <s v=""/>
    <s v=""/>
    <n v="1214"/>
    <s v=""/>
    <s v=""/>
    <n v="178773"/>
    <n v="217030422"/>
  </r>
  <r>
    <x v="0"/>
    <x v="18"/>
    <s v="13:00"/>
    <n v="1832"/>
    <n v="1"/>
    <n v="261705"/>
    <n v="0"/>
    <n v="1"/>
    <n v="0"/>
    <n v="1"/>
    <n v="0"/>
    <s v="OK"/>
    <m/>
    <s v=""/>
    <s v=""/>
    <n v="1832"/>
    <n v="261705"/>
    <n v="312763.64550000004"/>
    <n v="312763.64550000004"/>
    <n v="572982998.55600011"/>
  </r>
  <r>
    <x v="0"/>
    <x v="18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8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8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8"/>
    <s v="17:00"/>
    <n v="1071"/>
    <n v="0"/>
    <n v="52737"/>
    <n v="0"/>
    <n v="1"/>
    <n v="0"/>
    <n v="1"/>
    <n v="0"/>
    <s v="OK"/>
    <m/>
    <n v="1071"/>
    <n v="1001.5992"/>
    <n v="1001.5992"/>
    <n v="52737"/>
    <n v="63025.988700000002"/>
    <n v="63025.988700000002"/>
    <n v="63126779.861129038"/>
  </r>
  <r>
    <x v="0"/>
    <x v="18"/>
    <s v="18:00"/>
    <n v="551"/>
    <n v="1"/>
    <n v="220160"/>
    <n v="1"/>
    <n v="1"/>
    <n v="0"/>
    <n v="1"/>
    <n v="0"/>
    <s v="OK"/>
    <m/>
    <s v=""/>
    <s v=""/>
    <n v="551"/>
    <s v=""/>
    <s v=""/>
    <n v="220160"/>
    <n v="121308160"/>
  </r>
  <r>
    <x v="0"/>
    <x v="18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8"/>
    <s v="20:00"/>
    <n v="578"/>
    <n v="1"/>
    <n v="279780"/>
    <n v="1"/>
    <n v="1"/>
    <n v="0"/>
    <n v="1"/>
    <n v="0"/>
    <s v="OK"/>
    <m/>
    <s v=""/>
    <s v=""/>
    <n v="578"/>
    <s v=""/>
    <s v=""/>
    <n v="279780"/>
    <n v="161712840"/>
  </r>
  <r>
    <x v="0"/>
    <x v="18"/>
    <s v="21:00"/>
    <n v="558"/>
    <n v="1"/>
    <n v="73105"/>
    <n v="1"/>
    <n v="1"/>
    <n v="0"/>
    <n v="1"/>
    <n v="0"/>
    <s v="OK"/>
    <m/>
    <s v=""/>
    <s v=""/>
    <n v="558"/>
    <s v=""/>
    <s v=""/>
    <n v="73105"/>
    <n v="40792590"/>
  </r>
  <r>
    <x v="0"/>
    <x v="18"/>
    <s v="22:00"/>
    <n v="1609"/>
    <n v="1"/>
    <n v="198019"/>
    <n v="1"/>
    <n v="1"/>
    <n v="0"/>
    <n v="1"/>
    <n v="0"/>
    <s v="OK"/>
    <m/>
    <s v=""/>
    <s v=""/>
    <n v="1609"/>
    <s v=""/>
    <s v=""/>
    <n v="198019"/>
    <n v="318612571"/>
  </r>
  <r>
    <x v="0"/>
    <x v="18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8"/>
    <s v="00:00"/>
    <n v="494"/>
    <n v="0"/>
    <n v="224029"/>
    <n v="1"/>
    <n v="1"/>
    <n v="0"/>
    <n v="1"/>
    <n v="0"/>
    <s v="OK"/>
    <m/>
    <n v="494"/>
    <n v="461.98880000000003"/>
    <n v="461.98880000000003"/>
    <s v=""/>
    <s v=""/>
    <n v="224029"/>
    <n v="103498888.8752"/>
  </r>
  <r>
    <x v="0"/>
    <x v="19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9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9"/>
    <s v="03:00"/>
    <n v="1751"/>
    <n v="0"/>
    <n v="276126"/>
    <n v="1"/>
    <n v="1"/>
    <n v="0"/>
    <n v="1"/>
    <n v="0"/>
    <s v="OK"/>
    <m/>
    <n v="1751"/>
    <n v="1637.5352"/>
    <n v="1637.5352"/>
    <s v=""/>
    <s v=""/>
    <n v="276126"/>
    <n v="452166044.63520002"/>
  </r>
  <r>
    <x v="0"/>
    <x v="19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9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9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9"/>
    <s v="07:00"/>
    <n v="1425"/>
    <n v="1"/>
    <n v="175116"/>
    <n v="1"/>
    <n v="1"/>
    <n v="0"/>
    <n v="1"/>
    <n v="0"/>
    <s v="OK"/>
    <m/>
    <s v=""/>
    <s v=""/>
    <n v="1425"/>
    <s v=""/>
    <s v=""/>
    <n v="175116"/>
    <n v="249540300"/>
  </r>
  <r>
    <x v="0"/>
    <x v="19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9"/>
    <s v="09:00"/>
    <n v="616"/>
    <n v="0"/>
    <n v="195160"/>
    <n v="0"/>
    <n v="1"/>
    <n v="0"/>
    <n v="1"/>
    <n v="0"/>
    <s v="OK"/>
    <m/>
    <n v="616"/>
    <n v="576.08320000000003"/>
    <n v="576.08320000000003"/>
    <n v="195160"/>
    <n v="233235.71600000001"/>
    <n v="233235.71600000001"/>
    <n v="134363177.62757123"/>
  </r>
  <r>
    <x v="0"/>
    <x v="19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9"/>
    <s v="11:00"/>
    <n v="1139"/>
    <n v="1"/>
    <n v="179413"/>
    <n v="0"/>
    <n v="1"/>
    <n v="0"/>
    <n v="1"/>
    <n v="0"/>
    <s v="OK"/>
    <m/>
    <s v=""/>
    <s v=""/>
    <n v="1139"/>
    <n v="179413"/>
    <n v="214416.47630000001"/>
    <n v="214416.47630000001"/>
    <n v="244220366.50570002"/>
  </r>
  <r>
    <x v="0"/>
    <x v="19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9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9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9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9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9"/>
    <s v="17:00"/>
    <n v="1215"/>
    <n v="1"/>
    <n v="228691"/>
    <n v="0"/>
    <n v="1"/>
    <n v="0"/>
    <n v="1"/>
    <n v="0"/>
    <s v="OK"/>
    <m/>
    <s v=""/>
    <s v=""/>
    <n v="1215"/>
    <n v="228691"/>
    <n v="273308.61410000001"/>
    <n v="273308.61410000001"/>
    <n v="332069966.13150001"/>
  </r>
  <r>
    <x v="0"/>
    <x v="19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9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9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9"/>
    <s v="21:00"/>
    <n v="685"/>
    <n v="0"/>
    <n v="45555"/>
    <n v="0"/>
    <n v="1"/>
    <n v="0"/>
    <n v="1"/>
    <n v="0"/>
    <s v="OK"/>
    <m/>
    <n v="685"/>
    <n v="640.61199999999997"/>
    <n v="640.61199999999997"/>
    <n v="45555"/>
    <n v="54442.780500000001"/>
    <n v="54442.780500000001"/>
    <n v="34876698.501666002"/>
  </r>
  <r>
    <x v="0"/>
    <x v="19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19"/>
    <s v="23:00"/>
    <n v="1100"/>
    <n v="0"/>
    <n v="138364"/>
    <n v="0"/>
    <n v="1"/>
    <n v="0"/>
    <n v="1"/>
    <n v="0"/>
    <s v="OK"/>
    <m/>
    <n v="1100"/>
    <n v="1028.72"/>
    <n v="1028.72"/>
    <n v="138364"/>
    <n v="165358.81640000001"/>
    <n v="165358.81640000001"/>
    <n v="170107921.60700801"/>
  </r>
  <r>
    <x v="0"/>
    <x v="19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0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0"/>
    <s v="02:00"/>
    <n v="1352"/>
    <n v="1"/>
    <n v="292153"/>
    <n v="0"/>
    <n v="1"/>
    <n v="0"/>
    <n v="1"/>
    <n v="0"/>
    <s v="OK"/>
    <m/>
    <s v=""/>
    <s v=""/>
    <n v="1352"/>
    <n v="292153"/>
    <n v="349152.0503"/>
    <n v="349152.0503"/>
    <n v="472053572.00559998"/>
  </r>
  <r>
    <x v="0"/>
    <x v="20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0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0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0"/>
    <s v="06:00"/>
    <n v="793"/>
    <n v="0"/>
    <n v="153730"/>
    <n v="1"/>
    <n v="1"/>
    <n v="0"/>
    <n v="1"/>
    <n v="0"/>
    <s v="OK"/>
    <m/>
    <n v="793"/>
    <n v="741.61360000000002"/>
    <n v="741.61360000000002"/>
    <s v=""/>
    <s v=""/>
    <n v="153730"/>
    <n v="114008258.728"/>
  </r>
  <r>
    <x v="0"/>
    <x v="20"/>
    <s v="07:00"/>
    <n v="641"/>
    <n v="0"/>
    <n v="274357"/>
    <n v="0"/>
    <n v="1"/>
    <n v="0"/>
    <n v="1"/>
    <n v="0"/>
    <s v="OK"/>
    <m/>
    <n v="641"/>
    <n v="599.46320000000003"/>
    <n v="599.46320000000003"/>
    <n v="274357"/>
    <n v="327884.05070000002"/>
    <n v="327884.05070000002"/>
    <n v="196554422.26158425"/>
  </r>
  <r>
    <x v="0"/>
    <x v="20"/>
    <s v="08:00"/>
    <n v="1141"/>
    <n v="1"/>
    <n v="127842"/>
    <n v="0"/>
    <n v="1"/>
    <n v="0"/>
    <n v="1"/>
    <n v="0"/>
    <s v="OK"/>
    <m/>
    <s v=""/>
    <s v=""/>
    <n v="1141"/>
    <n v="127842"/>
    <n v="152783.9742"/>
    <n v="152783.9742"/>
    <n v="174326514.56220001"/>
  </r>
  <r>
    <x v="0"/>
    <x v="20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0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0"/>
    <s v="11:00"/>
    <n v="1738"/>
    <n v="1"/>
    <n v="281996"/>
    <n v="1"/>
    <n v="1"/>
    <n v="0"/>
    <n v="1"/>
    <n v="0"/>
    <s v="OK"/>
    <m/>
    <s v=""/>
    <s v=""/>
    <n v="1738"/>
    <s v=""/>
    <s v=""/>
    <n v="281996"/>
    <n v="490109048"/>
  </r>
  <r>
    <x v="0"/>
    <x v="20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0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0"/>
    <s v="14:00"/>
    <n v="458"/>
    <n v="1"/>
    <n v="264863"/>
    <n v="0"/>
    <n v="1"/>
    <n v="0"/>
    <n v="1"/>
    <n v="0"/>
    <s v="OK"/>
    <m/>
    <s v=""/>
    <s v=""/>
    <n v="458"/>
    <n v="264863"/>
    <n v="316537.77130000002"/>
    <n v="316537.77130000002"/>
    <n v="144974299.2554"/>
  </r>
  <r>
    <x v="0"/>
    <x v="20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0"/>
    <s v="16:00"/>
    <n v="1055"/>
    <n v="1"/>
    <n v="33816"/>
    <n v="0"/>
    <n v="1"/>
    <n v="0"/>
    <n v="1"/>
    <n v="0"/>
    <s v="OK"/>
    <m/>
    <s v=""/>
    <s v=""/>
    <n v="1055"/>
    <n v="33816"/>
    <n v="40413.501600000003"/>
    <n v="40413.501600000003"/>
    <n v="42636244.188000001"/>
  </r>
  <r>
    <x v="0"/>
    <x v="20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0"/>
    <s v="18:00"/>
    <n v="1946"/>
    <n v="0"/>
    <n v="131753"/>
    <n v="1"/>
    <n v="1"/>
    <n v="0"/>
    <n v="1"/>
    <n v="0"/>
    <s v="OK"/>
    <m/>
    <n v="1946"/>
    <n v="1819.8992000000001"/>
    <n v="1819.8992000000001"/>
    <s v=""/>
    <s v=""/>
    <n v="131753"/>
    <n v="239777179.2976"/>
  </r>
  <r>
    <x v="0"/>
    <x v="20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0"/>
    <s v="20:00"/>
    <n v="1764"/>
    <n v="0"/>
    <n v="141891"/>
    <n v="1"/>
    <n v="1"/>
    <n v="0"/>
    <n v="1"/>
    <n v="0"/>
    <s v="OK"/>
    <m/>
    <n v="1764"/>
    <n v="1649.6928"/>
    <n v="1649.6928"/>
    <s v=""/>
    <s v=""/>
    <n v="141891"/>
    <n v="234076561.0848"/>
  </r>
  <r>
    <x v="0"/>
    <x v="20"/>
    <s v="21:00"/>
    <n v="499"/>
    <n v="0"/>
    <n v="175732"/>
    <n v="0"/>
    <n v="1"/>
    <n v="0"/>
    <n v="1"/>
    <n v="0"/>
    <s v="OK"/>
    <m/>
    <n v="499"/>
    <n v="466.66480000000001"/>
    <n v="466.66480000000001"/>
    <n v="175732"/>
    <n v="210017.3132"/>
    <n v="210017.3132"/>
    <n v="98007687.461015359"/>
  </r>
  <r>
    <x v="0"/>
    <x v="20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0"/>
    <s v="23:00"/>
    <n v="307"/>
    <n v="1"/>
    <n v="55875"/>
    <n v="0"/>
    <n v="1"/>
    <n v="0"/>
    <n v="1"/>
    <n v="0"/>
    <s v="OK"/>
    <m/>
    <s v=""/>
    <s v=""/>
    <n v="307"/>
    <n v="55875"/>
    <n v="66776.212500000009"/>
    <n v="66776.212500000009"/>
    <n v="20500297.237500004"/>
  </r>
  <r>
    <x v="0"/>
    <x v="20"/>
    <s v="00:00"/>
    <n v="1526"/>
    <n v="1"/>
    <n v="131368"/>
    <n v="0"/>
    <n v="1"/>
    <n v="0"/>
    <n v="1"/>
    <n v="0"/>
    <s v="OK"/>
    <m/>
    <s v=""/>
    <s v=""/>
    <n v="1526"/>
    <n v="131368"/>
    <n v="156997.89680000002"/>
    <n v="156997.89680000002"/>
    <n v="239578790.51680002"/>
  </r>
  <r>
    <x v="0"/>
    <x v="21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1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1"/>
    <s v="03:00"/>
    <n v="1376"/>
    <n v="0"/>
    <n v="111795"/>
    <n v="0"/>
    <n v="1"/>
    <n v="0"/>
    <n v="1"/>
    <n v="0"/>
    <s v="OK"/>
    <m/>
    <n v="1376"/>
    <n v="1286.8352"/>
    <n v="1286.8352"/>
    <n v="111795"/>
    <n v="133606.20449999999"/>
    <n v="133606.20449999999"/>
    <n v="171929166.88899839"/>
  </r>
  <r>
    <x v="0"/>
    <x v="21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1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1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1"/>
    <s v="07:00"/>
    <n v="1525"/>
    <n v="1"/>
    <n v="209938"/>
    <n v="1"/>
    <n v="1"/>
    <n v="0"/>
    <n v="1"/>
    <n v="0"/>
    <s v="OK"/>
    <m/>
    <s v=""/>
    <s v=""/>
    <n v="1525"/>
    <s v=""/>
    <s v=""/>
    <n v="209938"/>
    <n v="320155450"/>
  </r>
  <r>
    <x v="0"/>
    <x v="21"/>
    <s v="08:00"/>
    <n v="1830"/>
    <n v="1"/>
    <n v="178553"/>
    <n v="1"/>
    <n v="1"/>
    <n v="0"/>
    <n v="1"/>
    <n v="0"/>
    <s v="OK"/>
    <m/>
    <s v=""/>
    <s v=""/>
    <n v="1830"/>
    <s v=""/>
    <s v=""/>
    <n v="178553"/>
    <n v="326751990"/>
  </r>
  <r>
    <x v="0"/>
    <x v="21"/>
    <s v="09:00"/>
    <n v="1558"/>
    <n v="1"/>
    <n v="250075"/>
    <n v="0"/>
    <n v="1"/>
    <n v="0"/>
    <n v="1"/>
    <n v="0"/>
    <s v="OK"/>
    <m/>
    <s v=""/>
    <s v=""/>
    <n v="1558"/>
    <n v="250075"/>
    <n v="298864.63250000001"/>
    <n v="298864.63250000001"/>
    <n v="465631097.435"/>
  </r>
  <r>
    <x v="0"/>
    <x v="21"/>
    <s v="10:00"/>
    <n v="1268"/>
    <n v="1"/>
    <n v="252802"/>
    <n v="1"/>
    <n v="1"/>
    <n v="0"/>
    <n v="1"/>
    <n v="0"/>
    <s v="OK"/>
    <m/>
    <s v=""/>
    <s v=""/>
    <n v="1268"/>
    <s v=""/>
    <s v=""/>
    <n v="252802"/>
    <n v="320552936"/>
  </r>
  <r>
    <x v="0"/>
    <x v="21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1"/>
    <s v="12:00"/>
    <n v="1570"/>
    <n v="1"/>
    <n v="193968"/>
    <n v="1"/>
    <n v="1"/>
    <n v="0"/>
    <n v="1"/>
    <n v="0"/>
    <s v="OK"/>
    <m/>
    <s v=""/>
    <s v=""/>
    <n v="1570"/>
    <s v=""/>
    <s v=""/>
    <n v="193968"/>
    <n v="304529760"/>
  </r>
  <r>
    <x v="0"/>
    <x v="21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1"/>
    <s v="14:00"/>
    <n v="433"/>
    <n v="1"/>
    <n v="195756"/>
    <n v="0"/>
    <n v="1"/>
    <n v="0"/>
    <n v="1"/>
    <n v="0"/>
    <s v="OK"/>
    <m/>
    <s v=""/>
    <s v=""/>
    <n v="433"/>
    <n v="195756"/>
    <n v="233947.99560000002"/>
    <n v="233947.99560000002"/>
    <n v="101299482.09480001"/>
  </r>
  <r>
    <x v="0"/>
    <x v="21"/>
    <s v="15:00"/>
    <n v="1945"/>
    <n v="0"/>
    <n v="125425"/>
    <n v="1"/>
    <n v="1"/>
    <n v="0"/>
    <n v="1"/>
    <n v="0"/>
    <s v="OK"/>
    <m/>
    <n v="1945"/>
    <n v="1818.9640000000002"/>
    <n v="1818.9640000000002"/>
    <s v=""/>
    <s v=""/>
    <n v="125425"/>
    <n v="228143559.70000002"/>
  </r>
  <r>
    <x v="0"/>
    <x v="21"/>
    <s v="16:00"/>
    <n v="1302"/>
    <n v="0"/>
    <n v="218765"/>
    <n v="1"/>
    <n v="1"/>
    <n v="0"/>
    <n v="1"/>
    <n v="0"/>
    <s v="OK"/>
    <m/>
    <n v="1302"/>
    <n v="1217.6304"/>
    <n v="1217.6304"/>
    <s v=""/>
    <s v=""/>
    <n v="218765"/>
    <n v="266374914.456"/>
  </r>
  <r>
    <x v="0"/>
    <x v="21"/>
    <s v="17:00"/>
    <n v="1110"/>
    <n v="0"/>
    <n v="268769"/>
    <n v="1"/>
    <n v="1"/>
    <n v="0"/>
    <n v="1"/>
    <n v="0"/>
    <s v="OK"/>
    <m/>
    <n v="1110"/>
    <n v="1038.0720000000001"/>
    <n v="1038.0720000000001"/>
    <s v=""/>
    <s v=""/>
    <n v="268769"/>
    <n v="279001573.36800003"/>
  </r>
  <r>
    <x v="0"/>
    <x v="21"/>
    <s v="18:00"/>
    <n v="1802"/>
    <n v="1"/>
    <n v="71425"/>
    <n v="1"/>
    <n v="1"/>
    <n v="0"/>
    <n v="1"/>
    <n v="0"/>
    <s v="OK"/>
    <m/>
    <s v=""/>
    <s v=""/>
    <n v="1802"/>
    <s v=""/>
    <s v=""/>
    <n v="71425"/>
    <n v="128707850"/>
  </r>
  <r>
    <x v="0"/>
    <x v="21"/>
    <s v="19:00"/>
    <n v="1924"/>
    <n v="0"/>
    <n v="267375"/>
    <n v="1"/>
    <n v="1"/>
    <n v="0"/>
    <n v="1"/>
    <n v="0"/>
    <s v="OK"/>
    <m/>
    <n v="1924"/>
    <n v="1799.3248000000001"/>
    <n v="1799.3248000000001"/>
    <s v=""/>
    <s v=""/>
    <n v="267375"/>
    <n v="481094468.40000004"/>
  </r>
  <r>
    <x v="0"/>
    <x v="21"/>
    <s v="20:00"/>
    <n v="1401"/>
    <n v="1"/>
    <n v="98989"/>
    <n v="1"/>
    <n v="1"/>
    <n v="0"/>
    <n v="1"/>
    <n v="0"/>
    <s v="OK"/>
    <m/>
    <s v=""/>
    <s v=""/>
    <n v="1401"/>
    <s v=""/>
    <s v=""/>
    <n v="98989"/>
    <n v="138683589"/>
  </r>
  <r>
    <x v="0"/>
    <x v="21"/>
    <s v="21:00"/>
    <n v="643"/>
    <n v="1"/>
    <n v="224325"/>
    <n v="1"/>
    <n v="1"/>
    <n v="0"/>
    <n v="1"/>
    <n v="0"/>
    <s v="OK"/>
    <m/>
    <s v=""/>
    <s v=""/>
    <n v="643"/>
    <s v=""/>
    <s v=""/>
    <n v="224325"/>
    <n v="144240975"/>
  </r>
  <r>
    <x v="0"/>
    <x v="21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1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1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2"/>
    <s v="01:01"/>
    <n v="573"/>
    <n v="1"/>
    <n v="37969"/>
    <n v="0"/>
    <n v="1"/>
    <n v="0"/>
    <n v="1"/>
    <n v="0"/>
    <s v="OK"/>
    <m/>
    <s v=""/>
    <s v=""/>
    <n v="573"/>
    <n v="37969"/>
    <n v="45376.751900000003"/>
    <n v="45376.751900000003"/>
    <n v="26000878.8387"/>
  </r>
  <r>
    <x v="0"/>
    <x v="22"/>
    <s v="02:00"/>
    <n v="527"/>
    <n v="1"/>
    <n v="60586"/>
    <n v="1"/>
    <n v="1"/>
    <n v="0"/>
    <n v="1"/>
    <n v="0"/>
    <s v="OK"/>
    <m/>
    <s v=""/>
    <s v=""/>
    <n v="527"/>
    <s v=""/>
    <s v=""/>
    <n v="60586"/>
    <n v="31928822"/>
  </r>
  <r>
    <x v="0"/>
    <x v="22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2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2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2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2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2"/>
    <s v="08:00"/>
    <n v="1749"/>
    <n v="0"/>
    <n v="98788"/>
    <n v="1"/>
    <n v="1"/>
    <n v="0"/>
    <n v="1"/>
    <n v="0"/>
    <s v="OK"/>
    <m/>
    <n v="1749"/>
    <n v="1635.6648"/>
    <n v="1635.6648"/>
    <s v=""/>
    <s v=""/>
    <n v="98788"/>
    <n v="161584054.2624"/>
  </r>
  <r>
    <x v="0"/>
    <x v="22"/>
    <s v="09:00"/>
    <n v="1935"/>
    <n v="0"/>
    <n v="173344"/>
    <n v="0"/>
    <n v="1"/>
    <n v="0"/>
    <n v="1"/>
    <n v="0"/>
    <s v="OK"/>
    <m/>
    <n v="1935"/>
    <n v="1809.6120000000001"/>
    <n v="1809.6120000000001"/>
    <n v="173344"/>
    <n v="207163.41440000001"/>
    <n v="207163.41440000001"/>
    <n v="374885400.65921283"/>
  </r>
  <r>
    <x v="0"/>
    <x v="22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2"/>
    <s v="11:00"/>
    <n v="464"/>
    <n v="1"/>
    <n v="208271"/>
    <n v="1"/>
    <n v="1"/>
    <n v="0"/>
    <n v="1"/>
    <n v="0"/>
    <s v="OK"/>
    <m/>
    <s v=""/>
    <s v=""/>
    <n v="464"/>
    <s v=""/>
    <s v=""/>
    <n v="208271"/>
    <n v="96637744"/>
  </r>
  <r>
    <x v="0"/>
    <x v="22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2"/>
    <s v="13:00"/>
    <n v="958"/>
    <n v="1"/>
    <n v="34099"/>
    <n v="1"/>
    <n v="1"/>
    <n v="0"/>
    <n v="1"/>
    <n v="0"/>
    <s v="OK"/>
    <m/>
    <s v=""/>
    <s v=""/>
    <n v="958"/>
    <s v=""/>
    <s v=""/>
    <n v="34099"/>
    <n v="32666842"/>
  </r>
  <r>
    <x v="0"/>
    <x v="22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2"/>
    <s v="15:00"/>
    <n v="1002"/>
    <n v="0"/>
    <n v="146420"/>
    <n v="0"/>
    <n v="1"/>
    <n v="0"/>
    <n v="1"/>
    <n v="0"/>
    <s v="OK"/>
    <m/>
    <n v="1002"/>
    <n v="937.07040000000006"/>
    <n v="937.07040000000006"/>
    <n v="146420"/>
    <n v="174986.54200000002"/>
    <n v="174986.54200000002"/>
    <n v="163974708.90655681"/>
  </r>
  <r>
    <x v="0"/>
    <x v="22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2"/>
    <s v="17:00"/>
    <n v="1705"/>
    <n v="0"/>
    <n v="54704"/>
    <n v="1"/>
    <n v="1"/>
    <n v="0"/>
    <n v="1"/>
    <n v="0"/>
    <s v="OK"/>
    <m/>
    <n v="1705"/>
    <n v="1594.5160000000001"/>
    <n v="1594.5160000000001"/>
    <s v=""/>
    <s v=""/>
    <n v="54704"/>
    <n v="87226403.263999999"/>
  </r>
  <r>
    <x v="0"/>
    <x v="22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2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2"/>
    <s v="20:00"/>
    <n v="832"/>
    <n v="1"/>
    <n v="33324"/>
    <n v="0"/>
    <n v="1"/>
    <n v="0"/>
    <n v="1"/>
    <n v="0"/>
    <s v="OK"/>
    <m/>
    <s v=""/>
    <s v=""/>
    <n v="832"/>
    <n v="33324"/>
    <n v="39825.5124"/>
    <n v="39825.5124"/>
    <n v="33134826.316799998"/>
  </r>
  <r>
    <x v="0"/>
    <x v="22"/>
    <s v="21:00"/>
    <n v="1748"/>
    <n v="0"/>
    <n v="261236"/>
    <n v="1"/>
    <n v="1"/>
    <n v="0"/>
    <n v="1"/>
    <n v="0"/>
    <s v="OK"/>
    <m/>
    <n v="1748"/>
    <n v="1634.7296000000001"/>
    <n v="1634.7296000000001"/>
    <s v=""/>
    <s v=""/>
    <n v="261236"/>
    <n v="427050221.78560001"/>
  </r>
  <r>
    <x v="0"/>
    <x v="22"/>
    <s v="22:00"/>
    <n v="761"/>
    <n v="0"/>
    <n v="283659"/>
    <n v="0"/>
    <n v="1"/>
    <n v="0"/>
    <n v="1"/>
    <n v="0"/>
    <s v="OK"/>
    <m/>
    <n v="761"/>
    <n v="711.68720000000008"/>
    <n v="711.68720000000008"/>
    <n v="283659"/>
    <n v="339000.87090000004"/>
    <n v="339000.87090000004"/>
    <n v="241262580.60838252"/>
  </r>
  <r>
    <x v="0"/>
    <x v="22"/>
    <s v="23:00"/>
    <n v="311"/>
    <n v="0"/>
    <n v="222502"/>
    <n v="0"/>
    <n v="1"/>
    <n v="0"/>
    <n v="1"/>
    <n v="0"/>
    <s v="OK"/>
    <m/>
    <n v="311"/>
    <n v="290.84719999999999"/>
    <n v="290.84719999999999"/>
    <n v="222502"/>
    <n v="265912.14020000002"/>
    <n v="265912.14020000002"/>
    <n v="77339801.423177436"/>
  </r>
  <r>
    <x v="0"/>
    <x v="22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3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3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3"/>
    <s v="03:00"/>
    <n v="463"/>
    <n v="0"/>
    <n v="92180"/>
    <n v="1"/>
    <n v="1"/>
    <n v="0"/>
    <n v="1"/>
    <n v="0"/>
    <s v="OK"/>
    <m/>
    <n v="463"/>
    <n v="432.99760000000003"/>
    <n v="432.99760000000003"/>
    <s v=""/>
    <s v=""/>
    <n v="92180"/>
    <n v="39913718.768000007"/>
  </r>
  <r>
    <x v="0"/>
    <x v="23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3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3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3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3"/>
    <s v="08:00"/>
    <n v="1734"/>
    <n v="0"/>
    <n v="199709"/>
    <n v="1"/>
    <n v="1"/>
    <n v="0"/>
    <n v="1"/>
    <n v="0"/>
    <s v="OK"/>
    <m/>
    <n v="1734"/>
    <n v="1621.6368"/>
    <n v="1621.6368"/>
    <s v=""/>
    <s v=""/>
    <n v="199709"/>
    <n v="323855463.69120002"/>
  </r>
  <r>
    <x v="0"/>
    <x v="23"/>
    <s v="09:00"/>
    <n v="1225"/>
    <n v="1"/>
    <n v="60458"/>
    <n v="1"/>
    <n v="1"/>
    <n v="0"/>
    <n v="1"/>
    <n v="0"/>
    <s v="OK"/>
    <m/>
    <s v=""/>
    <s v=""/>
    <n v="1225"/>
    <s v=""/>
    <s v=""/>
    <n v="60458"/>
    <n v="74061050"/>
  </r>
  <r>
    <x v="0"/>
    <x v="23"/>
    <s v="10:00"/>
    <n v="1762"/>
    <n v="1"/>
    <n v="294568"/>
    <n v="1"/>
    <n v="1"/>
    <n v="0"/>
    <n v="1"/>
    <n v="0"/>
    <s v="OK"/>
    <m/>
    <s v=""/>
    <s v=""/>
    <n v="1762"/>
    <s v=""/>
    <s v=""/>
    <n v="294568"/>
    <n v="519028816"/>
  </r>
  <r>
    <x v="0"/>
    <x v="23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3"/>
    <s v="12:00"/>
    <n v="643"/>
    <n v="1"/>
    <n v="212006"/>
    <n v="1"/>
    <n v="1"/>
    <n v="0"/>
    <n v="1"/>
    <n v="0"/>
    <s v="OK"/>
    <m/>
    <s v=""/>
    <s v=""/>
    <n v="643"/>
    <s v=""/>
    <s v=""/>
    <n v="212006"/>
    <n v="136319858"/>
  </r>
  <r>
    <x v="0"/>
    <x v="23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3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3"/>
    <s v="15:00"/>
    <n v="1140"/>
    <n v="1"/>
    <n v="158828"/>
    <n v="0"/>
    <n v="1"/>
    <n v="0"/>
    <n v="1"/>
    <n v="0"/>
    <s v="OK"/>
    <m/>
    <s v=""/>
    <s v=""/>
    <n v="1140"/>
    <n v="158828"/>
    <n v="189815.34280000001"/>
    <n v="189815.34280000001"/>
    <n v="216389490.79200003"/>
  </r>
  <r>
    <x v="0"/>
    <x v="23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3"/>
    <s v="17:00"/>
    <n v="1728"/>
    <n v="0"/>
    <n v="284808"/>
    <n v="1"/>
    <n v="1"/>
    <n v="0"/>
    <n v="1"/>
    <n v="0"/>
    <s v="OK"/>
    <m/>
    <n v="1728"/>
    <n v="1616.0255999999999"/>
    <n v="1616.0255999999999"/>
    <s v=""/>
    <s v=""/>
    <n v="284808"/>
    <n v="460257019.0848"/>
  </r>
  <r>
    <x v="0"/>
    <x v="23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3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3"/>
    <s v="20:00"/>
    <n v="614"/>
    <n v="0"/>
    <n v="280995"/>
    <n v="1"/>
    <n v="1"/>
    <n v="0"/>
    <n v="1"/>
    <n v="0"/>
    <s v="OK"/>
    <m/>
    <n v="614"/>
    <n v="574.21280000000002"/>
    <n v="574.21280000000002"/>
    <s v=""/>
    <s v=""/>
    <n v="280995"/>
    <n v="161350925.736"/>
  </r>
  <r>
    <x v="0"/>
    <x v="23"/>
    <s v="21:00"/>
    <n v="1951"/>
    <n v="1"/>
    <n v="114369"/>
    <n v="1"/>
    <n v="1"/>
    <n v="0"/>
    <n v="1"/>
    <n v="0"/>
    <s v="OK"/>
    <m/>
    <s v=""/>
    <s v=""/>
    <n v="1951"/>
    <s v=""/>
    <s v=""/>
    <n v="114369"/>
    <n v="223133919"/>
  </r>
  <r>
    <x v="0"/>
    <x v="23"/>
    <s v="22:00"/>
    <n v="1727"/>
    <n v="1"/>
    <n v="120609"/>
    <n v="1"/>
    <n v="1"/>
    <n v="0"/>
    <n v="1"/>
    <n v="0"/>
    <s v="OK"/>
    <m/>
    <s v=""/>
    <s v=""/>
    <n v="1727"/>
    <s v=""/>
    <s v=""/>
    <n v="120609"/>
    <n v="208291743"/>
  </r>
  <r>
    <x v="0"/>
    <x v="23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3"/>
    <s v="00:00"/>
    <n v="422"/>
    <n v="1"/>
    <n v="46831"/>
    <n v="1"/>
    <n v="1"/>
    <n v="0"/>
    <n v="1"/>
    <n v="0"/>
    <s v="OK"/>
    <m/>
    <s v=""/>
    <s v=""/>
    <n v="422"/>
    <s v=""/>
    <s v=""/>
    <n v="46831"/>
    <n v="19762682"/>
  </r>
  <r>
    <x v="0"/>
    <x v="24"/>
    <s v="01:01"/>
    <n v="1394"/>
    <n v="0"/>
    <n v="56347"/>
    <n v="1"/>
    <n v="1"/>
    <n v="0"/>
    <n v="1"/>
    <n v="0"/>
    <s v="OK"/>
    <m/>
    <n v="1394"/>
    <n v="1303.6688000000001"/>
    <n v="1303.6688000000001"/>
    <s v=""/>
    <s v=""/>
    <n v="56347"/>
    <n v="73457825.873600006"/>
  </r>
  <r>
    <x v="0"/>
    <x v="24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4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4"/>
    <s v="04:00"/>
    <n v="1708"/>
    <n v="1"/>
    <n v="253746"/>
    <n v="1"/>
    <n v="1"/>
    <n v="0"/>
    <n v="1"/>
    <n v="0"/>
    <s v="OK"/>
    <m/>
    <s v=""/>
    <s v=""/>
    <n v="1708"/>
    <s v=""/>
    <s v=""/>
    <n v="253746"/>
    <n v="433398168"/>
  </r>
  <r>
    <x v="0"/>
    <x v="24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4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4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4"/>
    <s v="08:00"/>
    <n v="1915"/>
    <n v="1"/>
    <n v="39982"/>
    <n v="0"/>
    <n v="1"/>
    <n v="0"/>
    <n v="1"/>
    <n v="0"/>
    <s v="OK"/>
    <m/>
    <s v=""/>
    <s v=""/>
    <n v="1915"/>
    <n v="39982"/>
    <n v="47782.4882"/>
    <n v="47782.4882"/>
    <n v="91503464.902999997"/>
  </r>
  <r>
    <x v="0"/>
    <x v="24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4"/>
    <s v="10:00"/>
    <n v="1498"/>
    <n v="0"/>
    <n v="261501"/>
    <n v="0"/>
    <n v="1"/>
    <n v="0"/>
    <n v="1"/>
    <n v="0"/>
    <s v="OK"/>
    <m/>
    <n v="1498"/>
    <n v="1400.9295999999999"/>
    <n v="1400.9295999999999"/>
    <n v="261501"/>
    <n v="312519.84510000004"/>
    <n v="312519.84510000004"/>
    <n v="437818301.58800501"/>
  </r>
  <r>
    <x v="0"/>
    <x v="24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4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4"/>
    <s v="13:00"/>
    <n v="1480"/>
    <n v="0"/>
    <n v="132227"/>
    <n v="1"/>
    <n v="1"/>
    <n v="0"/>
    <n v="1"/>
    <n v="0"/>
    <s v="OK"/>
    <m/>
    <n v="1480"/>
    <n v="1384.096"/>
    <n v="1384.096"/>
    <s v=""/>
    <s v=""/>
    <n v="132227"/>
    <n v="183014861.792"/>
  </r>
  <r>
    <x v="0"/>
    <x v="24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4"/>
    <s v="15:00"/>
    <n v="1580"/>
    <n v="0"/>
    <n v="147523"/>
    <n v="0"/>
    <n v="1"/>
    <n v="0"/>
    <n v="1"/>
    <n v="0"/>
    <s v="OK"/>
    <m/>
    <n v="1580"/>
    <n v="1477.616"/>
    <n v="1477.616"/>
    <n v="147523"/>
    <n v="176304.73730000001"/>
    <n v="176304.73730000001"/>
    <n v="260510700.71027681"/>
  </r>
  <r>
    <x v="0"/>
    <x v="24"/>
    <s v="16:00"/>
    <n v="1065"/>
    <n v="0"/>
    <n v="148312"/>
    <n v="0"/>
    <n v="1"/>
    <n v="0"/>
    <n v="1"/>
    <n v="0"/>
    <s v="OK"/>
    <m/>
    <n v="1065"/>
    <n v="995.98800000000006"/>
    <n v="995.98800000000006"/>
    <n v="148312"/>
    <n v="177247.67120000001"/>
    <n v="177247.67120000001"/>
    <n v="176536553.54314563"/>
  </r>
  <r>
    <x v="0"/>
    <x v="24"/>
    <s v="17:00"/>
    <n v="1322"/>
    <n v="1"/>
    <n v="210220"/>
    <n v="0"/>
    <n v="1"/>
    <n v="0"/>
    <n v="1"/>
    <n v="0"/>
    <s v="OK"/>
    <m/>
    <s v=""/>
    <s v=""/>
    <n v="1322"/>
    <n v="210220"/>
    <n v="251233.92200000002"/>
    <n v="251233.92200000002"/>
    <n v="332131244.884"/>
  </r>
  <r>
    <x v="0"/>
    <x v="24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4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4"/>
    <s v="20:00"/>
    <n v="395"/>
    <n v="1"/>
    <n v="123230"/>
    <n v="1"/>
    <n v="1"/>
    <n v="0"/>
    <n v="1"/>
    <n v="0"/>
    <s v="OK"/>
    <m/>
    <s v=""/>
    <s v=""/>
    <n v="395"/>
    <s v=""/>
    <s v=""/>
    <n v="123230"/>
    <n v="48675850"/>
  </r>
  <r>
    <x v="0"/>
    <x v="24"/>
    <s v="21:00"/>
    <n v="1319"/>
    <n v="0"/>
    <n v="216587"/>
    <n v="1"/>
    <n v="1"/>
    <n v="0"/>
    <n v="1"/>
    <n v="0"/>
    <s v="OK"/>
    <m/>
    <n v="1319"/>
    <n v="1233.5288"/>
    <n v="1233.5288"/>
    <s v=""/>
    <s v=""/>
    <n v="216587"/>
    <n v="267166302.20560002"/>
  </r>
  <r>
    <x v="0"/>
    <x v="24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4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4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5"/>
    <s v="01:01"/>
    <n v="1643"/>
    <n v="1"/>
    <n v="149247"/>
    <n v="0"/>
    <n v="1"/>
    <n v="0"/>
    <n v="1"/>
    <n v="0"/>
    <s v="OK"/>
    <m/>
    <s v=""/>
    <s v=""/>
    <n v="1643"/>
    <n v="149247"/>
    <n v="178365.08970000001"/>
    <n v="178365.08970000001"/>
    <n v="293053842.37709999"/>
  </r>
  <r>
    <x v="0"/>
    <x v="25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5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5"/>
    <s v="04:00"/>
    <n v="668"/>
    <n v="1"/>
    <n v="82942"/>
    <n v="0"/>
    <n v="1"/>
    <n v="0"/>
    <n v="1"/>
    <n v="0"/>
    <s v="OK"/>
    <m/>
    <s v=""/>
    <s v=""/>
    <n v="668"/>
    <n v="82942"/>
    <n v="99123.984200000006"/>
    <n v="99123.984200000006"/>
    <n v="66214821.445600003"/>
  </r>
  <r>
    <x v="0"/>
    <x v="25"/>
    <s v="05:00"/>
    <n v="1722"/>
    <n v="0"/>
    <n v="60814"/>
    <n v="1"/>
    <n v="1"/>
    <n v="0"/>
    <n v="1"/>
    <n v="0"/>
    <s v="OK"/>
    <m/>
    <n v="1722"/>
    <n v="1610.4144000000001"/>
    <n v="1610.4144000000001"/>
    <s v=""/>
    <s v=""/>
    <n v="60814"/>
    <n v="97935741.321600005"/>
  </r>
  <r>
    <x v="0"/>
    <x v="25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5"/>
    <s v="07:00"/>
    <n v="1482"/>
    <n v="1"/>
    <n v="231297"/>
    <n v="0"/>
    <n v="1"/>
    <n v="0"/>
    <n v="1"/>
    <n v="0"/>
    <s v="OK"/>
    <m/>
    <s v=""/>
    <s v=""/>
    <n v="1482"/>
    <n v="231297"/>
    <n v="276423.04470000003"/>
    <n v="276423.04470000003"/>
    <n v="409658952.24540001"/>
  </r>
  <r>
    <x v="0"/>
    <x v="25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5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5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5"/>
    <s v="11:00"/>
    <n v="1644"/>
    <n v="1"/>
    <n v="74054"/>
    <n v="0"/>
    <n v="1"/>
    <n v="0"/>
    <n v="1"/>
    <n v="0"/>
    <s v="OK"/>
    <m/>
    <s v=""/>
    <s v=""/>
    <n v="1644"/>
    <n v="74054"/>
    <n v="88501.935400000002"/>
    <n v="88501.935400000002"/>
    <n v="145497181.7976"/>
  </r>
  <r>
    <x v="0"/>
    <x v="25"/>
    <s v="12:00"/>
    <n v="1072"/>
    <n v="0"/>
    <n v="43799"/>
    <n v="0"/>
    <n v="1"/>
    <n v="0"/>
    <n v="1"/>
    <n v="0"/>
    <s v="OK"/>
    <m/>
    <n v="1072"/>
    <n v="1002.5344"/>
    <n v="1002.5344"/>
    <n v="43799"/>
    <n v="52344.1849"/>
    <n v="52344.1849"/>
    <n v="52476846.002210557"/>
  </r>
  <r>
    <x v="0"/>
    <x v="25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5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5"/>
    <s v="15:00"/>
    <n v="374"/>
    <n v="1"/>
    <n v="200317"/>
    <n v="1"/>
    <n v="1"/>
    <n v="0"/>
    <n v="1"/>
    <n v="0"/>
    <s v="OK"/>
    <m/>
    <s v=""/>
    <s v=""/>
    <n v="374"/>
    <s v=""/>
    <s v=""/>
    <n v="200317"/>
    <n v="74918558"/>
  </r>
  <r>
    <x v="0"/>
    <x v="25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5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5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5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5"/>
    <s v="20:00"/>
    <n v="1578"/>
    <n v="1"/>
    <n v="273888"/>
    <n v="1"/>
    <n v="1"/>
    <n v="0"/>
    <n v="1"/>
    <n v="0"/>
    <s v="OK"/>
    <m/>
    <s v=""/>
    <s v=""/>
    <n v="1578"/>
    <s v=""/>
    <s v=""/>
    <n v="273888"/>
    <n v="432195264"/>
  </r>
  <r>
    <x v="0"/>
    <x v="25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5"/>
    <s v="22:00"/>
    <n v="1239"/>
    <n v="1"/>
    <n v="173235"/>
    <n v="1"/>
    <n v="1"/>
    <n v="0"/>
    <n v="1"/>
    <n v="0"/>
    <s v="OK"/>
    <m/>
    <s v=""/>
    <s v=""/>
    <n v="1239"/>
    <s v=""/>
    <s v=""/>
    <n v="173235"/>
    <n v="214638165"/>
  </r>
  <r>
    <x v="0"/>
    <x v="25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5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6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6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6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6"/>
    <s v="04:00"/>
    <n v="1687"/>
    <n v="1"/>
    <n v="31784"/>
    <n v="0"/>
    <n v="1"/>
    <n v="0"/>
    <n v="1"/>
    <n v="0"/>
    <s v="OK"/>
    <m/>
    <s v=""/>
    <s v=""/>
    <n v="1687"/>
    <n v="31784"/>
    <n v="37985.058400000002"/>
    <n v="37985.058400000002"/>
    <n v="64080793.520800002"/>
  </r>
  <r>
    <x v="0"/>
    <x v="26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6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6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6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6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6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6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6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6"/>
    <s v="13:00"/>
    <n v="1907"/>
    <n v="1"/>
    <n v="216686"/>
    <n v="1"/>
    <n v="1"/>
    <n v="0"/>
    <n v="1"/>
    <n v="0"/>
    <s v="OK"/>
    <m/>
    <s v=""/>
    <s v=""/>
    <n v="1907"/>
    <s v=""/>
    <s v=""/>
    <n v="216686"/>
    <n v="413220202"/>
  </r>
  <r>
    <x v="0"/>
    <x v="26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6"/>
    <s v="15:00"/>
    <n v="1827"/>
    <n v="1"/>
    <n v="41172"/>
    <n v="1"/>
    <n v="1"/>
    <n v="0"/>
    <n v="1"/>
    <n v="0"/>
    <s v="OK"/>
    <m/>
    <s v=""/>
    <s v=""/>
    <n v="1827"/>
    <s v=""/>
    <s v=""/>
    <n v="41172"/>
    <n v="75221244"/>
  </r>
  <r>
    <x v="0"/>
    <x v="26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6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6"/>
    <s v="18:00"/>
    <n v="582"/>
    <n v="1"/>
    <n v="78965"/>
    <n v="0"/>
    <n v="1"/>
    <n v="0"/>
    <n v="1"/>
    <n v="0"/>
    <s v="OK"/>
    <m/>
    <s v=""/>
    <s v=""/>
    <n v="582"/>
    <n v="78965"/>
    <n v="94371.071500000005"/>
    <n v="94371.071500000005"/>
    <n v="54923963.613000005"/>
  </r>
  <r>
    <x v="0"/>
    <x v="26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6"/>
    <s v="20:00"/>
    <n v="710"/>
    <n v="1"/>
    <n v="39661"/>
    <n v="0"/>
    <n v="1"/>
    <n v="0"/>
    <n v="1"/>
    <n v="0"/>
    <s v="OK"/>
    <m/>
    <s v=""/>
    <s v=""/>
    <n v="710"/>
    <n v="39661"/>
    <n v="47398.861100000002"/>
    <n v="47398.861100000002"/>
    <n v="33653191.381000005"/>
  </r>
  <r>
    <x v="0"/>
    <x v="26"/>
    <s v="21:00"/>
    <n v="1226"/>
    <n v="0"/>
    <n v="193815"/>
    <n v="0"/>
    <n v="1"/>
    <n v="0"/>
    <n v="1"/>
    <n v="0"/>
    <s v="OK"/>
    <m/>
    <n v="1226"/>
    <n v="1146.5552"/>
    <n v="1146.5552"/>
    <n v="193815"/>
    <n v="231628.30650000001"/>
    <n v="231628.30650000001"/>
    <n v="265574639.28476882"/>
  </r>
  <r>
    <x v="0"/>
    <x v="26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6"/>
    <s v="23:00"/>
    <n v="1310"/>
    <n v="1"/>
    <n v="269284"/>
    <n v="1"/>
    <n v="1"/>
    <n v="0"/>
    <n v="1"/>
    <n v="0"/>
    <s v="OK"/>
    <m/>
    <s v=""/>
    <s v=""/>
    <n v="1310"/>
    <s v=""/>
    <s v=""/>
    <n v="269284"/>
    <n v="352762040"/>
  </r>
  <r>
    <x v="0"/>
    <x v="26"/>
    <s v="00:00"/>
    <n v="359"/>
    <n v="1"/>
    <n v="265076"/>
    <n v="0"/>
    <n v="1"/>
    <n v="0"/>
    <n v="1"/>
    <n v="0"/>
    <s v="OK"/>
    <m/>
    <s v=""/>
    <s v=""/>
    <n v="359"/>
    <n v="265076"/>
    <n v="316792.32760000002"/>
    <n v="316792.32760000002"/>
    <n v="113728445.6084"/>
  </r>
  <r>
    <x v="0"/>
    <x v="27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7"/>
    <s v="02:00"/>
    <n v="1043"/>
    <n v="0"/>
    <n v="218755"/>
    <n v="1"/>
    <n v="1"/>
    <n v="0"/>
    <n v="1"/>
    <n v="0"/>
    <s v="OK"/>
    <m/>
    <n v="1043"/>
    <n v="975.41360000000009"/>
    <n v="975.41360000000009"/>
    <s v=""/>
    <s v=""/>
    <n v="218755"/>
    <n v="213376602.06800002"/>
  </r>
  <r>
    <x v="0"/>
    <x v="27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7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7"/>
    <s v="05:00"/>
    <n v="1199"/>
    <n v="0"/>
    <n v="235249"/>
    <n v="0"/>
    <n v="1"/>
    <n v="0"/>
    <n v="1"/>
    <n v="0"/>
    <s v="OK"/>
    <m/>
    <n v="1199"/>
    <n v="1121.3048000000001"/>
    <n v="1121.3048000000001"/>
    <n v="235249"/>
    <n v="281146.07990000001"/>
    <n v="281146.07990000001"/>
    <n v="315250448.89305359"/>
  </r>
  <r>
    <x v="0"/>
    <x v="27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7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7"/>
    <s v="08:00"/>
    <n v="888"/>
    <n v="1"/>
    <n v="281077"/>
    <n v="0"/>
    <n v="1"/>
    <n v="0"/>
    <n v="1"/>
    <n v="0"/>
    <s v="OK"/>
    <m/>
    <s v=""/>
    <s v=""/>
    <n v="888"/>
    <n v="281077"/>
    <n v="335915.12270000001"/>
    <n v="335915.12270000001"/>
    <n v="298292628.9576"/>
  </r>
  <r>
    <x v="0"/>
    <x v="27"/>
    <s v="09:00"/>
    <n v="1077"/>
    <n v="1"/>
    <n v="141756"/>
    <n v="1"/>
    <n v="1"/>
    <n v="0"/>
    <n v="1"/>
    <n v="0"/>
    <s v="OK"/>
    <m/>
    <s v=""/>
    <s v=""/>
    <n v="1077"/>
    <s v=""/>
    <s v=""/>
    <n v="141756"/>
    <n v="152671212"/>
  </r>
  <r>
    <x v="0"/>
    <x v="27"/>
    <s v="10:00"/>
    <n v="1496"/>
    <n v="1"/>
    <n v="242058"/>
    <n v="1"/>
    <n v="1"/>
    <n v="0"/>
    <n v="1"/>
    <n v="0"/>
    <s v="OK"/>
    <m/>
    <s v=""/>
    <s v=""/>
    <n v="1496"/>
    <s v=""/>
    <s v=""/>
    <n v="242058"/>
    <n v="362118768"/>
  </r>
  <r>
    <x v="0"/>
    <x v="27"/>
    <s v="11:00"/>
    <n v="740"/>
    <n v="1"/>
    <n v="296330"/>
    <n v="1"/>
    <n v="1"/>
    <n v="0"/>
    <n v="1"/>
    <n v="0"/>
    <s v="OK"/>
    <m/>
    <s v=""/>
    <s v=""/>
    <n v="740"/>
    <s v=""/>
    <s v=""/>
    <n v="296330"/>
    <n v="219284200"/>
  </r>
  <r>
    <x v="0"/>
    <x v="27"/>
    <s v="12:00"/>
    <n v="1464"/>
    <n v="1"/>
    <n v="137087"/>
    <n v="1"/>
    <n v="1"/>
    <n v="0"/>
    <n v="1"/>
    <n v="0"/>
    <s v="OK"/>
    <m/>
    <s v=""/>
    <s v=""/>
    <n v="1464"/>
    <s v=""/>
    <s v=""/>
    <n v="137087"/>
    <n v="200695368"/>
  </r>
  <r>
    <x v="0"/>
    <x v="27"/>
    <s v="13:00"/>
    <n v="924"/>
    <n v="0"/>
    <n v="293448"/>
    <n v="0"/>
    <n v="1"/>
    <n v="0"/>
    <n v="1"/>
    <n v="0"/>
    <s v="OK"/>
    <m/>
    <n v="924"/>
    <n v="864.12480000000005"/>
    <n v="864.12480000000005"/>
    <n v="293448"/>
    <n v="350699.70480000001"/>
    <n v="350699.70480000001"/>
    <n v="303048312.27035904"/>
  </r>
  <r>
    <x v="0"/>
    <x v="27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7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7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7"/>
    <s v="17:00"/>
    <n v="1266"/>
    <n v="1"/>
    <n v="106045"/>
    <n v="1"/>
    <n v="1"/>
    <n v="0"/>
    <n v="1"/>
    <n v="0"/>
    <s v="OK"/>
    <m/>
    <s v=""/>
    <s v=""/>
    <n v="1266"/>
    <s v=""/>
    <s v=""/>
    <n v="106045"/>
    <n v="134252970"/>
  </r>
  <r>
    <x v="0"/>
    <x v="27"/>
    <s v="18:00"/>
    <n v="755"/>
    <n v="0"/>
    <n v="149086"/>
    <n v="0"/>
    <n v="1"/>
    <n v="0"/>
    <n v="1"/>
    <n v="0"/>
    <s v="OK"/>
    <m/>
    <n v="755"/>
    <n v="706.07600000000002"/>
    <n v="706.07600000000002"/>
    <n v="149086"/>
    <n v="178172.67860000001"/>
    <n v="178172.67860000001"/>
    <n v="125803452.21517362"/>
  </r>
  <r>
    <x v="0"/>
    <x v="27"/>
    <s v="19:00"/>
    <n v="1290"/>
    <n v="1"/>
    <n v="292248"/>
    <n v="1"/>
    <n v="1"/>
    <n v="0"/>
    <n v="1"/>
    <n v="0"/>
    <s v="OK"/>
    <m/>
    <s v=""/>
    <s v=""/>
    <n v="1290"/>
    <s v=""/>
    <s v=""/>
    <n v="292248"/>
    <n v="376999920"/>
  </r>
  <r>
    <x v="0"/>
    <x v="27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7"/>
    <s v="21:00"/>
    <n v="1182"/>
    <n v="0"/>
    <n v="245879"/>
    <n v="0"/>
    <n v="1"/>
    <n v="0"/>
    <n v="1"/>
    <n v="0"/>
    <s v="OK"/>
    <m/>
    <n v="1182"/>
    <n v="1105.4064000000001"/>
    <n v="1105.4064000000001"/>
    <n v="245879"/>
    <n v="293849.99290000001"/>
    <n v="293849.99290000001"/>
    <n v="324823662.79161459"/>
  </r>
  <r>
    <x v="0"/>
    <x v="27"/>
    <s v="22:00"/>
    <n v="1243"/>
    <n v="0"/>
    <n v="111010"/>
    <n v="1"/>
    <n v="1"/>
    <n v="0"/>
    <n v="1"/>
    <n v="0"/>
    <s v="OK"/>
    <m/>
    <n v="1243"/>
    <n v="1162.4536000000001"/>
    <n v="1162.4536000000001"/>
    <s v=""/>
    <s v=""/>
    <n v="111010"/>
    <n v="129043974.13600001"/>
  </r>
  <r>
    <x v="0"/>
    <x v="27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7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8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8"/>
    <s v="02:00"/>
    <n v="405"/>
    <n v="1"/>
    <n v="206480"/>
    <n v="0"/>
    <n v="1"/>
    <n v="0"/>
    <n v="1"/>
    <n v="0"/>
    <s v="OK"/>
    <m/>
    <s v=""/>
    <s v=""/>
    <n v="405"/>
    <n v="206480"/>
    <n v="246764.24800000002"/>
    <n v="246764.24800000002"/>
    <n v="99939520.440000013"/>
  </r>
  <r>
    <x v="0"/>
    <x v="28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8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8"/>
    <s v="05:00"/>
    <n v="1673"/>
    <n v="0"/>
    <n v="118157"/>
    <n v="1"/>
    <n v="1"/>
    <n v="0"/>
    <n v="1"/>
    <n v="0"/>
    <s v="OK"/>
    <m/>
    <n v="1673"/>
    <n v="1564.5896"/>
    <n v="1564.5896"/>
    <s v=""/>
    <s v=""/>
    <n v="118157"/>
    <n v="184867213.36720002"/>
  </r>
  <r>
    <x v="0"/>
    <x v="28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8"/>
    <s v="07:00"/>
    <n v="541"/>
    <n v="0"/>
    <n v="202192"/>
    <n v="1"/>
    <n v="1"/>
    <n v="0"/>
    <n v="1"/>
    <n v="0"/>
    <s v="OK"/>
    <m/>
    <n v="541"/>
    <n v="505.94319999999999"/>
    <n v="505.94319999999999"/>
    <s v=""/>
    <s v=""/>
    <n v="202192"/>
    <n v="102297667.49439999"/>
  </r>
  <r>
    <x v="0"/>
    <x v="28"/>
    <s v="08:00"/>
    <n v="1986"/>
    <n v="1"/>
    <n v="114155"/>
    <n v="1"/>
    <n v="1"/>
    <n v="0"/>
    <n v="1"/>
    <n v="0"/>
    <s v="OK"/>
    <m/>
    <s v=""/>
    <s v=""/>
    <n v="1986"/>
    <s v=""/>
    <s v=""/>
    <n v="114155"/>
    <n v="226711830"/>
  </r>
  <r>
    <x v="0"/>
    <x v="28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8"/>
    <s v="10:00"/>
    <n v="670"/>
    <n v="0"/>
    <n v="132940"/>
    <n v="0"/>
    <n v="1"/>
    <n v="0"/>
    <n v="1"/>
    <n v="0"/>
    <s v="OK"/>
    <m/>
    <n v="670"/>
    <n v="626.58400000000006"/>
    <n v="626.58400000000006"/>
    <n v="132940"/>
    <n v="158876.59400000001"/>
    <n v="158876.59400000001"/>
    <n v="99549531.774896011"/>
  </r>
  <r>
    <x v="0"/>
    <x v="28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8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8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8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8"/>
    <s v="15:00"/>
    <n v="709"/>
    <n v="0"/>
    <n v="87811"/>
    <n v="0"/>
    <n v="1"/>
    <n v="0"/>
    <n v="1"/>
    <n v="0"/>
    <s v="OK"/>
    <m/>
    <n v="709"/>
    <n v="663.05680000000007"/>
    <n v="663.05680000000007"/>
    <n v="87811"/>
    <n v="104942.92610000001"/>
    <n v="104942.92610000001"/>
    <n v="69583120.762502491"/>
  </r>
  <r>
    <x v="0"/>
    <x v="28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8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8"/>
    <s v="18:00"/>
    <n v="1552"/>
    <n v="0"/>
    <n v="229396"/>
    <n v="0"/>
    <n v="1"/>
    <n v="0"/>
    <n v="1"/>
    <n v="0"/>
    <s v="OK"/>
    <m/>
    <n v="1552"/>
    <n v="1451.4304"/>
    <n v="1451.4304"/>
    <n v="229396"/>
    <n v="274151.15960000001"/>
    <n v="274151.15960000001"/>
    <n v="397911327.23869187"/>
  </r>
  <r>
    <x v="0"/>
    <x v="28"/>
    <s v="19:00"/>
    <n v="1210"/>
    <n v="0"/>
    <n v="231585"/>
    <n v="0"/>
    <n v="1"/>
    <n v="0"/>
    <n v="1"/>
    <n v="0"/>
    <s v="OK"/>
    <m/>
    <n v="1210"/>
    <n v="1131.5920000000001"/>
    <n v="1131.5920000000001"/>
    <n v="231585"/>
    <n v="276767.23350000003"/>
    <n v="276767.23350000003"/>
    <n v="313187587.29073209"/>
  </r>
  <r>
    <x v="0"/>
    <x v="28"/>
    <s v="20:00"/>
    <n v="1277"/>
    <n v="0"/>
    <n v="202382"/>
    <n v="0"/>
    <n v="1"/>
    <n v="0"/>
    <n v="1"/>
    <n v="0"/>
    <s v="OK"/>
    <m/>
    <n v="1277"/>
    <n v="1194.2504000000001"/>
    <n v="1194.2504000000001"/>
    <n v="202382"/>
    <n v="241866.72820000001"/>
    <n v="241866.72820000001"/>
    <n v="288849436.89954132"/>
  </r>
  <r>
    <x v="0"/>
    <x v="28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8"/>
    <s v="22:00"/>
    <n v="505"/>
    <n v="0"/>
    <n v="32100"/>
    <n v="1"/>
    <n v="1"/>
    <n v="0"/>
    <n v="1"/>
    <n v="0"/>
    <s v="OK"/>
    <m/>
    <n v="505"/>
    <n v="472.27600000000001"/>
    <n v="472.27600000000001"/>
    <s v=""/>
    <s v=""/>
    <n v="32100"/>
    <n v="15160059.6"/>
  </r>
  <r>
    <x v="0"/>
    <x v="28"/>
    <s v="23:00"/>
    <n v="1819"/>
    <n v="1"/>
    <n v="66710"/>
    <n v="0"/>
    <n v="1"/>
    <n v="0"/>
    <n v="1"/>
    <n v="0"/>
    <s v="OK"/>
    <m/>
    <s v=""/>
    <s v=""/>
    <n v="1819"/>
    <n v="66710"/>
    <n v="79725.120999999999"/>
    <n v="79725.120999999999"/>
    <n v="145019995.09900001"/>
  </r>
  <r>
    <x v="0"/>
    <x v="28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9"/>
    <s v="01:01"/>
    <n v="1854"/>
    <n v="1"/>
    <n v="294947"/>
    <n v="1"/>
    <n v="1"/>
    <n v="0"/>
    <n v="1"/>
    <n v="0"/>
    <s v="OK"/>
    <m/>
    <s v=""/>
    <s v=""/>
    <n v="1854"/>
    <s v=""/>
    <s v=""/>
    <n v="294947"/>
    <n v="546831738"/>
  </r>
  <r>
    <x v="0"/>
    <x v="29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9"/>
    <s v="03:00"/>
    <n v="599"/>
    <n v="0"/>
    <n v="179324"/>
    <n v="1"/>
    <n v="1"/>
    <n v="0"/>
    <n v="1"/>
    <n v="0"/>
    <s v="OK"/>
    <m/>
    <n v="599"/>
    <n v="560.1848"/>
    <n v="560.1848"/>
    <s v=""/>
    <s v=""/>
    <n v="179324"/>
    <n v="100454579.07520001"/>
  </r>
  <r>
    <x v="0"/>
    <x v="29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9"/>
    <s v="05:00"/>
    <n v="1319"/>
    <n v="0"/>
    <n v="42124"/>
    <n v="0"/>
    <n v="1"/>
    <n v="0"/>
    <n v="1"/>
    <n v="0"/>
    <s v="OK"/>
    <m/>
    <n v="1319"/>
    <n v="1233.5288"/>
    <n v="1233.5288"/>
    <n v="42124"/>
    <n v="50342.392400000004"/>
    <n v="50342.392400000004"/>
    <n v="62098790.88630113"/>
  </r>
  <r>
    <x v="0"/>
    <x v="29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9"/>
    <s v="07:00"/>
    <n v="1847"/>
    <n v="0"/>
    <n v="144768"/>
    <n v="0"/>
    <n v="1"/>
    <n v="0"/>
    <n v="1"/>
    <n v="0"/>
    <s v="OK"/>
    <m/>
    <n v="1847"/>
    <n v="1727.3144"/>
    <n v="1727.3144"/>
    <n v="144768"/>
    <n v="173012.23680000001"/>
    <n v="173012.23680000001"/>
    <n v="298846528.00084996"/>
  </r>
  <r>
    <x v="0"/>
    <x v="29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9"/>
    <s v="09:00"/>
    <n v="734"/>
    <n v="0"/>
    <n v="104074"/>
    <n v="1"/>
    <n v="1"/>
    <n v="0"/>
    <n v="1"/>
    <n v="0"/>
    <s v="OK"/>
    <m/>
    <n v="734"/>
    <n v="686.43680000000006"/>
    <n v="686.43680000000006"/>
    <s v=""/>
    <s v=""/>
    <n v="104074"/>
    <n v="71440223.523200005"/>
  </r>
  <r>
    <x v="0"/>
    <x v="29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9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9"/>
    <s v="12:00"/>
    <n v="1051"/>
    <n v="1"/>
    <n v="267723"/>
    <n v="1"/>
    <n v="1"/>
    <n v="0"/>
    <n v="1"/>
    <n v="0"/>
    <s v="OK"/>
    <m/>
    <s v=""/>
    <s v=""/>
    <n v="1051"/>
    <s v=""/>
    <s v=""/>
    <n v="267723"/>
    <n v="281376873"/>
  </r>
  <r>
    <x v="0"/>
    <x v="29"/>
    <s v="13:00"/>
    <n v="812"/>
    <n v="1"/>
    <n v="59878"/>
    <n v="1"/>
    <n v="1"/>
    <n v="0"/>
    <n v="1"/>
    <n v="0"/>
    <s v="OK"/>
    <m/>
    <s v=""/>
    <s v=""/>
    <n v="812"/>
    <s v=""/>
    <s v=""/>
    <n v="59878"/>
    <n v="48620936"/>
  </r>
  <r>
    <x v="0"/>
    <x v="29"/>
    <s v="14:00"/>
    <n v="1576"/>
    <n v="1"/>
    <n v="232026"/>
    <n v="0"/>
    <n v="1"/>
    <n v="0"/>
    <n v="1"/>
    <n v="0"/>
    <s v="OK"/>
    <m/>
    <s v=""/>
    <s v=""/>
    <n v="1576"/>
    <n v="232026"/>
    <n v="277294.27260000003"/>
    <n v="277294.27260000003"/>
    <n v="437015773.61760002"/>
  </r>
  <r>
    <x v="0"/>
    <x v="29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9"/>
    <s v="16:00"/>
    <n v="1822"/>
    <n v="1"/>
    <n v="207816"/>
    <n v="1"/>
    <n v="1"/>
    <n v="0"/>
    <n v="1"/>
    <n v="0"/>
    <s v="OK"/>
    <m/>
    <s v=""/>
    <s v=""/>
    <n v="1822"/>
    <s v=""/>
    <s v=""/>
    <n v="207816"/>
    <n v="378640752"/>
  </r>
  <r>
    <x v="0"/>
    <x v="29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9"/>
    <s v="18:00"/>
    <n v="1837"/>
    <n v="1"/>
    <n v="255671"/>
    <n v="0"/>
    <n v="1"/>
    <n v="0"/>
    <n v="1"/>
    <n v="0"/>
    <s v="OK"/>
    <m/>
    <s v=""/>
    <s v=""/>
    <n v="1837"/>
    <n v="255671"/>
    <n v="305552.41210000002"/>
    <n v="305552.41210000002"/>
    <n v="561299781.02770007"/>
  </r>
  <r>
    <x v="0"/>
    <x v="29"/>
    <s v="19:00"/>
    <n v="1485"/>
    <n v="1"/>
    <n v="277650"/>
    <n v="0"/>
    <n v="1"/>
    <n v="0"/>
    <n v="1"/>
    <n v="0"/>
    <s v="OK"/>
    <m/>
    <s v=""/>
    <s v=""/>
    <n v="1485"/>
    <n v="277650"/>
    <n v="331819.51500000001"/>
    <n v="331819.51500000001"/>
    <n v="492751979.77500004"/>
  </r>
  <r>
    <x v="0"/>
    <x v="29"/>
    <s v="20:00"/>
    <n v="985"/>
    <n v="1"/>
    <n v="259763"/>
    <n v="1"/>
    <n v="1"/>
    <n v="0"/>
    <n v="1"/>
    <n v="0"/>
    <s v="OK"/>
    <m/>
    <s v=""/>
    <s v=""/>
    <n v="985"/>
    <s v=""/>
    <s v=""/>
    <n v="259763"/>
    <n v="255866555"/>
  </r>
  <r>
    <x v="0"/>
    <x v="29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9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9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29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30"/>
    <s v="01:01"/>
    <n v="1950"/>
    <n v="0"/>
    <n v="227462"/>
    <n v="0"/>
    <n v="1"/>
    <n v="0"/>
    <n v="1"/>
    <n v="0"/>
    <s v="OK"/>
    <m/>
    <n v="1950"/>
    <n v="1823.64"/>
    <n v="1823.64"/>
    <n v="227462"/>
    <n v="271839.83620000002"/>
    <n v="271839.83620000002"/>
    <n v="495737998.88776809"/>
  </r>
  <r>
    <x v="0"/>
    <x v="30"/>
    <s v="02:00"/>
    <n v="1010"/>
    <n v="1"/>
    <n v="261705"/>
    <n v="0"/>
    <n v="1"/>
    <n v="0"/>
    <n v="1"/>
    <n v="0"/>
    <s v="OK"/>
    <m/>
    <s v=""/>
    <s v=""/>
    <n v="1010"/>
    <n v="261705"/>
    <n v="312763.64550000004"/>
    <n v="312763.64550000004"/>
    <n v="315891281.95500004"/>
  </r>
  <r>
    <x v="0"/>
    <x v="30"/>
    <s v="03:00"/>
    <n v="1060"/>
    <n v="1"/>
    <n v="148179"/>
    <n v="0"/>
    <n v="1"/>
    <n v="0"/>
    <n v="1"/>
    <n v="0"/>
    <s v="OK"/>
    <m/>
    <s v=""/>
    <s v=""/>
    <n v="1060"/>
    <n v="148179"/>
    <n v="177088.72289999999"/>
    <n v="177088.72289999999"/>
    <n v="187714046.27399999"/>
  </r>
  <r>
    <x v="0"/>
    <x v="30"/>
    <s v="04:00"/>
    <n v="1987"/>
    <n v="1"/>
    <n v="54262"/>
    <n v="0"/>
    <n v="1"/>
    <n v="0"/>
    <n v="1"/>
    <n v="0"/>
    <s v="OK"/>
    <m/>
    <s v=""/>
    <s v=""/>
    <n v="1987"/>
    <n v="54262"/>
    <n v="64848.516200000005"/>
    <n v="64848.516200000005"/>
    <n v="128854001.68940002"/>
  </r>
  <r>
    <x v="0"/>
    <x v="30"/>
    <s v="05:00"/>
    <n v="1252"/>
    <n v="0"/>
    <n v="213533"/>
    <n v="1"/>
    <n v="1"/>
    <n v="0"/>
    <n v="1"/>
    <n v="0"/>
    <s v="OK"/>
    <m/>
    <n v="1252"/>
    <n v="1170.8704"/>
    <n v="1170.8704"/>
    <s v=""/>
    <s v=""/>
    <n v="213533"/>
    <n v="250019469.1232"/>
  </r>
  <r>
    <x v="0"/>
    <x v="30"/>
    <s v="06:00"/>
    <n v="1893"/>
    <n v="1"/>
    <n v="251817"/>
    <n v="1"/>
    <n v="1"/>
    <n v="0"/>
    <n v="1"/>
    <n v="0"/>
    <s v="OK"/>
    <m/>
    <s v=""/>
    <s v=""/>
    <n v="1893"/>
    <s v=""/>
    <s v=""/>
    <n v="251817"/>
    <n v="476689581"/>
  </r>
  <r>
    <x v="0"/>
    <x v="30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30"/>
    <s v="08:00"/>
    <n v="1175"/>
    <n v="0"/>
    <n v="191868"/>
    <n v="0"/>
    <n v="1"/>
    <n v="0"/>
    <n v="1"/>
    <n v="0"/>
    <s v="OK"/>
    <m/>
    <n v="1175"/>
    <n v="1098.8600000000001"/>
    <n v="1098.8600000000001"/>
    <n v="191868"/>
    <n v="229301.44680000001"/>
    <n v="229301.44680000001"/>
    <n v="251970187.83064803"/>
  </r>
  <r>
    <x v="0"/>
    <x v="30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30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30"/>
    <s v="11:00"/>
    <n v="576"/>
    <n v="1"/>
    <n v="80997"/>
    <n v="0"/>
    <n v="1"/>
    <n v="0"/>
    <n v="1"/>
    <n v="0"/>
    <s v="OK"/>
    <m/>
    <s v=""/>
    <s v=""/>
    <n v="576"/>
    <n v="80997"/>
    <n v="96799.5147"/>
    <n v="96799.5147"/>
    <n v="55756520.467199996"/>
  </r>
  <r>
    <x v="0"/>
    <x v="30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30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30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30"/>
    <s v="15:00"/>
    <n v="1662"/>
    <n v="1"/>
    <n v="194414"/>
    <n v="1"/>
    <n v="1"/>
    <n v="0"/>
    <n v="1"/>
    <n v="0"/>
    <s v="OK"/>
    <m/>
    <s v=""/>
    <s v=""/>
    <n v="1662"/>
    <s v=""/>
    <s v=""/>
    <n v="194414"/>
    <n v="323116068"/>
  </r>
  <r>
    <x v="0"/>
    <x v="30"/>
    <s v="16:00"/>
    <n v="1683"/>
    <n v="0"/>
    <n v="85119"/>
    <n v="1"/>
    <n v="1"/>
    <n v="0"/>
    <n v="1"/>
    <n v="0"/>
    <s v="OK"/>
    <m/>
    <n v="1683"/>
    <n v="1573.9416000000001"/>
    <n v="1573.9416000000001"/>
    <s v=""/>
    <s v=""/>
    <n v="85119"/>
    <n v="133972335.0504"/>
  </r>
  <r>
    <x v="0"/>
    <x v="30"/>
    <s v="17:00"/>
    <n v="878"/>
    <n v="1"/>
    <n v="281352"/>
    <n v="0"/>
    <n v="1"/>
    <n v="0"/>
    <n v="1"/>
    <n v="0"/>
    <s v="OK"/>
    <m/>
    <s v=""/>
    <s v=""/>
    <n v="878"/>
    <n v="281352"/>
    <n v="336243.77520000003"/>
    <n v="336243.77520000003"/>
    <n v="295222034.62560004"/>
  </r>
  <r>
    <x v="0"/>
    <x v="30"/>
    <s v="18:00"/>
    <n v="1229"/>
    <n v="1"/>
    <n v="219591"/>
    <n v="1"/>
    <n v="1"/>
    <n v="0"/>
    <n v="1"/>
    <n v="0"/>
    <s v="OK"/>
    <m/>
    <s v=""/>
    <s v=""/>
    <n v="1229"/>
    <s v=""/>
    <s v=""/>
    <n v="219591"/>
    <n v="269877339"/>
  </r>
  <r>
    <x v="0"/>
    <x v="30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30"/>
    <s v="20:00"/>
    <n v="1247"/>
    <n v="0"/>
    <n v="35391"/>
    <n v="0"/>
    <n v="1"/>
    <n v="0"/>
    <n v="1"/>
    <n v="0"/>
    <s v="OK"/>
    <m/>
    <n v="1247"/>
    <n v="1166.1944000000001"/>
    <n v="1166.1944000000001"/>
    <n v="35391"/>
    <n v="42295.784100000004"/>
    <n v="42295.784100000004"/>
    <n v="49325106.561029047"/>
  </r>
  <r>
    <x v="0"/>
    <x v="30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0"/>
    <x v="30"/>
    <s v="22:00"/>
    <n v="1850"/>
    <n v="0"/>
    <n v="122804"/>
    <n v="1"/>
    <n v="1"/>
    <n v="0"/>
    <n v="1"/>
    <n v="0"/>
    <s v="OK"/>
    <m/>
    <n v="1850"/>
    <n v="1730.1200000000001"/>
    <n v="1730.1200000000001"/>
    <s v=""/>
    <s v=""/>
    <n v="122804"/>
    <n v="212465656.48000002"/>
  </r>
  <r>
    <x v="0"/>
    <x v="30"/>
    <s v="23:00"/>
    <n v="1725"/>
    <n v="1"/>
    <n v="151782"/>
    <n v="0"/>
    <n v="1"/>
    <n v="0"/>
    <n v="1"/>
    <n v="0"/>
    <s v="OK"/>
    <m/>
    <s v=""/>
    <s v=""/>
    <n v="1725"/>
    <n v="151782"/>
    <n v="181394.66820000001"/>
    <n v="181394.66820000001"/>
    <n v="312905802.64500004"/>
  </r>
  <r>
    <x v="0"/>
    <x v="30"/>
    <s v="00:00"/>
    <n v="1357"/>
    <n v="1"/>
    <n v="268555"/>
    <n v="0"/>
    <n v="1"/>
    <n v="0"/>
    <n v="1"/>
    <n v="0"/>
    <s v="OK"/>
    <m/>
    <s v=""/>
    <s v=""/>
    <n v="1357"/>
    <n v="268555"/>
    <n v="320950.08050000004"/>
    <n v="320950.08050000004"/>
    <n v="435529259.23850006"/>
  </r>
  <r>
    <x v="1"/>
    <x v="31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31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31"/>
    <s v="03:00"/>
    <n v="875"/>
    <n v="1"/>
    <n v="170844"/>
    <n v="1"/>
    <n v="1"/>
    <n v="0"/>
    <n v="1"/>
    <n v="0"/>
    <s v="OK"/>
    <m/>
    <s v=""/>
    <s v=""/>
    <n v="875"/>
    <s v=""/>
    <s v=""/>
    <n v="170844"/>
    <n v="149488500"/>
  </r>
  <r>
    <x v="1"/>
    <x v="31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31"/>
    <s v="05:00"/>
    <n v="1590"/>
    <n v="0"/>
    <n v="159322"/>
    <n v="0"/>
    <n v="1"/>
    <n v="0"/>
    <n v="1"/>
    <n v="0"/>
    <s v="OK"/>
    <m/>
    <n v="1590"/>
    <n v="1486.9680000000001"/>
    <n v="1486.9680000000001"/>
    <n v="159322"/>
    <n v="190405.72220000002"/>
    <n v="190405.72220000002"/>
    <n v="283127215.92828965"/>
  </r>
  <r>
    <x v="1"/>
    <x v="31"/>
    <s v="06:00"/>
    <n v="1210"/>
    <n v="0"/>
    <n v="133817"/>
    <n v="0"/>
    <n v="1"/>
    <n v="0"/>
    <n v="1"/>
    <n v="0"/>
    <s v="OK"/>
    <m/>
    <n v="1210"/>
    <n v="1131.5920000000001"/>
    <n v="1131.5920000000001"/>
    <n v="133817"/>
    <n v="159924.6967"/>
    <n v="159924.6967"/>
    <n v="180969507.38814643"/>
  </r>
  <r>
    <x v="1"/>
    <x v="31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31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31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31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31"/>
    <s v="11:00"/>
    <n v="1321"/>
    <n v="0"/>
    <n v="293477"/>
    <n v="0"/>
    <n v="1"/>
    <n v="0"/>
    <n v="1"/>
    <n v="0"/>
    <s v="OK"/>
    <m/>
    <n v="1321"/>
    <n v="1235.3992000000001"/>
    <n v="1235.3992000000001"/>
    <n v="293477"/>
    <n v="350734.3627"/>
    <n v="350734.3627"/>
    <n v="433296951.09208983"/>
  </r>
  <r>
    <x v="1"/>
    <x v="31"/>
    <s v="12:00"/>
    <n v="664"/>
    <n v="0"/>
    <n v="195762"/>
    <n v="0"/>
    <n v="1"/>
    <n v="0"/>
    <n v="1"/>
    <n v="0"/>
    <s v="OK"/>
    <m/>
    <n v="664"/>
    <n v="620.97280000000001"/>
    <n v="620.97280000000001"/>
    <n v="195762"/>
    <n v="233955.16620000001"/>
    <n v="233955.16620000001"/>
    <n v="145279794.62967935"/>
  </r>
  <r>
    <x v="1"/>
    <x v="31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31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31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31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31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31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31"/>
    <s v="19:00"/>
    <n v="700"/>
    <n v="1"/>
    <n v="235424"/>
    <n v="1"/>
    <n v="1"/>
    <n v="0"/>
    <n v="1"/>
    <n v="0"/>
    <s v="OK"/>
    <m/>
    <s v=""/>
    <s v=""/>
    <n v="700"/>
    <s v=""/>
    <s v=""/>
    <n v="235424"/>
    <n v="164796800"/>
  </r>
  <r>
    <x v="1"/>
    <x v="31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31"/>
    <s v="21:00"/>
    <n v="1299"/>
    <n v="0"/>
    <n v="101546"/>
    <n v="1"/>
    <n v="1"/>
    <n v="0"/>
    <n v="1"/>
    <n v="0"/>
    <s v="OK"/>
    <m/>
    <n v="1299"/>
    <n v="1214.8248000000001"/>
    <n v="1214.8248000000001"/>
    <s v=""/>
    <s v=""/>
    <n v="101546"/>
    <n v="123360599.14080001"/>
  </r>
  <r>
    <x v="1"/>
    <x v="31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31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31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32"/>
    <s v="01:01"/>
    <n v="1335"/>
    <n v="1"/>
    <n v="193961"/>
    <n v="1"/>
    <n v="1"/>
    <n v="0"/>
    <n v="1"/>
    <n v="0"/>
    <s v="OK"/>
    <m/>
    <s v=""/>
    <s v=""/>
    <n v="1335"/>
    <s v=""/>
    <s v=""/>
    <n v="193961"/>
    <n v="258937935"/>
  </r>
  <r>
    <x v="1"/>
    <x v="32"/>
    <s v="02:00"/>
    <n v="1042"/>
    <n v="1"/>
    <n v="153929"/>
    <n v="1"/>
    <n v="1"/>
    <n v="0"/>
    <n v="1"/>
    <n v="0"/>
    <s v="OK"/>
    <m/>
    <s v=""/>
    <s v=""/>
    <n v="1042"/>
    <s v=""/>
    <s v=""/>
    <n v="153929"/>
    <n v="160394018"/>
  </r>
  <r>
    <x v="1"/>
    <x v="32"/>
    <s v="03:00"/>
    <n v="1962"/>
    <n v="0"/>
    <n v="164692"/>
    <n v="0"/>
    <n v="1"/>
    <n v="0"/>
    <n v="1"/>
    <n v="0"/>
    <s v="OK"/>
    <m/>
    <n v="1962"/>
    <n v="1834.8624"/>
    <n v="1834.8624"/>
    <n v="164692"/>
    <n v="196823.40919999999"/>
    <n v="196823.40919999999"/>
    <n v="361143872.98089409"/>
  </r>
  <r>
    <x v="1"/>
    <x v="32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32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32"/>
    <s v="06:00"/>
    <n v="1926"/>
    <n v="0"/>
    <n v="296164"/>
    <n v="1"/>
    <n v="1"/>
    <n v="0"/>
    <n v="1"/>
    <n v="0"/>
    <s v="OK"/>
    <m/>
    <n v="1926"/>
    <n v="1801.1952000000001"/>
    <n v="1801.1952000000001"/>
    <s v=""/>
    <s v=""/>
    <n v="296164"/>
    <n v="533449175.21280003"/>
  </r>
  <r>
    <x v="1"/>
    <x v="32"/>
    <s v="07:00"/>
    <n v="1277"/>
    <n v="0"/>
    <n v="93610"/>
    <n v="1"/>
    <n v="1"/>
    <n v="0"/>
    <n v="1"/>
    <n v="0"/>
    <s v="OK"/>
    <m/>
    <n v="1277"/>
    <n v="1194.2504000000001"/>
    <n v="1194.2504000000001"/>
    <s v=""/>
    <s v=""/>
    <n v="93610"/>
    <n v="111793779.94400001"/>
  </r>
  <r>
    <x v="1"/>
    <x v="32"/>
    <s v="08:00"/>
    <n v="809"/>
    <n v="1"/>
    <n v="32660"/>
    <n v="1"/>
    <n v="1"/>
    <n v="0"/>
    <n v="1"/>
    <n v="0"/>
    <s v="OK"/>
    <m/>
    <s v=""/>
    <s v=""/>
    <n v="809"/>
    <s v=""/>
    <s v=""/>
    <n v="32660"/>
    <n v="26421940"/>
  </r>
  <r>
    <x v="1"/>
    <x v="32"/>
    <s v="09:00"/>
    <n v="1612"/>
    <n v="1"/>
    <n v="258216"/>
    <n v="0"/>
    <n v="1"/>
    <n v="0"/>
    <n v="1"/>
    <n v="0"/>
    <s v="OK"/>
    <m/>
    <s v=""/>
    <s v=""/>
    <n v="1612"/>
    <n v="258216"/>
    <n v="308593.94160000002"/>
    <n v="308593.94160000002"/>
    <n v="497453433.85920006"/>
  </r>
  <r>
    <x v="1"/>
    <x v="32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32"/>
    <s v="11:00"/>
    <n v="794"/>
    <n v="1"/>
    <n v="215329"/>
    <n v="0"/>
    <n v="1"/>
    <n v="0"/>
    <n v="1"/>
    <n v="0"/>
    <s v="OK"/>
    <m/>
    <s v=""/>
    <s v=""/>
    <n v="794"/>
    <n v="215329"/>
    <n v="257339.68790000002"/>
    <n v="257339.68790000002"/>
    <n v="204327712.19260001"/>
  </r>
  <r>
    <x v="1"/>
    <x v="32"/>
    <s v="12:00"/>
    <n v="1097"/>
    <n v="1"/>
    <n v="77360"/>
    <n v="0"/>
    <n v="1"/>
    <n v="0"/>
    <n v="1"/>
    <n v="0"/>
    <s v="OK"/>
    <m/>
    <s v=""/>
    <s v=""/>
    <n v="1097"/>
    <n v="77360"/>
    <n v="92452.936000000002"/>
    <n v="92452.936000000002"/>
    <n v="101420870.792"/>
  </r>
  <r>
    <x v="1"/>
    <x v="32"/>
    <s v="13:00"/>
    <n v="963"/>
    <n v="0"/>
    <n v="108265"/>
    <n v="1"/>
    <n v="1"/>
    <n v="0"/>
    <n v="1"/>
    <n v="0"/>
    <s v="OK"/>
    <m/>
    <n v="963"/>
    <n v="900.59760000000006"/>
    <n v="900.59760000000006"/>
    <s v=""/>
    <s v=""/>
    <n v="108265"/>
    <n v="97503199.164000005"/>
  </r>
  <r>
    <x v="1"/>
    <x v="32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32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32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32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32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32"/>
    <s v="19:00"/>
    <n v="1629"/>
    <n v="1"/>
    <n v="180791"/>
    <n v="0"/>
    <n v="1"/>
    <n v="0"/>
    <n v="1"/>
    <n v="0"/>
    <s v="OK"/>
    <m/>
    <s v=""/>
    <s v=""/>
    <n v="1629"/>
    <n v="180791"/>
    <n v="216063.3241"/>
    <n v="216063.3241"/>
    <n v="351967154.95889997"/>
  </r>
  <r>
    <x v="1"/>
    <x v="32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32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32"/>
    <s v="22:00"/>
    <n v="1819"/>
    <n v="0"/>
    <n v="254766"/>
    <n v="0"/>
    <n v="1"/>
    <n v="0"/>
    <n v="1"/>
    <n v="0"/>
    <s v="OK"/>
    <m/>
    <n v="1819"/>
    <n v="1701.1288"/>
    <n v="1701.1288"/>
    <n v="254766"/>
    <n v="304470.84659999999"/>
    <n v="304470.84659999999"/>
    <n v="517944125.91164207"/>
  </r>
  <r>
    <x v="1"/>
    <x v="32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32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33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33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33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33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33"/>
    <s v="05:00"/>
    <n v="771"/>
    <n v="0"/>
    <n v="179117"/>
    <n v="0"/>
    <n v="1"/>
    <n v="0"/>
    <n v="1"/>
    <n v="0"/>
    <s v="OK"/>
    <m/>
    <n v="771"/>
    <n v="721.03920000000005"/>
    <n v="721.03920000000005"/>
    <n v="179117"/>
    <n v="214062.7267"/>
    <n v="214062.7267"/>
    <n v="154347617.20958665"/>
  </r>
  <r>
    <x v="1"/>
    <x v="33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33"/>
    <s v="07:00"/>
    <n v="1266"/>
    <n v="0"/>
    <n v="243424"/>
    <n v="0"/>
    <n v="1"/>
    <n v="0"/>
    <n v="1"/>
    <n v="0"/>
    <s v="OK"/>
    <m/>
    <n v="1266"/>
    <n v="1183.9632000000001"/>
    <n v="1183.9632000000001"/>
    <n v="243424"/>
    <n v="290916.02240000002"/>
    <n v="290916.02240000002"/>
    <n v="344433864.81197572"/>
  </r>
  <r>
    <x v="1"/>
    <x v="33"/>
    <s v="08:00"/>
    <n v="1050"/>
    <n v="0"/>
    <n v="116300"/>
    <n v="0"/>
    <n v="1"/>
    <n v="0"/>
    <n v="1"/>
    <n v="0"/>
    <s v="OK"/>
    <m/>
    <n v="1050"/>
    <n v="981.96"/>
    <n v="981.96"/>
    <n v="116300"/>
    <n v="138990.13"/>
    <n v="138990.13"/>
    <n v="136482748.0548"/>
  </r>
  <r>
    <x v="1"/>
    <x v="33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33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33"/>
    <s v="11:00"/>
    <n v="727"/>
    <n v="0"/>
    <n v="289775"/>
    <n v="1"/>
    <n v="1"/>
    <n v="0"/>
    <n v="1"/>
    <n v="0"/>
    <s v="OK"/>
    <m/>
    <n v="727"/>
    <n v="679.8904"/>
    <n v="679.8904"/>
    <s v=""/>
    <s v=""/>
    <n v="289775"/>
    <n v="197015240.66"/>
  </r>
  <r>
    <x v="1"/>
    <x v="33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33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33"/>
    <s v="14:00"/>
    <n v="631"/>
    <n v="1"/>
    <n v="162565"/>
    <n v="0"/>
    <n v="1"/>
    <n v="0"/>
    <n v="1"/>
    <n v="0"/>
    <s v="OK"/>
    <m/>
    <s v=""/>
    <s v=""/>
    <n v="631"/>
    <n v="162565"/>
    <n v="194281.43150000001"/>
    <n v="194281.43150000001"/>
    <n v="122591583.2765"/>
  </r>
  <r>
    <x v="1"/>
    <x v="33"/>
    <s v="15:00"/>
    <n v="677"/>
    <n v="1"/>
    <n v="230430"/>
    <n v="0"/>
    <n v="1"/>
    <n v="0"/>
    <n v="1"/>
    <n v="0"/>
    <s v="OK"/>
    <m/>
    <s v=""/>
    <s v=""/>
    <n v="677"/>
    <n v="230430"/>
    <n v="275386.89300000004"/>
    <n v="275386.89300000004"/>
    <n v="186436926.56100002"/>
  </r>
  <r>
    <x v="1"/>
    <x v="33"/>
    <s v="16:00"/>
    <n v="1486"/>
    <n v="1"/>
    <n v="147773"/>
    <n v="0"/>
    <n v="1"/>
    <n v="0"/>
    <n v="1"/>
    <n v="0"/>
    <s v="OK"/>
    <m/>
    <s v=""/>
    <s v=""/>
    <n v="1486"/>
    <n v="147773"/>
    <n v="176603.5123"/>
    <n v="176603.5123"/>
    <n v="262432819.27779999"/>
  </r>
  <r>
    <x v="1"/>
    <x v="33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33"/>
    <s v="18:00"/>
    <n v="672"/>
    <n v="0"/>
    <n v="140187"/>
    <n v="0"/>
    <n v="1"/>
    <n v="0"/>
    <n v="1"/>
    <n v="0"/>
    <s v="OK"/>
    <m/>
    <n v="672"/>
    <n v="628.45440000000008"/>
    <n v="628.45440000000008"/>
    <n v="140187"/>
    <n v="167537.48370000001"/>
    <n v="167537.48370000001"/>
    <n v="105289668.7961933"/>
  </r>
  <r>
    <x v="1"/>
    <x v="33"/>
    <s v="19:00"/>
    <n v="1505"/>
    <n v="1"/>
    <n v="247820"/>
    <n v="0"/>
    <n v="1"/>
    <n v="0"/>
    <n v="1"/>
    <n v="0"/>
    <s v="OK"/>
    <m/>
    <s v=""/>
    <s v=""/>
    <n v="1505"/>
    <n v="247820"/>
    <n v="296169.68200000003"/>
    <n v="296169.68200000003"/>
    <n v="445735371.41000003"/>
  </r>
  <r>
    <x v="1"/>
    <x v="33"/>
    <s v="20:00"/>
    <n v="1788"/>
    <n v="0"/>
    <n v="261455"/>
    <n v="1"/>
    <n v="1"/>
    <n v="0"/>
    <n v="1"/>
    <n v="0"/>
    <s v="OK"/>
    <m/>
    <n v="1788"/>
    <n v="1672.1376"/>
    <n v="1672.1376"/>
    <s v=""/>
    <s v=""/>
    <n v="261455"/>
    <n v="437188736.208"/>
  </r>
  <r>
    <x v="1"/>
    <x v="33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33"/>
    <s v="22:00"/>
    <n v="893"/>
    <n v="0"/>
    <n v="234011"/>
    <n v="1"/>
    <n v="1"/>
    <n v="0"/>
    <n v="1"/>
    <n v="0"/>
    <s v="OK"/>
    <m/>
    <n v="893"/>
    <n v="835.1336"/>
    <n v="835.1336"/>
    <s v=""/>
    <s v=""/>
    <n v="234011"/>
    <n v="195430448.8696"/>
  </r>
  <r>
    <x v="1"/>
    <x v="33"/>
    <s v="23:00"/>
    <n v="1512"/>
    <n v="1"/>
    <n v="287178"/>
    <n v="1"/>
    <n v="1"/>
    <n v="0"/>
    <n v="1"/>
    <n v="0"/>
    <s v="OK"/>
    <m/>
    <s v=""/>
    <s v=""/>
    <n v="1512"/>
    <s v=""/>
    <s v=""/>
    <n v="287178"/>
    <n v="434213136"/>
  </r>
  <r>
    <x v="1"/>
    <x v="33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34"/>
    <s v="01:01"/>
    <n v="1615"/>
    <n v="1"/>
    <n v="205042"/>
    <n v="1"/>
    <n v="1"/>
    <n v="0"/>
    <n v="1"/>
    <n v="0"/>
    <s v="OK"/>
    <m/>
    <s v=""/>
    <s v=""/>
    <n v="1615"/>
    <s v=""/>
    <s v=""/>
    <n v="205042"/>
    <n v="331142830"/>
  </r>
  <r>
    <x v="1"/>
    <x v="34"/>
    <s v="02:00"/>
    <n v="876"/>
    <n v="0"/>
    <n v="176778"/>
    <n v="1"/>
    <n v="1"/>
    <n v="0"/>
    <n v="1"/>
    <n v="0"/>
    <s v="OK"/>
    <m/>
    <n v="876"/>
    <n v="819.23520000000008"/>
    <n v="819.23520000000008"/>
    <s v=""/>
    <s v=""/>
    <n v="176778"/>
    <n v="144822760.18560001"/>
  </r>
  <r>
    <x v="1"/>
    <x v="34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34"/>
    <s v="04:00"/>
    <n v="816"/>
    <n v="0"/>
    <n v="36337"/>
    <n v="0"/>
    <n v="1"/>
    <n v="0"/>
    <n v="1"/>
    <n v="0"/>
    <s v="OK"/>
    <m/>
    <n v="816"/>
    <n v="763.1232"/>
    <n v="763.1232"/>
    <n v="36337"/>
    <n v="43426.348700000002"/>
    <n v="43426.348700000002"/>
    <n v="33139654.184259843"/>
  </r>
  <r>
    <x v="1"/>
    <x v="34"/>
    <s v="05:00"/>
    <n v="1067"/>
    <n v="1"/>
    <n v="243814"/>
    <n v="0"/>
    <n v="1"/>
    <n v="0"/>
    <n v="1"/>
    <n v="0"/>
    <s v="OK"/>
    <m/>
    <s v=""/>
    <s v=""/>
    <n v="1067"/>
    <n v="243814"/>
    <n v="291382.11139999999"/>
    <n v="291382.11139999999"/>
    <n v="310904712.86379999"/>
  </r>
  <r>
    <x v="1"/>
    <x v="34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34"/>
    <s v="07:00"/>
    <n v="972"/>
    <n v="0"/>
    <n v="296666"/>
    <n v="1"/>
    <n v="1"/>
    <n v="0"/>
    <n v="1"/>
    <n v="0"/>
    <s v="OK"/>
    <m/>
    <n v="972"/>
    <n v="909.01440000000002"/>
    <n v="909.01440000000002"/>
    <s v=""/>
    <s v=""/>
    <n v="296666"/>
    <n v="269673665.99040002"/>
  </r>
  <r>
    <x v="1"/>
    <x v="34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34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34"/>
    <s v="10:00"/>
    <n v="355"/>
    <n v="0"/>
    <n v="240850"/>
    <n v="0"/>
    <n v="1"/>
    <n v="0"/>
    <n v="1"/>
    <n v="0"/>
    <s v="OK"/>
    <m/>
    <n v="355"/>
    <n v="331.99600000000004"/>
    <n v="331.99600000000004"/>
    <n v="240850"/>
    <n v="287839.83500000002"/>
    <n v="287839.83500000002"/>
    <n v="95561673.860660017"/>
  </r>
  <r>
    <x v="1"/>
    <x v="34"/>
    <s v="11:00"/>
    <n v="492"/>
    <n v="0"/>
    <n v="239538"/>
    <n v="1"/>
    <n v="1"/>
    <n v="0"/>
    <n v="1"/>
    <n v="0"/>
    <s v="OK"/>
    <m/>
    <n v="492"/>
    <n v="460.11840000000001"/>
    <n v="460.11840000000001"/>
    <s v=""/>
    <s v=""/>
    <n v="239538"/>
    <n v="110215841.2992"/>
  </r>
  <r>
    <x v="1"/>
    <x v="34"/>
    <s v="12:00"/>
    <n v="1947"/>
    <n v="0"/>
    <n v="48158"/>
    <n v="0"/>
    <n v="1"/>
    <n v="0"/>
    <n v="1"/>
    <n v="0"/>
    <s v="OK"/>
    <m/>
    <n v="1947"/>
    <n v="1820.8344"/>
    <n v="1820.8344"/>
    <n v="48158"/>
    <n v="57553.625800000002"/>
    <n v="57553.625800000002"/>
    <n v="104795621.70136753"/>
  </r>
  <r>
    <x v="1"/>
    <x v="34"/>
    <s v="13:00"/>
    <n v="1512"/>
    <n v="0"/>
    <n v="142144"/>
    <n v="1"/>
    <n v="1"/>
    <n v="0"/>
    <n v="1"/>
    <n v="0"/>
    <s v="OK"/>
    <m/>
    <n v="1512"/>
    <n v="1414.0224000000001"/>
    <n v="1414.0224000000001"/>
    <s v=""/>
    <s v=""/>
    <n v="142144"/>
    <n v="200994800.02560002"/>
  </r>
  <r>
    <x v="1"/>
    <x v="34"/>
    <s v="14:00"/>
    <n v="912"/>
    <n v="0"/>
    <n v="281748"/>
    <n v="0"/>
    <n v="1"/>
    <n v="0"/>
    <n v="1"/>
    <n v="0"/>
    <s v="OK"/>
    <m/>
    <n v="912"/>
    <n v="852.90240000000006"/>
    <n v="852.90240000000006"/>
    <n v="281748"/>
    <n v="336717.03480000002"/>
    <n v="336717.03480000002"/>
    <n v="287186767.10180354"/>
  </r>
  <r>
    <x v="1"/>
    <x v="34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34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34"/>
    <s v="17:00"/>
    <n v="1098"/>
    <n v="1"/>
    <n v="182694"/>
    <n v="0"/>
    <n v="1"/>
    <n v="0"/>
    <n v="1"/>
    <n v="0"/>
    <s v="OK"/>
    <m/>
    <s v=""/>
    <s v=""/>
    <n v="1098"/>
    <n v="182694"/>
    <n v="218337.59940000001"/>
    <n v="218337.59940000001"/>
    <n v="239734684.14120001"/>
  </r>
  <r>
    <x v="1"/>
    <x v="34"/>
    <s v="18:00"/>
    <n v="1716"/>
    <n v="1"/>
    <n v="49353"/>
    <n v="0"/>
    <n v="1"/>
    <n v="0"/>
    <n v="1"/>
    <n v="0"/>
    <s v="OK"/>
    <m/>
    <s v=""/>
    <s v=""/>
    <n v="1716"/>
    <n v="49353"/>
    <n v="58981.770300000004"/>
    <n v="58981.770300000004"/>
    <n v="101212717.8348"/>
  </r>
  <r>
    <x v="1"/>
    <x v="34"/>
    <s v="19:00"/>
    <n v="1647"/>
    <n v="0"/>
    <n v="35972"/>
    <n v="1"/>
    <n v="1"/>
    <n v="0"/>
    <n v="1"/>
    <n v="0"/>
    <s v="OK"/>
    <m/>
    <n v="1647"/>
    <n v="1540.2744"/>
    <n v="1540.2744"/>
    <s v=""/>
    <s v=""/>
    <n v="35972"/>
    <n v="55406750.716799997"/>
  </r>
  <r>
    <x v="1"/>
    <x v="34"/>
    <s v="20:00"/>
    <n v="1276"/>
    <n v="0"/>
    <n v="273288"/>
    <n v="0"/>
    <n v="1"/>
    <n v="0"/>
    <n v="1"/>
    <n v="0"/>
    <s v="OK"/>
    <m/>
    <n v="1276"/>
    <n v="1193.3152"/>
    <n v="1193.3152"/>
    <n v="273288"/>
    <n v="326606.48879999999"/>
    <n v="326606.48879999999"/>
    <n v="389744487.50366974"/>
  </r>
  <r>
    <x v="1"/>
    <x v="34"/>
    <s v="21:00"/>
    <n v="969"/>
    <n v="0"/>
    <n v="203342"/>
    <n v="1"/>
    <n v="1"/>
    <n v="0"/>
    <n v="1"/>
    <n v="0"/>
    <s v="OK"/>
    <m/>
    <n v="969"/>
    <n v="906.2088"/>
    <n v="906.2088"/>
    <s v=""/>
    <s v=""/>
    <n v="203342"/>
    <n v="184270309.8096"/>
  </r>
  <r>
    <x v="1"/>
    <x v="34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34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34"/>
    <s v="00:00"/>
    <n v="457"/>
    <n v="0"/>
    <n v="192995"/>
    <n v="1"/>
    <n v="1"/>
    <n v="0"/>
    <n v="1"/>
    <n v="0"/>
    <s v="OK"/>
    <m/>
    <n v="457"/>
    <n v="427.38640000000004"/>
    <n v="427.38640000000004"/>
    <s v=""/>
    <s v=""/>
    <n v="192995"/>
    <n v="82483438.268000007"/>
  </r>
  <r>
    <x v="1"/>
    <x v="35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35"/>
    <s v="02:00"/>
    <n v="1971"/>
    <n v="1"/>
    <n v="292210"/>
    <n v="1"/>
    <n v="1"/>
    <n v="0"/>
    <n v="1"/>
    <n v="0"/>
    <s v="OK"/>
    <m/>
    <s v=""/>
    <s v=""/>
    <n v="1971"/>
    <s v=""/>
    <s v=""/>
    <n v="292210"/>
    <n v="575945910"/>
  </r>
  <r>
    <x v="1"/>
    <x v="35"/>
    <s v="03:00"/>
    <n v="1712"/>
    <n v="1"/>
    <n v="262516"/>
    <n v="1"/>
    <n v="1"/>
    <n v="0"/>
    <n v="1"/>
    <n v="0"/>
    <s v="OK"/>
    <m/>
    <s v=""/>
    <s v=""/>
    <n v="1712"/>
    <s v=""/>
    <s v=""/>
    <n v="262516"/>
    <n v="449427392"/>
  </r>
  <r>
    <x v="1"/>
    <x v="35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35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35"/>
    <s v="06:00"/>
    <n v="1036"/>
    <n v="0"/>
    <n v="186715"/>
    <n v="0"/>
    <n v="1"/>
    <n v="0"/>
    <n v="1"/>
    <n v="0"/>
    <s v="OK"/>
    <m/>
    <n v="1036"/>
    <n v="968.86720000000003"/>
    <n v="968.86720000000003"/>
    <n v="186715"/>
    <n v="223143.09650000001"/>
    <n v="223143.09650000001"/>
    <n v="216196027.10528481"/>
  </r>
  <r>
    <x v="1"/>
    <x v="35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35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35"/>
    <s v="09:00"/>
    <n v="1613"/>
    <n v="1"/>
    <n v="281344"/>
    <n v="1"/>
    <n v="1"/>
    <n v="0"/>
    <n v="1"/>
    <n v="0"/>
    <s v="OK"/>
    <m/>
    <s v=""/>
    <s v=""/>
    <n v="1613"/>
    <s v=""/>
    <s v=""/>
    <n v="281344"/>
    <n v="453807872"/>
  </r>
  <r>
    <x v="1"/>
    <x v="35"/>
    <s v="10:00"/>
    <n v="1550"/>
    <n v="1"/>
    <n v="251903"/>
    <n v="0"/>
    <n v="1"/>
    <n v="0"/>
    <n v="1"/>
    <n v="0"/>
    <s v="OK"/>
    <m/>
    <s v=""/>
    <s v=""/>
    <n v="1550"/>
    <n v="251903"/>
    <n v="301049.27530000004"/>
    <n v="301049.27530000004"/>
    <n v="466626376.71500003"/>
  </r>
  <r>
    <x v="1"/>
    <x v="35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35"/>
    <s v="12:00"/>
    <n v="987"/>
    <n v="1"/>
    <n v="217785"/>
    <n v="0"/>
    <n v="1"/>
    <n v="0"/>
    <n v="1"/>
    <n v="0"/>
    <s v="OK"/>
    <m/>
    <s v=""/>
    <s v=""/>
    <n v="987"/>
    <n v="217785"/>
    <n v="260274.8535"/>
    <n v="260274.8535"/>
    <n v="256891280.40450001"/>
  </r>
  <r>
    <x v="1"/>
    <x v="35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35"/>
    <s v="14:00"/>
    <n v="1807"/>
    <n v="0"/>
    <n v="193687"/>
    <n v="0"/>
    <n v="1"/>
    <n v="0"/>
    <n v="1"/>
    <n v="0"/>
    <s v="OK"/>
    <m/>
    <n v="1807"/>
    <n v="1689.9064000000001"/>
    <n v="1689.9064000000001"/>
    <n v="193687"/>
    <n v="231475.33370000002"/>
    <n v="231475.33370000002"/>
    <n v="391171647.86176574"/>
  </r>
  <r>
    <x v="1"/>
    <x v="35"/>
    <s v="15:00"/>
    <n v="1038"/>
    <n v="1"/>
    <n v="296388"/>
    <n v="0"/>
    <n v="1"/>
    <n v="0"/>
    <n v="1"/>
    <n v="0"/>
    <s v="OK"/>
    <m/>
    <s v=""/>
    <s v=""/>
    <n v="1038"/>
    <n v="296388"/>
    <n v="354213.29879999999"/>
    <n v="354213.29879999999"/>
    <n v="367673404.15439999"/>
  </r>
  <r>
    <x v="1"/>
    <x v="35"/>
    <s v="16:00"/>
    <n v="834"/>
    <n v="1"/>
    <n v="266788"/>
    <n v="1"/>
    <n v="1"/>
    <n v="0"/>
    <n v="1"/>
    <n v="0"/>
    <s v="OK"/>
    <m/>
    <s v=""/>
    <s v=""/>
    <n v="834"/>
    <s v=""/>
    <s v=""/>
    <n v="266788"/>
    <n v="222501192"/>
  </r>
  <r>
    <x v="1"/>
    <x v="35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35"/>
    <s v="18:00"/>
    <n v="1954"/>
    <n v="1"/>
    <n v="285355"/>
    <n v="1"/>
    <n v="1"/>
    <n v="0"/>
    <n v="1"/>
    <n v="0"/>
    <s v="OK"/>
    <m/>
    <s v=""/>
    <s v=""/>
    <n v="1954"/>
    <s v=""/>
    <s v=""/>
    <n v="285355"/>
    <n v="557583670"/>
  </r>
  <r>
    <x v="1"/>
    <x v="35"/>
    <s v="19:00"/>
    <n v="1553"/>
    <n v="0"/>
    <n v="132410"/>
    <n v="0"/>
    <n v="1"/>
    <n v="0"/>
    <n v="1"/>
    <n v="0"/>
    <s v="OK"/>
    <m/>
    <n v="1553"/>
    <n v="1452.3656000000001"/>
    <n v="1452.3656000000001"/>
    <n v="132410"/>
    <n v="158243.19100000002"/>
    <n v="158243.19100000002"/>
    <n v="229826967.04262963"/>
  </r>
  <r>
    <x v="1"/>
    <x v="35"/>
    <s v="20:00"/>
    <n v="1365"/>
    <n v="1"/>
    <n v="30841"/>
    <n v="0"/>
    <n v="1"/>
    <n v="0"/>
    <n v="1"/>
    <n v="0"/>
    <s v="OK"/>
    <m/>
    <s v=""/>
    <s v=""/>
    <n v="1365"/>
    <n v="30841"/>
    <n v="36858.079100000003"/>
    <n v="36858.079100000003"/>
    <n v="50311277.971500002"/>
  </r>
  <r>
    <x v="1"/>
    <x v="35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35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35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35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36"/>
    <s v="01:01"/>
    <n v="1843"/>
    <n v="1"/>
    <n v="263947"/>
    <n v="1"/>
    <n v="1"/>
    <n v="0"/>
    <n v="1"/>
    <n v="0"/>
    <s v="OK"/>
    <m/>
    <s v=""/>
    <s v=""/>
    <n v="1843"/>
    <s v=""/>
    <s v=""/>
    <n v="263947"/>
    <n v="486454321"/>
  </r>
  <r>
    <x v="1"/>
    <x v="36"/>
    <s v="02:00"/>
    <n v="1325"/>
    <n v="1"/>
    <n v="152504"/>
    <n v="0"/>
    <n v="1"/>
    <n v="0"/>
    <n v="1"/>
    <n v="0"/>
    <s v="OK"/>
    <m/>
    <s v=""/>
    <s v=""/>
    <n v="1325"/>
    <n v="152504"/>
    <n v="182257.53040000002"/>
    <n v="182257.53040000002"/>
    <n v="241491227.78000003"/>
  </r>
  <r>
    <x v="1"/>
    <x v="36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36"/>
    <s v="04:00"/>
    <n v="1140"/>
    <n v="1"/>
    <n v="61874"/>
    <n v="0"/>
    <n v="1"/>
    <n v="0"/>
    <n v="1"/>
    <n v="0"/>
    <s v="OK"/>
    <m/>
    <s v=""/>
    <s v=""/>
    <n v="1140"/>
    <n v="61874"/>
    <n v="73945.617400000003"/>
    <n v="73945.617400000003"/>
    <n v="84298003.83600001"/>
  </r>
  <r>
    <x v="1"/>
    <x v="36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36"/>
    <s v="06:00"/>
    <n v="1564"/>
    <n v="0"/>
    <n v="87129"/>
    <n v="1"/>
    <n v="1"/>
    <n v="0"/>
    <n v="1"/>
    <n v="0"/>
    <s v="OK"/>
    <m/>
    <n v="1564"/>
    <n v="1462.6528000000001"/>
    <n v="1462.6528000000001"/>
    <s v=""/>
    <s v=""/>
    <n v="87129"/>
    <n v="127439475.81120001"/>
  </r>
  <r>
    <x v="1"/>
    <x v="36"/>
    <s v="07:00"/>
    <n v="1101"/>
    <n v="0"/>
    <n v="170600"/>
    <n v="0"/>
    <n v="1"/>
    <n v="0"/>
    <n v="1"/>
    <n v="0"/>
    <s v="OK"/>
    <m/>
    <n v="1101"/>
    <n v="1029.6551999999999"/>
    <n v="1029.6551999999999"/>
    <n v="170600"/>
    <n v="203884.06"/>
    <n v="203884.06"/>
    <n v="209930282.57611197"/>
  </r>
  <r>
    <x v="1"/>
    <x v="36"/>
    <s v="08:00"/>
    <n v="1647"/>
    <n v="1"/>
    <n v="174117"/>
    <n v="0"/>
    <n v="1"/>
    <n v="0"/>
    <n v="1"/>
    <n v="0"/>
    <s v="OK"/>
    <m/>
    <s v=""/>
    <s v=""/>
    <n v="1647"/>
    <n v="174117"/>
    <n v="208087.2267"/>
    <n v="208087.2267"/>
    <n v="342719662.37489998"/>
  </r>
  <r>
    <x v="1"/>
    <x v="36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36"/>
    <s v="10:00"/>
    <n v="629"/>
    <n v="0"/>
    <n v="154426"/>
    <n v="0"/>
    <n v="1"/>
    <n v="0"/>
    <n v="1"/>
    <n v="0"/>
    <s v="OK"/>
    <m/>
    <n v="629"/>
    <n v="588.24080000000004"/>
    <n v="588.24080000000004"/>
    <n v="154426"/>
    <n v="184554.51260000002"/>
    <n v="184554.51260000002"/>
    <n v="108562494.13543409"/>
  </r>
  <r>
    <x v="1"/>
    <x v="36"/>
    <s v="11:00"/>
    <n v="632"/>
    <n v="0"/>
    <n v="194013"/>
    <n v="1"/>
    <n v="1"/>
    <n v="0"/>
    <n v="1"/>
    <n v="0"/>
    <s v="OK"/>
    <m/>
    <n v="632"/>
    <n v="591.04640000000006"/>
    <n v="591.04640000000006"/>
    <s v=""/>
    <s v=""/>
    <n v="194013"/>
    <n v="114670685.20320001"/>
  </r>
  <r>
    <x v="1"/>
    <x v="36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36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36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36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36"/>
    <s v="16:00"/>
    <n v="385"/>
    <n v="1"/>
    <n v="33614"/>
    <n v="1"/>
    <n v="1"/>
    <n v="0"/>
    <n v="1"/>
    <n v="0"/>
    <s v="OK"/>
    <m/>
    <s v=""/>
    <s v=""/>
    <n v="385"/>
    <s v=""/>
    <s v=""/>
    <n v="33614"/>
    <n v="12941390"/>
  </r>
  <r>
    <x v="1"/>
    <x v="36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36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36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36"/>
    <s v="20:00"/>
    <n v="1308"/>
    <n v="1"/>
    <n v="51887"/>
    <n v="1"/>
    <n v="1"/>
    <n v="0"/>
    <n v="1"/>
    <n v="0"/>
    <s v="OK"/>
    <m/>
    <s v=""/>
    <s v=""/>
    <n v="1308"/>
    <s v=""/>
    <s v=""/>
    <n v="51887"/>
    <n v="67868196"/>
  </r>
  <r>
    <x v="1"/>
    <x v="36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36"/>
    <s v="22:00"/>
    <n v="1703"/>
    <n v="0"/>
    <n v="197045"/>
    <n v="1"/>
    <n v="1"/>
    <n v="0"/>
    <n v="1"/>
    <n v="0"/>
    <s v="OK"/>
    <m/>
    <n v="1703"/>
    <n v="1592.6456000000001"/>
    <n v="1592.6456000000001"/>
    <s v=""/>
    <s v=""/>
    <n v="197045"/>
    <n v="313822852.25200003"/>
  </r>
  <r>
    <x v="1"/>
    <x v="36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36"/>
    <s v="00:00"/>
    <n v="807"/>
    <n v="1"/>
    <n v="183071"/>
    <n v="0"/>
    <n v="1"/>
    <n v="0"/>
    <n v="1"/>
    <n v="0"/>
    <s v="OK"/>
    <m/>
    <s v=""/>
    <s v=""/>
    <n v="807"/>
    <n v="183071"/>
    <n v="218788.15210000001"/>
    <n v="218788.15210000001"/>
    <n v="176562038.74470001"/>
  </r>
  <r>
    <x v="1"/>
    <x v="37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37"/>
    <s v="02:00"/>
    <n v="753"/>
    <n v="1"/>
    <n v="277086"/>
    <n v="0"/>
    <n v="1"/>
    <n v="0"/>
    <n v="1"/>
    <n v="0"/>
    <s v="OK"/>
    <m/>
    <s v=""/>
    <s v=""/>
    <n v="753"/>
    <n v="277086"/>
    <n v="331145.47860000003"/>
    <n v="331145.47860000003"/>
    <n v="249352545.38580003"/>
  </r>
  <r>
    <x v="1"/>
    <x v="37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37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37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37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37"/>
    <s v="07:00"/>
    <n v="565"/>
    <n v="0"/>
    <n v="135196"/>
    <n v="1"/>
    <n v="1"/>
    <n v="0"/>
    <n v="1"/>
    <n v="0"/>
    <s v="OK"/>
    <m/>
    <n v="565"/>
    <n v="528.38800000000003"/>
    <n v="528.38800000000003"/>
    <s v=""/>
    <s v=""/>
    <n v="135196"/>
    <n v="71435944.048000008"/>
  </r>
  <r>
    <x v="1"/>
    <x v="37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37"/>
    <s v="09:00"/>
    <n v="1485"/>
    <n v="1"/>
    <n v="103380"/>
    <n v="1"/>
    <n v="1"/>
    <n v="0"/>
    <n v="1"/>
    <n v="0"/>
    <s v="OK"/>
    <m/>
    <s v=""/>
    <s v=""/>
    <n v="1485"/>
    <s v=""/>
    <s v=""/>
    <n v="103380"/>
    <n v="153519300"/>
  </r>
  <r>
    <x v="1"/>
    <x v="37"/>
    <s v="10:00"/>
    <n v="875"/>
    <n v="1"/>
    <n v="179194"/>
    <n v="1"/>
    <n v="1"/>
    <n v="0"/>
    <n v="1"/>
    <n v="0"/>
    <s v="OK"/>
    <m/>
    <s v=""/>
    <s v=""/>
    <n v="875"/>
    <s v=""/>
    <s v=""/>
    <n v="179194"/>
    <n v="156794750"/>
  </r>
  <r>
    <x v="1"/>
    <x v="37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37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37"/>
    <s v="13:00"/>
    <n v="353"/>
    <n v="0"/>
    <n v="220895"/>
    <n v="0"/>
    <n v="1"/>
    <n v="0"/>
    <n v="1"/>
    <n v="0"/>
    <s v="OK"/>
    <m/>
    <n v="353"/>
    <n v="330.12560000000002"/>
    <n v="330.12560000000002"/>
    <n v="220895"/>
    <n v="263991.61450000003"/>
    <n v="263991.61450000003"/>
    <n v="87150390.13178122"/>
  </r>
  <r>
    <x v="1"/>
    <x v="37"/>
    <s v="14:00"/>
    <n v="1483"/>
    <n v="0"/>
    <n v="168605"/>
    <n v="0"/>
    <n v="1"/>
    <n v="0"/>
    <n v="1"/>
    <n v="0"/>
    <s v="OK"/>
    <m/>
    <n v="1483"/>
    <n v="1386.9016000000001"/>
    <n v="1386.9016000000001"/>
    <n v="168605"/>
    <n v="201499.83550000002"/>
    <n v="201499.83550000002"/>
    <n v="279460444.25468683"/>
  </r>
  <r>
    <x v="1"/>
    <x v="37"/>
    <s v="15:00"/>
    <n v="714"/>
    <n v="1"/>
    <n v="51389"/>
    <n v="1"/>
    <n v="1"/>
    <n v="0"/>
    <n v="1"/>
    <n v="0"/>
    <s v="OK"/>
    <m/>
    <s v=""/>
    <s v=""/>
    <n v="714"/>
    <s v=""/>
    <s v=""/>
    <n v="51389"/>
    <n v="36691746"/>
  </r>
  <r>
    <x v="1"/>
    <x v="37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37"/>
    <s v="17:00"/>
    <n v="795"/>
    <n v="0"/>
    <n v="295845"/>
    <n v="0"/>
    <n v="1"/>
    <n v="0"/>
    <n v="1"/>
    <n v="0"/>
    <s v="OK"/>
    <m/>
    <n v="795"/>
    <n v="743.48400000000004"/>
    <n v="743.48400000000004"/>
    <n v="295845"/>
    <n v="353564.35950000002"/>
    <n v="353564.35950000002"/>
    <n v="262869444.25849804"/>
  </r>
  <r>
    <x v="1"/>
    <x v="37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37"/>
    <s v="19:00"/>
    <n v="665"/>
    <n v="0"/>
    <n v="75526"/>
    <n v="1"/>
    <n v="1"/>
    <n v="0"/>
    <n v="1"/>
    <n v="0"/>
    <s v="OK"/>
    <m/>
    <n v="665"/>
    <n v="621.90800000000002"/>
    <n v="621.90800000000002"/>
    <s v=""/>
    <s v=""/>
    <n v="75526"/>
    <n v="46970223.608000003"/>
  </r>
  <r>
    <x v="1"/>
    <x v="37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37"/>
    <s v="21:00"/>
    <n v="432"/>
    <n v="0"/>
    <n v="293125"/>
    <n v="0"/>
    <n v="1"/>
    <n v="0"/>
    <n v="1"/>
    <n v="0"/>
    <s v="OK"/>
    <m/>
    <n v="432"/>
    <n v="404.00639999999999"/>
    <n v="404.00639999999999"/>
    <n v="293125"/>
    <n v="350313.6875"/>
    <n v="350313.6875"/>
    <n v="141528971.75760001"/>
  </r>
  <r>
    <x v="1"/>
    <x v="37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37"/>
    <s v="23:00"/>
    <n v="1853"/>
    <n v="1"/>
    <n v="174340"/>
    <n v="0"/>
    <n v="1"/>
    <n v="0"/>
    <n v="1"/>
    <n v="0"/>
    <s v="OK"/>
    <m/>
    <s v=""/>
    <s v=""/>
    <n v="1853"/>
    <n v="174340"/>
    <n v="208353.734"/>
    <n v="208353.734"/>
    <n v="386079469.102"/>
  </r>
  <r>
    <x v="1"/>
    <x v="37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38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38"/>
    <s v="02:00"/>
    <n v="1444"/>
    <n v="1"/>
    <n v="78392"/>
    <n v="1"/>
    <n v="1"/>
    <n v="0"/>
    <n v="1"/>
    <n v="0"/>
    <s v="OK"/>
    <m/>
    <s v=""/>
    <s v=""/>
    <n v="1444"/>
    <s v=""/>
    <s v=""/>
    <n v="78392"/>
    <n v="113198048"/>
  </r>
  <r>
    <x v="1"/>
    <x v="38"/>
    <s v="03:00"/>
    <n v="1491"/>
    <n v="1"/>
    <n v="138804"/>
    <n v="1"/>
    <n v="1"/>
    <n v="0"/>
    <n v="1"/>
    <n v="0"/>
    <s v="OK"/>
    <m/>
    <s v=""/>
    <s v=""/>
    <n v="1491"/>
    <s v=""/>
    <s v=""/>
    <n v="138804"/>
    <n v="206956764"/>
  </r>
  <r>
    <x v="1"/>
    <x v="38"/>
    <s v="04:00"/>
    <n v="1940"/>
    <n v="1"/>
    <n v="184410"/>
    <n v="1"/>
    <n v="1"/>
    <n v="0"/>
    <n v="1"/>
    <n v="0"/>
    <s v="OK"/>
    <m/>
    <s v=""/>
    <s v=""/>
    <n v="1940"/>
    <s v=""/>
    <s v=""/>
    <n v="184410"/>
    <n v="357755400"/>
  </r>
  <r>
    <x v="1"/>
    <x v="38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38"/>
    <s v="06:00"/>
    <n v="965"/>
    <n v="1"/>
    <n v="122999"/>
    <n v="1"/>
    <n v="1"/>
    <n v="0"/>
    <n v="1"/>
    <n v="0"/>
    <s v="OK"/>
    <m/>
    <s v=""/>
    <s v=""/>
    <n v="965"/>
    <s v=""/>
    <s v=""/>
    <n v="122999"/>
    <n v="118694035"/>
  </r>
  <r>
    <x v="1"/>
    <x v="38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38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38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38"/>
    <s v="10:00"/>
    <n v="1526"/>
    <n v="1"/>
    <n v="196739"/>
    <n v="1"/>
    <n v="1"/>
    <n v="0"/>
    <n v="1"/>
    <n v="0"/>
    <s v="OK"/>
    <m/>
    <s v=""/>
    <s v=""/>
    <n v="1526"/>
    <s v=""/>
    <s v=""/>
    <n v="196739"/>
    <n v="300223714"/>
  </r>
  <r>
    <x v="1"/>
    <x v="38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38"/>
    <s v="12:00"/>
    <n v="1955"/>
    <n v="1"/>
    <n v="295977"/>
    <n v="0"/>
    <n v="1"/>
    <n v="0"/>
    <n v="1"/>
    <n v="0"/>
    <s v="OK"/>
    <m/>
    <s v=""/>
    <s v=""/>
    <n v="1955"/>
    <n v="295977"/>
    <n v="353722.1127"/>
    <n v="353722.1127"/>
    <n v="691526730.32850003"/>
  </r>
  <r>
    <x v="1"/>
    <x v="38"/>
    <s v="13:00"/>
    <n v="1139"/>
    <n v="0"/>
    <n v="270988"/>
    <n v="0"/>
    <n v="1"/>
    <n v="0"/>
    <n v="1"/>
    <n v="0"/>
    <s v="OK"/>
    <m/>
    <n v="1139"/>
    <n v="1065.1928"/>
    <n v="1065.1928"/>
    <n v="270988"/>
    <n v="323857.75880000001"/>
    <n v="323857.75880000001"/>
    <n v="344970952.89789665"/>
  </r>
  <r>
    <x v="1"/>
    <x v="38"/>
    <s v="14:00"/>
    <n v="1641"/>
    <n v="0"/>
    <n v="257775"/>
    <n v="1"/>
    <n v="1"/>
    <n v="0"/>
    <n v="1"/>
    <n v="0"/>
    <s v="OK"/>
    <m/>
    <n v="1641"/>
    <n v="1534.6632"/>
    <n v="1534.6632"/>
    <s v=""/>
    <s v=""/>
    <n v="257775"/>
    <n v="395597806.38"/>
  </r>
  <r>
    <x v="1"/>
    <x v="38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38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38"/>
    <s v="17:00"/>
    <n v="1239"/>
    <n v="0"/>
    <n v="240467"/>
    <n v="0"/>
    <n v="1"/>
    <n v="0"/>
    <n v="1"/>
    <n v="0"/>
    <s v="OK"/>
    <m/>
    <n v="1239"/>
    <n v="1158.7128"/>
    <n v="1158.7128"/>
    <n v="240467"/>
    <n v="287382.11170000001"/>
    <n v="287382.11170000001"/>
    <n v="332993331.31781977"/>
  </r>
  <r>
    <x v="1"/>
    <x v="38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38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38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38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38"/>
    <s v="22:00"/>
    <n v="564"/>
    <n v="0"/>
    <n v="164186"/>
    <n v="0"/>
    <n v="1"/>
    <n v="0"/>
    <n v="1"/>
    <n v="0"/>
    <s v="OK"/>
    <m/>
    <n v="564"/>
    <n v="527.45280000000002"/>
    <n v="527.45280000000002"/>
    <n v="164186"/>
    <n v="196218.68859999999"/>
    <n v="196218.68859999999"/>
    <n v="103496096.71439809"/>
  </r>
  <r>
    <x v="1"/>
    <x v="38"/>
    <s v="23:00"/>
    <n v="433"/>
    <n v="0"/>
    <n v="111324"/>
    <n v="1"/>
    <n v="1"/>
    <n v="0"/>
    <n v="1"/>
    <n v="0"/>
    <s v="OK"/>
    <m/>
    <n v="433"/>
    <n v="404.94159999999999"/>
    <n v="404.94159999999999"/>
    <s v=""/>
    <s v=""/>
    <n v="111324"/>
    <n v="45079718.678400002"/>
  </r>
  <r>
    <x v="1"/>
    <x v="38"/>
    <s v="00:00"/>
    <n v="1401"/>
    <n v="0"/>
    <n v="228034"/>
    <n v="0"/>
    <n v="1"/>
    <n v="0"/>
    <n v="1"/>
    <n v="0"/>
    <s v="OK"/>
    <m/>
    <n v="1401"/>
    <n v="1310.2152000000001"/>
    <n v="1310.2152000000001"/>
    <n v="228034"/>
    <n v="272523.43340000004"/>
    <n v="272523.43340000004"/>
    <n v="357064344.79686773"/>
  </r>
  <r>
    <x v="1"/>
    <x v="39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39"/>
    <s v="02:00"/>
    <n v="506"/>
    <n v="1"/>
    <n v="236801"/>
    <n v="0"/>
    <n v="1"/>
    <n v="0"/>
    <n v="1"/>
    <n v="0"/>
    <s v="OK"/>
    <m/>
    <s v=""/>
    <s v=""/>
    <n v="506"/>
    <n v="236801"/>
    <n v="283000.8751"/>
    <n v="283000.8751"/>
    <n v="143198442.80059999"/>
  </r>
  <r>
    <x v="1"/>
    <x v="39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39"/>
    <s v="04:00"/>
    <n v="1491"/>
    <n v="0"/>
    <n v="106581"/>
    <n v="1"/>
    <n v="1"/>
    <n v="0"/>
    <n v="1"/>
    <n v="0"/>
    <s v="OK"/>
    <m/>
    <n v="1491"/>
    <n v="1394.3832"/>
    <n v="1394.3832"/>
    <s v=""/>
    <s v=""/>
    <n v="106581"/>
    <n v="148614755.83919999"/>
  </r>
  <r>
    <x v="1"/>
    <x v="39"/>
    <s v="05:00"/>
    <n v="1580"/>
    <n v="0"/>
    <n v="201926"/>
    <n v="1"/>
    <n v="1"/>
    <n v="0"/>
    <n v="1"/>
    <n v="0"/>
    <s v="OK"/>
    <m/>
    <n v="1580"/>
    <n v="1477.616"/>
    <n v="1477.616"/>
    <s v=""/>
    <s v=""/>
    <n v="201926"/>
    <n v="298369088.41600001"/>
  </r>
  <r>
    <x v="1"/>
    <x v="39"/>
    <s v="06:00"/>
    <n v="1129"/>
    <n v="1"/>
    <n v="89787"/>
    <n v="1"/>
    <n v="1"/>
    <n v="0"/>
    <n v="1"/>
    <n v="0"/>
    <s v="OK"/>
    <m/>
    <s v=""/>
    <s v=""/>
    <n v="1129"/>
    <s v=""/>
    <s v=""/>
    <n v="89787"/>
    <n v="101369523"/>
  </r>
  <r>
    <x v="1"/>
    <x v="39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39"/>
    <s v="08:00"/>
    <n v="664"/>
    <n v="1"/>
    <n v="153136"/>
    <n v="1"/>
    <n v="1"/>
    <n v="0"/>
    <n v="1"/>
    <n v="0"/>
    <s v="OK"/>
    <m/>
    <s v=""/>
    <s v=""/>
    <n v="664"/>
    <s v=""/>
    <s v=""/>
    <n v="153136"/>
    <n v="101682304"/>
  </r>
  <r>
    <x v="1"/>
    <x v="39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39"/>
    <s v="10:00"/>
    <n v="354"/>
    <n v="0"/>
    <n v="112998"/>
    <n v="1"/>
    <n v="1"/>
    <n v="0"/>
    <n v="1"/>
    <n v="0"/>
    <s v="OK"/>
    <m/>
    <n v="354"/>
    <n v="331.06080000000003"/>
    <n v="331.06080000000003"/>
    <s v=""/>
    <s v=""/>
    <n v="112998"/>
    <n v="37409208.278400004"/>
  </r>
  <r>
    <x v="1"/>
    <x v="39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39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39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39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39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39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39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39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39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39"/>
    <s v="20:00"/>
    <n v="1941"/>
    <n v="1"/>
    <n v="192199"/>
    <n v="1"/>
    <n v="1"/>
    <n v="0"/>
    <n v="1"/>
    <n v="0"/>
    <s v="OK"/>
    <m/>
    <s v=""/>
    <s v=""/>
    <n v="1941"/>
    <s v=""/>
    <s v=""/>
    <n v="192199"/>
    <n v="373058259"/>
  </r>
  <r>
    <x v="1"/>
    <x v="39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39"/>
    <s v="22:00"/>
    <n v="356"/>
    <n v="0"/>
    <n v="264569"/>
    <n v="1"/>
    <n v="1"/>
    <n v="0"/>
    <n v="1"/>
    <n v="0"/>
    <s v="OK"/>
    <m/>
    <n v="356"/>
    <n v="332.93119999999999"/>
    <n v="332.93119999999999"/>
    <s v=""/>
    <s v=""/>
    <n v="264569"/>
    <n v="88083274.652799994"/>
  </r>
  <r>
    <x v="1"/>
    <x v="39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39"/>
    <s v="00:00"/>
    <n v="1077"/>
    <n v="0"/>
    <n v="96426"/>
    <n v="0"/>
    <n v="1"/>
    <n v="0"/>
    <n v="1"/>
    <n v="0"/>
    <s v="OK"/>
    <m/>
    <n v="1077"/>
    <n v="1007.2104"/>
    <n v="1007.2104"/>
    <n v="96426"/>
    <n v="115238.7126"/>
    <n v="115238.7126"/>
    <n v="116069629.81333104"/>
  </r>
  <r>
    <x v="1"/>
    <x v="40"/>
    <s v="01:01"/>
    <n v="1674"/>
    <n v="0"/>
    <n v="258295"/>
    <n v="1"/>
    <n v="1"/>
    <n v="0"/>
    <n v="1"/>
    <n v="0"/>
    <s v="OK"/>
    <m/>
    <n v="1674"/>
    <n v="1565.5248000000001"/>
    <n v="1565.5248000000001"/>
    <s v=""/>
    <s v=""/>
    <n v="258295"/>
    <n v="404367228.21600002"/>
  </r>
  <r>
    <x v="1"/>
    <x v="40"/>
    <s v="02:00"/>
    <n v="1860"/>
    <n v="1"/>
    <n v="122890"/>
    <n v="1"/>
    <n v="1"/>
    <n v="0"/>
    <n v="1"/>
    <n v="0"/>
    <s v="OK"/>
    <m/>
    <s v=""/>
    <s v=""/>
    <n v="1860"/>
    <s v=""/>
    <s v=""/>
    <n v="122890"/>
    <n v="228575400"/>
  </r>
  <r>
    <x v="1"/>
    <x v="40"/>
    <s v="03:00"/>
    <n v="1788"/>
    <n v="1"/>
    <n v="284128"/>
    <n v="1"/>
    <n v="1"/>
    <n v="0"/>
    <n v="1"/>
    <n v="0"/>
    <s v="OK"/>
    <m/>
    <s v=""/>
    <s v=""/>
    <n v="1788"/>
    <s v=""/>
    <s v=""/>
    <n v="284128"/>
    <n v="508020864"/>
  </r>
  <r>
    <x v="1"/>
    <x v="40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40"/>
    <s v="05:00"/>
    <n v="1834"/>
    <n v="1"/>
    <n v="208623"/>
    <n v="1"/>
    <n v="1"/>
    <n v="0"/>
    <n v="1"/>
    <n v="0"/>
    <s v="OK"/>
    <m/>
    <s v=""/>
    <s v=""/>
    <n v="1834"/>
    <s v=""/>
    <s v=""/>
    <n v="208623"/>
    <n v="382614582"/>
  </r>
  <r>
    <x v="1"/>
    <x v="40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40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40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40"/>
    <s v="09:00"/>
    <n v="1812"/>
    <n v="1"/>
    <n v="278822"/>
    <n v="0"/>
    <n v="1"/>
    <n v="0"/>
    <n v="1"/>
    <n v="0"/>
    <s v="OK"/>
    <m/>
    <s v=""/>
    <s v=""/>
    <n v="1812"/>
    <n v="278822"/>
    <n v="333220.17220000003"/>
    <n v="333220.17220000003"/>
    <n v="603794952.02640009"/>
  </r>
  <r>
    <x v="1"/>
    <x v="40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40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40"/>
    <s v="12:00"/>
    <n v="1417"/>
    <n v="0"/>
    <n v="195573"/>
    <n v="0"/>
    <n v="1"/>
    <n v="0"/>
    <n v="1"/>
    <n v="0"/>
    <s v="OK"/>
    <m/>
    <n v="1417"/>
    <n v="1325.1784"/>
    <n v="1325.1784"/>
    <n v="195573"/>
    <n v="233729.2923"/>
    <n v="233729.2923"/>
    <n v="309733009.60324633"/>
  </r>
  <r>
    <x v="1"/>
    <x v="40"/>
    <s v="13:00"/>
    <n v="1696"/>
    <n v="0"/>
    <n v="210018"/>
    <n v="1"/>
    <n v="1"/>
    <n v="0"/>
    <n v="1"/>
    <n v="0"/>
    <s v="OK"/>
    <m/>
    <n v="1696"/>
    <n v="1586.0992000000001"/>
    <n v="1586.0992000000001"/>
    <s v=""/>
    <s v=""/>
    <n v="210018"/>
    <n v="333109381.78560001"/>
  </r>
  <r>
    <x v="1"/>
    <x v="40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40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40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40"/>
    <s v="17:00"/>
    <n v="453"/>
    <n v="0"/>
    <n v="221041"/>
    <n v="0"/>
    <n v="1"/>
    <n v="0"/>
    <n v="1"/>
    <n v="0"/>
    <s v="OK"/>
    <m/>
    <n v="453"/>
    <n v="423.6456"/>
    <n v="423.6456"/>
    <n v="221041"/>
    <n v="264166.09909999999"/>
    <n v="264166.09909999999"/>
    <n v="111912805.55287896"/>
  </r>
  <r>
    <x v="1"/>
    <x v="40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40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40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40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40"/>
    <s v="22:00"/>
    <n v="1418"/>
    <n v="0"/>
    <n v="148615"/>
    <n v="1"/>
    <n v="1"/>
    <n v="0"/>
    <n v="1"/>
    <n v="0"/>
    <s v="OK"/>
    <m/>
    <n v="1418"/>
    <n v="1326.1136000000001"/>
    <n v="1326.1136000000001"/>
    <s v=""/>
    <s v=""/>
    <n v="148615"/>
    <n v="197080372.66400003"/>
  </r>
  <r>
    <x v="1"/>
    <x v="40"/>
    <s v="23:00"/>
    <n v="1242"/>
    <n v="0"/>
    <n v="84647"/>
    <n v="1"/>
    <n v="1"/>
    <n v="0"/>
    <n v="1"/>
    <n v="0"/>
    <s v="OK"/>
    <m/>
    <n v="1242"/>
    <n v="1161.5183999999999"/>
    <n v="1161.5183999999999"/>
    <s v=""/>
    <s v=""/>
    <n v="84647"/>
    <n v="98319048.004799992"/>
  </r>
  <r>
    <x v="1"/>
    <x v="40"/>
    <s v="00:00"/>
    <n v="1220"/>
    <n v="0"/>
    <n v="133942"/>
    <n v="1"/>
    <n v="1"/>
    <n v="0"/>
    <n v="1"/>
    <n v="0"/>
    <s v="OK"/>
    <m/>
    <n v="1220"/>
    <n v="1140.944"/>
    <n v="1140.944"/>
    <s v=""/>
    <s v=""/>
    <n v="133942"/>
    <n v="152820321.248"/>
  </r>
  <r>
    <x v="1"/>
    <x v="41"/>
    <s v="01:01"/>
    <n v="1562"/>
    <n v="1"/>
    <n v="109188"/>
    <n v="1"/>
    <n v="1"/>
    <n v="0"/>
    <n v="1"/>
    <n v="0"/>
    <s v="OK"/>
    <m/>
    <s v=""/>
    <s v=""/>
    <n v="1562"/>
    <s v=""/>
    <s v=""/>
    <n v="109188"/>
    <n v="170551656"/>
  </r>
  <r>
    <x v="1"/>
    <x v="41"/>
    <s v="02:00"/>
    <n v="1090"/>
    <n v="0"/>
    <n v="124681"/>
    <n v="0"/>
    <n v="1"/>
    <n v="0"/>
    <n v="1"/>
    <n v="0"/>
    <s v="OK"/>
    <m/>
    <n v="1090"/>
    <n v="1019.3680000000001"/>
    <n v="1019.3680000000001"/>
    <n v="124681"/>
    <n v="149006.26310000001"/>
    <n v="149006.26310000001"/>
    <n v="151892216.40372083"/>
  </r>
  <r>
    <x v="1"/>
    <x v="41"/>
    <s v="03:00"/>
    <n v="1242"/>
    <n v="1"/>
    <n v="177739"/>
    <n v="1"/>
    <n v="1"/>
    <n v="0"/>
    <n v="1"/>
    <n v="0"/>
    <s v="OK"/>
    <m/>
    <s v=""/>
    <s v=""/>
    <n v="1242"/>
    <s v=""/>
    <s v=""/>
    <n v="177739"/>
    <n v="220751838"/>
  </r>
  <r>
    <x v="1"/>
    <x v="41"/>
    <s v="04:00"/>
    <n v="1077"/>
    <n v="1"/>
    <n v="268013"/>
    <n v="1"/>
    <n v="1"/>
    <n v="0"/>
    <n v="1"/>
    <n v="0"/>
    <s v="OK"/>
    <m/>
    <s v=""/>
    <s v=""/>
    <n v="1077"/>
    <s v=""/>
    <s v=""/>
    <n v="268013"/>
    <n v="288650001"/>
  </r>
  <r>
    <x v="1"/>
    <x v="41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41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41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41"/>
    <s v="08:00"/>
    <n v="539"/>
    <n v="0"/>
    <n v="142169"/>
    <n v="1"/>
    <n v="1"/>
    <n v="0"/>
    <n v="1"/>
    <n v="0"/>
    <s v="OK"/>
    <m/>
    <n v="539"/>
    <n v="504.07280000000003"/>
    <n v="504.07280000000003"/>
    <s v=""/>
    <s v=""/>
    <n v="142169"/>
    <n v="71663525.903200001"/>
  </r>
  <r>
    <x v="1"/>
    <x v="41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41"/>
    <s v="10:00"/>
    <n v="1690"/>
    <n v="1"/>
    <n v="293328"/>
    <n v="1"/>
    <n v="1"/>
    <n v="0"/>
    <n v="1"/>
    <n v="0"/>
    <s v="OK"/>
    <m/>
    <s v=""/>
    <s v=""/>
    <n v="1690"/>
    <s v=""/>
    <s v=""/>
    <n v="293328"/>
    <n v="495724320"/>
  </r>
  <r>
    <x v="1"/>
    <x v="41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41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41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41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41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41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41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41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41"/>
    <s v="19:00"/>
    <n v="1481"/>
    <n v="0"/>
    <n v="48352"/>
    <n v="0"/>
    <n v="1"/>
    <n v="0"/>
    <n v="1"/>
    <n v="0"/>
    <s v="OK"/>
    <m/>
    <n v="1481"/>
    <n v="1385.0312000000001"/>
    <n v="1385.0312000000001"/>
    <n v="48352"/>
    <n v="57785.475200000001"/>
    <n v="57785.475200000001"/>
    <n v="80034686.058826253"/>
  </r>
  <r>
    <x v="1"/>
    <x v="41"/>
    <s v="20:00"/>
    <n v="1984"/>
    <n v="0"/>
    <n v="214363"/>
    <n v="0"/>
    <n v="1"/>
    <n v="0"/>
    <n v="1"/>
    <n v="0"/>
    <s v="OK"/>
    <m/>
    <n v="1984"/>
    <n v="1855.4367999999999"/>
    <n v="1855.4367999999999"/>
    <n v="214363"/>
    <n v="256185.2213"/>
    <n v="256185.2213"/>
    <n v="475335487.21616381"/>
  </r>
  <r>
    <x v="1"/>
    <x v="41"/>
    <s v="21:00"/>
    <n v="878"/>
    <n v="0"/>
    <n v="277582"/>
    <n v="1"/>
    <n v="1"/>
    <n v="0"/>
    <n v="1"/>
    <n v="0"/>
    <s v="OK"/>
    <m/>
    <n v="878"/>
    <n v="821.10559999999998"/>
    <n v="821.10559999999998"/>
    <s v=""/>
    <s v=""/>
    <n v="277582"/>
    <n v="227924134.65919998"/>
  </r>
  <r>
    <x v="1"/>
    <x v="41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41"/>
    <s v="23:00"/>
    <n v="1742"/>
    <n v="1"/>
    <n v="97381"/>
    <n v="1"/>
    <n v="1"/>
    <n v="0"/>
    <n v="1"/>
    <n v="0"/>
    <s v="OK"/>
    <m/>
    <s v=""/>
    <s v=""/>
    <n v="1742"/>
    <s v=""/>
    <s v=""/>
    <n v="97381"/>
    <n v="169637702"/>
  </r>
  <r>
    <x v="1"/>
    <x v="41"/>
    <s v="00:00"/>
    <n v="1026"/>
    <n v="0"/>
    <n v="149402"/>
    <n v="1"/>
    <n v="1"/>
    <n v="0"/>
    <n v="1"/>
    <n v="0"/>
    <s v="OK"/>
    <m/>
    <n v="1026"/>
    <n v="959.51520000000005"/>
    <n v="959.51520000000005"/>
    <s v=""/>
    <s v=""/>
    <n v="149402"/>
    <n v="143353489.9104"/>
  </r>
  <r>
    <x v="1"/>
    <x v="42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42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42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42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42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42"/>
    <s v="06:00"/>
    <n v="887"/>
    <n v="1"/>
    <n v="248315"/>
    <n v="1"/>
    <n v="1"/>
    <n v="0"/>
    <n v="1"/>
    <n v="0"/>
    <s v="OK"/>
    <m/>
    <s v=""/>
    <s v=""/>
    <n v="887"/>
    <s v=""/>
    <s v=""/>
    <n v="248315"/>
    <n v="220255405"/>
  </r>
  <r>
    <x v="1"/>
    <x v="42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42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42"/>
    <s v="09:00"/>
    <n v="827"/>
    <n v="0"/>
    <n v="41584"/>
    <n v="0"/>
    <n v="1"/>
    <n v="0"/>
    <n v="1"/>
    <n v="0"/>
    <s v="OK"/>
    <m/>
    <n v="827"/>
    <n v="773.41039999999998"/>
    <n v="773.41039999999998"/>
    <n v="41584"/>
    <n v="49697.038400000005"/>
    <n v="49697.038400000005"/>
    <n v="38436206.347759366"/>
  </r>
  <r>
    <x v="1"/>
    <x v="42"/>
    <s v="10:00"/>
    <n v="1920"/>
    <n v="0"/>
    <n v="188749"/>
    <n v="0"/>
    <n v="1"/>
    <n v="0"/>
    <n v="1"/>
    <n v="0"/>
    <s v="OK"/>
    <m/>
    <n v="1920"/>
    <n v="1795.5840000000001"/>
    <n v="1795.5840000000001"/>
    <n v="188749"/>
    <n v="225573.92990000002"/>
    <n v="225573.92990000002"/>
    <n v="405036939.34556162"/>
  </r>
  <r>
    <x v="1"/>
    <x v="42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42"/>
    <s v="12:00"/>
    <n v="1792"/>
    <n v="1"/>
    <n v="253051"/>
    <n v="1"/>
    <n v="1"/>
    <n v="0"/>
    <n v="1"/>
    <n v="0"/>
    <s v="OK"/>
    <m/>
    <s v=""/>
    <s v=""/>
    <n v="1792"/>
    <s v=""/>
    <s v=""/>
    <n v="253051"/>
    <n v="453467392"/>
  </r>
  <r>
    <x v="1"/>
    <x v="42"/>
    <s v="13:00"/>
    <n v="315"/>
    <n v="1"/>
    <n v="182583"/>
    <n v="0"/>
    <n v="1"/>
    <n v="0"/>
    <n v="1"/>
    <n v="0"/>
    <s v="OK"/>
    <m/>
    <s v=""/>
    <s v=""/>
    <n v="315"/>
    <n v="182583"/>
    <n v="218204.94330000001"/>
    <n v="218204.94330000001"/>
    <n v="68734557.139500007"/>
  </r>
  <r>
    <x v="1"/>
    <x v="42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42"/>
    <s v="15:00"/>
    <n v="709"/>
    <n v="0"/>
    <n v="255995"/>
    <n v="0"/>
    <n v="1"/>
    <n v="0"/>
    <n v="1"/>
    <n v="0"/>
    <s v="OK"/>
    <m/>
    <n v="709"/>
    <n v="663.05680000000007"/>
    <n v="663.05680000000007"/>
    <n v="255995"/>
    <n v="305939.62450000003"/>
    <n v="305939.62450000003"/>
    <n v="202855348.41417164"/>
  </r>
  <r>
    <x v="1"/>
    <x v="42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42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42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42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42"/>
    <s v="20:00"/>
    <n v="980"/>
    <n v="1"/>
    <n v="145424"/>
    <n v="0"/>
    <n v="1"/>
    <n v="0"/>
    <n v="1"/>
    <n v="0"/>
    <s v="OK"/>
    <m/>
    <s v=""/>
    <s v=""/>
    <n v="980"/>
    <n v="145424"/>
    <n v="173796.2224"/>
    <n v="173796.2224"/>
    <n v="170320297.95199999"/>
  </r>
  <r>
    <x v="1"/>
    <x v="42"/>
    <s v="21:00"/>
    <n v="880"/>
    <n v="0"/>
    <n v="272775"/>
    <n v="1"/>
    <n v="1"/>
    <n v="0"/>
    <n v="1"/>
    <n v="0"/>
    <s v="OK"/>
    <m/>
    <n v="880"/>
    <n v="822.976"/>
    <n v="822.976"/>
    <s v=""/>
    <s v=""/>
    <n v="272775"/>
    <n v="224487278.40000001"/>
  </r>
  <r>
    <x v="1"/>
    <x v="42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42"/>
    <s v="23:00"/>
    <n v="1521"/>
    <n v="0"/>
    <n v="242681"/>
    <n v="0"/>
    <n v="1"/>
    <n v="0"/>
    <n v="1"/>
    <n v="0"/>
    <s v="OK"/>
    <m/>
    <n v="1521"/>
    <n v="1422.4392"/>
    <n v="1422.4392"/>
    <n v="242681"/>
    <n v="290028.06310000003"/>
    <n v="290028.06310000003"/>
    <n v="412547286.05351359"/>
  </r>
  <r>
    <x v="1"/>
    <x v="42"/>
    <s v="00:00"/>
    <n v="689"/>
    <n v="1"/>
    <n v="43911"/>
    <n v="0"/>
    <n v="1"/>
    <n v="0"/>
    <n v="1"/>
    <n v="0"/>
    <s v="OK"/>
    <m/>
    <s v=""/>
    <s v=""/>
    <n v="689"/>
    <n v="43911"/>
    <n v="52478.036100000005"/>
    <n v="52478.036100000005"/>
    <n v="36157366.872900002"/>
  </r>
  <r>
    <x v="1"/>
    <x v="43"/>
    <s v="01:01"/>
    <n v="351"/>
    <n v="1"/>
    <n v="149324"/>
    <n v="0"/>
    <n v="1"/>
    <n v="0"/>
    <n v="1"/>
    <n v="0"/>
    <s v="OK"/>
    <m/>
    <s v=""/>
    <s v=""/>
    <n v="351"/>
    <n v="149324"/>
    <n v="178457.11240000001"/>
    <n v="178457.11240000001"/>
    <n v="62638446.452400006"/>
  </r>
  <r>
    <x v="1"/>
    <x v="43"/>
    <s v="02:00"/>
    <n v="1975"/>
    <n v="1"/>
    <n v="133346"/>
    <n v="1"/>
    <n v="1"/>
    <n v="0"/>
    <n v="1"/>
    <n v="0"/>
    <s v="OK"/>
    <m/>
    <s v=""/>
    <s v=""/>
    <n v="1975"/>
    <s v=""/>
    <s v=""/>
    <n v="133346"/>
    <n v="263358350"/>
  </r>
  <r>
    <x v="1"/>
    <x v="43"/>
    <s v="03:00"/>
    <n v="1978"/>
    <n v="0"/>
    <n v="86492"/>
    <n v="1"/>
    <n v="1"/>
    <n v="0"/>
    <n v="1"/>
    <n v="0"/>
    <s v="OK"/>
    <m/>
    <n v="1978"/>
    <n v="1849.8256000000001"/>
    <n v="1849.8256000000001"/>
    <s v=""/>
    <s v=""/>
    <n v="86492"/>
    <n v="159995115.79520002"/>
  </r>
  <r>
    <x v="1"/>
    <x v="43"/>
    <s v="04:00"/>
    <n v="812"/>
    <n v="1"/>
    <n v="286310"/>
    <n v="0"/>
    <n v="1"/>
    <n v="0"/>
    <n v="1"/>
    <n v="0"/>
    <s v="OK"/>
    <m/>
    <s v=""/>
    <s v=""/>
    <n v="812"/>
    <n v="286310"/>
    <n v="342169.08100000001"/>
    <n v="342169.08100000001"/>
    <n v="277841293.77200001"/>
  </r>
  <r>
    <x v="1"/>
    <x v="43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43"/>
    <s v="06:00"/>
    <n v="1278"/>
    <n v="0"/>
    <n v="61313"/>
    <n v="1"/>
    <n v="1"/>
    <n v="0"/>
    <n v="1"/>
    <n v="0"/>
    <s v="OK"/>
    <m/>
    <n v="1278"/>
    <n v="1195.1856"/>
    <n v="1195.1856"/>
    <s v=""/>
    <s v=""/>
    <n v="61313"/>
    <n v="73280414.6928"/>
  </r>
  <r>
    <x v="1"/>
    <x v="43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43"/>
    <s v="08:00"/>
    <n v="1717"/>
    <n v="0"/>
    <n v="117708"/>
    <n v="0"/>
    <n v="1"/>
    <n v="0"/>
    <n v="1"/>
    <n v="0"/>
    <s v="OK"/>
    <m/>
    <n v="1717"/>
    <n v="1605.7384"/>
    <n v="1605.7384"/>
    <n v="117708"/>
    <n v="140672.8308"/>
    <n v="140672.8308"/>
    <n v="225883766.25226271"/>
  </r>
  <r>
    <x v="1"/>
    <x v="43"/>
    <s v="09:00"/>
    <n v="962"/>
    <n v="1"/>
    <n v="207146"/>
    <n v="1"/>
    <n v="1"/>
    <n v="0"/>
    <n v="1"/>
    <n v="0"/>
    <s v="OK"/>
    <m/>
    <s v=""/>
    <s v=""/>
    <n v="962"/>
    <s v=""/>
    <s v=""/>
    <n v="207146"/>
    <n v="199274452"/>
  </r>
  <r>
    <x v="1"/>
    <x v="43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43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43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43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43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43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43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43"/>
    <s v="17:00"/>
    <n v="1856"/>
    <n v="1"/>
    <n v="56300"/>
    <n v="1"/>
    <n v="1"/>
    <n v="0"/>
    <n v="1"/>
    <n v="0"/>
    <s v="OK"/>
    <m/>
    <s v=""/>
    <s v=""/>
    <n v="1856"/>
    <s v=""/>
    <s v=""/>
    <n v="56300"/>
    <n v="104492800"/>
  </r>
  <r>
    <x v="1"/>
    <x v="43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43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43"/>
    <s v="20:00"/>
    <n v="445"/>
    <n v="1"/>
    <n v="216418"/>
    <n v="1"/>
    <n v="1"/>
    <n v="0"/>
    <n v="1"/>
    <n v="0"/>
    <s v="OK"/>
    <m/>
    <s v=""/>
    <s v=""/>
    <n v="445"/>
    <s v=""/>
    <s v=""/>
    <n v="216418"/>
    <n v="96306010"/>
  </r>
  <r>
    <x v="1"/>
    <x v="43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43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43"/>
    <s v="23:00"/>
    <n v="836"/>
    <n v="1"/>
    <n v="35534"/>
    <n v="0"/>
    <n v="1"/>
    <n v="0"/>
    <n v="1"/>
    <n v="0"/>
    <s v="OK"/>
    <m/>
    <s v=""/>
    <s v=""/>
    <n v="836"/>
    <n v="35534"/>
    <n v="42466.683400000002"/>
    <n v="42466.683400000002"/>
    <n v="35502147.322400004"/>
  </r>
  <r>
    <x v="1"/>
    <x v="43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44"/>
    <s v="01:01"/>
    <n v="497"/>
    <n v="0"/>
    <n v="252917"/>
    <n v="1"/>
    <n v="1"/>
    <n v="0"/>
    <n v="1"/>
    <n v="0"/>
    <s v="OK"/>
    <m/>
    <n v="497"/>
    <n v="464.7944"/>
    <n v="464.7944"/>
    <s v=""/>
    <s v=""/>
    <n v="252917"/>
    <n v="117554405.2648"/>
  </r>
  <r>
    <x v="1"/>
    <x v="44"/>
    <s v="02:00"/>
    <n v="1931"/>
    <n v="0"/>
    <n v="30833"/>
    <n v="1"/>
    <n v="1"/>
    <n v="0"/>
    <n v="1"/>
    <n v="0"/>
    <s v="OK"/>
    <m/>
    <n v="1931"/>
    <n v="1805.8712"/>
    <n v="1805.8712"/>
    <s v=""/>
    <s v=""/>
    <n v="30833"/>
    <n v="55680426.709600002"/>
  </r>
  <r>
    <x v="1"/>
    <x v="44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44"/>
    <s v="04:00"/>
    <n v="1422"/>
    <n v="1"/>
    <n v="250114"/>
    <n v="1"/>
    <n v="1"/>
    <n v="0"/>
    <n v="1"/>
    <n v="0"/>
    <s v="OK"/>
    <m/>
    <s v=""/>
    <s v=""/>
    <n v="1422"/>
    <s v=""/>
    <s v=""/>
    <n v="250114"/>
    <n v="355662108"/>
  </r>
  <r>
    <x v="1"/>
    <x v="44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44"/>
    <s v="06:00"/>
    <n v="510"/>
    <n v="1"/>
    <n v="60908"/>
    <n v="0"/>
    <n v="1"/>
    <n v="0"/>
    <n v="1"/>
    <n v="0"/>
    <s v="OK"/>
    <m/>
    <s v=""/>
    <s v=""/>
    <n v="510"/>
    <n v="60908"/>
    <n v="72791.150800000003"/>
    <n v="72791.150800000003"/>
    <n v="37123486.908"/>
  </r>
  <r>
    <x v="1"/>
    <x v="44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44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44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44"/>
    <s v="10:00"/>
    <n v="1097"/>
    <n v="1"/>
    <n v="162100"/>
    <n v="1"/>
    <n v="1"/>
    <n v="0"/>
    <n v="1"/>
    <n v="0"/>
    <s v="OK"/>
    <m/>
    <s v=""/>
    <s v=""/>
    <n v="1097"/>
    <s v=""/>
    <s v=""/>
    <n v="162100"/>
    <n v="177823700"/>
  </r>
  <r>
    <x v="1"/>
    <x v="44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44"/>
    <s v="12:00"/>
    <n v="1433"/>
    <n v="0"/>
    <n v="242834"/>
    <n v="0"/>
    <n v="1"/>
    <n v="0"/>
    <n v="1"/>
    <n v="0"/>
    <s v="OK"/>
    <m/>
    <n v="1433"/>
    <n v="1340.1416000000002"/>
    <n v="1340.1416000000002"/>
    <n v="242834"/>
    <n v="290210.91340000002"/>
    <n v="290210.91340000002"/>
    <n v="388923717.82133752"/>
  </r>
  <r>
    <x v="1"/>
    <x v="44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44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44"/>
    <s v="15:00"/>
    <n v="782"/>
    <n v="1"/>
    <n v="38133"/>
    <n v="0"/>
    <n v="1"/>
    <n v="0"/>
    <n v="1"/>
    <n v="0"/>
    <s v="OK"/>
    <m/>
    <s v=""/>
    <s v=""/>
    <n v="782"/>
    <n v="38133"/>
    <n v="45572.748299999999"/>
    <n v="45572.748299999999"/>
    <n v="35637889.170599997"/>
  </r>
  <r>
    <x v="1"/>
    <x v="44"/>
    <s v="16:00"/>
    <n v="1717"/>
    <n v="1"/>
    <n v="239871"/>
    <n v="0"/>
    <n v="1"/>
    <n v="0"/>
    <n v="1"/>
    <n v="0"/>
    <s v="OK"/>
    <m/>
    <s v=""/>
    <s v=""/>
    <n v="1717"/>
    <n v="239871"/>
    <n v="286669.8321"/>
    <n v="286669.8321"/>
    <n v="492212101.71569997"/>
  </r>
  <r>
    <x v="1"/>
    <x v="44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44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44"/>
    <s v="19:00"/>
    <n v="1658"/>
    <n v="1"/>
    <n v="237248"/>
    <n v="1"/>
    <n v="1"/>
    <n v="0"/>
    <n v="1"/>
    <n v="0"/>
    <s v="OK"/>
    <m/>
    <s v=""/>
    <s v=""/>
    <n v="1658"/>
    <s v=""/>
    <s v=""/>
    <n v="237248"/>
    <n v="393357184"/>
  </r>
  <r>
    <x v="1"/>
    <x v="44"/>
    <s v="20:00"/>
    <n v="688"/>
    <n v="1"/>
    <n v="56105"/>
    <n v="0"/>
    <n v="1"/>
    <n v="0"/>
    <n v="1"/>
    <n v="0"/>
    <s v="OK"/>
    <m/>
    <s v=""/>
    <s v=""/>
    <n v="688"/>
    <n v="56105"/>
    <n v="67051.085500000001"/>
    <n v="67051.085500000001"/>
    <n v="46131146.824000001"/>
  </r>
  <r>
    <x v="1"/>
    <x v="44"/>
    <s v="21:00"/>
    <n v="481"/>
    <n v="0"/>
    <n v="121469"/>
    <n v="0"/>
    <n v="1"/>
    <n v="0"/>
    <n v="1"/>
    <n v="0"/>
    <s v="OK"/>
    <m/>
    <n v="481"/>
    <n v="449.83120000000002"/>
    <n v="449.83120000000002"/>
    <n v="121469"/>
    <n v="145167.60190000001"/>
    <n v="145167.60190000001"/>
    <n v="65300916.563799284"/>
  </r>
  <r>
    <x v="1"/>
    <x v="44"/>
    <s v="22:00"/>
    <n v="1813"/>
    <n v="1"/>
    <n v="232815"/>
    <n v="0"/>
    <n v="1"/>
    <n v="0"/>
    <n v="1"/>
    <n v="0"/>
    <s v="OK"/>
    <m/>
    <s v=""/>
    <s v=""/>
    <n v="1813"/>
    <n v="232815"/>
    <n v="278237.20650000003"/>
    <n v="278237.20650000003"/>
    <n v="504444055.38450003"/>
  </r>
  <r>
    <x v="1"/>
    <x v="44"/>
    <s v="23:00"/>
    <n v="1523"/>
    <n v="1"/>
    <n v="135273"/>
    <n v="0"/>
    <n v="1"/>
    <n v="0"/>
    <n v="1"/>
    <n v="0"/>
    <s v="OK"/>
    <m/>
    <s v=""/>
    <s v=""/>
    <n v="1523"/>
    <n v="135273"/>
    <n v="161664.7623"/>
    <n v="161664.7623"/>
    <n v="246215432.98289999"/>
  </r>
  <r>
    <x v="1"/>
    <x v="44"/>
    <s v="00:00"/>
    <n v="356"/>
    <n v="0"/>
    <n v="192152"/>
    <n v="1"/>
    <n v="1"/>
    <n v="0"/>
    <n v="1"/>
    <n v="0"/>
    <s v="OK"/>
    <m/>
    <n v="356"/>
    <n v="332.93119999999999"/>
    <n v="332.93119999999999"/>
    <s v=""/>
    <s v=""/>
    <n v="192152"/>
    <n v="63973395.942400001"/>
  </r>
  <r>
    <x v="1"/>
    <x v="45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45"/>
    <s v="02:00"/>
    <n v="1765"/>
    <n v="0"/>
    <n v="182498"/>
    <n v="1"/>
    <n v="1"/>
    <n v="0"/>
    <n v="1"/>
    <n v="0"/>
    <s v="OK"/>
    <m/>
    <n v="1765"/>
    <n v="1650.6280000000002"/>
    <n v="1650.6280000000002"/>
    <s v=""/>
    <s v=""/>
    <n v="182498"/>
    <n v="301236308.74400002"/>
  </r>
  <r>
    <x v="1"/>
    <x v="45"/>
    <s v="03:00"/>
    <n v="514"/>
    <n v="1"/>
    <n v="212284"/>
    <n v="1"/>
    <n v="1"/>
    <n v="0"/>
    <n v="1"/>
    <n v="0"/>
    <s v="OK"/>
    <m/>
    <s v=""/>
    <s v=""/>
    <n v="514"/>
    <s v=""/>
    <s v=""/>
    <n v="212284"/>
    <n v="109113976"/>
  </r>
  <r>
    <x v="1"/>
    <x v="45"/>
    <s v="04:00"/>
    <n v="326"/>
    <n v="0"/>
    <n v="248805"/>
    <n v="1"/>
    <n v="1"/>
    <n v="0"/>
    <n v="1"/>
    <n v="0"/>
    <s v="OK"/>
    <m/>
    <n v="326"/>
    <n v="304.87520000000001"/>
    <n v="304.87520000000001"/>
    <s v=""/>
    <s v=""/>
    <n v="248805"/>
    <n v="75854474.136000007"/>
  </r>
  <r>
    <x v="1"/>
    <x v="45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45"/>
    <s v="06:00"/>
    <n v="1814"/>
    <n v="1"/>
    <n v="204076"/>
    <n v="1"/>
    <n v="1"/>
    <n v="0"/>
    <n v="1"/>
    <n v="0"/>
    <s v="OK"/>
    <m/>
    <s v=""/>
    <s v=""/>
    <n v="1814"/>
    <s v=""/>
    <s v=""/>
    <n v="204076"/>
    <n v="370193864"/>
  </r>
  <r>
    <x v="1"/>
    <x v="45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45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45"/>
    <s v="09:00"/>
    <n v="1611"/>
    <n v="0"/>
    <n v="197072"/>
    <n v="0"/>
    <n v="1"/>
    <n v="0"/>
    <n v="1"/>
    <n v="0"/>
    <s v="OK"/>
    <m/>
    <n v="1611"/>
    <n v="1506.6072000000001"/>
    <n v="1506.6072000000001"/>
    <n v="197072"/>
    <n v="235520.74720000001"/>
    <n v="235520.74720000001"/>
    <n v="354837253.48089987"/>
  </r>
  <r>
    <x v="1"/>
    <x v="45"/>
    <s v="10:00"/>
    <n v="1166"/>
    <n v="0"/>
    <n v="75796"/>
    <n v="1"/>
    <n v="1"/>
    <n v="0"/>
    <n v="1"/>
    <n v="0"/>
    <s v="OK"/>
    <m/>
    <n v="1166"/>
    <n v="1090.4431999999999"/>
    <n v="1090.4431999999999"/>
    <s v=""/>
    <s v=""/>
    <n v="75796"/>
    <n v="82651232.787199989"/>
  </r>
  <r>
    <x v="1"/>
    <x v="45"/>
    <s v="11:00"/>
    <n v="1601"/>
    <n v="0"/>
    <n v="129733"/>
    <n v="1"/>
    <n v="1"/>
    <n v="0"/>
    <n v="1"/>
    <n v="0"/>
    <s v="OK"/>
    <m/>
    <n v="1601"/>
    <n v="1497.2552000000001"/>
    <n v="1497.2552000000001"/>
    <s v=""/>
    <s v=""/>
    <n v="129733"/>
    <n v="194243408.86160001"/>
  </r>
  <r>
    <x v="1"/>
    <x v="45"/>
    <s v="12:00"/>
    <n v="691"/>
    <n v="1"/>
    <n v="54490"/>
    <n v="1"/>
    <n v="1"/>
    <n v="0"/>
    <n v="1"/>
    <n v="0"/>
    <s v="OK"/>
    <m/>
    <s v=""/>
    <s v=""/>
    <n v="691"/>
    <s v=""/>
    <s v=""/>
    <n v="54490"/>
    <n v="37652590"/>
  </r>
  <r>
    <x v="1"/>
    <x v="45"/>
    <s v="13:00"/>
    <n v="1034"/>
    <n v="1"/>
    <n v="133978"/>
    <n v="1"/>
    <n v="1"/>
    <n v="0"/>
    <n v="1"/>
    <n v="0"/>
    <s v="OK"/>
    <m/>
    <s v=""/>
    <s v=""/>
    <n v="1034"/>
    <s v=""/>
    <s v=""/>
    <n v="133978"/>
    <n v="138533252"/>
  </r>
  <r>
    <x v="1"/>
    <x v="45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45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45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45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45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45"/>
    <s v="19:00"/>
    <n v="674"/>
    <n v="0"/>
    <n v="208899"/>
    <n v="0"/>
    <n v="1"/>
    <n v="0"/>
    <n v="1"/>
    <n v="0"/>
    <s v="OK"/>
    <m/>
    <n v="674"/>
    <n v="630.32479999999998"/>
    <n v="630.32479999999998"/>
    <n v="208899"/>
    <n v="249655.1949"/>
    <n v="249655.1949"/>
    <n v="157363860.79430351"/>
  </r>
  <r>
    <x v="1"/>
    <x v="45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45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45"/>
    <s v="22:00"/>
    <n v="435"/>
    <n v="1"/>
    <n v="116548"/>
    <n v="1"/>
    <n v="1"/>
    <n v="0"/>
    <n v="1"/>
    <n v="0"/>
    <s v="OK"/>
    <m/>
    <s v=""/>
    <s v=""/>
    <n v="435"/>
    <s v=""/>
    <s v=""/>
    <n v="116548"/>
    <n v="50698380"/>
  </r>
  <r>
    <x v="1"/>
    <x v="45"/>
    <s v="23:00"/>
    <n v="1125"/>
    <n v="1"/>
    <n v="36073"/>
    <n v="1"/>
    <n v="1"/>
    <n v="0"/>
    <n v="1"/>
    <n v="0"/>
    <s v="OK"/>
    <m/>
    <s v=""/>
    <s v=""/>
    <n v="1125"/>
    <s v=""/>
    <s v=""/>
    <n v="36073"/>
    <n v="40582125"/>
  </r>
  <r>
    <x v="1"/>
    <x v="45"/>
    <s v="00:00"/>
    <n v="1839"/>
    <n v="0"/>
    <n v="271779"/>
    <n v="1"/>
    <n v="1"/>
    <n v="0"/>
    <n v="1"/>
    <n v="0"/>
    <s v="OK"/>
    <m/>
    <n v="1839"/>
    <n v="1719.8328000000001"/>
    <n v="1719.8328000000001"/>
    <s v=""/>
    <s v=""/>
    <n v="271779"/>
    <n v="467414438.55120003"/>
  </r>
  <r>
    <x v="1"/>
    <x v="46"/>
    <s v="01:01"/>
    <n v="1889"/>
    <n v="1"/>
    <n v="65894"/>
    <n v="1"/>
    <n v="1"/>
    <n v="0"/>
    <n v="1"/>
    <n v="0"/>
    <s v="OK"/>
    <m/>
    <s v=""/>
    <s v=""/>
    <n v="1889"/>
    <s v=""/>
    <s v=""/>
    <n v="65894"/>
    <n v="124473766"/>
  </r>
  <r>
    <x v="1"/>
    <x v="46"/>
    <s v="02:00"/>
    <n v="710"/>
    <n v="1"/>
    <n v="228857"/>
    <n v="0"/>
    <n v="1"/>
    <n v="0"/>
    <n v="1"/>
    <n v="0"/>
    <s v="OK"/>
    <m/>
    <s v=""/>
    <s v=""/>
    <n v="710"/>
    <n v="228857"/>
    <n v="273507.00070000003"/>
    <n v="273507.00070000003"/>
    <n v="194189970.49700001"/>
  </r>
  <r>
    <x v="1"/>
    <x v="46"/>
    <s v="03:00"/>
    <n v="507"/>
    <n v="0"/>
    <n v="235283"/>
    <n v="1"/>
    <n v="1"/>
    <n v="0"/>
    <n v="1"/>
    <n v="0"/>
    <s v="OK"/>
    <m/>
    <n v="507"/>
    <n v="474.14640000000003"/>
    <n v="474.14640000000003"/>
    <s v=""/>
    <s v=""/>
    <n v="235283"/>
    <n v="111558587.43120001"/>
  </r>
  <r>
    <x v="1"/>
    <x v="46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46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46"/>
    <s v="06:00"/>
    <n v="1856"/>
    <n v="1"/>
    <n v="212660"/>
    <n v="1"/>
    <n v="1"/>
    <n v="0"/>
    <n v="1"/>
    <n v="0"/>
    <s v="OK"/>
    <m/>
    <s v=""/>
    <s v=""/>
    <n v="1856"/>
    <s v=""/>
    <s v=""/>
    <n v="212660"/>
    <n v="394696960"/>
  </r>
  <r>
    <x v="1"/>
    <x v="46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46"/>
    <s v="08:00"/>
    <n v="1421"/>
    <n v="0"/>
    <n v="266633"/>
    <n v="0"/>
    <n v="1"/>
    <n v="0"/>
    <n v="1"/>
    <n v="0"/>
    <s v="OK"/>
    <m/>
    <n v="1421"/>
    <n v="1328.9192"/>
    <n v="1328.9192"/>
    <n v="266633"/>
    <n v="318653.09830000001"/>
    <n v="318653.09830000001"/>
    <n v="423464220.47035742"/>
  </r>
  <r>
    <x v="1"/>
    <x v="46"/>
    <s v="09:00"/>
    <n v="1078"/>
    <n v="0"/>
    <n v="252272"/>
    <n v="1"/>
    <n v="1"/>
    <n v="0"/>
    <n v="1"/>
    <n v="0"/>
    <s v="OK"/>
    <m/>
    <n v="1078"/>
    <n v="1008.1456000000001"/>
    <n v="1008.1456000000001"/>
    <s v=""/>
    <s v=""/>
    <n v="252272"/>
    <n v="254326906.80320001"/>
  </r>
  <r>
    <x v="1"/>
    <x v="46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46"/>
    <s v="11:00"/>
    <n v="1842"/>
    <n v="1"/>
    <n v="115479"/>
    <n v="1"/>
    <n v="1"/>
    <n v="0"/>
    <n v="1"/>
    <n v="0"/>
    <s v="OK"/>
    <m/>
    <s v=""/>
    <s v=""/>
    <n v="1842"/>
    <s v=""/>
    <s v=""/>
    <n v="115479"/>
    <n v="212712318"/>
  </r>
  <r>
    <x v="1"/>
    <x v="46"/>
    <s v="12:00"/>
    <n v="588"/>
    <n v="0"/>
    <n v="92518"/>
    <n v="0"/>
    <n v="1"/>
    <n v="0"/>
    <n v="1"/>
    <n v="0"/>
    <s v="OK"/>
    <m/>
    <n v="588"/>
    <n v="549.89760000000001"/>
    <n v="549.89760000000001"/>
    <n v="92518"/>
    <n v="110568.26180000001"/>
    <n v="110568.26180000001"/>
    <n v="60801221.799991682"/>
  </r>
  <r>
    <x v="1"/>
    <x v="46"/>
    <s v="13:00"/>
    <n v="1421"/>
    <n v="1"/>
    <n v="195331"/>
    <n v="0"/>
    <n v="1"/>
    <n v="0"/>
    <n v="1"/>
    <n v="0"/>
    <s v="OK"/>
    <m/>
    <s v=""/>
    <s v=""/>
    <n v="1421"/>
    <n v="195331"/>
    <n v="233440.07810000001"/>
    <n v="233440.07810000001"/>
    <n v="331718350.98010004"/>
  </r>
  <r>
    <x v="1"/>
    <x v="46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46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46"/>
    <s v="16:00"/>
    <n v="1187"/>
    <n v="1"/>
    <n v="237438"/>
    <n v="0"/>
    <n v="1"/>
    <n v="0"/>
    <n v="1"/>
    <n v="0"/>
    <s v="OK"/>
    <m/>
    <s v=""/>
    <s v=""/>
    <n v="1187"/>
    <n v="237438"/>
    <n v="283762.15380000003"/>
    <n v="283762.15380000003"/>
    <n v="336825676.56060004"/>
  </r>
  <r>
    <x v="1"/>
    <x v="46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46"/>
    <s v="18:00"/>
    <n v="657"/>
    <n v="0"/>
    <n v="279166"/>
    <n v="1"/>
    <n v="1"/>
    <n v="0"/>
    <n v="1"/>
    <n v="0"/>
    <s v="OK"/>
    <m/>
    <n v="657"/>
    <n v="614.42640000000006"/>
    <n v="614.42640000000006"/>
    <s v=""/>
    <s v=""/>
    <n v="279166"/>
    <n v="171526960.38240001"/>
  </r>
  <r>
    <x v="1"/>
    <x v="46"/>
    <s v="19:00"/>
    <n v="1214"/>
    <n v="0"/>
    <n v="90612"/>
    <n v="1"/>
    <n v="1"/>
    <n v="0"/>
    <n v="1"/>
    <n v="0"/>
    <s v="OK"/>
    <m/>
    <n v="1214"/>
    <n v="1135.3328000000001"/>
    <n v="1135.3328000000001"/>
    <s v=""/>
    <s v=""/>
    <n v="90612"/>
    <n v="102874775.67360002"/>
  </r>
  <r>
    <x v="1"/>
    <x v="46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46"/>
    <s v="21:00"/>
    <n v="993"/>
    <n v="1"/>
    <n v="274580"/>
    <n v="0"/>
    <n v="1"/>
    <n v="0"/>
    <n v="1"/>
    <n v="0"/>
    <s v="OK"/>
    <m/>
    <s v=""/>
    <s v=""/>
    <n v="993"/>
    <n v="274580"/>
    <n v="328150.55800000002"/>
    <n v="328150.55800000002"/>
    <n v="325853504.09400004"/>
  </r>
  <r>
    <x v="1"/>
    <x v="46"/>
    <s v="22:00"/>
    <n v="846"/>
    <n v="1"/>
    <n v="294170"/>
    <n v="0"/>
    <n v="1"/>
    <n v="0"/>
    <n v="1"/>
    <n v="0"/>
    <s v="OK"/>
    <m/>
    <s v=""/>
    <s v=""/>
    <n v="846"/>
    <n v="294170"/>
    <n v="351562.56700000004"/>
    <n v="351562.56700000004"/>
    <n v="297421931.68200004"/>
  </r>
  <r>
    <x v="1"/>
    <x v="46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46"/>
    <s v="00:00"/>
    <n v="998"/>
    <n v="1"/>
    <n v="150071"/>
    <n v="1"/>
    <n v="1"/>
    <n v="0"/>
    <n v="1"/>
    <n v="0"/>
    <s v="OK"/>
    <m/>
    <s v=""/>
    <s v=""/>
    <n v="998"/>
    <s v=""/>
    <s v=""/>
    <n v="150071"/>
    <n v="149770858"/>
  </r>
  <r>
    <x v="1"/>
    <x v="47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47"/>
    <s v="02:00"/>
    <n v="1151"/>
    <n v="1"/>
    <n v="206220"/>
    <n v="0"/>
    <n v="1"/>
    <n v="0"/>
    <n v="1"/>
    <n v="0"/>
    <s v="OK"/>
    <m/>
    <s v=""/>
    <s v=""/>
    <n v="1151"/>
    <n v="206220"/>
    <n v="246453.522"/>
    <n v="246453.522"/>
    <n v="283668003.82199997"/>
  </r>
  <r>
    <x v="1"/>
    <x v="47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47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47"/>
    <s v="05:00"/>
    <n v="1240"/>
    <n v="0"/>
    <n v="218721"/>
    <n v="0"/>
    <n v="1"/>
    <n v="0"/>
    <n v="1"/>
    <n v="0"/>
    <s v="OK"/>
    <m/>
    <n v="1240"/>
    <n v="1159.6480000000001"/>
    <n v="1159.6480000000001"/>
    <n v="218721"/>
    <n v="261393.46710000001"/>
    <n v="261393.46710000001"/>
    <n v="303124411.33558083"/>
  </r>
  <r>
    <x v="1"/>
    <x v="47"/>
    <s v="06:00"/>
    <n v="1841"/>
    <n v="1"/>
    <n v="288961"/>
    <n v="0"/>
    <n v="1"/>
    <n v="0"/>
    <n v="1"/>
    <n v="0"/>
    <s v="OK"/>
    <m/>
    <s v=""/>
    <s v=""/>
    <n v="1841"/>
    <n v="288961"/>
    <n v="345337.29110000003"/>
    <n v="345337.29110000003"/>
    <n v="635765952.9151001"/>
  </r>
  <r>
    <x v="1"/>
    <x v="47"/>
    <s v="07:00"/>
    <n v="821"/>
    <n v="1"/>
    <n v="37504"/>
    <n v="0"/>
    <n v="1"/>
    <n v="0"/>
    <n v="1"/>
    <n v="0"/>
    <s v="OK"/>
    <m/>
    <s v=""/>
    <s v=""/>
    <n v="821"/>
    <n v="37504"/>
    <n v="44821.030400000003"/>
    <n v="44821.030400000003"/>
    <n v="36798065.958400004"/>
  </r>
  <r>
    <x v="1"/>
    <x v="47"/>
    <s v="08:00"/>
    <n v="335"/>
    <n v="1"/>
    <n v="284784"/>
    <n v="1"/>
    <n v="1"/>
    <n v="0"/>
    <n v="1"/>
    <n v="0"/>
    <s v="OK"/>
    <m/>
    <s v=""/>
    <s v=""/>
    <n v="335"/>
    <s v=""/>
    <s v=""/>
    <n v="284784"/>
    <n v="95402640"/>
  </r>
  <r>
    <x v="1"/>
    <x v="47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47"/>
    <s v="10:00"/>
    <n v="639"/>
    <n v="0"/>
    <n v="108357"/>
    <n v="0"/>
    <n v="1"/>
    <n v="0"/>
    <n v="1"/>
    <n v="0"/>
    <s v="OK"/>
    <m/>
    <n v="639"/>
    <n v="597.59280000000001"/>
    <n v="597.59280000000001"/>
    <n v="108357"/>
    <n v="129497.4507"/>
    <n v="129497.4507"/>
    <n v="77386744.156674966"/>
  </r>
  <r>
    <x v="1"/>
    <x v="47"/>
    <s v="11:00"/>
    <n v="482"/>
    <n v="1"/>
    <n v="158157"/>
    <n v="0"/>
    <n v="1"/>
    <n v="0"/>
    <n v="1"/>
    <n v="0"/>
    <s v="OK"/>
    <m/>
    <s v=""/>
    <s v=""/>
    <n v="482"/>
    <n v="158157"/>
    <n v="189013.4307"/>
    <n v="189013.4307"/>
    <n v="91104473.597399995"/>
  </r>
  <r>
    <x v="1"/>
    <x v="47"/>
    <s v="12:00"/>
    <n v="996"/>
    <n v="0"/>
    <n v="159374"/>
    <n v="0"/>
    <n v="1"/>
    <n v="0"/>
    <n v="1"/>
    <n v="0"/>
    <s v="OK"/>
    <m/>
    <n v="996"/>
    <n v="931.45920000000001"/>
    <n v="931.45920000000001"/>
    <n v="159374"/>
    <n v="190467.86740000002"/>
    <n v="190467.86740000002"/>
    <n v="177413047.39411008"/>
  </r>
  <r>
    <x v="1"/>
    <x v="47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47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47"/>
    <s v="15:00"/>
    <n v="1388"/>
    <n v="1"/>
    <n v="104466"/>
    <n v="0"/>
    <n v="1"/>
    <n v="0"/>
    <n v="1"/>
    <n v="0"/>
    <s v="OK"/>
    <m/>
    <s v=""/>
    <s v=""/>
    <n v="1388"/>
    <n v="104466"/>
    <n v="124847.31660000001"/>
    <n v="124847.31660000001"/>
    <n v="173288075.44080001"/>
  </r>
  <r>
    <x v="1"/>
    <x v="47"/>
    <s v="16:00"/>
    <n v="749"/>
    <n v="0"/>
    <n v="228727"/>
    <n v="0"/>
    <n v="1"/>
    <n v="0"/>
    <n v="1"/>
    <n v="0"/>
    <s v="OK"/>
    <m/>
    <n v="749"/>
    <n v="700.46479999999997"/>
    <n v="700.46479999999997"/>
    <n v="228727"/>
    <n v="273351.63770000002"/>
    <n v="273351.63770000002"/>
    <n v="191473200.23120296"/>
  </r>
  <r>
    <x v="1"/>
    <x v="47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47"/>
    <s v="18:00"/>
    <n v="884"/>
    <n v="1"/>
    <n v="213031"/>
    <n v="0"/>
    <n v="1"/>
    <n v="0"/>
    <n v="1"/>
    <n v="0"/>
    <s v="OK"/>
    <m/>
    <s v=""/>
    <s v=""/>
    <n v="884"/>
    <n v="213031"/>
    <n v="254593.3481"/>
    <n v="254593.3481"/>
    <n v="225060519.72040001"/>
  </r>
  <r>
    <x v="1"/>
    <x v="47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47"/>
    <s v="20:00"/>
    <n v="1463"/>
    <n v="0"/>
    <n v="93967"/>
    <n v="1"/>
    <n v="1"/>
    <n v="0"/>
    <n v="1"/>
    <n v="0"/>
    <s v="OK"/>
    <m/>
    <n v="1463"/>
    <n v="1368.1976"/>
    <n v="1368.1976"/>
    <s v=""/>
    <s v=""/>
    <n v="93967"/>
    <n v="128565423.8792"/>
  </r>
  <r>
    <x v="1"/>
    <x v="47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47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47"/>
    <s v="23:00"/>
    <n v="1951"/>
    <n v="0"/>
    <n v="134267"/>
    <n v="1"/>
    <n v="1"/>
    <n v="0"/>
    <n v="1"/>
    <n v="0"/>
    <s v="OK"/>
    <m/>
    <n v="1951"/>
    <n v="1824.5752"/>
    <n v="1824.5752"/>
    <s v=""/>
    <s v=""/>
    <n v="134267"/>
    <n v="244980238.3784"/>
  </r>
  <r>
    <x v="1"/>
    <x v="47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48"/>
    <s v="01:01"/>
    <n v="1316"/>
    <n v="0"/>
    <n v="53202"/>
    <n v="0"/>
    <n v="1"/>
    <n v="0"/>
    <n v="1"/>
    <n v="0"/>
    <s v="OK"/>
    <m/>
    <n v="1316"/>
    <n v="1230.7232000000001"/>
    <n v="1230.7232000000001"/>
    <n v="53202"/>
    <n v="63581.710200000001"/>
    <n v="63581.710200000001"/>
    <n v="78251485.838816643"/>
  </r>
  <r>
    <x v="1"/>
    <x v="48"/>
    <s v="02:00"/>
    <n v="1224"/>
    <n v="0"/>
    <n v="142405"/>
    <n v="0"/>
    <n v="1"/>
    <n v="0"/>
    <n v="1"/>
    <n v="0"/>
    <s v="OK"/>
    <m/>
    <n v="1224"/>
    <n v="1144.6848"/>
    <n v="1144.6848"/>
    <n v="142405"/>
    <n v="170188.21550000002"/>
    <n v="170188.21550000002"/>
    <n v="194811863.42197442"/>
  </r>
  <r>
    <x v="1"/>
    <x v="48"/>
    <s v="03:00"/>
    <n v="1881"/>
    <n v="0"/>
    <n v="195929"/>
    <n v="1"/>
    <n v="1"/>
    <n v="0"/>
    <n v="1"/>
    <n v="0"/>
    <s v="OK"/>
    <m/>
    <n v="1881"/>
    <n v="1759.1112000000001"/>
    <n v="1759.1112000000001"/>
    <s v=""/>
    <s v=""/>
    <n v="195929"/>
    <n v="344660898.30480003"/>
  </r>
  <r>
    <x v="1"/>
    <x v="48"/>
    <s v="04:00"/>
    <n v="1938"/>
    <n v="0"/>
    <n v="48104"/>
    <n v="0"/>
    <n v="1"/>
    <n v="0"/>
    <n v="1"/>
    <n v="0"/>
    <s v="OK"/>
    <m/>
    <n v="1938"/>
    <n v="1812.4176"/>
    <n v="1812.4176"/>
    <n v="48104"/>
    <n v="57489.090400000001"/>
    <n v="57489.090400000001"/>
    <n v="104194239.24895105"/>
  </r>
  <r>
    <x v="1"/>
    <x v="48"/>
    <s v="05:00"/>
    <n v="495"/>
    <n v="1"/>
    <n v="243961"/>
    <n v="0"/>
    <n v="1"/>
    <n v="0"/>
    <n v="1"/>
    <n v="0"/>
    <s v="OK"/>
    <m/>
    <s v=""/>
    <s v=""/>
    <n v="495"/>
    <n v="243961"/>
    <n v="291557.79110000003"/>
    <n v="291557.79110000003"/>
    <n v="144321106.59450001"/>
  </r>
  <r>
    <x v="1"/>
    <x v="48"/>
    <s v="06:00"/>
    <n v="857"/>
    <n v="1"/>
    <n v="291399"/>
    <n v="1"/>
    <n v="1"/>
    <n v="0"/>
    <n v="1"/>
    <n v="0"/>
    <s v="OK"/>
    <m/>
    <s v=""/>
    <s v=""/>
    <n v="857"/>
    <s v=""/>
    <s v=""/>
    <n v="291399"/>
    <n v="249728943"/>
  </r>
  <r>
    <x v="1"/>
    <x v="48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48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48"/>
    <s v="09:00"/>
    <n v="1157"/>
    <n v="0"/>
    <n v="202290"/>
    <n v="1"/>
    <n v="1"/>
    <n v="0"/>
    <n v="1"/>
    <n v="0"/>
    <s v="OK"/>
    <m/>
    <n v="1157"/>
    <n v="1082.0264"/>
    <n v="1082.0264"/>
    <s v=""/>
    <s v=""/>
    <n v="202290"/>
    <n v="218883120.456"/>
  </r>
  <r>
    <x v="1"/>
    <x v="48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48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48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48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48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48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48"/>
    <s v="16:00"/>
    <n v="1911"/>
    <n v="0"/>
    <n v="104935"/>
    <n v="1"/>
    <n v="1"/>
    <n v="0"/>
    <n v="1"/>
    <n v="0"/>
    <s v="OK"/>
    <m/>
    <n v="1911"/>
    <n v="1787.1672000000001"/>
    <n v="1787.1672000000001"/>
    <s v=""/>
    <s v=""/>
    <n v="104935"/>
    <n v="187536390.132"/>
  </r>
  <r>
    <x v="1"/>
    <x v="48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48"/>
    <s v="18:00"/>
    <n v="1063"/>
    <n v="0"/>
    <n v="50365"/>
    <n v="1"/>
    <n v="1"/>
    <n v="0"/>
    <n v="1"/>
    <n v="0"/>
    <s v="OK"/>
    <m/>
    <n v="1063"/>
    <n v="994.11760000000004"/>
    <n v="994.11760000000004"/>
    <s v=""/>
    <s v=""/>
    <n v="50365"/>
    <n v="50068732.924000002"/>
  </r>
  <r>
    <x v="1"/>
    <x v="48"/>
    <s v="19:00"/>
    <n v="761"/>
    <n v="1"/>
    <n v="250849"/>
    <n v="0"/>
    <n v="1"/>
    <n v="0"/>
    <n v="1"/>
    <n v="0"/>
    <s v="OK"/>
    <m/>
    <s v=""/>
    <s v=""/>
    <n v="761"/>
    <n v="250849"/>
    <n v="299789.63990000001"/>
    <n v="299789.63990000001"/>
    <n v="228139915.9639"/>
  </r>
  <r>
    <x v="1"/>
    <x v="48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48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48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48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48"/>
    <s v="00:00"/>
    <n v="1571"/>
    <n v="1"/>
    <n v="131779"/>
    <n v="0"/>
    <n v="1"/>
    <n v="0"/>
    <n v="1"/>
    <n v="0"/>
    <s v="OK"/>
    <m/>
    <s v=""/>
    <s v=""/>
    <n v="1571"/>
    <n v="131779"/>
    <n v="157489.08290000001"/>
    <n v="157489.08290000001"/>
    <n v="247415349.23590001"/>
  </r>
  <r>
    <x v="1"/>
    <x v="49"/>
    <s v="01:01"/>
    <n v="350"/>
    <n v="1"/>
    <n v="65031"/>
    <n v="1"/>
    <n v="1"/>
    <n v="0"/>
    <n v="1"/>
    <n v="0"/>
    <s v="OK"/>
    <m/>
    <s v=""/>
    <s v=""/>
    <n v="350"/>
    <s v=""/>
    <s v=""/>
    <n v="65031"/>
    <n v="22760850"/>
  </r>
  <r>
    <x v="1"/>
    <x v="49"/>
    <s v="02:00"/>
    <n v="719"/>
    <n v="0"/>
    <n v="286878"/>
    <n v="1"/>
    <n v="1"/>
    <n v="0"/>
    <n v="1"/>
    <n v="0"/>
    <s v="OK"/>
    <m/>
    <n v="719"/>
    <n v="672.40880000000004"/>
    <n v="672.40880000000004"/>
    <s v=""/>
    <s v=""/>
    <n v="286878"/>
    <n v="192899291.72640002"/>
  </r>
  <r>
    <x v="1"/>
    <x v="49"/>
    <s v="03:00"/>
    <n v="365"/>
    <n v="1"/>
    <n v="96444"/>
    <n v="1"/>
    <n v="1"/>
    <n v="0"/>
    <n v="1"/>
    <n v="0"/>
    <s v="OK"/>
    <m/>
    <s v=""/>
    <s v=""/>
    <n v="365"/>
    <s v=""/>
    <s v=""/>
    <n v="96444"/>
    <n v="35202060"/>
  </r>
  <r>
    <x v="1"/>
    <x v="49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49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49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49"/>
    <s v="07:00"/>
    <n v="444"/>
    <n v="1"/>
    <n v="87769"/>
    <n v="0"/>
    <n v="1"/>
    <n v="0"/>
    <n v="1"/>
    <n v="0"/>
    <s v="OK"/>
    <m/>
    <s v=""/>
    <s v=""/>
    <n v="444"/>
    <n v="87769"/>
    <n v="104892.7319"/>
    <n v="104892.7319"/>
    <n v="46572372.963600002"/>
  </r>
  <r>
    <x v="1"/>
    <x v="49"/>
    <s v="08:00"/>
    <n v="1259"/>
    <n v="1"/>
    <n v="216743"/>
    <n v="1"/>
    <n v="1"/>
    <n v="0"/>
    <n v="1"/>
    <n v="0"/>
    <s v="OK"/>
    <m/>
    <s v=""/>
    <s v=""/>
    <n v="1259"/>
    <s v=""/>
    <s v=""/>
    <n v="216743"/>
    <n v="272879437"/>
  </r>
  <r>
    <x v="1"/>
    <x v="49"/>
    <s v="09:00"/>
    <n v="387"/>
    <n v="1"/>
    <n v="298494"/>
    <n v="1"/>
    <n v="1"/>
    <n v="0"/>
    <n v="1"/>
    <n v="0"/>
    <s v="OK"/>
    <m/>
    <s v=""/>
    <s v=""/>
    <n v="387"/>
    <s v=""/>
    <s v=""/>
    <n v="298494"/>
    <n v="115517178"/>
  </r>
  <r>
    <x v="1"/>
    <x v="49"/>
    <s v="10:00"/>
    <n v="1545"/>
    <n v="0"/>
    <n v="219908"/>
    <n v="0"/>
    <n v="1"/>
    <n v="0"/>
    <n v="1"/>
    <n v="0"/>
    <s v="OK"/>
    <m/>
    <n v="1545"/>
    <n v="1444.884"/>
    <n v="1444.884"/>
    <n v="219908"/>
    <n v="262812.05080000003"/>
    <n v="262812.05080000003"/>
    <n v="379732927.20810723"/>
  </r>
  <r>
    <x v="1"/>
    <x v="49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49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49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49"/>
    <s v="14:00"/>
    <n v="484"/>
    <n v="1"/>
    <n v="295291"/>
    <n v="0"/>
    <n v="1"/>
    <n v="0"/>
    <n v="1"/>
    <n v="0"/>
    <s v="OK"/>
    <m/>
    <s v=""/>
    <s v=""/>
    <n v="484"/>
    <n v="295291"/>
    <n v="352902.27410000004"/>
    <n v="352902.27410000004"/>
    <n v="170804700.66440001"/>
  </r>
  <r>
    <x v="1"/>
    <x v="49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49"/>
    <s v="16:00"/>
    <n v="1413"/>
    <n v="0"/>
    <n v="114346"/>
    <n v="0"/>
    <n v="1"/>
    <n v="0"/>
    <n v="1"/>
    <n v="0"/>
    <s v="OK"/>
    <m/>
    <n v="1413"/>
    <n v="1321.4376"/>
    <n v="1321.4376"/>
    <n v="114346"/>
    <n v="136654.90460000001"/>
    <n v="136654.90460000001"/>
    <n v="180580929.16285297"/>
  </r>
  <r>
    <x v="1"/>
    <x v="49"/>
    <s v="17:00"/>
    <n v="599"/>
    <n v="0"/>
    <n v="38813"/>
    <n v="0"/>
    <n v="1"/>
    <n v="0"/>
    <n v="1"/>
    <n v="0"/>
    <s v="OK"/>
    <m/>
    <n v="599"/>
    <n v="560.1848"/>
    <n v="560.1848"/>
    <n v="38813"/>
    <n v="46385.416300000004"/>
    <n v="46385.416300000004"/>
    <n v="25984405.152932242"/>
  </r>
  <r>
    <x v="1"/>
    <x v="49"/>
    <s v="18:00"/>
    <n v="1665"/>
    <n v="0"/>
    <n v="157004"/>
    <n v="0"/>
    <n v="1"/>
    <n v="0"/>
    <n v="1"/>
    <n v="0"/>
    <s v="OK"/>
    <m/>
    <n v="1665"/>
    <n v="1557.1079999999999"/>
    <n v="1557.1079999999999"/>
    <n v="157004"/>
    <n v="187635.4804"/>
    <n v="187635.4804"/>
    <n v="292168707.61468321"/>
  </r>
  <r>
    <x v="1"/>
    <x v="49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49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49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49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49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49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50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50"/>
    <s v="02:00"/>
    <n v="1386"/>
    <n v="0"/>
    <n v="168749"/>
    <n v="1"/>
    <n v="1"/>
    <n v="0"/>
    <n v="1"/>
    <n v="0"/>
    <s v="OK"/>
    <m/>
    <n v="1386"/>
    <n v="1296.1872000000001"/>
    <n v="1296.1872000000001"/>
    <s v=""/>
    <s v=""/>
    <n v="168749"/>
    <n v="218730293.81280002"/>
  </r>
  <r>
    <x v="1"/>
    <x v="50"/>
    <s v="03:00"/>
    <n v="1276"/>
    <n v="1"/>
    <n v="224422"/>
    <n v="1"/>
    <n v="1"/>
    <n v="0"/>
    <n v="1"/>
    <n v="0"/>
    <s v="OK"/>
    <m/>
    <s v=""/>
    <s v=""/>
    <n v="1276"/>
    <s v=""/>
    <s v=""/>
    <n v="224422"/>
    <n v="286362472"/>
  </r>
  <r>
    <x v="1"/>
    <x v="50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50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50"/>
    <s v="06:00"/>
    <n v="1011"/>
    <n v="1"/>
    <n v="206090"/>
    <n v="0"/>
    <n v="1"/>
    <n v="0"/>
    <n v="1"/>
    <n v="0"/>
    <s v="OK"/>
    <m/>
    <s v=""/>
    <s v=""/>
    <n v="1011"/>
    <n v="206090"/>
    <n v="246298.15900000001"/>
    <n v="246298.15900000001"/>
    <n v="249007438.74900001"/>
  </r>
  <r>
    <x v="1"/>
    <x v="50"/>
    <s v="07:00"/>
    <n v="804"/>
    <n v="1"/>
    <n v="63144"/>
    <n v="1"/>
    <n v="1"/>
    <n v="0"/>
    <n v="1"/>
    <n v="0"/>
    <s v="OK"/>
    <m/>
    <s v=""/>
    <s v=""/>
    <n v="804"/>
    <s v=""/>
    <s v=""/>
    <n v="63144"/>
    <n v="50767776"/>
  </r>
  <r>
    <x v="1"/>
    <x v="50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50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50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50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50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50"/>
    <s v="13:00"/>
    <n v="1966"/>
    <n v="0"/>
    <n v="291404"/>
    <n v="0"/>
    <n v="1"/>
    <n v="0"/>
    <n v="1"/>
    <n v="0"/>
    <s v="OK"/>
    <m/>
    <n v="1966"/>
    <n v="1838.6032"/>
    <n v="1838.6032"/>
    <n v="291404"/>
    <n v="348256.9204"/>
    <n v="348256.9204"/>
    <n v="640306288.26958525"/>
  </r>
  <r>
    <x v="1"/>
    <x v="50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50"/>
    <s v="15:00"/>
    <n v="1785"/>
    <n v="0"/>
    <n v="171807"/>
    <n v="1"/>
    <n v="1"/>
    <n v="0"/>
    <n v="1"/>
    <n v="0"/>
    <s v="OK"/>
    <m/>
    <n v="1785"/>
    <n v="1669.3320000000001"/>
    <n v="1669.3320000000001"/>
    <s v=""/>
    <s v=""/>
    <n v="171807"/>
    <n v="286802922.92400002"/>
  </r>
  <r>
    <x v="1"/>
    <x v="50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50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50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50"/>
    <s v="19:00"/>
    <n v="1311"/>
    <n v="0"/>
    <n v="213455"/>
    <n v="1"/>
    <n v="1"/>
    <n v="0"/>
    <n v="1"/>
    <n v="0"/>
    <s v="OK"/>
    <m/>
    <n v="1311"/>
    <n v="1226.0472"/>
    <n v="1226.0472"/>
    <s v=""/>
    <s v=""/>
    <n v="213455"/>
    <n v="261705905.07600001"/>
  </r>
  <r>
    <x v="1"/>
    <x v="50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50"/>
    <s v="21:00"/>
    <n v="467"/>
    <n v="0"/>
    <n v="132061"/>
    <n v="1"/>
    <n v="1"/>
    <n v="0"/>
    <n v="1"/>
    <n v="0"/>
    <s v="OK"/>
    <m/>
    <n v="467"/>
    <n v="436.73840000000001"/>
    <n v="436.73840000000001"/>
    <s v=""/>
    <s v=""/>
    <n v="132061"/>
    <n v="57676109.842399999"/>
  </r>
  <r>
    <x v="1"/>
    <x v="50"/>
    <s v="22:00"/>
    <n v="750"/>
    <n v="0"/>
    <n v="129330"/>
    <n v="0"/>
    <n v="1"/>
    <n v="0"/>
    <n v="1"/>
    <n v="0"/>
    <s v="OK"/>
    <m/>
    <n v="750"/>
    <n v="701.4"/>
    <n v="701.4"/>
    <n v="129330"/>
    <n v="154562.283"/>
    <n v="154562.283"/>
    <n v="108409985.29619999"/>
  </r>
  <r>
    <x v="1"/>
    <x v="50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50"/>
    <s v="00:00"/>
    <n v="1208"/>
    <n v="1"/>
    <n v="199479"/>
    <n v="1"/>
    <n v="1"/>
    <n v="0"/>
    <n v="1"/>
    <n v="0"/>
    <s v="OK"/>
    <m/>
    <s v=""/>
    <s v=""/>
    <n v="1208"/>
    <s v=""/>
    <s v=""/>
    <n v="199479"/>
    <n v="240970632"/>
  </r>
  <r>
    <x v="1"/>
    <x v="51"/>
    <s v="01:01"/>
    <n v="769"/>
    <n v="0"/>
    <n v="132069"/>
    <n v="1"/>
    <n v="1"/>
    <n v="0"/>
    <n v="1"/>
    <n v="0"/>
    <s v="OK"/>
    <m/>
    <n v="769"/>
    <n v="719.16880000000003"/>
    <n v="719.16880000000003"/>
    <s v=""/>
    <s v=""/>
    <n v="132069"/>
    <n v="94979904.247199997"/>
  </r>
  <r>
    <x v="1"/>
    <x v="51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51"/>
    <s v="03:00"/>
    <n v="782"/>
    <n v="1"/>
    <n v="91465"/>
    <n v="1"/>
    <n v="1"/>
    <n v="0"/>
    <n v="1"/>
    <n v="0"/>
    <s v="OK"/>
    <m/>
    <s v=""/>
    <s v=""/>
    <n v="782"/>
    <s v=""/>
    <s v=""/>
    <n v="91465"/>
    <n v="71525630"/>
  </r>
  <r>
    <x v="1"/>
    <x v="51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51"/>
    <s v="05:00"/>
    <n v="1619"/>
    <n v="0"/>
    <n v="148383"/>
    <n v="1"/>
    <n v="1"/>
    <n v="0"/>
    <n v="1"/>
    <n v="0"/>
    <s v="OK"/>
    <m/>
    <n v="1619"/>
    <n v="1514.0888"/>
    <n v="1514.0888"/>
    <s v=""/>
    <s v=""/>
    <n v="148383"/>
    <n v="224665038.4104"/>
  </r>
  <r>
    <x v="1"/>
    <x v="51"/>
    <s v="06:00"/>
    <n v="504"/>
    <n v="0"/>
    <n v="270852"/>
    <n v="1"/>
    <n v="1"/>
    <n v="0"/>
    <n v="1"/>
    <n v="0"/>
    <s v="OK"/>
    <m/>
    <n v="504"/>
    <n v="471.3408"/>
    <n v="471.3408"/>
    <s v=""/>
    <s v=""/>
    <n v="270852"/>
    <n v="127663598.3616"/>
  </r>
  <r>
    <x v="1"/>
    <x v="51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51"/>
    <s v="08:00"/>
    <n v="1241"/>
    <n v="1"/>
    <n v="255929"/>
    <n v="1"/>
    <n v="1"/>
    <n v="0"/>
    <n v="1"/>
    <n v="0"/>
    <s v="OK"/>
    <m/>
    <s v=""/>
    <s v=""/>
    <n v="1241"/>
    <s v=""/>
    <s v=""/>
    <n v="255929"/>
    <n v="317607889"/>
  </r>
  <r>
    <x v="1"/>
    <x v="51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51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51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51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51"/>
    <s v="13:00"/>
    <n v="1844"/>
    <n v="0"/>
    <n v="153895"/>
    <n v="1"/>
    <n v="1"/>
    <n v="0"/>
    <n v="1"/>
    <n v="0"/>
    <s v="OK"/>
    <m/>
    <n v="1844"/>
    <n v="1724.5088000000001"/>
    <n v="1724.5088000000001"/>
    <s v=""/>
    <s v=""/>
    <n v="153895"/>
    <n v="265393281.77600002"/>
  </r>
  <r>
    <x v="1"/>
    <x v="51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51"/>
    <s v="15:00"/>
    <n v="1912"/>
    <n v="0"/>
    <n v="126162"/>
    <n v="0"/>
    <n v="1"/>
    <n v="0"/>
    <n v="1"/>
    <n v="0"/>
    <s v="OK"/>
    <m/>
    <n v="1912"/>
    <n v="1788.1024"/>
    <n v="1788.1024"/>
    <n v="126162"/>
    <n v="150776.20620000002"/>
    <n v="150776.20620000002"/>
    <n v="269603296.16911489"/>
  </r>
  <r>
    <x v="1"/>
    <x v="51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51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51"/>
    <s v="18:00"/>
    <n v="1803"/>
    <n v="1"/>
    <n v="245122"/>
    <n v="1"/>
    <n v="1"/>
    <n v="0"/>
    <n v="1"/>
    <n v="0"/>
    <s v="OK"/>
    <m/>
    <s v=""/>
    <s v=""/>
    <n v="1803"/>
    <s v=""/>
    <s v=""/>
    <n v="245122"/>
    <n v="441954966"/>
  </r>
  <r>
    <x v="1"/>
    <x v="51"/>
    <s v="19:00"/>
    <n v="540"/>
    <n v="0"/>
    <n v="103109"/>
    <n v="1"/>
    <n v="1"/>
    <n v="0"/>
    <n v="1"/>
    <n v="0"/>
    <s v="OK"/>
    <m/>
    <n v="540"/>
    <n v="505.00800000000004"/>
    <n v="505.00800000000004"/>
    <s v=""/>
    <s v=""/>
    <n v="103109"/>
    <n v="52070869.872000001"/>
  </r>
  <r>
    <x v="1"/>
    <x v="51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51"/>
    <s v="21:00"/>
    <n v="1013"/>
    <n v="1"/>
    <n v="55503"/>
    <n v="1"/>
    <n v="1"/>
    <n v="0"/>
    <n v="1"/>
    <n v="0"/>
    <s v="OK"/>
    <m/>
    <s v=""/>
    <s v=""/>
    <n v="1013"/>
    <s v=""/>
    <s v=""/>
    <n v="55503"/>
    <n v="56224539"/>
  </r>
  <r>
    <x v="1"/>
    <x v="51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51"/>
    <s v="23:00"/>
    <n v="1786"/>
    <n v="0"/>
    <n v="228360"/>
    <n v="0"/>
    <n v="1"/>
    <n v="0"/>
    <n v="1"/>
    <n v="0"/>
    <s v="OK"/>
    <m/>
    <n v="1786"/>
    <n v="1670.2672"/>
    <n v="1670.2672"/>
    <n v="228360"/>
    <n v="272913.03600000002"/>
    <n v="272913.03600000002"/>
    <n v="455837692.48321927"/>
  </r>
  <r>
    <x v="1"/>
    <x v="51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52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52"/>
    <s v="02:00"/>
    <n v="441"/>
    <n v="0"/>
    <n v="236968"/>
    <n v="0"/>
    <n v="1"/>
    <n v="0"/>
    <n v="1"/>
    <n v="0"/>
    <s v="OK"/>
    <m/>
    <n v="441"/>
    <n v="412.42320000000001"/>
    <n v="412.42320000000001"/>
    <n v="236968"/>
    <n v="283200.45679999999"/>
    <n v="283200.45679999999"/>
    <n v="116798438.63491775"/>
  </r>
  <r>
    <x v="1"/>
    <x v="52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52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52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52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52"/>
    <s v="07:00"/>
    <n v="1019"/>
    <n v="0"/>
    <n v="247215"/>
    <n v="1"/>
    <n v="1"/>
    <n v="0"/>
    <n v="1"/>
    <n v="0"/>
    <s v="OK"/>
    <m/>
    <n v="1019"/>
    <n v="952.96879999999999"/>
    <n v="952.96879999999999"/>
    <s v=""/>
    <s v=""/>
    <n v="247215"/>
    <n v="235588181.89199999"/>
  </r>
  <r>
    <x v="1"/>
    <x v="52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52"/>
    <s v="09:00"/>
    <n v="872"/>
    <n v="1"/>
    <n v="99321"/>
    <n v="1"/>
    <n v="1"/>
    <n v="0"/>
    <n v="1"/>
    <n v="0"/>
    <s v="OK"/>
    <m/>
    <s v=""/>
    <s v=""/>
    <n v="872"/>
    <s v=""/>
    <s v=""/>
    <n v="99321"/>
    <n v="86607912"/>
  </r>
  <r>
    <x v="1"/>
    <x v="52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52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52"/>
    <s v="12:00"/>
    <n v="1011"/>
    <n v="0"/>
    <n v="216607"/>
    <n v="0"/>
    <n v="1"/>
    <n v="0"/>
    <n v="1"/>
    <n v="0"/>
    <s v="OK"/>
    <m/>
    <n v="1011"/>
    <n v="945.48720000000003"/>
    <n v="945.48720000000003"/>
    <n v="216607"/>
    <n v="258867.0257"/>
    <n v="258867.0257"/>
    <n v="244755459.30142105"/>
  </r>
  <r>
    <x v="1"/>
    <x v="52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52"/>
    <s v="14:00"/>
    <n v="1456"/>
    <n v="0"/>
    <n v="116211"/>
    <n v="0"/>
    <n v="1"/>
    <n v="0"/>
    <n v="1"/>
    <n v="0"/>
    <s v="OK"/>
    <m/>
    <n v="1456"/>
    <n v="1361.6512"/>
    <n v="1361.6512"/>
    <n v="116211"/>
    <n v="138883.76610000001"/>
    <n v="138883.76610000001"/>
    <n v="189111246.77058434"/>
  </r>
  <r>
    <x v="1"/>
    <x v="52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52"/>
    <s v="16:00"/>
    <n v="488"/>
    <n v="0"/>
    <n v="54866"/>
    <n v="1"/>
    <n v="1"/>
    <n v="0"/>
    <n v="1"/>
    <n v="0"/>
    <s v="OK"/>
    <m/>
    <n v="488"/>
    <n v="456.37760000000003"/>
    <n v="456.37760000000003"/>
    <s v=""/>
    <s v=""/>
    <n v="54866"/>
    <n v="25039613.401600003"/>
  </r>
  <r>
    <x v="1"/>
    <x v="52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52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52"/>
    <s v="19:00"/>
    <n v="652"/>
    <n v="0"/>
    <n v="104138"/>
    <n v="1"/>
    <n v="1"/>
    <n v="0"/>
    <n v="1"/>
    <n v="0"/>
    <s v="OK"/>
    <m/>
    <n v="652"/>
    <n v="609.75040000000001"/>
    <n v="609.75040000000001"/>
    <s v=""/>
    <s v=""/>
    <n v="104138"/>
    <n v="63498187.155200005"/>
  </r>
  <r>
    <x v="1"/>
    <x v="52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52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52"/>
    <s v="22:00"/>
    <n v="1955"/>
    <n v="0"/>
    <n v="102561"/>
    <n v="0"/>
    <n v="1"/>
    <n v="0"/>
    <n v="1"/>
    <n v="0"/>
    <s v="OK"/>
    <m/>
    <n v="1955"/>
    <n v="1828.316"/>
    <n v="1828.316"/>
    <n v="102561"/>
    <n v="122570.6511"/>
    <n v="122570.6511"/>
    <n v="224097882.5365476"/>
  </r>
  <r>
    <x v="1"/>
    <x v="52"/>
    <s v="23:00"/>
    <n v="1331"/>
    <n v="1"/>
    <n v="294924"/>
    <n v="0"/>
    <n v="1"/>
    <n v="0"/>
    <n v="1"/>
    <n v="0"/>
    <s v="OK"/>
    <m/>
    <s v=""/>
    <s v=""/>
    <n v="1331"/>
    <n v="294924"/>
    <n v="352463.67240000004"/>
    <n v="352463.67240000004"/>
    <n v="469129147.96440005"/>
  </r>
  <r>
    <x v="1"/>
    <x v="52"/>
    <s v="00:00"/>
    <n v="812"/>
    <n v="0"/>
    <n v="70557"/>
    <n v="1"/>
    <n v="1"/>
    <n v="0"/>
    <n v="1"/>
    <n v="0"/>
    <s v="OK"/>
    <m/>
    <n v="812"/>
    <n v="759.38240000000008"/>
    <n v="759.38240000000008"/>
    <s v=""/>
    <s v=""/>
    <n v="70557"/>
    <n v="53579743.996800005"/>
  </r>
  <r>
    <x v="1"/>
    <x v="53"/>
    <s v="01:01"/>
    <n v="421"/>
    <n v="0"/>
    <n v="168050"/>
    <n v="1"/>
    <n v="1"/>
    <n v="0"/>
    <n v="1"/>
    <n v="0"/>
    <s v="OK"/>
    <m/>
    <n v="421"/>
    <n v="393.7192"/>
    <n v="393.7192"/>
    <s v=""/>
    <s v=""/>
    <n v="168050"/>
    <n v="66164511.560000002"/>
  </r>
  <r>
    <x v="1"/>
    <x v="53"/>
    <s v="02:00"/>
    <n v="1262"/>
    <n v="0"/>
    <n v="184614"/>
    <n v="1"/>
    <n v="1"/>
    <n v="0"/>
    <n v="1"/>
    <n v="0"/>
    <s v="OK"/>
    <m/>
    <n v="1262"/>
    <n v="1180.2224000000001"/>
    <n v="1180.2224000000001"/>
    <s v=""/>
    <s v=""/>
    <n v="184614"/>
    <n v="217885578.15360001"/>
  </r>
  <r>
    <x v="1"/>
    <x v="53"/>
    <s v="03:00"/>
    <n v="1309"/>
    <n v="0"/>
    <n v="239034"/>
    <n v="0"/>
    <n v="1"/>
    <n v="0"/>
    <n v="1"/>
    <n v="0"/>
    <s v="OK"/>
    <m/>
    <n v="1309"/>
    <n v="1224.1768"/>
    <n v="1224.1768"/>
    <n v="239034"/>
    <n v="285669.53340000001"/>
    <n v="285669.53340000001"/>
    <n v="349710015.25510514"/>
  </r>
  <r>
    <x v="1"/>
    <x v="53"/>
    <s v="04:00"/>
    <n v="316"/>
    <n v="0"/>
    <n v="102484"/>
    <n v="1"/>
    <n v="1"/>
    <n v="0"/>
    <n v="1"/>
    <n v="0"/>
    <s v="OK"/>
    <m/>
    <n v="316"/>
    <n v="295.52320000000003"/>
    <n v="295.52320000000003"/>
    <s v=""/>
    <s v=""/>
    <n v="102484"/>
    <n v="30286399.628800005"/>
  </r>
  <r>
    <x v="1"/>
    <x v="53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53"/>
    <s v="06:00"/>
    <n v="1050"/>
    <n v="1"/>
    <n v="154380"/>
    <n v="1"/>
    <n v="1"/>
    <n v="0"/>
    <n v="1"/>
    <n v="0"/>
    <s v="OK"/>
    <m/>
    <s v=""/>
    <s v=""/>
    <n v="1050"/>
    <s v=""/>
    <s v=""/>
    <n v="154380"/>
    <n v="162099000"/>
  </r>
  <r>
    <x v="1"/>
    <x v="53"/>
    <s v="07:00"/>
    <n v="1382"/>
    <n v="1"/>
    <n v="43946"/>
    <n v="0"/>
    <n v="1"/>
    <n v="0"/>
    <n v="1"/>
    <n v="0"/>
    <s v="OK"/>
    <m/>
    <s v=""/>
    <s v=""/>
    <n v="1382"/>
    <n v="43946"/>
    <n v="52519.864600000001"/>
    <n v="52519.864600000001"/>
    <n v="72582452.877200007"/>
  </r>
  <r>
    <x v="1"/>
    <x v="53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53"/>
    <s v="09:00"/>
    <n v="371"/>
    <n v="0"/>
    <n v="272608"/>
    <n v="0"/>
    <n v="1"/>
    <n v="0"/>
    <n v="1"/>
    <n v="0"/>
    <s v="OK"/>
    <m/>
    <n v="371"/>
    <n v="346.95920000000001"/>
    <n v="346.95920000000001"/>
    <n v="272608"/>
    <n v="325793.82079999999"/>
    <n v="325793.82079999999"/>
    <n v="113037163.42971136"/>
  </r>
  <r>
    <x v="1"/>
    <x v="53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53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53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53"/>
    <s v="13:00"/>
    <n v="1580"/>
    <n v="0"/>
    <n v="48746"/>
    <n v="1"/>
    <n v="1"/>
    <n v="0"/>
    <n v="1"/>
    <n v="0"/>
    <s v="OK"/>
    <m/>
    <n v="1580"/>
    <n v="1477.616"/>
    <n v="1477.616"/>
    <s v=""/>
    <s v=""/>
    <n v="48746"/>
    <n v="72027869.535999998"/>
  </r>
  <r>
    <x v="1"/>
    <x v="53"/>
    <s v="14:00"/>
    <n v="1535"/>
    <n v="1"/>
    <n v="173857"/>
    <n v="0"/>
    <n v="1"/>
    <n v="0"/>
    <n v="1"/>
    <n v="0"/>
    <s v="OK"/>
    <m/>
    <s v=""/>
    <s v=""/>
    <n v="1535"/>
    <n v="173857"/>
    <n v="207776.5007"/>
    <n v="207776.5007"/>
    <n v="318936928.57450002"/>
  </r>
  <r>
    <x v="1"/>
    <x v="53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53"/>
    <s v="16:00"/>
    <n v="733"/>
    <n v="0"/>
    <n v="119710"/>
    <n v="1"/>
    <n v="1"/>
    <n v="0"/>
    <n v="1"/>
    <n v="0"/>
    <s v="OK"/>
    <m/>
    <n v="733"/>
    <n v="685.50160000000005"/>
    <n v="685.50160000000005"/>
    <s v=""/>
    <s v=""/>
    <n v="119710"/>
    <n v="82061396.536000013"/>
  </r>
  <r>
    <x v="1"/>
    <x v="53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53"/>
    <s v="18:00"/>
    <n v="1868"/>
    <n v="0"/>
    <n v="71500"/>
    <n v="0"/>
    <n v="1"/>
    <n v="0"/>
    <n v="1"/>
    <n v="0"/>
    <s v="OK"/>
    <m/>
    <n v="1868"/>
    <n v="1746.9536000000001"/>
    <n v="1746.9536000000001"/>
    <n v="71500"/>
    <n v="85449.650000000009"/>
    <n v="85449.650000000009"/>
    <n v="149276573.68624002"/>
  </r>
  <r>
    <x v="1"/>
    <x v="53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53"/>
    <s v="20:00"/>
    <n v="514"/>
    <n v="0"/>
    <n v="60835"/>
    <n v="0"/>
    <n v="1"/>
    <n v="0"/>
    <n v="1"/>
    <n v="0"/>
    <s v="OK"/>
    <m/>
    <n v="514"/>
    <n v="480.69280000000003"/>
    <n v="480.69280000000003"/>
    <n v="60835"/>
    <n v="72703.908500000005"/>
    <n v="72703.908500000005"/>
    <n v="34948245.347808808"/>
  </r>
  <r>
    <x v="1"/>
    <x v="53"/>
    <s v="21:00"/>
    <n v="887"/>
    <n v="0"/>
    <n v="74321"/>
    <n v="0"/>
    <n v="1"/>
    <n v="0"/>
    <n v="1"/>
    <n v="0"/>
    <s v="OK"/>
    <m/>
    <n v="887"/>
    <n v="829.52240000000006"/>
    <n v="829.52240000000006"/>
    <n v="74321"/>
    <n v="88821.027100000007"/>
    <n v="88821.027100000007"/>
    <n v="73679031.570457056"/>
  </r>
  <r>
    <x v="1"/>
    <x v="53"/>
    <s v="22:00"/>
    <n v="1551"/>
    <n v="0"/>
    <n v="265969"/>
    <n v="0"/>
    <n v="1"/>
    <n v="0"/>
    <n v="1"/>
    <n v="0"/>
    <s v="OK"/>
    <m/>
    <n v="1551"/>
    <n v="1450.4952000000001"/>
    <n v="1450.4952000000001"/>
    <n v="265969"/>
    <n v="317859.55190000002"/>
    <n v="317859.55190000002"/>
    <n v="461053754.30510092"/>
  </r>
  <r>
    <x v="1"/>
    <x v="53"/>
    <s v="23:00"/>
    <n v="1245"/>
    <n v="1"/>
    <n v="39121"/>
    <n v="1"/>
    <n v="1"/>
    <n v="0"/>
    <n v="1"/>
    <n v="0"/>
    <s v="OK"/>
    <m/>
    <s v=""/>
    <s v=""/>
    <n v="1245"/>
    <s v=""/>
    <s v=""/>
    <n v="39121"/>
    <n v="48705645"/>
  </r>
  <r>
    <x v="1"/>
    <x v="53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54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54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54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54"/>
    <s v="04:00"/>
    <n v="1465"/>
    <n v="0"/>
    <n v="117678"/>
    <n v="1"/>
    <n v="1"/>
    <n v="0"/>
    <n v="1"/>
    <n v="0"/>
    <s v="OK"/>
    <m/>
    <n v="1465"/>
    <n v="1370.068"/>
    <n v="1370.068"/>
    <s v=""/>
    <s v=""/>
    <n v="117678"/>
    <n v="161226862.104"/>
  </r>
  <r>
    <x v="1"/>
    <x v="54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54"/>
    <s v="06:00"/>
    <n v="626"/>
    <n v="1"/>
    <n v="240188"/>
    <n v="1"/>
    <n v="1"/>
    <n v="0"/>
    <n v="1"/>
    <n v="0"/>
    <s v="OK"/>
    <m/>
    <s v=""/>
    <s v=""/>
    <n v="626"/>
    <s v=""/>
    <s v=""/>
    <n v="240188"/>
    <n v="150357688"/>
  </r>
  <r>
    <x v="1"/>
    <x v="54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54"/>
    <s v="08:00"/>
    <n v="941"/>
    <n v="0"/>
    <n v="173682"/>
    <n v="1"/>
    <n v="1"/>
    <n v="0"/>
    <n v="1"/>
    <n v="0"/>
    <s v="OK"/>
    <m/>
    <n v="941"/>
    <n v="880.02319999999997"/>
    <n v="880.02319999999997"/>
    <s v=""/>
    <s v=""/>
    <n v="173682"/>
    <n v="152844189.4224"/>
  </r>
  <r>
    <x v="1"/>
    <x v="54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54"/>
    <s v="10:00"/>
    <n v="1603"/>
    <n v="0"/>
    <n v="125155"/>
    <n v="1"/>
    <n v="1"/>
    <n v="0"/>
    <n v="1"/>
    <n v="0"/>
    <s v="OK"/>
    <m/>
    <n v="1603"/>
    <n v="1499.1256000000001"/>
    <n v="1499.1256000000001"/>
    <s v=""/>
    <s v=""/>
    <n v="125155"/>
    <n v="187623064.46799999"/>
  </r>
  <r>
    <x v="1"/>
    <x v="54"/>
    <s v="11:00"/>
    <n v="1600"/>
    <n v="1"/>
    <n v="112150"/>
    <n v="0"/>
    <n v="1"/>
    <n v="0"/>
    <n v="1"/>
    <n v="0"/>
    <s v="OK"/>
    <m/>
    <s v=""/>
    <s v=""/>
    <n v="1600"/>
    <n v="112150"/>
    <n v="134030.465"/>
    <n v="134030.465"/>
    <n v="214448744"/>
  </r>
  <r>
    <x v="1"/>
    <x v="54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54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54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54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54"/>
    <s v="16:00"/>
    <n v="1138"/>
    <n v="1"/>
    <n v="92819"/>
    <n v="0"/>
    <n v="1"/>
    <n v="0"/>
    <n v="1"/>
    <n v="0"/>
    <s v="OK"/>
    <m/>
    <s v=""/>
    <s v=""/>
    <n v="1138"/>
    <n v="92819"/>
    <n v="110927.9869"/>
    <n v="110927.9869"/>
    <n v="126236049.09220001"/>
  </r>
  <r>
    <x v="1"/>
    <x v="54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54"/>
    <s v="18:00"/>
    <n v="1646"/>
    <n v="1"/>
    <n v="75772"/>
    <n v="1"/>
    <n v="1"/>
    <n v="0"/>
    <n v="1"/>
    <n v="0"/>
    <s v="OK"/>
    <m/>
    <s v=""/>
    <s v=""/>
    <n v="1646"/>
    <s v=""/>
    <s v=""/>
    <n v="75772"/>
    <n v="124720712"/>
  </r>
  <r>
    <x v="1"/>
    <x v="54"/>
    <s v="19:00"/>
    <n v="346"/>
    <n v="0"/>
    <n v="92922"/>
    <n v="0"/>
    <n v="1"/>
    <n v="0"/>
    <n v="1"/>
    <n v="0"/>
    <s v="OK"/>
    <m/>
    <n v="346"/>
    <n v="323.57920000000001"/>
    <n v="323.57920000000001"/>
    <n v="92922"/>
    <n v="111051.0822"/>
    <n v="111051.0822"/>
    <n v="35933820.337410241"/>
  </r>
  <r>
    <x v="1"/>
    <x v="54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54"/>
    <s v="21:00"/>
    <n v="829"/>
    <n v="1"/>
    <n v="87061"/>
    <n v="1"/>
    <n v="1"/>
    <n v="0"/>
    <n v="1"/>
    <n v="0"/>
    <s v="OK"/>
    <m/>
    <s v=""/>
    <s v=""/>
    <n v="829"/>
    <s v=""/>
    <s v=""/>
    <n v="87061"/>
    <n v="72173569"/>
  </r>
  <r>
    <x v="1"/>
    <x v="54"/>
    <s v="22:00"/>
    <n v="383"/>
    <n v="1"/>
    <n v="278969"/>
    <n v="1"/>
    <n v="1"/>
    <n v="0"/>
    <n v="1"/>
    <n v="0"/>
    <s v="OK"/>
    <m/>
    <s v=""/>
    <s v=""/>
    <n v="383"/>
    <s v=""/>
    <s v=""/>
    <n v="278969"/>
    <n v="106845127"/>
  </r>
  <r>
    <x v="1"/>
    <x v="54"/>
    <s v="23:00"/>
    <n v="1588"/>
    <n v="0"/>
    <n v="161389"/>
    <n v="0"/>
    <n v="1"/>
    <n v="0"/>
    <n v="1"/>
    <n v="0"/>
    <s v="OK"/>
    <m/>
    <n v="1588"/>
    <n v="1485.0976000000001"/>
    <n v="1485.0976000000001"/>
    <n v="161389"/>
    <n v="192875.9939"/>
    <n v="192875.9939"/>
    <n v="286439675.63850462"/>
  </r>
  <r>
    <x v="1"/>
    <x v="54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55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55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55"/>
    <s v="03:00"/>
    <n v="443"/>
    <n v="0"/>
    <n v="226173"/>
    <n v="0"/>
    <n v="1"/>
    <n v="0"/>
    <n v="1"/>
    <n v="0"/>
    <s v="OK"/>
    <m/>
    <n v="443"/>
    <n v="414.29360000000003"/>
    <n v="414.29360000000003"/>
    <n v="226173"/>
    <n v="270299.35230000003"/>
    <n v="270299.35230000003"/>
    <n v="111983291.7420353"/>
  </r>
  <r>
    <x v="1"/>
    <x v="55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55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55"/>
    <s v="06:00"/>
    <n v="845"/>
    <n v="1"/>
    <n v="152253"/>
    <n v="0"/>
    <n v="1"/>
    <n v="0"/>
    <n v="1"/>
    <n v="0"/>
    <s v="OK"/>
    <m/>
    <s v=""/>
    <s v=""/>
    <n v="845"/>
    <n v="152253"/>
    <n v="181957.56030000001"/>
    <n v="181957.56030000001"/>
    <n v="153754138.4535"/>
  </r>
  <r>
    <x v="1"/>
    <x v="55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55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55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55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55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55"/>
    <s v="12:00"/>
    <n v="540"/>
    <n v="1"/>
    <n v="130066"/>
    <n v="0"/>
    <n v="1"/>
    <n v="0"/>
    <n v="1"/>
    <n v="0"/>
    <s v="OK"/>
    <m/>
    <s v=""/>
    <s v=""/>
    <n v="540"/>
    <n v="130066"/>
    <n v="155441.87660000002"/>
    <n v="155441.87660000002"/>
    <n v="83938613.364000008"/>
  </r>
  <r>
    <x v="1"/>
    <x v="55"/>
    <s v="13:00"/>
    <n v="561"/>
    <n v="1"/>
    <n v="297480"/>
    <n v="1"/>
    <n v="1"/>
    <n v="0"/>
    <n v="1"/>
    <n v="0"/>
    <s v="OK"/>
    <m/>
    <s v=""/>
    <s v=""/>
    <n v="561"/>
    <s v=""/>
    <s v=""/>
    <n v="297480"/>
    <n v="166886280"/>
  </r>
  <r>
    <x v="1"/>
    <x v="55"/>
    <s v="14:00"/>
    <n v="673"/>
    <n v="0"/>
    <n v="216244"/>
    <n v="1"/>
    <n v="1"/>
    <n v="0"/>
    <n v="1"/>
    <n v="0"/>
    <s v="OK"/>
    <m/>
    <n v="673"/>
    <n v="629.38959999999997"/>
    <n v="629.38959999999997"/>
    <s v=""/>
    <s v=""/>
    <n v="216244"/>
    <n v="136101724.66240001"/>
  </r>
  <r>
    <x v="1"/>
    <x v="55"/>
    <s v="15:00"/>
    <n v="1598"/>
    <n v="1"/>
    <n v="247231"/>
    <n v="0"/>
    <n v="1"/>
    <n v="0"/>
    <n v="1"/>
    <n v="0"/>
    <s v="OK"/>
    <m/>
    <s v=""/>
    <s v=""/>
    <n v="1598"/>
    <n v="247231"/>
    <n v="295465.76809999999"/>
    <n v="295465.76809999999"/>
    <n v="472154297.42379999"/>
  </r>
  <r>
    <x v="1"/>
    <x v="55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55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55"/>
    <s v="18:00"/>
    <n v="363"/>
    <n v="1"/>
    <n v="85576"/>
    <n v="1"/>
    <n v="1"/>
    <n v="0"/>
    <n v="1"/>
    <n v="0"/>
    <s v="OK"/>
    <m/>
    <s v=""/>
    <s v=""/>
    <n v="363"/>
    <s v=""/>
    <s v=""/>
    <n v="85576"/>
    <n v="31064088"/>
  </r>
  <r>
    <x v="1"/>
    <x v="55"/>
    <s v="19:00"/>
    <n v="776"/>
    <n v="0"/>
    <n v="43714"/>
    <n v="1"/>
    <n v="1"/>
    <n v="0"/>
    <n v="1"/>
    <n v="0"/>
    <s v="OK"/>
    <m/>
    <n v="776"/>
    <n v="725.71519999999998"/>
    <n v="725.71519999999998"/>
    <s v=""/>
    <s v=""/>
    <n v="43714"/>
    <n v="31723914.252799999"/>
  </r>
  <r>
    <x v="1"/>
    <x v="55"/>
    <s v="20:00"/>
    <n v="1133"/>
    <n v="0"/>
    <n v="148339"/>
    <n v="0"/>
    <n v="1"/>
    <n v="0"/>
    <n v="1"/>
    <n v="0"/>
    <s v="OK"/>
    <m/>
    <n v="1133"/>
    <n v="1059.5816"/>
    <n v="1059.5816"/>
    <n v="148339"/>
    <n v="177279.93890000001"/>
    <n v="177279.93890000001"/>
    <n v="187842561.30756426"/>
  </r>
  <r>
    <x v="1"/>
    <x v="55"/>
    <s v="21:00"/>
    <n v="861"/>
    <n v="0"/>
    <n v="225288"/>
    <n v="1"/>
    <n v="1"/>
    <n v="0"/>
    <n v="1"/>
    <n v="0"/>
    <s v="OK"/>
    <m/>
    <n v="861"/>
    <n v="805.20720000000006"/>
    <n v="805.20720000000006"/>
    <s v=""/>
    <s v=""/>
    <n v="225288"/>
    <n v="181403519.67360002"/>
  </r>
  <r>
    <x v="1"/>
    <x v="55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55"/>
    <s v="23:00"/>
    <n v="842"/>
    <n v="1"/>
    <n v="36624"/>
    <n v="0"/>
    <n v="1"/>
    <n v="0"/>
    <n v="1"/>
    <n v="0"/>
    <s v="OK"/>
    <m/>
    <s v=""/>
    <s v=""/>
    <n v="842"/>
    <n v="36624"/>
    <n v="43769.342400000001"/>
    <n v="43769.342400000001"/>
    <n v="36853786.300800003"/>
  </r>
  <r>
    <x v="1"/>
    <x v="55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56"/>
    <s v="01:01"/>
    <n v="1602"/>
    <n v="0"/>
    <n v="102992"/>
    <n v="0"/>
    <n v="1"/>
    <n v="0"/>
    <n v="1"/>
    <n v="0"/>
    <s v="OK"/>
    <m/>
    <n v="1602"/>
    <n v="1498.1904"/>
    <n v="1498.1904"/>
    <n v="102992"/>
    <n v="123085.73920000001"/>
    <n v="123085.73920000001"/>
    <n v="184405872.8463437"/>
  </r>
  <r>
    <x v="1"/>
    <x v="56"/>
    <s v="02:00"/>
    <n v="511"/>
    <n v="0"/>
    <n v="58493"/>
    <n v="1"/>
    <n v="1"/>
    <n v="0"/>
    <n v="1"/>
    <n v="0"/>
    <s v="OK"/>
    <m/>
    <n v="511"/>
    <n v="477.88720000000001"/>
    <n v="477.88720000000001"/>
    <s v=""/>
    <s v=""/>
    <n v="58493"/>
    <n v="27953055.989599999"/>
  </r>
  <r>
    <x v="1"/>
    <x v="56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56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56"/>
    <s v="05:00"/>
    <n v="1755"/>
    <n v="0"/>
    <n v="239194"/>
    <n v="0"/>
    <n v="1"/>
    <n v="0"/>
    <n v="1"/>
    <n v="0"/>
    <s v="OK"/>
    <m/>
    <n v="1755"/>
    <n v="1641.2760000000001"/>
    <n v="1641.2760000000001"/>
    <n v="239194"/>
    <n v="285860.74940000003"/>
    <n v="285860.74940000003"/>
    <n v="469176387.33223444"/>
  </r>
  <r>
    <x v="1"/>
    <x v="56"/>
    <s v="06:00"/>
    <n v="1323"/>
    <n v="0"/>
    <n v="187402"/>
    <n v="0"/>
    <n v="1"/>
    <n v="0"/>
    <n v="1"/>
    <n v="0"/>
    <s v="OK"/>
    <m/>
    <n v="1323"/>
    <n v="1237.2696000000001"/>
    <n v="1237.2696000000001"/>
    <n v="187402"/>
    <n v="223964.13020000001"/>
    <n v="223964.13020000001"/>
    <n v="277104009.78690195"/>
  </r>
  <r>
    <x v="1"/>
    <x v="56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56"/>
    <s v="08:00"/>
    <n v="1450"/>
    <n v="1"/>
    <n v="203406"/>
    <n v="1"/>
    <n v="1"/>
    <n v="0"/>
    <n v="1"/>
    <n v="0"/>
    <s v="OK"/>
    <m/>
    <s v=""/>
    <s v=""/>
    <n v="1450"/>
    <s v=""/>
    <s v=""/>
    <n v="203406"/>
    <n v="294938700"/>
  </r>
  <r>
    <x v="1"/>
    <x v="56"/>
    <s v="09:00"/>
    <n v="1499"/>
    <n v="1"/>
    <n v="260826"/>
    <n v="1"/>
    <n v="1"/>
    <n v="0"/>
    <n v="1"/>
    <n v="0"/>
    <s v="OK"/>
    <m/>
    <s v=""/>
    <s v=""/>
    <n v="1499"/>
    <s v=""/>
    <s v=""/>
    <n v="260826"/>
    <n v="390978174"/>
  </r>
  <r>
    <x v="1"/>
    <x v="56"/>
    <s v="10:00"/>
    <n v="1297"/>
    <n v="0"/>
    <n v="239370"/>
    <n v="1"/>
    <n v="1"/>
    <n v="0"/>
    <n v="1"/>
    <n v="0"/>
    <s v="OK"/>
    <m/>
    <n v="1297"/>
    <n v="1212.9544000000001"/>
    <n v="1212.9544000000001"/>
    <s v=""/>
    <s v=""/>
    <n v="239370"/>
    <n v="290344894.72800004"/>
  </r>
  <r>
    <x v="1"/>
    <x v="56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56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56"/>
    <s v="13:00"/>
    <n v="1810"/>
    <n v="1"/>
    <n v="51804"/>
    <n v="1"/>
    <n v="1"/>
    <n v="0"/>
    <n v="1"/>
    <n v="0"/>
    <s v="OK"/>
    <m/>
    <s v=""/>
    <s v=""/>
    <n v="1810"/>
    <s v=""/>
    <s v=""/>
    <n v="51804"/>
    <n v="93765240"/>
  </r>
  <r>
    <x v="1"/>
    <x v="56"/>
    <s v="14:00"/>
    <n v="1406"/>
    <n v="1"/>
    <n v="206746"/>
    <n v="0"/>
    <n v="1"/>
    <n v="0"/>
    <n v="1"/>
    <n v="0"/>
    <s v="OK"/>
    <m/>
    <s v=""/>
    <s v=""/>
    <n v="1406"/>
    <n v="206746"/>
    <n v="247082.1446"/>
    <n v="247082.1446"/>
    <n v="347397495.30760002"/>
  </r>
  <r>
    <x v="1"/>
    <x v="56"/>
    <s v="15:00"/>
    <n v="1979"/>
    <n v="0"/>
    <n v="100044"/>
    <n v="0"/>
    <n v="1"/>
    <n v="0"/>
    <n v="1"/>
    <n v="0"/>
    <s v="OK"/>
    <m/>
    <n v="1979"/>
    <n v="1850.7608"/>
    <n v="1850.7608"/>
    <n v="100044"/>
    <n v="119562.58440000001"/>
    <n v="119562.58440000001"/>
    <n v="221281744.35421154"/>
  </r>
  <r>
    <x v="1"/>
    <x v="56"/>
    <s v="16:00"/>
    <n v="1754"/>
    <n v="1"/>
    <n v="223271"/>
    <n v="0"/>
    <n v="1"/>
    <n v="0"/>
    <n v="1"/>
    <n v="0"/>
    <s v="OK"/>
    <m/>
    <s v=""/>
    <s v=""/>
    <n v="1754"/>
    <n v="223271"/>
    <n v="266831.17210000003"/>
    <n v="266831.17210000003"/>
    <n v="468021875.86340004"/>
  </r>
  <r>
    <x v="1"/>
    <x v="56"/>
    <s v="17:00"/>
    <n v="1681"/>
    <n v="1"/>
    <n v="115310"/>
    <n v="1"/>
    <n v="1"/>
    <n v="0"/>
    <n v="1"/>
    <n v="0"/>
    <s v="OK"/>
    <m/>
    <s v=""/>
    <s v=""/>
    <n v="1681"/>
    <s v=""/>
    <s v=""/>
    <n v="115310"/>
    <n v="193836110"/>
  </r>
  <r>
    <x v="1"/>
    <x v="56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56"/>
    <s v="19:00"/>
    <n v="1867"/>
    <n v="0"/>
    <n v="88111"/>
    <n v="0"/>
    <n v="1"/>
    <n v="0"/>
    <n v="1"/>
    <n v="0"/>
    <s v="OK"/>
    <m/>
    <n v="1867"/>
    <n v="1746.0184000000002"/>
    <n v="1746.0184000000002"/>
    <n v="88111"/>
    <n v="105301.45610000001"/>
    <n v="105301.45610000001"/>
    <n v="183858279.89739227"/>
  </r>
  <r>
    <x v="1"/>
    <x v="56"/>
    <s v="20:00"/>
    <n v="1932"/>
    <n v="1"/>
    <n v="108998"/>
    <n v="1"/>
    <n v="1"/>
    <n v="0"/>
    <n v="1"/>
    <n v="0"/>
    <s v="OK"/>
    <m/>
    <s v=""/>
    <s v=""/>
    <n v="1932"/>
    <s v=""/>
    <s v=""/>
    <n v="108998"/>
    <n v="210584136"/>
  </r>
  <r>
    <x v="1"/>
    <x v="56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56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56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56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57"/>
    <s v="01:01"/>
    <n v="858"/>
    <n v="1"/>
    <n v="166195"/>
    <n v="1"/>
    <n v="1"/>
    <n v="0"/>
    <n v="1"/>
    <n v="0"/>
    <s v="OK"/>
    <m/>
    <s v=""/>
    <s v=""/>
    <n v="858"/>
    <s v=""/>
    <s v=""/>
    <n v="166195"/>
    <n v="142595310"/>
  </r>
  <r>
    <x v="1"/>
    <x v="57"/>
    <s v="02:00"/>
    <n v="1095"/>
    <n v="0"/>
    <n v="47071"/>
    <n v="1"/>
    <n v="1"/>
    <n v="0"/>
    <n v="1"/>
    <n v="0"/>
    <s v="OK"/>
    <m/>
    <n v="1095"/>
    <n v="1024.0440000000001"/>
    <n v="1024.0440000000001"/>
    <s v=""/>
    <s v=""/>
    <n v="47071"/>
    <n v="48202775.124000005"/>
  </r>
  <r>
    <x v="1"/>
    <x v="57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57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57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57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57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57"/>
    <s v="08:00"/>
    <n v="381"/>
    <n v="1"/>
    <n v="150893"/>
    <n v="1"/>
    <n v="1"/>
    <n v="0"/>
    <n v="1"/>
    <n v="0"/>
    <s v="OK"/>
    <m/>
    <s v=""/>
    <s v=""/>
    <n v="381"/>
    <s v=""/>
    <s v=""/>
    <n v="150893"/>
    <n v="57490233"/>
  </r>
  <r>
    <x v="1"/>
    <x v="57"/>
    <s v="09:00"/>
    <n v="1051"/>
    <n v="1"/>
    <n v="70027"/>
    <n v="0"/>
    <n v="1"/>
    <n v="0"/>
    <n v="1"/>
    <n v="0"/>
    <s v="OK"/>
    <m/>
    <s v=""/>
    <s v=""/>
    <n v="1051"/>
    <n v="70027"/>
    <n v="83689.267699999997"/>
    <n v="83689.267699999997"/>
    <n v="87957420.352699995"/>
  </r>
  <r>
    <x v="1"/>
    <x v="57"/>
    <s v="10:00"/>
    <n v="1755"/>
    <n v="0"/>
    <n v="43604"/>
    <n v="0"/>
    <n v="1"/>
    <n v="0"/>
    <n v="1"/>
    <n v="0"/>
    <s v="OK"/>
    <m/>
    <n v="1755"/>
    <n v="1641.2760000000001"/>
    <n v="1641.2760000000001"/>
    <n v="43604"/>
    <n v="52111.140400000004"/>
    <n v="52111.140400000004"/>
    <n v="85528764.071150407"/>
  </r>
  <r>
    <x v="1"/>
    <x v="57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57"/>
    <s v="12:00"/>
    <n v="1615"/>
    <n v="0"/>
    <n v="227950"/>
    <n v="0"/>
    <n v="1"/>
    <n v="0"/>
    <n v="1"/>
    <n v="0"/>
    <s v="OK"/>
    <m/>
    <n v="1615"/>
    <n v="1510.348"/>
    <n v="1510.348"/>
    <n v="227950"/>
    <n v="272423.04499999998"/>
    <n v="272423.04499999998"/>
    <n v="411453601.16965997"/>
  </r>
  <r>
    <x v="1"/>
    <x v="57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57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57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57"/>
    <s v="16:00"/>
    <n v="865"/>
    <n v="0"/>
    <n v="69258"/>
    <n v="1"/>
    <n v="1"/>
    <n v="0"/>
    <n v="1"/>
    <n v="0"/>
    <s v="OK"/>
    <m/>
    <n v="865"/>
    <n v="808.94799999999998"/>
    <n v="808.94799999999998"/>
    <s v=""/>
    <s v=""/>
    <n v="69258"/>
    <n v="56026120.583999999"/>
  </r>
  <r>
    <x v="1"/>
    <x v="57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57"/>
    <s v="18:00"/>
    <n v="763"/>
    <n v="1"/>
    <n v="286233"/>
    <n v="0"/>
    <n v="1"/>
    <n v="0"/>
    <n v="1"/>
    <n v="0"/>
    <s v="OK"/>
    <m/>
    <s v=""/>
    <s v=""/>
    <n v="763"/>
    <n v="286233"/>
    <n v="342077.05830000003"/>
    <n v="342077.05830000003"/>
    <n v="261004795.48290002"/>
  </r>
  <r>
    <x v="1"/>
    <x v="57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57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57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57"/>
    <s v="22:00"/>
    <n v="1839"/>
    <n v="1"/>
    <n v="150423"/>
    <n v="0"/>
    <n v="1"/>
    <n v="0"/>
    <n v="1"/>
    <n v="0"/>
    <s v="OK"/>
    <m/>
    <s v=""/>
    <s v=""/>
    <n v="1839"/>
    <n v="150423"/>
    <n v="179770.52730000002"/>
    <n v="179770.52730000002"/>
    <n v="330597999.70470005"/>
  </r>
  <r>
    <x v="1"/>
    <x v="57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57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58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58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58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58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58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58"/>
    <s v="06:00"/>
    <n v="1485"/>
    <n v="1"/>
    <n v="231174"/>
    <n v="0"/>
    <n v="1"/>
    <n v="0"/>
    <n v="1"/>
    <n v="0"/>
    <s v="OK"/>
    <m/>
    <s v=""/>
    <s v=""/>
    <n v="1485"/>
    <n v="231174"/>
    <n v="276276.04740000004"/>
    <n v="276276.04740000004"/>
    <n v="410269930.38900006"/>
  </r>
  <r>
    <x v="1"/>
    <x v="58"/>
    <s v="07:00"/>
    <n v="624"/>
    <n v="0"/>
    <n v="273542"/>
    <n v="0"/>
    <n v="1"/>
    <n v="0"/>
    <n v="1"/>
    <n v="0"/>
    <s v="OK"/>
    <m/>
    <n v="624"/>
    <n v="583.56479999999999"/>
    <n v="583.56479999999999"/>
    <n v="273542"/>
    <n v="326910.0442"/>
    <n v="326910.0442"/>
    <n v="190773194.56156415"/>
  </r>
  <r>
    <x v="1"/>
    <x v="58"/>
    <s v="08:00"/>
    <n v="1153"/>
    <n v="0"/>
    <n v="218145"/>
    <n v="1"/>
    <n v="1"/>
    <n v="0"/>
    <n v="1"/>
    <n v="0"/>
    <s v="OK"/>
    <m/>
    <n v="1153"/>
    <n v="1078.2855999999999"/>
    <n v="1078.2855999999999"/>
    <s v=""/>
    <s v=""/>
    <n v="218145"/>
    <n v="235222612.21199998"/>
  </r>
  <r>
    <x v="1"/>
    <x v="58"/>
    <s v="09:00"/>
    <n v="1306"/>
    <n v="0"/>
    <n v="168660"/>
    <n v="1"/>
    <n v="1"/>
    <n v="0"/>
    <n v="1"/>
    <n v="0"/>
    <s v="OK"/>
    <m/>
    <n v="1306"/>
    <n v="1221.3712"/>
    <n v="1221.3712"/>
    <s v=""/>
    <s v=""/>
    <n v="168660"/>
    <n v="205996466.59200001"/>
  </r>
  <r>
    <x v="1"/>
    <x v="58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58"/>
    <s v="11:00"/>
    <n v="1968"/>
    <n v="0"/>
    <n v="75445"/>
    <n v="0"/>
    <n v="1"/>
    <n v="0"/>
    <n v="1"/>
    <n v="0"/>
    <s v="OK"/>
    <m/>
    <n v="1968"/>
    <n v="1840.4736"/>
    <n v="1840.4736"/>
    <n v="75445"/>
    <n v="90164.319499999998"/>
    <n v="90164.319499999998"/>
    <n v="165945049.7017152"/>
  </r>
  <r>
    <x v="1"/>
    <x v="58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58"/>
    <s v="13:00"/>
    <n v="849"/>
    <n v="0"/>
    <n v="157447"/>
    <n v="1"/>
    <n v="1"/>
    <n v="0"/>
    <n v="1"/>
    <n v="0"/>
    <s v="OK"/>
    <m/>
    <n v="849"/>
    <n v="793.98480000000006"/>
    <n v="793.98480000000006"/>
    <s v=""/>
    <s v=""/>
    <n v="157447"/>
    <n v="125010524.80560002"/>
  </r>
  <r>
    <x v="1"/>
    <x v="58"/>
    <s v="14:00"/>
    <n v="661"/>
    <n v="0"/>
    <n v="94520"/>
    <n v="1"/>
    <n v="1"/>
    <n v="0"/>
    <n v="1"/>
    <n v="0"/>
    <s v="OK"/>
    <m/>
    <n v="661"/>
    <n v="618.16719999999998"/>
    <n v="618.16719999999998"/>
    <s v=""/>
    <s v=""/>
    <n v="94520"/>
    <n v="58429163.743999995"/>
  </r>
  <r>
    <x v="1"/>
    <x v="58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58"/>
    <s v="16:00"/>
    <n v="1307"/>
    <n v="0"/>
    <n v="198739"/>
    <n v="0"/>
    <n v="1"/>
    <n v="0"/>
    <n v="1"/>
    <n v="0"/>
    <s v="OK"/>
    <m/>
    <n v="1307"/>
    <n v="1222.3063999999999"/>
    <n v="1222.3063999999999"/>
    <n v="198739"/>
    <n v="237512.97890000002"/>
    <n v="237512.97890000002"/>
    <n v="290313634.19253498"/>
  </r>
  <r>
    <x v="1"/>
    <x v="58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58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58"/>
    <s v="19:00"/>
    <n v="328"/>
    <n v="1"/>
    <n v="183791"/>
    <n v="0"/>
    <n v="1"/>
    <n v="0"/>
    <n v="1"/>
    <n v="0"/>
    <s v="OK"/>
    <m/>
    <s v=""/>
    <s v=""/>
    <n v="328"/>
    <n v="183791"/>
    <n v="219648.62410000002"/>
    <n v="219648.62410000002"/>
    <n v="72044748.70480001"/>
  </r>
  <r>
    <x v="1"/>
    <x v="58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58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58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"/>
    <x v="58"/>
    <s v="23:00"/>
    <n v="1905"/>
    <n v="0"/>
    <n v="245381"/>
    <n v="0"/>
    <n v="1"/>
    <n v="0"/>
    <n v="1"/>
    <n v="0"/>
    <s v="OK"/>
    <m/>
    <n v="1905"/>
    <n v="1781.556"/>
    <n v="1781.556"/>
    <n v="245381"/>
    <n v="293254.83309999999"/>
    <n v="293254.83309999999"/>
    <n v="522449907.43830359"/>
  </r>
  <r>
    <x v="1"/>
    <x v="58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59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59"/>
    <s v="02:00"/>
    <n v="1157"/>
    <n v="0"/>
    <n v="154474"/>
    <n v="0"/>
    <n v="1"/>
    <n v="0"/>
    <n v="1"/>
    <n v="0"/>
    <s v="OK"/>
    <m/>
    <n v="1157"/>
    <n v="1082.0264"/>
    <n v="1082.0264"/>
    <n v="154474"/>
    <n v="184611.8774"/>
    <n v="184611.8774"/>
    <n v="199754925.10036334"/>
  </r>
  <r>
    <x v="2"/>
    <x v="59"/>
    <s v="03:00"/>
    <n v="1952"/>
    <n v="0"/>
    <n v="154942"/>
    <n v="0"/>
    <n v="1"/>
    <n v="0"/>
    <n v="1"/>
    <n v="0"/>
    <s v="OK"/>
    <m/>
    <n v="1952"/>
    <n v="1825.5104000000001"/>
    <n v="1825.5104000000001"/>
    <n v="154942"/>
    <n v="185171.18420000002"/>
    <n v="185171.18420000002"/>
    <n v="338031922.53741574"/>
  </r>
  <r>
    <x v="2"/>
    <x v="59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59"/>
    <s v="05:00"/>
    <n v="718"/>
    <n v="1"/>
    <n v="267044"/>
    <n v="0"/>
    <n v="1"/>
    <n v="0"/>
    <n v="1"/>
    <n v="0"/>
    <s v="OK"/>
    <m/>
    <s v=""/>
    <s v=""/>
    <n v="718"/>
    <n v="267044"/>
    <n v="319144.2844"/>
    <n v="319144.2844"/>
    <n v="229145596.1992"/>
  </r>
  <r>
    <x v="2"/>
    <x v="59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59"/>
    <s v="07:00"/>
    <n v="692"/>
    <n v="0"/>
    <n v="280593"/>
    <n v="0"/>
    <n v="1"/>
    <n v="0"/>
    <n v="1"/>
    <n v="0"/>
    <s v="OK"/>
    <m/>
    <n v="692"/>
    <n v="647.15840000000003"/>
    <n v="647.15840000000003"/>
    <n v="280593"/>
    <n v="335336.69430000003"/>
    <n v="335336.69430000003"/>
    <n v="217015958.54447716"/>
  </r>
  <r>
    <x v="2"/>
    <x v="59"/>
    <s v="08:00"/>
    <n v="1316"/>
    <n v="1"/>
    <n v="261783"/>
    <n v="0"/>
    <n v="1"/>
    <n v="0"/>
    <n v="1"/>
    <n v="0"/>
    <s v="OK"/>
    <m/>
    <s v=""/>
    <s v=""/>
    <n v="1316"/>
    <n v="261783"/>
    <n v="312856.86330000003"/>
    <n v="312856.86330000003"/>
    <n v="411719632.10280001"/>
  </r>
  <r>
    <x v="2"/>
    <x v="59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59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59"/>
    <s v="11:00"/>
    <n v="593"/>
    <n v="1"/>
    <n v="44183"/>
    <n v="0"/>
    <n v="1"/>
    <n v="0"/>
    <n v="1"/>
    <n v="0"/>
    <s v="OK"/>
    <m/>
    <s v=""/>
    <s v=""/>
    <n v="593"/>
    <n v="44183"/>
    <n v="52803.103300000002"/>
    <n v="52803.103300000002"/>
    <n v="31312240.256900001"/>
  </r>
  <r>
    <x v="2"/>
    <x v="59"/>
    <s v="12:00"/>
    <n v="885"/>
    <n v="1"/>
    <n v="149448"/>
    <n v="0"/>
    <n v="1"/>
    <n v="0"/>
    <n v="1"/>
    <n v="0"/>
    <s v="OK"/>
    <m/>
    <s v=""/>
    <s v=""/>
    <n v="885"/>
    <n v="149448"/>
    <n v="178605.30480000001"/>
    <n v="178605.30480000001"/>
    <n v="158065694.74800003"/>
  </r>
  <r>
    <x v="2"/>
    <x v="59"/>
    <s v="13:00"/>
    <n v="1962"/>
    <n v="1"/>
    <n v="231620"/>
    <n v="0"/>
    <n v="1"/>
    <n v="0"/>
    <n v="1"/>
    <n v="0"/>
    <s v="OK"/>
    <m/>
    <s v=""/>
    <s v=""/>
    <n v="1962"/>
    <n v="231620"/>
    <n v="276809.06200000003"/>
    <n v="276809.06200000003"/>
    <n v="543099379.64400005"/>
  </r>
  <r>
    <x v="2"/>
    <x v="59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59"/>
    <s v="15:00"/>
    <n v="1779"/>
    <n v="1"/>
    <n v="109226"/>
    <n v="0"/>
    <n v="1"/>
    <n v="0"/>
    <n v="1"/>
    <n v="0"/>
    <s v="OK"/>
    <m/>
    <s v=""/>
    <s v=""/>
    <n v="1779"/>
    <n v="109226"/>
    <n v="130535.99260000001"/>
    <n v="130535.99260000001"/>
    <n v="232223530.83540002"/>
  </r>
  <r>
    <x v="2"/>
    <x v="59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59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59"/>
    <s v="18:00"/>
    <n v="1758"/>
    <n v="1"/>
    <n v="63889"/>
    <n v="1"/>
    <n v="1"/>
    <n v="0"/>
    <n v="1"/>
    <n v="0"/>
    <s v="OK"/>
    <m/>
    <s v=""/>
    <s v=""/>
    <n v="1758"/>
    <s v=""/>
    <s v=""/>
    <n v="63889"/>
    <n v="112316862"/>
  </r>
  <r>
    <x v="2"/>
    <x v="59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59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59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59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59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59"/>
    <s v="00:00"/>
    <n v="493"/>
    <n v="0"/>
    <n v="105847"/>
    <n v="1"/>
    <n v="1"/>
    <n v="0"/>
    <n v="1"/>
    <n v="0"/>
    <s v="OK"/>
    <m/>
    <n v="493"/>
    <n v="461.05360000000002"/>
    <n v="461.05360000000002"/>
    <s v=""/>
    <s v=""/>
    <n v="105847"/>
    <n v="48801140.3992"/>
  </r>
  <r>
    <x v="2"/>
    <x v="60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0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0"/>
    <s v="03:00"/>
    <n v="685"/>
    <n v="0"/>
    <n v="297967"/>
    <n v="1"/>
    <n v="1"/>
    <n v="0"/>
    <n v="1"/>
    <n v="0"/>
    <s v="OK"/>
    <m/>
    <n v="685"/>
    <n v="640.61199999999997"/>
    <n v="640.61199999999997"/>
    <s v=""/>
    <s v=""/>
    <n v="297967"/>
    <n v="190881235.80399999"/>
  </r>
  <r>
    <x v="2"/>
    <x v="60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0"/>
    <s v="05:00"/>
    <n v="1243"/>
    <n v="1"/>
    <n v="276175"/>
    <n v="1"/>
    <n v="1"/>
    <n v="0"/>
    <n v="1"/>
    <n v="0"/>
    <s v="OK"/>
    <m/>
    <s v=""/>
    <s v=""/>
    <n v="1243"/>
    <s v=""/>
    <s v=""/>
    <n v="276175"/>
    <n v="343285525"/>
  </r>
  <r>
    <x v="2"/>
    <x v="60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0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0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0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0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0"/>
    <s v="11:00"/>
    <n v="1831"/>
    <n v="1"/>
    <n v="78389"/>
    <n v="1"/>
    <n v="1"/>
    <n v="0"/>
    <n v="1"/>
    <n v="0"/>
    <s v="OK"/>
    <m/>
    <s v=""/>
    <s v=""/>
    <n v="1831"/>
    <s v=""/>
    <s v=""/>
    <n v="78389"/>
    <n v="143530259"/>
  </r>
  <r>
    <x v="2"/>
    <x v="60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0"/>
    <s v="13:00"/>
    <n v="891"/>
    <n v="1"/>
    <n v="279494"/>
    <n v="0"/>
    <n v="1"/>
    <n v="0"/>
    <n v="1"/>
    <n v="0"/>
    <s v="OK"/>
    <m/>
    <s v=""/>
    <s v=""/>
    <n v="891"/>
    <n v="279494"/>
    <n v="334023.2794"/>
    <n v="334023.2794"/>
    <n v="297614741.9454"/>
  </r>
  <r>
    <x v="2"/>
    <x v="60"/>
    <s v="14:00"/>
    <n v="758"/>
    <n v="1"/>
    <n v="60957"/>
    <n v="0"/>
    <n v="1"/>
    <n v="0"/>
    <n v="1"/>
    <n v="0"/>
    <s v="OK"/>
    <m/>
    <s v=""/>
    <s v=""/>
    <n v="758"/>
    <n v="60957"/>
    <n v="72849.710699999996"/>
    <n v="72849.710699999996"/>
    <n v="55220080.710599996"/>
  </r>
  <r>
    <x v="2"/>
    <x v="60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0"/>
    <s v="16:00"/>
    <n v="794"/>
    <n v="0"/>
    <n v="159517"/>
    <n v="0"/>
    <n v="1"/>
    <n v="0"/>
    <n v="1"/>
    <n v="0"/>
    <s v="OK"/>
    <m/>
    <n v="794"/>
    <n v="742.54880000000003"/>
    <n v="742.54880000000003"/>
    <n v="159517"/>
    <n v="190638.76670000001"/>
    <n v="190638.76670000001"/>
    <n v="141558587.44656497"/>
  </r>
  <r>
    <x v="2"/>
    <x v="60"/>
    <s v="17:00"/>
    <n v="1310"/>
    <n v="1"/>
    <n v="250371"/>
    <n v="0"/>
    <n v="1"/>
    <n v="0"/>
    <n v="1"/>
    <n v="0"/>
    <s v="OK"/>
    <m/>
    <s v=""/>
    <s v=""/>
    <n v="1310"/>
    <n v="250371"/>
    <n v="299218.38209999999"/>
    <n v="299218.38209999999"/>
    <n v="391976080.551"/>
  </r>
  <r>
    <x v="2"/>
    <x v="60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0"/>
    <s v="19:00"/>
    <n v="476"/>
    <n v="0"/>
    <n v="31244"/>
    <n v="0"/>
    <n v="1"/>
    <n v="0"/>
    <n v="1"/>
    <n v="0"/>
    <s v="OK"/>
    <m/>
    <n v="476"/>
    <n v="445.15520000000004"/>
    <n v="445.15520000000004"/>
    <n v="31244"/>
    <n v="37339.704400000002"/>
    <n v="37339.704400000002"/>
    <n v="16621963.580122883"/>
  </r>
  <r>
    <x v="2"/>
    <x v="60"/>
    <s v="20:00"/>
    <n v="1914"/>
    <n v="1"/>
    <n v="293206"/>
    <n v="0"/>
    <n v="1"/>
    <n v="0"/>
    <n v="1"/>
    <n v="0"/>
    <s v="OK"/>
    <m/>
    <s v=""/>
    <s v=""/>
    <n v="1914"/>
    <n v="293206"/>
    <n v="350410.49060000002"/>
    <n v="350410.49060000002"/>
    <n v="670685679.00840008"/>
  </r>
  <r>
    <x v="2"/>
    <x v="60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0"/>
    <s v="22:00"/>
    <n v="1616"/>
    <n v="1"/>
    <n v="155675"/>
    <n v="1"/>
    <n v="1"/>
    <n v="0"/>
    <n v="1"/>
    <n v="0"/>
    <s v="OK"/>
    <m/>
    <s v=""/>
    <s v=""/>
    <n v="1616"/>
    <s v=""/>
    <s v=""/>
    <n v="155675"/>
    <n v="251570800"/>
  </r>
  <r>
    <x v="2"/>
    <x v="60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0"/>
    <s v="00:00"/>
    <n v="1515"/>
    <n v="0"/>
    <n v="230391"/>
    <n v="1"/>
    <n v="1"/>
    <n v="0"/>
    <n v="1"/>
    <n v="0"/>
    <s v="OK"/>
    <m/>
    <n v="1515"/>
    <n v="1416.828"/>
    <n v="1416.828"/>
    <s v=""/>
    <s v=""/>
    <n v="230391"/>
    <n v="326424419.74799997"/>
  </r>
  <r>
    <x v="2"/>
    <x v="61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1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1"/>
    <s v="03:00"/>
    <n v="1679"/>
    <n v="1"/>
    <n v="181082"/>
    <n v="0"/>
    <n v="1"/>
    <n v="0"/>
    <n v="1"/>
    <n v="0"/>
    <s v="OK"/>
    <m/>
    <s v=""/>
    <s v=""/>
    <n v="1679"/>
    <n v="181082"/>
    <n v="216411.09820000001"/>
    <n v="216411.09820000001"/>
    <n v="363354233.87779999"/>
  </r>
  <r>
    <x v="2"/>
    <x v="61"/>
    <s v="04:00"/>
    <n v="1076"/>
    <n v="1"/>
    <n v="51364"/>
    <n v="0"/>
    <n v="1"/>
    <n v="0"/>
    <n v="1"/>
    <n v="0"/>
    <s v="OK"/>
    <m/>
    <s v=""/>
    <s v=""/>
    <n v="1076"/>
    <n v="51364"/>
    <n v="61385.116400000006"/>
    <n v="61385.116400000006"/>
    <n v="66050385.246400006"/>
  </r>
  <r>
    <x v="2"/>
    <x v="61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1"/>
    <s v="06:00"/>
    <n v="1210"/>
    <n v="0"/>
    <n v="45343"/>
    <n v="0"/>
    <n v="1"/>
    <n v="0"/>
    <n v="1"/>
    <n v="0"/>
    <s v="OK"/>
    <m/>
    <n v="1210"/>
    <n v="1131.5920000000001"/>
    <n v="1131.5920000000001"/>
    <n v="45343"/>
    <n v="54189.419300000001"/>
    <n v="54189.419300000001"/>
    <n v="61320313.364525609"/>
  </r>
  <r>
    <x v="2"/>
    <x v="61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1"/>
    <s v="08:00"/>
    <n v="1494"/>
    <n v="1"/>
    <n v="56262"/>
    <n v="0"/>
    <n v="1"/>
    <n v="0"/>
    <n v="1"/>
    <n v="0"/>
    <s v="OK"/>
    <m/>
    <s v=""/>
    <s v=""/>
    <n v="1494"/>
    <n v="56262"/>
    <n v="67238.71620000001"/>
    <n v="67238.71620000001"/>
    <n v="100454642.00280002"/>
  </r>
  <r>
    <x v="2"/>
    <x v="61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1"/>
    <s v="10:00"/>
    <n v="1074"/>
    <n v="1"/>
    <n v="251937"/>
    <n v="0"/>
    <n v="1"/>
    <n v="0"/>
    <n v="1"/>
    <n v="0"/>
    <s v="OK"/>
    <m/>
    <s v=""/>
    <s v=""/>
    <n v="1074"/>
    <n v="251937"/>
    <n v="301089.90870000003"/>
    <n v="301089.90870000003"/>
    <n v="323370561.94380003"/>
  </r>
  <r>
    <x v="2"/>
    <x v="61"/>
    <s v="11:00"/>
    <n v="781"/>
    <n v="1"/>
    <n v="287889"/>
    <n v="1"/>
    <n v="1"/>
    <n v="0"/>
    <n v="1"/>
    <n v="0"/>
    <s v="OK"/>
    <m/>
    <s v=""/>
    <s v=""/>
    <n v="781"/>
    <s v=""/>
    <s v=""/>
    <n v="287889"/>
    <n v="224841309"/>
  </r>
  <r>
    <x v="2"/>
    <x v="61"/>
    <s v="12:00"/>
    <n v="839"/>
    <n v="0"/>
    <n v="50342"/>
    <n v="0"/>
    <n v="1"/>
    <n v="0"/>
    <n v="1"/>
    <n v="0"/>
    <s v="OK"/>
    <m/>
    <n v="839"/>
    <n v="784.63279999999997"/>
    <n v="784.63279999999997"/>
    <n v="50342"/>
    <n v="60163.724200000004"/>
    <n v="60163.724200000004"/>
    <n v="47206431.377473764"/>
  </r>
  <r>
    <x v="2"/>
    <x v="61"/>
    <s v="13:00"/>
    <n v="1818"/>
    <n v="0"/>
    <n v="38060"/>
    <n v="0"/>
    <n v="1"/>
    <n v="0"/>
    <n v="1"/>
    <n v="0"/>
    <s v="OK"/>
    <m/>
    <n v="1818"/>
    <n v="1700.1936000000001"/>
    <n v="1700.1936000000001"/>
    <n v="38060"/>
    <n v="45485.506000000001"/>
    <n v="45485.506000000001"/>
    <n v="77334166.193961605"/>
  </r>
  <r>
    <x v="2"/>
    <x v="61"/>
    <s v="14:00"/>
    <n v="1847"/>
    <n v="1"/>
    <n v="140550"/>
    <n v="1"/>
    <n v="1"/>
    <n v="0"/>
    <n v="1"/>
    <n v="0"/>
    <s v="OK"/>
    <m/>
    <s v=""/>
    <s v=""/>
    <n v="1847"/>
    <s v=""/>
    <s v=""/>
    <n v="140550"/>
    <n v="259595850"/>
  </r>
  <r>
    <x v="2"/>
    <x v="61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1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1"/>
    <s v="17:00"/>
    <n v="1314"/>
    <n v="1"/>
    <n v="117419"/>
    <n v="1"/>
    <n v="1"/>
    <n v="0"/>
    <n v="1"/>
    <n v="0"/>
    <s v="OK"/>
    <m/>
    <s v=""/>
    <s v=""/>
    <n v="1314"/>
    <s v=""/>
    <s v=""/>
    <n v="117419"/>
    <n v="154288566"/>
  </r>
  <r>
    <x v="2"/>
    <x v="61"/>
    <s v="18:00"/>
    <n v="1908"/>
    <n v="0"/>
    <n v="109725"/>
    <n v="0"/>
    <n v="1"/>
    <n v="0"/>
    <n v="1"/>
    <n v="0"/>
    <s v="OK"/>
    <m/>
    <n v="1908"/>
    <n v="1784.3616"/>
    <n v="1784.3616"/>
    <n v="109725"/>
    <n v="131132.3475"/>
    <n v="131132.3475"/>
    <n v="233987525.39685601"/>
  </r>
  <r>
    <x v="2"/>
    <x v="61"/>
    <s v="19:00"/>
    <n v="1298"/>
    <n v="1"/>
    <n v="262851"/>
    <n v="0"/>
    <n v="1"/>
    <n v="0"/>
    <n v="1"/>
    <n v="0"/>
    <s v="OK"/>
    <m/>
    <s v=""/>
    <s v=""/>
    <n v="1298"/>
    <n v="262851"/>
    <n v="314133.23009999999"/>
    <n v="314133.23009999999"/>
    <n v="407744932.66979998"/>
  </r>
  <r>
    <x v="2"/>
    <x v="61"/>
    <s v="20:00"/>
    <n v="1182"/>
    <n v="1"/>
    <n v="257552"/>
    <n v="0"/>
    <n v="1"/>
    <n v="0"/>
    <n v="1"/>
    <n v="0"/>
    <s v="OK"/>
    <m/>
    <s v=""/>
    <s v=""/>
    <n v="1182"/>
    <n v="257552"/>
    <n v="307800.39520000003"/>
    <n v="307800.39520000003"/>
    <n v="363820067.12640005"/>
  </r>
  <r>
    <x v="2"/>
    <x v="61"/>
    <s v="21:00"/>
    <n v="1657"/>
    <n v="0"/>
    <n v="86581"/>
    <n v="1"/>
    <n v="1"/>
    <n v="0"/>
    <n v="1"/>
    <n v="0"/>
    <s v="OK"/>
    <m/>
    <n v="1657"/>
    <n v="1549.6264000000001"/>
    <n v="1549.6264000000001"/>
    <s v=""/>
    <s v=""/>
    <n v="86581"/>
    <n v="134168203.33840001"/>
  </r>
  <r>
    <x v="2"/>
    <x v="61"/>
    <s v="22:00"/>
    <n v="1547"/>
    <n v="1"/>
    <n v="216959"/>
    <n v="0"/>
    <n v="1"/>
    <n v="0"/>
    <n v="1"/>
    <n v="0"/>
    <s v="OK"/>
    <m/>
    <s v=""/>
    <s v=""/>
    <n v="1547"/>
    <n v="216959"/>
    <n v="259287.70090000003"/>
    <n v="259287.70090000003"/>
    <n v="401118073.29230005"/>
  </r>
  <r>
    <x v="2"/>
    <x v="61"/>
    <s v="23:00"/>
    <n v="1746"/>
    <n v="1"/>
    <n v="189541"/>
    <n v="1"/>
    <n v="1"/>
    <n v="0"/>
    <n v="1"/>
    <n v="0"/>
    <s v="OK"/>
    <m/>
    <s v=""/>
    <s v=""/>
    <n v="1746"/>
    <s v=""/>
    <s v=""/>
    <n v="189541"/>
    <n v="330938586"/>
  </r>
  <r>
    <x v="2"/>
    <x v="61"/>
    <s v="00:00"/>
    <n v="1073"/>
    <n v="0"/>
    <n v="124877"/>
    <n v="0"/>
    <n v="1"/>
    <n v="0"/>
    <n v="1"/>
    <n v="0"/>
    <s v="OK"/>
    <m/>
    <n v="1073"/>
    <n v="1003.4696"/>
    <n v="1003.4696"/>
    <n v="124877"/>
    <n v="149240.50270000001"/>
    <n v="149240.50270000001"/>
    <n v="149758307.54816794"/>
  </r>
  <r>
    <x v="2"/>
    <x v="62"/>
    <s v="01:01"/>
    <n v="682"/>
    <n v="0"/>
    <n v="220867"/>
    <n v="0"/>
    <n v="1"/>
    <n v="0"/>
    <n v="1"/>
    <n v="0"/>
    <s v="OK"/>
    <m/>
    <n v="682"/>
    <n v="637.80640000000005"/>
    <n v="637.80640000000005"/>
    <n v="220867"/>
    <n v="263958.15169999999"/>
    <n v="263958.15169999999"/>
    <n v="168354198.48643088"/>
  </r>
  <r>
    <x v="2"/>
    <x v="62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2"/>
    <s v="03:00"/>
    <n v="605"/>
    <n v="0"/>
    <n v="167353"/>
    <n v="0"/>
    <n v="1"/>
    <n v="0"/>
    <n v="1"/>
    <n v="0"/>
    <s v="OK"/>
    <m/>
    <n v="605"/>
    <n v="565.79600000000005"/>
    <n v="565.79600000000005"/>
    <n v="167353"/>
    <n v="200003.57030000002"/>
    <n v="200003.57030000002"/>
    <n v="113161220.06145883"/>
  </r>
  <r>
    <x v="2"/>
    <x v="62"/>
    <s v="04:00"/>
    <n v="605"/>
    <n v="1"/>
    <n v="82149"/>
    <n v="1"/>
    <n v="1"/>
    <n v="0"/>
    <n v="1"/>
    <n v="0"/>
    <s v="OK"/>
    <m/>
    <s v=""/>
    <s v=""/>
    <n v="605"/>
    <s v=""/>
    <s v=""/>
    <n v="82149"/>
    <n v="49700145"/>
  </r>
  <r>
    <x v="2"/>
    <x v="62"/>
    <s v="05:00"/>
    <n v="586"/>
    <n v="1"/>
    <n v="277247"/>
    <n v="0"/>
    <n v="1"/>
    <n v="0"/>
    <n v="1"/>
    <n v="0"/>
    <s v="OK"/>
    <m/>
    <s v=""/>
    <s v=""/>
    <n v="586"/>
    <n v="277247"/>
    <n v="331337.8897"/>
    <n v="331337.8897"/>
    <n v="194164003.3642"/>
  </r>
  <r>
    <x v="2"/>
    <x v="62"/>
    <s v="06:00"/>
    <n v="1373"/>
    <n v="1"/>
    <n v="234700"/>
    <n v="1"/>
    <n v="1"/>
    <n v="0"/>
    <n v="1"/>
    <n v="0"/>
    <s v="OK"/>
    <m/>
    <s v=""/>
    <s v=""/>
    <n v="1373"/>
    <s v=""/>
    <s v=""/>
    <n v="234700"/>
    <n v="322243100"/>
  </r>
  <r>
    <x v="2"/>
    <x v="62"/>
    <s v="07:00"/>
    <n v="1611"/>
    <n v="1"/>
    <n v="84393"/>
    <n v="0"/>
    <n v="1"/>
    <n v="0"/>
    <n v="1"/>
    <n v="0"/>
    <s v="OK"/>
    <m/>
    <s v=""/>
    <s v=""/>
    <n v="1611"/>
    <n v="84393"/>
    <n v="100858.07430000001"/>
    <n v="100858.07430000001"/>
    <n v="162482357.69730002"/>
  </r>
  <r>
    <x v="2"/>
    <x v="62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2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2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2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2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2"/>
    <s v="13:00"/>
    <n v="1315"/>
    <n v="1"/>
    <n v="32274"/>
    <n v="0"/>
    <n v="1"/>
    <n v="0"/>
    <n v="1"/>
    <n v="0"/>
    <s v="OK"/>
    <m/>
    <s v=""/>
    <s v=""/>
    <n v="1315"/>
    <n v="32274"/>
    <n v="38570.657400000004"/>
    <n v="38570.657400000004"/>
    <n v="50720414.481000006"/>
  </r>
  <r>
    <x v="2"/>
    <x v="62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2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2"/>
    <s v="16:00"/>
    <n v="306"/>
    <n v="1"/>
    <n v="52684"/>
    <n v="1"/>
    <n v="1"/>
    <n v="0"/>
    <n v="1"/>
    <n v="0"/>
    <s v="OK"/>
    <m/>
    <s v=""/>
    <s v=""/>
    <n v="306"/>
    <s v=""/>
    <s v=""/>
    <n v="52684"/>
    <n v="16121304"/>
  </r>
  <r>
    <x v="2"/>
    <x v="62"/>
    <s v="17:00"/>
    <n v="1902"/>
    <n v="0"/>
    <n v="76134"/>
    <n v="1"/>
    <n v="1"/>
    <n v="0"/>
    <n v="1"/>
    <n v="0"/>
    <s v="OK"/>
    <m/>
    <n v="1902"/>
    <n v="1778.7504000000001"/>
    <n v="1778.7504000000001"/>
    <s v=""/>
    <s v=""/>
    <n v="76134"/>
    <n v="135423382.95360002"/>
  </r>
  <r>
    <x v="2"/>
    <x v="62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2"/>
    <s v="19:00"/>
    <n v="828"/>
    <n v="1"/>
    <n v="147350"/>
    <n v="1"/>
    <n v="1"/>
    <n v="0"/>
    <n v="1"/>
    <n v="0"/>
    <s v="OK"/>
    <m/>
    <s v=""/>
    <s v=""/>
    <n v="828"/>
    <s v=""/>
    <s v=""/>
    <n v="147350"/>
    <n v="122005800"/>
  </r>
  <r>
    <x v="2"/>
    <x v="62"/>
    <s v="20:00"/>
    <n v="1305"/>
    <n v="1"/>
    <n v="289859"/>
    <n v="0"/>
    <n v="1"/>
    <n v="0"/>
    <n v="1"/>
    <n v="0"/>
    <s v="OK"/>
    <m/>
    <s v=""/>
    <s v=""/>
    <n v="1305"/>
    <n v="289859"/>
    <n v="346410.49090000003"/>
    <n v="346410.49090000003"/>
    <n v="452065690.62450004"/>
  </r>
  <r>
    <x v="2"/>
    <x v="62"/>
    <s v="21:00"/>
    <n v="1671"/>
    <n v="0"/>
    <n v="205467"/>
    <n v="0"/>
    <n v="1"/>
    <n v="0"/>
    <n v="1"/>
    <n v="0"/>
    <s v="OK"/>
    <m/>
    <n v="1671"/>
    <n v="1562.7192"/>
    <n v="1562.7192"/>
    <n v="205467"/>
    <n v="245553.61170000001"/>
    <n v="245553.61170000001"/>
    <n v="383731343.63293463"/>
  </r>
  <r>
    <x v="2"/>
    <x v="62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2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2"/>
    <s v="00:00"/>
    <n v="561"/>
    <n v="1"/>
    <n v="247885"/>
    <n v="1"/>
    <n v="1"/>
    <n v="0"/>
    <n v="1"/>
    <n v="0"/>
    <s v="OK"/>
    <m/>
    <s v=""/>
    <s v=""/>
    <n v="561"/>
    <s v=""/>
    <s v=""/>
    <n v="247885"/>
    <n v="139063485"/>
  </r>
  <r>
    <x v="2"/>
    <x v="63"/>
    <s v="01:01"/>
    <n v="1443"/>
    <n v="1"/>
    <n v="146573"/>
    <n v="0"/>
    <n v="1"/>
    <n v="0"/>
    <n v="1"/>
    <n v="0"/>
    <s v="OK"/>
    <m/>
    <s v=""/>
    <s v=""/>
    <n v="1443"/>
    <n v="146573"/>
    <n v="175169.39230000001"/>
    <n v="175169.39230000001"/>
    <n v="252769433.0889"/>
  </r>
  <r>
    <x v="2"/>
    <x v="63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3"/>
    <s v="03:00"/>
    <n v="1878"/>
    <n v="0"/>
    <n v="276856"/>
    <n v="0"/>
    <n v="1"/>
    <n v="0"/>
    <n v="1"/>
    <n v="0"/>
    <s v="OK"/>
    <m/>
    <n v="1878"/>
    <n v="1756.3056000000001"/>
    <n v="1756.3056000000001"/>
    <n v="276856"/>
    <n v="330870.60560000001"/>
    <n v="330870.60560000001"/>
    <n v="581109897.4906714"/>
  </r>
  <r>
    <x v="2"/>
    <x v="63"/>
    <s v="04:00"/>
    <n v="1933"/>
    <n v="0"/>
    <n v="112270"/>
    <n v="1"/>
    <n v="1"/>
    <n v="0"/>
    <n v="1"/>
    <n v="0"/>
    <s v="OK"/>
    <m/>
    <n v="1933"/>
    <n v="1807.7416000000001"/>
    <n v="1807.7416000000001"/>
    <s v=""/>
    <s v=""/>
    <n v="112270"/>
    <n v="202955149.43200001"/>
  </r>
  <r>
    <x v="2"/>
    <x v="63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3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3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3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3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3"/>
    <s v="10:00"/>
    <n v="533"/>
    <n v="1"/>
    <n v="291172"/>
    <n v="1"/>
    <n v="1"/>
    <n v="0"/>
    <n v="1"/>
    <n v="0"/>
    <s v="OK"/>
    <m/>
    <s v=""/>
    <s v=""/>
    <n v="533"/>
    <s v=""/>
    <s v=""/>
    <n v="291172"/>
    <n v="155194676"/>
  </r>
  <r>
    <x v="2"/>
    <x v="63"/>
    <s v="11:00"/>
    <n v="1217"/>
    <n v="1"/>
    <n v="31083"/>
    <n v="0"/>
    <n v="1"/>
    <n v="0"/>
    <n v="1"/>
    <n v="0"/>
    <s v="OK"/>
    <m/>
    <s v=""/>
    <s v=""/>
    <n v="1217"/>
    <n v="31083"/>
    <n v="37147.293300000005"/>
    <n v="37147.293300000005"/>
    <n v="45208255.946100004"/>
  </r>
  <r>
    <x v="2"/>
    <x v="63"/>
    <s v="12:00"/>
    <n v="1181"/>
    <n v="1"/>
    <n v="119436"/>
    <n v="1"/>
    <n v="1"/>
    <n v="0"/>
    <n v="1"/>
    <n v="0"/>
    <s v="OK"/>
    <m/>
    <s v=""/>
    <s v=""/>
    <n v="1181"/>
    <s v=""/>
    <s v=""/>
    <n v="119436"/>
    <n v="141053916"/>
  </r>
  <r>
    <x v="2"/>
    <x v="63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3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3"/>
    <s v="15:00"/>
    <n v="785"/>
    <n v="1"/>
    <n v="125480"/>
    <n v="0"/>
    <n v="1"/>
    <n v="0"/>
    <n v="1"/>
    <n v="0"/>
    <s v="OK"/>
    <m/>
    <s v=""/>
    <s v=""/>
    <n v="785"/>
    <n v="125480"/>
    <n v="149961.14800000002"/>
    <n v="149961.14800000002"/>
    <n v="117719501.18000001"/>
  </r>
  <r>
    <x v="2"/>
    <x v="63"/>
    <s v="16:00"/>
    <n v="1331"/>
    <n v="0"/>
    <n v="59860"/>
    <n v="1"/>
    <n v="1"/>
    <n v="0"/>
    <n v="1"/>
    <n v="0"/>
    <s v="OK"/>
    <m/>
    <n v="1331"/>
    <n v="1244.7512000000002"/>
    <n v="1244.7512000000002"/>
    <s v=""/>
    <s v=""/>
    <n v="59860"/>
    <n v="74510806.832000002"/>
  </r>
  <r>
    <x v="2"/>
    <x v="63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3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3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3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3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3"/>
    <s v="22:00"/>
    <n v="1609"/>
    <n v="1"/>
    <n v="169294"/>
    <n v="0"/>
    <n v="1"/>
    <n v="0"/>
    <n v="1"/>
    <n v="0"/>
    <s v="OK"/>
    <m/>
    <s v=""/>
    <s v=""/>
    <n v="1609"/>
    <n v="169294"/>
    <n v="202323.25940000001"/>
    <n v="202323.25940000001"/>
    <n v="325538124.37459999"/>
  </r>
  <r>
    <x v="2"/>
    <x v="63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3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4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4"/>
    <s v="02:00"/>
    <n v="1377"/>
    <n v="1"/>
    <n v="79158"/>
    <n v="1"/>
    <n v="1"/>
    <n v="0"/>
    <n v="1"/>
    <n v="0"/>
    <s v="OK"/>
    <m/>
    <s v=""/>
    <s v=""/>
    <n v="1377"/>
    <s v=""/>
    <s v=""/>
    <n v="79158"/>
    <n v="109000566"/>
  </r>
  <r>
    <x v="2"/>
    <x v="64"/>
    <s v="03:00"/>
    <n v="974"/>
    <n v="1"/>
    <n v="102689"/>
    <n v="1"/>
    <n v="1"/>
    <n v="0"/>
    <n v="1"/>
    <n v="0"/>
    <s v="OK"/>
    <m/>
    <s v=""/>
    <s v=""/>
    <n v="974"/>
    <s v=""/>
    <s v=""/>
    <n v="102689"/>
    <n v="100019086"/>
  </r>
  <r>
    <x v="2"/>
    <x v="64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4"/>
    <s v="05:00"/>
    <n v="302"/>
    <n v="0"/>
    <n v="233195"/>
    <n v="1"/>
    <n v="1"/>
    <n v="0"/>
    <n v="1"/>
    <n v="0"/>
    <s v="OK"/>
    <m/>
    <n v="302"/>
    <n v="282.43040000000002"/>
    <n v="282.43040000000002"/>
    <s v=""/>
    <s v=""/>
    <n v="233195"/>
    <n v="65861357.128000006"/>
  </r>
  <r>
    <x v="2"/>
    <x v="64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4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4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4"/>
    <s v="09:00"/>
    <n v="660"/>
    <n v="0"/>
    <n v="233334"/>
    <n v="0"/>
    <n v="1"/>
    <n v="0"/>
    <n v="1"/>
    <n v="0"/>
    <s v="OK"/>
    <m/>
    <n v="660"/>
    <n v="617.23199999999997"/>
    <n v="617.23199999999997"/>
    <n v="233334"/>
    <n v="278857.46340000001"/>
    <n v="278857.46340000001"/>
    <n v="172119749.84930879"/>
  </r>
  <r>
    <x v="2"/>
    <x v="64"/>
    <s v="10:00"/>
    <n v="1937"/>
    <n v="1"/>
    <n v="203467"/>
    <n v="1"/>
    <n v="1"/>
    <n v="0"/>
    <n v="1"/>
    <n v="0"/>
    <s v="OK"/>
    <m/>
    <s v=""/>
    <s v=""/>
    <n v="1937"/>
    <s v=""/>
    <s v=""/>
    <n v="203467"/>
    <n v="394115579"/>
  </r>
  <r>
    <x v="2"/>
    <x v="64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4"/>
    <s v="12:00"/>
    <n v="1104"/>
    <n v="1"/>
    <n v="251959"/>
    <n v="1"/>
    <n v="1"/>
    <n v="0"/>
    <n v="1"/>
    <n v="0"/>
    <s v="OK"/>
    <m/>
    <s v=""/>
    <s v=""/>
    <n v="1104"/>
    <s v=""/>
    <s v=""/>
    <n v="251959"/>
    <n v="278162736"/>
  </r>
  <r>
    <x v="2"/>
    <x v="64"/>
    <s v="13:00"/>
    <n v="634"/>
    <n v="0"/>
    <n v="92463"/>
    <n v="1"/>
    <n v="1"/>
    <n v="0"/>
    <n v="1"/>
    <n v="0"/>
    <s v="OK"/>
    <m/>
    <n v="634"/>
    <n v="592.91679999999997"/>
    <n v="592.91679999999997"/>
    <s v=""/>
    <s v=""/>
    <n v="92463"/>
    <n v="54822866.078399993"/>
  </r>
  <r>
    <x v="2"/>
    <x v="64"/>
    <s v="14:00"/>
    <n v="893"/>
    <n v="1"/>
    <n v="90753"/>
    <n v="1"/>
    <n v="1"/>
    <n v="0"/>
    <n v="1"/>
    <n v="0"/>
    <s v="OK"/>
    <m/>
    <s v=""/>
    <s v=""/>
    <n v="893"/>
    <s v=""/>
    <s v=""/>
    <n v="90753"/>
    <n v="81042429"/>
  </r>
  <r>
    <x v="2"/>
    <x v="64"/>
    <s v="15:00"/>
    <n v="969"/>
    <n v="1"/>
    <n v="168382"/>
    <n v="0"/>
    <n v="1"/>
    <n v="0"/>
    <n v="1"/>
    <n v="0"/>
    <s v="OK"/>
    <m/>
    <s v=""/>
    <s v=""/>
    <n v="969"/>
    <n v="168382"/>
    <n v="201233.32820000002"/>
    <n v="201233.32820000002"/>
    <n v="194995095.02580002"/>
  </r>
  <r>
    <x v="2"/>
    <x v="64"/>
    <s v="16:00"/>
    <n v="1890"/>
    <n v="1"/>
    <n v="112527"/>
    <n v="1"/>
    <n v="1"/>
    <n v="0"/>
    <n v="1"/>
    <n v="0"/>
    <s v="OK"/>
    <m/>
    <s v=""/>
    <s v=""/>
    <n v="1890"/>
    <s v=""/>
    <s v=""/>
    <n v="112527"/>
    <n v="212676030"/>
  </r>
  <r>
    <x v="2"/>
    <x v="64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4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4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4"/>
    <s v="20:00"/>
    <n v="969"/>
    <n v="0"/>
    <n v="137029"/>
    <n v="0"/>
    <n v="1"/>
    <n v="0"/>
    <n v="1"/>
    <n v="0"/>
    <s v="OK"/>
    <m/>
    <n v="969"/>
    <n v="906.2088"/>
    <n v="906.2088"/>
    <n v="137029"/>
    <n v="163763.3579"/>
    <n v="163763.3579"/>
    <n v="148403796.04652953"/>
  </r>
  <r>
    <x v="2"/>
    <x v="64"/>
    <s v="21:00"/>
    <n v="1452"/>
    <n v="1"/>
    <n v="113782"/>
    <n v="0"/>
    <n v="1"/>
    <n v="0"/>
    <n v="1"/>
    <n v="0"/>
    <s v="OK"/>
    <m/>
    <s v=""/>
    <s v=""/>
    <n v="1452"/>
    <n v="113782"/>
    <n v="135980.8682"/>
    <n v="135980.8682"/>
    <n v="197444220.62639999"/>
  </r>
  <r>
    <x v="2"/>
    <x v="64"/>
    <s v="22:00"/>
    <n v="1281"/>
    <n v="0"/>
    <n v="276604"/>
    <n v="1"/>
    <n v="1"/>
    <n v="0"/>
    <n v="1"/>
    <n v="0"/>
    <s v="OK"/>
    <m/>
    <n v="1281"/>
    <n v="1197.9911999999999"/>
    <n v="1197.9911999999999"/>
    <s v=""/>
    <s v=""/>
    <n v="276604"/>
    <n v="331369157.88479996"/>
  </r>
  <r>
    <x v="2"/>
    <x v="64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4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5"/>
    <s v="01:01"/>
    <n v="1254"/>
    <n v="0"/>
    <n v="86093"/>
    <n v="1"/>
    <n v="1"/>
    <n v="0"/>
    <n v="1"/>
    <n v="0"/>
    <s v="OK"/>
    <m/>
    <n v="1254"/>
    <n v="1172.7408"/>
    <n v="1172.7408"/>
    <s v=""/>
    <s v=""/>
    <n v="86093"/>
    <n v="100964773.6944"/>
  </r>
  <r>
    <x v="2"/>
    <x v="65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5"/>
    <s v="03:00"/>
    <n v="1124"/>
    <n v="0"/>
    <n v="199529"/>
    <n v="0"/>
    <n v="1"/>
    <n v="0"/>
    <n v="1"/>
    <n v="0"/>
    <s v="OK"/>
    <m/>
    <n v="1124"/>
    <n v="1051.1648"/>
    <n v="1051.1648"/>
    <n v="199529"/>
    <n v="238457.1079"/>
    <n v="238457.1079"/>
    <n v="250657718.13428193"/>
  </r>
  <r>
    <x v="2"/>
    <x v="65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5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5"/>
    <s v="06:00"/>
    <n v="1392"/>
    <n v="0"/>
    <n v="215511"/>
    <n v="1"/>
    <n v="1"/>
    <n v="0"/>
    <n v="1"/>
    <n v="0"/>
    <s v="OK"/>
    <m/>
    <n v="1392"/>
    <n v="1301.7984000000001"/>
    <n v="1301.7984000000001"/>
    <s v=""/>
    <s v=""/>
    <n v="215511"/>
    <n v="280551874.9824"/>
  </r>
  <r>
    <x v="2"/>
    <x v="65"/>
    <s v="07:00"/>
    <n v="1813"/>
    <n v="0"/>
    <n v="118518"/>
    <n v="1"/>
    <n v="1"/>
    <n v="0"/>
    <n v="1"/>
    <n v="0"/>
    <s v="OK"/>
    <m/>
    <n v="1813"/>
    <n v="1695.5176000000001"/>
    <n v="1695.5176000000001"/>
    <s v=""/>
    <s v=""/>
    <n v="118518"/>
    <n v="200949354.91680002"/>
  </r>
  <r>
    <x v="2"/>
    <x v="65"/>
    <s v="08:00"/>
    <n v="1308"/>
    <n v="1"/>
    <n v="134031"/>
    <n v="1"/>
    <n v="1"/>
    <n v="0"/>
    <n v="1"/>
    <n v="0"/>
    <s v="OK"/>
    <m/>
    <s v=""/>
    <s v=""/>
    <n v="1308"/>
    <s v=""/>
    <s v=""/>
    <n v="134031"/>
    <n v="175312548"/>
  </r>
  <r>
    <x v="2"/>
    <x v="65"/>
    <s v="09:00"/>
    <n v="1993"/>
    <n v="1"/>
    <n v="224652"/>
    <n v="1"/>
    <n v="1"/>
    <n v="0"/>
    <n v="1"/>
    <n v="0"/>
    <s v="OK"/>
    <m/>
    <s v=""/>
    <s v=""/>
    <n v="1993"/>
    <s v=""/>
    <s v=""/>
    <n v="224652"/>
    <n v="447731436"/>
  </r>
  <r>
    <x v="2"/>
    <x v="65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5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5"/>
    <s v="12:00"/>
    <n v="1850"/>
    <n v="0"/>
    <n v="263373"/>
    <n v="1"/>
    <n v="1"/>
    <n v="0"/>
    <n v="1"/>
    <n v="0"/>
    <s v="OK"/>
    <m/>
    <n v="1850"/>
    <n v="1730.1200000000001"/>
    <n v="1730.1200000000001"/>
    <s v=""/>
    <s v=""/>
    <n v="263373"/>
    <n v="455666894.76000005"/>
  </r>
  <r>
    <x v="2"/>
    <x v="65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5"/>
    <s v="14:00"/>
    <n v="822"/>
    <n v="1"/>
    <n v="158770"/>
    <n v="0"/>
    <n v="1"/>
    <n v="0"/>
    <n v="1"/>
    <n v="0"/>
    <s v="OK"/>
    <m/>
    <s v=""/>
    <s v=""/>
    <n v="822"/>
    <n v="158770"/>
    <n v="189746.027"/>
    <n v="189746.027"/>
    <n v="155971234.19400001"/>
  </r>
  <r>
    <x v="2"/>
    <x v="65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5"/>
    <s v="16:00"/>
    <n v="1631"/>
    <n v="0"/>
    <n v="292527"/>
    <n v="1"/>
    <n v="1"/>
    <n v="0"/>
    <n v="1"/>
    <n v="0"/>
    <s v="OK"/>
    <m/>
    <n v="1631"/>
    <n v="1525.3112000000001"/>
    <n v="1525.3112000000001"/>
    <s v=""/>
    <s v=""/>
    <n v="292527"/>
    <n v="446194709.40240002"/>
  </r>
  <r>
    <x v="2"/>
    <x v="65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5"/>
    <s v="18:00"/>
    <n v="597"/>
    <n v="0"/>
    <n v="39032"/>
    <n v="0"/>
    <n v="1"/>
    <n v="0"/>
    <n v="1"/>
    <n v="0"/>
    <s v="OK"/>
    <m/>
    <n v="597"/>
    <n v="558.31439999999998"/>
    <n v="558.31439999999998"/>
    <n v="39032"/>
    <n v="46647.143199999999"/>
    <n v="46647.143199999999"/>
    <n v="26043771.76742208"/>
  </r>
  <r>
    <x v="2"/>
    <x v="65"/>
    <s v="19:00"/>
    <n v="958"/>
    <n v="0"/>
    <n v="278323"/>
    <n v="0"/>
    <n v="1"/>
    <n v="0"/>
    <n v="1"/>
    <n v="0"/>
    <s v="OK"/>
    <m/>
    <n v="958"/>
    <n v="895.92160000000001"/>
    <n v="895.92160000000001"/>
    <n v="278323"/>
    <n v="332623.8173"/>
    <n v="332623.8173"/>
    <n v="298004862.59352368"/>
  </r>
  <r>
    <x v="2"/>
    <x v="65"/>
    <s v="20:00"/>
    <n v="1282"/>
    <n v="0"/>
    <n v="65189"/>
    <n v="1"/>
    <n v="1"/>
    <n v="0"/>
    <n v="1"/>
    <n v="0"/>
    <s v="OK"/>
    <m/>
    <n v="1282"/>
    <n v="1198.9264000000001"/>
    <n v="1198.9264000000001"/>
    <s v=""/>
    <s v=""/>
    <n v="65189"/>
    <n v="78156813.089599997"/>
  </r>
  <r>
    <x v="2"/>
    <x v="65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5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5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5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6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6"/>
    <s v="02:00"/>
    <n v="634"/>
    <n v="0"/>
    <n v="32211"/>
    <n v="1"/>
    <n v="1"/>
    <n v="0"/>
    <n v="1"/>
    <n v="0"/>
    <s v="OK"/>
    <m/>
    <n v="634"/>
    <n v="592.91679999999997"/>
    <n v="592.91679999999997"/>
    <s v=""/>
    <s v=""/>
    <n v="32211"/>
    <n v="19098443.044799998"/>
  </r>
  <r>
    <x v="2"/>
    <x v="66"/>
    <s v="03:00"/>
    <n v="365"/>
    <n v="0"/>
    <n v="208485"/>
    <n v="1"/>
    <n v="1"/>
    <n v="0"/>
    <n v="1"/>
    <n v="0"/>
    <s v="OK"/>
    <m/>
    <n v="365"/>
    <n v="341.34800000000001"/>
    <n v="341.34800000000001"/>
    <s v=""/>
    <s v=""/>
    <n v="208485"/>
    <n v="71165937.780000001"/>
  </r>
  <r>
    <x v="2"/>
    <x v="66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6"/>
    <s v="05:00"/>
    <n v="922"/>
    <n v="0"/>
    <n v="158789"/>
    <n v="1"/>
    <n v="1"/>
    <n v="0"/>
    <n v="1"/>
    <n v="0"/>
    <s v="OK"/>
    <m/>
    <n v="922"/>
    <n v="862.25440000000003"/>
    <n v="862.25440000000003"/>
    <s v=""/>
    <s v=""/>
    <n v="158789"/>
    <n v="136916513.92160001"/>
  </r>
  <r>
    <x v="2"/>
    <x v="66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6"/>
    <s v="07:00"/>
    <n v="647"/>
    <n v="0"/>
    <n v="249128"/>
    <n v="1"/>
    <n v="1"/>
    <n v="0"/>
    <n v="1"/>
    <n v="0"/>
    <s v="OK"/>
    <m/>
    <n v="647"/>
    <n v="605.07439999999997"/>
    <n v="605.07439999999997"/>
    <s v=""/>
    <s v=""/>
    <n v="249128"/>
    <n v="150740975.1232"/>
  </r>
  <r>
    <x v="2"/>
    <x v="66"/>
    <s v="08:00"/>
    <n v="1937"/>
    <n v="0"/>
    <n v="149324"/>
    <n v="1"/>
    <n v="1"/>
    <n v="0"/>
    <n v="1"/>
    <n v="0"/>
    <s v="OK"/>
    <m/>
    <n v="1937"/>
    <n v="1811.4824000000001"/>
    <n v="1811.4824000000001"/>
    <s v=""/>
    <s v=""/>
    <n v="149324"/>
    <n v="270497797.8976"/>
  </r>
  <r>
    <x v="2"/>
    <x v="66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6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6"/>
    <s v="11:00"/>
    <n v="382"/>
    <n v="0"/>
    <n v="53729"/>
    <n v="1"/>
    <n v="1"/>
    <n v="0"/>
    <n v="1"/>
    <n v="0"/>
    <s v="OK"/>
    <m/>
    <n v="382"/>
    <n v="357.24639999999999"/>
    <n v="357.24639999999999"/>
    <s v=""/>
    <s v=""/>
    <n v="53729"/>
    <n v="19194491.825599998"/>
  </r>
  <r>
    <x v="2"/>
    <x v="66"/>
    <s v="12:00"/>
    <n v="993"/>
    <n v="0"/>
    <n v="234557"/>
    <n v="0"/>
    <n v="1"/>
    <n v="0"/>
    <n v="1"/>
    <n v="0"/>
    <s v="OK"/>
    <m/>
    <n v="993"/>
    <n v="928.65359999999998"/>
    <n v="928.65359999999998"/>
    <n v="234557"/>
    <n v="280319.07070000004"/>
    <n v="280319.07070000004"/>
    <n v="260319314.15420955"/>
  </r>
  <r>
    <x v="2"/>
    <x v="66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6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6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6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6"/>
    <s v="17:00"/>
    <n v="1983"/>
    <n v="0"/>
    <n v="240161"/>
    <n v="1"/>
    <n v="1"/>
    <n v="0"/>
    <n v="1"/>
    <n v="0"/>
    <s v="OK"/>
    <m/>
    <n v="1983"/>
    <n v="1854.5016000000001"/>
    <n v="1854.5016000000001"/>
    <s v=""/>
    <s v=""/>
    <n v="240161"/>
    <n v="445378958.75760001"/>
  </r>
  <r>
    <x v="2"/>
    <x v="66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6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6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6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6"/>
    <s v="22:00"/>
    <n v="470"/>
    <n v="1"/>
    <n v="272800"/>
    <n v="0"/>
    <n v="1"/>
    <n v="0"/>
    <n v="1"/>
    <n v="0"/>
    <s v="OK"/>
    <m/>
    <s v=""/>
    <s v=""/>
    <n v="470"/>
    <n v="272800"/>
    <n v="326023.28000000003"/>
    <n v="326023.28000000003"/>
    <n v="153230941.60000002"/>
  </r>
  <r>
    <x v="2"/>
    <x v="66"/>
    <s v="23:00"/>
    <n v="1089"/>
    <n v="0"/>
    <n v="278258"/>
    <n v="0"/>
    <n v="1"/>
    <n v="0"/>
    <n v="1"/>
    <n v="0"/>
    <s v="OK"/>
    <m/>
    <n v="1089"/>
    <n v="1018.4328"/>
    <n v="1018.4328"/>
    <n v="278258"/>
    <n v="332546.13579999999"/>
    <n v="332546.13579999999"/>
    <n v="338675892.21197426"/>
  </r>
  <r>
    <x v="2"/>
    <x v="66"/>
    <s v="00:00"/>
    <n v="756"/>
    <n v="0"/>
    <n v="287913"/>
    <n v="1"/>
    <n v="1"/>
    <n v="0"/>
    <n v="1"/>
    <n v="0"/>
    <s v="OK"/>
    <m/>
    <n v="756"/>
    <n v="707.01120000000003"/>
    <n v="707.01120000000003"/>
    <s v=""/>
    <s v=""/>
    <n v="287913"/>
    <n v="203557715.62560001"/>
  </r>
  <r>
    <x v="2"/>
    <x v="67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7"/>
    <s v="02:00"/>
    <n v="696"/>
    <n v="1"/>
    <n v="252775"/>
    <n v="0"/>
    <n v="1"/>
    <n v="0"/>
    <n v="1"/>
    <n v="0"/>
    <s v="OK"/>
    <m/>
    <s v=""/>
    <s v=""/>
    <n v="696"/>
    <n v="252775"/>
    <n v="302091.40250000003"/>
    <n v="302091.40250000003"/>
    <n v="210255616.14000002"/>
  </r>
  <r>
    <x v="2"/>
    <x v="67"/>
    <s v="03:00"/>
    <n v="752"/>
    <n v="0"/>
    <n v="132420"/>
    <n v="0"/>
    <n v="1"/>
    <n v="0"/>
    <n v="1"/>
    <n v="0"/>
    <s v="OK"/>
    <m/>
    <n v="752"/>
    <n v="703.2704"/>
    <n v="703.2704"/>
    <n v="132420"/>
    <n v="158255.14199999999"/>
    <n v="158255.14199999999"/>
    <n v="111296157.01639679"/>
  </r>
  <r>
    <x v="2"/>
    <x v="67"/>
    <s v="04:00"/>
    <n v="1584"/>
    <n v="0"/>
    <n v="151452"/>
    <n v="1"/>
    <n v="1"/>
    <n v="0"/>
    <n v="1"/>
    <n v="0"/>
    <s v="OK"/>
    <m/>
    <n v="1584"/>
    <n v="1481.3568"/>
    <n v="1481.3568"/>
    <s v=""/>
    <s v=""/>
    <n v="151452"/>
    <n v="224354450.07359999"/>
  </r>
  <r>
    <x v="2"/>
    <x v="67"/>
    <s v="05:00"/>
    <n v="1562"/>
    <n v="0"/>
    <n v="215500"/>
    <n v="0"/>
    <n v="1"/>
    <n v="0"/>
    <n v="1"/>
    <n v="0"/>
    <s v="OK"/>
    <m/>
    <n v="1562"/>
    <n v="1460.7824000000001"/>
    <n v="1460.7824000000001"/>
    <n v="215500"/>
    <n v="257544.05000000002"/>
    <n v="257544.05000000002"/>
    <n v="376215815.46472001"/>
  </r>
  <r>
    <x v="2"/>
    <x v="67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7"/>
    <s v="07:00"/>
    <n v="1925"/>
    <n v="1"/>
    <n v="189891"/>
    <n v="0"/>
    <n v="1"/>
    <n v="0"/>
    <n v="1"/>
    <n v="0"/>
    <s v="OK"/>
    <m/>
    <s v=""/>
    <s v=""/>
    <n v="1925"/>
    <n v="189891"/>
    <n v="226938.7341"/>
    <n v="226938.7341"/>
    <n v="436857063.14249998"/>
  </r>
  <r>
    <x v="2"/>
    <x v="67"/>
    <s v="08:00"/>
    <n v="522"/>
    <n v="1"/>
    <n v="299976"/>
    <n v="0"/>
    <n v="1"/>
    <n v="0"/>
    <n v="1"/>
    <n v="0"/>
    <s v="OK"/>
    <m/>
    <s v=""/>
    <s v=""/>
    <n v="522"/>
    <n v="299976"/>
    <n v="358501.31760000001"/>
    <n v="358501.31760000001"/>
    <n v="187137687.7872"/>
  </r>
  <r>
    <x v="2"/>
    <x v="67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7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7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7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7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7"/>
    <s v="14:00"/>
    <n v="499"/>
    <n v="1"/>
    <n v="202030"/>
    <n v="0"/>
    <n v="1"/>
    <n v="0"/>
    <n v="1"/>
    <n v="0"/>
    <s v="OK"/>
    <m/>
    <s v=""/>
    <s v=""/>
    <n v="499"/>
    <n v="202030"/>
    <n v="241446.05300000001"/>
    <n v="241446.05300000001"/>
    <n v="120481580.44700001"/>
  </r>
  <r>
    <x v="2"/>
    <x v="67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7"/>
    <s v="16:00"/>
    <n v="1595"/>
    <n v="0"/>
    <n v="38685"/>
    <n v="1"/>
    <n v="1"/>
    <n v="0"/>
    <n v="1"/>
    <n v="0"/>
    <s v="OK"/>
    <m/>
    <n v="1595"/>
    <n v="1491.644"/>
    <n v="1491.644"/>
    <s v=""/>
    <s v=""/>
    <n v="38685"/>
    <n v="57704248.140000001"/>
  </r>
  <r>
    <x v="2"/>
    <x v="67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7"/>
    <s v="18:00"/>
    <n v="770"/>
    <n v="0"/>
    <n v="128605"/>
    <n v="1"/>
    <n v="1"/>
    <n v="0"/>
    <n v="1"/>
    <n v="0"/>
    <s v="OK"/>
    <m/>
    <n v="770"/>
    <n v="720.10400000000004"/>
    <n v="720.10400000000004"/>
    <s v=""/>
    <s v=""/>
    <n v="128605"/>
    <n v="92608974.920000002"/>
  </r>
  <r>
    <x v="2"/>
    <x v="67"/>
    <s v="19:00"/>
    <n v="1076"/>
    <n v="1"/>
    <n v="77151"/>
    <n v="0"/>
    <n v="1"/>
    <n v="0"/>
    <n v="1"/>
    <n v="0"/>
    <s v="OK"/>
    <m/>
    <s v=""/>
    <s v=""/>
    <n v="1076"/>
    <n v="77151"/>
    <n v="92203.160100000008"/>
    <n v="92203.160100000008"/>
    <n v="99210600.267600015"/>
  </r>
  <r>
    <x v="2"/>
    <x v="67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7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7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7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7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8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8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8"/>
    <s v="03:00"/>
    <n v="1526"/>
    <n v="0"/>
    <n v="235857"/>
    <n v="1"/>
    <n v="1"/>
    <n v="0"/>
    <n v="1"/>
    <n v="0"/>
    <s v="OK"/>
    <m/>
    <n v="1526"/>
    <n v="1427.1152"/>
    <n v="1427.1152"/>
    <s v=""/>
    <s v=""/>
    <n v="235857"/>
    <n v="336595109.72640002"/>
  </r>
  <r>
    <x v="2"/>
    <x v="68"/>
    <s v="04:00"/>
    <n v="1286"/>
    <n v="1"/>
    <n v="244976"/>
    <n v="0"/>
    <n v="1"/>
    <n v="0"/>
    <n v="1"/>
    <n v="0"/>
    <s v="OK"/>
    <m/>
    <s v=""/>
    <s v=""/>
    <n v="1286"/>
    <n v="244976"/>
    <n v="292770.81760000001"/>
    <n v="292770.81760000001"/>
    <n v="376503271.43360001"/>
  </r>
  <r>
    <x v="2"/>
    <x v="68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8"/>
    <s v="06:00"/>
    <n v="1743"/>
    <n v="0"/>
    <n v="279661"/>
    <n v="0"/>
    <n v="1"/>
    <n v="0"/>
    <n v="1"/>
    <n v="0"/>
    <s v="OK"/>
    <m/>
    <n v="1743"/>
    <n v="1630.0536"/>
    <n v="1630.0536"/>
    <n v="279661"/>
    <n v="334222.86110000004"/>
    <n v="334222.86110000004"/>
    <n v="544801177.93835497"/>
  </r>
  <r>
    <x v="2"/>
    <x v="68"/>
    <s v="07:00"/>
    <n v="1182"/>
    <n v="1"/>
    <n v="215865"/>
    <n v="1"/>
    <n v="1"/>
    <n v="0"/>
    <n v="1"/>
    <n v="0"/>
    <s v="OK"/>
    <m/>
    <s v=""/>
    <s v=""/>
    <n v="1182"/>
    <s v=""/>
    <s v=""/>
    <n v="215865"/>
    <n v="255152430"/>
  </r>
  <r>
    <x v="2"/>
    <x v="68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8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8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8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8"/>
    <s v="12:00"/>
    <n v="353"/>
    <n v="0"/>
    <n v="216545"/>
    <n v="0"/>
    <n v="1"/>
    <n v="0"/>
    <n v="1"/>
    <n v="0"/>
    <s v="OK"/>
    <m/>
    <n v="353"/>
    <n v="330.12560000000002"/>
    <n v="330.12560000000002"/>
    <n v="216545"/>
    <n v="258792.9295"/>
    <n v="258792.9295"/>
    <n v="85434171.126945198"/>
  </r>
  <r>
    <x v="2"/>
    <x v="68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8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8"/>
    <s v="15:00"/>
    <n v="1332"/>
    <n v="0"/>
    <n v="165402"/>
    <n v="0"/>
    <n v="1"/>
    <n v="0"/>
    <n v="1"/>
    <n v="0"/>
    <s v="OK"/>
    <m/>
    <n v="1332"/>
    <n v="1245.6864"/>
    <n v="1245.6864"/>
    <n v="165402"/>
    <n v="197671.9302"/>
    <n v="197671.9302"/>
    <n v="246237235.1118893"/>
  </r>
  <r>
    <x v="2"/>
    <x v="68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8"/>
    <s v="17:00"/>
    <n v="1067"/>
    <n v="1"/>
    <n v="279491"/>
    <n v="0"/>
    <n v="1"/>
    <n v="0"/>
    <n v="1"/>
    <n v="0"/>
    <s v="OK"/>
    <m/>
    <s v=""/>
    <s v=""/>
    <n v="1067"/>
    <n v="279491"/>
    <n v="334019.69410000002"/>
    <n v="334019.69410000002"/>
    <n v="356399013.60470003"/>
  </r>
  <r>
    <x v="2"/>
    <x v="68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8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8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8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8"/>
    <s v="22:00"/>
    <n v="1616"/>
    <n v="1"/>
    <n v="196496"/>
    <n v="0"/>
    <n v="1"/>
    <n v="0"/>
    <n v="1"/>
    <n v="0"/>
    <s v="OK"/>
    <m/>
    <s v=""/>
    <s v=""/>
    <n v="1616"/>
    <n v="196496"/>
    <n v="234832.36960000001"/>
    <n v="234832.36960000001"/>
    <n v="379489109.27359998"/>
  </r>
  <r>
    <x v="2"/>
    <x v="68"/>
    <s v="23:00"/>
    <n v="1758"/>
    <n v="0"/>
    <n v="89172"/>
    <n v="1"/>
    <n v="1"/>
    <n v="0"/>
    <n v="1"/>
    <n v="0"/>
    <s v="OK"/>
    <m/>
    <n v="1758"/>
    <n v="1644.0816"/>
    <n v="1644.0816"/>
    <s v=""/>
    <s v=""/>
    <n v="89172"/>
    <n v="146606044.43520001"/>
  </r>
  <r>
    <x v="2"/>
    <x v="68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9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9"/>
    <s v="02:00"/>
    <n v="1066"/>
    <n v="0"/>
    <n v="139202"/>
    <n v="1"/>
    <n v="1"/>
    <n v="0"/>
    <n v="1"/>
    <n v="0"/>
    <s v="OK"/>
    <m/>
    <n v="1066"/>
    <n v="996.92320000000007"/>
    <n v="996.92320000000007"/>
    <s v=""/>
    <s v=""/>
    <n v="139202"/>
    <n v="138773703.28640002"/>
  </r>
  <r>
    <x v="2"/>
    <x v="69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9"/>
    <s v="04:00"/>
    <n v="1149"/>
    <n v="1"/>
    <n v="158514"/>
    <n v="1"/>
    <n v="1"/>
    <n v="0"/>
    <n v="1"/>
    <n v="0"/>
    <s v="OK"/>
    <m/>
    <s v=""/>
    <s v=""/>
    <n v="1149"/>
    <s v=""/>
    <s v=""/>
    <n v="158514"/>
    <n v="182132586"/>
  </r>
  <r>
    <x v="2"/>
    <x v="69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9"/>
    <s v="06:00"/>
    <n v="415"/>
    <n v="1"/>
    <n v="64481"/>
    <n v="1"/>
    <n v="1"/>
    <n v="0"/>
    <n v="1"/>
    <n v="0"/>
    <s v="OK"/>
    <m/>
    <s v=""/>
    <s v=""/>
    <n v="415"/>
    <s v=""/>
    <s v=""/>
    <n v="64481"/>
    <n v="26759615"/>
  </r>
  <r>
    <x v="2"/>
    <x v="69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9"/>
    <s v="08:00"/>
    <n v="1970"/>
    <n v="0"/>
    <n v="232760"/>
    <n v="0"/>
    <n v="1"/>
    <n v="0"/>
    <n v="1"/>
    <n v="0"/>
    <s v="OK"/>
    <m/>
    <n v="1970"/>
    <n v="1842.3440000000001"/>
    <n v="1842.3440000000001"/>
    <n v="232760"/>
    <n v="278171.47600000002"/>
    <n v="278171.47600000002"/>
    <n v="512487549.77974403"/>
  </r>
  <r>
    <x v="2"/>
    <x v="69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9"/>
    <s v="10:00"/>
    <n v="1222"/>
    <n v="1"/>
    <n v="122932"/>
    <n v="1"/>
    <n v="1"/>
    <n v="0"/>
    <n v="1"/>
    <n v="0"/>
    <s v="OK"/>
    <m/>
    <s v=""/>
    <s v=""/>
    <n v="1222"/>
    <s v=""/>
    <s v=""/>
    <n v="122932"/>
    <n v="150222904"/>
  </r>
  <r>
    <x v="2"/>
    <x v="69"/>
    <s v="11:00"/>
    <n v="1825"/>
    <n v="0"/>
    <n v="240756"/>
    <n v="0"/>
    <n v="1"/>
    <n v="0"/>
    <n v="1"/>
    <n v="0"/>
    <s v="OK"/>
    <m/>
    <n v="1825"/>
    <n v="1706.74"/>
    <n v="1706.74"/>
    <n v="240756"/>
    <n v="287727.49560000002"/>
    <n v="287727.49560000002"/>
    <n v="491076025.84034407"/>
  </r>
  <r>
    <x v="2"/>
    <x v="69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9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9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9"/>
    <s v="15:00"/>
    <n v="1101"/>
    <n v="1"/>
    <n v="212103"/>
    <n v="0"/>
    <n v="1"/>
    <n v="0"/>
    <n v="1"/>
    <n v="0"/>
    <s v="OK"/>
    <m/>
    <s v=""/>
    <s v=""/>
    <n v="1101"/>
    <n v="212103"/>
    <n v="253484.2953"/>
    <n v="253484.2953"/>
    <n v="279086209.12529999"/>
  </r>
  <r>
    <x v="2"/>
    <x v="69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9"/>
    <s v="17:00"/>
    <n v="1081"/>
    <n v="1"/>
    <n v="106600"/>
    <n v="1"/>
    <n v="1"/>
    <n v="0"/>
    <n v="1"/>
    <n v="0"/>
    <s v="OK"/>
    <m/>
    <s v=""/>
    <s v=""/>
    <n v="1081"/>
    <s v=""/>
    <s v=""/>
    <n v="106600"/>
    <n v="115234600"/>
  </r>
  <r>
    <x v="2"/>
    <x v="69"/>
    <s v="18:00"/>
    <n v="1831"/>
    <n v="0"/>
    <n v="195831"/>
    <n v="0"/>
    <n v="1"/>
    <n v="0"/>
    <n v="1"/>
    <n v="0"/>
    <s v="OK"/>
    <m/>
    <n v="1831"/>
    <n v="1712.3512000000001"/>
    <n v="1712.3512000000001"/>
    <n v="195831"/>
    <n v="234037.6281"/>
    <n v="234037.6281"/>
    <n v="400754613.32218874"/>
  </r>
  <r>
    <x v="2"/>
    <x v="69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9"/>
    <s v="20:00"/>
    <n v="559"/>
    <n v="1"/>
    <n v="159150"/>
    <n v="0"/>
    <n v="1"/>
    <n v="0"/>
    <n v="1"/>
    <n v="0"/>
    <s v="OK"/>
    <m/>
    <s v=""/>
    <s v=""/>
    <n v="559"/>
    <n v="159150"/>
    <n v="190200.16500000001"/>
    <n v="190200.16500000001"/>
    <n v="106321892.235"/>
  </r>
  <r>
    <x v="2"/>
    <x v="69"/>
    <s v="21:00"/>
    <n v="1101"/>
    <n v="1"/>
    <n v="233709"/>
    <n v="1"/>
    <n v="1"/>
    <n v="0"/>
    <n v="1"/>
    <n v="0"/>
    <s v="OK"/>
    <m/>
    <s v=""/>
    <s v=""/>
    <n v="1101"/>
    <s v=""/>
    <s v=""/>
    <n v="233709"/>
    <n v="257313609"/>
  </r>
  <r>
    <x v="2"/>
    <x v="69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69"/>
    <s v="23:00"/>
    <n v="1728"/>
    <n v="1"/>
    <n v="60791"/>
    <n v="0"/>
    <n v="1"/>
    <n v="0"/>
    <n v="1"/>
    <n v="0"/>
    <s v="OK"/>
    <m/>
    <s v=""/>
    <s v=""/>
    <n v="1728"/>
    <n v="60791"/>
    <n v="72651.324099999998"/>
    <n v="72651.324099999998"/>
    <n v="125541488.0448"/>
  </r>
  <r>
    <x v="2"/>
    <x v="69"/>
    <s v="00:00"/>
    <n v="1391"/>
    <n v="1"/>
    <n v="94683"/>
    <n v="1"/>
    <n v="1"/>
    <n v="0"/>
    <n v="1"/>
    <n v="0"/>
    <s v="OK"/>
    <m/>
    <s v=""/>
    <s v=""/>
    <n v="1391"/>
    <s v=""/>
    <s v=""/>
    <n v="94683"/>
    <n v="131704053"/>
  </r>
  <r>
    <x v="2"/>
    <x v="70"/>
    <s v="01:01"/>
    <n v="1028"/>
    <n v="1"/>
    <n v="291434"/>
    <n v="0"/>
    <n v="1"/>
    <n v="0"/>
    <n v="1"/>
    <n v="0"/>
    <s v="OK"/>
    <m/>
    <s v=""/>
    <s v=""/>
    <n v="1028"/>
    <n v="291434"/>
    <n v="348292.77340000001"/>
    <n v="348292.77340000001"/>
    <n v="358044971.05519998"/>
  </r>
  <r>
    <x v="2"/>
    <x v="70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70"/>
    <s v="03:00"/>
    <n v="1116"/>
    <n v="1"/>
    <n v="200134"/>
    <n v="0"/>
    <n v="1"/>
    <n v="0"/>
    <n v="1"/>
    <n v="0"/>
    <s v="OK"/>
    <m/>
    <s v=""/>
    <s v=""/>
    <n v="1116"/>
    <n v="200134"/>
    <n v="239180.1434"/>
    <n v="239180.1434"/>
    <n v="266925040.03439999"/>
  </r>
  <r>
    <x v="2"/>
    <x v="70"/>
    <s v="04:00"/>
    <n v="1393"/>
    <n v="1"/>
    <n v="289396"/>
    <n v="1"/>
    <n v="1"/>
    <n v="0"/>
    <n v="1"/>
    <n v="0"/>
    <s v="OK"/>
    <m/>
    <s v=""/>
    <s v=""/>
    <n v="1393"/>
    <s v=""/>
    <s v=""/>
    <n v="289396"/>
    <n v="403128628"/>
  </r>
  <r>
    <x v="2"/>
    <x v="70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70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70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70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70"/>
    <s v="09:00"/>
    <n v="1142"/>
    <n v="1"/>
    <n v="122054"/>
    <n v="1"/>
    <n v="1"/>
    <n v="0"/>
    <n v="1"/>
    <n v="0"/>
    <s v="OK"/>
    <m/>
    <s v=""/>
    <s v=""/>
    <n v="1142"/>
    <s v=""/>
    <s v=""/>
    <n v="122054"/>
    <n v="139385668"/>
  </r>
  <r>
    <x v="2"/>
    <x v="70"/>
    <s v="10:00"/>
    <n v="425"/>
    <n v="1"/>
    <n v="228915"/>
    <n v="1"/>
    <n v="1"/>
    <n v="0"/>
    <n v="1"/>
    <n v="0"/>
    <s v="OK"/>
    <m/>
    <s v=""/>
    <s v=""/>
    <n v="425"/>
    <s v=""/>
    <s v=""/>
    <n v="228915"/>
    <n v="97288875"/>
  </r>
  <r>
    <x v="2"/>
    <x v="70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70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70"/>
    <s v="13:00"/>
    <n v="966"/>
    <n v="1"/>
    <n v="290644"/>
    <n v="0"/>
    <n v="1"/>
    <n v="0"/>
    <n v="1"/>
    <n v="0"/>
    <s v="OK"/>
    <m/>
    <s v=""/>
    <s v=""/>
    <n v="966"/>
    <n v="290644"/>
    <n v="347348.64439999999"/>
    <n v="347348.64439999999"/>
    <n v="335538790.49040002"/>
  </r>
  <r>
    <x v="2"/>
    <x v="70"/>
    <s v="14:00"/>
    <n v="1333"/>
    <n v="1"/>
    <n v="135614"/>
    <n v="0"/>
    <n v="1"/>
    <n v="0"/>
    <n v="1"/>
    <n v="0"/>
    <s v="OK"/>
    <m/>
    <s v=""/>
    <s v=""/>
    <n v="1333"/>
    <n v="135614"/>
    <n v="162072.29140000002"/>
    <n v="162072.29140000002"/>
    <n v="216042364.43620002"/>
  </r>
  <r>
    <x v="2"/>
    <x v="70"/>
    <s v="15:00"/>
    <n v="1985"/>
    <n v="1"/>
    <n v="123336"/>
    <n v="0"/>
    <n v="1"/>
    <n v="0"/>
    <n v="1"/>
    <n v="0"/>
    <s v="OK"/>
    <m/>
    <s v=""/>
    <s v=""/>
    <n v="1985"/>
    <n v="123336"/>
    <n v="147398.8536"/>
    <n v="147398.8536"/>
    <n v="292586724.39600003"/>
  </r>
  <r>
    <x v="2"/>
    <x v="70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70"/>
    <s v="17:00"/>
    <n v="793"/>
    <n v="0"/>
    <n v="71170"/>
    <n v="1"/>
    <n v="1"/>
    <n v="0"/>
    <n v="1"/>
    <n v="0"/>
    <s v="OK"/>
    <m/>
    <n v="793"/>
    <n v="741.61360000000002"/>
    <n v="741.61360000000002"/>
    <s v=""/>
    <s v=""/>
    <n v="71170"/>
    <n v="52780639.912"/>
  </r>
  <r>
    <x v="2"/>
    <x v="70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70"/>
    <s v="19:00"/>
    <n v="592"/>
    <n v="1"/>
    <n v="127006"/>
    <n v="0"/>
    <n v="1"/>
    <n v="0"/>
    <n v="1"/>
    <n v="0"/>
    <s v="OK"/>
    <m/>
    <s v=""/>
    <s v=""/>
    <n v="592"/>
    <n v="127006"/>
    <n v="151784.87059999999"/>
    <n v="151784.87059999999"/>
    <n v="89856643.395199999"/>
  </r>
  <r>
    <x v="2"/>
    <x v="70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70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70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70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70"/>
    <s v="00:00"/>
    <n v="744"/>
    <n v="1"/>
    <n v="41924"/>
    <n v="0"/>
    <n v="1"/>
    <n v="0"/>
    <n v="1"/>
    <n v="0"/>
    <s v="OK"/>
    <m/>
    <s v=""/>
    <s v=""/>
    <n v="744"/>
    <n v="41924"/>
    <n v="50103.3724"/>
    <n v="50103.3724"/>
    <n v="37276909.0656"/>
  </r>
  <r>
    <x v="2"/>
    <x v="71"/>
    <s v="01:01"/>
    <n v="1367"/>
    <n v="1"/>
    <n v="144258"/>
    <n v="0"/>
    <n v="1"/>
    <n v="0"/>
    <n v="1"/>
    <n v="0"/>
    <s v="OK"/>
    <m/>
    <s v=""/>
    <s v=""/>
    <n v="1367"/>
    <n v="144258"/>
    <n v="172402.73579999999"/>
    <n v="172402.73579999999"/>
    <n v="235674539.83859998"/>
  </r>
  <r>
    <x v="2"/>
    <x v="71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71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71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71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71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71"/>
    <s v="07:00"/>
    <n v="1706"/>
    <n v="0"/>
    <n v="120723"/>
    <n v="1"/>
    <n v="1"/>
    <n v="0"/>
    <n v="1"/>
    <n v="0"/>
    <s v="OK"/>
    <m/>
    <n v="1706"/>
    <n v="1595.4512"/>
    <n v="1595.4512"/>
    <s v=""/>
    <s v=""/>
    <n v="120723"/>
    <n v="192607655.21759999"/>
  </r>
  <r>
    <x v="2"/>
    <x v="71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71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71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71"/>
    <s v="11:00"/>
    <n v="1121"/>
    <n v="1"/>
    <n v="166316"/>
    <n v="0"/>
    <n v="1"/>
    <n v="0"/>
    <n v="1"/>
    <n v="0"/>
    <s v="OK"/>
    <m/>
    <s v=""/>
    <s v=""/>
    <n v="1121"/>
    <n v="166316"/>
    <n v="198764.25160000002"/>
    <n v="198764.25160000002"/>
    <n v="222814726.04360002"/>
  </r>
  <r>
    <x v="2"/>
    <x v="71"/>
    <s v="12:00"/>
    <n v="467"/>
    <n v="1"/>
    <n v="105252"/>
    <n v="0"/>
    <n v="1"/>
    <n v="0"/>
    <n v="1"/>
    <n v="0"/>
    <s v="OK"/>
    <m/>
    <s v=""/>
    <s v=""/>
    <n v="467"/>
    <n v="105252"/>
    <n v="125786.6652"/>
    <n v="125786.6652"/>
    <n v="58742372.648400001"/>
  </r>
  <r>
    <x v="2"/>
    <x v="71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71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71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71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71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71"/>
    <s v="18:00"/>
    <n v="359"/>
    <n v="0"/>
    <n v="113399"/>
    <n v="0"/>
    <n v="1"/>
    <n v="0"/>
    <n v="1"/>
    <n v="0"/>
    <s v="OK"/>
    <m/>
    <n v="359"/>
    <n v="335.73680000000002"/>
    <n v="335.73680000000002"/>
    <n v="113399"/>
    <n v="135523.14490000001"/>
    <n v="135523.14490000001"/>
    <n v="45500106.99466233"/>
  </r>
  <r>
    <x v="2"/>
    <x v="71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71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71"/>
    <s v="21:00"/>
    <n v="1806"/>
    <n v="1"/>
    <n v="187031"/>
    <n v="1"/>
    <n v="1"/>
    <n v="0"/>
    <n v="1"/>
    <n v="0"/>
    <s v="OK"/>
    <m/>
    <s v=""/>
    <s v=""/>
    <n v="1806"/>
    <s v=""/>
    <s v=""/>
    <n v="187031"/>
    <n v="337777986"/>
  </r>
  <r>
    <x v="2"/>
    <x v="71"/>
    <s v="22:00"/>
    <n v="1841"/>
    <n v="1"/>
    <n v="223349"/>
    <n v="0"/>
    <n v="1"/>
    <n v="0"/>
    <n v="1"/>
    <n v="0"/>
    <s v="OK"/>
    <m/>
    <s v=""/>
    <s v=""/>
    <n v="1841"/>
    <n v="223349"/>
    <n v="266924.38990000001"/>
    <n v="266924.38990000001"/>
    <n v="491407801.80590004"/>
  </r>
  <r>
    <x v="2"/>
    <x v="71"/>
    <s v="23:00"/>
    <n v="1288"/>
    <n v="0"/>
    <n v="197429"/>
    <n v="0"/>
    <n v="1"/>
    <n v="0"/>
    <n v="1"/>
    <n v="0"/>
    <s v="OK"/>
    <m/>
    <n v="1288"/>
    <n v="1204.5376000000001"/>
    <n v="1204.5376000000001"/>
    <n v="197429"/>
    <n v="235947.39790000001"/>
    <n v="235947.39790000001"/>
    <n v="284207512.3927111"/>
  </r>
  <r>
    <x v="2"/>
    <x v="71"/>
    <s v="00:00"/>
    <n v="1712"/>
    <n v="1"/>
    <n v="108159"/>
    <n v="0"/>
    <n v="1"/>
    <n v="0"/>
    <n v="1"/>
    <n v="0"/>
    <s v="OK"/>
    <m/>
    <s v=""/>
    <s v=""/>
    <n v="1712"/>
    <n v="108159"/>
    <n v="129260.82090000001"/>
    <n v="129260.82090000001"/>
    <n v="221294525.38080001"/>
  </r>
  <r>
    <x v="2"/>
    <x v="72"/>
    <s v="01:01"/>
    <n v="1753"/>
    <n v="0"/>
    <n v="232576"/>
    <n v="0"/>
    <n v="1"/>
    <n v="0"/>
    <n v="1"/>
    <n v="0"/>
    <s v="OK"/>
    <m/>
    <n v="1753"/>
    <n v="1639.4056"/>
    <n v="1639.4056"/>
    <n v="232576"/>
    <n v="277951.57760000002"/>
    <n v="277951.57760000002"/>
    <n v="455675372.84627461"/>
  </r>
  <r>
    <x v="2"/>
    <x v="72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72"/>
    <s v="03:00"/>
    <n v="376"/>
    <n v="1"/>
    <n v="259335"/>
    <n v="0"/>
    <n v="1"/>
    <n v="0"/>
    <n v="1"/>
    <n v="0"/>
    <s v="OK"/>
    <m/>
    <s v=""/>
    <s v=""/>
    <n v="376"/>
    <n v="259335"/>
    <n v="309931.2585"/>
    <n v="309931.2585"/>
    <n v="116534153.19599999"/>
  </r>
  <r>
    <x v="2"/>
    <x v="72"/>
    <s v="04:00"/>
    <n v="640"/>
    <n v="0"/>
    <n v="145895"/>
    <n v="1"/>
    <n v="1"/>
    <n v="0"/>
    <n v="1"/>
    <n v="0"/>
    <s v="OK"/>
    <m/>
    <n v="640"/>
    <n v="598.52800000000002"/>
    <n v="598.52800000000002"/>
    <s v=""/>
    <s v=""/>
    <n v="145895"/>
    <n v="87322242.560000002"/>
  </r>
  <r>
    <x v="2"/>
    <x v="72"/>
    <s v="05:00"/>
    <n v="1219"/>
    <n v="1"/>
    <n v="287753"/>
    <n v="1"/>
    <n v="1"/>
    <n v="0"/>
    <n v="1"/>
    <n v="0"/>
    <s v="OK"/>
    <m/>
    <s v=""/>
    <s v=""/>
    <n v="1219"/>
    <s v=""/>
    <s v=""/>
    <n v="287753"/>
    <n v="350770907"/>
  </r>
  <r>
    <x v="2"/>
    <x v="72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72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72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72"/>
    <s v="09:00"/>
    <n v="752"/>
    <n v="0"/>
    <n v="241722"/>
    <n v="0"/>
    <n v="1"/>
    <n v="0"/>
    <n v="1"/>
    <n v="0"/>
    <s v="OK"/>
    <m/>
    <n v="752"/>
    <n v="703.2704"/>
    <n v="703.2704"/>
    <n v="241722"/>
    <n v="288881.96220000001"/>
    <n v="288881.96220000001"/>
    <n v="203162133.10917887"/>
  </r>
  <r>
    <x v="2"/>
    <x v="72"/>
    <s v="10:00"/>
    <n v="919"/>
    <n v="1"/>
    <n v="212787"/>
    <n v="1"/>
    <n v="1"/>
    <n v="0"/>
    <n v="1"/>
    <n v="0"/>
    <s v="OK"/>
    <m/>
    <s v=""/>
    <s v=""/>
    <n v="919"/>
    <s v=""/>
    <s v=""/>
    <n v="212787"/>
    <n v="195551253"/>
  </r>
  <r>
    <x v="2"/>
    <x v="72"/>
    <s v="11:00"/>
    <n v="1401"/>
    <n v="1"/>
    <n v="105545"/>
    <n v="0"/>
    <n v="1"/>
    <n v="0"/>
    <n v="1"/>
    <n v="0"/>
    <s v="OK"/>
    <m/>
    <s v=""/>
    <s v=""/>
    <n v="1401"/>
    <n v="105545"/>
    <n v="126136.82950000001"/>
    <n v="126136.82950000001"/>
    <n v="176717698.1295"/>
  </r>
  <r>
    <x v="2"/>
    <x v="72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72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72"/>
    <s v="14:00"/>
    <n v="1704"/>
    <n v="0"/>
    <n v="255116"/>
    <n v="0"/>
    <n v="1"/>
    <n v="0"/>
    <n v="1"/>
    <n v="0"/>
    <s v="OK"/>
    <m/>
    <n v="1704"/>
    <n v="1593.5808"/>
    <n v="1593.5808"/>
    <n v="255116"/>
    <n v="304889.13160000002"/>
    <n v="304889.13160000002"/>
    <n v="485865466.24643332"/>
  </r>
  <r>
    <x v="2"/>
    <x v="72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72"/>
    <s v="16:00"/>
    <n v="1496"/>
    <n v="0"/>
    <n v="127753"/>
    <n v="0"/>
    <n v="1"/>
    <n v="0"/>
    <n v="1"/>
    <n v="0"/>
    <s v="OK"/>
    <m/>
    <n v="1496"/>
    <n v="1399.0592000000001"/>
    <n v="1399.0592000000001"/>
    <n v="127753"/>
    <n v="152677.6103"/>
    <n v="152677.6103"/>
    <n v="213605015.32422978"/>
  </r>
  <r>
    <x v="2"/>
    <x v="72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72"/>
    <s v="18:00"/>
    <n v="714"/>
    <n v="0"/>
    <n v="90556"/>
    <n v="1"/>
    <n v="1"/>
    <n v="0"/>
    <n v="1"/>
    <n v="0"/>
    <s v="OK"/>
    <m/>
    <n v="714"/>
    <n v="667.7328"/>
    <n v="667.7328"/>
    <s v=""/>
    <s v=""/>
    <n v="90556"/>
    <n v="60467211.436800003"/>
  </r>
  <r>
    <x v="2"/>
    <x v="72"/>
    <s v="19:00"/>
    <n v="450"/>
    <n v="0"/>
    <n v="229575"/>
    <n v="0"/>
    <n v="1"/>
    <n v="0"/>
    <n v="1"/>
    <n v="0"/>
    <s v="OK"/>
    <m/>
    <n v="450"/>
    <n v="420.84000000000003"/>
    <n v="420.84000000000003"/>
    <n v="229575"/>
    <n v="274365.08250000002"/>
    <n v="274365.08250000002"/>
    <n v="115463801.31930001"/>
  </r>
  <r>
    <x v="2"/>
    <x v="72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72"/>
    <s v="21:00"/>
    <n v="1942"/>
    <n v="1"/>
    <n v="42407"/>
    <n v="0"/>
    <n v="1"/>
    <n v="0"/>
    <n v="1"/>
    <n v="0"/>
    <s v="OK"/>
    <m/>
    <s v=""/>
    <s v=""/>
    <n v="1942"/>
    <n v="42407"/>
    <n v="50680.6057"/>
    <n v="50680.6057"/>
    <n v="98421736.269400001"/>
  </r>
  <r>
    <x v="2"/>
    <x v="72"/>
    <s v="22:00"/>
    <n v="1478"/>
    <n v="0"/>
    <n v="239122"/>
    <n v="0"/>
    <n v="1"/>
    <n v="0"/>
    <n v="1"/>
    <n v="0"/>
    <s v="OK"/>
    <m/>
    <n v="1478"/>
    <n v="1382.2256"/>
    <n v="1382.2256"/>
    <n v="239122"/>
    <n v="285774.7022"/>
    <n v="285774.7022"/>
    <n v="395005109.2132163"/>
  </r>
  <r>
    <x v="2"/>
    <x v="72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72"/>
    <s v="00:00"/>
    <n v="737"/>
    <n v="0"/>
    <n v="291676"/>
    <n v="1"/>
    <n v="1"/>
    <n v="0"/>
    <n v="1"/>
    <n v="0"/>
    <s v="OK"/>
    <m/>
    <n v="737"/>
    <n v="689.24239999999998"/>
    <n v="689.24239999999998"/>
    <s v=""/>
    <s v=""/>
    <n v="291676"/>
    <n v="201035466.2624"/>
  </r>
  <r>
    <x v="2"/>
    <x v="73"/>
    <s v="01:01"/>
    <n v="1409"/>
    <n v="0"/>
    <n v="66109"/>
    <n v="0"/>
    <n v="1"/>
    <n v="0"/>
    <n v="1"/>
    <n v="0"/>
    <s v="OK"/>
    <m/>
    <n v="1409"/>
    <n v="1317.6967999999999"/>
    <n v="1317.6967999999999"/>
    <n v="66109"/>
    <n v="79006.865900000004"/>
    <n v="79006.865900000004"/>
    <n v="104107094.37445912"/>
  </r>
  <r>
    <x v="2"/>
    <x v="73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73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73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73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73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73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73"/>
    <s v="08:00"/>
    <n v="1372"/>
    <n v="0"/>
    <n v="283155"/>
    <n v="0"/>
    <n v="1"/>
    <n v="0"/>
    <n v="1"/>
    <n v="0"/>
    <s v="OK"/>
    <m/>
    <n v="1372"/>
    <n v="1283.0944"/>
    <n v="1283.0944"/>
    <n v="283155"/>
    <n v="338398.5405"/>
    <n v="338398.5405"/>
    <n v="434197272.28372318"/>
  </r>
  <r>
    <x v="2"/>
    <x v="73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73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73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73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73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73"/>
    <s v="14:00"/>
    <n v="984"/>
    <n v="0"/>
    <n v="109001"/>
    <n v="0"/>
    <n v="1"/>
    <n v="0"/>
    <n v="1"/>
    <n v="0"/>
    <s v="OK"/>
    <m/>
    <n v="984"/>
    <n v="920.23680000000002"/>
    <n v="920.23680000000002"/>
    <n v="109001"/>
    <n v="130267.09510000001"/>
    <n v="130267.09510000001"/>
    <n v="119876574.74011968"/>
  </r>
  <r>
    <x v="2"/>
    <x v="73"/>
    <s v="15:00"/>
    <n v="1658"/>
    <n v="1"/>
    <n v="296941"/>
    <n v="0"/>
    <n v="1"/>
    <n v="0"/>
    <n v="1"/>
    <n v="0"/>
    <s v="OK"/>
    <m/>
    <s v=""/>
    <s v=""/>
    <n v="1658"/>
    <n v="296941"/>
    <n v="354874.18910000002"/>
    <n v="354874.18910000002"/>
    <n v="588381405.52780008"/>
  </r>
  <r>
    <x v="2"/>
    <x v="73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73"/>
    <s v="17:00"/>
    <n v="1769"/>
    <n v="1"/>
    <n v="68165"/>
    <n v="0"/>
    <n v="1"/>
    <n v="0"/>
    <n v="1"/>
    <n v="0"/>
    <s v="OK"/>
    <m/>
    <s v=""/>
    <s v=""/>
    <n v="1769"/>
    <n v="68165"/>
    <n v="81463.991500000004"/>
    <n v="81463.991500000004"/>
    <n v="144109800.96349999"/>
  </r>
  <r>
    <x v="2"/>
    <x v="73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73"/>
    <s v="19:00"/>
    <n v="1241"/>
    <n v="0"/>
    <n v="116131"/>
    <n v="0"/>
    <n v="1"/>
    <n v="0"/>
    <n v="1"/>
    <n v="0"/>
    <s v="OK"/>
    <m/>
    <n v="1241"/>
    <n v="1160.5832"/>
    <n v="1160.5832"/>
    <n v="116131"/>
    <n v="138788.1581"/>
    <n v="138788.1581"/>
    <n v="161075204.64980394"/>
  </r>
  <r>
    <x v="2"/>
    <x v="73"/>
    <s v="20:00"/>
    <n v="1250"/>
    <n v="0"/>
    <n v="212090"/>
    <n v="0"/>
    <n v="1"/>
    <n v="0"/>
    <n v="1"/>
    <n v="0"/>
    <s v="OK"/>
    <m/>
    <n v="1250"/>
    <n v="1169"/>
    <n v="1169"/>
    <n v="212090"/>
    <n v="253468.75900000002"/>
    <n v="253468.75900000002"/>
    <n v="296304979.27100003"/>
  </r>
  <r>
    <x v="2"/>
    <x v="73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73"/>
    <s v="22:00"/>
    <n v="517"/>
    <n v="1"/>
    <n v="247245"/>
    <n v="1"/>
    <n v="1"/>
    <n v="0"/>
    <n v="1"/>
    <n v="0"/>
    <s v="OK"/>
    <m/>
    <s v=""/>
    <s v=""/>
    <n v="517"/>
    <s v=""/>
    <s v=""/>
    <n v="247245"/>
    <n v="127825665"/>
  </r>
  <r>
    <x v="2"/>
    <x v="73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73"/>
    <s v="00:00"/>
    <n v="495"/>
    <n v="0"/>
    <n v="210960"/>
    <n v="1"/>
    <n v="1"/>
    <n v="0"/>
    <n v="1"/>
    <n v="0"/>
    <s v="OK"/>
    <m/>
    <n v="495"/>
    <n v="462.92400000000004"/>
    <n v="462.92400000000004"/>
    <s v=""/>
    <s v=""/>
    <n v="210960"/>
    <n v="97658447.040000007"/>
  </r>
  <r>
    <x v="2"/>
    <x v="74"/>
    <s v="01:01"/>
    <n v="1348"/>
    <n v="0"/>
    <n v="232481"/>
    <n v="0"/>
    <n v="1"/>
    <n v="0"/>
    <n v="1"/>
    <n v="0"/>
    <s v="OK"/>
    <m/>
    <n v="1348"/>
    <n v="1260.6496"/>
    <n v="1260.6496"/>
    <n v="232481"/>
    <n v="277838.04310000001"/>
    <n v="277838.04310000001"/>
    <n v="350256417.89879775"/>
  </r>
  <r>
    <x v="2"/>
    <x v="74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74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74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74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74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74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74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74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74"/>
    <s v="10:00"/>
    <n v="1347"/>
    <n v="0"/>
    <n v="112471"/>
    <n v="0"/>
    <n v="1"/>
    <n v="0"/>
    <n v="1"/>
    <n v="0"/>
    <s v="OK"/>
    <m/>
    <n v="1347"/>
    <n v="1259.7144000000001"/>
    <n v="1259.7144000000001"/>
    <n v="112471"/>
    <n v="134414.09210000001"/>
    <n v="134414.09210000001"/>
    <n v="169323367.38129625"/>
  </r>
  <r>
    <x v="2"/>
    <x v="74"/>
    <s v="11:00"/>
    <n v="1049"/>
    <n v="1"/>
    <n v="106925"/>
    <n v="1"/>
    <n v="1"/>
    <n v="0"/>
    <n v="1"/>
    <n v="0"/>
    <s v="OK"/>
    <m/>
    <s v=""/>
    <s v=""/>
    <n v="1049"/>
    <s v=""/>
    <s v=""/>
    <n v="106925"/>
    <n v="112164325"/>
  </r>
  <r>
    <x v="2"/>
    <x v="74"/>
    <s v="12:00"/>
    <n v="1166"/>
    <n v="1"/>
    <n v="58045"/>
    <n v="0"/>
    <n v="1"/>
    <n v="0"/>
    <n v="1"/>
    <n v="0"/>
    <s v="OK"/>
    <m/>
    <s v=""/>
    <s v=""/>
    <n v="1166"/>
    <n v="58045"/>
    <n v="69369.579500000007"/>
    <n v="69369.579500000007"/>
    <n v="80884929.697000012"/>
  </r>
  <r>
    <x v="2"/>
    <x v="74"/>
    <s v="13:00"/>
    <n v="314"/>
    <n v="0"/>
    <n v="54380"/>
    <n v="1"/>
    <n v="1"/>
    <n v="0"/>
    <n v="1"/>
    <n v="0"/>
    <s v="OK"/>
    <m/>
    <n v="314"/>
    <n v="293.65280000000001"/>
    <n v="293.65280000000001"/>
    <s v=""/>
    <s v=""/>
    <n v="54380"/>
    <n v="15968839.264"/>
  </r>
  <r>
    <x v="2"/>
    <x v="74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74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74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74"/>
    <s v="17:00"/>
    <n v="916"/>
    <n v="1"/>
    <n v="96147"/>
    <n v="1"/>
    <n v="1"/>
    <n v="0"/>
    <n v="1"/>
    <n v="0"/>
    <s v="OK"/>
    <m/>
    <s v=""/>
    <s v=""/>
    <n v="916"/>
    <s v=""/>
    <s v=""/>
    <n v="96147"/>
    <n v="88070652"/>
  </r>
  <r>
    <x v="2"/>
    <x v="74"/>
    <s v="18:00"/>
    <n v="870"/>
    <n v="0"/>
    <n v="259241"/>
    <n v="0"/>
    <n v="1"/>
    <n v="0"/>
    <n v="1"/>
    <n v="0"/>
    <s v="OK"/>
    <m/>
    <n v="870"/>
    <n v="813.62400000000002"/>
    <n v="813.62400000000002"/>
    <n v="259241"/>
    <n v="309818.9191"/>
    <n v="309818.9191"/>
    <n v="252076108.23381841"/>
  </r>
  <r>
    <x v="2"/>
    <x v="74"/>
    <s v="19:00"/>
    <n v="741"/>
    <n v="1"/>
    <n v="222277"/>
    <n v="0"/>
    <n v="1"/>
    <n v="0"/>
    <n v="1"/>
    <n v="0"/>
    <s v="OK"/>
    <m/>
    <s v=""/>
    <s v=""/>
    <n v="741"/>
    <n v="222277"/>
    <n v="265643.2427"/>
    <n v="265643.2427"/>
    <n v="196841642.8407"/>
  </r>
  <r>
    <x v="2"/>
    <x v="74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74"/>
    <s v="21:00"/>
    <n v="425"/>
    <n v="1"/>
    <n v="277795"/>
    <n v="0"/>
    <n v="1"/>
    <n v="0"/>
    <n v="1"/>
    <n v="0"/>
    <s v="OK"/>
    <m/>
    <s v=""/>
    <s v=""/>
    <n v="425"/>
    <n v="277795"/>
    <n v="331992.80450000003"/>
    <n v="331992.80450000003"/>
    <n v="141096941.91250002"/>
  </r>
  <r>
    <x v="2"/>
    <x v="74"/>
    <s v="22:00"/>
    <n v="398"/>
    <n v="0"/>
    <n v="195542"/>
    <n v="1"/>
    <n v="1"/>
    <n v="0"/>
    <n v="1"/>
    <n v="0"/>
    <s v="OK"/>
    <m/>
    <n v="398"/>
    <n v="372.20960000000002"/>
    <n v="372.20960000000002"/>
    <s v=""/>
    <s v=""/>
    <n v="195542"/>
    <n v="72782609.603200004"/>
  </r>
  <r>
    <x v="2"/>
    <x v="74"/>
    <s v="23:00"/>
    <n v="1430"/>
    <n v="1"/>
    <n v="206122"/>
    <n v="1"/>
    <n v="1"/>
    <n v="0"/>
    <n v="1"/>
    <n v="0"/>
    <s v="OK"/>
    <m/>
    <s v=""/>
    <s v=""/>
    <n v="1430"/>
    <s v=""/>
    <s v=""/>
    <n v="206122"/>
    <n v="294754460"/>
  </r>
  <r>
    <x v="2"/>
    <x v="74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75"/>
    <s v="01:01"/>
    <n v="1312"/>
    <n v="1"/>
    <n v="191338"/>
    <n v="0"/>
    <n v="1"/>
    <n v="0"/>
    <n v="1"/>
    <n v="0"/>
    <s v="OK"/>
    <m/>
    <s v=""/>
    <s v=""/>
    <n v="1312"/>
    <n v="191338"/>
    <n v="228668.04380000001"/>
    <n v="228668.04380000001"/>
    <n v="300012473.46560001"/>
  </r>
  <r>
    <x v="2"/>
    <x v="75"/>
    <s v="02:00"/>
    <n v="1206"/>
    <n v="1"/>
    <n v="66754"/>
    <n v="0"/>
    <n v="1"/>
    <n v="0"/>
    <n v="1"/>
    <n v="0"/>
    <s v="OK"/>
    <m/>
    <s v=""/>
    <s v=""/>
    <n v="1206"/>
    <n v="66754"/>
    <n v="79777.705400000006"/>
    <n v="79777.705400000006"/>
    <n v="96211912.712400004"/>
  </r>
  <r>
    <x v="2"/>
    <x v="75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75"/>
    <s v="04:00"/>
    <n v="1557"/>
    <n v="0"/>
    <n v="172804"/>
    <n v="1"/>
    <n v="1"/>
    <n v="0"/>
    <n v="1"/>
    <n v="0"/>
    <s v="OK"/>
    <m/>
    <n v="1557"/>
    <n v="1456.1064000000001"/>
    <n v="1456.1064000000001"/>
    <s v=""/>
    <s v=""/>
    <n v="172804"/>
    <n v="251621010.34560001"/>
  </r>
  <r>
    <x v="2"/>
    <x v="75"/>
    <s v="05:00"/>
    <n v="1464"/>
    <n v="1"/>
    <n v="88617"/>
    <n v="1"/>
    <n v="1"/>
    <n v="0"/>
    <n v="1"/>
    <n v="0"/>
    <s v="OK"/>
    <m/>
    <s v=""/>
    <s v=""/>
    <n v="1464"/>
    <s v=""/>
    <s v=""/>
    <n v="88617"/>
    <n v="129735288"/>
  </r>
  <r>
    <x v="2"/>
    <x v="75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75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75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75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75"/>
    <s v="10:00"/>
    <n v="849"/>
    <n v="1"/>
    <n v="246510"/>
    <n v="0"/>
    <n v="1"/>
    <n v="0"/>
    <n v="1"/>
    <n v="0"/>
    <s v="OK"/>
    <m/>
    <s v=""/>
    <s v=""/>
    <n v="849"/>
    <n v="246510"/>
    <n v="294604.10100000002"/>
    <n v="294604.10100000002"/>
    <n v="250118881.74900001"/>
  </r>
  <r>
    <x v="2"/>
    <x v="75"/>
    <s v="11:00"/>
    <n v="1346"/>
    <n v="1"/>
    <n v="258582"/>
    <n v="1"/>
    <n v="1"/>
    <n v="0"/>
    <n v="1"/>
    <n v="0"/>
    <s v="OK"/>
    <m/>
    <s v=""/>
    <s v=""/>
    <n v="1346"/>
    <s v=""/>
    <s v=""/>
    <n v="258582"/>
    <n v="348051372"/>
  </r>
  <r>
    <x v="2"/>
    <x v="75"/>
    <s v="12:00"/>
    <n v="737"/>
    <n v="1"/>
    <n v="293810"/>
    <n v="1"/>
    <n v="1"/>
    <n v="0"/>
    <n v="1"/>
    <n v="0"/>
    <s v="OK"/>
    <m/>
    <s v=""/>
    <s v=""/>
    <n v="737"/>
    <s v=""/>
    <s v=""/>
    <n v="293810"/>
    <n v="216537970"/>
  </r>
  <r>
    <x v="2"/>
    <x v="75"/>
    <s v="13:00"/>
    <n v="1006"/>
    <n v="0"/>
    <n v="43052"/>
    <n v="1"/>
    <n v="1"/>
    <n v="0"/>
    <n v="1"/>
    <n v="0"/>
    <s v="OK"/>
    <m/>
    <n v="1006"/>
    <n v="940.81119999999999"/>
    <n v="940.81119999999999"/>
    <s v=""/>
    <s v=""/>
    <n v="43052"/>
    <n v="40503803.782399997"/>
  </r>
  <r>
    <x v="2"/>
    <x v="75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75"/>
    <s v="15:00"/>
    <n v="932"/>
    <n v="1"/>
    <n v="258868"/>
    <n v="0"/>
    <n v="1"/>
    <n v="0"/>
    <n v="1"/>
    <n v="0"/>
    <s v="OK"/>
    <m/>
    <s v=""/>
    <s v=""/>
    <n v="932"/>
    <n v="258868"/>
    <n v="309373.14679999999"/>
    <n v="309373.14679999999"/>
    <n v="288335772.81760001"/>
  </r>
  <r>
    <x v="2"/>
    <x v="75"/>
    <s v="16:00"/>
    <n v="1068"/>
    <n v="0"/>
    <n v="99754"/>
    <n v="1"/>
    <n v="1"/>
    <n v="0"/>
    <n v="1"/>
    <n v="0"/>
    <s v="OK"/>
    <m/>
    <n v="1068"/>
    <n v="998.79360000000008"/>
    <n v="998.79360000000008"/>
    <s v=""/>
    <s v=""/>
    <n v="99754"/>
    <n v="99633656.774400011"/>
  </r>
  <r>
    <x v="2"/>
    <x v="75"/>
    <s v="17:00"/>
    <n v="905"/>
    <n v="0"/>
    <n v="49788"/>
    <n v="0"/>
    <n v="1"/>
    <n v="0"/>
    <n v="1"/>
    <n v="0"/>
    <s v="OK"/>
    <m/>
    <n v="905"/>
    <n v="846.35599999999999"/>
    <n v="846.35599999999999"/>
    <n v="49788"/>
    <n v="59501.638800000001"/>
    <n v="59501.638800000001"/>
    <n v="50359569.008212797"/>
  </r>
  <r>
    <x v="2"/>
    <x v="75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75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75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75"/>
    <s v="21:00"/>
    <n v="1334"/>
    <n v="1"/>
    <n v="297416"/>
    <n v="0"/>
    <n v="1"/>
    <n v="0"/>
    <n v="1"/>
    <n v="0"/>
    <s v="OK"/>
    <m/>
    <s v=""/>
    <s v=""/>
    <n v="1334"/>
    <n v="297416"/>
    <n v="355441.8616"/>
    <n v="355441.8616"/>
    <n v="474159443.37440002"/>
  </r>
  <r>
    <x v="2"/>
    <x v="75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75"/>
    <s v="23:00"/>
    <n v="1573"/>
    <n v="0"/>
    <n v="99138"/>
    <n v="1"/>
    <n v="1"/>
    <n v="0"/>
    <n v="1"/>
    <n v="0"/>
    <s v="OK"/>
    <m/>
    <n v="1573"/>
    <n v="1471.0696"/>
    <n v="1471.0696"/>
    <s v=""/>
    <s v=""/>
    <n v="99138"/>
    <n v="145838898.00479999"/>
  </r>
  <r>
    <x v="2"/>
    <x v="75"/>
    <s v="00:00"/>
    <n v="673"/>
    <n v="1"/>
    <n v="185160"/>
    <n v="0"/>
    <n v="1"/>
    <n v="0"/>
    <n v="1"/>
    <n v="0"/>
    <s v="OK"/>
    <m/>
    <s v=""/>
    <s v=""/>
    <n v="673"/>
    <n v="185160"/>
    <n v="221284.71600000001"/>
    <n v="221284.71600000001"/>
    <n v="148924613.868"/>
  </r>
  <r>
    <x v="2"/>
    <x v="76"/>
    <s v="01:01"/>
    <n v="966"/>
    <n v="0"/>
    <n v="45775"/>
    <n v="1"/>
    <n v="1"/>
    <n v="0"/>
    <n v="1"/>
    <n v="0"/>
    <s v="OK"/>
    <m/>
    <n v="966"/>
    <n v="903.40320000000008"/>
    <n v="903.40320000000008"/>
    <s v=""/>
    <s v=""/>
    <n v="45775"/>
    <n v="41353281.480000004"/>
  </r>
  <r>
    <x v="2"/>
    <x v="76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76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76"/>
    <s v="04:00"/>
    <n v="1863"/>
    <n v="1"/>
    <n v="52539"/>
    <n v="0"/>
    <n v="1"/>
    <n v="0"/>
    <n v="1"/>
    <n v="0"/>
    <s v="OK"/>
    <m/>
    <s v=""/>
    <s v=""/>
    <n v="1863"/>
    <n v="52539"/>
    <n v="62789.358899999999"/>
    <n v="62789.358899999999"/>
    <n v="116976575.63069999"/>
  </r>
  <r>
    <x v="2"/>
    <x v="76"/>
    <s v="05:00"/>
    <n v="730"/>
    <n v="1"/>
    <n v="250163"/>
    <n v="1"/>
    <n v="1"/>
    <n v="0"/>
    <n v="1"/>
    <n v="0"/>
    <s v="OK"/>
    <m/>
    <s v=""/>
    <s v=""/>
    <n v="730"/>
    <s v=""/>
    <s v=""/>
    <n v="250163"/>
    <n v="182618990"/>
  </r>
  <r>
    <x v="2"/>
    <x v="76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76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76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76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76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76"/>
    <s v="11:00"/>
    <n v="748"/>
    <n v="0"/>
    <n v="56378"/>
    <n v="1"/>
    <n v="1"/>
    <n v="0"/>
    <n v="1"/>
    <n v="0"/>
    <s v="OK"/>
    <m/>
    <n v="748"/>
    <n v="699.52960000000007"/>
    <n v="699.52960000000007"/>
    <s v=""/>
    <s v=""/>
    <n v="56378"/>
    <n v="39438079.788800001"/>
  </r>
  <r>
    <x v="2"/>
    <x v="76"/>
    <s v="12:00"/>
    <n v="1060"/>
    <n v="0"/>
    <n v="225867"/>
    <n v="0"/>
    <n v="1"/>
    <n v="0"/>
    <n v="1"/>
    <n v="0"/>
    <s v="OK"/>
    <m/>
    <n v="1060"/>
    <n v="991.31200000000001"/>
    <n v="991.31200000000001"/>
    <n v="225867"/>
    <n v="269933.65169999999"/>
    <n v="269933.65169999999"/>
    <n v="267588468.1340304"/>
  </r>
  <r>
    <x v="2"/>
    <x v="76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76"/>
    <s v="14:00"/>
    <n v="743"/>
    <n v="0"/>
    <n v="155038"/>
    <n v="1"/>
    <n v="1"/>
    <n v="0"/>
    <n v="1"/>
    <n v="0"/>
    <s v="OK"/>
    <m/>
    <n v="743"/>
    <n v="694.85360000000003"/>
    <n v="694.85360000000003"/>
    <s v=""/>
    <s v=""/>
    <n v="155038"/>
    <n v="107728712.4368"/>
  </r>
  <r>
    <x v="2"/>
    <x v="76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76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76"/>
    <s v="17:00"/>
    <n v="1432"/>
    <n v="0"/>
    <n v="264330"/>
    <n v="1"/>
    <n v="1"/>
    <n v="0"/>
    <n v="1"/>
    <n v="0"/>
    <s v="OK"/>
    <m/>
    <n v="1432"/>
    <n v="1339.2064"/>
    <n v="1339.2064"/>
    <s v=""/>
    <s v=""/>
    <n v="264330"/>
    <n v="353992427.71200001"/>
  </r>
  <r>
    <x v="2"/>
    <x v="76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76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76"/>
    <s v="20:00"/>
    <n v="461"/>
    <n v="1"/>
    <n v="132924"/>
    <n v="0"/>
    <n v="1"/>
    <n v="0"/>
    <n v="1"/>
    <n v="0"/>
    <s v="OK"/>
    <m/>
    <s v=""/>
    <s v=""/>
    <n v="461"/>
    <n v="132924"/>
    <n v="158857.4724"/>
    <n v="158857.4724"/>
    <n v="73233294.7764"/>
  </r>
  <r>
    <x v="2"/>
    <x v="76"/>
    <s v="21:00"/>
    <n v="579"/>
    <n v="0"/>
    <n v="247121"/>
    <n v="1"/>
    <n v="1"/>
    <n v="0"/>
    <n v="1"/>
    <n v="0"/>
    <s v="OK"/>
    <m/>
    <n v="579"/>
    <n v="541.48080000000004"/>
    <n v="541.48080000000004"/>
    <s v=""/>
    <s v=""/>
    <n v="247121"/>
    <n v="133811276.77680001"/>
  </r>
  <r>
    <x v="2"/>
    <x v="76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76"/>
    <s v="23:00"/>
    <n v="866"/>
    <n v="1"/>
    <n v="162153"/>
    <n v="1"/>
    <n v="1"/>
    <n v="0"/>
    <n v="1"/>
    <n v="0"/>
    <s v="OK"/>
    <m/>
    <s v=""/>
    <s v=""/>
    <n v="866"/>
    <s v=""/>
    <s v=""/>
    <n v="162153"/>
    <n v="140424498"/>
  </r>
  <r>
    <x v="2"/>
    <x v="76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77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77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77"/>
    <s v="03:00"/>
    <n v="702"/>
    <n v="1"/>
    <n v="112919"/>
    <n v="0"/>
    <n v="1"/>
    <n v="0"/>
    <n v="1"/>
    <n v="0"/>
    <s v="OK"/>
    <m/>
    <s v=""/>
    <s v=""/>
    <n v="702"/>
    <n v="112919"/>
    <n v="134949.4969"/>
    <n v="134949.4969"/>
    <n v="94734546.823799998"/>
  </r>
  <r>
    <x v="2"/>
    <x v="77"/>
    <s v="04:00"/>
    <n v="402"/>
    <n v="0"/>
    <n v="289940"/>
    <n v="0"/>
    <n v="1"/>
    <n v="0"/>
    <n v="1"/>
    <n v="0"/>
    <s v="OK"/>
    <m/>
    <n v="402"/>
    <n v="375.9504"/>
    <n v="375.9504"/>
    <n v="289940"/>
    <n v="346507.29399999999"/>
    <n v="346507.29399999999"/>
    <n v="130269555.78221759"/>
  </r>
  <r>
    <x v="2"/>
    <x v="77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77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77"/>
    <s v="07:00"/>
    <n v="858"/>
    <n v="1"/>
    <n v="140657"/>
    <n v="1"/>
    <n v="1"/>
    <n v="0"/>
    <n v="1"/>
    <n v="0"/>
    <s v="OK"/>
    <m/>
    <s v=""/>
    <s v=""/>
    <n v="858"/>
    <s v=""/>
    <s v=""/>
    <n v="140657"/>
    <n v="120683706"/>
  </r>
  <r>
    <x v="2"/>
    <x v="77"/>
    <s v="08:00"/>
    <n v="1698"/>
    <n v="0"/>
    <n v="291189"/>
    <n v="1"/>
    <n v="1"/>
    <n v="0"/>
    <n v="1"/>
    <n v="0"/>
    <s v="OK"/>
    <m/>
    <n v="1698"/>
    <n v="1587.9696000000001"/>
    <n v="1587.9696000000001"/>
    <s v=""/>
    <s v=""/>
    <n v="291189"/>
    <n v="462399279.85440004"/>
  </r>
  <r>
    <x v="2"/>
    <x v="77"/>
    <s v="09:00"/>
    <n v="933"/>
    <n v="1"/>
    <n v="257580"/>
    <n v="1"/>
    <n v="1"/>
    <n v="0"/>
    <n v="1"/>
    <n v="0"/>
    <s v="OK"/>
    <m/>
    <s v=""/>
    <s v=""/>
    <n v="933"/>
    <s v=""/>
    <s v=""/>
    <n v="257580"/>
    <n v="240322140"/>
  </r>
  <r>
    <x v="2"/>
    <x v="77"/>
    <s v="10:00"/>
    <n v="396"/>
    <n v="1"/>
    <n v="223218"/>
    <n v="1"/>
    <n v="1"/>
    <n v="0"/>
    <n v="1"/>
    <n v="0"/>
    <s v="OK"/>
    <m/>
    <s v=""/>
    <s v=""/>
    <n v="396"/>
    <s v=""/>
    <s v=""/>
    <n v="223218"/>
    <n v="88394328"/>
  </r>
  <r>
    <x v="2"/>
    <x v="77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77"/>
    <s v="12:00"/>
    <n v="1334"/>
    <n v="0"/>
    <n v="93708"/>
    <n v="0"/>
    <n v="1"/>
    <n v="0"/>
    <n v="1"/>
    <n v="0"/>
    <s v="OK"/>
    <m/>
    <n v="1334"/>
    <n v="1247.5568000000001"/>
    <n v="1247.5568000000001"/>
    <n v="93708"/>
    <n v="111990.4308"/>
    <n v="111990.4308"/>
    <n v="139714423.47946945"/>
  </r>
  <r>
    <x v="2"/>
    <x v="77"/>
    <s v="13:00"/>
    <n v="621"/>
    <n v="0"/>
    <n v="267492"/>
    <n v="1"/>
    <n v="1"/>
    <n v="0"/>
    <n v="1"/>
    <n v="0"/>
    <s v="OK"/>
    <m/>
    <n v="621"/>
    <n v="580.75919999999996"/>
    <n v="580.75919999999996"/>
    <s v=""/>
    <s v=""/>
    <n v="267492"/>
    <n v="155348439.92639998"/>
  </r>
  <r>
    <x v="2"/>
    <x v="77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77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77"/>
    <s v="16:00"/>
    <n v="1898"/>
    <n v="1"/>
    <n v="196730"/>
    <n v="1"/>
    <n v="1"/>
    <n v="0"/>
    <n v="1"/>
    <n v="0"/>
    <s v="OK"/>
    <m/>
    <s v=""/>
    <s v=""/>
    <n v="1898"/>
    <s v=""/>
    <s v=""/>
    <n v="196730"/>
    <n v="373393540"/>
  </r>
  <r>
    <x v="2"/>
    <x v="77"/>
    <s v="17:00"/>
    <n v="1805"/>
    <n v="0"/>
    <n v="110529"/>
    <n v="1"/>
    <n v="1"/>
    <n v="0"/>
    <n v="1"/>
    <n v="0"/>
    <s v="OK"/>
    <m/>
    <n v="1805"/>
    <n v="1688.0360000000001"/>
    <n v="1688.0360000000001"/>
    <s v=""/>
    <s v=""/>
    <n v="110529"/>
    <n v="186576931.044"/>
  </r>
  <r>
    <x v="2"/>
    <x v="77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77"/>
    <s v="19:00"/>
    <n v="1370"/>
    <n v="1"/>
    <n v="58993"/>
    <n v="0"/>
    <n v="1"/>
    <n v="0"/>
    <n v="1"/>
    <n v="0"/>
    <s v="OK"/>
    <m/>
    <s v=""/>
    <s v=""/>
    <n v="1370"/>
    <n v="58993"/>
    <n v="70502.534299999999"/>
    <n v="70502.534299999999"/>
    <n v="96588471.990999997"/>
  </r>
  <r>
    <x v="2"/>
    <x v="77"/>
    <s v="20:00"/>
    <n v="1401"/>
    <n v="1"/>
    <n v="36185"/>
    <n v="0"/>
    <n v="1"/>
    <n v="0"/>
    <n v="1"/>
    <n v="0"/>
    <s v="OK"/>
    <m/>
    <s v=""/>
    <s v=""/>
    <n v="1401"/>
    <n v="36185"/>
    <n v="43244.693500000001"/>
    <n v="43244.693500000001"/>
    <n v="60585815.593500003"/>
  </r>
  <r>
    <x v="2"/>
    <x v="77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77"/>
    <s v="22:00"/>
    <n v="1783"/>
    <n v="0"/>
    <n v="91386"/>
    <n v="1"/>
    <n v="1"/>
    <n v="0"/>
    <n v="1"/>
    <n v="0"/>
    <s v="OK"/>
    <m/>
    <n v="1783"/>
    <n v="1667.4616000000001"/>
    <n v="1667.4616000000001"/>
    <s v=""/>
    <s v=""/>
    <n v="91386"/>
    <n v="152382645.77760002"/>
  </r>
  <r>
    <x v="2"/>
    <x v="77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77"/>
    <s v="00:00"/>
    <n v="874"/>
    <n v="0"/>
    <n v="51551"/>
    <n v="0"/>
    <n v="1"/>
    <n v="0"/>
    <n v="1"/>
    <n v="0"/>
    <s v="OK"/>
    <m/>
    <n v="874"/>
    <n v="817.36480000000006"/>
    <n v="817.36480000000006"/>
    <n v="51551"/>
    <n v="61608.600100000003"/>
    <n v="61608.600100000003"/>
    <n v="50356701.099016488"/>
  </r>
  <r>
    <x v="2"/>
    <x v="78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78"/>
    <s v="02:00"/>
    <n v="1320"/>
    <n v="1"/>
    <n v="269463"/>
    <n v="0"/>
    <n v="1"/>
    <n v="0"/>
    <n v="1"/>
    <n v="0"/>
    <s v="OK"/>
    <m/>
    <s v=""/>
    <s v=""/>
    <n v="1320"/>
    <n v="269463"/>
    <n v="322035.23129999998"/>
    <n v="322035.23129999998"/>
    <n v="425086505.31599998"/>
  </r>
  <r>
    <x v="2"/>
    <x v="78"/>
    <s v="03:00"/>
    <n v="1105"/>
    <n v="1"/>
    <n v="201259"/>
    <n v="0"/>
    <n v="1"/>
    <n v="0"/>
    <n v="1"/>
    <n v="0"/>
    <s v="OK"/>
    <m/>
    <s v=""/>
    <s v=""/>
    <n v="1105"/>
    <n v="201259"/>
    <n v="240524.63090000002"/>
    <n v="240524.63090000002"/>
    <n v="265779717.14450002"/>
  </r>
  <r>
    <x v="2"/>
    <x v="78"/>
    <s v="04:00"/>
    <n v="927"/>
    <n v="1"/>
    <n v="159986"/>
    <n v="1"/>
    <n v="1"/>
    <n v="0"/>
    <n v="1"/>
    <n v="0"/>
    <s v="OK"/>
    <m/>
    <s v=""/>
    <s v=""/>
    <n v="927"/>
    <s v=""/>
    <s v=""/>
    <n v="159986"/>
    <n v="148307022"/>
  </r>
  <r>
    <x v="2"/>
    <x v="78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78"/>
    <s v="06:00"/>
    <n v="589"/>
    <n v="0"/>
    <n v="56939"/>
    <n v="0"/>
    <n v="1"/>
    <n v="0"/>
    <n v="1"/>
    <n v="0"/>
    <s v="OK"/>
    <m/>
    <n v="589"/>
    <n v="550.83280000000002"/>
    <n v="550.83280000000002"/>
    <n v="56939"/>
    <n v="68047.798900000009"/>
    <n v="68047.798900000009"/>
    <n v="37482959.601923928"/>
  </r>
  <r>
    <x v="2"/>
    <x v="78"/>
    <s v="07:00"/>
    <n v="1845"/>
    <n v="1"/>
    <n v="200579"/>
    <n v="0"/>
    <n v="1"/>
    <n v="0"/>
    <n v="1"/>
    <n v="0"/>
    <s v="OK"/>
    <m/>
    <s v=""/>
    <s v=""/>
    <n v="1845"/>
    <n v="200579"/>
    <n v="239711.96290000001"/>
    <n v="239711.96290000001"/>
    <n v="442268571.55050004"/>
  </r>
  <r>
    <x v="2"/>
    <x v="78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78"/>
    <s v="09:00"/>
    <n v="1744"/>
    <n v="0"/>
    <n v="72916"/>
    <n v="0"/>
    <n v="1"/>
    <n v="0"/>
    <n v="1"/>
    <n v="0"/>
    <s v="OK"/>
    <m/>
    <n v="1744"/>
    <n v="1630.9888000000001"/>
    <n v="1630.9888000000001"/>
    <n v="72916"/>
    <n v="87141.911600000007"/>
    <n v="87141.911600000007"/>
    <n v="142127481.83019009"/>
  </r>
  <r>
    <x v="2"/>
    <x v="78"/>
    <s v="10:00"/>
    <n v="378"/>
    <n v="1"/>
    <n v="200560"/>
    <n v="1"/>
    <n v="1"/>
    <n v="0"/>
    <n v="1"/>
    <n v="0"/>
    <s v="OK"/>
    <m/>
    <s v=""/>
    <s v=""/>
    <n v="378"/>
    <s v=""/>
    <s v=""/>
    <n v="200560"/>
    <n v="75811680"/>
  </r>
  <r>
    <x v="2"/>
    <x v="78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78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78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78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78"/>
    <s v="15:00"/>
    <n v="927"/>
    <n v="1"/>
    <n v="79159"/>
    <n v="0"/>
    <n v="1"/>
    <n v="0"/>
    <n v="1"/>
    <n v="0"/>
    <s v="OK"/>
    <m/>
    <s v=""/>
    <s v=""/>
    <n v="927"/>
    <n v="79159"/>
    <n v="94602.920899999997"/>
    <n v="94602.920899999997"/>
    <n v="87696907.6743"/>
  </r>
  <r>
    <x v="2"/>
    <x v="78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78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78"/>
    <s v="18:00"/>
    <n v="838"/>
    <n v="0"/>
    <n v="179334"/>
    <n v="0"/>
    <n v="1"/>
    <n v="0"/>
    <n v="1"/>
    <n v="0"/>
    <s v="OK"/>
    <m/>
    <n v="838"/>
    <n v="783.69760000000008"/>
    <n v="783.69760000000008"/>
    <n v="179334"/>
    <n v="214322.06340000001"/>
    <n v="214322.06340000001"/>
    <n v="167963686.71362787"/>
  </r>
  <r>
    <x v="2"/>
    <x v="78"/>
    <s v="19:00"/>
    <n v="1966"/>
    <n v="1"/>
    <n v="244325"/>
    <n v="1"/>
    <n v="1"/>
    <n v="0"/>
    <n v="1"/>
    <n v="0"/>
    <s v="OK"/>
    <m/>
    <s v=""/>
    <s v=""/>
    <n v="1966"/>
    <s v=""/>
    <s v=""/>
    <n v="244325"/>
    <n v="480342950"/>
  </r>
  <r>
    <x v="2"/>
    <x v="78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78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78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78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78"/>
    <s v="00:00"/>
    <n v="891"/>
    <n v="1"/>
    <n v="260731"/>
    <n v="1"/>
    <n v="1"/>
    <n v="0"/>
    <n v="1"/>
    <n v="0"/>
    <s v="OK"/>
    <m/>
    <s v=""/>
    <s v=""/>
    <n v="891"/>
    <s v=""/>
    <s v=""/>
    <n v="260731"/>
    <n v="232311321"/>
  </r>
  <r>
    <x v="2"/>
    <x v="79"/>
    <s v="01:01"/>
    <n v="1509"/>
    <n v="1"/>
    <n v="292711"/>
    <n v="1"/>
    <n v="1"/>
    <n v="0"/>
    <n v="1"/>
    <n v="0"/>
    <s v="OK"/>
    <m/>
    <s v=""/>
    <s v=""/>
    <n v="1509"/>
    <s v=""/>
    <s v=""/>
    <n v="292711"/>
    <n v="441700899"/>
  </r>
  <r>
    <x v="2"/>
    <x v="79"/>
    <s v="02:00"/>
    <n v="896"/>
    <n v="0"/>
    <n v="261650"/>
    <n v="0"/>
    <n v="1"/>
    <n v="0"/>
    <n v="1"/>
    <n v="0"/>
    <s v="OK"/>
    <m/>
    <n v="896"/>
    <n v="837.93920000000003"/>
    <n v="837.93920000000003"/>
    <n v="261650"/>
    <n v="312697.91500000004"/>
    <n v="312697.91500000004"/>
    <n v="262021840.73676804"/>
  </r>
  <r>
    <x v="2"/>
    <x v="79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79"/>
    <s v="04:00"/>
    <n v="911"/>
    <n v="0"/>
    <n v="226718"/>
    <n v="0"/>
    <n v="1"/>
    <n v="0"/>
    <n v="1"/>
    <n v="0"/>
    <s v="OK"/>
    <m/>
    <n v="911"/>
    <n v="851.96720000000005"/>
    <n v="851.96720000000005"/>
    <n v="226718"/>
    <n v="270950.68180000002"/>
    <n v="270950.68180000002"/>
    <n v="230841093.71123698"/>
  </r>
  <r>
    <x v="2"/>
    <x v="79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79"/>
    <s v="06:00"/>
    <n v="742"/>
    <n v="0"/>
    <n v="108157"/>
    <n v="1"/>
    <n v="1"/>
    <n v="0"/>
    <n v="1"/>
    <n v="0"/>
    <s v="OK"/>
    <m/>
    <n v="742"/>
    <n v="693.91840000000002"/>
    <n v="693.91840000000002"/>
    <s v=""/>
    <s v=""/>
    <n v="108157"/>
    <n v="75052132.388799995"/>
  </r>
  <r>
    <x v="2"/>
    <x v="79"/>
    <s v="07:00"/>
    <n v="1683"/>
    <n v="0"/>
    <n v="188964"/>
    <n v="0"/>
    <n v="1"/>
    <n v="0"/>
    <n v="1"/>
    <n v="0"/>
    <s v="OK"/>
    <m/>
    <n v="1683"/>
    <n v="1573.9416000000001"/>
    <n v="1573.9416000000001"/>
    <n v="188964"/>
    <n v="225830.87640000001"/>
    <n v="225830.87640000001"/>
    <n v="355444610.93041825"/>
  </r>
  <r>
    <x v="2"/>
    <x v="79"/>
    <s v="08:00"/>
    <n v="489"/>
    <n v="1"/>
    <n v="203984"/>
    <n v="0"/>
    <n v="1"/>
    <n v="0"/>
    <n v="1"/>
    <n v="0"/>
    <s v="OK"/>
    <m/>
    <s v=""/>
    <s v=""/>
    <n v="489"/>
    <n v="203984"/>
    <n v="243781.27840000001"/>
    <n v="243781.27840000001"/>
    <n v="119209045.1376"/>
  </r>
  <r>
    <x v="2"/>
    <x v="79"/>
    <s v="09:00"/>
    <n v="1955"/>
    <n v="1"/>
    <n v="50862"/>
    <n v="0"/>
    <n v="1"/>
    <n v="0"/>
    <n v="1"/>
    <n v="0"/>
    <s v="OK"/>
    <m/>
    <s v=""/>
    <s v=""/>
    <n v="1955"/>
    <n v="50862"/>
    <n v="60785.176200000002"/>
    <n v="60785.176200000002"/>
    <n v="118835019.471"/>
  </r>
  <r>
    <x v="2"/>
    <x v="79"/>
    <s v="10:00"/>
    <n v="1916"/>
    <n v="1"/>
    <n v="37776"/>
    <n v="0"/>
    <n v="1"/>
    <n v="0"/>
    <n v="1"/>
    <n v="0"/>
    <s v="OK"/>
    <m/>
    <s v=""/>
    <s v=""/>
    <n v="1916"/>
    <n v="37776"/>
    <n v="45146.097600000001"/>
    <n v="45146.097600000001"/>
    <n v="86499923.001599997"/>
  </r>
  <r>
    <x v="2"/>
    <x v="79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79"/>
    <s v="12:00"/>
    <n v="1033"/>
    <n v="1"/>
    <n v="39118"/>
    <n v="0"/>
    <n v="1"/>
    <n v="0"/>
    <n v="1"/>
    <n v="0"/>
    <s v="OK"/>
    <m/>
    <s v=""/>
    <s v=""/>
    <n v="1033"/>
    <n v="39118"/>
    <n v="46749.921800000004"/>
    <n v="46749.921800000004"/>
    <n v="48292669.219400004"/>
  </r>
  <r>
    <x v="2"/>
    <x v="79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79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79"/>
    <s v="15:00"/>
    <n v="346"/>
    <n v="0"/>
    <n v="109671"/>
    <n v="0"/>
    <n v="1"/>
    <n v="0"/>
    <n v="1"/>
    <n v="0"/>
    <s v="OK"/>
    <m/>
    <n v="346"/>
    <n v="323.57920000000001"/>
    <n v="323.57920000000001"/>
    <n v="109671"/>
    <n v="131067.81210000001"/>
    <n v="131067.81210000001"/>
    <n v="42410817.785068326"/>
  </r>
  <r>
    <x v="2"/>
    <x v="79"/>
    <s v="16:00"/>
    <n v="1952"/>
    <n v="1"/>
    <n v="274009"/>
    <n v="1"/>
    <n v="1"/>
    <n v="0"/>
    <n v="1"/>
    <n v="0"/>
    <s v="OK"/>
    <m/>
    <s v=""/>
    <s v=""/>
    <n v="1952"/>
    <s v=""/>
    <s v=""/>
    <n v="274009"/>
    <n v="534865568"/>
  </r>
  <r>
    <x v="2"/>
    <x v="79"/>
    <s v="17:00"/>
    <n v="1915"/>
    <n v="1"/>
    <n v="52457"/>
    <n v="0"/>
    <n v="1"/>
    <n v="0"/>
    <n v="1"/>
    <n v="0"/>
    <s v="OK"/>
    <m/>
    <s v=""/>
    <s v=""/>
    <n v="1915"/>
    <n v="52457"/>
    <n v="62691.360700000005"/>
    <n v="62691.360700000005"/>
    <n v="120053955.7405"/>
  </r>
  <r>
    <x v="2"/>
    <x v="79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79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79"/>
    <s v="20:00"/>
    <n v="674"/>
    <n v="0"/>
    <n v="187345"/>
    <n v="0"/>
    <n v="1"/>
    <n v="0"/>
    <n v="1"/>
    <n v="0"/>
    <s v="OK"/>
    <m/>
    <n v="674"/>
    <n v="630.32479999999998"/>
    <n v="630.32479999999998"/>
    <n v="187345"/>
    <n v="223896.00950000001"/>
    <n v="223896.00950000001"/>
    <n v="141127207.4088856"/>
  </r>
  <r>
    <x v="2"/>
    <x v="79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79"/>
    <s v="22:00"/>
    <n v="1125"/>
    <n v="1"/>
    <n v="166158"/>
    <n v="0"/>
    <n v="1"/>
    <n v="0"/>
    <n v="1"/>
    <n v="0"/>
    <s v="OK"/>
    <m/>
    <s v=""/>
    <s v=""/>
    <n v="1125"/>
    <n v="166158"/>
    <n v="198575.4258"/>
    <n v="198575.4258"/>
    <n v="223397354.02500001"/>
  </r>
  <r>
    <x v="2"/>
    <x v="79"/>
    <s v="23:00"/>
    <n v="1961"/>
    <n v="0"/>
    <n v="41865"/>
    <n v="0"/>
    <n v="1"/>
    <n v="0"/>
    <n v="1"/>
    <n v="0"/>
    <s v="OK"/>
    <m/>
    <n v="1961"/>
    <n v="1833.9272000000001"/>
    <n v="1833.9272000000001"/>
    <n v="41865"/>
    <n v="50032.861499999999"/>
    <n v="50032.861499999999"/>
    <n v="91756625.598682806"/>
  </r>
  <r>
    <x v="2"/>
    <x v="79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80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80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80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80"/>
    <s v="04:00"/>
    <n v="1778"/>
    <n v="0"/>
    <n v="156830"/>
    <n v="1"/>
    <n v="1"/>
    <n v="0"/>
    <n v="1"/>
    <n v="0"/>
    <s v="OK"/>
    <m/>
    <n v="1778"/>
    <n v="1662.7856000000002"/>
    <n v="1662.7856000000002"/>
    <s v=""/>
    <s v=""/>
    <n v="156830"/>
    <n v="260774665.64800003"/>
  </r>
  <r>
    <x v="2"/>
    <x v="80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80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80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80"/>
    <s v="08:00"/>
    <n v="1906"/>
    <n v="0"/>
    <n v="95762"/>
    <n v="0"/>
    <n v="1"/>
    <n v="0"/>
    <n v="1"/>
    <n v="0"/>
    <s v="OK"/>
    <m/>
    <n v="1906"/>
    <n v="1782.4912000000002"/>
    <n v="1782.4912000000002"/>
    <n v="95762"/>
    <n v="114445.16620000001"/>
    <n v="114445.16620000001"/>
    <n v="203997501.63403746"/>
  </r>
  <r>
    <x v="2"/>
    <x v="80"/>
    <s v="09:00"/>
    <n v="1365"/>
    <n v="1"/>
    <n v="83672"/>
    <n v="1"/>
    <n v="1"/>
    <n v="0"/>
    <n v="1"/>
    <n v="0"/>
    <s v="OK"/>
    <m/>
    <s v=""/>
    <s v=""/>
    <n v="1365"/>
    <s v=""/>
    <s v=""/>
    <n v="83672"/>
    <n v="114212280"/>
  </r>
  <r>
    <x v="2"/>
    <x v="80"/>
    <s v="10:00"/>
    <n v="631"/>
    <n v="0"/>
    <n v="177817"/>
    <n v="0"/>
    <n v="1"/>
    <n v="0"/>
    <n v="1"/>
    <n v="0"/>
    <s v="OK"/>
    <m/>
    <n v="631"/>
    <n v="590.11120000000005"/>
    <n v="590.11120000000005"/>
    <n v="177817"/>
    <n v="212509.09669999999"/>
    <n v="212509.09669999999"/>
    <n v="125403998.06455305"/>
  </r>
  <r>
    <x v="2"/>
    <x v="80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80"/>
    <s v="12:00"/>
    <n v="1711"/>
    <n v="0"/>
    <n v="279578"/>
    <n v="0"/>
    <n v="1"/>
    <n v="0"/>
    <n v="1"/>
    <n v="0"/>
    <s v="OK"/>
    <m/>
    <n v="1711"/>
    <n v="1600.1272000000001"/>
    <n v="1600.1272000000001"/>
    <n v="279578"/>
    <n v="334123.6678"/>
    <n v="334123.6678"/>
    <n v="534640369.01054418"/>
  </r>
  <r>
    <x v="2"/>
    <x v="80"/>
    <s v="13:00"/>
    <n v="877"/>
    <n v="1"/>
    <n v="231587"/>
    <n v="0"/>
    <n v="1"/>
    <n v="0"/>
    <n v="1"/>
    <n v="0"/>
    <s v="OK"/>
    <m/>
    <s v=""/>
    <s v=""/>
    <n v="877"/>
    <n v="231587"/>
    <n v="276769.6237"/>
    <n v="276769.6237"/>
    <n v="242726959.9849"/>
  </r>
  <r>
    <x v="2"/>
    <x v="80"/>
    <s v="14:00"/>
    <n v="494"/>
    <n v="1"/>
    <n v="60684"/>
    <n v="0"/>
    <n v="1"/>
    <n v="0"/>
    <n v="1"/>
    <n v="0"/>
    <s v="OK"/>
    <m/>
    <s v=""/>
    <s v=""/>
    <n v="494"/>
    <n v="60684"/>
    <n v="72523.448400000008"/>
    <n v="72523.448400000008"/>
    <n v="35826583.509600006"/>
  </r>
  <r>
    <x v="2"/>
    <x v="80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80"/>
    <s v="16:00"/>
    <n v="843"/>
    <n v="0"/>
    <n v="254466"/>
    <n v="0"/>
    <n v="1"/>
    <n v="0"/>
    <n v="1"/>
    <n v="0"/>
    <s v="OK"/>
    <m/>
    <n v="843"/>
    <n v="788.37360000000001"/>
    <n v="788.37360000000001"/>
    <n v="254466"/>
    <n v="304112.31660000002"/>
    <n v="304112.31660000002"/>
    <n v="239754121.84228179"/>
  </r>
  <r>
    <x v="2"/>
    <x v="80"/>
    <s v="17:00"/>
    <n v="1719"/>
    <n v="1"/>
    <n v="66219"/>
    <n v="1"/>
    <n v="1"/>
    <n v="0"/>
    <n v="1"/>
    <n v="0"/>
    <s v="OK"/>
    <m/>
    <s v=""/>
    <s v=""/>
    <n v="1719"/>
    <s v=""/>
    <s v=""/>
    <n v="66219"/>
    <n v="113830461"/>
  </r>
  <r>
    <x v="2"/>
    <x v="80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80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80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80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80"/>
    <s v="22:00"/>
    <n v="1699"/>
    <n v="0"/>
    <n v="108571"/>
    <n v="0"/>
    <n v="1"/>
    <n v="0"/>
    <n v="1"/>
    <n v="0"/>
    <s v="OK"/>
    <m/>
    <n v="1699"/>
    <n v="1588.9048"/>
    <n v="1588.9048"/>
    <n v="108571"/>
    <n v="129753.20210000001"/>
    <n v="129753.20210000001"/>
    <n v="206165485.63206011"/>
  </r>
  <r>
    <x v="2"/>
    <x v="80"/>
    <s v="23:00"/>
    <n v="1022"/>
    <n v="1"/>
    <n v="134729"/>
    <n v="0"/>
    <n v="1"/>
    <n v="0"/>
    <n v="1"/>
    <n v="0"/>
    <s v="OK"/>
    <m/>
    <s v=""/>
    <s v=""/>
    <n v="1022"/>
    <n v="134729"/>
    <n v="161014.62790000002"/>
    <n v="161014.62790000002"/>
    <n v="164556949.71380001"/>
  </r>
  <r>
    <x v="2"/>
    <x v="80"/>
    <s v="00:00"/>
    <n v="1287"/>
    <n v="0"/>
    <n v="151537"/>
    <n v="1"/>
    <n v="1"/>
    <n v="0"/>
    <n v="1"/>
    <n v="0"/>
    <s v="OK"/>
    <m/>
    <n v="1287"/>
    <n v="1203.6024"/>
    <n v="1203.6024"/>
    <s v=""/>
    <s v=""/>
    <n v="151537"/>
    <n v="182390296.8888"/>
  </r>
  <r>
    <x v="2"/>
    <x v="81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81"/>
    <s v="02:00"/>
    <n v="624"/>
    <n v="0"/>
    <n v="58293"/>
    <n v="1"/>
    <n v="1"/>
    <n v="0"/>
    <n v="1"/>
    <n v="0"/>
    <s v="OK"/>
    <m/>
    <n v="624"/>
    <n v="583.56479999999999"/>
    <n v="583.56479999999999"/>
    <s v=""/>
    <s v=""/>
    <n v="58293"/>
    <n v="34017742.886399999"/>
  </r>
  <r>
    <x v="2"/>
    <x v="81"/>
    <s v="03:00"/>
    <n v="875"/>
    <n v="0"/>
    <n v="174309"/>
    <n v="0"/>
    <n v="1"/>
    <n v="0"/>
    <n v="1"/>
    <n v="0"/>
    <s v="OK"/>
    <m/>
    <n v="875"/>
    <n v="818.30000000000007"/>
    <n v="818.30000000000007"/>
    <n v="174309"/>
    <n v="208316.68590000001"/>
    <n v="208316.68590000001"/>
    <n v="170465544.07197002"/>
  </r>
  <r>
    <x v="2"/>
    <x v="81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81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81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81"/>
    <s v="07:00"/>
    <n v="973"/>
    <n v="0"/>
    <n v="41289"/>
    <n v="0"/>
    <n v="1"/>
    <n v="0"/>
    <n v="1"/>
    <n v="0"/>
    <s v="OK"/>
    <m/>
    <n v="973"/>
    <n v="909.94960000000003"/>
    <n v="909.94960000000003"/>
    <n v="41289"/>
    <n v="49344.483899999999"/>
    <n v="49344.483899999999"/>
    <n v="44900993.387011439"/>
  </r>
  <r>
    <x v="2"/>
    <x v="81"/>
    <s v="08:00"/>
    <n v="901"/>
    <n v="0"/>
    <n v="133611"/>
    <n v="1"/>
    <n v="1"/>
    <n v="0"/>
    <n v="1"/>
    <n v="0"/>
    <s v="OK"/>
    <m/>
    <n v="901"/>
    <n v="842.61520000000007"/>
    <n v="842.61520000000007"/>
    <s v=""/>
    <s v=""/>
    <n v="133611"/>
    <n v="112582659.48720001"/>
  </r>
  <r>
    <x v="2"/>
    <x v="81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81"/>
    <s v="10:00"/>
    <n v="335"/>
    <n v="0"/>
    <n v="167913"/>
    <n v="0"/>
    <n v="1"/>
    <n v="0"/>
    <n v="1"/>
    <n v="0"/>
    <s v="OK"/>
    <m/>
    <n v="335"/>
    <n v="313.29200000000003"/>
    <n v="313.29200000000003"/>
    <n v="167913"/>
    <n v="200672.82630000002"/>
    <n v="200672.82630000002"/>
    <n v="62869191.097179614"/>
  </r>
  <r>
    <x v="2"/>
    <x v="81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81"/>
    <s v="12:00"/>
    <n v="995"/>
    <n v="1"/>
    <n v="117418"/>
    <n v="1"/>
    <n v="1"/>
    <n v="0"/>
    <n v="1"/>
    <n v="0"/>
    <s v="OK"/>
    <m/>
    <s v=""/>
    <s v=""/>
    <n v="995"/>
    <s v=""/>
    <s v=""/>
    <n v="117418"/>
    <n v="116830910"/>
  </r>
  <r>
    <x v="2"/>
    <x v="81"/>
    <s v="13:00"/>
    <n v="537"/>
    <n v="0"/>
    <n v="249083"/>
    <n v="0"/>
    <n v="1"/>
    <n v="0"/>
    <n v="1"/>
    <n v="0"/>
    <s v="OK"/>
    <m/>
    <n v="537"/>
    <n v="502.20240000000001"/>
    <n v="502.20240000000001"/>
    <n v="249083"/>
    <n v="297679.09330000001"/>
    <n v="297679.09330000001"/>
    <n v="149495155.08508393"/>
  </r>
  <r>
    <x v="2"/>
    <x v="81"/>
    <s v="14:00"/>
    <n v="1655"/>
    <n v="0"/>
    <n v="257838"/>
    <n v="1"/>
    <n v="1"/>
    <n v="0"/>
    <n v="1"/>
    <n v="0"/>
    <s v="OK"/>
    <m/>
    <n v="1655"/>
    <n v="1547.7560000000001"/>
    <n v="1547.7560000000001"/>
    <s v=""/>
    <s v=""/>
    <n v="257838"/>
    <n v="399070311.528"/>
  </r>
  <r>
    <x v="2"/>
    <x v="81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81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81"/>
    <s v="17:00"/>
    <n v="455"/>
    <n v="1"/>
    <n v="83420"/>
    <n v="0"/>
    <n v="1"/>
    <n v="0"/>
    <n v="1"/>
    <n v="0"/>
    <s v="OK"/>
    <m/>
    <s v=""/>
    <s v=""/>
    <n v="455"/>
    <n v="83420"/>
    <n v="99695.241999999998"/>
    <n v="99695.241999999998"/>
    <n v="45361335.109999999"/>
  </r>
  <r>
    <x v="2"/>
    <x v="81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81"/>
    <s v="19:00"/>
    <n v="1781"/>
    <n v="0"/>
    <n v="62168"/>
    <n v="0"/>
    <n v="1"/>
    <n v="0"/>
    <n v="1"/>
    <n v="0"/>
    <s v="OK"/>
    <m/>
    <n v="1781"/>
    <n v="1665.5912000000001"/>
    <n v="1665.5912000000001"/>
    <n v="62168"/>
    <n v="74296.976800000004"/>
    <n v="74296.976800000004"/>
    <n v="123748390.74468417"/>
  </r>
  <r>
    <x v="2"/>
    <x v="81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81"/>
    <s v="21:00"/>
    <n v="1504"/>
    <n v="1"/>
    <n v="129507"/>
    <n v="0"/>
    <n v="1"/>
    <n v="0"/>
    <n v="1"/>
    <n v="0"/>
    <s v="OK"/>
    <m/>
    <s v=""/>
    <s v=""/>
    <n v="1504"/>
    <n v="129507"/>
    <n v="154773.81570000001"/>
    <n v="154773.81570000001"/>
    <n v="232779818.81280002"/>
  </r>
  <r>
    <x v="2"/>
    <x v="81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81"/>
    <s v="23:00"/>
    <n v="559"/>
    <n v="0"/>
    <n v="191439"/>
    <n v="0"/>
    <n v="1"/>
    <n v="0"/>
    <n v="1"/>
    <n v="0"/>
    <s v="OK"/>
    <m/>
    <n v="559"/>
    <n v="522.77679999999998"/>
    <n v="522.77679999999998"/>
    <n v="191439"/>
    <n v="228788.74890000001"/>
    <n v="228788.74890000001"/>
    <n v="119605450.02594551"/>
  </r>
  <r>
    <x v="2"/>
    <x v="81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82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82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82"/>
    <s v="03:00"/>
    <n v="1382"/>
    <n v="0"/>
    <n v="209804"/>
    <n v="0"/>
    <n v="1"/>
    <n v="0"/>
    <n v="1"/>
    <n v="0"/>
    <s v="OK"/>
    <m/>
    <n v="1382"/>
    <n v="1292.4464"/>
    <n v="1292.4464"/>
    <n v="209804"/>
    <n v="250736.7604"/>
    <n v="250736.7604"/>
    <n v="324063823.32664257"/>
  </r>
  <r>
    <x v="2"/>
    <x v="82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82"/>
    <s v="05:00"/>
    <n v="1335"/>
    <n v="1"/>
    <n v="229885"/>
    <n v="1"/>
    <n v="1"/>
    <n v="0"/>
    <n v="1"/>
    <n v="0"/>
    <s v="OK"/>
    <m/>
    <s v=""/>
    <s v=""/>
    <n v="1335"/>
    <s v=""/>
    <s v=""/>
    <n v="229885"/>
    <n v="306896475"/>
  </r>
  <r>
    <x v="2"/>
    <x v="82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82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82"/>
    <s v="08:00"/>
    <n v="448"/>
    <n v="0"/>
    <n v="181465"/>
    <n v="1"/>
    <n v="1"/>
    <n v="0"/>
    <n v="1"/>
    <n v="0"/>
    <s v="OK"/>
    <m/>
    <n v="448"/>
    <n v="418.96960000000001"/>
    <n v="418.96960000000001"/>
    <s v=""/>
    <s v=""/>
    <n v="181465"/>
    <n v="76028318.464000002"/>
  </r>
  <r>
    <x v="2"/>
    <x v="82"/>
    <s v="09:00"/>
    <n v="893"/>
    <n v="0"/>
    <n v="254721"/>
    <n v="1"/>
    <n v="1"/>
    <n v="0"/>
    <n v="1"/>
    <n v="0"/>
    <s v="OK"/>
    <m/>
    <n v="893"/>
    <n v="835.1336"/>
    <n v="835.1336"/>
    <s v=""/>
    <s v=""/>
    <n v="254721"/>
    <n v="212726065.7256"/>
  </r>
  <r>
    <x v="2"/>
    <x v="82"/>
    <s v="10:00"/>
    <n v="1540"/>
    <n v="0"/>
    <n v="203123"/>
    <n v="0"/>
    <n v="1"/>
    <n v="0"/>
    <n v="1"/>
    <n v="0"/>
    <s v="OK"/>
    <m/>
    <n v="1540"/>
    <n v="1440.2080000000001"/>
    <n v="1440.2080000000001"/>
    <n v="203123"/>
    <n v="242752.29730000001"/>
    <n v="242752.29730000001"/>
    <n v="349613800.58983845"/>
  </r>
  <r>
    <x v="2"/>
    <x v="82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82"/>
    <s v="12:00"/>
    <n v="863"/>
    <n v="1"/>
    <n v="182519"/>
    <n v="1"/>
    <n v="1"/>
    <n v="0"/>
    <n v="1"/>
    <n v="0"/>
    <s v="OK"/>
    <m/>
    <s v=""/>
    <s v=""/>
    <n v="863"/>
    <s v=""/>
    <s v=""/>
    <n v="182519"/>
    <n v="157513897"/>
  </r>
  <r>
    <x v="2"/>
    <x v="82"/>
    <s v="13:00"/>
    <n v="988"/>
    <n v="1"/>
    <n v="31233"/>
    <n v="1"/>
    <n v="1"/>
    <n v="0"/>
    <n v="1"/>
    <n v="0"/>
    <s v="OK"/>
    <m/>
    <s v=""/>
    <s v=""/>
    <n v="988"/>
    <s v=""/>
    <s v=""/>
    <n v="31233"/>
    <n v="30858204"/>
  </r>
  <r>
    <x v="2"/>
    <x v="82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82"/>
    <s v="15:00"/>
    <n v="1441"/>
    <n v="0"/>
    <n v="250677"/>
    <n v="1"/>
    <n v="1"/>
    <n v="0"/>
    <n v="1"/>
    <n v="0"/>
    <s v="OK"/>
    <m/>
    <n v="1441"/>
    <n v="1347.6232"/>
    <n v="1347.6232"/>
    <s v=""/>
    <s v=""/>
    <n v="250677"/>
    <n v="337818140.90640002"/>
  </r>
  <r>
    <x v="2"/>
    <x v="82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82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82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82"/>
    <s v="19:00"/>
    <n v="1643"/>
    <n v="0"/>
    <n v="267200"/>
    <n v="1"/>
    <n v="1"/>
    <n v="0"/>
    <n v="1"/>
    <n v="0"/>
    <s v="OK"/>
    <m/>
    <n v="1643"/>
    <n v="1536.5336"/>
    <n v="1536.5336"/>
    <s v=""/>
    <s v=""/>
    <n v="267200"/>
    <n v="410561777.92000002"/>
  </r>
  <r>
    <x v="2"/>
    <x v="82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82"/>
    <s v="21:00"/>
    <n v="633"/>
    <n v="1"/>
    <n v="252810"/>
    <n v="0"/>
    <n v="1"/>
    <n v="0"/>
    <n v="1"/>
    <n v="0"/>
    <s v="OK"/>
    <m/>
    <s v=""/>
    <s v=""/>
    <n v="633"/>
    <n v="252810"/>
    <n v="302133.23100000003"/>
    <n v="302133.23100000003"/>
    <n v="191250335.22300002"/>
  </r>
  <r>
    <x v="2"/>
    <x v="82"/>
    <s v="22:00"/>
    <n v="1179"/>
    <n v="0"/>
    <n v="278562"/>
    <n v="1"/>
    <n v="1"/>
    <n v="0"/>
    <n v="1"/>
    <n v="0"/>
    <s v="OK"/>
    <m/>
    <n v="1179"/>
    <n v="1102.6007999999999"/>
    <n v="1102.6007999999999"/>
    <s v=""/>
    <s v=""/>
    <n v="278562"/>
    <n v="307142684.04960001"/>
  </r>
  <r>
    <x v="2"/>
    <x v="82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82"/>
    <s v="00:00"/>
    <n v="357"/>
    <n v="1"/>
    <n v="196281"/>
    <n v="0"/>
    <n v="1"/>
    <n v="0"/>
    <n v="1"/>
    <n v="0"/>
    <s v="OK"/>
    <m/>
    <s v=""/>
    <s v=""/>
    <n v="357"/>
    <n v="196281"/>
    <n v="234575.42310000001"/>
    <n v="234575.42310000001"/>
    <n v="83743426.046700001"/>
  </r>
  <r>
    <x v="2"/>
    <x v="83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83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83"/>
    <s v="03:00"/>
    <n v="1261"/>
    <n v="1"/>
    <n v="106378"/>
    <n v="1"/>
    <n v="1"/>
    <n v="0"/>
    <n v="1"/>
    <n v="0"/>
    <s v="OK"/>
    <m/>
    <s v=""/>
    <s v=""/>
    <n v="1261"/>
    <s v=""/>
    <s v=""/>
    <n v="106378"/>
    <n v="134142658"/>
  </r>
  <r>
    <x v="2"/>
    <x v="83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83"/>
    <s v="05:00"/>
    <n v="838"/>
    <n v="1"/>
    <n v="207074"/>
    <n v="0"/>
    <n v="1"/>
    <n v="0"/>
    <n v="1"/>
    <n v="0"/>
    <s v="OK"/>
    <m/>
    <s v=""/>
    <s v=""/>
    <n v="838"/>
    <n v="207074"/>
    <n v="247474.13740000001"/>
    <n v="247474.13740000001"/>
    <n v="207383327.14120001"/>
  </r>
  <r>
    <x v="2"/>
    <x v="83"/>
    <s v="06:00"/>
    <n v="1408"/>
    <n v="0"/>
    <n v="290514"/>
    <n v="0"/>
    <n v="1"/>
    <n v="0"/>
    <n v="1"/>
    <n v="0"/>
    <s v="OK"/>
    <m/>
    <n v="1408"/>
    <n v="1316.7616"/>
    <n v="1316.7616"/>
    <n v="290514"/>
    <n v="347193.28140000004"/>
    <n v="347193.28140000004"/>
    <n v="457170780.72551429"/>
  </r>
  <r>
    <x v="2"/>
    <x v="83"/>
    <s v="07:00"/>
    <n v="731"/>
    <n v="1"/>
    <n v="132552"/>
    <n v="1"/>
    <n v="1"/>
    <n v="0"/>
    <n v="1"/>
    <n v="0"/>
    <s v="OK"/>
    <m/>
    <s v=""/>
    <s v=""/>
    <n v="731"/>
    <s v=""/>
    <s v=""/>
    <n v="132552"/>
    <n v="96895512"/>
  </r>
  <r>
    <x v="2"/>
    <x v="83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83"/>
    <s v="09:00"/>
    <n v="1519"/>
    <n v="1"/>
    <n v="82927"/>
    <n v="0"/>
    <n v="1"/>
    <n v="0"/>
    <n v="1"/>
    <n v="0"/>
    <s v="OK"/>
    <m/>
    <s v=""/>
    <s v=""/>
    <n v="1519"/>
    <n v="82927"/>
    <n v="99106.057700000005"/>
    <n v="99106.057700000005"/>
    <n v="150542101.64630002"/>
  </r>
  <r>
    <x v="2"/>
    <x v="83"/>
    <s v="10:00"/>
    <n v="1797"/>
    <n v="1"/>
    <n v="275601"/>
    <n v="1"/>
    <n v="1"/>
    <n v="0"/>
    <n v="1"/>
    <n v="0"/>
    <s v="OK"/>
    <m/>
    <s v=""/>
    <s v=""/>
    <n v="1797"/>
    <s v=""/>
    <s v=""/>
    <n v="275601"/>
    <n v="495254997"/>
  </r>
  <r>
    <x v="2"/>
    <x v="83"/>
    <s v="11:00"/>
    <n v="680"/>
    <n v="0"/>
    <n v="34499"/>
    <n v="1"/>
    <n v="1"/>
    <n v="0"/>
    <n v="1"/>
    <n v="0"/>
    <s v="OK"/>
    <m/>
    <n v="680"/>
    <n v="635.93600000000004"/>
    <n v="635.93600000000004"/>
    <s v=""/>
    <s v=""/>
    <n v="34499"/>
    <n v="21939156.064000003"/>
  </r>
  <r>
    <x v="2"/>
    <x v="83"/>
    <s v="12:00"/>
    <n v="430"/>
    <n v="1"/>
    <n v="240428"/>
    <n v="1"/>
    <n v="1"/>
    <n v="0"/>
    <n v="1"/>
    <n v="0"/>
    <s v="OK"/>
    <m/>
    <s v=""/>
    <s v=""/>
    <n v="430"/>
    <s v=""/>
    <s v=""/>
    <n v="240428"/>
    <n v="103384040"/>
  </r>
  <r>
    <x v="2"/>
    <x v="83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83"/>
    <s v="14:00"/>
    <n v="1902"/>
    <n v="1"/>
    <n v="148628"/>
    <n v="1"/>
    <n v="1"/>
    <n v="0"/>
    <n v="1"/>
    <n v="0"/>
    <s v="OK"/>
    <m/>
    <s v=""/>
    <s v=""/>
    <n v="1902"/>
    <s v=""/>
    <s v=""/>
    <n v="148628"/>
    <n v="282690456"/>
  </r>
  <r>
    <x v="2"/>
    <x v="83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83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83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83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83"/>
    <s v="19:00"/>
    <n v="1215"/>
    <n v="1"/>
    <n v="82696"/>
    <n v="1"/>
    <n v="1"/>
    <n v="0"/>
    <n v="1"/>
    <n v="0"/>
    <s v="OK"/>
    <m/>
    <s v=""/>
    <s v=""/>
    <n v="1215"/>
    <s v=""/>
    <s v=""/>
    <n v="82696"/>
    <n v="100475640"/>
  </r>
  <r>
    <x v="2"/>
    <x v="83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83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83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83"/>
    <s v="23:00"/>
    <n v="781"/>
    <n v="1"/>
    <n v="114567"/>
    <n v="0"/>
    <n v="1"/>
    <n v="0"/>
    <n v="1"/>
    <n v="0"/>
    <s v="OK"/>
    <m/>
    <s v=""/>
    <s v=""/>
    <n v="781"/>
    <n v="114567"/>
    <n v="136919.02170000001"/>
    <n v="136919.02170000001"/>
    <n v="106933755.94770001"/>
  </r>
  <r>
    <x v="2"/>
    <x v="83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84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84"/>
    <s v="02:00"/>
    <n v="1675"/>
    <n v="1"/>
    <n v="243802"/>
    <n v="0"/>
    <n v="1"/>
    <n v="0"/>
    <n v="1"/>
    <n v="0"/>
    <s v="OK"/>
    <m/>
    <s v=""/>
    <s v=""/>
    <n v="1675"/>
    <n v="243802"/>
    <n v="291367.77020000003"/>
    <n v="291367.77020000003"/>
    <n v="488041015.08500004"/>
  </r>
  <r>
    <x v="2"/>
    <x v="84"/>
    <s v="03:00"/>
    <n v="1469"/>
    <n v="1"/>
    <n v="212234"/>
    <n v="0"/>
    <n v="1"/>
    <n v="0"/>
    <n v="1"/>
    <n v="0"/>
    <s v="OK"/>
    <m/>
    <s v=""/>
    <s v=""/>
    <n v="1469"/>
    <n v="212234"/>
    <n v="253640.85340000002"/>
    <n v="253640.85340000002"/>
    <n v="372598413.64460003"/>
  </r>
  <r>
    <x v="2"/>
    <x v="84"/>
    <s v="04:00"/>
    <n v="518"/>
    <n v="1"/>
    <n v="77736"/>
    <n v="1"/>
    <n v="1"/>
    <n v="0"/>
    <n v="1"/>
    <n v="0"/>
    <s v="OK"/>
    <m/>
    <s v=""/>
    <s v=""/>
    <n v="518"/>
    <s v=""/>
    <s v=""/>
    <n v="77736"/>
    <n v="40267248"/>
  </r>
  <r>
    <x v="2"/>
    <x v="84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84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84"/>
    <s v="07:00"/>
    <n v="765"/>
    <n v="1"/>
    <n v="292635"/>
    <n v="0"/>
    <n v="1"/>
    <n v="0"/>
    <n v="1"/>
    <n v="0"/>
    <s v="OK"/>
    <m/>
    <s v=""/>
    <s v=""/>
    <n v="765"/>
    <n v="292635"/>
    <n v="349728.08850000001"/>
    <n v="349728.08850000001"/>
    <n v="267541987.70250002"/>
  </r>
  <r>
    <x v="2"/>
    <x v="84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84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84"/>
    <s v="10:00"/>
    <n v="918"/>
    <n v="1"/>
    <n v="78759"/>
    <n v="0"/>
    <n v="1"/>
    <n v="0"/>
    <n v="1"/>
    <n v="0"/>
    <s v="OK"/>
    <m/>
    <s v=""/>
    <s v=""/>
    <n v="918"/>
    <n v="78759"/>
    <n v="94124.880900000004"/>
    <n v="94124.880900000004"/>
    <n v="86406640.666199997"/>
  </r>
  <r>
    <x v="2"/>
    <x v="84"/>
    <s v="11:00"/>
    <n v="1152"/>
    <n v="1"/>
    <n v="194593"/>
    <n v="1"/>
    <n v="1"/>
    <n v="0"/>
    <n v="1"/>
    <n v="0"/>
    <s v="OK"/>
    <m/>
    <s v=""/>
    <s v=""/>
    <n v="1152"/>
    <s v=""/>
    <s v=""/>
    <n v="194593"/>
    <n v="224171136"/>
  </r>
  <r>
    <x v="2"/>
    <x v="84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84"/>
    <s v="13:00"/>
    <n v="1183"/>
    <n v="0"/>
    <n v="267878"/>
    <n v="1"/>
    <n v="1"/>
    <n v="0"/>
    <n v="1"/>
    <n v="0"/>
    <s v="OK"/>
    <m/>
    <n v="1183"/>
    <n v="1106.3416"/>
    <n v="1106.3416"/>
    <s v=""/>
    <s v=""/>
    <n v="267878"/>
    <n v="296364575.12479997"/>
  </r>
  <r>
    <x v="2"/>
    <x v="84"/>
    <s v="14:00"/>
    <n v="1212"/>
    <n v="0"/>
    <n v="50615"/>
    <n v="1"/>
    <n v="1"/>
    <n v="0"/>
    <n v="1"/>
    <n v="0"/>
    <s v="OK"/>
    <m/>
    <n v="1212"/>
    <n v="1133.4624000000001"/>
    <n v="1133.4624000000001"/>
    <s v=""/>
    <s v=""/>
    <n v="50615"/>
    <n v="57370199.376000009"/>
  </r>
  <r>
    <x v="2"/>
    <x v="84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84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84"/>
    <s v="17:00"/>
    <n v="474"/>
    <n v="0"/>
    <n v="213888"/>
    <n v="1"/>
    <n v="1"/>
    <n v="0"/>
    <n v="1"/>
    <n v="0"/>
    <s v="OK"/>
    <m/>
    <n v="474"/>
    <n v="443.28480000000002"/>
    <n v="443.28480000000002"/>
    <s v=""/>
    <s v=""/>
    <n v="213888"/>
    <n v="94813299.302400008"/>
  </r>
  <r>
    <x v="2"/>
    <x v="84"/>
    <s v="18:00"/>
    <n v="693"/>
    <n v="0"/>
    <n v="284261"/>
    <n v="1"/>
    <n v="1"/>
    <n v="0"/>
    <n v="1"/>
    <n v="0"/>
    <s v="OK"/>
    <m/>
    <n v="693"/>
    <n v="648.09360000000004"/>
    <n v="648.09360000000004"/>
    <s v=""/>
    <s v=""/>
    <n v="284261"/>
    <n v="184227734.82960001"/>
  </r>
  <r>
    <x v="2"/>
    <x v="84"/>
    <s v="19:00"/>
    <n v="1069"/>
    <n v="0"/>
    <n v="171774"/>
    <n v="1"/>
    <n v="1"/>
    <n v="0"/>
    <n v="1"/>
    <n v="0"/>
    <s v="OK"/>
    <m/>
    <n v="1069"/>
    <n v="999.72879999999998"/>
    <n v="999.72879999999998"/>
    <s v=""/>
    <s v=""/>
    <n v="171774"/>
    <n v="171727414.89120001"/>
  </r>
  <r>
    <x v="2"/>
    <x v="84"/>
    <s v="20:00"/>
    <n v="524"/>
    <n v="1"/>
    <n v="148921"/>
    <n v="0"/>
    <n v="1"/>
    <n v="0"/>
    <n v="1"/>
    <n v="0"/>
    <s v="OK"/>
    <m/>
    <s v=""/>
    <s v=""/>
    <n v="524"/>
    <n v="148921"/>
    <n v="177975.4871"/>
    <n v="177975.4871"/>
    <n v="93259155.240400001"/>
  </r>
  <r>
    <x v="2"/>
    <x v="84"/>
    <s v="21:00"/>
    <n v="953"/>
    <n v="0"/>
    <n v="242908"/>
    <n v="0"/>
    <n v="1"/>
    <n v="0"/>
    <n v="1"/>
    <n v="0"/>
    <s v="OK"/>
    <m/>
    <n v="953"/>
    <n v="891.24560000000008"/>
    <n v="891.24560000000008"/>
    <n v="242908"/>
    <n v="290299.35080000001"/>
    <n v="290299.35080000001"/>
    <n v="258728019.08335653"/>
  </r>
  <r>
    <x v="2"/>
    <x v="84"/>
    <s v="22:00"/>
    <n v="1796"/>
    <n v="0"/>
    <n v="281486"/>
    <n v="0"/>
    <n v="1"/>
    <n v="0"/>
    <n v="1"/>
    <n v="0"/>
    <s v="OK"/>
    <m/>
    <n v="1796"/>
    <n v="1679.6192000000001"/>
    <n v="1679.6192000000001"/>
    <n v="281486"/>
    <n v="336403.91860000003"/>
    <n v="336403.91860000003"/>
    <n v="565030480.63579726"/>
  </r>
  <r>
    <x v="2"/>
    <x v="84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84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85"/>
    <s v="01:01"/>
    <n v="1888"/>
    <n v="1"/>
    <n v="109329"/>
    <n v="0"/>
    <n v="1"/>
    <n v="0"/>
    <n v="1"/>
    <n v="0"/>
    <s v="OK"/>
    <m/>
    <s v=""/>
    <s v=""/>
    <n v="1888"/>
    <n v="109329"/>
    <n v="130659.0879"/>
    <n v="130659.0879"/>
    <n v="246684357.95519999"/>
  </r>
  <r>
    <x v="2"/>
    <x v="85"/>
    <s v="02:00"/>
    <n v="799"/>
    <n v="1"/>
    <n v="149409"/>
    <n v="1"/>
    <n v="1"/>
    <n v="0"/>
    <n v="1"/>
    <n v="0"/>
    <s v="OK"/>
    <m/>
    <s v=""/>
    <s v=""/>
    <n v="799"/>
    <s v=""/>
    <s v=""/>
    <n v="149409"/>
    <n v="119377791"/>
  </r>
  <r>
    <x v="2"/>
    <x v="85"/>
    <s v="03:00"/>
    <n v="869"/>
    <n v="1"/>
    <n v="297946"/>
    <n v="1"/>
    <n v="1"/>
    <n v="0"/>
    <n v="1"/>
    <n v="0"/>
    <s v="OK"/>
    <m/>
    <s v=""/>
    <s v=""/>
    <n v="869"/>
    <s v=""/>
    <s v=""/>
    <n v="297946"/>
    <n v="258915074"/>
  </r>
  <r>
    <x v="2"/>
    <x v="85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85"/>
    <s v="05:00"/>
    <n v="1924"/>
    <n v="1"/>
    <n v="281469"/>
    <n v="0"/>
    <n v="1"/>
    <n v="0"/>
    <n v="1"/>
    <n v="0"/>
    <s v="OK"/>
    <m/>
    <s v=""/>
    <s v=""/>
    <n v="1924"/>
    <n v="281469"/>
    <n v="336383.60190000001"/>
    <n v="336383.60190000001"/>
    <n v="647202050.05560005"/>
  </r>
  <r>
    <x v="2"/>
    <x v="85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85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85"/>
    <s v="08:00"/>
    <n v="1850"/>
    <n v="1"/>
    <n v="110391"/>
    <n v="0"/>
    <n v="1"/>
    <n v="0"/>
    <n v="1"/>
    <n v="0"/>
    <s v="OK"/>
    <m/>
    <s v=""/>
    <s v=""/>
    <n v="1850"/>
    <n v="110391"/>
    <n v="131928.28410000002"/>
    <n v="131928.28410000002"/>
    <n v="244067325.58500004"/>
  </r>
  <r>
    <x v="2"/>
    <x v="85"/>
    <s v="09:00"/>
    <n v="1671"/>
    <n v="0"/>
    <n v="148052"/>
    <n v="0"/>
    <n v="1"/>
    <n v="0"/>
    <n v="1"/>
    <n v="0"/>
    <s v="OK"/>
    <m/>
    <n v="1671"/>
    <n v="1562.7192"/>
    <n v="1562.7192"/>
    <n v="148052"/>
    <n v="176936.94520000002"/>
    <n v="176936.94520000002"/>
    <n v="276502761.45338786"/>
  </r>
  <r>
    <x v="2"/>
    <x v="85"/>
    <s v="10:00"/>
    <n v="556"/>
    <n v="1"/>
    <n v="87478"/>
    <n v="0"/>
    <n v="1"/>
    <n v="0"/>
    <n v="1"/>
    <n v="0"/>
    <s v="OK"/>
    <m/>
    <s v=""/>
    <s v=""/>
    <n v="556"/>
    <n v="87478"/>
    <n v="104544.9578"/>
    <n v="104544.9578"/>
    <n v="58126996.536800005"/>
  </r>
  <r>
    <x v="2"/>
    <x v="85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85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85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85"/>
    <s v="14:00"/>
    <n v="1215"/>
    <n v="1"/>
    <n v="80775"/>
    <n v="0"/>
    <n v="1"/>
    <n v="0"/>
    <n v="1"/>
    <n v="0"/>
    <s v="OK"/>
    <m/>
    <s v=""/>
    <s v=""/>
    <n v="1215"/>
    <n v="80775"/>
    <n v="96534.202499999999"/>
    <n v="96534.202499999999"/>
    <n v="117289056.03749999"/>
  </r>
  <r>
    <x v="2"/>
    <x v="85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85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85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85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85"/>
    <s v="19:00"/>
    <n v="970"/>
    <n v="1"/>
    <n v="224196"/>
    <n v="0"/>
    <n v="1"/>
    <n v="0"/>
    <n v="1"/>
    <n v="0"/>
    <s v="OK"/>
    <m/>
    <s v=""/>
    <s v=""/>
    <n v="970"/>
    <n v="224196"/>
    <n v="267936.63959999999"/>
    <n v="267936.63959999999"/>
    <n v="259898540.412"/>
  </r>
  <r>
    <x v="2"/>
    <x v="85"/>
    <s v="20:00"/>
    <n v="829"/>
    <n v="0"/>
    <n v="128014"/>
    <n v="1"/>
    <n v="1"/>
    <n v="0"/>
    <n v="1"/>
    <n v="0"/>
    <s v="OK"/>
    <m/>
    <n v="829"/>
    <n v="775.2808"/>
    <n v="775.2808"/>
    <s v=""/>
    <s v=""/>
    <n v="128014"/>
    <n v="99246796.331200004"/>
  </r>
  <r>
    <x v="2"/>
    <x v="85"/>
    <s v="21:00"/>
    <n v="1096"/>
    <n v="1"/>
    <n v="235792"/>
    <n v="1"/>
    <n v="1"/>
    <n v="0"/>
    <n v="1"/>
    <n v="0"/>
    <s v="OK"/>
    <m/>
    <s v=""/>
    <s v=""/>
    <n v="1096"/>
    <s v=""/>
    <s v=""/>
    <n v="235792"/>
    <n v="258428032"/>
  </r>
  <r>
    <x v="2"/>
    <x v="85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85"/>
    <s v="23:00"/>
    <n v="1505"/>
    <n v="0"/>
    <n v="60734"/>
    <n v="1"/>
    <n v="1"/>
    <n v="0"/>
    <n v="1"/>
    <n v="0"/>
    <s v="OK"/>
    <m/>
    <n v="1505"/>
    <n v="1407.4760000000001"/>
    <n v="1407.4760000000001"/>
    <s v=""/>
    <s v=""/>
    <n v="60734"/>
    <n v="85481647.384000003"/>
  </r>
  <r>
    <x v="2"/>
    <x v="85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86"/>
    <s v="01:01"/>
    <n v="400"/>
    <n v="0"/>
    <n v="84415"/>
    <n v="1"/>
    <n v="1"/>
    <n v="0"/>
    <n v="1"/>
    <n v="0"/>
    <s v="OK"/>
    <m/>
    <n v="400"/>
    <n v="374.08000000000004"/>
    <n v="374.08000000000004"/>
    <s v=""/>
    <s v=""/>
    <n v="84415"/>
    <n v="31577963.200000003"/>
  </r>
  <r>
    <x v="2"/>
    <x v="86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86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86"/>
    <s v="04:00"/>
    <n v="1952"/>
    <n v="0"/>
    <n v="96787"/>
    <n v="1"/>
    <n v="1"/>
    <n v="0"/>
    <n v="1"/>
    <n v="0"/>
    <s v="OK"/>
    <m/>
    <n v="1952"/>
    <n v="1825.5104000000001"/>
    <n v="1825.5104000000001"/>
    <s v=""/>
    <s v=""/>
    <n v="96787"/>
    <n v="176685675.0848"/>
  </r>
  <r>
    <x v="2"/>
    <x v="86"/>
    <s v="05:00"/>
    <n v="593"/>
    <n v="0"/>
    <n v="76902"/>
    <n v="1"/>
    <n v="1"/>
    <n v="0"/>
    <n v="1"/>
    <n v="0"/>
    <s v="OK"/>
    <m/>
    <n v="593"/>
    <n v="554.57360000000006"/>
    <n v="554.57360000000006"/>
    <s v=""/>
    <s v=""/>
    <n v="76902"/>
    <n v="42647818.987200007"/>
  </r>
  <r>
    <x v="2"/>
    <x v="86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86"/>
    <s v="07:00"/>
    <n v="835"/>
    <n v="1"/>
    <n v="99840"/>
    <n v="1"/>
    <n v="1"/>
    <n v="0"/>
    <n v="1"/>
    <n v="0"/>
    <s v="OK"/>
    <m/>
    <s v=""/>
    <s v=""/>
    <n v="835"/>
    <s v=""/>
    <s v=""/>
    <n v="99840"/>
    <n v="83366400"/>
  </r>
  <r>
    <x v="2"/>
    <x v="86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86"/>
    <s v="09:00"/>
    <n v="647"/>
    <n v="0"/>
    <n v="180926"/>
    <n v="0"/>
    <n v="1"/>
    <n v="0"/>
    <n v="1"/>
    <n v="0"/>
    <s v="OK"/>
    <m/>
    <n v="647"/>
    <n v="605.07439999999997"/>
    <n v="605.07439999999997"/>
    <n v="180926"/>
    <n v="216224.66260000001"/>
    <n v="216224.66260000001"/>
    <n v="130832007.98789744"/>
  </r>
  <r>
    <x v="2"/>
    <x v="86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86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86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86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86"/>
    <s v="14:00"/>
    <n v="849"/>
    <n v="0"/>
    <n v="109753"/>
    <n v="0"/>
    <n v="1"/>
    <n v="0"/>
    <n v="1"/>
    <n v="0"/>
    <s v="OK"/>
    <m/>
    <n v="849"/>
    <n v="793.98480000000006"/>
    <n v="793.98480000000006"/>
    <n v="109753"/>
    <n v="131165.81030000001"/>
    <n v="131165.81030000001"/>
    <n v="104143659.65788347"/>
  </r>
  <r>
    <x v="2"/>
    <x v="86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86"/>
    <s v="16:00"/>
    <n v="303"/>
    <n v="1"/>
    <n v="125037"/>
    <n v="1"/>
    <n v="1"/>
    <n v="0"/>
    <n v="1"/>
    <n v="0"/>
    <s v="OK"/>
    <m/>
    <s v=""/>
    <s v=""/>
    <n v="303"/>
    <s v=""/>
    <s v=""/>
    <n v="125037"/>
    <n v="37886211"/>
  </r>
  <r>
    <x v="2"/>
    <x v="86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86"/>
    <s v="18:00"/>
    <n v="1038"/>
    <n v="1"/>
    <n v="260163"/>
    <n v="0"/>
    <n v="1"/>
    <n v="0"/>
    <n v="1"/>
    <n v="0"/>
    <s v="OK"/>
    <m/>
    <s v=""/>
    <s v=""/>
    <n v="1038"/>
    <n v="260163"/>
    <n v="310920.80129999999"/>
    <n v="310920.80129999999"/>
    <n v="322735791.74940002"/>
  </r>
  <r>
    <x v="2"/>
    <x v="86"/>
    <s v="19:00"/>
    <n v="1476"/>
    <n v="0"/>
    <n v="124377"/>
    <n v="0"/>
    <n v="1"/>
    <n v="0"/>
    <n v="1"/>
    <n v="0"/>
    <s v="OK"/>
    <m/>
    <n v="1476"/>
    <n v="1380.3552"/>
    <n v="1380.3552"/>
    <n v="124377"/>
    <n v="148642.95269999999"/>
    <n v="148642.95269999999"/>
    <n v="205180072.70279902"/>
  </r>
  <r>
    <x v="2"/>
    <x v="86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86"/>
    <s v="21:00"/>
    <n v="683"/>
    <n v="0"/>
    <n v="263180"/>
    <n v="0"/>
    <n v="1"/>
    <n v="0"/>
    <n v="1"/>
    <n v="0"/>
    <s v="OK"/>
    <m/>
    <n v="683"/>
    <n v="638.74160000000006"/>
    <n v="638.74160000000006"/>
    <n v="263180"/>
    <n v="314526.41800000001"/>
    <n v="314526.41800000001"/>
    <n v="200901107.47558883"/>
  </r>
  <r>
    <x v="2"/>
    <x v="86"/>
    <s v="22:00"/>
    <n v="1715"/>
    <n v="1"/>
    <n v="231011"/>
    <n v="0"/>
    <n v="1"/>
    <n v="0"/>
    <n v="1"/>
    <n v="0"/>
    <s v="OK"/>
    <m/>
    <s v=""/>
    <s v=""/>
    <n v="1715"/>
    <n v="231011"/>
    <n v="276081.24609999999"/>
    <n v="276081.24609999999"/>
    <n v="473479337.06149995"/>
  </r>
  <r>
    <x v="2"/>
    <x v="86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86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87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87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87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87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87"/>
    <s v="05:00"/>
    <n v="1735"/>
    <n v="1"/>
    <n v="100382"/>
    <n v="0"/>
    <n v="1"/>
    <n v="0"/>
    <n v="1"/>
    <n v="0"/>
    <s v="OK"/>
    <m/>
    <s v=""/>
    <s v=""/>
    <n v="1735"/>
    <n v="100382"/>
    <n v="119966.5282"/>
    <n v="119966.5282"/>
    <n v="208141926.42700002"/>
  </r>
  <r>
    <x v="2"/>
    <x v="87"/>
    <s v="06:00"/>
    <n v="1940"/>
    <n v="1"/>
    <n v="66379"/>
    <n v="0"/>
    <n v="1"/>
    <n v="0"/>
    <n v="1"/>
    <n v="0"/>
    <s v="OK"/>
    <m/>
    <s v=""/>
    <s v=""/>
    <n v="1940"/>
    <n v="66379"/>
    <n v="79329.5429"/>
    <n v="79329.5429"/>
    <n v="153899313.22600001"/>
  </r>
  <r>
    <x v="2"/>
    <x v="87"/>
    <s v="07:00"/>
    <n v="1437"/>
    <n v="0"/>
    <n v="86859"/>
    <n v="1"/>
    <n v="1"/>
    <n v="0"/>
    <n v="1"/>
    <n v="0"/>
    <s v="OK"/>
    <m/>
    <n v="1437"/>
    <n v="1343.8824"/>
    <n v="1343.8824"/>
    <s v=""/>
    <s v=""/>
    <n v="86859"/>
    <n v="116728281.38159999"/>
  </r>
  <r>
    <x v="2"/>
    <x v="87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87"/>
    <s v="09:00"/>
    <n v="996"/>
    <n v="1"/>
    <n v="139378"/>
    <n v="1"/>
    <n v="1"/>
    <n v="0"/>
    <n v="1"/>
    <n v="0"/>
    <s v="OK"/>
    <m/>
    <s v=""/>
    <s v=""/>
    <n v="996"/>
    <s v=""/>
    <s v=""/>
    <n v="139378"/>
    <n v="138820488"/>
  </r>
  <r>
    <x v="2"/>
    <x v="87"/>
    <s v="10:00"/>
    <n v="1560"/>
    <n v="1"/>
    <n v="272927"/>
    <n v="0"/>
    <n v="1"/>
    <n v="0"/>
    <n v="1"/>
    <n v="0"/>
    <s v="OK"/>
    <m/>
    <s v=""/>
    <s v=""/>
    <n v="1560"/>
    <n v="272927"/>
    <n v="326175.0577"/>
    <n v="326175.0577"/>
    <n v="508833090.01200002"/>
  </r>
  <r>
    <x v="2"/>
    <x v="87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87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87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87"/>
    <s v="14:00"/>
    <n v="1743"/>
    <n v="0"/>
    <n v="183791"/>
    <n v="0"/>
    <n v="1"/>
    <n v="0"/>
    <n v="1"/>
    <n v="0"/>
    <s v="OK"/>
    <m/>
    <n v="1743"/>
    <n v="1630.0536"/>
    <n v="1630.0536"/>
    <n v="183791"/>
    <n v="219648.62410000002"/>
    <n v="219648.62410000002"/>
    <n v="358039030.44925177"/>
  </r>
  <r>
    <x v="2"/>
    <x v="87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87"/>
    <s v="16:00"/>
    <n v="503"/>
    <n v="0"/>
    <n v="30249"/>
    <n v="1"/>
    <n v="1"/>
    <n v="0"/>
    <n v="1"/>
    <n v="0"/>
    <s v="OK"/>
    <m/>
    <n v="503"/>
    <n v="470.40559999999999"/>
    <n v="470.40559999999999"/>
    <s v=""/>
    <s v=""/>
    <n v="30249"/>
    <n v="14229298.9944"/>
  </r>
  <r>
    <x v="2"/>
    <x v="87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87"/>
    <s v="18:00"/>
    <n v="385"/>
    <n v="1"/>
    <n v="234076"/>
    <n v="1"/>
    <n v="1"/>
    <n v="0"/>
    <n v="1"/>
    <n v="0"/>
    <s v="OK"/>
    <m/>
    <s v=""/>
    <s v=""/>
    <n v="385"/>
    <s v=""/>
    <s v=""/>
    <n v="234076"/>
    <n v="90119260"/>
  </r>
  <r>
    <x v="2"/>
    <x v="87"/>
    <s v="19:00"/>
    <n v="780"/>
    <n v="1"/>
    <n v="88503"/>
    <n v="0"/>
    <n v="1"/>
    <n v="0"/>
    <n v="1"/>
    <n v="0"/>
    <s v="OK"/>
    <m/>
    <s v=""/>
    <s v=""/>
    <n v="780"/>
    <n v="88503"/>
    <n v="105769.9353"/>
    <n v="105769.9353"/>
    <n v="82500549.533999994"/>
  </r>
  <r>
    <x v="2"/>
    <x v="87"/>
    <s v="20:00"/>
    <n v="1621"/>
    <n v="1"/>
    <n v="250224"/>
    <n v="0"/>
    <n v="1"/>
    <n v="0"/>
    <n v="1"/>
    <n v="0"/>
    <s v="OK"/>
    <m/>
    <s v=""/>
    <s v=""/>
    <n v="1621"/>
    <n v="250224"/>
    <n v="299042.70240000001"/>
    <n v="299042.70240000001"/>
    <n v="484748220.59040004"/>
  </r>
  <r>
    <x v="2"/>
    <x v="87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87"/>
    <s v="22:00"/>
    <n v="1911"/>
    <n v="0"/>
    <n v="155209"/>
    <n v="0"/>
    <n v="1"/>
    <n v="0"/>
    <n v="1"/>
    <n v="0"/>
    <s v="OK"/>
    <m/>
    <n v="1911"/>
    <n v="1787.1672000000001"/>
    <n v="1787.1672000000001"/>
    <n v="155209"/>
    <n v="185490.27590000001"/>
    <n v="185490.27590000001"/>
    <n v="331502137.00743049"/>
  </r>
  <r>
    <x v="2"/>
    <x v="87"/>
    <s v="23:00"/>
    <n v="1399"/>
    <n v="1"/>
    <n v="139715"/>
    <n v="0"/>
    <n v="1"/>
    <n v="0"/>
    <n v="1"/>
    <n v="0"/>
    <s v="OK"/>
    <m/>
    <s v=""/>
    <s v=""/>
    <n v="1399"/>
    <n v="139715"/>
    <n v="166973.3965"/>
    <n v="166973.3965"/>
    <n v="233595781.7035"/>
  </r>
  <r>
    <x v="2"/>
    <x v="87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88"/>
    <s v="01:01"/>
    <n v="1135"/>
    <n v="0"/>
    <n v="57938"/>
    <n v="1"/>
    <n v="1"/>
    <n v="0"/>
    <n v="1"/>
    <n v="0"/>
    <s v="OK"/>
    <m/>
    <n v="1135"/>
    <n v="1061.452"/>
    <n v="1061.452"/>
    <s v=""/>
    <s v=""/>
    <n v="57938"/>
    <n v="61498405.976000004"/>
  </r>
  <r>
    <x v="2"/>
    <x v="88"/>
    <s v="02:00"/>
    <n v="604"/>
    <n v="1"/>
    <n v="161551"/>
    <n v="0"/>
    <n v="1"/>
    <n v="0"/>
    <n v="1"/>
    <n v="0"/>
    <s v="OK"/>
    <m/>
    <s v=""/>
    <s v=""/>
    <n v="604"/>
    <n v="161551"/>
    <n v="193069.60010000001"/>
    <n v="193069.60010000001"/>
    <n v="116614038.4604"/>
  </r>
  <r>
    <x v="2"/>
    <x v="88"/>
    <s v="03:00"/>
    <n v="957"/>
    <n v="0"/>
    <n v="264989"/>
    <n v="1"/>
    <n v="1"/>
    <n v="0"/>
    <n v="1"/>
    <n v="0"/>
    <s v="OK"/>
    <m/>
    <n v="957"/>
    <n v="894.9864"/>
    <n v="894.9864"/>
    <s v=""/>
    <s v=""/>
    <n v="264989"/>
    <n v="237161551.1496"/>
  </r>
  <r>
    <x v="2"/>
    <x v="88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88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88"/>
    <s v="06:00"/>
    <n v="1720"/>
    <n v="0"/>
    <n v="176220"/>
    <n v="0"/>
    <n v="1"/>
    <n v="0"/>
    <n v="1"/>
    <n v="0"/>
    <s v="OK"/>
    <m/>
    <n v="1720"/>
    <n v="1608.5440000000001"/>
    <n v="1608.5440000000001"/>
    <n v="176220"/>
    <n v="210600.522"/>
    <n v="210600.522"/>
    <n v="338760206.05996799"/>
  </r>
  <r>
    <x v="2"/>
    <x v="88"/>
    <s v="07:00"/>
    <n v="1922"/>
    <n v="1"/>
    <n v="65650"/>
    <n v="0"/>
    <n v="1"/>
    <n v="0"/>
    <n v="1"/>
    <n v="0"/>
    <s v="OK"/>
    <m/>
    <s v=""/>
    <s v=""/>
    <n v="1922"/>
    <n v="65650"/>
    <n v="78458.315000000002"/>
    <n v="78458.315000000002"/>
    <n v="150796881.43000001"/>
  </r>
  <r>
    <x v="2"/>
    <x v="88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88"/>
    <s v="09:00"/>
    <n v="1935"/>
    <n v="1"/>
    <n v="219260"/>
    <n v="1"/>
    <n v="1"/>
    <n v="0"/>
    <n v="1"/>
    <n v="0"/>
    <s v="OK"/>
    <m/>
    <s v=""/>
    <s v=""/>
    <n v="1935"/>
    <s v=""/>
    <s v=""/>
    <n v="219260"/>
    <n v="424268100"/>
  </r>
  <r>
    <x v="2"/>
    <x v="88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88"/>
    <s v="11:00"/>
    <n v="1267"/>
    <n v="0"/>
    <n v="266542"/>
    <n v="1"/>
    <n v="1"/>
    <n v="0"/>
    <n v="1"/>
    <n v="0"/>
    <s v="OK"/>
    <m/>
    <n v="1267"/>
    <n v="1184.8984"/>
    <n v="1184.8984"/>
    <s v=""/>
    <s v=""/>
    <n v="266542"/>
    <n v="315825189.33280003"/>
  </r>
  <r>
    <x v="2"/>
    <x v="88"/>
    <s v="12:00"/>
    <n v="481"/>
    <n v="1"/>
    <n v="164792"/>
    <n v="0"/>
    <n v="1"/>
    <n v="0"/>
    <n v="1"/>
    <n v="0"/>
    <s v="OK"/>
    <m/>
    <s v=""/>
    <s v=""/>
    <n v="481"/>
    <n v="164792"/>
    <n v="196942.9192"/>
    <n v="196942.9192"/>
    <n v="94729544.135200009"/>
  </r>
  <r>
    <x v="2"/>
    <x v="88"/>
    <s v="13:00"/>
    <n v="1959"/>
    <n v="1"/>
    <n v="52301"/>
    <n v="1"/>
    <n v="1"/>
    <n v="0"/>
    <n v="1"/>
    <n v="0"/>
    <s v="OK"/>
    <m/>
    <s v=""/>
    <s v=""/>
    <n v="1959"/>
    <s v=""/>
    <s v=""/>
    <n v="52301"/>
    <n v="102457659"/>
  </r>
  <r>
    <x v="2"/>
    <x v="88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88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88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88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88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88"/>
    <s v="19:00"/>
    <n v="1270"/>
    <n v="1"/>
    <n v="105652"/>
    <n v="0"/>
    <n v="1"/>
    <n v="0"/>
    <n v="1"/>
    <n v="0"/>
    <s v="OK"/>
    <m/>
    <s v=""/>
    <s v=""/>
    <n v="1270"/>
    <n v="105652"/>
    <n v="126264.70520000001"/>
    <n v="126264.70520000001"/>
    <n v="160356175.604"/>
  </r>
  <r>
    <x v="2"/>
    <x v="88"/>
    <s v="20:00"/>
    <n v="1254"/>
    <n v="0"/>
    <n v="86569"/>
    <n v="0"/>
    <n v="1"/>
    <n v="0"/>
    <n v="1"/>
    <n v="0"/>
    <s v="OK"/>
    <m/>
    <n v="1254"/>
    <n v="1172.7408"/>
    <n v="1172.7408"/>
    <n v="86569"/>
    <n v="103458.6119"/>
    <n v="103458.6119"/>
    <n v="121330135.28649552"/>
  </r>
  <r>
    <x v="2"/>
    <x v="88"/>
    <s v="21:00"/>
    <n v="562"/>
    <n v="0"/>
    <n v="119447"/>
    <n v="0"/>
    <n v="1"/>
    <n v="0"/>
    <n v="1"/>
    <n v="0"/>
    <s v="OK"/>
    <m/>
    <n v="562"/>
    <n v="525.58240000000001"/>
    <n v="525.58240000000001"/>
    <n v="119447"/>
    <n v="142751.1097"/>
    <n v="142751.1097"/>
    <n v="75027470.838789284"/>
  </r>
  <r>
    <x v="2"/>
    <x v="88"/>
    <s v="22:00"/>
    <n v="968"/>
    <n v="1"/>
    <n v="207689"/>
    <n v="1"/>
    <n v="1"/>
    <n v="0"/>
    <n v="1"/>
    <n v="0"/>
    <s v="OK"/>
    <m/>
    <s v=""/>
    <s v=""/>
    <n v="968"/>
    <s v=""/>
    <s v=""/>
    <n v="207689"/>
    <n v="201042952"/>
  </r>
  <r>
    <x v="2"/>
    <x v="88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88"/>
    <s v="00:00"/>
    <n v="680"/>
    <n v="0"/>
    <n v="275551"/>
    <n v="1"/>
    <n v="1"/>
    <n v="0"/>
    <n v="1"/>
    <n v="0"/>
    <s v="OK"/>
    <m/>
    <n v="680"/>
    <n v="635.93600000000004"/>
    <n v="635.93600000000004"/>
    <s v=""/>
    <s v=""/>
    <n v="275551"/>
    <n v="175232800.736"/>
  </r>
  <r>
    <x v="2"/>
    <x v="89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89"/>
    <s v="02:00"/>
    <n v="1944"/>
    <n v="0"/>
    <n v="135068"/>
    <n v="0"/>
    <n v="1"/>
    <n v="0"/>
    <n v="1"/>
    <n v="0"/>
    <s v="OK"/>
    <m/>
    <n v="1944"/>
    <n v="1818.0288"/>
    <n v="1818.0288"/>
    <n v="135068"/>
    <n v="161419.76680000001"/>
    <n v="161419.76680000001"/>
    <n v="293465784.9316839"/>
  </r>
  <r>
    <x v="2"/>
    <x v="89"/>
    <s v="03:00"/>
    <n v="342"/>
    <n v="0"/>
    <n v="163563"/>
    <n v="0"/>
    <n v="1"/>
    <n v="0"/>
    <n v="1"/>
    <n v="0"/>
    <s v="OK"/>
    <m/>
    <n v="342"/>
    <n v="319.83840000000004"/>
    <n v="319.83840000000004"/>
    <n v="163563"/>
    <n v="195474.14130000002"/>
    <n v="195474.14130000002"/>
    <n v="62520136.594765931"/>
  </r>
  <r>
    <x v="2"/>
    <x v="89"/>
    <s v="04:00"/>
    <n v="1154"/>
    <n v="1"/>
    <n v="206270"/>
    <n v="1"/>
    <n v="1"/>
    <n v="0"/>
    <n v="1"/>
    <n v="0"/>
    <s v="OK"/>
    <m/>
    <s v=""/>
    <s v=""/>
    <n v="1154"/>
    <s v=""/>
    <s v=""/>
    <n v="206270"/>
    <n v="238035580"/>
  </r>
  <r>
    <x v="2"/>
    <x v="89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89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89"/>
    <s v="07:00"/>
    <n v="504"/>
    <n v="1"/>
    <n v="290760"/>
    <n v="0"/>
    <n v="1"/>
    <n v="0"/>
    <n v="1"/>
    <n v="0"/>
    <s v="OK"/>
    <m/>
    <s v=""/>
    <s v=""/>
    <n v="504"/>
    <n v="290760"/>
    <n v="347487.27600000001"/>
    <n v="347487.27600000001"/>
    <n v="175133587.104"/>
  </r>
  <r>
    <x v="2"/>
    <x v="89"/>
    <s v="08:00"/>
    <n v="301"/>
    <n v="0"/>
    <n v="278615"/>
    <n v="0"/>
    <n v="1"/>
    <n v="0"/>
    <n v="1"/>
    <n v="0"/>
    <s v="OK"/>
    <m/>
    <n v="301"/>
    <n v="281.49520000000001"/>
    <n v="281.49520000000001"/>
    <n v="278615"/>
    <n v="332972.78649999999"/>
    <n v="332972.78649999999"/>
    <n v="93730241.130374804"/>
  </r>
  <r>
    <x v="2"/>
    <x v="89"/>
    <s v="09:00"/>
    <n v="361"/>
    <n v="0"/>
    <n v="242338"/>
    <n v="1"/>
    <n v="1"/>
    <n v="0"/>
    <n v="1"/>
    <n v="0"/>
    <s v="OK"/>
    <m/>
    <n v="361"/>
    <n v="337.60720000000003"/>
    <n v="337.60720000000003"/>
    <s v=""/>
    <s v=""/>
    <n v="242338"/>
    <n v="81815053.633600011"/>
  </r>
  <r>
    <x v="2"/>
    <x v="89"/>
    <s v="10:00"/>
    <n v="1164"/>
    <n v="0"/>
    <n v="126437"/>
    <n v="0"/>
    <n v="1"/>
    <n v="0"/>
    <n v="1"/>
    <n v="0"/>
    <s v="OK"/>
    <m/>
    <n v="1164"/>
    <n v="1088.5728000000001"/>
    <n v="1088.5728000000001"/>
    <n v="126437"/>
    <n v="151104.85870000001"/>
    <n v="151104.85870000001"/>
    <n v="164488639.12866339"/>
  </r>
  <r>
    <x v="2"/>
    <x v="89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89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89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89"/>
    <s v="14:00"/>
    <n v="1220"/>
    <n v="1"/>
    <n v="296234"/>
    <n v="0"/>
    <n v="1"/>
    <n v="0"/>
    <n v="1"/>
    <n v="0"/>
    <s v="OK"/>
    <m/>
    <s v=""/>
    <s v=""/>
    <n v="1220"/>
    <n v="296234"/>
    <n v="354029.25339999999"/>
    <n v="354029.25339999999"/>
    <n v="431915689.148"/>
  </r>
  <r>
    <x v="2"/>
    <x v="89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89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89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89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89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89"/>
    <s v="20:00"/>
    <n v="1119"/>
    <n v="1"/>
    <n v="289227"/>
    <n v="0"/>
    <n v="1"/>
    <n v="0"/>
    <n v="1"/>
    <n v="0"/>
    <s v="OK"/>
    <m/>
    <s v=""/>
    <s v=""/>
    <n v="1119"/>
    <n v="289227"/>
    <n v="345655.18770000001"/>
    <n v="345655.18770000001"/>
    <n v="386788155.0363"/>
  </r>
  <r>
    <x v="2"/>
    <x v="89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89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89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2"/>
    <x v="89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90"/>
    <s v="01:01"/>
    <n v="760"/>
    <n v="1"/>
    <n v="168035"/>
    <n v="0"/>
    <n v="1"/>
    <n v="0"/>
    <n v="1"/>
    <n v="0"/>
    <s v="OK"/>
    <m/>
    <s v=""/>
    <s v=""/>
    <n v="760"/>
    <n v="168035"/>
    <n v="200818.62850000002"/>
    <n v="200818.62850000002"/>
    <n v="152622157.66000003"/>
  </r>
  <r>
    <x v="3"/>
    <x v="90"/>
    <s v="02:00"/>
    <n v="963"/>
    <n v="1"/>
    <n v="297109"/>
    <n v="1"/>
    <n v="1"/>
    <n v="0"/>
    <n v="1"/>
    <n v="0"/>
    <s v="OK"/>
    <m/>
    <s v=""/>
    <s v=""/>
    <n v="963"/>
    <s v=""/>
    <s v=""/>
    <n v="297109"/>
    <n v="286115967"/>
  </r>
  <r>
    <x v="3"/>
    <x v="90"/>
    <s v="03:00"/>
    <n v="1668"/>
    <n v="0"/>
    <n v="70156"/>
    <n v="1"/>
    <n v="1"/>
    <n v="0"/>
    <n v="1"/>
    <n v="0"/>
    <s v="OK"/>
    <m/>
    <n v="1668"/>
    <n v="1559.9136000000001"/>
    <n v="1559.9136000000001"/>
    <s v=""/>
    <s v=""/>
    <n v="70156"/>
    <n v="109437298.52160001"/>
  </r>
  <r>
    <x v="3"/>
    <x v="90"/>
    <s v="04:00"/>
    <n v="1464"/>
    <n v="1"/>
    <n v="253722"/>
    <n v="0"/>
    <n v="1"/>
    <n v="0"/>
    <n v="1"/>
    <n v="0"/>
    <s v="OK"/>
    <m/>
    <s v=""/>
    <s v=""/>
    <n v="1464"/>
    <n v="253722"/>
    <n v="303223.16220000002"/>
    <n v="303223.16220000002"/>
    <n v="443918709.46080005"/>
  </r>
  <r>
    <x v="3"/>
    <x v="90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90"/>
    <s v="06:00"/>
    <n v="557"/>
    <n v="0"/>
    <n v="95589"/>
    <n v="0"/>
    <n v="1"/>
    <n v="0"/>
    <n v="1"/>
    <n v="0"/>
    <s v="OK"/>
    <m/>
    <n v="557"/>
    <n v="520.90639999999996"/>
    <n v="520.90639999999996"/>
    <n v="95589"/>
    <n v="114238.4139"/>
    <n v="114238.4139"/>
    <n v="59507520.926358953"/>
  </r>
  <r>
    <x v="3"/>
    <x v="90"/>
    <s v="07:00"/>
    <n v="983"/>
    <n v="1"/>
    <n v="79984"/>
    <n v="1"/>
    <n v="1"/>
    <n v="0"/>
    <n v="1"/>
    <n v="0"/>
    <s v="OK"/>
    <m/>
    <s v=""/>
    <s v=""/>
    <n v="983"/>
    <s v=""/>
    <s v=""/>
    <n v="79984"/>
    <n v="78624272"/>
  </r>
  <r>
    <x v="3"/>
    <x v="90"/>
    <s v="08:00"/>
    <n v="1974"/>
    <n v="0"/>
    <n v="238428"/>
    <n v="0"/>
    <n v="1"/>
    <n v="0"/>
    <n v="1"/>
    <n v="0"/>
    <s v="OK"/>
    <m/>
    <n v="1974"/>
    <n v="1846.0848000000001"/>
    <n v="1846.0848000000001"/>
    <n v="238428"/>
    <n v="284945.3028"/>
    <n v="284945.3028"/>
    <n v="526033192.33047748"/>
  </r>
  <r>
    <x v="3"/>
    <x v="90"/>
    <s v="09:00"/>
    <n v="1713"/>
    <n v="0"/>
    <n v="277636"/>
    <n v="1"/>
    <n v="1"/>
    <n v="0"/>
    <n v="1"/>
    <n v="0"/>
    <s v="OK"/>
    <m/>
    <n v="1713"/>
    <n v="1601.9976000000001"/>
    <n v="1601.9976000000001"/>
    <s v=""/>
    <s v=""/>
    <n v="277636"/>
    <n v="444772205.67360002"/>
  </r>
  <r>
    <x v="3"/>
    <x v="90"/>
    <s v="10:00"/>
    <n v="610"/>
    <n v="1"/>
    <n v="221611"/>
    <n v="1"/>
    <n v="1"/>
    <n v="0"/>
    <n v="1"/>
    <n v="0"/>
    <s v="OK"/>
    <m/>
    <s v=""/>
    <s v=""/>
    <n v="610"/>
    <s v=""/>
    <s v=""/>
    <n v="221611"/>
    <n v="135182710"/>
  </r>
  <r>
    <x v="3"/>
    <x v="90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90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90"/>
    <s v="13:00"/>
    <n v="1755"/>
    <n v="0"/>
    <n v="213829"/>
    <n v="0"/>
    <n v="1"/>
    <n v="0"/>
    <n v="1"/>
    <n v="0"/>
    <s v="OK"/>
    <m/>
    <n v="1755"/>
    <n v="1641.2760000000001"/>
    <n v="1641.2760000000001"/>
    <n v="213829"/>
    <n v="255547.03790000002"/>
    <n v="255547.03790000002"/>
    <n v="419423220.17636043"/>
  </r>
  <r>
    <x v="3"/>
    <x v="90"/>
    <s v="14:00"/>
    <n v="1309"/>
    <n v="0"/>
    <n v="97094"/>
    <n v="1"/>
    <n v="1"/>
    <n v="0"/>
    <n v="1"/>
    <n v="0"/>
    <s v="OK"/>
    <m/>
    <n v="1309"/>
    <n v="1224.1768"/>
    <n v="1224.1768"/>
    <s v=""/>
    <s v=""/>
    <n v="97094"/>
    <n v="118860222.2192"/>
  </r>
  <r>
    <x v="3"/>
    <x v="90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90"/>
    <s v="16:00"/>
    <n v="1387"/>
    <n v="1"/>
    <n v="223632"/>
    <n v="1"/>
    <n v="1"/>
    <n v="0"/>
    <n v="1"/>
    <n v="0"/>
    <s v="OK"/>
    <m/>
    <s v=""/>
    <s v=""/>
    <n v="1387"/>
    <s v=""/>
    <s v=""/>
    <n v="223632"/>
    <n v="310177584"/>
  </r>
  <r>
    <x v="3"/>
    <x v="90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90"/>
    <s v="18:00"/>
    <n v="1424"/>
    <n v="0"/>
    <n v="202541"/>
    <n v="0"/>
    <n v="1"/>
    <n v="0"/>
    <n v="1"/>
    <n v="0"/>
    <s v="OK"/>
    <m/>
    <n v="1424"/>
    <n v="1331.7248"/>
    <n v="1331.7248"/>
    <n v="202541"/>
    <n v="242056.74910000002"/>
    <n v="242056.74910000002"/>
    <n v="322352975.78384769"/>
  </r>
  <r>
    <x v="3"/>
    <x v="90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90"/>
    <s v="20:00"/>
    <n v="569"/>
    <n v="1"/>
    <n v="294861"/>
    <n v="1"/>
    <n v="1"/>
    <n v="0"/>
    <n v="1"/>
    <n v="0"/>
    <s v="OK"/>
    <m/>
    <s v=""/>
    <s v=""/>
    <n v="569"/>
    <s v=""/>
    <s v=""/>
    <n v="294861"/>
    <n v="167775909"/>
  </r>
  <r>
    <x v="3"/>
    <x v="90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90"/>
    <s v="22:00"/>
    <n v="1534"/>
    <n v="0"/>
    <n v="128344"/>
    <n v="1"/>
    <n v="1"/>
    <n v="0"/>
    <n v="1"/>
    <n v="0"/>
    <s v="OK"/>
    <m/>
    <n v="1534"/>
    <n v="1434.5968"/>
    <n v="1434.5968"/>
    <s v=""/>
    <s v=""/>
    <n v="128344"/>
    <n v="184121891.6992"/>
  </r>
  <r>
    <x v="3"/>
    <x v="90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90"/>
    <s v="00:00"/>
    <n v="338"/>
    <n v="1"/>
    <n v="170488"/>
    <n v="1"/>
    <n v="1"/>
    <n v="0"/>
    <n v="1"/>
    <n v="0"/>
    <s v="OK"/>
    <m/>
    <s v=""/>
    <s v=""/>
    <n v="338"/>
    <s v=""/>
    <s v=""/>
    <n v="170488"/>
    <n v="57624944"/>
  </r>
  <r>
    <x v="3"/>
    <x v="91"/>
    <s v="01:01"/>
    <n v="470"/>
    <n v="0"/>
    <n v="193283"/>
    <n v="0"/>
    <n v="1"/>
    <n v="0"/>
    <n v="1"/>
    <n v="0"/>
    <s v="OK"/>
    <m/>
    <n v="470"/>
    <n v="439.54400000000004"/>
    <n v="439.54400000000004"/>
    <n v="193283"/>
    <n v="230992.51330000002"/>
    <n v="230992.51330000002"/>
    <n v="101531373.26593521"/>
  </r>
  <r>
    <x v="3"/>
    <x v="91"/>
    <s v="02:00"/>
    <n v="909"/>
    <n v="1"/>
    <n v="148003"/>
    <n v="1"/>
    <n v="1"/>
    <n v="0"/>
    <n v="1"/>
    <n v="0"/>
    <s v="OK"/>
    <m/>
    <s v=""/>
    <s v=""/>
    <n v="909"/>
    <s v=""/>
    <s v=""/>
    <n v="148003"/>
    <n v="134534727"/>
  </r>
  <r>
    <x v="3"/>
    <x v="91"/>
    <s v="03:00"/>
    <n v="907"/>
    <n v="0"/>
    <n v="226419"/>
    <n v="1"/>
    <n v="1"/>
    <n v="0"/>
    <n v="1"/>
    <n v="0"/>
    <s v="OK"/>
    <m/>
    <n v="907"/>
    <n v="848.22640000000001"/>
    <n v="848.22640000000001"/>
    <s v=""/>
    <s v=""/>
    <n v="226419"/>
    <n v="192054573.26160002"/>
  </r>
  <r>
    <x v="3"/>
    <x v="91"/>
    <s v="04:00"/>
    <n v="1760"/>
    <n v="0"/>
    <n v="49624"/>
    <n v="1"/>
    <n v="1"/>
    <n v="0"/>
    <n v="1"/>
    <n v="0"/>
    <s v="OK"/>
    <m/>
    <n v="1760"/>
    <n v="1645.952"/>
    <n v="1645.952"/>
    <s v=""/>
    <s v=""/>
    <n v="49624"/>
    <n v="81678722.047999993"/>
  </r>
  <r>
    <x v="3"/>
    <x v="91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91"/>
    <s v="06:00"/>
    <n v="732"/>
    <n v="0"/>
    <n v="235770"/>
    <n v="0"/>
    <n v="1"/>
    <n v="0"/>
    <n v="1"/>
    <n v="0"/>
    <s v="OK"/>
    <m/>
    <n v="732"/>
    <n v="684.56640000000004"/>
    <n v="684.56640000000004"/>
    <n v="235770"/>
    <n v="281768.72700000001"/>
    <n v="281768.72700000001"/>
    <n v="192889403.07497281"/>
  </r>
  <r>
    <x v="3"/>
    <x v="91"/>
    <s v="07:00"/>
    <n v="1327"/>
    <n v="0"/>
    <n v="57778"/>
    <n v="1"/>
    <n v="1"/>
    <n v="0"/>
    <n v="1"/>
    <n v="0"/>
    <s v="OK"/>
    <m/>
    <n v="1327"/>
    <n v="1241.0104000000001"/>
    <n v="1241.0104000000001"/>
    <s v=""/>
    <s v=""/>
    <n v="57778"/>
    <n v="71703098.891200006"/>
  </r>
  <r>
    <x v="3"/>
    <x v="91"/>
    <s v="08:00"/>
    <n v="1566"/>
    <n v="1"/>
    <n v="171498"/>
    <n v="1"/>
    <n v="1"/>
    <n v="0"/>
    <n v="1"/>
    <n v="0"/>
    <s v="OK"/>
    <m/>
    <s v=""/>
    <s v=""/>
    <n v="1566"/>
    <s v=""/>
    <s v=""/>
    <n v="171498"/>
    <n v="268565868"/>
  </r>
  <r>
    <x v="3"/>
    <x v="91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91"/>
    <s v="10:00"/>
    <n v="918"/>
    <n v="0"/>
    <n v="85773"/>
    <n v="1"/>
    <n v="1"/>
    <n v="0"/>
    <n v="1"/>
    <n v="0"/>
    <s v="OK"/>
    <m/>
    <n v="918"/>
    <n v="858.5136"/>
    <n v="858.5136"/>
    <s v=""/>
    <s v=""/>
    <n v="85773"/>
    <n v="73637287.012799993"/>
  </r>
  <r>
    <x v="3"/>
    <x v="91"/>
    <s v="11:00"/>
    <n v="1312"/>
    <n v="1"/>
    <n v="97035"/>
    <n v="0"/>
    <n v="1"/>
    <n v="0"/>
    <n v="1"/>
    <n v="0"/>
    <s v="OK"/>
    <m/>
    <s v=""/>
    <s v=""/>
    <n v="1312"/>
    <n v="97035"/>
    <n v="115966.5285"/>
    <n v="115966.5285"/>
    <n v="152148085.39199999"/>
  </r>
  <r>
    <x v="3"/>
    <x v="91"/>
    <s v="12:00"/>
    <n v="1891"/>
    <n v="1"/>
    <n v="159605"/>
    <n v="1"/>
    <n v="1"/>
    <n v="0"/>
    <n v="1"/>
    <n v="0"/>
    <s v="OK"/>
    <m/>
    <s v=""/>
    <s v=""/>
    <n v="1891"/>
    <s v=""/>
    <s v=""/>
    <n v="159605"/>
    <n v="301813055"/>
  </r>
  <r>
    <x v="3"/>
    <x v="91"/>
    <s v="13:00"/>
    <n v="1473"/>
    <n v="1"/>
    <n v="266925"/>
    <n v="1"/>
    <n v="1"/>
    <n v="0"/>
    <n v="1"/>
    <n v="0"/>
    <s v="OK"/>
    <m/>
    <s v=""/>
    <s v=""/>
    <n v="1473"/>
    <s v=""/>
    <s v=""/>
    <n v="266925"/>
    <n v="393180525"/>
  </r>
  <r>
    <x v="3"/>
    <x v="91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91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91"/>
    <s v="16:00"/>
    <n v="1342"/>
    <n v="1"/>
    <n v="40357"/>
    <n v="0"/>
    <n v="1"/>
    <n v="0"/>
    <n v="1"/>
    <n v="0"/>
    <s v="OK"/>
    <m/>
    <s v=""/>
    <s v=""/>
    <n v="1342"/>
    <n v="40357"/>
    <n v="48230.650700000006"/>
    <n v="48230.650700000006"/>
    <n v="64725533.239400007"/>
  </r>
  <r>
    <x v="3"/>
    <x v="91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91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91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91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91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91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91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91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92"/>
    <s v="01:01"/>
    <n v="310"/>
    <n v="0"/>
    <n v="136390"/>
    <n v="0"/>
    <n v="1"/>
    <n v="0"/>
    <n v="1"/>
    <n v="0"/>
    <s v="OK"/>
    <m/>
    <n v="310"/>
    <n v="289.91200000000003"/>
    <n v="289.91200000000003"/>
    <n v="136390"/>
    <n v="162999.68900000001"/>
    <n v="162999.68900000001"/>
    <n v="47255565.837368011"/>
  </r>
  <r>
    <x v="3"/>
    <x v="92"/>
    <s v="02:00"/>
    <n v="1324"/>
    <n v="0"/>
    <n v="139514"/>
    <n v="0"/>
    <n v="1"/>
    <n v="0"/>
    <n v="1"/>
    <n v="0"/>
    <s v="OK"/>
    <m/>
    <n v="1324"/>
    <n v="1238.2048"/>
    <n v="1238.2048"/>
    <n v="139514"/>
    <n v="166733.1814"/>
    <n v="166733.1814"/>
    <n v="206449825.52875072"/>
  </r>
  <r>
    <x v="3"/>
    <x v="92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92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92"/>
    <s v="05:00"/>
    <n v="1705"/>
    <n v="0"/>
    <n v="52933"/>
    <n v="0"/>
    <n v="1"/>
    <n v="0"/>
    <n v="1"/>
    <n v="0"/>
    <s v="OK"/>
    <m/>
    <n v="1705"/>
    <n v="1594.5160000000001"/>
    <n v="1594.5160000000001"/>
    <n v="52933"/>
    <n v="63260.228300000002"/>
    <n v="63260.228300000002"/>
    <n v="100869446.18800281"/>
  </r>
  <r>
    <x v="3"/>
    <x v="92"/>
    <s v="06:00"/>
    <n v="1411"/>
    <n v="1"/>
    <n v="211397"/>
    <n v="0"/>
    <n v="1"/>
    <n v="0"/>
    <n v="1"/>
    <n v="0"/>
    <s v="OK"/>
    <m/>
    <s v=""/>
    <s v=""/>
    <n v="1411"/>
    <n v="211397"/>
    <n v="252640.55470000001"/>
    <n v="252640.55470000001"/>
    <n v="356475822.68169999"/>
  </r>
  <r>
    <x v="3"/>
    <x v="92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92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92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92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92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92"/>
    <s v="12:00"/>
    <n v="1395"/>
    <n v="0"/>
    <n v="279755"/>
    <n v="0"/>
    <n v="1"/>
    <n v="0"/>
    <n v="1"/>
    <n v="0"/>
    <s v="OK"/>
    <m/>
    <n v="1395"/>
    <n v="1304.604"/>
    <n v="1304.604"/>
    <n v="279755"/>
    <n v="334335.20050000004"/>
    <n v="334335.20050000004"/>
    <n v="436175039.91310203"/>
  </r>
  <r>
    <x v="3"/>
    <x v="92"/>
    <s v="13:00"/>
    <n v="1504"/>
    <n v="0"/>
    <n v="267432"/>
    <n v="1"/>
    <n v="1"/>
    <n v="0"/>
    <n v="1"/>
    <n v="0"/>
    <s v="OK"/>
    <m/>
    <n v="1504"/>
    <n v="1406.5408"/>
    <n v="1406.5408"/>
    <s v=""/>
    <s v=""/>
    <n v="267432"/>
    <n v="376154019.2256"/>
  </r>
  <r>
    <x v="3"/>
    <x v="92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92"/>
    <s v="15:00"/>
    <n v="1916"/>
    <n v="0"/>
    <n v="145549"/>
    <n v="1"/>
    <n v="1"/>
    <n v="0"/>
    <n v="1"/>
    <n v="0"/>
    <s v="OK"/>
    <m/>
    <n v="1916"/>
    <n v="1791.8432"/>
    <n v="1791.8432"/>
    <s v=""/>
    <s v=""/>
    <n v="145549"/>
    <n v="260800985.91679999"/>
  </r>
  <r>
    <x v="3"/>
    <x v="92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92"/>
    <s v="17:00"/>
    <n v="1531"/>
    <n v="0"/>
    <n v="245508"/>
    <n v="0"/>
    <n v="1"/>
    <n v="0"/>
    <n v="1"/>
    <n v="0"/>
    <s v="OK"/>
    <m/>
    <n v="1531"/>
    <n v="1431.7912000000001"/>
    <n v="1431.7912000000001"/>
    <n v="245508"/>
    <n v="293406.61080000002"/>
    <n v="293406.61080000002"/>
    <n v="420097003.36526501"/>
  </r>
  <r>
    <x v="3"/>
    <x v="92"/>
    <s v="18:00"/>
    <n v="1986"/>
    <n v="1"/>
    <n v="299164"/>
    <n v="1"/>
    <n v="1"/>
    <n v="0"/>
    <n v="1"/>
    <n v="0"/>
    <s v="OK"/>
    <m/>
    <s v=""/>
    <s v=""/>
    <n v="1986"/>
    <s v=""/>
    <s v=""/>
    <n v="299164"/>
    <n v="594139704"/>
  </r>
  <r>
    <x v="3"/>
    <x v="92"/>
    <s v="19:00"/>
    <n v="1709"/>
    <n v="0"/>
    <n v="236764"/>
    <n v="1"/>
    <n v="1"/>
    <n v="0"/>
    <n v="1"/>
    <n v="0"/>
    <s v="OK"/>
    <m/>
    <n v="1709"/>
    <n v="1598.2568000000001"/>
    <n v="1598.2568000000001"/>
    <s v=""/>
    <s v=""/>
    <n v="236764"/>
    <n v="378409672.99520004"/>
  </r>
  <r>
    <x v="3"/>
    <x v="92"/>
    <s v="20:00"/>
    <n v="749"/>
    <n v="1"/>
    <n v="51494"/>
    <n v="0"/>
    <n v="1"/>
    <n v="0"/>
    <n v="1"/>
    <n v="0"/>
    <s v="OK"/>
    <m/>
    <s v=""/>
    <s v=""/>
    <n v="749"/>
    <n v="51494"/>
    <n v="61540.479400000004"/>
    <n v="61540.479400000004"/>
    <n v="46093819.070600003"/>
  </r>
  <r>
    <x v="3"/>
    <x v="92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92"/>
    <s v="22:00"/>
    <n v="795"/>
    <n v="0"/>
    <n v="165604"/>
    <n v="1"/>
    <n v="1"/>
    <n v="0"/>
    <n v="1"/>
    <n v="0"/>
    <s v="OK"/>
    <m/>
    <n v="795"/>
    <n v="743.48400000000004"/>
    <n v="743.48400000000004"/>
    <s v=""/>
    <s v=""/>
    <n v="165604"/>
    <n v="123123924.33600001"/>
  </r>
  <r>
    <x v="3"/>
    <x v="92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92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93"/>
    <s v="01:01"/>
    <n v="1437"/>
    <n v="0"/>
    <n v="258284"/>
    <n v="1"/>
    <n v="1"/>
    <n v="0"/>
    <n v="1"/>
    <n v="0"/>
    <s v="OK"/>
    <m/>
    <n v="1437"/>
    <n v="1343.8824"/>
    <n v="1343.8824"/>
    <s v=""/>
    <s v=""/>
    <n v="258284"/>
    <n v="347103321.80159998"/>
  </r>
  <r>
    <x v="3"/>
    <x v="93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93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93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93"/>
    <s v="05:00"/>
    <n v="870"/>
    <n v="0"/>
    <n v="239706"/>
    <n v="0"/>
    <n v="1"/>
    <n v="0"/>
    <n v="1"/>
    <n v="0"/>
    <s v="OK"/>
    <m/>
    <n v="870"/>
    <n v="813.62400000000002"/>
    <n v="813.62400000000002"/>
    <n v="239706"/>
    <n v="286472.64059999998"/>
    <n v="286472.64059999998"/>
    <n v="233081015.7355344"/>
  </r>
  <r>
    <x v="3"/>
    <x v="93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93"/>
    <s v="07:00"/>
    <n v="729"/>
    <n v="1"/>
    <n v="172884"/>
    <n v="1"/>
    <n v="1"/>
    <n v="0"/>
    <n v="1"/>
    <n v="0"/>
    <s v="OK"/>
    <m/>
    <s v=""/>
    <s v=""/>
    <n v="729"/>
    <s v=""/>
    <s v=""/>
    <n v="172884"/>
    <n v="126032436"/>
  </r>
  <r>
    <x v="3"/>
    <x v="93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93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93"/>
    <s v="10:00"/>
    <n v="931"/>
    <n v="0"/>
    <n v="177347"/>
    <n v="1"/>
    <n v="1"/>
    <n v="0"/>
    <n v="1"/>
    <n v="0"/>
    <s v="OK"/>
    <m/>
    <n v="931"/>
    <n v="870.6712"/>
    <n v="870.6712"/>
    <s v=""/>
    <s v=""/>
    <n v="177347"/>
    <n v="154410925.3064"/>
  </r>
  <r>
    <x v="3"/>
    <x v="93"/>
    <s v="11:00"/>
    <n v="365"/>
    <n v="0"/>
    <n v="297165"/>
    <n v="1"/>
    <n v="1"/>
    <n v="0"/>
    <n v="1"/>
    <n v="0"/>
    <s v="OK"/>
    <m/>
    <n v="365"/>
    <n v="341.34800000000001"/>
    <n v="341.34800000000001"/>
    <s v=""/>
    <s v=""/>
    <n v="297165"/>
    <n v="101436678.42"/>
  </r>
  <r>
    <x v="3"/>
    <x v="93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93"/>
    <s v="13:00"/>
    <n v="1976"/>
    <n v="0"/>
    <n v="293724"/>
    <n v="1"/>
    <n v="1"/>
    <n v="0"/>
    <n v="1"/>
    <n v="0"/>
    <s v="OK"/>
    <m/>
    <n v="1976"/>
    <n v="1847.9552000000001"/>
    <n v="1847.9552000000001"/>
    <s v=""/>
    <s v=""/>
    <n v="293724"/>
    <n v="542788793.16480005"/>
  </r>
  <r>
    <x v="3"/>
    <x v="93"/>
    <s v="14:00"/>
    <n v="1496"/>
    <n v="0"/>
    <n v="229713"/>
    <n v="0"/>
    <n v="1"/>
    <n v="0"/>
    <n v="1"/>
    <n v="0"/>
    <s v="OK"/>
    <m/>
    <n v="1496"/>
    <n v="1399.0592000000001"/>
    <n v="1399.0592000000001"/>
    <n v="229713"/>
    <n v="274530.00630000001"/>
    <n v="274530.00630000001"/>
    <n v="384083730.99007303"/>
  </r>
  <r>
    <x v="3"/>
    <x v="93"/>
    <s v="15:00"/>
    <n v="896"/>
    <n v="1"/>
    <n v="236336"/>
    <n v="1"/>
    <n v="1"/>
    <n v="0"/>
    <n v="1"/>
    <n v="0"/>
    <s v="OK"/>
    <m/>
    <s v=""/>
    <s v=""/>
    <n v="896"/>
    <s v=""/>
    <s v=""/>
    <n v="236336"/>
    <n v="211757056"/>
  </r>
  <r>
    <x v="3"/>
    <x v="93"/>
    <s v="16:00"/>
    <n v="409"/>
    <n v="1"/>
    <n v="46696"/>
    <n v="1"/>
    <n v="1"/>
    <n v="0"/>
    <n v="1"/>
    <n v="0"/>
    <s v="OK"/>
    <m/>
    <s v=""/>
    <s v=""/>
    <n v="409"/>
    <s v=""/>
    <s v=""/>
    <n v="46696"/>
    <n v="19098664"/>
  </r>
  <r>
    <x v="3"/>
    <x v="93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93"/>
    <s v="18:00"/>
    <n v="1260"/>
    <n v="0"/>
    <n v="65114"/>
    <n v="1"/>
    <n v="1"/>
    <n v="0"/>
    <n v="1"/>
    <n v="0"/>
    <s v="OK"/>
    <m/>
    <n v="1260"/>
    <n v="1178.3520000000001"/>
    <n v="1178.3520000000001"/>
    <s v=""/>
    <s v=""/>
    <n v="65114"/>
    <n v="76727212.128000006"/>
  </r>
  <r>
    <x v="3"/>
    <x v="93"/>
    <s v="19:00"/>
    <n v="1711"/>
    <n v="1"/>
    <n v="185838"/>
    <n v="1"/>
    <n v="1"/>
    <n v="0"/>
    <n v="1"/>
    <n v="0"/>
    <s v="OK"/>
    <m/>
    <s v=""/>
    <s v=""/>
    <n v="1711"/>
    <s v=""/>
    <s v=""/>
    <n v="185838"/>
    <n v="317968818"/>
  </r>
  <r>
    <x v="3"/>
    <x v="93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93"/>
    <s v="21:00"/>
    <n v="392"/>
    <n v="0"/>
    <n v="43505"/>
    <n v="0"/>
    <n v="1"/>
    <n v="0"/>
    <n v="1"/>
    <n v="0"/>
    <s v="OK"/>
    <m/>
    <n v="392"/>
    <n v="366.59840000000003"/>
    <n v="366.59840000000003"/>
    <n v="43505"/>
    <n v="51992.825499999999"/>
    <n v="51992.825499999999"/>
    <n v="19060486.639779203"/>
  </r>
  <r>
    <x v="3"/>
    <x v="93"/>
    <s v="22:00"/>
    <n v="1100"/>
    <n v="1"/>
    <n v="289856"/>
    <n v="1"/>
    <n v="1"/>
    <n v="0"/>
    <n v="1"/>
    <n v="0"/>
    <s v="OK"/>
    <m/>
    <s v=""/>
    <s v=""/>
    <n v="1100"/>
    <s v=""/>
    <s v=""/>
    <n v="289856"/>
    <n v="318841600"/>
  </r>
  <r>
    <x v="3"/>
    <x v="93"/>
    <s v="23:00"/>
    <n v="351"/>
    <n v="0"/>
    <n v="184023"/>
    <n v="1"/>
    <n v="1"/>
    <n v="0"/>
    <n v="1"/>
    <n v="0"/>
    <s v="OK"/>
    <m/>
    <n v="351"/>
    <n v="328.2552"/>
    <n v="328.2552"/>
    <s v=""/>
    <s v=""/>
    <n v="184023"/>
    <n v="60406506.669600002"/>
  </r>
  <r>
    <x v="3"/>
    <x v="93"/>
    <s v="00:00"/>
    <n v="1012"/>
    <n v="1"/>
    <n v="87909"/>
    <n v="0"/>
    <n v="1"/>
    <n v="0"/>
    <n v="1"/>
    <n v="0"/>
    <s v="OK"/>
    <m/>
    <s v=""/>
    <s v=""/>
    <n v="1012"/>
    <n v="87909"/>
    <n v="105060.0459"/>
    <n v="105060.0459"/>
    <n v="106320766.4508"/>
  </r>
  <r>
    <x v="3"/>
    <x v="94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94"/>
    <s v="02:00"/>
    <n v="1607"/>
    <n v="0"/>
    <n v="58044"/>
    <n v="0"/>
    <n v="1"/>
    <n v="0"/>
    <n v="1"/>
    <n v="0"/>
    <s v="OK"/>
    <m/>
    <n v="1607"/>
    <n v="1502.8664000000001"/>
    <n v="1502.8664000000001"/>
    <n v="58044"/>
    <n v="69368.38440000001"/>
    <n v="69368.38440000001"/>
    <n v="104251414.13704418"/>
  </r>
  <r>
    <x v="3"/>
    <x v="94"/>
    <s v="03:00"/>
    <n v="483"/>
    <n v="0"/>
    <n v="216561"/>
    <n v="0"/>
    <n v="1"/>
    <n v="0"/>
    <n v="1"/>
    <n v="0"/>
    <s v="OK"/>
    <m/>
    <n v="483"/>
    <n v="451.70160000000004"/>
    <n v="451.70160000000004"/>
    <n v="216561"/>
    <n v="258812.05110000001"/>
    <n v="258812.05110000001"/>
    <n v="116905817.58115177"/>
  </r>
  <r>
    <x v="3"/>
    <x v="94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94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94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94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94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94"/>
    <s v="09:00"/>
    <n v="1511"/>
    <n v="1"/>
    <n v="269207"/>
    <n v="1"/>
    <n v="1"/>
    <n v="0"/>
    <n v="1"/>
    <n v="0"/>
    <s v="OK"/>
    <m/>
    <s v=""/>
    <s v=""/>
    <n v="1511"/>
    <s v=""/>
    <s v=""/>
    <n v="269207"/>
    <n v="406771777"/>
  </r>
  <r>
    <x v="3"/>
    <x v="94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94"/>
    <s v="11:00"/>
    <n v="1090"/>
    <n v="1"/>
    <n v="235503"/>
    <n v="0"/>
    <n v="1"/>
    <n v="0"/>
    <n v="1"/>
    <n v="0"/>
    <s v="OK"/>
    <m/>
    <s v=""/>
    <s v=""/>
    <n v="1090"/>
    <n v="235503"/>
    <n v="281449.63530000002"/>
    <n v="281449.63530000002"/>
    <n v="306780102.477"/>
  </r>
  <r>
    <x v="3"/>
    <x v="94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94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94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94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94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94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94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94"/>
    <s v="19:00"/>
    <n v="842"/>
    <n v="0"/>
    <n v="145508"/>
    <n v="0"/>
    <n v="1"/>
    <n v="0"/>
    <n v="1"/>
    <n v="0"/>
    <s v="OK"/>
    <m/>
    <n v="842"/>
    <n v="787.4384"/>
    <n v="787.4384"/>
    <n v="145508"/>
    <n v="173896.61079999999"/>
    <n v="173896.61079999999"/>
    <n v="136932868.97377473"/>
  </r>
  <r>
    <x v="3"/>
    <x v="94"/>
    <s v="20:00"/>
    <n v="1017"/>
    <n v="0"/>
    <n v="182511"/>
    <n v="0"/>
    <n v="1"/>
    <n v="0"/>
    <n v="1"/>
    <n v="0"/>
    <s v="OK"/>
    <m/>
    <n v="1017"/>
    <n v="951.09840000000008"/>
    <n v="951.09840000000008"/>
    <n v="182511"/>
    <n v="218118.89610000001"/>
    <n v="218118.89610000001"/>
    <n v="207452533.09047627"/>
  </r>
  <r>
    <x v="3"/>
    <x v="94"/>
    <s v="21:00"/>
    <n v="499"/>
    <n v="0"/>
    <n v="213490"/>
    <n v="1"/>
    <n v="1"/>
    <n v="0"/>
    <n v="1"/>
    <n v="0"/>
    <s v="OK"/>
    <m/>
    <n v="499"/>
    <n v="466.66480000000001"/>
    <n v="466.66480000000001"/>
    <s v=""/>
    <s v=""/>
    <n v="213490"/>
    <n v="99628268.15200001"/>
  </r>
  <r>
    <x v="3"/>
    <x v="94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94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94"/>
    <s v="00:00"/>
    <n v="1508"/>
    <n v="0"/>
    <n v="178542"/>
    <n v="0"/>
    <n v="1"/>
    <n v="0"/>
    <n v="1"/>
    <n v="0"/>
    <s v="OK"/>
    <m/>
    <n v="1508"/>
    <n v="1410.2816"/>
    <n v="1410.2816"/>
    <n v="178542"/>
    <n v="213375.5442"/>
    <n v="213375.5442"/>
    <n v="300919603.8752467"/>
  </r>
  <r>
    <x v="3"/>
    <x v="95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95"/>
    <s v="02:00"/>
    <n v="1805"/>
    <n v="0"/>
    <n v="126566"/>
    <n v="1"/>
    <n v="1"/>
    <n v="0"/>
    <n v="1"/>
    <n v="0"/>
    <s v="OK"/>
    <m/>
    <n v="1805"/>
    <n v="1688.0360000000001"/>
    <n v="1688.0360000000001"/>
    <s v=""/>
    <s v=""/>
    <n v="126566"/>
    <n v="213647964.37600002"/>
  </r>
  <r>
    <x v="3"/>
    <x v="95"/>
    <s v="03:00"/>
    <n v="345"/>
    <n v="1"/>
    <n v="244635"/>
    <n v="0"/>
    <n v="1"/>
    <n v="0"/>
    <n v="1"/>
    <n v="0"/>
    <s v="OK"/>
    <m/>
    <s v=""/>
    <s v=""/>
    <n v="345"/>
    <n v="244635"/>
    <n v="292363.28850000002"/>
    <n v="292363.28850000002"/>
    <n v="100865334.53250001"/>
  </r>
  <r>
    <x v="3"/>
    <x v="95"/>
    <s v="04:00"/>
    <n v="1024"/>
    <n v="0"/>
    <n v="273742"/>
    <n v="1"/>
    <n v="1"/>
    <n v="0"/>
    <n v="1"/>
    <n v="0"/>
    <s v="OK"/>
    <m/>
    <n v="1024"/>
    <n v="957.64480000000003"/>
    <n v="957.64480000000003"/>
    <s v=""/>
    <s v=""/>
    <n v="273742"/>
    <n v="262147602.8416"/>
  </r>
  <r>
    <x v="3"/>
    <x v="95"/>
    <s v="05:00"/>
    <n v="1579"/>
    <n v="1"/>
    <n v="151976"/>
    <n v="0"/>
    <n v="1"/>
    <n v="0"/>
    <n v="1"/>
    <n v="0"/>
    <s v="OK"/>
    <m/>
    <s v=""/>
    <s v=""/>
    <n v="1579"/>
    <n v="151976"/>
    <n v="181626.51760000002"/>
    <n v="181626.51760000002"/>
    <n v="286788271.29040003"/>
  </r>
  <r>
    <x v="3"/>
    <x v="95"/>
    <s v="06:00"/>
    <n v="441"/>
    <n v="1"/>
    <n v="71462"/>
    <n v="0"/>
    <n v="1"/>
    <n v="0"/>
    <n v="1"/>
    <n v="0"/>
    <s v="OK"/>
    <m/>
    <s v=""/>
    <s v=""/>
    <n v="441"/>
    <n v="71462"/>
    <n v="85404.236199999999"/>
    <n v="85404.236199999999"/>
    <n v="37663268.1642"/>
  </r>
  <r>
    <x v="3"/>
    <x v="95"/>
    <s v="07:00"/>
    <n v="1286"/>
    <n v="0"/>
    <n v="154118"/>
    <n v="0"/>
    <n v="1"/>
    <n v="0"/>
    <n v="1"/>
    <n v="0"/>
    <s v="OK"/>
    <m/>
    <n v="1286"/>
    <n v="1202.6672000000001"/>
    <n v="1202.6672000000001"/>
    <n v="154118"/>
    <n v="184186.42180000001"/>
    <n v="184186.42180000001"/>
    <n v="221514968.18422499"/>
  </r>
  <r>
    <x v="3"/>
    <x v="95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95"/>
    <s v="09:00"/>
    <n v="1458"/>
    <n v="1"/>
    <n v="68861"/>
    <n v="1"/>
    <n v="1"/>
    <n v="0"/>
    <n v="1"/>
    <n v="0"/>
    <s v="OK"/>
    <m/>
    <s v=""/>
    <s v=""/>
    <n v="1458"/>
    <s v=""/>
    <s v=""/>
    <n v="68861"/>
    <n v="100399338"/>
  </r>
  <r>
    <x v="3"/>
    <x v="95"/>
    <s v="10:00"/>
    <n v="729"/>
    <n v="0"/>
    <n v="125925"/>
    <n v="0"/>
    <n v="1"/>
    <n v="0"/>
    <n v="1"/>
    <n v="0"/>
    <s v="OK"/>
    <m/>
    <n v="729"/>
    <n v="681.76080000000002"/>
    <n v="681.76080000000002"/>
    <n v="125925"/>
    <n v="150492.9675"/>
    <n v="150492.9675"/>
    <n v="102600205.917174"/>
  </r>
  <r>
    <x v="3"/>
    <x v="95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95"/>
    <s v="12:00"/>
    <n v="1786"/>
    <n v="0"/>
    <n v="47437"/>
    <n v="1"/>
    <n v="1"/>
    <n v="0"/>
    <n v="1"/>
    <n v="0"/>
    <s v="OK"/>
    <m/>
    <n v="1786"/>
    <n v="1670.2672"/>
    <n v="1670.2672"/>
    <s v=""/>
    <s v=""/>
    <n v="47437"/>
    <n v="79232465.1664"/>
  </r>
  <r>
    <x v="3"/>
    <x v="95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95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95"/>
    <s v="15:00"/>
    <n v="1113"/>
    <n v="1"/>
    <n v="69093"/>
    <n v="1"/>
    <n v="1"/>
    <n v="0"/>
    <n v="1"/>
    <n v="0"/>
    <s v="OK"/>
    <m/>
    <s v=""/>
    <s v=""/>
    <n v="1113"/>
    <s v=""/>
    <s v=""/>
    <n v="69093"/>
    <n v="76900509"/>
  </r>
  <r>
    <x v="3"/>
    <x v="95"/>
    <s v="16:00"/>
    <n v="1783"/>
    <n v="1"/>
    <n v="74855"/>
    <n v="0"/>
    <n v="1"/>
    <n v="0"/>
    <n v="1"/>
    <n v="0"/>
    <s v="OK"/>
    <m/>
    <s v=""/>
    <s v=""/>
    <n v="1783"/>
    <n v="74855"/>
    <n v="89459.210500000001"/>
    <n v="89459.210500000001"/>
    <n v="159505772.3215"/>
  </r>
  <r>
    <x v="3"/>
    <x v="95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95"/>
    <s v="18:00"/>
    <n v="736"/>
    <n v="1"/>
    <n v="121515"/>
    <n v="1"/>
    <n v="1"/>
    <n v="0"/>
    <n v="1"/>
    <n v="0"/>
    <s v="OK"/>
    <m/>
    <s v=""/>
    <s v=""/>
    <n v="736"/>
    <s v=""/>
    <s v=""/>
    <n v="121515"/>
    <n v="89435040"/>
  </r>
  <r>
    <x v="3"/>
    <x v="95"/>
    <s v="19:00"/>
    <n v="462"/>
    <n v="0"/>
    <n v="254497"/>
    <n v="1"/>
    <n v="1"/>
    <n v="0"/>
    <n v="1"/>
    <n v="0"/>
    <s v="OK"/>
    <m/>
    <n v="462"/>
    <n v="432.06240000000003"/>
    <n v="432.06240000000003"/>
    <s v=""/>
    <s v=""/>
    <n v="254497"/>
    <n v="109958584.6128"/>
  </r>
  <r>
    <x v="3"/>
    <x v="95"/>
    <s v="20:00"/>
    <n v="1203"/>
    <n v="1"/>
    <n v="165196"/>
    <n v="0"/>
    <n v="1"/>
    <n v="0"/>
    <n v="1"/>
    <n v="0"/>
    <s v="OK"/>
    <m/>
    <s v=""/>
    <s v=""/>
    <n v="1203"/>
    <n v="165196"/>
    <n v="197425.7396"/>
    <n v="197425.7396"/>
    <n v="237503164.73879999"/>
  </r>
  <r>
    <x v="3"/>
    <x v="95"/>
    <s v="21:00"/>
    <n v="534"/>
    <n v="0"/>
    <n v="57127"/>
    <n v="1"/>
    <n v="1"/>
    <n v="0"/>
    <n v="1"/>
    <n v="0"/>
    <s v="OK"/>
    <m/>
    <n v="534"/>
    <n v="499.39680000000004"/>
    <n v="499.39680000000004"/>
    <s v=""/>
    <s v=""/>
    <n v="57127"/>
    <n v="28529040.993600003"/>
  </r>
  <r>
    <x v="3"/>
    <x v="95"/>
    <s v="22:00"/>
    <n v="1722"/>
    <n v="0"/>
    <n v="58468"/>
    <n v="1"/>
    <n v="1"/>
    <n v="0"/>
    <n v="1"/>
    <n v="0"/>
    <s v="OK"/>
    <m/>
    <n v="1722"/>
    <n v="1610.4144000000001"/>
    <n v="1610.4144000000001"/>
    <s v=""/>
    <s v=""/>
    <n v="58468"/>
    <n v="94157709.139200002"/>
  </r>
  <r>
    <x v="3"/>
    <x v="95"/>
    <s v="23:00"/>
    <n v="1805"/>
    <n v="1"/>
    <n v="122978"/>
    <n v="0"/>
    <n v="1"/>
    <n v="0"/>
    <n v="1"/>
    <n v="0"/>
    <s v="OK"/>
    <m/>
    <s v=""/>
    <s v=""/>
    <n v="1805"/>
    <n v="122978"/>
    <n v="146971.00779999999"/>
    <n v="146971.00779999999"/>
    <n v="265282669.079"/>
  </r>
  <r>
    <x v="3"/>
    <x v="95"/>
    <s v="00:00"/>
    <n v="722"/>
    <n v="0"/>
    <n v="285454"/>
    <n v="1"/>
    <n v="1"/>
    <n v="0"/>
    <n v="1"/>
    <n v="0"/>
    <s v="OK"/>
    <m/>
    <n v="722"/>
    <n v="675.21440000000007"/>
    <n v="675.21440000000007"/>
    <s v=""/>
    <s v=""/>
    <n v="285454"/>
    <n v="192742651.33760002"/>
  </r>
  <r>
    <x v="3"/>
    <x v="96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96"/>
    <s v="02:00"/>
    <n v="1930"/>
    <n v="0"/>
    <n v="167318"/>
    <n v="0"/>
    <n v="1"/>
    <n v="0"/>
    <n v="1"/>
    <n v="0"/>
    <s v="OK"/>
    <m/>
    <n v="1930"/>
    <n v="1804.9360000000001"/>
    <n v="1804.9360000000001"/>
    <n v="167318"/>
    <n v="199961.74180000002"/>
    <n v="199961.74180000002"/>
    <n v="360918146.39752483"/>
  </r>
  <r>
    <x v="3"/>
    <x v="96"/>
    <s v="03:00"/>
    <n v="1355"/>
    <n v="1"/>
    <n v="89200"/>
    <n v="1"/>
    <n v="1"/>
    <n v="0"/>
    <n v="1"/>
    <n v="0"/>
    <s v="OK"/>
    <m/>
    <s v=""/>
    <s v=""/>
    <n v="1355"/>
    <s v=""/>
    <s v=""/>
    <n v="89200"/>
    <n v="120866000"/>
  </r>
  <r>
    <x v="3"/>
    <x v="96"/>
    <s v="04:00"/>
    <n v="1346"/>
    <n v="1"/>
    <n v="143192"/>
    <n v="1"/>
    <n v="1"/>
    <n v="0"/>
    <n v="1"/>
    <n v="0"/>
    <s v="OK"/>
    <m/>
    <s v=""/>
    <s v=""/>
    <n v="1346"/>
    <s v=""/>
    <s v=""/>
    <n v="143192"/>
    <n v="192736432"/>
  </r>
  <r>
    <x v="3"/>
    <x v="96"/>
    <s v="05:00"/>
    <n v="1186"/>
    <n v="0"/>
    <n v="176883"/>
    <n v="1"/>
    <n v="1"/>
    <n v="0"/>
    <n v="1"/>
    <n v="0"/>
    <s v="OK"/>
    <m/>
    <n v="1186"/>
    <n v="1109.1472000000001"/>
    <n v="1109.1472000000001"/>
    <s v=""/>
    <s v=""/>
    <n v="176883"/>
    <n v="196189284.17760003"/>
  </r>
  <r>
    <x v="3"/>
    <x v="96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96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96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96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96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96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96"/>
    <s v="12:00"/>
    <n v="1773"/>
    <n v="0"/>
    <n v="201451"/>
    <n v="1"/>
    <n v="1"/>
    <n v="0"/>
    <n v="1"/>
    <n v="0"/>
    <s v="OK"/>
    <m/>
    <n v="1773"/>
    <n v="1658.1096"/>
    <n v="1658.1096"/>
    <s v=""/>
    <s v=""/>
    <n v="201451"/>
    <n v="334027837.02960002"/>
  </r>
  <r>
    <x v="3"/>
    <x v="96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96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96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96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96"/>
    <s v="17:00"/>
    <n v="1993"/>
    <n v="0"/>
    <n v="77219"/>
    <n v="0"/>
    <n v="1"/>
    <n v="0"/>
    <n v="1"/>
    <n v="0"/>
    <s v="OK"/>
    <m/>
    <n v="1993"/>
    <n v="1863.8536000000001"/>
    <n v="1863.8536000000001"/>
    <n v="77219"/>
    <n v="92284.426900000006"/>
    <n v="92284.426900000006"/>
    <n v="172004661.30150187"/>
  </r>
  <r>
    <x v="3"/>
    <x v="96"/>
    <s v="18:00"/>
    <n v="605"/>
    <n v="0"/>
    <n v="141696"/>
    <n v="0"/>
    <n v="1"/>
    <n v="0"/>
    <n v="1"/>
    <n v="0"/>
    <s v="OK"/>
    <m/>
    <n v="605"/>
    <n v="565.79600000000005"/>
    <n v="565.79600000000005"/>
    <n v="141696"/>
    <n v="169340.88959999999"/>
    <n v="169340.88959999999"/>
    <n v="95812397.972121611"/>
  </r>
  <r>
    <x v="3"/>
    <x v="96"/>
    <s v="19:00"/>
    <n v="309"/>
    <n v="1"/>
    <n v="194332"/>
    <n v="1"/>
    <n v="1"/>
    <n v="0"/>
    <n v="1"/>
    <n v="0"/>
    <s v="OK"/>
    <m/>
    <s v=""/>
    <s v=""/>
    <n v="309"/>
    <s v=""/>
    <s v=""/>
    <n v="194332"/>
    <n v="60048588"/>
  </r>
  <r>
    <x v="3"/>
    <x v="96"/>
    <s v="20:00"/>
    <n v="868"/>
    <n v="1"/>
    <n v="160588"/>
    <n v="0"/>
    <n v="1"/>
    <n v="0"/>
    <n v="1"/>
    <n v="0"/>
    <s v="OK"/>
    <m/>
    <s v=""/>
    <s v=""/>
    <n v="868"/>
    <n v="160588"/>
    <n v="191918.7188"/>
    <n v="191918.7188"/>
    <n v="166585447.91839999"/>
  </r>
  <r>
    <x v="3"/>
    <x v="96"/>
    <s v="21:00"/>
    <n v="1659"/>
    <n v="0"/>
    <n v="218972"/>
    <n v="0"/>
    <n v="1"/>
    <n v="0"/>
    <n v="1"/>
    <n v="0"/>
    <s v="OK"/>
    <m/>
    <n v="1659"/>
    <n v="1551.4968000000001"/>
    <n v="1551.4968000000001"/>
    <n v="218972"/>
    <n v="261693.43720000001"/>
    <n v="261693.43720000001"/>
    <n v="406016530.39680099"/>
  </r>
  <r>
    <x v="3"/>
    <x v="96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96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96"/>
    <s v="00:00"/>
    <n v="1701"/>
    <n v="1"/>
    <n v="212369"/>
    <n v="1"/>
    <n v="1"/>
    <n v="0"/>
    <n v="1"/>
    <n v="0"/>
    <s v="OK"/>
    <m/>
    <s v=""/>
    <s v=""/>
    <n v="1701"/>
    <s v=""/>
    <s v=""/>
    <n v="212369"/>
    <n v="361239669"/>
  </r>
  <r>
    <x v="3"/>
    <x v="97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97"/>
    <s v="02:00"/>
    <n v="519"/>
    <n v="1"/>
    <n v="81901"/>
    <n v="0"/>
    <n v="1"/>
    <n v="0"/>
    <n v="1"/>
    <n v="0"/>
    <s v="OK"/>
    <m/>
    <s v=""/>
    <s v=""/>
    <n v="519"/>
    <n v="81901"/>
    <n v="97879.8851"/>
    <n v="97879.8851"/>
    <n v="50799660.366899997"/>
  </r>
  <r>
    <x v="3"/>
    <x v="97"/>
    <s v="03:00"/>
    <n v="1448"/>
    <n v="0"/>
    <n v="149234"/>
    <n v="0"/>
    <n v="1"/>
    <n v="0"/>
    <n v="1"/>
    <n v="0"/>
    <s v="OK"/>
    <m/>
    <n v="1448"/>
    <n v="1354.1695999999999"/>
    <n v="1354.1695999999999"/>
    <n v="149234"/>
    <n v="178349.5534"/>
    <n v="178349.5534"/>
    <n v="241515543.38785663"/>
  </r>
  <r>
    <x v="3"/>
    <x v="97"/>
    <s v="04:00"/>
    <n v="1050"/>
    <n v="0"/>
    <n v="106862"/>
    <n v="0"/>
    <n v="1"/>
    <n v="0"/>
    <n v="1"/>
    <n v="0"/>
    <s v="OK"/>
    <m/>
    <n v="1050"/>
    <n v="981.96"/>
    <n v="981.96"/>
    <n v="106862"/>
    <n v="127710.77620000001"/>
    <n v="127710.77620000001"/>
    <n v="125406873.79735202"/>
  </r>
  <r>
    <x v="3"/>
    <x v="97"/>
    <s v="05:00"/>
    <n v="630"/>
    <n v="1"/>
    <n v="86330"/>
    <n v="1"/>
    <n v="1"/>
    <n v="0"/>
    <n v="1"/>
    <n v="0"/>
    <s v="OK"/>
    <m/>
    <s v=""/>
    <s v=""/>
    <n v="630"/>
    <s v=""/>
    <s v=""/>
    <n v="86330"/>
    <n v="54387900"/>
  </r>
  <r>
    <x v="3"/>
    <x v="97"/>
    <s v="06:00"/>
    <n v="1297"/>
    <n v="1"/>
    <n v="171757"/>
    <n v="0"/>
    <n v="1"/>
    <n v="0"/>
    <n v="1"/>
    <n v="0"/>
    <s v="OK"/>
    <m/>
    <s v=""/>
    <s v=""/>
    <n v="1297"/>
    <n v="171757"/>
    <n v="205266.79070000001"/>
    <n v="205266.79070000001"/>
    <n v="266231027.53790003"/>
  </r>
  <r>
    <x v="3"/>
    <x v="97"/>
    <s v="07:00"/>
    <n v="1812"/>
    <n v="0"/>
    <n v="41770"/>
    <n v="1"/>
    <n v="1"/>
    <n v="0"/>
    <n v="1"/>
    <n v="0"/>
    <s v="OK"/>
    <m/>
    <n v="1812"/>
    <n v="1694.5824"/>
    <n v="1694.5824"/>
    <s v=""/>
    <s v=""/>
    <n v="41770"/>
    <n v="70782706.848000005"/>
  </r>
  <r>
    <x v="3"/>
    <x v="97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97"/>
    <s v="09:00"/>
    <n v="637"/>
    <n v="0"/>
    <n v="158085"/>
    <n v="0"/>
    <n v="1"/>
    <n v="0"/>
    <n v="1"/>
    <n v="0"/>
    <s v="OK"/>
    <m/>
    <n v="637"/>
    <n v="595.72239999999999"/>
    <n v="595.72239999999999"/>
    <n v="158085"/>
    <n v="188927.3835"/>
    <n v="188927.3835"/>
    <n v="112548274.3243404"/>
  </r>
  <r>
    <x v="3"/>
    <x v="97"/>
    <s v="10:00"/>
    <n v="1472"/>
    <n v="0"/>
    <n v="243672"/>
    <n v="0"/>
    <n v="1"/>
    <n v="0"/>
    <n v="1"/>
    <n v="0"/>
    <s v="OK"/>
    <m/>
    <n v="1472"/>
    <n v="1376.6143999999999"/>
    <n v="1376.6143999999999"/>
    <n v="243672"/>
    <n v="291212.40720000002"/>
    <n v="291212.40720000002"/>
    <n v="400887193.21018368"/>
  </r>
  <r>
    <x v="3"/>
    <x v="97"/>
    <s v="11:00"/>
    <n v="1379"/>
    <n v="1"/>
    <n v="150694"/>
    <n v="0"/>
    <n v="1"/>
    <n v="0"/>
    <n v="1"/>
    <n v="0"/>
    <s v="OK"/>
    <m/>
    <s v=""/>
    <s v=""/>
    <n v="1379"/>
    <n v="150694"/>
    <n v="180094.39939999999"/>
    <n v="180094.39939999999"/>
    <n v="248350176.7726"/>
  </r>
  <r>
    <x v="3"/>
    <x v="97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97"/>
    <s v="13:00"/>
    <n v="992"/>
    <n v="1"/>
    <n v="232597"/>
    <n v="1"/>
    <n v="1"/>
    <n v="0"/>
    <n v="1"/>
    <n v="0"/>
    <s v="OK"/>
    <m/>
    <s v=""/>
    <s v=""/>
    <n v="992"/>
    <s v=""/>
    <s v=""/>
    <n v="232597"/>
    <n v="230736224"/>
  </r>
  <r>
    <x v="3"/>
    <x v="97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97"/>
    <s v="15:00"/>
    <n v="585"/>
    <n v="1"/>
    <n v="277642"/>
    <n v="1"/>
    <n v="1"/>
    <n v="0"/>
    <n v="1"/>
    <n v="0"/>
    <s v="OK"/>
    <m/>
    <s v=""/>
    <s v=""/>
    <n v="585"/>
    <s v=""/>
    <s v=""/>
    <n v="277642"/>
    <n v="162420570"/>
  </r>
  <r>
    <x v="3"/>
    <x v="97"/>
    <s v="16:00"/>
    <n v="755"/>
    <n v="1"/>
    <n v="129027"/>
    <n v="1"/>
    <n v="1"/>
    <n v="0"/>
    <n v="1"/>
    <n v="0"/>
    <s v="OK"/>
    <m/>
    <s v=""/>
    <s v=""/>
    <n v="755"/>
    <s v=""/>
    <s v=""/>
    <n v="129027"/>
    <n v="97415385"/>
  </r>
  <r>
    <x v="3"/>
    <x v="97"/>
    <s v="17:00"/>
    <n v="1690"/>
    <n v="1"/>
    <n v="113434"/>
    <n v="1"/>
    <n v="1"/>
    <n v="0"/>
    <n v="1"/>
    <n v="0"/>
    <s v="OK"/>
    <m/>
    <s v=""/>
    <s v=""/>
    <n v="1690"/>
    <s v=""/>
    <s v=""/>
    <n v="113434"/>
    <n v="191703460"/>
  </r>
  <r>
    <x v="3"/>
    <x v="97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97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97"/>
    <s v="20:00"/>
    <n v="875"/>
    <n v="1"/>
    <n v="176818"/>
    <n v="1"/>
    <n v="1"/>
    <n v="0"/>
    <n v="1"/>
    <n v="0"/>
    <s v="OK"/>
    <m/>
    <s v=""/>
    <s v=""/>
    <n v="875"/>
    <s v=""/>
    <s v=""/>
    <n v="176818"/>
    <n v="154715750"/>
  </r>
  <r>
    <x v="3"/>
    <x v="97"/>
    <s v="21:00"/>
    <n v="793"/>
    <n v="0"/>
    <n v="76601"/>
    <n v="1"/>
    <n v="1"/>
    <n v="0"/>
    <n v="1"/>
    <n v="0"/>
    <s v="OK"/>
    <m/>
    <n v="793"/>
    <n v="741.61360000000002"/>
    <n v="741.61360000000002"/>
    <s v=""/>
    <s v=""/>
    <n v="76601"/>
    <n v="56808343.373599999"/>
  </r>
  <r>
    <x v="3"/>
    <x v="97"/>
    <s v="22:00"/>
    <n v="301"/>
    <n v="1"/>
    <n v="51566"/>
    <n v="1"/>
    <n v="1"/>
    <n v="0"/>
    <n v="1"/>
    <n v="0"/>
    <s v="OK"/>
    <m/>
    <s v=""/>
    <s v=""/>
    <n v="301"/>
    <s v=""/>
    <s v=""/>
    <n v="51566"/>
    <n v="15521366"/>
  </r>
  <r>
    <x v="3"/>
    <x v="97"/>
    <s v="23:00"/>
    <n v="567"/>
    <n v="0"/>
    <n v="147408"/>
    <n v="0"/>
    <n v="1"/>
    <n v="0"/>
    <n v="1"/>
    <n v="0"/>
    <s v="OK"/>
    <m/>
    <n v="567"/>
    <n v="530.25840000000005"/>
    <n v="530.25840000000005"/>
    <n v="147408"/>
    <n v="176167.3008"/>
    <n v="176167.3008"/>
    <n v="93414191.054526731"/>
  </r>
  <r>
    <x v="3"/>
    <x v="97"/>
    <s v="00:00"/>
    <n v="1484"/>
    <n v="1"/>
    <n v="141495"/>
    <n v="1"/>
    <n v="1"/>
    <n v="0"/>
    <n v="1"/>
    <n v="0"/>
    <s v="OK"/>
    <m/>
    <s v=""/>
    <s v=""/>
    <n v="1484"/>
    <s v=""/>
    <s v=""/>
    <n v="141495"/>
    <n v="209978580"/>
  </r>
  <r>
    <x v="3"/>
    <x v="98"/>
    <s v="01:01"/>
    <n v="1139"/>
    <n v="1"/>
    <n v="139974"/>
    <n v="0"/>
    <n v="1"/>
    <n v="0"/>
    <n v="1"/>
    <n v="0"/>
    <s v="OK"/>
    <m/>
    <s v=""/>
    <s v=""/>
    <n v="1139"/>
    <n v="139974"/>
    <n v="167282.92740000002"/>
    <n v="167282.92740000002"/>
    <n v="190535254.30860001"/>
  </r>
  <r>
    <x v="3"/>
    <x v="98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98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98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98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98"/>
    <s v="06:00"/>
    <n v="1120"/>
    <n v="0"/>
    <n v="152256"/>
    <n v="0"/>
    <n v="1"/>
    <n v="0"/>
    <n v="1"/>
    <n v="0"/>
    <s v="OK"/>
    <m/>
    <n v="1120"/>
    <n v="1047.424"/>
    <n v="1047.424"/>
    <n v="152256"/>
    <n v="181961.14560000002"/>
    <n v="181961.14560000002"/>
    <n v="190590470.96893442"/>
  </r>
  <r>
    <x v="3"/>
    <x v="98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98"/>
    <s v="08:00"/>
    <n v="449"/>
    <n v="0"/>
    <n v="54346"/>
    <n v="0"/>
    <n v="1"/>
    <n v="0"/>
    <n v="1"/>
    <n v="0"/>
    <s v="OK"/>
    <m/>
    <n v="449"/>
    <n v="419.90480000000002"/>
    <n v="419.90480000000002"/>
    <n v="54346"/>
    <n v="64948.904600000002"/>
    <n v="64948.904600000002"/>
    <n v="27272356.796282083"/>
  </r>
  <r>
    <x v="3"/>
    <x v="98"/>
    <s v="09:00"/>
    <n v="1829"/>
    <n v="1"/>
    <n v="130199"/>
    <n v="1"/>
    <n v="1"/>
    <n v="0"/>
    <n v="1"/>
    <n v="0"/>
    <s v="OK"/>
    <m/>
    <s v=""/>
    <s v=""/>
    <n v="1829"/>
    <s v=""/>
    <s v=""/>
    <n v="130199"/>
    <n v="238133971"/>
  </r>
  <r>
    <x v="3"/>
    <x v="98"/>
    <s v="10:00"/>
    <n v="759"/>
    <n v="1"/>
    <n v="183564"/>
    <n v="1"/>
    <n v="1"/>
    <n v="0"/>
    <n v="1"/>
    <n v="0"/>
    <s v="OK"/>
    <m/>
    <s v=""/>
    <s v=""/>
    <n v="759"/>
    <s v=""/>
    <s v=""/>
    <n v="183564"/>
    <n v="139325076"/>
  </r>
  <r>
    <x v="3"/>
    <x v="98"/>
    <s v="11:00"/>
    <n v="1672"/>
    <n v="1"/>
    <n v="64939"/>
    <n v="1"/>
    <n v="1"/>
    <n v="0"/>
    <n v="1"/>
    <n v="0"/>
    <s v="OK"/>
    <m/>
    <s v=""/>
    <s v=""/>
    <n v="1672"/>
    <s v=""/>
    <s v=""/>
    <n v="64939"/>
    <n v="108578008"/>
  </r>
  <r>
    <x v="3"/>
    <x v="98"/>
    <s v="12:00"/>
    <n v="422"/>
    <n v="0"/>
    <n v="95859"/>
    <n v="1"/>
    <n v="1"/>
    <n v="0"/>
    <n v="1"/>
    <n v="0"/>
    <s v="OK"/>
    <m/>
    <n v="422"/>
    <n v="394.65440000000001"/>
    <n v="394.65440000000001"/>
    <s v=""/>
    <s v=""/>
    <n v="95859"/>
    <n v="37831176.129600003"/>
  </r>
  <r>
    <x v="3"/>
    <x v="98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98"/>
    <s v="14:00"/>
    <n v="455"/>
    <n v="0"/>
    <n v="35879"/>
    <n v="0"/>
    <n v="1"/>
    <n v="0"/>
    <n v="1"/>
    <n v="0"/>
    <s v="OK"/>
    <m/>
    <n v="455"/>
    <n v="425.51600000000002"/>
    <n v="425.51600000000002"/>
    <n v="35879"/>
    <n v="42878.992900000005"/>
    <n v="42878.992900000005"/>
    <n v="18245697.542836402"/>
  </r>
  <r>
    <x v="3"/>
    <x v="98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98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98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98"/>
    <s v="18:00"/>
    <n v="1946"/>
    <n v="0"/>
    <n v="151281"/>
    <n v="1"/>
    <n v="1"/>
    <n v="0"/>
    <n v="1"/>
    <n v="0"/>
    <s v="OK"/>
    <m/>
    <n v="1946"/>
    <n v="1819.8992000000001"/>
    <n v="1819.8992000000001"/>
    <s v=""/>
    <s v=""/>
    <n v="151281"/>
    <n v="275316170.87520003"/>
  </r>
  <r>
    <x v="3"/>
    <x v="98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98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98"/>
    <s v="21:00"/>
    <n v="374"/>
    <n v="0"/>
    <n v="268942"/>
    <n v="1"/>
    <n v="1"/>
    <n v="0"/>
    <n v="1"/>
    <n v="0"/>
    <s v="OK"/>
    <m/>
    <n v="374"/>
    <n v="349.76480000000004"/>
    <n v="349.76480000000004"/>
    <s v=""/>
    <s v=""/>
    <n v="268942"/>
    <n v="94066444.841600016"/>
  </r>
  <r>
    <x v="3"/>
    <x v="98"/>
    <s v="22:00"/>
    <n v="891"/>
    <n v="0"/>
    <n v="298807"/>
    <n v="0"/>
    <n v="1"/>
    <n v="0"/>
    <n v="1"/>
    <n v="0"/>
    <s v="OK"/>
    <m/>
    <n v="891"/>
    <n v="833.26319999999998"/>
    <n v="833.26319999999998"/>
    <n v="298807"/>
    <n v="357104.24570000003"/>
    <n v="357104.24570000003"/>
    <n v="297561826.50556827"/>
  </r>
  <r>
    <x v="3"/>
    <x v="98"/>
    <s v="23:00"/>
    <n v="1073"/>
    <n v="1"/>
    <n v="31603"/>
    <n v="0"/>
    <n v="1"/>
    <n v="0"/>
    <n v="1"/>
    <n v="0"/>
    <s v="OK"/>
    <m/>
    <s v=""/>
    <s v=""/>
    <n v="1073"/>
    <n v="31603"/>
    <n v="37768.745300000002"/>
    <n v="37768.745300000002"/>
    <n v="40525863.706900001"/>
  </r>
  <r>
    <x v="3"/>
    <x v="98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99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99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99"/>
    <s v="03:00"/>
    <n v="1134"/>
    <n v="0"/>
    <n v="162398"/>
    <n v="0"/>
    <n v="1"/>
    <n v="0"/>
    <n v="1"/>
    <n v="0"/>
    <s v="OK"/>
    <m/>
    <n v="1134"/>
    <n v="1060.5168000000001"/>
    <n v="1060.5168000000001"/>
    <n v="162398"/>
    <n v="194081.8498"/>
    <n v="194081.8498"/>
    <n v="205827062.28797665"/>
  </r>
  <r>
    <x v="3"/>
    <x v="99"/>
    <s v="04:00"/>
    <n v="1255"/>
    <n v="0"/>
    <n v="127801"/>
    <n v="0"/>
    <n v="1"/>
    <n v="0"/>
    <n v="1"/>
    <n v="0"/>
    <s v="OK"/>
    <m/>
    <n v="1255"/>
    <n v="1173.6759999999999"/>
    <n v="1173.6759999999999"/>
    <n v="127801"/>
    <n v="152734.97510000001"/>
    <n v="152734.97510000001"/>
    <n v="179261374.63546759"/>
  </r>
  <r>
    <x v="3"/>
    <x v="99"/>
    <s v="05:00"/>
    <n v="871"/>
    <n v="0"/>
    <n v="111495"/>
    <n v="1"/>
    <n v="1"/>
    <n v="0"/>
    <n v="1"/>
    <n v="0"/>
    <s v="OK"/>
    <m/>
    <n v="871"/>
    <n v="814.55920000000003"/>
    <n v="814.55920000000003"/>
    <s v=""/>
    <s v=""/>
    <n v="111495"/>
    <n v="90819278.004000008"/>
  </r>
  <r>
    <x v="3"/>
    <x v="99"/>
    <s v="06:00"/>
    <n v="421"/>
    <n v="0"/>
    <n v="107374"/>
    <n v="0"/>
    <n v="1"/>
    <n v="0"/>
    <n v="1"/>
    <n v="0"/>
    <s v="OK"/>
    <m/>
    <n v="421"/>
    <n v="393.7192"/>
    <n v="393.7192"/>
    <n v="107374"/>
    <n v="128322.66740000001"/>
    <n v="128322.66740000001"/>
    <n v="50523097.950594082"/>
  </r>
  <r>
    <x v="3"/>
    <x v="99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99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99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99"/>
    <s v="10:00"/>
    <n v="355"/>
    <n v="0"/>
    <n v="138416"/>
    <n v="0"/>
    <n v="1"/>
    <n v="0"/>
    <n v="1"/>
    <n v="0"/>
    <s v="OK"/>
    <m/>
    <n v="355"/>
    <n v="331.99600000000004"/>
    <n v="331.99600000000004"/>
    <n v="138416"/>
    <n v="165420.96160000001"/>
    <n v="165420.96160000001"/>
    <n v="54919097.567353606"/>
  </r>
  <r>
    <x v="3"/>
    <x v="99"/>
    <s v="11:00"/>
    <n v="1996"/>
    <n v="1"/>
    <n v="221117"/>
    <n v="1"/>
    <n v="1"/>
    <n v="0"/>
    <n v="1"/>
    <n v="0"/>
    <s v="OK"/>
    <m/>
    <s v=""/>
    <s v=""/>
    <n v="1996"/>
    <s v=""/>
    <s v=""/>
    <n v="221117"/>
    <n v="441349532"/>
  </r>
  <r>
    <x v="3"/>
    <x v="99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99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99"/>
    <s v="14:00"/>
    <n v="1364"/>
    <n v="0"/>
    <n v="81910"/>
    <n v="1"/>
    <n v="1"/>
    <n v="0"/>
    <n v="1"/>
    <n v="0"/>
    <s v="OK"/>
    <m/>
    <n v="1364"/>
    <n v="1275.6128000000001"/>
    <n v="1275.6128000000001"/>
    <s v=""/>
    <s v=""/>
    <n v="81910"/>
    <n v="104485444.44800001"/>
  </r>
  <r>
    <x v="3"/>
    <x v="99"/>
    <s v="15:00"/>
    <n v="952"/>
    <n v="1"/>
    <n v="69031"/>
    <n v="1"/>
    <n v="1"/>
    <n v="0"/>
    <n v="1"/>
    <n v="0"/>
    <s v="OK"/>
    <m/>
    <s v=""/>
    <s v=""/>
    <n v="952"/>
    <s v=""/>
    <s v=""/>
    <n v="69031"/>
    <n v="65717512"/>
  </r>
  <r>
    <x v="3"/>
    <x v="99"/>
    <s v="16:00"/>
    <n v="1609"/>
    <n v="1"/>
    <n v="114678"/>
    <n v="1"/>
    <n v="1"/>
    <n v="0"/>
    <n v="1"/>
    <n v="0"/>
    <s v="OK"/>
    <m/>
    <s v=""/>
    <s v=""/>
    <n v="1609"/>
    <s v=""/>
    <s v=""/>
    <n v="114678"/>
    <n v="184516902"/>
  </r>
  <r>
    <x v="3"/>
    <x v="99"/>
    <s v="17:00"/>
    <n v="1870"/>
    <n v="1"/>
    <n v="240553"/>
    <n v="1"/>
    <n v="1"/>
    <n v="0"/>
    <n v="1"/>
    <n v="0"/>
    <s v="OK"/>
    <m/>
    <s v=""/>
    <s v=""/>
    <n v="1870"/>
    <s v=""/>
    <s v=""/>
    <n v="240553"/>
    <n v="449834110"/>
  </r>
  <r>
    <x v="3"/>
    <x v="99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99"/>
    <s v="19:00"/>
    <n v="729"/>
    <n v="1"/>
    <n v="34107"/>
    <n v="1"/>
    <n v="1"/>
    <n v="0"/>
    <n v="1"/>
    <n v="0"/>
    <s v="OK"/>
    <m/>
    <s v=""/>
    <s v=""/>
    <n v="729"/>
    <s v=""/>
    <s v=""/>
    <n v="34107"/>
    <n v="24864003"/>
  </r>
  <r>
    <x v="3"/>
    <x v="99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99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99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99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99"/>
    <s v="00:00"/>
    <n v="772"/>
    <n v="1"/>
    <n v="202054"/>
    <n v="1"/>
    <n v="1"/>
    <n v="0"/>
    <n v="1"/>
    <n v="0"/>
    <s v="OK"/>
    <m/>
    <s v=""/>
    <s v=""/>
    <n v="772"/>
    <s v=""/>
    <s v=""/>
    <n v="202054"/>
    <n v="155985688"/>
  </r>
  <r>
    <x v="3"/>
    <x v="100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00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00"/>
    <s v="03:00"/>
    <n v="339"/>
    <n v="1"/>
    <n v="174103"/>
    <n v="1"/>
    <n v="1"/>
    <n v="0"/>
    <n v="1"/>
    <n v="0"/>
    <s v="OK"/>
    <m/>
    <s v=""/>
    <s v=""/>
    <n v="339"/>
    <s v=""/>
    <s v=""/>
    <n v="174103"/>
    <n v="59020917"/>
  </r>
  <r>
    <x v="3"/>
    <x v="100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00"/>
    <s v="05:00"/>
    <n v="1387"/>
    <n v="0"/>
    <n v="152746"/>
    <n v="1"/>
    <n v="1"/>
    <n v="0"/>
    <n v="1"/>
    <n v="0"/>
    <s v="OK"/>
    <m/>
    <n v="1387"/>
    <n v="1297.1224"/>
    <n v="1297.1224"/>
    <s v=""/>
    <s v=""/>
    <n v="152746"/>
    <n v="198130258.11039999"/>
  </r>
  <r>
    <x v="3"/>
    <x v="100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00"/>
    <s v="07:00"/>
    <n v="1818"/>
    <n v="1"/>
    <n v="254073"/>
    <n v="0"/>
    <n v="1"/>
    <n v="0"/>
    <n v="1"/>
    <n v="0"/>
    <s v="OK"/>
    <m/>
    <s v=""/>
    <s v=""/>
    <n v="1818"/>
    <n v="254073"/>
    <n v="303642.64230000001"/>
    <n v="303642.64230000001"/>
    <n v="552022323.70140004"/>
  </r>
  <r>
    <x v="3"/>
    <x v="100"/>
    <s v="08:00"/>
    <n v="748"/>
    <n v="0"/>
    <n v="47055"/>
    <n v="0"/>
    <n v="1"/>
    <n v="0"/>
    <n v="1"/>
    <n v="0"/>
    <s v="OK"/>
    <m/>
    <n v="748"/>
    <n v="699.52960000000007"/>
    <n v="699.52960000000007"/>
    <n v="47055"/>
    <n v="56235.430500000002"/>
    <n v="56235.430500000002"/>
    <n v="39338348.203492805"/>
  </r>
  <r>
    <x v="3"/>
    <x v="100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00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00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00"/>
    <s v="12:00"/>
    <n v="365"/>
    <n v="0"/>
    <n v="234776"/>
    <n v="1"/>
    <n v="1"/>
    <n v="0"/>
    <n v="1"/>
    <n v="0"/>
    <s v="OK"/>
    <m/>
    <n v="365"/>
    <n v="341.34800000000001"/>
    <n v="341.34800000000001"/>
    <s v=""/>
    <s v=""/>
    <n v="234776"/>
    <n v="80140318.048000008"/>
  </r>
  <r>
    <x v="3"/>
    <x v="100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00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00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00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00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00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00"/>
    <s v="19:00"/>
    <n v="1374"/>
    <n v="0"/>
    <n v="57355"/>
    <n v="1"/>
    <n v="1"/>
    <n v="0"/>
    <n v="1"/>
    <n v="0"/>
    <s v="OK"/>
    <m/>
    <n v="1374"/>
    <n v="1284.9648"/>
    <n v="1284.9648"/>
    <s v=""/>
    <s v=""/>
    <n v="57355"/>
    <n v="73699156.104000002"/>
  </r>
  <r>
    <x v="3"/>
    <x v="100"/>
    <s v="20:00"/>
    <n v="428"/>
    <n v="0"/>
    <n v="178674"/>
    <n v="0"/>
    <n v="1"/>
    <n v="0"/>
    <n v="1"/>
    <n v="0"/>
    <s v="OK"/>
    <m/>
    <n v="428"/>
    <n v="400.26560000000001"/>
    <n v="400.26560000000001"/>
    <n v="178674"/>
    <n v="213533.29740000001"/>
    <n v="213533.29740000001"/>
    <n v="85470033.403789446"/>
  </r>
  <r>
    <x v="3"/>
    <x v="100"/>
    <s v="21:00"/>
    <n v="316"/>
    <n v="1"/>
    <n v="288496"/>
    <n v="0"/>
    <n v="1"/>
    <n v="0"/>
    <n v="1"/>
    <n v="0"/>
    <s v="OK"/>
    <m/>
    <s v=""/>
    <s v=""/>
    <n v="316"/>
    <n v="288496"/>
    <n v="344781.56959999999"/>
    <n v="344781.56959999999"/>
    <n v="108950975.9936"/>
  </r>
  <r>
    <x v="3"/>
    <x v="100"/>
    <s v="22:00"/>
    <n v="1875"/>
    <n v="1"/>
    <n v="93401"/>
    <n v="0"/>
    <n v="1"/>
    <n v="0"/>
    <n v="1"/>
    <n v="0"/>
    <s v="OK"/>
    <m/>
    <s v=""/>
    <s v=""/>
    <n v="1875"/>
    <n v="93401"/>
    <n v="111623.53510000001"/>
    <n v="111623.53510000001"/>
    <n v="209294128.31250003"/>
  </r>
  <r>
    <x v="3"/>
    <x v="100"/>
    <s v="23:00"/>
    <n v="1867"/>
    <n v="1"/>
    <n v="202766"/>
    <n v="0"/>
    <n v="1"/>
    <n v="0"/>
    <n v="1"/>
    <n v="0"/>
    <s v="OK"/>
    <m/>
    <s v=""/>
    <s v=""/>
    <n v="1867"/>
    <n v="202766"/>
    <n v="242325.64660000001"/>
    <n v="242325.64660000001"/>
    <n v="452421982.2022"/>
  </r>
  <r>
    <x v="3"/>
    <x v="100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01"/>
    <s v="01:01"/>
    <n v="796"/>
    <n v="1"/>
    <n v="220008"/>
    <n v="1"/>
    <n v="1"/>
    <n v="0"/>
    <n v="1"/>
    <n v="0"/>
    <s v="OK"/>
    <m/>
    <s v=""/>
    <s v=""/>
    <n v="796"/>
    <s v=""/>
    <s v=""/>
    <n v="220008"/>
    <n v="175126368"/>
  </r>
  <r>
    <x v="3"/>
    <x v="101"/>
    <s v="02:00"/>
    <n v="804"/>
    <n v="0"/>
    <n v="122820"/>
    <n v="1"/>
    <n v="1"/>
    <n v="0"/>
    <n v="1"/>
    <n v="0"/>
    <s v="OK"/>
    <m/>
    <n v="804"/>
    <n v="751.9008"/>
    <n v="751.9008"/>
    <s v=""/>
    <s v=""/>
    <n v="122820"/>
    <n v="92348456.255999997"/>
  </r>
  <r>
    <x v="3"/>
    <x v="101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01"/>
    <s v="04:00"/>
    <n v="1551"/>
    <n v="0"/>
    <n v="105395"/>
    <n v="1"/>
    <n v="1"/>
    <n v="0"/>
    <n v="1"/>
    <n v="0"/>
    <s v="OK"/>
    <m/>
    <n v="1551"/>
    <n v="1450.4952000000001"/>
    <n v="1450.4952000000001"/>
    <s v=""/>
    <s v=""/>
    <n v="105395"/>
    <n v="152874941.604"/>
  </r>
  <r>
    <x v="3"/>
    <x v="101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01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01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01"/>
    <s v="08:00"/>
    <n v="1291"/>
    <n v="1"/>
    <n v="180373"/>
    <n v="0"/>
    <n v="1"/>
    <n v="0"/>
    <n v="1"/>
    <n v="0"/>
    <s v="OK"/>
    <m/>
    <s v=""/>
    <s v=""/>
    <n v="1291"/>
    <n v="180373"/>
    <n v="215563.77230000001"/>
    <n v="215563.77230000001"/>
    <n v="278292830.03930002"/>
  </r>
  <r>
    <x v="3"/>
    <x v="101"/>
    <s v="09:00"/>
    <n v="501"/>
    <n v="1"/>
    <n v="270212"/>
    <n v="0"/>
    <n v="1"/>
    <n v="0"/>
    <n v="1"/>
    <n v="0"/>
    <s v="OK"/>
    <m/>
    <s v=""/>
    <s v=""/>
    <n v="501"/>
    <n v="270212"/>
    <n v="322930.36119999998"/>
    <n v="322930.36119999998"/>
    <n v="161788110.9612"/>
  </r>
  <r>
    <x v="3"/>
    <x v="101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01"/>
    <s v="11:00"/>
    <n v="1191"/>
    <n v="1"/>
    <n v="47137"/>
    <n v="0"/>
    <n v="1"/>
    <n v="0"/>
    <n v="1"/>
    <n v="0"/>
    <s v="OK"/>
    <m/>
    <s v=""/>
    <s v=""/>
    <n v="1191"/>
    <n v="47137"/>
    <n v="56333.428700000004"/>
    <n v="56333.428700000004"/>
    <n v="67093113.581700005"/>
  </r>
  <r>
    <x v="3"/>
    <x v="101"/>
    <s v="12:00"/>
    <n v="1722"/>
    <n v="1"/>
    <n v="116170"/>
    <n v="1"/>
    <n v="1"/>
    <n v="0"/>
    <n v="1"/>
    <n v="0"/>
    <s v="OK"/>
    <m/>
    <s v=""/>
    <s v=""/>
    <n v="1722"/>
    <s v=""/>
    <s v=""/>
    <n v="116170"/>
    <n v="200044740"/>
  </r>
  <r>
    <x v="3"/>
    <x v="101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01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01"/>
    <s v="15:00"/>
    <n v="671"/>
    <n v="0"/>
    <n v="241731"/>
    <n v="0"/>
    <n v="1"/>
    <n v="0"/>
    <n v="1"/>
    <n v="0"/>
    <s v="OK"/>
    <m/>
    <n v="671"/>
    <n v="627.51920000000007"/>
    <n v="627.51920000000007"/>
    <n v="241731"/>
    <n v="288892.7181"/>
    <n v="288892.7181"/>
    <n v="181285727.34793752"/>
  </r>
  <r>
    <x v="3"/>
    <x v="101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01"/>
    <s v="17:00"/>
    <n v="876"/>
    <n v="1"/>
    <n v="206431"/>
    <n v="0"/>
    <n v="1"/>
    <n v="0"/>
    <n v="1"/>
    <n v="0"/>
    <s v="OK"/>
    <m/>
    <s v=""/>
    <s v=""/>
    <n v="876"/>
    <n v="206431"/>
    <n v="246705.6881"/>
    <n v="246705.6881"/>
    <n v="216114182.77559999"/>
  </r>
  <r>
    <x v="3"/>
    <x v="101"/>
    <s v="18:00"/>
    <n v="394"/>
    <n v="0"/>
    <n v="257142"/>
    <n v="0"/>
    <n v="1"/>
    <n v="0"/>
    <n v="1"/>
    <n v="0"/>
    <s v="OK"/>
    <m/>
    <n v="394"/>
    <n v="368.46879999999999"/>
    <n v="368.46879999999999"/>
    <n v="257142"/>
    <n v="307310.40419999999"/>
    <n v="307310.40419999999"/>
    <n v="113234295.86308895"/>
  </r>
  <r>
    <x v="3"/>
    <x v="101"/>
    <s v="19:00"/>
    <n v="875"/>
    <n v="1"/>
    <n v="122453"/>
    <n v="0"/>
    <n v="1"/>
    <n v="0"/>
    <n v="1"/>
    <n v="0"/>
    <s v="OK"/>
    <m/>
    <s v=""/>
    <s v=""/>
    <n v="875"/>
    <n v="122453"/>
    <n v="146343.5803"/>
    <n v="146343.5803"/>
    <n v="128050632.7625"/>
  </r>
  <r>
    <x v="3"/>
    <x v="101"/>
    <s v="20:00"/>
    <n v="846"/>
    <n v="0"/>
    <n v="218902"/>
    <n v="0"/>
    <n v="1"/>
    <n v="0"/>
    <n v="1"/>
    <n v="0"/>
    <s v="OK"/>
    <m/>
    <n v="846"/>
    <n v="791.17920000000004"/>
    <n v="791.17920000000004"/>
    <n v="218902"/>
    <n v="261609.78020000001"/>
    <n v="261609.78020000001"/>
    <n v="206980216.61081186"/>
  </r>
  <r>
    <x v="3"/>
    <x v="101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01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01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01"/>
    <s v="00:00"/>
    <n v="404"/>
    <n v="1"/>
    <n v="249251"/>
    <n v="1"/>
    <n v="1"/>
    <n v="0"/>
    <n v="1"/>
    <n v="0"/>
    <s v="OK"/>
    <m/>
    <s v=""/>
    <s v=""/>
    <n v="404"/>
    <s v=""/>
    <s v=""/>
    <n v="249251"/>
    <n v="100697404"/>
  </r>
  <r>
    <x v="3"/>
    <x v="102"/>
    <s v="01:01"/>
    <n v="1988"/>
    <n v="1"/>
    <n v="121181"/>
    <n v="1"/>
    <n v="1"/>
    <n v="0"/>
    <n v="1"/>
    <n v="0"/>
    <s v="OK"/>
    <m/>
    <s v=""/>
    <s v=""/>
    <n v="1988"/>
    <s v=""/>
    <s v=""/>
    <n v="121181"/>
    <n v="240907828"/>
  </r>
  <r>
    <x v="3"/>
    <x v="102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02"/>
    <s v="03:00"/>
    <n v="1831"/>
    <n v="0"/>
    <n v="124497"/>
    <n v="1"/>
    <n v="1"/>
    <n v="0"/>
    <n v="1"/>
    <n v="0"/>
    <s v="OK"/>
    <m/>
    <n v="1831"/>
    <n v="1712.3512000000001"/>
    <n v="1712.3512000000001"/>
    <s v=""/>
    <s v=""/>
    <n v="124497"/>
    <n v="213182587.34640002"/>
  </r>
  <r>
    <x v="3"/>
    <x v="102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02"/>
    <s v="05:00"/>
    <n v="847"/>
    <n v="0"/>
    <n v="157369"/>
    <n v="1"/>
    <n v="1"/>
    <n v="0"/>
    <n v="1"/>
    <n v="0"/>
    <s v="OK"/>
    <m/>
    <n v="847"/>
    <n v="792.11440000000005"/>
    <n v="792.11440000000005"/>
    <s v=""/>
    <s v=""/>
    <n v="157369"/>
    <n v="124654251.01360001"/>
  </r>
  <r>
    <x v="3"/>
    <x v="102"/>
    <s v="06:00"/>
    <n v="433"/>
    <n v="1"/>
    <n v="246516"/>
    <n v="1"/>
    <n v="1"/>
    <n v="0"/>
    <n v="1"/>
    <n v="0"/>
    <s v="OK"/>
    <m/>
    <s v=""/>
    <s v=""/>
    <n v="433"/>
    <s v=""/>
    <s v=""/>
    <n v="246516"/>
    <n v="106741428"/>
  </r>
  <r>
    <x v="3"/>
    <x v="102"/>
    <s v="07:00"/>
    <n v="626"/>
    <n v="1"/>
    <n v="43930"/>
    <n v="0"/>
    <n v="1"/>
    <n v="0"/>
    <n v="1"/>
    <n v="0"/>
    <s v="OK"/>
    <m/>
    <s v=""/>
    <s v=""/>
    <n v="626"/>
    <n v="43930"/>
    <n v="52500.743000000002"/>
    <n v="52500.743000000002"/>
    <n v="32865465.118000001"/>
  </r>
  <r>
    <x v="3"/>
    <x v="102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02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02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02"/>
    <s v="11:00"/>
    <n v="1077"/>
    <n v="1"/>
    <n v="46043"/>
    <n v="1"/>
    <n v="1"/>
    <n v="0"/>
    <n v="1"/>
    <n v="0"/>
    <s v="OK"/>
    <m/>
    <s v=""/>
    <s v=""/>
    <n v="1077"/>
    <s v=""/>
    <s v=""/>
    <n v="46043"/>
    <n v="49588311"/>
  </r>
  <r>
    <x v="3"/>
    <x v="102"/>
    <s v="12:00"/>
    <n v="323"/>
    <n v="1"/>
    <n v="160202"/>
    <n v="1"/>
    <n v="1"/>
    <n v="0"/>
    <n v="1"/>
    <n v="0"/>
    <s v="OK"/>
    <m/>
    <s v=""/>
    <s v=""/>
    <n v="323"/>
    <s v=""/>
    <s v=""/>
    <n v="160202"/>
    <n v="51745246"/>
  </r>
  <r>
    <x v="3"/>
    <x v="102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02"/>
    <s v="14:00"/>
    <n v="805"/>
    <n v="1"/>
    <n v="258618"/>
    <n v="0"/>
    <n v="1"/>
    <n v="0"/>
    <n v="1"/>
    <n v="0"/>
    <s v="OK"/>
    <m/>
    <s v=""/>
    <s v=""/>
    <n v="805"/>
    <n v="258618"/>
    <n v="309074.37180000002"/>
    <n v="309074.37180000002"/>
    <n v="248804869.29900002"/>
  </r>
  <r>
    <x v="3"/>
    <x v="102"/>
    <s v="15:00"/>
    <n v="1716"/>
    <n v="0"/>
    <n v="71014"/>
    <n v="1"/>
    <n v="1"/>
    <n v="0"/>
    <n v="1"/>
    <n v="0"/>
    <s v="OK"/>
    <m/>
    <n v="1716"/>
    <n v="1604.8032000000001"/>
    <n v="1604.8032000000001"/>
    <s v=""/>
    <s v=""/>
    <n v="71014"/>
    <n v="113963494.4448"/>
  </r>
  <r>
    <x v="3"/>
    <x v="102"/>
    <s v="16:00"/>
    <n v="1203"/>
    <n v="1"/>
    <n v="36676"/>
    <n v="0"/>
    <n v="1"/>
    <n v="0"/>
    <n v="1"/>
    <n v="0"/>
    <s v="OK"/>
    <m/>
    <s v=""/>
    <s v=""/>
    <n v="1203"/>
    <n v="36676"/>
    <n v="43831.4876"/>
    <n v="43831.4876"/>
    <n v="52729279.582800001"/>
  </r>
  <r>
    <x v="3"/>
    <x v="102"/>
    <s v="17:00"/>
    <n v="1237"/>
    <n v="1"/>
    <n v="282762"/>
    <n v="0"/>
    <n v="1"/>
    <n v="0"/>
    <n v="1"/>
    <n v="0"/>
    <s v="OK"/>
    <m/>
    <s v=""/>
    <s v=""/>
    <n v="1237"/>
    <n v="282762"/>
    <n v="337928.86619999999"/>
    <n v="337928.86619999999"/>
    <n v="418018007.48939997"/>
  </r>
  <r>
    <x v="3"/>
    <x v="102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02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02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02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02"/>
    <s v="22:00"/>
    <n v="356"/>
    <n v="0"/>
    <n v="184127"/>
    <n v="1"/>
    <n v="1"/>
    <n v="0"/>
    <n v="1"/>
    <n v="0"/>
    <s v="OK"/>
    <m/>
    <n v="356"/>
    <n v="332.93119999999999"/>
    <n v="332.93119999999999"/>
    <s v=""/>
    <s v=""/>
    <n v="184127"/>
    <n v="61301623.062399998"/>
  </r>
  <r>
    <x v="3"/>
    <x v="102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02"/>
    <s v="00:00"/>
    <n v="1145"/>
    <n v="1"/>
    <n v="287608"/>
    <n v="1"/>
    <n v="1"/>
    <n v="0"/>
    <n v="1"/>
    <n v="0"/>
    <s v="OK"/>
    <m/>
    <s v=""/>
    <s v=""/>
    <n v="1145"/>
    <s v=""/>
    <s v=""/>
    <n v="287608"/>
    <n v="329311160"/>
  </r>
  <r>
    <x v="3"/>
    <x v="103"/>
    <s v="01:01"/>
    <n v="1188"/>
    <n v="1"/>
    <n v="46312"/>
    <n v="0"/>
    <n v="1"/>
    <n v="0"/>
    <n v="1"/>
    <n v="0"/>
    <s v="OK"/>
    <m/>
    <s v=""/>
    <s v=""/>
    <n v="1188"/>
    <n v="46312"/>
    <n v="55347.4712"/>
    <n v="55347.4712"/>
    <n v="65752795.785599999"/>
  </r>
  <r>
    <x v="3"/>
    <x v="103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03"/>
    <s v="03:00"/>
    <n v="371"/>
    <n v="1"/>
    <n v="121620"/>
    <n v="0"/>
    <n v="1"/>
    <n v="0"/>
    <n v="1"/>
    <n v="0"/>
    <s v="OK"/>
    <m/>
    <s v=""/>
    <s v=""/>
    <n v="371"/>
    <n v="121620"/>
    <n v="145348.06200000001"/>
    <n v="145348.06200000001"/>
    <n v="53924131.002000004"/>
  </r>
  <r>
    <x v="3"/>
    <x v="103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03"/>
    <s v="05:00"/>
    <n v="1071"/>
    <n v="0"/>
    <n v="238795"/>
    <n v="0"/>
    <n v="1"/>
    <n v="0"/>
    <n v="1"/>
    <n v="0"/>
    <s v="OK"/>
    <m/>
    <n v="1071"/>
    <n v="1001.5992"/>
    <n v="1001.5992"/>
    <n v="238795"/>
    <n v="285383.9045"/>
    <n v="285383.9045"/>
    <n v="285840290.44007641"/>
  </r>
  <r>
    <x v="3"/>
    <x v="103"/>
    <s v="06:00"/>
    <n v="490"/>
    <n v="1"/>
    <n v="97840"/>
    <n v="1"/>
    <n v="1"/>
    <n v="0"/>
    <n v="1"/>
    <n v="0"/>
    <s v="OK"/>
    <m/>
    <s v=""/>
    <s v=""/>
    <n v="490"/>
    <s v=""/>
    <s v=""/>
    <n v="97840"/>
    <n v="47941600"/>
  </r>
  <r>
    <x v="3"/>
    <x v="103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03"/>
    <s v="08:00"/>
    <n v="738"/>
    <n v="1"/>
    <n v="241716"/>
    <n v="0"/>
    <n v="1"/>
    <n v="0"/>
    <n v="1"/>
    <n v="0"/>
    <s v="OK"/>
    <m/>
    <s v=""/>
    <s v=""/>
    <n v="738"/>
    <n v="241716"/>
    <n v="288874.7916"/>
    <n v="288874.7916"/>
    <n v="213189596.2008"/>
  </r>
  <r>
    <x v="3"/>
    <x v="103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03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03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03"/>
    <s v="12:00"/>
    <n v="1988"/>
    <n v="0"/>
    <n v="37030"/>
    <n v="1"/>
    <n v="1"/>
    <n v="0"/>
    <n v="1"/>
    <n v="0"/>
    <s v="OK"/>
    <m/>
    <n v="1988"/>
    <n v="1859.1776"/>
    <n v="1859.1776"/>
    <s v=""/>
    <s v=""/>
    <n v="37030"/>
    <n v="68845346.527999997"/>
  </r>
  <r>
    <x v="3"/>
    <x v="103"/>
    <s v="13:00"/>
    <n v="1691"/>
    <n v="1"/>
    <n v="183257"/>
    <n v="0"/>
    <n v="1"/>
    <n v="0"/>
    <n v="1"/>
    <n v="0"/>
    <s v="OK"/>
    <m/>
    <s v=""/>
    <s v=""/>
    <n v="1691"/>
    <n v="183257"/>
    <n v="219010.44070000001"/>
    <n v="219010.44070000001"/>
    <n v="370346655.22369999"/>
  </r>
  <r>
    <x v="3"/>
    <x v="103"/>
    <s v="14:00"/>
    <n v="1397"/>
    <n v="1"/>
    <n v="238771"/>
    <n v="1"/>
    <n v="1"/>
    <n v="0"/>
    <n v="1"/>
    <n v="0"/>
    <s v="OK"/>
    <m/>
    <s v=""/>
    <s v=""/>
    <n v="1397"/>
    <s v=""/>
    <s v=""/>
    <n v="238771"/>
    <n v="333563087"/>
  </r>
  <r>
    <x v="3"/>
    <x v="103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03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03"/>
    <s v="17:00"/>
    <n v="889"/>
    <n v="1"/>
    <n v="290827"/>
    <n v="1"/>
    <n v="1"/>
    <n v="0"/>
    <n v="1"/>
    <n v="0"/>
    <s v="OK"/>
    <m/>
    <s v=""/>
    <s v=""/>
    <n v="889"/>
    <s v=""/>
    <s v=""/>
    <n v="290827"/>
    <n v="258545203"/>
  </r>
  <r>
    <x v="3"/>
    <x v="103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03"/>
    <s v="19:00"/>
    <n v="1176"/>
    <n v="1"/>
    <n v="98607"/>
    <n v="0"/>
    <n v="1"/>
    <n v="0"/>
    <n v="1"/>
    <n v="0"/>
    <s v="OK"/>
    <m/>
    <s v=""/>
    <s v=""/>
    <n v="1176"/>
    <n v="98607"/>
    <n v="117845.22570000001"/>
    <n v="117845.22570000001"/>
    <n v="138585985.42320001"/>
  </r>
  <r>
    <x v="3"/>
    <x v="103"/>
    <s v="20:00"/>
    <n v="885"/>
    <n v="1"/>
    <n v="31166"/>
    <n v="1"/>
    <n v="1"/>
    <n v="0"/>
    <n v="1"/>
    <n v="0"/>
    <s v="OK"/>
    <m/>
    <s v=""/>
    <s v=""/>
    <n v="885"/>
    <s v=""/>
    <s v=""/>
    <n v="31166"/>
    <n v="27581910"/>
  </r>
  <r>
    <x v="3"/>
    <x v="103"/>
    <s v="21:00"/>
    <n v="1525"/>
    <n v="0"/>
    <n v="280059"/>
    <n v="1"/>
    <n v="1"/>
    <n v="0"/>
    <n v="1"/>
    <n v="0"/>
    <s v="OK"/>
    <m/>
    <n v="1525"/>
    <n v="1426.18"/>
    <n v="1426.18"/>
    <s v=""/>
    <s v=""/>
    <n v="280059"/>
    <n v="399414544.62"/>
  </r>
  <r>
    <x v="3"/>
    <x v="103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03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03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04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04"/>
    <s v="02:00"/>
    <n v="804"/>
    <n v="0"/>
    <n v="92808"/>
    <n v="1"/>
    <n v="1"/>
    <n v="0"/>
    <n v="1"/>
    <n v="0"/>
    <s v="OK"/>
    <m/>
    <n v="804"/>
    <n v="751.9008"/>
    <n v="751.9008"/>
    <s v=""/>
    <s v=""/>
    <n v="92808"/>
    <n v="69782409.446400002"/>
  </r>
  <r>
    <x v="3"/>
    <x v="104"/>
    <s v="03:00"/>
    <n v="1289"/>
    <n v="1"/>
    <n v="279516"/>
    <n v="1"/>
    <n v="1"/>
    <n v="0"/>
    <n v="1"/>
    <n v="0"/>
    <s v="OK"/>
    <m/>
    <s v=""/>
    <s v=""/>
    <n v="1289"/>
    <s v=""/>
    <s v=""/>
    <n v="279516"/>
    <n v="360296124"/>
  </r>
  <r>
    <x v="3"/>
    <x v="104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04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04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04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04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04"/>
    <s v="09:00"/>
    <n v="1901"/>
    <n v="1"/>
    <n v="53893"/>
    <n v="0"/>
    <n v="1"/>
    <n v="0"/>
    <n v="1"/>
    <n v="0"/>
    <s v="OK"/>
    <m/>
    <s v=""/>
    <s v=""/>
    <n v="1901"/>
    <n v="53893"/>
    <n v="64407.524300000005"/>
    <n v="64407.524300000005"/>
    <n v="122438703.69430001"/>
  </r>
  <r>
    <x v="3"/>
    <x v="104"/>
    <s v="10:00"/>
    <n v="951"/>
    <n v="1"/>
    <n v="54180"/>
    <n v="1"/>
    <n v="1"/>
    <n v="0"/>
    <n v="1"/>
    <n v="0"/>
    <s v="OK"/>
    <m/>
    <s v=""/>
    <s v=""/>
    <n v="951"/>
    <s v=""/>
    <s v=""/>
    <n v="54180"/>
    <n v="51525180"/>
  </r>
  <r>
    <x v="3"/>
    <x v="104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04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04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04"/>
    <s v="14:00"/>
    <n v="1399"/>
    <n v="1"/>
    <n v="84557"/>
    <n v="1"/>
    <n v="1"/>
    <n v="0"/>
    <n v="1"/>
    <n v="0"/>
    <s v="OK"/>
    <m/>
    <s v=""/>
    <s v=""/>
    <n v="1399"/>
    <s v=""/>
    <s v=""/>
    <n v="84557"/>
    <n v="118295243"/>
  </r>
  <r>
    <x v="3"/>
    <x v="104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04"/>
    <s v="16:00"/>
    <n v="1523"/>
    <n v="0"/>
    <n v="220590"/>
    <n v="1"/>
    <n v="1"/>
    <n v="0"/>
    <n v="1"/>
    <n v="0"/>
    <s v="OK"/>
    <m/>
    <n v="1523"/>
    <n v="1424.3096"/>
    <n v="1424.3096"/>
    <s v=""/>
    <s v=""/>
    <n v="220590"/>
    <n v="314188454.66400003"/>
  </r>
  <r>
    <x v="3"/>
    <x v="104"/>
    <s v="17:00"/>
    <n v="1746"/>
    <n v="1"/>
    <n v="180993"/>
    <n v="0"/>
    <n v="1"/>
    <n v="0"/>
    <n v="1"/>
    <n v="0"/>
    <s v="OK"/>
    <m/>
    <s v=""/>
    <s v=""/>
    <n v="1746"/>
    <n v="180993"/>
    <n v="216304.73430000001"/>
    <n v="216304.73430000001"/>
    <n v="377668066.08780003"/>
  </r>
  <r>
    <x v="3"/>
    <x v="104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04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04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04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04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04"/>
    <s v="23:00"/>
    <n v="1624"/>
    <n v="0"/>
    <n v="67669"/>
    <n v="0"/>
    <n v="1"/>
    <n v="0"/>
    <n v="1"/>
    <n v="0"/>
    <s v="OK"/>
    <m/>
    <n v="1624"/>
    <n v="1518.7648000000002"/>
    <n v="1518.7648000000002"/>
    <n v="67669"/>
    <n v="80871.221900000004"/>
    <n v="80871.221900000004"/>
    <n v="122824365.15470915"/>
  </r>
  <r>
    <x v="3"/>
    <x v="104"/>
    <s v="00:00"/>
    <n v="1239"/>
    <n v="1"/>
    <n v="157563"/>
    <n v="0"/>
    <n v="1"/>
    <n v="0"/>
    <n v="1"/>
    <n v="0"/>
    <s v="OK"/>
    <m/>
    <s v=""/>
    <s v=""/>
    <n v="1239"/>
    <n v="157563"/>
    <n v="188303.54130000001"/>
    <n v="188303.54130000001"/>
    <n v="233308087.67070001"/>
  </r>
  <r>
    <x v="3"/>
    <x v="105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05"/>
    <s v="02:00"/>
    <n v="1317"/>
    <n v="0"/>
    <n v="204207"/>
    <n v="0"/>
    <n v="1"/>
    <n v="0"/>
    <n v="1"/>
    <n v="0"/>
    <s v="OK"/>
    <m/>
    <n v="1317"/>
    <n v="1231.6584"/>
    <n v="1231.6584"/>
    <n v="204207"/>
    <n v="244047.78570000001"/>
    <n v="244047.78570000001"/>
    <n v="300583505.25880492"/>
  </r>
  <r>
    <x v="3"/>
    <x v="105"/>
    <s v="03:00"/>
    <n v="1084"/>
    <n v="0"/>
    <n v="140226"/>
    <n v="0"/>
    <n v="1"/>
    <n v="0"/>
    <n v="1"/>
    <n v="0"/>
    <s v="OK"/>
    <m/>
    <n v="1084"/>
    <n v="1013.7568"/>
    <n v="1013.7568"/>
    <n v="140226"/>
    <n v="167584.0926"/>
    <n v="167584.0926"/>
    <n v="169889513.44507968"/>
  </r>
  <r>
    <x v="3"/>
    <x v="105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05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05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05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05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05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05"/>
    <s v="10:00"/>
    <n v="678"/>
    <n v="1"/>
    <n v="188369"/>
    <n v="0"/>
    <n v="1"/>
    <n v="0"/>
    <n v="1"/>
    <n v="0"/>
    <s v="OK"/>
    <m/>
    <s v=""/>
    <s v=""/>
    <n v="678"/>
    <n v="188369"/>
    <n v="225119.79190000001"/>
    <n v="225119.79190000001"/>
    <n v="152631218.9082"/>
  </r>
  <r>
    <x v="3"/>
    <x v="105"/>
    <s v="11:00"/>
    <n v="1018"/>
    <n v="1"/>
    <n v="47962"/>
    <n v="0"/>
    <n v="1"/>
    <n v="0"/>
    <n v="1"/>
    <n v="0"/>
    <s v="OK"/>
    <m/>
    <s v=""/>
    <s v=""/>
    <n v="1018"/>
    <n v="47962"/>
    <n v="57319.386200000001"/>
    <n v="57319.386200000001"/>
    <n v="58351135.151600003"/>
  </r>
  <r>
    <x v="3"/>
    <x v="105"/>
    <s v="12:00"/>
    <n v="915"/>
    <n v="1"/>
    <n v="105226"/>
    <n v="0"/>
    <n v="1"/>
    <n v="0"/>
    <n v="1"/>
    <n v="0"/>
    <s v="OK"/>
    <m/>
    <s v=""/>
    <s v=""/>
    <n v="915"/>
    <n v="105226"/>
    <n v="125755.5926"/>
    <n v="125755.5926"/>
    <n v="115066367.229"/>
  </r>
  <r>
    <x v="3"/>
    <x v="105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05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05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05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05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05"/>
    <s v="18:00"/>
    <n v="772"/>
    <n v="0"/>
    <n v="267915"/>
    <n v="0"/>
    <n v="1"/>
    <n v="0"/>
    <n v="1"/>
    <n v="0"/>
    <s v="OK"/>
    <m/>
    <n v="772"/>
    <n v="721.97440000000006"/>
    <n v="721.97440000000006"/>
    <n v="267915"/>
    <n v="320185.21650000004"/>
    <n v="320185.21650000004"/>
    <n v="231165529.57145765"/>
  </r>
  <r>
    <x v="3"/>
    <x v="105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05"/>
    <s v="20:00"/>
    <n v="943"/>
    <n v="0"/>
    <n v="207114"/>
    <n v="0"/>
    <n v="1"/>
    <n v="0"/>
    <n v="1"/>
    <n v="0"/>
    <s v="OK"/>
    <m/>
    <n v="943"/>
    <n v="881.89359999999999"/>
    <n v="881.89359999999999"/>
    <n v="207114"/>
    <n v="247521.94140000001"/>
    <n v="247521.94140000001"/>
    <n v="218288015.98023504"/>
  </r>
  <r>
    <x v="3"/>
    <x v="105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05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05"/>
    <s v="23:00"/>
    <n v="556"/>
    <n v="1"/>
    <n v="65677"/>
    <n v="0"/>
    <n v="1"/>
    <n v="0"/>
    <n v="1"/>
    <n v="0"/>
    <s v="OK"/>
    <m/>
    <s v=""/>
    <s v=""/>
    <n v="556"/>
    <n v="65677"/>
    <n v="78490.582699999999"/>
    <n v="78490.582699999999"/>
    <n v="43640763.981200002"/>
  </r>
  <r>
    <x v="3"/>
    <x v="105"/>
    <s v="00:00"/>
    <n v="1478"/>
    <n v="1"/>
    <n v="163926"/>
    <n v="1"/>
    <n v="1"/>
    <n v="0"/>
    <n v="1"/>
    <n v="0"/>
    <s v="OK"/>
    <m/>
    <s v=""/>
    <s v=""/>
    <n v="1478"/>
    <s v=""/>
    <s v=""/>
    <n v="163926"/>
    <n v="242282628"/>
  </r>
  <r>
    <x v="3"/>
    <x v="106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06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06"/>
    <s v="03:00"/>
    <n v="1683"/>
    <n v="0"/>
    <n v="72904"/>
    <n v="0"/>
    <n v="1"/>
    <n v="0"/>
    <n v="1"/>
    <n v="0"/>
    <s v="OK"/>
    <m/>
    <n v="1683"/>
    <n v="1573.9416000000001"/>
    <n v="1573.9416000000001"/>
    <n v="72904"/>
    <n v="87127.570399999997"/>
    <n v="87127.570399999997"/>
    <n v="137133707.55948865"/>
  </r>
  <r>
    <x v="3"/>
    <x v="106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06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06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06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06"/>
    <s v="08:00"/>
    <n v="1328"/>
    <n v="1"/>
    <n v="84388"/>
    <n v="1"/>
    <n v="1"/>
    <n v="0"/>
    <n v="1"/>
    <n v="0"/>
    <s v="OK"/>
    <m/>
    <s v=""/>
    <s v=""/>
    <n v="1328"/>
    <s v=""/>
    <s v=""/>
    <n v="84388"/>
    <n v="112067264"/>
  </r>
  <r>
    <x v="3"/>
    <x v="106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06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06"/>
    <s v="11:00"/>
    <n v="1069"/>
    <n v="1"/>
    <n v="104650"/>
    <n v="0"/>
    <n v="1"/>
    <n v="0"/>
    <n v="1"/>
    <n v="0"/>
    <s v="OK"/>
    <m/>
    <s v=""/>
    <s v=""/>
    <n v="1069"/>
    <n v="104650"/>
    <n v="125067.21500000001"/>
    <n v="125067.21500000001"/>
    <n v="133696852.83500001"/>
  </r>
  <r>
    <x v="3"/>
    <x v="106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06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06"/>
    <s v="14:00"/>
    <n v="931"/>
    <n v="1"/>
    <n v="219349"/>
    <n v="1"/>
    <n v="1"/>
    <n v="0"/>
    <n v="1"/>
    <n v="0"/>
    <s v="OK"/>
    <m/>
    <s v=""/>
    <s v=""/>
    <n v="931"/>
    <s v=""/>
    <s v=""/>
    <n v="219349"/>
    <n v="204213919"/>
  </r>
  <r>
    <x v="3"/>
    <x v="106"/>
    <s v="15:00"/>
    <n v="393"/>
    <n v="1"/>
    <n v="120495"/>
    <n v="0"/>
    <n v="1"/>
    <n v="0"/>
    <n v="1"/>
    <n v="0"/>
    <s v="OK"/>
    <m/>
    <s v=""/>
    <s v=""/>
    <n v="393"/>
    <n v="120495"/>
    <n v="144003.57450000002"/>
    <n v="144003.57450000002"/>
    <n v="56593404.778500006"/>
  </r>
  <r>
    <x v="3"/>
    <x v="106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06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06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06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06"/>
    <s v="20:00"/>
    <n v="1875"/>
    <n v="0"/>
    <n v="198568"/>
    <n v="1"/>
    <n v="1"/>
    <n v="0"/>
    <n v="1"/>
    <n v="0"/>
    <s v="OK"/>
    <m/>
    <n v="1875"/>
    <n v="1753.5"/>
    <n v="1753.5"/>
    <s v=""/>
    <s v=""/>
    <n v="198568"/>
    <n v="348188988"/>
  </r>
  <r>
    <x v="3"/>
    <x v="106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06"/>
    <s v="22:00"/>
    <n v="1054"/>
    <n v="1"/>
    <n v="296741"/>
    <n v="0"/>
    <n v="1"/>
    <n v="0"/>
    <n v="1"/>
    <n v="0"/>
    <s v="OK"/>
    <m/>
    <s v=""/>
    <s v=""/>
    <n v="1054"/>
    <n v="296741"/>
    <n v="354635.1691"/>
    <n v="354635.1691"/>
    <n v="373785468.23140001"/>
  </r>
  <r>
    <x v="3"/>
    <x v="106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06"/>
    <s v="00:00"/>
    <n v="1875"/>
    <n v="1"/>
    <n v="185320"/>
    <n v="0"/>
    <n v="1"/>
    <n v="0"/>
    <n v="1"/>
    <n v="0"/>
    <s v="OK"/>
    <m/>
    <s v=""/>
    <s v=""/>
    <n v="1875"/>
    <n v="185320"/>
    <n v="221475.932"/>
    <n v="221475.932"/>
    <n v="415267372.5"/>
  </r>
  <r>
    <x v="3"/>
    <x v="107"/>
    <s v="01:01"/>
    <n v="1118"/>
    <n v="0"/>
    <n v="214522"/>
    <n v="1"/>
    <n v="1"/>
    <n v="0"/>
    <n v="1"/>
    <n v="0"/>
    <s v="OK"/>
    <m/>
    <n v="1118"/>
    <n v="1045.5536"/>
    <n v="1045.5536"/>
    <s v=""/>
    <s v=""/>
    <n v="214522"/>
    <n v="224294249.37919998"/>
  </r>
  <r>
    <x v="3"/>
    <x v="107"/>
    <s v="02:00"/>
    <n v="1534"/>
    <n v="0"/>
    <n v="222591"/>
    <n v="1"/>
    <n v="1"/>
    <n v="0"/>
    <n v="1"/>
    <n v="0"/>
    <s v="OK"/>
    <m/>
    <n v="1534"/>
    <n v="1434.5968"/>
    <n v="1434.5968"/>
    <s v=""/>
    <s v=""/>
    <n v="222591"/>
    <n v="319328336.30879998"/>
  </r>
  <r>
    <x v="3"/>
    <x v="107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07"/>
    <s v="04:00"/>
    <n v="1752"/>
    <n v="1"/>
    <n v="47968"/>
    <n v="0"/>
    <n v="1"/>
    <n v="0"/>
    <n v="1"/>
    <n v="0"/>
    <s v="OK"/>
    <m/>
    <s v=""/>
    <s v=""/>
    <n v="1752"/>
    <n v="47968"/>
    <n v="57326.556800000006"/>
    <n v="57326.556800000006"/>
    <n v="100436127.51360001"/>
  </r>
  <r>
    <x v="3"/>
    <x v="107"/>
    <s v="05:00"/>
    <n v="777"/>
    <n v="0"/>
    <n v="280939"/>
    <n v="1"/>
    <n v="1"/>
    <n v="0"/>
    <n v="1"/>
    <n v="0"/>
    <s v="OK"/>
    <m/>
    <n v="777"/>
    <n v="726.65039999999999"/>
    <n v="726.65039999999999"/>
    <s v=""/>
    <s v=""/>
    <n v="280939"/>
    <n v="204144436.7256"/>
  </r>
  <r>
    <x v="3"/>
    <x v="107"/>
    <s v="06:00"/>
    <n v="1143"/>
    <n v="0"/>
    <n v="198183"/>
    <n v="0"/>
    <n v="1"/>
    <n v="0"/>
    <n v="1"/>
    <n v="0"/>
    <s v="OK"/>
    <m/>
    <n v="1143"/>
    <n v="1068.9336000000001"/>
    <n v="1068.9336000000001"/>
    <n v="198183"/>
    <n v="236848.50330000001"/>
    <n v="236848.50330000001"/>
    <n v="253175323.28708091"/>
  </r>
  <r>
    <x v="3"/>
    <x v="107"/>
    <s v="07:00"/>
    <n v="1123"/>
    <n v="1"/>
    <n v="216186"/>
    <n v="0"/>
    <n v="1"/>
    <n v="0"/>
    <n v="1"/>
    <n v="0"/>
    <s v="OK"/>
    <m/>
    <s v=""/>
    <s v=""/>
    <n v="1123"/>
    <n v="216186"/>
    <n v="258363.88860000001"/>
    <n v="258363.88860000001"/>
    <n v="290142646.89780003"/>
  </r>
  <r>
    <x v="3"/>
    <x v="107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07"/>
    <s v="09:00"/>
    <n v="706"/>
    <n v="1"/>
    <n v="244789"/>
    <n v="1"/>
    <n v="1"/>
    <n v="0"/>
    <n v="1"/>
    <n v="0"/>
    <s v="OK"/>
    <m/>
    <s v=""/>
    <s v=""/>
    <n v="706"/>
    <s v=""/>
    <s v=""/>
    <n v="244789"/>
    <n v="172821034"/>
  </r>
  <r>
    <x v="3"/>
    <x v="107"/>
    <s v="10:00"/>
    <n v="1910"/>
    <n v="0"/>
    <n v="253236"/>
    <n v="1"/>
    <n v="1"/>
    <n v="0"/>
    <n v="1"/>
    <n v="0"/>
    <s v="OK"/>
    <m/>
    <n v="1910"/>
    <n v="1786.232"/>
    <n v="1786.232"/>
    <s v=""/>
    <s v=""/>
    <n v="253236"/>
    <n v="452338246.75199997"/>
  </r>
  <r>
    <x v="3"/>
    <x v="107"/>
    <s v="11:00"/>
    <n v="1534"/>
    <n v="1"/>
    <n v="75603"/>
    <n v="1"/>
    <n v="1"/>
    <n v="0"/>
    <n v="1"/>
    <n v="0"/>
    <s v="OK"/>
    <m/>
    <s v=""/>
    <s v=""/>
    <n v="1534"/>
    <s v=""/>
    <s v=""/>
    <n v="75603"/>
    <n v="115975002"/>
  </r>
  <r>
    <x v="3"/>
    <x v="107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07"/>
    <s v="13:00"/>
    <n v="713"/>
    <n v="0"/>
    <n v="80643"/>
    <n v="0"/>
    <n v="1"/>
    <n v="0"/>
    <n v="1"/>
    <n v="0"/>
    <s v="OK"/>
    <m/>
    <n v="713"/>
    <n v="666.79759999999999"/>
    <n v="666.79759999999999"/>
    <n v="80643"/>
    <n v="96376.449300000007"/>
    <n v="96376.449300000007"/>
    <n v="64263585.089761682"/>
  </r>
  <r>
    <x v="3"/>
    <x v="107"/>
    <s v="14:00"/>
    <n v="1811"/>
    <n v="1"/>
    <n v="260447"/>
    <n v="0"/>
    <n v="1"/>
    <n v="0"/>
    <n v="1"/>
    <n v="0"/>
    <s v="OK"/>
    <m/>
    <s v=""/>
    <s v=""/>
    <n v="1811"/>
    <n v="260447"/>
    <n v="311260.20970000001"/>
    <n v="311260.20970000001"/>
    <n v="563692239.76670003"/>
  </r>
  <r>
    <x v="3"/>
    <x v="107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07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07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07"/>
    <s v="18:00"/>
    <n v="1762"/>
    <n v="1"/>
    <n v="180777"/>
    <n v="1"/>
    <n v="1"/>
    <n v="0"/>
    <n v="1"/>
    <n v="0"/>
    <s v="OK"/>
    <m/>
    <s v=""/>
    <s v=""/>
    <n v="1762"/>
    <s v=""/>
    <s v=""/>
    <n v="180777"/>
    <n v="318529074"/>
  </r>
  <r>
    <x v="3"/>
    <x v="107"/>
    <s v="19:00"/>
    <n v="1490"/>
    <n v="0"/>
    <n v="166877"/>
    <n v="0"/>
    <n v="1"/>
    <n v="0"/>
    <n v="1"/>
    <n v="0"/>
    <s v="OK"/>
    <m/>
    <n v="1490"/>
    <n v="1393.4480000000001"/>
    <n v="1393.4480000000001"/>
    <n v="166877"/>
    <n v="199434.70269999999"/>
    <n v="199434.70269999999"/>
    <n v="277901887.60790962"/>
  </r>
  <r>
    <x v="3"/>
    <x v="107"/>
    <s v="20:00"/>
    <n v="306"/>
    <n v="1"/>
    <n v="215348"/>
    <n v="1"/>
    <n v="1"/>
    <n v="0"/>
    <n v="1"/>
    <n v="0"/>
    <s v="OK"/>
    <m/>
    <s v=""/>
    <s v=""/>
    <n v="306"/>
    <s v=""/>
    <s v=""/>
    <n v="215348"/>
    <n v="65896488"/>
  </r>
  <r>
    <x v="3"/>
    <x v="107"/>
    <s v="21:00"/>
    <n v="1987"/>
    <n v="1"/>
    <n v="248189"/>
    <n v="0"/>
    <n v="1"/>
    <n v="0"/>
    <n v="1"/>
    <n v="0"/>
    <s v="OK"/>
    <m/>
    <s v=""/>
    <s v=""/>
    <n v="1987"/>
    <n v="248189"/>
    <n v="296610.67389999999"/>
    <n v="296610.67389999999"/>
    <n v="589365409.03929996"/>
  </r>
  <r>
    <x v="3"/>
    <x v="107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07"/>
    <s v="23:00"/>
    <n v="387"/>
    <n v="1"/>
    <n v="252297"/>
    <n v="0"/>
    <n v="1"/>
    <n v="0"/>
    <n v="1"/>
    <n v="0"/>
    <s v="OK"/>
    <m/>
    <s v=""/>
    <s v=""/>
    <n v="387"/>
    <n v="252297"/>
    <n v="301520.1447"/>
    <n v="301520.1447"/>
    <n v="116688295.9989"/>
  </r>
  <r>
    <x v="3"/>
    <x v="107"/>
    <s v="00:00"/>
    <n v="770"/>
    <n v="1"/>
    <n v="162952"/>
    <n v="0"/>
    <n v="1"/>
    <n v="0"/>
    <n v="1"/>
    <n v="0"/>
    <s v="OK"/>
    <m/>
    <s v=""/>
    <s v=""/>
    <n v="770"/>
    <n v="162952"/>
    <n v="194743.93520000001"/>
    <n v="194743.93520000001"/>
    <n v="149952830.104"/>
  </r>
  <r>
    <x v="3"/>
    <x v="108"/>
    <s v="01:01"/>
    <n v="694"/>
    <n v="0"/>
    <n v="231016"/>
    <n v="1"/>
    <n v="1"/>
    <n v="0"/>
    <n v="1"/>
    <n v="0"/>
    <s v="OK"/>
    <m/>
    <n v="694"/>
    <n v="649.02880000000005"/>
    <n v="649.02880000000005"/>
    <s v=""/>
    <s v=""/>
    <n v="231016"/>
    <n v="149936037.2608"/>
  </r>
  <r>
    <x v="3"/>
    <x v="108"/>
    <s v="02:00"/>
    <n v="1324"/>
    <n v="0"/>
    <n v="259093"/>
    <n v="0"/>
    <n v="1"/>
    <n v="0"/>
    <n v="1"/>
    <n v="0"/>
    <s v="OK"/>
    <m/>
    <n v="1324"/>
    <n v="1238.2048"/>
    <n v="1238.2048"/>
    <n v="259093"/>
    <n v="309642.04430000001"/>
    <n v="309642.04430000001"/>
    <n v="383400265.53407264"/>
  </r>
  <r>
    <x v="3"/>
    <x v="108"/>
    <s v="03:00"/>
    <n v="1599"/>
    <n v="1"/>
    <n v="110247"/>
    <n v="0"/>
    <n v="1"/>
    <n v="0"/>
    <n v="1"/>
    <n v="0"/>
    <s v="OK"/>
    <m/>
    <s v=""/>
    <s v=""/>
    <n v="1599"/>
    <n v="110247"/>
    <n v="131756.18970000002"/>
    <n v="131756.18970000002"/>
    <n v="210678147.33030003"/>
  </r>
  <r>
    <x v="3"/>
    <x v="108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08"/>
    <s v="05:00"/>
    <n v="431"/>
    <n v="0"/>
    <n v="235371"/>
    <n v="0"/>
    <n v="1"/>
    <n v="0"/>
    <n v="1"/>
    <n v="0"/>
    <s v="OK"/>
    <m/>
    <n v="431"/>
    <n v="403.07120000000003"/>
    <n v="403.07120000000003"/>
    <n v="235371"/>
    <n v="281291.88209999999"/>
    <n v="281291.88209999999"/>
    <n v="113380656.46830553"/>
  </r>
  <r>
    <x v="3"/>
    <x v="108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08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08"/>
    <s v="08:00"/>
    <n v="1554"/>
    <n v="0"/>
    <n v="262846"/>
    <n v="1"/>
    <n v="1"/>
    <n v="0"/>
    <n v="1"/>
    <n v="0"/>
    <s v="OK"/>
    <m/>
    <n v="1554"/>
    <n v="1453.3008"/>
    <n v="1453.3008"/>
    <s v=""/>
    <s v=""/>
    <n v="262846"/>
    <n v="381994302.07679999"/>
  </r>
  <r>
    <x v="3"/>
    <x v="108"/>
    <s v="09:00"/>
    <n v="1046"/>
    <n v="1"/>
    <n v="141263"/>
    <n v="0"/>
    <n v="1"/>
    <n v="0"/>
    <n v="1"/>
    <n v="0"/>
    <s v="OK"/>
    <m/>
    <s v=""/>
    <s v=""/>
    <n v="1046"/>
    <n v="141263"/>
    <n v="168823.41130000001"/>
    <n v="168823.41130000001"/>
    <n v="176589288.2198"/>
  </r>
  <r>
    <x v="3"/>
    <x v="108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08"/>
    <s v="11:00"/>
    <n v="443"/>
    <n v="1"/>
    <n v="53183"/>
    <n v="1"/>
    <n v="1"/>
    <n v="0"/>
    <n v="1"/>
    <n v="0"/>
    <s v="OK"/>
    <m/>
    <s v=""/>
    <s v=""/>
    <n v="443"/>
    <s v=""/>
    <s v=""/>
    <n v="53183"/>
    <n v="23560069"/>
  </r>
  <r>
    <x v="3"/>
    <x v="108"/>
    <s v="12:00"/>
    <n v="1632"/>
    <n v="1"/>
    <n v="103370"/>
    <n v="0"/>
    <n v="1"/>
    <n v="0"/>
    <n v="1"/>
    <n v="0"/>
    <s v="OK"/>
    <m/>
    <s v=""/>
    <s v=""/>
    <n v="1632"/>
    <n v="103370"/>
    <n v="123537.48700000001"/>
    <n v="123537.48700000001"/>
    <n v="201613178.78400001"/>
  </r>
  <r>
    <x v="3"/>
    <x v="108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08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08"/>
    <s v="15:00"/>
    <n v="1396"/>
    <n v="0"/>
    <n v="115349"/>
    <n v="0"/>
    <n v="1"/>
    <n v="0"/>
    <n v="1"/>
    <n v="0"/>
    <s v="OK"/>
    <m/>
    <n v="1396"/>
    <n v="1305.5391999999999"/>
    <n v="1305.5391999999999"/>
    <n v="115349"/>
    <n v="137853.58989999999"/>
    <n v="137853.58989999999"/>
    <n v="179973265.47517407"/>
  </r>
  <r>
    <x v="3"/>
    <x v="108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08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08"/>
    <s v="18:00"/>
    <n v="1221"/>
    <n v="0"/>
    <n v="295369"/>
    <n v="0"/>
    <n v="1"/>
    <n v="0"/>
    <n v="1"/>
    <n v="0"/>
    <s v="OK"/>
    <m/>
    <n v="1221"/>
    <n v="1141.8792000000001"/>
    <n v="1141.8792000000001"/>
    <n v="295369"/>
    <n v="352995.49190000002"/>
    <n v="352995.49190000002"/>
    <n v="403078209.89437854"/>
  </r>
  <r>
    <x v="3"/>
    <x v="108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08"/>
    <s v="20:00"/>
    <n v="865"/>
    <n v="0"/>
    <n v="168411"/>
    <n v="1"/>
    <n v="1"/>
    <n v="0"/>
    <n v="1"/>
    <n v="0"/>
    <s v="OK"/>
    <m/>
    <n v="865"/>
    <n v="808.94799999999998"/>
    <n v="808.94799999999998"/>
    <s v=""/>
    <s v=""/>
    <n v="168411"/>
    <n v="136235741.62799999"/>
  </r>
  <r>
    <x v="3"/>
    <x v="108"/>
    <s v="21:00"/>
    <n v="530"/>
    <n v="0"/>
    <n v="100642"/>
    <n v="1"/>
    <n v="1"/>
    <n v="0"/>
    <n v="1"/>
    <n v="0"/>
    <s v="OK"/>
    <m/>
    <n v="530"/>
    <n v="495.65600000000001"/>
    <n v="495.65600000000001"/>
    <s v=""/>
    <s v=""/>
    <n v="100642"/>
    <n v="49883811.152000003"/>
  </r>
  <r>
    <x v="3"/>
    <x v="108"/>
    <s v="22:00"/>
    <n v="432"/>
    <n v="0"/>
    <n v="295330"/>
    <n v="1"/>
    <n v="1"/>
    <n v="0"/>
    <n v="1"/>
    <n v="0"/>
    <s v="OK"/>
    <m/>
    <n v="432"/>
    <n v="404.00639999999999"/>
    <n v="404.00639999999999"/>
    <s v=""/>
    <s v=""/>
    <n v="295330"/>
    <n v="119315210.11199999"/>
  </r>
  <r>
    <x v="3"/>
    <x v="108"/>
    <s v="23:00"/>
    <n v="1060"/>
    <n v="0"/>
    <n v="216359"/>
    <n v="0"/>
    <n v="1"/>
    <n v="0"/>
    <n v="1"/>
    <n v="0"/>
    <s v="OK"/>
    <m/>
    <n v="1060"/>
    <n v="991.31200000000001"/>
    <n v="991.31200000000001"/>
    <n v="216359"/>
    <n v="258570.6409"/>
    <n v="258570.6409"/>
    <n v="256324179.17186081"/>
  </r>
  <r>
    <x v="3"/>
    <x v="108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09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09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09"/>
    <s v="03:00"/>
    <n v="1713"/>
    <n v="1"/>
    <n v="77131"/>
    <n v="1"/>
    <n v="1"/>
    <n v="0"/>
    <n v="1"/>
    <n v="0"/>
    <s v="OK"/>
    <m/>
    <s v=""/>
    <s v=""/>
    <n v="1713"/>
    <s v=""/>
    <s v=""/>
    <n v="77131"/>
    <n v="132125403"/>
  </r>
  <r>
    <x v="3"/>
    <x v="109"/>
    <s v="04:00"/>
    <n v="585"/>
    <n v="0"/>
    <n v="115159"/>
    <n v="1"/>
    <n v="1"/>
    <n v="0"/>
    <n v="1"/>
    <n v="0"/>
    <s v="OK"/>
    <m/>
    <n v="585"/>
    <n v="547.09199999999998"/>
    <n v="547.09199999999998"/>
    <s v=""/>
    <s v=""/>
    <n v="115159"/>
    <n v="63002567.627999999"/>
  </r>
  <r>
    <x v="3"/>
    <x v="109"/>
    <s v="05:00"/>
    <n v="472"/>
    <n v="1"/>
    <n v="208515"/>
    <n v="0"/>
    <n v="1"/>
    <n v="0"/>
    <n v="1"/>
    <n v="0"/>
    <s v="OK"/>
    <m/>
    <s v=""/>
    <s v=""/>
    <n v="472"/>
    <n v="208515"/>
    <n v="249196.27650000001"/>
    <n v="249196.27650000001"/>
    <n v="117620642.508"/>
  </r>
  <r>
    <x v="3"/>
    <x v="109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09"/>
    <s v="07:00"/>
    <n v="1028"/>
    <n v="0"/>
    <n v="136940"/>
    <n v="0"/>
    <n v="1"/>
    <n v="0"/>
    <n v="1"/>
    <n v="0"/>
    <s v="OK"/>
    <m/>
    <n v="1028"/>
    <n v="961.38560000000007"/>
    <n v="961.38560000000007"/>
    <n v="136940"/>
    <n v="163656.99400000001"/>
    <n v="163656.99400000001"/>
    <n v="157337477.37088642"/>
  </r>
  <r>
    <x v="3"/>
    <x v="109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09"/>
    <s v="09:00"/>
    <n v="717"/>
    <n v="1"/>
    <n v="270166"/>
    <n v="0"/>
    <n v="1"/>
    <n v="0"/>
    <n v="1"/>
    <n v="0"/>
    <s v="OK"/>
    <m/>
    <s v=""/>
    <s v=""/>
    <n v="717"/>
    <n v="270166"/>
    <n v="322875.38660000003"/>
    <n v="322875.38660000003"/>
    <n v="231501652.19220001"/>
  </r>
  <r>
    <x v="3"/>
    <x v="109"/>
    <s v="10:00"/>
    <n v="1007"/>
    <n v="0"/>
    <n v="143271"/>
    <n v="1"/>
    <n v="1"/>
    <n v="0"/>
    <n v="1"/>
    <n v="0"/>
    <s v="OK"/>
    <m/>
    <n v="1007"/>
    <n v="941.74639999999999"/>
    <n v="941.74639999999999"/>
    <s v=""/>
    <s v=""/>
    <n v="143271"/>
    <n v="134924948.47440001"/>
  </r>
  <r>
    <x v="3"/>
    <x v="109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09"/>
    <s v="12:00"/>
    <n v="1871"/>
    <n v="1"/>
    <n v="270229"/>
    <n v="1"/>
    <n v="1"/>
    <n v="0"/>
    <n v="1"/>
    <n v="0"/>
    <s v="OK"/>
    <m/>
    <s v=""/>
    <s v=""/>
    <n v="1871"/>
    <s v=""/>
    <s v=""/>
    <n v="270229"/>
    <n v="505598459"/>
  </r>
  <r>
    <x v="3"/>
    <x v="109"/>
    <s v="13:00"/>
    <n v="446"/>
    <n v="0"/>
    <n v="167387"/>
    <n v="0"/>
    <n v="1"/>
    <n v="0"/>
    <n v="1"/>
    <n v="0"/>
    <s v="OK"/>
    <m/>
    <n v="446"/>
    <n v="417.0992"/>
    <n v="417.0992"/>
    <n v="167387"/>
    <n v="200044.20370000001"/>
    <n v="200044.20370000001"/>
    <n v="83438277.327907041"/>
  </r>
  <r>
    <x v="3"/>
    <x v="109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09"/>
    <s v="15:00"/>
    <n v="1261"/>
    <n v="0"/>
    <n v="144996"/>
    <n v="0"/>
    <n v="1"/>
    <n v="0"/>
    <n v="1"/>
    <n v="0"/>
    <s v="OK"/>
    <m/>
    <n v="1261"/>
    <n v="1179.2872"/>
    <n v="1179.2872"/>
    <n v="144996"/>
    <n v="173284.71960000001"/>
    <n v="173284.71960000001"/>
    <n v="204352451.77986914"/>
  </r>
  <r>
    <x v="3"/>
    <x v="109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09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09"/>
    <s v="18:00"/>
    <n v="1376"/>
    <n v="1"/>
    <n v="53482"/>
    <n v="0"/>
    <n v="1"/>
    <n v="0"/>
    <n v="1"/>
    <n v="0"/>
    <s v="OK"/>
    <m/>
    <s v=""/>
    <s v=""/>
    <n v="1376"/>
    <n v="53482"/>
    <n v="63916.338200000006"/>
    <n v="63916.338200000006"/>
    <n v="87948881.363200009"/>
  </r>
  <r>
    <x v="3"/>
    <x v="109"/>
    <s v="19:00"/>
    <n v="877"/>
    <n v="1"/>
    <n v="72058"/>
    <n v="0"/>
    <n v="1"/>
    <n v="0"/>
    <n v="1"/>
    <n v="0"/>
    <s v="OK"/>
    <m/>
    <s v=""/>
    <s v=""/>
    <n v="877"/>
    <n v="72058"/>
    <n v="86116.515800000008"/>
    <n v="86116.515800000008"/>
    <n v="75524184.356600001"/>
  </r>
  <r>
    <x v="3"/>
    <x v="109"/>
    <s v="20:00"/>
    <n v="685"/>
    <n v="1"/>
    <n v="219991"/>
    <n v="0"/>
    <n v="1"/>
    <n v="0"/>
    <n v="1"/>
    <n v="0"/>
    <s v="OK"/>
    <m/>
    <s v=""/>
    <s v=""/>
    <n v="685"/>
    <n v="219991"/>
    <n v="262911.24410000001"/>
    <n v="262911.24410000001"/>
    <n v="180094202.2085"/>
  </r>
  <r>
    <x v="3"/>
    <x v="109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09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09"/>
    <s v="23:00"/>
    <n v="1622"/>
    <n v="0"/>
    <n v="292118"/>
    <n v="0"/>
    <n v="1"/>
    <n v="0"/>
    <n v="1"/>
    <n v="0"/>
    <s v="OK"/>
    <m/>
    <n v="1622"/>
    <n v="1516.8944000000001"/>
    <n v="1516.8944000000001"/>
    <n v="292118"/>
    <n v="349110.2218"/>
    <n v="349110.2218"/>
    <n v="529563340.43117797"/>
  </r>
  <r>
    <x v="3"/>
    <x v="109"/>
    <s v="00:00"/>
    <n v="1428"/>
    <n v="0"/>
    <n v="282463"/>
    <n v="0"/>
    <n v="1"/>
    <n v="0"/>
    <n v="1"/>
    <n v="0"/>
    <s v="OK"/>
    <m/>
    <n v="1428"/>
    <n v="1335.4656"/>
    <n v="1335.4656"/>
    <n v="282463"/>
    <n v="337571.53130000003"/>
    <n v="337571.53130000003"/>
    <n v="450815167.59047329"/>
  </r>
  <r>
    <x v="3"/>
    <x v="110"/>
    <s v="01:01"/>
    <n v="1449"/>
    <n v="0"/>
    <n v="264208"/>
    <n v="0"/>
    <n v="1"/>
    <n v="0"/>
    <n v="1"/>
    <n v="0"/>
    <s v="OK"/>
    <m/>
    <n v="1449"/>
    <n v="1355.1048000000001"/>
    <n v="1355.1048000000001"/>
    <n v="264208"/>
    <n v="315754.98080000002"/>
    <n v="315754.98080000002"/>
    <n v="427881090.10598791"/>
  </r>
  <r>
    <x v="3"/>
    <x v="110"/>
    <s v="02:00"/>
    <n v="762"/>
    <n v="1"/>
    <n v="287380"/>
    <n v="0"/>
    <n v="1"/>
    <n v="0"/>
    <n v="1"/>
    <n v="0"/>
    <s v="OK"/>
    <m/>
    <s v=""/>
    <s v=""/>
    <n v="762"/>
    <n v="287380"/>
    <n v="343447.83799999999"/>
    <n v="343447.83799999999"/>
    <n v="261707252.55599999"/>
  </r>
  <r>
    <x v="3"/>
    <x v="110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10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10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10"/>
    <s v="06:00"/>
    <n v="1368"/>
    <n v="1"/>
    <n v="189513"/>
    <n v="1"/>
    <n v="1"/>
    <n v="0"/>
    <n v="1"/>
    <n v="0"/>
    <s v="OK"/>
    <m/>
    <s v=""/>
    <s v=""/>
    <n v="1368"/>
    <s v=""/>
    <s v=""/>
    <n v="189513"/>
    <n v="259253784"/>
  </r>
  <r>
    <x v="3"/>
    <x v="110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10"/>
    <s v="08:00"/>
    <n v="1636"/>
    <n v="0"/>
    <n v="244044"/>
    <n v="1"/>
    <n v="1"/>
    <n v="0"/>
    <n v="1"/>
    <n v="0"/>
    <s v="OK"/>
    <m/>
    <n v="1636"/>
    <n v="1529.9872"/>
    <n v="1529.9872"/>
    <s v=""/>
    <s v=""/>
    <n v="244044"/>
    <n v="373384196.23680001"/>
  </r>
  <r>
    <x v="3"/>
    <x v="110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10"/>
    <s v="10:00"/>
    <n v="1799"/>
    <n v="0"/>
    <n v="267246"/>
    <n v="0"/>
    <n v="1"/>
    <n v="0"/>
    <n v="1"/>
    <n v="0"/>
    <s v="OK"/>
    <m/>
    <n v="1799"/>
    <n v="1682.4248"/>
    <n v="1682.4248"/>
    <n v="267246"/>
    <n v="319385.69459999999"/>
    <n v="319385.69459999999"/>
    <n v="537342413.36026609"/>
  </r>
  <r>
    <x v="3"/>
    <x v="110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10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10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10"/>
    <s v="14:00"/>
    <n v="1303"/>
    <n v="0"/>
    <n v="257670"/>
    <n v="0"/>
    <n v="1"/>
    <n v="0"/>
    <n v="1"/>
    <n v="0"/>
    <s v="OK"/>
    <m/>
    <n v="1303"/>
    <n v="1218.5656000000001"/>
    <n v="1218.5656000000001"/>
    <n v="257670"/>
    <n v="307941.41700000002"/>
    <n v="307941.41700000002"/>
    <n v="375246817.57145524"/>
  </r>
  <r>
    <x v="3"/>
    <x v="110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10"/>
    <s v="16:00"/>
    <n v="1581"/>
    <n v="0"/>
    <n v="294216"/>
    <n v="1"/>
    <n v="1"/>
    <n v="0"/>
    <n v="1"/>
    <n v="0"/>
    <s v="OK"/>
    <m/>
    <n v="1581"/>
    <n v="1478.5512000000001"/>
    <n v="1478.5512000000001"/>
    <s v=""/>
    <s v=""/>
    <n v="294216"/>
    <n v="435013419.85920006"/>
  </r>
  <r>
    <x v="3"/>
    <x v="110"/>
    <s v="17:00"/>
    <n v="1792"/>
    <n v="0"/>
    <n v="204083"/>
    <n v="0"/>
    <n v="1"/>
    <n v="0"/>
    <n v="1"/>
    <n v="0"/>
    <s v="OK"/>
    <m/>
    <n v="1792"/>
    <n v="1675.8784000000001"/>
    <n v="1675.8784000000001"/>
    <n v="204083"/>
    <n v="243899.59330000001"/>
    <n v="243899.59330000001"/>
    <n v="408746060.18025476"/>
  </r>
  <r>
    <x v="3"/>
    <x v="110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10"/>
    <s v="19:00"/>
    <n v="1535"/>
    <n v="0"/>
    <n v="183276"/>
    <n v="0"/>
    <n v="1"/>
    <n v="0"/>
    <n v="1"/>
    <n v="0"/>
    <s v="OK"/>
    <m/>
    <n v="1535"/>
    <n v="1435.5320000000002"/>
    <n v="1435.5320000000002"/>
    <n v="183276"/>
    <n v="219033.1476"/>
    <n v="219033.1476"/>
    <n v="314429092.44052321"/>
  </r>
  <r>
    <x v="3"/>
    <x v="110"/>
    <s v="20:00"/>
    <n v="1705"/>
    <n v="1"/>
    <n v="99496"/>
    <n v="0"/>
    <n v="1"/>
    <n v="0"/>
    <n v="1"/>
    <n v="0"/>
    <s v="OK"/>
    <m/>
    <s v=""/>
    <s v=""/>
    <n v="1705"/>
    <n v="99496"/>
    <n v="118907.66960000001"/>
    <n v="118907.66960000001"/>
    <n v="202737576.66800001"/>
  </r>
  <r>
    <x v="3"/>
    <x v="110"/>
    <s v="21:00"/>
    <n v="1145"/>
    <n v="0"/>
    <n v="265358"/>
    <n v="1"/>
    <n v="1"/>
    <n v="0"/>
    <n v="1"/>
    <n v="0"/>
    <s v="OK"/>
    <m/>
    <n v="1145"/>
    <n v="1070.8040000000001"/>
    <n v="1070.8040000000001"/>
    <s v=""/>
    <s v=""/>
    <n v="265358"/>
    <n v="284146407.83200002"/>
  </r>
  <r>
    <x v="3"/>
    <x v="110"/>
    <s v="22:00"/>
    <n v="1537"/>
    <n v="1"/>
    <n v="112743"/>
    <n v="1"/>
    <n v="1"/>
    <n v="0"/>
    <n v="1"/>
    <n v="0"/>
    <s v="OK"/>
    <m/>
    <s v=""/>
    <s v=""/>
    <n v="1537"/>
    <s v=""/>
    <s v=""/>
    <n v="112743"/>
    <n v="173285991"/>
  </r>
  <r>
    <x v="3"/>
    <x v="110"/>
    <s v="23:00"/>
    <n v="1243"/>
    <n v="0"/>
    <n v="72960"/>
    <n v="1"/>
    <n v="1"/>
    <n v="0"/>
    <n v="1"/>
    <n v="0"/>
    <s v="OK"/>
    <m/>
    <n v="1243"/>
    <n v="1162.4536000000001"/>
    <n v="1162.4536000000001"/>
    <s v=""/>
    <s v=""/>
    <n v="72960"/>
    <n v="84812614.656000003"/>
  </r>
  <r>
    <x v="3"/>
    <x v="110"/>
    <s v="00:00"/>
    <n v="1786"/>
    <n v="1"/>
    <n v="144412"/>
    <n v="0"/>
    <n v="1"/>
    <n v="0"/>
    <n v="1"/>
    <n v="0"/>
    <s v="OK"/>
    <m/>
    <s v=""/>
    <s v=""/>
    <n v="1786"/>
    <n v="144412"/>
    <n v="172586.7812"/>
    <n v="172586.7812"/>
    <n v="308239991.22320002"/>
  </r>
  <r>
    <x v="3"/>
    <x v="111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11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11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11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11"/>
    <s v="05:00"/>
    <n v="718"/>
    <n v="1"/>
    <n v="77028"/>
    <n v="1"/>
    <n v="1"/>
    <n v="0"/>
    <n v="1"/>
    <n v="0"/>
    <s v="OK"/>
    <m/>
    <s v=""/>
    <s v=""/>
    <n v="718"/>
    <s v=""/>
    <s v=""/>
    <n v="77028"/>
    <n v="55306104"/>
  </r>
  <r>
    <x v="3"/>
    <x v="111"/>
    <s v="06:00"/>
    <n v="390"/>
    <n v="0"/>
    <n v="124218"/>
    <n v="1"/>
    <n v="1"/>
    <n v="0"/>
    <n v="1"/>
    <n v="0"/>
    <s v="OK"/>
    <m/>
    <n v="390"/>
    <n v="364.72800000000001"/>
    <n v="364.72800000000001"/>
    <s v=""/>
    <s v=""/>
    <n v="124218"/>
    <n v="45305782.704000004"/>
  </r>
  <r>
    <x v="3"/>
    <x v="111"/>
    <s v="07:00"/>
    <n v="1756"/>
    <n v="1"/>
    <n v="45606"/>
    <n v="0"/>
    <n v="1"/>
    <n v="0"/>
    <n v="1"/>
    <n v="0"/>
    <s v="OK"/>
    <m/>
    <s v=""/>
    <s v=""/>
    <n v="1756"/>
    <n v="45606"/>
    <n v="54503.730600000003"/>
    <n v="54503.730600000003"/>
    <n v="95708550.933600008"/>
  </r>
  <r>
    <x v="3"/>
    <x v="111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11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11"/>
    <s v="10:00"/>
    <n v="1710"/>
    <n v="0"/>
    <n v="270186"/>
    <n v="1"/>
    <n v="1"/>
    <n v="0"/>
    <n v="1"/>
    <n v="0"/>
    <s v="OK"/>
    <m/>
    <n v="1710"/>
    <n v="1599.192"/>
    <n v="1599.192"/>
    <s v=""/>
    <s v=""/>
    <n v="270186"/>
    <n v="432079289.71200001"/>
  </r>
  <r>
    <x v="3"/>
    <x v="111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11"/>
    <s v="12:00"/>
    <n v="1332"/>
    <n v="1"/>
    <n v="182139"/>
    <n v="0"/>
    <n v="1"/>
    <n v="0"/>
    <n v="1"/>
    <n v="0"/>
    <s v="OK"/>
    <m/>
    <s v=""/>
    <s v=""/>
    <n v="1332"/>
    <n v="182139"/>
    <n v="217674.31890000001"/>
    <n v="217674.31890000001"/>
    <n v="289942192.7748"/>
  </r>
  <r>
    <x v="3"/>
    <x v="111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11"/>
    <s v="14:00"/>
    <n v="961"/>
    <n v="0"/>
    <n v="51212"/>
    <n v="1"/>
    <n v="1"/>
    <n v="0"/>
    <n v="1"/>
    <n v="0"/>
    <s v="OK"/>
    <m/>
    <n v="961"/>
    <n v="898.72720000000004"/>
    <n v="898.72720000000004"/>
    <s v=""/>
    <s v=""/>
    <n v="51212"/>
    <n v="46025617.366400003"/>
  </r>
  <r>
    <x v="3"/>
    <x v="111"/>
    <s v="15:00"/>
    <n v="1434"/>
    <n v="1"/>
    <n v="111919"/>
    <n v="1"/>
    <n v="1"/>
    <n v="0"/>
    <n v="1"/>
    <n v="0"/>
    <s v="OK"/>
    <m/>
    <s v=""/>
    <s v=""/>
    <n v="1434"/>
    <s v=""/>
    <s v=""/>
    <n v="111919"/>
    <n v="160491846"/>
  </r>
  <r>
    <x v="3"/>
    <x v="111"/>
    <s v="16:00"/>
    <n v="1079"/>
    <n v="0"/>
    <n v="118580"/>
    <n v="0"/>
    <n v="1"/>
    <n v="0"/>
    <n v="1"/>
    <n v="0"/>
    <s v="OK"/>
    <m/>
    <n v="1079"/>
    <n v="1009.0808000000001"/>
    <n v="1009.0808000000001"/>
    <n v="118580"/>
    <n v="141714.95800000001"/>
    <n v="141714.95800000001"/>
    <n v="143001843.19060642"/>
  </r>
  <r>
    <x v="3"/>
    <x v="111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11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11"/>
    <s v="19:00"/>
    <n v="1974"/>
    <n v="0"/>
    <n v="66618"/>
    <n v="0"/>
    <n v="1"/>
    <n v="0"/>
    <n v="1"/>
    <n v="0"/>
    <s v="OK"/>
    <m/>
    <n v="1974"/>
    <n v="1846.0848000000001"/>
    <n v="1846.0848000000001"/>
    <n v="66618"/>
    <n v="79615.171799999996"/>
    <n v="79615.171799999996"/>
    <n v="146976358.50936863"/>
  </r>
  <r>
    <x v="3"/>
    <x v="111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11"/>
    <s v="21:00"/>
    <n v="710"/>
    <n v="1"/>
    <n v="72523"/>
    <n v="0"/>
    <n v="1"/>
    <n v="0"/>
    <n v="1"/>
    <n v="0"/>
    <s v="OK"/>
    <m/>
    <s v=""/>
    <s v=""/>
    <n v="710"/>
    <n v="72523"/>
    <n v="86672.237300000008"/>
    <n v="86672.237300000008"/>
    <n v="61537288.483000003"/>
  </r>
  <r>
    <x v="3"/>
    <x v="111"/>
    <s v="22:00"/>
    <n v="883"/>
    <n v="1"/>
    <n v="93871"/>
    <n v="1"/>
    <n v="1"/>
    <n v="0"/>
    <n v="1"/>
    <n v="0"/>
    <s v="OK"/>
    <m/>
    <s v=""/>
    <s v=""/>
    <n v="883"/>
    <s v=""/>
    <s v=""/>
    <n v="93871"/>
    <n v="82888093"/>
  </r>
  <r>
    <x v="3"/>
    <x v="111"/>
    <s v="23:00"/>
    <n v="1270"/>
    <n v="1"/>
    <n v="114134"/>
    <n v="1"/>
    <n v="1"/>
    <n v="0"/>
    <n v="1"/>
    <n v="0"/>
    <s v="OK"/>
    <m/>
    <s v=""/>
    <s v=""/>
    <n v="1270"/>
    <s v=""/>
    <s v=""/>
    <n v="114134"/>
    <n v="144950180"/>
  </r>
  <r>
    <x v="3"/>
    <x v="111"/>
    <s v="00:00"/>
    <n v="1884"/>
    <n v="0"/>
    <n v="284771"/>
    <n v="1"/>
    <n v="1"/>
    <n v="0"/>
    <n v="1"/>
    <n v="0"/>
    <s v="OK"/>
    <m/>
    <n v="1884"/>
    <n v="1761.9168"/>
    <n v="1761.9168"/>
    <s v=""/>
    <s v=""/>
    <n v="284771"/>
    <n v="501742809.0528"/>
  </r>
  <r>
    <x v="3"/>
    <x v="112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12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12"/>
    <s v="03:00"/>
    <n v="851"/>
    <n v="0"/>
    <n v="53071"/>
    <n v="0"/>
    <n v="1"/>
    <n v="0"/>
    <n v="1"/>
    <n v="0"/>
    <s v="OK"/>
    <m/>
    <n v="851"/>
    <n v="795.85520000000008"/>
    <n v="795.85520000000008"/>
    <n v="53071"/>
    <n v="63425.152099999999"/>
    <n v="63425.152099999999"/>
    <n v="50477237.109575927"/>
  </r>
  <r>
    <x v="3"/>
    <x v="112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12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12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12"/>
    <s v="07:00"/>
    <n v="1065"/>
    <n v="1"/>
    <n v="226443"/>
    <n v="1"/>
    <n v="1"/>
    <n v="0"/>
    <n v="1"/>
    <n v="0"/>
    <s v="OK"/>
    <m/>
    <s v=""/>
    <s v=""/>
    <n v="1065"/>
    <s v=""/>
    <s v=""/>
    <n v="226443"/>
    <n v="241161795"/>
  </r>
  <r>
    <x v="3"/>
    <x v="112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12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12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12"/>
    <s v="11:00"/>
    <n v="908"/>
    <n v="1"/>
    <n v="72167"/>
    <n v="1"/>
    <n v="1"/>
    <n v="0"/>
    <n v="1"/>
    <n v="0"/>
    <s v="OK"/>
    <m/>
    <s v=""/>
    <s v=""/>
    <n v="908"/>
    <s v=""/>
    <s v=""/>
    <n v="72167"/>
    <n v="65527636"/>
  </r>
  <r>
    <x v="3"/>
    <x v="112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12"/>
    <s v="13:00"/>
    <n v="1178"/>
    <n v="0"/>
    <n v="97218"/>
    <n v="0"/>
    <n v="1"/>
    <n v="0"/>
    <n v="1"/>
    <n v="0"/>
    <s v="OK"/>
    <m/>
    <n v="1178"/>
    <n v="1101.6656"/>
    <n v="1101.6656"/>
    <n v="97218"/>
    <n v="116185.23180000001"/>
    <n v="116185.23180000001"/>
    <n v="127997273.1020861"/>
  </r>
  <r>
    <x v="3"/>
    <x v="112"/>
    <s v="14:00"/>
    <n v="567"/>
    <n v="1"/>
    <n v="170801"/>
    <n v="1"/>
    <n v="1"/>
    <n v="0"/>
    <n v="1"/>
    <n v="0"/>
    <s v="OK"/>
    <m/>
    <s v=""/>
    <s v=""/>
    <n v="567"/>
    <s v=""/>
    <s v=""/>
    <n v="170801"/>
    <n v="96844167"/>
  </r>
  <r>
    <x v="3"/>
    <x v="112"/>
    <s v="15:00"/>
    <n v="1357"/>
    <n v="0"/>
    <n v="192535"/>
    <n v="0"/>
    <n v="1"/>
    <n v="0"/>
    <n v="1"/>
    <n v="0"/>
    <s v="OK"/>
    <m/>
    <n v="1357"/>
    <n v="1269.0663999999999"/>
    <n v="1269.0663999999999"/>
    <n v="192535"/>
    <n v="230098.5785"/>
    <n v="230098.5785"/>
    <n v="292010374.66211241"/>
  </r>
  <r>
    <x v="3"/>
    <x v="112"/>
    <s v="16:00"/>
    <n v="930"/>
    <n v="0"/>
    <n v="206167"/>
    <n v="0"/>
    <n v="1"/>
    <n v="0"/>
    <n v="1"/>
    <n v="0"/>
    <s v="OK"/>
    <m/>
    <n v="930"/>
    <n v="869.73599999999999"/>
    <n v="869.73599999999999"/>
    <n v="206167"/>
    <n v="246390.18170000002"/>
    <n v="246390.18170000002"/>
    <n v="214294411.07103121"/>
  </r>
  <r>
    <x v="3"/>
    <x v="112"/>
    <s v="17:00"/>
    <n v="1466"/>
    <n v="0"/>
    <n v="283464"/>
    <n v="1"/>
    <n v="1"/>
    <n v="0"/>
    <n v="1"/>
    <n v="0"/>
    <s v="OK"/>
    <m/>
    <n v="1466"/>
    <n v="1371.0032000000001"/>
    <n v="1371.0032000000001"/>
    <s v=""/>
    <s v=""/>
    <n v="283464"/>
    <n v="388630051.0848"/>
  </r>
  <r>
    <x v="3"/>
    <x v="112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12"/>
    <s v="19:00"/>
    <n v="484"/>
    <n v="1"/>
    <n v="178967"/>
    <n v="0"/>
    <n v="1"/>
    <n v="0"/>
    <n v="1"/>
    <n v="0"/>
    <s v="OK"/>
    <m/>
    <s v=""/>
    <s v=""/>
    <n v="484"/>
    <n v="178967"/>
    <n v="213883.46170000001"/>
    <n v="213883.46170000001"/>
    <n v="103519595.46280001"/>
  </r>
  <r>
    <x v="3"/>
    <x v="112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12"/>
    <s v="21:00"/>
    <n v="1487"/>
    <n v="1"/>
    <n v="68546"/>
    <n v="1"/>
    <n v="1"/>
    <n v="0"/>
    <n v="1"/>
    <n v="0"/>
    <s v="OK"/>
    <m/>
    <s v=""/>
    <s v=""/>
    <n v="1487"/>
    <s v=""/>
    <s v=""/>
    <n v="68546"/>
    <n v="101927902"/>
  </r>
  <r>
    <x v="3"/>
    <x v="112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12"/>
    <s v="23:00"/>
    <n v="1285"/>
    <n v="0"/>
    <n v="189966"/>
    <n v="0"/>
    <n v="1"/>
    <n v="0"/>
    <n v="1"/>
    <n v="0"/>
    <s v="OK"/>
    <m/>
    <n v="1285"/>
    <n v="1201.732"/>
    <n v="1201.732"/>
    <n v="189966"/>
    <n v="227028.36660000001"/>
    <n v="227028.36660000001"/>
    <n v="272827253.05095118"/>
  </r>
  <r>
    <x v="3"/>
    <x v="112"/>
    <s v="00:00"/>
    <n v="950"/>
    <n v="1"/>
    <n v="227172"/>
    <n v="0"/>
    <n v="1"/>
    <n v="0"/>
    <n v="1"/>
    <n v="0"/>
    <s v="OK"/>
    <m/>
    <s v=""/>
    <s v=""/>
    <n v="950"/>
    <n v="227172"/>
    <n v="271493.25719999999"/>
    <n v="271493.25719999999"/>
    <n v="257918594.34"/>
  </r>
  <r>
    <x v="3"/>
    <x v="113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13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13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13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13"/>
    <s v="05:00"/>
    <n v="1347"/>
    <n v="1"/>
    <n v="143310"/>
    <n v="1"/>
    <n v="1"/>
    <n v="0"/>
    <n v="1"/>
    <n v="0"/>
    <s v="OK"/>
    <m/>
    <s v=""/>
    <s v=""/>
    <n v="1347"/>
    <s v=""/>
    <s v=""/>
    <n v="143310"/>
    <n v="193038570"/>
  </r>
  <r>
    <x v="3"/>
    <x v="113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13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13"/>
    <s v="08:00"/>
    <n v="1121"/>
    <n v="0"/>
    <n v="44879"/>
    <n v="1"/>
    <n v="1"/>
    <n v="0"/>
    <n v="1"/>
    <n v="0"/>
    <s v="OK"/>
    <m/>
    <n v="1121"/>
    <n v="1048.3592000000001"/>
    <n v="1048.3592000000001"/>
    <s v=""/>
    <s v=""/>
    <n v="44879"/>
    <n v="47049312.536800005"/>
  </r>
  <r>
    <x v="3"/>
    <x v="113"/>
    <s v="09:00"/>
    <n v="1223"/>
    <n v="1"/>
    <n v="199763"/>
    <n v="0"/>
    <n v="1"/>
    <n v="0"/>
    <n v="1"/>
    <n v="0"/>
    <s v="OK"/>
    <m/>
    <s v=""/>
    <s v=""/>
    <n v="1223"/>
    <n v="199763"/>
    <n v="238736.76130000001"/>
    <n v="238736.76130000001"/>
    <n v="291975059.06990004"/>
  </r>
  <r>
    <x v="3"/>
    <x v="113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13"/>
    <s v="11:00"/>
    <n v="612"/>
    <n v="0"/>
    <n v="286285"/>
    <n v="0"/>
    <n v="1"/>
    <n v="0"/>
    <n v="1"/>
    <n v="0"/>
    <s v="OK"/>
    <m/>
    <n v="612"/>
    <n v="572.3424"/>
    <n v="572.3424"/>
    <n v="286285"/>
    <n v="342139.2035"/>
    <n v="342139.2035"/>
    <n v="195820772.86527839"/>
  </r>
  <r>
    <x v="3"/>
    <x v="113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13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13"/>
    <s v="14:00"/>
    <n v="1883"/>
    <n v="0"/>
    <n v="231173"/>
    <n v="0"/>
    <n v="1"/>
    <n v="0"/>
    <n v="1"/>
    <n v="0"/>
    <s v="OK"/>
    <m/>
    <n v="1883"/>
    <n v="1760.9816000000001"/>
    <n v="1760.9816000000001"/>
    <n v="231173"/>
    <n v="276274.85230000003"/>
    <n v="276274.85230000003"/>
    <n v="486514931.44301772"/>
  </r>
  <r>
    <x v="3"/>
    <x v="113"/>
    <s v="15:00"/>
    <n v="1219"/>
    <n v="1"/>
    <n v="166442"/>
    <n v="0"/>
    <n v="1"/>
    <n v="0"/>
    <n v="1"/>
    <n v="0"/>
    <s v="OK"/>
    <m/>
    <s v=""/>
    <s v=""/>
    <n v="1219"/>
    <n v="166442"/>
    <n v="198914.83420000001"/>
    <n v="198914.83420000001"/>
    <n v="242477182.88980001"/>
  </r>
  <r>
    <x v="3"/>
    <x v="113"/>
    <s v="16:00"/>
    <n v="312"/>
    <n v="1"/>
    <n v="102472"/>
    <n v="1"/>
    <n v="1"/>
    <n v="0"/>
    <n v="1"/>
    <n v="0"/>
    <s v="OK"/>
    <m/>
    <s v=""/>
    <s v=""/>
    <n v="312"/>
    <s v=""/>
    <s v=""/>
    <n v="102472"/>
    <n v="31971264"/>
  </r>
  <r>
    <x v="3"/>
    <x v="113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13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13"/>
    <s v="19:00"/>
    <n v="571"/>
    <n v="1"/>
    <n v="185513"/>
    <n v="1"/>
    <n v="1"/>
    <n v="0"/>
    <n v="1"/>
    <n v="0"/>
    <s v="OK"/>
    <m/>
    <s v=""/>
    <s v=""/>
    <n v="571"/>
    <s v=""/>
    <s v=""/>
    <n v="185513"/>
    <n v="105927923"/>
  </r>
  <r>
    <x v="3"/>
    <x v="113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13"/>
    <s v="21:00"/>
    <n v="1369"/>
    <n v="1"/>
    <n v="207919"/>
    <n v="1"/>
    <n v="1"/>
    <n v="0"/>
    <n v="1"/>
    <n v="0"/>
    <s v="OK"/>
    <m/>
    <s v=""/>
    <s v=""/>
    <n v="1369"/>
    <s v=""/>
    <s v=""/>
    <n v="207919"/>
    <n v="284641111"/>
  </r>
  <r>
    <x v="3"/>
    <x v="113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13"/>
    <s v="23:00"/>
    <n v="346"/>
    <n v="1"/>
    <n v="92691"/>
    <n v="0"/>
    <n v="1"/>
    <n v="0"/>
    <n v="1"/>
    <n v="0"/>
    <s v="OK"/>
    <m/>
    <s v=""/>
    <s v=""/>
    <n v="346"/>
    <n v="92691"/>
    <n v="110775.0141"/>
    <n v="110775.0141"/>
    <n v="38328154.878600001"/>
  </r>
  <r>
    <x v="3"/>
    <x v="113"/>
    <s v="00:00"/>
    <n v="1855"/>
    <n v="1"/>
    <n v="263991"/>
    <n v="1"/>
    <n v="1"/>
    <n v="0"/>
    <n v="1"/>
    <n v="0"/>
    <s v="OK"/>
    <m/>
    <s v=""/>
    <s v=""/>
    <n v="1855"/>
    <s v=""/>
    <s v=""/>
    <n v="263991"/>
    <n v="489703305"/>
  </r>
  <r>
    <x v="3"/>
    <x v="114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14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14"/>
    <s v="03:00"/>
    <n v="1288"/>
    <n v="1"/>
    <n v="107708"/>
    <n v="0"/>
    <n v="1"/>
    <n v="0"/>
    <n v="1"/>
    <n v="0"/>
    <s v="OK"/>
    <m/>
    <s v=""/>
    <s v=""/>
    <n v="1288"/>
    <n v="107708"/>
    <n v="128721.83080000001"/>
    <n v="128721.83080000001"/>
    <n v="165793718.0704"/>
  </r>
  <r>
    <x v="3"/>
    <x v="114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14"/>
    <s v="05:00"/>
    <n v="1803"/>
    <n v="0"/>
    <n v="159168"/>
    <n v="1"/>
    <n v="1"/>
    <n v="0"/>
    <n v="1"/>
    <n v="0"/>
    <s v="OK"/>
    <m/>
    <n v="1803"/>
    <n v="1686.1656"/>
    <n v="1686.1656"/>
    <s v=""/>
    <s v=""/>
    <n v="159168"/>
    <n v="268383606.22080001"/>
  </r>
  <r>
    <x v="3"/>
    <x v="114"/>
    <s v="06:00"/>
    <n v="1669"/>
    <n v="0"/>
    <n v="115079"/>
    <n v="1"/>
    <n v="1"/>
    <n v="0"/>
    <n v="1"/>
    <n v="0"/>
    <s v="OK"/>
    <m/>
    <n v="1669"/>
    <n v="1560.8488"/>
    <n v="1560.8488"/>
    <s v=""/>
    <s v=""/>
    <n v="115079"/>
    <n v="179620919.05520001"/>
  </r>
  <r>
    <x v="3"/>
    <x v="114"/>
    <s v="07:00"/>
    <n v="1499"/>
    <n v="0"/>
    <n v="296644"/>
    <n v="1"/>
    <n v="1"/>
    <n v="0"/>
    <n v="1"/>
    <n v="0"/>
    <s v="OK"/>
    <m/>
    <n v="1499"/>
    <n v="1401.8648000000001"/>
    <n v="1401.8648000000001"/>
    <s v=""/>
    <s v=""/>
    <n v="296644"/>
    <n v="415854781.73120004"/>
  </r>
  <r>
    <x v="3"/>
    <x v="114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14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14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14"/>
    <s v="11:00"/>
    <n v="1099"/>
    <n v="1"/>
    <n v="214492"/>
    <n v="0"/>
    <n v="1"/>
    <n v="0"/>
    <n v="1"/>
    <n v="0"/>
    <s v="OK"/>
    <m/>
    <s v=""/>
    <s v=""/>
    <n v="1099"/>
    <n v="214492"/>
    <n v="256339.38920000001"/>
    <n v="256339.38920000001"/>
    <n v="281716988.73080003"/>
  </r>
  <r>
    <x v="3"/>
    <x v="114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14"/>
    <s v="13:00"/>
    <n v="1688"/>
    <n v="0"/>
    <n v="167086"/>
    <n v="1"/>
    <n v="1"/>
    <n v="0"/>
    <n v="1"/>
    <n v="0"/>
    <s v="OK"/>
    <m/>
    <n v="1688"/>
    <n v="1578.6176"/>
    <n v="1578.6176"/>
    <s v=""/>
    <s v=""/>
    <n v="167086"/>
    <n v="263764900.3136"/>
  </r>
  <r>
    <x v="3"/>
    <x v="114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14"/>
    <s v="15:00"/>
    <n v="1146"/>
    <n v="0"/>
    <n v="180801"/>
    <n v="0"/>
    <n v="1"/>
    <n v="0"/>
    <n v="1"/>
    <n v="0"/>
    <s v="OK"/>
    <m/>
    <n v="1146"/>
    <n v="1071.7392"/>
    <n v="1071.7392"/>
    <n v="180801"/>
    <n v="216075.2751"/>
    <n v="216075.2751"/>
    <n v="231576342.47545391"/>
  </r>
  <r>
    <x v="3"/>
    <x v="114"/>
    <s v="16:00"/>
    <n v="339"/>
    <n v="0"/>
    <n v="139389"/>
    <n v="1"/>
    <n v="1"/>
    <n v="0"/>
    <n v="1"/>
    <n v="0"/>
    <s v="OK"/>
    <m/>
    <n v="339"/>
    <n v="317.03280000000001"/>
    <n v="317.03280000000001"/>
    <s v=""/>
    <s v=""/>
    <n v="139389"/>
    <n v="44190884.959200002"/>
  </r>
  <r>
    <x v="3"/>
    <x v="114"/>
    <s v="17:00"/>
    <n v="355"/>
    <n v="0"/>
    <n v="112034"/>
    <n v="0"/>
    <n v="1"/>
    <n v="0"/>
    <n v="1"/>
    <n v="0"/>
    <s v="OK"/>
    <m/>
    <n v="355"/>
    <n v="331.99600000000004"/>
    <n v="331.99600000000004"/>
    <n v="112034"/>
    <n v="133891.8334"/>
    <n v="133891.8334"/>
    <n v="44451553.121466406"/>
  </r>
  <r>
    <x v="3"/>
    <x v="114"/>
    <s v="18:00"/>
    <n v="911"/>
    <n v="1"/>
    <n v="217078"/>
    <n v="0"/>
    <n v="1"/>
    <n v="0"/>
    <n v="1"/>
    <n v="0"/>
    <s v="OK"/>
    <m/>
    <s v=""/>
    <s v=""/>
    <n v="911"/>
    <n v="217078"/>
    <n v="259429.91780000002"/>
    <n v="259429.91780000002"/>
    <n v="236340655.11580002"/>
  </r>
  <r>
    <x v="3"/>
    <x v="114"/>
    <s v="19:00"/>
    <n v="557"/>
    <n v="0"/>
    <n v="128387"/>
    <n v="0"/>
    <n v="1"/>
    <n v="0"/>
    <n v="1"/>
    <n v="0"/>
    <s v="OK"/>
    <m/>
    <n v="557"/>
    <n v="520.90639999999996"/>
    <n v="520.90639999999996"/>
    <n v="128387"/>
    <n v="153435.30370000002"/>
    <n v="153435.30370000002"/>
    <n v="79925431.683273688"/>
  </r>
  <r>
    <x v="3"/>
    <x v="114"/>
    <s v="20:00"/>
    <n v="1493"/>
    <n v="1"/>
    <n v="280097"/>
    <n v="1"/>
    <n v="1"/>
    <n v="0"/>
    <n v="1"/>
    <n v="0"/>
    <s v="OK"/>
    <m/>
    <s v=""/>
    <s v=""/>
    <n v="1493"/>
    <s v=""/>
    <s v=""/>
    <n v="280097"/>
    <n v="418184821"/>
  </r>
  <r>
    <x v="3"/>
    <x v="114"/>
    <s v="21:00"/>
    <n v="1989"/>
    <n v="1"/>
    <n v="252410"/>
    <n v="1"/>
    <n v="1"/>
    <n v="0"/>
    <n v="1"/>
    <n v="0"/>
    <s v="OK"/>
    <m/>
    <s v=""/>
    <s v=""/>
    <n v="1989"/>
    <s v=""/>
    <s v=""/>
    <n v="252410"/>
    <n v="502043490"/>
  </r>
  <r>
    <x v="3"/>
    <x v="114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14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14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15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15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15"/>
    <s v="03:00"/>
    <n v="1886"/>
    <n v="1"/>
    <n v="244736"/>
    <n v="0"/>
    <n v="1"/>
    <n v="0"/>
    <n v="1"/>
    <n v="0"/>
    <s v="OK"/>
    <m/>
    <s v=""/>
    <s v=""/>
    <n v="1886"/>
    <n v="244736"/>
    <n v="292483.99359999999"/>
    <n v="292483.99359999999"/>
    <n v="551624811.9296"/>
  </r>
  <r>
    <x v="3"/>
    <x v="115"/>
    <s v="04:00"/>
    <n v="684"/>
    <n v="1"/>
    <n v="110383"/>
    <n v="0"/>
    <n v="1"/>
    <n v="0"/>
    <n v="1"/>
    <n v="0"/>
    <s v="OK"/>
    <m/>
    <s v=""/>
    <s v=""/>
    <n v="684"/>
    <n v="110383"/>
    <n v="131918.72330000001"/>
    <n v="131918.72330000001"/>
    <n v="90232406.737200007"/>
  </r>
  <r>
    <x v="3"/>
    <x v="115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15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15"/>
    <s v="07:00"/>
    <n v="1496"/>
    <n v="0"/>
    <n v="165010"/>
    <n v="0"/>
    <n v="1"/>
    <n v="0"/>
    <n v="1"/>
    <n v="0"/>
    <s v="OK"/>
    <m/>
    <n v="1496"/>
    <n v="1399.0592000000001"/>
    <n v="1399.0592000000001"/>
    <n v="165010"/>
    <n v="197203.451"/>
    <n v="197203.451"/>
    <n v="275899302.39329922"/>
  </r>
  <r>
    <x v="3"/>
    <x v="115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15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15"/>
    <s v="10:00"/>
    <n v="954"/>
    <n v="0"/>
    <n v="214027"/>
    <n v="1"/>
    <n v="1"/>
    <n v="0"/>
    <n v="1"/>
    <n v="0"/>
    <s v="OK"/>
    <m/>
    <n v="954"/>
    <n v="892.18079999999998"/>
    <n v="892.18079999999998"/>
    <s v=""/>
    <s v=""/>
    <n v="214027"/>
    <n v="190950780.08159998"/>
  </r>
  <r>
    <x v="3"/>
    <x v="115"/>
    <s v="11:00"/>
    <n v="553"/>
    <n v="1"/>
    <n v="140421"/>
    <n v="0"/>
    <n v="1"/>
    <n v="0"/>
    <n v="1"/>
    <n v="0"/>
    <s v="OK"/>
    <m/>
    <s v=""/>
    <s v=""/>
    <n v="553"/>
    <n v="140421"/>
    <n v="167817.13709999999"/>
    <n v="167817.13709999999"/>
    <n v="92802876.81629999"/>
  </r>
  <r>
    <x v="3"/>
    <x v="115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15"/>
    <s v="13:00"/>
    <n v="959"/>
    <n v="0"/>
    <n v="102330"/>
    <n v="1"/>
    <n v="1"/>
    <n v="0"/>
    <n v="1"/>
    <n v="0"/>
    <s v="OK"/>
    <m/>
    <n v="959"/>
    <n v="896.85680000000002"/>
    <n v="896.85680000000002"/>
    <s v=""/>
    <s v=""/>
    <n v="102330"/>
    <n v="91775356.343999997"/>
  </r>
  <r>
    <x v="3"/>
    <x v="115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15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15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15"/>
    <s v="17:00"/>
    <n v="713"/>
    <n v="1"/>
    <n v="103758"/>
    <n v="0"/>
    <n v="1"/>
    <n v="0"/>
    <n v="1"/>
    <n v="0"/>
    <s v="OK"/>
    <m/>
    <s v=""/>
    <s v=""/>
    <n v="713"/>
    <n v="103758"/>
    <n v="124001.18580000001"/>
    <n v="124001.18580000001"/>
    <n v="88412845.475400001"/>
  </r>
  <r>
    <x v="3"/>
    <x v="115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15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15"/>
    <s v="20:00"/>
    <n v="1975"/>
    <n v="0"/>
    <n v="191630"/>
    <n v="1"/>
    <n v="1"/>
    <n v="0"/>
    <n v="1"/>
    <n v="0"/>
    <s v="OK"/>
    <m/>
    <n v="1975"/>
    <n v="1847.02"/>
    <n v="1847.02"/>
    <s v=""/>
    <s v=""/>
    <n v="191630"/>
    <n v="353944442.60000002"/>
  </r>
  <r>
    <x v="3"/>
    <x v="115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15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15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15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16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16"/>
    <s v="02:00"/>
    <n v="597"/>
    <n v="1"/>
    <n v="200203"/>
    <n v="1"/>
    <n v="1"/>
    <n v="0"/>
    <n v="1"/>
    <n v="0"/>
    <s v="OK"/>
    <m/>
    <s v=""/>
    <s v=""/>
    <n v="597"/>
    <s v=""/>
    <s v=""/>
    <n v="200203"/>
    <n v="119521191"/>
  </r>
  <r>
    <x v="3"/>
    <x v="116"/>
    <s v="03:00"/>
    <n v="571"/>
    <n v="1"/>
    <n v="219889"/>
    <n v="0"/>
    <n v="1"/>
    <n v="0"/>
    <n v="1"/>
    <n v="0"/>
    <s v="OK"/>
    <m/>
    <s v=""/>
    <s v=""/>
    <n v="571"/>
    <n v="219889"/>
    <n v="262789.34390000004"/>
    <n v="262789.34390000004"/>
    <n v="150052715.36690003"/>
  </r>
  <r>
    <x v="3"/>
    <x v="116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16"/>
    <s v="05:00"/>
    <n v="1774"/>
    <n v="0"/>
    <n v="278765"/>
    <n v="0"/>
    <n v="1"/>
    <n v="0"/>
    <n v="1"/>
    <n v="0"/>
    <s v="OK"/>
    <m/>
    <n v="1774"/>
    <n v="1659.0448000000001"/>
    <n v="1659.0448000000001"/>
    <n v="278765"/>
    <n v="333152.0515"/>
    <n v="333152.0515"/>
    <n v="552714178.6504072"/>
  </r>
  <r>
    <x v="3"/>
    <x v="116"/>
    <s v="06:00"/>
    <n v="790"/>
    <n v="1"/>
    <n v="155160"/>
    <n v="0"/>
    <n v="1"/>
    <n v="0"/>
    <n v="1"/>
    <n v="0"/>
    <s v="OK"/>
    <m/>
    <s v=""/>
    <s v=""/>
    <n v="790"/>
    <n v="155160"/>
    <n v="185431.71600000001"/>
    <n v="185431.71600000001"/>
    <n v="146491055.64000002"/>
  </r>
  <r>
    <x v="3"/>
    <x v="116"/>
    <s v="07:00"/>
    <n v="1176"/>
    <n v="1"/>
    <n v="43839"/>
    <n v="0"/>
    <n v="1"/>
    <n v="0"/>
    <n v="1"/>
    <n v="0"/>
    <s v="OK"/>
    <m/>
    <s v=""/>
    <s v=""/>
    <n v="1176"/>
    <n v="43839"/>
    <n v="52391.988900000004"/>
    <n v="52391.988900000004"/>
    <n v="61612978.946400002"/>
  </r>
  <r>
    <x v="3"/>
    <x v="116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16"/>
    <s v="09:00"/>
    <n v="408"/>
    <n v="1"/>
    <n v="201825"/>
    <n v="1"/>
    <n v="1"/>
    <n v="0"/>
    <n v="1"/>
    <n v="0"/>
    <s v="OK"/>
    <m/>
    <s v=""/>
    <s v=""/>
    <n v="408"/>
    <s v=""/>
    <s v=""/>
    <n v="201825"/>
    <n v="82344600"/>
  </r>
  <r>
    <x v="3"/>
    <x v="116"/>
    <s v="10:00"/>
    <n v="1591"/>
    <n v="1"/>
    <n v="292786"/>
    <n v="1"/>
    <n v="1"/>
    <n v="0"/>
    <n v="1"/>
    <n v="0"/>
    <s v="OK"/>
    <m/>
    <s v=""/>
    <s v=""/>
    <n v="1591"/>
    <s v=""/>
    <s v=""/>
    <n v="292786"/>
    <n v="465822526"/>
  </r>
  <r>
    <x v="3"/>
    <x v="116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16"/>
    <s v="12:00"/>
    <n v="1668"/>
    <n v="0"/>
    <n v="269943"/>
    <n v="1"/>
    <n v="1"/>
    <n v="0"/>
    <n v="1"/>
    <n v="0"/>
    <s v="OK"/>
    <m/>
    <n v="1668"/>
    <n v="1559.9136000000001"/>
    <n v="1559.9136000000001"/>
    <s v=""/>
    <s v=""/>
    <n v="269943"/>
    <n v="421087756.92480004"/>
  </r>
  <r>
    <x v="3"/>
    <x v="116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16"/>
    <s v="14:00"/>
    <n v="1675"/>
    <n v="0"/>
    <n v="127909"/>
    <n v="1"/>
    <n v="1"/>
    <n v="0"/>
    <n v="1"/>
    <n v="0"/>
    <s v="OK"/>
    <m/>
    <n v="1675"/>
    <n v="1566.46"/>
    <n v="1566.46"/>
    <s v=""/>
    <s v=""/>
    <n v="127909"/>
    <n v="200364332.14000002"/>
  </r>
  <r>
    <x v="3"/>
    <x v="116"/>
    <s v="15:00"/>
    <n v="1544"/>
    <n v="1"/>
    <n v="78310"/>
    <n v="0"/>
    <n v="1"/>
    <n v="0"/>
    <n v="1"/>
    <n v="0"/>
    <s v="OK"/>
    <m/>
    <s v=""/>
    <s v=""/>
    <n v="1544"/>
    <n v="78310"/>
    <n v="93588.281000000003"/>
    <n v="93588.281000000003"/>
    <n v="144500305.86399999"/>
  </r>
  <r>
    <x v="3"/>
    <x v="116"/>
    <s v="16:00"/>
    <n v="754"/>
    <n v="0"/>
    <n v="266459"/>
    <n v="0"/>
    <n v="1"/>
    <n v="0"/>
    <n v="1"/>
    <n v="0"/>
    <s v="OK"/>
    <m/>
    <n v="754"/>
    <n v="705.14080000000001"/>
    <n v="705.14080000000001"/>
    <n v="266459"/>
    <n v="318445.15090000001"/>
    <n v="318445.15090000001"/>
    <n v="224548668.46174672"/>
  </r>
  <r>
    <x v="3"/>
    <x v="116"/>
    <s v="17:00"/>
    <n v="396"/>
    <n v="1"/>
    <n v="186241"/>
    <n v="0"/>
    <n v="1"/>
    <n v="0"/>
    <n v="1"/>
    <n v="0"/>
    <s v="OK"/>
    <m/>
    <s v=""/>
    <s v=""/>
    <n v="396"/>
    <n v="186241"/>
    <n v="222576.61910000001"/>
    <n v="222576.61910000001"/>
    <n v="88140341.163599998"/>
  </r>
  <r>
    <x v="3"/>
    <x v="116"/>
    <s v="18:00"/>
    <n v="1741"/>
    <n v="0"/>
    <n v="48108"/>
    <n v="1"/>
    <n v="1"/>
    <n v="0"/>
    <n v="1"/>
    <n v="0"/>
    <s v="OK"/>
    <m/>
    <n v="1741"/>
    <n v="1628.1831999999999"/>
    <n v="1628.1831999999999"/>
    <s v=""/>
    <s v=""/>
    <n v="48108"/>
    <n v="78328637.385600001"/>
  </r>
  <r>
    <x v="3"/>
    <x v="116"/>
    <s v="19:00"/>
    <n v="1643"/>
    <n v="1"/>
    <n v="67397"/>
    <n v="0"/>
    <n v="1"/>
    <n v="0"/>
    <n v="1"/>
    <n v="0"/>
    <s v="OK"/>
    <m/>
    <s v=""/>
    <s v=""/>
    <n v="1643"/>
    <n v="67397"/>
    <n v="80546.154699999999"/>
    <n v="80546.154699999999"/>
    <n v="132337332.17209999"/>
  </r>
  <r>
    <x v="3"/>
    <x v="116"/>
    <s v="20:00"/>
    <n v="1448"/>
    <n v="0"/>
    <n v="203455"/>
    <n v="1"/>
    <n v="1"/>
    <n v="0"/>
    <n v="1"/>
    <n v="0"/>
    <s v="OK"/>
    <m/>
    <n v="1448"/>
    <n v="1354.1695999999999"/>
    <n v="1354.1695999999999"/>
    <s v=""/>
    <s v=""/>
    <n v="203455"/>
    <n v="275512575.96799999"/>
  </r>
  <r>
    <x v="3"/>
    <x v="116"/>
    <s v="21:00"/>
    <n v="456"/>
    <n v="1"/>
    <n v="233293"/>
    <n v="1"/>
    <n v="1"/>
    <n v="0"/>
    <n v="1"/>
    <n v="0"/>
    <s v="OK"/>
    <m/>
    <s v=""/>
    <s v=""/>
    <n v="456"/>
    <s v=""/>
    <s v=""/>
    <n v="233293"/>
    <n v="106381608"/>
  </r>
  <r>
    <x v="3"/>
    <x v="116"/>
    <s v="22:00"/>
    <n v="1778"/>
    <n v="0"/>
    <n v="163688"/>
    <n v="1"/>
    <n v="1"/>
    <n v="0"/>
    <n v="1"/>
    <n v="0"/>
    <s v="OK"/>
    <m/>
    <n v="1778"/>
    <n v="1662.7856000000002"/>
    <n v="1662.7856000000002"/>
    <s v=""/>
    <s v=""/>
    <n v="163688"/>
    <n v="272178049.29280001"/>
  </r>
  <r>
    <x v="3"/>
    <x v="116"/>
    <s v="23:00"/>
    <n v="608"/>
    <n v="1"/>
    <n v="73339"/>
    <n v="1"/>
    <n v="1"/>
    <n v="0"/>
    <n v="1"/>
    <n v="0"/>
    <s v="OK"/>
    <m/>
    <s v=""/>
    <s v=""/>
    <n v="608"/>
    <s v=""/>
    <s v=""/>
    <n v="73339"/>
    <n v="44590112"/>
  </r>
  <r>
    <x v="3"/>
    <x v="116"/>
    <s v="00:00"/>
    <n v="809"/>
    <n v="0"/>
    <n v="208372"/>
    <n v="1"/>
    <n v="1"/>
    <n v="0"/>
    <n v="1"/>
    <n v="0"/>
    <s v="OK"/>
    <m/>
    <n v="809"/>
    <n v="756.57680000000005"/>
    <n v="756.57680000000005"/>
    <s v=""/>
    <s v=""/>
    <n v="208372"/>
    <n v="157649420.96960002"/>
  </r>
  <r>
    <x v="3"/>
    <x v="117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17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17"/>
    <s v="03:00"/>
    <n v="488"/>
    <n v="0"/>
    <n v="180108"/>
    <n v="0"/>
    <n v="1"/>
    <n v="0"/>
    <n v="1"/>
    <n v="0"/>
    <s v="OK"/>
    <m/>
    <n v="488"/>
    <n v="456.37760000000003"/>
    <n v="456.37760000000003"/>
    <n v="180108"/>
    <n v="215247.07080000002"/>
    <n v="215247.07080000002"/>
    <n v="98233941.5787341"/>
  </r>
  <r>
    <x v="3"/>
    <x v="117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17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17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17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17"/>
    <s v="08:00"/>
    <n v="1845"/>
    <n v="0"/>
    <n v="46894"/>
    <n v="0"/>
    <n v="1"/>
    <n v="0"/>
    <n v="1"/>
    <n v="0"/>
    <s v="OK"/>
    <m/>
    <n v="1845"/>
    <n v="1725.444"/>
    <n v="1725.444"/>
    <n v="46894"/>
    <n v="56043.019400000005"/>
    <n v="56043.019400000005"/>
    <n v="96699091.565613613"/>
  </r>
  <r>
    <x v="3"/>
    <x v="117"/>
    <s v="09:00"/>
    <n v="353"/>
    <n v="1"/>
    <n v="266157"/>
    <n v="1"/>
    <n v="1"/>
    <n v="0"/>
    <n v="1"/>
    <n v="0"/>
    <s v="OK"/>
    <m/>
    <s v=""/>
    <s v=""/>
    <n v="353"/>
    <s v=""/>
    <s v=""/>
    <n v="266157"/>
    <n v="93953421"/>
  </r>
  <r>
    <x v="3"/>
    <x v="117"/>
    <s v="10:00"/>
    <n v="1855"/>
    <n v="0"/>
    <n v="263999"/>
    <n v="0"/>
    <n v="1"/>
    <n v="0"/>
    <n v="1"/>
    <n v="0"/>
    <s v="OK"/>
    <m/>
    <n v="1855"/>
    <n v="1734.796"/>
    <n v="1734.796"/>
    <n v="263999"/>
    <n v="315505.20490000001"/>
    <n v="315505.20490000001"/>
    <n v="547337167.43970048"/>
  </r>
  <r>
    <x v="3"/>
    <x v="117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17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17"/>
    <s v="13:00"/>
    <n v="1618"/>
    <n v="0"/>
    <n v="59374"/>
    <n v="1"/>
    <n v="1"/>
    <n v="0"/>
    <n v="1"/>
    <n v="0"/>
    <s v="OK"/>
    <m/>
    <n v="1618"/>
    <n v="1513.1536000000001"/>
    <n v="1513.1536000000001"/>
    <s v=""/>
    <s v=""/>
    <n v="59374"/>
    <n v="89841981.846400008"/>
  </r>
  <r>
    <x v="3"/>
    <x v="117"/>
    <s v="14:00"/>
    <n v="1233"/>
    <n v="1"/>
    <n v="155960"/>
    <n v="1"/>
    <n v="1"/>
    <n v="0"/>
    <n v="1"/>
    <n v="0"/>
    <s v="OK"/>
    <m/>
    <s v=""/>
    <s v=""/>
    <n v="1233"/>
    <s v=""/>
    <s v=""/>
    <n v="155960"/>
    <n v="192298680"/>
  </r>
  <r>
    <x v="3"/>
    <x v="117"/>
    <s v="15:00"/>
    <n v="627"/>
    <n v="1"/>
    <n v="142474"/>
    <n v="1"/>
    <n v="1"/>
    <n v="0"/>
    <n v="1"/>
    <n v="0"/>
    <s v="OK"/>
    <m/>
    <s v=""/>
    <s v=""/>
    <n v="627"/>
    <s v=""/>
    <s v=""/>
    <n v="142474"/>
    <n v="89331198"/>
  </r>
  <r>
    <x v="3"/>
    <x v="117"/>
    <s v="16:00"/>
    <n v="1130"/>
    <n v="1"/>
    <n v="118474"/>
    <n v="0"/>
    <n v="1"/>
    <n v="0"/>
    <n v="1"/>
    <n v="0"/>
    <s v="OK"/>
    <m/>
    <s v=""/>
    <s v=""/>
    <n v="1130"/>
    <n v="118474"/>
    <n v="141588.27739999999"/>
    <n v="141588.27739999999"/>
    <n v="159994753.46199998"/>
  </r>
  <r>
    <x v="3"/>
    <x v="117"/>
    <s v="17:00"/>
    <n v="752"/>
    <n v="0"/>
    <n v="295069"/>
    <n v="0"/>
    <n v="1"/>
    <n v="0"/>
    <n v="1"/>
    <n v="0"/>
    <s v="OK"/>
    <m/>
    <n v="752"/>
    <n v="703.2704"/>
    <n v="703.2704"/>
    <n v="295069"/>
    <n v="352636.96189999999"/>
    <n v="352636.96189999999"/>
    <n v="247999137.25019777"/>
  </r>
  <r>
    <x v="3"/>
    <x v="117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17"/>
    <s v="19:00"/>
    <n v="1006"/>
    <n v="0"/>
    <n v="125270"/>
    <n v="1"/>
    <n v="1"/>
    <n v="0"/>
    <n v="1"/>
    <n v="0"/>
    <s v="OK"/>
    <m/>
    <n v="1006"/>
    <n v="940.81119999999999"/>
    <n v="940.81119999999999"/>
    <s v=""/>
    <s v=""/>
    <n v="125270"/>
    <n v="117855419.024"/>
  </r>
  <r>
    <x v="3"/>
    <x v="117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17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17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17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17"/>
    <s v="00:00"/>
    <n v="1470"/>
    <n v="1"/>
    <n v="54799"/>
    <n v="0"/>
    <n v="1"/>
    <n v="0"/>
    <n v="1"/>
    <n v="0"/>
    <s v="OK"/>
    <m/>
    <s v=""/>
    <s v=""/>
    <n v="1470"/>
    <n v="54799"/>
    <n v="65490.284900000006"/>
    <n v="65490.284900000006"/>
    <n v="96270718.803000003"/>
  </r>
  <r>
    <x v="3"/>
    <x v="118"/>
    <s v="01:01"/>
    <n v="1856"/>
    <n v="0"/>
    <n v="237663"/>
    <n v="0"/>
    <n v="1"/>
    <n v="0"/>
    <n v="1"/>
    <n v="0"/>
    <s v="OK"/>
    <m/>
    <n v="1856"/>
    <n v="1735.7312000000002"/>
    <n v="1735.7312000000002"/>
    <n v="237663"/>
    <n v="284031.05129999999"/>
    <n v="284031.05129999999"/>
    <n v="493001557.51021057"/>
  </r>
  <r>
    <x v="3"/>
    <x v="118"/>
    <s v="02:00"/>
    <n v="1638"/>
    <n v="0"/>
    <n v="187463"/>
    <n v="1"/>
    <n v="1"/>
    <n v="0"/>
    <n v="1"/>
    <n v="0"/>
    <s v="OK"/>
    <m/>
    <n v="1638"/>
    <n v="1531.8576"/>
    <n v="1531.8576"/>
    <s v=""/>
    <s v=""/>
    <n v="187463"/>
    <n v="287166621.26880002"/>
  </r>
  <r>
    <x v="3"/>
    <x v="118"/>
    <s v="03:00"/>
    <n v="677"/>
    <n v="0"/>
    <n v="274533"/>
    <n v="1"/>
    <n v="1"/>
    <n v="0"/>
    <n v="1"/>
    <n v="0"/>
    <s v="OK"/>
    <m/>
    <n v="677"/>
    <n v="633.13040000000001"/>
    <n v="633.13040000000001"/>
    <s v=""/>
    <s v=""/>
    <n v="274533"/>
    <n v="173815188.10319999"/>
  </r>
  <r>
    <x v="3"/>
    <x v="118"/>
    <s v="04:00"/>
    <n v="897"/>
    <n v="1"/>
    <n v="175912"/>
    <n v="1"/>
    <n v="1"/>
    <n v="0"/>
    <n v="1"/>
    <n v="0"/>
    <s v="OK"/>
    <m/>
    <s v=""/>
    <s v=""/>
    <n v="897"/>
    <s v=""/>
    <s v=""/>
    <n v="175912"/>
    <n v="157793064"/>
  </r>
  <r>
    <x v="3"/>
    <x v="118"/>
    <s v="05:00"/>
    <n v="360"/>
    <n v="1"/>
    <n v="132265"/>
    <n v="0"/>
    <n v="1"/>
    <n v="0"/>
    <n v="1"/>
    <n v="0"/>
    <s v="OK"/>
    <m/>
    <s v=""/>
    <s v=""/>
    <n v="360"/>
    <n v="132265"/>
    <n v="158069.90150000001"/>
    <n v="158069.90150000001"/>
    <n v="56905164.539999999"/>
  </r>
  <r>
    <x v="3"/>
    <x v="118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18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18"/>
    <s v="08:00"/>
    <n v="553"/>
    <n v="0"/>
    <n v="58925"/>
    <n v="1"/>
    <n v="1"/>
    <n v="0"/>
    <n v="1"/>
    <n v="0"/>
    <s v="OK"/>
    <m/>
    <n v="553"/>
    <n v="517.16560000000004"/>
    <n v="517.16560000000004"/>
    <s v=""/>
    <s v=""/>
    <n v="58925"/>
    <n v="30473982.980000004"/>
  </r>
  <r>
    <x v="3"/>
    <x v="118"/>
    <s v="09:00"/>
    <n v="1209"/>
    <n v="1"/>
    <n v="33257"/>
    <n v="0"/>
    <n v="1"/>
    <n v="0"/>
    <n v="1"/>
    <n v="0"/>
    <s v="OK"/>
    <m/>
    <s v=""/>
    <s v=""/>
    <n v="1209"/>
    <n v="33257"/>
    <n v="39745.440699999999"/>
    <n v="39745.440699999999"/>
    <n v="48052237.806299999"/>
  </r>
  <r>
    <x v="3"/>
    <x v="118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18"/>
    <s v="11:00"/>
    <n v="620"/>
    <n v="1"/>
    <n v="115447"/>
    <n v="0"/>
    <n v="1"/>
    <n v="0"/>
    <n v="1"/>
    <n v="0"/>
    <s v="OK"/>
    <m/>
    <s v=""/>
    <s v=""/>
    <n v="620"/>
    <n v="115447"/>
    <n v="137970.70970000001"/>
    <n v="137970.70970000001"/>
    <n v="85541840.013999999"/>
  </r>
  <r>
    <x v="3"/>
    <x v="118"/>
    <s v="12:00"/>
    <n v="1328"/>
    <n v="1"/>
    <n v="132454"/>
    <n v="1"/>
    <n v="1"/>
    <n v="0"/>
    <n v="1"/>
    <n v="0"/>
    <s v="OK"/>
    <m/>
    <s v=""/>
    <s v=""/>
    <n v="1328"/>
    <s v=""/>
    <s v=""/>
    <n v="132454"/>
    <n v="175898912"/>
  </r>
  <r>
    <x v="3"/>
    <x v="118"/>
    <s v="13:00"/>
    <n v="825"/>
    <n v="1"/>
    <n v="290777"/>
    <n v="0"/>
    <n v="1"/>
    <n v="0"/>
    <n v="1"/>
    <n v="0"/>
    <s v="OK"/>
    <m/>
    <s v=""/>
    <s v=""/>
    <n v="825"/>
    <n v="290777"/>
    <n v="347507.59270000004"/>
    <n v="347507.59270000004"/>
    <n v="286693763.97750002"/>
  </r>
  <r>
    <x v="3"/>
    <x v="118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18"/>
    <s v="15:00"/>
    <n v="1267"/>
    <n v="0"/>
    <n v="176897"/>
    <n v="0"/>
    <n v="1"/>
    <n v="0"/>
    <n v="1"/>
    <n v="0"/>
    <s v="OK"/>
    <m/>
    <n v="1267"/>
    <n v="1184.8984"/>
    <n v="1184.8984"/>
    <n v="176897"/>
    <n v="211409.6047"/>
    <n v="211409.6047"/>
    <n v="250498902.35366249"/>
  </r>
  <r>
    <x v="3"/>
    <x v="118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18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18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18"/>
    <s v="19:00"/>
    <n v="1950"/>
    <n v="1"/>
    <n v="196544"/>
    <n v="0"/>
    <n v="1"/>
    <n v="0"/>
    <n v="1"/>
    <n v="0"/>
    <s v="OK"/>
    <m/>
    <s v=""/>
    <s v=""/>
    <n v="1950"/>
    <n v="196544"/>
    <n v="234889.73440000002"/>
    <n v="234889.73440000002"/>
    <n v="458034982.08000004"/>
  </r>
  <r>
    <x v="3"/>
    <x v="118"/>
    <s v="20:00"/>
    <n v="944"/>
    <n v="1"/>
    <n v="41959"/>
    <n v="0"/>
    <n v="1"/>
    <n v="0"/>
    <n v="1"/>
    <n v="0"/>
    <s v="OK"/>
    <m/>
    <s v=""/>
    <s v=""/>
    <n v="944"/>
    <n v="41959"/>
    <n v="50145.200900000003"/>
    <n v="50145.200900000003"/>
    <n v="47337069.649600007"/>
  </r>
  <r>
    <x v="3"/>
    <x v="118"/>
    <s v="21:00"/>
    <n v="1852"/>
    <n v="0"/>
    <n v="225207"/>
    <n v="0"/>
    <n v="1"/>
    <n v="0"/>
    <n v="1"/>
    <n v="0"/>
    <s v="OK"/>
    <m/>
    <n v="1852"/>
    <n v="1731.9904000000001"/>
    <n v="1731.9904000000001"/>
    <n v="225207"/>
    <n v="269144.88569999998"/>
    <n v="269144.88569999998"/>
    <n v="466156358.24149728"/>
  </r>
  <r>
    <x v="3"/>
    <x v="118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18"/>
    <s v="23:00"/>
    <n v="715"/>
    <n v="0"/>
    <n v="203977"/>
    <n v="0"/>
    <n v="1"/>
    <n v="0"/>
    <n v="1"/>
    <n v="0"/>
    <s v="OK"/>
    <m/>
    <n v="715"/>
    <n v="668.66800000000001"/>
    <n v="668.66800000000001"/>
    <n v="203977"/>
    <n v="243772.91270000002"/>
    <n v="243772.91270000002"/>
    <n v="163003145.98928362"/>
  </r>
  <r>
    <x v="3"/>
    <x v="118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19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19"/>
    <s v="02:00"/>
    <n v="1231"/>
    <n v="0"/>
    <n v="280449"/>
    <n v="0"/>
    <n v="1"/>
    <n v="0"/>
    <n v="1"/>
    <n v="0"/>
    <s v="OK"/>
    <m/>
    <n v="1231"/>
    <n v="1151.2311999999999"/>
    <n v="1151.2311999999999"/>
    <n v="280449"/>
    <n v="335164.59990000003"/>
    <n v="335164.59990000003"/>
    <n v="385851944.54039687"/>
  </r>
  <r>
    <x v="3"/>
    <x v="119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19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19"/>
    <s v="05:00"/>
    <n v="750"/>
    <n v="1"/>
    <n v="190379"/>
    <n v="1"/>
    <n v="1"/>
    <n v="0"/>
    <n v="1"/>
    <n v="0"/>
    <s v="OK"/>
    <m/>
    <s v=""/>
    <s v=""/>
    <n v="750"/>
    <s v=""/>
    <s v=""/>
    <n v="190379"/>
    <n v="142784250"/>
  </r>
  <r>
    <x v="3"/>
    <x v="119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19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19"/>
    <s v="08:00"/>
    <n v="1682"/>
    <n v="1"/>
    <n v="249894"/>
    <n v="0"/>
    <n v="1"/>
    <n v="0"/>
    <n v="1"/>
    <n v="0"/>
    <s v="OK"/>
    <m/>
    <s v=""/>
    <s v=""/>
    <n v="1682"/>
    <n v="249894"/>
    <n v="298648.31940000004"/>
    <n v="298648.31940000004"/>
    <n v="502326473.23080003"/>
  </r>
  <r>
    <x v="3"/>
    <x v="119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19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19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19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19"/>
    <s v="13:00"/>
    <n v="1578"/>
    <n v="0"/>
    <n v="125614"/>
    <n v="0"/>
    <n v="1"/>
    <n v="0"/>
    <n v="1"/>
    <n v="0"/>
    <s v="OK"/>
    <m/>
    <n v="1578"/>
    <n v="1475.7456"/>
    <n v="1475.7456"/>
    <n v="125614"/>
    <n v="150121.29140000002"/>
    <n v="150121.29140000002"/>
    <n v="221540835.24986786"/>
  </r>
  <r>
    <x v="3"/>
    <x v="119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19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19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19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19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19"/>
    <s v="19:00"/>
    <n v="886"/>
    <n v="1"/>
    <n v="240652"/>
    <n v="1"/>
    <n v="1"/>
    <n v="0"/>
    <n v="1"/>
    <n v="0"/>
    <s v="OK"/>
    <m/>
    <s v=""/>
    <s v=""/>
    <n v="886"/>
    <s v=""/>
    <s v=""/>
    <n v="240652"/>
    <n v="213217672"/>
  </r>
  <r>
    <x v="3"/>
    <x v="119"/>
    <s v="20:00"/>
    <n v="1307"/>
    <n v="1"/>
    <n v="166926"/>
    <n v="1"/>
    <n v="1"/>
    <n v="0"/>
    <n v="1"/>
    <n v="0"/>
    <s v="OK"/>
    <m/>
    <s v=""/>
    <s v=""/>
    <n v="1307"/>
    <s v=""/>
    <s v=""/>
    <n v="166926"/>
    <n v="218172282"/>
  </r>
  <r>
    <x v="3"/>
    <x v="119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19"/>
    <s v="22:00"/>
    <n v="375"/>
    <n v="0"/>
    <n v="208213"/>
    <n v="0"/>
    <n v="1"/>
    <n v="0"/>
    <n v="1"/>
    <n v="0"/>
    <s v="OK"/>
    <m/>
    <n v="375"/>
    <n v="350.7"/>
    <n v="350.7"/>
    <n v="208213"/>
    <n v="248835.35630000001"/>
    <n v="248835.35630000001"/>
    <n v="87266559.454410002"/>
  </r>
  <r>
    <x v="3"/>
    <x v="119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3"/>
    <x v="119"/>
    <s v="00:00"/>
    <n v="900"/>
    <n v="0"/>
    <n v="72653"/>
    <n v="1"/>
    <n v="1"/>
    <n v="0"/>
    <n v="1"/>
    <n v="0"/>
    <s v="OK"/>
    <m/>
    <n v="900"/>
    <n v="841.68000000000006"/>
    <n v="841.68000000000006"/>
    <s v=""/>
    <s v=""/>
    <n v="72653"/>
    <n v="61150577.040000007"/>
  </r>
  <r>
    <x v="4"/>
    <x v="120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20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20"/>
    <s v="03:00"/>
    <n v="515"/>
    <n v="1"/>
    <n v="206198"/>
    <n v="1"/>
    <n v="1"/>
    <n v="0"/>
    <n v="1"/>
    <n v="0"/>
    <s v="OK"/>
    <m/>
    <s v=""/>
    <s v=""/>
    <n v="515"/>
    <s v=""/>
    <s v=""/>
    <n v="206198"/>
    <n v="106191970"/>
  </r>
  <r>
    <x v="4"/>
    <x v="120"/>
    <s v="04:00"/>
    <n v="402"/>
    <n v="1"/>
    <n v="187186"/>
    <n v="1"/>
    <n v="1"/>
    <n v="0"/>
    <n v="1"/>
    <n v="0"/>
    <s v="OK"/>
    <m/>
    <s v=""/>
    <s v=""/>
    <n v="402"/>
    <s v=""/>
    <s v=""/>
    <n v="187186"/>
    <n v="75248772"/>
  </r>
  <r>
    <x v="4"/>
    <x v="120"/>
    <s v="05:00"/>
    <n v="1888"/>
    <n v="1"/>
    <n v="217488"/>
    <n v="0"/>
    <n v="1"/>
    <n v="0"/>
    <n v="1"/>
    <n v="0"/>
    <s v="OK"/>
    <m/>
    <s v=""/>
    <s v=""/>
    <n v="1888"/>
    <n v="217488"/>
    <n v="259919.9088"/>
    <n v="259919.9088"/>
    <n v="490728787.81440002"/>
  </r>
  <r>
    <x v="4"/>
    <x v="120"/>
    <s v="06:00"/>
    <n v="710"/>
    <n v="0"/>
    <n v="222751"/>
    <n v="0"/>
    <n v="1"/>
    <n v="0"/>
    <n v="1"/>
    <n v="0"/>
    <s v="OK"/>
    <m/>
    <n v="710"/>
    <n v="663.99200000000008"/>
    <n v="663.99200000000008"/>
    <n v="222751"/>
    <n v="266209.72010000004"/>
    <n v="266209.72010000004"/>
    <n v="176761124.46863925"/>
  </r>
  <r>
    <x v="4"/>
    <x v="120"/>
    <s v="07:00"/>
    <n v="1694"/>
    <n v="1"/>
    <n v="50181"/>
    <n v="1"/>
    <n v="1"/>
    <n v="0"/>
    <n v="1"/>
    <n v="0"/>
    <s v="OK"/>
    <m/>
    <s v=""/>
    <s v=""/>
    <n v="1694"/>
    <s v=""/>
    <s v=""/>
    <n v="50181"/>
    <n v="85006614"/>
  </r>
  <r>
    <x v="4"/>
    <x v="120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20"/>
    <s v="09:00"/>
    <n v="1343"/>
    <n v="1"/>
    <n v="213323"/>
    <n v="0"/>
    <n v="1"/>
    <n v="0"/>
    <n v="1"/>
    <n v="0"/>
    <s v="OK"/>
    <m/>
    <s v=""/>
    <s v=""/>
    <n v="1343"/>
    <n v="213323"/>
    <n v="254942.31730000002"/>
    <n v="254942.31730000002"/>
    <n v="342387532.13390005"/>
  </r>
  <r>
    <x v="4"/>
    <x v="120"/>
    <s v="10:00"/>
    <n v="1195"/>
    <n v="1"/>
    <n v="113931"/>
    <n v="0"/>
    <n v="1"/>
    <n v="0"/>
    <n v="1"/>
    <n v="0"/>
    <s v="OK"/>
    <m/>
    <s v=""/>
    <s v=""/>
    <n v="1195"/>
    <n v="113931"/>
    <n v="136158.9381"/>
    <n v="136158.9381"/>
    <n v="162709931.02950001"/>
  </r>
  <r>
    <x v="4"/>
    <x v="120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20"/>
    <s v="12:00"/>
    <n v="1211"/>
    <n v="1"/>
    <n v="152646"/>
    <n v="0"/>
    <n v="1"/>
    <n v="0"/>
    <n v="1"/>
    <n v="0"/>
    <s v="OK"/>
    <m/>
    <s v=""/>
    <s v=""/>
    <n v="1211"/>
    <n v="152646"/>
    <n v="182427.2346"/>
    <n v="182427.2346"/>
    <n v="220919381.1006"/>
  </r>
  <r>
    <x v="4"/>
    <x v="120"/>
    <s v="13:00"/>
    <n v="340"/>
    <n v="1"/>
    <n v="175242"/>
    <n v="0"/>
    <n v="1"/>
    <n v="0"/>
    <n v="1"/>
    <n v="0"/>
    <s v="OK"/>
    <m/>
    <s v=""/>
    <s v=""/>
    <n v="340"/>
    <n v="175242"/>
    <n v="209431.71420000002"/>
    <n v="209431.71420000002"/>
    <n v="71206782.828000009"/>
  </r>
  <r>
    <x v="4"/>
    <x v="120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20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20"/>
    <s v="16:00"/>
    <n v="1318"/>
    <n v="0"/>
    <n v="111677"/>
    <n v="0"/>
    <n v="1"/>
    <n v="0"/>
    <n v="1"/>
    <n v="0"/>
    <s v="OK"/>
    <m/>
    <n v="1318"/>
    <n v="1232.5936000000002"/>
    <n v="1232.5936000000002"/>
    <n v="111677"/>
    <n v="133465.1827"/>
    <n v="133465.1827"/>
    <n v="164508330.01885074"/>
  </r>
  <r>
    <x v="4"/>
    <x v="120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20"/>
    <s v="18:00"/>
    <n v="1795"/>
    <n v="0"/>
    <n v="46319"/>
    <n v="0"/>
    <n v="1"/>
    <n v="0"/>
    <n v="1"/>
    <n v="0"/>
    <s v="OK"/>
    <m/>
    <n v="1795"/>
    <n v="1678.684"/>
    <n v="1678.684"/>
    <n v="46319"/>
    <n v="55355.836900000002"/>
    <n v="55355.836900000002"/>
    <n v="92924957.710639596"/>
  </r>
  <r>
    <x v="4"/>
    <x v="120"/>
    <s v="19:00"/>
    <n v="974"/>
    <n v="1"/>
    <n v="131241"/>
    <n v="0"/>
    <n v="1"/>
    <n v="0"/>
    <n v="1"/>
    <n v="0"/>
    <s v="OK"/>
    <m/>
    <s v=""/>
    <s v=""/>
    <n v="974"/>
    <n v="131241"/>
    <n v="156846.11910000001"/>
    <n v="156846.11910000001"/>
    <n v="152768120.0034"/>
  </r>
  <r>
    <x v="4"/>
    <x v="120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20"/>
    <s v="21:00"/>
    <n v="855"/>
    <n v="0"/>
    <n v="176754"/>
    <n v="0"/>
    <n v="1"/>
    <n v="0"/>
    <n v="1"/>
    <n v="0"/>
    <s v="OK"/>
    <m/>
    <n v="855"/>
    <n v="799.596"/>
    <n v="799.596"/>
    <n v="176754"/>
    <n v="211238.70540000001"/>
    <n v="211238.70540000001"/>
    <n v="168905623.8830184"/>
  </r>
  <r>
    <x v="4"/>
    <x v="120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20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20"/>
    <s v="00:00"/>
    <n v="1527"/>
    <n v="0"/>
    <n v="165565"/>
    <n v="1"/>
    <n v="1"/>
    <n v="0"/>
    <n v="1"/>
    <n v="0"/>
    <s v="OK"/>
    <m/>
    <n v="1527"/>
    <n v="1428.0504000000001"/>
    <n v="1428.0504000000001"/>
    <s v=""/>
    <s v=""/>
    <n v="165565"/>
    <n v="236435164.47600001"/>
  </r>
  <r>
    <x v="4"/>
    <x v="121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21"/>
    <s v="02:00"/>
    <n v="1926"/>
    <n v="1"/>
    <n v="237007"/>
    <n v="0"/>
    <n v="1"/>
    <n v="0"/>
    <n v="1"/>
    <n v="0"/>
    <s v="OK"/>
    <m/>
    <s v=""/>
    <s v=""/>
    <n v="1926"/>
    <n v="237007"/>
    <n v="283247.06570000004"/>
    <n v="283247.06570000004"/>
    <n v="545533848.53820002"/>
  </r>
  <r>
    <x v="4"/>
    <x v="121"/>
    <s v="03:00"/>
    <n v="1267"/>
    <n v="0"/>
    <n v="129012"/>
    <n v="0"/>
    <n v="1"/>
    <n v="0"/>
    <n v="1"/>
    <n v="0"/>
    <s v="OK"/>
    <m/>
    <n v="1267"/>
    <n v="1184.8984"/>
    <n v="1184.8984"/>
    <n v="129012"/>
    <n v="154182.24120000002"/>
    <n v="154182.24120000002"/>
    <n v="182690290.90629411"/>
  </r>
  <r>
    <x v="4"/>
    <x v="121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21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21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21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21"/>
    <s v="08:00"/>
    <n v="707"/>
    <n v="0"/>
    <n v="64814"/>
    <n v="0"/>
    <n v="1"/>
    <n v="0"/>
    <n v="1"/>
    <n v="0"/>
    <s v="OK"/>
    <m/>
    <n v="707"/>
    <n v="661.18640000000005"/>
    <n v="661.18640000000005"/>
    <n v="64814"/>
    <n v="77459.2114"/>
    <n v="77459.2114"/>
    <n v="51214977.132404961"/>
  </r>
  <r>
    <x v="4"/>
    <x v="121"/>
    <s v="09:00"/>
    <n v="648"/>
    <n v="0"/>
    <n v="219217"/>
    <n v="0"/>
    <n v="1"/>
    <n v="0"/>
    <n v="1"/>
    <n v="0"/>
    <s v="OK"/>
    <m/>
    <n v="648"/>
    <n v="606.00959999999998"/>
    <n v="606.00959999999998"/>
    <n v="219217"/>
    <n v="261986.23670000001"/>
    <n v="261986.23670000001"/>
    <n v="158766174.50807232"/>
  </r>
  <r>
    <x v="4"/>
    <x v="121"/>
    <s v="10:00"/>
    <n v="1312"/>
    <n v="0"/>
    <n v="138019"/>
    <n v="0"/>
    <n v="1"/>
    <n v="0"/>
    <n v="1"/>
    <n v="0"/>
    <s v="OK"/>
    <m/>
    <n v="1312"/>
    <n v="1226.9824000000001"/>
    <n v="1226.9824000000001"/>
    <n v="138019"/>
    <n v="164946.50690000001"/>
    <n v="164946.50690000001"/>
    <n v="202386460.90777859"/>
  </r>
  <r>
    <x v="4"/>
    <x v="121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21"/>
    <s v="12:00"/>
    <n v="951"/>
    <n v="0"/>
    <n v="171377"/>
    <n v="1"/>
    <n v="1"/>
    <n v="0"/>
    <n v="1"/>
    <n v="0"/>
    <s v="OK"/>
    <m/>
    <n v="951"/>
    <n v="889.37520000000006"/>
    <n v="889.37520000000006"/>
    <s v=""/>
    <s v=""/>
    <n v="171377"/>
    <n v="152418453.65040001"/>
  </r>
  <r>
    <x v="4"/>
    <x v="121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21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21"/>
    <s v="15:00"/>
    <n v="1759"/>
    <n v="1"/>
    <n v="117099"/>
    <n v="0"/>
    <n v="1"/>
    <n v="0"/>
    <n v="1"/>
    <n v="0"/>
    <s v="OK"/>
    <m/>
    <s v=""/>
    <s v=""/>
    <n v="1759"/>
    <n v="117099"/>
    <n v="139945.01490000001"/>
    <n v="139945.01490000001"/>
    <n v="246163281.20910001"/>
  </r>
  <r>
    <x v="4"/>
    <x v="121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21"/>
    <s v="17:00"/>
    <n v="1732"/>
    <n v="1"/>
    <n v="66011"/>
    <n v="1"/>
    <n v="1"/>
    <n v="0"/>
    <n v="1"/>
    <n v="0"/>
    <s v="OK"/>
    <m/>
    <s v=""/>
    <s v=""/>
    <n v="1732"/>
    <s v=""/>
    <s v=""/>
    <n v="66011"/>
    <n v="114331052"/>
  </r>
  <r>
    <x v="4"/>
    <x v="121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21"/>
    <s v="19:00"/>
    <n v="1146"/>
    <n v="0"/>
    <n v="96345"/>
    <n v="0"/>
    <n v="1"/>
    <n v="0"/>
    <n v="1"/>
    <n v="0"/>
    <s v="OK"/>
    <m/>
    <n v="1146"/>
    <n v="1071.7392"/>
    <n v="1071.7392"/>
    <n v="96345"/>
    <n v="115141.90950000001"/>
    <n v="115141.90950000001"/>
    <n v="123402097.97400241"/>
  </r>
  <r>
    <x v="4"/>
    <x v="121"/>
    <s v="20:00"/>
    <n v="998"/>
    <n v="1"/>
    <n v="284899"/>
    <n v="1"/>
    <n v="1"/>
    <n v="0"/>
    <n v="1"/>
    <n v="0"/>
    <s v="OK"/>
    <m/>
    <s v=""/>
    <s v=""/>
    <n v="998"/>
    <s v=""/>
    <s v=""/>
    <n v="284899"/>
    <n v="284329202"/>
  </r>
  <r>
    <x v="4"/>
    <x v="121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21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21"/>
    <s v="23:00"/>
    <n v="962"/>
    <n v="0"/>
    <n v="53121"/>
    <n v="1"/>
    <n v="1"/>
    <n v="0"/>
    <n v="1"/>
    <n v="0"/>
    <s v="OK"/>
    <m/>
    <n v="962"/>
    <n v="899.66240000000005"/>
    <n v="899.66240000000005"/>
    <s v=""/>
    <s v=""/>
    <n v="53121"/>
    <n v="47790966.350400001"/>
  </r>
  <r>
    <x v="4"/>
    <x v="121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22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22"/>
    <s v="02:00"/>
    <n v="1148"/>
    <n v="0"/>
    <n v="282626"/>
    <n v="0"/>
    <n v="1"/>
    <n v="0"/>
    <n v="1"/>
    <n v="0"/>
    <s v="OK"/>
    <m/>
    <n v="1148"/>
    <n v="1073.6096"/>
    <n v="1073.6096"/>
    <n v="282626"/>
    <n v="337766.33260000002"/>
    <n v="337766.33260000002"/>
    <n v="362629177.23615301"/>
  </r>
  <r>
    <x v="4"/>
    <x v="122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22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22"/>
    <s v="05:00"/>
    <n v="1744"/>
    <n v="1"/>
    <n v="207881"/>
    <n v="0"/>
    <n v="1"/>
    <n v="0"/>
    <n v="1"/>
    <n v="0"/>
    <s v="OK"/>
    <m/>
    <s v=""/>
    <s v=""/>
    <n v="1744"/>
    <n v="207881"/>
    <n v="248438.58310000002"/>
    <n v="248438.58310000002"/>
    <n v="433276888.92640001"/>
  </r>
  <r>
    <x v="4"/>
    <x v="122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22"/>
    <s v="07:00"/>
    <n v="1630"/>
    <n v="1"/>
    <n v="257819"/>
    <n v="1"/>
    <n v="1"/>
    <n v="0"/>
    <n v="1"/>
    <n v="0"/>
    <s v="OK"/>
    <m/>
    <s v=""/>
    <s v=""/>
    <n v="1630"/>
    <s v=""/>
    <s v=""/>
    <n v="257819"/>
    <n v="420244970"/>
  </r>
  <r>
    <x v="4"/>
    <x v="122"/>
    <s v="08:00"/>
    <n v="465"/>
    <n v="1"/>
    <n v="139363"/>
    <n v="1"/>
    <n v="1"/>
    <n v="0"/>
    <n v="1"/>
    <n v="0"/>
    <s v="OK"/>
    <m/>
    <s v=""/>
    <s v=""/>
    <n v="465"/>
    <s v=""/>
    <s v=""/>
    <n v="139363"/>
    <n v="64803795"/>
  </r>
  <r>
    <x v="4"/>
    <x v="122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22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22"/>
    <s v="11:00"/>
    <n v="810"/>
    <n v="1"/>
    <n v="203875"/>
    <n v="0"/>
    <n v="1"/>
    <n v="0"/>
    <n v="1"/>
    <n v="0"/>
    <s v="OK"/>
    <m/>
    <s v=""/>
    <s v=""/>
    <n v="810"/>
    <n v="203875"/>
    <n v="243651.01250000001"/>
    <n v="243651.01250000001"/>
    <n v="197357320.125"/>
  </r>
  <r>
    <x v="4"/>
    <x v="122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22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22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22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22"/>
    <s v="16:00"/>
    <n v="1834"/>
    <n v="1"/>
    <n v="137437"/>
    <n v="0"/>
    <n v="1"/>
    <n v="0"/>
    <n v="1"/>
    <n v="0"/>
    <s v="OK"/>
    <m/>
    <s v=""/>
    <s v=""/>
    <n v="1834"/>
    <n v="137437"/>
    <n v="164250.95870000002"/>
    <n v="164250.95870000002"/>
    <n v="301236258.25580001"/>
  </r>
  <r>
    <x v="4"/>
    <x v="122"/>
    <s v="17:00"/>
    <n v="605"/>
    <n v="1"/>
    <n v="173767"/>
    <n v="0"/>
    <n v="1"/>
    <n v="0"/>
    <n v="1"/>
    <n v="0"/>
    <s v="OK"/>
    <m/>
    <s v=""/>
    <s v=""/>
    <n v="605"/>
    <n v="173767"/>
    <n v="207668.9417"/>
    <n v="207668.9417"/>
    <n v="125639709.72849999"/>
  </r>
  <r>
    <x v="4"/>
    <x v="122"/>
    <s v="18:00"/>
    <n v="1446"/>
    <n v="1"/>
    <n v="46179"/>
    <n v="1"/>
    <n v="1"/>
    <n v="0"/>
    <n v="1"/>
    <n v="0"/>
    <s v="OK"/>
    <m/>
    <s v=""/>
    <s v=""/>
    <n v="1446"/>
    <s v=""/>
    <s v=""/>
    <n v="46179"/>
    <n v="66774834"/>
  </r>
  <r>
    <x v="4"/>
    <x v="122"/>
    <s v="19:00"/>
    <n v="863"/>
    <n v="0"/>
    <n v="168195"/>
    <n v="0"/>
    <n v="1"/>
    <n v="0"/>
    <n v="1"/>
    <n v="0"/>
    <s v="OK"/>
    <m/>
    <n v="863"/>
    <n v="807.07760000000007"/>
    <n v="807.07760000000007"/>
    <n v="168195"/>
    <n v="201009.84450000001"/>
    <n v="201009.84450000001"/>
    <n v="162230542.87543321"/>
  </r>
  <r>
    <x v="4"/>
    <x v="122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22"/>
    <s v="21:00"/>
    <n v="310"/>
    <n v="0"/>
    <n v="219337"/>
    <n v="1"/>
    <n v="1"/>
    <n v="0"/>
    <n v="1"/>
    <n v="0"/>
    <s v="OK"/>
    <m/>
    <n v="310"/>
    <n v="289.91200000000003"/>
    <n v="289.91200000000003"/>
    <s v=""/>
    <s v=""/>
    <n v="219337"/>
    <n v="63588428.344000004"/>
  </r>
  <r>
    <x v="4"/>
    <x v="122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22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22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23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23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23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23"/>
    <s v="04:00"/>
    <n v="1850"/>
    <n v="1"/>
    <n v="146865"/>
    <n v="1"/>
    <n v="1"/>
    <n v="0"/>
    <n v="1"/>
    <n v="0"/>
    <s v="OK"/>
    <m/>
    <s v=""/>
    <s v=""/>
    <n v="1850"/>
    <s v=""/>
    <s v=""/>
    <n v="146865"/>
    <n v="271700250"/>
  </r>
  <r>
    <x v="4"/>
    <x v="123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23"/>
    <s v="06:00"/>
    <n v="854"/>
    <n v="0"/>
    <n v="71670"/>
    <n v="1"/>
    <n v="1"/>
    <n v="0"/>
    <n v="1"/>
    <n v="0"/>
    <s v="OK"/>
    <m/>
    <n v="854"/>
    <n v="798.66079999999999"/>
    <n v="798.66079999999999"/>
    <s v=""/>
    <s v=""/>
    <n v="71670"/>
    <n v="57240019.535999998"/>
  </r>
  <r>
    <x v="4"/>
    <x v="123"/>
    <s v="07:00"/>
    <n v="1653"/>
    <n v="1"/>
    <n v="90347"/>
    <n v="0"/>
    <n v="1"/>
    <n v="0"/>
    <n v="1"/>
    <n v="0"/>
    <s v="OK"/>
    <m/>
    <s v=""/>
    <s v=""/>
    <n v="1653"/>
    <n v="90347"/>
    <n v="107973.6997"/>
    <n v="107973.6997"/>
    <n v="178480525.60409999"/>
  </r>
  <r>
    <x v="4"/>
    <x v="123"/>
    <s v="08:00"/>
    <n v="1915"/>
    <n v="1"/>
    <n v="207829"/>
    <n v="1"/>
    <n v="1"/>
    <n v="0"/>
    <n v="1"/>
    <n v="0"/>
    <s v="OK"/>
    <m/>
    <s v=""/>
    <s v=""/>
    <n v="1915"/>
    <s v=""/>
    <s v=""/>
    <n v="207829"/>
    <n v="397992535"/>
  </r>
  <r>
    <x v="4"/>
    <x v="123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23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23"/>
    <s v="11:00"/>
    <n v="1430"/>
    <n v="1"/>
    <n v="281544"/>
    <n v="0"/>
    <n v="1"/>
    <n v="0"/>
    <n v="1"/>
    <n v="0"/>
    <s v="OK"/>
    <m/>
    <s v=""/>
    <s v=""/>
    <n v="1430"/>
    <n v="281544"/>
    <n v="336473.23440000002"/>
    <n v="336473.23440000002"/>
    <n v="481156725.19200003"/>
  </r>
  <r>
    <x v="4"/>
    <x v="123"/>
    <s v="12:00"/>
    <n v="711"/>
    <n v="0"/>
    <n v="210368"/>
    <n v="1"/>
    <n v="1"/>
    <n v="0"/>
    <n v="1"/>
    <n v="0"/>
    <s v="OK"/>
    <m/>
    <n v="711"/>
    <n v="664.92719999999997"/>
    <n v="664.92719999999997"/>
    <s v=""/>
    <s v=""/>
    <n v="210368"/>
    <n v="139879405.2096"/>
  </r>
  <r>
    <x v="4"/>
    <x v="123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23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23"/>
    <s v="15:00"/>
    <n v="1868"/>
    <n v="0"/>
    <n v="65269"/>
    <n v="1"/>
    <n v="1"/>
    <n v="0"/>
    <n v="1"/>
    <n v="0"/>
    <s v="OK"/>
    <m/>
    <n v="1868"/>
    <n v="1746.9536000000001"/>
    <n v="1746.9536000000001"/>
    <s v=""/>
    <s v=""/>
    <n v="65269"/>
    <n v="114021914.5184"/>
  </r>
  <r>
    <x v="4"/>
    <x v="123"/>
    <s v="16:00"/>
    <n v="1293"/>
    <n v="0"/>
    <n v="144919"/>
    <n v="1"/>
    <n v="1"/>
    <n v="0"/>
    <n v="1"/>
    <n v="0"/>
    <s v="OK"/>
    <m/>
    <n v="1293"/>
    <n v="1209.2136"/>
    <n v="1209.2136"/>
    <s v=""/>
    <s v=""/>
    <n v="144919"/>
    <n v="175238025.69840002"/>
  </r>
  <r>
    <x v="4"/>
    <x v="123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23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23"/>
    <s v="19:00"/>
    <n v="1541"/>
    <n v="1"/>
    <n v="169809"/>
    <n v="1"/>
    <n v="1"/>
    <n v="0"/>
    <n v="1"/>
    <n v="0"/>
    <s v="OK"/>
    <m/>
    <s v=""/>
    <s v=""/>
    <n v="1541"/>
    <s v=""/>
    <s v=""/>
    <n v="169809"/>
    <n v="261675669"/>
  </r>
  <r>
    <x v="4"/>
    <x v="123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23"/>
    <s v="21:00"/>
    <n v="1778"/>
    <n v="1"/>
    <n v="82945"/>
    <n v="1"/>
    <n v="1"/>
    <n v="0"/>
    <n v="1"/>
    <n v="0"/>
    <s v="OK"/>
    <m/>
    <s v=""/>
    <s v=""/>
    <n v="1778"/>
    <s v=""/>
    <s v=""/>
    <n v="82945"/>
    <n v="147476210"/>
  </r>
  <r>
    <x v="4"/>
    <x v="123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23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23"/>
    <s v="00:00"/>
    <n v="537"/>
    <n v="1"/>
    <n v="58368"/>
    <n v="0"/>
    <n v="1"/>
    <n v="0"/>
    <n v="1"/>
    <n v="0"/>
    <s v="OK"/>
    <m/>
    <s v=""/>
    <s v=""/>
    <n v="537"/>
    <n v="58368"/>
    <n v="69755.596799999999"/>
    <n v="69755.596799999999"/>
    <n v="37458755.481600001"/>
  </r>
  <r>
    <x v="4"/>
    <x v="124"/>
    <s v="01:01"/>
    <n v="932"/>
    <n v="0"/>
    <n v="256695"/>
    <n v="0"/>
    <n v="1"/>
    <n v="0"/>
    <n v="1"/>
    <n v="0"/>
    <s v="OK"/>
    <m/>
    <n v="932"/>
    <n v="871.60640000000001"/>
    <n v="871.60640000000001"/>
    <n v="256695"/>
    <n v="306776.19450000004"/>
    <n v="306776.19450000004"/>
    <n v="267388094.49384484"/>
  </r>
  <r>
    <x v="4"/>
    <x v="124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24"/>
    <s v="03:00"/>
    <n v="727"/>
    <n v="0"/>
    <n v="238536"/>
    <n v="0"/>
    <n v="1"/>
    <n v="0"/>
    <n v="1"/>
    <n v="0"/>
    <s v="OK"/>
    <m/>
    <n v="727"/>
    <n v="679.8904"/>
    <n v="679.8904"/>
    <n v="238536"/>
    <n v="285074.37359999999"/>
    <n v="285074.37359999999"/>
    <n v="193819329.89665344"/>
  </r>
  <r>
    <x v="4"/>
    <x v="124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24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24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24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24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24"/>
    <s v="09:00"/>
    <n v="1162"/>
    <n v="0"/>
    <n v="103488"/>
    <n v="1"/>
    <n v="1"/>
    <n v="0"/>
    <n v="1"/>
    <n v="0"/>
    <s v="OK"/>
    <m/>
    <n v="1162"/>
    <n v="1086.7024000000001"/>
    <n v="1086.7024000000001"/>
    <s v=""/>
    <s v=""/>
    <n v="103488"/>
    <n v="112460657.97120002"/>
  </r>
  <r>
    <x v="4"/>
    <x v="124"/>
    <s v="10:00"/>
    <n v="1149"/>
    <n v="0"/>
    <n v="182063"/>
    <n v="0"/>
    <n v="1"/>
    <n v="0"/>
    <n v="1"/>
    <n v="0"/>
    <s v="OK"/>
    <m/>
    <n v="1149"/>
    <n v="1074.5448000000001"/>
    <n v="1074.5448000000001"/>
    <n v="182063"/>
    <n v="217583.49130000002"/>
    <n v="217583.49130000002"/>
    <n v="233803209.14226028"/>
  </r>
  <r>
    <x v="4"/>
    <x v="124"/>
    <s v="11:00"/>
    <n v="654"/>
    <n v="1"/>
    <n v="217559"/>
    <n v="0"/>
    <n v="1"/>
    <n v="0"/>
    <n v="1"/>
    <n v="0"/>
    <s v="OK"/>
    <m/>
    <s v=""/>
    <s v=""/>
    <n v="654"/>
    <n v="217559"/>
    <n v="260004.76090000002"/>
    <n v="260004.76090000002"/>
    <n v="170043113.6286"/>
  </r>
  <r>
    <x v="4"/>
    <x v="124"/>
    <s v="12:00"/>
    <n v="1889"/>
    <n v="1"/>
    <n v="254367"/>
    <n v="1"/>
    <n v="1"/>
    <n v="0"/>
    <n v="1"/>
    <n v="0"/>
    <s v="OK"/>
    <m/>
    <s v=""/>
    <s v=""/>
    <n v="1889"/>
    <s v=""/>
    <s v=""/>
    <n v="254367"/>
    <n v="480499263"/>
  </r>
  <r>
    <x v="4"/>
    <x v="124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24"/>
    <s v="14:00"/>
    <n v="699"/>
    <n v="0"/>
    <n v="97123"/>
    <n v="0"/>
    <n v="1"/>
    <n v="0"/>
    <n v="1"/>
    <n v="0"/>
    <s v="OK"/>
    <m/>
    <n v="699"/>
    <n v="653.70479999999998"/>
    <n v="653.70479999999998"/>
    <n v="97123"/>
    <n v="116071.6973"/>
    <n v="116071.6973"/>
    <n v="75876625.669157043"/>
  </r>
  <r>
    <x v="4"/>
    <x v="124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24"/>
    <s v="16:00"/>
    <n v="478"/>
    <n v="1"/>
    <n v="113587"/>
    <n v="0"/>
    <n v="1"/>
    <n v="0"/>
    <n v="1"/>
    <n v="0"/>
    <s v="OK"/>
    <m/>
    <s v=""/>
    <s v=""/>
    <n v="478"/>
    <n v="113587"/>
    <n v="135747.82370000001"/>
    <n v="135747.82370000001"/>
    <n v="64887459.728600003"/>
  </r>
  <r>
    <x v="4"/>
    <x v="124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24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24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24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24"/>
    <s v="21:00"/>
    <n v="1698"/>
    <n v="1"/>
    <n v="117929"/>
    <n v="0"/>
    <n v="1"/>
    <n v="0"/>
    <n v="1"/>
    <n v="0"/>
    <s v="OK"/>
    <m/>
    <s v=""/>
    <s v=""/>
    <n v="1698"/>
    <n v="117929"/>
    <n v="140936.9479"/>
    <n v="140936.9479"/>
    <n v="239310937.53420001"/>
  </r>
  <r>
    <x v="4"/>
    <x v="124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24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24"/>
    <s v="00:00"/>
    <n v="665"/>
    <n v="0"/>
    <n v="243302"/>
    <n v="1"/>
    <n v="1"/>
    <n v="0"/>
    <n v="1"/>
    <n v="0"/>
    <s v="OK"/>
    <m/>
    <n v="665"/>
    <n v="621.90800000000002"/>
    <n v="621.90800000000002"/>
    <s v=""/>
    <s v=""/>
    <n v="243302"/>
    <n v="151311460.21599999"/>
  </r>
  <r>
    <x v="4"/>
    <x v="125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25"/>
    <s v="02:00"/>
    <n v="951"/>
    <n v="0"/>
    <n v="238846"/>
    <n v="1"/>
    <n v="1"/>
    <n v="0"/>
    <n v="1"/>
    <n v="0"/>
    <s v="OK"/>
    <m/>
    <n v="951"/>
    <n v="889.37520000000006"/>
    <n v="889.37520000000006"/>
    <s v=""/>
    <s v=""/>
    <n v="238846"/>
    <n v="212423709.01920003"/>
  </r>
  <r>
    <x v="4"/>
    <x v="125"/>
    <s v="03:00"/>
    <n v="1708"/>
    <n v="1"/>
    <n v="64902"/>
    <n v="1"/>
    <n v="1"/>
    <n v="0"/>
    <n v="1"/>
    <n v="0"/>
    <s v="OK"/>
    <m/>
    <s v=""/>
    <s v=""/>
    <n v="1708"/>
    <s v=""/>
    <s v=""/>
    <n v="64902"/>
    <n v="110852616"/>
  </r>
  <r>
    <x v="4"/>
    <x v="125"/>
    <s v="04:00"/>
    <n v="1555"/>
    <n v="0"/>
    <n v="298977"/>
    <n v="0"/>
    <n v="1"/>
    <n v="0"/>
    <n v="1"/>
    <n v="0"/>
    <s v="OK"/>
    <m/>
    <n v="1555"/>
    <n v="1454.2360000000001"/>
    <n v="1454.2360000000001"/>
    <n v="298977"/>
    <n v="357307.41269999999"/>
    <n v="357307.41269999999"/>
    <n v="519609302.61519724"/>
  </r>
  <r>
    <x v="4"/>
    <x v="125"/>
    <s v="05:00"/>
    <n v="568"/>
    <n v="0"/>
    <n v="39077"/>
    <n v="1"/>
    <n v="1"/>
    <n v="0"/>
    <n v="1"/>
    <n v="0"/>
    <s v="OK"/>
    <m/>
    <n v="568"/>
    <n v="531.19360000000006"/>
    <n v="531.19360000000006"/>
    <s v=""/>
    <s v=""/>
    <n v="39077"/>
    <n v="20757452.307200003"/>
  </r>
  <r>
    <x v="4"/>
    <x v="125"/>
    <s v="06:00"/>
    <n v="1164"/>
    <n v="1"/>
    <n v="290054"/>
    <n v="1"/>
    <n v="1"/>
    <n v="0"/>
    <n v="1"/>
    <n v="0"/>
    <s v="OK"/>
    <m/>
    <s v=""/>
    <s v=""/>
    <n v="1164"/>
    <s v=""/>
    <s v=""/>
    <n v="290054"/>
    <n v="337622856"/>
  </r>
  <r>
    <x v="4"/>
    <x v="125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25"/>
    <s v="08:00"/>
    <n v="462"/>
    <n v="0"/>
    <n v="214300"/>
    <n v="1"/>
    <n v="1"/>
    <n v="0"/>
    <n v="1"/>
    <n v="0"/>
    <s v="OK"/>
    <m/>
    <n v="462"/>
    <n v="432.06240000000003"/>
    <n v="432.06240000000003"/>
    <s v=""/>
    <s v=""/>
    <n v="214300"/>
    <n v="92590972.320000008"/>
  </r>
  <r>
    <x v="4"/>
    <x v="125"/>
    <s v="09:00"/>
    <n v="1996"/>
    <n v="1"/>
    <n v="286164"/>
    <n v="1"/>
    <n v="1"/>
    <n v="0"/>
    <n v="1"/>
    <n v="0"/>
    <s v="OK"/>
    <m/>
    <s v=""/>
    <s v=""/>
    <n v="1996"/>
    <s v=""/>
    <s v=""/>
    <n v="286164"/>
    <n v="571183344"/>
  </r>
  <r>
    <x v="4"/>
    <x v="125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25"/>
    <s v="11:00"/>
    <n v="616"/>
    <n v="1"/>
    <n v="265456"/>
    <n v="0"/>
    <n v="1"/>
    <n v="0"/>
    <n v="1"/>
    <n v="0"/>
    <s v="OK"/>
    <m/>
    <s v=""/>
    <s v=""/>
    <n v="616"/>
    <n v="265456"/>
    <n v="317246.4656"/>
    <n v="317246.4656"/>
    <n v="195423822.8096"/>
  </r>
  <r>
    <x v="4"/>
    <x v="125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25"/>
    <s v="13:00"/>
    <n v="690"/>
    <n v="1"/>
    <n v="235049"/>
    <n v="0"/>
    <n v="1"/>
    <n v="0"/>
    <n v="1"/>
    <n v="0"/>
    <s v="OK"/>
    <m/>
    <s v=""/>
    <s v=""/>
    <n v="690"/>
    <n v="235049"/>
    <n v="280907.05989999999"/>
    <n v="280907.05989999999"/>
    <n v="193825871.331"/>
  </r>
  <r>
    <x v="4"/>
    <x v="125"/>
    <s v="14:00"/>
    <n v="581"/>
    <n v="1"/>
    <n v="36736"/>
    <n v="0"/>
    <n v="1"/>
    <n v="0"/>
    <n v="1"/>
    <n v="0"/>
    <s v="OK"/>
    <m/>
    <s v=""/>
    <s v=""/>
    <n v="581"/>
    <n v="36736"/>
    <n v="43903.193599999999"/>
    <n v="43903.193599999999"/>
    <n v="25507755.481599998"/>
  </r>
  <r>
    <x v="4"/>
    <x v="125"/>
    <s v="15:00"/>
    <n v="1442"/>
    <n v="1"/>
    <n v="242912"/>
    <n v="1"/>
    <n v="1"/>
    <n v="0"/>
    <n v="1"/>
    <n v="0"/>
    <s v="OK"/>
    <m/>
    <s v=""/>
    <s v=""/>
    <n v="1442"/>
    <s v=""/>
    <s v=""/>
    <n v="242912"/>
    <n v="350279104"/>
  </r>
  <r>
    <x v="4"/>
    <x v="125"/>
    <s v="16:00"/>
    <n v="1980"/>
    <n v="1"/>
    <n v="195229"/>
    <n v="0"/>
    <n v="1"/>
    <n v="0"/>
    <n v="1"/>
    <n v="0"/>
    <s v="OK"/>
    <m/>
    <s v=""/>
    <s v=""/>
    <n v="1980"/>
    <n v="195229"/>
    <n v="233318.17790000001"/>
    <n v="233318.17790000001"/>
    <n v="461969992.24200004"/>
  </r>
  <r>
    <x v="4"/>
    <x v="125"/>
    <s v="17:00"/>
    <n v="1237"/>
    <n v="1"/>
    <n v="241830"/>
    <n v="0"/>
    <n v="1"/>
    <n v="0"/>
    <n v="1"/>
    <n v="0"/>
    <s v="OK"/>
    <m/>
    <s v=""/>
    <s v=""/>
    <n v="1237"/>
    <n v="241830"/>
    <n v="289011.033"/>
    <n v="289011.033"/>
    <n v="357506647.82099998"/>
  </r>
  <r>
    <x v="4"/>
    <x v="125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25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25"/>
    <s v="20:00"/>
    <n v="1520"/>
    <n v="0"/>
    <n v="268135"/>
    <n v="0"/>
    <n v="1"/>
    <n v="0"/>
    <n v="1"/>
    <n v="0"/>
    <s v="OK"/>
    <m/>
    <n v="1520"/>
    <n v="1421.5040000000001"/>
    <n v="1421.5040000000001"/>
    <n v="268135"/>
    <n v="320448.1385"/>
    <n v="320448.1385"/>
    <n v="455518310.67030406"/>
  </r>
  <r>
    <x v="4"/>
    <x v="125"/>
    <s v="21:00"/>
    <n v="457"/>
    <n v="1"/>
    <n v="112446"/>
    <n v="0"/>
    <n v="1"/>
    <n v="0"/>
    <n v="1"/>
    <n v="0"/>
    <s v="OK"/>
    <m/>
    <s v=""/>
    <s v=""/>
    <n v="457"/>
    <n v="112446"/>
    <n v="134384.21460000001"/>
    <n v="134384.21460000001"/>
    <n v="61413586.0722"/>
  </r>
  <r>
    <x v="4"/>
    <x v="125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25"/>
    <s v="23:00"/>
    <n v="1152"/>
    <n v="0"/>
    <n v="42541"/>
    <n v="1"/>
    <n v="1"/>
    <n v="0"/>
    <n v="1"/>
    <n v="0"/>
    <s v="OK"/>
    <m/>
    <n v="1152"/>
    <n v="1077.3504"/>
    <n v="1077.3504"/>
    <s v=""/>
    <s v=""/>
    <n v="42541"/>
    <n v="45831563.366400003"/>
  </r>
  <r>
    <x v="4"/>
    <x v="125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26"/>
    <s v="01:01"/>
    <n v="554"/>
    <n v="0"/>
    <n v="219297"/>
    <n v="1"/>
    <n v="1"/>
    <n v="0"/>
    <n v="1"/>
    <n v="0"/>
    <s v="OK"/>
    <m/>
    <n v="554"/>
    <n v="518.10080000000005"/>
    <n v="518.10080000000005"/>
    <s v=""/>
    <s v=""/>
    <n v="219297"/>
    <n v="113617951.1376"/>
  </r>
  <r>
    <x v="4"/>
    <x v="126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26"/>
    <s v="03:00"/>
    <n v="936"/>
    <n v="0"/>
    <n v="91937"/>
    <n v="1"/>
    <n v="1"/>
    <n v="0"/>
    <n v="1"/>
    <n v="0"/>
    <s v="OK"/>
    <m/>
    <n v="936"/>
    <n v="875.34720000000004"/>
    <n v="875.34720000000004"/>
    <s v=""/>
    <s v=""/>
    <n v="91937"/>
    <n v="80476795.5264"/>
  </r>
  <r>
    <x v="4"/>
    <x v="126"/>
    <s v="04:00"/>
    <n v="1912"/>
    <n v="0"/>
    <n v="86445"/>
    <n v="0"/>
    <n v="1"/>
    <n v="0"/>
    <n v="1"/>
    <n v="0"/>
    <s v="OK"/>
    <m/>
    <n v="1912"/>
    <n v="1788.1024"/>
    <n v="1788.1024"/>
    <n v="86445"/>
    <n v="103310.4195"/>
    <n v="103310.4195"/>
    <n v="184729609.05295682"/>
  </r>
  <r>
    <x v="4"/>
    <x v="126"/>
    <s v="05:00"/>
    <n v="1369"/>
    <n v="1"/>
    <n v="242765"/>
    <n v="1"/>
    <n v="1"/>
    <n v="0"/>
    <n v="1"/>
    <n v="0"/>
    <s v="OK"/>
    <m/>
    <s v=""/>
    <s v=""/>
    <n v="1369"/>
    <s v=""/>
    <s v=""/>
    <n v="242765"/>
    <n v="332345285"/>
  </r>
  <r>
    <x v="4"/>
    <x v="126"/>
    <s v="06:00"/>
    <n v="598"/>
    <n v="0"/>
    <n v="34711"/>
    <n v="0"/>
    <n v="1"/>
    <n v="0"/>
    <n v="1"/>
    <n v="0"/>
    <s v="OK"/>
    <m/>
    <n v="598"/>
    <n v="559.24959999999999"/>
    <n v="559.24959999999999"/>
    <n v="34711"/>
    <n v="41483.116099999999"/>
    <n v="41483.116099999999"/>
    <n v="23199416.085678559"/>
  </r>
  <r>
    <x v="4"/>
    <x v="126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26"/>
    <s v="08:00"/>
    <n v="1449"/>
    <n v="1"/>
    <n v="288044"/>
    <n v="0"/>
    <n v="1"/>
    <n v="0"/>
    <n v="1"/>
    <n v="0"/>
    <s v="OK"/>
    <m/>
    <s v=""/>
    <s v=""/>
    <n v="1449"/>
    <n v="288044"/>
    <n v="344241.38440000004"/>
    <n v="344241.38440000004"/>
    <n v="498805765.99560004"/>
  </r>
  <r>
    <x v="4"/>
    <x v="126"/>
    <s v="09:00"/>
    <n v="1515"/>
    <n v="1"/>
    <n v="183135"/>
    <n v="0"/>
    <n v="1"/>
    <n v="0"/>
    <n v="1"/>
    <n v="0"/>
    <s v="OK"/>
    <m/>
    <s v=""/>
    <s v=""/>
    <n v="1515"/>
    <n v="183135"/>
    <n v="218864.6385"/>
    <n v="218864.6385"/>
    <n v="331579927.32749999"/>
  </r>
  <r>
    <x v="4"/>
    <x v="126"/>
    <s v="10:00"/>
    <n v="381"/>
    <n v="1"/>
    <n v="172652"/>
    <n v="1"/>
    <n v="1"/>
    <n v="0"/>
    <n v="1"/>
    <n v="0"/>
    <s v="OK"/>
    <m/>
    <s v=""/>
    <s v=""/>
    <n v="381"/>
    <s v=""/>
    <s v=""/>
    <n v="172652"/>
    <n v="65780412"/>
  </r>
  <r>
    <x v="4"/>
    <x v="126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26"/>
    <s v="12:00"/>
    <n v="766"/>
    <n v="1"/>
    <n v="53529"/>
    <n v="0"/>
    <n v="1"/>
    <n v="0"/>
    <n v="1"/>
    <n v="0"/>
    <s v="OK"/>
    <m/>
    <s v=""/>
    <s v=""/>
    <n v="766"/>
    <n v="53529"/>
    <n v="63972.507900000004"/>
    <n v="63972.507900000004"/>
    <n v="49002941.051400006"/>
  </r>
  <r>
    <x v="4"/>
    <x v="126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26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26"/>
    <s v="15:00"/>
    <n v="990"/>
    <n v="0"/>
    <n v="116939"/>
    <n v="1"/>
    <n v="1"/>
    <n v="0"/>
    <n v="1"/>
    <n v="0"/>
    <s v="OK"/>
    <m/>
    <n v="990"/>
    <n v="925.84800000000007"/>
    <n v="925.84800000000007"/>
    <s v=""/>
    <s v=""/>
    <n v="116939"/>
    <n v="108267739.27200001"/>
  </r>
  <r>
    <x v="4"/>
    <x v="126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26"/>
    <s v="17:00"/>
    <n v="1768"/>
    <n v="0"/>
    <n v="106676"/>
    <n v="1"/>
    <n v="1"/>
    <n v="0"/>
    <n v="1"/>
    <n v="0"/>
    <s v="OK"/>
    <m/>
    <n v="1768"/>
    <n v="1653.4336000000001"/>
    <n v="1653.4336000000001"/>
    <s v=""/>
    <s v=""/>
    <n v="106676"/>
    <n v="176381682.71360001"/>
  </r>
  <r>
    <x v="4"/>
    <x v="126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26"/>
    <s v="19:00"/>
    <n v="1888"/>
    <n v="0"/>
    <n v="194852"/>
    <n v="1"/>
    <n v="1"/>
    <n v="0"/>
    <n v="1"/>
    <n v="0"/>
    <s v="OK"/>
    <m/>
    <n v="1888"/>
    <n v="1765.6576"/>
    <n v="1765.6576"/>
    <s v=""/>
    <s v=""/>
    <n v="194852"/>
    <n v="344041914.67519999"/>
  </r>
  <r>
    <x v="4"/>
    <x v="126"/>
    <s v="20:00"/>
    <n v="1308"/>
    <n v="1"/>
    <n v="85118"/>
    <n v="1"/>
    <n v="1"/>
    <n v="0"/>
    <n v="1"/>
    <n v="0"/>
    <s v="OK"/>
    <m/>
    <s v=""/>
    <s v=""/>
    <n v="1308"/>
    <s v=""/>
    <s v=""/>
    <n v="85118"/>
    <n v="111334344"/>
  </r>
  <r>
    <x v="4"/>
    <x v="126"/>
    <s v="21:00"/>
    <n v="570"/>
    <n v="1"/>
    <n v="266245"/>
    <n v="0"/>
    <n v="1"/>
    <n v="0"/>
    <n v="1"/>
    <n v="0"/>
    <s v="OK"/>
    <m/>
    <s v=""/>
    <s v=""/>
    <n v="570"/>
    <n v="266245"/>
    <n v="318189.3995"/>
    <n v="318189.3995"/>
    <n v="181367957.715"/>
  </r>
  <r>
    <x v="4"/>
    <x v="126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26"/>
    <s v="23:00"/>
    <n v="432"/>
    <n v="0"/>
    <n v="72323"/>
    <n v="0"/>
    <n v="1"/>
    <n v="0"/>
    <n v="1"/>
    <n v="0"/>
    <s v="OK"/>
    <m/>
    <n v="432"/>
    <n v="404.00639999999999"/>
    <n v="404.00639999999999"/>
    <n v="72323"/>
    <n v="86433.217300000004"/>
    <n v="86433.217300000004"/>
    <n v="34919572.961790718"/>
  </r>
  <r>
    <x v="4"/>
    <x v="126"/>
    <s v="00:00"/>
    <n v="1831"/>
    <n v="0"/>
    <n v="243497"/>
    <n v="1"/>
    <n v="1"/>
    <n v="0"/>
    <n v="1"/>
    <n v="0"/>
    <s v="OK"/>
    <m/>
    <n v="1831"/>
    <n v="1712.3512000000001"/>
    <n v="1712.3512000000001"/>
    <s v=""/>
    <s v=""/>
    <n v="243497"/>
    <n v="416952380.14640003"/>
  </r>
  <r>
    <x v="4"/>
    <x v="127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27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27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27"/>
    <s v="04:00"/>
    <n v="366"/>
    <n v="0"/>
    <n v="110566"/>
    <n v="0"/>
    <n v="1"/>
    <n v="0"/>
    <n v="1"/>
    <n v="0"/>
    <s v="OK"/>
    <m/>
    <n v="366"/>
    <n v="342.28320000000002"/>
    <n v="342.28320000000002"/>
    <n v="110566"/>
    <n v="132137.42660000001"/>
    <n v="132137.42660000001"/>
    <n v="45228421.216413125"/>
  </r>
  <r>
    <x v="4"/>
    <x v="127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27"/>
    <s v="06:00"/>
    <n v="1334"/>
    <n v="0"/>
    <n v="279723"/>
    <n v="1"/>
    <n v="1"/>
    <n v="0"/>
    <n v="1"/>
    <n v="0"/>
    <s v="OK"/>
    <m/>
    <n v="1334"/>
    <n v="1247.5568000000001"/>
    <n v="1247.5568000000001"/>
    <s v=""/>
    <s v=""/>
    <n v="279723"/>
    <n v="348970330.76640004"/>
  </r>
  <r>
    <x v="4"/>
    <x v="127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27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27"/>
    <s v="09:00"/>
    <n v="1927"/>
    <n v="1"/>
    <n v="256984"/>
    <n v="1"/>
    <n v="1"/>
    <n v="0"/>
    <n v="1"/>
    <n v="0"/>
    <s v="OK"/>
    <m/>
    <s v=""/>
    <s v=""/>
    <n v="1927"/>
    <s v=""/>
    <s v=""/>
    <n v="256984"/>
    <n v="495208168"/>
  </r>
  <r>
    <x v="4"/>
    <x v="127"/>
    <s v="10:00"/>
    <n v="1029"/>
    <n v="1"/>
    <n v="264970"/>
    <n v="1"/>
    <n v="1"/>
    <n v="0"/>
    <n v="1"/>
    <n v="0"/>
    <s v="OK"/>
    <m/>
    <s v=""/>
    <s v=""/>
    <n v="1029"/>
    <s v=""/>
    <s v=""/>
    <n v="264970"/>
    <n v="272654130"/>
  </r>
  <r>
    <x v="4"/>
    <x v="127"/>
    <s v="11:00"/>
    <n v="985"/>
    <n v="0"/>
    <n v="156782"/>
    <n v="0"/>
    <n v="1"/>
    <n v="0"/>
    <n v="1"/>
    <n v="0"/>
    <s v="OK"/>
    <m/>
    <n v="985"/>
    <n v="921.17200000000003"/>
    <n v="921.17200000000003"/>
    <n v="156782"/>
    <n v="187370.16820000001"/>
    <n v="187370.16820000001"/>
    <n v="172600152.58113042"/>
  </r>
  <r>
    <x v="4"/>
    <x v="127"/>
    <s v="12:00"/>
    <n v="1627"/>
    <n v="0"/>
    <n v="235217"/>
    <n v="1"/>
    <n v="1"/>
    <n v="0"/>
    <n v="1"/>
    <n v="0"/>
    <s v="OK"/>
    <m/>
    <n v="1627"/>
    <n v="1521.5704000000001"/>
    <n v="1521.5704000000001"/>
    <s v=""/>
    <s v=""/>
    <n v="235217"/>
    <n v="357899224.77680004"/>
  </r>
  <r>
    <x v="4"/>
    <x v="127"/>
    <s v="13:00"/>
    <n v="853"/>
    <n v="1"/>
    <n v="50386"/>
    <n v="0"/>
    <n v="1"/>
    <n v="0"/>
    <n v="1"/>
    <n v="0"/>
    <s v="OK"/>
    <m/>
    <s v=""/>
    <s v=""/>
    <n v="853"/>
    <n v="50386"/>
    <n v="60216.308600000004"/>
    <n v="60216.308600000004"/>
    <n v="51364511.235800005"/>
  </r>
  <r>
    <x v="4"/>
    <x v="127"/>
    <s v="14:00"/>
    <n v="540"/>
    <n v="0"/>
    <n v="146879"/>
    <n v="1"/>
    <n v="1"/>
    <n v="0"/>
    <n v="1"/>
    <n v="0"/>
    <s v="OK"/>
    <m/>
    <n v="540"/>
    <n v="505.00800000000004"/>
    <n v="505.00800000000004"/>
    <s v=""/>
    <s v=""/>
    <n v="146879"/>
    <n v="74175070.032000005"/>
  </r>
  <r>
    <x v="4"/>
    <x v="127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27"/>
    <s v="16:00"/>
    <n v="1724"/>
    <n v="1"/>
    <n v="248350"/>
    <n v="0"/>
    <n v="1"/>
    <n v="0"/>
    <n v="1"/>
    <n v="0"/>
    <s v="OK"/>
    <m/>
    <s v=""/>
    <s v=""/>
    <n v="1724"/>
    <n v="248350"/>
    <n v="296803.08500000002"/>
    <n v="296803.08500000002"/>
    <n v="511688518.54000002"/>
  </r>
  <r>
    <x v="4"/>
    <x v="127"/>
    <s v="17:00"/>
    <n v="1921"/>
    <n v="1"/>
    <n v="106399"/>
    <n v="0"/>
    <n v="1"/>
    <n v="0"/>
    <n v="1"/>
    <n v="0"/>
    <s v="OK"/>
    <m/>
    <s v=""/>
    <s v=""/>
    <n v="1921"/>
    <n v="106399"/>
    <n v="127157.4449"/>
    <n v="127157.4449"/>
    <n v="244269451.65290001"/>
  </r>
  <r>
    <x v="4"/>
    <x v="127"/>
    <s v="18:00"/>
    <n v="1578"/>
    <n v="0"/>
    <n v="274246"/>
    <n v="0"/>
    <n v="1"/>
    <n v="0"/>
    <n v="1"/>
    <n v="0"/>
    <s v="OK"/>
    <m/>
    <n v="1578"/>
    <n v="1475.7456"/>
    <n v="1475.7456"/>
    <n v="274246"/>
    <n v="327751.3946"/>
    <n v="327751.3946"/>
    <n v="483677678.47481376"/>
  </r>
  <r>
    <x v="4"/>
    <x v="127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27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27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27"/>
    <s v="22:00"/>
    <n v="577"/>
    <n v="0"/>
    <n v="118479"/>
    <n v="0"/>
    <n v="1"/>
    <n v="0"/>
    <n v="1"/>
    <n v="0"/>
    <s v="OK"/>
    <m/>
    <n v="577"/>
    <n v="539.61040000000003"/>
    <n v="539.61040000000003"/>
    <n v="118479"/>
    <n v="141594.25289999999"/>
    <n v="141594.25289999999"/>
    <n v="76405731.445070162"/>
  </r>
  <r>
    <x v="4"/>
    <x v="127"/>
    <s v="23:00"/>
    <n v="1970"/>
    <n v="1"/>
    <n v="172035"/>
    <n v="1"/>
    <n v="1"/>
    <n v="0"/>
    <n v="1"/>
    <n v="0"/>
    <s v="OK"/>
    <m/>
    <s v=""/>
    <s v=""/>
    <n v="1970"/>
    <s v=""/>
    <s v=""/>
    <n v="172035"/>
    <n v="338908950"/>
  </r>
  <r>
    <x v="4"/>
    <x v="127"/>
    <s v="00:00"/>
    <n v="570"/>
    <n v="1"/>
    <n v="100797"/>
    <n v="0"/>
    <n v="1"/>
    <n v="0"/>
    <n v="1"/>
    <n v="0"/>
    <s v="OK"/>
    <m/>
    <s v=""/>
    <s v=""/>
    <n v="570"/>
    <n v="100797"/>
    <n v="120462.49470000001"/>
    <n v="120462.49470000001"/>
    <n v="68663621.979000002"/>
  </r>
  <r>
    <x v="4"/>
    <x v="128"/>
    <s v="01:01"/>
    <n v="1512"/>
    <n v="1"/>
    <n v="227720"/>
    <n v="0"/>
    <n v="1"/>
    <n v="0"/>
    <n v="1"/>
    <n v="0"/>
    <s v="OK"/>
    <m/>
    <s v=""/>
    <s v=""/>
    <n v="1512"/>
    <n v="227720"/>
    <n v="272148.17200000002"/>
    <n v="272148.17200000002"/>
    <n v="411488036.06400001"/>
  </r>
  <r>
    <x v="4"/>
    <x v="128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28"/>
    <s v="03:00"/>
    <n v="1142"/>
    <n v="0"/>
    <n v="236543"/>
    <n v="0"/>
    <n v="1"/>
    <n v="0"/>
    <n v="1"/>
    <n v="0"/>
    <s v="OK"/>
    <m/>
    <n v="1142"/>
    <n v="1067.9983999999999"/>
    <n v="1067.9983999999999"/>
    <n v="236543"/>
    <n v="282692.5393"/>
    <n v="282692.5393"/>
    <n v="301915179.6643371"/>
  </r>
  <r>
    <x v="4"/>
    <x v="128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28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28"/>
    <s v="06:00"/>
    <n v="606"/>
    <n v="0"/>
    <n v="266908"/>
    <n v="1"/>
    <n v="1"/>
    <n v="0"/>
    <n v="1"/>
    <n v="0"/>
    <s v="OK"/>
    <m/>
    <n v="606"/>
    <n v="566.73120000000006"/>
    <n v="566.73120000000006"/>
    <s v=""/>
    <s v=""/>
    <n v="266908"/>
    <n v="151265091.12960002"/>
  </r>
  <r>
    <x v="4"/>
    <x v="128"/>
    <s v="07:00"/>
    <n v="1364"/>
    <n v="0"/>
    <n v="229948"/>
    <n v="0"/>
    <n v="1"/>
    <n v="0"/>
    <n v="1"/>
    <n v="0"/>
    <s v="OK"/>
    <m/>
    <n v="1364"/>
    <n v="1275.6128000000001"/>
    <n v="1275.6128000000001"/>
    <n v="229948"/>
    <n v="274810.85480000003"/>
    <n v="274810.85480000003"/>
    <n v="350552243.9618215"/>
  </r>
  <r>
    <x v="4"/>
    <x v="128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28"/>
    <s v="09:00"/>
    <n v="1238"/>
    <n v="1"/>
    <n v="147155"/>
    <n v="0"/>
    <n v="1"/>
    <n v="0"/>
    <n v="1"/>
    <n v="0"/>
    <s v="OK"/>
    <m/>
    <s v=""/>
    <s v=""/>
    <n v="1238"/>
    <n v="147155"/>
    <n v="175864.9405"/>
    <n v="175864.9405"/>
    <n v="217720796.33899999"/>
  </r>
  <r>
    <x v="4"/>
    <x v="128"/>
    <s v="10:00"/>
    <n v="773"/>
    <n v="0"/>
    <n v="37907"/>
    <n v="0"/>
    <n v="1"/>
    <n v="0"/>
    <n v="1"/>
    <n v="0"/>
    <s v="OK"/>
    <m/>
    <n v="773"/>
    <n v="722.90960000000007"/>
    <n v="722.90960000000007"/>
    <n v="37907"/>
    <n v="45302.655700000003"/>
    <n v="45302.655700000003"/>
    <n v="32749724.711024724"/>
  </r>
  <r>
    <x v="4"/>
    <x v="128"/>
    <s v="11:00"/>
    <n v="1062"/>
    <n v="1"/>
    <n v="298827"/>
    <n v="1"/>
    <n v="1"/>
    <n v="0"/>
    <n v="1"/>
    <n v="0"/>
    <s v="OK"/>
    <m/>
    <s v=""/>
    <s v=""/>
    <n v="1062"/>
    <s v=""/>
    <s v=""/>
    <n v="298827"/>
    <n v="317354274"/>
  </r>
  <r>
    <x v="4"/>
    <x v="128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28"/>
    <s v="13:00"/>
    <n v="724"/>
    <n v="1"/>
    <n v="67720"/>
    <n v="0"/>
    <n v="1"/>
    <n v="0"/>
    <n v="1"/>
    <n v="0"/>
    <s v="OK"/>
    <m/>
    <s v=""/>
    <s v=""/>
    <n v="724"/>
    <n v="67720"/>
    <n v="80932.172000000006"/>
    <n v="80932.172000000006"/>
    <n v="58594892.528000005"/>
  </r>
  <r>
    <x v="4"/>
    <x v="128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28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28"/>
    <s v="16:00"/>
    <n v="778"/>
    <n v="1"/>
    <n v="233489"/>
    <n v="0"/>
    <n v="1"/>
    <n v="0"/>
    <n v="1"/>
    <n v="0"/>
    <s v="OK"/>
    <m/>
    <s v=""/>
    <s v=""/>
    <n v="778"/>
    <n v="233489"/>
    <n v="279042.70390000002"/>
    <n v="279042.70390000002"/>
    <n v="217095223.63420001"/>
  </r>
  <r>
    <x v="4"/>
    <x v="128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28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28"/>
    <s v="19:00"/>
    <n v="1319"/>
    <n v="1"/>
    <n v="255437"/>
    <n v="1"/>
    <n v="1"/>
    <n v="0"/>
    <n v="1"/>
    <n v="0"/>
    <s v="OK"/>
    <m/>
    <s v=""/>
    <s v=""/>
    <n v="1319"/>
    <s v=""/>
    <s v=""/>
    <n v="255437"/>
    <n v="336921403"/>
  </r>
  <r>
    <x v="4"/>
    <x v="128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28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28"/>
    <s v="22:00"/>
    <n v="659"/>
    <n v="0"/>
    <n v="178073"/>
    <n v="0"/>
    <n v="1"/>
    <n v="0"/>
    <n v="1"/>
    <n v="0"/>
    <s v="OK"/>
    <m/>
    <n v="659"/>
    <n v="616.29680000000008"/>
    <n v="616.29680000000008"/>
    <n v="178073"/>
    <n v="212815.0423"/>
    <n v="212815.0423"/>
    <n v="131157229.56135465"/>
  </r>
  <r>
    <x v="4"/>
    <x v="128"/>
    <s v="23:00"/>
    <n v="1798"/>
    <n v="0"/>
    <n v="138836"/>
    <n v="1"/>
    <n v="1"/>
    <n v="0"/>
    <n v="1"/>
    <n v="0"/>
    <s v="OK"/>
    <m/>
    <n v="1798"/>
    <n v="1681.4896000000001"/>
    <n v="1681.4896000000001"/>
    <s v=""/>
    <s v=""/>
    <n v="138836"/>
    <n v="233451290.10560003"/>
  </r>
  <r>
    <x v="4"/>
    <x v="128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29"/>
    <s v="01:01"/>
    <n v="1914"/>
    <n v="0"/>
    <n v="229227"/>
    <n v="1"/>
    <n v="1"/>
    <n v="0"/>
    <n v="1"/>
    <n v="0"/>
    <s v="OK"/>
    <m/>
    <n v="1914"/>
    <n v="1789.9728"/>
    <n v="1789.9728"/>
    <s v=""/>
    <s v=""/>
    <n v="229227"/>
    <n v="410310095.02560002"/>
  </r>
  <r>
    <x v="4"/>
    <x v="129"/>
    <s v="02:00"/>
    <n v="1930"/>
    <n v="1"/>
    <n v="101855"/>
    <n v="0"/>
    <n v="1"/>
    <n v="0"/>
    <n v="1"/>
    <n v="0"/>
    <s v="OK"/>
    <m/>
    <s v=""/>
    <s v=""/>
    <n v="1930"/>
    <n v="101855"/>
    <n v="121726.9105"/>
    <n v="121726.9105"/>
    <n v="234932937.26499999"/>
  </r>
  <r>
    <x v="4"/>
    <x v="129"/>
    <s v="03:00"/>
    <n v="685"/>
    <n v="1"/>
    <n v="208020"/>
    <n v="1"/>
    <n v="1"/>
    <n v="0"/>
    <n v="1"/>
    <n v="0"/>
    <s v="OK"/>
    <m/>
    <s v=""/>
    <s v=""/>
    <n v="685"/>
    <s v=""/>
    <s v=""/>
    <n v="208020"/>
    <n v="142493700"/>
  </r>
  <r>
    <x v="4"/>
    <x v="129"/>
    <s v="04:00"/>
    <n v="1532"/>
    <n v="0"/>
    <n v="110347"/>
    <n v="0"/>
    <n v="1"/>
    <n v="0"/>
    <n v="1"/>
    <n v="0"/>
    <s v="OK"/>
    <m/>
    <n v="1532"/>
    <n v="1432.7264"/>
    <n v="1432.7264"/>
    <n v="110347"/>
    <n v="131875.6997"/>
    <n v="131875.6997"/>
    <n v="188941796.47866207"/>
  </r>
  <r>
    <x v="4"/>
    <x v="129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29"/>
    <s v="06:00"/>
    <n v="1949"/>
    <n v="1"/>
    <n v="43675"/>
    <n v="0"/>
    <n v="1"/>
    <n v="0"/>
    <n v="1"/>
    <n v="0"/>
    <s v="OK"/>
    <m/>
    <s v=""/>
    <s v=""/>
    <n v="1949"/>
    <n v="43675"/>
    <n v="52195.9925"/>
    <n v="52195.9925"/>
    <n v="101729989.38250001"/>
  </r>
  <r>
    <x v="4"/>
    <x v="129"/>
    <s v="07:00"/>
    <n v="1420"/>
    <n v="1"/>
    <n v="73946"/>
    <n v="1"/>
    <n v="1"/>
    <n v="0"/>
    <n v="1"/>
    <n v="0"/>
    <s v="OK"/>
    <m/>
    <s v=""/>
    <s v=""/>
    <n v="1420"/>
    <s v=""/>
    <s v=""/>
    <n v="73946"/>
    <n v="105003320"/>
  </r>
  <r>
    <x v="4"/>
    <x v="129"/>
    <s v="08:00"/>
    <n v="1045"/>
    <n v="0"/>
    <n v="100290"/>
    <n v="1"/>
    <n v="1"/>
    <n v="0"/>
    <n v="1"/>
    <n v="0"/>
    <s v="OK"/>
    <m/>
    <n v="1045"/>
    <n v="977.28399999999999"/>
    <n v="977.28399999999999"/>
    <s v=""/>
    <s v=""/>
    <n v="100290"/>
    <n v="98011812.359999999"/>
  </r>
  <r>
    <x v="4"/>
    <x v="129"/>
    <s v="09:00"/>
    <n v="2000"/>
    <n v="1"/>
    <n v="100018"/>
    <n v="1"/>
    <n v="1"/>
    <n v="0"/>
    <n v="1"/>
    <n v="0"/>
    <s v="OK"/>
    <m/>
    <s v=""/>
    <s v=""/>
    <n v="2000"/>
    <s v=""/>
    <s v=""/>
    <n v="100018"/>
    <n v="200036000"/>
  </r>
  <r>
    <x v="4"/>
    <x v="129"/>
    <s v="10:00"/>
    <n v="1522"/>
    <n v="0"/>
    <n v="156005"/>
    <n v="0"/>
    <n v="1"/>
    <n v="0"/>
    <n v="1"/>
    <n v="0"/>
    <s v="OK"/>
    <m/>
    <n v="1522"/>
    <n v="1423.3744000000002"/>
    <n v="1423.3744000000002"/>
    <n v="156005"/>
    <n v="186441.57550000001"/>
    <n v="186441.57550000001"/>
    <n v="265376165.66236722"/>
  </r>
  <r>
    <x v="4"/>
    <x v="129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29"/>
    <s v="12:00"/>
    <n v="366"/>
    <n v="1"/>
    <n v="291471"/>
    <n v="1"/>
    <n v="1"/>
    <n v="0"/>
    <n v="1"/>
    <n v="0"/>
    <s v="OK"/>
    <m/>
    <s v=""/>
    <s v=""/>
    <n v="366"/>
    <s v=""/>
    <s v=""/>
    <n v="291471"/>
    <n v="106678386"/>
  </r>
  <r>
    <x v="4"/>
    <x v="129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29"/>
    <s v="14:00"/>
    <n v="676"/>
    <n v="1"/>
    <n v="276591"/>
    <n v="0"/>
    <n v="1"/>
    <n v="0"/>
    <n v="1"/>
    <n v="0"/>
    <s v="OK"/>
    <m/>
    <s v=""/>
    <s v=""/>
    <n v="676"/>
    <n v="276591"/>
    <n v="330553.90409999999"/>
    <n v="330553.90409999999"/>
    <n v="223454439.17159998"/>
  </r>
  <r>
    <x v="4"/>
    <x v="129"/>
    <s v="15:00"/>
    <n v="1128"/>
    <n v="1"/>
    <n v="197599"/>
    <n v="0"/>
    <n v="1"/>
    <n v="0"/>
    <n v="1"/>
    <n v="0"/>
    <s v="OK"/>
    <m/>
    <s v=""/>
    <s v=""/>
    <n v="1128"/>
    <n v="197599"/>
    <n v="236150.5649"/>
    <n v="236150.5649"/>
    <n v="266377837.20719999"/>
  </r>
  <r>
    <x v="4"/>
    <x v="129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29"/>
    <s v="17:00"/>
    <n v="1299"/>
    <n v="0"/>
    <n v="245235"/>
    <n v="0"/>
    <n v="1"/>
    <n v="0"/>
    <n v="1"/>
    <n v="0"/>
    <s v="OK"/>
    <m/>
    <n v="1299"/>
    <n v="1214.8248000000001"/>
    <n v="1214.8248000000001"/>
    <n v="245235"/>
    <n v="293080.34850000002"/>
    <n v="293080.34850000002"/>
    <n v="356041275.75044286"/>
  </r>
  <r>
    <x v="4"/>
    <x v="129"/>
    <s v="18:00"/>
    <n v="1201"/>
    <n v="0"/>
    <n v="132810"/>
    <n v="0"/>
    <n v="1"/>
    <n v="0"/>
    <n v="1"/>
    <n v="0"/>
    <s v="OK"/>
    <m/>
    <n v="1201"/>
    <n v="1123.1752000000001"/>
    <n v="1123.1752000000001"/>
    <n v="132810"/>
    <n v="158721.231"/>
    <n v="158721.231"/>
    <n v="178271750.37267122"/>
  </r>
  <r>
    <x v="4"/>
    <x v="129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29"/>
    <s v="20:00"/>
    <n v="1329"/>
    <n v="0"/>
    <n v="201942"/>
    <n v="0"/>
    <n v="1"/>
    <n v="0"/>
    <n v="1"/>
    <n v="0"/>
    <s v="OK"/>
    <m/>
    <n v="1329"/>
    <n v="1242.8808000000001"/>
    <n v="1242.8808000000001"/>
    <n v="201942"/>
    <n v="241340.8842"/>
    <n v="241340.8842"/>
    <n v="299957951.22720337"/>
  </r>
  <r>
    <x v="4"/>
    <x v="129"/>
    <s v="21:00"/>
    <n v="1502"/>
    <n v="1"/>
    <n v="281426"/>
    <n v="1"/>
    <n v="1"/>
    <n v="0"/>
    <n v="1"/>
    <n v="0"/>
    <s v="OK"/>
    <m/>
    <s v=""/>
    <s v=""/>
    <n v="1502"/>
    <s v=""/>
    <s v=""/>
    <n v="281426"/>
    <n v="422701852"/>
  </r>
  <r>
    <x v="4"/>
    <x v="129"/>
    <s v="22:00"/>
    <n v="1778"/>
    <n v="0"/>
    <n v="156126"/>
    <n v="1"/>
    <n v="1"/>
    <n v="0"/>
    <n v="1"/>
    <n v="0"/>
    <s v="OK"/>
    <m/>
    <n v="1778"/>
    <n v="1662.7856000000002"/>
    <n v="1662.7856000000002"/>
    <s v=""/>
    <s v=""/>
    <n v="156126"/>
    <n v="259604064.58560002"/>
  </r>
  <r>
    <x v="4"/>
    <x v="129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29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0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0"/>
    <s v="02:00"/>
    <n v="1297"/>
    <n v="0"/>
    <n v="269535"/>
    <n v="0"/>
    <n v="1"/>
    <n v="0"/>
    <n v="1"/>
    <n v="0"/>
    <s v="OK"/>
    <m/>
    <n v="1297"/>
    <n v="1212.9544000000001"/>
    <n v="1212.9544000000001"/>
    <n v="269535"/>
    <n v="322121.27850000001"/>
    <n v="322121.27850000001"/>
    <n v="390718422.09020042"/>
  </r>
  <r>
    <x v="4"/>
    <x v="130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0"/>
    <s v="04:00"/>
    <n v="1460"/>
    <n v="0"/>
    <n v="105399"/>
    <n v="0"/>
    <n v="1"/>
    <n v="0"/>
    <n v="1"/>
    <n v="0"/>
    <s v="OK"/>
    <m/>
    <n v="1460"/>
    <n v="1365.3920000000001"/>
    <n v="1365.3920000000001"/>
    <n v="105399"/>
    <n v="125962.34490000001"/>
    <n v="125962.34490000001"/>
    <n v="171987978.02770081"/>
  </r>
  <r>
    <x v="4"/>
    <x v="130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0"/>
    <s v="06:00"/>
    <n v="596"/>
    <n v="0"/>
    <n v="37821"/>
    <n v="0"/>
    <n v="1"/>
    <n v="0"/>
    <n v="1"/>
    <n v="0"/>
    <s v="OK"/>
    <m/>
    <n v="596"/>
    <n v="557.37919999999997"/>
    <n v="557.37919999999997"/>
    <n v="37821"/>
    <n v="45199.877100000005"/>
    <n v="45199.877100000005"/>
    <n v="25193471.338096321"/>
  </r>
  <r>
    <x v="4"/>
    <x v="130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0"/>
    <s v="08:00"/>
    <n v="1142"/>
    <n v="0"/>
    <n v="226616"/>
    <n v="1"/>
    <n v="1"/>
    <n v="0"/>
    <n v="1"/>
    <n v="0"/>
    <s v="OK"/>
    <m/>
    <n v="1142"/>
    <n v="1067.9983999999999"/>
    <n v="1067.9983999999999"/>
    <s v=""/>
    <s v=""/>
    <n v="226616"/>
    <n v="242025525.41439998"/>
  </r>
  <r>
    <x v="4"/>
    <x v="130"/>
    <s v="09:00"/>
    <n v="1015"/>
    <n v="0"/>
    <n v="196034"/>
    <n v="1"/>
    <n v="1"/>
    <n v="0"/>
    <n v="1"/>
    <n v="0"/>
    <s v="OK"/>
    <m/>
    <n v="1015"/>
    <n v="949.22800000000007"/>
    <n v="949.22800000000007"/>
    <s v=""/>
    <s v=""/>
    <n v="196034"/>
    <n v="186080961.752"/>
  </r>
  <r>
    <x v="4"/>
    <x v="130"/>
    <s v="10:00"/>
    <n v="1071"/>
    <n v="1"/>
    <n v="144086"/>
    <n v="0"/>
    <n v="1"/>
    <n v="0"/>
    <n v="1"/>
    <n v="0"/>
    <s v="OK"/>
    <m/>
    <s v=""/>
    <s v=""/>
    <n v="1071"/>
    <n v="144086"/>
    <n v="172197.17860000001"/>
    <n v="172197.17860000001"/>
    <n v="184423178.28060001"/>
  </r>
  <r>
    <x v="4"/>
    <x v="130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0"/>
    <s v="12:00"/>
    <n v="1964"/>
    <n v="0"/>
    <n v="208015"/>
    <n v="0"/>
    <n v="1"/>
    <n v="0"/>
    <n v="1"/>
    <n v="0"/>
    <s v="OK"/>
    <m/>
    <n v="1964"/>
    <n v="1836.7328"/>
    <n v="1836.7328"/>
    <n v="208015"/>
    <n v="248598.72650000002"/>
    <n v="248598.72650000002"/>
    <n v="456609435.00077921"/>
  </r>
  <r>
    <x v="4"/>
    <x v="130"/>
    <s v="13:00"/>
    <n v="1863"/>
    <n v="0"/>
    <n v="268817"/>
    <n v="0"/>
    <n v="1"/>
    <n v="0"/>
    <n v="1"/>
    <n v="0"/>
    <s v="OK"/>
    <m/>
    <n v="1863"/>
    <n v="1742.2776000000001"/>
    <n v="1742.2776000000001"/>
    <n v="268817"/>
    <n v="321263.19670000003"/>
    <n v="321263.19670000003"/>
    <n v="559729671.31480396"/>
  </r>
  <r>
    <x v="4"/>
    <x v="130"/>
    <s v="14:00"/>
    <n v="645"/>
    <n v="0"/>
    <n v="105531"/>
    <n v="0"/>
    <n v="1"/>
    <n v="0"/>
    <n v="1"/>
    <n v="0"/>
    <s v="OK"/>
    <m/>
    <n v="645"/>
    <n v="603.20400000000006"/>
    <n v="603.20400000000006"/>
    <n v="105531"/>
    <n v="126120.0981"/>
    <n v="126120.0981"/>
    <n v="76076147.654312417"/>
  </r>
  <r>
    <x v="4"/>
    <x v="130"/>
    <s v="15:00"/>
    <n v="1246"/>
    <n v="0"/>
    <n v="193878"/>
    <n v="1"/>
    <n v="1"/>
    <n v="0"/>
    <n v="1"/>
    <n v="0"/>
    <s v="OK"/>
    <m/>
    <n v="1246"/>
    <n v="1165.2592"/>
    <n v="1165.2592"/>
    <s v=""/>
    <s v=""/>
    <n v="193878"/>
    <n v="225918123.1776"/>
  </r>
  <r>
    <x v="4"/>
    <x v="130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0"/>
    <s v="17:00"/>
    <n v="1467"/>
    <n v="0"/>
    <n v="69572"/>
    <n v="0"/>
    <n v="1"/>
    <n v="0"/>
    <n v="1"/>
    <n v="0"/>
    <s v="OK"/>
    <m/>
    <n v="1467"/>
    <n v="1371.9384"/>
    <n v="1371.9384"/>
    <n v="69572"/>
    <n v="83145.497199999998"/>
    <n v="83145.497199999998"/>
    <n v="114070500.39577247"/>
  </r>
  <r>
    <x v="4"/>
    <x v="130"/>
    <s v="18:00"/>
    <n v="570"/>
    <n v="1"/>
    <n v="62398"/>
    <n v="1"/>
    <n v="1"/>
    <n v="0"/>
    <n v="1"/>
    <n v="0"/>
    <s v="OK"/>
    <m/>
    <s v=""/>
    <s v=""/>
    <n v="570"/>
    <s v=""/>
    <s v=""/>
    <n v="62398"/>
    <n v="35566860"/>
  </r>
  <r>
    <x v="4"/>
    <x v="130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0"/>
    <s v="20:00"/>
    <n v="1207"/>
    <n v="0"/>
    <n v="144695"/>
    <n v="1"/>
    <n v="1"/>
    <n v="0"/>
    <n v="1"/>
    <n v="0"/>
    <s v="OK"/>
    <m/>
    <n v="1207"/>
    <n v="1128.7864"/>
    <n v="1128.7864"/>
    <s v=""/>
    <s v=""/>
    <n v="144695"/>
    <n v="163329748.148"/>
  </r>
  <r>
    <x v="4"/>
    <x v="130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0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0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0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1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1"/>
    <s v="02:00"/>
    <n v="648"/>
    <n v="0"/>
    <n v="250490"/>
    <n v="1"/>
    <n v="1"/>
    <n v="0"/>
    <n v="1"/>
    <n v="0"/>
    <s v="OK"/>
    <m/>
    <n v="648"/>
    <n v="606.00959999999998"/>
    <n v="606.00959999999998"/>
    <s v=""/>
    <s v=""/>
    <n v="250490"/>
    <n v="151799344.704"/>
  </r>
  <r>
    <x v="4"/>
    <x v="131"/>
    <s v="03:00"/>
    <n v="1862"/>
    <n v="1"/>
    <n v="161114"/>
    <n v="1"/>
    <n v="1"/>
    <n v="0"/>
    <n v="1"/>
    <n v="0"/>
    <s v="OK"/>
    <m/>
    <s v=""/>
    <s v=""/>
    <n v="1862"/>
    <s v=""/>
    <s v=""/>
    <n v="161114"/>
    <n v="299994268"/>
  </r>
  <r>
    <x v="4"/>
    <x v="131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1"/>
    <s v="05:00"/>
    <n v="1040"/>
    <n v="0"/>
    <n v="181132"/>
    <n v="1"/>
    <n v="1"/>
    <n v="0"/>
    <n v="1"/>
    <n v="0"/>
    <s v="OK"/>
    <m/>
    <n v="1040"/>
    <n v="972.60800000000006"/>
    <n v="972.60800000000006"/>
    <s v=""/>
    <s v=""/>
    <n v="181132"/>
    <n v="176170432.25600001"/>
  </r>
  <r>
    <x v="4"/>
    <x v="131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1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1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1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1"/>
    <s v="10:00"/>
    <n v="520"/>
    <n v="0"/>
    <n v="122435"/>
    <n v="0"/>
    <n v="1"/>
    <n v="0"/>
    <n v="1"/>
    <n v="0"/>
    <s v="OK"/>
    <m/>
    <n v="520"/>
    <n v="486.30400000000003"/>
    <n v="486.30400000000003"/>
    <n v="122435"/>
    <n v="146322.06849999999"/>
    <n v="146322.06849999999"/>
    <n v="71157007.199824005"/>
  </r>
  <r>
    <x v="4"/>
    <x v="131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1"/>
    <s v="12:00"/>
    <n v="1063"/>
    <n v="1"/>
    <n v="271644"/>
    <n v="1"/>
    <n v="1"/>
    <n v="0"/>
    <n v="1"/>
    <n v="0"/>
    <s v="OK"/>
    <m/>
    <s v=""/>
    <s v=""/>
    <n v="1063"/>
    <s v=""/>
    <s v=""/>
    <n v="271644"/>
    <n v="288757572"/>
  </r>
  <r>
    <x v="4"/>
    <x v="131"/>
    <s v="13:00"/>
    <n v="1090"/>
    <n v="1"/>
    <n v="164416"/>
    <n v="1"/>
    <n v="1"/>
    <n v="0"/>
    <n v="1"/>
    <n v="0"/>
    <s v="OK"/>
    <m/>
    <s v=""/>
    <s v=""/>
    <n v="1090"/>
    <s v=""/>
    <s v=""/>
    <n v="164416"/>
    <n v="179213440"/>
  </r>
  <r>
    <x v="4"/>
    <x v="131"/>
    <s v="14:00"/>
    <n v="1737"/>
    <n v="0"/>
    <n v="245530"/>
    <n v="1"/>
    <n v="1"/>
    <n v="0"/>
    <n v="1"/>
    <n v="0"/>
    <s v="OK"/>
    <m/>
    <n v="1737"/>
    <n v="1624.4424000000001"/>
    <n v="1624.4424000000001"/>
    <s v=""/>
    <s v=""/>
    <n v="245530"/>
    <n v="398849342.47200006"/>
  </r>
  <r>
    <x v="4"/>
    <x v="131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1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1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1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1"/>
    <s v="19:00"/>
    <n v="427"/>
    <n v="0"/>
    <n v="238123"/>
    <n v="0"/>
    <n v="1"/>
    <n v="0"/>
    <n v="1"/>
    <n v="0"/>
    <s v="OK"/>
    <m/>
    <n v="427"/>
    <n v="399.3304"/>
    <n v="399.3304"/>
    <n v="238123"/>
    <n v="284580.79730000003"/>
    <n v="284580.79730000003"/>
    <n v="113641763.61812793"/>
  </r>
  <r>
    <x v="4"/>
    <x v="131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1"/>
    <s v="21:00"/>
    <n v="1569"/>
    <n v="1"/>
    <n v="68708"/>
    <n v="1"/>
    <n v="1"/>
    <n v="0"/>
    <n v="1"/>
    <n v="0"/>
    <s v="OK"/>
    <m/>
    <s v=""/>
    <s v=""/>
    <n v="1569"/>
    <s v=""/>
    <s v=""/>
    <n v="68708"/>
    <n v="107802852"/>
  </r>
  <r>
    <x v="4"/>
    <x v="131"/>
    <s v="22:00"/>
    <n v="1213"/>
    <n v="1"/>
    <n v="151845"/>
    <n v="0"/>
    <n v="1"/>
    <n v="0"/>
    <n v="1"/>
    <n v="0"/>
    <s v="OK"/>
    <m/>
    <s v=""/>
    <s v=""/>
    <n v="1213"/>
    <n v="151845"/>
    <n v="181469.9595"/>
    <n v="181469.9595"/>
    <n v="220123060.87349999"/>
  </r>
  <r>
    <x v="4"/>
    <x v="131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1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2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2"/>
    <s v="02:00"/>
    <n v="1629"/>
    <n v="1"/>
    <n v="231722"/>
    <n v="1"/>
    <n v="1"/>
    <n v="0"/>
    <n v="1"/>
    <n v="0"/>
    <s v="OK"/>
    <m/>
    <s v=""/>
    <s v=""/>
    <n v="1629"/>
    <s v=""/>
    <s v=""/>
    <n v="231722"/>
    <n v="377475138"/>
  </r>
  <r>
    <x v="4"/>
    <x v="132"/>
    <s v="03:00"/>
    <n v="1079"/>
    <n v="0"/>
    <n v="76337"/>
    <n v="1"/>
    <n v="1"/>
    <n v="0"/>
    <n v="1"/>
    <n v="0"/>
    <s v="OK"/>
    <m/>
    <n v="1079"/>
    <n v="1009.0808000000001"/>
    <n v="1009.0808000000001"/>
    <s v=""/>
    <s v=""/>
    <n v="76337"/>
    <n v="77030201.029600009"/>
  </r>
  <r>
    <x v="4"/>
    <x v="132"/>
    <s v="04:00"/>
    <n v="1997"/>
    <n v="0"/>
    <n v="287898"/>
    <n v="0"/>
    <n v="1"/>
    <n v="0"/>
    <n v="1"/>
    <n v="0"/>
    <s v="OK"/>
    <m/>
    <n v="1997"/>
    <n v="1867.5944"/>
    <n v="1867.5944"/>
    <n v="287898"/>
    <n v="344066.89980000001"/>
    <n v="344066.89980000001"/>
    <n v="642577415.29184115"/>
  </r>
  <r>
    <x v="4"/>
    <x v="132"/>
    <s v="05:00"/>
    <n v="1523"/>
    <n v="1"/>
    <n v="45341"/>
    <n v="0"/>
    <n v="1"/>
    <n v="0"/>
    <n v="1"/>
    <n v="0"/>
    <s v="OK"/>
    <m/>
    <s v=""/>
    <s v=""/>
    <n v="1523"/>
    <n v="45341"/>
    <n v="54187.0291"/>
    <n v="54187.0291"/>
    <n v="82526845.319299996"/>
  </r>
  <r>
    <x v="4"/>
    <x v="132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2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2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2"/>
    <s v="09:00"/>
    <n v="1801"/>
    <n v="1"/>
    <n v="285141"/>
    <n v="1"/>
    <n v="1"/>
    <n v="0"/>
    <n v="1"/>
    <n v="0"/>
    <s v="OK"/>
    <m/>
    <s v=""/>
    <s v=""/>
    <n v="1801"/>
    <s v=""/>
    <s v=""/>
    <n v="285141"/>
    <n v="513538941"/>
  </r>
  <r>
    <x v="4"/>
    <x v="132"/>
    <s v="10:00"/>
    <n v="1074"/>
    <n v="0"/>
    <n v="121386"/>
    <n v="1"/>
    <n v="1"/>
    <n v="0"/>
    <n v="1"/>
    <n v="0"/>
    <s v="OK"/>
    <m/>
    <n v="1074"/>
    <n v="1004.4048"/>
    <n v="1004.4048"/>
    <s v=""/>
    <s v=""/>
    <n v="121386"/>
    <n v="121920681.0528"/>
  </r>
  <r>
    <x v="4"/>
    <x v="132"/>
    <s v="11:00"/>
    <n v="1010"/>
    <n v="1"/>
    <n v="273982"/>
    <n v="1"/>
    <n v="1"/>
    <n v="0"/>
    <n v="1"/>
    <n v="0"/>
    <s v="OK"/>
    <m/>
    <s v=""/>
    <s v=""/>
    <n v="1010"/>
    <s v=""/>
    <s v=""/>
    <n v="273982"/>
    <n v="276721820"/>
  </r>
  <r>
    <x v="4"/>
    <x v="132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2"/>
    <s v="13:00"/>
    <n v="1451"/>
    <n v="0"/>
    <n v="32213"/>
    <n v="1"/>
    <n v="1"/>
    <n v="0"/>
    <n v="1"/>
    <n v="0"/>
    <s v="OK"/>
    <m/>
    <n v="1451"/>
    <n v="1356.9752000000001"/>
    <n v="1356.9752000000001"/>
    <s v=""/>
    <s v=""/>
    <n v="32213"/>
    <n v="43712242.117600001"/>
  </r>
  <r>
    <x v="4"/>
    <x v="132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2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2"/>
    <s v="16:00"/>
    <n v="1674"/>
    <n v="1"/>
    <n v="220820"/>
    <n v="1"/>
    <n v="1"/>
    <n v="0"/>
    <n v="1"/>
    <n v="0"/>
    <s v="OK"/>
    <m/>
    <s v=""/>
    <s v=""/>
    <n v="1674"/>
    <s v=""/>
    <s v=""/>
    <n v="220820"/>
    <n v="369652680"/>
  </r>
  <r>
    <x v="4"/>
    <x v="132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2"/>
    <s v="18:00"/>
    <n v="1384"/>
    <n v="1"/>
    <n v="44760"/>
    <n v="0"/>
    <n v="1"/>
    <n v="0"/>
    <n v="1"/>
    <n v="0"/>
    <s v="OK"/>
    <m/>
    <s v=""/>
    <s v=""/>
    <n v="1384"/>
    <n v="44760"/>
    <n v="53492.675999999999"/>
    <n v="53492.675999999999"/>
    <n v="74033863.584000006"/>
  </r>
  <r>
    <x v="4"/>
    <x v="132"/>
    <s v="19:00"/>
    <n v="1072"/>
    <n v="0"/>
    <n v="286742"/>
    <n v="1"/>
    <n v="1"/>
    <n v="0"/>
    <n v="1"/>
    <n v="0"/>
    <s v="OK"/>
    <m/>
    <n v="1072"/>
    <n v="1002.5344"/>
    <n v="1002.5344"/>
    <s v=""/>
    <s v=""/>
    <n v="286742"/>
    <n v="287468718.92479998"/>
  </r>
  <r>
    <x v="4"/>
    <x v="132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2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2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2"/>
    <s v="23:00"/>
    <n v="1488"/>
    <n v="0"/>
    <n v="146737"/>
    <n v="0"/>
    <n v="1"/>
    <n v="0"/>
    <n v="1"/>
    <n v="0"/>
    <s v="OK"/>
    <m/>
    <n v="1488"/>
    <n v="1391.5776000000001"/>
    <n v="1391.5776000000001"/>
    <n v="146737"/>
    <n v="175365.38870000001"/>
    <n v="175365.38870000001"/>
    <n v="244034546.73021314"/>
  </r>
  <r>
    <x v="4"/>
    <x v="132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3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3"/>
    <s v="02:00"/>
    <n v="1912"/>
    <n v="1"/>
    <n v="286116"/>
    <n v="1"/>
    <n v="1"/>
    <n v="0"/>
    <n v="1"/>
    <n v="0"/>
    <s v="OK"/>
    <m/>
    <s v=""/>
    <s v=""/>
    <n v="1912"/>
    <s v=""/>
    <s v=""/>
    <n v="286116"/>
    <n v="547053792"/>
  </r>
  <r>
    <x v="4"/>
    <x v="133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3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3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3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3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3"/>
    <s v="08:00"/>
    <n v="1598"/>
    <n v="0"/>
    <n v="160372"/>
    <n v="0"/>
    <n v="1"/>
    <n v="0"/>
    <n v="1"/>
    <n v="0"/>
    <s v="OK"/>
    <m/>
    <n v="1598"/>
    <n v="1494.4496000000001"/>
    <n v="1494.4496000000001"/>
    <n v="160372"/>
    <n v="191660.5772"/>
    <n v="191660.5772"/>
    <n v="286427072.93230915"/>
  </r>
  <r>
    <x v="4"/>
    <x v="133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3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3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3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3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3"/>
    <s v="14:00"/>
    <n v="1316"/>
    <n v="0"/>
    <n v="48789"/>
    <n v="1"/>
    <n v="1"/>
    <n v="0"/>
    <n v="1"/>
    <n v="0"/>
    <s v="OK"/>
    <m/>
    <n v="1316"/>
    <n v="1230.7232000000001"/>
    <n v="1230.7232000000001"/>
    <s v=""/>
    <s v=""/>
    <n v="48789"/>
    <n v="60045754.20480001"/>
  </r>
  <r>
    <x v="4"/>
    <x v="133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3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3"/>
    <s v="17:00"/>
    <n v="1307"/>
    <n v="0"/>
    <n v="77254"/>
    <n v="0"/>
    <n v="1"/>
    <n v="0"/>
    <n v="1"/>
    <n v="0"/>
    <s v="OK"/>
    <m/>
    <n v="1307"/>
    <n v="1222.3063999999999"/>
    <n v="1222.3063999999999"/>
    <n v="77254"/>
    <n v="92326.255400000009"/>
    <n v="92326.255400000009"/>
    <n v="112850972.86345457"/>
  </r>
  <r>
    <x v="4"/>
    <x v="133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3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3"/>
    <s v="20:00"/>
    <n v="397"/>
    <n v="1"/>
    <n v="272093"/>
    <n v="0"/>
    <n v="1"/>
    <n v="0"/>
    <n v="1"/>
    <n v="0"/>
    <s v="OK"/>
    <m/>
    <s v=""/>
    <s v=""/>
    <n v="397"/>
    <n v="272093"/>
    <n v="325178.3443"/>
    <n v="325178.3443"/>
    <n v="129095802.68709999"/>
  </r>
  <r>
    <x v="4"/>
    <x v="133"/>
    <s v="21:00"/>
    <n v="315"/>
    <n v="1"/>
    <n v="217193"/>
    <n v="0"/>
    <n v="1"/>
    <n v="0"/>
    <n v="1"/>
    <n v="0"/>
    <s v="OK"/>
    <m/>
    <s v=""/>
    <s v=""/>
    <n v="315"/>
    <n v="217193"/>
    <n v="259567.35430000001"/>
    <n v="259567.35430000001"/>
    <n v="81763716.604499996"/>
  </r>
  <r>
    <x v="4"/>
    <x v="133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3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3"/>
    <s v="00:00"/>
    <n v="1184"/>
    <n v="1"/>
    <n v="259055"/>
    <n v="0"/>
    <n v="1"/>
    <n v="0"/>
    <n v="1"/>
    <n v="0"/>
    <s v="OK"/>
    <m/>
    <s v=""/>
    <s v=""/>
    <n v="1184"/>
    <n v="259055"/>
    <n v="309596.63050000003"/>
    <n v="309596.63050000003"/>
    <n v="366562410.51200002"/>
  </r>
  <r>
    <x v="4"/>
    <x v="134"/>
    <s v="01:01"/>
    <n v="1764"/>
    <n v="1"/>
    <n v="73044"/>
    <n v="0"/>
    <n v="1"/>
    <n v="0"/>
    <n v="1"/>
    <n v="0"/>
    <s v="OK"/>
    <m/>
    <s v=""/>
    <s v=""/>
    <n v="1764"/>
    <n v="73044"/>
    <n v="87294.88440000001"/>
    <n v="87294.88440000001"/>
    <n v="153988176.08160001"/>
  </r>
  <r>
    <x v="4"/>
    <x v="134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4"/>
    <s v="03:00"/>
    <n v="948"/>
    <n v="1"/>
    <n v="179663"/>
    <n v="0"/>
    <n v="1"/>
    <n v="0"/>
    <n v="1"/>
    <n v="0"/>
    <s v="OK"/>
    <m/>
    <s v=""/>
    <s v=""/>
    <n v="948"/>
    <n v="179663"/>
    <n v="214715.2513"/>
    <n v="214715.2513"/>
    <n v="203550058.2324"/>
  </r>
  <r>
    <x v="4"/>
    <x v="134"/>
    <s v="04:00"/>
    <n v="666"/>
    <n v="1"/>
    <n v="40901"/>
    <n v="1"/>
    <n v="1"/>
    <n v="0"/>
    <n v="1"/>
    <n v="0"/>
    <s v="OK"/>
    <m/>
    <s v=""/>
    <s v=""/>
    <n v="666"/>
    <s v=""/>
    <s v=""/>
    <n v="40901"/>
    <n v="27240066"/>
  </r>
  <r>
    <x v="4"/>
    <x v="134"/>
    <s v="05:00"/>
    <n v="713"/>
    <n v="1"/>
    <n v="59620"/>
    <n v="0"/>
    <n v="1"/>
    <n v="0"/>
    <n v="1"/>
    <n v="0"/>
    <s v="OK"/>
    <m/>
    <s v=""/>
    <s v=""/>
    <n v="713"/>
    <n v="59620"/>
    <n v="71251.862000000008"/>
    <n v="71251.862000000008"/>
    <n v="50802577.606000006"/>
  </r>
  <r>
    <x v="4"/>
    <x v="134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4"/>
    <s v="07:00"/>
    <n v="780"/>
    <n v="1"/>
    <n v="234184"/>
    <n v="1"/>
    <n v="1"/>
    <n v="0"/>
    <n v="1"/>
    <n v="0"/>
    <s v="OK"/>
    <m/>
    <s v=""/>
    <s v=""/>
    <n v="780"/>
    <s v=""/>
    <s v=""/>
    <n v="234184"/>
    <n v="182663520"/>
  </r>
  <r>
    <x v="4"/>
    <x v="134"/>
    <s v="08:00"/>
    <n v="1214"/>
    <n v="0"/>
    <n v="126197"/>
    <n v="1"/>
    <n v="1"/>
    <n v="0"/>
    <n v="1"/>
    <n v="0"/>
    <s v="OK"/>
    <m/>
    <n v="1214"/>
    <n v="1135.3328000000001"/>
    <n v="1135.3328000000001"/>
    <s v=""/>
    <s v=""/>
    <n v="126197"/>
    <n v="143275593.36160001"/>
  </r>
  <r>
    <x v="4"/>
    <x v="134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4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4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4"/>
    <s v="12:00"/>
    <n v="493"/>
    <n v="0"/>
    <n v="132507"/>
    <n v="1"/>
    <n v="1"/>
    <n v="0"/>
    <n v="1"/>
    <n v="0"/>
    <s v="OK"/>
    <m/>
    <n v="493"/>
    <n v="461.05360000000002"/>
    <n v="461.05360000000002"/>
    <s v=""/>
    <s v=""/>
    <n v="132507"/>
    <n v="61092829.375200003"/>
  </r>
  <r>
    <x v="4"/>
    <x v="134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4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4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4"/>
    <s v="16:00"/>
    <n v="1452"/>
    <n v="0"/>
    <n v="244602"/>
    <n v="1"/>
    <n v="1"/>
    <n v="0"/>
    <n v="1"/>
    <n v="0"/>
    <s v="OK"/>
    <m/>
    <n v="1452"/>
    <n v="1357.9104"/>
    <n v="1357.9104"/>
    <s v=""/>
    <s v=""/>
    <n v="244602"/>
    <n v="332147599.66079998"/>
  </r>
  <r>
    <x v="4"/>
    <x v="134"/>
    <s v="17:00"/>
    <n v="854"/>
    <n v="1"/>
    <n v="205830"/>
    <n v="1"/>
    <n v="1"/>
    <n v="0"/>
    <n v="1"/>
    <n v="0"/>
    <s v="OK"/>
    <m/>
    <s v=""/>
    <s v=""/>
    <n v="854"/>
    <s v=""/>
    <s v=""/>
    <n v="205830"/>
    <n v="175778820"/>
  </r>
  <r>
    <x v="4"/>
    <x v="134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4"/>
    <s v="19:00"/>
    <n v="1530"/>
    <n v="0"/>
    <n v="246071"/>
    <n v="1"/>
    <n v="1"/>
    <n v="0"/>
    <n v="1"/>
    <n v="0"/>
    <s v="OK"/>
    <m/>
    <n v="1530"/>
    <n v="1430.856"/>
    <n v="1430.856"/>
    <s v=""/>
    <s v=""/>
    <n v="246071"/>
    <n v="352092166.77600002"/>
  </r>
  <r>
    <x v="4"/>
    <x v="134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4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4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4"/>
    <s v="23:00"/>
    <n v="1333"/>
    <n v="1"/>
    <n v="119519"/>
    <n v="0"/>
    <n v="1"/>
    <n v="0"/>
    <n v="1"/>
    <n v="0"/>
    <s v="OK"/>
    <m/>
    <s v=""/>
    <s v=""/>
    <n v="1333"/>
    <n v="119519"/>
    <n v="142837.1569"/>
    <n v="142837.1569"/>
    <n v="190401930.14770001"/>
  </r>
  <r>
    <x v="4"/>
    <x v="134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5"/>
    <s v="01:01"/>
    <n v="362"/>
    <n v="0"/>
    <n v="85361"/>
    <n v="1"/>
    <n v="1"/>
    <n v="0"/>
    <n v="1"/>
    <n v="0"/>
    <s v="OK"/>
    <m/>
    <n v="362"/>
    <n v="338.54239999999999"/>
    <n v="338.54239999999999"/>
    <s v=""/>
    <s v=""/>
    <n v="85361"/>
    <n v="28898317.806399997"/>
  </r>
  <r>
    <x v="4"/>
    <x v="135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5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5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5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5"/>
    <s v="06:00"/>
    <n v="756"/>
    <n v="0"/>
    <n v="56436"/>
    <n v="1"/>
    <n v="1"/>
    <n v="0"/>
    <n v="1"/>
    <n v="0"/>
    <s v="OK"/>
    <m/>
    <n v="756"/>
    <n v="707.01120000000003"/>
    <n v="707.01120000000003"/>
    <s v=""/>
    <s v=""/>
    <n v="56436"/>
    <n v="39900884.0832"/>
  </r>
  <r>
    <x v="4"/>
    <x v="135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5"/>
    <s v="08:00"/>
    <n v="1462"/>
    <n v="0"/>
    <n v="292265"/>
    <n v="1"/>
    <n v="1"/>
    <n v="0"/>
    <n v="1"/>
    <n v="0"/>
    <s v="OK"/>
    <m/>
    <n v="1462"/>
    <n v="1367.2624000000001"/>
    <n v="1367.2624000000001"/>
    <s v=""/>
    <s v=""/>
    <n v="292265"/>
    <n v="399602945.33600003"/>
  </r>
  <r>
    <x v="4"/>
    <x v="135"/>
    <s v="09:00"/>
    <n v="1525"/>
    <n v="0"/>
    <n v="30220"/>
    <n v="0"/>
    <n v="1"/>
    <n v="0"/>
    <n v="1"/>
    <n v="0"/>
    <s v="OK"/>
    <m/>
    <n v="1525"/>
    <n v="1426.18"/>
    <n v="1426.18"/>
    <n v="30220"/>
    <n v="36115.921999999999"/>
    <n v="36115.921999999999"/>
    <n v="51507805.637960002"/>
  </r>
  <r>
    <x v="4"/>
    <x v="135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5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5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5"/>
    <s v="13:00"/>
    <n v="1631"/>
    <n v="0"/>
    <n v="44320"/>
    <n v="0"/>
    <n v="1"/>
    <n v="0"/>
    <n v="1"/>
    <n v="0"/>
    <s v="OK"/>
    <m/>
    <n v="1631"/>
    <n v="1525.3112000000001"/>
    <n v="1525.3112000000001"/>
    <n v="44320"/>
    <n v="52966.832000000002"/>
    <n v="52966.832000000002"/>
    <n v="80790902.078118414"/>
  </r>
  <r>
    <x v="4"/>
    <x v="135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5"/>
    <s v="15:00"/>
    <n v="1045"/>
    <n v="0"/>
    <n v="128303"/>
    <n v="0"/>
    <n v="1"/>
    <n v="0"/>
    <n v="1"/>
    <n v="0"/>
    <s v="OK"/>
    <m/>
    <n v="1045"/>
    <n v="977.28399999999999"/>
    <n v="977.28399999999999"/>
    <n v="128303"/>
    <n v="153334.91529999999"/>
    <n v="153334.91529999999"/>
    <n v="149851759.3640452"/>
  </r>
  <r>
    <x v="4"/>
    <x v="135"/>
    <s v="16:00"/>
    <n v="1180"/>
    <n v="1"/>
    <n v="33402"/>
    <n v="0"/>
    <n v="1"/>
    <n v="0"/>
    <n v="1"/>
    <n v="0"/>
    <s v="OK"/>
    <m/>
    <s v=""/>
    <s v=""/>
    <n v="1180"/>
    <n v="33402"/>
    <n v="39918.730199999998"/>
    <n v="39918.730199999998"/>
    <n v="47104101.636"/>
  </r>
  <r>
    <x v="4"/>
    <x v="135"/>
    <s v="17:00"/>
    <n v="978"/>
    <n v="1"/>
    <n v="246834"/>
    <n v="0"/>
    <n v="1"/>
    <n v="0"/>
    <n v="1"/>
    <n v="0"/>
    <s v="OK"/>
    <m/>
    <s v=""/>
    <s v=""/>
    <n v="978"/>
    <n v="246834"/>
    <n v="294991.31339999998"/>
    <n v="294991.31339999998"/>
    <n v="288501504.50519997"/>
  </r>
  <r>
    <x v="4"/>
    <x v="135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5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5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5"/>
    <s v="21:00"/>
    <n v="1839"/>
    <n v="1"/>
    <n v="122824"/>
    <n v="0"/>
    <n v="1"/>
    <n v="0"/>
    <n v="1"/>
    <n v="0"/>
    <s v="OK"/>
    <m/>
    <s v=""/>
    <s v=""/>
    <n v="1839"/>
    <n v="122824"/>
    <n v="146786.96240000002"/>
    <n v="146786.96240000002"/>
    <n v="269941223.85360003"/>
  </r>
  <r>
    <x v="4"/>
    <x v="135"/>
    <s v="22:00"/>
    <n v="420"/>
    <n v="0"/>
    <n v="260509"/>
    <n v="0"/>
    <n v="1"/>
    <n v="0"/>
    <n v="1"/>
    <n v="0"/>
    <s v="OK"/>
    <m/>
    <n v="420"/>
    <n v="392.78399999999999"/>
    <n v="392.78399999999999"/>
    <n v="260509"/>
    <n v="311334.30590000004"/>
    <n v="311334.30590000004"/>
    <n v="122287134.00862561"/>
  </r>
  <r>
    <x v="4"/>
    <x v="135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5"/>
    <s v="00:00"/>
    <n v="1286"/>
    <n v="0"/>
    <n v="190984"/>
    <n v="0"/>
    <n v="1"/>
    <n v="0"/>
    <n v="1"/>
    <n v="0"/>
    <s v="OK"/>
    <m/>
    <n v="1286"/>
    <n v="1202.6672000000001"/>
    <n v="1202.6672000000001"/>
    <n v="190984"/>
    <n v="228244.97840000002"/>
    <n v="228244.97840000002"/>
    <n v="274502749.08638853"/>
  </r>
  <r>
    <x v="4"/>
    <x v="136"/>
    <s v="01:01"/>
    <n v="831"/>
    <n v="0"/>
    <n v="266768"/>
    <n v="0"/>
    <n v="1"/>
    <n v="0"/>
    <n v="1"/>
    <n v="0"/>
    <s v="OK"/>
    <m/>
    <n v="831"/>
    <n v="777.15120000000002"/>
    <n v="777.15120000000002"/>
    <n v="266768"/>
    <n v="318814.43680000002"/>
    <n v="318814.43680000002"/>
    <n v="247767022.13644418"/>
  </r>
  <r>
    <x v="4"/>
    <x v="136"/>
    <s v="02:00"/>
    <n v="405"/>
    <n v="0"/>
    <n v="66028"/>
    <n v="0"/>
    <n v="1"/>
    <n v="0"/>
    <n v="1"/>
    <n v="0"/>
    <s v="OK"/>
    <m/>
    <n v="405"/>
    <n v="378.75600000000003"/>
    <n v="378.75600000000003"/>
    <n v="66028"/>
    <n v="78910.0628"/>
    <n v="78910.0628"/>
    <n v="29887659.745876804"/>
  </r>
  <r>
    <x v="4"/>
    <x v="136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6"/>
    <s v="04:00"/>
    <n v="393"/>
    <n v="1"/>
    <n v="131919"/>
    <n v="1"/>
    <n v="1"/>
    <n v="0"/>
    <n v="1"/>
    <n v="0"/>
    <s v="OK"/>
    <m/>
    <s v=""/>
    <s v=""/>
    <n v="393"/>
    <s v=""/>
    <s v=""/>
    <n v="131919"/>
    <n v="51844167"/>
  </r>
  <r>
    <x v="4"/>
    <x v="136"/>
    <s v="05:00"/>
    <n v="1521"/>
    <n v="1"/>
    <n v="152882"/>
    <n v="1"/>
    <n v="1"/>
    <n v="0"/>
    <n v="1"/>
    <n v="0"/>
    <s v="OK"/>
    <m/>
    <s v=""/>
    <s v=""/>
    <n v="1521"/>
    <s v=""/>
    <s v=""/>
    <n v="152882"/>
    <n v="232533522"/>
  </r>
  <r>
    <x v="4"/>
    <x v="136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6"/>
    <s v="07:00"/>
    <n v="1674"/>
    <n v="0"/>
    <n v="44672"/>
    <n v="0"/>
    <n v="1"/>
    <n v="0"/>
    <n v="1"/>
    <n v="0"/>
    <s v="OK"/>
    <m/>
    <n v="1674"/>
    <n v="1565.5248000000001"/>
    <n v="1565.5248000000001"/>
    <n v="44672"/>
    <n v="53387.5072"/>
    <n v="53387.5072"/>
    <n v="83579466.531778574"/>
  </r>
  <r>
    <x v="4"/>
    <x v="136"/>
    <s v="08:00"/>
    <n v="850"/>
    <n v="0"/>
    <n v="107344"/>
    <n v="0"/>
    <n v="1"/>
    <n v="0"/>
    <n v="1"/>
    <n v="0"/>
    <s v="OK"/>
    <m/>
    <n v="850"/>
    <n v="794.92000000000007"/>
    <n v="794.92000000000007"/>
    <n v="107344"/>
    <n v="128286.8144"/>
    <n v="128286.8144"/>
    <n v="101977754.50284801"/>
  </r>
  <r>
    <x v="4"/>
    <x v="136"/>
    <s v="09:00"/>
    <n v="637"/>
    <n v="0"/>
    <n v="222996"/>
    <n v="1"/>
    <n v="1"/>
    <n v="0"/>
    <n v="1"/>
    <n v="0"/>
    <s v="OK"/>
    <m/>
    <n v="637"/>
    <n v="595.72239999999999"/>
    <n v="595.72239999999999"/>
    <s v=""/>
    <s v=""/>
    <n v="222996"/>
    <n v="132843712.31039999"/>
  </r>
  <r>
    <x v="4"/>
    <x v="136"/>
    <s v="10:00"/>
    <n v="1842"/>
    <n v="1"/>
    <n v="203768"/>
    <n v="1"/>
    <n v="1"/>
    <n v="0"/>
    <n v="1"/>
    <n v="0"/>
    <s v="OK"/>
    <m/>
    <s v=""/>
    <s v=""/>
    <n v="1842"/>
    <s v=""/>
    <s v=""/>
    <n v="203768"/>
    <n v="375340656"/>
  </r>
  <r>
    <x v="4"/>
    <x v="136"/>
    <s v="11:00"/>
    <n v="603"/>
    <n v="0"/>
    <n v="254402"/>
    <n v="0"/>
    <n v="1"/>
    <n v="0"/>
    <n v="1"/>
    <n v="0"/>
    <s v="OK"/>
    <m/>
    <n v="603"/>
    <n v="563.92560000000003"/>
    <n v="563.92560000000003"/>
    <n v="254402"/>
    <n v="304035.83020000003"/>
    <n v="304035.83020000003"/>
    <n v="171453587.96703315"/>
  </r>
  <r>
    <x v="4"/>
    <x v="136"/>
    <s v="12:00"/>
    <n v="698"/>
    <n v="0"/>
    <n v="156127"/>
    <n v="1"/>
    <n v="1"/>
    <n v="0"/>
    <n v="1"/>
    <n v="0"/>
    <s v="OK"/>
    <m/>
    <n v="698"/>
    <n v="652.76959999999997"/>
    <n v="652.76959999999997"/>
    <s v=""/>
    <s v=""/>
    <n v="156127"/>
    <n v="101914959.33919999"/>
  </r>
  <r>
    <x v="4"/>
    <x v="136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6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6"/>
    <s v="15:00"/>
    <n v="1917"/>
    <n v="0"/>
    <n v="269470"/>
    <n v="1"/>
    <n v="1"/>
    <n v="0"/>
    <n v="1"/>
    <n v="0"/>
    <s v="OK"/>
    <m/>
    <n v="1917"/>
    <n v="1792.7784000000001"/>
    <n v="1792.7784000000001"/>
    <s v=""/>
    <s v=""/>
    <n v="269470"/>
    <n v="483099995.44800001"/>
  </r>
  <r>
    <x v="4"/>
    <x v="136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6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6"/>
    <s v="18:00"/>
    <n v="926"/>
    <n v="1"/>
    <n v="148742"/>
    <n v="0"/>
    <n v="1"/>
    <n v="0"/>
    <n v="1"/>
    <n v="0"/>
    <s v="OK"/>
    <m/>
    <s v=""/>
    <s v=""/>
    <n v="926"/>
    <n v="148742"/>
    <n v="177761.56419999999"/>
    <n v="177761.56419999999"/>
    <n v="164607208.4492"/>
  </r>
  <r>
    <x v="4"/>
    <x v="136"/>
    <s v="19:00"/>
    <n v="513"/>
    <n v="1"/>
    <n v="104606"/>
    <n v="0"/>
    <n v="1"/>
    <n v="0"/>
    <n v="1"/>
    <n v="0"/>
    <s v="OK"/>
    <m/>
    <s v=""/>
    <s v=""/>
    <n v="513"/>
    <n v="104606"/>
    <n v="125014.6306"/>
    <n v="125014.6306"/>
    <n v="64132505.4978"/>
  </r>
  <r>
    <x v="4"/>
    <x v="136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6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6"/>
    <s v="22:00"/>
    <n v="1017"/>
    <n v="1"/>
    <n v="60338"/>
    <n v="0"/>
    <n v="1"/>
    <n v="0"/>
    <n v="1"/>
    <n v="0"/>
    <s v="OK"/>
    <m/>
    <s v=""/>
    <s v=""/>
    <n v="1017"/>
    <n v="60338"/>
    <n v="72109.943800000008"/>
    <n v="72109.943800000008"/>
    <n v="73335812.844600007"/>
  </r>
  <r>
    <x v="4"/>
    <x v="136"/>
    <s v="23:00"/>
    <n v="761"/>
    <n v="1"/>
    <n v="201059"/>
    <n v="0"/>
    <n v="1"/>
    <n v="0"/>
    <n v="1"/>
    <n v="0"/>
    <s v="OK"/>
    <m/>
    <s v=""/>
    <s v=""/>
    <n v="761"/>
    <n v="201059"/>
    <n v="240285.6109"/>
    <n v="240285.6109"/>
    <n v="182857349.89489999"/>
  </r>
  <r>
    <x v="4"/>
    <x v="136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7"/>
    <s v="01:01"/>
    <n v="348"/>
    <n v="0"/>
    <n v="265394"/>
    <n v="0"/>
    <n v="1"/>
    <n v="0"/>
    <n v="1"/>
    <n v="0"/>
    <s v="OK"/>
    <m/>
    <n v="348"/>
    <n v="325.44960000000003"/>
    <n v="325.44960000000003"/>
    <n v="265394"/>
    <n v="317172.36940000003"/>
    <n v="317172.36940000003"/>
    <n v="103223620.75228226"/>
  </r>
  <r>
    <x v="4"/>
    <x v="137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7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7"/>
    <s v="04:00"/>
    <n v="1224"/>
    <n v="0"/>
    <n v="112536"/>
    <n v="0"/>
    <n v="1"/>
    <n v="0"/>
    <n v="1"/>
    <n v="0"/>
    <s v="OK"/>
    <m/>
    <n v="1224"/>
    <n v="1144.6848"/>
    <n v="1144.6848"/>
    <n v="112536"/>
    <n v="134491.77360000001"/>
    <n v="134491.77360000001"/>
    <n v="153950688.96496129"/>
  </r>
  <r>
    <x v="4"/>
    <x v="137"/>
    <s v="05:00"/>
    <n v="1978"/>
    <n v="0"/>
    <n v="220714"/>
    <n v="0"/>
    <n v="1"/>
    <n v="0"/>
    <n v="1"/>
    <n v="0"/>
    <s v="OK"/>
    <m/>
    <n v="1978"/>
    <n v="1849.8256000000001"/>
    <n v="1849.8256000000001"/>
    <n v="220714"/>
    <n v="263775.3014"/>
    <n v="263775.3014"/>
    <n v="487938305.17743587"/>
  </r>
  <r>
    <x v="4"/>
    <x v="137"/>
    <s v="06:00"/>
    <n v="1869"/>
    <n v="1"/>
    <n v="110919"/>
    <n v="1"/>
    <n v="1"/>
    <n v="0"/>
    <n v="1"/>
    <n v="0"/>
    <s v="OK"/>
    <m/>
    <s v=""/>
    <s v=""/>
    <n v="1869"/>
    <s v=""/>
    <s v=""/>
    <n v="110919"/>
    <n v="207307611"/>
  </r>
  <r>
    <x v="4"/>
    <x v="137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7"/>
    <s v="08:00"/>
    <n v="961"/>
    <n v="1"/>
    <n v="212963"/>
    <n v="0"/>
    <n v="1"/>
    <n v="0"/>
    <n v="1"/>
    <n v="0"/>
    <s v="OK"/>
    <m/>
    <s v=""/>
    <s v=""/>
    <n v="961"/>
    <n v="212963"/>
    <n v="254512.08130000002"/>
    <n v="254512.08130000002"/>
    <n v="244586110.12930003"/>
  </r>
  <r>
    <x v="4"/>
    <x v="137"/>
    <s v="09:00"/>
    <n v="648"/>
    <n v="0"/>
    <n v="276362"/>
    <n v="1"/>
    <n v="1"/>
    <n v="0"/>
    <n v="1"/>
    <n v="0"/>
    <s v="OK"/>
    <m/>
    <n v="648"/>
    <n v="606.00959999999998"/>
    <n v="606.00959999999998"/>
    <s v=""/>
    <s v=""/>
    <n v="276362"/>
    <n v="167478025.07519999"/>
  </r>
  <r>
    <x v="4"/>
    <x v="137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7"/>
    <s v="11:00"/>
    <n v="813"/>
    <n v="0"/>
    <n v="144152"/>
    <n v="1"/>
    <n v="1"/>
    <n v="0"/>
    <n v="1"/>
    <n v="0"/>
    <s v="OK"/>
    <m/>
    <n v="813"/>
    <n v="760.31759999999997"/>
    <n v="760.31759999999997"/>
    <s v=""/>
    <s v=""/>
    <n v="144152"/>
    <n v="109601302.6752"/>
  </r>
  <r>
    <x v="4"/>
    <x v="137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7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7"/>
    <s v="14:00"/>
    <n v="1940"/>
    <n v="0"/>
    <n v="144450"/>
    <n v="0"/>
    <n v="1"/>
    <n v="0"/>
    <n v="1"/>
    <n v="0"/>
    <s v="OK"/>
    <m/>
    <n v="1940"/>
    <n v="1814.288"/>
    <n v="1814.288"/>
    <n v="144450"/>
    <n v="172632.19500000001"/>
    <n v="172632.19500000001"/>
    <n v="313204519.80216002"/>
  </r>
  <r>
    <x v="4"/>
    <x v="137"/>
    <s v="15:00"/>
    <n v="959"/>
    <n v="0"/>
    <n v="98644"/>
    <n v="0"/>
    <n v="1"/>
    <n v="0"/>
    <n v="1"/>
    <n v="0"/>
    <s v="OK"/>
    <m/>
    <n v="959"/>
    <n v="896.85680000000002"/>
    <n v="896.85680000000002"/>
    <n v="98644"/>
    <n v="117889.44440000001"/>
    <n v="117889.44440000001"/>
    <n v="105729949.85836193"/>
  </r>
  <r>
    <x v="4"/>
    <x v="137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7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7"/>
    <s v="18:00"/>
    <n v="1625"/>
    <n v="0"/>
    <n v="171712"/>
    <n v="1"/>
    <n v="1"/>
    <n v="0"/>
    <n v="1"/>
    <n v="0"/>
    <s v="OK"/>
    <m/>
    <n v="1625"/>
    <n v="1519.7"/>
    <n v="1519.7"/>
    <s v=""/>
    <s v=""/>
    <n v="171712"/>
    <n v="260950726.40000001"/>
  </r>
  <r>
    <x v="4"/>
    <x v="137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7"/>
    <s v="20:00"/>
    <n v="1576"/>
    <n v="1"/>
    <n v="51172"/>
    <n v="0"/>
    <n v="1"/>
    <n v="0"/>
    <n v="1"/>
    <n v="0"/>
    <s v="OK"/>
    <m/>
    <s v=""/>
    <s v=""/>
    <n v="1576"/>
    <n v="51172"/>
    <n v="61155.657200000001"/>
    <n v="61155.657200000001"/>
    <n v="96381315.747199997"/>
  </r>
  <r>
    <x v="4"/>
    <x v="137"/>
    <s v="21:00"/>
    <n v="524"/>
    <n v="1"/>
    <n v="125909"/>
    <n v="1"/>
    <n v="1"/>
    <n v="0"/>
    <n v="1"/>
    <n v="0"/>
    <s v="OK"/>
    <m/>
    <s v=""/>
    <s v=""/>
    <n v="524"/>
    <s v=""/>
    <s v=""/>
    <n v="125909"/>
    <n v="65976316"/>
  </r>
  <r>
    <x v="4"/>
    <x v="137"/>
    <s v="22:00"/>
    <n v="1842"/>
    <n v="1"/>
    <n v="203122"/>
    <n v="0"/>
    <n v="1"/>
    <n v="0"/>
    <n v="1"/>
    <n v="0"/>
    <s v="OK"/>
    <m/>
    <s v=""/>
    <s v=""/>
    <n v="1842"/>
    <n v="203122"/>
    <n v="242751.10220000002"/>
    <n v="242751.10220000002"/>
    <n v="447147530.25240004"/>
  </r>
  <r>
    <x v="4"/>
    <x v="137"/>
    <s v="23:00"/>
    <n v="1652"/>
    <n v="1"/>
    <n v="130788"/>
    <n v="1"/>
    <n v="1"/>
    <n v="0"/>
    <n v="1"/>
    <n v="0"/>
    <s v="OK"/>
    <m/>
    <s v=""/>
    <s v=""/>
    <n v="1652"/>
    <s v=""/>
    <s v=""/>
    <n v="130788"/>
    <n v="216061776"/>
  </r>
  <r>
    <x v="4"/>
    <x v="137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8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8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8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8"/>
    <s v="04:00"/>
    <n v="322"/>
    <n v="0"/>
    <n v="200795"/>
    <n v="1"/>
    <n v="1"/>
    <n v="0"/>
    <n v="1"/>
    <n v="0"/>
    <s v="OK"/>
    <m/>
    <n v="322"/>
    <n v="301.13440000000003"/>
    <n v="301.13440000000003"/>
    <s v=""/>
    <s v=""/>
    <n v="200795"/>
    <n v="60466281.848000005"/>
  </r>
  <r>
    <x v="4"/>
    <x v="138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8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8"/>
    <s v="07:00"/>
    <n v="758"/>
    <n v="0"/>
    <n v="144578"/>
    <n v="0"/>
    <n v="1"/>
    <n v="0"/>
    <n v="1"/>
    <n v="0"/>
    <s v="OK"/>
    <m/>
    <n v="758"/>
    <n v="708.88160000000005"/>
    <n v="708.88160000000005"/>
    <n v="144578"/>
    <n v="172785.1678"/>
    <n v="172785.1678"/>
    <n v="122484226.20633249"/>
  </r>
  <r>
    <x v="4"/>
    <x v="138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8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8"/>
    <s v="10:00"/>
    <n v="355"/>
    <n v="0"/>
    <n v="271180"/>
    <n v="1"/>
    <n v="1"/>
    <n v="0"/>
    <n v="1"/>
    <n v="0"/>
    <s v="OK"/>
    <m/>
    <n v="355"/>
    <n v="331.99600000000004"/>
    <n v="331.99600000000004"/>
    <s v=""/>
    <s v=""/>
    <n v="271180"/>
    <n v="90030675.280000016"/>
  </r>
  <r>
    <x v="4"/>
    <x v="138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8"/>
    <s v="12:00"/>
    <n v="1406"/>
    <n v="1"/>
    <n v="42492"/>
    <n v="0"/>
    <n v="1"/>
    <n v="0"/>
    <n v="1"/>
    <n v="0"/>
    <s v="OK"/>
    <m/>
    <s v=""/>
    <s v=""/>
    <n v="1406"/>
    <n v="42492"/>
    <n v="50782.189200000001"/>
    <n v="50782.189200000001"/>
    <n v="71399758.015200004"/>
  </r>
  <r>
    <x v="4"/>
    <x v="138"/>
    <s v="13:00"/>
    <n v="1798"/>
    <n v="0"/>
    <n v="227509"/>
    <n v="0"/>
    <n v="1"/>
    <n v="0"/>
    <n v="1"/>
    <n v="0"/>
    <s v="OK"/>
    <m/>
    <n v="1798"/>
    <n v="1681.4896000000001"/>
    <n v="1681.4896000000001"/>
    <n v="227509"/>
    <n v="271896.00589999999"/>
    <n v="271896.00589999999"/>
    <n v="457190306.20238864"/>
  </r>
  <r>
    <x v="4"/>
    <x v="138"/>
    <s v="14:00"/>
    <n v="437"/>
    <n v="1"/>
    <n v="217868"/>
    <n v="1"/>
    <n v="1"/>
    <n v="0"/>
    <n v="1"/>
    <n v="0"/>
    <s v="OK"/>
    <m/>
    <s v=""/>
    <s v=""/>
    <n v="437"/>
    <s v=""/>
    <s v=""/>
    <n v="217868"/>
    <n v="95208316"/>
  </r>
  <r>
    <x v="4"/>
    <x v="138"/>
    <s v="15:00"/>
    <n v="937"/>
    <n v="0"/>
    <n v="181357"/>
    <n v="0"/>
    <n v="1"/>
    <n v="0"/>
    <n v="1"/>
    <n v="0"/>
    <s v="OK"/>
    <m/>
    <n v="937"/>
    <n v="876.28240000000005"/>
    <n v="876.28240000000005"/>
    <n v="181357"/>
    <n v="216739.7507"/>
    <n v="216739.7507"/>
    <n v="189925228.9187977"/>
  </r>
  <r>
    <x v="4"/>
    <x v="138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8"/>
    <s v="17:00"/>
    <n v="1631"/>
    <n v="0"/>
    <n v="159694"/>
    <n v="0"/>
    <n v="1"/>
    <n v="0"/>
    <n v="1"/>
    <n v="0"/>
    <s v="OK"/>
    <m/>
    <n v="1631"/>
    <n v="1525.3112000000001"/>
    <n v="1525.3112000000001"/>
    <n v="159694"/>
    <n v="190850.29940000002"/>
    <n v="190850.29940000002"/>
    <n v="291106099.19817334"/>
  </r>
  <r>
    <x v="4"/>
    <x v="138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8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8"/>
    <s v="20:00"/>
    <n v="1005"/>
    <n v="1"/>
    <n v="224879"/>
    <n v="1"/>
    <n v="1"/>
    <n v="0"/>
    <n v="1"/>
    <n v="0"/>
    <s v="OK"/>
    <m/>
    <s v=""/>
    <s v=""/>
    <n v="1005"/>
    <s v=""/>
    <s v=""/>
    <n v="224879"/>
    <n v="226003395"/>
  </r>
  <r>
    <x v="4"/>
    <x v="138"/>
    <s v="21:00"/>
    <n v="1883"/>
    <n v="1"/>
    <n v="280648"/>
    <n v="1"/>
    <n v="1"/>
    <n v="0"/>
    <n v="1"/>
    <n v="0"/>
    <s v="OK"/>
    <m/>
    <s v=""/>
    <s v=""/>
    <n v="1883"/>
    <s v=""/>
    <s v=""/>
    <n v="280648"/>
    <n v="528460184"/>
  </r>
  <r>
    <x v="4"/>
    <x v="138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8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8"/>
    <s v="00:00"/>
    <n v="1200"/>
    <n v="0"/>
    <n v="232850"/>
    <n v="1"/>
    <n v="1"/>
    <n v="0"/>
    <n v="1"/>
    <n v="0"/>
    <s v="OK"/>
    <m/>
    <n v="1200"/>
    <n v="1122.24"/>
    <n v="1122.24"/>
    <s v=""/>
    <s v=""/>
    <n v="232850"/>
    <n v="261313584"/>
  </r>
  <r>
    <x v="4"/>
    <x v="139"/>
    <s v="01:01"/>
    <n v="522"/>
    <n v="0"/>
    <n v="221582"/>
    <n v="0"/>
    <n v="1"/>
    <n v="0"/>
    <n v="1"/>
    <n v="0"/>
    <s v="OK"/>
    <m/>
    <n v="522"/>
    <n v="488.17439999999999"/>
    <n v="488.17439999999999"/>
    <n v="221582"/>
    <n v="264812.6482"/>
    <n v="264812.6482"/>
    <n v="129274755.64744608"/>
  </r>
  <r>
    <x v="4"/>
    <x v="139"/>
    <s v="02:00"/>
    <n v="846"/>
    <n v="0"/>
    <n v="214244"/>
    <n v="1"/>
    <n v="1"/>
    <n v="0"/>
    <n v="1"/>
    <n v="0"/>
    <s v="OK"/>
    <m/>
    <n v="846"/>
    <n v="791.17920000000004"/>
    <n v="791.17920000000004"/>
    <s v=""/>
    <s v=""/>
    <n v="214244"/>
    <n v="169505396.5248"/>
  </r>
  <r>
    <x v="4"/>
    <x v="139"/>
    <s v="03:00"/>
    <n v="696"/>
    <n v="1"/>
    <n v="115575"/>
    <n v="0"/>
    <n v="1"/>
    <n v="0"/>
    <n v="1"/>
    <n v="0"/>
    <s v="OK"/>
    <m/>
    <s v=""/>
    <s v=""/>
    <n v="696"/>
    <n v="115575"/>
    <n v="138123.6825"/>
    <n v="138123.6825"/>
    <n v="96134083.019999996"/>
  </r>
  <r>
    <x v="4"/>
    <x v="139"/>
    <s v="04:00"/>
    <n v="1354"/>
    <n v="0"/>
    <n v="31704"/>
    <n v="1"/>
    <n v="1"/>
    <n v="0"/>
    <n v="1"/>
    <n v="0"/>
    <s v="OK"/>
    <m/>
    <n v="1354"/>
    <n v="1266.2608"/>
    <n v="1266.2608"/>
    <s v=""/>
    <s v=""/>
    <n v="31704"/>
    <n v="40145532.403200001"/>
  </r>
  <r>
    <x v="4"/>
    <x v="139"/>
    <s v="05:00"/>
    <n v="1100"/>
    <n v="0"/>
    <n v="206149"/>
    <n v="0"/>
    <n v="1"/>
    <n v="0"/>
    <n v="1"/>
    <n v="0"/>
    <s v="OK"/>
    <m/>
    <n v="1100"/>
    <n v="1028.72"/>
    <n v="1028.72"/>
    <n v="206149"/>
    <n v="246368.66990000001"/>
    <n v="246368.66990000001"/>
    <n v="253444378.09952801"/>
  </r>
  <r>
    <x v="4"/>
    <x v="139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9"/>
    <s v="07:00"/>
    <n v="1619"/>
    <n v="0"/>
    <n v="163198"/>
    <n v="1"/>
    <n v="1"/>
    <n v="0"/>
    <n v="1"/>
    <n v="0"/>
    <s v="OK"/>
    <m/>
    <n v="1619"/>
    <n v="1514.0888"/>
    <n v="1514.0888"/>
    <s v=""/>
    <s v=""/>
    <n v="163198"/>
    <n v="247096263.9824"/>
  </r>
  <r>
    <x v="4"/>
    <x v="139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9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9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9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9"/>
    <s v="12:00"/>
    <n v="1074"/>
    <n v="0"/>
    <n v="169523"/>
    <n v="0"/>
    <n v="1"/>
    <n v="0"/>
    <n v="1"/>
    <n v="0"/>
    <s v="OK"/>
    <m/>
    <n v="1074"/>
    <n v="1004.4048"/>
    <n v="1004.4048"/>
    <n v="169523"/>
    <n v="202596.93730000002"/>
    <n v="202596.93730000002"/>
    <n v="203489336.28941905"/>
  </r>
  <r>
    <x v="4"/>
    <x v="139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9"/>
    <s v="14:00"/>
    <n v="373"/>
    <n v="0"/>
    <n v="106610"/>
    <n v="1"/>
    <n v="1"/>
    <n v="0"/>
    <n v="1"/>
    <n v="0"/>
    <s v="OK"/>
    <m/>
    <n v="373"/>
    <n v="348.82960000000003"/>
    <n v="348.82960000000003"/>
    <s v=""/>
    <s v=""/>
    <n v="106610"/>
    <n v="37188723.656000003"/>
  </r>
  <r>
    <x v="4"/>
    <x v="139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9"/>
    <s v="16:00"/>
    <n v="317"/>
    <n v="0"/>
    <n v="119527"/>
    <n v="1"/>
    <n v="1"/>
    <n v="0"/>
    <n v="1"/>
    <n v="0"/>
    <s v="OK"/>
    <m/>
    <n v="317"/>
    <n v="296.45839999999998"/>
    <n v="296.45839999999998"/>
    <s v=""/>
    <s v=""/>
    <n v="119527"/>
    <n v="35434783.176799998"/>
  </r>
  <r>
    <x v="4"/>
    <x v="139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9"/>
    <s v="18:00"/>
    <n v="1155"/>
    <n v="1"/>
    <n v="178260"/>
    <n v="0"/>
    <n v="1"/>
    <n v="0"/>
    <n v="1"/>
    <n v="0"/>
    <s v="OK"/>
    <m/>
    <s v=""/>
    <s v=""/>
    <n v="1155"/>
    <n v="178260"/>
    <n v="213038.52600000001"/>
    <n v="213038.52600000001"/>
    <n v="246059497.53"/>
  </r>
  <r>
    <x v="4"/>
    <x v="139"/>
    <s v="19:00"/>
    <n v="1182"/>
    <n v="1"/>
    <n v="220769"/>
    <n v="1"/>
    <n v="1"/>
    <n v="0"/>
    <n v="1"/>
    <n v="0"/>
    <s v="OK"/>
    <m/>
    <s v=""/>
    <s v=""/>
    <n v="1182"/>
    <s v=""/>
    <s v=""/>
    <n v="220769"/>
    <n v="260948958"/>
  </r>
  <r>
    <x v="4"/>
    <x v="139"/>
    <s v="20:00"/>
    <n v="375"/>
    <n v="0"/>
    <n v="147659"/>
    <n v="0"/>
    <n v="1"/>
    <n v="0"/>
    <n v="1"/>
    <n v="0"/>
    <s v="OK"/>
    <m/>
    <n v="375"/>
    <n v="350.7"/>
    <n v="350.7"/>
    <n v="147659"/>
    <n v="176467.2709"/>
    <n v="176467.2709"/>
    <n v="61887071.904629998"/>
  </r>
  <r>
    <x v="4"/>
    <x v="139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9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39"/>
    <s v="23:00"/>
    <n v="1510"/>
    <n v="0"/>
    <n v="95521"/>
    <n v="1"/>
    <n v="1"/>
    <n v="0"/>
    <n v="1"/>
    <n v="0"/>
    <s v="OK"/>
    <m/>
    <n v="1510"/>
    <n v="1412.152"/>
    <n v="1412.152"/>
    <s v=""/>
    <s v=""/>
    <n v="95521"/>
    <n v="134890171.192"/>
  </r>
  <r>
    <x v="4"/>
    <x v="139"/>
    <s v="00:00"/>
    <n v="1462"/>
    <n v="1"/>
    <n v="139449"/>
    <n v="1"/>
    <n v="1"/>
    <n v="0"/>
    <n v="1"/>
    <n v="0"/>
    <s v="OK"/>
    <m/>
    <s v=""/>
    <s v=""/>
    <n v="1462"/>
    <s v=""/>
    <s v=""/>
    <n v="139449"/>
    <n v="203874438"/>
  </r>
  <r>
    <x v="4"/>
    <x v="140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40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40"/>
    <s v="03:00"/>
    <n v="837"/>
    <n v="1"/>
    <n v="187163"/>
    <n v="0"/>
    <n v="1"/>
    <n v="0"/>
    <n v="1"/>
    <n v="0"/>
    <s v="OK"/>
    <m/>
    <s v=""/>
    <s v=""/>
    <n v="837"/>
    <n v="187163"/>
    <n v="223678.5013"/>
    <n v="223678.5013"/>
    <n v="187218905.58810002"/>
  </r>
  <r>
    <x v="4"/>
    <x v="140"/>
    <s v="04:00"/>
    <n v="1238"/>
    <n v="1"/>
    <n v="63306"/>
    <n v="1"/>
    <n v="1"/>
    <n v="0"/>
    <n v="1"/>
    <n v="0"/>
    <s v="OK"/>
    <m/>
    <s v=""/>
    <s v=""/>
    <n v="1238"/>
    <s v=""/>
    <s v=""/>
    <n v="63306"/>
    <n v="78372828"/>
  </r>
  <r>
    <x v="4"/>
    <x v="140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40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40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40"/>
    <s v="08:00"/>
    <n v="1681"/>
    <n v="1"/>
    <n v="88659"/>
    <n v="0"/>
    <n v="1"/>
    <n v="0"/>
    <n v="1"/>
    <n v="0"/>
    <s v="OK"/>
    <m/>
    <s v=""/>
    <s v=""/>
    <n v="1681"/>
    <n v="88659"/>
    <n v="105956.37090000001"/>
    <n v="105956.37090000001"/>
    <n v="178112659.48290002"/>
  </r>
  <r>
    <x v="4"/>
    <x v="140"/>
    <s v="09:00"/>
    <n v="981"/>
    <n v="1"/>
    <n v="141757"/>
    <n v="0"/>
    <n v="1"/>
    <n v="0"/>
    <n v="1"/>
    <n v="0"/>
    <s v="OK"/>
    <m/>
    <s v=""/>
    <s v=""/>
    <n v="981"/>
    <n v="141757"/>
    <n v="169413.79070000001"/>
    <n v="169413.79070000001"/>
    <n v="166194928.67670003"/>
  </r>
  <r>
    <x v="4"/>
    <x v="140"/>
    <s v="10:00"/>
    <n v="1514"/>
    <n v="1"/>
    <n v="138106"/>
    <n v="1"/>
    <n v="1"/>
    <n v="0"/>
    <n v="1"/>
    <n v="0"/>
    <s v="OK"/>
    <m/>
    <s v=""/>
    <s v=""/>
    <n v="1514"/>
    <s v=""/>
    <s v=""/>
    <n v="138106"/>
    <n v="209092484"/>
  </r>
  <r>
    <x v="4"/>
    <x v="140"/>
    <s v="11:00"/>
    <n v="1332"/>
    <n v="0"/>
    <n v="65507"/>
    <n v="1"/>
    <n v="1"/>
    <n v="0"/>
    <n v="1"/>
    <n v="0"/>
    <s v="OK"/>
    <m/>
    <n v="1332"/>
    <n v="1245.6864"/>
    <n v="1245.6864"/>
    <s v=""/>
    <s v=""/>
    <n v="65507"/>
    <n v="81601179.004800007"/>
  </r>
  <r>
    <x v="4"/>
    <x v="140"/>
    <s v="12:00"/>
    <n v="1784"/>
    <n v="0"/>
    <n v="88236"/>
    <n v="0"/>
    <n v="1"/>
    <n v="0"/>
    <n v="1"/>
    <n v="0"/>
    <s v="OK"/>
    <m/>
    <n v="1784"/>
    <n v="1668.3968"/>
    <n v="1668.3968"/>
    <n v="88236"/>
    <n v="105450.84360000001"/>
    <n v="105450.84360000001"/>
    <n v="175933850.01954049"/>
  </r>
  <r>
    <x v="4"/>
    <x v="140"/>
    <s v="13:00"/>
    <n v="898"/>
    <n v="1"/>
    <n v="264327"/>
    <n v="1"/>
    <n v="1"/>
    <n v="0"/>
    <n v="1"/>
    <n v="0"/>
    <s v="OK"/>
    <m/>
    <s v=""/>
    <s v=""/>
    <n v="898"/>
    <s v=""/>
    <s v=""/>
    <n v="264327"/>
    <n v="237365646"/>
  </r>
  <r>
    <x v="4"/>
    <x v="140"/>
    <s v="14:00"/>
    <n v="918"/>
    <n v="0"/>
    <n v="46048"/>
    <n v="0"/>
    <n v="1"/>
    <n v="0"/>
    <n v="1"/>
    <n v="0"/>
    <s v="OK"/>
    <m/>
    <n v="918"/>
    <n v="858.5136"/>
    <n v="858.5136"/>
    <n v="46048"/>
    <n v="55031.964800000002"/>
    <n v="55031.964800000002"/>
    <n v="47245690.215521283"/>
  </r>
  <r>
    <x v="4"/>
    <x v="140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40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40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40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40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40"/>
    <s v="20:00"/>
    <n v="1631"/>
    <n v="1"/>
    <n v="75407"/>
    <n v="0"/>
    <n v="1"/>
    <n v="0"/>
    <n v="1"/>
    <n v="0"/>
    <s v="OK"/>
    <m/>
    <s v=""/>
    <s v=""/>
    <n v="1631"/>
    <n v="75407"/>
    <n v="90118.905700000003"/>
    <n v="90118.905700000003"/>
    <n v="146983935.19670001"/>
  </r>
  <r>
    <x v="4"/>
    <x v="140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40"/>
    <s v="22:00"/>
    <n v="1270"/>
    <n v="0"/>
    <n v="33592"/>
    <n v="1"/>
    <n v="1"/>
    <n v="0"/>
    <n v="1"/>
    <n v="0"/>
    <s v="OK"/>
    <m/>
    <n v="1270"/>
    <n v="1187.704"/>
    <n v="1187.704"/>
    <s v=""/>
    <s v=""/>
    <n v="33592"/>
    <n v="39897352.767999999"/>
  </r>
  <r>
    <x v="4"/>
    <x v="140"/>
    <s v="23:00"/>
    <n v="756"/>
    <n v="1"/>
    <n v="45726"/>
    <n v="0"/>
    <n v="1"/>
    <n v="0"/>
    <n v="1"/>
    <n v="0"/>
    <s v="OK"/>
    <m/>
    <s v=""/>
    <s v=""/>
    <n v="756"/>
    <n v="45726"/>
    <n v="54647.142599999999"/>
    <n v="54647.142599999999"/>
    <n v="41313239.805600002"/>
  </r>
  <r>
    <x v="4"/>
    <x v="140"/>
    <s v="00:00"/>
    <n v="919"/>
    <n v="1"/>
    <n v="187423"/>
    <n v="1"/>
    <n v="1"/>
    <n v="0"/>
    <n v="1"/>
    <n v="0"/>
    <s v="OK"/>
    <m/>
    <s v=""/>
    <s v=""/>
    <n v="919"/>
    <s v=""/>
    <s v=""/>
    <n v="187423"/>
    <n v="172241737"/>
  </r>
  <r>
    <x v="4"/>
    <x v="141"/>
    <s v="01:01"/>
    <n v="1988"/>
    <n v="1"/>
    <n v="135749"/>
    <n v="0"/>
    <n v="1"/>
    <n v="0"/>
    <n v="1"/>
    <n v="0"/>
    <s v="OK"/>
    <m/>
    <s v=""/>
    <s v=""/>
    <n v="1988"/>
    <n v="135749"/>
    <n v="162233.6299"/>
    <n v="162233.6299"/>
    <n v="322520456.24119997"/>
  </r>
  <r>
    <x v="4"/>
    <x v="141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41"/>
    <s v="03:00"/>
    <n v="1398"/>
    <n v="0"/>
    <n v="266644"/>
    <n v="0"/>
    <n v="1"/>
    <n v="0"/>
    <n v="1"/>
    <n v="0"/>
    <s v="OK"/>
    <m/>
    <n v="1398"/>
    <n v="1307.4096"/>
    <n v="1307.4096"/>
    <n v="266644"/>
    <n v="318666.24440000003"/>
    <n v="318666.24440000003"/>
    <n v="416627307.12450624"/>
  </r>
  <r>
    <x v="4"/>
    <x v="141"/>
    <s v="04:00"/>
    <n v="468"/>
    <n v="1"/>
    <n v="180734"/>
    <n v="0"/>
    <n v="1"/>
    <n v="0"/>
    <n v="1"/>
    <n v="0"/>
    <s v="OK"/>
    <m/>
    <s v=""/>
    <s v=""/>
    <n v="468"/>
    <n v="180734"/>
    <n v="215995.2034"/>
    <n v="215995.2034"/>
    <n v="101085755.1912"/>
  </r>
  <r>
    <x v="4"/>
    <x v="141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41"/>
    <s v="06:00"/>
    <n v="364"/>
    <n v="1"/>
    <n v="53382"/>
    <n v="1"/>
    <n v="1"/>
    <n v="0"/>
    <n v="1"/>
    <n v="0"/>
    <s v="OK"/>
    <m/>
    <s v=""/>
    <s v=""/>
    <n v="364"/>
    <s v=""/>
    <s v=""/>
    <n v="53382"/>
    <n v="19431048"/>
  </r>
  <r>
    <x v="4"/>
    <x v="141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41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41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41"/>
    <s v="10:00"/>
    <n v="817"/>
    <n v="0"/>
    <n v="167525"/>
    <n v="1"/>
    <n v="1"/>
    <n v="0"/>
    <n v="1"/>
    <n v="0"/>
    <s v="OK"/>
    <m/>
    <n v="817"/>
    <n v="764.05840000000001"/>
    <n v="764.05840000000001"/>
    <s v=""/>
    <s v=""/>
    <n v="167525"/>
    <n v="127998883.46000001"/>
  </r>
  <r>
    <x v="4"/>
    <x v="141"/>
    <s v="11:00"/>
    <n v="1036"/>
    <n v="1"/>
    <n v="76674"/>
    <n v="1"/>
    <n v="1"/>
    <n v="0"/>
    <n v="1"/>
    <n v="0"/>
    <s v="OK"/>
    <m/>
    <s v=""/>
    <s v=""/>
    <n v="1036"/>
    <s v=""/>
    <s v=""/>
    <n v="76674"/>
    <n v="79434264"/>
  </r>
  <r>
    <x v="4"/>
    <x v="141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41"/>
    <s v="13:00"/>
    <n v="1946"/>
    <n v="0"/>
    <n v="222458"/>
    <n v="1"/>
    <n v="1"/>
    <n v="0"/>
    <n v="1"/>
    <n v="0"/>
    <s v="OK"/>
    <m/>
    <n v="1946"/>
    <n v="1819.8992000000001"/>
    <n v="1819.8992000000001"/>
    <s v=""/>
    <s v=""/>
    <n v="222458"/>
    <n v="404851136.23360002"/>
  </r>
  <r>
    <x v="4"/>
    <x v="141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41"/>
    <s v="15:00"/>
    <n v="1257"/>
    <n v="0"/>
    <n v="248674"/>
    <n v="0"/>
    <n v="1"/>
    <n v="0"/>
    <n v="1"/>
    <n v="0"/>
    <s v="OK"/>
    <m/>
    <n v="1257"/>
    <n v="1175.5463999999999"/>
    <n v="1175.5463999999999"/>
    <n v="248674"/>
    <n v="297190.29740000004"/>
    <n v="297190.29740000004"/>
    <n v="349360984.22349942"/>
  </r>
  <r>
    <x v="4"/>
    <x v="141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41"/>
    <s v="17:00"/>
    <n v="1524"/>
    <n v="0"/>
    <n v="97705"/>
    <n v="1"/>
    <n v="1"/>
    <n v="0"/>
    <n v="1"/>
    <n v="0"/>
    <s v="OK"/>
    <m/>
    <n v="1524"/>
    <n v="1425.2447999999999"/>
    <n v="1425.2447999999999"/>
    <s v=""/>
    <s v=""/>
    <n v="97705"/>
    <n v="139253543.18399999"/>
  </r>
  <r>
    <x v="4"/>
    <x v="141"/>
    <s v="18:00"/>
    <n v="629"/>
    <n v="0"/>
    <n v="237733"/>
    <n v="0"/>
    <n v="1"/>
    <n v="0"/>
    <n v="1"/>
    <n v="0"/>
    <s v="OK"/>
    <m/>
    <n v="629"/>
    <n v="588.24080000000004"/>
    <n v="588.24080000000004"/>
    <n v="237733"/>
    <n v="284114.7083"/>
    <n v="284114.7083"/>
    <n v="167127863.30215865"/>
  </r>
  <r>
    <x v="4"/>
    <x v="141"/>
    <s v="19:00"/>
    <n v="684"/>
    <n v="1"/>
    <n v="269591"/>
    <n v="0"/>
    <n v="1"/>
    <n v="0"/>
    <n v="1"/>
    <n v="0"/>
    <s v="OK"/>
    <m/>
    <s v=""/>
    <s v=""/>
    <n v="684"/>
    <n v="269591"/>
    <n v="322188.20410000003"/>
    <n v="322188.20410000003"/>
    <n v="220376731.60440001"/>
  </r>
  <r>
    <x v="4"/>
    <x v="141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41"/>
    <s v="21:00"/>
    <n v="1842"/>
    <n v="0"/>
    <n v="272895"/>
    <n v="1"/>
    <n v="1"/>
    <n v="0"/>
    <n v="1"/>
    <n v="0"/>
    <s v="OK"/>
    <m/>
    <n v="1842"/>
    <n v="1722.6384"/>
    <n v="1722.6384"/>
    <s v=""/>
    <s v=""/>
    <n v="272895"/>
    <n v="470099406.16800004"/>
  </r>
  <r>
    <x v="4"/>
    <x v="141"/>
    <s v="22:00"/>
    <n v="1636"/>
    <n v="1"/>
    <n v="139995"/>
    <n v="1"/>
    <n v="1"/>
    <n v="0"/>
    <n v="1"/>
    <n v="0"/>
    <s v="OK"/>
    <m/>
    <s v=""/>
    <s v=""/>
    <n v="1636"/>
    <s v=""/>
    <s v=""/>
    <n v="139995"/>
    <n v="229031820"/>
  </r>
  <r>
    <x v="4"/>
    <x v="141"/>
    <s v="23:00"/>
    <n v="898"/>
    <n v="1"/>
    <n v="77894"/>
    <n v="0"/>
    <n v="1"/>
    <n v="0"/>
    <n v="1"/>
    <n v="0"/>
    <s v="OK"/>
    <m/>
    <s v=""/>
    <s v=""/>
    <n v="898"/>
    <n v="77894"/>
    <n v="93091.119400000011"/>
    <n v="93091.119400000011"/>
    <n v="83595825.221200004"/>
  </r>
  <r>
    <x v="4"/>
    <x v="141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42"/>
    <s v="01:01"/>
    <n v="367"/>
    <n v="0"/>
    <n v="178138"/>
    <n v="0"/>
    <n v="1"/>
    <n v="0"/>
    <n v="1"/>
    <n v="0"/>
    <s v="OK"/>
    <m/>
    <n v="367"/>
    <n v="343.21840000000003"/>
    <n v="343.21840000000003"/>
    <n v="178138"/>
    <n v="212892.72380000001"/>
    <n v="212892.72380000001"/>
    <n v="73068700.034277931"/>
  </r>
  <r>
    <x v="4"/>
    <x v="142"/>
    <s v="02:00"/>
    <n v="1231"/>
    <n v="1"/>
    <n v="256793"/>
    <n v="0"/>
    <n v="1"/>
    <n v="0"/>
    <n v="1"/>
    <n v="0"/>
    <s v="OK"/>
    <m/>
    <s v=""/>
    <s v=""/>
    <n v="1231"/>
    <n v="256793"/>
    <n v="306893.31430000003"/>
    <n v="306893.31430000003"/>
    <n v="377785669.90330005"/>
  </r>
  <r>
    <x v="4"/>
    <x v="142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42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42"/>
    <s v="05:00"/>
    <n v="1803"/>
    <n v="0"/>
    <n v="228803"/>
    <n v="0"/>
    <n v="1"/>
    <n v="0"/>
    <n v="1"/>
    <n v="0"/>
    <s v="OK"/>
    <m/>
    <n v="1803"/>
    <n v="1686.1656"/>
    <n v="1686.1656"/>
    <n v="228803"/>
    <n v="273442.46530000004"/>
    <n v="273442.46530000004"/>
    <n v="461069278.56805378"/>
  </r>
  <r>
    <x v="4"/>
    <x v="142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42"/>
    <s v="07:00"/>
    <n v="1009"/>
    <n v="1"/>
    <n v="295111"/>
    <n v="1"/>
    <n v="1"/>
    <n v="0"/>
    <n v="1"/>
    <n v="0"/>
    <s v="OK"/>
    <m/>
    <s v=""/>
    <s v=""/>
    <n v="1009"/>
    <s v=""/>
    <s v=""/>
    <n v="295111"/>
    <n v="297766999"/>
  </r>
  <r>
    <x v="4"/>
    <x v="142"/>
    <s v="08:00"/>
    <n v="1749"/>
    <n v="1"/>
    <n v="232654"/>
    <n v="1"/>
    <n v="1"/>
    <n v="0"/>
    <n v="1"/>
    <n v="0"/>
    <s v="OK"/>
    <m/>
    <s v=""/>
    <s v=""/>
    <n v="1749"/>
    <s v=""/>
    <s v=""/>
    <n v="232654"/>
    <n v="406911846"/>
  </r>
  <r>
    <x v="4"/>
    <x v="142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42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42"/>
    <s v="11:00"/>
    <n v="1905"/>
    <n v="1"/>
    <n v="245816"/>
    <n v="0"/>
    <n v="1"/>
    <n v="0"/>
    <n v="1"/>
    <n v="0"/>
    <s v="OK"/>
    <m/>
    <s v=""/>
    <s v=""/>
    <n v="1905"/>
    <n v="245816"/>
    <n v="293774.70160000003"/>
    <n v="293774.70160000003"/>
    <n v="559640806.5480001"/>
  </r>
  <r>
    <x v="4"/>
    <x v="142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42"/>
    <s v="13:00"/>
    <n v="1253"/>
    <n v="0"/>
    <n v="263310"/>
    <n v="0"/>
    <n v="1"/>
    <n v="0"/>
    <n v="1"/>
    <n v="0"/>
    <s v="OK"/>
    <m/>
    <n v="1253"/>
    <n v="1171.8056000000001"/>
    <n v="1171.8056000000001"/>
    <n v="263310"/>
    <n v="314681.78100000002"/>
    <n v="314681.78100000002"/>
    <n v="368745873.19377369"/>
  </r>
  <r>
    <x v="4"/>
    <x v="142"/>
    <s v="14:00"/>
    <n v="1544"/>
    <n v="1"/>
    <n v="187603"/>
    <n v="0"/>
    <n v="1"/>
    <n v="0"/>
    <n v="1"/>
    <n v="0"/>
    <s v="OK"/>
    <m/>
    <s v=""/>
    <s v=""/>
    <n v="1544"/>
    <n v="187603"/>
    <n v="224204.34530000002"/>
    <n v="224204.34530000002"/>
    <n v="346171509.14320004"/>
  </r>
  <r>
    <x v="4"/>
    <x v="142"/>
    <s v="15:00"/>
    <n v="1312"/>
    <n v="0"/>
    <n v="262424"/>
    <n v="1"/>
    <n v="1"/>
    <n v="0"/>
    <n v="1"/>
    <n v="0"/>
    <s v="OK"/>
    <m/>
    <n v="1312"/>
    <n v="1226.9824000000001"/>
    <n v="1226.9824000000001"/>
    <s v=""/>
    <s v=""/>
    <n v="262424"/>
    <n v="321989629.33760005"/>
  </r>
  <r>
    <x v="4"/>
    <x v="142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42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42"/>
    <s v="18:00"/>
    <n v="1317"/>
    <n v="1"/>
    <n v="208290"/>
    <n v="0"/>
    <n v="1"/>
    <n v="0"/>
    <n v="1"/>
    <n v="0"/>
    <s v="OK"/>
    <m/>
    <s v=""/>
    <s v=""/>
    <n v="1317"/>
    <n v="208290"/>
    <n v="248927.37900000002"/>
    <n v="248927.37900000002"/>
    <n v="327837358.14300001"/>
  </r>
  <r>
    <x v="4"/>
    <x v="142"/>
    <s v="19:00"/>
    <n v="458"/>
    <n v="1"/>
    <n v="66763"/>
    <n v="0"/>
    <n v="1"/>
    <n v="0"/>
    <n v="1"/>
    <n v="0"/>
    <s v="OK"/>
    <m/>
    <s v=""/>
    <s v=""/>
    <n v="458"/>
    <n v="66763"/>
    <n v="79788.46130000001"/>
    <n v="79788.46130000001"/>
    <n v="36543115.275400005"/>
  </r>
  <r>
    <x v="4"/>
    <x v="142"/>
    <s v="20:00"/>
    <n v="1979"/>
    <n v="0"/>
    <n v="86708"/>
    <n v="0"/>
    <n v="1"/>
    <n v="0"/>
    <n v="1"/>
    <n v="0"/>
    <s v="OK"/>
    <m/>
    <n v="1979"/>
    <n v="1850.7608"/>
    <n v="1850.7608"/>
    <n v="86708"/>
    <n v="103624.7308"/>
    <n v="103624.7308"/>
    <n v="191784589.67519265"/>
  </r>
  <r>
    <x v="4"/>
    <x v="142"/>
    <s v="21:00"/>
    <n v="1410"/>
    <n v="0"/>
    <n v="134082"/>
    <n v="0"/>
    <n v="1"/>
    <n v="0"/>
    <n v="1"/>
    <n v="0"/>
    <s v="OK"/>
    <m/>
    <n v="1410"/>
    <n v="1318.6320000000001"/>
    <n v="1318.6320000000001"/>
    <n v="134082"/>
    <n v="160241.3982"/>
    <n v="160241.3982"/>
    <n v="211299435.39126241"/>
  </r>
  <r>
    <x v="4"/>
    <x v="142"/>
    <s v="22:00"/>
    <n v="1191"/>
    <n v="0"/>
    <n v="241545"/>
    <n v="1"/>
    <n v="1"/>
    <n v="0"/>
    <n v="1"/>
    <n v="0"/>
    <s v="OK"/>
    <m/>
    <n v="1191"/>
    <n v="1113.8232"/>
    <n v="1113.8232"/>
    <s v=""/>
    <s v=""/>
    <n v="241545"/>
    <n v="269038424.84399998"/>
  </r>
  <r>
    <x v="4"/>
    <x v="142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42"/>
    <s v="00:00"/>
    <n v="1064"/>
    <n v="0"/>
    <n v="279508"/>
    <n v="1"/>
    <n v="1"/>
    <n v="0"/>
    <n v="1"/>
    <n v="0"/>
    <s v="OK"/>
    <m/>
    <n v="1064"/>
    <n v="995.05280000000005"/>
    <n v="995.05280000000005"/>
    <s v=""/>
    <s v=""/>
    <n v="279508"/>
    <n v="278125218.02240002"/>
  </r>
  <r>
    <x v="4"/>
    <x v="143"/>
    <s v="01:01"/>
    <n v="830"/>
    <n v="0"/>
    <n v="62024"/>
    <n v="0"/>
    <n v="1"/>
    <n v="0"/>
    <n v="1"/>
    <n v="0"/>
    <s v="OK"/>
    <m/>
    <n v="830"/>
    <n v="776.21600000000001"/>
    <n v="776.21600000000001"/>
    <n v="62024"/>
    <n v="74124.882400000002"/>
    <n v="74124.882400000002"/>
    <n v="57536919.716998406"/>
  </r>
  <r>
    <x v="4"/>
    <x v="143"/>
    <s v="02:00"/>
    <n v="1220"/>
    <n v="1"/>
    <n v="183598"/>
    <n v="1"/>
    <n v="1"/>
    <n v="0"/>
    <n v="1"/>
    <n v="0"/>
    <s v="OK"/>
    <m/>
    <s v=""/>
    <s v=""/>
    <n v="1220"/>
    <s v=""/>
    <s v=""/>
    <n v="183598"/>
    <n v="223989560"/>
  </r>
  <r>
    <x v="4"/>
    <x v="143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43"/>
    <s v="04:00"/>
    <n v="1315"/>
    <n v="1"/>
    <n v="206805"/>
    <n v="0"/>
    <n v="1"/>
    <n v="0"/>
    <n v="1"/>
    <n v="0"/>
    <s v="OK"/>
    <m/>
    <s v=""/>
    <s v=""/>
    <n v="1315"/>
    <n v="206805"/>
    <n v="247152.65550000002"/>
    <n v="247152.65550000002"/>
    <n v="325005741.98250002"/>
  </r>
  <r>
    <x v="4"/>
    <x v="143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43"/>
    <s v="06:00"/>
    <n v="1294"/>
    <n v="1"/>
    <n v="279349"/>
    <n v="1"/>
    <n v="1"/>
    <n v="0"/>
    <n v="1"/>
    <n v="0"/>
    <s v="OK"/>
    <m/>
    <s v=""/>
    <s v=""/>
    <n v="1294"/>
    <s v=""/>
    <s v=""/>
    <n v="279349"/>
    <n v="361477606"/>
  </r>
  <r>
    <x v="4"/>
    <x v="143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43"/>
    <s v="08:00"/>
    <n v="1338"/>
    <n v="1"/>
    <n v="157226"/>
    <n v="1"/>
    <n v="1"/>
    <n v="0"/>
    <n v="1"/>
    <n v="0"/>
    <s v="OK"/>
    <m/>
    <s v=""/>
    <s v=""/>
    <n v="1338"/>
    <s v=""/>
    <s v=""/>
    <n v="157226"/>
    <n v="210368388"/>
  </r>
  <r>
    <x v="4"/>
    <x v="143"/>
    <s v="09:00"/>
    <n v="689"/>
    <n v="1"/>
    <n v="187192"/>
    <n v="1"/>
    <n v="1"/>
    <n v="0"/>
    <n v="1"/>
    <n v="0"/>
    <s v="OK"/>
    <m/>
    <s v=""/>
    <s v=""/>
    <n v="689"/>
    <s v=""/>
    <s v=""/>
    <n v="187192"/>
    <n v="128975288"/>
  </r>
  <r>
    <x v="4"/>
    <x v="143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43"/>
    <s v="11:00"/>
    <n v="1231"/>
    <n v="0"/>
    <n v="259812"/>
    <n v="0"/>
    <n v="1"/>
    <n v="0"/>
    <n v="1"/>
    <n v="0"/>
    <s v="OK"/>
    <m/>
    <n v="1231"/>
    <n v="1151.2311999999999"/>
    <n v="1151.2311999999999"/>
    <n v="259812"/>
    <n v="310501.32120000001"/>
    <n v="310501.32120000001"/>
    <n v="357458808.60666144"/>
  </r>
  <r>
    <x v="4"/>
    <x v="143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43"/>
    <s v="13:00"/>
    <n v="1126"/>
    <n v="0"/>
    <n v="198503"/>
    <n v="1"/>
    <n v="1"/>
    <n v="0"/>
    <n v="1"/>
    <n v="0"/>
    <s v="OK"/>
    <m/>
    <n v="1126"/>
    <n v="1053.0352"/>
    <n v="1053.0352"/>
    <s v=""/>
    <s v=""/>
    <n v="198503"/>
    <n v="209030646.30560002"/>
  </r>
  <r>
    <x v="4"/>
    <x v="143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43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43"/>
    <s v="16:00"/>
    <n v="742"/>
    <n v="1"/>
    <n v="77890"/>
    <n v="1"/>
    <n v="1"/>
    <n v="0"/>
    <n v="1"/>
    <n v="0"/>
    <s v="OK"/>
    <m/>
    <s v=""/>
    <s v=""/>
    <n v="742"/>
    <s v=""/>
    <s v=""/>
    <n v="77890"/>
    <n v="57794380"/>
  </r>
  <r>
    <x v="4"/>
    <x v="143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43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43"/>
    <s v="19:00"/>
    <n v="1000"/>
    <n v="1"/>
    <n v="137912"/>
    <n v="0"/>
    <n v="1"/>
    <n v="0"/>
    <n v="1"/>
    <n v="0"/>
    <s v="OK"/>
    <m/>
    <s v=""/>
    <s v=""/>
    <n v="1000"/>
    <n v="137912"/>
    <n v="164818.6312"/>
    <n v="164818.6312"/>
    <n v="164818631.20000002"/>
  </r>
  <r>
    <x v="4"/>
    <x v="143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43"/>
    <s v="21:00"/>
    <n v="987"/>
    <n v="1"/>
    <n v="227620"/>
    <n v="1"/>
    <n v="1"/>
    <n v="0"/>
    <n v="1"/>
    <n v="0"/>
    <s v="OK"/>
    <m/>
    <s v=""/>
    <s v=""/>
    <n v="987"/>
    <s v=""/>
    <s v=""/>
    <n v="227620"/>
    <n v="224660940"/>
  </r>
  <r>
    <x v="4"/>
    <x v="143"/>
    <s v="22:00"/>
    <n v="1492"/>
    <n v="1"/>
    <n v="212687"/>
    <n v="1"/>
    <n v="1"/>
    <n v="0"/>
    <n v="1"/>
    <n v="0"/>
    <s v="OK"/>
    <m/>
    <s v=""/>
    <s v=""/>
    <n v="1492"/>
    <s v=""/>
    <s v=""/>
    <n v="212687"/>
    <n v="317329004"/>
  </r>
  <r>
    <x v="4"/>
    <x v="143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43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44"/>
    <s v="01:01"/>
    <n v="1091"/>
    <n v="0"/>
    <n v="69791"/>
    <n v="0"/>
    <n v="1"/>
    <n v="0"/>
    <n v="1"/>
    <n v="0"/>
    <s v="OK"/>
    <m/>
    <n v="1091"/>
    <n v="1020.3032000000001"/>
    <n v="1020.3032000000001"/>
    <n v="69791"/>
    <n v="83407.224100000007"/>
    <n v="83407.224100000007"/>
    <n v="85100657.652347133"/>
  </r>
  <r>
    <x v="4"/>
    <x v="144"/>
    <s v="02:00"/>
    <n v="572"/>
    <n v="0"/>
    <n v="67886"/>
    <n v="0"/>
    <n v="1"/>
    <n v="0"/>
    <n v="1"/>
    <n v="0"/>
    <s v="OK"/>
    <m/>
    <n v="572"/>
    <n v="534.93439999999998"/>
    <n v="534.93439999999998"/>
    <n v="67886"/>
    <n v="81130.558600000004"/>
    <n v="81130.558600000004"/>
    <n v="43399526.686355844"/>
  </r>
  <r>
    <x v="4"/>
    <x v="144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44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44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44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44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44"/>
    <s v="08:00"/>
    <n v="786"/>
    <n v="1"/>
    <n v="59005"/>
    <n v="0"/>
    <n v="1"/>
    <n v="0"/>
    <n v="1"/>
    <n v="0"/>
    <s v="OK"/>
    <m/>
    <s v=""/>
    <s v=""/>
    <n v="786"/>
    <n v="59005"/>
    <n v="70516.875500000009"/>
    <n v="70516.875500000009"/>
    <n v="55426264.143000007"/>
  </r>
  <r>
    <x v="4"/>
    <x v="144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44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44"/>
    <s v="11:00"/>
    <n v="1206"/>
    <n v="1"/>
    <n v="70345"/>
    <n v="0"/>
    <n v="1"/>
    <n v="0"/>
    <n v="1"/>
    <n v="0"/>
    <s v="OK"/>
    <m/>
    <s v=""/>
    <s v=""/>
    <n v="1206"/>
    <n v="70345"/>
    <n v="84069.309500000003"/>
    <n v="84069.309500000003"/>
    <n v="101387587.257"/>
  </r>
  <r>
    <x v="4"/>
    <x v="144"/>
    <s v="12:00"/>
    <n v="1622"/>
    <n v="1"/>
    <n v="134919"/>
    <n v="1"/>
    <n v="1"/>
    <n v="0"/>
    <n v="1"/>
    <n v="0"/>
    <s v="OK"/>
    <m/>
    <s v=""/>
    <s v=""/>
    <n v="1622"/>
    <s v=""/>
    <s v=""/>
    <n v="134919"/>
    <n v="218838618"/>
  </r>
  <r>
    <x v="4"/>
    <x v="144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44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44"/>
    <s v="15:00"/>
    <n v="1718"/>
    <n v="0"/>
    <n v="69088"/>
    <n v="0"/>
    <n v="1"/>
    <n v="0"/>
    <n v="1"/>
    <n v="0"/>
    <s v="OK"/>
    <m/>
    <n v="1718"/>
    <n v="1606.6736000000001"/>
    <n v="1606.6736000000001"/>
    <n v="69088"/>
    <n v="82567.068800000008"/>
    <n v="82567.068800000008"/>
    <n v="132658329.6703437"/>
  </r>
  <r>
    <x v="4"/>
    <x v="144"/>
    <s v="16:00"/>
    <n v="1905"/>
    <n v="0"/>
    <n v="237020"/>
    <n v="0"/>
    <n v="1"/>
    <n v="0"/>
    <n v="1"/>
    <n v="0"/>
    <s v="OK"/>
    <m/>
    <n v="1905"/>
    <n v="1781.556"/>
    <n v="1781.556"/>
    <n v="237020"/>
    <n v="283262.60200000001"/>
    <n v="283262.60200000001"/>
    <n v="504648188.16871202"/>
  </r>
  <r>
    <x v="4"/>
    <x v="144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44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44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44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44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44"/>
    <s v="22:00"/>
    <n v="1627"/>
    <n v="1"/>
    <n v="107493"/>
    <n v="1"/>
    <n v="1"/>
    <n v="0"/>
    <n v="1"/>
    <n v="0"/>
    <s v="OK"/>
    <m/>
    <s v=""/>
    <s v=""/>
    <n v="1627"/>
    <s v=""/>
    <s v=""/>
    <n v="107493"/>
    <n v="174891111"/>
  </r>
  <r>
    <x v="4"/>
    <x v="144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44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45"/>
    <s v="01:01"/>
    <n v="1462"/>
    <n v="0"/>
    <n v="224027"/>
    <n v="1"/>
    <n v="1"/>
    <n v="0"/>
    <n v="1"/>
    <n v="0"/>
    <s v="OK"/>
    <m/>
    <n v="1462"/>
    <n v="1367.2624000000001"/>
    <n v="1367.2624000000001"/>
    <s v=""/>
    <s v=""/>
    <n v="224027"/>
    <n v="306303693.68480003"/>
  </r>
  <r>
    <x v="4"/>
    <x v="145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45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45"/>
    <s v="04:00"/>
    <n v="1098"/>
    <n v="1"/>
    <n v="177807"/>
    <n v="1"/>
    <n v="1"/>
    <n v="0"/>
    <n v="1"/>
    <n v="0"/>
    <s v="OK"/>
    <m/>
    <s v=""/>
    <s v=""/>
    <n v="1098"/>
    <s v=""/>
    <s v=""/>
    <n v="177807"/>
    <n v="195232086"/>
  </r>
  <r>
    <x v="4"/>
    <x v="145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45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45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45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45"/>
    <s v="09:00"/>
    <n v="840"/>
    <n v="1"/>
    <n v="197028"/>
    <n v="0"/>
    <n v="1"/>
    <n v="0"/>
    <n v="1"/>
    <n v="0"/>
    <s v="OK"/>
    <m/>
    <s v=""/>
    <s v=""/>
    <n v="840"/>
    <n v="197028"/>
    <n v="235468.16280000002"/>
    <n v="235468.16280000002"/>
    <n v="197793256.752"/>
  </r>
  <r>
    <x v="4"/>
    <x v="145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45"/>
    <s v="11:00"/>
    <n v="1832"/>
    <n v="0"/>
    <n v="193429"/>
    <n v="1"/>
    <n v="1"/>
    <n v="0"/>
    <n v="1"/>
    <n v="0"/>
    <s v="OK"/>
    <m/>
    <n v="1832"/>
    <n v="1713.2864"/>
    <n v="1713.2864"/>
    <s v=""/>
    <s v=""/>
    <n v="193429"/>
    <n v="331399275.06559998"/>
  </r>
  <r>
    <x v="4"/>
    <x v="145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45"/>
    <s v="13:00"/>
    <n v="1521"/>
    <n v="0"/>
    <n v="45955"/>
    <n v="0"/>
    <n v="1"/>
    <n v="0"/>
    <n v="1"/>
    <n v="0"/>
    <s v="OK"/>
    <m/>
    <n v="1521"/>
    <n v="1422.4392"/>
    <n v="1422.4392"/>
    <n v="45955"/>
    <n v="54920.820500000002"/>
    <n v="54920.820500000002"/>
    <n v="78121527.975363597"/>
  </r>
  <r>
    <x v="4"/>
    <x v="145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45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45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45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45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45"/>
    <s v="19:00"/>
    <n v="1402"/>
    <n v="1"/>
    <n v="94459"/>
    <n v="0"/>
    <n v="1"/>
    <n v="0"/>
    <n v="1"/>
    <n v="0"/>
    <s v="OK"/>
    <m/>
    <s v=""/>
    <s v=""/>
    <n v="1402"/>
    <n v="94459"/>
    <n v="112887.95090000001"/>
    <n v="112887.95090000001"/>
    <n v="158268907.16180003"/>
  </r>
  <r>
    <x v="4"/>
    <x v="145"/>
    <s v="20:00"/>
    <n v="1635"/>
    <n v="1"/>
    <n v="45795"/>
    <n v="0"/>
    <n v="1"/>
    <n v="0"/>
    <n v="1"/>
    <n v="0"/>
    <s v="OK"/>
    <m/>
    <s v=""/>
    <s v=""/>
    <n v="1635"/>
    <n v="45795"/>
    <n v="54729.604500000001"/>
    <n v="54729.604500000001"/>
    <n v="89482903.357500002"/>
  </r>
  <r>
    <x v="4"/>
    <x v="145"/>
    <s v="21:00"/>
    <n v="1690"/>
    <n v="1"/>
    <n v="49934"/>
    <n v="1"/>
    <n v="1"/>
    <n v="0"/>
    <n v="1"/>
    <n v="0"/>
    <s v="OK"/>
    <m/>
    <s v=""/>
    <s v=""/>
    <n v="1690"/>
    <s v=""/>
    <s v=""/>
    <n v="49934"/>
    <n v="84388460"/>
  </r>
  <r>
    <x v="4"/>
    <x v="145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45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45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46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46"/>
    <s v="02:00"/>
    <n v="1396"/>
    <n v="1"/>
    <n v="223507"/>
    <n v="1"/>
    <n v="1"/>
    <n v="0"/>
    <n v="1"/>
    <n v="0"/>
    <s v="OK"/>
    <m/>
    <s v=""/>
    <s v=""/>
    <n v="1396"/>
    <s v=""/>
    <s v=""/>
    <n v="223507"/>
    <n v="312015772"/>
  </r>
  <r>
    <x v="4"/>
    <x v="146"/>
    <s v="03:00"/>
    <n v="572"/>
    <n v="1"/>
    <n v="219102"/>
    <n v="0"/>
    <n v="1"/>
    <n v="0"/>
    <n v="1"/>
    <n v="0"/>
    <s v="OK"/>
    <m/>
    <s v=""/>
    <s v=""/>
    <n v="572"/>
    <n v="219102"/>
    <n v="261848.8002"/>
    <n v="261848.8002"/>
    <n v="149777513.71439999"/>
  </r>
  <r>
    <x v="4"/>
    <x v="146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46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46"/>
    <s v="06:00"/>
    <n v="1728"/>
    <n v="0"/>
    <n v="101995"/>
    <n v="1"/>
    <n v="1"/>
    <n v="0"/>
    <n v="1"/>
    <n v="0"/>
    <s v="OK"/>
    <m/>
    <n v="1728"/>
    <n v="1616.0255999999999"/>
    <n v="1616.0255999999999"/>
    <s v=""/>
    <s v=""/>
    <n v="101995"/>
    <n v="164826531.072"/>
  </r>
  <r>
    <x v="4"/>
    <x v="146"/>
    <s v="07:00"/>
    <n v="729"/>
    <n v="1"/>
    <n v="92370"/>
    <n v="0"/>
    <n v="1"/>
    <n v="0"/>
    <n v="1"/>
    <n v="0"/>
    <s v="OK"/>
    <m/>
    <s v=""/>
    <s v=""/>
    <n v="729"/>
    <n v="92370"/>
    <n v="110391.387"/>
    <n v="110391.387"/>
    <n v="80475321.122999996"/>
  </r>
  <r>
    <x v="4"/>
    <x v="146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46"/>
    <s v="09:00"/>
    <n v="716"/>
    <n v="0"/>
    <n v="268255"/>
    <n v="1"/>
    <n v="1"/>
    <n v="0"/>
    <n v="1"/>
    <n v="0"/>
    <s v="OK"/>
    <m/>
    <n v="716"/>
    <n v="669.60320000000002"/>
    <n v="669.60320000000002"/>
    <s v=""/>
    <s v=""/>
    <n v="268255"/>
    <n v="179624406.41600001"/>
  </r>
  <r>
    <x v="4"/>
    <x v="146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46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46"/>
    <s v="12:00"/>
    <n v="589"/>
    <n v="1"/>
    <n v="183781"/>
    <n v="0"/>
    <n v="1"/>
    <n v="0"/>
    <n v="1"/>
    <n v="0"/>
    <s v="OK"/>
    <m/>
    <s v=""/>
    <s v=""/>
    <n v="589"/>
    <n v="183781"/>
    <n v="219636.67310000001"/>
    <n v="219636.67310000001"/>
    <n v="129366000.45590001"/>
  </r>
  <r>
    <x v="4"/>
    <x v="146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46"/>
    <s v="14:00"/>
    <n v="2000"/>
    <n v="0"/>
    <n v="73619"/>
    <n v="1"/>
    <n v="1"/>
    <n v="0"/>
    <n v="1"/>
    <n v="0"/>
    <s v="OK"/>
    <m/>
    <n v="2000"/>
    <n v="1870.4"/>
    <n v="1870.4"/>
    <s v=""/>
    <s v=""/>
    <n v="73619"/>
    <n v="137696977.59999999"/>
  </r>
  <r>
    <x v="4"/>
    <x v="146"/>
    <s v="15:00"/>
    <n v="1881"/>
    <n v="1"/>
    <n v="126110"/>
    <n v="1"/>
    <n v="1"/>
    <n v="0"/>
    <n v="1"/>
    <n v="0"/>
    <s v="OK"/>
    <m/>
    <s v=""/>
    <s v=""/>
    <n v="1881"/>
    <s v=""/>
    <s v=""/>
    <n v="126110"/>
    <n v="237212910"/>
  </r>
  <r>
    <x v="4"/>
    <x v="146"/>
    <s v="16:00"/>
    <n v="864"/>
    <n v="0"/>
    <n v="224163"/>
    <n v="0"/>
    <n v="1"/>
    <n v="0"/>
    <n v="1"/>
    <n v="0"/>
    <s v="OK"/>
    <m/>
    <n v="864"/>
    <n v="808.01279999999997"/>
    <n v="808.01279999999997"/>
    <n v="224163"/>
    <n v="267897.20130000002"/>
    <n v="267897.20130000002"/>
    <n v="216464367.73457664"/>
  </r>
  <r>
    <x v="4"/>
    <x v="146"/>
    <s v="17:00"/>
    <n v="674"/>
    <n v="1"/>
    <n v="111911"/>
    <n v="1"/>
    <n v="1"/>
    <n v="0"/>
    <n v="1"/>
    <n v="0"/>
    <s v="OK"/>
    <m/>
    <s v=""/>
    <s v=""/>
    <n v="674"/>
    <s v=""/>
    <s v=""/>
    <n v="111911"/>
    <n v="75428014"/>
  </r>
  <r>
    <x v="4"/>
    <x v="146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46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46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46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46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46"/>
    <s v="23:00"/>
    <n v="1493"/>
    <n v="0"/>
    <n v="198621"/>
    <n v="1"/>
    <n v="1"/>
    <n v="0"/>
    <n v="1"/>
    <n v="0"/>
    <s v="OK"/>
    <m/>
    <n v="1493"/>
    <n v="1396.2536"/>
    <n v="1396.2536"/>
    <s v=""/>
    <s v=""/>
    <n v="198621"/>
    <n v="277325286.28560001"/>
  </r>
  <r>
    <x v="4"/>
    <x v="146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47"/>
    <s v="01:01"/>
    <n v="1628"/>
    <n v="0"/>
    <n v="157581"/>
    <n v="1"/>
    <n v="1"/>
    <n v="0"/>
    <n v="1"/>
    <n v="0"/>
    <s v="OK"/>
    <m/>
    <n v="1628"/>
    <n v="1522.5056"/>
    <n v="1522.5056"/>
    <s v=""/>
    <s v=""/>
    <n v="157581"/>
    <n v="239917954.95359999"/>
  </r>
  <r>
    <x v="4"/>
    <x v="147"/>
    <s v="02:00"/>
    <n v="661"/>
    <n v="1"/>
    <n v="247228"/>
    <n v="1"/>
    <n v="1"/>
    <n v="0"/>
    <n v="1"/>
    <n v="0"/>
    <s v="OK"/>
    <m/>
    <s v=""/>
    <s v=""/>
    <n v="661"/>
    <s v=""/>
    <s v=""/>
    <n v="247228"/>
    <n v="163417708"/>
  </r>
  <r>
    <x v="4"/>
    <x v="147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47"/>
    <s v="04:00"/>
    <n v="1165"/>
    <n v="1"/>
    <n v="224920"/>
    <n v="0"/>
    <n v="1"/>
    <n v="0"/>
    <n v="1"/>
    <n v="0"/>
    <s v="OK"/>
    <m/>
    <s v=""/>
    <s v=""/>
    <n v="1165"/>
    <n v="224920"/>
    <n v="268801.89199999999"/>
    <n v="268801.89199999999"/>
    <n v="313154204.18000001"/>
  </r>
  <r>
    <x v="4"/>
    <x v="147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47"/>
    <s v="06:00"/>
    <n v="1581"/>
    <n v="0"/>
    <n v="47791"/>
    <n v="1"/>
    <n v="1"/>
    <n v="0"/>
    <n v="1"/>
    <n v="0"/>
    <s v="OK"/>
    <m/>
    <n v="1581"/>
    <n v="1478.5512000000001"/>
    <n v="1478.5512000000001"/>
    <s v=""/>
    <s v=""/>
    <n v="47791"/>
    <n v="70661440.399200007"/>
  </r>
  <r>
    <x v="4"/>
    <x v="147"/>
    <s v="07:00"/>
    <n v="1070"/>
    <n v="1"/>
    <n v="233533"/>
    <n v="1"/>
    <n v="1"/>
    <n v="0"/>
    <n v="1"/>
    <n v="0"/>
    <s v="OK"/>
    <m/>
    <s v=""/>
    <s v=""/>
    <n v="1070"/>
    <s v=""/>
    <s v=""/>
    <n v="233533"/>
    <n v="249880310"/>
  </r>
  <r>
    <x v="4"/>
    <x v="147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47"/>
    <s v="09:00"/>
    <n v="1855"/>
    <n v="1"/>
    <n v="50166"/>
    <n v="1"/>
    <n v="1"/>
    <n v="0"/>
    <n v="1"/>
    <n v="0"/>
    <s v="OK"/>
    <m/>
    <s v=""/>
    <s v=""/>
    <n v="1855"/>
    <s v=""/>
    <s v=""/>
    <n v="50166"/>
    <n v="93057930"/>
  </r>
  <r>
    <x v="4"/>
    <x v="147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47"/>
    <s v="11:00"/>
    <n v="1501"/>
    <n v="1"/>
    <n v="61998"/>
    <n v="0"/>
    <n v="1"/>
    <n v="0"/>
    <n v="1"/>
    <n v="0"/>
    <s v="OK"/>
    <m/>
    <s v=""/>
    <s v=""/>
    <n v="1501"/>
    <n v="61998"/>
    <n v="74093.809800000003"/>
    <n v="74093.809800000003"/>
    <n v="111214808.5098"/>
  </r>
  <r>
    <x v="4"/>
    <x v="147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47"/>
    <s v="13:00"/>
    <n v="1051"/>
    <n v="0"/>
    <n v="101941"/>
    <n v="0"/>
    <n v="1"/>
    <n v="0"/>
    <n v="1"/>
    <n v="0"/>
    <s v="OK"/>
    <m/>
    <n v="1051"/>
    <n v="982.89520000000005"/>
    <n v="982.89520000000005"/>
    <n v="101941"/>
    <n v="121829.6891"/>
    <n v="121829.6891"/>
    <n v="119745816.63388233"/>
  </r>
  <r>
    <x v="4"/>
    <x v="147"/>
    <s v="14:00"/>
    <n v="492"/>
    <n v="0"/>
    <n v="272083"/>
    <n v="1"/>
    <n v="1"/>
    <n v="0"/>
    <n v="1"/>
    <n v="0"/>
    <s v="OK"/>
    <m/>
    <n v="492"/>
    <n v="460.11840000000001"/>
    <n v="460.11840000000001"/>
    <s v=""/>
    <s v=""/>
    <n v="272083"/>
    <n v="125190394.62720001"/>
  </r>
  <r>
    <x v="4"/>
    <x v="147"/>
    <s v="15:00"/>
    <n v="382"/>
    <n v="1"/>
    <n v="67876"/>
    <n v="1"/>
    <n v="1"/>
    <n v="0"/>
    <n v="1"/>
    <n v="0"/>
    <s v="OK"/>
    <m/>
    <s v=""/>
    <s v=""/>
    <n v="382"/>
    <s v=""/>
    <s v=""/>
    <n v="67876"/>
    <n v="25928632"/>
  </r>
  <r>
    <x v="4"/>
    <x v="147"/>
    <s v="16:00"/>
    <n v="717"/>
    <n v="1"/>
    <n v="141562"/>
    <n v="0"/>
    <n v="1"/>
    <n v="0"/>
    <n v="1"/>
    <n v="0"/>
    <s v="OK"/>
    <m/>
    <s v=""/>
    <s v=""/>
    <n v="717"/>
    <n v="141562"/>
    <n v="169180.74619999999"/>
    <n v="169180.74619999999"/>
    <n v="121302595.0254"/>
  </r>
  <r>
    <x v="4"/>
    <x v="147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47"/>
    <s v="18:00"/>
    <n v="600"/>
    <n v="0"/>
    <n v="81686"/>
    <n v="1"/>
    <n v="1"/>
    <n v="0"/>
    <n v="1"/>
    <n v="0"/>
    <s v="OK"/>
    <m/>
    <n v="600"/>
    <n v="561.12"/>
    <n v="561.12"/>
    <s v=""/>
    <s v=""/>
    <n v="81686"/>
    <n v="45835648.32"/>
  </r>
  <r>
    <x v="4"/>
    <x v="147"/>
    <s v="19:00"/>
    <n v="1975"/>
    <n v="0"/>
    <n v="79652"/>
    <n v="1"/>
    <n v="1"/>
    <n v="0"/>
    <n v="1"/>
    <n v="0"/>
    <s v="OK"/>
    <m/>
    <n v="1975"/>
    <n v="1847.02"/>
    <n v="1847.02"/>
    <s v=""/>
    <s v=""/>
    <n v="79652"/>
    <n v="147118837.03999999"/>
  </r>
  <r>
    <x v="4"/>
    <x v="147"/>
    <s v="20:00"/>
    <n v="1917"/>
    <n v="0"/>
    <n v="110737"/>
    <n v="1"/>
    <n v="1"/>
    <n v="0"/>
    <n v="1"/>
    <n v="0"/>
    <s v="OK"/>
    <m/>
    <n v="1917"/>
    <n v="1792.7784000000001"/>
    <n v="1792.7784000000001"/>
    <s v=""/>
    <s v=""/>
    <n v="110737"/>
    <n v="198526901.68080002"/>
  </r>
  <r>
    <x v="4"/>
    <x v="147"/>
    <s v="21:00"/>
    <n v="375"/>
    <n v="1"/>
    <n v="93760"/>
    <n v="1"/>
    <n v="1"/>
    <n v="0"/>
    <n v="1"/>
    <n v="0"/>
    <s v="OK"/>
    <m/>
    <s v=""/>
    <s v=""/>
    <n v="375"/>
    <s v=""/>
    <s v=""/>
    <n v="93760"/>
    <n v="35160000"/>
  </r>
  <r>
    <x v="4"/>
    <x v="147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47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47"/>
    <s v="00:00"/>
    <n v="1488"/>
    <n v="0"/>
    <n v="238363"/>
    <n v="0"/>
    <n v="1"/>
    <n v="0"/>
    <n v="1"/>
    <n v="0"/>
    <s v="OK"/>
    <m/>
    <n v="1488"/>
    <n v="1391.5776000000001"/>
    <n v="1391.5776000000001"/>
    <n v="238363"/>
    <n v="284867.6213"/>
    <n v="284867.6213"/>
    <n v="396415400.76636291"/>
  </r>
  <r>
    <x v="4"/>
    <x v="148"/>
    <s v="01:01"/>
    <n v="333"/>
    <n v="0"/>
    <n v="181961"/>
    <n v="1"/>
    <n v="1"/>
    <n v="0"/>
    <n v="1"/>
    <n v="0"/>
    <s v="OK"/>
    <m/>
    <n v="333"/>
    <n v="311.42160000000001"/>
    <n v="311.42160000000001"/>
    <s v=""/>
    <s v=""/>
    <n v="181961"/>
    <n v="56666585.757600002"/>
  </r>
  <r>
    <x v="4"/>
    <x v="148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48"/>
    <s v="03:00"/>
    <n v="1116"/>
    <n v="0"/>
    <n v="266876"/>
    <n v="0"/>
    <n v="1"/>
    <n v="0"/>
    <n v="1"/>
    <n v="0"/>
    <s v="OK"/>
    <m/>
    <n v="1116"/>
    <n v="1043.6831999999999"/>
    <n v="1043.6831999999999"/>
    <n v="266876"/>
    <n v="318943.50760000001"/>
    <n v="318943.50760000001"/>
    <n v="332875980.63119233"/>
  </r>
  <r>
    <x v="4"/>
    <x v="148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48"/>
    <s v="05:00"/>
    <n v="1853"/>
    <n v="1"/>
    <n v="196287"/>
    <n v="0"/>
    <n v="1"/>
    <n v="0"/>
    <n v="1"/>
    <n v="0"/>
    <s v="OK"/>
    <m/>
    <s v=""/>
    <s v=""/>
    <n v="1853"/>
    <n v="196287"/>
    <n v="234582.5937"/>
    <n v="234582.5937"/>
    <n v="434681546.1261"/>
  </r>
  <r>
    <x v="4"/>
    <x v="148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48"/>
    <s v="07:00"/>
    <n v="1438"/>
    <n v="0"/>
    <n v="42055"/>
    <n v="0"/>
    <n v="1"/>
    <n v="0"/>
    <n v="1"/>
    <n v="0"/>
    <s v="OK"/>
    <m/>
    <n v="1438"/>
    <n v="1344.8176000000001"/>
    <n v="1344.8176000000001"/>
    <n v="42055"/>
    <n v="50259.930500000002"/>
    <n v="50259.930500000002"/>
    <n v="67590439.111176804"/>
  </r>
  <r>
    <x v="4"/>
    <x v="148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48"/>
    <s v="09:00"/>
    <n v="1804"/>
    <n v="1"/>
    <n v="175603"/>
    <n v="0"/>
    <n v="1"/>
    <n v="0"/>
    <n v="1"/>
    <n v="0"/>
    <s v="OK"/>
    <m/>
    <s v=""/>
    <s v=""/>
    <n v="1804"/>
    <n v="175603"/>
    <n v="209863.1453"/>
    <n v="209863.1453"/>
    <n v="378593114.12120003"/>
  </r>
  <r>
    <x v="4"/>
    <x v="148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48"/>
    <s v="11:00"/>
    <n v="327"/>
    <n v="1"/>
    <n v="219952"/>
    <n v="1"/>
    <n v="1"/>
    <n v="0"/>
    <n v="1"/>
    <n v="0"/>
    <s v="OK"/>
    <m/>
    <s v=""/>
    <s v=""/>
    <n v="327"/>
    <s v=""/>
    <s v=""/>
    <n v="219952"/>
    <n v="71924304"/>
  </r>
  <r>
    <x v="4"/>
    <x v="148"/>
    <s v="12:00"/>
    <n v="979"/>
    <n v="1"/>
    <n v="54901"/>
    <n v="0"/>
    <n v="1"/>
    <n v="0"/>
    <n v="1"/>
    <n v="0"/>
    <s v="OK"/>
    <m/>
    <s v=""/>
    <s v=""/>
    <n v="979"/>
    <n v="54901"/>
    <n v="65612.185100000002"/>
    <n v="65612.185100000002"/>
    <n v="64234329.212900005"/>
  </r>
  <r>
    <x v="4"/>
    <x v="148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48"/>
    <s v="14:00"/>
    <n v="1451"/>
    <n v="0"/>
    <n v="57154"/>
    <n v="1"/>
    <n v="1"/>
    <n v="0"/>
    <n v="1"/>
    <n v="0"/>
    <s v="OK"/>
    <m/>
    <n v="1451"/>
    <n v="1356.9752000000001"/>
    <n v="1356.9752000000001"/>
    <s v=""/>
    <s v=""/>
    <n v="57154"/>
    <n v="77556560.580800012"/>
  </r>
  <r>
    <x v="4"/>
    <x v="148"/>
    <s v="15:00"/>
    <n v="573"/>
    <n v="1"/>
    <n v="212647"/>
    <n v="0"/>
    <n v="1"/>
    <n v="0"/>
    <n v="1"/>
    <n v="0"/>
    <s v="OK"/>
    <m/>
    <s v=""/>
    <s v=""/>
    <n v="573"/>
    <n v="212647"/>
    <n v="254134.42970000001"/>
    <n v="254134.42970000001"/>
    <n v="145619028.21810001"/>
  </r>
  <r>
    <x v="4"/>
    <x v="148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48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48"/>
    <s v="18:00"/>
    <n v="1929"/>
    <n v="1"/>
    <n v="182640"/>
    <n v="0"/>
    <n v="1"/>
    <n v="0"/>
    <n v="1"/>
    <n v="0"/>
    <s v="OK"/>
    <m/>
    <s v=""/>
    <s v=""/>
    <n v="1929"/>
    <n v="182640"/>
    <n v="218273.06400000001"/>
    <n v="218273.06400000001"/>
    <n v="421048740.45600003"/>
  </r>
  <r>
    <x v="4"/>
    <x v="148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48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48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48"/>
    <s v="22:00"/>
    <n v="1557"/>
    <n v="0"/>
    <n v="270403"/>
    <n v="0"/>
    <n v="1"/>
    <n v="0"/>
    <n v="1"/>
    <n v="0"/>
    <s v="OK"/>
    <m/>
    <n v="1557"/>
    <n v="1456.1064000000001"/>
    <n v="1456.1064000000001"/>
    <n v="270403"/>
    <n v="323158.62530000001"/>
    <n v="323158.62530000001"/>
    <n v="470553342.51453197"/>
  </r>
  <r>
    <x v="4"/>
    <x v="148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48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49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49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49"/>
    <s v="03:00"/>
    <n v="1165"/>
    <n v="0"/>
    <n v="261889"/>
    <n v="0"/>
    <n v="1"/>
    <n v="0"/>
    <n v="1"/>
    <n v="0"/>
    <s v="OK"/>
    <m/>
    <n v="1165"/>
    <n v="1089.508"/>
    <n v="1089.508"/>
    <n v="261889"/>
    <n v="312983.54389999999"/>
    <n v="312983.54389999999"/>
    <n v="340998074.94740123"/>
  </r>
  <r>
    <x v="4"/>
    <x v="149"/>
    <s v="04:00"/>
    <n v="1499"/>
    <n v="1"/>
    <n v="290010"/>
    <n v="1"/>
    <n v="1"/>
    <n v="0"/>
    <n v="1"/>
    <n v="0"/>
    <s v="OK"/>
    <m/>
    <s v=""/>
    <s v=""/>
    <n v="1499"/>
    <s v=""/>
    <s v=""/>
    <n v="290010"/>
    <n v="434724990"/>
  </r>
  <r>
    <x v="4"/>
    <x v="149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49"/>
    <s v="06:00"/>
    <n v="937"/>
    <n v="1"/>
    <n v="114016"/>
    <n v="0"/>
    <n v="1"/>
    <n v="0"/>
    <n v="1"/>
    <n v="0"/>
    <s v="OK"/>
    <m/>
    <s v=""/>
    <s v=""/>
    <n v="937"/>
    <n v="114016"/>
    <n v="136260.52160000001"/>
    <n v="136260.52160000001"/>
    <n v="127676108.73920001"/>
  </r>
  <r>
    <x v="4"/>
    <x v="149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49"/>
    <s v="08:00"/>
    <n v="1840"/>
    <n v="0"/>
    <n v="157285"/>
    <n v="0"/>
    <n v="1"/>
    <n v="0"/>
    <n v="1"/>
    <n v="0"/>
    <s v="OK"/>
    <m/>
    <n v="1840"/>
    <n v="1720.768"/>
    <n v="1720.768"/>
    <n v="157285"/>
    <n v="187971.30350000001"/>
    <n v="187971.30350000001"/>
    <n v="323455003.98108804"/>
  </r>
  <r>
    <x v="4"/>
    <x v="149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49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49"/>
    <s v="11:00"/>
    <n v="815"/>
    <n v="1"/>
    <n v="59423"/>
    <n v="0"/>
    <n v="1"/>
    <n v="0"/>
    <n v="1"/>
    <n v="0"/>
    <s v="OK"/>
    <m/>
    <s v=""/>
    <s v=""/>
    <n v="815"/>
    <n v="59423"/>
    <n v="71016.42730000001"/>
    <n v="71016.42730000001"/>
    <n v="57878388.249500006"/>
  </r>
  <r>
    <x v="4"/>
    <x v="149"/>
    <s v="12:00"/>
    <n v="536"/>
    <n v="1"/>
    <n v="222052"/>
    <n v="0"/>
    <n v="1"/>
    <n v="0"/>
    <n v="1"/>
    <n v="0"/>
    <s v="OK"/>
    <m/>
    <s v=""/>
    <s v=""/>
    <n v="536"/>
    <n v="222052"/>
    <n v="265374.34520000004"/>
    <n v="265374.34520000004"/>
    <n v="142240649.02720001"/>
  </r>
  <r>
    <x v="4"/>
    <x v="149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49"/>
    <s v="14:00"/>
    <n v="315"/>
    <n v="1"/>
    <n v="192168"/>
    <n v="1"/>
    <n v="1"/>
    <n v="0"/>
    <n v="1"/>
    <n v="0"/>
    <s v="OK"/>
    <m/>
    <s v=""/>
    <s v=""/>
    <n v="315"/>
    <s v=""/>
    <s v=""/>
    <n v="192168"/>
    <n v="60532920"/>
  </r>
  <r>
    <x v="4"/>
    <x v="149"/>
    <s v="15:00"/>
    <n v="1486"/>
    <n v="1"/>
    <n v="47596"/>
    <n v="1"/>
    <n v="1"/>
    <n v="0"/>
    <n v="1"/>
    <n v="0"/>
    <s v="OK"/>
    <m/>
    <s v=""/>
    <s v=""/>
    <n v="1486"/>
    <s v=""/>
    <s v=""/>
    <n v="47596"/>
    <n v="70727656"/>
  </r>
  <r>
    <x v="4"/>
    <x v="149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49"/>
    <s v="17:00"/>
    <n v="743"/>
    <n v="0"/>
    <n v="36300"/>
    <n v="1"/>
    <n v="1"/>
    <n v="0"/>
    <n v="1"/>
    <n v="0"/>
    <s v="OK"/>
    <m/>
    <n v="743"/>
    <n v="694.85360000000003"/>
    <n v="694.85360000000003"/>
    <s v=""/>
    <s v=""/>
    <n v="36300"/>
    <n v="25223185.68"/>
  </r>
  <r>
    <x v="4"/>
    <x v="149"/>
    <s v="18:00"/>
    <n v="1941"/>
    <n v="1"/>
    <n v="88252"/>
    <n v="0"/>
    <n v="1"/>
    <n v="0"/>
    <n v="1"/>
    <n v="0"/>
    <s v="OK"/>
    <m/>
    <s v=""/>
    <s v=""/>
    <n v="1941"/>
    <n v="88252"/>
    <n v="105469.96520000001"/>
    <n v="105469.96520000001"/>
    <n v="204717202.45320001"/>
  </r>
  <r>
    <x v="4"/>
    <x v="149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49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49"/>
    <s v="21:00"/>
    <n v="1982"/>
    <n v="1"/>
    <n v="57830"/>
    <n v="1"/>
    <n v="1"/>
    <n v="0"/>
    <n v="1"/>
    <n v="0"/>
    <s v="OK"/>
    <m/>
    <s v=""/>
    <s v=""/>
    <n v="1982"/>
    <s v=""/>
    <s v=""/>
    <n v="57830"/>
    <n v="114619060"/>
  </r>
  <r>
    <x v="4"/>
    <x v="149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49"/>
    <s v="23:00"/>
    <n v="981"/>
    <n v="1"/>
    <n v="196436"/>
    <n v="1"/>
    <n v="1"/>
    <n v="0"/>
    <n v="1"/>
    <n v="0"/>
    <s v="OK"/>
    <m/>
    <s v=""/>
    <s v=""/>
    <n v="981"/>
    <s v=""/>
    <s v=""/>
    <n v="196436"/>
    <n v="192703716"/>
  </r>
  <r>
    <x v="4"/>
    <x v="149"/>
    <s v="00:00"/>
    <n v="1241"/>
    <n v="0"/>
    <n v="93452"/>
    <n v="1"/>
    <n v="1"/>
    <n v="0"/>
    <n v="1"/>
    <n v="0"/>
    <s v="OK"/>
    <m/>
    <n v="1241"/>
    <n v="1160.5832"/>
    <n v="1160.5832"/>
    <s v=""/>
    <s v=""/>
    <n v="93452"/>
    <n v="108458821.20640001"/>
  </r>
  <r>
    <x v="4"/>
    <x v="150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50"/>
    <s v="02:00"/>
    <n v="1953"/>
    <n v="1"/>
    <n v="273768"/>
    <n v="0"/>
    <n v="1"/>
    <n v="0"/>
    <n v="1"/>
    <n v="0"/>
    <s v="OK"/>
    <m/>
    <s v=""/>
    <s v=""/>
    <n v="1953"/>
    <n v="273768"/>
    <n v="327180.13680000004"/>
    <n v="327180.13680000004"/>
    <n v="638982807.17040002"/>
  </r>
  <r>
    <x v="4"/>
    <x v="150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50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50"/>
    <s v="05:00"/>
    <n v="626"/>
    <n v="0"/>
    <n v="192824"/>
    <n v="0"/>
    <n v="1"/>
    <n v="0"/>
    <n v="1"/>
    <n v="0"/>
    <s v="OK"/>
    <m/>
    <n v="626"/>
    <n v="585.43520000000001"/>
    <n v="585.43520000000001"/>
    <n v="192824"/>
    <n v="230443.96240000002"/>
    <n v="230443.96240000002"/>
    <n v="134910007.21643651"/>
  </r>
  <r>
    <x v="4"/>
    <x v="150"/>
    <s v="06:00"/>
    <n v="821"/>
    <n v="0"/>
    <n v="226530"/>
    <n v="1"/>
    <n v="1"/>
    <n v="0"/>
    <n v="1"/>
    <n v="0"/>
    <s v="OK"/>
    <m/>
    <n v="821"/>
    <n v="767.79920000000004"/>
    <n v="767.79920000000004"/>
    <s v=""/>
    <s v=""/>
    <n v="226530"/>
    <n v="173929552.77600002"/>
  </r>
  <r>
    <x v="4"/>
    <x v="150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50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50"/>
    <s v="09:00"/>
    <n v="474"/>
    <n v="1"/>
    <n v="70773"/>
    <n v="1"/>
    <n v="1"/>
    <n v="0"/>
    <n v="1"/>
    <n v="0"/>
    <s v="OK"/>
    <m/>
    <s v=""/>
    <s v=""/>
    <n v="474"/>
    <s v=""/>
    <s v=""/>
    <n v="70773"/>
    <n v="33546402"/>
  </r>
  <r>
    <x v="4"/>
    <x v="150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50"/>
    <s v="11:00"/>
    <n v="1769"/>
    <n v="1"/>
    <n v="223825"/>
    <n v="0"/>
    <n v="1"/>
    <n v="0"/>
    <n v="1"/>
    <n v="0"/>
    <s v="OK"/>
    <m/>
    <s v=""/>
    <s v=""/>
    <n v="1769"/>
    <n v="223825"/>
    <n v="267493.25750000001"/>
    <n v="267493.25750000001"/>
    <n v="473195572.51749998"/>
  </r>
  <r>
    <x v="4"/>
    <x v="150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50"/>
    <s v="13:00"/>
    <n v="503"/>
    <n v="0"/>
    <n v="113167"/>
    <n v="0"/>
    <n v="1"/>
    <n v="0"/>
    <n v="1"/>
    <n v="0"/>
    <s v="OK"/>
    <m/>
    <n v="503"/>
    <n v="470.40559999999999"/>
    <n v="470.40559999999999"/>
    <n v="113167"/>
    <n v="135245.8817"/>
    <n v="135245.8817"/>
    <n v="63620420.128617518"/>
  </r>
  <r>
    <x v="4"/>
    <x v="150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50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50"/>
    <s v="16:00"/>
    <n v="465"/>
    <n v="1"/>
    <n v="85941"/>
    <n v="1"/>
    <n v="1"/>
    <n v="0"/>
    <n v="1"/>
    <n v="0"/>
    <s v="OK"/>
    <m/>
    <s v=""/>
    <s v=""/>
    <n v="465"/>
    <s v=""/>
    <s v=""/>
    <n v="85941"/>
    <n v="39962565"/>
  </r>
  <r>
    <x v="4"/>
    <x v="150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50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50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50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50"/>
    <s v="21:00"/>
    <n v="822"/>
    <n v="0"/>
    <n v="150128"/>
    <n v="0"/>
    <n v="1"/>
    <n v="0"/>
    <n v="1"/>
    <n v="0"/>
    <s v="OK"/>
    <m/>
    <n v="822"/>
    <n v="768.73440000000005"/>
    <n v="768.73440000000005"/>
    <n v="150128"/>
    <n v="179417.97280000002"/>
    <n v="179417.97280000002"/>
    <n v="137924767.66962433"/>
  </r>
  <r>
    <x v="4"/>
    <x v="150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50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4"/>
    <x v="150"/>
    <s v="00:00"/>
    <n v="534"/>
    <n v="0"/>
    <n v="64859"/>
    <n v="1"/>
    <n v="1"/>
    <n v="0"/>
    <n v="1"/>
    <n v="0"/>
    <s v="OK"/>
    <m/>
    <n v="534"/>
    <n v="499.39680000000004"/>
    <n v="499.39680000000004"/>
    <s v=""/>
    <s v=""/>
    <n v="64859"/>
    <n v="32390377.051200002"/>
  </r>
  <r>
    <x v="5"/>
    <x v="151"/>
    <s v="01:01"/>
    <n v="1235"/>
    <n v="1"/>
    <n v="222997"/>
    <n v="1"/>
    <n v="1"/>
    <n v="0"/>
    <n v="1"/>
    <n v="0"/>
    <s v="OK"/>
    <m/>
    <s v=""/>
    <s v=""/>
    <n v="1235"/>
    <s v=""/>
    <s v=""/>
    <n v="222997"/>
    <n v="275401295"/>
  </r>
  <r>
    <x v="5"/>
    <x v="151"/>
    <s v="02:00"/>
    <n v="930"/>
    <n v="1"/>
    <n v="176198"/>
    <n v="1"/>
    <n v="1"/>
    <n v="0"/>
    <n v="1"/>
    <n v="0"/>
    <s v="OK"/>
    <m/>
    <s v=""/>
    <s v=""/>
    <n v="930"/>
    <s v=""/>
    <s v=""/>
    <n v="176198"/>
    <n v="163864140"/>
  </r>
  <r>
    <x v="5"/>
    <x v="151"/>
    <s v="03:00"/>
    <n v="403"/>
    <n v="0"/>
    <n v="273950"/>
    <n v="1"/>
    <n v="1"/>
    <n v="0"/>
    <n v="1"/>
    <n v="0"/>
    <s v="OK"/>
    <m/>
    <n v="403"/>
    <n v="376.88560000000001"/>
    <n v="376.88560000000001"/>
    <s v=""/>
    <s v=""/>
    <n v="273950"/>
    <n v="103247810.12"/>
  </r>
  <r>
    <x v="5"/>
    <x v="151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51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51"/>
    <s v="06:00"/>
    <n v="1026"/>
    <n v="1"/>
    <n v="230711"/>
    <n v="0"/>
    <n v="1"/>
    <n v="0"/>
    <n v="1"/>
    <n v="0"/>
    <s v="OK"/>
    <m/>
    <s v=""/>
    <s v=""/>
    <n v="1026"/>
    <n v="230711"/>
    <n v="275722.71610000002"/>
    <n v="275722.71610000002"/>
    <n v="282891506.71860003"/>
  </r>
  <r>
    <x v="5"/>
    <x v="151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51"/>
    <s v="08:00"/>
    <n v="858"/>
    <n v="1"/>
    <n v="57279"/>
    <n v="0"/>
    <n v="1"/>
    <n v="0"/>
    <n v="1"/>
    <n v="0"/>
    <s v="OK"/>
    <m/>
    <s v=""/>
    <s v=""/>
    <n v="858"/>
    <n v="57279"/>
    <n v="68454.132899999997"/>
    <n v="68454.132899999997"/>
    <n v="58733646.028200001"/>
  </r>
  <r>
    <x v="5"/>
    <x v="151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51"/>
    <s v="10:00"/>
    <n v="1465"/>
    <n v="0"/>
    <n v="139733"/>
    <n v="1"/>
    <n v="1"/>
    <n v="0"/>
    <n v="1"/>
    <n v="0"/>
    <s v="OK"/>
    <m/>
    <n v="1465"/>
    <n v="1370.068"/>
    <n v="1370.068"/>
    <s v=""/>
    <s v=""/>
    <n v="139733"/>
    <n v="191443711.84400001"/>
  </r>
  <r>
    <x v="5"/>
    <x v="151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51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51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51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51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51"/>
    <s v="16:00"/>
    <n v="1920"/>
    <n v="0"/>
    <n v="280226"/>
    <n v="0"/>
    <n v="1"/>
    <n v="0"/>
    <n v="1"/>
    <n v="0"/>
    <s v="OK"/>
    <m/>
    <n v="1920"/>
    <n v="1795.5840000000001"/>
    <n v="1795.5840000000001"/>
    <n v="280226"/>
    <n v="334898.09260000003"/>
    <n v="334898.09260000003"/>
    <n v="601337656.70307851"/>
  </r>
  <r>
    <x v="5"/>
    <x v="151"/>
    <s v="17:00"/>
    <n v="1019"/>
    <n v="0"/>
    <n v="189037"/>
    <n v="1"/>
    <n v="1"/>
    <n v="0"/>
    <n v="1"/>
    <n v="0"/>
    <s v="OK"/>
    <m/>
    <n v="1019"/>
    <n v="952.96879999999999"/>
    <n v="952.96879999999999"/>
    <s v=""/>
    <s v=""/>
    <n v="189037"/>
    <n v="180146363.0456"/>
  </r>
  <r>
    <x v="5"/>
    <x v="151"/>
    <s v="18:00"/>
    <n v="1166"/>
    <n v="1"/>
    <n v="67389"/>
    <n v="1"/>
    <n v="1"/>
    <n v="0"/>
    <n v="1"/>
    <n v="0"/>
    <s v="OK"/>
    <m/>
    <s v=""/>
    <s v=""/>
    <n v="1166"/>
    <s v=""/>
    <s v=""/>
    <n v="67389"/>
    <n v="78575574"/>
  </r>
  <r>
    <x v="5"/>
    <x v="151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51"/>
    <s v="20:00"/>
    <n v="1180"/>
    <n v="0"/>
    <n v="100531"/>
    <n v="0"/>
    <n v="1"/>
    <n v="0"/>
    <n v="1"/>
    <n v="0"/>
    <s v="OK"/>
    <m/>
    <n v="1180"/>
    <n v="1103.5360000000001"/>
    <n v="1103.5360000000001"/>
    <n v="100531"/>
    <n v="120144.5981"/>
    <n v="120144.5981"/>
    <n v="132583889.20888162"/>
  </r>
  <r>
    <x v="5"/>
    <x v="151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51"/>
    <s v="22:00"/>
    <n v="1648"/>
    <n v="0"/>
    <n v="41365"/>
    <n v="1"/>
    <n v="1"/>
    <n v="0"/>
    <n v="1"/>
    <n v="0"/>
    <s v="OK"/>
    <m/>
    <n v="1648"/>
    <n v="1541.2096000000001"/>
    <n v="1541.2096000000001"/>
    <s v=""/>
    <s v=""/>
    <n v="41365"/>
    <n v="63752135.104000002"/>
  </r>
  <r>
    <x v="5"/>
    <x v="151"/>
    <s v="23:00"/>
    <n v="1979"/>
    <n v="1"/>
    <n v="45541"/>
    <n v="1"/>
    <n v="1"/>
    <n v="0"/>
    <n v="1"/>
    <n v="0"/>
    <s v="OK"/>
    <m/>
    <s v=""/>
    <s v=""/>
    <n v="1979"/>
    <s v=""/>
    <s v=""/>
    <n v="45541"/>
    <n v="90125639"/>
  </r>
  <r>
    <x v="5"/>
    <x v="151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52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52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52"/>
    <s v="03:00"/>
    <n v="1005"/>
    <n v="0"/>
    <n v="162903"/>
    <n v="1"/>
    <n v="1"/>
    <n v="0"/>
    <n v="1"/>
    <n v="0"/>
    <s v="OK"/>
    <m/>
    <n v="1005"/>
    <n v="939.87599999999998"/>
    <n v="939.87599999999998"/>
    <s v=""/>
    <s v=""/>
    <n v="162903"/>
    <n v="153108620.028"/>
  </r>
  <r>
    <x v="5"/>
    <x v="152"/>
    <s v="04:00"/>
    <n v="1124"/>
    <n v="0"/>
    <n v="250792"/>
    <n v="0"/>
    <n v="1"/>
    <n v="0"/>
    <n v="1"/>
    <n v="0"/>
    <s v="OK"/>
    <m/>
    <n v="1124"/>
    <n v="1051.1648"/>
    <n v="1051.1648"/>
    <n v="250792"/>
    <n v="299721.51920000004"/>
    <n v="299721.51920000004"/>
    <n v="315056710.78556418"/>
  </r>
  <r>
    <x v="5"/>
    <x v="152"/>
    <s v="05:00"/>
    <n v="1582"/>
    <n v="0"/>
    <n v="287350"/>
    <n v="1"/>
    <n v="1"/>
    <n v="0"/>
    <n v="1"/>
    <n v="0"/>
    <s v="OK"/>
    <m/>
    <n v="1582"/>
    <n v="1479.4864"/>
    <n v="1479.4864"/>
    <s v=""/>
    <s v=""/>
    <n v="287350"/>
    <n v="425130417.04000002"/>
  </r>
  <r>
    <x v="5"/>
    <x v="152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52"/>
    <s v="07:00"/>
    <n v="520"/>
    <n v="1"/>
    <n v="149825"/>
    <n v="0"/>
    <n v="1"/>
    <n v="0"/>
    <n v="1"/>
    <n v="0"/>
    <s v="OK"/>
    <m/>
    <s v=""/>
    <s v=""/>
    <n v="520"/>
    <n v="149825"/>
    <n v="179055.85750000001"/>
    <n v="179055.85750000001"/>
    <n v="93109045.900000006"/>
  </r>
  <r>
    <x v="5"/>
    <x v="152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52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52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52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52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52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52"/>
    <s v="14:00"/>
    <n v="1208"/>
    <n v="0"/>
    <n v="297450"/>
    <n v="0"/>
    <n v="1"/>
    <n v="0"/>
    <n v="1"/>
    <n v="0"/>
    <s v="OK"/>
    <m/>
    <n v="1208"/>
    <n v="1129.7216000000001"/>
    <n v="1129.7216000000001"/>
    <n v="297450"/>
    <n v="355482.495"/>
    <n v="355482.495"/>
    <n v="401596253.02339202"/>
  </r>
  <r>
    <x v="5"/>
    <x v="152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52"/>
    <s v="16:00"/>
    <n v="1073"/>
    <n v="1"/>
    <n v="172525"/>
    <n v="0"/>
    <n v="1"/>
    <n v="0"/>
    <n v="1"/>
    <n v="0"/>
    <s v="OK"/>
    <m/>
    <s v=""/>
    <s v=""/>
    <n v="1073"/>
    <n v="172525"/>
    <n v="206184.6275"/>
    <n v="206184.6275"/>
    <n v="221236105.3075"/>
  </r>
  <r>
    <x v="5"/>
    <x v="152"/>
    <s v="17:00"/>
    <n v="732"/>
    <n v="1"/>
    <n v="240771"/>
    <n v="0"/>
    <n v="1"/>
    <n v="0"/>
    <n v="1"/>
    <n v="0"/>
    <s v="OK"/>
    <m/>
    <s v=""/>
    <s v=""/>
    <n v="732"/>
    <n v="240771"/>
    <n v="287745.42210000003"/>
    <n v="287745.42210000003"/>
    <n v="210629648.97720003"/>
  </r>
  <r>
    <x v="5"/>
    <x v="152"/>
    <s v="18:00"/>
    <n v="1336"/>
    <n v="1"/>
    <n v="224149"/>
    <n v="0"/>
    <n v="1"/>
    <n v="0"/>
    <n v="1"/>
    <n v="0"/>
    <s v="OK"/>
    <m/>
    <s v=""/>
    <s v=""/>
    <n v="1336"/>
    <n v="224149"/>
    <n v="267880.46990000003"/>
    <n v="267880.46990000003"/>
    <n v="357888307.78640002"/>
  </r>
  <r>
    <x v="5"/>
    <x v="152"/>
    <s v="19:00"/>
    <n v="1973"/>
    <n v="0"/>
    <n v="69288"/>
    <n v="1"/>
    <n v="1"/>
    <n v="0"/>
    <n v="1"/>
    <n v="0"/>
    <s v="OK"/>
    <m/>
    <n v="1973"/>
    <n v="1845.1496"/>
    <n v="1845.1496"/>
    <s v=""/>
    <s v=""/>
    <n v="69288"/>
    <n v="127846725.4848"/>
  </r>
  <r>
    <x v="5"/>
    <x v="152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52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52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52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52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53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53"/>
    <s v="02:00"/>
    <n v="507"/>
    <n v="1"/>
    <n v="95724"/>
    <n v="0"/>
    <n v="1"/>
    <n v="0"/>
    <n v="1"/>
    <n v="0"/>
    <s v="OK"/>
    <m/>
    <s v=""/>
    <s v=""/>
    <n v="507"/>
    <n v="95724"/>
    <n v="114399.75240000001"/>
    <n v="114399.75240000001"/>
    <n v="58000674.466800004"/>
  </r>
  <r>
    <x v="5"/>
    <x v="153"/>
    <s v="03:00"/>
    <n v="1313"/>
    <n v="0"/>
    <n v="143026"/>
    <n v="1"/>
    <n v="1"/>
    <n v="0"/>
    <n v="1"/>
    <n v="0"/>
    <s v="OK"/>
    <m/>
    <n v="1313"/>
    <n v="1227.9176"/>
    <n v="1227.9176"/>
    <s v=""/>
    <s v=""/>
    <n v="143026"/>
    <n v="175624142.65759999"/>
  </r>
  <r>
    <x v="5"/>
    <x v="153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53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53"/>
    <s v="06:00"/>
    <n v="436"/>
    <n v="0"/>
    <n v="191431"/>
    <n v="1"/>
    <n v="1"/>
    <n v="0"/>
    <n v="1"/>
    <n v="0"/>
    <s v="OK"/>
    <m/>
    <n v="436"/>
    <n v="407.74720000000002"/>
    <n v="407.74720000000002"/>
    <s v=""/>
    <s v=""/>
    <n v="191431"/>
    <n v="78055454.243200004"/>
  </r>
  <r>
    <x v="5"/>
    <x v="153"/>
    <s v="07:00"/>
    <n v="1200"/>
    <n v="0"/>
    <n v="43884"/>
    <n v="0"/>
    <n v="1"/>
    <n v="0"/>
    <n v="1"/>
    <n v="0"/>
    <s v="OK"/>
    <m/>
    <n v="1200"/>
    <n v="1122.24"/>
    <n v="1122.24"/>
    <n v="43884"/>
    <n v="52445.768400000001"/>
    <n v="52445.768400000001"/>
    <n v="58856739.129216"/>
  </r>
  <r>
    <x v="5"/>
    <x v="153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53"/>
    <s v="09:00"/>
    <n v="1732"/>
    <n v="1"/>
    <n v="193982"/>
    <n v="1"/>
    <n v="1"/>
    <n v="0"/>
    <n v="1"/>
    <n v="0"/>
    <s v="OK"/>
    <m/>
    <s v=""/>
    <s v=""/>
    <n v="1732"/>
    <s v=""/>
    <s v=""/>
    <n v="193982"/>
    <n v="335976824"/>
  </r>
  <r>
    <x v="5"/>
    <x v="153"/>
    <s v="10:00"/>
    <n v="1436"/>
    <n v="1"/>
    <n v="85656"/>
    <n v="0"/>
    <n v="1"/>
    <n v="0"/>
    <n v="1"/>
    <n v="0"/>
    <s v="OK"/>
    <m/>
    <s v=""/>
    <s v=""/>
    <n v="1436"/>
    <n v="85656"/>
    <n v="102367.4856"/>
    <n v="102367.4856"/>
    <n v="146999709.32159999"/>
  </r>
  <r>
    <x v="5"/>
    <x v="153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53"/>
    <s v="12:00"/>
    <n v="1497"/>
    <n v="0"/>
    <n v="234847"/>
    <n v="0"/>
    <n v="1"/>
    <n v="0"/>
    <n v="1"/>
    <n v="0"/>
    <s v="OK"/>
    <m/>
    <n v="1497"/>
    <n v="1399.9944"/>
    <n v="1399.9944"/>
    <n v="234847"/>
    <n v="280665.64970000001"/>
    <n v="280665.64970000001"/>
    <n v="392930337.85236168"/>
  </r>
  <r>
    <x v="5"/>
    <x v="153"/>
    <s v="13:00"/>
    <n v="704"/>
    <n v="0"/>
    <n v="214074"/>
    <n v="0"/>
    <n v="1"/>
    <n v="0"/>
    <n v="1"/>
    <n v="0"/>
    <s v="OK"/>
    <m/>
    <n v="704"/>
    <n v="658.38080000000002"/>
    <n v="658.38080000000002"/>
    <n v="214074"/>
    <n v="255839.83740000002"/>
    <n v="255839.83740000002"/>
    <n v="168440036.81928194"/>
  </r>
  <r>
    <x v="5"/>
    <x v="153"/>
    <s v="14:00"/>
    <n v="792"/>
    <n v="0"/>
    <n v="37242"/>
    <n v="1"/>
    <n v="1"/>
    <n v="0"/>
    <n v="1"/>
    <n v="0"/>
    <s v="OK"/>
    <m/>
    <n v="792"/>
    <n v="740.67840000000001"/>
    <n v="740.67840000000001"/>
    <s v=""/>
    <s v=""/>
    <n v="37242"/>
    <n v="27584344.972800002"/>
  </r>
  <r>
    <x v="5"/>
    <x v="153"/>
    <s v="15:00"/>
    <n v="1227"/>
    <n v="1"/>
    <n v="290539"/>
    <n v="0"/>
    <n v="1"/>
    <n v="0"/>
    <n v="1"/>
    <n v="0"/>
    <s v="OK"/>
    <m/>
    <s v=""/>
    <s v=""/>
    <n v="1227"/>
    <n v="290539"/>
    <n v="347223.15890000004"/>
    <n v="347223.15890000004"/>
    <n v="426042815.97030002"/>
  </r>
  <r>
    <x v="5"/>
    <x v="153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53"/>
    <s v="17:00"/>
    <n v="1424"/>
    <n v="1"/>
    <n v="224504"/>
    <n v="0"/>
    <n v="1"/>
    <n v="0"/>
    <n v="1"/>
    <n v="0"/>
    <s v="OK"/>
    <m/>
    <s v=""/>
    <s v=""/>
    <n v="1424"/>
    <n v="224504"/>
    <n v="268304.7304"/>
    <n v="268304.7304"/>
    <n v="382065936.08960003"/>
  </r>
  <r>
    <x v="5"/>
    <x v="153"/>
    <s v="18:00"/>
    <n v="526"/>
    <n v="0"/>
    <n v="138873"/>
    <n v="1"/>
    <n v="1"/>
    <n v="0"/>
    <n v="1"/>
    <n v="0"/>
    <s v="OK"/>
    <m/>
    <n v="526"/>
    <n v="491.91520000000003"/>
    <n v="491.91520000000003"/>
    <s v=""/>
    <s v=""/>
    <n v="138873"/>
    <n v="68313739.569600001"/>
  </r>
  <r>
    <x v="5"/>
    <x v="153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53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53"/>
    <s v="21:00"/>
    <n v="1513"/>
    <n v="1"/>
    <n v="32167"/>
    <n v="0"/>
    <n v="1"/>
    <n v="0"/>
    <n v="1"/>
    <n v="0"/>
    <s v="OK"/>
    <m/>
    <s v=""/>
    <s v=""/>
    <n v="1513"/>
    <n v="32167"/>
    <n v="38442.7817"/>
    <n v="38442.7817"/>
    <n v="58163928.712099999"/>
  </r>
  <r>
    <x v="5"/>
    <x v="153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53"/>
    <s v="23:00"/>
    <n v="920"/>
    <n v="1"/>
    <n v="213283"/>
    <n v="0"/>
    <n v="1"/>
    <n v="0"/>
    <n v="1"/>
    <n v="0"/>
    <s v="OK"/>
    <m/>
    <s v=""/>
    <s v=""/>
    <n v="920"/>
    <n v="213283"/>
    <n v="254894.51330000002"/>
    <n v="254894.51330000002"/>
    <n v="234502952.23600003"/>
  </r>
  <r>
    <x v="5"/>
    <x v="153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54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54"/>
    <s v="02:00"/>
    <n v="1989"/>
    <n v="0"/>
    <n v="61477"/>
    <n v="0"/>
    <n v="1"/>
    <n v="0"/>
    <n v="1"/>
    <n v="0"/>
    <s v="OK"/>
    <m/>
    <n v="1989"/>
    <n v="1860.1128000000001"/>
    <n v="1860.1128000000001"/>
    <n v="61477"/>
    <n v="73471.162700000001"/>
    <n v="73471.162700000001"/>
    <n v="136664650.16915256"/>
  </r>
  <r>
    <x v="5"/>
    <x v="154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54"/>
    <s v="04:00"/>
    <n v="1766"/>
    <n v="0"/>
    <n v="52804"/>
    <n v="1"/>
    <n v="1"/>
    <n v="0"/>
    <n v="1"/>
    <n v="0"/>
    <s v="OK"/>
    <m/>
    <n v="1766"/>
    <n v="1651.5632000000001"/>
    <n v="1651.5632000000001"/>
    <s v=""/>
    <s v=""/>
    <n v="52804"/>
    <n v="87209143.212799996"/>
  </r>
  <r>
    <x v="5"/>
    <x v="154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54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54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54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54"/>
    <s v="09:00"/>
    <n v="1658"/>
    <n v="0"/>
    <n v="122945"/>
    <n v="1"/>
    <n v="1"/>
    <n v="0"/>
    <n v="1"/>
    <n v="0"/>
    <s v="OK"/>
    <m/>
    <n v="1658"/>
    <n v="1550.5616"/>
    <n v="1550.5616"/>
    <s v=""/>
    <s v=""/>
    <n v="122945"/>
    <n v="190633795.912"/>
  </r>
  <r>
    <x v="5"/>
    <x v="154"/>
    <s v="10:00"/>
    <n v="1048"/>
    <n v="0"/>
    <n v="63399"/>
    <n v="0"/>
    <n v="1"/>
    <n v="0"/>
    <n v="1"/>
    <n v="0"/>
    <s v="OK"/>
    <m/>
    <n v="1048"/>
    <n v="980.08960000000002"/>
    <n v="980.08960000000002"/>
    <n v="63399"/>
    <n v="75768.144899999999"/>
    <n v="75768.144899999999"/>
    <n v="74259570.827783048"/>
  </r>
  <r>
    <x v="5"/>
    <x v="154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54"/>
    <s v="12:00"/>
    <n v="1042"/>
    <n v="1"/>
    <n v="102764"/>
    <n v="0"/>
    <n v="1"/>
    <n v="0"/>
    <n v="1"/>
    <n v="0"/>
    <s v="OK"/>
    <m/>
    <s v=""/>
    <s v=""/>
    <n v="1042"/>
    <n v="102764"/>
    <n v="122813.2564"/>
    <n v="122813.2564"/>
    <n v="127971413.1688"/>
  </r>
  <r>
    <x v="5"/>
    <x v="154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54"/>
    <s v="14:00"/>
    <n v="1075"/>
    <n v="1"/>
    <n v="54209"/>
    <n v="0"/>
    <n v="1"/>
    <n v="0"/>
    <n v="1"/>
    <n v="0"/>
    <s v="OK"/>
    <m/>
    <s v=""/>
    <s v=""/>
    <n v="1075"/>
    <n v="54209"/>
    <n v="64785.175900000002"/>
    <n v="64785.175900000002"/>
    <n v="69644064.092500001"/>
  </r>
  <r>
    <x v="5"/>
    <x v="154"/>
    <s v="15:00"/>
    <n v="770"/>
    <n v="1"/>
    <n v="269879"/>
    <n v="0"/>
    <n v="1"/>
    <n v="0"/>
    <n v="1"/>
    <n v="0"/>
    <s v="OK"/>
    <m/>
    <s v=""/>
    <s v=""/>
    <n v="770"/>
    <n v="269879"/>
    <n v="322532.39290000004"/>
    <n v="322532.39290000004"/>
    <n v="248349942.53300002"/>
  </r>
  <r>
    <x v="5"/>
    <x v="154"/>
    <s v="16:00"/>
    <n v="1611"/>
    <n v="0"/>
    <n v="191739"/>
    <n v="0"/>
    <n v="1"/>
    <n v="0"/>
    <n v="1"/>
    <n v="0"/>
    <s v="OK"/>
    <m/>
    <n v="1611"/>
    <n v="1506.6072000000001"/>
    <n v="1506.6072000000001"/>
    <n v="191739"/>
    <n v="229147.2789"/>
    <n v="229147.2789"/>
    <n v="345234940.2511481"/>
  </r>
  <r>
    <x v="5"/>
    <x v="154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54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54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54"/>
    <s v="20:00"/>
    <n v="1055"/>
    <n v="1"/>
    <n v="124370"/>
    <n v="0"/>
    <n v="1"/>
    <n v="0"/>
    <n v="1"/>
    <n v="0"/>
    <s v="OK"/>
    <m/>
    <s v=""/>
    <s v=""/>
    <n v="1055"/>
    <n v="124370"/>
    <n v="148634.587"/>
    <n v="148634.587"/>
    <n v="156809489.285"/>
  </r>
  <r>
    <x v="5"/>
    <x v="154"/>
    <s v="21:00"/>
    <n v="1773"/>
    <n v="0"/>
    <n v="96374"/>
    <n v="1"/>
    <n v="1"/>
    <n v="0"/>
    <n v="1"/>
    <n v="0"/>
    <s v="OK"/>
    <m/>
    <n v="1773"/>
    <n v="1658.1096"/>
    <n v="1658.1096"/>
    <s v=""/>
    <s v=""/>
    <n v="96374"/>
    <n v="159798654.59040001"/>
  </r>
  <r>
    <x v="5"/>
    <x v="154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54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54"/>
    <s v="00:00"/>
    <n v="384"/>
    <n v="0"/>
    <n v="275641"/>
    <n v="0"/>
    <n v="1"/>
    <n v="0"/>
    <n v="1"/>
    <n v="0"/>
    <s v="OK"/>
    <m/>
    <n v="384"/>
    <n v="359.11680000000001"/>
    <n v="359.11680000000001"/>
    <n v="275641"/>
    <n v="329418.55910000001"/>
    <n v="329418.55910000001"/>
    <n v="118299738.80460289"/>
  </r>
  <r>
    <x v="5"/>
    <x v="155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55"/>
    <s v="02:00"/>
    <n v="1106"/>
    <n v="0"/>
    <n v="203377"/>
    <n v="1"/>
    <n v="1"/>
    <n v="0"/>
    <n v="1"/>
    <n v="0"/>
    <s v="OK"/>
    <m/>
    <n v="1106"/>
    <n v="1034.3312000000001"/>
    <n v="1034.3312000000001"/>
    <s v=""/>
    <s v=""/>
    <n v="203377"/>
    <n v="210359176.46240002"/>
  </r>
  <r>
    <x v="5"/>
    <x v="155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55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55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55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55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55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55"/>
    <s v="09:00"/>
    <n v="1967"/>
    <n v="0"/>
    <n v="231509"/>
    <n v="0"/>
    <n v="1"/>
    <n v="0"/>
    <n v="1"/>
    <n v="0"/>
    <s v="OK"/>
    <m/>
    <n v="1967"/>
    <n v="1839.5384000000001"/>
    <n v="1839.5384000000001"/>
    <n v="231509"/>
    <n v="276676.40590000001"/>
    <n v="276676.40590000001"/>
    <n v="508956873.02703661"/>
  </r>
  <r>
    <x v="5"/>
    <x v="155"/>
    <s v="10:00"/>
    <n v="319"/>
    <n v="0"/>
    <n v="109147"/>
    <n v="1"/>
    <n v="1"/>
    <n v="0"/>
    <n v="1"/>
    <n v="0"/>
    <s v="OK"/>
    <m/>
    <n v="319"/>
    <n v="298.3288"/>
    <n v="298.3288"/>
    <s v=""/>
    <s v=""/>
    <n v="109147"/>
    <n v="32561693.533599999"/>
  </r>
  <r>
    <x v="5"/>
    <x v="155"/>
    <s v="11:00"/>
    <n v="1334"/>
    <n v="0"/>
    <n v="66366"/>
    <n v="1"/>
    <n v="1"/>
    <n v="0"/>
    <n v="1"/>
    <n v="0"/>
    <s v="OK"/>
    <m/>
    <n v="1334"/>
    <n v="1247.5568000000001"/>
    <n v="1247.5568000000001"/>
    <s v=""/>
    <s v=""/>
    <n v="66366"/>
    <n v="82795354.588799998"/>
  </r>
  <r>
    <x v="5"/>
    <x v="155"/>
    <s v="12:00"/>
    <n v="326"/>
    <n v="0"/>
    <n v="219589"/>
    <n v="0"/>
    <n v="1"/>
    <n v="0"/>
    <n v="1"/>
    <n v="0"/>
    <s v="OK"/>
    <m/>
    <n v="326"/>
    <n v="304.87520000000001"/>
    <n v="304.87520000000001"/>
    <n v="219589"/>
    <n v="262430.81390000001"/>
    <n v="262430.81390000001"/>
    <n v="80008646.873925284"/>
  </r>
  <r>
    <x v="5"/>
    <x v="155"/>
    <s v="13:00"/>
    <n v="1725"/>
    <n v="1"/>
    <n v="280670"/>
    <n v="0"/>
    <n v="1"/>
    <n v="0"/>
    <n v="1"/>
    <n v="0"/>
    <s v="OK"/>
    <m/>
    <s v=""/>
    <s v=""/>
    <n v="1725"/>
    <n v="280670"/>
    <n v="335428.717"/>
    <n v="335428.717"/>
    <n v="578614536.82500005"/>
  </r>
  <r>
    <x v="5"/>
    <x v="155"/>
    <s v="14:00"/>
    <n v="1296"/>
    <n v="0"/>
    <n v="251800"/>
    <n v="0"/>
    <n v="1"/>
    <n v="0"/>
    <n v="1"/>
    <n v="0"/>
    <s v="OK"/>
    <m/>
    <n v="1296"/>
    <n v="1212.0192"/>
    <n v="1212.0192"/>
    <n v="251800"/>
    <n v="300926.18"/>
    <n v="300926.18"/>
    <n v="364728307.94265598"/>
  </r>
  <r>
    <x v="5"/>
    <x v="155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55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55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55"/>
    <s v="18:00"/>
    <n v="522"/>
    <n v="0"/>
    <n v="171801"/>
    <n v="1"/>
    <n v="1"/>
    <n v="0"/>
    <n v="1"/>
    <n v="0"/>
    <s v="OK"/>
    <m/>
    <n v="522"/>
    <n v="488.17439999999999"/>
    <n v="488.17439999999999"/>
    <s v=""/>
    <s v=""/>
    <n v="171801"/>
    <n v="83868850.094400004"/>
  </r>
  <r>
    <x v="5"/>
    <x v="155"/>
    <s v="19:00"/>
    <n v="1235"/>
    <n v="0"/>
    <n v="241186"/>
    <n v="1"/>
    <n v="1"/>
    <n v="0"/>
    <n v="1"/>
    <n v="0"/>
    <s v="OK"/>
    <m/>
    <n v="1235"/>
    <n v="1154.972"/>
    <n v="1154.972"/>
    <s v=""/>
    <s v=""/>
    <n v="241186"/>
    <n v="278563076.792"/>
  </r>
  <r>
    <x v="5"/>
    <x v="155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55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55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55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55"/>
    <s v="00:00"/>
    <n v="1647"/>
    <n v="0"/>
    <n v="271225"/>
    <n v="1"/>
    <n v="1"/>
    <n v="0"/>
    <n v="1"/>
    <n v="0"/>
    <s v="OK"/>
    <m/>
    <n v="1647"/>
    <n v="1540.2744"/>
    <n v="1540.2744"/>
    <s v=""/>
    <s v=""/>
    <n v="271225"/>
    <n v="417760924.13999999"/>
  </r>
  <r>
    <x v="5"/>
    <x v="156"/>
    <s v="01:01"/>
    <n v="1954"/>
    <n v="1"/>
    <n v="58262"/>
    <n v="0"/>
    <n v="1"/>
    <n v="0"/>
    <n v="1"/>
    <n v="0"/>
    <s v="OK"/>
    <m/>
    <s v=""/>
    <s v=""/>
    <n v="1954"/>
    <n v="58262"/>
    <n v="69628.916200000007"/>
    <n v="69628.916200000007"/>
    <n v="136054902.25480002"/>
  </r>
  <r>
    <x v="5"/>
    <x v="156"/>
    <s v="02:00"/>
    <n v="1795"/>
    <n v="1"/>
    <n v="287530"/>
    <n v="0"/>
    <n v="1"/>
    <n v="0"/>
    <n v="1"/>
    <n v="0"/>
    <s v="OK"/>
    <m/>
    <s v=""/>
    <s v=""/>
    <n v="1795"/>
    <n v="287530"/>
    <n v="343627.103"/>
    <n v="343627.103"/>
    <n v="616810649.88499999"/>
  </r>
  <r>
    <x v="5"/>
    <x v="156"/>
    <s v="03:00"/>
    <n v="658"/>
    <n v="0"/>
    <n v="87502"/>
    <n v="1"/>
    <n v="1"/>
    <n v="0"/>
    <n v="1"/>
    <n v="0"/>
    <s v="OK"/>
    <m/>
    <n v="658"/>
    <n v="615.36160000000007"/>
    <n v="615.36160000000007"/>
    <s v=""/>
    <s v=""/>
    <n v="87502"/>
    <n v="53845370.723200008"/>
  </r>
  <r>
    <x v="5"/>
    <x v="156"/>
    <s v="04:00"/>
    <n v="1319"/>
    <n v="1"/>
    <n v="257557"/>
    <n v="1"/>
    <n v="1"/>
    <n v="0"/>
    <n v="1"/>
    <n v="0"/>
    <s v="OK"/>
    <m/>
    <s v=""/>
    <s v=""/>
    <n v="1319"/>
    <s v=""/>
    <s v=""/>
    <n v="257557"/>
    <n v="339717683"/>
  </r>
  <r>
    <x v="5"/>
    <x v="156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56"/>
    <s v="06:00"/>
    <n v="1789"/>
    <n v="0"/>
    <n v="282613"/>
    <n v="0"/>
    <n v="1"/>
    <n v="0"/>
    <n v="1"/>
    <n v="0"/>
    <s v="OK"/>
    <m/>
    <n v="1789"/>
    <n v="1673.0728000000001"/>
    <n v="1673.0728000000001"/>
    <n v="282613"/>
    <n v="337750.79629999999"/>
    <n v="337750.79629999999"/>
    <n v="565081670.46787071"/>
  </r>
  <r>
    <x v="5"/>
    <x v="156"/>
    <s v="07:00"/>
    <n v="634"/>
    <n v="0"/>
    <n v="202917"/>
    <n v="0"/>
    <n v="1"/>
    <n v="0"/>
    <n v="1"/>
    <n v="0"/>
    <s v="OK"/>
    <m/>
    <n v="634"/>
    <n v="592.91679999999997"/>
    <n v="592.91679999999997"/>
    <n v="202917"/>
    <n v="242506.1067"/>
    <n v="242506.1067"/>
    <n v="143785944.76502255"/>
  </r>
  <r>
    <x v="5"/>
    <x v="156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56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56"/>
    <s v="10:00"/>
    <n v="1255"/>
    <n v="0"/>
    <n v="45018"/>
    <n v="1"/>
    <n v="1"/>
    <n v="0"/>
    <n v="1"/>
    <n v="0"/>
    <s v="OK"/>
    <m/>
    <n v="1255"/>
    <n v="1173.6759999999999"/>
    <n v="1173.6759999999999"/>
    <s v=""/>
    <s v=""/>
    <n v="45018"/>
    <n v="52836546.167999998"/>
  </r>
  <r>
    <x v="5"/>
    <x v="156"/>
    <s v="11:00"/>
    <n v="1315"/>
    <n v="0"/>
    <n v="111075"/>
    <n v="0"/>
    <n v="1"/>
    <n v="0"/>
    <n v="1"/>
    <n v="0"/>
    <s v="OK"/>
    <m/>
    <n v="1315"/>
    <n v="1229.788"/>
    <n v="1229.788"/>
    <n v="111075"/>
    <n v="132745.73250000001"/>
    <n v="132745.73250000001"/>
    <n v="163249108.87971002"/>
  </r>
  <r>
    <x v="5"/>
    <x v="156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56"/>
    <s v="13:00"/>
    <n v="1191"/>
    <n v="1"/>
    <n v="231099"/>
    <n v="1"/>
    <n v="1"/>
    <n v="0"/>
    <n v="1"/>
    <n v="0"/>
    <s v="OK"/>
    <m/>
    <s v=""/>
    <s v=""/>
    <n v="1191"/>
    <s v=""/>
    <s v=""/>
    <n v="231099"/>
    <n v="275238909"/>
  </r>
  <r>
    <x v="5"/>
    <x v="156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56"/>
    <s v="15:00"/>
    <n v="653"/>
    <n v="0"/>
    <n v="291338"/>
    <n v="1"/>
    <n v="1"/>
    <n v="0"/>
    <n v="1"/>
    <n v="0"/>
    <s v="OK"/>
    <m/>
    <n v="653"/>
    <n v="610.68560000000002"/>
    <n v="610.68560000000002"/>
    <s v=""/>
    <s v=""/>
    <n v="291338"/>
    <n v="177915921.3328"/>
  </r>
  <r>
    <x v="5"/>
    <x v="156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56"/>
    <s v="17:00"/>
    <n v="453"/>
    <n v="1"/>
    <n v="79688"/>
    <n v="0"/>
    <n v="1"/>
    <n v="0"/>
    <n v="1"/>
    <n v="0"/>
    <s v="OK"/>
    <m/>
    <s v=""/>
    <s v=""/>
    <n v="453"/>
    <n v="79688"/>
    <n v="95235.128800000006"/>
    <n v="95235.128800000006"/>
    <n v="43141513.3464"/>
  </r>
  <r>
    <x v="5"/>
    <x v="156"/>
    <s v="18:00"/>
    <n v="971"/>
    <n v="0"/>
    <n v="178310"/>
    <n v="1"/>
    <n v="1"/>
    <n v="0"/>
    <n v="1"/>
    <n v="0"/>
    <s v="OK"/>
    <m/>
    <n v="971"/>
    <n v="908.07920000000001"/>
    <n v="908.07920000000001"/>
    <s v=""/>
    <s v=""/>
    <n v="178310"/>
    <n v="161919602.15200001"/>
  </r>
  <r>
    <x v="5"/>
    <x v="156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56"/>
    <s v="20:00"/>
    <n v="1585"/>
    <n v="0"/>
    <n v="213492"/>
    <n v="0"/>
    <n v="1"/>
    <n v="0"/>
    <n v="1"/>
    <n v="0"/>
    <s v="OK"/>
    <m/>
    <n v="1585"/>
    <n v="1482.2920000000001"/>
    <n v="1482.2920000000001"/>
    <n v="213492"/>
    <n v="255144.2892"/>
    <n v="255144.2892"/>
    <n v="378198338.72684646"/>
  </r>
  <r>
    <x v="5"/>
    <x v="156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56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56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56"/>
    <s v="00:00"/>
    <n v="533"/>
    <n v="0"/>
    <n v="231225"/>
    <n v="0"/>
    <n v="1"/>
    <n v="0"/>
    <n v="1"/>
    <n v="0"/>
    <s v="OK"/>
    <m/>
    <n v="533"/>
    <n v="498.46160000000003"/>
    <n v="498.46160000000003"/>
    <n v="231225"/>
    <n v="276336.9975"/>
    <n v="276336.9975"/>
    <n v="137743381.913046"/>
  </r>
  <r>
    <x v="5"/>
    <x v="157"/>
    <s v="01:01"/>
    <n v="740"/>
    <n v="1"/>
    <n v="72404"/>
    <n v="0"/>
    <n v="1"/>
    <n v="0"/>
    <n v="1"/>
    <n v="0"/>
    <s v="OK"/>
    <m/>
    <s v=""/>
    <s v=""/>
    <n v="740"/>
    <n v="72404"/>
    <n v="86530.020400000009"/>
    <n v="86530.020400000009"/>
    <n v="64032215.096000008"/>
  </r>
  <r>
    <x v="5"/>
    <x v="157"/>
    <s v="02:00"/>
    <n v="448"/>
    <n v="1"/>
    <n v="164087"/>
    <n v="0"/>
    <n v="1"/>
    <n v="0"/>
    <n v="1"/>
    <n v="0"/>
    <s v="OK"/>
    <m/>
    <s v=""/>
    <s v=""/>
    <n v="448"/>
    <n v="164087"/>
    <n v="196100.3737"/>
    <n v="196100.3737"/>
    <n v="87852967.417600006"/>
  </r>
  <r>
    <x v="5"/>
    <x v="157"/>
    <s v="03:00"/>
    <n v="1549"/>
    <n v="1"/>
    <n v="126197"/>
    <n v="0"/>
    <n v="1"/>
    <n v="0"/>
    <n v="1"/>
    <n v="0"/>
    <s v="OK"/>
    <m/>
    <s v=""/>
    <s v=""/>
    <n v="1549"/>
    <n v="126197"/>
    <n v="150818.03470000002"/>
    <n v="150818.03470000002"/>
    <n v="233617135.75030002"/>
  </r>
  <r>
    <x v="5"/>
    <x v="157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57"/>
    <s v="05:00"/>
    <n v="373"/>
    <n v="1"/>
    <n v="68943"/>
    <n v="1"/>
    <n v="1"/>
    <n v="0"/>
    <n v="1"/>
    <n v="0"/>
    <s v="OK"/>
    <m/>
    <s v=""/>
    <s v=""/>
    <n v="373"/>
    <s v=""/>
    <s v=""/>
    <n v="68943"/>
    <n v="25715739"/>
  </r>
  <r>
    <x v="5"/>
    <x v="157"/>
    <s v="06:00"/>
    <n v="945"/>
    <n v="0"/>
    <n v="30187"/>
    <n v="0"/>
    <n v="1"/>
    <n v="0"/>
    <n v="1"/>
    <n v="0"/>
    <s v="OK"/>
    <m/>
    <n v="945"/>
    <n v="883.76400000000001"/>
    <n v="883.76400000000001"/>
    <n v="30187"/>
    <n v="36076.483700000004"/>
    <n v="36076.483700000004"/>
    <n v="31883097.540646803"/>
  </r>
  <r>
    <x v="5"/>
    <x v="157"/>
    <s v="07:00"/>
    <n v="1802"/>
    <n v="1"/>
    <n v="99114"/>
    <n v="1"/>
    <n v="1"/>
    <n v="0"/>
    <n v="1"/>
    <n v="0"/>
    <s v="OK"/>
    <m/>
    <s v=""/>
    <s v=""/>
    <n v="1802"/>
    <s v=""/>
    <s v=""/>
    <n v="99114"/>
    <n v="178603428"/>
  </r>
  <r>
    <x v="5"/>
    <x v="157"/>
    <s v="08:00"/>
    <n v="1545"/>
    <n v="1"/>
    <n v="40747"/>
    <n v="0"/>
    <n v="1"/>
    <n v="0"/>
    <n v="1"/>
    <n v="0"/>
    <s v="OK"/>
    <m/>
    <s v=""/>
    <s v=""/>
    <n v="1545"/>
    <n v="40747"/>
    <n v="48696.739700000006"/>
    <n v="48696.739700000006"/>
    <n v="75236462.836500004"/>
  </r>
  <r>
    <x v="5"/>
    <x v="157"/>
    <s v="09:00"/>
    <n v="585"/>
    <n v="0"/>
    <n v="158145"/>
    <n v="0"/>
    <n v="1"/>
    <n v="0"/>
    <n v="1"/>
    <n v="0"/>
    <s v="OK"/>
    <m/>
    <n v="585"/>
    <n v="547.09199999999998"/>
    <n v="547.09199999999998"/>
    <n v="158145"/>
    <n v="188999.0895"/>
    <n v="188999.0895"/>
    <n v="103399889.872734"/>
  </r>
  <r>
    <x v="5"/>
    <x v="157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57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57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57"/>
    <s v="13:00"/>
    <n v="1139"/>
    <n v="0"/>
    <n v="94759"/>
    <n v="0"/>
    <n v="1"/>
    <n v="0"/>
    <n v="1"/>
    <n v="0"/>
    <s v="OK"/>
    <m/>
    <n v="1139"/>
    <n v="1065.1928"/>
    <n v="1065.1928"/>
    <n v="94759"/>
    <n v="113246.48090000001"/>
    <n v="113246.48090000001"/>
    <n v="120629336.08001754"/>
  </r>
  <r>
    <x v="5"/>
    <x v="157"/>
    <s v="14:00"/>
    <n v="803"/>
    <n v="1"/>
    <n v="67604"/>
    <n v="1"/>
    <n v="1"/>
    <n v="0"/>
    <n v="1"/>
    <n v="0"/>
    <s v="OK"/>
    <m/>
    <s v=""/>
    <s v=""/>
    <n v="803"/>
    <s v=""/>
    <s v=""/>
    <n v="67604"/>
    <n v="54286012"/>
  </r>
  <r>
    <x v="5"/>
    <x v="157"/>
    <s v="15:00"/>
    <n v="1918"/>
    <n v="1"/>
    <n v="132341"/>
    <n v="1"/>
    <n v="1"/>
    <n v="0"/>
    <n v="1"/>
    <n v="0"/>
    <s v="OK"/>
    <m/>
    <s v=""/>
    <s v=""/>
    <n v="1918"/>
    <s v=""/>
    <s v=""/>
    <n v="132341"/>
    <n v="253830038"/>
  </r>
  <r>
    <x v="5"/>
    <x v="157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57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57"/>
    <s v="18:00"/>
    <n v="746"/>
    <n v="0"/>
    <n v="293495"/>
    <n v="0"/>
    <n v="1"/>
    <n v="0"/>
    <n v="1"/>
    <n v="0"/>
    <s v="OK"/>
    <m/>
    <n v="746"/>
    <n v="697.65920000000006"/>
    <n v="697.65920000000006"/>
    <n v="293495"/>
    <n v="350755.87450000003"/>
    <n v="350755.87450000003"/>
    <n v="244708062.79897043"/>
  </r>
  <r>
    <x v="5"/>
    <x v="157"/>
    <s v="19:00"/>
    <n v="1636"/>
    <n v="0"/>
    <n v="290479"/>
    <n v="0"/>
    <n v="1"/>
    <n v="0"/>
    <n v="1"/>
    <n v="0"/>
    <s v="OK"/>
    <m/>
    <n v="1636"/>
    <n v="1529.9872"/>
    <n v="1529.9872"/>
    <n v="290479"/>
    <n v="347151.45290000003"/>
    <n v="347151.45290000003"/>
    <n v="531137279.39840293"/>
  </r>
  <r>
    <x v="5"/>
    <x v="157"/>
    <s v="20:00"/>
    <n v="688"/>
    <n v="0"/>
    <n v="205986"/>
    <n v="1"/>
    <n v="1"/>
    <n v="0"/>
    <n v="1"/>
    <n v="0"/>
    <s v="OK"/>
    <m/>
    <n v="688"/>
    <n v="643.41759999999999"/>
    <n v="643.41759999999999"/>
    <s v=""/>
    <s v=""/>
    <n v="205986"/>
    <n v="132535017.7536"/>
  </r>
  <r>
    <x v="5"/>
    <x v="157"/>
    <s v="21:00"/>
    <n v="986"/>
    <n v="0"/>
    <n v="98647"/>
    <n v="0"/>
    <n v="1"/>
    <n v="0"/>
    <n v="1"/>
    <n v="0"/>
    <s v="OK"/>
    <m/>
    <n v="986"/>
    <n v="922.10720000000003"/>
    <n v="922.10720000000003"/>
    <n v="98647"/>
    <n v="117893.0297"/>
    <n v="117893.0297"/>
    <n v="108710011.51618384"/>
  </r>
  <r>
    <x v="5"/>
    <x v="157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57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57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58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58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58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58"/>
    <s v="04:00"/>
    <n v="343"/>
    <n v="1"/>
    <n v="84749"/>
    <n v="0"/>
    <n v="1"/>
    <n v="0"/>
    <n v="1"/>
    <n v="0"/>
    <s v="OK"/>
    <m/>
    <s v=""/>
    <s v=""/>
    <n v="343"/>
    <n v="84749"/>
    <n v="101283.52990000001"/>
    <n v="101283.52990000001"/>
    <n v="34740250.7557"/>
  </r>
  <r>
    <x v="5"/>
    <x v="158"/>
    <s v="05:00"/>
    <n v="701"/>
    <n v="0"/>
    <n v="287263"/>
    <n v="0"/>
    <n v="1"/>
    <n v="0"/>
    <n v="1"/>
    <n v="0"/>
    <s v="OK"/>
    <m/>
    <n v="701"/>
    <n v="655.5752"/>
    <n v="655.5752"/>
    <n v="287263"/>
    <n v="343308.01130000001"/>
    <n v="343308.01130000001"/>
    <n v="225064218.16959977"/>
  </r>
  <r>
    <x v="5"/>
    <x v="158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58"/>
    <s v="07:00"/>
    <n v="1423"/>
    <n v="1"/>
    <n v="122058"/>
    <n v="1"/>
    <n v="1"/>
    <n v="0"/>
    <n v="1"/>
    <n v="0"/>
    <s v="OK"/>
    <m/>
    <s v=""/>
    <s v=""/>
    <n v="1423"/>
    <s v=""/>
    <s v=""/>
    <n v="122058"/>
    <n v="173688534"/>
  </r>
  <r>
    <x v="5"/>
    <x v="158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58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58"/>
    <s v="10:00"/>
    <n v="1015"/>
    <n v="1"/>
    <n v="251504"/>
    <n v="0"/>
    <n v="1"/>
    <n v="0"/>
    <n v="1"/>
    <n v="0"/>
    <s v="OK"/>
    <m/>
    <s v=""/>
    <s v=""/>
    <n v="1015"/>
    <n v="251504"/>
    <n v="300572.43040000001"/>
    <n v="300572.43040000001"/>
    <n v="305081016.85600001"/>
  </r>
  <r>
    <x v="5"/>
    <x v="158"/>
    <s v="11:00"/>
    <n v="310"/>
    <n v="1"/>
    <n v="32615"/>
    <n v="0"/>
    <n v="1"/>
    <n v="0"/>
    <n v="1"/>
    <n v="0"/>
    <s v="OK"/>
    <m/>
    <s v=""/>
    <s v=""/>
    <n v="310"/>
    <n v="32615"/>
    <n v="38978.186500000003"/>
    <n v="38978.186500000003"/>
    <n v="12083237.815000001"/>
  </r>
  <r>
    <x v="5"/>
    <x v="158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58"/>
    <s v="13:00"/>
    <n v="355"/>
    <n v="0"/>
    <n v="98520"/>
    <n v="1"/>
    <n v="1"/>
    <n v="0"/>
    <n v="1"/>
    <n v="0"/>
    <s v="OK"/>
    <m/>
    <n v="355"/>
    <n v="331.99600000000004"/>
    <n v="331.99600000000004"/>
    <s v=""/>
    <s v=""/>
    <n v="98520"/>
    <n v="32708245.920000006"/>
  </r>
  <r>
    <x v="5"/>
    <x v="158"/>
    <s v="14:00"/>
    <n v="1404"/>
    <n v="1"/>
    <n v="137676"/>
    <n v="1"/>
    <n v="1"/>
    <n v="0"/>
    <n v="1"/>
    <n v="0"/>
    <s v="OK"/>
    <m/>
    <s v=""/>
    <s v=""/>
    <n v="1404"/>
    <s v=""/>
    <s v=""/>
    <n v="137676"/>
    <n v="193297104"/>
  </r>
  <r>
    <x v="5"/>
    <x v="158"/>
    <s v="15:00"/>
    <n v="1525"/>
    <n v="1"/>
    <n v="49516"/>
    <n v="0"/>
    <n v="1"/>
    <n v="0"/>
    <n v="1"/>
    <n v="0"/>
    <s v="OK"/>
    <m/>
    <s v=""/>
    <s v=""/>
    <n v="1525"/>
    <n v="49516"/>
    <n v="59176.571600000003"/>
    <n v="59176.571600000003"/>
    <n v="90244271.689999998"/>
  </r>
  <r>
    <x v="5"/>
    <x v="158"/>
    <s v="16:00"/>
    <n v="486"/>
    <n v="0"/>
    <n v="250887"/>
    <n v="0"/>
    <n v="1"/>
    <n v="0"/>
    <n v="1"/>
    <n v="0"/>
    <s v="OK"/>
    <m/>
    <n v="486"/>
    <n v="454.50720000000001"/>
    <n v="454.50720000000001"/>
    <n v="250887"/>
    <n v="299835.05369999999"/>
    <n v="299835.05369999999"/>
    <n v="136277190.71903664"/>
  </r>
  <r>
    <x v="5"/>
    <x v="158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58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58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58"/>
    <s v="20:00"/>
    <n v="709"/>
    <n v="1"/>
    <n v="290288"/>
    <n v="0"/>
    <n v="1"/>
    <n v="0"/>
    <n v="1"/>
    <n v="0"/>
    <s v="OK"/>
    <m/>
    <s v=""/>
    <s v=""/>
    <n v="709"/>
    <n v="290288"/>
    <n v="346923.1888"/>
    <n v="346923.1888"/>
    <n v="245968540.8592"/>
  </r>
  <r>
    <x v="5"/>
    <x v="158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58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58"/>
    <s v="23:00"/>
    <n v="1180"/>
    <n v="1"/>
    <n v="33303"/>
    <n v="1"/>
    <n v="1"/>
    <n v="0"/>
    <n v="1"/>
    <n v="0"/>
    <s v="OK"/>
    <m/>
    <s v=""/>
    <s v=""/>
    <n v="1180"/>
    <s v=""/>
    <s v=""/>
    <n v="33303"/>
    <n v="39297540"/>
  </r>
  <r>
    <x v="5"/>
    <x v="158"/>
    <s v="00:00"/>
    <n v="716"/>
    <n v="1"/>
    <n v="283751"/>
    <n v="0"/>
    <n v="1"/>
    <n v="0"/>
    <n v="1"/>
    <n v="0"/>
    <s v="OK"/>
    <m/>
    <s v=""/>
    <s v=""/>
    <n v="716"/>
    <n v="283751"/>
    <n v="339110.82010000001"/>
    <n v="339110.82010000001"/>
    <n v="242803347.19159999"/>
  </r>
  <r>
    <x v="5"/>
    <x v="159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59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59"/>
    <s v="03:00"/>
    <n v="647"/>
    <n v="0"/>
    <n v="161797"/>
    <n v="1"/>
    <n v="1"/>
    <n v="0"/>
    <n v="1"/>
    <n v="0"/>
    <s v="OK"/>
    <m/>
    <n v="647"/>
    <n v="605.07439999999997"/>
    <n v="605.07439999999997"/>
    <s v=""/>
    <s v=""/>
    <n v="161797"/>
    <n v="97899222.696799994"/>
  </r>
  <r>
    <x v="5"/>
    <x v="159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59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59"/>
    <s v="06:00"/>
    <n v="682"/>
    <n v="1"/>
    <n v="287853"/>
    <n v="1"/>
    <n v="1"/>
    <n v="0"/>
    <n v="1"/>
    <n v="0"/>
    <s v="OK"/>
    <m/>
    <s v=""/>
    <s v=""/>
    <n v="682"/>
    <s v=""/>
    <s v=""/>
    <n v="287853"/>
    <n v="196315746"/>
  </r>
  <r>
    <x v="5"/>
    <x v="159"/>
    <s v="07:00"/>
    <n v="787"/>
    <n v="0"/>
    <n v="182477"/>
    <n v="0"/>
    <n v="1"/>
    <n v="0"/>
    <n v="1"/>
    <n v="0"/>
    <s v="OK"/>
    <m/>
    <n v="787"/>
    <n v="736.00240000000008"/>
    <n v="736.00240000000008"/>
    <n v="182477"/>
    <n v="218078.26270000002"/>
    <n v="218078.26270000002"/>
    <n v="160506124.7350305"/>
  </r>
  <r>
    <x v="5"/>
    <x v="159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59"/>
    <s v="09:00"/>
    <n v="1928"/>
    <n v="0"/>
    <n v="107160"/>
    <n v="1"/>
    <n v="1"/>
    <n v="0"/>
    <n v="1"/>
    <n v="0"/>
    <s v="OK"/>
    <m/>
    <n v="1928"/>
    <n v="1803.0656000000001"/>
    <n v="1803.0656000000001"/>
    <s v=""/>
    <s v=""/>
    <n v="107160"/>
    <n v="193216509.69600001"/>
  </r>
  <r>
    <x v="5"/>
    <x v="159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59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59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59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59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59"/>
    <s v="15:00"/>
    <n v="1094"/>
    <n v="0"/>
    <n v="157878"/>
    <n v="0"/>
    <n v="1"/>
    <n v="0"/>
    <n v="1"/>
    <n v="0"/>
    <s v="OK"/>
    <m/>
    <n v="1094"/>
    <n v="1023.1088000000001"/>
    <n v="1023.1088000000001"/>
    <n v="157878"/>
    <n v="188679.99780000001"/>
    <n v="188679.99780000001"/>
    <n v="193040166.13316068"/>
  </r>
  <r>
    <x v="5"/>
    <x v="159"/>
    <s v="16:00"/>
    <n v="1754"/>
    <n v="0"/>
    <n v="276822"/>
    <n v="1"/>
    <n v="1"/>
    <n v="0"/>
    <n v="1"/>
    <n v="0"/>
    <s v="OK"/>
    <m/>
    <n v="1754"/>
    <n v="1640.3407999999999"/>
    <n v="1640.3407999999999"/>
    <s v=""/>
    <s v=""/>
    <n v="276822"/>
    <n v="454082420.93759996"/>
  </r>
  <r>
    <x v="5"/>
    <x v="159"/>
    <s v="17:00"/>
    <n v="504"/>
    <n v="0"/>
    <n v="298388"/>
    <n v="0"/>
    <n v="1"/>
    <n v="0"/>
    <n v="1"/>
    <n v="0"/>
    <s v="OK"/>
    <m/>
    <n v="504"/>
    <n v="471.3408"/>
    <n v="471.3408"/>
    <n v="298388"/>
    <n v="356603.4988"/>
    <n v="356603.4988"/>
    <n v="168081778.40719104"/>
  </r>
  <r>
    <x v="5"/>
    <x v="159"/>
    <s v="18:00"/>
    <n v="1000"/>
    <n v="0"/>
    <n v="194340"/>
    <n v="1"/>
    <n v="1"/>
    <n v="0"/>
    <n v="1"/>
    <n v="0"/>
    <s v="OK"/>
    <m/>
    <n v="1000"/>
    <n v="935.2"/>
    <n v="935.2"/>
    <s v=""/>
    <s v=""/>
    <n v="194340"/>
    <n v="181746768"/>
  </r>
  <r>
    <x v="5"/>
    <x v="159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59"/>
    <s v="20:00"/>
    <n v="1682"/>
    <n v="0"/>
    <n v="159645"/>
    <n v="1"/>
    <n v="1"/>
    <n v="0"/>
    <n v="1"/>
    <n v="0"/>
    <s v="OK"/>
    <m/>
    <n v="1682"/>
    <n v="1573.0064"/>
    <n v="1573.0064"/>
    <s v=""/>
    <s v=""/>
    <n v="159645"/>
    <n v="251122606.72799999"/>
  </r>
  <r>
    <x v="5"/>
    <x v="159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59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59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59"/>
    <s v="00:00"/>
    <n v="1038"/>
    <n v="0"/>
    <n v="296582"/>
    <n v="1"/>
    <n v="1"/>
    <n v="0"/>
    <n v="1"/>
    <n v="0"/>
    <s v="OK"/>
    <m/>
    <n v="1038"/>
    <n v="970.73760000000004"/>
    <n v="970.73760000000004"/>
    <s v=""/>
    <s v=""/>
    <n v="296582"/>
    <n v="287903298.88319999"/>
  </r>
  <r>
    <x v="5"/>
    <x v="160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0"/>
    <s v="02:00"/>
    <n v="1867"/>
    <n v="0"/>
    <n v="257775"/>
    <n v="0"/>
    <n v="1"/>
    <n v="0"/>
    <n v="1"/>
    <n v="0"/>
    <s v="OK"/>
    <m/>
    <n v="1867"/>
    <n v="1746.0184000000002"/>
    <n v="1746.0184000000002"/>
    <n v="257775"/>
    <n v="308066.90250000003"/>
    <n v="308066.90250000003"/>
    <n v="537890480.19600606"/>
  </r>
  <r>
    <x v="5"/>
    <x v="160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0"/>
    <s v="04:00"/>
    <n v="1553"/>
    <n v="0"/>
    <n v="134648"/>
    <n v="1"/>
    <n v="1"/>
    <n v="0"/>
    <n v="1"/>
    <n v="0"/>
    <s v="OK"/>
    <m/>
    <n v="1553"/>
    <n v="1452.3656000000001"/>
    <n v="1452.3656000000001"/>
    <s v=""/>
    <s v=""/>
    <n v="134648"/>
    <n v="195558123.30880001"/>
  </r>
  <r>
    <x v="5"/>
    <x v="160"/>
    <s v="05:00"/>
    <n v="1177"/>
    <n v="0"/>
    <n v="120415"/>
    <n v="1"/>
    <n v="1"/>
    <n v="0"/>
    <n v="1"/>
    <n v="0"/>
    <s v="OK"/>
    <m/>
    <n v="1177"/>
    <n v="1100.7304000000001"/>
    <n v="1100.7304000000001"/>
    <s v=""/>
    <s v=""/>
    <n v="120415"/>
    <n v="132544451.11600001"/>
  </r>
  <r>
    <x v="5"/>
    <x v="160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0"/>
    <s v="07:00"/>
    <n v="1125"/>
    <n v="0"/>
    <n v="44112"/>
    <n v="0"/>
    <n v="1"/>
    <n v="0"/>
    <n v="1"/>
    <n v="0"/>
    <s v="OK"/>
    <m/>
    <n v="1125"/>
    <n v="1052.1000000000001"/>
    <n v="1052.1000000000001"/>
    <n v="44112"/>
    <n v="52718.251199999999"/>
    <n v="52718.251199999999"/>
    <n v="55464872.087520003"/>
  </r>
  <r>
    <x v="5"/>
    <x v="160"/>
    <s v="08:00"/>
    <n v="1533"/>
    <n v="1"/>
    <n v="173967"/>
    <n v="0"/>
    <n v="1"/>
    <n v="0"/>
    <n v="1"/>
    <n v="0"/>
    <s v="OK"/>
    <m/>
    <s v=""/>
    <s v=""/>
    <n v="1533"/>
    <n v="173967"/>
    <n v="207907.96170000001"/>
    <n v="207907.96170000001"/>
    <n v="318722905.28610003"/>
  </r>
  <r>
    <x v="5"/>
    <x v="160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0"/>
    <s v="10:00"/>
    <n v="1285"/>
    <n v="1"/>
    <n v="99994"/>
    <n v="0"/>
    <n v="1"/>
    <n v="0"/>
    <n v="1"/>
    <n v="0"/>
    <s v="OK"/>
    <m/>
    <s v=""/>
    <s v=""/>
    <n v="1285"/>
    <n v="99994"/>
    <n v="119502.8294"/>
    <n v="119502.8294"/>
    <n v="153561135.77900001"/>
  </r>
  <r>
    <x v="5"/>
    <x v="160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0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0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0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0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0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0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0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0"/>
    <s v="19:00"/>
    <n v="1602"/>
    <n v="1"/>
    <n v="282380"/>
    <n v="0"/>
    <n v="1"/>
    <n v="0"/>
    <n v="1"/>
    <n v="0"/>
    <s v="OK"/>
    <m/>
    <s v=""/>
    <s v=""/>
    <n v="1602"/>
    <n v="282380"/>
    <n v="337472.33799999999"/>
    <n v="337472.33799999999"/>
    <n v="540630685.47599995"/>
  </r>
  <r>
    <x v="5"/>
    <x v="160"/>
    <s v="20:00"/>
    <n v="1335"/>
    <n v="1"/>
    <n v="289307"/>
    <n v="0"/>
    <n v="1"/>
    <n v="0"/>
    <n v="1"/>
    <n v="0"/>
    <s v="OK"/>
    <m/>
    <s v=""/>
    <s v=""/>
    <n v="1335"/>
    <n v="289307"/>
    <n v="345750.79570000002"/>
    <n v="345750.79570000002"/>
    <n v="461577312.25950003"/>
  </r>
  <r>
    <x v="5"/>
    <x v="160"/>
    <s v="21:00"/>
    <n v="1200"/>
    <n v="1"/>
    <n v="234901"/>
    <n v="0"/>
    <n v="1"/>
    <n v="0"/>
    <n v="1"/>
    <n v="0"/>
    <s v="OK"/>
    <m/>
    <s v=""/>
    <s v=""/>
    <n v="1200"/>
    <n v="234901"/>
    <n v="280730.1851"/>
    <n v="280730.1851"/>
    <n v="336876222.12"/>
  </r>
  <r>
    <x v="5"/>
    <x v="160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0"/>
    <s v="23:00"/>
    <n v="1734"/>
    <n v="0"/>
    <n v="168044"/>
    <n v="1"/>
    <n v="1"/>
    <n v="0"/>
    <n v="1"/>
    <n v="0"/>
    <s v="OK"/>
    <m/>
    <n v="1734"/>
    <n v="1621.6368"/>
    <n v="1621.6368"/>
    <s v=""/>
    <s v=""/>
    <n v="168044"/>
    <n v="272506334.4192"/>
  </r>
  <r>
    <x v="5"/>
    <x v="160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1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1"/>
    <s v="02:00"/>
    <n v="1389"/>
    <n v="0"/>
    <n v="40430"/>
    <n v="1"/>
    <n v="1"/>
    <n v="0"/>
    <n v="1"/>
    <n v="0"/>
    <s v="OK"/>
    <m/>
    <n v="1389"/>
    <n v="1298.9928"/>
    <n v="1298.9928"/>
    <s v=""/>
    <s v=""/>
    <n v="40430"/>
    <n v="52518278.903999999"/>
  </r>
  <r>
    <x v="5"/>
    <x v="161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1"/>
    <s v="04:00"/>
    <n v="356"/>
    <n v="1"/>
    <n v="64770"/>
    <n v="1"/>
    <n v="1"/>
    <n v="0"/>
    <n v="1"/>
    <n v="0"/>
    <s v="OK"/>
    <m/>
    <s v=""/>
    <s v=""/>
    <n v="356"/>
    <s v=""/>
    <s v=""/>
    <n v="64770"/>
    <n v="23058120"/>
  </r>
  <r>
    <x v="5"/>
    <x v="161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1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1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1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1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1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1"/>
    <s v="11:00"/>
    <n v="1693"/>
    <n v="1"/>
    <n v="124094"/>
    <n v="0"/>
    <n v="1"/>
    <n v="0"/>
    <n v="1"/>
    <n v="0"/>
    <s v="OK"/>
    <m/>
    <s v=""/>
    <s v=""/>
    <n v="1693"/>
    <n v="124094"/>
    <n v="148304.73940000002"/>
    <n v="148304.73940000002"/>
    <n v="251079923.80420002"/>
  </r>
  <r>
    <x v="5"/>
    <x v="161"/>
    <s v="12:00"/>
    <n v="778"/>
    <n v="1"/>
    <n v="200084"/>
    <n v="1"/>
    <n v="1"/>
    <n v="0"/>
    <n v="1"/>
    <n v="0"/>
    <s v="OK"/>
    <m/>
    <s v=""/>
    <s v=""/>
    <n v="778"/>
    <s v=""/>
    <s v=""/>
    <n v="200084"/>
    <n v="155665352"/>
  </r>
  <r>
    <x v="5"/>
    <x v="161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1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1"/>
    <s v="15:00"/>
    <n v="1341"/>
    <n v="1"/>
    <n v="182831"/>
    <n v="1"/>
    <n v="1"/>
    <n v="0"/>
    <n v="1"/>
    <n v="0"/>
    <s v="OK"/>
    <m/>
    <s v=""/>
    <s v=""/>
    <n v="1341"/>
    <s v=""/>
    <s v=""/>
    <n v="182831"/>
    <n v="245176371"/>
  </r>
  <r>
    <x v="5"/>
    <x v="161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1"/>
    <s v="17:00"/>
    <n v="466"/>
    <n v="1"/>
    <n v="142177"/>
    <n v="0"/>
    <n v="1"/>
    <n v="0"/>
    <n v="1"/>
    <n v="0"/>
    <s v="OK"/>
    <m/>
    <s v=""/>
    <s v=""/>
    <n v="466"/>
    <n v="142177"/>
    <n v="169915.73269999999"/>
    <n v="169915.73269999999"/>
    <n v="79180731.438199997"/>
  </r>
  <r>
    <x v="5"/>
    <x v="161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1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1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1"/>
    <s v="21:00"/>
    <n v="684"/>
    <n v="0"/>
    <n v="276015"/>
    <n v="0"/>
    <n v="1"/>
    <n v="0"/>
    <n v="1"/>
    <n v="0"/>
    <s v="OK"/>
    <m/>
    <n v="684"/>
    <n v="639.67680000000007"/>
    <n v="639.67680000000007"/>
    <n v="276015"/>
    <n v="329865.52650000004"/>
    <n v="329865.52650000004"/>
    <n v="211007324.42183524"/>
  </r>
  <r>
    <x v="5"/>
    <x v="161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1"/>
    <s v="23:00"/>
    <n v="528"/>
    <n v="1"/>
    <n v="180666"/>
    <n v="0"/>
    <n v="1"/>
    <n v="0"/>
    <n v="1"/>
    <n v="0"/>
    <s v="OK"/>
    <m/>
    <s v=""/>
    <s v=""/>
    <n v="528"/>
    <n v="180666"/>
    <n v="215913.93660000002"/>
    <n v="215913.93660000002"/>
    <n v="114002558.5248"/>
  </r>
  <r>
    <x v="5"/>
    <x v="161"/>
    <s v="00:00"/>
    <n v="816"/>
    <n v="1"/>
    <n v="54669"/>
    <n v="0"/>
    <n v="1"/>
    <n v="0"/>
    <n v="1"/>
    <n v="0"/>
    <s v="OK"/>
    <m/>
    <s v=""/>
    <s v=""/>
    <n v="816"/>
    <n v="54669"/>
    <n v="65334.921900000001"/>
    <n v="65334.921900000001"/>
    <n v="53313296.270400003"/>
  </r>
  <r>
    <x v="5"/>
    <x v="162"/>
    <s v="01:01"/>
    <n v="1963"/>
    <n v="1"/>
    <n v="226791"/>
    <n v="1"/>
    <n v="1"/>
    <n v="0"/>
    <n v="1"/>
    <n v="0"/>
    <s v="OK"/>
    <m/>
    <s v=""/>
    <s v=""/>
    <n v="1963"/>
    <s v=""/>
    <s v=""/>
    <n v="226791"/>
    <n v="445190733"/>
  </r>
  <r>
    <x v="5"/>
    <x v="162"/>
    <s v="02:00"/>
    <n v="336"/>
    <n v="0"/>
    <n v="182273"/>
    <n v="1"/>
    <n v="1"/>
    <n v="0"/>
    <n v="1"/>
    <n v="0"/>
    <s v="OK"/>
    <m/>
    <n v="336"/>
    <n v="314.22720000000004"/>
    <n v="314.22720000000004"/>
    <s v=""/>
    <s v=""/>
    <n v="182273"/>
    <n v="57275134.425600007"/>
  </r>
  <r>
    <x v="5"/>
    <x v="162"/>
    <s v="03:00"/>
    <n v="1253"/>
    <n v="1"/>
    <n v="83261"/>
    <n v="0"/>
    <n v="1"/>
    <n v="0"/>
    <n v="1"/>
    <n v="0"/>
    <s v="OK"/>
    <m/>
    <s v=""/>
    <s v=""/>
    <n v="1253"/>
    <n v="83261"/>
    <n v="99505.22110000001"/>
    <n v="99505.22110000001"/>
    <n v="124680042.03830001"/>
  </r>
  <r>
    <x v="5"/>
    <x v="162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2"/>
    <s v="05:00"/>
    <n v="1961"/>
    <n v="1"/>
    <n v="64868"/>
    <n v="1"/>
    <n v="1"/>
    <n v="0"/>
    <n v="1"/>
    <n v="0"/>
    <s v="OK"/>
    <m/>
    <s v=""/>
    <s v=""/>
    <n v="1961"/>
    <s v=""/>
    <s v=""/>
    <n v="64868"/>
    <n v="127206148"/>
  </r>
  <r>
    <x v="5"/>
    <x v="162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2"/>
    <s v="07:00"/>
    <n v="1833"/>
    <n v="1"/>
    <n v="102314"/>
    <n v="1"/>
    <n v="1"/>
    <n v="0"/>
    <n v="1"/>
    <n v="0"/>
    <s v="OK"/>
    <m/>
    <s v=""/>
    <s v=""/>
    <n v="1833"/>
    <s v=""/>
    <s v=""/>
    <n v="102314"/>
    <n v="187541562"/>
  </r>
  <r>
    <x v="5"/>
    <x v="162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2"/>
    <s v="09:00"/>
    <n v="1554"/>
    <n v="0"/>
    <n v="150126"/>
    <n v="0"/>
    <n v="1"/>
    <n v="0"/>
    <n v="1"/>
    <n v="0"/>
    <s v="OK"/>
    <m/>
    <n v="1554"/>
    <n v="1453.3008"/>
    <n v="1453.3008"/>
    <n v="150126"/>
    <n v="179415.58259999999"/>
    <n v="179415.58259999999"/>
    <n v="260744809.72504607"/>
  </r>
  <r>
    <x v="5"/>
    <x v="162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2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2"/>
    <s v="12:00"/>
    <n v="875"/>
    <n v="0"/>
    <n v="120588"/>
    <n v="1"/>
    <n v="1"/>
    <n v="0"/>
    <n v="1"/>
    <n v="0"/>
    <s v="OK"/>
    <m/>
    <n v="875"/>
    <n v="818.30000000000007"/>
    <n v="818.30000000000007"/>
    <s v=""/>
    <s v=""/>
    <n v="120588"/>
    <n v="98677160.400000006"/>
  </r>
  <r>
    <x v="5"/>
    <x v="162"/>
    <s v="13:00"/>
    <n v="1511"/>
    <n v="1"/>
    <n v="52993"/>
    <n v="0"/>
    <n v="1"/>
    <n v="0"/>
    <n v="1"/>
    <n v="0"/>
    <s v="OK"/>
    <m/>
    <s v=""/>
    <s v=""/>
    <n v="1511"/>
    <n v="52993"/>
    <n v="63331.934300000001"/>
    <n v="63331.934300000001"/>
    <n v="95694552.727300003"/>
  </r>
  <r>
    <x v="5"/>
    <x v="162"/>
    <s v="14:00"/>
    <n v="991"/>
    <n v="1"/>
    <n v="111443"/>
    <n v="1"/>
    <n v="1"/>
    <n v="0"/>
    <n v="1"/>
    <n v="0"/>
    <s v="OK"/>
    <m/>
    <s v=""/>
    <s v=""/>
    <n v="991"/>
    <s v=""/>
    <s v=""/>
    <n v="111443"/>
    <n v="110440013"/>
  </r>
  <r>
    <x v="5"/>
    <x v="162"/>
    <s v="15:00"/>
    <n v="798"/>
    <n v="0"/>
    <n v="40851"/>
    <n v="1"/>
    <n v="1"/>
    <n v="0"/>
    <n v="1"/>
    <n v="0"/>
    <s v="OK"/>
    <m/>
    <n v="798"/>
    <n v="746.28960000000006"/>
    <n v="746.28960000000006"/>
    <s v=""/>
    <s v=""/>
    <n v="40851"/>
    <n v="30486676.449600004"/>
  </r>
  <r>
    <x v="5"/>
    <x v="162"/>
    <s v="16:00"/>
    <n v="472"/>
    <n v="0"/>
    <n v="126378"/>
    <n v="1"/>
    <n v="1"/>
    <n v="0"/>
    <n v="1"/>
    <n v="0"/>
    <s v="OK"/>
    <m/>
    <n v="472"/>
    <n v="441.4144"/>
    <n v="441.4144"/>
    <s v=""/>
    <s v=""/>
    <n v="126378"/>
    <n v="55785069.043200001"/>
  </r>
  <r>
    <x v="5"/>
    <x v="162"/>
    <s v="17:00"/>
    <n v="894"/>
    <n v="0"/>
    <n v="143296"/>
    <n v="0"/>
    <n v="1"/>
    <n v="0"/>
    <n v="1"/>
    <n v="0"/>
    <s v="OK"/>
    <m/>
    <n v="894"/>
    <n v="836.06880000000001"/>
    <n v="836.06880000000001"/>
    <n v="143296"/>
    <n v="171253.0496"/>
    <n v="171253.0496"/>
    <n v="143179331.67541248"/>
  </r>
  <r>
    <x v="5"/>
    <x v="162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2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2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2"/>
    <s v="21:00"/>
    <n v="558"/>
    <n v="1"/>
    <n v="53206"/>
    <n v="0"/>
    <n v="1"/>
    <n v="0"/>
    <n v="1"/>
    <n v="0"/>
    <s v="OK"/>
    <m/>
    <s v=""/>
    <s v=""/>
    <n v="558"/>
    <n v="53206"/>
    <n v="63586.490600000005"/>
    <n v="63586.490600000005"/>
    <n v="35481261.754799999"/>
  </r>
  <r>
    <x v="5"/>
    <x v="162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2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2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3"/>
    <s v="01:01"/>
    <n v="1724"/>
    <n v="0"/>
    <n v="76963"/>
    <n v="0"/>
    <n v="1"/>
    <n v="0"/>
    <n v="1"/>
    <n v="0"/>
    <s v="OK"/>
    <m/>
    <n v="1724"/>
    <n v="1612.2848000000001"/>
    <n v="1612.2848000000001"/>
    <n v="76963"/>
    <n v="91978.481299999999"/>
    <n v="91978.481299999999"/>
    <n v="148295507.32707426"/>
  </r>
  <r>
    <x v="5"/>
    <x v="163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3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3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3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3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3"/>
    <s v="07:00"/>
    <n v="2000"/>
    <n v="1"/>
    <n v="53197"/>
    <n v="0"/>
    <n v="1"/>
    <n v="0"/>
    <n v="1"/>
    <n v="0"/>
    <s v="OK"/>
    <m/>
    <s v=""/>
    <s v=""/>
    <n v="2000"/>
    <n v="53197"/>
    <n v="63575.734700000001"/>
    <n v="63575.734700000001"/>
    <n v="127151469.40000001"/>
  </r>
  <r>
    <x v="5"/>
    <x v="163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3"/>
    <s v="09:00"/>
    <n v="682"/>
    <n v="0"/>
    <n v="285356"/>
    <n v="0"/>
    <n v="1"/>
    <n v="0"/>
    <n v="1"/>
    <n v="0"/>
    <s v="OK"/>
    <m/>
    <n v="682"/>
    <n v="637.80640000000005"/>
    <n v="637.80640000000005"/>
    <n v="285356"/>
    <n v="341028.95559999999"/>
    <n v="341028.95559999999"/>
    <n v="217510450.46699584"/>
  </r>
  <r>
    <x v="5"/>
    <x v="163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3"/>
    <s v="11:00"/>
    <n v="1842"/>
    <n v="1"/>
    <n v="180514"/>
    <n v="0"/>
    <n v="1"/>
    <n v="0"/>
    <n v="1"/>
    <n v="0"/>
    <s v="OK"/>
    <m/>
    <s v=""/>
    <s v=""/>
    <n v="1842"/>
    <n v="180514"/>
    <n v="215732.28140000001"/>
    <n v="215732.28140000001"/>
    <n v="397378862.33880001"/>
  </r>
  <r>
    <x v="5"/>
    <x v="163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3"/>
    <s v="13:00"/>
    <n v="1396"/>
    <n v="0"/>
    <n v="100872"/>
    <n v="1"/>
    <n v="1"/>
    <n v="0"/>
    <n v="1"/>
    <n v="0"/>
    <s v="OK"/>
    <m/>
    <n v="1396"/>
    <n v="1305.5391999999999"/>
    <n v="1305.5391999999999"/>
    <s v=""/>
    <s v=""/>
    <n v="100872"/>
    <n v="131692350.18239999"/>
  </r>
  <r>
    <x v="5"/>
    <x v="163"/>
    <s v="14:00"/>
    <n v="307"/>
    <n v="1"/>
    <n v="71330"/>
    <n v="0"/>
    <n v="1"/>
    <n v="0"/>
    <n v="1"/>
    <n v="0"/>
    <s v="OK"/>
    <m/>
    <s v=""/>
    <s v=""/>
    <n v="307"/>
    <n v="71330"/>
    <n v="85246.483000000007"/>
    <n v="85246.483000000007"/>
    <n v="26170670.281000003"/>
  </r>
  <r>
    <x v="5"/>
    <x v="163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3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3"/>
    <s v="17:00"/>
    <n v="1088"/>
    <n v="1"/>
    <n v="259064"/>
    <n v="1"/>
    <n v="1"/>
    <n v="0"/>
    <n v="1"/>
    <n v="0"/>
    <s v="OK"/>
    <m/>
    <s v=""/>
    <s v=""/>
    <n v="1088"/>
    <s v=""/>
    <s v=""/>
    <n v="259064"/>
    <n v="281861632"/>
  </r>
  <r>
    <x v="5"/>
    <x v="163"/>
    <s v="18:00"/>
    <n v="1675"/>
    <n v="1"/>
    <n v="261802"/>
    <n v="0"/>
    <n v="1"/>
    <n v="0"/>
    <n v="1"/>
    <n v="0"/>
    <s v="OK"/>
    <m/>
    <s v=""/>
    <s v=""/>
    <n v="1675"/>
    <n v="261802"/>
    <n v="312879.57020000002"/>
    <n v="312879.57020000002"/>
    <n v="524073280.08500004"/>
  </r>
  <r>
    <x v="5"/>
    <x v="163"/>
    <s v="19:00"/>
    <n v="1256"/>
    <n v="0"/>
    <n v="124060"/>
    <n v="1"/>
    <n v="1"/>
    <n v="0"/>
    <n v="1"/>
    <n v="0"/>
    <s v="OK"/>
    <m/>
    <n v="1256"/>
    <n v="1174.6112000000001"/>
    <n v="1174.6112000000001"/>
    <s v=""/>
    <s v=""/>
    <n v="124060"/>
    <n v="145722265.472"/>
  </r>
  <r>
    <x v="5"/>
    <x v="163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3"/>
    <s v="21:00"/>
    <n v="546"/>
    <n v="1"/>
    <n v="186375"/>
    <n v="1"/>
    <n v="1"/>
    <n v="0"/>
    <n v="1"/>
    <n v="0"/>
    <s v="OK"/>
    <m/>
    <s v=""/>
    <s v=""/>
    <n v="546"/>
    <s v=""/>
    <s v=""/>
    <n v="186375"/>
    <n v="101760750"/>
  </r>
  <r>
    <x v="5"/>
    <x v="163"/>
    <s v="22:00"/>
    <n v="1938"/>
    <n v="1"/>
    <n v="72485"/>
    <n v="0"/>
    <n v="1"/>
    <n v="0"/>
    <n v="1"/>
    <n v="0"/>
    <s v="OK"/>
    <m/>
    <s v=""/>
    <s v=""/>
    <n v="1938"/>
    <n v="72485"/>
    <n v="86626.823499999999"/>
    <n v="86626.823499999999"/>
    <n v="167882783.94299999"/>
  </r>
  <r>
    <x v="5"/>
    <x v="163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3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4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4"/>
    <s v="02:00"/>
    <n v="1880"/>
    <n v="1"/>
    <n v="264878"/>
    <n v="0"/>
    <n v="1"/>
    <n v="0"/>
    <n v="1"/>
    <n v="0"/>
    <s v="OK"/>
    <m/>
    <s v=""/>
    <s v=""/>
    <n v="1880"/>
    <n v="264878"/>
    <n v="316555.69780000002"/>
    <n v="316555.69780000002"/>
    <n v="595124711.86400008"/>
  </r>
  <r>
    <x v="5"/>
    <x v="164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4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4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4"/>
    <s v="06:00"/>
    <n v="813"/>
    <n v="0"/>
    <n v="292400"/>
    <n v="0"/>
    <n v="1"/>
    <n v="0"/>
    <n v="1"/>
    <n v="0"/>
    <s v="OK"/>
    <m/>
    <n v="813"/>
    <n v="760.31759999999997"/>
    <n v="760.31759999999997"/>
    <n v="292400"/>
    <n v="349447.24"/>
    <n v="349447.24"/>
    <n v="265690886.84342399"/>
  </r>
  <r>
    <x v="5"/>
    <x v="164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4"/>
    <s v="08:00"/>
    <n v="1842"/>
    <n v="0"/>
    <n v="230073"/>
    <n v="0"/>
    <n v="1"/>
    <n v="0"/>
    <n v="1"/>
    <n v="0"/>
    <s v="OK"/>
    <m/>
    <n v="1842"/>
    <n v="1722.6384"/>
    <n v="1722.6384"/>
    <n v="230073"/>
    <n v="274960.24229999998"/>
    <n v="274960.24229999998"/>
    <n v="473657071.85928428"/>
  </r>
  <r>
    <x v="5"/>
    <x v="164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4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4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4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4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4"/>
    <s v="14:00"/>
    <n v="882"/>
    <n v="0"/>
    <n v="52118"/>
    <n v="1"/>
    <n v="1"/>
    <n v="0"/>
    <n v="1"/>
    <n v="0"/>
    <s v="OK"/>
    <m/>
    <n v="882"/>
    <n v="824.84640000000002"/>
    <n v="824.84640000000002"/>
    <s v=""/>
    <s v=""/>
    <n v="52118"/>
    <n v="42989344.6752"/>
  </r>
  <r>
    <x v="5"/>
    <x v="164"/>
    <s v="15:00"/>
    <n v="1403"/>
    <n v="1"/>
    <n v="278503"/>
    <n v="0"/>
    <n v="1"/>
    <n v="0"/>
    <n v="1"/>
    <n v="0"/>
    <s v="OK"/>
    <m/>
    <s v=""/>
    <s v=""/>
    <n v="1403"/>
    <n v="278503"/>
    <n v="332838.93530000001"/>
    <n v="332838.93530000001"/>
    <n v="466973026.22589999"/>
  </r>
  <r>
    <x v="5"/>
    <x v="164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4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4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4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4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4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4"/>
    <s v="22:00"/>
    <n v="1583"/>
    <n v="1"/>
    <n v="115752"/>
    <n v="1"/>
    <n v="1"/>
    <n v="0"/>
    <n v="1"/>
    <n v="0"/>
    <s v="OK"/>
    <m/>
    <s v=""/>
    <s v=""/>
    <n v="1583"/>
    <s v=""/>
    <s v=""/>
    <n v="115752"/>
    <n v="183235416"/>
  </r>
  <r>
    <x v="5"/>
    <x v="164"/>
    <s v="23:00"/>
    <n v="1555"/>
    <n v="0"/>
    <n v="156634"/>
    <n v="1"/>
    <n v="1"/>
    <n v="0"/>
    <n v="1"/>
    <n v="0"/>
    <s v="OK"/>
    <m/>
    <n v="1555"/>
    <n v="1454.2360000000001"/>
    <n v="1454.2360000000001"/>
    <s v=""/>
    <s v=""/>
    <n v="156634"/>
    <n v="227782801.62400001"/>
  </r>
  <r>
    <x v="5"/>
    <x v="164"/>
    <s v="00:00"/>
    <n v="1394"/>
    <n v="0"/>
    <n v="78052"/>
    <n v="0"/>
    <n v="1"/>
    <n v="0"/>
    <n v="1"/>
    <n v="0"/>
    <s v="OK"/>
    <m/>
    <n v="1394"/>
    <n v="1303.6688000000001"/>
    <n v="1303.6688000000001"/>
    <n v="78052"/>
    <n v="93279.945200000002"/>
    <n v="93279.945200000002"/>
    <n v="121606154.22294977"/>
  </r>
  <r>
    <x v="5"/>
    <x v="165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5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5"/>
    <s v="03:00"/>
    <n v="1390"/>
    <n v="1"/>
    <n v="106260"/>
    <n v="1"/>
    <n v="1"/>
    <n v="0"/>
    <n v="1"/>
    <n v="0"/>
    <s v="OK"/>
    <m/>
    <s v=""/>
    <s v=""/>
    <n v="1390"/>
    <s v=""/>
    <s v=""/>
    <n v="106260"/>
    <n v="147701400"/>
  </r>
  <r>
    <x v="5"/>
    <x v="165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5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5"/>
    <s v="06:00"/>
    <n v="1506"/>
    <n v="0"/>
    <n v="38393"/>
    <n v="1"/>
    <n v="1"/>
    <n v="0"/>
    <n v="1"/>
    <n v="0"/>
    <s v="OK"/>
    <m/>
    <n v="1506"/>
    <n v="1408.4112"/>
    <n v="1408.4112"/>
    <s v=""/>
    <s v=""/>
    <n v="38393"/>
    <n v="54073131.2016"/>
  </r>
  <r>
    <x v="5"/>
    <x v="165"/>
    <s v="07:00"/>
    <n v="1922"/>
    <n v="1"/>
    <n v="119193"/>
    <n v="0"/>
    <n v="1"/>
    <n v="0"/>
    <n v="1"/>
    <n v="0"/>
    <s v="OK"/>
    <m/>
    <s v=""/>
    <s v=""/>
    <n v="1922"/>
    <n v="119193"/>
    <n v="142447.55430000002"/>
    <n v="142447.55430000002"/>
    <n v="273784199.36460006"/>
  </r>
  <r>
    <x v="5"/>
    <x v="165"/>
    <s v="08:00"/>
    <n v="347"/>
    <n v="1"/>
    <n v="211951"/>
    <n v="1"/>
    <n v="1"/>
    <n v="0"/>
    <n v="1"/>
    <n v="0"/>
    <s v="OK"/>
    <m/>
    <s v=""/>
    <s v=""/>
    <n v="347"/>
    <s v=""/>
    <s v=""/>
    <n v="211951"/>
    <n v="73546997"/>
  </r>
  <r>
    <x v="5"/>
    <x v="165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5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5"/>
    <s v="11:00"/>
    <n v="999"/>
    <n v="1"/>
    <n v="100616"/>
    <n v="1"/>
    <n v="1"/>
    <n v="0"/>
    <n v="1"/>
    <n v="0"/>
    <s v="OK"/>
    <m/>
    <s v=""/>
    <s v=""/>
    <n v="999"/>
    <s v=""/>
    <s v=""/>
    <n v="100616"/>
    <n v="100515384"/>
  </r>
  <r>
    <x v="5"/>
    <x v="165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5"/>
    <s v="13:00"/>
    <n v="336"/>
    <n v="1"/>
    <n v="140567"/>
    <n v="1"/>
    <n v="1"/>
    <n v="0"/>
    <n v="1"/>
    <n v="0"/>
    <s v="OK"/>
    <m/>
    <s v=""/>
    <s v=""/>
    <n v="336"/>
    <s v=""/>
    <s v=""/>
    <n v="140567"/>
    <n v="47230512"/>
  </r>
  <r>
    <x v="5"/>
    <x v="165"/>
    <s v="14:00"/>
    <n v="892"/>
    <n v="0"/>
    <n v="284808"/>
    <n v="0"/>
    <n v="1"/>
    <n v="0"/>
    <n v="1"/>
    <n v="0"/>
    <s v="OK"/>
    <m/>
    <n v="892"/>
    <n v="834.19839999999999"/>
    <n v="834.19839999999999"/>
    <n v="284808"/>
    <n v="340374.04080000002"/>
    <n v="340374.04080000002"/>
    <n v="283939480.23689473"/>
  </r>
  <r>
    <x v="5"/>
    <x v="165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5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5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5"/>
    <s v="18:00"/>
    <n v="834"/>
    <n v="1"/>
    <n v="143097"/>
    <n v="1"/>
    <n v="1"/>
    <n v="0"/>
    <n v="1"/>
    <n v="0"/>
    <s v="OK"/>
    <m/>
    <s v=""/>
    <s v=""/>
    <n v="834"/>
    <s v=""/>
    <s v=""/>
    <n v="143097"/>
    <n v="119342898"/>
  </r>
  <r>
    <x v="5"/>
    <x v="165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5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5"/>
    <s v="21:00"/>
    <n v="506"/>
    <n v="1"/>
    <n v="246523"/>
    <n v="0"/>
    <n v="1"/>
    <n v="0"/>
    <n v="1"/>
    <n v="0"/>
    <s v="OK"/>
    <m/>
    <s v=""/>
    <s v=""/>
    <n v="506"/>
    <n v="246523"/>
    <n v="294619.6373"/>
    <n v="294619.6373"/>
    <n v="149077536.4738"/>
  </r>
  <r>
    <x v="5"/>
    <x v="165"/>
    <s v="22:00"/>
    <n v="1430"/>
    <n v="0"/>
    <n v="137208"/>
    <n v="0"/>
    <n v="1"/>
    <n v="0"/>
    <n v="1"/>
    <n v="0"/>
    <s v="OK"/>
    <m/>
    <n v="1430"/>
    <n v="1337.336"/>
    <n v="1337.336"/>
    <n v="137208"/>
    <n v="163977.28080000001"/>
    <n v="163977.28080000001"/>
    <n v="219292720.7959488"/>
  </r>
  <r>
    <x v="5"/>
    <x v="165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5"/>
    <s v="00:00"/>
    <n v="1430"/>
    <n v="1"/>
    <n v="176524"/>
    <n v="1"/>
    <n v="1"/>
    <n v="0"/>
    <n v="1"/>
    <n v="0"/>
    <s v="OK"/>
    <m/>
    <s v=""/>
    <s v=""/>
    <n v="1430"/>
    <s v=""/>
    <s v=""/>
    <n v="176524"/>
    <n v="252429320"/>
  </r>
  <r>
    <x v="5"/>
    <x v="166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6"/>
    <s v="02:00"/>
    <n v="1626"/>
    <n v="0"/>
    <n v="274933"/>
    <n v="0"/>
    <n v="1"/>
    <n v="0"/>
    <n v="1"/>
    <n v="0"/>
    <s v="OK"/>
    <m/>
    <n v="1626"/>
    <n v="1520.6351999999999"/>
    <n v="1520.6351999999999"/>
    <n v="274933"/>
    <n v="328572.42830000003"/>
    <n v="328572.42830000003"/>
    <n v="499638800.22245616"/>
  </r>
  <r>
    <x v="5"/>
    <x v="166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6"/>
    <s v="04:00"/>
    <n v="1576"/>
    <n v="0"/>
    <n v="164962"/>
    <n v="0"/>
    <n v="1"/>
    <n v="0"/>
    <n v="1"/>
    <n v="0"/>
    <s v="OK"/>
    <m/>
    <n v="1576"/>
    <n v="1473.8751999999999"/>
    <n v="1473.8751999999999"/>
    <n v="164962"/>
    <n v="197146.08620000002"/>
    <n v="197146.08620000002"/>
    <n v="290568727.22724223"/>
  </r>
  <r>
    <x v="5"/>
    <x v="166"/>
    <s v="05:00"/>
    <n v="1591"/>
    <n v="1"/>
    <n v="167585"/>
    <n v="0"/>
    <n v="1"/>
    <n v="0"/>
    <n v="1"/>
    <n v="0"/>
    <s v="OK"/>
    <m/>
    <s v=""/>
    <s v=""/>
    <n v="1591"/>
    <n v="167585"/>
    <n v="200280.83350000001"/>
    <n v="200280.83350000001"/>
    <n v="318646806.09850001"/>
  </r>
  <r>
    <x v="5"/>
    <x v="166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6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6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6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6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6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6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6"/>
    <s v="13:00"/>
    <n v="1499"/>
    <n v="1"/>
    <n v="78734"/>
    <n v="1"/>
    <n v="1"/>
    <n v="0"/>
    <n v="1"/>
    <n v="0"/>
    <s v="OK"/>
    <m/>
    <s v=""/>
    <s v=""/>
    <n v="1499"/>
    <s v=""/>
    <s v=""/>
    <n v="78734"/>
    <n v="118022266"/>
  </r>
  <r>
    <x v="5"/>
    <x v="166"/>
    <s v="14:00"/>
    <n v="1217"/>
    <n v="0"/>
    <n v="228519"/>
    <n v="0"/>
    <n v="1"/>
    <n v="0"/>
    <n v="1"/>
    <n v="0"/>
    <s v="OK"/>
    <m/>
    <n v="1217"/>
    <n v="1138.1384"/>
    <n v="1138.1384"/>
    <n v="228519"/>
    <n v="273103.05690000003"/>
    <n v="273103.05690000003"/>
    <n v="310829076.21527499"/>
  </r>
  <r>
    <x v="5"/>
    <x v="166"/>
    <s v="15:00"/>
    <n v="704"/>
    <n v="1"/>
    <n v="298437"/>
    <n v="0"/>
    <n v="1"/>
    <n v="0"/>
    <n v="1"/>
    <n v="0"/>
    <s v="OK"/>
    <m/>
    <s v=""/>
    <s v=""/>
    <n v="704"/>
    <n v="298437"/>
    <n v="356662.05869999999"/>
    <n v="356662.05869999999"/>
    <n v="251090089.32479998"/>
  </r>
  <r>
    <x v="5"/>
    <x v="166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6"/>
    <s v="17:00"/>
    <n v="1467"/>
    <n v="0"/>
    <n v="157473"/>
    <n v="0"/>
    <n v="1"/>
    <n v="0"/>
    <n v="1"/>
    <n v="0"/>
    <s v="OK"/>
    <m/>
    <n v="1467"/>
    <n v="1371.9384"/>
    <n v="1371.9384"/>
    <n v="157473"/>
    <n v="188195.9823"/>
    <n v="188195.9823"/>
    <n v="258193294.84309033"/>
  </r>
  <r>
    <x v="5"/>
    <x v="166"/>
    <s v="18:00"/>
    <n v="1135"/>
    <n v="0"/>
    <n v="159277"/>
    <n v="1"/>
    <n v="1"/>
    <n v="0"/>
    <n v="1"/>
    <n v="0"/>
    <s v="OK"/>
    <m/>
    <n v="1135"/>
    <n v="1061.452"/>
    <n v="1061.452"/>
    <s v=""/>
    <s v=""/>
    <n v="159277"/>
    <n v="169064890.204"/>
  </r>
  <r>
    <x v="5"/>
    <x v="166"/>
    <s v="19:00"/>
    <n v="1060"/>
    <n v="0"/>
    <n v="40636"/>
    <n v="0"/>
    <n v="1"/>
    <n v="0"/>
    <n v="1"/>
    <n v="0"/>
    <s v="OK"/>
    <m/>
    <n v="1060"/>
    <n v="991.31200000000001"/>
    <n v="991.31200000000001"/>
    <n v="40636"/>
    <n v="48564.083600000005"/>
    <n v="48564.083600000005"/>
    <n v="48142158.841683209"/>
  </r>
  <r>
    <x v="5"/>
    <x v="166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6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6"/>
    <s v="22:00"/>
    <n v="1472"/>
    <n v="1"/>
    <n v="165611"/>
    <n v="1"/>
    <n v="1"/>
    <n v="0"/>
    <n v="1"/>
    <n v="0"/>
    <s v="OK"/>
    <m/>
    <s v=""/>
    <s v=""/>
    <n v="1472"/>
    <s v=""/>
    <s v=""/>
    <n v="165611"/>
    <n v="243779392"/>
  </r>
  <r>
    <x v="5"/>
    <x v="166"/>
    <s v="23:00"/>
    <n v="868"/>
    <n v="0"/>
    <n v="192161"/>
    <n v="1"/>
    <n v="1"/>
    <n v="0"/>
    <n v="1"/>
    <n v="0"/>
    <s v="OK"/>
    <m/>
    <n v="868"/>
    <n v="811.75360000000001"/>
    <n v="811.75360000000001"/>
    <s v=""/>
    <s v=""/>
    <n v="192161"/>
    <n v="155987383.52959999"/>
  </r>
  <r>
    <x v="5"/>
    <x v="166"/>
    <s v="00:00"/>
    <n v="1510"/>
    <n v="1"/>
    <n v="249154"/>
    <n v="0"/>
    <n v="1"/>
    <n v="0"/>
    <n v="1"/>
    <n v="0"/>
    <s v="OK"/>
    <m/>
    <s v=""/>
    <s v=""/>
    <n v="1510"/>
    <n v="249154"/>
    <n v="297763.94540000003"/>
    <n v="297763.94540000003"/>
    <n v="449623557.55400002"/>
  </r>
  <r>
    <x v="5"/>
    <x v="167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7"/>
    <s v="02:00"/>
    <n v="791"/>
    <n v="0"/>
    <n v="239051"/>
    <n v="1"/>
    <n v="1"/>
    <n v="0"/>
    <n v="1"/>
    <n v="0"/>
    <s v="OK"/>
    <m/>
    <n v="791"/>
    <n v="739.7432"/>
    <n v="739.7432"/>
    <s v=""/>
    <s v=""/>
    <n v="239051"/>
    <n v="176836351.70320001"/>
  </r>
  <r>
    <x v="5"/>
    <x v="167"/>
    <s v="03:00"/>
    <n v="1363"/>
    <n v="1"/>
    <n v="294759"/>
    <n v="1"/>
    <n v="1"/>
    <n v="0"/>
    <n v="1"/>
    <n v="0"/>
    <s v="OK"/>
    <m/>
    <s v=""/>
    <s v=""/>
    <n v="1363"/>
    <s v=""/>
    <s v=""/>
    <n v="294759"/>
    <n v="401756517"/>
  </r>
  <r>
    <x v="5"/>
    <x v="167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7"/>
    <s v="05:00"/>
    <n v="1068"/>
    <n v="0"/>
    <n v="158195"/>
    <n v="0"/>
    <n v="1"/>
    <n v="0"/>
    <n v="1"/>
    <n v="0"/>
    <s v="OK"/>
    <m/>
    <n v="1068"/>
    <n v="998.79360000000008"/>
    <n v="998.79360000000008"/>
    <n v="158195"/>
    <n v="189058.84450000001"/>
    <n v="189058.84450000001"/>
    <n v="188830763.90999523"/>
  </r>
  <r>
    <x v="5"/>
    <x v="167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7"/>
    <s v="07:00"/>
    <n v="605"/>
    <n v="1"/>
    <n v="250408"/>
    <n v="0"/>
    <n v="1"/>
    <n v="0"/>
    <n v="1"/>
    <n v="0"/>
    <s v="OK"/>
    <m/>
    <s v=""/>
    <s v=""/>
    <n v="605"/>
    <n v="250408"/>
    <n v="299262.60080000001"/>
    <n v="299262.60080000001"/>
    <n v="181053873.484"/>
  </r>
  <r>
    <x v="5"/>
    <x v="167"/>
    <s v="08:00"/>
    <n v="1236"/>
    <n v="1"/>
    <n v="196174"/>
    <n v="1"/>
    <n v="1"/>
    <n v="0"/>
    <n v="1"/>
    <n v="0"/>
    <s v="OK"/>
    <m/>
    <s v=""/>
    <s v=""/>
    <n v="1236"/>
    <s v=""/>
    <s v=""/>
    <n v="196174"/>
    <n v="242471064"/>
  </r>
  <r>
    <x v="5"/>
    <x v="167"/>
    <s v="09:00"/>
    <n v="1099"/>
    <n v="0"/>
    <n v="159466"/>
    <n v="1"/>
    <n v="1"/>
    <n v="0"/>
    <n v="1"/>
    <n v="0"/>
    <s v="OK"/>
    <m/>
    <n v="1099"/>
    <n v="1027.7848000000001"/>
    <n v="1027.7848000000001"/>
    <s v=""/>
    <s v=""/>
    <n v="159466"/>
    <n v="163896730.91680002"/>
  </r>
  <r>
    <x v="5"/>
    <x v="167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7"/>
    <s v="11:00"/>
    <n v="1356"/>
    <n v="1"/>
    <n v="140896"/>
    <n v="0"/>
    <n v="1"/>
    <n v="0"/>
    <n v="1"/>
    <n v="0"/>
    <s v="OK"/>
    <m/>
    <s v=""/>
    <s v=""/>
    <n v="1356"/>
    <n v="140896"/>
    <n v="168384.80960000001"/>
    <n v="168384.80960000001"/>
    <n v="228329801.81760001"/>
  </r>
  <r>
    <x v="5"/>
    <x v="167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7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7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7"/>
    <s v="15:00"/>
    <n v="1415"/>
    <n v="1"/>
    <n v="144673"/>
    <n v="0"/>
    <n v="1"/>
    <n v="0"/>
    <n v="1"/>
    <n v="0"/>
    <s v="OK"/>
    <m/>
    <s v=""/>
    <s v=""/>
    <n v="1415"/>
    <n v="144673"/>
    <n v="172898.7023"/>
    <n v="172898.7023"/>
    <n v="244651663.7545"/>
  </r>
  <r>
    <x v="5"/>
    <x v="167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7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7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7"/>
    <s v="19:00"/>
    <n v="1162"/>
    <n v="1"/>
    <n v="41694"/>
    <n v="0"/>
    <n v="1"/>
    <n v="0"/>
    <n v="1"/>
    <n v="0"/>
    <s v="OK"/>
    <m/>
    <s v=""/>
    <s v=""/>
    <n v="1162"/>
    <n v="41694"/>
    <n v="49828.499400000001"/>
    <n v="49828.499400000001"/>
    <n v="57900716.3028"/>
  </r>
  <r>
    <x v="5"/>
    <x v="167"/>
    <s v="20:00"/>
    <n v="1843"/>
    <n v="1"/>
    <n v="182557"/>
    <n v="1"/>
    <n v="1"/>
    <n v="0"/>
    <n v="1"/>
    <n v="0"/>
    <s v="OK"/>
    <m/>
    <s v=""/>
    <s v=""/>
    <n v="1843"/>
    <s v=""/>
    <s v=""/>
    <n v="182557"/>
    <n v="336452551"/>
  </r>
  <r>
    <x v="5"/>
    <x v="167"/>
    <s v="21:00"/>
    <n v="812"/>
    <n v="0"/>
    <n v="235623"/>
    <n v="0"/>
    <n v="1"/>
    <n v="0"/>
    <n v="1"/>
    <n v="0"/>
    <s v="OK"/>
    <m/>
    <n v="812"/>
    <n v="759.38240000000008"/>
    <n v="759.38240000000008"/>
    <n v="235623"/>
    <n v="281593.04730000003"/>
    <n v="281593.04730000003"/>
    <n v="213836804.08198756"/>
  </r>
  <r>
    <x v="5"/>
    <x v="167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7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7"/>
    <s v="00:00"/>
    <n v="1781"/>
    <n v="0"/>
    <n v="196307"/>
    <n v="1"/>
    <n v="1"/>
    <n v="0"/>
    <n v="1"/>
    <n v="0"/>
    <s v="OK"/>
    <m/>
    <n v="1781"/>
    <n v="1665.5912000000001"/>
    <n v="1665.5912000000001"/>
    <s v=""/>
    <s v=""/>
    <n v="196307"/>
    <n v="326967211.69840002"/>
  </r>
  <r>
    <x v="5"/>
    <x v="168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8"/>
    <s v="02:00"/>
    <n v="302"/>
    <n v="0"/>
    <n v="45103"/>
    <n v="0"/>
    <n v="1"/>
    <n v="0"/>
    <n v="1"/>
    <n v="0"/>
    <s v="OK"/>
    <m/>
    <n v="302"/>
    <n v="282.43040000000002"/>
    <n v="282.43040000000002"/>
    <n v="45103"/>
    <n v="53902.595300000001"/>
    <n v="53902.595300000001"/>
    <n v="15223731.551617121"/>
  </r>
  <r>
    <x v="5"/>
    <x v="168"/>
    <s v="03:00"/>
    <n v="466"/>
    <n v="0"/>
    <n v="172222"/>
    <n v="0"/>
    <n v="1"/>
    <n v="0"/>
    <n v="1"/>
    <n v="0"/>
    <s v="OK"/>
    <m/>
    <n v="466"/>
    <n v="435.8032"/>
    <n v="435.8032"/>
    <n v="172222"/>
    <n v="205822.5122"/>
    <n v="205822.5122"/>
    <n v="89698109.448799044"/>
  </r>
  <r>
    <x v="5"/>
    <x v="168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8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8"/>
    <s v="06:00"/>
    <n v="1620"/>
    <n v="0"/>
    <n v="87602"/>
    <n v="0"/>
    <n v="1"/>
    <n v="0"/>
    <n v="1"/>
    <n v="0"/>
    <s v="OK"/>
    <m/>
    <n v="1620"/>
    <n v="1515.0240000000001"/>
    <n v="1515.0240000000001"/>
    <n v="87602"/>
    <n v="104693.1502"/>
    <n v="104693.1502"/>
    <n v="158612635.18860483"/>
  </r>
  <r>
    <x v="5"/>
    <x v="168"/>
    <s v="07:00"/>
    <n v="993"/>
    <n v="1"/>
    <n v="39630"/>
    <n v="1"/>
    <n v="1"/>
    <n v="0"/>
    <n v="1"/>
    <n v="0"/>
    <s v="OK"/>
    <m/>
    <s v=""/>
    <s v=""/>
    <n v="993"/>
    <s v=""/>
    <s v=""/>
    <n v="39630"/>
    <n v="39352590"/>
  </r>
  <r>
    <x v="5"/>
    <x v="168"/>
    <s v="08:00"/>
    <n v="325"/>
    <n v="0"/>
    <n v="299543"/>
    <n v="0"/>
    <n v="1"/>
    <n v="0"/>
    <n v="1"/>
    <n v="0"/>
    <s v="OK"/>
    <m/>
    <n v="325"/>
    <n v="303.94"/>
    <n v="303.94"/>
    <n v="299543"/>
    <n v="357983.83929999999"/>
    <n v="357983.83929999999"/>
    <n v="108805608.116842"/>
  </r>
  <r>
    <x v="5"/>
    <x v="168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8"/>
    <s v="10:00"/>
    <n v="853"/>
    <n v="0"/>
    <n v="102882"/>
    <n v="1"/>
    <n v="1"/>
    <n v="0"/>
    <n v="1"/>
    <n v="0"/>
    <s v="OK"/>
    <m/>
    <n v="853"/>
    <n v="797.72559999999999"/>
    <n v="797.72559999999999"/>
    <s v=""/>
    <s v=""/>
    <n v="102882"/>
    <n v="82071605.179199994"/>
  </r>
  <r>
    <x v="5"/>
    <x v="168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8"/>
    <s v="12:00"/>
    <n v="707"/>
    <n v="0"/>
    <n v="69490"/>
    <n v="0"/>
    <n v="1"/>
    <n v="0"/>
    <n v="1"/>
    <n v="0"/>
    <s v="OK"/>
    <m/>
    <n v="707"/>
    <n v="661.18640000000005"/>
    <n v="661.18640000000005"/>
    <n v="69490"/>
    <n v="83047.499000000011"/>
    <n v="83047.499000000011"/>
    <n v="54909876.892813608"/>
  </r>
  <r>
    <x v="5"/>
    <x v="168"/>
    <s v="13:00"/>
    <n v="1263"/>
    <n v="0"/>
    <n v="242864"/>
    <n v="1"/>
    <n v="1"/>
    <n v="0"/>
    <n v="1"/>
    <n v="0"/>
    <s v="OK"/>
    <m/>
    <n v="1263"/>
    <n v="1181.1576"/>
    <n v="1181.1576"/>
    <s v=""/>
    <s v=""/>
    <n v="242864"/>
    <n v="286860659.3664"/>
  </r>
  <r>
    <x v="5"/>
    <x v="168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8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8"/>
    <s v="16:00"/>
    <n v="1945"/>
    <n v="0"/>
    <n v="156527"/>
    <n v="0"/>
    <n v="1"/>
    <n v="0"/>
    <n v="1"/>
    <n v="0"/>
    <s v="OK"/>
    <m/>
    <n v="1945"/>
    <n v="1818.9640000000002"/>
    <n v="1818.9640000000002"/>
    <n v="156527"/>
    <n v="187065.41770000002"/>
    <n v="187065.41770000002"/>
    <n v="340265260.44126284"/>
  </r>
  <r>
    <x v="5"/>
    <x v="168"/>
    <s v="17:00"/>
    <n v="1722"/>
    <n v="0"/>
    <n v="61106"/>
    <n v="0"/>
    <n v="1"/>
    <n v="0"/>
    <n v="1"/>
    <n v="0"/>
    <s v="OK"/>
    <m/>
    <n v="1722"/>
    <n v="1610.4144000000001"/>
    <n v="1610.4144000000001"/>
    <n v="61106"/>
    <n v="73027.780599999998"/>
    <n v="73027.780599999998"/>
    <n v="117604989.47828065"/>
  </r>
  <r>
    <x v="5"/>
    <x v="168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8"/>
    <s v="19:00"/>
    <n v="1478"/>
    <n v="0"/>
    <n v="204589"/>
    <n v="1"/>
    <n v="1"/>
    <n v="0"/>
    <n v="1"/>
    <n v="0"/>
    <s v="OK"/>
    <m/>
    <n v="1478"/>
    <n v="1382.2256"/>
    <n v="1382.2256"/>
    <s v=""/>
    <s v=""/>
    <n v="204589"/>
    <n v="282788153.2784"/>
  </r>
  <r>
    <x v="5"/>
    <x v="168"/>
    <s v="20:00"/>
    <n v="903"/>
    <n v="0"/>
    <n v="262778"/>
    <n v="0"/>
    <n v="1"/>
    <n v="0"/>
    <n v="1"/>
    <n v="0"/>
    <s v="OK"/>
    <m/>
    <n v="903"/>
    <n v="844.48559999999998"/>
    <n v="844.48559999999998"/>
    <n v="262778"/>
    <n v="314045.9878"/>
    <n v="314045.9878"/>
    <n v="265207314.43487567"/>
  </r>
  <r>
    <x v="5"/>
    <x v="168"/>
    <s v="21:00"/>
    <n v="946"/>
    <n v="0"/>
    <n v="125180"/>
    <n v="0"/>
    <n v="1"/>
    <n v="0"/>
    <n v="1"/>
    <n v="0"/>
    <s v="OK"/>
    <m/>
    <n v="946"/>
    <n v="884.69920000000002"/>
    <n v="884.69920000000002"/>
    <n v="125180"/>
    <n v="149602.61800000002"/>
    <n v="149602.61800000002"/>
    <n v="132353316.46250562"/>
  </r>
  <r>
    <x v="5"/>
    <x v="168"/>
    <s v="22:00"/>
    <n v="1128"/>
    <n v="0"/>
    <n v="184323"/>
    <n v="0"/>
    <n v="1"/>
    <n v="0"/>
    <n v="1"/>
    <n v="0"/>
    <s v="OK"/>
    <m/>
    <n v="1128"/>
    <n v="1054.9056"/>
    <n v="1054.9056"/>
    <n v="184323"/>
    <n v="220284.4173"/>
    <n v="220284.4173"/>
    <n v="232379265.40250689"/>
  </r>
  <r>
    <x v="5"/>
    <x v="168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8"/>
    <s v="00:00"/>
    <n v="1743"/>
    <n v="1"/>
    <n v="298086"/>
    <n v="1"/>
    <n v="1"/>
    <n v="0"/>
    <n v="1"/>
    <n v="0"/>
    <s v="OK"/>
    <m/>
    <s v=""/>
    <s v=""/>
    <n v="1743"/>
    <s v=""/>
    <s v=""/>
    <n v="298086"/>
    <n v="519563898"/>
  </r>
  <r>
    <x v="5"/>
    <x v="169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9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9"/>
    <s v="03:00"/>
    <n v="1321"/>
    <n v="0"/>
    <n v="294256"/>
    <n v="1"/>
    <n v="1"/>
    <n v="0"/>
    <n v="1"/>
    <n v="0"/>
    <s v="OK"/>
    <m/>
    <n v="1321"/>
    <n v="1235.3992000000001"/>
    <n v="1235.3992000000001"/>
    <s v=""/>
    <s v=""/>
    <n v="294256"/>
    <n v="363523626.99520004"/>
  </r>
  <r>
    <x v="5"/>
    <x v="169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9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9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9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9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9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9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9"/>
    <s v="11:00"/>
    <n v="1537"/>
    <n v="1"/>
    <n v="134203"/>
    <n v="1"/>
    <n v="1"/>
    <n v="0"/>
    <n v="1"/>
    <n v="0"/>
    <s v="OK"/>
    <m/>
    <s v=""/>
    <s v=""/>
    <n v="1537"/>
    <s v=""/>
    <s v=""/>
    <n v="134203"/>
    <n v="206270011"/>
  </r>
  <r>
    <x v="5"/>
    <x v="169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9"/>
    <s v="13:00"/>
    <n v="1529"/>
    <n v="1"/>
    <n v="194779"/>
    <n v="0"/>
    <n v="1"/>
    <n v="0"/>
    <n v="1"/>
    <n v="0"/>
    <s v="OK"/>
    <m/>
    <s v=""/>
    <s v=""/>
    <n v="1529"/>
    <n v="194779"/>
    <n v="232780.3829"/>
    <n v="232780.3829"/>
    <n v="355921205.45410001"/>
  </r>
  <r>
    <x v="5"/>
    <x v="169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9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9"/>
    <s v="16:00"/>
    <n v="1601"/>
    <n v="1"/>
    <n v="188771"/>
    <n v="1"/>
    <n v="1"/>
    <n v="0"/>
    <n v="1"/>
    <n v="0"/>
    <s v="OK"/>
    <m/>
    <s v=""/>
    <s v=""/>
    <n v="1601"/>
    <s v=""/>
    <s v=""/>
    <n v="188771"/>
    <n v="302222371"/>
  </r>
  <r>
    <x v="5"/>
    <x v="169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9"/>
    <s v="18:00"/>
    <n v="1446"/>
    <n v="0"/>
    <n v="199656"/>
    <n v="1"/>
    <n v="1"/>
    <n v="0"/>
    <n v="1"/>
    <n v="0"/>
    <s v="OK"/>
    <m/>
    <n v="1446"/>
    <n v="1352.2992000000002"/>
    <n v="1352.2992000000002"/>
    <s v=""/>
    <s v=""/>
    <n v="199656"/>
    <n v="269994649.07520002"/>
  </r>
  <r>
    <x v="5"/>
    <x v="169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9"/>
    <s v="20:00"/>
    <n v="654"/>
    <n v="1"/>
    <n v="239179"/>
    <n v="0"/>
    <n v="1"/>
    <n v="0"/>
    <n v="1"/>
    <n v="0"/>
    <s v="OK"/>
    <m/>
    <s v=""/>
    <s v=""/>
    <n v="654"/>
    <n v="239179"/>
    <n v="285842.82290000003"/>
    <n v="285842.82290000003"/>
    <n v="186941206.17660001"/>
  </r>
  <r>
    <x v="5"/>
    <x v="169"/>
    <s v="21:00"/>
    <n v="1912"/>
    <n v="1"/>
    <n v="272182"/>
    <n v="1"/>
    <n v="1"/>
    <n v="0"/>
    <n v="1"/>
    <n v="0"/>
    <s v="OK"/>
    <m/>
    <s v=""/>
    <s v=""/>
    <n v="1912"/>
    <s v=""/>
    <s v=""/>
    <n v="272182"/>
    <n v="520411984"/>
  </r>
  <r>
    <x v="5"/>
    <x v="169"/>
    <s v="22:00"/>
    <n v="1407"/>
    <n v="1"/>
    <n v="166456"/>
    <n v="0"/>
    <n v="1"/>
    <n v="0"/>
    <n v="1"/>
    <n v="0"/>
    <s v="OK"/>
    <m/>
    <s v=""/>
    <s v=""/>
    <n v="1407"/>
    <n v="166456"/>
    <n v="198931.5656"/>
    <n v="198931.5656"/>
    <n v="279896712.7992"/>
  </r>
  <r>
    <x v="5"/>
    <x v="169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69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70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70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70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70"/>
    <s v="04:00"/>
    <n v="801"/>
    <n v="0"/>
    <n v="203554"/>
    <n v="1"/>
    <n v="1"/>
    <n v="0"/>
    <n v="1"/>
    <n v="0"/>
    <s v="OK"/>
    <m/>
    <n v="801"/>
    <n v="749.09519999999998"/>
    <n v="749.09519999999998"/>
    <s v=""/>
    <s v=""/>
    <n v="203554"/>
    <n v="152481324.34079999"/>
  </r>
  <r>
    <x v="5"/>
    <x v="170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70"/>
    <s v="06:00"/>
    <n v="1673"/>
    <n v="0"/>
    <n v="36248"/>
    <n v="1"/>
    <n v="1"/>
    <n v="0"/>
    <n v="1"/>
    <n v="0"/>
    <s v="OK"/>
    <m/>
    <n v="1673"/>
    <n v="1564.5896"/>
    <n v="1564.5896"/>
    <s v=""/>
    <s v=""/>
    <n v="36248"/>
    <n v="56713243.820799999"/>
  </r>
  <r>
    <x v="5"/>
    <x v="170"/>
    <s v="07:00"/>
    <n v="795"/>
    <n v="1"/>
    <n v="210599"/>
    <n v="0"/>
    <n v="1"/>
    <n v="0"/>
    <n v="1"/>
    <n v="0"/>
    <s v="OK"/>
    <m/>
    <s v=""/>
    <s v=""/>
    <n v="795"/>
    <n v="210599"/>
    <n v="251686.86490000002"/>
    <n v="251686.86490000002"/>
    <n v="200091057.59550002"/>
  </r>
  <r>
    <x v="5"/>
    <x v="170"/>
    <s v="08:00"/>
    <n v="1568"/>
    <n v="1"/>
    <n v="71284"/>
    <n v="1"/>
    <n v="1"/>
    <n v="0"/>
    <n v="1"/>
    <n v="0"/>
    <s v="OK"/>
    <m/>
    <s v=""/>
    <s v=""/>
    <n v="1568"/>
    <s v=""/>
    <s v=""/>
    <n v="71284"/>
    <n v="111773312"/>
  </r>
  <r>
    <x v="5"/>
    <x v="170"/>
    <s v="09:00"/>
    <n v="1918"/>
    <n v="0"/>
    <n v="153080"/>
    <n v="1"/>
    <n v="1"/>
    <n v="0"/>
    <n v="1"/>
    <n v="0"/>
    <s v="OK"/>
    <m/>
    <n v="1918"/>
    <n v="1793.7136"/>
    <n v="1793.7136"/>
    <s v=""/>
    <s v=""/>
    <n v="153080"/>
    <n v="274581677.88800001"/>
  </r>
  <r>
    <x v="5"/>
    <x v="170"/>
    <s v="10:00"/>
    <n v="618"/>
    <n v="1"/>
    <n v="278348"/>
    <n v="1"/>
    <n v="1"/>
    <n v="0"/>
    <n v="1"/>
    <n v="0"/>
    <s v="OK"/>
    <m/>
    <s v=""/>
    <s v=""/>
    <n v="618"/>
    <s v=""/>
    <s v=""/>
    <n v="278348"/>
    <n v="172019064"/>
  </r>
  <r>
    <x v="5"/>
    <x v="170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70"/>
    <s v="12:00"/>
    <n v="1945"/>
    <n v="0"/>
    <n v="221691"/>
    <n v="0"/>
    <n v="1"/>
    <n v="0"/>
    <n v="1"/>
    <n v="0"/>
    <s v="OK"/>
    <m/>
    <n v="1945"/>
    <n v="1818.9640000000002"/>
    <n v="1818.9640000000002"/>
    <n v="221691"/>
    <n v="264942.91409999999"/>
    <n v="264942.91409999999"/>
    <n v="481921622.80299246"/>
  </r>
  <r>
    <x v="5"/>
    <x v="170"/>
    <s v="13:00"/>
    <n v="1648"/>
    <n v="1"/>
    <n v="248311"/>
    <n v="0"/>
    <n v="1"/>
    <n v="0"/>
    <n v="1"/>
    <n v="0"/>
    <s v="OK"/>
    <m/>
    <s v=""/>
    <s v=""/>
    <n v="1648"/>
    <n v="248311"/>
    <n v="296756.47610000003"/>
    <n v="296756.47610000003"/>
    <n v="489054672.61280006"/>
  </r>
  <r>
    <x v="5"/>
    <x v="170"/>
    <s v="14:00"/>
    <n v="656"/>
    <n v="1"/>
    <n v="295194"/>
    <n v="1"/>
    <n v="1"/>
    <n v="0"/>
    <n v="1"/>
    <n v="0"/>
    <s v="OK"/>
    <m/>
    <s v=""/>
    <s v=""/>
    <n v="656"/>
    <s v=""/>
    <s v=""/>
    <n v="295194"/>
    <n v="193647264"/>
  </r>
  <r>
    <x v="5"/>
    <x v="170"/>
    <s v="15:00"/>
    <n v="982"/>
    <n v="1"/>
    <n v="61442"/>
    <n v="0"/>
    <n v="1"/>
    <n v="0"/>
    <n v="1"/>
    <n v="0"/>
    <s v="OK"/>
    <m/>
    <s v=""/>
    <s v=""/>
    <n v="982"/>
    <n v="61442"/>
    <n v="73429.334199999998"/>
    <n v="73429.334199999998"/>
    <n v="72107606.184399992"/>
  </r>
  <r>
    <x v="5"/>
    <x v="170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70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70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70"/>
    <s v="19:00"/>
    <n v="541"/>
    <n v="0"/>
    <n v="177304"/>
    <n v="0"/>
    <n v="1"/>
    <n v="0"/>
    <n v="1"/>
    <n v="0"/>
    <s v="OK"/>
    <m/>
    <n v="541"/>
    <n v="505.94319999999999"/>
    <n v="505.94319999999999"/>
    <n v="177304"/>
    <n v="211896.0104"/>
    <n v="211896.0104"/>
    <n v="107207345.56900927"/>
  </r>
  <r>
    <x v="5"/>
    <x v="170"/>
    <s v="20:00"/>
    <n v="1496"/>
    <n v="1"/>
    <n v="231265"/>
    <n v="0"/>
    <n v="1"/>
    <n v="0"/>
    <n v="1"/>
    <n v="0"/>
    <s v="OK"/>
    <m/>
    <s v=""/>
    <s v=""/>
    <n v="1496"/>
    <n v="231265"/>
    <n v="276384.8015"/>
    <n v="276384.8015"/>
    <n v="413471663.04400003"/>
  </r>
  <r>
    <x v="5"/>
    <x v="170"/>
    <s v="21:00"/>
    <n v="1225"/>
    <n v="1"/>
    <n v="226106"/>
    <n v="1"/>
    <n v="1"/>
    <n v="0"/>
    <n v="1"/>
    <n v="0"/>
    <s v="OK"/>
    <m/>
    <s v=""/>
    <s v=""/>
    <n v="1225"/>
    <s v=""/>
    <s v=""/>
    <n v="226106"/>
    <n v="276979850"/>
  </r>
  <r>
    <x v="5"/>
    <x v="170"/>
    <s v="22:00"/>
    <n v="359"/>
    <n v="0"/>
    <n v="290439"/>
    <n v="0"/>
    <n v="1"/>
    <n v="0"/>
    <n v="1"/>
    <n v="0"/>
    <s v="OK"/>
    <m/>
    <n v="359"/>
    <n v="335.73680000000002"/>
    <n v="335.73680000000002"/>
    <n v="290439"/>
    <n v="347103.64890000003"/>
    <n v="347103.64890000003"/>
    <n v="116535468.35000953"/>
  </r>
  <r>
    <x v="5"/>
    <x v="170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70"/>
    <s v="00:00"/>
    <n v="1953"/>
    <n v="0"/>
    <n v="231024"/>
    <n v="0"/>
    <n v="1"/>
    <n v="0"/>
    <n v="1"/>
    <n v="0"/>
    <s v="OK"/>
    <m/>
    <n v="1953"/>
    <n v="1826.4456"/>
    <n v="1826.4456"/>
    <n v="231024"/>
    <n v="276096.78240000003"/>
    <n v="276096.78240000003"/>
    <n v="504275753.38863748"/>
  </r>
  <r>
    <x v="5"/>
    <x v="171"/>
    <s v="01:01"/>
    <n v="897"/>
    <n v="0"/>
    <n v="239039"/>
    <n v="0"/>
    <n v="1"/>
    <n v="0"/>
    <n v="1"/>
    <n v="0"/>
    <s v="OK"/>
    <m/>
    <n v="897"/>
    <n v="838.87440000000004"/>
    <n v="838.87440000000004"/>
    <n v="239039"/>
    <n v="285675.50890000002"/>
    <n v="285675.50890000002"/>
    <n v="239645871.12318218"/>
  </r>
  <r>
    <x v="5"/>
    <x v="171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71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71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71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71"/>
    <s v="06:00"/>
    <n v="1128"/>
    <n v="0"/>
    <n v="90770"/>
    <n v="1"/>
    <n v="1"/>
    <n v="0"/>
    <n v="1"/>
    <n v="0"/>
    <s v="OK"/>
    <m/>
    <n v="1128"/>
    <n v="1054.9056"/>
    <n v="1054.9056"/>
    <s v=""/>
    <s v=""/>
    <n v="90770"/>
    <n v="95753781.312000006"/>
  </r>
  <r>
    <x v="5"/>
    <x v="171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71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71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71"/>
    <s v="10:00"/>
    <n v="789"/>
    <n v="1"/>
    <n v="81210"/>
    <n v="1"/>
    <n v="1"/>
    <n v="0"/>
    <n v="1"/>
    <n v="0"/>
    <s v="OK"/>
    <m/>
    <s v=""/>
    <s v=""/>
    <n v="789"/>
    <s v=""/>
    <s v=""/>
    <n v="81210"/>
    <n v="64074690"/>
  </r>
  <r>
    <x v="5"/>
    <x v="171"/>
    <s v="11:00"/>
    <n v="537"/>
    <n v="0"/>
    <n v="234600"/>
    <n v="1"/>
    <n v="1"/>
    <n v="0"/>
    <n v="1"/>
    <n v="0"/>
    <s v="OK"/>
    <m/>
    <n v="537"/>
    <n v="502.20240000000001"/>
    <n v="502.20240000000001"/>
    <s v=""/>
    <s v=""/>
    <n v="234600"/>
    <n v="117816683.04000001"/>
  </r>
  <r>
    <x v="5"/>
    <x v="171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71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71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71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71"/>
    <s v="16:00"/>
    <n v="1257"/>
    <n v="1"/>
    <n v="75318"/>
    <n v="0"/>
    <n v="1"/>
    <n v="0"/>
    <n v="1"/>
    <n v="0"/>
    <s v="OK"/>
    <m/>
    <s v=""/>
    <s v=""/>
    <n v="1257"/>
    <n v="75318"/>
    <n v="90012.541800000006"/>
    <n v="90012.541800000006"/>
    <n v="113145765.04260001"/>
  </r>
  <r>
    <x v="5"/>
    <x v="171"/>
    <s v="17:00"/>
    <n v="698"/>
    <n v="1"/>
    <n v="298722"/>
    <n v="0"/>
    <n v="1"/>
    <n v="0"/>
    <n v="1"/>
    <n v="0"/>
    <s v="OK"/>
    <m/>
    <s v=""/>
    <s v=""/>
    <n v="698"/>
    <n v="298722"/>
    <n v="357002.66220000002"/>
    <n v="357002.66220000002"/>
    <n v="249187858.21560001"/>
  </r>
  <r>
    <x v="5"/>
    <x v="171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71"/>
    <s v="19:00"/>
    <n v="1670"/>
    <n v="0"/>
    <n v="68596"/>
    <n v="0"/>
    <n v="1"/>
    <n v="0"/>
    <n v="1"/>
    <n v="0"/>
    <s v="OK"/>
    <m/>
    <n v="1670"/>
    <n v="1561.7840000000001"/>
    <n v="1561.7840000000001"/>
    <n v="68596"/>
    <n v="81979.079599999997"/>
    <n v="81979.079599999997"/>
    <n v="128033614.85400641"/>
  </r>
  <r>
    <x v="5"/>
    <x v="171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71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71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71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71"/>
    <s v="00:00"/>
    <n v="1832"/>
    <n v="1"/>
    <n v="73171"/>
    <n v="1"/>
    <n v="1"/>
    <n v="0"/>
    <n v="1"/>
    <n v="0"/>
    <s v="OK"/>
    <m/>
    <s v=""/>
    <s v=""/>
    <n v="1832"/>
    <s v=""/>
    <s v=""/>
    <n v="73171"/>
    <n v="134049272"/>
  </r>
  <r>
    <x v="5"/>
    <x v="172"/>
    <s v="01:01"/>
    <n v="866"/>
    <n v="0"/>
    <n v="194564"/>
    <n v="1"/>
    <n v="1"/>
    <n v="0"/>
    <n v="1"/>
    <n v="0"/>
    <s v="OK"/>
    <m/>
    <n v="866"/>
    <n v="809.88319999999999"/>
    <n v="809.88319999999999"/>
    <s v=""/>
    <s v=""/>
    <n v="194564"/>
    <n v="157574114.92480001"/>
  </r>
  <r>
    <x v="5"/>
    <x v="172"/>
    <s v="02:00"/>
    <n v="901"/>
    <n v="0"/>
    <n v="31154"/>
    <n v="0"/>
    <n v="1"/>
    <n v="0"/>
    <n v="1"/>
    <n v="0"/>
    <s v="OK"/>
    <m/>
    <n v="901"/>
    <n v="842.61520000000007"/>
    <n v="842.61520000000007"/>
    <n v="31154"/>
    <n v="37232.145400000001"/>
    <n v="37232.145400000001"/>
    <n v="31372371.642650083"/>
  </r>
  <r>
    <x v="5"/>
    <x v="172"/>
    <s v="03:00"/>
    <n v="1942"/>
    <n v="0"/>
    <n v="201681"/>
    <n v="0"/>
    <n v="1"/>
    <n v="0"/>
    <n v="1"/>
    <n v="0"/>
    <s v="OK"/>
    <m/>
    <n v="1942"/>
    <n v="1816.1584"/>
    <n v="1816.1584"/>
    <n v="201681"/>
    <n v="241028.96310000002"/>
    <n v="241028.96310000002"/>
    <n v="437746775.97735506"/>
  </r>
  <r>
    <x v="5"/>
    <x v="172"/>
    <s v="04:00"/>
    <n v="1962"/>
    <n v="1"/>
    <n v="190242"/>
    <n v="0"/>
    <n v="1"/>
    <n v="0"/>
    <n v="1"/>
    <n v="0"/>
    <s v="OK"/>
    <m/>
    <s v=""/>
    <s v=""/>
    <n v="1962"/>
    <n v="190242"/>
    <n v="227358.21420000002"/>
    <n v="227358.21420000002"/>
    <n v="446076816.26040006"/>
  </r>
  <r>
    <x v="5"/>
    <x v="172"/>
    <s v="05:00"/>
    <n v="558"/>
    <n v="1"/>
    <n v="31808"/>
    <n v="0"/>
    <n v="1"/>
    <n v="0"/>
    <n v="1"/>
    <n v="0"/>
    <s v="OK"/>
    <m/>
    <s v=""/>
    <s v=""/>
    <n v="558"/>
    <n v="31808"/>
    <n v="38013.7408"/>
    <n v="38013.7408"/>
    <n v="21211667.3664"/>
  </r>
  <r>
    <x v="5"/>
    <x v="172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72"/>
    <s v="07:00"/>
    <n v="870"/>
    <n v="1"/>
    <n v="228784"/>
    <n v="1"/>
    <n v="1"/>
    <n v="0"/>
    <n v="1"/>
    <n v="0"/>
    <s v="OK"/>
    <m/>
    <s v=""/>
    <s v=""/>
    <n v="870"/>
    <s v=""/>
    <s v=""/>
    <n v="228784"/>
    <n v="199042080"/>
  </r>
  <r>
    <x v="5"/>
    <x v="172"/>
    <s v="08:00"/>
    <n v="1645"/>
    <n v="1"/>
    <n v="91766"/>
    <n v="0"/>
    <n v="1"/>
    <n v="0"/>
    <n v="1"/>
    <n v="0"/>
    <s v="OK"/>
    <m/>
    <s v=""/>
    <s v=""/>
    <n v="1645"/>
    <n v="91766"/>
    <n v="109669.5466"/>
    <n v="109669.5466"/>
    <n v="180406404.15700001"/>
  </r>
  <r>
    <x v="5"/>
    <x v="172"/>
    <s v="09:00"/>
    <n v="799"/>
    <n v="1"/>
    <n v="185381"/>
    <n v="1"/>
    <n v="1"/>
    <n v="0"/>
    <n v="1"/>
    <n v="0"/>
    <s v="OK"/>
    <m/>
    <s v=""/>
    <s v=""/>
    <n v="799"/>
    <s v=""/>
    <s v=""/>
    <n v="185381"/>
    <n v="148119419"/>
  </r>
  <r>
    <x v="5"/>
    <x v="172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72"/>
    <s v="11:00"/>
    <n v="819"/>
    <n v="1"/>
    <n v="163120"/>
    <n v="1"/>
    <n v="1"/>
    <n v="0"/>
    <n v="1"/>
    <n v="0"/>
    <s v="OK"/>
    <m/>
    <s v=""/>
    <s v=""/>
    <n v="819"/>
    <s v=""/>
    <s v=""/>
    <n v="163120"/>
    <n v="133595280"/>
  </r>
  <r>
    <x v="5"/>
    <x v="172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72"/>
    <s v="13:00"/>
    <n v="1956"/>
    <n v="0"/>
    <n v="275682"/>
    <n v="1"/>
    <n v="1"/>
    <n v="0"/>
    <n v="1"/>
    <n v="0"/>
    <s v="OK"/>
    <m/>
    <n v="1956"/>
    <n v="1829.2512000000002"/>
    <n v="1829.2512000000002"/>
    <s v=""/>
    <s v=""/>
    <n v="275682"/>
    <n v="504291629.31840003"/>
  </r>
  <r>
    <x v="5"/>
    <x v="172"/>
    <s v="14:00"/>
    <n v="1049"/>
    <n v="0"/>
    <n v="130305"/>
    <n v="1"/>
    <n v="1"/>
    <n v="0"/>
    <n v="1"/>
    <n v="0"/>
    <s v="OK"/>
    <m/>
    <n v="1049"/>
    <n v="981.02480000000003"/>
    <n v="981.02480000000003"/>
    <s v=""/>
    <s v=""/>
    <n v="130305"/>
    <n v="127832436.56400001"/>
  </r>
  <r>
    <x v="5"/>
    <x v="172"/>
    <s v="15:00"/>
    <n v="887"/>
    <n v="1"/>
    <n v="62083"/>
    <n v="0"/>
    <n v="1"/>
    <n v="0"/>
    <n v="1"/>
    <n v="0"/>
    <s v="OK"/>
    <m/>
    <s v=""/>
    <s v=""/>
    <n v="887"/>
    <n v="62083"/>
    <n v="74195.393299999996"/>
    <n v="74195.393299999996"/>
    <n v="65811313.857099995"/>
  </r>
  <r>
    <x v="5"/>
    <x v="172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72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72"/>
    <s v="18:00"/>
    <n v="1693"/>
    <n v="1"/>
    <n v="265616"/>
    <n v="1"/>
    <n v="1"/>
    <n v="0"/>
    <n v="1"/>
    <n v="0"/>
    <s v="OK"/>
    <m/>
    <s v=""/>
    <s v=""/>
    <n v="1693"/>
    <s v=""/>
    <s v=""/>
    <n v="265616"/>
    <n v="449687888"/>
  </r>
  <r>
    <x v="5"/>
    <x v="172"/>
    <s v="19:00"/>
    <n v="1405"/>
    <n v="0"/>
    <n v="270398"/>
    <n v="0"/>
    <n v="1"/>
    <n v="0"/>
    <n v="1"/>
    <n v="0"/>
    <s v="OK"/>
    <m/>
    <n v="1405"/>
    <n v="1313.9560000000001"/>
    <n v="1313.9560000000001"/>
    <n v="270398"/>
    <n v="323152.64980000001"/>
    <n v="323152.64980000001"/>
    <n v="424608363.12060887"/>
  </r>
  <r>
    <x v="5"/>
    <x v="172"/>
    <s v="20:00"/>
    <n v="967"/>
    <n v="1"/>
    <n v="164564"/>
    <n v="0"/>
    <n v="1"/>
    <n v="0"/>
    <n v="1"/>
    <n v="0"/>
    <s v="OK"/>
    <m/>
    <s v=""/>
    <s v=""/>
    <n v="967"/>
    <n v="164564"/>
    <n v="196670.43640000001"/>
    <n v="196670.43640000001"/>
    <n v="190180311.99880001"/>
  </r>
  <r>
    <x v="5"/>
    <x v="172"/>
    <s v="21:00"/>
    <n v="1881"/>
    <n v="1"/>
    <n v="137762"/>
    <n v="1"/>
    <n v="1"/>
    <n v="0"/>
    <n v="1"/>
    <n v="0"/>
    <s v="OK"/>
    <m/>
    <s v=""/>
    <s v=""/>
    <n v="1881"/>
    <s v=""/>
    <s v=""/>
    <n v="137762"/>
    <n v="259130322"/>
  </r>
  <r>
    <x v="5"/>
    <x v="172"/>
    <s v="22:00"/>
    <n v="1788"/>
    <n v="1"/>
    <n v="68590"/>
    <n v="0"/>
    <n v="1"/>
    <n v="0"/>
    <n v="1"/>
    <n v="0"/>
    <s v="OK"/>
    <m/>
    <s v=""/>
    <s v=""/>
    <n v="1788"/>
    <n v="68590"/>
    <n v="81971.909"/>
    <n v="81971.909"/>
    <n v="146565773.292"/>
  </r>
  <r>
    <x v="5"/>
    <x v="172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72"/>
    <s v="00:00"/>
    <n v="1869"/>
    <n v="0"/>
    <n v="213042"/>
    <n v="1"/>
    <n v="1"/>
    <n v="0"/>
    <n v="1"/>
    <n v="0"/>
    <s v="OK"/>
    <m/>
    <n v="1869"/>
    <n v="1747.8887999999999"/>
    <n v="1747.8887999999999"/>
    <s v=""/>
    <s v=""/>
    <n v="213042"/>
    <n v="372373725.72960001"/>
  </r>
  <r>
    <x v="5"/>
    <x v="173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73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73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73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73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73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73"/>
    <s v="07:00"/>
    <n v="752"/>
    <n v="1"/>
    <n v="143331"/>
    <n v="1"/>
    <n v="1"/>
    <n v="0"/>
    <n v="1"/>
    <n v="0"/>
    <s v="OK"/>
    <m/>
    <s v=""/>
    <s v=""/>
    <n v="752"/>
    <s v=""/>
    <s v=""/>
    <n v="143331"/>
    <n v="107784912"/>
  </r>
  <r>
    <x v="5"/>
    <x v="173"/>
    <s v="08:00"/>
    <n v="1281"/>
    <n v="0"/>
    <n v="122456"/>
    <n v="1"/>
    <n v="1"/>
    <n v="0"/>
    <n v="1"/>
    <n v="0"/>
    <s v="OK"/>
    <m/>
    <n v="1281"/>
    <n v="1197.9911999999999"/>
    <n v="1197.9911999999999"/>
    <s v=""/>
    <s v=""/>
    <n v="122456"/>
    <n v="146701210.3872"/>
  </r>
  <r>
    <x v="5"/>
    <x v="173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73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73"/>
    <s v="11:00"/>
    <n v="363"/>
    <n v="1"/>
    <n v="101251"/>
    <n v="1"/>
    <n v="1"/>
    <n v="0"/>
    <n v="1"/>
    <n v="0"/>
    <s v="OK"/>
    <m/>
    <s v=""/>
    <s v=""/>
    <n v="363"/>
    <s v=""/>
    <s v=""/>
    <n v="101251"/>
    <n v="36754113"/>
  </r>
  <r>
    <x v="5"/>
    <x v="173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73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73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73"/>
    <s v="15:00"/>
    <n v="1301"/>
    <n v="0"/>
    <n v="176566"/>
    <n v="1"/>
    <n v="1"/>
    <n v="0"/>
    <n v="1"/>
    <n v="0"/>
    <s v="OK"/>
    <m/>
    <n v="1301"/>
    <n v="1216.6952000000001"/>
    <n v="1216.6952000000001"/>
    <s v=""/>
    <s v=""/>
    <n v="176566"/>
    <n v="214827004.68320003"/>
  </r>
  <r>
    <x v="5"/>
    <x v="173"/>
    <s v="16:00"/>
    <n v="1983"/>
    <n v="1"/>
    <n v="290486"/>
    <n v="0"/>
    <n v="1"/>
    <n v="0"/>
    <n v="1"/>
    <n v="0"/>
    <s v="OK"/>
    <m/>
    <s v=""/>
    <s v=""/>
    <n v="1983"/>
    <n v="290486"/>
    <n v="347159.8186"/>
    <n v="347159.8186"/>
    <n v="688417920.28380001"/>
  </r>
  <r>
    <x v="5"/>
    <x v="173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73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73"/>
    <s v="19:00"/>
    <n v="1712"/>
    <n v="1"/>
    <n v="84638"/>
    <n v="1"/>
    <n v="1"/>
    <n v="0"/>
    <n v="1"/>
    <n v="0"/>
    <s v="OK"/>
    <m/>
    <s v=""/>
    <s v=""/>
    <n v="1712"/>
    <s v=""/>
    <s v=""/>
    <n v="84638"/>
    <n v="144900256"/>
  </r>
  <r>
    <x v="5"/>
    <x v="173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73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73"/>
    <s v="22:00"/>
    <n v="1286"/>
    <n v="1"/>
    <n v="152748"/>
    <n v="1"/>
    <n v="1"/>
    <n v="0"/>
    <n v="1"/>
    <n v="0"/>
    <s v="OK"/>
    <m/>
    <s v=""/>
    <s v=""/>
    <n v="1286"/>
    <s v=""/>
    <s v=""/>
    <n v="152748"/>
    <n v="196433928"/>
  </r>
  <r>
    <x v="5"/>
    <x v="173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73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74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74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74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74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74"/>
    <s v="05:00"/>
    <n v="959"/>
    <n v="1"/>
    <n v="272637"/>
    <n v="0"/>
    <n v="1"/>
    <n v="0"/>
    <n v="1"/>
    <n v="0"/>
    <s v="OK"/>
    <m/>
    <s v=""/>
    <s v=""/>
    <n v="959"/>
    <n v="272637"/>
    <n v="325828.47870000004"/>
    <n v="325828.47870000004"/>
    <n v="312469511.07330006"/>
  </r>
  <r>
    <x v="5"/>
    <x v="174"/>
    <s v="06:00"/>
    <n v="1909"/>
    <n v="1"/>
    <n v="238198"/>
    <n v="0"/>
    <n v="1"/>
    <n v="0"/>
    <n v="1"/>
    <n v="0"/>
    <s v="OK"/>
    <m/>
    <s v=""/>
    <s v=""/>
    <n v="1909"/>
    <n v="238198"/>
    <n v="284670.42979999998"/>
    <n v="284670.42979999998"/>
    <n v="543435850.48819995"/>
  </r>
  <r>
    <x v="5"/>
    <x v="174"/>
    <s v="07:00"/>
    <n v="1484"/>
    <n v="0"/>
    <n v="62719"/>
    <n v="0"/>
    <n v="1"/>
    <n v="0"/>
    <n v="1"/>
    <n v="0"/>
    <s v="OK"/>
    <m/>
    <n v="1484"/>
    <n v="1387.8368"/>
    <n v="1387.8368"/>
    <n v="62719"/>
    <n v="74955.476900000009"/>
    <n v="74955.476900000009"/>
    <n v="104025969.20336993"/>
  </r>
  <r>
    <x v="5"/>
    <x v="174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74"/>
    <s v="09:00"/>
    <n v="758"/>
    <n v="1"/>
    <n v="183413"/>
    <n v="0"/>
    <n v="1"/>
    <n v="0"/>
    <n v="1"/>
    <n v="0"/>
    <s v="OK"/>
    <m/>
    <s v=""/>
    <s v=""/>
    <n v="758"/>
    <n v="183413"/>
    <n v="219196.8763"/>
    <n v="219196.8763"/>
    <n v="166151232.23539999"/>
  </r>
  <r>
    <x v="5"/>
    <x v="174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74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74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74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74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74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74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74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74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74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74"/>
    <s v="20:00"/>
    <n v="648"/>
    <n v="1"/>
    <n v="228180"/>
    <n v="1"/>
    <n v="1"/>
    <n v="0"/>
    <n v="1"/>
    <n v="0"/>
    <s v="OK"/>
    <m/>
    <s v=""/>
    <s v=""/>
    <n v="648"/>
    <s v=""/>
    <s v=""/>
    <n v="228180"/>
    <n v="147860640"/>
  </r>
  <r>
    <x v="5"/>
    <x v="174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74"/>
    <s v="22:00"/>
    <n v="1562"/>
    <n v="0"/>
    <n v="262100"/>
    <n v="0"/>
    <n v="1"/>
    <n v="0"/>
    <n v="1"/>
    <n v="0"/>
    <s v="OK"/>
    <m/>
    <n v="1562"/>
    <n v="1460.7824000000001"/>
    <n v="1460.7824000000001"/>
    <n v="262100"/>
    <n v="313235.71000000002"/>
    <n v="313235.71000000002"/>
    <n v="457569212.21950406"/>
  </r>
  <r>
    <x v="5"/>
    <x v="174"/>
    <s v="23:00"/>
    <n v="1658"/>
    <n v="0"/>
    <n v="132002"/>
    <n v="1"/>
    <n v="1"/>
    <n v="0"/>
    <n v="1"/>
    <n v="0"/>
    <s v="OK"/>
    <m/>
    <n v="1658"/>
    <n v="1550.5616"/>
    <n v="1550.5616"/>
    <s v=""/>
    <s v=""/>
    <n v="132002"/>
    <n v="204677232.32319999"/>
  </r>
  <r>
    <x v="5"/>
    <x v="174"/>
    <s v="00:00"/>
    <n v="1443"/>
    <n v="1"/>
    <n v="39813"/>
    <n v="0"/>
    <n v="1"/>
    <n v="0"/>
    <n v="1"/>
    <n v="0"/>
    <s v="OK"/>
    <m/>
    <s v=""/>
    <s v=""/>
    <n v="1443"/>
    <n v="39813"/>
    <n v="47580.516300000003"/>
    <n v="47580.516300000003"/>
    <n v="68658685.020900011"/>
  </r>
  <r>
    <x v="5"/>
    <x v="175"/>
    <s v="01:01"/>
    <n v="741"/>
    <n v="1"/>
    <n v="175110"/>
    <n v="0"/>
    <n v="1"/>
    <n v="0"/>
    <n v="1"/>
    <n v="0"/>
    <s v="OK"/>
    <m/>
    <s v=""/>
    <s v=""/>
    <n v="741"/>
    <n v="175110"/>
    <n v="209273.96100000001"/>
    <n v="209273.96100000001"/>
    <n v="155072005.10100001"/>
  </r>
  <r>
    <x v="5"/>
    <x v="175"/>
    <s v="02:00"/>
    <n v="812"/>
    <n v="0"/>
    <n v="132358"/>
    <n v="0"/>
    <n v="1"/>
    <n v="0"/>
    <n v="1"/>
    <n v="0"/>
    <s v="OK"/>
    <m/>
    <n v="812"/>
    <n v="759.38240000000008"/>
    <n v="759.38240000000008"/>
    <n v="132358"/>
    <n v="158181.04579999999"/>
    <n v="158181.04579999999"/>
    <n v="120119902.19411393"/>
  </r>
  <r>
    <x v="5"/>
    <x v="175"/>
    <s v="03:00"/>
    <n v="1378"/>
    <n v="0"/>
    <n v="257795"/>
    <n v="0"/>
    <n v="1"/>
    <n v="0"/>
    <n v="1"/>
    <n v="0"/>
    <s v="OK"/>
    <m/>
    <n v="1378"/>
    <n v="1288.7056"/>
    <n v="1288.7056"/>
    <n v="257795"/>
    <n v="308090.80450000003"/>
    <n v="308090.80450000003"/>
    <n v="397038345.06765527"/>
  </r>
  <r>
    <x v="5"/>
    <x v="175"/>
    <s v="04:00"/>
    <n v="1748"/>
    <n v="1"/>
    <n v="294450"/>
    <n v="0"/>
    <n v="1"/>
    <n v="0"/>
    <n v="1"/>
    <n v="0"/>
    <s v="OK"/>
    <m/>
    <s v=""/>
    <s v=""/>
    <n v="1748"/>
    <n v="294450"/>
    <n v="351897.19500000001"/>
    <n v="351897.19500000001"/>
    <n v="615116296.86000001"/>
  </r>
  <r>
    <x v="5"/>
    <x v="175"/>
    <s v="05:00"/>
    <n v="1746"/>
    <n v="1"/>
    <n v="41303"/>
    <n v="0"/>
    <n v="1"/>
    <n v="0"/>
    <n v="1"/>
    <n v="0"/>
    <s v="OK"/>
    <m/>
    <s v=""/>
    <s v=""/>
    <n v="1746"/>
    <n v="41303"/>
    <n v="49361.215300000003"/>
    <n v="49361.215300000003"/>
    <n v="86184681.913800001"/>
  </r>
  <r>
    <x v="5"/>
    <x v="175"/>
    <s v="06:00"/>
    <n v="1845"/>
    <n v="1"/>
    <n v="180549"/>
    <n v="1"/>
    <n v="1"/>
    <n v="0"/>
    <n v="1"/>
    <n v="0"/>
    <s v="OK"/>
    <m/>
    <s v=""/>
    <s v=""/>
    <n v="1845"/>
    <s v=""/>
    <s v=""/>
    <n v="180549"/>
    <n v="333112905"/>
  </r>
  <r>
    <x v="5"/>
    <x v="175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75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75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75"/>
    <s v="10:00"/>
    <n v="1829"/>
    <n v="0"/>
    <n v="80206"/>
    <n v="1"/>
    <n v="1"/>
    <n v="0"/>
    <n v="1"/>
    <n v="0"/>
    <s v="OK"/>
    <m/>
    <n v="1829"/>
    <n v="1710.4808"/>
    <n v="1710.4808"/>
    <s v=""/>
    <s v=""/>
    <n v="80206"/>
    <n v="137190823.04480001"/>
  </r>
  <r>
    <x v="5"/>
    <x v="175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75"/>
    <s v="12:00"/>
    <n v="559"/>
    <n v="1"/>
    <n v="158833"/>
    <n v="1"/>
    <n v="1"/>
    <n v="0"/>
    <n v="1"/>
    <n v="0"/>
    <s v="OK"/>
    <m/>
    <s v=""/>
    <s v=""/>
    <n v="559"/>
    <s v=""/>
    <s v=""/>
    <n v="158833"/>
    <n v="88787647"/>
  </r>
  <r>
    <x v="5"/>
    <x v="175"/>
    <s v="13:00"/>
    <n v="715"/>
    <n v="1"/>
    <n v="238689"/>
    <n v="0"/>
    <n v="1"/>
    <n v="0"/>
    <n v="1"/>
    <n v="0"/>
    <s v="OK"/>
    <m/>
    <s v=""/>
    <s v=""/>
    <n v="715"/>
    <n v="238689"/>
    <n v="285257.22390000004"/>
    <n v="285257.22390000004"/>
    <n v="203958915.08850002"/>
  </r>
  <r>
    <x v="5"/>
    <x v="175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75"/>
    <s v="15:00"/>
    <n v="1811"/>
    <n v="1"/>
    <n v="188044"/>
    <n v="0"/>
    <n v="1"/>
    <n v="0"/>
    <n v="1"/>
    <n v="0"/>
    <s v="OK"/>
    <m/>
    <s v=""/>
    <s v=""/>
    <n v="1811"/>
    <n v="188044"/>
    <n v="224731.38440000001"/>
    <n v="224731.38440000001"/>
    <n v="406988537.14840001"/>
  </r>
  <r>
    <x v="5"/>
    <x v="175"/>
    <s v="16:00"/>
    <n v="1124"/>
    <n v="0"/>
    <n v="60687"/>
    <n v="1"/>
    <n v="1"/>
    <n v="0"/>
    <n v="1"/>
    <n v="0"/>
    <s v="OK"/>
    <m/>
    <n v="1124"/>
    <n v="1051.1648"/>
    <n v="1051.1648"/>
    <s v=""/>
    <s v=""/>
    <n v="60687"/>
    <n v="63792038.217600003"/>
  </r>
  <r>
    <x v="5"/>
    <x v="175"/>
    <s v="17:00"/>
    <n v="1170"/>
    <n v="0"/>
    <n v="207944"/>
    <n v="0"/>
    <n v="1"/>
    <n v="0"/>
    <n v="1"/>
    <n v="0"/>
    <s v="OK"/>
    <m/>
    <n v="1170"/>
    <n v="1094.184"/>
    <n v="1094.184"/>
    <n v="207944"/>
    <n v="248513.8744"/>
    <n v="248513.8744"/>
    <n v="271919905.14648962"/>
  </r>
  <r>
    <x v="5"/>
    <x v="175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75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75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75"/>
    <s v="21:00"/>
    <n v="491"/>
    <n v="0"/>
    <n v="181800"/>
    <n v="1"/>
    <n v="1"/>
    <n v="0"/>
    <n v="1"/>
    <n v="0"/>
    <s v="OK"/>
    <m/>
    <n v="491"/>
    <n v="459.1832"/>
    <n v="459.1832"/>
    <s v=""/>
    <s v=""/>
    <n v="181800"/>
    <n v="83479505.760000005"/>
  </r>
  <r>
    <x v="5"/>
    <x v="175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75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75"/>
    <s v="00:00"/>
    <n v="1022"/>
    <n v="1"/>
    <n v="94732"/>
    <n v="1"/>
    <n v="1"/>
    <n v="0"/>
    <n v="1"/>
    <n v="0"/>
    <s v="OK"/>
    <m/>
    <s v=""/>
    <s v=""/>
    <n v="1022"/>
    <s v=""/>
    <s v=""/>
    <n v="94732"/>
    <n v="96816104"/>
  </r>
  <r>
    <x v="5"/>
    <x v="176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76"/>
    <s v="02:00"/>
    <n v="822"/>
    <n v="1"/>
    <n v="279254"/>
    <n v="1"/>
    <n v="1"/>
    <n v="0"/>
    <n v="1"/>
    <n v="0"/>
    <s v="OK"/>
    <m/>
    <s v=""/>
    <s v=""/>
    <n v="822"/>
    <s v=""/>
    <s v=""/>
    <n v="279254"/>
    <n v="229546788"/>
  </r>
  <r>
    <x v="5"/>
    <x v="176"/>
    <s v="03:00"/>
    <n v="1552"/>
    <n v="1"/>
    <n v="156434"/>
    <n v="1"/>
    <n v="1"/>
    <n v="0"/>
    <n v="1"/>
    <n v="0"/>
    <s v="OK"/>
    <m/>
    <s v=""/>
    <s v=""/>
    <n v="1552"/>
    <s v=""/>
    <s v=""/>
    <n v="156434"/>
    <n v="242785568"/>
  </r>
  <r>
    <x v="5"/>
    <x v="176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76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76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76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76"/>
    <s v="08:00"/>
    <n v="1652"/>
    <n v="0"/>
    <n v="176703"/>
    <n v="1"/>
    <n v="1"/>
    <n v="0"/>
    <n v="1"/>
    <n v="0"/>
    <s v="OK"/>
    <m/>
    <n v="1652"/>
    <n v="1544.9503999999999"/>
    <n v="1544.9503999999999"/>
    <s v=""/>
    <s v=""/>
    <n v="176703"/>
    <n v="272997370.53119999"/>
  </r>
  <r>
    <x v="5"/>
    <x v="176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76"/>
    <s v="10:00"/>
    <n v="1881"/>
    <n v="1"/>
    <n v="70525"/>
    <n v="0"/>
    <n v="1"/>
    <n v="0"/>
    <n v="1"/>
    <n v="0"/>
    <s v="OK"/>
    <m/>
    <s v=""/>
    <s v=""/>
    <n v="1881"/>
    <n v="70525"/>
    <n v="84284.427500000005"/>
    <n v="84284.427500000005"/>
    <n v="158539008.1275"/>
  </r>
  <r>
    <x v="5"/>
    <x v="176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76"/>
    <s v="12:00"/>
    <n v="1978"/>
    <n v="0"/>
    <n v="169942"/>
    <n v="1"/>
    <n v="1"/>
    <n v="0"/>
    <n v="1"/>
    <n v="0"/>
    <s v="OK"/>
    <m/>
    <n v="1978"/>
    <n v="1849.8256000000001"/>
    <n v="1849.8256000000001"/>
    <s v=""/>
    <s v=""/>
    <n v="169942"/>
    <n v="314363062.11520004"/>
  </r>
  <r>
    <x v="5"/>
    <x v="176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76"/>
    <s v="14:00"/>
    <n v="434"/>
    <n v="0"/>
    <n v="53681"/>
    <n v="1"/>
    <n v="1"/>
    <n v="0"/>
    <n v="1"/>
    <n v="0"/>
    <s v="OK"/>
    <m/>
    <n v="434"/>
    <n v="405.8768"/>
    <n v="405.8768"/>
    <s v=""/>
    <s v=""/>
    <n v="53681"/>
    <n v="21787872.500799999"/>
  </r>
  <r>
    <x v="5"/>
    <x v="176"/>
    <s v="15:00"/>
    <n v="674"/>
    <n v="0"/>
    <n v="118448"/>
    <n v="0"/>
    <n v="1"/>
    <n v="0"/>
    <n v="1"/>
    <n v="0"/>
    <s v="OK"/>
    <m/>
    <n v="674"/>
    <n v="630.32479999999998"/>
    <n v="630.32479999999998"/>
    <n v="118448"/>
    <n v="141557.20480000001"/>
    <n v="141557.20480000001"/>
    <n v="89227016.804119036"/>
  </r>
  <r>
    <x v="5"/>
    <x v="176"/>
    <s v="16:00"/>
    <n v="1229"/>
    <n v="1"/>
    <n v="223566"/>
    <n v="1"/>
    <n v="1"/>
    <n v="0"/>
    <n v="1"/>
    <n v="0"/>
    <s v="OK"/>
    <m/>
    <s v=""/>
    <s v=""/>
    <n v="1229"/>
    <s v=""/>
    <s v=""/>
    <n v="223566"/>
    <n v="274762614"/>
  </r>
  <r>
    <x v="5"/>
    <x v="176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76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76"/>
    <s v="19:00"/>
    <n v="1182"/>
    <n v="0"/>
    <n v="197955"/>
    <n v="0"/>
    <n v="1"/>
    <n v="0"/>
    <n v="1"/>
    <n v="0"/>
    <s v="OK"/>
    <m/>
    <n v="1182"/>
    <n v="1105.4064000000001"/>
    <n v="1105.4064000000001"/>
    <n v="197955"/>
    <n v="236576.02050000001"/>
    <n v="236576.02050000001"/>
    <n v="261512647.14723122"/>
  </r>
  <r>
    <x v="5"/>
    <x v="176"/>
    <s v="20:00"/>
    <n v="565"/>
    <n v="0"/>
    <n v="73985"/>
    <n v="1"/>
    <n v="1"/>
    <n v="0"/>
    <n v="1"/>
    <n v="0"/>
    <s v="OK"/>
    <m/>
    <n v="565"/>
    <n v="528.38800000000003"/>
    <n v="528.38800000000003"/>
    <s v=""/>
    <s v=""/>
    <n v="73985"/>
    <n v="39092786.18"/>
  </r>
  <r>
    <x v="5"/>
    <x v="176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76"/>
    <s v="22:00"/>
    <n v="1817"/>
    <n v="0"/>
    <n v="244135"/>
    <n v="1"/>
    <n v="1"/>
    <n v="0"/>
    <n v="1"/>
    <n v="0"/>
    <s v="OK"/>
    <m/>
    <n v="1817"/>
    <n v="1699.2584000000002"/>
    <n v="1699.2584000000002"/>
    <s v=""/>
    <s v=""/>
    <n v="244135"/>
    <n v="414848449.48400003"/>
  </r>
  <r>
    <x v="5"/>
    <x v="176"/>
    <s v="23:00"/>
    <n v="1388"/>
    <n v="0"/>
    <n v="41326"/>
    <n v="1"/>
    <n v="1"/>
    <n v="0"/>
    <n v="1"/>
    <n v="0"/>
    <s v="OK"/>
    <m/>
    <n v="1388"/>
    <n v="1298.0576000000001"/>
    <n v="1298.0576000000001"/>
    <s v=""/>
    <s v=""/>
    <n v="41326"/>
    <n v="53643528.377600007"/>
  </r>
  <r>
    <x v="5"/>
    <x v="176"/>
    <s v="00:00"/>
    <n v="445"/>
    <n v="1"/>
    <n v="169234"/>
    <n v="1"/>
    <n v="1"/>
    <n v="0"/>
    <n v="1"/>
    <n v="0"/>
    <s v="OK"/>
    <m/>
    <s v=""/>
    <s v=""/>
    <n v="445"/>
    <s v=""/>
    <s v=""/>
    <n v="169234"/>
    <n v="75309130"/>
  </r>
  <r>
    <x v="5"/>
    <x v="177"/>
    <s v="01:01"/>
    <n v="702"/>
    <n v="1"/>
    <n v="199594"/>
    <n v="0"/>
    <n v="1"/>
    <n v="0"/>
    <n v="1"/>
    <n v="0"/>
    <s v="OK"/>
    <m/>
    <s v=""/>
    <s v=""/>
    <n v="702"/>
    <n v="199594"/>
    <n v="238534.78940000001"/>
    <n v="238534.78940000001"/>
    <n v="167451422.15880001"/>
  </r>
  <r>
    <x v="5"/>
    <x v="177"/>
    <s v="02:00"/>
    <n v="1802"/>
    <n v="0"/>
    <n v="68556"/>
    <n v="0"/>
    <n v="1"/>
    <n v="0"/>
    <n v="1"/>
    <n v="0"/>
    <s v="OK"/>
    <m/>
    <n v="1802"/>
    <n v="1685.2304000000001"/>
    <n v="1685.2304000000001"/>
    <n v="68556"/>
    <n v="81931.275600000008"/>
    <n v="81931.275600000008"/>
    <n v="138073076.35189825"/>
  </r>
  <r>
    <x v="5"/>
    <x v="177"/>
    <s v="03:00"/>
    <n v="1608"/>
    <n v="0"/>
    <n v="244767"/>
    <n v="1"/>
    <n v="1"/>
    <n v="0"/>
    <n v="1"/>
    <n v="0"/>
    <s v="OK"/>
    <m/>
    <n v="1608"/>
    <n v="1503.8016"/>
    <n v="1503.8016"/>
    <s v=""/>
    <s v=""/>
    <n v="244767"/>
    <n v="368081006.22720003"/>
  </r>
  <r>
    <x v="5"/>
    <x v="177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77"/>
    <s v="05:00"/>
    <n v="392"/>
    <n v="0"/>
    <n v="128419"/>
    <n v="0"/>
    <n v="1"/>
    <n v="0"/>
    <n v="1"/>
    <n v="0"/>
    <s v="OK"/>
    <m/>
    <n v="392"/>
    <n v="366.59840000000003"/>
    <n v="366.59840000000003"/>
    <n v="128419"/>
    <n v="153473.54690000002"/>
    <n v="153473.54690000002"/>
    <n v="56263156.735864967"/>
  </r>
  <r>
    <x v="5"/>
    <x v="177"/>
    <s v="06:00"/>
    <n v="1957"/>
    <n v="0"/>
    <n v="58630"/>
    <n v="0"/>
    <n v="1"/>
    <n v="0"/>
    <n v="1"/>
    <n v="0"/>
    <s v="OK"/>
    <m/>
    <n v="1957"/>
    <n v="1830.1864"/>
    <n v="1830.1864"/>
    <n v="58630"/>
    <n v="70068.713000000003"/>
    <n v="70068.713000000003"/>
    <n v="128238805.59810321"/>
  </r>
  <r>
    <x v="5"/>
    <x v="177"/>
    <s v="07:00"/>
    <n v="1827"/>
    <n v="0"/>
    <n v="237498"/>
    <n v="0"/>
    <n v="1"/>
    <n v="0"/>
    <n v="1"/>
    <n v="0"/>
    <s v="OK"/>
    <m/>
    <n v="1827"/>
    <n v="1708.6104"/>
    <n v="1708.6104"/>
    <n v="237498"/>
    <n v="283833.85980000003"/>
    <n v="283833.85980000003"/>
    <n v="484961484.72642201"/>
  </r>
  <r>
    <x v="5"/>
    <x v="177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77"/>
    <s v="09:00"/>
    <n v="1607"/>
    <n v="0"/>
    <n v="240006"/>
    <n v="0"/>
    <n v="1"/>
    <n v="0"/>
    <n v="1"/>
    <n v="0"/>
    <s v="OK"/>
    <m/>
    <n v="1607"/>
    <n v="1502.8664000000001"/>
    <n v="1502.8664000000001"/>
    <n v="240006"/>
    <n v="286831.17060000001"/>
    <n v="286831.17060000001"/>
    <n v="431068928.76740789"/>
  </r>
  <r>
    <x v="5"/>
    <x v="177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77"/>
    <s v="11:00"/>
    <n v="881"/>
    <n v="0"/>
    <n v="144373"/>
    <n v="0"/>
    <n v="1"/>
    <n v="0"/>
    <n v="1"/>
    <n v="0"/>
    <s v="OK"/>
    <m/>
    <n v="881"/>
    <n v="823.91120000000001"/>
    <n v="823.91120000000001"/>
    <n v="144373"/>
    <n v="172540.17230000001"/>
    <n v="172540.17230000001"/>
    <n v="142157780.40789977"/>
  </r>
  <r>
    <x v="5"/>
    <x v="177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77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77"/>
    <s v="14:00"/>
    <n v="904"/>
    <n v="0"/>
    <n v="129105"/>
    <n v="0"/>
    <n v="1"/>
    <n v="0"/>
    <n v="1"/>
    <n v="0"/>
    <s v="OK"/>
    <m/>
    <n v="904"/>
    <n v="845.42079999999999"/>
    <n v="845.42079999999999"/>
    <n v="129105"/>
    <n v="154293.3855"/>
    <n v="154293.3855"/>
    <n v="130442837.4041184"/>
  </r>
  <r>
    <x v="5"/>
    <x v="177"/>
    <s v="15:00"/>
    <n v="1777"/>
    <n v="1"/>
    <n v="63708"/>
    <n v="1"/>
    <n v="1"/>
    <n v="0"/>
    <n v="1"/>
    <n v="0"/>
    <s v="OK"/>
    <m/>
    <s v=""/>
    <s v=""/>
    <n v="1777"/>
    <s v=""/>
    <s v=""/>
    <n v="63708"/>
    <n v="113209116"/>
  </r>
  <r>
    <x v="5"/>
    <x v="177"/>
    <s v="16:00"/>
    <n v="633"/>
    <n v="1"/>
    <n v="275180"/>
    <n v="1"/>
    <n v="1"/>
    <n v="0"/>
    <n v="1"/>
    <n v="0"/>
    <s v="OK"/>
    <m/>
    <s v=""/>
    <s v=""/>
    <n v="633"/>
    <s v=""/>
    <s v=""/>
    <n v="275180"/>
    <n v="174188940"/>
  </r>
  <r>
    <x v="5"/>
    <x v="177"/>
    <s v="17:00"/>
    <n v="1743"/>
    <n v="1"/>
    <n v="51345"/>
    <n v="0"/>
    <n v="1"/>
    <n v="0"/>
    <n v="1"/>
    <n v="0"/>
    <s v="OK"/>
    <m/>
    <s v=""/>
    <s v=""/>
    <n v="1743"/>
    <n v="51345"/>
    <n v="61362.409500000002"/>
    <n v="61362.409500000002"/>
    <n v="106954679.75850001"/>
  </r>
  <r>
    <x v="5"/>
    <x v="177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77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77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77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77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77"/>
    <s v="23:00"/>
    <n v="784"/>
    <n v="0"/>
    <n v="298356"/>
    <n v="1"/>
    <n v="1"/>
    <n v="0"/>
    <n v="1"/>
    <n v="0"/>
    <s v="OK"/>
    <m/>
    <n v="784"/>
    <n v="733.19680000000005"/>
    <n v="733.19680000000005"/>
    <s v=""/>
    <s v=""/>
    <n v="298356"/>
    <n v="218753664.46080002"/>
  </r>
  <r>
    <x v="5"/>
    <x v="177"/>
    <s v="00:00"/>
    <n v="1118"/>
    <n v="1"/>
    <n v="295626"/>
    <n v="1"/>
    <n v="1"/>
    <n v="0"/>
    <n v="1"/>
    <n v="0"/>
    <s v="OK"/>
    <m/>
    <s v=""/>
    <s v=""/>
    <n v="1118"/>
    <s v=""/>
    <s v=""/>
    <n v="295626"/>
    <n v="330509868"/>
  </r>
  <r>
    <x v="5"/>
    <x v="178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78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78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78"/>
    <s v="04:00"/>
    <n v="1127"/>
    <n v="1"/>
    <n v="170732"/>
    <n v="1"/>
    <n v="1"/>
    <n v="0"/>
    <n v="1"/>
    <n v="0"/>
    <s v="OK"/>
    <m/>
    <s v=""/>
    <s v=""/>
    <n v="1127"/>
    <s v=""/>
    <s v=""/>
    <n v="170732"/>
    <n v="192414964"/>
  </r>
  <r>
    <x v="5"/>
    <x v="178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78"/>
    <s v="06:00"/>
    <n v="1789"/>
    <n v="0"/>
    <n v="55752"/>
    <n v="1"/>
    <n v="1"/>
    <n v="0"/>
    <n v="1"/>
    <n v="0"/>
    <s v="OK"/>
    <m/>
    <n v="1789"/>
    <n v="1673.0728000000001"/>
    <n v="1673.0728000000001"/>
    <s v=""/>
    <s v=""/>
    <n v="55752"/>
    <n v="93277154.745600015"/>
  </r>
  <r>
    <x v="5"/>
    <x v="178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78"/>
    <s v="08:00"/>
    <n v="1011"/>
    <n v="0"/>
    <n v="229687"/>
    <n v="0"/>
    <n v="1"/>
    <n v="0"/>
    <n v="1"/>
    <n v="0"/>
    <s v="OK"/>
    <m/>
    <n v="1011"/>
    <n v="945.48720000000003"/>
    <n v="945.48720000000003"/>
    <n v="229687"/>
    <n v="274498.93369999999"/>
    <n v="274498.93369999999"/>
    <n v="259535228.22699866"/>
  </r>
  <r>
    <x v="5"/>
    <x v="178"/>
    <s v="09:00"/>
    <n v="1853"/>
    <n v="0"/>
    <n v="161632"/>
    <n v="1"/>
    <n v="1"/>
    <n v="0"/>
    <n v="1"/>
    <n v="0"/>
    <s v="OK"/>
    <m/>
    <n v="1853"/>
    <n v="1732.9256"/>
    <n v="1732.9256"/>
    <s v=""/>
    <s v=""/>
    <n v="161632"/>
    <n v="280096230.57920003"/>
  </r>
  <r>
    <x v="5"/>
    <x v="178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78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78"/>
    <s v="12:00"/>
    <n v="661"/>
    <n v="1"/>
    <n v="65255"/>
    <n v="1"/>
    <n v="1"/>
    <n v="0"/>
    <n v="1"/>
    <n v="0"/>
    <s v="OK"/>
    <m/>
    <s v=""/>
    <s v=""/>
    <n v="661"/>
    <s v=""/>
    <s v=""/>
    <n v="65255"/>
    <n v="43133555"/>
  </r>
  <r>
    <x v="5"/>
    <x v="178"/>
    <s v="13:00"/>
    <n v="1444"/>
    <n v="0"/>
    <n v="288256"/>
    <n v="0"/>
    <n v="1"/>
    <n v="0"/>
    <n v="1"/>
    <n v="0"/>
    <s v="OK"/>
    <m/>
    <n v="1444"/>
    <n v="1350.4288000000001"/>
    <n v="1350.4288000000001"/>
    <n v="288256"/>
    <n v="344494.74560000002"/>
    <n v="344494.74560000002"/>
    <n v="465215625.90691334"/>
  </r>
  <r>
    <x v="5"/>
    <x v="178"/>
    <s v="14:00"/>
    <n v="550"/>
    <n v="0"/>
    <n v="72763"/>
    <n v="1"/>
    <n v="1"/>
    <n v="0"/>
    <n v="1"/>
    <n v="0"/>
    <s v="OK"/>
    <m/>
    <n v="550"/>
    <n v="514.36"/>
    <n v="514.36"/>
    <s v=""/>
    <s v=""/>
    <n v="72763"/>
    <n v="37426376.68"/>
  </r>
  <r>
    <x v="5"/>
    <x v="178"/>
    <s v="15:00"/>
    <n v="1629"/>
    <n v="1"/>
    <n v="35864"/>
    <n v="0"/>
    <n v="1"/>
    <n v="0"/>
    <n v="1"/>
    <n v="0"/>
    <s v="OK"/>
    <m/>
    <s v=""/>
    <s v=""/>
    <n v="1629"/>
    <n v="35864"/>
    <n v="42861.066400000003"/>
    <n v="42861.066400000003"/>
    <n v="69820677.165600002"/>
  </r>
  <r>
    <x v="5"/>
    <x v="178"/>
    <s v="16:00"/>
    <n v="1704"/>
    <n v="1"/>
    <n v="41674"/>
    <n v="0"/>
    <n v="1"/>
    <n v="0"/>
    <n v="1"/>
    <n v="0"/>
    <s v="OK"/>
    <m/>
    <s v=""/>
    <s v=""/>
    <n v="1704"/>
    <n v="41674"/>
    <n v="49804.597399999999"/>
    <n v="49804.597399999999"/>
    <n v="84867033.969599992"/>
  </r>
  <r>
    <x v="5"/>
    <x v="178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78"/>
    <s v="18:00"/>
    <n v="1384"/>
    <n v="0"/>
    <n v="207254"/>
    <n v="0"/>
    <n v="1"/>
    <n v="0"/>
    <n v="1"/>
    <n v="0"/>
    <s v="OK"/>
    <m/>
    <n v="1384"/>
    <n v="1294.3168000000001"/>
    <n v="1294.3168000000001"/>
    <n v="207254"/>
    <n v="247689.25540000002"/>
    <n v="247689.25540000002"/>
    <n v="320588364.44371074"/>
  </r>
  <r>
    <x v="5"/>
    <x v="178"/>
    <s v="19:00"/>
    <n v="1994"/>
    <n v="1"/>
    <n v="41937"/>
    <n v="0"/>
    <n v="1"/>
    <n v="0"/>
    <n v="1"/>
    <n v="0"/>
    <s v="OK"/>
    <m/>
    <s v=""/>
    <s v=""/>
    <n v="1994"/>
    <n v="41937"/>
    <n v="50118.9087"/>
    <n v="50118.9087"/>
    <n v="99937103.947799996"/>
  </r>
  <r>
    <x v="5"/>
    <x v="178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78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78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78"/>
    <s v="23:00"/>
    <n v="955"/>
    <n v="0"/>
    <n v="128757"/>
    <n v="1"/>
    <n v="1"/>
    <n v="0"/>
    <n v="1"/>
    <n v="0"/>
    <s v="OK"/>
    <m/>
    <n v="955"/>
    <n v="893.11599999999999"/>
    <n v="893.11599999999999"/>
    <s v=""/>
    <s v=""/>
    <n v="128757"/>
    <n v="114994936.81199999"/>
  </r>
  <r>
    <x v="5"/>
    <x v="178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79"/>
    <s v="01:01"/>
    <n v="1172"/>
    <n v="1"/>
    <n v="299670"/>
    <n v="0"/>
    <n v="1"/>
    <n v="0"/>
    <n v="1"/>
    <n v="0"/>
    <s v="OK"/>
    <m/>
    <s v=""/>
    <s v=""/>
    <n v="1172"/>
    <n v="299670"/>
    <n v="358135.61700000003"/>
    <n v="358135.61700000003"/>
    <n v="419734943.12400001"/>
  </r>
  <r>
    <x v="5"/>
    <x v="179"/>
    <s v="02:00"/>
    <n v="1219"/>
    <n v="1"/>
    <n v="111969"/>
    <n v="1"/>
    <n v="1"/>
    <n v="0"/>
    <n v="1"/>
    <n v="0"/>
    <s v="OK"/>
    <m/>
    <s v=""/>
    <s v=""/>
    <n v="1219"/>
    <s v=""/>
    <s v=""/>
    <n v="111969"/>
    <n v="136490211"/>
  </r>
  <r>
    <x v="5"/>
    <x v="179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79"/>
    <s v="04:00"/>
    <n v="501"/>
    <n v="1"/>
    <n v="145582"/>
    <n v="1"/>
    <n v="1"/>
    <n v="0"/>
    <n v="1"/>
    <n v="0"/>
    <s v="OK"/>
    <m/>
    <s v=""/>
    <s v=""/>
    <n v="501"/>
    <s v=""/>
    <s v=""/>
    <n v="145582"/>
    <n v="72936582"/>
  </r>
  <r>
    <x v="5"/>
    <x v="179"/>
    <s v="05:00"/>
    <n v="913"/>
    <n v="0"/>
    <n v="210877"/>
    <n v="1"/>
    <n v="1"/>
    <n v="0"/>
    <n v="1"/>
    <n v="0"/>
    <s v="OK"/>
    <m/>
    <n v="913"/>
    <n v="853.83760000000007"/>
    <n v="853.83760000000007"/>
    <s v=""/>
    <s v=""/>
    <n v="210877"/>
    <n v="180054711.57520002"/>
  </r>
  <r>
    <x v="5"/>
    <x v="179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79"/>
    <s v="07:00"/>
    <n v="1802"/>
    <n v="1"/>
    <n v="110106"/>
    <n v="0"/>
    <n v="1"/>
    <n v="0"/>
    <n v="1"/>
    <n v="0"/>
    <s v="OK"/>
    <m/>
    <s v=""/>
    <s v=""/>
    <n v="1802"/>
    <n v="110106"/>
    <n v="131587.68059999999"/>
    <n v="131587.68059999999"/>
    <n v="237121000.44119999"/>
  </r>
  <r>
    <x v="5"/>
    <x v="179"/>
    <s v="08:00"/>
    <n v="1098"/>
    <n v="0"/>
    <n v="87927"/>
    <n v="1"/>
    <n v="1"/>
    <n v="0"/>
    <n v="1"/>
    <n v="0"/>
    <s v="OK"/>
    <m/>
    <n v="1098"/>
    <n v="1026.8496"/>
    <n v="1026.8496"/>
    <s v=""/>
    <s v=""/>
    <n v="87927"/>
    <n v="90287804.779200003"/>
  </r>
  <r>
    <x v="5"/>
    <x v="179"/>
    <s v="09:00"/>
    <n v="603"/>
    <n v="1"/>
    <n v="244053"/>
    <n v="1"/>
    <n v="1"/>
    <n v="0"/>
    <n v="1"/>
    <n v="0"/>
    <s v="OK"/>
    <m/>
    <s v=""/>
    <s v=""/>
    <n v="603"/>
    <s v=""/>
    <s v=""/>
    <n v="244053"/>
    <n v="147163959"/>
  </r>
  <r>
    <x v="5"/>
    <x v="179"/>
    <s v="10:00"/>
    <n v="475"/>
    <n v="0"/>
    <n v="198365"/>
    <n v="0"/>
    <n v="1"/>
    <n v="0"/>
    <n v="1"/>
    <n v="0"/>
    <s v="OK"/>
    <m/>
    <n v="475"/>
    <n v="444.22"/>
    <n v="444.22"/>
    <n v="198365"/>
    <n v="237066.01150000002"/>
    <n v="237066.01150000002"/>
    <n v="105309463.62853001"/>
  </r>
  <r>
    <x v="5"/>
    <x v="179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79"/>
    <s v="12:00"/>
    <n v="1826"/>
    <n v="0"/>
    <n v="190455"/>
    <n v="0"/>
    <n v="1"/>
    <n v="0"/>
    <n v="1"/>
    <n v="0"/>
    <s v="OK"/>
    <m/>
    <n v="1826"/>
    <n v="1707.6752000000001"/>
    <n v="1707.6752000000001"/>
    <n v="190455"/>
    <n v="227612.77050000001"/>
    <n v="227612.77050000001"/>
    <n v="388688683.38614166"/>
  </r>
  <r>
    <x v="5"/>
    <x v="179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79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79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79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79"/>
    <s v="17:00"/>
    <n v="1199"/>
    <n v="0"/>
    <n v="261148"/>
    <n v="0"/>
    <n v="1"/>
    <n v="0"/>
    <n v="1"/>
    <n v="0"/>
    <s v="OK"/>
    <m/>
    <n v="1199"/>
    <n v="1121.3048000000001"/>
    <n v="1121.3048000000001"/>
    <n v="261148"/>
    <n v="312097.97480000003"/>
    <n v="312097.97480000003"/>
    <n v="349956957.2135191"/>
  </r>
  <r>
    <x v="5"/>
    <x v="179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79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79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79"/>
    <s v="21:00"/>
    <n v="438"/>
    <n v="1"/>
    <n v="238734"/>
    <n v="0"/>
    <n v="1"/>
    <n v="0"/>
    <n v="1"/>
    <n v="0"/>
    <s v="OK"/>
    <m/>
    <s v=""/>
    <s v=""/>
    <n v="438"/>
    <n v="238734"/>
    <n v="285311.00339999999"/>
    <n v="285311.00339999999"/>
    <n v="124966219.4892"/>
  </r>
  <r>
    <x v="5"/>
    <x v="179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79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79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80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80"/>
    <s v="02:00"/>
    <n v="951"/>
    <n v="0"/>
    <n v="233354"/>
    <n v="1"/>
    <n v="1"/>
    <n v="0"/>
    <n v="1"/>
    <n v="0"/>
    <s v="OK"/>
    <m/>
    <n v="951"/>
    <n v="889.37520000000006"/>
    <n v="889.37520000000006"/>
    <s v=""/>
    <s v=""/>
    <n v="233354"/>
    <n v="207539260.4208"/>
  </r>
  <r>
    <x v="5"/>
    <x v="180"/>
    <s v="03:00"/>
    <n v="1782"/>
    <n v="1"/>
    <n v="141803"/>
    <n v="0"/>
    <n v="1"/>
    <n v="0"/>
    <n v="1"/>
    <n v="0"/>
    <s v="OK"/>
    <m/>
    <s v=""/>
    <s v=""/>
    <n v="1782"/>
    <n v="141803"/>
    <n v="169468.7653"/>
    <n v="169468.7653"/>
    <n v="301993339.76459998"/>
  </r>
  <r>
    <x v="5"/>
    <x v="180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80"/>
    <s v="05:00"/>
    <n v="1095"/>
    <n v="1"/>
    <n v="286424"/>
    <n v="1"/>
    <n v="1"/>
    <n v="0"/>
    <n v="1"/>
    <n v="0"/>
    <s v="OK"/>
    <m/>
    <s v=""/>
    <s v=""/>
    <n v="1095"/>
    <s v=""/>
    <s v=""/>
    <n v="286424"/>
    <n v="313634280"/>
  </r>
  <r>
    <x v="5"/>
    <x v="180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80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80"/>
    <s v="08:00"/>
    <n v="438"/>
    <n v="0"/>
    <n v="240615"/>
    <n v="0"/>
    <n v="1"/>
    <n v="0"/>
    <n v="1"/>
    <n v="0"/>
    <s v="OK"/>
    <m/>
    <n v="438"/>
    <n v="409.61760000000004"/>
    <n v="409.61760000000004"/>
    <n v="240615"/>
    <n v="287558.9865"/>
    <n v="287558.9865"/>
    <n v="117789221.90856241"/>
  </r>
  <r>
    <x v="5"/>
    <x v="180"/>
    <s v="09:00"/>
    <n v="1351"/>
    <n v="0"/>
    <n v="91351"/>
    <n v="0"/>
    <n v="1"/>
    <n v="0"/>
    <n v="1"/>
    <n v="0"/>
    <s v="OK"/>
    <m/>
    <n v="1351"/>
    <n v="1263.4552000000001"/>
    <n v="1263.4552000000001"/>
    <n v="91351"/>
    <n v="109173.58010000001"/>
    <n v="109173.58010000001"/>
    <n v="137935927.47996154"/>
  </r>
  <r>
    <x v="5"/>
    <x v="180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80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80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80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80"/>
    <s v="14:00"/>
    <n v="1728"/>
    <n v="0"/>
    <n v="38972"/>
    <n v="0"/>
    <n v="1"/>
    <n v="0"/>
    <n v="1"/>
    <n v="0"/>
    <s v="OK"/>
    <m/>
    <n v="1728"/>
    <n v="1616.0255999999999"/>
    <n v="1616.0255999999999"/>
    <n v="38972"/>
    <n v="46575.4372"/>
    <n v="46575.4372"/>
    <n v="75267098.846392319"/>
  </r>
  <r>
    <x v="5"/>
    <x v="180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80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80"/>
    <s v="17:00"/>
    <n v="1349"/>
    <n v="1"/>
    <n v="288968"/>
    <n v="0"/>
    <n v="1"/>
    <n v="0"/>
    <n v="1"/>
    <n v="0"/>
    <s v="OK"/>
    <m/>
    <s v=""/>
    <s v=""/>
    <n v="1349"/>
    <n v="288968"/>
    <n v="345345.6568"/>
    <n v="345345.6568"/>
    <n v="465871291.02319998"/>
  </r>
  <r>
    <x v="5"/>
    <x v="180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80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5"/>
    <x v="180"/>
    <s v="20:00"/>
    <n v="511"/>
    <n v="0"/>
    <n v="242796"/>
    <n v="1"/>
    <n v="1"/>
    <n v="0"/>
    <n v="1"/>
    <n v="0"/>
    <s v="OK"/>
    <m/>
    <n v="511"/>
    <n v="477.88720000000001"/>
    <n v="477.88720000000001"/>
    <s v=""/>
    <s v=""/>
    <n v="242796"/>
    <n v="116029100.6112"/>
  </r>
  <r>
    <x v="5"/>
    <x v="180"/>
    <s v="21:00"/>
    <n v="930"/>
    <n v="1"/>
    <n v="198928"/>
    <n v="1"/>
    <n v="1"/>
    <n v="0"/>
    <n v="1"/>
    <n v="0"/>
    <s v="OK"/>
    <m/>
    <s v=""/>
    <s v=""/>
    <n v="930"/>
    <s v=""/>
    <s v=""/>
    <n v="198928"/>
    <n v="185003040"/>
  </r>
  <r>
    <x v="5"/>
    <x v="180"/>
    <s v="22:00"/>
    <n v="1973"/>
    <n v="1"/>
    <n v="225906"/>
    <n v="0"/>
    <n v="1"/>
    <n v="0"/>
    <n v="1"/>
    <n v="0"/>
    <s v="OK"/>
    <m/>
    <s v=""/>
    <s v=""/>
    <n v="1973"/>
    <n v="225906"/>
    <n v="269980.26060000004"/>
    <n v="269980.26060000004"/>
    <n v="532671054.16380006"/>
  </r>
  <r>
    <x v="5"/>
    <x v="180"/>
    <s v="23:00"/>
    <n v="720"/>
    <n v="1"/>
    <n v="201237"/>
    <n v="0"/>
    <n v="1"/>
    <n v="0"/>
    <n v="1"/>
    <n v="0"/>
    <s v="OK"/>
    <m/>
    <s v=""/>
    <s v=""/>
    <n v="720"/>
    <n v="201237"/>
    <n v="240498.33870000002"/>
    <n v="240498.33870000002"/>
    <n v="173158803.86400002"/>
  </r>
  <r>
    <x v="5"/>
    <x v="180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81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81"/>
    <s v="02:00"/>
    <n v="1528"/>
    <n v="0"/>
    <n v="82622"/>
    <n v="1"/>
    <n v="1"/>
    <n v="0"/>
    <n v="1"/>
    <n v="0"/>
    <s v="OK"/>
    <m/>
    <n v="1528"/>
    <n v="1428.9856"/>
    <n v="1428.9856"/>
    <s v=""/>
    <s v=""/>
    <n v="82622"/>
    <n v="118065648.2432"/>
  </r>
  <r>
    <x v="6"/>
    <x v="181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81"/>
    <s v="04:00"/>
    <n v="1762"/>
    <n v="1"/>
    <n v="33657"/>
    <n v="0"/>
    <n v="1"/>
    <n v="0"/>
    <n v="1"/>
    <n v="0"/>
    <s v="OK"/>
    <m/>
    <s v=""/>
    <s v=""/>
    <n v="1762"/>
    <n v="33657"/>
    <n v="40223.4807"/>
    <n v="40223.4807"/>
    <n v="70873772.993400007"/>
  </r>
  <r>
    <x v="6"/>
    <x v="181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81"/>
    <s v="06:00"/>
    <n v="1644"/>
    <n v="1"/>
    <n v="179495"/>
    <n v="0"/>
    <n v="1"/>
    <n v="0"/>
    <n v="1"/>
    <n v="0"/>
    <s v="OK"/>
    <m/>
    <s v=""/>
    <s v=""/>
    <n v="1644"/>
    <n v="179495"/>
    <n v="214514.47450000001"/>
    <n v="214514.47450000001"/>
    <n v="352661796.07800001"/>
  </r>
  <r>
    <x v="6"/>
    <x v="181"/>
    <s v="07:00"/>
    <n v="929"/>
    <n v="0"/>
    <n v="97490"/>
    <n v="1"/>
    <n v="1"/>
    <n v="0"/>
    <n v="1"/>
    <n v="0"/>
    <s v="OK"/>
    <m/>
    <n v="929"/>
    <n v="868.80079999999998"/>
    <n v="868.80079999999998"/>
    <s v=""/>
    <s v=""/>
    <n v="97490"/>
    <n v="84699389.991999999"/>
  </r>
  <r>
    <x v="6"/>
    <x v="181"/>
    <s v="08:00"/>
    <n v="1382"/>
    <n v="0"/>
    <n v="38243"/>
    <n v="1"/>
    <n v="1"/>
    <n v="0"/>
    <n v="1"/>
    <n v="0"/>
    <s v="OK"/>
    <m/>
    <n v="1382"/>
    <n v="1292.4464"/>
    <n v="1292.4464"/>
    <s v=""/>
    <s v=""/>
    <n v="38243"/>
    <n v="49427027.6752"/>
  </r>
  <r>
    <x v="6"/>
    <x v="181"/>
    <s v="09:00"/>
    <n v="969"/>
    <n v="1"/>
    <n v="120823"/>
    <n v="1"/>
    <n v="1"/>
    <n v="0"/>
    <n v="1"/>
    <n v="0"/>
    <s v="OK"/>
    <m/>
    <s v=""/>
    <s v=""/>
    <n v="969"/>
    <s v=""/>
    <s v=""/>
    <n v="120823"/>
    <n v="117077487"/>
  </r>
  <r>
    <x v="6"/>
    <x v="181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81"/>
    <s v="11:00"/>
    <n v="1264"/>
    <n v="1"/>
    <n v="115286"/>
    <n v="0"/>
    <n v="1"/>
    <n v="0"/>
    <n v="1"/>
    <n v="0"/>
    <s v="OK"/>
    <m/>
    <s v=""/>
    <s v=""/>
    <n v="1264"/>
    <n v="115286"/>
    <n v="137778.29860000001"/>
    <n v="137778.29860000001"/>
    <n v="174151769.43040001"/>
  </r>
  <r>
    <x v="6"/>
    <x v="181"/>
    <s v="12:00"/>
    <n v="335"/>
    <n v="0"/>
    <n v="180766"/>
    <n v="1"/>
    <n v="1"/>
    <n v="0"/>
    <n v="1"/>
    <n v="0"/>
    <s v="OK"/>
    <m/>
    <n v="335"/>
    <n v="313.29200000000003"/>
    <n v="313.29200000000003"/>
    <s v=""/>
    <s v=""/>
    <n v="180766"/>
    <n v="56632541.672000006"/>
  </r>
  <r>
    <x v="6"/>
    <x v="181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81"/>
    <s v="14:00"/>
    <n v="505"/>
    <n v="0"/>
    <n v="257743"/>
    <n v="1"/>
    <n v="1"/>
    <n v="0"/>
    <n v="1"/>
    <n v="0"/>
    <s v="OK"/>
    <m/>
    <n v="505"/>
    <n v="472.27600000000001"/>
    <n v="472.27600000000001"/>
    <s v=""/>
    <s v=""/>
    <n v="257743"/>
    <n v="121725833.068"/>
  </r>
  <r>
    <x v="6"/>
    <x v="181"/>
    <s v="15:00"/>
    <n v="1715"/>
    <n v="0"/>
    <n v="254860"/>
    <n v="1"/>
    <n v="1"/>
    <n v="0"/>
    <n v="1"/>
    <n v="0"/>
    <s v="OK"/>
    <m/>
    <n v="1715"/>
    <n v="1603.8680000000002"/>
    <n v="1603.8680000000002"/>
    <s v=""/>
    <s v=""/>
    <n v="254860"/>
    <n v="408761798.48000002"/>
  </r>
  <r>
    <x v="6"/>
    <x v="181"/>
    <s v="16:00"/>
    <n v="1525"/>
    <n v="1"/>
    <n v="246415"/>
    <n v="0"/>
    <n v="1"/>
    <n v="0"/>
    <n v="1"/>
    <n v="0"/>
    <s v="OK"/>
    <m/>
    <s v=""/>
    <s v=""/>
    <n v="1525"/>
    <n v="246415"/>
    <n v="294490.56650000002"/>
    <n v="294490.56650000002"/>
    <n v="449098113.91250002"/>
  </r>
  <r>
    <x v="6"/>
    <x v="181"/>
    <s v="17:00"/>
    <n v="1668"/>
    <n v="1"/>
    <n v="69401"/>
    <n v="0"/>
    <n v="1"/>
    <n v="0"/>
    <n v="1"/>
    <n v="0"/>
    <s v="OK"/>
    <m/>
    <s v=""/>
    <s v=""/>
    <n v="1668"/>
    <n v="69401"/>
    <n v="82941.1351"/>
    <n v="82941.1351"/>
    <n v="138345813.3468"/>
  </r>
  <r>
    <x v="6"/>
    <x v="181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81"/>
    <s v="19:00"/>
    <n v="1337"/>
    <n v="0"/>
    <n v="287348"/>
    <n v="1"/>
    <n v="1"/>
    <n v="0"/>
    <n v="1"/>
    <n v="0"/>
    <s v="OK"/>
    <m/>
    <n v="1337"/>
    <n v="1250.3624"/>
    <n v="1250.3624"/>
    <s v=""/>
    <s v=""/>
    <n v="287348"/>
    <n v="359289134.9152"/>
  </r>
  <r>
    <x v="6"/>
    <x v="181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81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81"/>
    <s v="22:00"/>
    <n v="785"/>
    <n v="1"/>
    <n v="195999"/>
    <n v="1"/>
    <n v="1"/>
    <n v="0"/>
    <n v="1"/>
    <n v="0"/>
    <s v="OK"/>
    <m/>
    <s v=""/>
    <s v=""/>
    <n v="785"/>
    <s v=""/>
    <s v=""/>
    <n v="195999"/>
    <n v="153859215"/>
  </r>
  <r>
    <x v="6"/>
    <x v="181"/>
    <s v="23:00"/>
    <n v="1964"/>
    <n v="1"/>
    <n v="244536"/>
    <n v="1"/>
    <n v="1"/>
    <n v="0"/>
    <n v="1"/>
    <n v="0"/>
    <s v="OK"/>
    <m/>
    <s v=""/>
    <s v=""/>
    <n v="1964"/>
    <s v=""/>
    <s v=""/>
    <n v="244536"/>
    <n v="480268704"/>
  </r>
  <r>
    <x v="6"/>
    <x v="181"/>
    <s v="00:00"/>
    <n v="1814"/>
    <n v="0"/>
    <n v="233894"/>
    <n v="0"/>
    <n v="1"/>
    <n v="0"/>
    <n v="1"/>
    <n v="0"/>
    <s v="OK"/>
    <m/>
    <n v="1814"/>
    <n v="1696.4528"/>
    <n v="1696.4528"/>
    <n v="233894"/>
    <n v="279526.7194"/>
    <n v="279526.7194"/>
    <n v="474203885.80094433"/>
  </r>
  <r>
    <x v="6"/>
    <x v="182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82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82"/>
    <s v="03:00"/>
    <n v="542"/>
    <n v="0"/>
    <n v="176872"/>
    <n v="0"/>
    <n v="1"/>
    <n v="0"/>
    <n v="1"/>
    <n v="0"/>
    <s v="OK"/>
    <m/>
    <n v="542"/>
    <n v="506.8784"/>
    <n v="506.8784"/>
    <n v="176872"/>
    <n v="211379.72720000002"/>
    <n v="211379.72720000002"/>
    <n v="107143817.91557249"/>
  </r>
  <r>
    <x v="6"/>
    <x v="182"/>
    <s v="04:00"/>
    <n v="1116"/>
    <n v="0"/>
    <n v="106072"/>
    <n v="1"/>
    <n v="1"/>
    <n v="0"/>
    <n v="1"/>
    <n v="0"/>
    <s v="OK"/>
    <m/>
    <n v="1116"/>
    <n v="1043.6831999999999"/>
    <n v="1043.6831999999999"/>
    <s v=""/>
    <s v=""/>
    <n v="106072"/>
    <n v="110705564.39039999"/>
  </r>
  <r>
    <x v="6"/>
    <x v="182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82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82"/>
    <s v="07:00"/>
    <n v="638"/>
    <n v="1"/>
    <n v="253663"/>
    <n v="0"/>
    <n v="1"/>
    <n v="0"/>
    <n v="1"/>
    <n v="0"/>
    <s v="OK"/>
    <m/>
    <s v=""/>
    <s v=""/>
    <n v="638"/>
    <n v="253663"/>
    <n v="303152.65130000003"/>
    <n v="303152.65130000003"/>
    <n v="193411391.52940002"/>
  </r>
  <r>
    <x v="6"/>
    <x v="182"/>
    <s v="08:00"/>
    <n v="644"/>
    <n v="1"/>
    <n v="97029"/>
    <n v="1"/>
    <n v="1"/>
    <n v="0"/>
    <n v="1"/>
    <n v="0"/>
    <s v="OK"/>
    <m/>
    <s v=""/>
    <s v=""/>
    <n v="644"/>
    <s v=""/>
    <s v=""/>
    <n v="97029"/>
    <n v="62486676"/>
  </r>
  <r>
    <x v="6"/>
    <x v="182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82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82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82"/>
    <s v="12:00"/>
    <n v="1692"/>
    <n v="0"/>
    <n v="208640"/>
    <n v="0"/>
    <n v="1"/>
    <n v="0"/>
    <n v="1"/>
    <n v="0"/>
    <s v="OK"/>
    <m/>
    <n v="1692"/>
    <n v="1582.3584000000001"/>
    <n v="1582.3584000000001"/>
    <n v="208640"/>
    <n v="249345.66400000002"/>
    <n v="249345.66400000002"/>
    <n v="394554205.93397766"/>
  </r>
  <r>
    <x v="6"/>
    <x v="182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82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82"/>
    <s v="15:00"/>
    <n v="300"/>
    <n v="1"/>
    <n v="51089"/>
    <n v="1"/>
    <n v="1"/>
    <n v="0"/>
    <n v="1"/>
    <n v="0"/>
    <s v="OK"/>
    <m/>
    <s v=""/>
    <s v=""/>
    <n v="300"/>
    <s v=""/>
    <s v=""/>
    <n v="51089"/>
    <n v="15326700"/>
  </r>
  <r>
    <x v="6"/>
    <x v="182"/>
    <s v="16:00"/>
    <n v="655"/>
    <n v="0"/>
    <n v="199827"/>
    <n v="0"/>
    <n v="1"/>
    <n v="0"/>
    <n v="1"/>
    <n v="0"/>
    <s v="OK"/>
    <m/>
    <n v="655"/>
    <n v="612.55600000000004"/>
    <n v="612.55600000000004"/>
    <n v="199827"/>
    <n v="238813.24770000001"/>
    <n v="238813.24770000001"/>
    <n v="146286487.75812122"/>
  </r>
  <r>
    <x v="6"/>
    <x v="182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82"/>
    <s v="18:00"/>
    <n v="1876"/>
    <n v="0"/>
    <n v="90654"/>
    <n v="0"/>
    <n v="1"/>
    <n v="0"/>
    <n v="1"/>
    <n v="0"/>
    <s v="OK"/>
    <m/>
    <n v="1876"/>
    <n v="1754.4352000000001"/>
    <n v="1754.4352000000001"/>
    <n v="90654"/>
    <n v="108340.59540000001"/>
    <n v="108340.59540000001"/>
    <n v="190076554.15871811"/>
  </r>
  <r>
    <x v="6"/>
    <x v="182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82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82"/>
    <s v="21:00"/>
    <n v="554"/>
    <n v="1"/>
    <n v="81925"/>
    <n v="0"/>
    <n v="1"/>
    <n v="0"/>
    <n v="1"/>
    <n v="0"/>
    <s v="OK"/>
    <m/>
    <s v=""/>
    <s v=""/>
    <n v="554"/>
    <n v="81925"/>
    <n v="97908.567500000005"/>
    <n v="97908.567500000005"/>
    <n v="54241346.395000003"/>
  </r>
  <r>
    <x v="6"/>
    <x v="182"/>
    <s v="22:00"/>
    <n v="364"/>
    <n v="0"/>
    <n v="279511"/>
    <n v="0"/>
    <n v="1"/>
    <n v="0"/>
    <n v="1"/>
    <n v="0"/>
    <s v="OK"/>
    <m/>
    <n v="364"/>
    <n v="340.4128"/>
    <n v="340.4128"/>
    <n v="279511"/>
    <n v="334043.59610000002"/>
    <n v="334043.59610000002"/>
    <n v="113712715.87047009"/>
  </r>
  <r>
    <x v="6"/>
    <x v="182"/>
    <s v="23:00"/>
    <n v="1649"/>
    <n v="1"/>
    <n v="230920"/>
    <n v="0"/>
    <n v="1"/>
    <n v="0"/>
    <n v="1"/>
    <n v="0"/>
    <s v="OK"/>
    <m/>
    <s v=""/>
    <s v=""/>
    <n v="1649"/>
    <n v="230920"/>
    <n v="275972.49200000003"/>
    <n v="275972.49200000003"/>
    <n v="455078639.30800003"/>
  </r>
  <r>
    <x v="6"/>
    <x v="182"/>
    <s v="00:00"/>
    <n v="505"/>
    <n v="0"/>
    <n v="130165"/>
    <n v="1"/>
    <n v="1"/>
    <n v="0"/>
    <n v="1"/>
    <n v="0"/>
    <s v="OK"/>
    <m/>
    <n v="505"/>
    <n v="472.27600000000001"/>
    <n v="472.27600000000001"/>
    <s v=""/>
    <s v=""/>
    <n v="130165"/>
    <n v="61473805.539999999"/>
  </r>
  <r>
    <x v="6"/>
    <x v="183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83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83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83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83"/>
    <s v="05:00"/>
    <n v="1883"/>
    <n v="0"/>
    <n v="140246"/>
    <n v="0"/>
    <n v="1"/>
    <n v="0"/>
    <n v="1"/>
    <n v="0"/>
    <s v="OK"/>
    <m/>
    <n v="1883"/>
    <n v="1760.9816000000001"/>
    <n v="1760.9816000000001"/>
    <n v="140246"/>
    <n v="167607.99460000001"/>
    <n v="167607.99460000001"/>
    <n v="295154594.50349939"/>
  </r>
  <r>
    <x v="6"/>
    <x v="183"/>
    <s v="06:00"/>
    <n v="884"/>
    <n v="1"/>
    <n v="90257"/>
    <n v="1"/>
    <n v="1"/>
    <n v="0"/>
    <n v="1"/>
    <n v="0"/>
    <s v="OK"/>
    <m/>
    <s v=""/>
    <s v=""/>
    <n v="884"/>
    <s v=""/>
    <s v=""/>
    <n v="90257"/>
    <n v="79787188"/>
  </r>
  <r>
    <x v="6"/>
    <x v="183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83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83"/>
    <s v="09:00"/>
    <n v="715"/>
    <n v="0"/>
    <n v="105254"/>
    <n v="1"/>
    <n v="1"/>
    <n v="0"/>
    <n v="1"/>
    <n v="0"/>
    <s v="OK"/>
    <m/>
    <n v="715"/>
    <n v="668.66800000000001"/>
    <n v="668.66800000000001"/>
    <s v=""/>
    <s v=""/>
    <n v="105254"/>
    <n v="70379981.672000006"/>
  </r>
  <r>
    <x v="6"/>
    <x v="183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83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83"/>
    <s v="12:00"/>
    <n v="1326"/>
    <n v="0"/>
    <n v="91209"/>
    <n v="1"/>
    <n v="1"/>
    <n v="0"/>
    <n v="1"/>
    <n v="0"/>
    <s v="OK"/>
    <m/>
    <n v="1326"/>
    <n v="1240.0752"/>
    <n v="1240.0752"/>
    <s v=""/>
    <s v=""/>
    <n v="91209"/>
    <n v="113106018.91679999"/>
  </r>
  <r>
    <x v="6"/>
    <x v="183"/>
    <s v="13:00"/>
    <n v="465"/>
    <n v="1"/>
    <n v="53699"/>
    <n v="1"/>
    <n v="1"/>
    <n v="0"/>
    <n v="1"/>
    <n v="0"/>
    <s v="OK"/>
    <m/>
    <s v=""/>
    <s v=""/>
    <n v="465"/>
    <s v=""/>
    <s v=""/>
    <n v="53699"/>
    <n v="24970035"/>
  </r>
  <r>
    <x v="6"/>
    <x v="183"/>
    <s v="14:00"/>
    <n v="778"/>
    <n v="0"/>
    <n v="96823"/>
    <n v="1"/>
    <n v="1"/>
    <n v="0"/>
    <n v="1"/>
    <n v="0"/>
    <s v="OK"/>
    <m/>
    <n v="778"/>
    <n v="727.5856"/>
    <n v="727.5856"/>
    <s v=""/>
    <s v=""/>
    <n v="96823"/>
    <n v="70447020.548800007"/>
  </r>
  <r>
    <x v="6"/>
    <x v="183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83"/>
    <s v="16:00"/>
    <n v="1174"/>
    <n v="0"/>
    <n v="237664"/>
    <n v="1"/>
    <n v="1"/>
    <n v="0"/>
    <n v="1"/>
    <n v="0"/>
    <s v="OK"/>
    <m/>
    <n v="1174"/>
    <n v="1097.9248"/>
    <n v="1097.9248"/>
    <s v=""/>
    <s v=""/>
    <n v="237664"/>
    <n v="260937199.6672"/>
  </r>
  <r>
    <x v="6"/>
    <x v="183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83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83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83"/>
    <s v="20:00"/>
    <n v="1351"/>
    <n v="0"/>
    <n v="91253"/>
    <n v="0"/>
    <n v="1"/>
    <n v="0"/>
    <n v="1"/>
    <n v="0"/>
    <s v="OK"/>
    <m/>
    <n v="1351"/>
    <n v="1263.4552000000001"/>
    <n v="1263.4552000000001"/>
    <n v="91253"/>
    <n v="109056.46030000001"/>
    <n v="109056.46030000001"/>
    <n v="137787951.85962859"/>
  </r>
  <r>
    <x v="6"/>
    <x v="183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83"/>
    <s v="22:00"/>
    <n v="1872"/>
    <n v="0"/>
    <n v="258879"/>
    <n v="1"/>
    <n v="1"/>
    <n v="0"/>
    <n v="1"/>
    <n v="0"/>
    <s v="OK"/>
    <m/>
    <n v="1872"/>
    <n v="1750.6944000000001"/>
    <n v="1750.6944000000001"/>
    <s v=""/>
    <s v=""/>
    <n v="258879"/>
    <n v="453218015.5776"/>
  </r>
  <r>
    <x v="6"/>
    <x v="183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83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84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84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84"/>
    <s v="03:00"/>
    <n v="516"/>
    <n v="0"/>
    <n v="109482"/>
    <n v="0"/>
    <n v="1"/>
    <n v="0"/>
    <n v="1"/>
    <n v="0"/>
    <s v="OK"/>
    <m/>
    <n v="516"/>
    <n v="482.56319999999999"/>
    <n v="482.56319999999999"/>
    <n v="109482"/>
    <n v="130841.9382"/>
    <n v="130841.9382"/>
    <n v="63139504.391994238"/>
  </r>
  <r>
    <x v="6"/>
    <x v="184"/>
    <s v="04:00"/>
    <n v="1884"/>
    <n v="1"/>
    <n v="43949"/>
    <n v="0"/>
    <n v="1"/>
    <n v="0"/>
    <n v="1"/>
    <n v="0"/>
    <s v="OK"/>
    <m/>
    <s v=""/>
    <s v=""/>
    <n v="1884"/>
    <n v="43949"/>
    <n v="52523.4499"/>
    <n v="52523.4499"/>
    <n v="98954179.611599997"/>
  </r>
  <r>
    <x v="6"/>
    <x v="184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84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84"/>
    <s v="07:00"/>
    <n v="436"/>
    <n v="1"/>
    <n v="203454"/>
    <n v="1"/>
    <n v="1"/>
    <n v="0"/>
    <n v="1"/>
    <n v="0"/>
    <s v="OK"/>
    <m/>
    <s v=""/>
    <s v=""/>
    <n v="436"/>
    <s v=""/>
    <s v=""/>
    <n v="203454"/>
    <n v="88705944"/>
  </r>
  <r>
    <x v="6"/>
    <x v="184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84"/>
    <s v="09:00"/>
    <n v="1757"/>
    <n v="0"/>
    <n v="125093"/>
    <n v="0"/>
    <n v="1"/>
    <n v="0"/>
    <n v="1"/>
    <n v="0"/>
    <s v="OK"/>
    <m/>
    <n v="1757"/>
    <n v="1643.1464000000001"/>
    <n v="1643.1464000000001"/>
    <n v="125093"/>
    <n v="149498.64430000001"/>
    <n v="149498.64430000001"/>
    <n v="245648159.18642557"/>
  </r>
  <r>
    <x v="6"/>
    <x v="184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84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84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84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84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84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84"/>
    <s v="16:00"/>
    <n v="1906"/>
    <n v="0"/>
    <n v="131716"/>
    <n v="1"/>
    <n v="1"/>
    <n v="0"/>
    <n v="1"/>
    <n v="0"/>
    <s v="OK"/>
    <m/>
    <n v="1906"/>
    <n v="1782.4912000000002"/>
    <n v="1782.4912000000002"/>
    <s v=""/>
    <s v=""/>
    <n v="131716"/>
    <n v="234782610.89920002"/>
  </r>
  <r>
    <x v="6"/>
    <x v="184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84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84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84"/>
    <s v="20:00"/>
    <n v="1024"/>
    <n v="1"/>
    <n v="45176"/>
    <n v="1"/>
    <n v="1"/>
    <n v="0"/>
    <n v="1"/>
    <n v="0"/>
    <s v="OK"/>
    <m/>
    <s v=""/>
    <s v=""/>
    <n v="1024"/>
    <s v=""/>
    <s v=""/>
    <n v="45176"/>
    <n v="46260224"/>
  </r>
  <r>
    <x v="6"/>
    <x v="184"/>
    <s v="21:00"/>
    <n v="487"/>
    <n v="0"/>
    <n v="194671"/>
    <n v="0"/>
    <n v="1"/>
    <n v="0"/>
    <n v="1"/>
    <n v="0"/>
    <s v="OK"/>
    <m/>
    <n v="487"/>
    <n v="455.44240000000002"/>
    <n v="455.44240000000002"/>
    <n v="194671"/>
    <n v="232651.31210000001"/>
    <n v="232651.31210000001"/>
    <n v="105959271.94597305"/>
  </r>
  <r>
    <x v="6"/>
    <x v="184"/>
    <s v="22:00"/>
    <n v="380"/>
    <n v="0"/>
    <n v="297639"/>
    <n v="1"/>
    <n v="1"/>
    <n v="0"/>
    <n v="1"/>
    <n v="0"/>
    <s v="OK"/>
    <m/>
    <n v="380"/>
    <n v="355.37600000000003"/>
    <n v="355.37600000000003"/>
    <s v=""/>
    <s v=""/>
    <n v="297639"/>
    <n v="105773757.26400001"/>
  </r>
  <r>
    <x v="6"/>
    <x v="184"/>
    <s v="23:00"/>
    <n v="1051"/>
    <n v="0"/>
    <n v="212624"/>
    <n v="1"/>
    <n v="1"/>
    <n v="0"/>
    <n v="1"/>
    <n v="0"/>
    <s v="OK"/>
    <m/>
    <n v="1051"/>
    <n v="982.89520000000005"/>
    <n v="982.89520000000005"/>
    <s v=""/>
    <s v=""/>
    <n v="212624"/>
    <n v="208987109.00480002"/>
  </r>
  <r>
    <x v="6"/>
    <x v="184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85"/>
    <s v="01:01"/>
    <n v="1291"/>
    <n v="1"/>
    <n v="172829"/>
    <n v="1"/>
    <n v="1"/>
    <n v="0"/>
    <n v="1"/>
    <n v="0"/>
    <s v="OK"/>
    <m/>
    <s v=""/>
    <s v=""/>
    <n v="1291"/>
    <s v=""/>
    <s v=""/>
    <n v="172829"/>
    <n v="223122239"/>
  </r>
  <r>
    <x v="6"/>
    <x v="185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85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85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85"/>
    <s v="05:00"/>
    <n v="1336"/>
    <n v="0"/>
    <n v="74283"/>
    <n v="0"/>
    <n v="1"/>
    <n v="0"/>
    <n v="1"/>
    <n v="0"/>
    <s v="OK"/>
    <m/>
    <n v="1336"/>
    <n v="1249.4272000000001"/>
    <n v="1249.4272000000001"/>
    <n v="74283"/>
    <n v="88775.613299999997"/>
    <n v="88775.613299999997"/>
    <n v="110918665.95370176"/>
  </r>
  <r>
    <x v="6"/>
    <x v="185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85"/>
    <s v="07:00"/>
    <n v="1007"/>
    <n v="1"/>
    <n v="48344"/>
    <n v="1"/>
    <n v="1"/>
    <n v="0"/>
    <n v="1"/>
    <n v="0"/>
    <s v="OK"/>
    <m/>
    <s v=""/>
    <s v=""/>
    <n v="1007"/>
    <s v=""/>
    <s v=""/>
    <n v="48344"/>
    <n v="48682408"/>
  </r>
  <r>
    <x v="6"/>
    <x v="185"/>
    <s v="08:00"/>
    <n v="399"/>
    <n v="0"/>
    <n v="231331"/>
    <n v="0"/>
    <n v="1"/>
    <n v="0"/>
    <n v="1"/>
    <n v="0"/>
    <s v="OK"/>
    <m/>
    <n v="399"/>
    <n v="373.14480000000003"/>
    <n v="373.14480000000003"/>
    <n v="231331"/>
    <n v="276463.67810000002"/>
    <n v="276463.67810000002"/>
    <n v="103160983.87188889"/>
  </r>
  <r>
    <x v="6"/>
    <x v="185"/>
    <s v="09:00"/>
    <n v="1360"/>
    <n v="1"/>
    <n v="164456"/>
    <n v="1"/>
    <n v="1"/>
    <n v="0"/>
    <n v="1"/>
    <n v="0"/>
    <s v="OK"/>
    <m/>
    <s v=""/>
    <s v=""/>
    <n v="1360"/>
    <s v=""/>
    <s v=""/>
    <n v="164456"/>
    <n v="223660160"/>
  </r>
  <r>
    <x v="6"/>
    <x v="185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85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85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85"/>
    <s v="13:00"/>
    <n v="771"/>
    <n v="1"/>
    <n v="86996"/>
    <n v="1"/>
    <n v="1"/>
    <n v="0"/>
    <n v="1"/>
    <n v="0"/>
    <s v="OK"/>
    <m/>
    <s v=""/>
    <s v=""/>
    <n v="771"/>
    <s v=""/>
    <s v=""/>
    <n v="86996"/>
    <n v="67073916"/>
  </r>
  <r>
    <x v="6"/>
    <x v="185"/>
    <s v="14:00"/>
    <n v="1733"/>
    <n v="1"/>
    <n v="155091"/>
    <n v="0"/>
    <n v="1"/>
    <n v="0"/>
    <n v="1"/>
    <n v="0"/>
    <s v="OK"/>
    <m/>
    <s v=""/>
    <s v=""/>
    <n v="1733"/>
    <n v="155091"/>
    <n v="185349.25410000002"/>
    <n v="185349.25410000002"/>
    <n v="321210257.35530001"/>
  </r>
  <r>
    <x v="6"/>
    <x v="185"/>
    <s v="15:00"/>
    <n v="597"/>
    <n v="0"/>
    <n v="273810"/>
    <n v="0"/>
    <n v="1"/>
    <n v="0"/>
    <n v="1"/>
    <n v="0"/>
    <s v="OK"/>
    <m/>
    <n v="597"/>
    <n v="558.31439999999998"/>
    <n v="558.31439999999998"/>
    <n v="273810"/>
    <n v="327230.33100000001"/>
    <n v="327230.33100000001"/>
    <n v="182697405.9140664"/>
  </r>
  <r>
    <x v="6"/>
    <x v="185"/>
    <s v="16:00"/>
    <n v="1034"/>
    <n v="1"/>
    <n v="157440"/>
    <n v="1"/>
    <n v="1"/>
    <n v="0"/>
    <n v="1"/>
    <n v="0"/>
    <s v="OK"/>
    <m/>
    <s v=""/>
    <s v=""/>
    <n v="1034"/>
    <s v=""/>
    <s v=""/>
    <n v="157440"/>
    <n v="162792960"/>
  </r>
  <r>
    <x v="6"/>
    <x v="185"/>
    <s v="17:00"/>
    <n v="1111"/>
    <n v="1"/>
    <n v="211397"/>
    <n v="0"/>
    <n v="1"/>
    <n v="0"/>
    <n v="1"/>
    <n v="0"/>
    <s v="OK"/>
    <m/>
    <s v=""/>
    <s v=""/>
    <n v="1111"/>
    <n v="211397"/>
    <n v="252640.55470000001"/>
    <n v="252640.55470000001"/>
    <n v="280683656.27170002"/>
  </r>
  <r>
    <x v="6"/>
    <x v="185"/>
    <s v="18:00"/>
    <n v="1606"/>
    <n v="1"/>
    <n v="260282"/>
    <n v="1"/>
    <n v="1"/>
    <n v="0"/>
    <n v="1"/>
    <n v="0"/>
    <s v="OK"/>
    <m/>
    <s v=""/>
    <s v=""/>
    <n v="1606"/>
    <s v=""/>
    <s v=""/>
    <n v="260282"/>
    <n v="418012892"/>
  </r>
  <r>
    <x v="6"/>
    <x v="185"/>
    <s v="19:00"/>
    <n v="1852"/>
    <n v="0"/>
    <n v="55179"/>
    <n v="1"/>
    <n v="1"/>
    <n v="0"/>
    <n v="1"/>
    <n v="0"/>
    <s v="OK"/>
    <m/>
    <n v="1852"/>
    <n v="1731.9904000000001"/>
    <n v="1731.9904000000001"/>
    <s v=""/>
    <s v=""/>
    <n v="55179"/>
    <n v="95569498.281600013"/>
  </r>
  <r>
    <x v="6"/>
    <x v="185"/>
    <s v="20:00"/>
    <n v="666"/>
    <n v="1"/>
    <n v="221479"/>
    <n v="0"/>
    <n v="1"/>
    <n v="0"/>
    <n v="1"/>
    <n v="0"/>
    <s v="OK"/>
    <m/>
    <s v=""/>
    <s v=""/>
    <n v="666"/>
    <n v="221479"/>
    <n v="264689.55290000001"/>
    <n v="264689.55290000001"/>
    <n v="176283242.23140001"/>
  </r>
  <r>
    <x v="6"/>
    <x v="185"/>
    <s v="21:00"/>
    <n v="1182"/>
    <n v="0"/>
    <n v="268065"/>
    <n v="1"/>
    <n v="1"/>
    <n v="0"/>
    <n v="1"/>
    <n v="0"/>
    <s v="OK"/>
    <m/>
    <n v="1182"/>
    <n v="1105.4064000000001"/>
    <n v="1105.4064000000001"/>
    <s v=""/>
    <s v=""/>
    <n v="268065"/>
    <n v="296320766.616"/>
  </r>
  <r>
    <x v="6"/>
    <x v="185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85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85"/>
    <s v="00:00"/>
    <n v="1703"/>
    <n v="1"/>
    <n v="270431"/>
    <n v="0"/>
    <n v="1"/>
    <n v="0"/>
    <n v="1"/>
    <n v="0"/>
    <s v="OK"/>
    <m/>
    <s v=""/>
    <s v=""/>
    <n v="1703"/>
    <n v="270431"/>
    <n v="323192.08809999999"/>
    <n v="323192.08809999999"/>
    <n v="550396126.03429997"/>
  </r>
  <r>
    <x v="6"/>
    <x v="186"/>
    <s v="01:01"/>
    <n v="1263"/>
    <n v="0"/>
    <n v="123787"/>
    <n v="1"/>
    <n v="1"/>
    <n v="0"/>
    <n v="1"/>
    <n v="0"/>
    <s v="OK"/>
    <m/>
    <n v="1263"/>
    <n v="1181.1576"/>
    <n v="1181.1576"/>
    <s v=""/>
    <s v=""/>
    <n v="123787"/>
    <n v="146211955.8312"/>
  </r>
  <r>
    <x v="6"/>
    <x v="186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86"/>
    <s v="03:00"/>
    <n v="850"/>
    <n v="0"/>
    <n v="276425"/>
    <n v="1"/>
    <n v="1"/>
    <n v="0"/>
    <n v="1"/>
    <n v="0"/>
    <s v="OK"/>
    <m/>
    <n v="850"/>
    <n v="794.92000000000007"/>
    <n v="794.92000000000007"/>
    <s v=""/>
    <s v=""/>
    <n v="276425"/>
    <n v="219735761.00000003"/>
  </r>
  <r>
    <x v="6"/>
    <x v="186"/>
    <s v="04:00"/>
    <n v="576"/>
    <n v="0"/>
    <n v="292993"/>
    <n v="1"/>
    <n v="1"/>
    <n v="0"/>
    <n v="1"/>
    <n v="0"/>
    <s v="OK"/>
    <m/>
    <n v="576"/>
    <n v="538.67520000000002"/>
    <n v="538.67520000000002"/>
    <s v=""/>
    <s v=""/>
    <n v="292993"/>
    <n v="157828062.87360001"/>
  </r>
  <r>
    <x v="6"/>
    <x v="186"/>
    <s v="05:00"/>
    <n v="1469"/>
    <n v="0"/>
    <n v="208096"/>
    <n v="0"/>
    <n v="1"/>
    <n v="0"/>
    <n v="1"/>
    <n v="0"/>
    <s v="OK"/>
    <m/>
    <n v="1469"/>
    <n v="1373.8088"/>
    <n v="1373.8088"/>
    <n v="208096"/>
    <n v="248695.52960000001"/>
    <n v="248695.52960000001"/>
    <n v="341660107.08514053"/>
  </r>
  <r>
    <x v="6"/>
    <x v="186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86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86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86"/>
    <s v="09:00"/>
    <n v="803"/>
    <n v="1"/>
    <n v="83797"/>
    <n v="1"/>
    <n v="1"/>
    <n v="0"/>
    <n v="1"/>
    <n v="0"/>
    <s v="OK"/>
    <m/>
    <s v=""/>
    <s v=""/>
    <n v="803"/>
    <s v=""/>
    <s v=""/>
    <n v="83797"/>
    <n v="67288991"/>
  </r>
  <r>
    <x v="6"/>
    <x v="186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86"/>
    <s v="11:00"/>
    <n v="1348"/>
    <n v="0"/>
    <n v="87628"/>
    <n v="0"/>
    <n v="1"/>
    <n v="0"/>
    <n v="1"/>
    <n v="0"/>
    <s v="OK"/>
    <m/>
    <n v="1348"/>
    <n v="1260.6496"/>
    <n v="1260.6496"/>
    <n v="87628"/>
    <n v="104724.2228"/>
    <n v="104724.2228"/>
    <n v="132020549.58313088"/>
  </r>
  <r>
    <x v="6"/>
    <x v="186"/>
    <s v="12:00"/>
    <n v="1336"/>
    <n v="0"/>
    <n v="293519"/>
    <n v="0"/>
    <n v="1"/>
    <n v="0"/>
    <n v="1"/>
    <n v="0"/>
    <s v="OK"/>
    <m/>
    <n v="1336"/>
    <n v="1249.4272000000001"/>
    <n v="1249.4272000000001"/>
    <n v="293519"/>
    <n v="350784.55690000003"/>
    <n v="350784.55690000003"/>
    <n v="438279766.73080772"/>
  </r>
  <r>
    <x v="6"/>
    <x v="186"/>
    <s v="13:00"/>
    <n v="1692"/>
    <n v="1"/>
    <n v="283814"/>
    <n v="1"/>
    <n v="1"/>
    <n v="0"/>
    <n v="1"/>
    <n v="0"/>
    <s v="OK"/>
    <m/>
    <s v=""/>
    <s v=""/>
    <n v="1692"/>
    <s v=""/>
    <s v=""/>
    <n v="283814"/>
    <n v="480213288"/>
  </r>
  <r>
    <x v="6"/>
    <x v="186"/>
    <s v="14:00"/>
    <n v="1006"/>
    <n v="0"/>
    <n v="159391"/>
    <n v="0"/>
    <n v="1"/>
    <n v="0"/>
    <n v="1"/>
    <n v="0"/>
    <s v="OK"/>
    <m/>
    <n v="1006"/>
    <n v="940.81119999999999"/>
    <n v="940.81119999999999"/>
    <n v="159391"/>
    <n v="190488.18410000001"/>
    <n v="190488.18410000001"/>
    <n v="179213417.06894192"/>
  </r>
  <r>
    <x v="6"/>
    <x v="186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86"/>
    <s v="16:00"/>
    <n v="1209"/>
    <n v="1"/>
    <n v="172342"/>
    <n v="1"/>
    <n v="1"/>
    <n v="0"/>
    <n v="1"/>
    <n v="0"/>
    <s v="OK"/>
    <m/>
    <s v=""/>
    <s v=""/>
    <n v="1209"/>
    <s v=""/>
    <s v=""/>
    <n v="172342"/>
    <n v="208361478"/>
  </r>
  <r>
    <x v="6"/>
    <x v="186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86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86"/>
    <s v="19:00"/>
    <n v="1259"/>
    <n v="0"/>
    <n v="164329"/>
    <n v="1"/>
    <n v="1"/>
    <n v="0"/>
    <n v="1"/>
    <n v="0"/>
    <s v="OK"/>
    <m/>
    <n v="1259"/>
    <n v="1177.4168"/>
    <n v="1177.4168"/>
    <s v=""/>
    <s v=""/>
    <n v="164329"/>
    <n v="193483725.3272"/>
  </r>
  <r>
    <x v="6"/>
    <x v="186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86"/>
    <s v="21:00"/>
    <n v="685"/>
    <n v="1"/>
    <n v="271322"/>
    <n v="1"/>
    <n v="1"/>
    <n v="0"/>
    <n v="1"/>
    <n v="0"/>
    <s v="OK"/>
    <m/>
    <s v=""/>
    <s v=""/>
    <n v="685"/>
    <s v=""/>
    <s v=""/>
    <n v="271322"/>
    <n v="185855570"/>
  </r>
  <r>
    <x v="6"/>
    <x v="186"/>
    <s v="22:00"/>
    <n v="1184"/>
    <n v="0"/>
    <n v="107740"/>
    <n v="0"/>
    <n v="1"/>
    <n v="0"/>
    <n v="1"/>
    <n v="0"/>
    <s v="OK"/>
    <m/>
    <n v="1184"/>
    <n v="1107.2768000000001"/>
    <n v="1107.2768000000001"/>
    <n v="107740"/>
    <n v="128760.07400000001"/>
    <n v="128760.07400000001"/>
    <n v="142573042.70648322"/>
  </r>
  <r>
    <x v="6"/>
    <x v="186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86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87"/>
    <s v="01:01"/>
    <n v="1597"/>
    <n v="1"/>
    <n v="299417"/>
    <n v="1"/>
    <n v="1"/>
    <n v="0"/>
    <n v="1"/>
    <n v="0"/>
    <s v="OK"/>
    <m/>
    <s v=""/>
    <s v=""/>
    <n v="1597"/>
    <s v=""/>
    <s v=""/>
    <n v="299417"/>
    <n v="478168949"/>
  </r>
  <r>
    <x v="6"/>
    <x v="187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87"/>
    <s v="03:00"/>
    <n v="1035"/>
    <n v="0"/>
    <n v="223257"/>
    <n v="0"/>
    <n v="1"/>
    <n v="0"/>
    <n v="1"/>
    <n v="0"/>
    <s v="OK"/>
    <m/>
    <n v="1035"/>
    <n v="967.93200000000002"/>
    <n v="967.93200000000002"/>
    <n v="223257"/>
    <n v="266814.44070000004"/>
    <n v="266814.44070000004"/>
    <n v="258258235.21563244"/>
  </r>
  <r>
    <x v="6"/>
    <x v="187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87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87"/>
    <s v="06:00"/>
    <n v="1177"/>
    <n v="0"/>
    <n v="136441"/>
    <n v="0"/>
    <n v="1"/>
    <n v="0"/>
    <n v="1"/>
    <n v="0"/>
    <s v="OK"/>
    <m/>
    <n v="1177"/>
    <n v="1100.7304000000001"/>
    <n v="1100.7304000000001"/>
    <n v="136441"/>
    <n v="163060.6391"/>
    <n v="163060.6391"/>
    <n v="179485802.50079867"/>
  </r>
  <r>
    <x v="6"/>
    <x v="187"/>
    <s v="07:00"/>
    <n v="1395"/>
    <n v="0"/>
    <n v="182539"/>
    <n v="0"/>
    <n v="1"/>
    <n v="0"/>
    <n v="1"/>
    <n v="0"/>
    <s v="OK"/>
    <m/>
    <n v="1395"/>
    <n v="1304.604"/>
    <n v="1304.604"/>
    <n v="182539"/>
    <n v="218152.35890000002"/>
    <n v="218152.35890000002"/>
    <n v="284602440.03037566"/>
  </r>
  <r>
    <x v="6"/>
    <x v="187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87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87"/>
    <s v="10:00"/>
    <n v="1047"/>
    <n v="0"/>
    <n v="152438"/>
    <n v="0"/>
    <n v="1"/>
    <n v="0"/>
    <n v="1"/>
    <n v="0"/>
    <s v="OK"/>
    <m/>
    <n v="1047"/>
    <n v="979.15440000000001"/>
    <n v="979.15440000000001"/>
    <n v="152438"/>
    <n v="182178.6538"/>
    <n v="182178.6538"/>
    <n v="178381030.45434672"/>
  </r>
  <r>
    <x v="6"/>
    <x v="187"/>
    <s v="11:00"/>
    <n v="484"/>
    <n v="0"/>
    <n v="128865"/>
    <n v="0"/>
    <n v="1"/>
    <n v="0"/>
    <n v="1"/>
    <n v="0"/>
    <s v="OK"/>
    <m/>
    <n v="484"/>
    <n v="452.63679999999999"/>
    <n v="452.63679999999999"/>
    <n v="128865"/>
    <n v="154006.56150000001"/>
    <n v="154006.56150000001"/>
    <n v="69709037.1763632"/>
  </r>
  <r>
    <x v="6"/>
    <x v="187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87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87"/>
    <s v="14:00"/>
    <n v="1629"/>
    <n v="1"/>
    <n v="137847"/>
    <n v="0"/>
    <n v="1"/>
    <n v="0"/>
    <n v="1"/>
    <n v="0"/>
    <s v="OK"/>
    <m/>
    <s v=""/>
    <s v=""/>
    <n v="1629"/>
    <n v="137847"/>
    <n v="164740.9497"/>
    <n v="164740.9497"/>
    <n v="268363007.06130001"/>
  </r>
  <r>
    <x v="6"/>
    <x v="187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87"/>
    <s v="16:00"/>
    <n v="566"/>
    <n v="0"/>
    <n v="224093"/>
    <n v="0"/>
    <n v="1"/>
    <n v="0"/>
    <n v="1"/>
    <n v="0"/>
    <s v="OK"/>
    <m/>
    <n v="566"/>
    <n v="529.32320000000004"/>
    <n v="529.32320000000004"/>
    <n v="224093"/>
    <n v="267813.54430000001"/>
    <n v="267813.54430000001"/>
    <n v="141759922.27221778"/>
  </r>
  <r>
    <x v="6"/>
    <x v="187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87"/>
    <s v="18:00"/>
    <n v="470"/>
    <n v="1"/>
    <n v="192151"/>
    <n v="0"/>
    <n v="1"/>
    <n v="0"/>
    <n v="1"/>
    <n v="0"/>
    <s v="OK"/>
    <m/>
    <s v=""/>
    <s v=""/>
    <n v="470"/>
    <n v="192151"/>
    <n v="229639.66010000001"/>
    <n v="229639.66010000001"/>
    <n v="107930640.24700001"/>
  </r>
  <r>
    <x v="6"/>
    <x v="187"/>
    <s v="19:00"/>
    <n v="1862"/>
    <n v="1"/>
    <n v="32369"/>
    <n v="1"/>
    <n v="1"/>
    <n v="0"/>
    <n v="1"/>
    <n v="0"/>
    <s v="OK"/>
    <m/>
    <s v=""/>
    <s v=""/>
    <n v="1862"/>
    <s v=""/>
    <s v=""/>
    <n v="32369"/>
    <n v="60271078"/>
  </r>
  <r>
    <x v="6"/>
    <x v="187"/>
    <s v="20:00"/>
    <n v="1395"/>
    <n v="0"/>
    <n v="201722"/>
    <n v="1"/>
    <n v="1"/>
    <n v="0"/>
    <n v="1"/>
    <n v="0"/>
    <s v="OK"/>
    <m/>
    <n v="1395"/>
    <n v="1304.604"/>
    <n v="1304.604"/>
    <s v=""/>
    <s v=""/>
    <n v="201722"/>
    <n v="263167328.088"/>
  </r>
  <r>
    <x v="6"/>
    <x v="187"/>
    <s v="21:00"/>
    <n v="671"/>
    <n v="0"/>
    <n v="200756"/>
    <n v="1"/>
    <n v="1"/>
    <n v="0"/>
    <n v="1"/>
    <n v="0"/>
    <s v="OK"/>
    <m/>
    <n v="671"/>
    <n v="627.51920000000007"/>
    <n v="627.51920000000007"/>
    <s v=""/>
    <s v=""/>
    <n v="200756"/>
    <n v="125978244.51520002"/>
  </r>
  <r>
    <x v="6"/>
    <x v="187"/>
    <s v="22:00"/>
    <n v="647"/>
    <n v="1"/>
    <n v="75999"/>
    <n v="1"/>
    <n v="1"/>
    <n v="0"/>
    <n v="1"/>
    <n v="0"/>
    <s v="OK"/>
    <m/>
    <s v=""/>
    <s v=""/>
    <n v="647"/>
    <s v=""/>
    <s v=""/>
    <n v="75999"/>
    <n v="49171353"/>
  </r>
  <r>
    <x v="6"/>
    <x v="187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87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88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88"/>
    <s v="02:00"/>
    <n v="1668"/>
    <n v="1"/>
    <n v="144701"/>
    <n v="1"/>
    <n v="1"/>
    <n v="0"/>
    <n v="1"/>
    <n v="0"/>
    <s v="OK"/>
    <m/>
    <s v=""/>
    <s v=""/>
    <n v="1668"/>
    <s v=""/>
    <s v=""/>
    <n v="144701"/>
    <n v="241361268"/>
  </r>
  <r>
    <x v="6"/>
    <x v="188"/>
    <s v="03:00"/>
    <n v="637"/>
    <n v="1"/>
    <n v="162947"/>
    <n v="1"/>
    <n v="1"/>
    <n v="0"/>
    <n v="1"/>
    <n v="0"/>
    <s v="OK"/>
    <m/>
    <s v=""/>
    <s v=""/>
    <n v="637"/>
    <s v=""/>
    <s v=""/>
    <n v="162947"/>
    <n v="103797239"/>
  </r>
  <r>
    <x v="6"/>
    <x v="188"/>
    <s v="04:00"/>
    <n v="776"/>
    <n v="0"/>
    <n v="104261"/>
    <n v="0"/>
    <n v="1"/>
    <n v="0"/>
    <n v="1"/>
    <n v="0"/>
    <s v="OK"/>
    <m/>
    <n v="776"/>
    <n v="725.71519999999998"/>
    <n v="725.71519999999998"/>
    <n v="104261"/>
    <n v="124602.3211"/>
    <n v="124602.3211"/>
    <n v="90425798.377550721"/>
  </r>
  <r>
    <x v="6"/>
    <x v="188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88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88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88"/>
    <s v="08:00"/>
    <n v="986"/>
    <n v="0"/>
    <n v="30125"/>
    <n v="0"/>
    <n v="1"/>
    <n v="0"/>
    <n v="1"/>
    <n v="0"/>
    <s v="OK"/>
    <m/>
    <n v="986"/>
    <n v="922.10720000000003"/>
    <n v="922.10720000000003"/>
    <n v="30125"/>
    <n v="36002.387500000004"/>
    <n v="36002.387500000004"/>
    <n v="33198060.730940007"/>
  </r>
  <r>
    <x v="6"/>
    <x v="188"/>
    <s v="09:00"/>
    <n v="832"/>
    <n v="1"/>
    <n v="95998"/>
    <n v="1"/>
    <n v="1"/>
    <n v="0"/>
    <n v="1"/>
    <n v="0"/>
    <s v="OK"/>
    <m/>
    <s v=""/>
    <s v=""/>
    <n v="832"/>
    <s v=""/>
    <s v=""/>
    <n v="95998"/>
    <n v="79870336"/>
  </r>
  <r>
    <x v="6"/>
    <x v="188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88"/>
    <s v="11:00"/>
    <n v="1676"/>
    <n v="0"/>
    <n v="113062"/>
    <n v="1"/>
    <n v="1"/>
    <n v="0"/>
    <n v="1"/>
    <n v="0"/>
    <s v="OK"/>
    <m/>
    <n v="1676"/>
    <n v="1567.3952000000002"/>
    <n v="1567.3952000000002"/>
    <s v=""/>
    <s v=""/>
    <n v="113062"/>
    <n v="177212836.1024"/>
  </r>
  <r>
    <x v="6"/>
    <x v="188"/>
    <s v="12:00"/>
    <n v="550"/>
    <n v="1"/>
    <n v="217185"/>
    <n v="0"/>
    <n v="1"/>
    <n v="0"/>
    <n v="1"/>
    <n v="0"/>
    <s v="OK"/>
    <m/>
    <s v=""/>
    <s v=""/>
    <n v="550"/>
    <n v="217185"/>
    <n v="259557.7935"/>
    <n v="259557.7935"/>
    <n v="142756786.42500001"/>
  </r>
  <r>
    <x v="6"/>
    <x v="188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88"/>
    <s v="14:00"/>
    <n v="972"/>
    <n v="1"/>
    <n v="191552"/>
    <n v="0"/>
    <n v="1"/>
    <n v="0"/>
    <n v="1"/>
    <n v="0"/>
    <s v="OK"/>
    <m/>
    <s v=""/>
    <s v=""/>
    <n v="972"/>
    <n v="191552"/>
    <n v="228923.79520000002"/>
    <n v="228923.79520000002"/>
    <n v="222513928.93440002"/>
  </r>
  <r>
    <x v="6"/>
    <x v="188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88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88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88"/>
    <s v="18:00"/>
    <n v="1887"/>
    <n v="0"/>
    <n v="186836"/>
    <n v="1"/>
    <n v="1"/>
    <n v="0"/>
    <n v="1"/>
    <n v="0"/>
    <s v="OK"/>
    <m/>
    <n v="1887"/>
    <n v="1764.7224000000001"/>
    <n v="1764.7224000000001"/>
    <s v=""/>
    <s v=""/>
    <n v="186836"/>
    <n v="329713674.32640004"/>
  </r>
  <r>
    <x v="6"/>
    <x v="188"/>
    <s v="19:00"/>
    <n v="1189"/>
    <n v="1"/>
    <n v="85527"/>
    <n v="1"/>
    <n v="1"/>
    <n v="0"/>
    <n v="1"/>
    <n v="0"/>
    <s v="OK"/>
    <m/>
    <s v=""/>
    <s v=""/>
    <n v="1189"/>
    <s v=""/>
    <s v=""/>
    <n v="85527"/>
    <n v="101691603"/>
  </r>
  <r>
    <x v="6"/>
    <x v="188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88"/>
    <s v="21:00"/>
    <n v="1767"/>
    <n v="0"/>
    <n v="138784"/>
    <n v="0"/>
    <n v="1"/>
    <n v="0"/>
    <n v="1"/>
    <n v="0"/>
    <s v="OK"/>
    <m/>
    <n v="1767"/>
    <n v="1652.4983999999999"/>
    <n v="1652.4983999999999"/>
    <n v="138784"/>
    <n v="165860.75840000002"/>
    <n v="165860.75840000002"/>
    <n v="274084637.87878656"/>
  </r>
  <r>
    <x v="6"/>
    <x v="188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88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88"/>
    <s v="00:00"/>
    <n v="1649"/>
    <n v="1"/>
    <n v="298449"/>
    <n v="1"/>
    <n v="1"/>
    <n v="0"/>
    <n v="1"/>
    <n v="0"/>
    <s v="OK"/>
    <m/>
    <s v=""/>
    <s v=""/>
    <n v="1649"/>
    <s v=""/>
    <s v=""/>
    <n v="298449"/>
    <n v="492142401"/>
  </r>
  <r>
    <x v="6"/>
    <x v="189"/>
    <s v="01:01"/>
    <n v="1685"/>
    <n v="0"/>
    <n v="63050"/>
    <n v="1"/>
    <n v="1"/>
    <n v="0"/>
    <n v="1"/>
    <n v="0"/>
    <s v="OK"/>
    <m/>
    <n v="1685"/>
    <n v="1575.8120000000001"/>
    <n v="1575.8120000000001"/>
    <s v=""/>
    <s v=""/>
    <n v="63050"/>
    <n v="99354946.600000009"/>
  </r>
  <r>
    <x v="6"/>
    <x v="189"/>
    <s v="02:00"/>
    <n v="352"/>
    <n v="0"/>
    <n v="273408"/>
    <n v="0"/>
    <n v="1"/>
    <n v="0"/>
    <n v="1"/>
    <n v="0"/>
    <s v="OK"/>
    <m/>
    <n v="352"/>
    <n v="329.19040000000001"/>
    <n v="329.19040000000001"/>
    <n v="273408"/>
    <n v="326749.9008"/>
    <n v="326749.9008"/>
    <n v="107562930.54431233"/>
  </r>
  <r>
    <x v="6"/>
    <x v="189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89"/>
    <s v="04:00"/>
    <n v="1576"/>
    <n v="0"/>
    <n v="262770"/>
    <n v="1"/>
    <n v="1"/>
    <n v="0"/>
    <n v="1"/>
    <n v="0"/>
    <s v="OK"/>
    <m/>
    <n v="1576"/>
    <n v="1473.8751999999999"/>
    <n v="1473.8751999999999"/>
    <s v=""/>
    <s v=""/>
    <n v="262770"/>
    <n v="387290186.30399996"/>
  </r>
  <r>
    <x v="6"/>
    <x v="189"/>
    <s v="05:00"/>
    <n v="983"/>
    <n v="0"/>
    <n v="237804"/>
    <n v="0"/>
    <n v="1"/>
    <n v="0"/>
    <n v="1"/>
    <n v="0"/>
    <s v="OK"/>
    <m/>
    <n v="983"/>
    <n v="919.30160000000001"/>
    <n v="919.30160000000001"/>
    <n v="237804"/>
    <n v="284199.56040000002"/>
    <n v="284199.56040000002"/>
    <n v="261265110.59501666"/>
  </r>
  <r>
    <x v="6"/>
    <x v="189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89"/>
    <s v="07:00"/>
    <n v="1675"/>
    <n v="1"/>
    <n v="190773"/>
    <n v="1"/>
    <n v="1"/>
    <n v="0"/>
    <n v="1"/>
    <n v="0"/>
    <s v="OK"/>
    <m/>
    <s v=""/>
    <s v=""/>
    <n v="1675"/>
    <s v=""/>
    <s v=""/>
    <n v="190773"/>
    <n v="319544775"/>
  </r>
  <r>
    <x v="6"/>
    <x v="189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89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89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89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89"/>
    <s v="12:00"/>
    <n v="587"/>
    <n v="0"/>
    <n v="90303"/>
    <n v="0"/>
    <n v="1"/>
    <n v="0"/>
    <n v="1"/>
    <n v="0"/>
    <s v="OK"/>
    <m/>
    <n v="587"/>
    <n v="548.9624"/>
    <n v="548.9624"/>
    <n v="90303"/>
    <n v="107921.1153"/>
    <n v="107921.1153"/>
    <n v="59244634.465764724"/>
  </r>
  <r>
    <x v="6"/>
    <x v="189"/>
    <s v="13:00"/>
    <n v="323"/>
    <n v="0"/>
    <n v="142033"/>
    <n v="1"/>
    <n v="1"/>
    <n v="0"/>
    <n v="1"/>
    <n v="0"/>
    <s v="OK"/>
    <m/>
    <n v="323"/>
    <n v="302.06960000000004"/>
    <n v="302.06960000000004"/>
    <s v=""/>
    <s v=""/>
    <n v="142033"/>
    <n v="42903851.496800005"/>
  </r>
  <r>
    <x v="6"/>
    <x v="189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89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89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89"/>
    <s v="17:00"/>
    <n v="446"/>
    <n v="1"/>
    <n v="275488"/>
    <n v="0"/>
    <n v="1"/>
    <n v="0"/>
    <n v="1"/>
    <n v="0"/>
    <s v="OK"/>
    <m/>
    <s v=""/>
    <s v=""/>
    <n v="446"/>
    <n v="275488"/>
    <n v="329235.70880000002"/>
    <n v="329235.70880000002"/>
    <n v="146839126.1248"/>
  </r>
  <r>
    <x v="6"/>
    <x v="189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89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89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89"/>
    <s v="21:00"/>
    <n v="469"/>
    <n v="1"/>
    <n v="158157"/>
    <n v="1"/>
    <n v="1"/>
    <n v="0"/>
    <n v="1"/>
    <n v="0"/>
    <s v="OK"/>
    <m/>
    <s v=""/>
    <s v=""/>
    <n v="469"/>
    <s v=""/>
    <s v=""/>
    <n v="158157"/>
    <n v="74175633"/>
  </r>
  <r>
    <x v="6"/>
    <x v="189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89"/>
    <s v="23:00"/>
    <n v="1055"/>
    <n v="0"/>
    <n v="177063"/>
    <n v="1"/>
    <n v="1"/>
    <n v="0"/>
    <n v="1"/>
    <n v="0"/>
    <s v="OK"/>
    <m/>
    <n v="1055"/>
    <n v="986.63600000000008"/>
    <n v="986.63600000000008"/>
    <s v=""/>
    <s v=""/>
    <n v="177063"/>
    <n v="174696730.06800002"/>
  </r>
  <r>
    <x v="6"/>
    <x v="189"/>
    <s v="00:00"/>
    <n v="1456"/>
    <n v="0"/>
    <n v="79603"/>
    <n v="0"/>
    <n v="1"/>
    <n v="0"/>
    <n v="1"/>
    <n v="0"/>
    <s v="OK"/>
    <m/>
    <n v="1456"/>
    <n v="1361.6512"/>
    <n v="1361.6512"/>
    <n v="79603"/>
    <n v="95133.545299999998"/>
    <n v="95133.545299999998"/>
    <n v="129538706.11799936"/>
  </r>
  <r>
    <x v="6"/>
    <x v="190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90"/>
    <s v="02:00"/>
    <n v="1104"/>
    <n v="1"/>
    <n v="46781"/>
    <n v="0"/>
    <n v="1"/>
    <n v="0"/>
    <n v="1"/>
    <n v="0"/>
    <s v="OK"/>
    <m/>
    <s v=""/>
    <s v=""/>
    <n v="1104"/>
    <n v="46781"/>
    <n v="55907.973100000003"/>
    <n v="55907.973100000003"/>
    <n v="61722402.3024"/>
  </r>
  <r>
    <x v="6"/>
    <x v="190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90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90"/>
    <s v="05:00"/>
    <n v="647"/>
    <n v="1"/>
    <n v="234640"/>
    <n v="0"/>
    <n v="1"/>
    <n v="0"/>
    <n v="1"/>
    <n v="0"/>
    <s v="OK"/>
    <m/>
    <s v=""/>
    <s v=""/>
    <n v="647"/>
    <n v="234640"/>
    <n v="280418.26400000002"/>
    <n v="280418.26400000002"/>
    <n v="181430616.80800003"/>
  </r>
  <r>
    <x v="6"/>
    <x v="190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90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90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90"/>
    <s v="09:00"/>
    <n v="736"/>
    <n v="1"/>
    <n v="193178"/>
    <n v="0"/>
    <n v="1"/>
    <n v="0"/>
    <n v="1"/>
    <n v="0"/>
    <s v="OK"/>
    <m/>
    <s v=""/>
    <s v=""/>
    <n v="736"/>
    <n v="193178"/>
    <n v="230867.02780000001"/>
    <n v="230867.02780000001"/>
    <n v="169918132.46080002"/>
  </r>
  <r>
    <x v="6"/>
    <x v="190"/>
    <s v="10:00"/>
    <n v="378"/>
    <n v="0"/>
    <n v="145813"/>
    <n v="1"/>
    <n v="1"/>
    <n v="0"/>
    <n v="1"/>
    <n v="0"/>
    <s v="OK"/>
    <m/>
    <n v="378"/>
    <n v="353.50560000000002"/>
    <n v="353.50560000000002"/>
    <s v=""/>
    <s v=""/>
    <n v="145813"/>
    <n v="51545712.0528"/>
  </r>
  <r>
    <x v="6"/>
    <x v="190"/>
    <s v="11:00"/>
    <n v="1087"/>
    <n v="0"/>
    <n v="50062"/>
    <n v="1"/>
    <n v="1"/>
    <n v="0"/>
    <n v="1"/>
    <n v="0"/>
    <s v="OK"/>
    <m/>
    <n v="1087"/>
    <n v="1016.5624"/>
    <n v="1016.5624"/>
    <s v=""/>
    <s v=""/>
    <n v="50062"/>
    <n v="50891146.868799999"/>
  </r>
  <r>
    <x v="6"/>
    <x v="190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90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90"/>
    <s v="14:00"/>
    <n v="664"/>
    <n v="0"/>
    <n v="126309"/>
    <n v="0"/>
    <n v="1"/>
    <n v="0"/>
    <n v="1"/>
    <n v="0"/>
    <s v="OK"/>
    <m/>
    <n v="664"/>
    <n v="620.97280000000001"/>
    <n v="620.97280000000001"/>
    <n v="126309"/>
    <n v="150951.88589999999"/>
    <n v="150951.88589999999"/>
    <n v="93737015.252603516"/>
  </r>
  <r>
    <x v="6"/>
    <x v="190"/>
    <s v="15:00"/>
    <n v="571"/>
    <n v="0"/>
    <n v="150412"/>
    <n v="1"/>
    <n v="1"/>
    <n v="0"/>
    <n v="1"/>
    <n v="0"/>
    <s v="OK"/>
    <m/>
    <n v="571"/>
    <n v="533.99919999999997"/>
    <n v="533.99919999999997"/>
    <s v=""/>
    <s v=""/>
    <n v="150412"/>
    <n v="80319887.670399994"/>
  </r>
  <r>
    <x v="6"/>
    <x v="190"/>
    <s v="16:00"/>
    <n v="365"/>
    <n v="1"/>
    <n v="203600"/>
    <n v="1"/>
    <n v="1"/>
    <n v="0"/>
    <n v="1"/>
    <n v="0"/>
    <s v="OK"/>
    <m/>
    <s v=""/>
    <s v=""/>
    <n v="365"/>
    <s v=""/>
    <s v=""/>
    <n v="203600"/>
    <n v="74314000"/>
  </r>
  <r>
    <x v="6"/>
    <x v="190"/>
    <s v="17:00"/>
    <n v="577"/>
    <n v="1"/>
    <n v="248300"/>
    <n v="0"/>
    <n v="1"/>
    <n v="0"/>
    <n v="1"/>
    <n v="0"/>
    <s v="OK"/>
    <m/>
    <s v=""/>
    <s v=""/>
    <n v="577"/>
    <n v="248300"/>
    <n v="296743.33"/>
    <n v="296743.33"/>
    <n v="171220901.41"/>
  </r>
  <r>
    <x v="6"/>
    <x v="190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90"/>
    <s v="19:00"/>
    <n v="810"/>
    <n v="1"/>
    <n v="261404"/>
    <n v="0"/>
    <n v="1"/>
    <n v="0"/>
    <n v="1"/>
    <n v="0"/>
    <s v="OK"/>
    <m/>
    <s v=""/>
    <s v=""/>
    <n v="810"/>
    <n v="261404"/>
    <n v="312403.9204"/>
    <n v="312403.9204"/>
    <n v="253047175.52399999"/>
  </r>
  <r>
    <x v="6"/>
    <x v="190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90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90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90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90"/>
    <s v="00:00"/>
    <n v="1191"/>
    <n v="1"/>
    <n v="40210"/>
    <n v="0"/>
    <n v="1"/>
    <n v="0"/>
    <n v="1"/>
    <n v="0"/>
    <s v="OK"/>
    <m/>
    <s v=""/>
    <s v=""/>
    <n v="1191"/>
    <n v="40210"/>
    <n v="48054.971000000005"/>
    <n v="48054.971000000005"/>
    <n v="57233470.461000003"/>
  </r>
  <r>
    <x v="6"/>
    <x v="191"/>
    <s v="01:01"/>
    <n v="1081"/>
    <n v="0"/>
    <n v="113964"/>
    <n v="0"/>
    <n v="1"/>
    <n v="0"/>
    <n v="1"/>
    <n v="0"/>
    <s v="OK"/>
    <m/>
    <n v="1081"/>
    <n v="1010.9512000000001"/>
    <n v="1010.9512000000001"/>
    <n v="113964"/>
    <n v="136198.37640000001"/>
    <n v="136198.37640000001"/>
    <n v="137689912.05963171"/>
  </r>
  <r>
    <x v="6"/>
    <x v="191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91"/>
    <s v="03:00"/>
    <n v="1105"/>
    <n v="0"/>
    <n v="173336"/>
    <n v="1"/>
    <n v="1"/>
    <n v="0"/>
    <n v="1"/>
    <n v="0"/>
    <s v="OK"/>
    <m/>
    <n v="1105"/>
    <n v="1033.396"/>
    <n v="1033.396"/>
    <s v=""/>
    <s v=""/>
    <n v="173336"/>
    <n v="179124729.05599999"/>
  </r>
  <r>
    <x v="6"/>
    <x v="191"/>
    <s v="04:00"/>
    <n v="1310"/>
    <n v="0"/>
    <n v="107173"/>
    <n v="0"/>
    <n v="1"/>
    <n v="0"/>
    <n v="1"/>
    <n v="0"/>
    <s v="OK"/>
    <m/>
    <n v="1310"/>
    <n v="1225.1120000000001"/>
    <n v="1225.1120000000001"/>
    <n v="107173"/>
    <n v="128082.4523"/>
    <n v="128082.4523"/>
    <n v="156915349.30215761"/>
  </r>
  <r>
    <x v="6"/>
    <x v="191"/>
    <s v="05:00"/>
    <n v="799"/>
    <n v="0"/>
    <n v="193539"/>
    <n v="0"/>
    <n v="1"/>
    <n v="0"/>
    <n v="1"/>
    <n v="0"/>
    <s v="OK"/>
    <m/>
    <n v="799"/>
    <n v="747.22480000000007"/>
    <n v="747.22480000000007"/>
    <n v="193539"/>
    <n v="231298.4589"/>
    <n v="231298.4589"/>
    <n v="172831944.69186074"/>
  </r>
  <r>
    <x v="6"/>
    <x v="191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91"/>
    <s v="07:00"/>
    <n v="605"/>
    <n v="1"/>
    <n v="262713"/>
    <n v="1"/>
    <n v="1"/>
    <n v="0"/>
    <n v="1"/>
    <n v="0"/>
    <s v="OK"/>
    <m/>
    <s v=""/>
    <s v=""/>
    <n v="605"/>
    <s v=""/>
    <s v=""/>
    <n v="262713"/>
    <n v="158941365"/>
  </r>
  <r>
    <x v="6"/>
    <x v="191"/>
    <s v="08:00"/>
    <n v="961"/>
    <n v="0"/>
    <n v="271086"/>
    <n v="1"/>
    <n v="1"/>
    <n v="0"/>
    <n v="1"/>
    <n v="0"/>
    <s v="OK"/>
    <m/>
    <n v="961"/>
    <n v="898.72720000000004"/>
    <n v="898.72720000000004"/>
    <s v=""/>
    <s v=""/>
    <n v="271086"/>
    <n v="243632361.7392"/>
  </r>
  <r>
    <x v="6"/>
    <x v="191"/>
    <s v="09:00"/>
    <n v="1424"/>
    <n v="1"/>
    <n v="166204"/>
    <n v="0"/>
    <n v="1"/>
    <n v="0"/>
    <n v="1"/>
    <n v="0"/>
    <s v="OK"/>
    <m/>
    <s v=""/>
    <s v=""/>
    <n v="1424"/>
    <n v="166204"/>
    <n v="198630.40040000001"/>
    <n v="198630.40040000001"/>
    <n v="282849690.16960001"/>
  </r>
  <r>
    <x v="6"/>
    <x v="191"/>
    <s v="10:00"/>
    <n v="1751"/>
    <n v="0"/>
    <n v="196750"/>
    <n v="1"/>
    <n v="1"/>
    <n v="0"/>
    <n v="1"/>
    <n v="0"/>
    <s v="OK"/>
    <m/>
    <n v="1751"/>
    <n v="1637.5352"/>
    <n v="1637.5352"/>
    <s v=""/>
    <s v=""/>
    <n v="196750"/>
    <n v="322185050.60000002"/>
  </r>
  <r>
    <x v="6"/>
    <x v="191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91"/>
    <s v="12:00"/>
    <n v="1773"/>
    <n v="1"/>
    <n v="33285"/>
    <n v="0"/>
    <n v="1"/>
    <n v="0"/>
    <n v="1"/>
    <n v="0"/>
    <s v="OK"/>
    <m/>
    <s v=""/>
    <s v=""/>
    <n v="1773"/>
    <n v="33285"/>
    <n v="39778.9035"/>
    <n v="39778.9035"/>
    <n v="70527995.905499995"/>
  </r>
  <r>
    <x v="6"/>
    <x v="191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91"/>
    <s v="14:00"/>
    <n v="923"/>
    <n v="1"/>
    <n v="100214"/>
    <n v="1"/>
    <n v="1"/>
    <n v="0"/>
    <n v="1"/>
    <n v="0"/>
    <s v="OK"/>
    <m/>
    <s v=""/>
    <s v=""/>
    <n v="923"/>
    <s v=""/>
    <s v=""/>
    <n v="100214"/>
    <n v="92497522"/>
  </r>
  <r>
    <x v="6"/>
    <x v="191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91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91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91"/>
    <s v="18:00"/>
    <n v="947"/>
    <n v="1"/>
    <n v="278026"/>
    <n v="0"/>
    <n v="1"/>
    <n v="0"/>
    <n v="1"/>
    <n v="0"/>
    <s v="OK"/>
    <m/>
    <s v=""/>
    <s v=""/>
    <n v="947"/>
    <n v="278026"/>
    <n v="332268.8726"/>
    <n v="332268.8726"/>
    <n v="314658622.35220003"/>
  </r>
  <r>
    <x v="6"/>
    <x v="191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91"/>
    <s v="20:00"/>
    <n v="1172"/>
    <n v="0"/>
    <n v="201314"/>
    <n v="0"/>
    <n v="1"/>
    <n v="0"/>
    <n v="1"/>
    <n v="0"/>
    <s v="OK"/>
    <m/>
    <n v="1172"/>
    <n v="1096.0544"/>
    <n v="1096.0544"/>
    <n v="201314"/>
    <n v="240590.36140000002"/>
    <n v="240590.36140000002"/>
    <n v="263700124.21006018"/>
  </r>
  <r>
    <x v="6"/>
    <x v="191"/>
    <s v="21:00"/>
    <n v="593"/>
    <n v="0"/>
    <n v="148411"/>
    <n v="0"/>
    <n v="1"/>
    <n v="0"/>
    <n v="1"/>
    <n v="0"/>
    <s v="OK"/>
    <m/>
    <n v="593"/>
    <n v="554.57360000000006"/>
    <n v="554.57360000000006"/>
    <n v="148411"/>
    <n v="177365.98610000001"/>
    <n v="177365.98610000001"/>
    <n v="98362493.429026976"/>
  </r>
  <r>
    <x v="6"/>
    <x v="191"/>
    <s v="22:00"/>
    <n v="1285"/>
    <n v="0"/>
    <n v="46849"/>
    <n v="0"/>
    <n v="1"/>
    <n v="0"/>
    <n v="1"/>
    <n v="0"/>
    <s v="OK"/>
    <m/>
    <n v="1285"/>
    <n v="1201.732"/>
    <n v="1201.732"/>
    <n v="46849"/>
    <n v="55989.2399"/>
    <n v="55989.2399"/>
    <n v="67284061.243506804"/>
  </r>
  <r>
    <x v="6"/>
    <x v="191"/>
    <s v="23:00"/>
    <n v="1106"/>
    <n v="1"/>
    <n v="99198"/>
    <n v="0"/>
    <n v="1"/>
    <n v="0"/>
    <n v="1"/>
    <n v="0"/>
    <s v="OK"/>
    <m/>
    <s v=""/>
    <s v=""/>
    <n v="1106"/>
    <n v="99198"/>
    <n v="118551.5298"/>
    <n v="118551.5298"/>
    <n v="131117991.9588"/>
  </r>
  <r>
    <x v="6"/>
    <x v="191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92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92"/>
    <s v="02:00"/>
    <n v="525"/>
    <n v="0"/>
    <n v="258851"/>
    <n v="0"/>
    <n v="1"/>
    <n v="0"/>
    <n v="1"/>
    <n v="0"/>
    <s v="OK"/>
    <m/>
    <n v="525"/>
    <n v="490.98"/>
    <n v="490.98"/>
    <n v="258851"/>
    <n v="309352.83010000002"/>
    <n v="309352.83010000002"/>
    <n v="151886052.52249801"/>
  </r>
  <r>
    <x v="6"/>
    <x v="192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92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92"/>
    <s v="05:00"/>
    <n v="1665"/>
    <n v="0"/>
    <n v="222023"/>
    <n v="0"/>
    <n v="1"/>
    <n v="0"/>
    <n v="1"/>
    <n v="0"/>
    <s v="OK"/>
    <m/>
    <n v="1665"/>
    <n v="1557.1079999999999"/>
    <n v="1557.1079999999999"/>
    <n v="222023"/>
    <n v="265339.68729999999"/>
    <n v="265339.68729999999"/>
    <n v="413162549.8123284"/>
  </r>
  <r>
    <x v="6"/>
    <x v="192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92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92"/>
    <s v="08:00"/>
    <n v="310"/>
    <n v="0"/>
    <n v="126030"/>
    <n v="1"/>
    <n v="1"/>
    <n v="0"/>
    <n v="1"/>
    <n v="0"/>
    <s v="OK"/>
    <m/>
    <n v="310"/>
    <n v="289.91200000000003"/>
    <n v="289.91200000000003"/>
    <s v=""/>
    <s v=""/>
    <n v="126030"/>
    <n v="36537609.360000007"/>
  </r>
  <r>
    <x v="6"/>
    <x v="192"/>
    <s v="09:00"/>
    <n v="1445"/>
    <n v="0"/>
    <n v="149858"/>
    <n v="1"/>
    <n v="1"/>
    <n v="0"/>
    <n v="1"/>
    <n v="0"/>
    <s v="OK"/>
    <m/>
    <n v="1445"/>
    <n v="1351.364"/>
    <n v="1351.364"/>
    <s v=""/>
    <s v=""/>
    <n v="149858"/>
    <n v="202512706.31200001"/>
  </r>
  <r>
    <x v="6"/>
    <x v="192"/>
    <s v="10:00"/>
    <n v="1226"/>
    <n v="0"/>
    <n v="223281"/>
    <n v="1"/>
    <n v="1"/>
    <n v="0"/>
    <n v="1"/>
    <n v="0"/>
    <s v="OK"/>
    <m/>
    <n v="1226"/>
    <n v="1146.5552"/>
    <n v="1146.5552"/>
    <s v=""/>
    <s v=""/>
    <n v="223281"/>
    <n v="256003991.6112"/>
  </r>
  <r>
    <x v="6"/>
    <x v="192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92"/>
    <s v="12:00"/>
    <n v="1390"/>
    <n v="1"/>
    <n v="108568"/>
    <n v="1"/>
    <n v="1"/>
    <n v="0"/>
    <n v="1"/>
    <n v="0"/>
    <s v="OK"/>
    <m/>
    <s v=""/>
    <s v=""/>
    <n v="1390"/>
    <s v=""/>
    <s v=""/>
    <n v="108568"/>
    <n v="150909520"/>
  </r>
  <r>
    <x v="6"/>
    <x v="192"/>
    <s v="13:00"/>
    <n v="465"/>
    <n v="0"/>
    <n v="57340"/>
    <n v="0"/>
    <n v="1"/>
    <n v="0"/>
    <n v="1"/>
    <n v="0"/>
    <s v="OK"/>
    <m/>
    <n v="465"/>
    <n v="434.86799999999999"/>
    <n v="434.86799999999999"/>
    <n v="57340"/>
    <n v="68527.034"/>
    <n v="68527.034"/>
    <n v="29800214.221512001"/>
  </r>
  <r>
    <x v="6"/>
    <x v="192"/>
    <s v="14:00"/>
    <n v="1313"/>
    <n v="0"/>
    <n v="32684"/>
    <n v="0"/>
    <n v="1"/>
    <n v="0"/>
    <n v="1"/>
    <n v="0"/>
    <s v="OK"/>
    <m/>
    <n v="1313"/>
    <n v="1227.9176"/>
    <n v="1227.9176"/>
    <n v="32684"/>
    <n v="39060.648399999998"/>
    <n v="39060.648399999998"/>
    <n v="47963257.637771837"/>
  </r>
  <r>
    <x v="6"/>
    <x v="192"/>
    <s v="15:00"/>
    <n v="1920"/>
    <n v="0"/>
    <n v="190767"/>
    <n v="1"/>
    <n v="1"/>
    <n v="0"/>
    <n v="1"/>
    <n v="0"/>
    <s v="OK"/>
    <m/>
    <n v="1920"/>
    <n v="1795.5840000000001"/>
    <n v="1795.5840000000001"/>
    <s v=""/>
    <s v=""/>
    <n v="190767"/>
    <n v="342538172.92800003"/>
  </r>
  <r>
    <x v="6"/>
    <x v="192"/>
    <s v="16:00"/>
    <n v="1874"/>
    <n v="0"/>
    <n v="78065"/>
    <n v="0"/>
    <n v="1"/>
    <n v="0"/>
    <n v="1"/>
    <n v="0"/>
    <s v="OK"/>
    <m/>
    <n v="1874"/>
    <n v="1752.5648000000001"/>
    <n v="1752.5648000000001"/>
    <n v="78065"/>
    <n v="93295.481500000009"/>
    <n v="93295.481500000009"/>
    <n v="163506376.87595123"/>
  </r>
  <r>
    <x v="6"/>
    <x v="192"/>
    <s v="17:00"/>
    <n v="1574"/>
    <n v="0"/>
    <n v="35324"/>
    <n v="1"/>
    <n v="1"/>
    <n v="0"/>
    <n v="1"/>
    <n v="0"/>
    <s v="OK"/>
    <m/>
    <n v="1574"/>
    <n v="1472.0048000000002"/>
    <n v="1472.0048000000002"/>
    <s v=""/>
    <s v=""/>
    <n v="35324"/>
    <n v="51997097.555200003"/>
  </r>
  <r>
    <x v="6"/>
    <x v="192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92"/>
    <s v="19:00"/>
    <n v="1216"/>
    <n v="1"/>
    <n v="269620"/>
    <n v="0"/>
    <n v="1"/>
    <n v="0"/>
    <n v="1"/>
    <n v="0"/>
    <s v="OK"/>
    <m/>
    <s v=""/>
    <s v=""/>
    <n v="1216"/>
    <n v="269620"/>
    <n v="322222.86200000002"/>
    <n v="322222.86200000002"/>
    <n v="391823000.19200003"/>
  </r>
  <r>
    <x v="6"/>
    <x v="192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92"/>
    <s v="21:00"/>
    <n v="990"/>
    <n v="1"/>
    <n v="78028"/>
    <n v="1"/>
    <n v="1"/>
    <n v="0"/>
    <n v="1"/>
    <n v="0"/>
    <s v="OK"/>
    <m/>
    <s v=""/>
    <s v=""/>
    <n v="990"/>
    <s v=""/>
    <s v=""/>
    <n v="78028"/>
    <n v="77247720"/>
  </r>
  <r>
    <x v="6"/>
    <x v="192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92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92"/>
    <s v="00:00"/>
    <n v="758"/>
    <n v="1"/>
    <n v="58520"/>
    <n v="0"/>
    <n v="1"/>
    <n v="0"/>
    <n v="1"/>
    <n v="0"/>
    <s v="OK"/>
    <m/>
    <s v=""/>
    <s v=""/>
    <n v="758"/>
    <n v="58520"/>
    <n v="69937.252000000008"/>
    <n v="69937.252000000008"/>
    <n v="53012437.016000003"/>
  </r>
  <r>
    <x v="6"/>
    <x v="193"/>
    <s v="01:01"/>
    <n v="920"/>
    <n v="0"/>
    <n v="139794"/>
    <n v="0"/>
    <n v="1"/>
    <n v="0"/>
    <n v="1"/>
    <n v="0"/>
    <s v="OK"/>
    <m/>
    <n v="920"/>
    <n v="860.38400000000001"/>
    <n v="860.38400000000001"/>
    <n v="139794"/>
    <n v="167067.8094"/>
    <n v="167067.8094"/>
    <n v="143742470.12280959"/>
  </r>
  <r>
    <x v="6"/>
    <x v="193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93"/>
    <s v="03:00"/>
    <n v="591"/>
    <n v="1"/>
    <n v="223712"/>
    <n v="0"/>
    <n v="1"/>
    <n v="0"/>
    <n v="1"/>
    <n v="0"/>
    <s v="OK"/>
    <m/>
    <s v=""/>
    <s v=""/>
    <n v="591"/>
    <n v="223712"/>
    <n v="267358.21120000002"/>
    <n v="267358.21120000002"/>
    <n v="158008702.81920001"/>
  </r>
  <r>
    <x v="6"/>
    <x v="193"/>
    <s v="04:00"/>
    <n v="556"/>
    <n v="1"/>
    <n v="31177"/>
    <n v="1"/>
    <n v="1"/>
    <n v="0"/>
    <n v="1"/>
    <n v="0"/>
    <s v="OK"/>
    <m/>
    <s v=""/>
    <s v=""/>
    <n v="556"/>
    <s v=""/>
    <s v=""/>
    <n v="31177"/>
    <n v="17334412"/>
  </r>
  <r>
    <x v="6"/>
    <x v="193"/>
    <s v="05:00"/>
    <n v="781"/>
    <n v="0"/>
    <n v="38174"/>
    <n v="1"/>
    <n v="1"/>
    <n v="0"/>
    <n v="1"/>
    <n v="0"/>
    <s v="OK"/>
    <m/>
    <n v="781"/>
    <n v="730.39120000000003"/>
    <n v="730.39120000000003"/>
    <s v=""/>
    <s v=""/>
    <n v="38174"/>
    <n v="27881953.6688"/>
  </r>
  <r>
    <x v="6"/>
    <x v="193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93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93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93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93"/>
    <s v="10:00"/>
    <n v="1421"/>
    <n v="1"/>
    <n v="198100"/>
    <n v="1"/>
    <n v="1"/>
    <n v="0"/>
    <n v="1"/>
    <n v="0"/>
    <s v="OK"/>
    <m/>
    <s v=""/>
    <s v=""/>
    <n v="1421"/>
    <s v=""/>
    <s v=""/>
    <n v="198100"/>
    <n v="281500100"/>
  </r>
  <r>
    <x v="6"/>
    <x v="193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93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93"/>
    <s v="13:00"/>
    <n v="1700"/>
    <n v="1"/>
    <n v="251017"/>
    <n v="1"/>
    <n v="1"/>
    <n v="0"/>
    <n v="1"/>
    <n v="0"/>
    <s v="OK"/>
    <m/>
    <s v=""/>
    <s v=""/>
    <n v="1700"/>
    <s v=""/>
    <s v=""/>
    <n v="251017"/>
    <n v="426728900"/>
  </r>
  <r>
    <x v="6"/>
    <x v="193"/>
    <s v="14:00"/>
    <n v="1321"/>
    <n v="1"/>
    <n v="131610"/>
    <n v="1"/>
    <n v="1"/>
    <n v="0"/>
    <n v="1"/>
    <n v="0"/>
    <s v="OK"/>
    <m/>
    <s v=""/>
    <s v=""/>
    <n v="1321"/>
    <s v=""/>
    <s v=""/>
    <n v="131610"/>
    <n v="173856810"/>
  </r>
  <r>
    <x v="6"/>
    <x v="193"/>
    <s v="15:00"/>
    <n v="1394"/>
    <n v="1"/>
    <n v="98370"/>
    <n v="1"/>
    <n v="1"/>
    <n v="0"/>
    <n v="1"/>
    <n v="0"/>
    <s v="OK"/>
    <m/>
    <s v=""/>
    <s v=""/>
    <n v="1394"/>
    <s v=""/>
    <s v=""/>
    <n v="98370"/>
    <n v="137127780"/>
  </r>
  <r>
    <x v="6"/>
    <x v="193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93"/>
    <s v="17:00"/>
    <n v="1637"/>
    <n v="1"/>
    <n v="32284"/>
    <n v="0"/>
    <n v="1"/>
    <n v="0"/>
    <n v="1"/>
    <n v="0"/>
    <s v="OK"/>
    <m/>
    <s v=""/>
    <s v=""/>
    <n v="1637"/>
    <n v="32284"/>
    <n v="38582.608400000005"/>
    <n v="38582.608400000005"/>
    <n v="63159729.950800009"/>
  </r>
  <r>
    <x v="6"/>
    <x v="193"/>
    <s v="18:00"/>
    <n v="684"/>
    <n v="1"/>
    <n v="229791"/>
    <n v="0"/>
    <n v="1"/>
    <n v="0"/>
    <n v="1"/>
    <n v="0"/>
    <s v="OK"/>
    <m/>
    <s v=""/>
    <s v=""/>
    <n v="684"/>
    <n v="229791"/>
    <n v="274623.22409999999"/>
    <n v="274623.22409999999"/>
    <n v="187842285.28439999"/>
  </r>
  <r>
    <x v="6"/>
    <x v="193"/>
    <s v="19:00"/>
    <n v="1896"/>
    <n v="0"/>
    <n v="152575"/>
    <n v="1"/>
    <n v="1"/>
    <n v="0"/>
    <n v="1"/>
    <n v="0"/>
    <s v="OK"/>
    <m/>
    <n v="1896"/>
    <n v="1773.1392000000001"/>
    <n v="1773.1392000000001"/>
    <s v=""/>
    <s v=""/>
    <n v="152575"/>
    <n v="270536713.44"/>
  </r>
  <r>
    <x v="6"/>
    <x v="193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93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93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93"/>
    <s v="23:00"/>
    <n v="1550"/>
    <n v="1"/>
    <n v="212256"/>
    <n v="0"/>
    <n v="1"/>
    <n v="0"/>
    <n v="1"/>
    <n v="0"/>
    <s v="OK"/>
    <m/>
    <s v=""/>
    <s v=""/>
    <n v="1550"/>
    <n v="212256"/>
    <n v="253667.14560000002"/>
    <n v="253667.14560000002"/>
    <n v="393184075.68000001"/>
  </r>
  <r>
    <x v="6"/>
    <x v="193"/>
    <s v="00:00"/>
    <n v="775"/>
    <n v="0"/>
    <n v="159321"/>
    <n v="0"/>
    <n v="1"/>
    <n v="0"/>
    <n v="1"/>
    <n v="0"/>
    <s v="OK"/>
    <m/>
    <n v="775"/>
    <n v="724.78"/>
    <n v="724.78"/>
    <n v="159321"/>
    <n v="190404.52710000001"/>
    <n v="190404.52710000001"/>
    <n v="138001393.15153801"/>
  </r>
  <r>
    <x v="6"/>
    <x v="194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94"/>
    <s v="02:00"/>
    <n v="1220"/>
    <n v="0"/>
    <n v="250300"/>
    <n v="1"/>
    <n v="1"/>
    <n v="0"/>
    <n v="1"/>
    <n v="0"/>
    <s v="OK"/>
    <m/>
    <n v="1220"/>
    <n v="1140.944"/>
    <n v="1140.944"/>
    <s v=""/>
    <s v=""/>
    <n v="250300"/>
    <n v="285578283.19999999"/>
  </r>
  <r>
    <x v="6"/>
    <x v="194"/>
    <s v="03:00"/>
    <n v="1457"/>
    <n v="1"/>
    <n v="261311"/>
    <n v="0"/>
    <n v="1"/>
    <n v="0"/>
    <n v="1"/>
    <n v="0"/>
    <s v="OK"/>
    <m/>
    <s v=""/>
    <s v=""/>
    <n v="1457"/>
    <n v="261311"/>
    <n v="312292.77610000002"/>
    <n v="312292.77610000002"/>
    <n v="455010574.77770001"/>
  </r>
  <r>
    <x v="6"/>
    <x v="194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94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94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94"/>
    <s v="07:00"/>
    <n v="438"/>
    <n v="0"/>
    <n v="180378"/>
    <n v="1"/>
    <n v="1"/>
    <n v="0"/>
    <n v="1"/>
    <n v="0"/>
    <s v="OK"/>
    <m/>
    <n v="438"/>
    <n v="409.61760000000004"/>
    <n v="409.61760000000004"/>
    <s v=""/>
    <s v=""/>
    <n v="180378"/>
    <n v="73886003.452800006"/>
  </r>
  <r>
    <x v="6"/>
    <x v="194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94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94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94"/>
    <s v="11:00"/>
    <n v="586"/>
    <n v="0"/>
    <n v="117819"/>
    <n v="0"/>
    <n v="1"/>
    <n v="0"/>
    <n v="1"/>
    <n v="0"/>
    <s v="OK"/>
    <m/>
    <n v="586"/>
    <n v="548.02719999999999"/>
    <n v="548.02719999999999"/>
    <n v="117819"/>
    <n v="140805.48690000002"/>
    <n v="140805.48690000002"/>
    <n v="77165236.730443686"/>
  </r>
  <r>
    <x v="6"/>
    <x v="194"/>
    <s v="12:00"/>
    <n v="914"/>
    <n v="0"/>
    <n v="212068"/>
    <n v="1"/>
    <n v="1"/>
    <n v="0"/>
    <n v="1"/>
    <n v="0"/>
    <s v="OK"/>
    <m/>
    <n v="914"/>
    <n v="854.77280000000007"/>
    <n v="854.77280000000007"/>
    <s v=""/>
    <s v=""/>
    <n v="212068"/>
    <n v="181269958.15040001"/>
  </r>
  <r>
    <x v="6"/>
    <x v="194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94"/>
    <s v="14:00"/>
    <n v="1304"/>
    <n v="1"/>
    <n v="164834"/>
    <n v="0"/>
    <n v="1"/>
    <n v="0"/>
    <n v="1"/>
    <n v="0"/>
    <s v="OK"/>
    <m/>
    <s v=""/>
    <s v=""/>
    <n v="1304"/>
    <n v="164834"/>
    <n v="196993.1134"/>
    <n v="196993.1134"/>
    <n v="256879019.87360001"/>
  </r>
  <r>
    <x v="6"/>
    <x v="194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94"/>
    <s v="16:00"/>
    <n v="478"/>
    <n v="1"/>
    <n v="113090"/>
    <n v="1"/>
    <n v="1"/>
    <n v="0"/>
    <n v="1"/>
    <n v="0"/>
    <s v="OK"/>
    <m/>
    <s v=""/>
    <s v=""/>
    <n v="478"/>
    <s v=""/>
    <s v=""/>
    <n v="113090"/>
    <n v="54057020"/>
  </r>
  <r>
    <x v="6"/>
    <x v="194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94"/>
    <s v="18:00"/>
    <n v="1186"/>
    <n v="1"/>
    <n v="86437"/>
    <n v="0"/>
    <n v="1"/>
    <n v="0"/>
    <n v="1"/>
    <n v="0"/>
    <s v="OK"/>
    <m/>
    <s v=""/>
    <s v=""/>
    <n v="1186"/>
    <n v="86437"/>
    <n v="103300.85870000001"/>
    <n v="103300.85870000001"/>
    <n v="122514818.41820002"/>
  </r>
  <r>
    <x v="6"/>
    <x v="194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94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94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94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94"/>
    <s v="23:00"/>
    <n v="738"/>
    <n v="1"/>
    <n v="277516"/>
    <n v="1"/>
    <n v="1"/>
    <n v="0"/>
    <n v="1"/>
    <n v="0"/>
    <s v="OK"/>
    <m/>
    <s v=""/>
    <s v=""/>
    <n v="738"/>
    <s v=""/>
    <s v=""/>
    <n v="277516"/>
    <n v="204806808"/>
  </r>
  <r>
    <x v="6"/>
    <x v="194"/>
    <s v="00:00"/>
    <n v="1271"/>
    <n v="1"/>
    <n v="181039"/>
    <n v="1"/>
    <n v="1"/>
    <n v="0"/>
    <n v="1"/>
    <n v="0"/>
    <s v="OK"/>
    <m/>
    <s v=""/>
    <s v=""/>
    <n v="1271"/>
    <s v=""/>
    <s v=""/>
    <n v="181039"/>
    <n v="230100569"/>
  </r>
  <r>
    <x v="6"/>
    <x v="195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95"/>
    <s v="02:00"/>
    <n v="630"/>
    <n v="0"/>
    <n v="279076"/>
    <n v="1"/>
    <n v="1"/>
    <n v="0"/>
    <n v="1"/>
    <n v="0"/>
    <s v="OK"/>
    <m/>
    <n v="630"/>
    <n v="589.17600000000004"/>
    <n v="589.17600000000004"/>
    <s v=""/>
    <s v=""/>
    <n v="279076"/>
    <n v="164424881.37600002"/>
  </r>
  <r>
    <x v="6"/>
    <x v="195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95"/>
    <s v="04:00"/>
    <n v="1250"/>
    <n v="0"/>
    <n v="41497"/>
    <n v="0"/>
    <n v="1"/>
    <n v="0"/>
    <n v="1"/>
    <n v="0"/>
    <s v="OK"/>
    <m/>
    <n v="1250"/>
    <n v="1169"/>
    <n v="1169"/>
    <n v="41497"/>
    <n v="49593.064700000003"/>
    <n v="49593.064700000003"/>
    <n v="57974292.634300001"/>
  </r>
  <r>
    <x v="6"/>
    <x v="195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95"/>
    <s v="06:00"/>
    <n v="1357"/>
    <n v="1"/>
    <n v="199621"/>
    <n v="0"/>
    <n v="1"/>
    <n v="0"/>
    <n v="1"/>
    <n v="0"/>
    <s v="OK"/>
    <m/>
    <s v=""/>
    <s v=""/>
    <n v="1357"/>
    <n v="199621"/>
    <n v="238567.05710000001"/>
    <n v="238567.05710000001"/>
    <n v="323735496.48470002"/>
  </r>
  <r>
    <x v="6"/>
    <x v="195"/>
    <s v="07:00"/>
    <n v="479"/>
    <n v="0"/>
    <n v="84273"/>
    <n v="1"/>
    <n v="1"/>
    <n v="0"/>
    <n v="1"/>
    <n v="0"/>
    <s v="OK"/>
    <m/>
    <n v="479"/>
    <n v="447.96080000000001"/>
    <n v="447.96080000000001"/>
    <s v=""/>
    <s v=""/>
    <n v="84273"/>
    <n v="37751000.498400003"/>
  </r>
  <r>
    <x v="6"/>
    <x v="195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95"/>
    <s v="09:00"/>
    <n v="1749"/>
    <n v="1"/>
    <n v="232794"/>
    <n v="0"/>
    <n v="1"/>
    <n v="0"/>
    <n v="1"/>
    <n v="0"/>
    <s v="OK"/>
    <m/>
    <s v=""/>
    <s v=""/>
    <n v="1749"/>
    <n v="232794"/>
    <n v="278212.10940000002"/>
    <n v="278212.10940000002"/>
    <n v="486592979.34060001"/>
  </r>
  <r>
    <x v="6"/>
    <x v="195"/>
    <s v="10:00"/>
    <n v="1087"/>
    <n v="0"/>
    <n v="163546"/>
    <n v="1"/>
    <n v="1"/>
    <n v="0"/>
    <n v="1"/>
    <n v="0"/>
    <s v="OK"/>
    <m/>
    <n v="1087"/>
    <n v="1016.5624"/>
    <n v="1016.5624"/>
    <s v=""/>
    <s v=""/>
    <n v="163546"/>
    <n v="166254714.27040002"/>
  </r>
  <r>
    <x v="6"/>
    <x v="195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95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95"/>
    <s v="13:00"/>
    <n v="562"/>
    <n v="1"/>
    <n v="116704"/>
    <n v="0"/>
    <n v="1"/>
    <n v="0"/>
    <n v="1"/>
    <n v="0"/>
    <s v="OK"/>
    <m/>
    <s v=""/>
    <s v=""/>
    <n v="562"/>
    <n v="116704"/>
    <n v="139472.9504"/>
    <n v="139472.9504"/>
    <n v="78383798.124799997"/>
  </r>
  <r>
    <x v="6"/>
    <x v="195"/>
    <s v="14:00"/>
    <n v="1557"/>
    <n v="0"/>
    <n v="124145"/>
    <n v="1"/>
    <n v="1"/>
    <n v="0"/>
    <n v="1"/>
    <n v="0"/>
    <s v="OK"/>
    <m/>
    <n v="1557"/>
    <n v="1456.1064000000001"/>
    <n v="1456.1064000000001"/>
    <s v=""/>
    <s v=""/>
    <n v="124145"/>
    <n v="180768329.02800003"/>
  </r>
  <r>
    <x v="6"/>
    <x v="195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95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95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95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95"/>
    <s v="19:00"/>
    <n v="1819"/>
    <n v="0"/>
    <n v="286986"/>
    <n v="0"/>
    <n v="1"/>
    <n v="0"/>
    <n v="1"/>
    <n v="0"/>
    <s v="OK"/>
    <m/>
    <n v="1819"/>
    <n v="1701.1288"/>
    <n v="1701.1288"/>
    <n v="286986"/>
    <n v="342976.96860000002"/>
    <n v="342976.96860000002"/>
    <n v="583447999.02215576"/>
  </r>
  <r>
    <x v="6"/>
    <x v="195"/>
    <s v="20:00"/>
    <n v="1917"/>
    <n v="1"/>
    <n v="95526"/>
    <n v="1"/>
    <n v="1"/>
    <n v="0"/>
    <n v="1"/>
    <n v="0"/>
    <s v="OK"/>
    <m/>
    <s v=""/>
    <s v=""/>
    <n v="1917"/>
    <s v=""/>
    <s v=""/>
    <n v="95526"/>
    <n v="183123342"/>
  </r>
  <r>
    <x v="6"/>
    <x v="195"/>
    <s v="21:00"/>
    <n v="1662"/>
    <n v="1"/>
    <n v="89789"/>
    <n v="0"/>
    <n v="1"/>
    <n v="0"/>
    <n v="1"/>
    <n v="0"/>
    <s v="OK"/>
    <m/>
    <s v=""/>
    <s v=""/>
    <n v="1662"/>
    <n v="89789"/>
    <n v="107306.8339"/>
    <n v="107306.8339"/>
    <n v="178343957.9418"/>
  </r>
  <r>
    <x v="6"/>
    <x v="195"/>
    <s v="22:00"/>
    <n v="916"/>
    <n v="0"/>
    <n v="299525"/>
    <n v="0"/>
    <n v="1"/>
    <n v="0"/>
    <n v="1"/>
    <n v="0"/>
    <s v="OK"/>
    <m/>
    <n v="916"/>
    <n v="856.64319999999998"/>
    <n v="856.64319999999998"/>
    <n v="299525"/>
    <n v="357962.32750000001"/>
    <n v="357962.32750000001"/>
    <n v="306645993.70904803"/>
  </r>
  <r>
    <x v="6"/>
    <x v="195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95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96"/>
    <s v="01:01"/>
    <n v="1050"/>
    <n v="1"/>
    <n v="73599"/>
    <n v="1"/>
    <n v="1"/>
    <n v="0"/>
    <n v="1"/>
    <n v="0"/>
    <s v="OK"/>
    <m/>
    <s v=""/>
    <s v=""/>
    <n v="1050"/>
    <s v=""/>
    <s v=""/>
    <n v="73599"/>
    <n v="77278950"/>
  </r>
  <r>
    <x v="6"/>
    <x v="196"/>
    <s v="02:00"/>
    <n v="757"/>
    <n v="0"/>
    <n v="91249"/>
    <n v="0"/>
    <n v="1"/>
    <n v="0"/>
    <n v="1"/>
    <n v="0"/>
    <s v="OK"/>
    <m/>
    <n v="757"/>
    <n v="707.94640000000004"/>
    <n v="707.94640000000004"/>
    <n v="91249"/>
    <n v="109051.6799"/>
    <n v="109051.6799"/>
    <n v="77202744.199157372"/>
  </r>
  <r>
    <x v="6"/>
    <x v="196"/>
    <s v="03:00"/>
    <n v="1273"/>
    <n v="0"/>
    <n v="278034"/>
    <n v="0"/>
    <n v="1"/>
    <n v="0"/>
    <n v="1"/>
    <n v="0"/>
    <s v="OK"/>
    <m/>
    <n v="1273"/>
    <n v="1190.5096000000001"/>
    <n v="1190.5096000000001"/>
    <n v="278034"/>
    <n v="332278.43340000004"/>
    <n v="332278.43340000004"/>
    <n v="395580664.8356607"/>
  </r>
  <r>
    <x v="6"/>
    <x v="196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96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96"/>
    <s v="06:00"/>
    <n v="788"/>
    <n v="0"/>
    <n v="40712"/>
    <n v="1"/>
    <n v="1"/>
    <n v="0"/>
    <n v="1"/>
    <n v="0"/>
    <s v="OK"/>
    <m/>
    <n v="788"/>
    <n v="736.93759999999997"/>
    <n v="736.93759999999997"/>
    <s v=""/>
    <s v=""/>
    <n v="40712"/>
    <n v="30002203.571199998"/>
  </r>
  <r>
    <x v="6"/>
    <x v="196"/>
    <s v="07:00"/>
    <n v="1763"/>
    <n v="1"/>
    <n v="188686"/>
    <n v="1"/>
    <n v="1"/>
    <n v="0"/>
    <n v="1"/>
    <n v="0"/>
    <s v="OK"/>
    <m/>
    <s v=""/>
    <s v=""/>
    <n v="1763"/>
    <s v=""/>
    <s v=""/>
    <n v="188686"/>
    <n v="332653418"/>
  </r>
  <r>
    <x v="6"/>
    <x v="196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96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96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96"/>
    <s v="11:00"/>
    <n v="1308"/>
    <n v="0"/>
    <n v="128877"/>
    <n v="0"/>
    <n v="1"/>
    <n v="0"/>
    <n v="1"/>
    <n v="0"/>
    <s v="OK"/>
    <m/>
    <n v="1308"/>
    <n v="1223.2416000000001"/>
    <n v="1223.2416000000001"/>
    <n v="128877"/>
    <n v="154020.90270000001"/>
    <n v="154020.90270000001"/>
    <n v="188404775.45219234"/>
  </r>
  <r>
    <x v="6"/>
    <x v="196"/>
    <s v="12:00"/>
    <n v="1628"/>
    <n v="1"/>
    <n v="121272"/>
    <n v="0"/>
    <n v="1"/>
    <n v="0"/>
    <n v="1"/>
    <n v="0"/>
    <s v="OK"/>
    <m/>
    <s v=""/>
    <s v=""/>
    <n v="1628"/>
    <n v="121272"/>
    <n v="144932.1672"/>
    <n v="144932.1672"/>
    <n v="235949568.20159999"/>
  </r>
  <r>
    <x v="6"/>
    <x v="196"/>
    <s v="13:00"/>
    <n v="964"/>
    <n v="1"/>
    <n v="293607"/>
    <n v="1"/>
    <n v="1"/>
    <n v="0"/>
    <n v="1"/>
    <n v="0"/>
    <s v="OK"/>
    <m/>
    <s v=""/>
    <s v=""/>
    <n v="964"/>
    <s v=""/>
    <s v=""/>
    <n v="293607"/>
    <n v="283037148"/>
  </r>
  <r>
    <x v="6"/>
    <x v="196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96"/>
    <s v="15:00"/>
    <n v="1884"/>
    <n v="1"/>
    <n v="214880"/>
    <n v="0"/>
    <n v="1"/>
    <n v="0"/>
    <n v="1"/>
    <n v="0"/>
    <s v="OK"/>
    <m/>
    <s v=""/>
    <s v=""/>
    <n v="1884"/>
    <n v="214880"/>
    <n v="256803.08800000002"/>
    <n v="256803.08800000002"/>
    <n v="483817017.79200006"/>
  </r>
  <r>
    <x v="6"/>
    <x v="196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96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96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96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96"/>
    <s v="20:00"/>
    <n v="1568"/>
    <n v="1"/>
    <n v="168045"/>
    <n v="0"/>
    <n v="1"/>
    <n v="0"/>
    <n v="1"/>
    <n v="0"/>
    <s v="OK"/>
    <m/>
    <s v=""/>
    <s v=""/>
    <n v="1568"/>
    <n v="168045"/>
    <n v="200830.57950000002"/>
    <n v="200830.57950000002"/>
    <n v="314902348.65600002"/>
  </r>
  <r>
    <x v="6"/>
    <x v="196"/>
    <s v="21:00"/>
    <n v="968"/>
    <n v="0"/>
    <n v="119977"/>
    <n v="0"/>
    <n v="1"/>
    <n v="0"/>
    <n v="1"/>
    <n v="0"/>
    <s v="OK"/>
    <m/>
    <n v="968"/>
    <n v="905.27359999999999"/>
    <n v="905.27359999999999"/>
    <n v="119977"/>
    <n v="143384.51269999999"/>
    <n v="143384.51269999999"/>
    <n v="129802213.99617471"/>
  </r>
  <r>
    <x v="6"/>
    <x v="196"/>
    <s v="22:00"/>
    <n v="760"/>
    <n v="1"/>
    <n v="203201"/>
    <n v="1"/>
    <n v="1"/>
    <n v="0"/>
    <n v="1"/>
    <n v="0"/>
    <s v="OK"/>
    <m/>
    <s v=""/>
    <s v=""/>
    <n v="760"/>
    <s v=""/>
    <s v=""/>
    <n v="203201"/>
    <n v="154432760"/>
  </r>
  <r>
    <x v="6"/>
    <x v="196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96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97"/>
    <s v="01:01"/>
    <n v="1462"/>
    <n v="0"/>
    <n v="268970"/>
    <n v="1"/>
    <n v="1"/>
    <n v="0"/>
    <n v="1"/>
    <n v="0"/>
    <s v="OK"/>
    <m/>
    <n v="1462"/>
    <n v="1367.2624000000001"/>
    <n v="1367.2624000000001"/>
    <s v=""/>
    <s v=""/>
    <n v="268970"/>
    <n v="367752567.72800004"/>
  </r>
  <r>
    <x v="6"/>
    <x v="197"/>
    <s v="02:00"/>
    <n v="529"/>
    <n v="0"/>
    <n v="295466"/>
    <n v="1"/>
    <n v="1"/>
    <n v="0"/>
    <n v="1"/>
    <n v="0"/>
    <s v="OK"/>
    <m/>
    <n v="529"/>
    <n v="494.7208"/>
    <n v="494.7208"/>
    <s v=""/>
    <s v=""/>
    <n v="295466"/>
    <n v="146173175.8928"/>
  </r>
  <r>
    <x v="6"/>
    <x v="197"/>
    <s v="03:00"/>
    <n v="1314"/>
    <n v="0"/>
    <n v="160890"/>
    <n v="1"/>
    <n v="1"/>
    <n v="0"/>
    <n v="1"/>
    <n v="0"/>
    <s v="OK"/>
    <m/>
    <n v="1314"/>
    <n v="1228.8528000000001"/>
    <n v="1228.8528000000001"/>
    <s v=""/>
    <s v=""/>
    <n v="160890"/>
    <n v="197710126.99200001"/>
  </r>
  <r>
    <x v="6"/>
    <x v="197"/>
    <s v="04:00"/>
    <n v="1888"/>
    <n v="1"/>
    <n v="135590"/>
    <n v="1"/>
    <n v="1"/>
    <n v="0"/>
    <n v="1"/>
    <n v="0"/>
    <s v="OK"/>
    <m/>
    <s v=""/>
    <s v=""/>
    <n v="1888"/>
    <s v=""/>
    <s v=""/>
    <n v="135590"/>
    <n v="255993920"/>
  </r>
  <r>
    <x v="6"/>
    <x v="197"/>
    <s v="05:00"/>
    <n v="1352"/>
    <n v="0"/>
    <n v="266756"/>
    <n v="0"/>
    <n v="1"/>
    <n v="0"/>
    <n v="1"/>
    <n v="0"/>
    <s v="OK"/>
    <m/>
    <n v="1352"/>
    <n v="1264.3904"/>
    <n v="1264.3904"/>
    <n v="266756"/>
    <n v="318800.0956"/>
    <n v="318800.0956"/>
    <n v="403087780.39572227"/>
  </r>
  <r>
    <x v="6"/>
    <x v="197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97"/>
    <s v="07:00"/>
    <n v="895"/>
    <n v="1"/>
    <n v="191804"/>
    <n v="0"/>
    <n v="1"/>
    <n v="0"/>
    <n v="1"/>
    <n v="0"/>
    <s v="OK"/>
    <m/>
    <s v=""/>
    <s v=""/>
    <n v="895"/>
    <n v="191804"/>
    <n v="229224.96040000001"/>
    <n v="229224.96040000001"/>
    <n v="205156339.558"/>
  </r>
  <r>
    <x v="6"/>
    <x v="197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97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97"/>
    <s v="10:00"/>
    <n v="857"/>
    <n v="0"/>
    <n v="229881"/>
    <n v="0"/>
    <n v="1"/>
    <n v="0"/>
    <n v="1"/>
    <n v="0"/>
    <s v="OK"/>
    <m/>
    <n v="857"/>
    <n v="801.46640000000002"/>
    <n v="801.46640000000002"/>
    <n v="229881"/>
    <n v="274730.7831"/>
    <n v="274730.7831"/>
    <n v="220187491.70033786"/>
  </r>
  <r>
    <x v="6"/>
    <x v="197"/>
    <s v="11:00"/>
    <n v="1203"/>
    <n v="0"/>
    <n v="214773"/>
    <n v="0"/>
    <n v="1"/>
    <n v="0"/>
    <n v="1"/>
    <n v="0"/>
    <s v="OK"/>
    <m/>
    <n v="1203"/>
    <n v="1125.0456000000001"/>
    <n v="1125.0456000000001"/>
    <n v="214773"/>
    <n v="256675.21230000001"/>
    <n v="256675.21230000001"/>
    <n v="288771318.22718096"/>
  </r>
  <r>
    <x v="6"/>
    <x v="197"/>
    <s v="12:00"/>
    <n v="1349"/>
    <n v="1"/>
    <n v="221726"/>
    <n v="1"/>
    <n v="1"/>
    <n v="0"/>
    <n v="1"/>
    <n v="0"/>
    <s v="OK"/>
    <m/>
    <s v=""/>
    <s v=""/>
    <n v="1349"/>
    <s v=""/>
    <s v=""/>
    <n v="221726"/>
    <n v="299108374"/>
  </r>
  <r>
    <x v="6"/>
    <x v="197"/>
    <s v="13:00"/>
    <n v="1246"/>
    <n v="1"/>
    <n v="126849"/>
    <n v="1"/>
    <n v="1"/>
    <n v="0"/>
    <n v="1"/>
    <n v="0"/>
    <s v="OK"/>
    <m/>
    <s v=""/>
    <s v=""/>
    <n v="1246"/>
    <s v=""/>
    <s v=""/>
    <n v="126849"/>
    <n v="158053854"/>
  </r>
  <r>
    <x v="6"/>
    <x v="197"/>
    <s v="14:00"/>
    <n v="1898"/>
    <n v="1"/>
    <n v="110264"/>
    <n v="0"/>
    <n v="1"/>
    <n v="0"/>
    <n v="1"/>
    <n v="0"/>
    <s v="OK"/>
    <m/>
    <s v=""/>
    <s v=""/>
    <n v="1898"/>
    <n v="110264"/>
    <n v="131776.50640000001"/>
    <n v="131776.50640000001"/>
    <n v="250111809.14720002"/>
  </r>
  <r>
    <x v="6"/>
    <x v="197"/>
    <s v="15:00"/>
    <n v="1235"/>
    <n v="0"/>
    <n v="152534"/>
    <n v="1"/>
    <n v="1"/>
    <n v="0"/>
    <n v="1"/>
    <n v="0"/>
    <s v="OK"/>
    <m/>
    <n v="1235"/>
    <n v="1154.972"/>
    <n v="1154.972"/>
    <s v=""/>
    <s v=""/>
    <n v="152534"/>
    <n v="176172499.04800001"/>
  </r>
  <r>
    <x v="6"/>
    <x v="197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97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97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97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97"/>
    <s v="20:00"/>
    <n v="1192"/>
    <n v="0"/>
    <n v="68557"/>
    <n v="0"/>
    <n v="1"/>
    <n v="0"/>
    <n v="1"/>
    <n v="0"/>
    <s v="OK"/>
    <m/>
    <n v="1192"/>
    <n v="1114.7583999999999"/>
    <n v="1114.7583999999999"/>
    <n v="68557"/>
    <n v="81932.470700000005"/>
    <n v="81932.470700000005"/>
    <n v="91334909.945578888"/>
  </r>
  <r>
    <x v="6"/>
    <x v="197"/>
    <s v="21:00"/>
    <n v="864"/>
    <n v="0"/>
    <n v="212442"/>
    <n v="0"/>
    <n v="1"/>
    <n v="0"/>
    <n v="1"/>
    <n v="0"/>
    <s v="OK"/>
    <m/>
    <n v="864"/>
    <n v="808.01279999999997"/>
    <n v="808.01279999999997"/>
    <n v="212442"/>
    <n v="253889.43420000002"/>
    <n v="253889.43420000002"/>
    <n v="205145912.61835778"/>
  </r>
  <r>
    <x v="6"/>
    <x v="197"/>
    <s v="22:00"/>
    <n v="1231"/>
    <n v="0"/>
    <n v="245039"/>
    <n v="0"/>
    <n v="1"/>
    <n v="0"/>
    <n v="1"/>
    <n v="0"/>
    <s v="OK"/>
    <m/>
    <n v="1231"/>
    <n v="1151.2311999999999"/>
    <n v="1151.2311999999999"/>
    <n v="245039"/>
    <n v="292846.10889999999"/>
    <n v="292846.10889999999"/>
    <n v="337133577.36427766"/>
  </r>
  <r>
    <x v="6"/>
    <x v="197"/>
    <s v="23:00"/>
    <n v="1409"/>
    <n v="1"/>
    <n v="136396"/>
    <n v="0"/>
    <n v="1"/>
    <n v="0"/>
    <n v="1"/>
    <n v="0"/>
    <s v="OK"/>
    <m/>
    <s v=""/>
    <s v=""/>
    <n v="1409"/>
    <n v="136396"/>
    <n v="163006.8596"/>
    <n v="163006.8596"/>
    <n v="229676665.17640001"/>
  </r>
  <r>
    <x v="6"/>
    <x v="197"/>
    <s v="00:00"/>
    <n v="1469"/>
    <n v="0"/>
    <n v="194809"/>
    <n v="1"/>
    <n v="1"/>
    <n v="0"/>
    <n v="1"/>
    <n v="0"/>
    <s v="OK"/>
    <m/>
    <n v="1469"/>
    <n v="1373.8088"/>
    <n v="1373.8088"/>
    <s v=""/>
    <s v=""/>
    <n v="194809"/>
    <n v="267630318.5192"/>
  </r>
  <r>
    <x v="6"/>
    <x v="198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98"/>
    <s v="02:00"/>
    <n v="797"/>
    <n v="0"/>
    <n v="295096"/>
    <n v="1"/>
    <n v="1"/>
    <n v="0"/>
    <n v="1"/>
    <n v="0"/>
    <s v="OK"/>
    <m/>
    <n v="797"/>
    <n v="745.35440000000006"/>
    <n v="745.35440000000006"/>
    <s v=""/>
    <s v=""/>
    <n v="295096"/>
    <n v="219951102.02240002"/>
  </r>
  <r>
    <x v="6"/>
    <x v="198"/>
    <s v="03:00"/>
    <n v="1402"/>
    <n v="1"/>
    <n v="138698"/>
    <n v="0"/>
    <n v="1"/>
    <n v="0"/>
    <n v="1"/>
    <n v="0"/>
    <s v="OK"/>
    <m/>
    <s v=""/>
    <s v=""/>
    <n v="1402"/>
    <n v="138698"/>
    <n v="165757.9798"/>
    <n v="165757.9798"/>
    <n v="232392687.6796"/>
  </r>
  <r>
    <x v="6"/>
    <x v="198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98"/>
    <s v="05:00"/>
    <n v="1658"/>
    <n v="1"/>
    <n v="98348"/>
    <n v="0"/>
    <n v="1"/>
    <n v="0"/>
    <n v="1"/>
    <n v="0"/>
    <s v="OK"/>
    <m/>
    <s v=""/>
    <s v=""/>
    <n v="1658"/>
    <n v="98348"/>
    <n v="117535.69480000001"/>
    <n v="117535.69480000001"/>
    <n v="194874181.97840002"/>
  </r>
  <r>
    <x v="6"/>
    <x v="198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98"/>
    <s v="07:00"/>
    <n v="412"/>
    <n v="1"/>
    <n v="154446"/>
    <n v="1"/>
    <n v="1"/>
    <n v="0"/>
    <n v="1"/>
    <n v="0"/>
    <s v="OK"/>
    <m/>
    <s v=""/>
    <s v=""/>
    <n v="412"/>
    <s v=""/>
    <s v=""/>
    <n v="154446"/>
    <n v="63631752"/>
  </r>
  <r>
    <x v="6"/>
    <x v="198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98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98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98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98"/>
    <s v="12:00"/>
    <n v="1492"/>
    <n v="0"/>
    <n v="200305"/>
    <n v="1"/>
    <n v="1"/>
    <n v="0"/>
    <n v="1"/>
    <n v="0"/>
    <s v="OK"/>
    <m/>
    <n v="1492"/>
    <n v="1395.3184000000001"/>
    <n v="1395.3184000000001"/>
    <s v=""/>
    <s v=""/>
    <n v="200305"/>
    <n v="279489252.11200005"/>
  </r>
  <r>
    <x v="6"/>
    <x v="198"/>
    <s v="13:00"/>
    <n v="1036"/>
    <n v="0"/>
    <n v="143938"/>
    <n v="1"/>
    <n v="1"/>
    <n v="0"/>
    <n v="1"/>
    <n v="0"/>
    <s v="OK"/>
    <m/>
    <n v="1036"/>
    <n v="968.86720000000003"/>
    <n v="968.86720000000003"/>
    <s v=""/>
    <s v=""/>
    <n v="143938"/>
    <n v="139456807.0336"/>
  </r>
  <r>
    <x v="6"/>
    <x v="198"/>
    <s v="14:00"/>
    <n v="1463"/>
    <n v="0"/>
    <n v="92981"/>
    <n v="1"/>
    <n v="1"/>
    <n v="0"/>
    <n v="1"/>
    <n v="0"/>
    <s v="OK"/>
    <m/>
    <n v="1463"/>
    <n v="1368.1976"/>
    <n v="1368.1976"/>
    <s v=""/>
    <s v=""/>
    <n v="92981"/>
    <n v="127216381.0456"/>
  </r>
  <r>
    <x v="6"/>
    <x v="198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98"/>
    <s v="16:00"/>
    <n v="1530"/>
    <n v="1"/>
    <n v="179727"/>
    <n v="1"/>
    <n v="1"/>
    <n v="0"/>
    <n v="1"/>
    <n v="0"/>
    <s v="OK"/>
    <m/>
    <s v=""/>
    <s v=""/>
    <n v="1530"/>
    <s v=""/>
    <s v=""/>
    <n v="179727"/>
    <n v="274982310"/>
  </r>
  <r>
    <x v="6"/>
    <x v="198"/>
    <s v="17:00"/>
    <n v="1783"/>
    <n v="1"/>
    <n v="109028"/>
    <n v="0"/>
    <n v="1"/>
    <n v="0"/>
    <n v="1"/>
    <n v="0"/>
    <s v="OK"/>
    <m/>
    <s v=""/>
    <s v=""/>
    <n v="1783"/>
    <n v="109028"/>
    <n v="130299.3628"/>
    <n v="130299.3628"/>
    <n v="232323763.87240002"/>
  </r>
  <r>
    <x v="6"/>
    <x v="198"/>
    <s v="18:00"/>
    <n v="1137"/>
    <n v="1"/>
    <n v="254586"/>
    <n v="0"/>
    <n v="1"/>
    <n v="0"/>
    <n v="1"/>
    <n v="0"/>
    <s v="OK"/>
    <m/>
    <s v=""/>
    <s v=""/>
    <n v="1137"/>
    <n v="254586"/>
    <n v="304255.72860000003"/>
    <n v="304255.72860000003"/>
    <n v="345938763.41820002"/>
  </r>
  <r>
    <x v="6"/>
    <x v="198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98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98"/>
    <s v="21:00"/>
    <n v="1159"/>
    <n v="0"/>
    <n v="51888"/>
    <n v="0"/>
    <n v="1"/>
    <n v="0"/>
    <n v="1"/>
    <n v="0"/>
    <s v="OK"/>
    <m/>
    <n v="1159"/>
    <n v="1083.8968"/>
    <n v="1083.8968"/>
    <n v="51888"/>
    <n v="62011.3488"/>
    <n v="62011.3488"/>
    <n v="67213902.528003842"/>
  </r>
  <r>
    <x v="6"/>
    <x v="198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98"/>
    <s v="23:00"/>
    <n v="1641"/>
    <n v="1"/>
    <n v="61342"/>
    <n v="1"/>
    <n v="1"/>
    <n v="0"/>
    <n v="1"/>
    <n v="0"/>
    <s v="OK"/>
    <m/>
    <s v=""/>
    <s v=""/>
    <n v="1641"/>
    <s v=""/>
    <s v=""/>
    <n v="61342"/>
    <n v="100662222"/>
  </r>
  <r>
    <x v="6"/>
    <x v="198"/>
    <s v="00:00"/>
    <n v="385"/>
    <n v="0"/>
    <n v="279762"/>
    <n v="1"/>
    <n v="1"/>
    <n v="0"/>
    <n v="1"/>
    <n v="0"/>
    <s v="OK"/>
    <m/>
    <n v="385"/>
    <n v="360.05200000000002"/>
    <n v="360.05200000000002"/>
    <s v=""/>
    <s v=""/>
    <n v="279762"/>
    <n v="100728867.62400001"/>
  </r>
  <r>
    <x v="6"/>
    <x v="199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99"/>
    <s v="02:00"/>
    <n v="1020"/>
    <n v="1"/>
    <n v="165605"/>
    <n v="1"/>
    <n v="1"/>
    <n v="0"/>
    <n v="1"/>
    <n v="0"/>
    <s v="OK"/>
    <m/>
    <s v=""/>
    <s v=""/>
    <n v="1020"/>
    <s v=""/>
    <s v=""/>
    <n v="165605"/>
    <n v="168917100"/>
  </r>
  <r>
    <x v="6"/>
    <x v="199"/>
    <s v="03:00"/>
    <n v="910"/>
    <n v="0"/>
    <n v="167350"/>
    <n v="0"/>
    <n v="1"/>
    <n v="0"/>
    <n v="1"/>
    <n v="0"/>
    <s v="OK"/>
    <m/>
    <n v="910"/>
    <n v="851.03200000000004"/>
    <n v="851.03200000000004"/>
    <n v="167350"/>
    <n v="199999.98500000002"/>
    <n v="199999.98500000002"/>
    <n v="170206387.23452002"/>
  </r>
  <r>
    <x v="6"/>
    <x v="199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99"/>
    <s v="05:00"/>
    <n v="635"/>
    <n v="1"/>
    <n v="181199"/>
    <n v="1"/>
    <n v="1"/>
    <n v="0"/>
    <n v="1"/>
    <n v="0"/>
    <s v="OK"/>
    <m/>
    <s v=""/>
    <s v=""/>
    <n v="635"/>
    <s v=""/>
    <s v=""/>
    <n v="181199"/>
    <n v="115061365"/>
  </r>
  <r>
    <x v="6"/>
    <x v="199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99"/>
    <s v="07:00"/>
    <n v="661"/>
    <n v="1"/>
    <n v="141644"/>
    <n v="1"/>
    <n v="1"/>
    <n v="0"/>
    <n v="1"/>
    <n v="0"/>
    <s v="OK"/>
    <m/>
    <s v=""/>
    <s v=""/>
    <n v="661"/>
    <s v=""/>
    <s v=""/>
    <n v="141644"/>
    <n v="93626684"/>
  </r>
  <r>
    <x v="6"/>
    <x v="199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99"/>
    <s v="09:00"/>
    <n v="1989"/>
    <n v="1"/>
    <n v="45617"/>
    <n v="0"/>
    <n v="1"/>
    <n v="0"/>
    <n v="1"/>
    <n v="0"/>
    <s v="OK"/>
    <m/>
    <s v=""/>
    <s v=""/>
    <n v="1989"/>
    <n v="45617"/>
    <n v="54516.876700000001"/>
    <n v="54516.876700000001"/>
    <n v="108434067.7563"/>
  </r>
  <r>
    <x v="6"/>
    <x v="199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99"/>
    <s v="11:00"/>
    <n v="365"/>
    <n v="1"/>
    <n v="57026"/>
    <n v="1"/>
    <n v="1"/>
    <n v="0"/>
    <n v="1"/>
    <n v="0"/>
    <s v="OK"/>
    <m/>
    <s v=""/>
    <s v=""/>
    <n v="365"/>
    <s v=""/>
    <s v=""/>
    <n v="57026"/>
    <n v="20814490"/>
  </r>
  <r>
    <x v="6"/>
    <x v="199"/>
    <s v="12:00"/>
    <n v="1377"/>
    <n v="0"/>
    <n v="177888"/>
    <n v="1"/>
    <n v="1"/>
    <n v="0"/>
    <n v="1"/>
    <n v="0"/>
    <s v="OK"/>
    <m/>
    <n v="1377"/>
    <n v="1287.7704000000001"/>
    <n v="1287.7704000000001"/>
    <s v=""/>
    <s v=""/>
    <n v="177888"/>
    <n v="229078900.91520002"/>
  </r>
  <r>
    <x v="6"/>
    <x v="199"/>
    <s v="13:00"/>
    <n v="439"/>
    <n v="0"/>
    <n v="230531"/>
    <n v="0"/>
    <n v="1"/>
    <n v="0"/>
    <n v="1"/>
    <n v="0"/>
    <s v="OK"/>
    <m/>
    <n v="439"/>
    <n v="410.55279999999999"/>
    <n v="410.55279999999999"/>
    <n v="230531"/>
    <n v="275507.5981"/>
    <n v="275507.5981"/>
    <n v="113110415.82122968"/>
  </r>
  <r>
    <x v="6"/>
    <x v="199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99"/>
    <s v="15:00"/>
    <n v="304"/>
    <n v="0"/>
    <n v="76526"/>
    <n v="0"/>
    <n v="1"/>
    <n v="0"/>
    <n v="1"/>
    <n v="0"/>
    <s v="OK"/>
    <m/>
    <n v="304"/>
    <n v="284.30079999999998"/>
    <n v="284.30079999999998"/>
    <n v="76526"/>
    <n v="91456.222600000008"/>
    <n v="91456.222600000008"/>
    <n v="26001077.250158079"/>
  </r>
  <r>
    <x v="6"/>
    <x v="199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99"/>
    <s v="17:00"/>
    <n v="1673"/>
    <n v="1"/>
    <n v="248781"/>
    <n v="0"/>
    <n v="1"/>
    <n v="0"/>
    <n v="1"/>
    <n v="0"/>
    <s v="OK"/>
    <m/>
    <s v=""/>
    <s v=""/>
    <n v="1673"/>
    <n v="248781"/>
    <n v="297318.17310000001"/>
    <n v="297318.17310000001"/>
    <n v="497413303.59630001"/>
  </r>
  <r>
    <x v="6"/>
    <x v="199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99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99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99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99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99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199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0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0"/>
    <s v="02:00"/>
    <n v="924"/>
    <n v="0"/>
    <n v="159352"/>
    <n v="0"/>
    <n v="1"/>
    <n v="0"/>
    <n v="1"/>
    <n v="0"/>
    <s v="OK"/>
    <m/>
    <n v="924"/>
    <n v="864.12480000000005"/>
    <n v="864.12480000000005"/>
    <n v="159352"/>
    <n v="190441.57520000002"/>
    <n v="190441.57520000002"/>
    <n v="164565288.08138499"/>
  </r>
  <r>
    <x v="6"/>
    <x v="200"/>
    <s v="03:00"/>
    <n v="1739"/>
    <n v="0"/>
    <n v="164622"/>
    <n v="0"/>
    <n v="1"/>
    <n v="0"/>
    <n v="1"/>
    <n v="0"/>
    <s v="OK"/>
    <m/>
    <n v="1739"/>
    <n v="1626.3128000000002"/>
    <n v="1626.3128000000002"/>
    <n v="164622"/>
    <n v="196739.75220000002"/>
    <n v="196739.75220000002"/>
    <n v="319960377.27168822"/>
  </r>
  <r>
    <x v="6"/>
    <x v="200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0"/>
    <s v="05:00"/>
    <n v="1203"/>
    <n v="1"/>
    <n v="181347"/>
    <n v="0"/>
    <n v="1"/>
    <n v="0"/>
    <n v="1"/>
    <n v="0"/>
    <s v="OK"/>
    <m/>
    <s v=""/>
    <s v=""/>
    <n v="1203"/>
    <n v="181347"/>
    <n v="216727.7997"/>
    <n v="216727.7997"/>
    <n v="260723543.03909999"/>
  </r>
  <r>
    <x v="6"/>
    <x v="200"/>
    <s v="06:00"/>
    <n v="1373"/>
    <n v="1"/>
    <n v="108922"/>
    <n v="1"/>
    <n v="1"/>
    <n v="0"/>
    <n v="1"/>
    <n v="0"/>
    <s v="OK"/>
    <m/>
    <s v=""/>
    <s v=""/>
    <n v="1373"/>
    <s v=""/>
    <s v=""/>
    <n v="108922"/>
    <n v="149549906"/>
  </r>
  <r>
    <x v="6"/>
    <x v="200"/>
    <s v="07:00"/>
    <n v="843"/>
    <n v="1"/>
    <n v="52810"/>
    <n v="1"/>
    <n v="1"/>
    <n v="0"/>
    <n v="1"/>
    <n v="0"/>
    <s v="OK"/>
    <m/>
    <s v=""/>
    <s v=""/>
    <n v="843"/>
    <s v=""/>
    <s v=""/>
    <n v="52810"/>
    <n v="44518830"/>
  </r>
  <r>
    <x v="6"/>
    <x v="200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0"/>
    <s v="09:00"/>
    <n v="713"/>
    <n v="0"/>
    <n v="186653"/>
    <n v="0"/>
    <n v="1"/>
    <n v="0"/>
    <n v="1"/>
    <n v="0"/>
    <s v="OK"/>
    <m/>
    <n v="713"/>
    <n v="666.79759999999999"/>
    <n v="666.79759999999999"/>
    <n v="186653"/>
    <n v="223069.00030000001"/>
    <n v="223069.00030000001"/>
    <n v="148741874.0344393"/>
  </r>
  <r>
    <x v="6"/>
    <x v="200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0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0"/>
    <s v="12:00"/>
    <n v="1633"/>
    <n v="0"/>
    <n v="251641"/>
    <n v="0"/>
    <n v="1"/>
    <n v="0"/>
    <n v="1"/>
    <n v="0"/>
    <s v="OK"/>
    <m/>
    <n v="1633"/>
    <n v="1527.1816000000001"/>
    <n v="1527.1816000000001"/>
    <n v="251641"/>
    <n v="300736.15909999999"/>
    <n v="300736.15909999999"/>
    <n v="459278728.63219255"/>
  </r>
  <r>
    <x v="6"/>
    <x v="200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0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0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0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0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0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0"/>
    <s v="19:00"/>
    <n v="1576"/>
    <n v="0"/>
    <n v="124152"/>
    <n v="1"/>
    <n v="1"/>
    <n v="0"/>
    <n v="1"/>
    <n v="0"/>
    <s v="OK"/>
    <m/>
    <n v="1576"/>
    <n v="1473.8751999999999"/>
    <n v="1473.8751999999999"/>
    <s v=""/>
    <s v=""/>
    <n v="124152"/>
    <n v="182984553.83039999"/>
  </r>
  <r>
    <x v="6"/>
    <x v="200"/>
    <s v="20:00"/>
    <n v="1627"/>
    <n v="0"/>
    <n v="110140"/>
    <n v="0"/>
    <n v="1"/>
    <n v="0"/>
    <n v="1"/>
    <n v="0"/>
    <s v="OK"/>
    <m/>
    <n v="1627"/>
    <n v="1521.5704000000001"/>
    <n v="1521.5704000000001"/>
    <n v="110140"/>
    <n v="131628.31400000001"/>
    <n v="131628.31400000001"/>
    <n v="200281746.38430563"/>
  </r>
  <r>
    <x v="6"/>
    <x v="200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0"/>
    <s v="22:00"/>
    <n v="904"/>
    <n v="1"/>
    <n v="36268"/>
    <n v="1"/>
    <n v="1"/>
    <n v="0"/>
    <n v="1"/>
    <n v="0"/>
    <s v="OK"/>
    <m/>
    <s v=""/>
    <s v=""/>
    <n v="904"/>
    <s v=""/>
    <s v=""/>
    <n v="36268"/>
    <n v="32786272"/>
  </r>
  <r>
    <x v="6"/>
    <x v="200"/>
    <s v="23:00"/>
    <n v="1574"/>
    <n v="0"/>
    <n v="69531"/>
    <n v="0"/>
    <n v="1"/>
    <n v="0"/>
    <n v="1"/>
    <n v="0"/>
    <s v="OK"/>
    <m/>
    <n v="1574"/>
    <n v="1472.0048000000002"/>
    <n v="1472.0048000000002"/>
    <n v="69531"/>
    <n v="83096.498099999997"/>
    <n v="83096.498099999997"/>
    <n v="122318444.06639089"/>
  </r>
  <r>
    <x v="6"/>
    <x v="200"/>
    <s v="00:00"/>
    <n v="444"/>
    <n v="0"/>
    <n v="34220"/>
    <n v="0"/>
    <n v="1"/>
    <n v="0"/>
    <n v="1"/>
    <n v="0"/>
    <s v="OK"/>
    <m/>
    <n v="444"/>
    <n v="415.22880000000004"/>
    <n v="415.22880000000004"/>
    <n v="34220"/>
    <n v="40896.322"/>
    <n v="40896.322"/>
    <n v="16981330.7084736"/>
  </r>
  <r>
    <x v="6"/>
    <x v="201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1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1"/>
    <s v="03:00"/>
    <n v="1789"/>
    <n v="0"/>
    <n v="200265"/>
    <n v="1"/>
    <n v="1"/>
    <n v="0"/>
    <n v="1"/>
    <n v="0"/>
    <s v="OK"/>
    <m/>
    <n v="1789"/>
    <n v="1673.0728000000001"/>
    <n v="1673.0728000000001"/>
    <s v=""/>
    <s v=""/>
    <n v="200265"/>
    <n v="335057924.29200006"/>
  </r>
  <r>
    <x v="6"/>
    <x v="201"/>
    <s v="04:00"/>
    <n v="492"/>
    <n v="1"/>
    <n v="167400"/>
    <n v="0"/>
    <n v="1"/>
    <n v="0"/>
    <n v="1"/>
    <n v="0"/>
    <s v="OK"/>
    <m/>
    <s v=""/>
    <s v=""/>
    <n v="492"/>
    <n v="167400"/>
    <n v="200059.74000000002"/>
    <n v="200059.74000000002"/>
    <n v="98429392.080000013"/>
  </r>
  <r>
    <x v="6"/>
    <x v="201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1"/>
    <s v="06:00"/>
    <n v="926"/>
    <n v="1"/>
    <n v="64719"/>
    <n v="1"/>
    <n v="1"/>
    <n v="0"/>
    <n v="1"/>
    <n v="0"/>
    <s v="OK"/>
    <m/>
    <s v=""/>
    <s v=""/>
    <n v="926"/>
    <s v=""/>
    <s v=""/>
    <n v="64719"/>
    <n v="59929794"/>
  </r>
  <r>
    <x v="6"/>
    <x v="201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1"/>
    <s v="08:00"/>
    <n v="1880"/>
    <n v="1"/>
    <n v="93482"/>
    <n v="0"/>
    <n v="1"/>
    <n v="0"/>
    <n v="1"/>
    <n v="0"/>
    <s v="OK"/>
    <m/>
    <s v=""/>
    <s v=""/>
    <n v="1880"/>
    <n v="93482"/>
    <n v="111720.3382"/>
    <n v="111720.3382"/>
    <n v="210034235.81599998"/>
  </r>
  <r>
    <x v="6"/>
    <x v="201"/>
    <s v="09:00"/>
    <n v="1164"/>
    <n v="1"/>
    <n v="210647"/>
    <n v="1"/>
    <n v="1"/>
    <n v="0"/>
    <n v="1"/>
    <n v="0"/>
    <s v="OK"/>
    <m/>
    <s v=""/>
    <s v=""/>
    <n v="1164"/>
    <s v=""/>
    <s v=""/>
    <n v="210647"/>
    <n v="245193108"/>
  </r>
  <r>
    <x v="6"/>
    <x v="201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1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1"/>
    <s v="12:00"/>
    <n v="1435"/>
    <n v="1"/>
    <n v="97798"/>
    <n v="0"/>
    <n v="1"/>
    <n v="0"/>
    <n v="1"/>
    <n v="0"/>
    <s v="OK"/>
    <m/>
    <s v=""/>
    <s v=""/>
    <n v="1435"/>
    <n v="97798"/>
    <n v="116878.3898"/>
    <n v="116878.3898"/>
    <n v="167720489.36300001"/>
  </r>
  <r>
    <x v="6"/>
    <x v="201"/>
    <s v="13:00"/>
    <n v="1871"/>
    <n v="1"/>
    <n v="81088"/>
    <n v="1"/>
    <n v="1"/>
    <n v="0"/>
    <n v="1"/>
    <n v="0"/>
    <s v="OK"/>
    <m/>
    <s v=""/>
    <s v=""/>
    <n v="1871"/>
    <s v=""/>
    <s v=""/>
    <n v="81088"/>
    <n v="151715648"/>
  </r>
  <r>
    <x v="6"/>
    <x v="201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1"/>
    <s v="15:00"/>
    <n v="1404"/>
    <n v="0"/>
    <n v="120539"/>
    <n v="0"/>
    <n v="1"/>
    <n v="0"/>
    <n v="1"/>
    <n v="0"/>
    <s v="OK"/>
    <m/>
    <n v="1404"/>
    <n v="1313.0208"/>
    <n v="1313.0208"/>
    <n v="120539"/>
    <n v="144056.15890000001"/>
    <n v="144056.15890000001"/>
    <n v="189148733.00380513"/>
  </r>
  <r>
    <x v="6"/>
    <x v="201"/>
    <s v="16:00"/>
    <n v="1112"/>
    <n v="0"/>
    <n v="106610"/>
    <n v="1"/>
    <n v="1"/>
    <n v="0"/>
    <n v="1"/>
    <n v="0"/>
    <s v="OK"/>
    <m/>
    <n v="1112"/>
    <n v="1039.9424000000001"/>
    <n v="1039.9424000000001"/>
    <s v=""/>
    <s v=""/>
    <n v="106610"/>
    <n v="110868259.26400001"/>
  </r>
  <r>
    <x v="6"/>
    <x v="201"/>
    <s v="17:00"/>
    <n v="1461"/>
    <n v="0"/>
    <n v="284278"/>
    <n v="1"/>
    <n v="1"/>
    <n v="0"/>
    <n v="1"/>
    <n v="0"/>
    <s v="OK"/>
    <m/>
    <n v="1461"/>
    <n v="1366.3271999999999"/>
    <n v="1366.3271999999999"/>
    <s v=""/>
    <s v=""/>
    <n v="284278"/>
    <n v="388416763.76159996"/>
  </r>
  <r>
    <x v="6"/>
    <x v="201"/>
    <s v="18:00"/>
    <n v="1094"/>
    <n v="1"/>
    <n v="278526"/>
    <n v="0"/>
    <n v="1"/>
    <n v="0"/>
    <n v="1"/>
    <n v="0"/>
    <s v="OK"/>
    <m/>
    <s v=""/>
    <s v=""/>
    <n v="1094"/>
    <n v="278526"/>
    <n v="332866.42259999999"/>
    <n v="332866.42259999999"/>
    <n v="364155866.32440001"/>
  </r>
  <r>
    <x v="6"/>
    <x v="201"/>
    <s v="19:00"/>
    <n v="386"/>
    <n v="1"/>
    <n v="206814"/>
    <n v="0"/>
    <n v="1"/>
    <n v="0"/>
    <n v="1"/>
    <n v="0"/>
    <s v="OK"/>
    <m/>
    <s v=""/>
    <s v=""/>
    <n v="386"/>
    <n v="206814"/>
    <n v="247163.41140000001"/>
    <n v="247163.41140000001"/>
    <n v="95405076.800400004"/>
  </r>
  <r>
    <x v="6"/>
    <x v="201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1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1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1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1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2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2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2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2"/>
    <s v="04:00"/>
    <n v="447"/>
    <n v="0"/>
    <n v="152024"/>
    <n v="1"/>
    <n v="1"/>
    <n v="0"/>
    <n v="1"/>
    <n v="0"/>
    <s v="OK"/>
    <m/>
    <n v="447"/>
    <n v="418.03440000000001"/>
    <n v="418.03440000000001"/>
    <s v=""/>
    <s v=""/>
    <n v="152024"/>
    <n v="63551261.625600003"/>
  </r>
  <r>
    <x v="6"/>
    <x v="202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2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2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2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2"/>
    <s v="09:00"/>
    <n v="1975"/>
    <n v="1"/>
    <n v="287153"/>
    <n v="1"/>
    <n v="1"/>
    <n v="0"/>
    <n v="1"/>
    <n v="0"/>
    <s v="OK"/>
    <m/>
    <s v=""/>
    <s v=""/>
    <n v="1975"/>
    <s v=""/>
    <s v=""/>
    <n v="287153"/>
    <n v="567127175"/>
  </r>
  <r>
    <x v="6"/>
    <x v="202"/>
    <s v="10:00"/>
    <n v="1886"/>
    <n v="1"/>
    <n v="91445"/>
    <n v="1"/>
    <n v="1"/>
    <n v="0"/>
    <n v="1"/>
    <n v="0"/>
    <s v="OK"/>
    <m/>
    <s v=""/>
    <s v=""/>
    <n v="1886"/>
    <s v=""/>
    <s v=""/>
    <n v="91445"/>
    <n v="172465270"/>
  </r>
  <r>
    <x v="6"/>
    <x v="202"/>
    <s v="11:00"/>
    <n v="1103"/>
    <n v="1"/>
    <n v="243500"/>
    <n v="0"/>
    <n v="1"/>
    <n v="0"/>
    <n v="1"/>
    <n v="0"/>
    <s v="OK"/>
    <m/>
    <s v=""/>
    <s v=""/>
    <n v="1103"/>
    <n v="243500"/>
    <n v="291006.85000000003"/>
    <n v="291006.85000000003"/>
    <n v="320980555.55000001"/>
  </r>
  <r>
    <x v="6"/>
    <x v="202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2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2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2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2"/>
    <s v="16:00"/>
    <n v="1737"/>
    <n v="0"/>
    <n v="204693"/>
    <n v="1"/>
    <n v="1"/>
    <n v="0"/>
    <n v="1"/>
    <n v="0"/>
    <s v="OK"/>
    <m/>
    <n v="1737"/>
    <n v="1624.4424000000001"/>
    <n v="1624.4424000000001"/>
    <s v=""/>
    <s v=""/>
    <n v="204693"/>
    <n v="332511988.1832"/>
  </r>
  <r>
    <x v="6"/>
    <x v="202"/>
    <s v="17:00"/>
    <n v="1449"/>
    <n v="1"/>
    <n v="255336"/>
    <n v="0"/>
    <n v="1"/>
    <n v="0"/>
    <n v="1"/>
    <n v="0"/>
    <s v="OK"/>
    <m/>
    <s v=""/>
    <s v=""/>
    <n v="1449"/>
    <n v="255336"/>
    <n v="305152.05359999998"/>
    <n v="305152.05359999998"/>
    <n v="442165325.66639996"/>
  </r>
  <r>
    <x v="6"/>
    <x v="202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2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2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2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2"/>
    <s v="22:00"/>
    <n v="1760"/>
    <n v="0"/>
    <n v="226212"/>
    <n v="1"/>
    <n v="1"/>
    <n v="0"/>
    <n v="1"/>
    <n v="0"/>
    <s v="OK"/>
    <m/>
    <n v="1760"/>
    <n v="1645.952"/>
    <n v="1645.952"/>
    <s v=""/>
    <s v=""/>
    <n v="226212"/>
    <n v="372334093.824"/>
  </r>
  <r>
    <x v="6"/>
    <x v="202"/>
    <s v="23:00"/>
    <n v="1158"/>
    <n v="0"/>
    <n v="97136"/>
    <n v="1"/>
    <n v="1"/>
    <n v="0"/>
    <n v="1"/>
    <n v="0"/>
    <s v="OK"/>
    <m/>
    <n v="1158"/>
    <n v="1082.9616000000001"/>
    <n v="1082.9616000000001"/>
    <s v=""/>
    <s v=""/>
    <n v="97136"/>
    <n v="105194557.97760001"/>
  </r>
  <r>
    <x v="6"/>
    <x v="202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3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3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3"/>
    <s v="03:00"/>
    <n v="968"/>
    <n v="1"/>
    <n v="123360"/>
    <n v="0"/>
    <n v="1"/>
    <n v="0"/>
    <n v="1"/>
    <n v="0"/>
    <s v="OK"/>
    <m/>
    <s v=""/>
    <s v=""/>
    <n v="968"/>
    <n v="123360"/>
    <n v="147427.53599999999"/>
    <n v="147427.53599999999"/>
    <n v="142709854.84799999"/>
  </r>
  <r>
    <x v="6"/>
    <x v="203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3"/>
    <s v="05:00"/>
    <n v="729"/>
    <n v="1"/>
    <n v="226935"/>
    <n v="1"/>
    <n v="1"/>
    <n v="0"/>
    <n v="1"/>
    <n v="0"/>
    <s v="OK"/>
    <m/>
    <s v=""/>
    <s v=""/>
    <n v="729"/>
    <s v=""/>
    <s v=""/>
    <n v="226935"/>
    <n v="165435615"/>
  </r>
  <r>
    <x v="6"/>
    <x v="203"/>
    <s v="06:00"/>
    <n v="329"/>
    <n v="0"/>
    <n v="117949"/>
    <n v="0"/>
    <n v="1"/>
    <n v="0"/>
    <n v="1"/>
    <n v="0"/>
    <s v="OK"/>
    <m/>
    <n v="329"/>
    <n v="307.68080000000003"/>
    <n v="307.68080000000003"/>
    <n v="117949"/>
    <n v="140960.8499"/>
    <n v="140960.8499"/>
    <n v="43370947.065911926"/>
  </r>
  <r>
    <x v="6"/>
    <x v="203"/>
    <s v="07:00"/>
    <n v="1405"/>
    <n v="1"/>
    <n v="54111"/>
    <n v="1"/>
    <n v="1"/>
    <n v="0"/>
    <n v="1"/>
    <n v="0"/>
    <s v="OK"/>
    <m/>
    <s v=""/>
    <s v=""/>
    <n v="1405"/>
    <s v=""/>
    <s v=""/>
    <n v="54111"/>
    <n v="76025955"/>
  </r>
  <r>
    <x v="6"/>
    <x v="203"/>
    <s v="08:00"/>
    <n v="497"/>
    <n v="1"/>
    <n v="67986"/>
    <n v="0"/>
    <n v="1"/>
    <n v="0"/>
    <n v="1"/>
    <n v="0"/>
    <s v="OK"/>
    <m/>
    <s v=""/>
    <s v=""/>
    <n v="497"/>
    <n v="67986"/>
    <n v="81250.068599999999"/>
    <n v="81250.068599999999"/>
    <n v="40381284.0942"/>
  </r>
  <r>
    <x v="6"/>
    <x v="203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3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3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3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3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3"/>
    <s v="14:00"/>
    <n v="1101"/>
    <n v="1"/>
    <n v="280678"/>
    <n v="0"/>
    <n v="1"/>
    <n v="0"/>
    <n v="1"/>
    <n v="0"/>
    <s v="OK"/>
    <m/>
    <s v=""/>
    <s v=""/>
    <n v="1101"/>
    <n v="280678"/>
    <n v="335438.27780000004"/>
    <n v="335438.27780000004"/>
    <n v="369317543.85780007"/>
  </r>
  <r>
    <x v="6"/>
    <x v="203"/>
    <s v="15:00"/>
    <n v="413"/>
    <n v="1"/>
    <n v="164751"/>
    <n v="0"/>
    <n v="1"/>
    <n v="0"/>
    <n v="1"/>
    <n v="0"/>
    <s v="OK"/>
    <m/>
    <s v=""/>
    <s v=""/>
    <n v="413"/>
    <n v="164751"/>
    <n v="196893.92010000002"/>
    <n v="196893.92010000002"/>
    <n v="81317189.001300007"/>
  </r>
  <r>
    <x v="6"/>
    <x v="203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3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3"/>
    <s v="18:00"/>
    <n v="1544"/>
    <n v="0"/>
    <n v="117724"/>
    <n v="1"/>
    <n v="1"/>
    <n v="0"/>
    <n v="1"/>
    <n v="0"/>
    <s v="OK"/>
    <m/>
    <n v="1544"/>
    <n v="1443.9488000000001"/>
    <n v="1443.9488000000001"/>
    <s v=""/>
    <s v=""/>
    <n v="117724"/>
    <n v="169987428.53120002"/>
  </r>
  <r>
    <x v="6"/>
    <x v="203"/>
    <s v="19:00"/>
    <n v="306"/>
    <n v="1"/>
    <n v="218751"/>
    <n v="0"/>
    <n v="1"/>
    <n v="0"/>
    <n v="1"/>
    <n v="0"/>
    <s v="OK"/>
    <m/>
    <s v=""/>
    <s v=""/>
    <n v="306"/>
    <n v="218751"/>
    <n v="261429.32010000001"/>
    <n v="261429.32010000001"/>
    <n v="79997371.950599998"/>
  </r>
  <r>
    <x v="6"/>
    <x v="203"/>
    <s v="20:00"/>
    <n v="1330"/>
    <n v="0"/>
    <n v="167168"/>
    <n v="1"/>
    <n v="1"/>
    <n v="0"/>
    <n v="1"/>
    <n v="0"/>
    <s v="OK"/>
    <m/>
    <n v="1330"/>
    <n v="1243.816"/>
    <n v="1243.816"/>
    <s v=""/>
    <s v=""/>
    <n v="167168"/>
    <n v="207926233.088"/>
  </r>
  <r>
    <x v="6"/>
    <x v="203"/>
    <s v="21:00"/>
    <n v="1503"/>
    <n v="1"/>
    <n v="178593"/>
    <n v="1"/>
    <n v="1"/>
    <n v="0"/>
    <n v="1"/>
    <n v="0"/>
    <s v="OK"/>
    <m/>
    <s v=""/>
    <s v=""/>
    <n v="1503"/>
    <s v=""/>
    <s v=""/>
    <n v="178593"/>
    <n v="268425279"/>
  </r>
  <r>
    <x v="6"/>
    <x v="203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3"/>
    <s v="23:00"/>
    <n v="1122"/>
    <n v="0"/>
    <n v="296269"/>
    <n v="0"/>
    <n v="1"/>
    <n v="0"/>
    <n v="1"/>
    <n v="0"/>
    <s v="OK"/>
    <m/>
    <n v="1122"/>
    <n v="1049.2944"/>
    <n v="1049.2944"/>
    <n v="296269"/>
    <n v="354071.08189999999"/>
    <n v="354071.08189999999"/>
    <n v="371524803.43961138"/>
  </r>
  <r>
    <x v="6"/>
    <x v="203"/>
    <s v="00:00"/>
    <n v="567"/>
    <n v="1"/>
    <n v="122505"/>
    <n v="0"/>
    <n v="1"/>
    <n v="0"/>
    <n v="1"/>
    <n v="0"/>
    <s v="OK"/>
    <m/>
    <s v=""/>
    <s v=""/>
    <n v="567"/>
    <n v="122505"/>
    <n v="146405.7255"/>
    <n v="146405.7255"/>
    <n v="83012046.358500004"/>
  </r>
  <r>
    <x v="6"/>
    <x v="204"/>
    <s v="01:01"/>
    <n v="609"/>
    <n v="1"/>
    <n v="153832"/>
    <n v="0"/>
    <n v="1"/>
    <n v="0"/>
    <n v="1"/>
    <n v="0"/>
    <s v="OK"/>
    <m/>
    <s v=""/>
    <s v=""/>
    <n v="609"/>
    <n v="153832"/>
    <n v="183844.6232"/>
    <n v="183844.6232"/>
    <n v="111961375.5288"/>
  </r>
  <r>
    <x v="6"/>
    <x v="204"/>
    <s v="02:00"/>
    <n v="1207"/>
    <n v="0"/>
    <n v="120137"/>
    <n v="1"/>
    <n v="1"/>
    <n v="0"/>
    <n v="1"/>
    <n v="0"/>
    <s v="OK"/>
    <m/>
    <n v="1207"/>
    <n v="1128.7864"/>
    <n v="1128.7864"/>
    <s v=""/>
    <s v=""/>
    <n v="120137"/>
    <n v="135609011.73679999"/>
  </r>
  <r>
    <x v="6"/>
    <x v="204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4"/>
    <s v="04:00"/>
    <n v="354"/>
    <n v="1"/>
    <n v="205362"/>
    <n v="0"/>
    <n v="1"/>
    <n v="0"/>
    <n v="1"/>
    <n v="0"/>
    <s v="OK"/>
    <m/>
    <s v=""/>
    <s v=""/>
    <n v="354"/>
    <n v="205362"/>
    <n v="245428.1262"/>
    <n v="245428.1262"/>
    <n v="86881556.674799994"/>
  </r>
  <r>
    <x v="6"/>
    <x v="204"/>
    <s v="05:00"/>
    <n v="1930"/>
    <n v="0"/>
    <n v="52683"/>
    <n v="0"/>
    <n v="1"/>
    <n v="0"/>
    <n v="1"/>
    <n v="0"/>
    <s v="OK"/>
    <m/>
    <n v="1930"/>
    <n v="1804.9360000000001"/>
    <n v="1804.9360000000001"/>
    <n v="52683"/>
    <n v="62961.453300000001"/>
    <n v="62961.453300000001"/>
    <n v="113641393.67348881"/>
  </r>
  <r>
    <x v="6"/>
    <x v="204"/>
    <s v="06:00"/>
    <n v="1572"/>
    <n v="0"/>
    <n v="138059"/>
    <n v="0"/>
    <n v="1"/>
    <n v="0"/>
    <n v="1"/>
    <n v="0"/>
    <s v="OK"/>
    <m/>
    <n v="1572"/>
    <n v="1470.1344000000001"/>
    <n v="1470.1344000000001"/>
    <n v="138059"/>
    <n v="164994.31090000001"/>
    <n v="164994.31090000001"/>
    <n v="242563812.258385"/>
  </r>
  <r>
    <x v="6"/>
    <x v="204"/>
    <s v="07:00"/>
    <n v="617"/>
    <n v="0"/>
    <n v="229123"/>
    <n v="1"/>
    <n v="1"/>
    <n v="0"/>
    <n v="1"/>
    <n v="0"/>
    <s v="OK"/>
    <m/>
    <n v="617"/>
    <n v="577.01840000000004"/>
    <n v="577.01840000000004"/>
    <s v=""/>
    <s v=""/>
    <n v="229123"/>
    <n v="132208186.86320001"/>
  </r>
  <r>
    <x v="6"/>
    <x v="204"/>
    <s v="08:00"/>
    <n v="423"/>
    <n v="1"/>
    <n v="34801"/>
    <n v="1"/>
    <n v="1"/>
    <n v="0"/>
    <n v="1"/>
    <n v="0"/>
    <s v="OK"/>
    <m/>
    <s v=""/>
    <s v=""/>
    <n v="423"/>
    <s v=""/>
    <s v=""/>
    <n v="34801"/>
    <n v="14720823"/>
  </r>
  <r>
    <x v="6"/>
    <x v="204"/>
    <s v="09:00"/>
    <n v="1006"/>
    <n v="1"/>
    <n v="84412"/>
    <n v="0"/>
    <n v="1"/>
    <n v="0"/>
    <n v="1"/>
    <n v="0"/>
    <s v="OK"/>
    <m/>
    <s v=""/>
    <s v=""/>
    <n v="1006"/>
    <n v="84412"/>
    <n v="100880.7812"/>
    <n v="100880.7812"/>
    <n v="101486065.8872"/>
  </r>
  <r>
    <x v="6"/>
    <x v="204"/>
    <s v="10:00"/>
    <n v="786"/>
    <n v="0"/>
    <n v="42774"/>
    <n v="0"/>
    <n v="1"/>
    <n v="0"/>
    <n v="1"/>
    <n v="0"/>
    <s v="OK"/>
    <m/>
    <n v="786"/>
    <n v="735.06720000000007"/>
    <n v="735.06720000000007"/>
    <n v="42774"/>
    <n v="51119.207399999999"/>
    <n v="51119.207399999999"/>
    <n v="37576052.649737284"/>
  </r>
  <r>
    <x v="6"/>
    <x v="204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4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4"/>
    <s v="13:00"/>
    <n v="1699"/>
    <n v="0"/>
    <n v="50778"/>
    <n v="1"/>
    <n v="1"/>
    <n v="0"/>
    <n v="1"/>
    <n v="0"/>
    <s v="OK"/>
    <m/>
    <n v="1699"/>
    <n v="1588.9048"/>
    <n v="1588.9048"/>
    <s v=""/>
    <s v=""/>
    <n v="50778"/>
    <n v="80681407.934400007"/>
  </r>
  <r>
    <x v="6"/>
    <x v="204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4"/>
    <s v="15:00"/>
    <n v="910"/>
    <n v="1"/>
    <n v="31719"/>
    <n v="1"/>
    <n v="1"/>
    <n v="0"/>
    <n v="1"/>
    <n v="0"/>
    <s v="OK"/>
    <m/>
    <s v=""/>
    <s v=""/>
    <n v="910"/>
    <s v=""/>
    <s v=""/>
    <n v="31719"/>
    <n v="28864290"/>
  </r>
  <r>
    <x v="6"/>
    <x v="204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4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4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4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4"/>
    <s v="20:00"/>
    <n v="1418"/>
    <n v="1"/>
    <n v="200977"/>
    <n v="1"/>
    <n v="1"/>
    <n v="0"/>
    <n v="1"/>
    <n v="0"/>
    <s v="OK"/>
    <m/>
    <s v=""/>
    <s v=""/>
    <n v="1418"/>
    <s v=""/>
    <s v=""/>
    <n v="200977"/>
    <n v="284985386"/>
  </r>
  <r>
    <x v="6"/>
    <x v="204"/>
    <s v="21:00"/>
    <n v="1661"/>
    <n v="1"/>
    <n v="248685"/>
    <n v="1"/>
    <n v="1"/>
    <n v="0"/>
    <n v="1"/>
    <n v="0"/>
    <s v="OK"/>
    <m/>
    <s v=""/>
    <s v=""/>
    <n v="1661"/>
    <s v=""/>
    <s v=""/>
    <n v="248685"/>
    <n v="413065785"/>
  </r>
  <r>
    <x v="6"/>
    <x v="204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4"/>
    <s v="23:00"/>
    <n v="1178"/>
    <n v="1"/>
    <n v="33165"/>
    <n v="0"/>
    <n v="1"/>
    <n v="0"/>
    <n v="1"/>
    <n v="0"/>
    <s v="OK"/>
    <m/>
    <s v=""/>
    <s v=""/>
    <n v="1178"/>
    <n v="33165"/>
    <n v="39635.491500000004"/>
    <n v="39635.491500000004"/>
    <n v="46690608.987000003"/>
  </r>
  <r>
    <x v="6"/>
    <x v="204"/>
    <s v="00:00"/>
    <n v="1956"/>
    <n v="1"/>
    <n v="76443"/>
    <n v="0"/>
    <n v="1"/>
    <n v="0"/>
    <n v="1"/>
    <n v="0"/>
    <s v="OK"/>
    <m/>
    <s v=""/>
    <s v=""/>
    <n v="1956"/>
    <n v="76443"/>
    <n v="91357.029300000009"/>
    <n v="91357.029300000009"/>
    <n v="178694349.31080002"/>
  </r>
  <r>
    <x v="6"/>
    <x v="205"/>
    <s v="01:01"/>
    <n v="1702"/>
    <n v="1"/>
    <n v="115331"/>
    <n v="0"/>
    <n v="1"/>
    <n v="0"/>
    <n v="1"/>
    <n v="0"/>
    <s v="OK"/>
    <m/>
    <s v=""/>
    <s v=""/>
    <n v="1702"/>
    <n v="115331"/>
    <n v="137832.07810000001"/>
    <n v="137832.07810000001"/>
    <n v="234590196.92620003"/>
  </r>
  <r>
    <x v="6"/>
    <x v="205"/>
    <s v="02:00"/>
    <n v="776"/>
    <n v="0"/>
    <n v="203170"/>
    <n v="0"/>
    <n v="1"/>
    <n v="0"/>
    <n v="1"/>
    <n v="0"/>
    <s v="OK"/>
    <m/>
    <n v="776"/>
    <n v="725.71519999999998"/>
    <n v="725.71519999999998"/>
    <n v="203170"/>
    <n v="242808.467"/>
    <n v="242808.467"/>
    <n v="176209795.1905984"/>
  </r>
  <r>
    <x v="6"/>
    <x v="205"/>
    <s v="03:00"/>
    <n v="591"/>
    <n v="1"/>
    <n v="31275"/>
    <n v="0"/>
    <n v="1"/>
    <n v="0"/>
    <n v="1"/>
    <n v="0"/>
    <s v="OK"/>
    <m/>
    <s v=""/>
    <s v=""/>
    <n v="591"/>
    <n v="31275"/>
    <n v="37376.752500000002"/>
    <n v="37376.752500000002"/>
    <n v="22089660.727500003"/>
  </r>
  <r>
    <x v="6"/>
    <x v="205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5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5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5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5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5"/>
    <s v="09:00"/>
    <n v="1997"/>
    <n v="1"/>
    <n v="79863"/>
    <n v="1"/>
    <n v="1"/>
    <n v="0"/>
    <n v="1"/>
    <n v="0"/>
    <s v="OK"/>
    <m/>
    <s v=""/>
    <s v=""/>
    <n v="1997"/>
    <s v=""/>
    <s v=""/>
    <n v="79863"/>
    <n v="159486411"/>
  </r>
  <r>
    <x v="6"/>
    <x v="205"/>
    <s v="10:00"/>
    <n v="802"/>
    <n v="0"/>
    <n v="95648"/>
    <n v="1"/>
    <n v="1"/>
    <n v="0"/>
    <n v="1"/>
    <n v="0"/>
    <s v="OK"/>
    <m/>
    <n v="802"/>
    <n v="750.03039999999999"/>
    <n v="750.03039999999999"/>
    <s v=""/>
    <s v=""/>
    <n v="95648"/>
    <n v="71738907.699200004"/>
  </r>
  <r>
    <x v="6"/>
    <x v="205"/>
    <s v="11:00"/>
    <n v="368"/>
    <n v="1"/>
    <n v="53229"/>
    <n v="1"/>
    <n v="1"/>
    <n v="0"/>
    <n v="1"/>
    <n v="0"/>
    <s v="OK"/>
    <m/>
    <s v=""/>
    <s v=""/>
    <n v="368"/>
    <s v=""/>
    <s v=""/>
    <n v="53229"/>
    <n v="19588272"/>
  </r>
  <r>
    <x v="6"/>
    <x v="205"/>
    <s v="12:00"/>
    <n v="1122"/>
    <n v="1"/>
    <n v="145236"/>
    <n v="1"/>
    <n v="1"/>
    <n v="0"/>
    <n v="1"/>
    <n v="0"/>
    <s v="OK"/>
    <m/>
    <s v=""/>
    <s v=""/>
    <n v="1122"/>
    <s v=""/>
    <s v=""/>
    <n v="145236"/>
    <n v="162954792"/>
  </r>
  <r>
    <x v="6"/>
    <x v="205"/>
    <s v="13:00"/>
    <n v="384"/>
    <n v="1"/>
    <n v="216270"/>
    <n v="1"/>
    <n v="1"/>
    <n v="0"/>
    <n v="1"/>
    <n v="0"/>
    <s v="OK"/>
    <m/>
    <s v=""/>
    <s v=""/>
    <n v="384"/>
    <s v=""/>
    <s v=""/>
    <n v="216270"/>
    <n v="83047680"/>
  </r>
  <r>
    <x v="6"/>
    <x v="205"/>
    <s v="14:00"/>
    <n v="1790"/>
    <n v="0"/>
    <n v="277289"/>
    <n v="0"/>
    <n v="1"/>
    <n v="0"/>
    <n v="1"/>
    <n v="0"/>
    <s v="OK"/>
    <m/>
    <n v="1790"/>
    <n v="1674.008"/>
    <n v="1674.008"/>
    <n v="277289"/>
    <n v="331388.08390000003"/>
    <n v="331388.08390000003"/>
    <n v="554746303.55327129"/>
  </r>
  <r>
    <x v="6"/>
    <x v="205"/>
    <s v="15:00"/>
    <n v="628"/>
    <n v="1"/>
    <n v="251546"/>
    <n v="1"/>
    <n v="1"/>
    <n v="0"/>
    <n v="1"/>
    <n v="0"/>
    <s v="OK"/>
    <m/>
    <s v=""/>
    <s v=""/>
    <n v="628"/>
    <s v=""/>
    <s v=""/>
    <n v="251546"/>
    <n v="157970888"/>
  </r>
  <r>
    <x v="6"/>
    <x v="205"/>
    <s v="16:00"/>
    <n v="835"/>
    <n v="0"/>
    <n v="234766"/>
    <n v="0"/>
    <n v="1"/>
    <n v="0"/>
    <n v="1"/>
    <n v="0"/>
    <s v="OK"/>
    <m/>
    <n v="835"/>
    <n v="780.89200000000005"/>
    <n v="780.89200000000005"/>
    <n v="234766"/>
    <n v="280568.84659999999"/>
    <n v="280568.84659999999"/>
    <n v="219093967.75916719"/>
  </r>
  <r>
    <x v="6"/>
    <x v="205"/>
    <s v="17:00"/>
    <n v="1408"/>
    <n v="0"/>
    <n v="269058"/>
    <n v="0"/>
    <n v="1"/>
    <n v="0"/>
    <n v="1"/>
    <n v="0"/>
    <s v="OK"/>
    <m/>
    <n v="1408"/>
    <n v="1316.7616"/>
    <n v="1316.7616"/>
    <n v="269058"/>
    <n v="321551.21580000001"/>
    <n v="321551.21580000001"/>
    <n v="423406293.39875329"/>
  </r>
  <r>
    <x v="6"/>
    <x v="205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5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5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5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5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5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5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6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6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6"/>
    <s v="03:00"/>
    <n v="403"/>
    <n v="0"/>
    <n v="32597"/>
    <n v="0"/>
    <n v="1"/>
    <n v="0"/>
    <n v="1"/>
    <n v="0"/>
    <s v="OK"/>
    <m/>
    <n v="403"/>
    <n v="376.88560000000001"/>
    <n v="376.88560000000001"/>
    <n v="32597"/>
    <n v="38956.674700000003"/>
    <n v="38956.674700000003"/>
    <n v="14682209.718314322"/>
  </r>
  <r>
    <x v="6"/>
    <x v="206"/>
    <s v="04:00"/>
    <n v="333"/>
    <n v="0"/>
    <n v="125415"/>
    <n v="1"/>
    <n v="1"/>
    <n v="0"/>
    <n v="1"/>
    <n v="0"/>
    <s v="OK"/>
    <m/>
    <n v="333"/>
    <n v="311.42160000000001"/>
    <n v="311.42160000000001"/>
    <s v=""/>
    <s v=""/>
    <n v="125415"/>
    <n v="39056939.964000002"/>
  </r>
  <r>
    <x v="6"/>
    <x v="206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6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6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6"/>
    <s v="08:00"/>
    <n v="947"/>
    <n v="0"/>
    <n v="236272"/>
    <n v="0"/>
    <n v="1"/>
    <n v="0"/>
    <n v="1"/>
    <n v="0"/>
    <s v="OK"/>
    <m/>
    <n v="947"/>
    <n v="885.63440000000003"/>
    <n v="885.63440000000003"/>
    <n v="236272"/>
    <n v="282368.66720000003"/>
    <n v="282368.66720000003"/>
    <n v="250075405.1544717"/>
  </r>
  <r>
    <x v="6"/>
    <x v="206"/>
    <s v="09:00"/>
    <n v="471"/>
    <n v="0"/>
    <n v="203353"/>
    <n v="1"/>
    <n v="1"/>
    <n v="0"/>
    <n v="1"/>
    <n v="0"/>
    <s v="OK"/>
    <m/>
    <n v="471"/>
    <n v="440.47919999999999"/>
    <n v="440.47919999999999"/>
    <s v=""/>
    <s v=""/>
    <n v="203353"/>
    <n v="89572766.757599995"/>
  </r>
  <r>
    <x v="6"/>
    <x v="206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6"/>
    <s v="11:00"/>
    <n v="1818"/>
    <n v="1"/>
    <n v="197688"/>
    <n v="1"/>
    <n v="1"/>
    <n v="0"/>
    <n v="1"/>
    <n v="0"/>
    <s v="OK"/>
    <m/>
    <s v=""/>
    <s v=""/>
    <n v="1818"/>
    <s v=""/>
    <s v=""/>
    <n v="197688"/>
    <n v="359396784"/>
  </r>
  <r>
    <x v="6"/>
    <x v="206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6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6"/>
    <s v="14:00"/>
    <n v="1733"/>
    <n v="1"/>
    <n v="74651"/>
    <n v="0"/>
    <n v="1"/>
    <n v="0"/>
    <n v="1"/>
    <n v="0"/>
    <s v="OK"/>
    <m/>
    <s v=""/>
    <s v=""/>
    <n v="1733"/>
    <n v="74651"/>
    <n v="89215.410100000008"/>
    <n v="89215.410100000008"/>
    <n v="154610305.70330003"/>
  </r>
  <r>
    <x v="6"/>
    <x v="206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6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6"/>
    <s v="17:00"/>
    <n v="1439"/>
    <n v="0"/>
    <n v="172612"/>
    <n v="0"/>
    <n v="1"/>
    <n v="0"/>
    <n v="1"/>
    <n v="0"/>
    <s v="OK"/>
    <m/>
    <n v="1439"/>
    <n v="1345.7528"/>
    <n v="1345.7528"/>
    <n v="172612"/>
    <n v="206288.6012"/>
    <n v="206288.6012"/>
    <n v="277613462.67298335"/>
  </r>
  <r>
    <x v="6"/>
    <x v="206"/>
    <s v="18:00"/>
    <n v="507"/>
    <n v="1"/>
    <n v="267056"/>
    <n v="0"/>
    <n v="1"/>
    <n v="0"/>
    <n v="1"/>
    <n v="0"/>
    <s v="OK"/>
    <m/>
    <s v=""/>
    <s v=""/>
    <n v="507"/>
    <n v="267056"/>
    <n v="319158.62560000003"/>
    <n v="319158.62560000003"/>
    <n v="161813423.17920002"/>
  </r>
  <r>
    <x v="6"/>
    <x v="206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6"/>
    <s v="20:00"/>
    <n v="1121"/>
    <n v="1"/>
    <n v="191472"/>
    <n v="0"/>
    <n v="1"/>
    <n v="0"/>
    <n v="1"/>
    <n v="0"/>
    <s v="OK"/>
    <m/>
    <s v=""/>
    <s v=""/>
    <n v="1121"/>
    <n v="191472"/>
    <n v="228828.18720000001"/>
    <n v="228828.18720000001"/>
    <n v="256516397.85120001"/>
  </r>
  <r>
    <x v="6"/>
    <x v="206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6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6"/>
    <s v="23:00"/>
    <n v="1949"/>
    <n v="0"/>
    <n v="249933"/>
    <n v="0"/>
    <n v="1"/>
    <n v="0"/>
    <n v="1"/>
    <n v="0"/>
    <s v="OK"/>
    <m/>
    <n v="1949"/>
    <n v="1822.7048"/>
    <n v="1822.7048"/>
    <n v="249933"/>
    <n v="298694.92830000003"/>
    <n v="298694.92830000003"/>
    <n v="544432679.5480659"/>
  </r>
  <r>
    <x v="6"/>
    <x v="206"/>
    <s v="00:00"/>
    <n v="1538"/>
    <n v="1"/>
    <n v="52990"/>
    <n v="0"/>
    <n v="1"/>
    <n v="0"/>
    <n v="1"/>
    <n v="0"/>
    <s v="OK"/>
    <m/>
    <s v=""/>
    <s v=""/>
    <n v="1538"/>
    <n v="52990"/>
    <n v="63328.349000000002"/>
    <n v="63328.349000000002"/>
    <n v="97399000.762000009"/>
  </r>
  <r>
    <x v="6"/>
    <x v="207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7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7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7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7"/>
    <s v="05:00"/>
    <n v="1160"/>
    <n v="1"/>
    <n v="111771"/>
    <n v="1"/>
    <n v="1"/>
    <n v="0"/>
    <n v="1"/>
    <n v="0"/>
    <s v="OK"/>
    <m/>
    <s v=""/>
    <s v=""/>
    <n v="1160"/>
    <s v=""/>
    <s v=""/>
    <n v="111771"/>
    <n v="129654360"/>
  </r>
  <r>
    <x v="6"/>
    <x v="207"/>
    <s v="06:00"/>
    <n v="1240"/>
    <n v="0"/>
    <n v="120635"/>
    <n v="0"/>
    <n v="1"/>
    <n v="0"/>
    <n v="1"/>
    <n v="0"/>
    <s v="OK"/>
    <m/>
    <n v="1240"/>
    <n v="1159.6480000000001"/>
    <n v="1159.6480000000001"/>
    <n v="120635"/>
    <n v="144170.8885"/>
    <n v="144170.8885"/>
    <n v="167187482.50724801"/>
  </r>
  <r>
    <x v="6"/>
    <x v="207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7"/>
    <s v="08:00"/>
    <n v="570"/>
    <n v="0"/>
    <n v="117262"/>
    <n v="1"/>
    <n v="1"/>
    <n v="0"/>
    <n v="1"/>
    <n v="0"/>
    <s v="OK"/>
    <m/>
    <n v="570"/>
    <n v="533.06399999999996"/>
    <n v="533.06399999999996"/>
    <s v=""/>
    <s v=""/>
    <n v="117262"/>
    <n v="62508150.767999999"/>
  </r>
  <r>
    <x v="6"/>
    <x v="207"/>
    <s v="09:00"/>
    <n v="303"/>
    <n v="0"/>
    <n v="119910"/>
    <n v="0"/>
    <n v="1"/>
    <n v="0"/>
    <n v="1"/>
    <n v="0"/>
    <s v="OK"/>
    <m/>
    <n v="303"/>
    <n v="283.36560000000003"/>
    <n v="283.36560000000003"/>
    <n v="119910"/>
    <n v="143304.44099999999"/>
    <n v="143304.44099999999"/>
    <n v="40607548.9066296"/>
  </r>
  <r>
    <x v="6"/>
    <x v="207"/>
    <s v="10:00"/>
    <n v="441"/>
    <n v="0"/>
    <n v="82754"/>
    <n v="0"/>
    <n v="1"/>
    <n v="0"/>
    <n v="1"/>
    <n v="0"/>
    <s v="OK"/>
    <m/>
    <n v="441"/>
    <n v="412.42320000000001"/>
    <n v="412.42320000000001"/>
    <n v="82754"/>
    <n v="98899.305399999997"/>
    <n v="98899.305399999997"/>
    <n v="40788368.010845281"/>
  </r>
  <r>
    <x v="6"/>
    <x v="207"/>
    <s v="11:00"/>
    <n v="1368"/>
    <n v="1"/>
    <n v="193213"/>
    <n v="0"/>
    <n v="1"/>
    <n v="0"/>
    <n v="1"/>
    <n v="0"/>
    <s v="OK"/>
    <m/>
    <s v=""/>
    <s v=""/>
    <n v="1368"/>
    <n v="193213"/>
    <n v="230908.85630000001"/>
    <n v="230908.85630000001"/>
    <n v="315883315.41839999"/>
  </r>
  <r>
    <x v="6"/>
    <x v="207"/>
    <s v="12:00"/>
    <n v="1388"/>
    <n v="1"/>
    <n v="223064"/>
    <n v="1"/>
    <n v="1"/>
    <n v="0"/>
    <n v="1"/>
    <n v="0"/>
    <s v="OK"/>
    <m/>
    <s v=""/>
    <s v=""/>
    <n v="1388"/>
    <s v=""/>
    <s v=""/>
    <n v="223064"/>
    <n v="309612832"/>
  </r>
  <r>
    <x v="6"/>
    <x v="207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7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7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7"/>
    <s v="16:00"/>
    <n v="1260"/>
    <n v="1"/>
    <n v="38296"/>
    <n v="1"/>
    <n v="1"/>
    <n v="0"/>
    <n v="1"/>
    <n v="0"/>
    <s v="OK"/>
    <m/>
    <s v=""/>
    <s v=""/>
    <n v="1260"/>
    <s v=""/>
    <s v=""/>
    <n v="38296"/>
    <n v="48252960"/>
  </r>
  <r>
    <x v="6"/>
    <x v="207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7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7"/>
    <s v="19:00"/>
    <n v="1285"/>
    <n v="0"/>
    <n v="88499"/>
    <n v="0"/>
    <n v="1"/>
    <n v="0"/>
    <n v="1"/>
    <n v="0"/>
    <s v="OK"/>
    <m/>
    <n v="1285"/>
    <n v="1201.732"/>
    <n v="1201.732"/>
    <n v="88499"/>
    <n v="105765.15490000001"/>
    <n v="105765.15490000001"/>
    <n v="127101371.12828681"/>
  </r>
  <r>
    <x v="6"/>
    <x v="207"/>
    <s v="20:00"/>
    <n v="879"/>
    <n v="0"/>
    <n v="84839"/>
    <n v="0"/>
    <n v="1"/>
    <n v="0"/>
    <n v="1"/>
    <n v="0"/>
    <s v="OK"/>
    <m/>
    <n v="879"/>
    <n v="822.04079999999999"/>
    <n v="822.04079999999999"/>
    <n v="84839"/>
    <n v="101391.0889"/>
    <n v="101391.0889"/>
    <n v="83347611.832227126"/>
  </r>
  <r>
    <x v="6"/>
    <x v="207"/>
    <s v="21:00"/>
    <n v="1891"/>
    <n v="1"/>
    <n v="270133"/>
    <n v="0"/>
    <n v="1"/>
    <n v="0"/>
    <n v="1"/>
    <n v="0"/>
    <s v="OK"/>
    <m/>
    <s v=""/>
    <s v=""/>
    <n v="1891"/>
    <n v="270133"/>
    <n v="322835.94829999999"/>
    <n v="322835.94829999999"/>
    <n v="610482778.23529994"/>
  </r>
  <r>
    <x v="6"/>
    <x v="207"/>
    <s v="22:00"/>
    <n v="456"/>
    <n v="1"/>
    <n v="167618"/>
    <n v="1"/>
    <n v="1"/>
    <n v="0"/>
    <n v="1"/>
    <n v="0"/>
    <s v="OK"/>
    <m/>
    <s v=""/>
    <s v=""/>
    <n v="456"/>
    <s v=""/>
    <s v=""/>
    <n v="167618"/>
    <n v="76433808"/>
  </r>
  <r>
    <x v="6"/>
    <x v="207"/>
    <s v="23:00"/>
    <n v="1157"/>
    <n v="1"/>
    <n v="88948"/>
    <n v="0"/>
    <n v="1"/>
    <n v="0"/>
    <n v="1"/>
    <n v="0"/>
    <s v="OK"/>
    <m/>
    <s v=""/>
    <s v=""/>
    <n v="1157"/>
    <n v="88948"/>
    <n v="106301.75480000001"/>
    <n v="106301.75480000001"/>
    <n v="122991130.30360001"/>
  </r>
  <r>
    <x v="6"/>
    <x v="207"/>
    <s v="00:00"/>
    <n v="420"/>
    <n v="1"/>
    <n v="209011"/>
    <n v="0"/>
    <n v="1"/>
    <n v="0"/>
    <n v="1"/>
    <n v="0"/>
    <s v="OK"/>
    <m/>
    <s v=""/>
    <s v=""/>
    <n v="420"/>
    <n v="209011"/>
    <n v="249789.04610000001"/>
    <n v="249789.04610000001"/>
    <n v="104911399.362"/>
  </r>
  <r>
    <x v="6"/>
    <x v="208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8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8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8"/>
    <s v="04:00"/>
    <n v="675"/>
    <n v="1"/>
    <n v="288700"/>
    <n v="1"/>
    <n v="1"/>
    <n v="0"/>
    <n v="1"/>
    <n v="0"/>
    <s v="OK"/>
    <m/>
    <s v=""/>
    <s v=""/>
    <n v="675"/>
    <s v=""/>
    <s v=""/>
    <n v="288700"/>
    <n v="194872500"/>
  </r>
  <r>
    <x v="6"/>
    <x v="208"/>
    <s v="05:00"/>
    <n v="1018"/>
    <n v="1"/>
    <n v="129238"/>
    <n v="0"/>
    <n v="1"/>
    <n v="0"/>
    <n v="1"/>
    <n v="0"/>
    <s v="OK"/>
    <m/>
    <s v=""/>
    <s v=""/>
    <n v="1018"/>
    <n v="129238"/>
    <n v="154452.33379999999"/>
    <n v="154452.33379999999"/>
    <n v="157232475.80840001"/>
  </r>
  <r>
    <x v="6"/>
    <x v="208"/>
    <s v="06:00"/>
    <n v="1372"/>
    <n v="1"/>
    <n v="82420"/>
    <n v="1"/>
    <n v="1"/>
    <n v="0"/>
    <n v="1"/>
    <n v="0"/>
    <s v="OK"/>
    <m/>
    <s v=""/>
    <s v=""/>
    <n v="1372"/>
    <s v=""/>
    <s v=""/>
    <n v="82420"/>
    <n v="113080240"/>
  </r>
  <r>
    <x v="6"/>
    <x v="208"/>
    <s v="07:00"/>
    <n v="696"/>
    <n v="0"/>
    <n v="278120"/>
    <n v="0"/>
    <n v="1"/>
    <n v="0"/>
    <n v="1"/>
    <n v="0"/>
    <s v="OK"/>
    <m/>
    <n v="696"/>
    <n v="650.89920000000006"/>
    <n v="650.89920000000006"/>
    <n v="278120"/>
    <n v="332381.212"/>
    <n v="332381.212"/>
    <n v="216346664.98583043"/>
  </r>
  <r>
    <x v="6"/>
    <x v="208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8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8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8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8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8"/>
    <s v="13:00"/>
    <n v="584"/>
    <n v="0"/>
    <n v="261321"/>
    <n v="0"/>
    <n v="1"/>
    <n v="0"/>
    <n v="1"/>
    <n v="0"/>
    <s v="OK"/>
    <m/>
    <n v="584"/>
    <n v="546.15679999999998"/>
    <n v="546.15679999999998"/>
    <n v="261321"/>
    <n v="312304.72710000002"/>
    <n v="312304.72710000002"/>
    <n v="170567350.37780929"/>
  </r>
  <r>
    <x v="6"/>
    <x v="208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8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8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8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8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8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8"/>
    <s v="20:00"/>
    <n v="1745"/>
    <n v="0"/>
    <n v="175092"/>
    <n v="1"/>
    <n v="1"/>
    <n v="0"/>
    <n v="1"/>
    <n v="0"/>
    <s v="OK"/>
    <m/>
    <n v="1745"/>
    <n v="1631.924"/>
    <n v="1631.924"/>
    <s v=""/>
    <s v=""/>
    <n v="175092"/>
    <n v="285736837.00800002"/>
  </r>
  <r>
    <x v="6"/>
    <x v="208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8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8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8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9"/>
    <s v="01:01"/>
    <n v="1301"/>
    <n v="1"/>
    <n v="139162"/>
    <n v="1"/>
    <n v="1"/>
    <n v="0"/>
    <n v="1"/>
    <n v="0"/>
    <s v="OK"/>
    <m/>
    <s v=""/>
    <s v=""/>
    <n v="1301"/>
    <s v=""/>
    <s v=""/>
    <n v="139162"/>
    <n v="181049762"/>
  </r>
  <r>
    <x v="6"/>
    <x v="209"/>
    <s v="02:00"/>
    <n v="1392"/>
    <n v="0"/>
    <n v="175154"/>
    <n v="1"/>
    <n v="1"/>
    <n v="0"/>
    <n v="1"/>
    <n v="0"/>
    <s v="OK"/>
    <m/>
    <n v="1392"/>
    <n v="1301.7984000000001"/>
    <n v="1301.7984000000001"/>
    <s v=""/>
    <s v=""/>
    <n v="175154"/>
    <n v="228015196.95360002"/>
  </r>
  <r>
    <x v="6"/>
    <x v="209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9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9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9"/>
    <s v="06:00"/>
    <n v="1213"/>
    <n v="1"/>
    <n v="231180"/>
    <n v="1"/>
    <n v="1"/>
    <n v="0"/>
    <n v="1"/>
    <n v="0"/>
    <s v="OK"/>
    <m/>
    <s v=""/>
    <s v=""/>
    <n v="1213"/>
    <s v=""/>
    <s v=""/>
    <n v="231180"/>
    <n v="280421340"/>
  </r>
  <r>
    <x v="6"/>
    <x v="209"/>
    <s v="07:00"/>
    <n v="1668"/>
    <n v="0"/>
    <n v="106594"/>
    <n v="0"/>
    <n v="1"/>
    <n v="0"/>
    <n v="1"/>
    <n v="0"/>
    <s v="OK"/>
    <m/>
    <n v="1668"/>
    <n v="1559.9136000000001"/>
    <n v="1559.9136000000001"/>
    <n v="106594"/>
    <n v="127390.48940000001"/>
    <n v="127390.48940000001"/>
    <n v="198718156.92571586"/>
  </r>
  <r>
    <x v="6"/>
    <x v="209"/>
    <s v="08:00"/>
    <n v="822"/>
    <n v="0"/>
    <n v="31358"/>
    <n v="1"/>
    <n v="1"/>
    <n v="0"/>
    <n v="1"/>
    <n v="0"/>
    <s v="OK"/>
    <m/>
    <n v="822"/>
    <n v="768.73440000000005"/>
    <n v="768.73440000000005"/>
    <s v=""/>
    <s v=""/>
    <n v="31358"/>
    <n v="24105973.315200001"/>
  </r>
  <r>
    <x v="6"/>
    <x v="209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9"/>
    <s v="10:00"/>
    <n v="810"/>
    <n v="0"/>
    <n v="139362"/>
    <n v="1"/>
    <n v="1"/>
    <n v="0"/>
    <n v="1"/>
    <n v="0"/>
    <s v="OK"/>
    <m/>
    <n v="810"/>
    <n v="757.51200000000006"/>
    <n v="757.51200000000006"/>
    <s v=""/>
    <s v=""/>
    <n v="139362"/>
    <n v="105568387.34400001"/>
  </r>
  <r>
    <x v="6"/>
    <x v="209"/>
    <s v="11:00"/>
    <n v="1500"/>
    <n v="1"/>
    <n v="202644"/>
    <n v="0"/>
    <n v="1"/>
    <n v="0"/>
    <n v="1"/>
    <n v="0"/>
    <s v="OK"/>
    <m/>
    <s v=""/>
    <s v=""/>
    <n v="1500"/>
    <n v="202644"/>
    <n v="242179.8444"/>
    <n v="242179.8444"/>
    <n v="363269766.60000002"/>
  </r>
  <r>
    <x v="6"/>
    <x v="209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9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9"/>
    <s v="14:00"/>
    <n v="639"/>
    <n v="1"/>
    <n v="201196"/>
    <n v="0"/>
    <n v="1"/>
    <n v="0"/>
    <n v="1"/>
    <n v="0"/>
    <s v="OK"/>
    <m/>
    <s v=""/>
    <s v=""/>
    <n v="639"/>
    <n v="201196"/>
    <n v="240449.33960000001"/>
    <n v="240449.33960000001"/>
    <n v="153647128.00440001"/>
  </r>
  <r>
    <x v="6"/>
    <x v="209"/>
    <s v="15:00"/>
    <n v="1964"/>
    <n v="1"/>
    <n v="173133"/>
    <n v="0"/>
    <n v="1"/>
    <n v="0"/>
    <n v="1"/>
    <n v="0"/>
    <s v="OK"/>
    <m/>
    <s v=""/>
    <s v=""/>
    <n v="1964"/>
    <n v="173133"/>
    <n v="206911.24830000001"/>
    <n v="206911.24830000001"/>
    <n v="406373691.66119999"/>
  </r>
  <r>
    <x v="6"/>
    <x v="209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9"/>
    <s v="17:00"/>
    <n v="649"/>
    <n v="1"/>
    <n v="34086"/>
    <n v="0"/>
    <n v="1"/>
    <n v="0"/>
    <n v="1"/>
    <n v="0"/>
    <s v="OK"/>
    <m/>
    <s v=""/>
    <s v=""/>
    <n v="649"/>
    <n v="34086"/>
    <n v="40736.178599999999"/>
    <n v="40736.178599999999"/>
    <n v="26437779.911399998"/>
  </r>
  <r>
    <x v="6"/>
    <x v="209"/>
    <s v="18:00"/>
    <n v="1238"/>
    <n v="0"/>
    <n v="104707"/>
    <n v="1"/>
    <n v="1"/>
    <n v="0"/>
    <n v="1"/>
    <n v="0"/>
    <s v="OK"/>
    <m/>
    <n v="1238"/>
    <n v="1157.7776000000001"/>
    <n v="1157.7776000000001"/>
    <s v=""/>
    <s v=""/>
    <n v="104707"/>
    <n v="121227419.16320001"/>
  </r>
  <r>
    <x v="6"/>
    <x v="209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09"/>
    <s v="20:00"/>
    <n v="1197"/>
    <n v="0"/>
    <n v="229159"/>
    <n v="1"/>
    <n v="1"/>
    <n v="0"/>
    <n v="1"/>
    <n v="0"/>
    <s v="OK"/>
    <m/>
    <n v="1197"/>
    <n v="1119.4344000000001"/>
    <n v="1119.4344000000001"/>
    <s v=""/>
    <s v=""/>
    <n v="229159"/>
    <n v="256528467.66960001"/>
  </r>
  <r>
    <x v="6"/>
    <x v="209"/>
    <s v="21:00"/>
    <n v="1081"/>
    <n v="1"/>
    <n v="206884"/>
    <n v="1"/>
    <n v="1"/>
    <n v="0"/>
    <n v="1"/>
    <n v="0"/>
    <s v="OK"/>
    <m/>
    <s v=""/>
    <s v=""/>
    <n v="1081"/>
    <s v=""/>
    <s v=""/>
    <n v="206884"/>
    <n v="223641604"/>
  </r>
  <r>
    <x v="6"/>
    <x v="209"/>
    <s v="22:00"/>
    <n v="1542"/>
    <n v="1"/>
    <n v="155708"/>
    <n v="1"/>
    <n v="1"/>
    <n v="0"/>
    <n v="1"/>
    <n v="0"/>
    <s v="OK"/>
    <m/>
    <s v=""/>
    <s v=""/>
    <n v="1542"/>
    <s v=""/>
    <s v=""/>
    <n v="155708"/>
    <n v="240101736"/>
  </r>
  <r>
    <x v="6"/>
    <x v="209"/>
    <s v="23:00"/>
    <n v="754"/>
    <n v="0"/>
    <n v="103145"/>
    <n v="0"/>
    <n v="1"/>
    <n v="0"/>
    <n v="1"/>
    <n v="0"/>
    <s v="OK"/>
    <m/>
    <n v="754"/>
    <n v="705.14080000000001"/>
    <n v="705.14080000000001"/>
    <n v="103145"/>
    <n v="123268.5895"/>
    <n v="123268.5895"/>
    <n v="86921711.814901605"/>
  </r>
  <r>
    <x v="6"/>
    <x v="209"/>
    <s v="00:00"/>
    <n v="1290"/>
    <n v="1"/>
    <n v="275810"/>
    <n v="0"/>
    <n v="1"/>
    <n v="0"/>
    <n v="1"/>
    <n v="0"/>
    <s v="OK"/>
    <m/>
    <s v=""/>
    <s v=""/>
    <n v="1290"/>
    <n v="275810"/>
    <n v="329620.53100000002"/>
    <n v="329620.53100000002"/>
    <n v="425210484.99000001"/>
  </r>
  <r>
    <x v="6"/>
    <x v="210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10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10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10"/>
    <s v="04:00"/>
    <n v="1637"/>
    <n v="1"/>
    <n v="277042"/>
    <n v="0"/>
    <n v="1"/>
    <n v="0"/>
    <n v="1"/>
    <n v="0"/>
    <s v="OK"/>
    <m/>
    <s v=""/>
    <s v=""/>
    <n v="1637"/>
    <n v="277042"/>
    <n v="331092.89420000004"/>
    <n v="331092.89420000004"/>
    <n v="541999067.80540001"/>
  </r>
  <r>
    <x v="6"/>
    <x v="210"/>
    <s v="05:00"/>
    <n v="679"/>
    <n v="1"/>
    <n v="295387"/>
    <n v="1"/>
    <n v="1"/>
    <n v="0"/>
    <n v="1"/>
    <n v="0"/>
    <s v="OK"/>
    <m/>
    <s v=""/>
    <s v=""/>
    <n v="679"/>
    <s v=""/>
    <s v=""/>
    <n v="295387"/>
    <n v="200567773"/>
  </r>
  <r>
    <x v="6"/>
    <x v="210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10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10"/>
    <s v="08:00"/>
    <n v="383"/>
    <n v="1"/>
    <n v="161742"/>
    <n v="0"/>
    <n v="1"/>
    <n v="0"/>
    <n v="1"/>
    <n v="0"/>
    <s v="OK"/>
    <m/>
    <s v=""/>
    <s v=""/>
    <n v="383"/>
    <n v="161742"/>
    <n v="193297.86420000001"/>
    <n v="193297.86420000001"/>
    <n v="74033081.988600001"/>
  </r>
  <r>
    <x v="6"/>
    <x v="210"/>
    <s v="09:00"/>
    <n v="531"/>
    <n v="1"/>
    <n v="204047"/>
    <n v="0"/>
    <n v="1"/>
    <n v="0"/>
    <n v="1"/>
    <n v="0"/>
    <s v="OK"/>
    <m/>
    <s v=""/>
    <s v=""/>
    <n v="531"/>
    <n v="204047"/>
    <n v="243856.56970000002"/>
    <n v="243856.56970000002"/>
    <n v="129487838.51070002"/>
  </r>
  <r>
    <x v="6"/>
    <x v="210"/>
    <s v="10:00"/>
    <n v="375"/>
    <n v="1"/>
    <n v="191893"/>
    <n v="1"/>
    <n v="1"/>
    <n v="0"/>
    <n v="1"/>
    <n v="0"/>
    <s v="OK"/>
    <m/>
    <s v=""/>
    <s v=""/>
    <n v="375"/>
    <s v=""/>
    <s v=""/>
    <n v="191893"/>
    <n v="71959875"/>
  </r>
  <r>
    <x v="6"/>
    <x v="210"/>
    <s v="11:00"/>
    <n v="663"/>
    <n v="0"/>
    <n v="204967"/>
    <n v="1"/>
    <n v="1"/>
    <n v="0"/>
    <n v="1"/>
    <n v="0"/>
    <s v="OK"/>
    <m/>
    <n v="663"/>
    <n v="620.0376"/>
    <n v="620.0376"/>
    <s v=""/>
    <s v=""/>
    <n v="204967"/>
    <n v="127087246.75920001"/>
  </r>
  <r>
    <x v="6"/>
    <x v="210"/>
    <s v="12:00"/>
    <n v="1119"/>
    <n v="1"/>
    <n v="33488"/>
    <n v="1"/>
    <n v="1"/>
    <n v="0"/>
    <n v="1"/>
    <n v="0"/>
    <s v="OK"/>
    <m/>
    <s v=""/>
    <s v=""/>
    <n v="1119"/>
    <s v=""/>
    <s v=""/>
    <n v="33488"/>
    <n v="37473072"/>
  </r>
  <r>
    <x v="6"/>
    <x v="210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10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10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10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10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10"/>
    <s v="18:00"/>
    <n v="944"/>
    <n v="0"/>
    <n v="40753"/>
    <n v="0"/>
    <n v="1"/>
    <n v="0"/>
    <n v="1"/>
    <n v="0"/>
    <s v="OK"/>
    <m/>
    <n v="944"/>
    <n v="882.8288"/>
    <n v="882.8288"/>
    <n v="40753"/>
    <n v="48703.910300000003"/>
    <n v="48703.910300000003"/>
    <n v="42997214.685456641"/>
  </r>
  <r>
    <x v="6"/>
    <x v="210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10"/>
    <s v="20:00"/>
    <n v="685"/>
    <n v="0"/>
    <n v="211842"/>
    <n v="0"/>
    <n v="1"/>
    <n v="0"/>
    <n v="1"/>
    <n v="0"/>
    <s v="OK"/>
    <m/>
    <n v="685"/>
    <n v="640.61199999999997"/>
    <n v="640.61199999999997"/>
    <n v="211842"/>
    <n v="253172.37420000002"/>
    <n v="253172.37420000002"/>
    <n v="162185260.98101041"/>
  </r>
  <r>
    <x v="6"/>
    <x v="210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10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10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10"/>
    <s v="00:00"/>
    <n v="1985"/>
    <n v="0"/>
    <n v="119623"/>
    <n v="1"/>
    <n v="1"/>
    <n v="0"/>
    <n v="1"/>
    <n v="0"/>
    <s v="OK"/>
    <m/>
    <n v="1985"/>
    <n v="1856.3720000000001"/>
    <n v="1856.3720000000001"/>
    <s v=""/>
    <s v=""/>
    <n v="119623"/>
    <n v="222064787.75600001"/>
  </r>
  <r>
    <x v="6"/>
    <x v="211"/>
    <s v="01:01"/>
    <n v="1862"/>
    <n v="0"/>
    <n v="51700"/>
    <n v="0"/>
    <n v="1"/>
    <n v="0"/>
    <n v="1"/>
    <n v="0"/>
    <s v="OK"/>
    <m/>
    <n v="1862"/>
    <n v="1741.3424"/>
    <n v="1741.3424"/>
    <n v="51700"/>
    <n v="61786.670000000006"/>
    <n v="61786.670000000006"/>
    <n v="107591748.22580801"/>
  </r>
  <r>
    <x v="6"/>
    <x v="211"/>
    <s v="02:00"/>
    <n v="1563"/>
    <n v="0"/>
    <n v="275596"/>
    <n v="0"/>
    <n v="1"/>
    <n v="0"/>
    <n v="1"/>
    <n v="0"/>
    <s v="OK"/>
    <m/>
    <n v="1563"/>
    <n v="1461.7175999999999"/>
    <n v="1461.7175999999999"/>
    <n v="275596"/>
    <n v="329364.77960000001"/>
    <n v="329364.77960000001"/>
    <n v="481438295.16144097"/>
  </r>
  <r>
    <x v="6"/>
    <x v="211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11"/>
    <s v="04:00"/>
    <n v="754"/>
    <n v="0"/>
    <n v="204752"/>
    <n v="1"/>
    <n v="1"/>
    <n v="0"/>
    <n v="1"/>
    <n v="0"/>
    <s v="OK"/>
    <m/>
    <n v="754"/>
    <n v="705.14080000000001"/>
    <n v="705.14080000000001"/>
    <s v=""/>
    <s v=""/>
    <n v="204752"/>
    <n v="144378989.08160001"/>
  </r>
  <r>
    <x v="6"/>
    <x v="211"/>
    <s v="05:00"/>
    <n v="1737"/>
    <n v="0"/>
    <n v="227022"/>
    <n v="1"/>
    <n v="1"/>
    <n v="0"/>
    <n v="1"/>
    <n v="0"/>
    <s v="OK"/>
    <m/>
    <n v="1737"/>
    <n v="1624.4424000000001"/>
    <n v="1624.4424000000001"/>
    <s v=""/>
    <s v=""/>
    <n v="227022"/>
    <n v="368784162.53280002"/>
  </r>
  <r>
    <x v="6"/>
    <x v="211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11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11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11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11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11"/>
    <s v="11:00"/>
    <n v="399"/>
    <n v="0"/>
    <n v="99099"/>
    <n v="1"/>
    <n v="1"/>
    <n v="0"/>
    <n v="1"/>
    <n v="0"/>
    <s v="OK"/>
    <m/>
    <n v="399"/>
    <n v="373.14480000000003"/>
    <n v="373.14480000000003"/>
    <s v=""/>
    <s v=""/>
    <n v="99099"/>
    <n v="36978276.5352"/>
  </r>
  <r>
    <x v="6"/>
    <x v="211"/>
    <s v="12:00"/>
    <n v="1802"/>
    <n v="1"/>
    <n v="96763"/>
    <n v="1"/>
    <n v="1"/>
    <n v="0"/>
    <n v="1"/>
    <n v="0"/>
    <s v="OK"/>
    <m/>
    <s v=""/>
    <s v=""/>
    <n v="1802"/>
    <s v=""/>
    <s v=""/>
    <n v="96763"/>
    <n v="174366926"/>
  </r>
  <r>
    <x v="6"/>
    <x v="211"/>
    <s v="13:00"/>
    <n v="1890"/>
    <n v="0"/>
    <n v="170645"/>
    <n v="1"/>
    <n v="1"/>
    <n v="0"/>
    <n v="1"/>
    <n v="0"/>
    <s v="OK"/>
    <m/>
    <n v="1890"/>
    <n v="1767.528"/>
    <n v="1767.528"/>
    <s v=""/>
    <s v=""/>
    <n v="170645"/>
    <n v="301619815.56"/>
  </r>
  <r>
    <x v="6"/>
    <x v="211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11"/>
    <s v="15:00"/>
    <n v="1158"/>
    <n v="0"/>
    <n v="222517"/>
    <n v="0"/>
    <n v="1"/>
    <n v="0"/>
    <n v="1"/>
    <n v="0"/>
    <s v="OK"/>
    <m/>
    <n v="1158"/>
    <n v="1082.9616000000001"/>
    <n v="1082.9616000000001"/>
    <n v="222517"/>
    <n v="265930.06670000002"/>
    <n v="265930.06670000002"/>
    <n v="287992050.52153879"/>
  </r>
  <r>
    <x v="6"/>
    <x v="211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11"/>
    <s v="17:00"/>
    <n v="821"/>
    <n v="0"/>
    <n v="274453"/>
    <n v="0"/>
    <n v="1"/>
    <n v="0"/>
    <n v="1"/>
    <n v="0"/>
    <s v="OK"/>
    <m/>
    <n v="821"/>
    <n v="767.79920000000004"/>
    <n v="767.79920000000004"/>
    <n v="274453"/>
    <n v="327998.78030000004"/>
    <n v="327998.78030000004"/>
    <n v="251837201.11531579"/>
  </r>
  <r>
    <x v="6"/>
    <x v="211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11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11"/>
    <s v="20:00"/>
    <n v="1628"/>
    <n v="1"/>
    <n v="52999"/>
    <n v="1"/>
    <n v="1"/>
    <n v="0"/>
    <n v="1"/>
    <n v="0"/>
    <s v="OK"/>
    <m/>
    <s v=""/>
    <s v=""/>
    <n v="1628"/>
    <s v=""/>
    <s v=""/>
    <n v="52999"/>
    <n v="86282372"/>
  </r>
  <r>
    <x v="6"/>
    <x v="211"/>
    <s v="21:00"/>
    <n v="316"/>
    <n v="1"/>
    <n v="294937"/>
    <n v="1"/>
    <n v="1"/>
    <n v="0"/>
    <n v="1"/>
    <n v="0"/>
    <s v="OK"/>
    <m/>
    <s v=""/>
    <s v=""/>
    <n v="316"/>
    <s v=""/>
    <s v=""/>
    <n v="294937"/>
    <n v="93200092"/>
  </r>
  <r>
    <x v="6"/>
    <x v="211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6"/>
    <x v="211"/>
    <s v="23:00"/>
    <n v="794"/>
    <n v="0"/>
    <n v="78649"/>
    <n v="1"/>
    <n v="1"/>
    <n v="0"/>
    <n v="1"/>
    <n v="0"/>
    <s v="OK"/>
    <m/>
    <n v="794"/>
    <n v="742.54880000000003"/>
    <n v="742.54880000000003"/>
    <s v=""/>
    <s v=""/>
    <n v="78649"/>
    <n v="58400720.571200006"/>
  </r>
  <r>
    <x v="6"/>
    <x v="211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12"/>
    <s v="01:01"/>
    <n v="1008"/>
    <n v="1"/>
    <n v="269627"/>
    <n v="0"/>
    <n v="1"/>
    <n v="0"/>
    <n v="1"/>
    <n v="0"/>
    <s v="OK"/>
    <m/>
    <s v=""/>
    <s v=""/>
    <n v="1008"/>
    <n v="269627"/>
    <n v="322231.22769999999"/>
    <n v="322231.22769999999"/>
    <n v="324809077.52160001"/>
  </r>
  <r>
    <x v="7"/>
    <x v="212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12"/>
    <s v="03:00"/>
    <n v="1380"/>
    <n v="1"/>
    <n v="295476"/>
    <n v="1"/>
    <n v="1"/>
    <n v="0"/>
    <n v="1"/>
    <n v="0"/>
    <s v="OK"/>
    <m/>
    <s v=""/>
    <s v=""/>
    <n v="1380"/>
    <s v=""/>
    <s v=""/>
    <n v="295476"/>
    <n v="407756880"/>
  </r>
  <r>
    <x v="7"/>
    <x v="212"/>
    <s v="04:00"/>
    <n v="1171"/>
    <n v="0"/>
    <n v="123811"/>
    <n v="1"/>
    <n v="1"/>
    <n v="0"/>
    <n v="1"/>
    <n v="0"/>
    <s v="OK"/>
    <m/>
    <n v="1171"/>
    <n v="1095.1192000000001"/>
    <n v="1095.1192000000001"/>
    <s v=""/>
    <s v=""/>
    <n v="123811"/>
    <n v="135587803.2712"/>
  </r>
  <r>
    <x v="7"/>
    <x v="212"/>
    <s v="05:00"/>
    <n v="1350"/>
    <n v="1"/>
    <n v="246134"/>
    <n v="0"/>
    <n v="1"/>
    <n v="0"/>
    <n v="1"/>
    <n v="0"/>
    <s v="OK"/>
    <m/>
    <s v=""/>
    <s v=""/>
    <n v="1350"/>
    <n v="246134"/>
    <n v="294154.74340000004"/>
    <n v="294154.74340000004"/>
    <n v="397108903.59000003"/>
  </r>
  <r>
    <x v="7"/>
    <x v="212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12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12"/>
    <s v="08:00"/>
    <n v="1536"/>
    <n v="0"/>
    <n v="130493"/>
    <n v="1"/>
    <n v="1"/>
    <n v="0"/>
    <n v="1"/>
    <n v="0"/>
    <s v="OK"/>
    <m/>
    <n v="1536"/>
    <n v="1436.4672"/>
    <n v="1436.4672"/>
    <s v=""/>
    <s v=""/>
    <n v="130493"/>
    <n v="187448914.32960001"/>
  </r>
  <r>
    <x v="7"/>
    <x v="212"/>
    <s v="09:00"/>
    <n v="1637"/>
    <n v="0"/>
    <n v="135065"/>
    <n v="1"/>
    <n v="1"/>
    <n v="0"/>
    <n v="1"/>
    <n v="0"/>
    <s v="OK"/>
    <m/>
    <n v="1637"/>
    <n v="1530.9224000000002"/>
    <n v="1530.9224000000002"/>
    <s v=""/>
    <s v=""/>
    <n v="135065"/>
    <n v="206774033.95600003"/>
  </r>
  <r>
    <x v="7"/>
    <x v="212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12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12"/>
    <s v="12:00"/>
    <n v="1442"/>
    <n v="0"/>
    <n v="66279"/>
    <n v="0"/>
    <n v="1"/>
    <n v="0"/>
    <n v="1"/>
    <n v="0"/>
    <s v="OK"/>
    <m/>
    <n v="1442"/>
    <n v="1348.5584000000001"/>
    <n v="1348.5584000000001"/>
    <n v="66279"/>
    <n v="79210.032900000006"/>
    <n v="79210.032900000006"/>
    <n v="106819355.23157138"/>
  </r>
  <r>
    <x v="7"/>
    <x v="212"/>
    <s v="13:00"/>
    <n v="1029"/>
    <n v="0"/>
    <n v="96024"/>
    <n v="1"/>
    <n v="1"/>
    <n v="0"/>
    <n v="1"/>
    <n v="0"/>
    <s v="OK"/>
    <m/>
    <n v="1029"/>
    <n v="962.32080000000008"/>
    <n v="962.32080000000008"/>
    <s v=""/>
    <s v=""/>
    <n v="96024"/>
    <n v="92405892.499200001"/>
  </r>
  <r>
    <x v="7"/>
    <x v="212"/>
    <s v="14:00"/>
    <n v="1757"/>
    <n v="1"/>
    <n v="84059"/>
    <n v="1"/>
    <n v="1"/>
    <n v="0"/>
    <n v="1"/>
    <n v="0"/>
    <s v="OK"/>
    <m/>
    <s v=""/>
    <s v=""/>
    <n v="1757"/>
    <s v=""/>
    <s v=""/>
    <n v="84059"/>
    <n v="147691663"/>
  </r>
  <r>
    <x v="7"/>
    <x v="212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12"/>
    <s v="16:00"/>
    <n v="1255"/>
    <n v="1"/>
    <n v="179308"/>
    <n v="1"/>
    <n v="1"/>
    <n v="0"/>
    <n v="1"/>
    <n v="0"/>
    <s v="OK"/>
    <m/>
    <s v=""/>
    <s v=""/>
    <n v="1255"/>
    <s v=""/>
    <s v=""/>
    <n v="179308"/>
    <n v="225031540"/>
  </r>
  <r>
    <x v="7"/>
    <x v="212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12"/>
    <s v="18:00"/>
    <n v="845"/>
    <n v="0"/>
    <n v="140429"/>
    <n v="1"/>
    <n v="1"/>
    <n v="0"/>
    <n v="1"/>
    <n v="0"/>
    <s v="OK"/>
    <m/>
    <n v="845"/>
    <n v="790.24400000000003"/>
    <n v="790.24400000000003"/>
    <s v=""/>
    <s v=""/>
    <n v="140429"/>
    <n v="110973174.676"/>
  </r>
  <r>
    <x v="7"/>
    <x v="212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12"/>
    <s v="20:00"/>
    <n v="1364"/>
    <n v="1"/>
    <n v="105944"/>
    <n v="0"/>
    <n v="1"/>
    <n v="0"/>
    <n v="1"/>
    <n v="0"/>
    <s v="OK"/>
    <m/>
    <s v=""/>
    <s v=""/>
    <n v="1364"/>
    <n v="105944"/>
    <n v="126613.6744"/>
    <n v="126613.6744"/>
    <n v="172701051.88159999"/>
  </r>
  <r>
    <x v="7"/>
    <x v="212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12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12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12"/>
    <s v="00:00"/>
    <n v="1019"/>
    <n v="0"/>
    <n v="90989"/>
    <n v="0"/>
    <n v="1"/>
    <n v="0"/>
    <n v="1"/>
    <n v="0"/>
    <s v="OK"/>
    <m/>
    <n v="1019"/>
    <n v="952.96879999999999"/>
    <n v="952.96879999999999"/>
    <n v="90989"/>
    <n v="108740.95390000001"/>
    <n v="108740.95390000001"/>
    <n v="103626736.34893833"/>
  </r>
  <r>
    <x v="7"/>
    <x v="213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13"/>
    <s v="02:00"/>
    <n v="858"/>
    <n v="1"/>
    <n v="193418"/>
    <n v="0"/>
    <n v="1"/>
    <n v="0"/>
    <n v="1"/>
    <n v="0"/>
    <s v="OK"/>
    <m/>
    <s v=""/>
    <s v=""/>
    <n v="858"/>
    <n v="193418"/>
    <n v="231153.8518"/>
    <n v="231153.8518"/>
    <n v="198330004.84439999"/>
  </r>
  <r>
    <x v="7"/>
    <x v="213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13"/>
    <s v="04:00"/>
    <n v="1830"/>
    <n v="1"/>
    <n v="261122"/>
    <n v="1"/>
    <n v="1"/>
    <n v="0"/>
    <n v="1"/>
    <n v="0"/>
    <s v="OK"/>
    <m/>
    <s v=""/>
    <s v=""/>
    <n v="1830"/>
    <s v=""/>
    <s v=""/>
    <n v="261122"/>
    <n v="477853260"/>
  </r>
  <r>
    <x v="7"/>
    <x v="213"/>
    <s v="05:00"/>
    <n v="911"/>
    <n v="0"/>
    <n v="187992"/>
    <n v="0"/>
    <n v="1"/>
    <n v="0"/>
    <n v="1"/>
    <n v="0"/>
    <s v="OK"/>
    <m/>
    <n v="911"/>
    <n v="851.96720000000005"/>
    <n v="851.96720000000005"/>
    <n v="187992"/>
    <n v="224669.23920000001"/>
    <n v="224669.23920000001"/>
    <n v="191410822.64735425"/>
  </r>
  <r>
    <x v="7"/>
    <x v="213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13"/>
    <s v="07:00"/>
    <n v="1132"/>
    <n v="0"/>
    <n v="212921"/>
    <n v="1"/>
    <n v="1"/>
    <n v="0"/>
    <n v="1"/>
    <n v="0"/>
    <s v="OK"/>
    <m/>
    <n v="1132"/>
    <n v="1058.6464000000001"/>
    <n v="1058.6464000000001"/>
    <s v=""/>
    <s v=""/>
    <n v="212921"/>
    <n v="225408050.13440001"/>
  </r>
  <r>
    <x v="7"/>
    <x v="213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13"/>
    <s v="09:00"/>
    <n v="520"/>
    <n v="0"/>
    <n v="45063"/>
    <n v="0"/>
    <n v="1"/>
    <n v="0"/>
    <n v="1"/>
    <n v="0"/>
    <s v="OK"/>
    <m/>
    <n v="520"/>
    <n v="486.30400000000003"/>
    <n v="486.30400000000003"/>
    <n v="45063"/>
    <n v="53854.791300000004"/>
    <n v="53854.791300000004"/>
    <n v="26189800.428355202"/>
  </r>
  <r>
    <x v="7"/>
    <x v="213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13"/>
    <s v="11:00"/>
    <n v="1832"/>
    <n v="1"/>
    <n v="143178"/>
    <n v="0"/>
    <n v="1"/>
    <n v="0"/>
    <n v="1"/>
    <n v="0"/>
    <s v="OK"/>
    <m/>
    <s v=""/>
    <s v=""/>
    <n v="1832"/>
    <n v="143178"/>
    <n v="171112.02780000001"/>
    <n v="171112.02780000001"/>
    <n v="313477234.9296"/>
  </r>
  <r>
    <x v="7"/>
    <x v="213"/>
    <s v="12:00"/>
    <n v="835"/>
    <n v="0"/>
    <n v="154605"/>
    <n v="1"/>
    <n v="1"/>
    <n v="0"/>
    <n v="1"/>
    <n v="0"/>
    <s v="OK"/>
    <m/>
    <n v="835"/>
    <n v="780.89200000000005"/>
    <n v="780.89200000000005"/>
    <s v=""/>
    <s v=""/>
    <n v="154605"/>
    <n v="120729807.66000001"/>
  </r>
  <r>
    <x v="7"/>
    <x v="213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13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13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13"/>
    <s v="16:00"/>
    <n v="691"/>
    <n v="1"/>
    <n v="206757"/>
    <n v="0"/>
    <n v="1"/>
    <n v="0"/>
    <n v="1"/>
    <n v="0"/>
    <s v="OK"/>
    <m/>
    <s v=""/>
    <s v=""/>
    <n v="691"/>
    <n v="206757"/>
    <n v="247095.29070000001"/>
    <n v="247095.29070000001"/>
    <n v="170742845.87370002"/>
  </r>
  <r>
    <x v="7"/>
    <x v="213"/>
    <s v="17:00"/>
    <n v="957"/>
    <n v="0"/>
    <n v="166058"/>
    <n v="1"/>
    <n v="1"/>
    <n v="0"/>
    <n v="1"/>
    <n v="0"/>
    <s v="OK"/>
    <m/>
    <n v="957"/>
    <n v="894.9864"/>
    <n v="894.9864"/>
    <s v=""/>
    <s v=""/>
    <n v="166058"/>
    <n v="148619651.6112"/>
  </r>
  <r>
    <x v="7"/>
    <x v="213"/>
    <s v="18:00"/>
    <n v="1427"/>
    <n v="0"/>
    <n v="58415"/>
    <n v="1"/>
    <n v="1"/>
    <n v="0"/>
    <n v="1"/>
    <n v="0"/>
    <s v="OK"/>
    <m/>
    <n v="1427"/>
    <n v="1334.5304000000001"/>
    <n v="1334.5304000000001"/>
    <s v=""/>
    <s v=""/>
    <n v="58415"/>
    <n v="77956593.316"/>
  </r>
  <r>
    <x v="7"/>
    <x v="213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13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13"/>
    <s v="21:00"/>
    <n v="1845"/>
    <n v="0"/>
    <n v="113554"/>
    <n v="1"/>
    <n v="1"/>
    <n v="0"/>
    <n v="1"/>
    <n v="0"/>
    <s v="OK"/>
    <m/>
    <n v="1845"/>
    <n v="1725.444"/>
    <n v="1725.444"/>
    <s v=""/>
    <s v=""/>
    <n v="113554"/>
    <n v="195931067.97599998"/>
  </r>
  <r>
    <x v="7"/>
    <x v="213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13"/>
    <s v="23:00"/>
    <n v="1263"/>
    <n v="1"/>
    <n v="111861"/>
    <n v="1"/>
    <n v="1"/>
    <n v="0"/>
    <n v="1"/>
    <n v="0"/>
    <s v="OK"/>
    <m/>
    <s v=""/>
    <s v=""/>
    <n v="1263"/>
    <s v=""/>
    <s v=""/>
    <n v="111861"/>
    <n v="141280443"/>
  </r>
  <r>
    <x v="7"/>
    <x v="213"/>
    <s v="00:00"/>
    <n v="1726"/>
    <n v="0"/>
    <n v="219775"/>
    <n v="0"/>
    <n v="1"/>
    <n v="0"/>
    <n v="1"/>
    <n v="0"/>
    <s v="OK"/>
    <m/>
    <n v="1726"/>
    <n v="1614.1552000000001"/>
    <n v="1614.1552000000001"/>
    <n v="219775"/>
    <n v="262653.10250000004"/>
    <n v="262653.10250000004"/>
    <n v="423962871.19650811"/>
  </r>
  <r>
    <x v="7"/>
    <x v="214"/>
    <s v="01:01"/>
    <n v="532"/>
    <n v="1"/>
    <n v="210732"/>
    <n v="0"/>
    <n v="1"/>
    <n v="0"/>
    <n v="1"/>
    <n v="0"/>
    <s v="OK"/>
    <m/>
    <s v=""/>
    <s v=""/>
    <n v="532"/>
    <n v="210732"/>
    <n v="251845.8132"/>
    <n v="251845.8132"/>
    <n v="133981972.6224"/>
  </r>
  <r>
    <x v="7"/>
    <x v="214"/>
    <s v="02:00"/>
    <n v="1252"/>
    <n v="0"/>
    <n v="156926"/>
    <n v="1"/>
    <n v="1"/>
    <n v="0"/>
    <n v="1"/>
    <n v="0"/>
    <s v="OK"/>
    <m/>
    <n v="1252"/>
    <n v="1170.8704"/>
    <n v="1170.8704"/>
    <s v=""/>
    <s v=""/>
    <n v="156926"/>
    <n v="183740008.39039999"/>
  </r>
  <r>
    <x v="7"/>
    <x v="214"/>
    <s v="03:00"/>
    <n v="1217"/>
    <n v="1"/>
    <n v="49318"/>
    <n v="1"/>
    <n v="1"/>
    <n v="0"/>
    <n v="1"/>
    <n v="0"/>
    <s v="OK"/>
    <m/>
    <s v=""/>
    <s v=""/>
    <n v="1217"/>
    <s v=""/>
    <s v=""/>
    <n v="49318"/>
    <n v="60020006"/>
  </r>
  <r>
    <x v="7"/>
    <x v="214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14"/>
    <s v="05:00"/>
    <n v="480"/>
    <n v="1"/>
    <n v="217762"/>
    <n v="0"/>
    <n v="1"/>
    <n v="0"/>
    <n v="1"/>
    <n v="0"/>
    <s v="OK"/>
    <m/>
    <s v=""/>
    <s v=""/>
    <n v="480"/>
    <n v="217762"/>
    <n v="260247.36620000002"/>
    <n v="260247.36620000002"/>
    <n v="124918735.77600001"/>
  </r>
  <r>
    <x v="7"/>
    <x v="214"/>
    <s v="06:00"/>
    <n v="1159"/>
    <n v="1"/>
    <n v="113538"/>
    <n v="1"/>
    <n v="1"/>
    <n v="0"/>
    <n v="1"/>
    <n v="0"/>
    <s v="OK"/>
    <m/>
    <s v=""/>
    <s v=""/>
    <n v="1159"/>
    <s v=""/>
    <s v=""/>
    <n v="113538"/>
    <n v="131590542"/>
  </r>
  <r>
    <x v="7"/>
    <x v="214"/>
    <s v="07:00"/>
    <n v="1502"/>
    <n v="1"/>
    <n v="288801"/>
    <n v="0"/>
    <n v="1"/>
    <n v="0"/>
    <n v="1"/>
    <n v="0"/>
    <s v="OK"/>
    <m/>
    <s v=""/>
    <s v=""/>
    <n v="1502"/>
    <n v="288801"/>
    <n v="345146.07510000002"/>
    <n v="345146.07510000002"/>
    <n v="518409404.80020005"/>
  </r>
  <r>
    <x v="7"/>
    <x v="214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14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14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14"/>
    <s v="11:00"/>
    <n v="1944"/>
    <n v="1"/>
    <n v="234986"/>
    <n v="0"/>
    <n v="1"/>
    <n v="0"/>
    <n v="1"/>
    <n v="0"/>
    <s v="OK"/>
    <m/>
    <s v=""/>
    <s v=""/>
    <n v="1944"/>
    <n v="234986"/>
    <n v="280831.76860000001"/>
    <n v="280831.76860000001"/>
    <n v="545936958.15840006"/>
  </r>
  <r>
    <x v="7"/>
    <x v="214"/>
    <s v="12:00"/>
    <n v="1515"/>
    <n v="0"/>
    <n v="200816"/>
    <n v="0"/>
    <n v="1"/>
    <n v="0"/>
    <n v="1"/>
    <n v="0"/>
    <s v="OK"/>
    <m/>
    <n v="1515"/>
    <n v="1416.828"/>
    <n v="1416.828"/>
    <n v="200816"/>
    <n v="239995.2016"/>
    <n v="239995.2016"/>
    <n v="340031921.4925248"/>
  </r>
  <r>
    <x v="7"/>
    <x v="214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14"/>
    <s v="14:00"/>
    <n v="990"/>
    <n v="0"/>
    <n v="65688"/>
    <n v="1"/>
    <n v="1"/>
    <n v="0"/>
    <n v="1"/>
    <n v="0"/>
    <s v="OK"/>
    <m/>
    <n v="990"/>
    <n v="925.84800000000007"/>
    <n v="925.84800000000007"/>
    <s v=""/>
    <s v=""/>
    <n v="65688"/>
    <n v="60817103.424000002"/>
  </r>
  <r>
    <x v="7"/>
    <x v="214"/>
    <s v="15:00"/>
    <n v="627"/>
    <n v="0"/>
    <n v="228009"/>
    <n v="0"/>
    <n v="1"/>
    <n v="0"/>
    <n v="1"/>
    <n v="0"/>
    <s v="OK"/>
    <m/>
    <n v="627"/>
    <n v="586.37040000000002"/>
    <n v="586.37040000000002"/>
    <n v="228009"/>
    <n v="272493.55590000004"/>
    <n v="272493.55590000004"/>
    <n v="159782155.37050539"/>
  </r>
  <r>
    <x v="7"/>
    <x v="214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14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14"/>
    <s v="18:00"/>
    <n v="1255"/>
    <n v="1"/>
    <n v="167083"/>
    <n v="0"/>
    <n v="1"/>
    <n v="0"/>
    <n v="1"/>
    <n v="0"/>
    <s v="OK"/>
    <m/>
    <s v=""/>
    <s v=""/>
    <n v="1255"/>
    <n v="167083"/>
    <n v="199680.8933"/>
    <n v="199680.8933"/>
    <n v="250599521.09149998"/>
  </r>
  <r>
    <x v="7"/>
    <x v="214"/>
    <s v="19:00"/>
    <n v="1013"/>
    <n v="1"/>
    <n v="42052"/>
    <n v="0"/>
    <n v="1"/>
    <n v="0"/>
    <n v="1"/>
    <n v="0"/>
    <s v="OK"/>
    <m/>
    <s v=""/>
    <s v=""/>
    <n v="1013"/>
    <n v="42052"/>
    <n v="50256.345200000003"/>
    <n v="50256.345200000003"/>
    <n v="50909677.687600002"/>
  </r>
  <r>
    <x v="7"/>
    <x v="214"/>
    <s v="20:00"/>
    <n v="1575"/>
    <n v="1"/>
    <n v="90637"/>
    <n v="1"/>
    <n v="1"/>
    <n v="0"/>
    <n v="1"/>
    <n v="0"/>
    <s v="OK"/>
    <m/>
    <s v=""/>
    <s v=""/>
    <n v="1575"/>
    <s v=""/>
    <s v=""/>
    <n v="90637"/>
    <n v="142753275"/>
  </r>
  <r>
    <x v="7"/>
    <x v="214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14"/>
    <s v="22:00"/>
    <n v="302"/>
    <n v="1"/>
    <n v="177320"/>
    <n v="1"/>
    <n v="1"/>
    <n v="0"/>
    <n v="1"/>
    <n v="0"/>
    <s v="OK"/>
    <m/>
    <s v=""/>
    <s v=""/>
    <n v="302"/>
    <s v=""/>
    <s v=""/>
    <n v="177320"/>
    <n v="53550640"/>
  </r>
  <r>
    <x v="7"/>
    <x v="214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14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15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15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15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15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15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15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15"/>
    <s v="07:00"/>
    <n v="1678"/>
    <n v="0"/>
    <n v="177416"/>
    <n v="0"/>
    <n v="1"/>
    <n v="0"/>
    <n v="1"/>
    <n v="0"/>
    <s v="OK"/>
    <m/>
    <n v="1678"/>
    <n v="1569.2655999999999"/>
    <n v="1569.2655999999999"/>
    <n v="177416"/>
    <n v="212029.8616"/>
    <n v="212029.8616"/>
    <n v="332731167.98164093"/>
  </r>
  <r>
    <x v="7"/>
    <x v="215"/>
    <s v="08:00"/>
    <n v="852"/>
    <n v="1"/>
    <n v="239638"/>
    <n v="1"/>
    <n v="1"/>
    <n v="0"/>
    <n v="1"/>
    <n v="0"/>
    <s v="OK"/>
    <m/>
    <s v=""/>
    <s v=""/>
    <n v="852"/>
    <s v=""/>
    <s v=""/>
    <n v="239638"/>
    <n v="204171576"/>
  </r>
  <r>
    <x v="7"/>
    <x v="215"/>
    <s v="09:00"/>
    <n v="929"/>
    <n v="0"/>
    <n v="278438"/>
    <n v="1"/>
    <n v="1"/>
    <n v="0"/>
    <n v="1"/>
    <n v="0"/>
    <s v="OK"/>
    <m/>
    <n v="929"/>
    <n v="868.80079999999998"/>
    <n v="868.80079999999998"/>
    <s v=""/>
    <s v=""/>
    <n v="278438"/>
    <n v="241907157.15039998"/>
  </r>
  <r>
    <x v="7"/>
    <x v="215"/>
    <s v="10:00"/>
    <n v="1613"/>
    <n v="0"/>
    <n v="221976"/>
    <n v="1"/>
    <n v="1"/>
    <n v="0"/>
    <n v="1"/>
    <n v="0"/>
    <s v="OK"/>
    <m/>
    <n v="1613"/>
    <n v="1508.4775999999999"/>
    <n v="1508.4775999999999"/>
    <s v=""/>
    <s v=""/>
    <n v="221976"/>
    <n v="334845823.73759997"/>
  </r>
  <r>
    <x v="7"/>
    <x v="215"/>
    <s v="11:00"/>
    <n v="1797"/>
    <n v="1"/>
    <n v="213539"/>
    <n v="0"/>
    <n v="1"/>
    <n v="0"/>
    <n v="1"/>
    <n v="0"/>
    <s v="OK"/>
    <m/>
    <s v=""/>
    <s v=""/>
    <n v="1797"/>
    <n v="213539"/>
    <n v="255200.4589"/>
    <n v="255200.4589"/>
    <n v="458595224.6433"/>
  </r>
  <r>
    <x v="7"/>
    <x v="215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15"/>
    <s v="13:00"/>
    <n v="778"/>
    <n v="1"/>
    <n v="158056"/>
    <n v="0"/>
    <n v="1"/>
    <n v="0"/>
    <n v="1"/>
    <n v="0"/>
    <s v="OK"/>
    <m/>
    <s v=""/>
    <s v=""/>
    <n v="778"/>
    <n v="158056"/>
    <n v="188892.72560000001"/>
    <n v="188892.72560000001"/>
    <n v="146958540.51680002"/>
  </r>
  <r>
    <x v="7"/>
    <x v="215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15"/>
    <s v="15:00"/>
    <n v="434"/>
    <n v="0"/>
    <n v="151155"/>
    <n v="0"/>
    <n v="1"/>
    <n v="0"/>
    <n v="1"/>
    <n v="0"/>
    <s v="OK"/>
    <m/>
    <n v="434"/>
    <n v="405.8768"/>
    <n v="405.8768"/>
    <n v="151155"/>
    <n v="180645.34050000002"/>
    <n v="180645.34050000002"/>
    <n v="73319752.737050414"/>
  </r>
  <r>
    <x v="7"/>
    <x v="215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15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15"/>
    <s v="18:00"/>
    <n v="1483"/>
    <n v="0"/>
    <n v="53440"/>
    <n v="0"/>
    <n v="1"/>
    <n v="0"/>
    <n v="1"/>
    <n v="0"/>
    <s v="OK"/>
    <m/>
    <n v="1483"/>
    <n v="1386.9016000000001"/>
    <n v="1386.9016000000001"/>
    <n v="53440"/>
    <n v="63866.144"/>
    <n v="63866.144"/>
    <n v="88576057.299430415"/>
  </r>
  <r>
    <x v="7"/>
    <x v="215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15"/>
    <s v="20:00"/>
    <n v="1237"/>
    <n v="0"/>
    <n v="230508"/>
    <n v="0"/>
    <n v="1"/>
    <n v="0"/>
    <n v="1"/>
    <n v="0"/>
    <s v="OK"/>
    <m/>
    <n v="1237"/>
    <n v="1156.8424"/>
    <n v="1156.8424"/>
    <n v="230508"/>
    <n v="275480.11080000002"/>
    <n v="275480.11080000002"/>
    <n v="318687072.53013796"/>
  </r>
  <r>
    <x v="7"/>
    <x v="215"/>
    <s v="21:00"/>
    <n v="736"/>
    <n v="1"/>
    <n v="283126"/>
    <n v="1"/>
    <n v="1"/>
    <n v="0"/>
    <n v="1"/>
    <n v="0"/>
    <s v="OK"/>
    <m/>
    <s v=""/>
    <s v=""/>
    <n v="736"/>
    <s v=""/>
    <s v=""/>
    <n v="283126"/>
    <n v="208380736"/>
  </r>
  <r>
    <x v="7"/>
    <x v="215"/>
    <s v="22:00"/>
    <n v="454"/>
    <n v="1"/>
    <n v="123474"/>
    <n v="0"/>
    <n v="1"/>
    <n v="0"/>
    <n v="1"/>
    <n v="0"/>
    <s v="OK"/>
    <m/>
    <s v=""/>
    <s v=""/>
    <n v="454"/>
    <n v="123474"/>
    <n v="147563.77740000002"/>
    <n v="147563.77740000002"/>
    <n v="66993954.939600006"/>
  </r>
  <r>
    <x v="7"/>
    <x v="215"/>
    <s v="23:00"/>
    <n v="1239"/>
    <n v="1"/>
    <n v="104950"/>
    <n v="0"/>
    <n v="1"/>
    <n v="0"/>
    <n v="1"/>
    <n v="0"/>
    <s v="OK"/>
    <m/>
    <s v=""/>
    <s v=""/>
    <n v="1239"/>
    <n v="104950"/>
    <n v="125425.74500000001"/>
    <n v="125425.74500000001"/>
    <n v="155402498.05500001"/>
  </r>
  <r>
    <x v="7"/>
    <x v="215"/>
    <s v="00:00"/>
    <n v="1579"/>
    <n v="1"/>
    <n v="57210"/>
    <n v="1"/>
    <n v="1"/>
    <n v="0"/>
    <n v="1"/>
    <n v="0"/>
    <s v="OK"/>
    <m/>
    <s v=""/>
    <s v=""/>
    <n v="1579"/>
    <s v=""/>
    <s v=""/>
    <n v="57210"/>
    <n v="90334590"/>
  </r>
  <r>
    <x v="7"/>
    <x v="216"/>
    <s v="01:01"/>
    <n v="381"/>
    <n v="0"/>
    <n v="90731"/>
    <n v="0"/>
    <n v="1"/>
    <n v="0"/>
    <n v="1"/>
    <n v="0"/>
    <s v="OK"/>
    <m/>
    <n v="381"/>
    <n v="356.31119999999999"/>
    <n v="356.31119999999999"/>
    <n v="90731"/>
    <n v="108432.61810000001"/>
    <n v="108432.61810000001"/>
    <n v="38635756.274352722"/>
  </r>
  <r>
    <x v="7"/>
    <x v="216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16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16"/>
    <s v="04:00"/>
    <n v="1804"/>
    <n v="0"/>
    <n v="139563"/>
    <n v="0"/>
    <n v="1"/>
    <n v="0"/>
    <n v="1"/>
    <n v="0"/>
    <s v="OK"/>
    <m/>
    <n v="1804"/>
    <n v="1687.1008000000002"/>
    <n v="1687.1008000000002"/>
    <n v="139563"/>
    <n v="166791.74129999999"/>
    <n v="166791.74129999999"/>
    <n v="281394480.18062305"/>
  </r>
  <r>
    <x v="7"/>
    <x v="216"/>
    <s v="05:00"/>
    <n v="1475"/>
    <n v="1"/>
    <n v="158067"/>
    <n v="1"/>
    <n v="1"/>
    <n v="0"/>
    <n v="1"/>
    <n v="0"/>
    <s v="OK"/>
    <m/>
    <s v=""/>
    <s v=""/>
    <n v="1475"/>
    <s v=""/>
    <s v=""/>
    <n v="158067"/>
    <n v="233148825"/>
  </r>
  <r>
    <x v="7"/>
    <x v="216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16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16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16"/>
    <s v="09:00"/>
    <n v="1288"/>
    <n v="1"/>
    <n v="166149"/>
    <n v="0"/>
    <n v="1"/>
    <n v="0"/>
    <n v="1"/>
    <n v="0"/>
    <s v="OK"/>
    <m/>
    <s v=""/>
    <s v=""/>
    <n v="1288"/>
    <n v="166149"/>
    <n v="198564.66990000001"/>
    <n v="198564.66990000001"/>
    <n v="255751294.8312"/>
  </r>
  <r>
    <x v="7"/>
    <x v="216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16"/>
    <s v="11:00"/>
    <n v="1142"/>
    <n v="0"/>
    <n v="117331"/>
    <n v="1"/>
    <n v="1"/>
    <n v="0"/>
    <n v="1"/>
    <n v="0"/>
    <s v="OK"/>
    <m/>
    <n v="1142"/>
    <n v="1067.9983999999999"/>
    <n v="1067.9983999999999"/>
    <s v=""/>
    <s v=""/>
    <n v="117331"/>
    <n v="125309320.27039999"/>
  </r>
  <r>
    <x v="7"/>
    <x v="216"/>
    <s v="12:00"/>
    <n v="1827"/>
    <n v="0"/>
    <n v="190438"/>
    <n v="0"/>
    <n v="1"/>
    <n v="0"/>
    <n v="1"/>
    <n v="0"/>
    <s v="OK"/>
    <m/>
    <n v="1827"/>
    <n v="1708.6104"/>
    <n v="1708.6104"/>
    <n v="190438"/>
    <n v="227592.45380000002"/>
    <n v="227592.45380000002"/>
    <n v="388866833.52419955"/>
  </r>
  <r>
    <x v="7"/>
    <x v="216"/>
    <s v="13:00"/>
    <n v="1672"/>
    <n v="0"/>
    <n v="107363"/>
    <n v="0"/>
    <n v="1"/>
    <n v="0"/>
    <n v="1"/>
    <n v="0"/>
    <s v="OK"/>
    <m/>
    <n v="1672"/>
    <n v="1563.6544000000001"/>
    <n v="1563.6544000000001"/>
    <n v="107363"/>
    <n v="128309.52130000001"/>
    <n v="128309.52130000001"/>
    <n v="200631747.54263875"/>
  </r>
  <r>
    <x v="7"/>
    <x v="216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16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16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16"/>
    <s v="17:00"/>
    <n v="489"/>
    <n v="0"/>
    <n v="134049"/>
    <n v="1"/>
    <n v="1"/>
    <n v="0"/>
    <n v="1"/>
    <n v="0"/>
    <s v="OK"/>
    <m/>
    <n v="489"/>
    <n v="457.31280000000004"/>
    <n v="457.31280000000004"/>
    <s v=""/>
    <s v=""/>
    <n v="134049"/>
    <n v="61302323.527200006"/>
  </r>
  <r>
    <x v="7"/>
    <x v="216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16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16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16"/>
    <s v="21:00"/>
    <n v="359"/>
    <n v="1"/>
    <n v="175160"/>
    <n v="1"/>
    <n v="1"/>
    <n v="0"/>
    <n v="1"/>
    <n v="0"/>
    <s v="OK"/>
    <m/>
    <s v=""/>
    <s v=""/>
    <n v="359"/>
    <s v=""/>
    <s v=""/>
    <n v="175160"/>
    <n v="62882440"/>
  </r>
  <r>
    <x v="7"/>
    <x v="216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16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16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17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17"/>
    <s v="02:00"/>
    <n v="1255"/>
    <n v="1"/>
    <n v="143222"/>
    <n v="1"/>
    <n v="1"/>
    <n v="0"/>
    <n v="1"/>
    <n v="0"/>
    <s v="OK"/>
    <m/>
    <s v=""/>
    <s v=""/>
    <n v="1255"/>
    <s v=""/>
    <s v=""/>
    <n v="143222"/>
    <n v="179743610"/>
  </r>
  <r>
    <x v="7"/>
    <x v="217"/>
    <s v="03:00"/>
    <n v="1342"/>
    <n v="0"/>
    <n v="223269"/>
    <n v="0"/>
    <n v="1"/>
    <n v="0"/>
    <n v="1"/>
    <n v="0"/>
    <s v="OK"/>
    <m/>
    <n v="1342"/>
    <n v="1255.0384000000001"/>
    <n v="1255.0384000000001"/>
    <n v="223269"/>
    <n v="266828.7819"/>
    <n v="266828.7819"/>
    <n v="334880367.50972497"/>
  </r>
  <r>
    <x v="7"/>
    <x v="217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17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17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17"/>
    <s v="07:00"/>
    <n v="1003"/>
    <n v="1"/>
    <n v="63569"/>
    <n v="0"/>
    <n v="1"/>
    <n v="0"/>
    <n v="1"/>
    <n v="0"/>
    <s v="OK"/>
    <m/>
    <s v=""/>
    <s v=""/>
    <n v="1003"/>
    <n v="63569"/>
    <n v="75971.311900000001"/>
    <n v="75971.311900000001"/>
    <n v="76199225.835700005"/>
  </r>
  <r>
    <x v="7"/>
    <x v="217"/>
    <s v="08:00"/>
    <n v="1599"/>
    <n v="0"/>
    <n v="269171"/>
    <n v="1"/>
    <n v="1"/>
    <n v="0"/>
    <n v="1"/>
    <n v="0"/>
    <s v="OK"/>
    <m/>
    <n v="1599"/>
    <n v="1495.3848"/>
    <n v="1495.3848"/>
    <s v=""/>
    <s v=""/>
    <n v="269171"/>
    <n v="402514222.00080001"/>
  </r>
  <r>
    <x v="7"/>
    <x v="217"/>
    <s v="09:00"/>
    <n v="568"/>
    <n v="1"/>
    <n v="261783"/>
    <n v="1"/>
    <n v="1"/>
    <n v="0"/>
    <n v="1"/>
    <n v="0"/>
    <s v="OK"/>
    <m/>
    <s v=""/>
    <s v=""/>
    <n v="568"/>
    <s v=""/>
    <s v=""/>
    <n v="261783"/>
    <n v="148692744"/>
  </r>
  <r>
    <x v="7"/>
    <x v="217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17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17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17"/>
    <s v="13:00"/>
    <n v="757"/>
    <n v="1"/>
    <n v="37671"/>
    <n v="0"/>
    <n v="1"/>
    <n v="0"/>
    <n v="1"/>
    <n v="0"/>
    <s v="OK"/>
    <m/>
    <s v=""/>
    <s v=""/>
    <n v="757"/>
    <n v="37671"/>
    <n v="45020.612099999998"/>
    <n v="45020.612099999998"/>
    <n v="34080603.359700002"/>
  </r>
  <r>
    <x v="7"/>
    <x v="217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17"/>
    <s v="15:00"/>
    <n v="631"/>
    <n v="0"/>
    <n v="203172"/>
    <n v="0"/>
    <n v="1"/>
    <n v="0"/>
    <n v="1"/>
    <n v="0"/>
    <s v="OK"/>
    <m/>
    <n v="631"/>
    <n v="590.11120000000005"/>
    <n v="590.11120000000005"/>
    <n v="203172"/>
    <n v="242810.8572"/>
    <n v="242810.8572"/>
    <n v="143285406.31532064"/>
  </r>
  <r>
    <x v="7"/>
    <x v="217"/>
    <s v="16:00"/>
    <n v="738"/>
    <n v="1"/>
    <n v="49134"/>
    <n v="1"/>
    <n v="1"/>
    <n v="0"/>
    <n v="1"/>
    <n v="0"/>
    <s v="OK"/>
    <m/>
    <s v=""/>
    <s v=""/>
    <n v="738"/>
    <s v=""/>
    <s v=""/>
    <n v="49134"/>
    <n v="36260892"/>
  </r>
  <r>
    <x v="7"/>
    <x v="217"/>
    <s v="17:00"/>
    <n v="1987"/>
    <n v="0"/>
    <n v="50078"/>
    <n v="0"/>
    <n v="1"/>
    <n v="0"/>
    <n v="1"/>
    <n v="0"/>
    <s v="OK"/>
    <m/>
    <n v="1987"/>
    <n v="1858.2424000000001"/>
    <n v="1858.2424000000001"/>
    <n v="50078"/>
    <n v="59848.217800000006"/>
    <n v="59848.217800000006"/>
    <n v="111212495.88039474"/>
  </r>
  <r>
    <x v="7"/>
    <x v="217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17"/>
    <s v="19:00"/>
    <n v="621"/>
    <n v="1"/>
    <n v="188740"/>
    <n v="1"/>
    <n v="1"/>
    <n v="0"/>
    <n v="1"/>
    <n v="0"/>
    <s v="OK"/>
    <m/>
    <s v=""/>
    <s v=""/>
    <n v="621"/>
    <s v=""/>
    <s v=""/>
    <n v="188740"/>
    <n v="117207540"/>
  </r>
  <r>
    <x v="7"/>
    <x v="217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17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17"/>
    <s v="22:00"/>
    <n v="465"/>
    <n v="0"/>
    <n v="50623"/>
    <n v="1"/>
    <n v="1"/>
    <n v="0"/>
    <n v="1"/>
    <n v="0"/>
    <s v="OK"/>
    <m/>
    <n v="465"/>
    <n v="434.86799999999999"/>
    <n v="434.86799999999999"/>
    <s v=""/>
    <s v=""/>
    <n v="50623"/>
    <n v="22014322.763999999"/>
  </r>
  <r>
    <x v="7"/>
    <x v="217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17"/>
    <s v="00:00"/>
    <n v="1886"/>
    <n v="0"/>
    <n v="132130"/>
    <n v="1"/>
    <n v="1"/>
    <n v="0"/>
    <n v="1"/>
    <n v="0"/>
    <s v="OK"/>
    <m/>
    <n v="1886"/>
    <n v="1763.7872"/>
    <n v="1763.7872"/>
    <s v=""/>
    <s v=""/>
    <n v="132130"/>
    <n v="233049202.736"/>
  </r>
  <r>
    <x v="7"/>
    <x v="218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18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18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18"/>
    <s v="04:00"/>
    <n v="1886"/>
    <n v="1"/>
    <n v="260260"/>
    <n v="1"/>
    <n v="1"/>
    <n v="0"/>
    <n v="1"/>
    <n v="0"/>
    <s v="OK"/>
    <m/>
    <s v=""/>
    <s v=""/>
    <n v="1886"/>
    <s v=""/>
    <s v=""/>
    <n v="260260"/>
    <n v="490850360"/>
  </r>
  <r>
    <x v="7"/>
    <x v="218"/>
    <s v="05:00"/>
    <n v="375"/>
    <n v="1"/>
    <n v="280939"/>
    <n v="1"/>
    <n v="1"/>
    <n v="0"/>
    <n v="1"/>
    <n v="0"/>
    <s v="OK"/>
    <m/>
    <s v=""/>
    <s v=""/>
    <n v="375"/>
    <s v=""/>
    <s v=""/>
    <n v="280939"/>
    <n v="105352125"/>
  </r>
  <r>
    <x v="7"/>
    <x v="218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18"/>
    <s v="07:00"/>
    <n v="550"/>
    <n v="1"/>
    <n v="99604"/>
    <n v="1"/>
    <n v="1"/>
    <n v="0"/>
    <n v="1"/>
    <n v="0"/>
    <s v="OK"/>
    <m/>
    <s v=""/>
    <s v=""/>
    <n v="550"/>
    <s v=""/>
    <s v=""/>
    <n v="99604"/>
    <n v="54782200"/>
  </r>
  <r>
    <x v="7"/>
    <x v="218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18"/>
    <s v="09:00"/>
    <n v="413"/>
    <n v="0"/>
    <n v="168584"/>
    <n v="0"/>
    <n v="1"/>
    <n v="0"/>
    <n v="1"/>
    <n v="0"/>
    <s v="OK"/>
    <m/>
    <n v="413"/>
    <n v="386.23759999999999"/>
    <n v="386.23759999999999"/>
    <n v="168584"/>
    <n v="201474.7384"/>
    <n v="201474.7384"/>
    <n v="77817119.420243844"/>
  </r>
  <r>
    <x v="7"/>
    <x v="218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18"/>
    <s v="11:00"/>
    <n v="1243"/>
    <n v="0"/>
    <n v="176849"/>
    <n v="1"/>
    <n v="1"/>
    <n v="0"/>
    <n v="1"/>
    <n v="0"/>
    <s v="OK"/>
    <m/>
    <n v="1243"/>
    <n v="1162.4536000000001"/>
    <n v="1162.4536000000001"/>
    <s v=""/>
    <s v=""/>
    <n v="176849"/>
    <n v="205578756.70640001"/>
  </r>
  <r>
    <x v="7"/>
    <x v="218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18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18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18"/>
    <s v="15:00"/>
    <n v="667"/>
    <n v="1"/>
    <n v="80339"/>
    <n v="0"/>
    <n v="1"/>
    <n v="0"/>
    <n v="1"/>
    <n v="0"/>
    <s v="OK"/>
    <m/>
    <s v=""/>
    <s v=""/>
    <n v="667"/>
    <n v="80339"/>
    <n v="96013.138900000005"/>
    <n v="96013.138900000005"/>
    <n v="64040763.646300003"/>
  </r>
  <r>
    <x v="7"/>
    <x v="218"/>
    <s v="16:00"/>
    <n v="528"/>
    <n v="1"/>
    <n v="103449"/>
    <n v="1"/>
    <n v="1"/>
    <n v="0"/>
    <n v="1"/>
    <n v="0"/>
    <s v="OK"/>
    <m/>
    <s v=""/>
    <s v=""/>
    <n v="528"/>
    <s v=""/>
    <s v=""/>
    <n v="103449"/>
    <n v="54621072"/>
  </r>
  <r>
    <x v="7"/>
    <x v="218"/>
    <s v="17:00"/>
    <n v="1179"/>
    <n v="1"/>
    <n v="203600"/>
    <n v="0"/>
    <n v="1"/>
    <n v="0"/>
    <n v="1"/>
    <n v="0"/>
    <s v="OK"/>
    <m/>
    <s v=""/>
    <s v=""/>
    <n v="1179"/>
    <n v="203600"/>
    <n v="243322.36000000002"/>
    <n v="243322.36000000002"/>
    <n v="286877062.44"/>
  </r>
  <r>
    <x v="7"/>
    <x v="218"/>
    <s v="18:00"/>
    <n v="1441"/>
    <n v="1"/>
    <n v="47148"/>
    <n v="0"/>
    <n v="1"/>
    <n v="0"/>
    <n v="1"/>
    <n v="0"/>
    <s v="OK"/>
    <m/>
    <s v=""/>
    <s v=""/>
    <n v="1441"/>
    <n v="47148"/>
    <n v="56346.574800000002"/>
    <n v="56346.574800000002"/>
    <n v="81195414.286799997"/>
  </r>
  <r>
    <x v="7"/>
    <x v="218"/>
    <s v="19:00"/>
    <n v="385"/>
    <n v="0"/>
    <n v="77276"/>
    <n v="1"/>
    <n v="1"/>
    <n v="0"/>
    <n v="1"/>
    <n v="0"/>
    <s v="OK"/>
    <m/>
    <n v="385"/>
    <n v="360.05200000000002"/>
    <n v="360.05200000000002"/>
    <s v=""/>
    <s v=""/>
    <n v="77276"/>
    <n v="27823378.352000002"/>
  </r>
  <r>
    <x v="7"/>
    <x v="218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18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18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18"/>
    <s v="23:00"/>
    <n v="1737"/>
    <n v="1"/>
    <n v="203112"/>
    <n v="0"/>
    <n v="1"/>
    <n v="0"/>
    <n v="1"/>
    <n v="0"/>
    <s v="OK"/>
    <m/>
    <s v=""/>
    <s v=""/>
    <n v="1737"/>
    <n v="203112"/>
    <n v="242739.15120000002"/>
    <n v="242739.15120000002"/>
    <n v="421637905.63440001"/>
  </r>
  <r>
    <x v="7"/>
    <x v="218"/>
    <s v="00:00"/>
    <n v="1724"/>
    <n v="1"/>
    <n v="64016"/>
    <n v="1"/>
    <n v="1"/>
    <n v="0"/>
    <n v="1"/>
    <n v="0"/>
    <s v="OK"/>
    <m/>
    <s v=""/>
    <s v=""/>
    <n v="1724"/>
    <s v=""/>
    <s v=""/>
    <n v="64016"/>
    <n v="110363584"/>
  </r>
  <r>
    <x v="7"/>
    <x v="219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19"/>
    <s v="02:00"/>
    <n v="1929"/>
    <n v="0"/>
    <n v="200934"/>
    <n v="0"/>
    <n v="1"/>
    <n v="0"/>
    <n v="1"/>
    <n v="0"/>
    <s v="OK"/>
    <m/>
    <n v="1929"/>
    <n v="1804.0008"/>
    <n v="1804.0008"/>
    <n v="200934"/>
    <n v="240136.22340000002"/>
    <n v="240136.22340000002"/>
    <n v="433205939.12257874"/>
  </r>
  <r>
    <x v="7"/>
    <x v="219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19"/>
    <s v="04:00"/>
    <n v="1368"/>
    <n v="1"/>
    <n v="209719"/>
    <n v="0"/>
    <n v="1"/>
    <n v="0"/>
    <n v="1"/>
    <n v="0"/>
    <s v="OK"/>
    <m/>
    <s v=""/>
    <s v=""/>
    <n v="1368"/>
    <n v="209719"/>
    <n v="250635.17690000002"/>
    <n v="250635.17690000002"/>
    <n v="342868921.99920005"/>
  </r>
  <r>
    <x v="7"/>
    <x v="219"/>
    <s v="05:00"/>
    <n v="967"/>
    <n v="0"/>
    <n v="74592"/>
    <n v="1"/>
    <n v="1"/>
    <n v="0"/>
    <n v="1"/>
    <n v="0"/>
    <s v="OK"/>
    <m/>
    <n v="967"/>
    <n v="904.33839999999998"/>
    <n v="904.33839999999998"/>
    <s v=""/>
    <s v=""/>
    <n v="74592"/>
    <n v="67456409.932799995"/>
  </r>
  <r>
    <x v="7"/>
    <x v="219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19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19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19"/>
    <s v="09:00"/>
    <n v="1178"/>
    <n v="1"/>
    <n v="239787"/>
    <n v="0"/>
    <n v="1"/>
    <n v="0"/>
    <n v="1"/>
    <n v="0"/>
    <s v="OK"/>
    <m/>
    <s v=""/>
    <s v=""/>
    <n v="1178"/>
    <n v="239787"/>
    <n v="286569.4437"/>
    <n v="286569.4437"/>
    <n v="337578804.67860001"/>
  </r>
  <r>
    <x v="7"/>
    <x v="219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19"/>
    <s v="11:00"/>
    <n v="1356"/>
    <n v="1"/>
    <n v="108300"/>
    <n v="0"/>
    <n v="1"/>
    <n v="0"/>
    <n v="1"/>
    <n v="0"/>
    <s v="OK"/>
    <m/>
    <s v=""/>
    <s v=""/>
    <n v="1356"/>
    <n v="108300"/>
    <n v="129429.33"/>
    <n v="129429.33"/>
    <n v="175506171.47999999"/>
  </r>
  <r>
    <x v="7"/>
    <x v="219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19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19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19"/>
    <s v="15:00"/>
    <n v="1178"/>
    <n v="0"/>
    <n v="98533"/>
    <n v="1"/>
    <n v="1"/>
    <n v="0"/>
    <n v="1"/>
    <n v="0"/>
    <s v="OK"/>
    <m/>
    <n v="1178"/>
    <n v="1101.6656"/>
    <n v="1101.6656"/>
    <s v=""/>
    <s v=""/>
    <n v="98533"/>
    <n v="108550416.56480001"/>
  </r>
  <r>
    <x v="7"/>
    <x v="219"/>
    <s v="16:00"/>
    <n v="1165"/>
    <n v="0"/>
    <n v="107873"/>
    <n v="1"/>
    <n v="1"/>
    <n v="0"/>
    <n v="1"/>
    <n v="0"/>
    <s v="OK"/>
    <m/>
    <n v="1165"/>
    <n v="1089.508"/>
    <n v="1089.508"/>
    <s v=""/>
    <s v=""/>
    <n v="107873"/>
    <n v="117528496.484"/>
  </r>
  <r>
    <x v="7"/>
    <x v="219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19"/>
    <s v="18:00"/>
    <n v="1429"/>
    <n v="0"/>
    <n v="64225"/>
    <n v="0"/>
    <n v="1"/>
    <n v="0"/>
    <n v="1"/>
    <n v="0"/>
    <s v="OK"/>
    <m/>
    <n v="1429"/>
    <n v="1336.4008000000001"/>
    <n v="1336.4008000000001"/>
    <n v="64225"/>
    <n v="76755.297500000001"/>
    <n v="76755.297500000001"/>
    <n v="102575840.98323801"/>
  </r>
  <r>
    <x v="7"/>
    <x v="219"/>
    <s v="19:00"/>
    <n v="1829"/>
    <n v="1"/>
    <n v="121508"/>
    <n v="0"/>
    <n v="1"/>
    <n v="0"/>
    <n v="1"/>
    <n v="0"/>
    <s v="OK"/>
    <m/>
    <s v=""/>
    <s v=""/>
    <n v="1829"/>
    <n v="121508"/>
    <n v="145214.2108"/>
    <n v="145214.2108"/>
    <n v="265596791.55320001"/>
  </r>
  <r>
    <x v="7"/>
    <x v="219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19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19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19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19"/>
    <s v="00:00"/>
    <n v="924"/>
    <n v="1"/>
    <n v="88317"/>
    <n v="1"/>
    <n v="1"/>
    <n v="0"/>
    <n v="1"/>
    <n v="0"/>
    <s v="OK"/>
    <m/>
    <s v=""/>
    <s v=""/>
    <n v="924"/>
    <s v=""/>
    <s v=""/>
    <n v="88317"/>
    <n v="81604908"/>
  </r>
  <r>
    <x v="7"/>
    <x v="220"/>
    <s v="01:01"/>
    <n v="1054"/>
    <n v="1"/>
    <n v="139267"/>
    <n v="1"/>
    <n v="1"/>
    <n v="0"/>
    <n v="1"/>
    <n v="0"/>
    <s v="OK"/>
    <m/>
    <s v=""/>
    <s v=""/>
    <n v="1054"/>
    <s v=""/>
    <s v=""/>
    <n v="139267"/>
    <n v="146787418"/>
  </r>
  <r>
    <x v="7"/>
    <x v="220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20"/>
    <s v="03:00"/>
    <n v="943"/>
    <n v="0"/>
    <n v="232610"/>
    <n v="0"/>
    <n v="1"/>
    <n v="0"/>
    <n v="1"/>
    <n v="0"/>
    <s v="OK"/>
    <m/>
    <n v="943"/>
    <n v="881.89359999999999"/>
    <n v="881.89359999999999"/>
    <n v="232610"/>
    <n v="277992.21100000001"/>
    <n v="277992.21100000001"/>
    <n v="245159551.73074961"/>
  </r>
  <r>
    <x v="7"/>
    <x v="220"/>
    <s v="04:00"/>
    <n v="888"/>
    <n v="0"/>
    <n v="259231"/>
    <n v="1"/>
    <n v="1"/>
    <n v="0"/>
    <n v="1"/>
    <n v="0"/>
    <s v="OK"/>
    <m/>
    <n v="888"/>
    <n v="830.45760000000007"/>
    <n v="830.45760000000007"/>
    <s v=""/>
    <s v=""/>
    <n v="259231"/>
    <n v="215280354.10560003"/>
  </r>
  <r>
    <x v="7"/>
    <x v="220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20"/>
    <s v="06:00"/>
    <n v="1771"/>
    <n v="0"/>
    <n v="200723"/>
    <n v="1"/>
    <n v="1"/>
    <n v="0"/>
    <n v="1"/>
    <n v="0"/>
    <s v="OK"/>
    <m/>
    <n v="1771"/>
    <n v="1656.2392"/>
    <n v="1656.2392"/>
    <s v=""/>
    <s v=""/>
    <n v="200723"/>
    <n v="332445300.94160002"/>
  </r>
  <r>
    <x v="7"/>
    <x v="220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20"/>
    <s v="08:00"/>
    <n v="1353"/>
    <n v="0"/>
    <n v="67290"/>
    <n v="1"/>
    <n v="1"/>
    <n v="0"/>
    <n v="1"/>
    <n v="0"/>
    <s v="OK"/>
    <m/>
    <n v="1353"/>
    <n v="1265.3256000000001"/>
    <n v="1265.3256000000001"/>
    <s v=""/>
    <s v=""/>
    <n v="67290"/>
    <n v="85143759.624000013"/>
  </r>
  <r>
    <x v="7"/>
    <x v="220"/>
    <s v="09:00"/>
    <n v="1260"/>
    <n v="1"/>
    <n v="92801"/>
    <n v="1"/>
    <n v="1"/>
    <n v="0"/>
    <n v="1"/>
    <n v="0"/>
    <s v="OK"/>
    <m/>
    <s v=""/>
    <s v=""/>
    <n v="1260"/>
    <s v=""/>
    <s v=""/>
    <n v="92801"/>
    <n v="116929260"/>
  </r>
  <r>
    <x v="7"/>
    <x v="220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20"/>
    <s v="11:00"/>
    <n v="1290"/>
    <n v="0"/>
    <n v="136146"/>
    <n v="1"/>
    <n v="1"/>
    <n v="0"/>
    <n v="1"/>
    <n v="0"/>
    <s v="OK"/>
    <m/>
    <n v="1290"/>
    <n v="1206.4080000000001"/>
    <n v="1206.4080000000001"/>
    <s v=""/>
    <s v=""/>
    <n v="136146"/>
    <n v="164247623.56800002"/>
  </r>
  <r>
    <x v="7"/>
    <x v="220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20"/>
    <s v="13:00"/>
    <n v="1386"/>
    <n v="0"/>
    <n v="189651"/>
    <n v="0"/>
    <n v="1"/>
    <n v="0"/>
    <n v="1"/>
    <n v="0"/>
    <s v="OK"/>
    <m/>
    <n v="1386"/>
    <n v="1296.1872000000001"/>
    <n v="1296.1872000000001"/>
    <n v="189651"/>
    <n v="226651.91010000001"/>
    <n v="226651.91010000001"/>
    <n v="293783304.72717077"/>
  </r>
  <r>
    <x v="7"/>
    <x v="220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20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20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20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20"/>
    <s v="18:00"/>
    <n v="1244"/>
    <n v="1"/>
    <n v="77787"/>
    <n v="0"/>
    <n v="1"/>
    <n v="0"/>
    <n v="1"/>
    <n v="0"/>
    <s v="OK"/>
    <m/>
    <s v=""/>
    <s v=""/>
    <n v="1244"/>
    <n v="77787"/>
    <n v="92963.243700000006"/>
    <n v="92963.243700000006"/>
    <n v="115646275.16280001"/>
  </r>
  <r>
    <x v="7"/>
    <x v="220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20"/>
    <s v="20:00"/>
    <n v="1002"/>
    <n v="1"/>
    <n v="65161"/>
    <n v="0"/>
    <n v="1"/>
    <n v="0"/>
    <n v="1"/>
    <n v="0"/>
    <s v="OK"/>
    <m/>
    <s v=""/>
    <s v=""/>
    <n v="1002"/>
    <n v="65161"/>
    <n v="77873.911099999998"/>
    <n v="77873.911099999998"/>
    <n v="78029658.922199994"/>
  </r>
  <r>
    <x v="7"/>
    <x v="220"/>
    <s v="21:00"/>
    <n v="508"/>
    <n v="0"/>
    <n v="237278"/>
    <n v="1"/>
    <n v="1"/>
    <n v="0"/>
    <n v="1"/>
    <n v="0"/>
    <s v="OK"/>
    <m/>
    <n v="508"/>
    <n v="475.08160000000004"/>
    <n v="475.08160000000004"/>
    <s v=""/>
    <s v=""/>
    <n v="237278"/>
    <n v="112726411.8848"/>
  </r>
  <r>
    <x v="7"/>
    <x v="220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20"/>
    <s v="23:00"/>
    <n v="378"/>
    <n v="0"/>
    <n v="194951"/>
    <n v="0"/>
    <n v="1"/>
    <n v="0"/>
    <n v="1"/>
    <n v="0"/>
    <s v="OK"/>
    <m/>
    <n v="378"/>
    <n v="353.50560000000002"/>
    <n v="353.50560000000002"/>
    <n v="194951"/>
    <n v="232985.94010000001"/>
    <n v="232985.94010000001"/>
    <n v="82361834.546614572"/>
  </r>
  <r>
    <x v="7"/>
    <x v="220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21"/>
    <s v="01:01"/>
    <n v="1593"/>
    <n v="1"/>
    <n v="99190"/>
    <n v="0"/>
    <n v="1"/>
    <n v="0"/>
    <n v="1"/>
    <n v="0"/>
    <s v="OK"/>
    <m/>
    <s v=""/>
    <s v=""/>
    <n v="1593"/>
    <n v="99190"/>
    <n v="118541.96900000001"/>
    <n v="118541.96900000001"/>
    <n v="188837356.61700001"/>
  </r>
  <r>
    <x v="7"/>
    <x v="221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21"/>
    <s v="03:00"/>
    <n v="425"/>
    <n v="0"/>
    <n v="65254"/>
    <n v="1"/>
    <n v="1"/>
    <n v="0"/>
    <n v="1"/>
    <n v="0"/>
    <s v="OK"/>
    <m/>
    <n v="425"/>
    <n v="397.46000000000004"/>
    <n v="397.46000000000004"/>
    <s v=""/>
    <s v=""/>
    <n v="65254"/>
    <n v="25935854.840000004"/>
  </r>
  <r>
    <x v="7"/>
    <x v="221"/>
    <s v="04:00"/>
    <n v="1310"/>
    <n v="0"/>
    <n v="186095"/>
    <n v="0"/>
    <n v="1"/>
    <n v="0"/>
    <n v="1"/>
    <n v="0"/>
    <s v="OK"/>
    <m/>
    <n v="1310"/>
    <n v="1225.1120000000001"/>
    <n v="1225.1120000000001"/>
    <n v="186095"/>
    <n v="222402.13450000001"/>
    <n v="222402.13450000001"/>
    <n v="272467523.80156404"/>
  </r>
  <r>
    <x v="7"/>
    <x v="221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21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21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21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21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21"/>
    <s v="10:00"/>
    <n v="1035"/>
    <n v="1"/>
    <n v="113870"/>
    <n v="1"/>
    <n v="1"/>
    <n v="0"/>
    <n v="1"/>
    <n v="0"/>
    <s v="OK"/>
    <m/>
    <s v=""/>
    <s v=""/>
    <n v="1035"/>
    <s v=""/>
    <s v=""/>
    <n v="113870"/>
    <n v="117855450"/>
  </r>
  <r>
    <x v="7"/>
    <x v="221"/>
    <s v="11:00"/>
    <n v="1609"/>
    <n v="1"/>
    <n v="65164"/>
    <n v="1"/>
    <n v="1"/>
    <n v="0"/>
    <n v="1"/>
    <n v="0"/>
    <s v="OK"/>
    <m/>
    <s v=""/>
    <s v=""/>
    <n v="1609"/>
    <s v=""/>
    <s v=""/>
    <n v="65164"/>
    <n v="104848876"/>
  </r>
  <r>
    <x v="7"/>
    <x v="221"/>
    <s v="12:00"/>
    <n v="478"/>
    <n v="1"/>
    <n v="65188"/>
    <n v="1"/>
    <n v="1"/>
    <n v="0"/>
    <n v="1"/>
    <n v="0"/>
    <s v="OK"/>
    <m/>
    <s v=""/>
    <s v=""/>
    <n v="478"/>
    <s v=""/>
    <s v=""/>
    <n v="65188"/>
    <n v="31159864"/>
  </r>
  <r>
    <x v="7"/>
    <x v="221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21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21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21"/>
    <s v="16:00"/>
    <n v="523"/>
    <n v="0"/>
    <n v="107603"/>
    <n v="0"/>
    <n v="1"/>
    <n v="0"/>
    <n v="1"/>
    <n v="0"/>
    <s v="OK"/>
    <m/>
    <n v="523"/>
    <n v="489.1096"/>
    <n v="489.1096"/>
    <n v="107603"/>
    <n v="128596.3453"/>
    <n v="128596.3453"/>
    <n v="62897707.011144884"/>
  </r>
  <r>
    <x v="7"/>
    <x v="221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21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21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21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21"/>
    <s v="21:00"/>
    <n v="1405"/>
    <n v="0"/>
    <n v="35329"/>
    <n v="0"/>
    <n v="1"/>
    <n v="0"/>
    <n v="1"/>
    <n v="0"/>
    <s v="OK"/>
    <m/>
    <n v="1405"/>
    <n v="1313.9560000000001"/>
    <n v="1313.9560000000001"/>
    <n v="35329"/>
    <n v="42221.687900000004"/>
    <n v="42221.687900000004"/>
    <n v="55477440.146332413"/>
  </r>
  <r>
    <x v="7"/>
    <x v="221"/>
    <s v="22:00"/>
    <n v="1273"/>
    <n v="0"/>
    <n v="60015"/>
    <n v="0"/>
    <n v="1"/>
    <n v="0"/>
    <n v="1"/>
    <n v="0"/>
    <s v="OK"/>
    <m/>
    <n v="1273"/>
    <n v="1190.5096000000001"/>
    <n v="1190.5096000000001"/>
    <n v="60015"/>
    <n v="71723.926500000001"/>
    <n v="71723.926500000001"/>
    <n v="85388023.047944412"/>
  </r>
  <r>
    <x v="7"/>
    <x v="221"/>
    <s v="23:00"/>
    <n v="729"/>
    <n v="1"/>
    <n v="153447"/>
    <n v="1"/>
    <n v="1"/>
    <n v="0"/>
    <n v="1"/>
    <n v="0"/>
    <s v="OK"/>
    <m/>
    <s v=""/>
    <s v=""/>
    <n v="729"/>
    <s v=""/>
    <s v=""/>
    <n v="153447"/>
    <n v="111862863"/>
  </r>
  <r>
    <x v="7"/>
    <x v="221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22"/>
    <s v="01:01"/>
    <n v="1361"/>
    <n v="1"/>
    <n v="54594"/>
    <n v="1"/>
    <n v="1"/>
    <n v="0"/>
    <n v="1"/>
    <n v="0"/>
    <s v="OK"/>
    <m/>
    <s v=""/>
    <s v=""/>
    <n v="1361"/>
    <s v=""/>
    <s v=""/>
    <n v="54594"/>
    <n v="74302434"/>
  </r>
  <r>
    <x v="7"/>
    <x v="222"/>
    <s v="02:00"/>
    <n v="1321"/>
    <n v="0"/>
    <n v="187589"/>
    <n v="1"/>
    <n v="1"/>
    <n v="0"/>
    <n v="1"/>
    <n v="0"/>
    <s v="OK"/>
    <m/>
    <n v="1321"/>
    <n v="1235.3992000000001"/>
    <n v="1235.3992000000001"/>
    <s v=""/>
    <s v=""/>
    <n v="187589"/>
    <n v="231747300.52880001"/>
  </r>
  <r>
    <x v="7"/>
    <x v="222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22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22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22"/>
    <s v="06:00"/>
    <n v="536"/>
    <n v="1"/>
    <n v="105235"/>
    <n v="0"/>
    <n v="1"/>
    <n v="0"/>
    <n v="1"/>
    <n v="0"/>
    <s v="OK"/>
    <m/>
    <s v=""/>
    <s v=""/>
    <n v="536"/>
    <n v="105235"/>
    <n v="125766.34850000001"/>
    <n v="125766.34850000001"/>
    <n v="67410762.796000004"/>
  </r>
  <r>
    <x v="7"/>
    <x v="222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22"/>
    <s v="08:00"/>
    <n v="1907"/>
    <n v="0"/>
    <n v="274166"/>
    <n v="1"/>
    <n v="1"/>
    <n v="0"/>
    <n v="1"/>
    <n v="0"/>
    <s v="OK"/>
    <m/>
    <n v="1907"/>
    <n v="1783.4264000000001"/>
    <n v="1783.4264000000001"/>
    <s v=""/>
    <s v=""/>
    <n v="274166"/>
    <n v="488954882.38240004"/>
  </r>
  <r>
    <x v="7"/>
    <x v="222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22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22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22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22"/>
    <s v="13:00"/>
    <n v="1479"/>
    <n v="1"/>
    <n v="284223"/>
    <n v="1"/>
    <n v="1"/>
    <n v="0"/>
    <n v="1"/>
    <n v="0"/>
    <s v="OK"/>
    <m/>
    <s v=""/>
    <s v=""/>
    <n v="1479"/>
    <s v=""/>
    <s v=""/>
    <n v="284223"/>
    <n v="420365817"/>
  </r>
  <r>
    <x v="7"/>
    <x v="222"/>
    <s v="14:00"/>
    <n v="1119"/>
    <n v="0"/>
    <n v="231914"/>
    <n v="0"/>
    <n v="1"/>
    <n v="0"/>
    <n v="1"/>
    <n v="0"/>
    <s v="OK"/>
    <m/>
    <n v="1119"/>
    <n v="1046.4888000000001"/>
    <n v="1046.4888000000001"/>
    <n v="231914"/>
    <n v="277160.42139999999"/>
    <n v="277160.42139999999"/>
    <n v="290045276.79838032"/>
  </r>
  <r>
    <x v="7"/>
    <x v="222"/>
    <s v="15:00"/>
    <n v="959"/>
    <n v="0"/>
    <n v="204284"/>
    <n v="0"/>
    <n v="1"/>
    <n v="0"/>
    <n v="1"/>
    <n v="0"/>
    <s v="OK"/>
    <m/>
    <n v="959"/>
    <n v="896.85680000000002"/>
    <n v="896.85680000000002"/>
    <n v="204284"/>
    <n v="244139.80840000001"/>
    <n v="244139.80840000001"/>
    <n v="218958447.31423715"/>
  </r>
  <r>
    <x v="7"/>
    <x v="222"/>
    <s v="16:00"/>
    <n v="1484"/>
    <n v="0"/>
    <n v="87908"/>
    <n v="0"/>
    <n v="1"/>
    <n v="0"/>
    <n v="1"/>
    <n v="0"/>
    <s v="OK"/>
    <m/>
    <n v="1484"/>
    <n v="1387.8368"/>
    <n v="1387.8368"/>
    <n v="87908"/>
    <n v="105058.8508"/>
    <n v="105058.8508"/>
    <n v="145804539.30594945"/>
  </r>
  <r>
    <x v="7"/>
    <x v="222"/>
    <s v="17:00"/>
    <n v="1740"/>
    <n v="1"/>
    <n v="55273"/>
    <n v="0"/>
    <n v="1"/>
    <n v="0"/>
    <n v="1"/>
    <n v="0"/>
    <s v="OK"/>
    <m/>
    <s v=""/>
    <s v=""/>
    <n v="1740"/>
    <n v="55273"/>
    <n v="66056.762300000002"/>
    <n v="66056.762300000002"/>
    <n v="114938766.40200001"/>
  </r>
  <r>
    <x v="7"/>
    <x v="222"/>
    <s v="18:00"/>
    <n v="1039"/>
    <n v="1"/>
    <n v="112226"/>
    <n v="1"/>
    <n v="1"/>
    <n v="0"/>
    <n v="1"/>
    <n v="0"/>
    <s v="OK"/>
    <m/>
    <s v=""/>
    <s v=""/>
    <n v="1039"/>
    <s v=""/>
    <s v=""/>
    <n v="112226"/>
    <n v="116602814"/>
  </r>
  <r>
    <x v="7"/>
    <x v="222"/>
    <s v="19:00"/>
    <n v="1087"/>
    <n v="0"/>
    <n v="104095"/>
    <n v="0"/>
    <n v="1"/>
    <n v="0"/>
    <n v="1"/>
    <n v="0"/>
    <s v="OK"/>
    <m/>
    <n v="1087"/>
    <n v="1016.5624"/>
    <n v="1016.5624"/>
    <n v="104095"/>
    <n v="124403.9345"/>
    <n v="124403.9345"/>
    <n v="126464362.22476281"/>
  </r>
  <r>
    <x v="7"/>
    <x v="222"/>
    <s v="20:00"/>
    <n v="1613"/>
    <n v="0"/>
    <n v="193244"/>
    <n v="1"/>
    <n v="1"/>
    <n v="0"/>
    <n v="1"/>
    <n v="0"/>
    <s v="OK"/>
    <m/>
    <n v="1613"/>
    <n v="1508.4775999999999"/>
    <n v="1508.4775999999999"/>
    <s v=""/>
    <s v=""/>
    <n v="193244"/>
    <n v="291504245.3344"/>
  </r>
  <r>
    <x v="7"/>
    <x v="222"/>
    <s v="21:00"/>
    <n v="1778"/>
    <n v="0"/>
    <n v="196204"/>
    <n v="0"/>
    <n v="1"/>
    <n v="0"/>
    <n v="1"/>
    <n v="0"/>
    <s v="OK"/>
    <m/>
    <n v="1778"/>
    <n v="1662.7856000000002"/>
    <n v="1662.7856000000002"/>
    <n v="196204"/>
    <n v="234483.40040000001"/>
    <n v="234483.40040000001"/>
    <n v="389895621.62415427"/>
  </r>
  <r>
    <x v="7"/>
    <x v="222"/>
    <s v="22:00"/>
    <n v="953"/>
    <n v="1"/>
    <n v="214775"/>
    <n v="1"/>
    <n v="1"/>
    <n v="0"/>
    <n v="1"/>
    <n v="0"/>
    <s v="OK"/>
    <m/>
    <s v=""/>
    <s v=""/>
    <n v="953"/>
    <s v=""/>
    <s v=""/>
    <n v="214775"/>
    <n v="204680575"/>
  </r>
  <r>
    <x v="7"/>
    <x v="222"/>
    <s v="23:00"/>
    <n v="1989"/>
    <n v="0"/>
    <n v="82568"/>
    <n v="1"/>
    <n v="1"/>
    <n v="0"/>
    <n v="1"/>
    <n v="0"/>
    <s v="OK"/>
    <m/>
    <n v="1989"/>
    <n v="1860.1128000000001"/>
    <n v="1860.1128000000001"/>
    <s v=""/>
    <s v=""/>
    <n v="82568"/>
    <n v="153585793.67040002"/>
  </r>
  <r>
    <x v="7"/>
    <x v="222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23"/>
    <s v="01:01"/>
    <n v="300"/>
    <n v="1"/>
    <n v="275467"/>
    <n v="0"/>
    <n v="1"/>
    <n v="0"/>
    <n v="1"/>
    <n v="0"/>
    <s v="OK"/>
    <m/>
    <s v=""/>
    <s v=""/>
    <n v="300"/>
    <n v="275467"/>
    <n v="329210.61170000001"/>
    <n v="329210.61170000001"/>
    <n v="98763183.510000005"/>
  </r>
  <r>
    <x v="7"/>
    <x v="223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23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23"/>
    <s v="04:00"/>
    <n v="829"/>
    <n v="1"/>
    <n v="135894"/>
    <n v="1"/>
    <n v="1"/>
    <n v="0"/>
    <n v="1"/>
    <n v="0"/>
    <s v="OK"/>
    <m/>
    <s v=""/>
    <s v=""/>
    <n v="829"/>
    <s v=""/>
    <s v=""/>
    <n v="135894"/>
    <n v="112656126"/>
  </r>
  <r>
    <x v="7"/>
    <x v="223"/>
    <s v="05:00"/>
    <n v="475"/>
    <n v="1"/>
    <n v="216018"/>
    <n v="0"/>
    <n v="1"/>
    <n v="0"/>
    <n v="1"/>
    <n v="0"/>
    <s v="OK"/>
    <m/>
    <s v=""/>
    <s v=""/>
    <n v="475"/>
    <n v="216018"/>
    <n v="258163.11180000001"/>
    <n v="258163.11180000001"/>
    <n v="122627478.105"/>
  </r>
  <r>
    <x v="7"/>
    <x v="223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23"/>
    <s v="07:00"/>
    <n v="1331"/>
    <n v="0"/>
    <n v="211235"/>
    <n v="0"/>
    <n v="1"/>
    <n v="0"/>
    <n v="1"/>
    <n v="0"/>
    <s v="OK"/>
    <m/>
    <n v="1331"/>
    <n v="1244.7512000000002"/>
    <n v="1244.7512000000002"/>
    <n v="211235"/>
    <n v="252446.9485"/>
    <n v="252446.9485"/>
    <n v="314233642.08171326"/>
  </r>
  <r>
    <x v="7"/>
    <x v="223"/>
    <s v="08:00"/>
    <n v="1010"/>
    <n v="0"/>
    <n v="280095"/>
    <n v="0"/>
    <n v="1"/>
    <n v="0"/>
    <n v="1"/>
    <n v="0"/>
    <s v="OK"/>
    <m/>
    <n v="1010"/>
    <n v="944.55200000000002"/>
    <n v="944.55200000000002"/>
    <n v="280095"/>
    <n v="334741.53450000001"/>
    <n v="334741.53450000001"/>
    <n v="316180785.89504403"/>
  </r>
  <r>
    <x v="7"/>
    <x v="223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23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23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23"/>
    <s v="12:00"/>
    <n v="1123"/>
    <n v="1"/>
    <n v="193634"/>
    <n v="0"/>
    <n v="1"/>
    <n v="0"/>
    <n v="1"/>
    <n v="0"/>
    <s v="OK"/>
    <m/>
    <s v=""/>
    <s v=""/>
    <n v="1123"/>
    <n v="193634"/>
    <n v="231411.99340000001"/>
    <n v="231411.99340000001"/>
    <n v="259875668.5882"/>
  </r>
  <r>
    <x v="7"/>
    <x v="223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23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23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23"/>
    <s v="16:00"/>
    <n v="726"/>
    <n v="0"/>
    <n v="278155"/>
    <n v="0"/>
    <n v="1"/>
    <n v="0"/>
    <n v="1"/>
    <n v="0"/>
    <s v="OK"/>
    <m/>
    <n v="726"/>
    <n v="678.95519999999999"/>
    <n v="678.95519999999999"/>
    <n v="278155"/>
    <n v="332423.0405"/>
    <n v="332423.0405"/>
    <n v="225700351.94728559"/>
  </r>
  <r>
    <x v="7"/>
    <x v="223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23"/>
    <s v="18:00"/>
    <n v="904"/>
    <n v="1"/>
    <n v="210112"/>
    <n v="0"/>
    <n v="1"/>
    <n v="0"/>
    <n v="1"/>
    <n v="0"/>
    <s v="OK"/>
    <m/>
    <s v=""/>
    <s v=""/>
    <n v="904"/>
    <n v="210112"/>
    <n v="251104.8512"/>
    <n v="251104.8512"/>
    <n v="226998785.48480001"/>
  </r>
  <r>
    <x v="7"/>
    <x v="223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23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23"/>
    <s v="21:00"/>
    <n v="1379"/>
    <n v="1"/>
    <n v="268861"/>
    <n v="0"/>
    <n v="1"/>
    <n v="0"/>
    <n v="1"/>
    <n v="0"/>
    <s v="OK"/>
    <m/>
    <s v=""/>
    <s v=""/>
    <n v="1379"/>
    <n v="268861"/>
    <n v="321315.78110000002"/>
    <n v="321315.78110000002"/>
    <n v="443094462.13690001"/>
  </r>
  <r>
    <x v="7"/>
    <x v="223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23"/>
    <s v="23:00"/>
    <n v="910"/>
    <n v="1"/>
    <n v="50926"/>
    <n v="0"/>
    <n v="1"/>
    <n v="0"/>
    <n v="1"/>
    <n v="0"/>
    <s v="OK"/>
    <m/>
    <s v=""/>
    <s v=""/>
    <n v="910"/>
    <n v="50926"/>
    <n v="60861.662600000003"/>
    <n v="60861.662600000003"/>
    <n v="55384112.966000006"/>
  </r>
  <r>
    <x v="7"/>
    <x v="223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24"/>
    <s v="01:01"/>
    <n v="1116"/>
    <n v="1"/>
    <n v="232507"/>
    <n v="1"/>
    <n v="1"/>
    <n v="0"/>
    <n v="1"/>
    <n v="0"/>
    <s v="OK"/>
    <m/>
    <s v=""/>
    <s v=""/>
    <n v="1116"/>
    <s v=""/>
    <s v=""/>
    <n v="232507"/>
    <n v="259477812"/>
  </r>
  <r>
    <x v="7"/>
    <x v="224"/>
    <s v="02:00"/>
    <n v="492"/>
    <n v="0"/>
    <n v="192618"/>
    <n v="1"/>
    <n v="1"/>
    <n v="0"/>
    <n v="1"/>
    <n v="0"/>
    <s v="OK"/>
    <m/>
    <n v="492"/>
    <n v="460.11840000000001"/>
    <n v="460.11840000000001"/>
    <s v=""/>
    <s v=""/>
    <n v="192618"/>
    <n v="88627085.971200004"/>
  </r>
  <r>
    <x v="7"/>
    <x v="224"/>
    <s v="03:00"/>
    <n v="1898"/>
    <n v="0"/>
    <n v="131969"/>
    <n v="0"/>
    <n v="1"/>
    <n v="0"/>
    <n v="1"/>
    <n v="0"/>
    <s v="OK"/>
    <m/>
    <n v="1898"/>
    <n v="1775.0096000000001"/>
    <n v="1775.0096000000001"/>
    <n v="131969"/>
    <n v="157716.1519"/>
    <n v="157716.1519"/>
    <n v="279947683.69755822"/>
  </r>
  <r>
    <x v="7"/>
    <x v="224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24"/>
    <s v="05:00"/>
    <n v="489"/>
    <n v="1"/>
    <n v="132676"/>
    <n v="0"/>
    <n v="1"/>
    <n v="0"/>
    <n v="1"/>
    <n v="0"/>
    <s v="OK"/>
    <m/>
    <s v=""/>
    <s v=""/>
    <n v="489"/>
    <n v="132676"/>
    <n v="158561.0876"/>
    <n v="158561.0876"/>
    <n v="77536371.836400002"/>
  </r>
  <r>
    <x v="7"/>
    <x v="224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24"/>
    <s v="07:00"/>
    <n v="1134"/>
    <n v="0"/>
    <n v="81187"/>
    <n v="0"/>
    <n v="1"/>
    <n v="0"/>
    <n v="1"/>
    <n v="0"/>
    <s v="OK"/>
    <m/>
    <n v="1134"/>
    <n v="1060.5168000000001"/>
    <n v="1060.5168000000001"/>
    <n v="81187"/>
    <n v="97026.583700000003"/>
    <n v="97026.583700000003"/>
    <n v="102898322.06045617"/>
  </r>
  <r>
    <x v="7"/>
    <x v="224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24"/>
    <s v="09:00"/>
    <n v="538"/>
    <n v="0"/>
    <n v="172226"/>
    <n v="1"/>
    <n v="1"/>
    <n v="0"/>
    <n v="1"/>
    <n v="0"/>
    <s v="OK"/>
    <m/>
    <n v="538"/>
    <n v="503.13760000000002"/>
    <n v="503.13760000000002"/>
    <s v=""/>
    <s v=""/>
    <n v="172226"/>
    <n v="86653376.297600001"/>
  </r>
  <r>
    <x v="7"/>
    <x v="224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24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24"/>
    <s v="12:00"/>
    <n v="512"/>
    <n v="0"/>
    <n v="123493"/>
    <n v="0"/>
    <n v="1"/>
    <n v="0"/>
    <n v="1"/>
    <n v="0"/>
    <s v="OK"/>
    <m/>
    <n v="512"/>
    <n v="478.82240000000002"/>
    <n v="478.82240000000002"/>
    <n v="123493"/>
    <n v="147586.48430000001"/>
    <n v="147586.48430000001"/>
    <n v="70667714.620088324"/>
  </r>
  <r>
    <x v="7"/>
    <x v="224"/>
    <s v="13:00"/>
    <n v="1722"/>
    <n v="1"/>
    <n v="125874"/>
    <n v="1"/>
    <n v="1"/>
    <n v="0"/>
    <n v="1"/>
    <n v="0"/>
    <s v="OK"/>
    <m/>
    <s v=""/>
    <s v=""/>
    <n v="1722"/>
    <s v=""/>
    <s v=""/>
    <n v="125874"/>
    <n v="216755028"/>
  </r>
  <r>
    <x v="7"/>
    <x v="224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24"/>
    <s v="15:00"/>
    <n v="410"/>
    <n v="1"/>
    <n v="257088"/>
    <n v="1"/>
    <n v="1"/>
    <n v="0"/>
    <n v="1"/>
    <n v="0"/>
    <s v="OK"/>
    <m/>
    <s v=""/>
    <s v=""/>
    <n v="410"/>
    <s v=""/>
    <s v=""/>
    <n v="257088"/>
    <n v="105406080"/>
  </r>
  <r>
    <x v="7"/>
    <x v="224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24"/>
    <s v="17:00"/>
    <n v="1376"/>
    <n v="0"/>
    <n v="103343"/>
    <n v="0"/>
    <n v="1"/>
    <n v="0"/>
    <n v="1"/>
    <n v="0"/>
    <s v="OK"/>
    <m/>
    <n v="1376"/>
    <n v="1286.8352"/>
    <n v="1286.8352"/>
    <n v="103343"/>
    <n v="123505.21930000001"/>
    <n v="123505.21930000001"/>
    <n v="158930863.57895938"/>
  </r>
  <r>
    <x v="7"/>
    <x v="224"/>
    <s v="18:00"/>
    <n v="1640"/>
    <n v="0"/>
    <n v="141222"/>
    <n v="1"/>
    <n v="1"/>
    <n v="0"/>
    <n v="1"/>
    <n v="0"/>
    <s v="OK"/>
    <m/>
    <n v="1640"/>
    <n v="1533.7280000000001"/>
    <n v="1533.7280000000001"/>
    <s v=""/>
    <s v=""/>
    <n v="141222"/>
    <n v="216596135.616"/>
  </r>
  <r>
    <x v="7"/>
    <x v="224"/>
    <s v="19:00"/>
    <n v="394"/>
    <n v="1"/>
    <n v="118021"/>
    <n v="0"/>
    <n v="1"/>
    <n v="0"/>
    <n v="1"/>
    <n v="0"/>
    <s v="OK"/>
    <m/>
    <s v=""/>
    <s v=""/>
    <n v="394"/>
    <n v="118021"/>
    <n v="141046.8971"/>
    <n v="141046.8971"/>
    <n v="55572477.457400002"/>
  </r>
  <r>
    <x v="7"/>
    <x v="224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24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24"/>
    <s v="22:00"/>
    <n v="635"/>
    <n v="1"/>
    <n v="200400"/>
    <n v="0"/>
    <n v="1"/>
    <n v="0"/>
    <n v="1"/>
    <n v="0"/>
    <s v="OK"/>
    <m/>
    <s v=""/>
    <s v=""/>
    <n v="635"/>
    <n v="200400"/>
    <n v="239498.04"/>
    <n v="239498.04"/>
    <n v="152081255.40000001"/>
  </r>
  <r>
    <x v="7"/>
    <x v="224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24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25"/>
    <s v="01:01"/>
    <n v="388"/>
    <n v="1"/>
    <n v="131457"/>
    <n v="0"/>
    <n v="1"/>
    <n v="0"/>
    <n v="1"/>
    <n v="0"/>
    <s v="OK"/>
    <m/>
    <s v=""/>
    <s v=""/>
    <n v="388"/>
    <n v="131457"/>
    <n v="157104.26070000001"/>
    <n v="157104.26070000001"/>
    <n v="60956453.151600003"/>
  </r>
  <r>
    <x v="7"/>
    <x v="225"/>
    <s v="02:00"/>
    <n v="1862"/>
    <n v="0"/>
    <n v="159228"/>
    <n v="1"/>
    <n v="1"/>
    <n v="0"/>
    <n v="1"/>
    <n v="0"/>
    <s v="OK"/>
    <m/>
    <n v="1862"/>
    <n v="1741.3424"/>
    <n v="1741.3424"/>
    <s v=""/>
    <s v=""/>
    <n v="159228"/>
    <n v="277270467.66720003"/>
  </r>
  <r>
    <x v="7"/>
    <x v="225"/>
    <s v="03:00"/>
    <n v="965"/>
    <n v="1"/>
    <n v="77308"/>
    <n v="1"/>
    <n v="1"/>
    <n v="0"/>
    <n v="1"/>
    <n v="0"/>
    <s v="OK"/>
    <m/>
    <s v=""/>
    <s v=""/>
    <n v="965"/>
    <s v=""/>
    <s v=""/>
    <n v="77308"/>
    <n v="74602220"/>
  </r>
  <r>
    <x v="7"/>
    <x v="225"/>
    <s v="04:00"/>
    <n v="1244"/>
    <n v="0"/>
    <n v="155197"/>
    <n v="1"/>
    <n v="1"/>
    <n v="0"/>
    <n v="1"/>
    <n v="0"/>
    <s v="OK"/>
    <m/>
    <n v="1244"/>
    <n v="1163.3887999999999"/>
    <n v="1163.3887999999999"/>
    <s v=""/>
    <s v=""/>
    <n v="155197"/>
    <n v="180554451.5936"/>
  </r>
  <r>
    <x v="7"/>
    <x v="225"/>
    <s v="05:00"/>
    <n v="718"/>
    <n v="1"/>
    <n v="85713"/>
    <n v="0"/>
    <n v="1"/>
    <n v="0"/>
    <n v="1"/>
    <n v="0"/>
    <s v="OK"/>
    <m/>
    <s v=""/>
    <s v=""/>
    <n v="718"/>
    <n v="85713"/>
    <n v="102435.6063"/>
    <n v="102435.6063"/>
    <n v="73548765.323400006"/>
  </r>
  <r>
    <x v="7"/>
    <x v="225"/>
    <s v="06:00"/>
    <n v="1013"/>
    <n v="1"/>
    <n v="219620"/>
    <n v="1"/>
    <n v="1"/>
    <n v="0"/>
    <n v="1"/>
    <n v="0"/>
    <s v="OK"/>
    <m/>
    <s v=""/>
    <s v=""/>
    <n v="1013"/>
    <s v=""/>
    <s v=""/>
    <n v="219620"/>
    <n v="222475060"/>
  </r>
  <r>
    <x v="7"/>
    <x v="225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25"/>
    <s v="08:00"/>
    <n v="1043"/>
    <n v="0"/>
    <n v="165472"/>
    <n v="0"/>
    <n v="1"/>
    <n v="0"/>
    <n v="1"/>
    <n v="0"/>
    <s v="OK"/>
    <m/>
    <n v="1043"/>
    <n v="975.41360000000009"/>
    <n v="975.41360000000009"/>
    <n v="165472"/>
    <n v="197755.58720000001"/>
    <n v="197755.58720000001"/>
    <n v="192893489.23086596"/>
  </r>
  <r>
    <x v="7"/>
    <x v="225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25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25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25"/>
    <s v="12:00"/>
    <n v="908"/>
    <n v="0"/>
    <n v="202752"/>
    <n v="1"/>
    <n v="1"/>
    <n v="0"/>
    <n v="1"/>
    <n v="0"/>
    <s v="OK"/>
    <m/>
    <n v="908"/>
    <n v="849.16160000000002"/>
    <n v="849.16160000000002"/>
    <s v=""/>
    <s v=""/>
    <n v="202752"/>
    <n v="172169212.72319999"/>
  </r>
  <r>
    <x v="7"/>
    <x v="225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25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25"/>
    <s v="15:00"/>
    <n v="361"/>
    <n v="0"/>
    <n v="41800"/>
    <n v="1"/>
    <n v="1"/>
    <n v="0"/>
    <n v="1"/>
    <n v="0"/>
    <s v="OK"/>
    <m/>
    <n v="361"/>
    <n v="337.60720000000003"/>
    <n v="337.60720000000003"/>
    <s v=""/>
    <s v=""/>
    <n v="41800"/>
    <n v="14111980.960000001"/>
  </r>
  <r>
    <x v="7"/>
    <x v="225"/>
    <s v="16:00"/>
    <n v="1856"/>
    <n v="0"/>
    <n v="72788"/>
    <n v="1"/>
    <n v="1"/>
    <n v="0"/>
    <n v="1"/>
    <n v="0"/>
    <s v="OK"/>
    <m/>
    <n v="1856"/>
    <n v="1735.7312000000002"/>
    <n v="1735.7312000000002"/>
    <s v=""/>
    <s v=""/>
    <n v="72788"/>
    <n v="126340402.58560002"/>
  </r>
  <r>
    <x v="7"/>
    <x v="225"/>
    <s v="17:00"/>
    <n v="357"/>
    <n v="0"/>
    <n v="131253"/>
    <n v="0"/>
    <n v="1"/>
    <n v="0"/>
    <n v="1"/>
    <n v="0"/>
    <s v="OK"/>
    <m/>
    <n v="357"/>
    <n v="333.8664"/>
    <n v="333.8664"/>
    <n v="131253"/>
    <n v="156860.46030000001"/>
    <n v="156860.46030000001"/>
    <n v="52370437.18270392"/>
  </r>
  <r>
    <x v="7"/>
    <x v="225"/>
    <s v="18:00"/>
    <n v="596"/>
    <n v="0"/>
    <n v="124784"/>
    <n v="1"/>
    <n v="1"/>
    <n v="0"/>
    <n v="1"/>
    <n v="0"/>
    <s v="OK"/>
    <m/>
    <n v="596"/>
    <n v="557.37919999999997"/>
    <n v="557.37919999999997"/>
    <s v=""/>
    <s v=""/>
    <n v="124784"/>
    <n v="69552006.092799991"/>
  </r>
  <r>
    <x v="7"/>
    <x v="225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25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25"/>
    <s v="21:00"/>
    <n v="1271"/>
    <n v="0"/>
    <n v="190182"/>
    <n v="0"/>
    <n v="1"/>
    <n v="0"/>
    <n v="1"/>
    <n v="0"/>
    <s v="OK"/>
    <m/>
    <n v="1271"/>
    <n v="1188.6392000000001"/>
    <n v="1188.6392000000001"/>
    <n v="190182"/>
    <n v="227286.50820000001"/>
    <n v="227286.50820000001"/>
    <n v="270161653.27764148"/>
  </r>
  <r>
    <x v="7"/>
    <x v="225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25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25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26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26"/>
    <s v="02:00"/>
    <n v="1477"/>
    <n v="1"/>
    <n v="252433"/>
    <n v="1"/>
    <n v="1"/>
    <n v="0"/>
    <n v="1"/>
    <n v="0"/>
    <s v="OK"/>
    <m/>
    <s v=""/>
    <s v=""/>
    <n v="1477"/>
    <s v=""/>
    <s v=""/>
    <n v="252433"/>
    <n v="372843541"/>
  </r>
  <r>
    <x v="7"/>
    <x v="226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26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26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26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26"/>
    <s v="07:00"/>
    <n v="1525"/>
    <n v="0"/>
    <n v="264673"/>
    <n v="0"/>
    <n v="1"/>
    <n v="0"/>
    <n v="1"/>
    <n v="0"/>
    <s v="OK"/>
    <m/>
    <n v="1525"/>
    <n v="1426.18"/>
    <n v="1426.18"/>
    <n v="264673"/>
    <n v="316310.7023"/>
    <n v="316310.7023"/>
    <n v="451115997.406214"/>
  </r>
  <r>
    <x v="7"/>
    <x v="226"/>
    <s v="08:00"/>
    <n v="423"/>
    <n v="1"/>
    <n v="120775"/>
    <n v="1"/>
    <n v="1"/>
    <n v="0"/>
    <n v="1"/>
    <n v="0"/>
    <s v="OK"/>
    <m/>
    <s v=""/>
    <s v=""/>
    <n v="423"/>
    <s v=""/>
    <s v=""/>
    <n v="120775"/>
    <n v="51087825"/>
  </r>
  <r>
    <x v="7"/>
    <x v="226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26"/>
    <s v="10:00"/>
    <n v="1461"/>
    <n v="0"/>
    <n v="235895"/>
    <n v="0"/>
    <n v="1"/>
    <n v="0"/>
    <n v="1"/>
    <n v="0"/>
    <s v="OK"/>
    <m/>
    <n v="1461"/>
    <n v="1366.3271999999999"/>
    <n v="1366.3271999999999"/>
    <n v="235895"/>
    <n v="281918.11450000003"/>
    <n v="281918.11450000003"/>
    <n v="385192388.01406443"/>
  </r>
  <r>
    <x v="7"/>
    <x v="226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26"/>
    <s v="12:00"/>
    <n v="483"/>
    <n v="1"/>
    <n v="49964"/>
    <n v="0"/>
    <n v="1"/>
    <n v="0"/>
    <n v="1"/>
    <n v="0"/>
    <s v="OK"/>
    <m/>
    <s v=""/>
    <s v=""/>
    <n v="483"/>
    <n v="49964"/>
    <n v="59711.9764"/>
    <n v="59711.9764"/>
    <n v="28840884.601199999"/>
  </r>
  <r>
    <x v="7"/>
    <x v="226"/>
    <s v="13:00"/>
    <n v="1528"/>
    <n v="1"/>
    <n v="168733"/>
    <n v="0"/>
    <n v="1"/>
    <n v="0"/>
    <n v="1"/>
    <n v="0"/>
    <s v="OK"/>
    <m/>
    <s v=""/>
    <s v=""/>
    <n v="1528"/>
    <n v="168733"/>
    <n v="201652.8083"/>
    <n v="201652.8083"/>
    <n v="308125491.08240002"/>
  </r>
  <r>
    <x v="7"/>
    <x v="226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26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26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26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26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26"/>
    <s v="19:00"/>
    <n v="1352"/>
    <n v="1"/>
    <n v="160009"/>
    <n v="0"/>
    <n v="1"/>
    <n v="0"/>
    <n v="1"/>
    <n v="0"/>
    <s v="OK"/>
    <m/>
    <s v=""/>
    <s v=""/>
    <n v="1352"/>
    <n v="160009"/>
    <n v="191226.75590000002"/>
    <n v="191226.75590000002"/>
    <n v="258538573.97680002"/>
  </r>
  <r>
    <x v="7"/>
    <x v="226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26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26"/>
    <s v="22:00"/>
    <n v="1807"/>
    <n v="1"/>
    <n v="149314"/>
    <n v="1"/>
    <n v="1"/>
    <n v="0"/>
    <n v="1"/>
    <n v="0"/>
    <s v="OK"/>
    <m/>
    <s v=""/>
    <s v=""/>
    <n v="1807"/>
    <s v=""/>
    <s v=""/>
    <n v="149314"/>
    <n v="269810398"/>
  </r>
  <r>
    <x v="7"/>
    <x v="226"/>
    <s v="23:00"/>
    <n v="1517"/>
    <n v="1"/>
    <n v="186710"/>
    <n v="1"/>
    <n v="1"/>
    <n v="0"/>
    <n v="1"/>
    <n v="0"/>
    <s v="OK"/>
    <m/>
    <s v=""/>
    <s v=""/>
    <n v="1517"/>
    <s v=""/>
    <s v=""/>
    <n v="186710"/>
    <n v="283239070"/>
  </r>
  <r>
    <x v="7"/>
    <x v="226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27"/>
    <s v="01:01"/>
    <n v="750"/>
    <n v="1"/>
    <n v="55491"/>
    <n v="1"/>
    <n v="1"/>
    <n v="0"/>
    <n v="1"/>
    <n v="0"/>
    <s v="OK"/>
    <m/>
    <s v=""/>
    <s v=""/>
    <n v="750"/>
    <s v=""/>
    <s v=""/>
    <n v="55491"/>
    <n v="41618250"/>
  </r>
  <r>
    <x v="7"/>
    <x v="227"/>
    <s v="02:00"/>
    <n v="975"/>
    <n v="0"/>
    <n v="176585"/>
    <n v="1"/>
    <n v="1"/>
    <n v="0"/>
    <n v="1"/>
    <n v="0"/>
    <s v="OK"/>
    <m/>
    <n v="975"/>
    <n v="911.82"/>
    <n v="911.82"/>
    <s v=""/>
    <s v=""/>
    <n v="176585"/>
    <n v="161013734.70000002"/>
  </r>
  <r>
    <x v="7"/>
    <x v="227"/>
    <s v="03:00"/>
    <n v="1136"/>
    <n v="0"/>
    <n v="271155"/>
    <n v="1"/>
    <n v="1"/>
    <n v="0"/>
    <n v="1"/>
    <n v="0"/>
    <s v="OK"/>
    <m/>
    <n v="1136"/>
    <n v="1062.3872000000001"/>
    <n v="1062.3872000000001"/>
    <s v=""/>
    <s v=""/>
    <n v="271155"/>
    <n v="288071601.21600002"/>
  </r>
  <r>
    <x v="7"/>
    <x v="227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27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27"/>
    <s v="06:00"/>
    <n v="1020"/>
    <n v="1"/>
    <n v="285004"/>
    <n v="1"/>
    <n v="1"/>
    <n v="0"/>
    <n v="1"/>
    <n v="0"/>
    <s v="OK"/>
    <m/>
    <s v=""/>
    <s v=""/>
    <n v="1020"/>
    <s v=""/>
    <s v=""/>
    <n v="285004"/>
    <n v="290704080"/>
  </r>
  <r>
    <x v="7"/>
    <x v="227"/>
    <s v="07:00"/>
    <n v="1494"/>
    <n v="0"/>
    <n v="109720"/>
    <n v="0"/>
    <n v="1"/>
    <n v="0"/>
    <n v="1"/>
    <n v="0"/>
    <s v="OK"/>
    <m/>
    <n v="1494"/>
    <n v="1397.1888000000001"/>
    <n v="1397.1888000000001"/>
    <n v="109720"/>
    <n v="131126.372"/>
    <n v="131126.372"/>
    <n v="183208298.34303361"/>
  </r>
  <r>
    <x v="7"/>
    <x v="227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27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27"/>
    <s v="10:00"/>
    <n v="831"/>
    <n v="0"/>
    <n v="295858"/>
    <n v="1"/>
    <n v="1"/>
    <n v="0"/>
    <n v="1"/>
    <n v="0"/>
    <s v="OK"/>
    <m/>
    <n v="831"/>
    <n v="777.15120000000002"/>
    <n v="777.15120000000002"/>
    <s v=""/>
    <s v=""/>
    <n v="295858"/>
    <n v="229926399.72960001"/>
  </r>
  <r>
    <x v="7"/>
    <x v="227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27"/>
    <s v="12:00"/>
    <n v="497"/>
    <n v="1"/>
    <n v="47591"/>
    <n v="1"/>
    <n v="1"/>
    <n v="0"/>
    <n v="1"/>
    <n v="0"/>
    <s v="OK"/>
    <m/>
    <s v=""/>
    <s v=""/>
    <n v="497"/>
    <s v=""/>
    <s v=""/>
    <n v="47591"/>
    <n v="23652727"/>
  </r>
  <r>
    <x v="7"/>
    <x v="227"/>
    <s v="13:00"/>
    <n v="1919"/>
    <n v="0"/>
    <n v="85320"/>
    <n v="1"/>
    <n v="1"/>
    <n v="0"/>
    <n v="1"/>
    <n v="0"/>
    <s v="OK"/>
    <m/>
    <n v="1919"/>
    <n v="1794.6488000000002"/>
    <n v="1794.6488000000002"/>
    <s v=""/>
    <s v=""/>
    <n v="85320"/>
    <n v="153119435.61600003"/>
  </r>
  <r>
    <x v="7"/>
    <x v="227"/>
    <s v="14:00"/>
    <n v="716"/>
    <n v="1"/>
    <n v="209508"/>
    <n v="0"/>
    <n v="1"/>
    <n v="0"/>
    <n v="1"/>
    <n v="0"/>
    <s v="OK"/>
    <m/>
    <s v=""/>
    <s v=""/>
    <n v="716"/>
    <n v="209508"/>
    <n v="250383.01080000002"/>
    <n v="250383.01080000002"/>
    <n v="179274235.73280001"/>
  </r>
  <r>
    <x v="7"/>
    <x v="227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27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27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27"/>
    <s v="18:00"/>
    <n v="384"/>
    <n v="0"/>
    <n v="100821"/>
    <n v="1"/>
    <n v="1"/>
    <n v="0"/>
    <n v="1"/>
    <n v="0"/>
    <s v="OK"/>
    <m/>
    <n v="384"/>
    <n v="359.11680000000001"/>
    <n v="359.11680000000001"/>
    <s v=""/>
    <s v=""/>
    <n v="100821"/>
    <n v="36206514.892800003"/>
  </r>
  <r>
    <x v="7"/>
    <x v="227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27"/>
    <s v="20:00"/>
    <n v="1608"/>
    <n v="0"/>
    <n v="238633"/>
    <n v="1"/>
    <n v="1"/>
    <n v="0"/>
    <n v="1"/>
    <n v="0"/>
    <s v="OK"/>
    <m/>
    <n v="1608"/>
    <n v="1503.8016"/>
    <n v="1503.8016"/>
    <s v=""/>
    <s v=""/>
    <n v="238633"/>
    <n v="358856687.21280003"/>
  </r>
  <r>
    <x v="7"/>
    <x v="227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27"/>
    <s v="22:00"/>
    <n v="681"/>
    <n v="1"/>
    <n v="143456"/>
    <n v="1"/>
    <n v="1"/>
    <n v="0"/>
    <n v="1"/>
    <n v="0"/>
    <s v="OK"/>
    <m/>
    <s v=""/>
    <s v=""/>
    <n v="681"/>
    <s v=""/>
    <s v=""/>
    <n v="143456"/>
    <n v="97693536"/>
  </r>
  <r>
    <x v="7"/>
    <x v="227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27"/>
    <s v="00:00"/>
    <n v="1172"/>
    <n v="1"/>
    <n v="119055"/>
    <n v="0"/>
    <n v="1"/>
    <n v="0"/>
    <n v="1"/>
    <n v="0"/>
    <s v="OK"/>
    <m/>
    <s v=""/>
    <s v=""/>
    <n v="1172"/>
    <n v="119055"/>
    <n v="142282.6305"/>
    <n v="142282.6305"/>
    <n v="166755242.94600001"/>
  </r>
  <r>
    <x v="7"/>
    <x v="228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28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28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28"/>
    <s v="04:00"/>
    <n v="1778"/>
    <n v="0"/>
    <n v="138832"/>
    <n v="1"/>
    <n v="1"/>
    <n v="0"/>
    <n v="1"/>
    <n v="0"/>
    <s v="OK"/>
    <m/>
    <n v="1778"/>
    <n v="1662.7856000000002"/>
    <n v="1662.7856000000002"/>
    <s v=""/>
    <s v=""/>
    <n v="138832"/>
    <n v="230847850.41920003"/>
  </r>
  <r>
    <x v="7"/>
    <x v="228"/>
    <s v="05:00"/>
    <n v="472"/>
    <n v="0"/>
    <n v="296919"/>
    <n v="0"/>
    <n v="1"/>
    <n v="0"/>
    <n v="1"/>
    <n v="0"/>
    <s v="OK"/>
    <m/>
    <n v="472"/>
    <n v="441.4144"/>
    <n v="441.4144"/>
    <n v="296919"/>
    <n v="354847.89689999999"/>
    <n v="354847.89689999999"/>
    <n v="156634971.50137535"/>
  </r>
  <r>
    <x v="7"/>
    <x v="228"/>
    <s v="06:00"/>
    <n v="1013"/>
    <n v="1"/>
    <n v="286639"/>
    <n v="0"/>
    <n v="1"/>
    <n v="0"/>
    <n v="1"/>
    <n v="0"/>
    <s v="OK"/>
    <m/>
    <s v=""/>
    <s v=""/>
    <n v="1013"/>
    <n v="286639"/>
    <n v="342562.26890000002"/>
    <n v="342562.26890000002"/>
    <n v="347015578.39570004"/>
  </r>
  <r>
    <x v="7"/>
    <x v="228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28"/>
    <s v="08:00"/>
    <n v="613"/>
    <n v="1"/>
    <n v="214235"/>
    <n v="1"/>
    <n v="1"/>
    <n v="0"/>
    <n v="1"/>
    <n v="0"/>
    <s v="OK"/>
    <m/>
    <s v=""/>
    <s v=""/>
    <n v="613"/>
    <s v=""/>
    <s v=""/>
    <n v="214235"/>
    <n v="131326055"/>
  </r>
  <r>
    <x v="7"/>
    <x v="228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28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28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28"/>
    <s v="12:00"/>
    <n v="1552"/>
    <n v="1"/>
    <n v="120116"/>
    <n v="1"/>
    <n v="1"/>
    <n v="0"/>
    <n v="1"/>
    <n v="0"/>
    <s v="OK"/>
    <m/>
    <s v=""/>
    <s v=""/>
    <n v="1552"/>
    <s v=""/>
    <s v=""/>
    <n v="120116"/>
    <n v="186420032"/>
  </r>
  <r>
    <x v="7"/>
    <x v="228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28"/>
    <s v="14:00"/>
    <n v="1151"/>
    <n v="1"/>
    <n v="226846"/>
    <n v="0"/>
    <n v="1"/>
    <n v="0"/>
    <n v="1"/>
    <n v="0"/>
    <s v="OK"/>
    <m/>
    <s v=""/>
    <s v=""/>
    <n v="1151"/>
    <n v="226846"/>
    <n v="271103.65460000001"/>
    <n v="271103.65460000001"/>
    <n v="312040306.44459999"/>
  </r>
  <r>
    <x v="7"/>
    <x v="228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28"/>
    <s v="16:00"/>
    <n v="1527"/>
    <n v="0"/>
    <n v="159071"/>
    <n v="0"/>
    <n v="1"/>
    <n v="0"/>
    <n v="1"/>
    <n v="0"/>
    <s v="OK"/>
    <m/>
    <n v="1527"/>
    <n v="1428.0504000000001"/>
    <n v="1428.0504000000001"/>
    <n v="159071"/>
    <n v="190105.75210000001"/>
    <n v="190105.75210000001"/>
    <n v="271480595.32870585"/>
  </r>
  <r>
    <x v="7"/>
    <x v="228"/>
    <s v="17:00"/>
    <n v="1998"/>
    <n v="1"/>
    <n v="164479"/>
    <n v="1"/>
    <n v="1"/>
    <n v="0"/>
    <n v="1"/>
    <n v="0"/>
    <s v="OK"/>
    <m/>
    <s v=""/>
    <s v=""/>
    <n v="1998"/>
    <s v=""/>
    <s v=""/>
    <n v="164479"/>
    <n v="328629042"/>
  </r>
  <r>
    <x v="7"/>
    <x v="228"/>
    <s v="18:00"/>
    <n v="1010"/>
    <n v="1"/>
    <n v="103785"/>
    <n v="0"/>
    <n v="1"/>
    <n v="0"/>
    <n v="1"/>
    <n v="0"/>
    <s v="OK"/>
    <m/>
    <s v=""/>
    <s v=""/>
    <n v="1010"/>
    <n v="103785"/>
    <n v="124033.4535"/>
    <n v="124033.4535"/>
    <n v="125273788.035"/>
  </r>
  <r>
    <x v="7"/>
    <x v="228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28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28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28"/>
    <s v="22:00"/>
    <n v="400"/>
    <n v="0"/>
    <n v="296537"/>
    <n v="1"/>
    <n v="1"/>
    <n v="0"/>
    <n v="1"/>
    <n v="0"/>
    <s v="OK"/>
    <m/>
    <n v="400"/>
    <n v="374.08000000000004"/>
    <n v="374.08000000000004"/>
    <s v=""/>
    <s v=""/>
    <n v="296537"/>
    <n v="110928560.96000001"/>
  </r>
  <r>
    <x v="7"/>
    <x v="228"/>
    <s v="23:00"/>
    <n v="1608"/>
    <n v="1"/>
    <n v="63039"/>
    <n v="1"/>
    <n v="1"/>
    <n v="0"/>
    <n v="1"/>
    <n v="0"/>
    <s v="OK"/>
    <m/>
    <s v=""/>
    <s v=""/>
    <n v="1608"/>
    <s v=""/>
    <s v=""/>
    <n v="63039"/>
    <n v="101366712"/>
  </r>
  <r>
    <x v="7"/>
    <x v="228"/>
    <s v="00:00"/>
    <n v="481"/>
    <n v="0"/>
    <n v="165649"/>
    <n v="0"/>
    <n v="1"/>
    <n v="0"/>
    <n v="1"/>
    <n v="0"/>
    <s v="OK"/>
    <m/>
    <n v="481"/>
    <n v="449.83120000000002"/>
    <n v="449.83120000000002"/>
    <n v="165649"/>
    <n v="197967.11990000002"/>
    <n v="197967.11990000002"/>
    <n v="89051787.105160892"/>
  </r>
  <r>
    <x v="7"/>
    <x v="229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29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29"/>
    <s v="03:00"/>
    <n v="1831"/>
    <n v="1"/>
    <n v="31376"/>
    <n v="0"/>
    <n v="1"/>
    <n v="0"/>
    <n v="1"/>
    <n v="0"/>
    <s v="OK"/>
    <m/>
    <s v=""/>
    <s v=""/>
    <n v="1831"/>
    <n v="31376"/>
    <n v="37497.457600000002"/>
    <n v="37497.457600000002"/>
    <n v="68657844.865600005"/>
  </r>
  <r>
    <x v="7"/>
    <x v="229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29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29"/>
    <s v="06:00"/>
    <n v="1731"/>
    <n v="1"/>
    <n v="289578"/>
    <n v="1"/>
    <n v="1"/>
    <n v="0"/>
    <n v="1"/>
    <n v="0"/>
    <s v="OK"/>
    <m/>
    <s v=""/>
    <s v=""/>
    <n v="1731"/>
    <s v=""/>
    <s v=""/>
    <n v="289578"/>
    <n v="501259518"/>
  </r>
  <r>
    <x v="7"/>
    <x v="229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29"/>
    <s v="08:00"/>
    <n v="425"/>
    <n v="1"/>
    <n v="259337"/>
    <n v="0"/>
    <n v="1"/>
    <n v="0"/>
    <n v="1"/>
    <n v="0"/>
    <s v="OK"/>
    <m/>
    <s v=""/>
    <s v=""/>
    <n v="425"/>
    <n v="259337"/>
    <n v="309933.64870000002"/>
    <n v="309933.64870000002"/>
    <n v="131721800.69750001"/>
  </r>
  <r>
    <x v="7"/>
    <x v="229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29"/>
    <s v="10:00"/>
    <n v="1998"/>
    <n v="1"/>
    <n v="111068"/>
    <n v="1"/>
    <n v="1"/>
    <n v="0"/>
    <n v="1"/>
    <n v="0"/>
    <s v="OK"/>
    <m/>
    <s v=""/>
    <s v=""/>
    <n v="1998"/>
    <s v=""/>
    <s v=""/>
    <n v="111068"/>
    <n v="221913864"/>
  </r>
  <r>
    <x v="7"/>
    <x v="229"/>
    <s v="11:00"/>
    <n v="1770"/>
    <n v="0"/>
    <n v="293336"/>
    <n v="0"/>
    <n v="1"/>
    <n v="0"/>
    <n v="1"/>
    <n v="0"/>
    <s v="OK"/>
    <m/>
    <n v="1770"/>
    <n v="1655.3040000000001"/>
    <n v="1655.3040000000001"/>
    <n v="293336"/>
    <n v="350565.85360000003"/>
    <n v="350565.85360000003"/>
    <n v="580293059.72749448"/>
  </r>
  <r>
    <x v="7"/>
    <x v="229"/>
    <s v="12:00"/>
    <n v="1787"/>
    <n v="0"/>
    <n v="261714"/>
    <n v="1"/>
    <n v="1"/>
    <n v="0"/>
    <n v="1"/>
    <n v="0"/>
    <s v="OK"/>
    <m/>
    <n v="1787"/>
    <n v="1671.2024000000001"/>
    <n v="1671.2024000000001"/>
    <s v=""/>
    <s v=""/>
    <n v="261714"/>
    <n v="437377064.91360003"/>
  </r>
  <r>
    <x v="7"/>
    <x v="229"/>
    <s v="13:00"/>
    <n v="1633"/>
    <n v="1"/>
    <n v="89148"/>
    <n v="1"/>
    <n v="1"/>
    <n v="0"/>
    <n v="1"/>
    <n v="0"/>
    <s v="OK"/>
    <m/>
    <s v=""/>
    <s v=""/>
    <n v="1633"/>
    <s v=""/>
    <s v=""/>
    <n v="89148"/>
    <n v="145578684"/>
  </r>
  <r>
    <x v="7"/>
    <x v="229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29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29"/>
    <s v="16:00"/>
    <n v="676"/>
    <n v="0"/>
    <n v="78020"/>
    <n v="0"/>
    <n v="1"/>
    <n v="0"/>
    <n v="1"/>
    <n v="0"/>
    <s v="OK"/>
    <m/>
    <n v="676"/>
    <n v="632.1952"/>
    <n v="632.1952"/>
    <n v="78020"/>
    <n v="93241.702000000005"/>
    <n v="93241.702000000005"/>
    <n v="58946956.4442304"/>
  </r>
  <r>
    <x v="7"/>
    <x v="229"/>
    <s v="17:00"/>
    <n v="1676"/>
    <n v="0"/>
    <n v="102090"/>
    <n v="0"/>
    <n v="1"/>
    <n v="0"/>
    <n v="1"/>
    <n v="0"/>
    <s v="OK"/>
    <m/>
    <n v="1676"/>
    <n v="1567.3952000000002"/>
    <n v="1567.3952000000002"/>
    <n v="102090"/>
    <n v="122007.75900000001"/>
    <n v="122007.75900000001"/>
    <n v="191234375.81935683"/>
  </r>
  <r>
    <x v="7"/>
    <x v="229"/>
    <s v="18:00"/>
    <n v="1855"/>
    <n v="0"/>
    <n v="58144"/>
    <n v="1"/>
    <n v="1"/>
    <n v="0"/>
    <n v="1"/>
    <n v="0"/>
    <s v="OK"/>
    <m/>
    <n v="1855"/>
    <n v="1734.796"/>
    <n v="1734.796"/>
    <s v=""/>
    <s v=""/>
    <n v="58144"/>
    <n v="100867978.624"/>
  </r>
  <r>
    <x v="7"/>
    <x v="229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29"/>
    <s v="20:00"/>
    <n v="469"/>
    <n v="0"/>
    <n v="266905"/>
    <n v="1"/>
    <n v="1"/>
    <n v="0"/>
    <n v="1"/>
    <n v="0"/>
    <s v="OK"/>
    <m/>
    <n v="469"/>
    <n v="438.60880000000003"/>
    <n v="438.60880000000003"/>
    <s v=""/>
    <s v=""/>
    <n v="266905"/>
    <n v="117066881.76400001"/>
  </r>
  <r>
    <x v="7"/>
    <x v="229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29"/>
    <s v="22:00"/>
    <n v="1276"/>
    <n v="1"/>
    <n v="181796"/>
    <n v="1"/>
    <n v="1"/>
    <n v="0"/>
    <n v="1"/>
    <n v="0"/>
    <s v="OK"/>
    <m/>
    <s v=""/>
    <s v=""/>
    <n v="1276"/>
    <s v=""/>
    <s v=""/>
    <n v="181796"/>
    <n v="231971696"/>
  </r>
  <r>
    <x v="7"/>
    <x v="229"/>
    <s v="23:00"/>
    <n v="959"/>
    <n v="0"/>
    <n v="223784"/>
    <n v="0"/>
    <n v="1"/>
    <n v="0"/>
    <n v="1"/>
    <n v="0"/>
    <s v="OK"/>
    <m/>
    <n v="959"/>
    <n v="896.85680000000002"/>
    <n v="896.85680000000002"/>
    <n v="223784"/>
    <n v="267444.25839999999"/>
    <n v="267444.25839999999"/>
    <n v="239859201.76699713"/>
  </r>
  <r>
    <x v="7"/>
    <x v="229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30"/>
    <s v="01:01"/>
    <n v="1586"/>
    <n v="0"/>
    <n v="139808"/>
    <n v="1"/>
    <n v="1"/>
    <n v="0"/>
    <n v="1"/>
    <n v="0"/>
    <s v="OK"/>
    <m/>
    <n v="1586"/>
    <n v="1483.2272"/>
    <n v="1483.2272"/>
    <s v=""/>
    <s v=""/>
    <n v="139808"/>
    <n v="207367028.37760001"/>
  </r>
  <r>
    <x v="7"/>
    <x v="230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30"/>
    <s v="03:00"/>
    <n v="695"/>
    <n v="1"/>
    <n v="216173"/>
    <n v="1"/>
    <n v="1"/>
    <n v="0"/>
    <n v="1"/>
    <n v="0"/>
    <s v="OK"/>
    <m/>
    <s v=""/>
    <s v=""/>
    <n v="695"/>
    <s v=""/>
    <s v=""/>
    <n v="216173"/>
    <n v="150240235"/>
  </r>
  <r>
    <x v="7"/>
    <x v="230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30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30"/>
    <s v="06:00"/>
    <n v="1987"/>
    <n v="0"/>
    <n v="225462"/>
    <n v="0"/>
    <n v="1"/>
    <n v="0"/>
    <n v="1"/>
    <n v="0"/>
    <s v="OK"/>
    <m/>
    <n v="1987"/>
    <n v="1858.2424000000001"/>
    <n v="1858.2424000000001"/>
    <n v="225462"/>
    <n v="269449.63620000001"/>
    <n v="269449.63620000001"/>
    <n v="500702738.65141493"/>
  </r>
  <r>
    <x v="7"/>
    <x v="230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30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30"/>
    <s v="09:00"/>
    <n v="827"/>
    <n v="1"/>
    <n v="239525"/>
    <n v="1"/>
    <n v="1"/>
    <n v="0"/>
    <n v="1"/>
    <n v="0"/>
    <s v="OK"/>
    <m/>
    <s v=""/>
    <s v=""/>
    <n v="827"/>
    <s v=""/>
    <s v=""/>
    <n v="239525"/>
    <n v="198087175"/>
  </r>
  <r>
    <x v="7"/>
    <x v="230"/>
    <s v="10:00"/>
    <n v="1906"/>
    <n v="0"/>
    <n v="212403"/>
    <n v="0"/>
    <n v="1"/>
    <n v="0"/>
    <n v="1"/>
    <n v="0"/>
    <s v="OK"/>
    <m/>
    <n v="1906"/>
    <n v="1782.4912000000002"/>
    <n v="1782.4912000000002"/>
    <n v="212403"/>
    <n v="253842.8253"/>
    <n v="253842.8253"/>
    <n v="452472602.2803874"/>
  </r>
  <r>
    <x v="7"/>
    <x v="230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30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30"/>
    <s v="13:00"/>
    <n v="1106"/>
    <n v="1"/>
    <n v="202176"/>
    <n v="1"/>
    <n v="1"/>
    <n v="0"/>
    <n v="1"/>
    <n v="0"/>
    <s v="OK"/>
    <m/>
    <s v=""/>
    <s v=""/>
    <n v="1106"/>
    <s v=""/>
    <s v=""/>
    <n v="202176"/>
    <n v="223606656"/>
  </r>
  <r>
    <x v="7"/>
    <x v="230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30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30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30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30"/>
    <s v="18:00"/>
    <n v="621"/>
    <n v="1"/>
    <n v="151398"/>
    <n v="1"/>
    <n v="1"/>
    <n v="0"/>
    <n v="1"/>
    <n v="0"/>
    <s v="OK"/>
    <m/>
    <s v=""/>
    <s v=""/>
    <n v="621"/>
    <s v=""/>
    <s v=""/>
    <n v="151398"/>
    <n v="94018158"/>
  </r>
  <r>
    <x v="7"/>
    <x v="230"/>
    <s v="19:00"/>
    <n v="309"/>
    <n v="1"/>
    <n v="206995"/>
    <n v="1"/>
    <n v="1"/>
    <n v="0"/>
    <n v="1"/>
    <n v="0"/>
    <s v="OK"/>
    <m/>
    <s v=""/>
    <s v=""/>
    <n v="309"/>
    <s v=""/>
    <s v=""/>
    <n v="206995"/>
    <n v="63961455"/>
  </r>
  <r>
    <x v="7"/>
    <x v="230"/>
    <s v="20:00"/>
    <n v="1452"/>
    <n v="1"/>
    <n v="30758"/>
    <n v="0"/>
    <n v="1"/>
    <n v="0"/>
    <n v="1"/>
    <n v="0"/>
    <s v="OK"/>
    <m/>
    <s v=""/>
    <s v=""/>
    <n v="1452"/>
    <n v="30758"/>
    <n v="36758.885800000004"/>
    <n v="36758.885800000004"/>
    <n v="53373902.181600004"/>
  </r>
  <r>
    <x v="7"/>
    <x v="230"/>
    <s v="21:00"/>
    <n v="1457"/>
    <n v="1"/>
    <n v="108332"/>
    <n v="0"/>
    <n v="1"/>
    <n v="0"/>
    <n v="1"/>
    <n v="0"/>
    <s v="OK"/>
    <m/>
    <s v=""/>
    <s v=""/>
    <n v="1457"/>
    <n v="108332"/>
    <n v="129467.5732"/>
    <n v="129467.5732"/>
    <n v="188634254.15239999"/>
  </r>
  <r>
    <x v="7"/>
    <x v="230"/>
    <s v="22:00"/>
    <n v="690"/>
    <n v="1"/>
    <n v="222916"/>
    <n v="0"/>
    <n v="1"/>
    <n v="0"/>
    <n v="1"/>
    <n v="0"/>
    <s v="OK"/>
    <m/>
    <s v=""/>
    <s v=""/>
    <n v="690"/>
    <n v="222916"/>
    <n v="266406.91159999999"/>
    <n v="266406.91159999999"/>
    <n v="183820769.00400001"/>
  </r>
  <r>
    <x v="7"/>
    <x v="230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30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31"/>
    <s v="01:01"/>
    <n v="1747"/>
    <n v="1"/>
    <n v="226997"/>
    <n v="0"/>
    <n v="1"/>
    <n v="0"/>
    <n v="1"/>
    <n v="0"/>
    <s v="OK"/>
    <m/>
    <s v=""/>
    <s v=""/>
    <n v="1747"/>
    <n v="226997"/>
    <n v="271284.11470000003"/>
    <n v="271284.11470000003"/>
    <n v="473933348.38090008"/>
  </r>
  <r>
    <x v="7"/>
    <x v="231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31"/>
    <s v="03:00"/>
    <n v="783"/>
    <n v="1"/>
    <n v="84825"/>
    <n v="0"/>
    <n v="1"/>
    <n v="0"/>
    <n v="1"/>
    <n v="0"/>
    <s v="OK"/>
    <m/>
    <s v=""/>
    <s v=""/>
    <n v="783"/>
    <n v="84825"/>
    <n v="101374.3575"/>
    <n v="101374.3575"/>
    <n v="79376121.922499999"/>
  </r>
  <r>
    <x v="7"/>
    <x v="231"/>
    <s v="04:00"/>
    <n v="1787"/>
    <n v="1"/>
    <n v="225515"/>
    <n v="0"/>
    <n v="1"/>
    <n v="0"/>
    <n v="1"/>
    <n v="0"/>
    <s v="OK"/>
    <m/>
    <s v=""/>
    <s v=""/>
    <n v="1787"/>
    <n v="225515"/>
    <n v="269512.97649999999"/>
    <n v="269512.97649999999"/>
    <n v="481619689.00549996"/>
  </r>
  <r>
    <x v="7"/>
    <x v="231"/>
    <s v="05:00"/>
    <n v="826"/>
    <n v="1"/>
    <n v="126649"/>
    <n v="1"/>
    <n v="1"/>
    <n v="0"/>
    <n v="1"/>
    <n v="0"/>
    <s v="OK"/>
    <m/>
    <s v=""/>
    <s v=""/>
    <n v="826"/>
    <s v=""/>
    <s v=""/>
    <n v="126649"/>
    <n v="104612074"/>
  </r>
  <r>
    <x v="7"/>
    <x v="231"/>
    <s v="06:00"/>
    <n v="682"/>
    <n v="1"/>
    <n v="202998"/>
    <n v="0"/>
    <n v="1"/>
    <n v="0"/>
    <n v="1"/>
    <n v="0"/>
    <s v="OK"/>
    <m/>
    <s v=""/>
    <s v=""/>
    <n v="682"/>
    <n v="202998"/>
    <n v="242602.90980000002"/>
    <n v="242602.90980000002"/>
    <n v="165455184.48360002"/>
  </r>
  <r>
    <x v="7"/>
    <x v="231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31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31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31"/>
    <s v="10:00"/>
    <n v="495"/>
    <n v="0"/>
    <n v="154654"/>
    <n v="1"/>
    <n v="1"/>
    <n v="0"/>
    <n v="1"/>
    <n v="0"/>
    <s v="OK"/>
    <m/>
    <n v="495"/>
    <n v="462.92400000000004"/>
    <n v="462.92400000000004"/>
    <s v=""/>
    <s v=""/>
    <n v="154654"/>
    <n v="71593048.296000004"/>
  </r>
  <r>
    <x v="7"/>
    <x v="231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31"/>
    <s v="12:00"/>
    <n v="1802"/>
    <n v="1"/>
    <n v="121719"/>
    <n v="0"/>
    <n v="1"/>
    <n v="0"/>
    <n v="1"/>
    <n v="0"/>
    <s v="OK"/>
    <m/>
    <s v=""/>
    <s v=""/>
    <n v="1802"/>
    <n v="121719"/>
    <n v="145466.3769"/>
    <n v="145466.3769"/>
    <n v="262130411.17379999"/>
  </r>
  <r>
    <x v="7"/>
    <x v="231"/>
    <s v="13:00"/>
    <n v="1410"/>
    <n v="0"/>
    <n v="158285"/>
    <n v="0"/>
    <n v="1"/>
    <n v="0"/>
    <n v="1"/>
    <n v="0"/>
    <s v="OK"/>
    <m/>
    <n v="1410"/>
    <n v="1318.6320000000001"/>
    <n v="1318.6320000000001"/>
    <n v="158285"/>
    <n v="189166.40350000001"/>
    <n v="189166.40350000001"/>
    <n v="249440872.98001203"/>
  </r>
  <r>
    <x v="7"/>
    <x v="231"/>
    <s v="14:00"/>
    <n v="363"/>
    <n v="1"/>
    <n v="59649"/>
    <n v="0"/>
    <n v="1"/>
    <n v="0"/>
    <n v="1"/>
    <n v="0"/>
    <s v="OK"/>
    <m/>
    <s v=""/>
    <s v=""/>
    <n v="363"/>
    <n v="59649"/>
    <n v="71286.519899999999"/>
    <n v="71286.519899999999"/>
    <n v="25877006.723699998"/>
  </r>
  <r>
    <x v="7"/>
    <x v="231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31"/>
    <s v="16:00"/>
    <n v="1460"/>
    <n v="0"/>
    <n v="122904"/>
    <n v="0"/>
    <n v="1"/>
    <n v="0"/>
    <n v="1"/>
    <n v="0"/>
    <s v="OK"/>
    <m/>
    <n v="1460"/>
    <n v="1365.3920000000001"/>
    <n v="1365.3920000000001"/>
    <n v="122904"/>
    <n v="146882.5704"/>
    <n v="146882.5704"/>
    <n v="200552286.56359681"/>
  </r>
  <r>
    <x v="7"/>
    <x v="231"/>
    <s v="17:00"/>
    <n v="1757"/>
    <n v="0"/>
    <n v="66295"/>
    <n v="0"/>
    <n v="1"/>
    <n v="0"/>
    <n v="1"/>
    <n v="0"/>
    <s v="OK"/>
    <m/>
    <n v="1757"/>
    <n v="1643.1464000000001"/>
    <n v="1643.1464000000001"/>
    <n v="66295"/>
    <n v="79229.154500000004"/>
    <n v="79229.154500000004"/>
    <n v="130185099.99171881"/>
  </r>
  <r>
    <x v="7"/>
    <x v="231"/>
    <s v="18:00"/>
    <n v="986"/>
    <n v="1"/>
    <n v="116720"/>
    <n v="1"/>
    <n v="1"/>
    <n v="0"/>
    <n v="1"/>
    <n v="0"/>
    <s v="OK"/>
    <m/>
    <s v=""/>
    <s v=""/>
    <n v="986"/>
    <s v=""/>
    <s v=""/>
    <n v="116720"/>
    <n v="115085920"/>
  </r>
  <r>
    <x v="7"/>
    <x v="231"/>
    <s v="19:00"/>
    <n v="1763"/>
    <n v="1"/>
    <n v="96373"/>
    <n v="0"/>
    <n v="1"/>
    <n v="0"/>
    <n v="1"/>
    <n v="0"/>
    <s v="OK"/>
    <m/>
    <s v=""/>
    <s v=""/>
    <n v="1763"/>
    <n v="96373"/>
    <n v="115175.3723"/>
    <n v="115175.3723"/>
    <n v="203054181.36489999"/>
  </r>
  <r>
    <x v="7"/>
    <x v="231"/>
    <s v="20:00"/>
    <n v="1213"/>
    <n v="0"/>
    <n v="189748"/>
    <n v="0"/>
    <n v="1"/>
    <n v="0"/>
    <n v="1"/>
    <n v="0"/>
    <s v="OK"/>
    <m/>
    <n v="1213"/>
    <n v="1134.3976"/>
    <n v="1134.3976"/>
    <n v="189748"/>
    <n v="226767.83480000001"/>
    <n v="226767.83480000001"/>
    <n v="257244887.55431649"/>
  </r>
  <r>
    <x v="7"/>
    <x v="231"/>
    <s v="21:00"/>
    <n v="1562"/>
    <n v="1"/>
    <n v="239066"/>
    <n v="1"/>
    <n v="1"/>
    <n v="0"/>
    <n v="1"/>
    <n v="0"/>
    <s v="OK"/>
    <m/>
    <s v=""/>
    <s v=""/>
    <n v="1562"/>
    <s v=""/>
    <s v=""/>
    <n v="239066"/>
    <n v="373421092"/>
  </r>
  <r>
    <x v="7"/>
    <x v="231"/>
    <s v="22:00"/>
    <n v="792"/>
    <n v="1"/>
    <n v="194936"/>
    <n v="1"/>
    <n v="1"/>
    <n v="0"/>
    <n v="1"/>
    <n v="0"/>
    <s v="OK"/>
    <m/>
    <s v=""/>
    <s v=""/>
    <n v="792"/>
    <s v=""/>
    <s v=""/>
    <n v="194936"/>
    <n v="154389312"/>
  </r>
  <r>
    <x v="7"/>
    <x v="231"/>
    <s v="23:00"/>
    <n v="512"/>
    <n v="0"/>
    <n v="106804"/>
    <n v="0"/>
    <n v="1"/>
    <n v="0"/>
    <n v="1"/>
    <n v="0"/>
    <s v="OK"/>
    <m/>
    <n v="512"/>
    <n v="478.82240000000002"/>
    <n v="478.82240000000002"/>
    <n v="106804"/>
    <n v="127641.46040000001"/>
    <n v="127641.46040000001"/>
    <n v="61117590.408232965"/>
  </r>
  <r>
    <x v="7"/>
    <x v="231"/>
    <s v="00:00"/>
    <n v="869"/>
    <n v="0"/>
    <n v="114898"/>
    <n v="1"/>
    <n v="1"/>
    <n v="0"/>
    <n v="1"/>
    <n v="0"/>
    <s v="OK"/>
    <m/>
    <n v="869"/>
    <n v="812.68880000000001"/>
    <n v="812.68880000000001"/>
    <s v=""/>
    <s v=""/>
    <n v="114898"/>
    <n v="93376317.742400005"/>
  </r>
  <r>
    <x v="7"/>
    <x v="232"/>
    <s v="01:01"/>
    <n v="437"/>
    <n v="0"/>
    <n v="208565"/>
    <n v="0"/>
    <n v="1"/>
    <n v="0"/>
    <n v="1"/>
    <n v="0"/>
    <s v="OK"/>
    <m/>
    <n v="437"/>
    <n v="408.68240000000003"/>
    <n v="408.68240000000003"/>
    <n v="208565"/>
    <n v="249256.03150000001"/>
    <n v="249256.03150000001"/>
    <n v="101866553.16789562"/>
  </r>
  <r>
    <x v="7"/>
    <x v="232"/>
    <s v="02:00"/>
    <n v="956"/>
    <n v="1"/>
    <n v="59832"/>
    <n v="1"/>
    <n v="1"/>
    <n v="0"/>
    <n v="1"/>
    <n v="0"/>
    <s v="OK"/>
    <m/>
    <s v=""/>
    <s v=""/>
    <n v="956"/>
    <s v=""/>
    <s v=""/>
    <n v="59832"/>
    <n v="57199392"/>
  </r>
  <r>
    <x v="7"/>
    <x v="232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32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32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32"/>
    <s v="06:00"/>
    <n v="730"/>
    <n v="0"/>
    <n v="247626"/>
    <n v="0"/>
    <n v="1"/>
    <n v="0"/>
    <n v="1"/>
    <n v="0"/>
    <s v="OK"/>
    <m/>
    <n v="730"/>
    <n v="682.69600000000003"/>
    <n v="682.69600000000003"/>
    <n v="247626"/>
    <n v="295937.83260000002"/>
    <n v="295937.83260000002"/>
    <n v="202035574.56468964"/>
  </r>
  <r>
    <x v="7"/>
    <x v="232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32"/>
    <s v="08:00"/>
    <n v="695"/>
    <n v="1"/>
    <n v="49773"/>
    <n v="0"/>
    <n v="1"/>
    <n v="0"/>
    <n v="1"/>
    <n v="0"/>
    <s v="OK"/>
    <m/>
    <s v=""/>
    <s v=""/>
    <n v="695"/>
    <n v="49773"/>
    <n v="59483.712299999999"/>
    <n v="59483.712299999999"/>
    <n v="41341180.048500001"/>
  </r>
  <r>
    <x v="7"/>
    <x v="232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32"/>
    <s v="10:00"/>
    <n v="993"/>
    <n v="1"/>
    <n v="200871"/>
    <n v="0"/>
    <n v="1"/>
    <n v="0"/>
    <n v="1"/>
    <n v="0"/>
    <s v="OK"/>
    <m/>
    <s v=""/>
    <s v=""/>
    <n v="993"/>
    <n v="200871"/>
    <n v="240060.93210000001"/>
    <n v="240060.93210000001"/>
    <n v="238380505.57530001"/>
  </r>
  <r>
    <x v="7"/>
    <x v="232"/>
    <s v="11:00"/>
    <n v="576"/>
    <n v="1"/>
    <n v="56924"/>
    <n v="1"/>
    <n v="1"/>
    <n v="0"/>
    <n v="1"/>
    <n v="0"/>
    <s v="OK"/>
    <m/>
    <s v=""/>
    <s v=""/>
    <n v="576"/>
    <s v=""/>
    <s v=""/>
    <n v="56924"/>
    <n v="32788224"/>
  </r>
  <r>
    <x v="7"/>
    <x v="232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32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32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32"/>
    <s v="15:00"/>
    <n v="371"/>
    <n v="0"/>
    <n v="227678"/>
    <n v="0"/>
    <n v="1"/>
    <n v="0"/>
    <n v="1"/>
    <n v="0"/>
    <s v="OK"/>
    <m/>
    <n v="371"/>
    <n v="346.95920000000001"/>
    <n v="346.95920000000001"/>
    <n v="227678"/>
    <n v="272097.97779999999"/>
    <n v="272097.97779999999"/>
    <n v="94406896.699105754"/>
  </r>
  <r>
    <x v="7"/>
    <x v="232"/>
    <s v="16:00"/>
    <n v="464"/>
    <n v="1"/>
    <n v="87847"/>
    <n v="1"/>
    <n v="1"/>
    <n v="0"/>
    <n v="1"/>
    <n v="0"/>
    <s v="OK"/>
    <m/>
    <s v=""/>
    <s v=""/>
    <n v="464"/>
    <s v=""/>
    <s v=""/>
    <n v="87847"/>
    <n v="40761008"/>
  </r>
  <r>
    <x v="7"/>
    <x v="232"/>
    <s v="17:00"/>
    <n v="1220"/>
    <n v="0"/>
    <n v="96223"/>
    <n v="1"/>
    <n v="1"/>
    <n v="0"/>
    <n v="1"/>
    <n v="0"/>
    <s v="OK"/>
    <m/>
    <n v="1220"/>
    <n v="1140.944"/>
    <n v="1140.944"/>
    <s v=""/>
    <s v=""/>
    <n v="96223"/>
    <n v="109785054.51199999"/>
  </r>
  <r>
    <x v="7"/>
    <x v="232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32"/>
    <s v="19:00"/>
    <n v="1343"/>
    <n v="1"/>
    <n v="229913"/>
    <n v="0"/>
    <n v="1"/>
    <n v="0"/>
    <n v="1"/>
    <n v="0"/>
    <s v="OK"/>
    <m/>
    <s v=""/>
    <s v=""/>
    <n v="1343"/>
    <n v="229913"/>
    <n v="274769.02630000003"/>
    <n v="274769.02630000003"/>
    <n v="369014802.32090002"/>
  </r>
  <r>
    <x v="7"/>
    <x v="232"/>
    <s v="20:00"/>
    <n v="649"/>
    <n v="1"/>
    <n v="280395"/>
    <n v="0"/>
    <n v="1"/>
    <n v="0"/>
    <n v="1"/>
    <n v="0"/>
    <s v="OK"/>
    <m/>
    <s v=""/>
    <s v=""/>
    <n v="649"/>
    <n v="280395"/>
    <n v="335100.06450000004"/>
    <n v="335100.06450000004"/>
    <n v="217479941.86050004"/>
  </r>
  <r>
    <x v="7"/>
    <x v="232"/>
    <s v="21:00"/>
    <n v="1563"/>
    <n v="1"/>
    <n v="88179"/>
    <n v="0"/>
    <n v="1"/>
    <n v="0"/>
    <n v="1"/>
    <n v="0"/>
    <s v="OK"/>
    <m/>
    <s v=""/>
    <s v=""/>
    <n v="1563"/>
    <n v="88179"/>
    <n v="105382.72290000001"/>
    <n v="105382.72290000001"/>
    <n v="164713195.89270002"/>
  </r>
  <r>
    <x v="7"/>
    <x v="232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32"/>
    <s v="23:00"/>
    <n v="975"/>
    <n v="1"/>
    <n v="176882"/>
    <n v="1"/>
    <n v="1"/>
    <n v="0"/>
    <n v="1"/>
    <n v="0"/>
    <s v="OK"/>
    <m/>
    <s v=""/>
    <s v=""/>
    <n v="975"/>
    <s v=""/>
    <s v=""/>
    <n v="176882"/>
    <n v="172459950"/>
  </r>
  <r>
    <x v="7"/>
    <x v="232"/>
    <s v="00:00"/>
    <n v="1876"/>
    <n v="0"/>
    <n v="156660"/>
    <n v="1"/>
    <n v="1"/>
    <n v="0"/>
    <n v="1"/>
    <n v="0"/>
    <s v="OK"/>
    <m/>
    <n v="1876"/>
    <n v="1754.4352000000001"/>
    <n v="1754.4352000000001"/>
    <s v=""/>
    <s v=""/>
    <n v="156660"/>
    <n v="274849818.43200004"/>
  </r>
  <r>
    <x v="7"/>
    <x v="233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33"/>
    <s v="02:00"/>
    <n v="1215"/>
    <n v="0"/>
    <n v="267105"/>
    <n v="1"/>
    <n v="1"/>
    <n v="0"/>
    <n v="1"/>
    <n v="0"/>
    <s v="OK"/>
    <m/>
    <n v="1215"/>
    <n v="1136.268"/>
    <n v="1136.268"/>
    <s v=""/>
    <s v=""/>
    <n v="267105"/>
    <n v="303502864.13999999"/>
  </r>
  <r>
    <x v="7"/>
    <x v="233"/>
    <s v="03:00"/>
    <n v="785"/>
    <n v="1"/>
    <n v="68311"/>
    <n v="1"/>
    <n v="1"/>
    <n v="0"/>
    <n v="1"/>
    <n v="0"/>
    <s v="OK"/>
    <m/>
    <s v=""/>
    <s v=""/>
    <n v="785"/>
    <s v=""/>
    <s v=""/>
    <n v="68311"/>
    <n v="53624135"/>
  </r>
  <r>
    <x v="7"/>
    <x v="233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33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33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33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33"/>
    <s v="08:00"/>
    <n v="900"/>
    <n v="0"/>
    <n v="100992"/>
    <n v="0"/>
    <n v="1"/>
    <n v="0"/>
    <n v="1"/>
    <n v="0"/>
    <s v="OK"/>
    <m/>
    <n v="900"/>
    <n v="841.68000000000006"/>
    <n v="841.68000000000006"/>
    <n v="100992"/>
    <n v="120695.5392"/>
    <n v="120695.5392"/>
    <n v="101587021.43385601"/>
  </r>
  <r>
    <x v="7"/>
    <x v="233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33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33"/>
    <s v="11:00"/>
    <n v="441"/>
    <n v="0"/>
    <n v="93932"/>
    <n v="0"/>
    <n v="1"/>
    <n v="0"/>
    <n v="1"/>
    <n v="0"/>
    <s v="OK"/>
    <m/>
    <n v="441"/>
    <n v="412.42320000000001"/>
    <n v="412.42320000000001"/>
    <n v="93932"/>
    <n v="112258.13320000001"/>
    <n v="112258.13320000001"/>
    <n v="46297858.520370245"/>
  </r>
  <r>
    <x v="7"/>
    <x v="233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33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33"/>
    <s v="14:00"/>
    <n v="1542"/>
    <n v="0"/>
    <n v="214514"/>
    <n v="0"/>
    <n v="1"/>
    <n v="0"/>
    <n v="1"/>
    <n v="0"/>
    <s v="OK"/>
    <m/>
    <n v="1542"/>
    <n v="1442.0784000000001"/>
    <n v="1442.0784000000001"/>
    <n v="214514"/>
    <n v="256365.6814"/>
    <n v="256365.6814"/>
    <n v="369699411.64822179"/>
  </r>
  <r>
    <x v="7"/>
    <x v="233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33"/>
    <s v="16:00"/>
    <n v="1782"/>
    <n v="1"/>
    <n v="79011"/>
    <n v="0"/>
    <n v="1"/>
    <n v="0"/>
    <n v="1"/>
    <n v="0"/>
    <s v="OK"/>
    <m/>
    <s v=""/>
    <s v=""/>
    <n v="1782"/>
    <n v="79011"/>
    <n v="94426.046100000007"/>
    <n v="94426.046100000007"/>
    <n v="168267214.15020001"/>
  </r>
  <r>
    <x v="7"/>
    <x v="233"/>
    <s v="17:00"/>
    <n v="1775"/>
    <n v="1"/>
    <n v="246843"/>
    <n v="1"/>
    <n v="1"/>
    <n v="0"/>
    <n v="1"/>
    <n v="0"/>
    <s v="OK"/>
    <m/>
    <s v=""/>
    <s v=""/>
    <n v="1775"/>
    <s v=""/>
    <s v=""/>
    <n v="246843"/>
    <n v="438146325"/>
  </r>
  <r>
    <x v="7"/>
    <x v="233"/>
    <s v="18:00"/>
    <n v="1014"/>
    <n v="0"/>
    <n v="285065"/>
    <n v="1"/>
    <n v="1"/>
    <n v="0"/>
    <n v="1"/>
    <n v="0"/>
    <s v="OK"/>
    <m/>
    <n v="1014"/>
    <n v="948.29280000000006"/>
    <n v="948.29280000000006"/>
    <s v=""/>
    <s v=""/>
    <n v="285065"/>
    <n v="270325087.03200001"/>
  </r>
  <r>
    <x v="7"/>
    <x v="233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33"/>
    <s v="20:00"/>
    <n v="1474"/>
    <n v="0"/>
    <n v="120442"/>
    <n v="0"/>
    <n v="1"/>
    <n v="0"/>
    <n v="1"/>
    <n v="0"/>
    <s v="OK"/>
    <m/>
    <n v="1474"/>
    <n v="1378.4848"/>
    <n v="1378.4848"/>
    <n v="120442"/>
    <n v="143940.23420000001"/>
    <n v="143940.23420000001"/>
    <n v="198419424.95314017"/>
  </r>
  <r>
    <x v="7"/>
    <x v="233"/>
    <s v="21:00"/>
    <n v="1432"/>
    <n v="0"/>
    <n v="267334"/>
    <n v="0"/>
    <n v="1"/>
    <n v="0"/>
    <n v="1"/>
    <n v="0"/>
    <s v="OK"/>
    <m/>
    <n v="1432"/>
    <n v="1339.2064"/>
    <n v="1339.2064"/>
    <n v="267334"/>
    <n v="319490.86340000003"/>
    <n v="319490.86340000003"/>
    <n v="427864209.00680584"/>
  </r>
  <r>
    <x v="7"/>
    <x v="233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33"/>
    <s v="23:00"/>
    <n v="1745"/>
    <n v="0"/>
    <n v="97714"/>
    <n v="1"/>
    <n v="1"/>
    <n v="0"/>
    <n v="1"/>
    <n v="0"/>
    <s v="OK"/>
    <m/>
    <n v="1745"/>
    <n v="1631.924"/>
    <n v="1631.924"/>
    <s v=""/>
    <s v=""/>
    <n v="97714"/>
    <n v="159461821.736"/>
  </r>
  <r>
    <x v="7"/>
    <x v="233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34"/>
    <s v="01:01"/>
    <n v="362"/>
    <n v="0"/>
    <n v="101410"/>
    <n v="0"/>
    <n v="1"/>
    <n v="0"/>
    <n v="1"/>
    <n v="0"/>
    <s v="OK"/>
    <m/>
    <n v="362"/>
    <n v="338.54239999999999"/>
    <n v="338.54239999999999"/>
    <n v="101410"/>
    <n v="121195.091"/>
    <n v="121195.091"/>
    <n v="41029676.975358397"/>
  </r>
  <r>
    <x v="7"/>
    <x v="234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34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34"/>
    <s v="04:00"/>
    <n v="373"/>
    <n v="1"/>
    <n v="119167"/>
    <n v="0"/>
    <n v="1"/>
    <n v="0"/>
    <n v="1"/>
    <n v="0"/>
    <s v="OK"/>
    <m/>
    <s v=""/>
    <s v=""/>
    <n v="373"/>
    <n v="119167"/>
    <n v="142416.4817"/>
    <n v="142416.4817"/>
    <n v="53121347.674100004"/>
  </r>
  <r>
    <x v="7"/>
    <x v="234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34"/>
    <s v="06:00"/>
    <n v="664"/>
    <n v="1"/>
    <n v="195742"/>
    <n v="0"/>
    <n v="1"/>
    <n v="0"/>
    <n v="1"/>
    <n v="0"/>
    <s v="OK"/>
    <m/>
    <s v=""/>
    <s v=""/>
    <n v="664"/>
    <n v="195742"/>
    <n v="233931.26420000001"/>
    <n v="233931.26420000001"/>
    <n v="155330359.42880002"/>
  </r>
  <r>
    <x v="7"/>
    <x v="234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34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34"/>
    <s v="09:00"/>
    <n v="1643"/>
    <n v="0"/>
    <n v="228190"/>
    <n v="0"/>
    <n v="1"/>
    <n v="0"/>
    <n v="1"/>
    <n v="0"/>
    <s v="OK"/>
    <m/>
    <n v="1643"/>
    <n v="1536.5336"/>
    <n v="1536.5336"/>
    <n v="228190"/>
    <n v="272709.86900000001"/>
    <n v="272709.86900000001"/>
    <n v="419027876.77009839"/>
  </r>
  <r>
    <x v="7"/>
    <x v="234"/>
    <s v="10:00"/>
    <n v="622"/>
    <n v="0"/>
    <n v="139694"/>
    <n v="1"/>
    <n v="1"/>
    <n v="0"/>
    <n v="1"/>
    <n v="0"/>
    <s v="OK"/>
    <m/>
    <n v="622"/>
    <n v="581.69439999999997"/>
    <n v="581.69439999999997"/>
    <s v=""/>
    <s v=""/>
    <n v="139694"/>
    <n v="81259217.513599992"/>
  </r>
  <r>
    <x v="7"/>
    <x v="234"/>
    <s v="11:00"/>
    <n v="1280"/>
    <n v="0"/>
    <n v="243051"/>
    <n v="0"/>
    <n v="1"/>
    <n v="0"/>
    <n v="1"/>
    <n v="0"/>
    <s v="OK"/>
    <m/>
    <n v="1280"/>
    <n v="1197.056"/>
    <n v="1197.056"/>
    <n v="243051"/>
    <n v="290470.2501"/>
    <n v="290470.2501"/>
    <n v="347709155.70370561"/>
  </r>
  <r>
    <x v="7"/>
    <x v="234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34"/>
    <s v="13:00"/>
    <n v="1854"/>
    <n v="0"/>
    <n v="297596"/>
    <n v="1"/>
    <n v="1"/>
    <n v="0"/>
    <n v="1"/>
    <n v="0"/>
    <s v="OK"/>
    <m/>
    <n v="1854"/>
    <n v="1733.8608000000002"/>
    <n v="1733.8608000000002"/>
    <s v=""/>
    <s v=""/>
    <n v="297596"/>
    <n v="515990038.63680005"/>
  </r>
  <r>
    <x v="7"/>
    <x v="234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34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34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34"/>
    <s v="17:00"/>
    <n v="985"/>
    <n v="1"/>
    <n v="202635"/>
    <n v="0"/>
    <n v="1"/>
    <n v="0"/>
    <n v="1"/>
    <n v="0"/>
    <s v="OK"/>
    <m/>
    <s v=""/>
    <s v=""/>
    <n v="985"/>
    <n v="202635"/>
    <n v="242169.08850000001"/>
    <n v="242169.08850000001"/>
    <n v="238536552.17250001"/>
  </r>
  <r>
    <x v="7"/>
    <x v="234"/>
    <s v="18:00"/>
    <n v="1643"/>
    <n v="1"/>
    <n v="50002"/>
    <n v="1"/>
    <n v="1"/>
    <n v="0"/>
    <n v="1"/>
    <n v="0"/>
    <s v="OK"/>
    <m/>
    <s v=""/>
    <s v=""/>
    <n v="1643"/>
    <s v=""/>
    <s v=""/>
    <n v="50002"/>
    <n v="82153286"/>
  </r>
  <r>
    <x v="7"/>
    <x v="234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34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34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34"/>
    <s v="22:00"/>
    <n v="1013"/>
    <n v="1"/>
    <n v="35592"/>
    <n v="1"/>
    <n v="1"/>
    <n v="0"/>
    <n v="1"/>
    <n v="0"/>
    <s v="OK"/>
    <m/>
    <s v=""/>
    <s v=""/>
    <n v="1013"/>
    <s v=""/>
    <s v=""/>
    <n v="35592"/>
    <n v="36054696"/>
  </r>
  <r>
    <x v="7"/>
    <x v="234"/>
    <s v="23:00"/>
    <n v="1672"/>
    <n v="0"/>
    <n v="115930"/>
    <n v="0"/>
    <n v="1"/>
    <n v="0"/>
    <n v="1"/>
    <n v="0"/>
    <s v="OK"/>
    <m/>
    <n v="1672"/>
    <n v="1563.6544000000001"/>
    <n v="1563.6544000000001"/>
    <n v="115930"/>
    <n v="138547.943"/>
    <n v="138547.943"/>
    <n v="216641100.68289921"/>
  </r>
  <r>
    <x v="7"/>
    <x v="234"/>
    <s v="00:00"/>
    <n v="1224"/>
    <n v="0"/>
    <n v="69209"/>
    <n v="1"/>
    <n v="1"/>
    <n v="0"/>
    <n v="1"/>
    <n v="0"/>
    <s v="OK"/>
    <m/>
    <n v="1224"/>
    <n v="1144.6848"/>
    <n v="1144.6848"/>
    <s v=""/>
    <s v=""/>
    <n v="69209"/>
    <n v="79222490.323200002"/>
  </r>
  <r>
    <x v="7"/>
    <x v="235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35"/>
    <s v="02:00"/>
    <n v="1518"/>
    <n v="0"/>
    <n v="165674"/>
    <n v="1"/>
    <n v="1"/>
    <n v="0"/>
    <n v="1"/>
    <n v="0"/>
    <s v="OK"/>
    <m/>
    <n v="1518"/>
    <n v="1419.6336000000001"/>
    <n v="1419.6336000000001"/>
    <s v=""/>
    <s v=""/>
    <n v="165674"/>
    <n v="235196377.04640001"/>
  </r>
  <r>
    <x v="7"/>
    <x v="235"/>
    <s v="03:00"/>
    <n v="1494"/>
    <n v="1"/>
    <n v="222857"/>
    <n v="0"/>
    <n v="1"/>
    <n v="0"/>
    <n v="1"/>
    <n v="0"/>
    <s v="OK"/>
    <m/>
    <s v=""/>
    <s v=""/>
    <n v="1494"/>
    <n v="222857"/>
    <n v="266336.4007"/>
    <n v="266336.4007"/>
    <n v="397906582.64579999"/>
  </r>
  <r>
    <x v="7"/>
    <x v="235"/>
    <s v="04:00"/>
    <n v="687"/>
    <n v="1"/>
    <n v="38348"/>
    <n v="1"/>
    <n v="1"/>
    <n v="0"/>
    <n v="1"/>
    <n v="0"/>
    <s v="OK"/>
    <m/>
    <s v=""/>
    <s v=""/>
    <n v="687"/>
    <s v=""/>
    <s v=""/>
    <n v="38348"/>
    <n v="26345076"/>
  </r>
  <r>
    <x v="7"/>
    <x v="235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35"/>
    <s v="06:00"/>
    <n v="1352"/>
    <n v="1"/>
    <n v="199582"/>
    <n v="0"/>
    <n v="1"/>
    <n v="0"/>
    <n v="1"/>
    <n v="0"/>
    <s v="OK"/>
    <m/>
    <s v=""/>
    <s v=""/>
    <n v="1352"/>
    <n v="199582"/>
    <n v="238520.44820000001"/>
    <n v="238520.44820000001"/>
    <n v="322479645.96640003"/>
  </r>
  <r>
    <x v="7"/>
    <x v="235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35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35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35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35"/>
    <s v="11:00"/>
    <n v="1447"/>
    <n v="0"/>
    <n v="223516"/>
    <n v="0"/>
    <n v="1"/>
    <n v="0"/>
    <n v="1"/>
    <n v="0"/>
    <s v="OK"/>
    <m/>
    <n v="1447"/>
    <n v="1353.2344000000001"/>
    <n v="1353.2344000000001"/>
    <n v="223516"/>
    <n v="267123.97159999999"/>
    <n v="267123.97159999999"/>
    <n v="361481347.43374306"/>
  </r>
  <r>
    <x v="7"/>
    <x v="235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35"/>
    <s v="13:00"/>
    <n v="786"/>
    <n v="0"/>
    <n v="295084"/>
    <n v="0"/>
    <n v="1"/>
    <n v="0"/>
    <n v="1"/>
    <n v="0"/>
    <s v="OK"/>
    <m/>
    <n v="786"/>
    <n v="735.06720000000007"/>
    <n v="735.06720000000007"/>
    <n v="295084"/>
    <n v="352654.8884"/>
    <n v="352654.8884"/>
    <n v="259225041.3825005"/>
  </r>
  <r>
    <x v="7"/>
    <x v="235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35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35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35"/>
    <s v="17:00"/>
    <n v="1875"/>
    <n v="0"/>
    <n v="121336"/>
    <n v="1"/>
    <n v="1"/>
    <n v="0"/>
    <n v="1"/>
    <n v="0"/>
    <s v="OK"/>
    <m/>
    <n v="1875"/>
    <n v="1753.5"/>
    <n v="1753.5"/>
    <s v=""/>
    <s v=""/>
    <n v="121336"/>
    <n v="212762676"/>
  </r>
  <r>
    <x v="7"/>
    <x v="235"/>
    <s v="18:00"/>
    <n v="1475"/>
    <n v="1"/>
    <n v="158198"/>
    <n v="0"/>
    <n v="1"/>
    <n v="0"/>
    <n v="1"/>
    <n v="0"/>
    <s v="OK"/>
    <m/>
    <s v=""/>
    <s v=""/>
    <n v="1475"/>
    <n v="158198"/>
    <n v="189062.42980000001"/>
    <n v="189062.42980000001"/>
    <n v="278867083.95500004"/>
  </r>
  <r>
    <x v="7"/>
    <x v="235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35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35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35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35"/>
    <s v="23:00"/>
    <n v="1292"/>
    <n v="1"/>
    <n v="169085"/>
    <n v="1"/>
    <n v="1"/>
    <n v="0"/>
    <n v="1"/>
    <n v="0"/>
    <s v="OK"/>
    <m/>
    <s v=""/>
    <s v=""/>
    <n v="1292"/>
    <s v=""/>
    <s v=""/>
    <n v="169085"/>
    <n v="218457820"/>
  </r>
  <r>
    <x v="7"/>
    <x v="235"/>
    <s v="00:00"/>
    <n v="445"/>
    <n v="0"/>
    <n v="188592"/>
    <n v="1"/>
    <n v="1"/>
    <n v="0"/>
    <n v="1"/>
    <n v="0"/>
    <s v="OK"/>
    <m/>
    <n v="445"/>
    <n v="416.16399999999999"/>
    <n v="416.16399999999999"/>
    <s v=""/>
    <s v=""/>
    <n v="188592"/>
    <n v="78485201.088"/>
  </r>
  <r>
    <x v="7"/>
    <x v="236"/>
    <s v="01:01"/>
    <n v="343"/>
    <n v="0"/>
    <n v="126693"/>
    <n v="1"/>
    <n v="1"/>
    <n v="0"/>
    <n v="1"/>
    <n v="0"/>
    <s v="OK"/>
    <m/>
    <n v="343"/>
    <n v="320.77359999999999"/>
    <n v="320.77359999999999"/>
    <s v=""/>
    <s v=""/>
    <n v="126693"/>
    <n v="40639769.704799995"/>
  </r>
  <r>
    <x v="7"/>
    <x v="236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36"/>
    <s v="03:00"/>
    <n v="782"/>
    <n v="1"/>
    <n v="129380"/>
    <n v="1"/>
    <n v="1"/>
    <n v="0"/>
    <n v="1"/>
    <n v="0"/>
    <s v="OK"/>
    <m/>
    <s v=""/>
    <s v=""/>
    <n v="782"/>
    <s v=""/>
    <s v=""/>
    <n v="129380"/>
    <n v="101175160"/>
  </r>
  <r>
    <x v="7"/>
    <x v="236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36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36"/>
    <s v="06:00"/>
    <n v="922"/>
    <n v="0"/>
    <n v="182780"/>
    <n v="1"/>
    <n v="1"/>
    <n v="0"/>
    <n v="1"/>
    <n v="0"/>
    <s v="OK"/>
    <m/>
    <n v="922"/>
    <n v="862.25440000000003"/>
    <n v="862.25440000000003"/>
    <s v=""/>
    <s v=""/>
    <n v="182780"/>
    <n v="157602859.23199999"/>
  </r>
  <r>
    <x v="7"/>
    <x v="236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36"/>
    <s v="08:00"/>
    <n v="1159"/>
    <n v="0"/>
    <n v="208417"/>
    <n v="1"/>
    <n v="1"/>
    <n v="0"/>
    <n v="1"/>
    <n v="0"/>
    <s v="OK"/>
    <m/>
    <n v="1159"/>
    <n v="1083.8968"/>
    <n v="1083.8968"/>
    <s v=""/>
    <s v=""/>
    <n v="208417"/>
    <n v="225902519.36559999"/>
  </r>
  <r>
    <x v="7"/>
    <x v="236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36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36"/>
    <s v="11:00"/>
    <n v="1329"/>
    <n v="0"/>
    <n v="71511"/>
    <n v="1"/>
    <n v="1"/>
    <n v="0"/>
    <n v="1"/>
    <n v="0"/>
    <s v="OK"/>
    <m/>
    <n v="1329"/>
    <n v="1242.8808000000001"/>
    <n v="1242.8808000000001"/>
    <s v=""/>
    <s v=""/>
    <n v="71511"/>
    <n v="88879648.88880001"/>
  </r>
  <r>
    <x v="7"/>
    <x v="236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36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36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36"/>
    <s v="15:00"/>
    <n v="927"/>
    <n v="1"/>
    <n v="118484"/>
    <n v="0"/>
    <n v="1"/>
    <n v="0"/>
    <n v="1"/>
    <n v="0"/>
    <s v="OK"/>
    <m/>
    <s v=""/>
    <s v=""/>
    <n v="927"/>
    <n v="118484"/>
    <n v="141600.22839999999"/>
    <n v="141600.22839999999"/>
    <n v="131263411.72679999"/>
  </r>
  <r>
    <x v="7"/>
    <x v="236"/>
    <s v="16:00"/>
    <n v="1171"/>
    <n v="1"/>
    <n v="119164"/>
    <n v="1"/>
    <n v="1"/>
    <n v="0"/>
    <n v="1"/>
    <n v="0"/>
    <s v="OK"/>
    <m/>
    <s v=""/>
    <s v=""/>
    <n v="1171"/>
    <s v=""/>
    <s v=""/>
    <n v="119164"/>
    <n v="139541044"/>
  </r>
  <r>
    <x v="7"/>
    <x v="236"/>
    <s v="17:00"/>
    <n v="1539"/>
    <n v="0"/>
    <n v="120897"/>
    <n v="0"/>
    <n v="1"/>
    <n v="0"/>
    <n v="1"/>
    <n v="0"/>
    <s v="OK"/>
    <m/>
    <n v="1539"/>
    <n v="1439.2728"/>
    <n v="1439.2728"/>
    <n v="120897"/>
    <n v="144484.00470000002"/>
    <n v="144484.00470000002"/>
    <n v="207951897.99978217"/>
  </r>
  <r>
    <x v="7"/>
    <x v="236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36"/>
    <s v="19:00"/>
    <n v="927"/>
    <n v="1"/>
    <n v="38308"/>
    <n v="0"/>
    <n v="1"/>
    <n v="0"/>
    <n v="1"/>
    <n v="0"/>
    <s v="OK"/>
    <m/>
    <s v=""/>
    <s v=""/>
    <n v="927"/>
    <n v="38308"/>
    <n v="45781.890800000001"/>
    <n v="45781.890800000001"/>
    <n v="42439812.771600001"/>
  </r>
  <r>
    <x v="7"/>
    <x v="236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36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36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36"/>
    <s v="23:00"/>
    <n v="1984"/>
    <n v="0"/>
    <n v="230336"/>
    <n v="1"/>
    <n v="1"/>
    <n v="0"/>
    <n v="1"/>
    <n v="0"/>
    <s v="OK"/>
    <m/>
    <n v="1984"/>
    <n v="1855.4367999999999"/>
    <n v="1855.4367999999999"/>
    <s v=""/>
    <s v=""/>
    <n v="230336"/>
    <n v="427373890.76480001"/>
  </r>
  <r>
    <x v="7"/>
    <x v="236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37"/>
    <s v="01:01"/>
    <n v="1698"/>
    <n v="0"/>
    <n v="256590"/>
    <n v="0"/>
    <n v="1"/>
    <n v="0"/>
    <n v="1"/>
    <n v="0"/>
    <s v="OK"/>
    <m/>
    <n v="1698"/>
    <n v="1587.9696000000001"/>
    <n v="1587.9696000000001"/>
    <n v="256590"/>
    <n v="306650.70900000003"/>
    <n v="306650.70900000003"/>
    <n v="486952003.71044648"/>
  </r>
  <r>
    <x v="7"/>
    <x v="237"/>
    <s v="02:00"/>
    <n v="1850"/>
    <n v="1"/>
    <n v="41106"/>
    <n v="1"/>
    <n v="1"/>
    <n v="0"/>
    <n v="1"/>
    <n v="0"/>
    <s v="OK"/>
    <m/>
    <s v=""/>
    <s v=""/>
    <n v="1850"/>
    <s v=""/>
    <s v=""/>
    <n v="41106"/>
    <n v="76046100"/>
  </r>
  <r>
    <x v="7"/>
    <x v="237"/>
    <s v="03:00"/>
    <n v="1255"/>
    <n v="1"/>
    <n v="273796"/>
    <n v="1"/>
    <n v="1"/>
    <n v="0"/>
    <n v="1"/>
    <n v="0"/>
    <s v="OK"/>
    <m/>
    <s v=""/>
    <s v=""/>
    <n v="1255"/>
    <s v=""/>
    <s v=""/>
    <n v="273796"/>
    <n v="343613980"/>
  </r>
  <r>
    <x v="7"/>
    <x v="237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37"/>
    <s v="05:00"/>
    <n v="342"/>
    <n v="1"/>
    <n v="74245"/>
    <n v="1"/>
    <n v="1"/>
    <n v="0"/>
    <n v="1"/>
    <n v="0"/>
    <s v="OK"/>
    <m/>
    <s v=""/>
    <s v=""/>
    <n v="342"/>
    <s v=""/>
    <s v=""/>
    <n v="74245"/>
    <n v="25391790"/>
  </r>
  <r>
    <x v="7"/>
    <x v="237"/>
    <s v="06:00"/>
    <n v="1570"/>
    <n v="1"/>
    <n v="98068"/>
    <n v="0"/>
    <n v="1"/>
    <n v="0"/>
    <n v="1"/>
    <n v="0"/>
    <s v="OK"/>
    <m/>
    <s v=""/>
    <s v=""/>
    <n v="1570"/>
    <n v="98068"/>
    <n v="117201.0668"/>
    <n v="117201.0668"/>
    <n v="184005674.87599999"/>
  </r>
  <r>
    <x v="7"/>
    <x v="237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37"/>
    <s v="08:00"/>
    <n v="1257"/>
    <n v="1"/>
    <n v="176594"/>
    <n v="0"/>
    <n v="1"/>
    <n v="0"/>
    <n v="1"/>
    <n v="0"/>
    <s v="OK"/>
    <m/>
    <s v=""/>
    <s v=""/>
    <n v="1257"/>
    <n v="176594"/>
    <n v="211047.48940000002"/>
    <n v="211047.48940000002"/>
    <n v="265286694.17580003"/>
  </r>
  <r>
    <x v="7"/>
    <x v="237"/>
    <s v="09:00"/>
    <n v="1536"/>
    <n v="1"/>
    <n v="219972"/>
    <n v="1"/>
    <n v="1"/>
    <n v="0"/>
    <n v="1"/>
    <n v="0"/>
    <s v="OK"/>
    <m/>
    <s v=""/>
    <s v=""/>
    <n v="1536"/>
    <s v=""/>
    <s v=""/>
    <n v="219972"/>
    <n v="337876992"/>
  </r>
  <r>
    <x v="7"/>
    <x v="237"/>
    <s v="10:00"/>
    <n v="1011"/>
    <n v="0"/>
    <n v="277480"/>
    <n v="1"/>
    <n v="1"/>
    <n v="0"/>
    <n v="1"/>
    <n v="0"/>
    <s v="OK"/>
    <m/>
    <n v="1011"/>
    <n v="945.48720000000003"/>
    <n v="945.48720000000003"/>
    <s v=""/>
    <s v=""/>
    <n v="277480"/>
    <n v="262353788.25600001"/>
  </r>
  <r>
    <x v="7"/>
    <x v="237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37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37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37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37"/>
    <s v="15:00"/>
    <n v="1306"/>
    <n v="0"/>
    <n v="64695"/>
    <n v="0"/>
    <n v="1"/>
    <n v="0"/>
    <n v="1"/>
    <n v="0"/>
    <s v="OK"/>
    <m/>
    <n v="1306"/>
    <n v="1221.3712"/>
    <n v="1221.3712"/>
    <n v="64695"/>
    <n v="77316.994500000001"/>
    <n v="77316.994500000001"/>
    <n v="94432750.352858409"/>
  </r>
  <r>
    <x v="7"/>
    <x v="237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37"/>
    <s v="17:00"/>
    <n v="1588"/>
    <n v="1"/>
    <n v="117559"/>
    <n v="0"/>
    <n v="1"/>
    <n v="0"/>
    <n v="1"/>
    <n v="0"/>
    <s v="OK"/>
    <m/>
    <s v=""/>
    <s v=""/>
    <n v="1588"/>
    <n v="117559"/>
    <n v="140494.76089999999"/>
    <n v="140494.76089999999"/>
    <n v="223105680.30919999"/>
  </r>
  <r>
    <x v="7"/>
    <x v="237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37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37"/>
    <s v="20:00"/>
    <n v="2000"/>
    <n v="0"/>
    <n v="158512"/>
    <n v="1"/>
    <n v="1"/>
    <n v="0"/>
    <n v="1"/>
    <n v="0"/>
    <s v="OK"/>
    <m/>
    <n v="2000"/>
    <n v="1870.4"/>
    <n v="1870.4"/>
    <s v=""/>
    <s v=""/>
    <n v="158512"/>
    <n v="296480844.80000001"/>
  </r>
  <r>
    <x v="7"/>
    <x v="237"/>
    <s v="21:00"/>
    <n v="1719"/>
    <n v="0"/>
    <n v="80541"/>
    <n v="0"/>
    <n v="1"/>
    <n v="0"/>
    <n v="1"/>
    <n v="0"/>
    <s v="OK"/>
    <m/>
    <n v="1719"/>
    <n v="1607.6088"/>
    <n v="1607.6088"/>
    <n v="80541"/>
    <n v="96254.549100000004"/>
    <n v="96254.549100000004"/>
    <n v="154739660.17319208"/>
  </r>
  <r>
    <x v="7"/>
    <x v="237"/>
    <s v="22:00"/>
    <n v="1492"/>
    <n v="1"/>
    <n v="140259"/>
    <n v="1"/>
    <n v="1"/>
    <n v="0"/>
    <n v="1"/>
    <n v="0"/>
    <s v="OK"/>
    <m/>
    <s v=""/>
    <s v=""/>
    <n v="1492"/>
    <s v=""/>
    <s v=""/>
    <n v="140259"/>
    <n v="209266428"/>
  </r>
  <r>
    <x v="7"/>
    <x v="237"/>
    <s v="23:00"/>
    <n v="1258"/>
    <n v="0"/>
    <n v="44371"/>
    <n v="0"/>
    <n v="1"/>
    <n v="0"/>
    <n v="1"/>
    <n v="0"/>
    <s v="OK"/>
    <m/>
    <n v="1258"/>
    <n v="1176.4816000000001"/>
    <n v="1176.4816000000001"/>
    <n v="44371"/>
    <n v="53027.782100000004"/>
    <n v="53027.782100000004"/>
    <n v="62386209.929459371"/>
  </r>
  <r>
    <x v="7"/>
    <x v="237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38"/>
    <s v="01:01"/>
    <n v="1433"/>
    <n v="1"/>
    <n v="230467"/>
    <n v="1"/>
    <n v="1"/>
    <n v="0"/>
    <n v="1"/>
    <n v="0"/>
    <s v="OK"/>
    <m/>
    <s v=""/>
    <s v=""/>
    <n v="1433"/>
    <s v=""/>
    <s v=""/>
    <n v="230467"/>
    <n v="330259211"/>
  </r>
  <r>
    <x v="7"/>
    <x v="238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38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38"/>
    <s v="04:00"/>
    <n v="1227"/>
    <n v="0"/>
    <n v="131268"/>
    <n v="1"/>
    <n v="1"/>
    <n v="0"/>
    <n v="1"/>
    <n v="0"/>
    <s v="OK"/>
    <m/>
    <n v="1227"/>
    <n v="1147.4904000000001"/>
    <n v="1147.4904000000001"/>
    <s v=""/>
    <s v=""/>
    <n v="131268"/>
    <n v="150628769.82720003"/>
  </r>
  <r>
    <x v="7"/>
    <x v="238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38"/>
    <s v="06:00"/>
    <n v="1035"/>
    <n v="0"/>
    <n v="237342"/>
    <n v="0"/>
    <n v="1"/>
    <n v="0"/>
    <n v="1"/>
    <n v="0"/>
    <s v="OK"/>
    <m/>
    <n v="1035"/>
    <n v="967.93200000000002"/>
    <n v="967.93200000000002"/>
    <n v="237342"/>
    <n v="283647.42420000001"/>
    <n v="283647.42420000001"/>
    <n v="274551418.60075444"/>
  </r>
  <r>
    <x v="7"/>
    <x v="238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38"/>
    <s v="08:00"/>
    <n v="446"/>
    <n v="0"/>
    <n v="106742"/>
    <n v="0"/>
    <n v="1"/>
    <n v="0"/>
    <n v="1"/>
    <n v="0"/>
    <s v="OK"/>
    <m/>
    <n v="446"/>
    <n v="417.0992"/>
    <n v="417.0992"/>
    <n v="106742"/>
    <n v="127567.36420000001"/>
    <n v="127567.36420000001"/>
    <n v="53208245.553928643"/>
  </r>
  <r>
    <x v="7"/>
    <x v="238"/>
    <s v="09:00"/>
    <n v="1368"/>
    <n v="0"/>
    <n v="220670"/>
    <n v="0"/>
    <n v="1"/>
    <n v="0"/>
    <n v="1"/>
    <n v="0"/>
    <s v="OK"/>
    <m/>
    <n v="1368"/>
    <n v="1279.3536000000001"/>
    <n v="1279.3536000000001"/>
    <n v="220670"/>
    <n v="263722.717"/>
    <n v="263722.717"/>
    <n v="337394607.39573127"/>
  </r>
  <r>
    <x v="7"/>
    <x v="238"/>
    <s v="10:00"/>
    <n v="662"/>
    <n v="0"/>
    <n v="243160"/>
    <n v="1"/>
    <n v="1"/>
    <n v="0"/>
    <n v="1"/>
    <n v="0"/>
    <s v="OK"/>
    <m/>
    <n v="662"/>
    <n v="619.10239999999999"/>
    <n v="619.10239999999999"/>
    <s v=""/>
    <s v=""/>
    <n v="243160"/>
    <n v="150540939.58399999"/>
  </r>
  <r>
    <x v="7"/>
    <x v="238"/>
    <s v="11:00"/>
    <n v="1014"/>
    <n v="0"/>
    <n v="83107"/>
    <n v="1"/>
    <n v="1"/>
    <n v="0"/>
    <n v="1"/>
    <n v="0"/>
    <s v="OK"/>
    <m/>
    <n v="1014"/>
    <n v="948.29280000000006"/>
    <n v="948.29280000000006"/>
    <s v=""/>
    <s v=""/>
    <n v="83107"/>
    <n v="78809769.729599997"/>
  </r>
  <r>
    <x v="7"/>
    <x v="238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38"/>
    <s v="13:00"/>
    <n v="1315"/>
    <n v="0"/>
    <n v="261735"/>
    <n v="1"/>
    <n v="1"/>
    <n v="0"/>
    <n v="1"/>
    <n v="0"/>
    <s v="OK"/>
    <m/>
    <n v="1315"/>
    <n v="1229.788"/>
    <n v="1229.788"/>
    <s v=""/>
    <s v=""/>
    <n v="261735"/>
    <n v="321878562.18000001"/>
  </r>
  <r>
    <x v="7"/>
    <x v="238"/>
    <s v="14:00"/>
    <n v="1591"/>
    <n v="1"/>
    <n v="236536"/>
    <n v="1"/>
    <n v="1"/>
    <n v="0"/>
    <n v="1"/>
    <n v="0"/>
    <s v="OK"/>
    <m/>
    <s v=""/>
    <s v=""/>
    <n v="1591"/>
    <s v=""/>
    <s v=""/>
    <n v="236536"/>
    <n v="376328776"/>
  </r>
  <r>
    <x v="7"/>
    <x v="238"/>
    <s v="15:00"/>
    <n v="545"/>
    <n v="0"/>
    <n v="274545"/>
    <n v="1"/>
    <n v="1"/>
    <n v="0"/>
    <n v="1"/>
    <n v="0"/>
    <s v="OK"/>
    <m/>
    <n v="545"/>
    <n v="509.68400000000003"/>
    <n v="509.68400000000003"/>
    <s v=""/>
    <s v=""/>
    <n v="274545"/>
    <n v="139931193.78"/>
  </r>
  <r>
    <x v="7"/>
    <x v="238"/>
    <s v="16:00"/>
    <n v="1486"/>
    <n v="1"/>
    <n v="175916"/>
    <n v="1"/>
    <n v="1"/>
    <n v="0"/>
    <n v="1"/>
    <n v="0"/>
    <s v="OK"/>
    <m/>
    <s v=""/>
    <s v=""/>
    <n v="1486"/>
    <s v=""/>
    <s v=""/>
    <n v="175916"/>
    <n v="261411176"/>
  </r>
  <r>
    <x v="7"/>
    <x v="238"/>
    <s v="17:00"/>
    <n v="1984"/>
    <n v="1"/>
    <n v="83773"/>
    <n v="0"/>
    <n v="1"/>
    <n v="0"/>
    <n v="1"/>
    <n v="0"/>
    <s v="OK"/>
    <m/>
    <s v=""/>
    <s v=""/>
    <n v="1984"/>
    <n v="83773"/>
    <n v="100117.11230000001"/>
    <n v="100117.11230000001"/>
    <n v="198632350.80320001"/>
  </r>
  <r>
    <x v="7"/>
    <x v="238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38"/>
    <s v="19:00"/>
    <n v="1822"/>
    <n v="1"/>
    <n v="257625"/>
    <n v="1"/>
    <n v="1"/>
    <n v="0"/>
    <n v="1"/>
    <n v="0"/>
    <s v="OK"/>
    <m/>
    <s v=""/>
    <s v=""/>
    <n v="1822"/>
    <s v=""/>
    <s v=""/>
    <n v="257625"/>
    <n v="469392750"/>
  </r>
  <r>
    <x v="7"/>
    <x v="238"/>
    <s v="20:00"/>
    <n v="925"/>
    <n v="1"/>
    <n v="84151"/>
    <n v="1"/>
    <n v="1"/>
    <n v="0"/>
    <n v="1"/>
    <n v="0"/>
    <s v="OK"/>
    <m/>
    <s v=""/>
    <s v=""/>
    <n v="925"/>
    <s v=""/>
    <s v=""/>
    <n v="84151"/>
    <n v="77839675"/>
  </r>
  <r>
    <x v="7"/>
    <x v="238"/>
    <s v="21:00"/>
    <n v="471"/>
    <n v="1"/>
    <n v="48702"/>
    <n v="0"/>
    <n v="1"/>
    <n v="0"/>
    <n v="1"/>
    <n v="0"/>
    <s v="OK"/>
    <m/>
    <s v=""/>
    <s v=""/>
    <n v="471"/>
    <n v="48702"/>
    <n v="58203.760200000004"/>
    <n v="58203.760200000004"/>
    <n v="27413971.054200001"/>
  </r>
  <r>
    <x v="7"/>
    <x v="238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38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38"/>
    <s v="00:00"/>
    <n v="1287"/>
    <n v="1"/>
    <n v="164173"/>
    <n v="1"/>
    <n v="1"/>
    <n v="0"/>
    <n v="1"/>
    <n v="0"/>
    <s v="OK"/>
    <m/>
    <s v=""/>
    <s v=""/>
    <n v="1287"/>
    <s v=""/>
    <s v=""/>
    <n v="164173"/>
    <n v="211290651"/>
  </r>
  <r>
    <x v="7"/>
    <x v="239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39"/>
    <s v="02:00"/>
    <n v="1052"/>
    <n v="0"/>
    <n v="296542"/>
    <n v="0"/>
    <n v="1"/>
    <n v="0"/>
    <n v="1"/>
    <n v="0"/>
    <s v="OK"/>
    <m/>
    <n v="1052"/>
    <n v="983.83040000000005"/>
    <n v="983.83040000000005"/>
    <n v="296542"/>
    <n v="354397.34419999999"/>
    <n v="354397.34419999999"/>
    <n v="348666880.90322369"/>
  </r>
  <r>
    <x v="7"/>
    <x v="239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39"/>
    <s v="04:00"/>
    <n v="1492"/>
    <n v="0"/>
    <n v="252333"/>
    <n v="0"/>
    <n v="1"/>
    <n v="0"/>
    <n v="1"/>
    <n v="0"/>
    <s v="OK"/>
    <m/>
    <n v="1492"/>
    <n v="1395.3184000000001"/>
    <n v="1395.3184000000001"/>
    <n v="252333"/>
    <n v="301563.16830000002"/>
    <n v="301563.16830000002"/>
    <n v="420776637.49128675"/>
  </r>
  <r>
    <x v="7"/>
    <x v="239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39"/>
    <s v="06:00"/>
    <n v="490"/>
    <n v="0"/>
    <n v="143019"/>
    <n v="1"/>
    <n v="1"/>
    <n v="0"/>
    <n v="1"/>
    <n v="0"/>
    <s v="OK"/>
    <m/>
    <n v="490"/>
    <n v="458.24799999999999"/>
    <n v="458.24799999999999"/>
    <s v=""/>
    <s v=""/>
    <n v="143019"/>
    <n v="65538170.711999997"/>
  </r>
  <r>
    <x v="7"/>
    <x v="239"/>
    <s v="07:00"/>
    <n v="1199"/>
    <n v="1"/>
    <n v="53759"/>
    <n v="0"/>
    <n v="1"/>
    <n v="0"/>
    <n v="1"/>
    <n v="0"/>
    <s v="OK"/>
    <m/>
    <s v=""/>
    <s v=""/>
    <n v="1199"/>
    <n v="53759"/>
    <n v="64247.380900000004"/>
    <n v="64247.380900000004"/>
    <n v="77032609.699100003"/>
  </r>
  <r>
    <x v="7"/>
    <x v="239"/>
    <s v="08:00"/>
    <n v="338"/>
    <n v="1"/>
    <n v="285774"/>
    <n v="1"/>
    <n v="1"/>
    <n v="0"/>
    <n v="1"/>
    <n v="0"/>
    <s v="OK"/>
    <m/>
    <s v=""/>
    <s v=""/>
    <n v="338"/>
    <s v=""/>
    <s v=""/>
    <n v="285774"/>
    <n v="96591612"/>
  </r>
  <r>
    <x v="7"/>
    <x v="239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39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39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39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39"/>
    <s v="13:00"/>
    <n v="1513"/>
    <n v="1"/>
    <n v="34953"/>
    <n v="1"/>
    <n v="1"/>
    <n v="0"/>
    <n v="1"/>
    <n v="0"/>
    <s v="OK"/>
    <m/>
    <s v=""/>
    <s v=""/>
    <n v="1513"/>
    <s v=""/>
    <s v=""/>
    <n v="34953"/>
    <n v="52883889"/>
  </r>
  <r>
    <x v="7"/>
    <x v="239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39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39"/>
    <s v="16:00"/>
    <n v="1800"/>
    <n v="0"/>
    <n v="143243"/>
    <n v="1"/>
    <n v="1"/>
    <n v="0"/>
    <n v="1"/>
    <n v="0"/>
    <s v="OK"/>
    <m/>
    <n v="1800"/>
    <n v="1683.3600000000001"/>
    <n v="1683.3600000000001"/>
    <s v=""/>
    <s v=""/>
    <n v="143243"/>
    <n v="241129536.48000002"/>
  </r>
  <r>
    <x v="7"/>
    <x v="239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39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39"/>
    <s v="19:00"/>
    <n v="1104"/>
    <n v="0"/>
    <n v="188709"/>
    <n v="1"/>
    <n v="1"/>
    <n v="0"/>
    <n v="1"/>
    <n v="0"/>
    <s v="OK"/>
    <m/>
    <n v="1104"/>
    <n v="1032.4608000000001"/>
    <n v="1032.4608000000001"/>
    <s v=""/>
    <s v=""/>
    <n v="188709"/>
    <n v="194834645.10720003"/>
  </r>
  <r>
    <x v="7"/>
    <x v="239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39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39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39"/>
    <s v="23:00"/>
    <n v="960"/>
    <n v="0"/>
    <n v="156466"/>
    <n v="0"/>
    <n v="1"/>
    <n v="0"/>
    <n v="1"/>
    <n v="0"/>
    <s v="OK"/>
    <m/>
    <n v="960"/>
    <n v="897.79200000000003"/>
    <n v="897.79200000000003"/>
    <n v="156466"/>
    <n v="186992.5166"/>
    <n v="186992.5166"/>
    <n v="167880385.4633472"/>
  </r>
  <r>
    <x v="7"/>
    <x v="239"/>
    <s v="00:00"/>
    <n v="1529"/>
    <n v="0"/>
    <n v="135303"/>
    <n v="1"/>
    <n v="1"/>
    <n v="0"/>
    <n v="1"/>
    <n v="0"/>
    <s v="OK"/>
    <m/>
    <n v="1529"/>
    <n v="1429.9208000000001"/>
    <n v="1429.9208000000001"/>
    <s v=""/>
    <s v=""/>
    <n v="135303"/>
    <n v="193472574.00240001"/>
  </r>
  <r>
    <x v="7"/>
    <x v="240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40"/>
    <s v="02:00"/>
    <n v="879"/>
    <n v="1"/>
    <n v="120244"/>
    <n v="1"/>
    <n v="1"/>
    <n v="0"/>
    <n v="1"/>
    <n v="0"/>
    <s v="OK"/>
    <m/>
    <s v=""/>
    <s v=""/>
    <n v="879"/>
    <s v=""/>
    <s v=""/>
    <n v="120244"/>
    <n v="105694476"/>
  </r>
  <r>
    <x v="7"/>
    <x v="240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40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40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40"/>
    <s v="06:00"/>
    <n v="523"/>
    <n v="0"/>
    <n v="226583"/>
    <n v="0"/>
    <n v="1"/>
    <n v="0"/>
    <n v="1"/>
    <n v="0"/>
    <s v="OK"/>
    <m/>
    <n v="523"/>
    <n v="489.1096"/>
    <n v="489.1096"/>
    <n v="226583"/>
    <n v="270789.34330000001"/>
    <n v="270789.34330000001"/>
    <n v="132445667.38572568"/>
  </r>
  <r>
    <x v="7"/>
    <x v="240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40"/>
    <s v="08:00"/>
    <n v="1634"/>
    <n v="1"/>
    <n v="63772"/>
    <n v="0"/>
    <n v="1"/>
    <n v="0"/>
    <n v="1"/>
    <n v="0"/>
    <s v="OK"/>
    <m/>
    <s v=""/>
    <s v=""/>
    <n v="1634"/>
    <n v="63772"/>
    <n v="76213.917199999996"/>
    <n v="76213.917199999996"/>
    <n v="124533540.70479999"/>
  </r>
  <r>
    <x v="7"/>
    <x v="240"/>
    <s v="09:00"/>
    <n v="694"/>
    <n v="1"/>
    <n v="55895"/>
    <n v="1"/>
    <n v="1"/>
    <n v="0"/>
    <n v="1"/>
    <n v="0"/>
    <s v="OK"/>
    <m/>
    <s v=""/>
    <s v=""/>
    <n v="694"/>
    <s v=""/>
    <s v=""/>
    <n v="55895"/>
    <n v="38791130"/>
  </r>
  <r>
    <x v="7"/>
    <x v="240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40"/>
    <s v="11:00"/>
    <n v="1370"/>
    <n v="1"/>
    <n v="277185"/>
    <n v="0"/>
    <n v="1"/>
    <n v="0"/>
    <n v="1"/>
    <n v="0"/>
    <s v="OK"/>
    <m/>
    <s v=""/>
    <s v=""/>
    <n v="1370"/>
    <n v="277185"/>
    <n v="331263.79350000003"/>
    <n v="331263.79350000003"/>
    <n v="453831397.09500003"/>
  </r>
  <r>
    <x v="7"/>
    <x v="240"/>
    <s v="12:00"/>
    <n v="868"/>
    <n v="0"/>
    <n v="268379"/>
    <n v="0"/>
    <n v="1"/>
    <n v="0"/>
    <n v="1"/>
    <n v="0"/>
    <s v="OK"/>
    <m/>
    <n v="868"/>
    <n v="811.75360000000001"/>
    <n v="811.75360000000001"/>
    <n v="268379"/>
    <n v="320739.74290000001"/>
    <n v="320739.74290000001"/>
    <n v="260361640.96214944"/>
  </r>
  <r>
    <x v="7"/>
    <x v="240"/>
    <s v="13:00"/>
    <n v="1092"/>
    <n v="0"/>
    <n v="269865"/>
    <n v="1"/>
    <n v="1"/>
    <n v="0"/>
    <n v="1"/>
    <n v="0"/>
    <s v="OK"/>
    <m/>
    <n v="1092"/>
    <n v="1021.2384000000001"/>
    <n v="1021.2384000000001"/>
    <s v=""/>
    <s v=""/>
    <n v="269865"/>
    <n v="275596500.81600004"/>
  </r>
  <r>
    <x v="7"/>
    <x v="240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40"/>
    <s v="15:00"/>
    <n v="1280"/>
    <n v="1"/>
    <n v="85223"/>
    <n v="0"/>
    <n v="1"/>
    <n v="0"/>
    <n v="1"/>
    <n v="0"/>
    <s v="OK"/>
    <m/>
    <s v=""/>
    <s v=""/>
    <n v="1280"/>
    <n v="85223"/>
    <n v="101850.0073"/>
    <n v="101850.0073"/>
    <n v="130368009.344"/>
  </r>
  <r>
    <x v="7"/>
    <x v="240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40"/>
    <s v="17:00"/>
    <n v="452"/>
    <n v="0"/>
    <n v="197242"/>
    <n v="0"/>
    <n v="1"/>
    <n v="0"/>
    <n v="1"/>
    <n v="0"/>
    <s v="OK"/>
    <m/>
    <n v="452"/>
    <n v="422.71039999999999"/>
    <n v="422.71039999999999"/>
    <n v="197242"/>
    <n v="235723.9142"/>
    <n v="235723.9142"/>
    <n v="99642950.061047673"/>
  </r>
  <r>
    <x v="7"/>
    <x v="240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40"/>
    <s v="19:00"/>
    <n v="794"/>
    <n v="0"/>
    <n v="216055"/>
    <n v="1"/>
    <n v="1"/>
    <n v="0"/>
    <n v="1"/>
    <n v="0"/>
    <s v="OK"/>
    <m/>
    <n v="794"/>
    <n v="742.54880000000003"/>
    <n v="742.54880000000003"/>
    <s v=""/>
    <s v=""/>
    <n v="216055"/>
    <n v="160431380.984"/>
  </r>
  <r>
    <x v="7"/>
    <x v="240"/>
    <s v="20:00"/>
    <n v="1961"/>
    <n v="0"/>
    <n v="287527"/>
    <n v="0"/>
    <n v="1"/>
    <n v="0"/>
    <n v="1"/>
    <n v="0"/>
    <s v="OK"/>
    <m/>
    <n v="1961"/>
    <n v="1833.9272000000001"/>
    <n v="1833.9272000000001"/>
    <n v="287527"/>
    <n v="343623.51770000003"/>
    <n v="343623.51770000003"/>
    <n v="630180515.66971147"/>
  </r>
  <r>
    <x v="7"/>
    <x v="240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40"/>
    <s v="22:00"/>
    <n v="997"/>
    <n v="0"/>
    <n v="263972"/>
    <n v="1"/>
    <n v="1"/>
    <n v="0"/>
    <n v="1"/>
    <n v="0"/>
    <s v="OK"/>
    <m/>
    <n v="997"/>
    <n v="932.39440000000002"/>
    <n v="932.39440000000002"/>
    <s v=""/>
    <s v=""/>
    <n v="263972"/>
    <n v="246126014.55680001"/>
  </r>
  <r>
    <x v="7"/>
    <x v="240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40"/>
    <s v="00:00"/>
    <n v="736"/>
    <n v="1"/>
    <n v="216891"/>
    <n v="1"/>
    <n v="1"/>
    <n v="0"/>
    <n v="1"/>
    <n v="0"/>
    <s v="OK"/>
    <m/>
    <s v=""/>
    <s v=""/>
    <n v="736"/>
    <s v=""/>
    <s v=""/>
    <n v="216891"/>
    <n v="159631776"/>
  </r>
  <r>
    <x v="7"/>
    <x v="241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41"/>
    <s v="02:00"/>
    <n v="1839"/>
    <n v="0"/>
    <n v="198924"/>
    <n v="0"/>
    <n v="1"/>
    <n v="0"/>
    <n v="1"/>
    <n v="0"/>
    <s v="OK"/>
    <m/>
    <n v="1839"/>
    <n v="1719.8328000000001"/>
    <n v="1719.8328000000001"/>
    <n v="198924"/>
    <n v="237734.0724"/>
    <n v="237734.0724"/>
    <n v="408862855.39109474"/>
  </r>
  <r>
    <x v="7"/>
    <x v="241"/>
    <s v="03:00"/>
    <n v="1567"/>
    <n v="1"/>
    <n v="221770"/>
    <n v="1"/>
    <n v="1"/>
    <n v="0"/>
    <n v="1"/>
    <n v="0"/>
    <s v="OK"/>
    <m/>
    <s v=""/>
    <s v=""/>
    <n v="1567"/>
    <s v=""/>
    <s v=""/>
    <n v="221770"/>
    <n v="347513590"/>
  </r>
  <r>
    <x v="7"/>
    <x v="241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41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41"/>
    <s v="06:00"/>
    <n v="934"/>
    <n v="0"/>
    <n v="222095"/>
    <n v="1"/>
    <n v="1"/>
    <n v="0"/>
    <n v="1"/>
    <n v="0"/>
    <s v="OK"/>
    <m/>
    <n v="934"/>
    <n v="873.47680000000003"/>
    <n v="873.47680000000003"/>
    <s v=""/>
    <s v=""/>
    <n v="222095"/>
    <n v="193994829.896"/>
  </r>
  <r>
    <x v="7"/>
    <x v="241"/>
    <s v="07:00"/>
    <n v="534"/>
    <n v="1"/>
    <n v="182170"/>
    <n v="1"/>
    <n v="1"/>
    <n v="0"/>
    <n v="1"/>
    <n v="0"/>
    <s v="OK"/>
    <m/>
    <s v=""/>
    <s v=""/>
    <n v="534"/>
    <s v=""/>
    <s v=""/>
    <n v="182170"/>
    <n v="97278780"/>
  </r>
  <r>
    <x v="7"/>
    <x v="241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41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41"/>
    <s v="10:00"/>
    <n v="880"/>
    <n v="0"/>
    <n v="145887"/>
    <n v="0"/>
    <n v="1"/>
    <n v="0"/>
    <n v="1"/>
    <n v="0"/>
    <s v="OK"/>
    <m/>
    <n v="880"/>
    <n v="822.976"/>
    <n v="822.976"/>
    <n v="145887"/>
    <n v="174349.55370000002"/>
    <n v="174349.55370000002"/>
    <n v="143485498.30581123"/>
  </r>
  <r>
    <x v="7"/>
    <x v="241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41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41"/>
    <s v="13:00"/>
    <n v="1603"/>
    <n v="1"/>
    <n v="31179"/>
    <n v="0"/>
    <n v="1"/>
    <n v="0"/>
    <n v="1"/>
    <n v="0"/>
    <s v="OK"/>
    <m/>
    <s v=""/>
    <s v=""/>
    <n v="1603"/>
    <n v="31179"/>
    <n v="37262.022900000004"/>
    <n v="37262.022900000004"/>
    <n v="59731022.708700009"/>
  </r>
  <r>
    <x v="7"/>
    <x v="241"/>
    <s v="14:00"/>
    <n v="329"/>
    <n v="1"/>
    <n v="55179"/>
    <n v="0"/>
    <n v="1"/>
    <n v="0"/>
    <n v="1"/>
    <n v="0"/>
    <s v="OK"/>
    <m/>
    <s v=""/>
    <s v=""/>
    <n v="329"/>
    <n v="55179"/>
    <n v="65944.422900000005"/>
    <n v="65944.422900000005"/>
    <n v="21695715.134100001"/>
  </r>
  <r>
    <x v="7"/>
    <x v="241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41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41"/>
    <s v="17:00"/>
    <n v="1977"/>
    <n v="0"/>
    <n v="252328"/>
    <n v="0"/>
    <n v="1"/>
    <n v="0"/>
    <n v="1"/>
    <n v="0"/>
    <s v="OK"/>
    <m/>
    <n v="1977"/>
    <n v="1848.8904"/>
    <n v="1848.8904"/>
    <n v="252328"/>
    <n v="301557.19280000002"/>
    <n v="301557.19280000002"/>
    <n v="557546198.81886911"/>
  </r>
  <r>
    <x v="7"/>
    <x v="241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41"/>
    <s v="19:00"/>
    <n v="646"/>
    <n v="0"/>
    <n v="49020"/>
    <n v="0"/>
    <n v="1"/>
    <n v="0"/>
    <n v="1"/>
    <n v="0"/>
    <s v="OK"/>
    <m/>
    <n v="646"/>
    <n v="604.13920000000007"/>
    <n v="604.13920000000007"/>
    <n v="49020"/>
    <n v="58583.802000000003"/>
    <n v="58583.802000000003"/>
    <n v="35392771.273238406"/>
  </r>
  <r>
    <x v="7"/>
    <x v="241"/>
    <s v="20:00"/>
    <n v="746"/>
    <n v="0"/>
    <n v="265189"/>
    <n v="0"/>
    <n v="1"/>
    <n v="0"/>
    <n v="1"/>
    <n v="0"/>
    <s v="OK"/>
    <m/>
    <n v="746"/>
    <n v="697.65920000000006"/>
    <n v="697.65920000000006"/>
    <n v="265189"/>
    <n v="316927.37390000001"/>
    <n v="316927.37390000001"/>
    <n v="221107298.1331749"/>
  </r>
  <r>
    <x v="7"/>
    <x v="241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41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41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41"/>
    <s v="00:00"/>
    <n v="1361"/>
    <n v="0"/>
    <n v="127939"/>
    <n v="1"/>
    <n v="1"/>
    <n v="0"/>
    <n v="1"/>
    <n v="0"/>
    <s v="OK"/>
    <m/>
    <n v="1361"/>
    <n v="1272.8072"/>
    <n v="1272.8072"/>
    <s v=""/>
    <s v=""/>
    <n v="127939"/>
    <n v="162841680.3608"/>
  </r>
  <r>
    <x v="7"/>
    <x v="242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42"/>
    <s v="02:00"/>
    <n v="1203"/>
    <n v="1"/>
    <n v="83882"/>
    <n v="1"/>
    <n v="1"/>
    <n v="0"/>
    <n v="1"/>
    <n v="0"/>
    <s v="OK"/>
    <m/>
    <s v=""/>
    <s v=""/>
    <n v="1203"/>
    <s v=""/>
    <s v=""/>
    <n v="83882"/>
    <n v="100910046"/>
  </r>
  <r>
    <x v="7"/>
    <x v="242"/>
    <s v="03:00"/>
    <n v="1023"/>
    <n v="1"/>
    <n v="43800"/>
    <n v="0"/>
    <n v="1"/>
    <n v="0"/>
    <n v="1"/>
    <n v="0"/>
    <s v="OK"/>
    <m/>
    <s v=""/>
    <s v=""/>
    <n v="1023"/>
    <n v="43800"/>
    <n v="52345.380000000005"/>
    <n v="52345.380000000005"/>
    <n v="53549323.740000002"/>
  </r>
  <r>
    <x v="7"/>
    <x v="242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42"/>
    <s v="05:00"/>
    <n v="1916"/>
    <n v="0"/>
    <n v="48440"/>
    <n v="1"/>
    <n v="1"/>
    <n v="0"/>
    <n v="1"/>
    <n v="0"/>
    <s v="OK"/>
    <m/>
    <n v="1916"/>
    <n v="1791.8432"/>
    <n v="1791.8432"/>
    <s v=""/>
    <s v=""/>
    <n v="48440"/>
    <n v="86796884.607999995"/>
  </r>
  <r>
    <x v="7"/>
    <x v="242"/>
    <s v="06:00"/>
    <n v="1804"/>
    <n v="1"/>
    <n v="112002"/>
    <n v="0"/>
    <n v="1"/>
    <n v="0"/>
    <n v="1"/>
    <n v="0"/>
    <s v="OK"/>
    <m/>
    <s v=""/>
    <s v=""/>
    <n v="1804"/>
    <n v="112002"/>
    <n v="133853.59020000001"/>
    <n v="133853.59020000001"/>
    <n v="241471876.72080001"/>
  </r>
  <r>
    <x v="7"/>
    <x v="242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42"/>
    <s v="08:00"/>
    <n v="1027"/>
    <n v="0"/>
    <n v="155069"/>
    <n v="0"/>
    <n v="1"/>
    <n v="0"/>
    <n v="1"/>
    <n v="0"/>
    <s v="OK"/>
    <m/>
    <n v="1027"/>
    <n v="960.45040000000006"/>
    <n v="960.45040000000006"/>
    <n v="155069"/>
    <n v="185322.96189999999"/>
    <n v="185322.96189999999"/>
    <n v="177993512.88603976"/>
  </r>
  <r>
    <x v="7"/>
    <x v="242"/>
    <s v="09:00"/>
    <n v="1287"/>
    <n v="0"/>
    <n v="103621"/>
    <n v="1"/>
    <n v="1"/>
    <n v="0"/>
    <n v="1"/>
    <n v="0"/>
    <s v="OK"/>
    <m/>
    <n v="1287"/>
    <n v="1203.6024"/>
    <n v="1203.6024"/>
    <s v=""/>
    <s v=""/>
    <n v="103621"/>
    <n v="124718484.2904"/>
  </r>
  <r>
    <x v="7"/>
    <x v="242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42"/>
    <s v="11:00"/>
    <n v="1937"/>
    <n v="0"/>
    <n v="208536"/>
    <n v="1"/>
    <n v="1"/>
    <n v="0"/>
    <n v="1"/>
    <n v="0"/>
    <s v="OK"/>
    <m/>
    <n v="1937"/>
    <n v="1811.4824000000001"/>
    <n v="1811.4824000000001"/>
    <s v=""/>
    <s v=""/>
    <n v="208536"/>
    <n v="377759293.76640004"/>
  </r>
  <r>
    <x v="7"/>
    <x v="242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42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42"/>
    <s v="14:00"/>
    <n v="352"/>
    <n v="1"/>
    <n v="259497"/>
    <n v="1"/>
    <n v="1"/>
    <n v="0"/>
    <n v="1"/>
    <n v="0"/>
    <s v="OK"/>
    <m/>
    <s v=""/>
    <s v=""/>
    <n v="352"/>
    <s v=""/>
    <s v=""/>
    <n v="259497"/>
    <n v="91342944"/>
  </r>
  <r>
    <x v="7"/>
    <x v="242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42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42"/>
    <s v="17:00"/>
    <n v="1252"/>
    <n v="1"/>
    <n v="276579"/>
    <n v="1"/>
    <n v="1"/>
    <n v="0"/>
    <n v="1"/>
    <n v="0"/>
    <s v="OK"/>
    <m/>
    <s v=""/>
    <s v=""/>
    <n v="1252"/>
    <s v=""/>
    <s v=""/>
    <n v="276579"/>
    <n v="346276908"/>
  </r>
  <r>
    <x v="7"/>
    <x v="242"/>
    <s v="18:00"/>
    <n v="1976"/>
    <n v="0"/>
    <n v="178294"/>
    <n v="0"/>
    <n v="1"/>
    <n v="0"/>
    <n v="1"/>
    <n v="0"/>
    <s v="OK"/>
    <m/>
    <n v="1976"/>
    <n v="1847.9552000000001"/>
    <n v="1847.9552000000001"/>
    <n v="178294"/>
    <n v="213079.1594"/>
    <n v="213079.1594"/>
    <n v="393760740.62485892"/>
  </r>
  <r>
    <x v="7"/>
    <x v="242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42"/>
    <s v="20:00"/>
    <n v="445"/>
    <n v="0"/>
    <n v="76994"/>
    <n v="1"/>
    <n v="1"/>
    <n v="0"/>
    <n v="1"/>
    <n v="0"/>
    <s v="OK"/>
    <m/>
    <n v="445"/>
    <n v="416.16399999999999"/>
    <n v="416.16399999999999"/>
    <s v=""/>
    <s v=""/>
    <n v="76994"/>
    <n v="32042131.015999999"/>
  </r>
  <r>
    <x v="7"/>
    <x v="242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7"/>
    <x v="242"/>
    <s v="22:00"/>
    <n v="1454"/>
    <n v="1"/>
    <n v="77805"/>
    <n v="1"/>
    <n v="1"/>
    <n v="0"/>
    <n v="1"/>
    <n v="0"/>
    <s v="OK"/>
    <m/>
    <s v=""/>
    <s v=""/>
    <n v="1454"/>
    <s v=""/>
    <s v=""/>
    <n v="77805"/>
    <n v="113128470"/>
  </r>
  <r>
    <x v="7"/>
    <x v="242"/>
    <s v="23:00"/>
    <n v="1710"/>
    <n v="0"/>
    <n v="60619"/>
    <n v="1"/>
    <n v="1"/>
    <n v="0"/>
    <n v="1"/>
    <n v="0"/>
    <s v="OK"/>
    <m/>
    <n v="1710"/>
    <n v="1599.192"/>
    <n v="1599.192"/>
    <s v=""/>
    <s v=""/>
    <n v="60619"/>
    <n v="96941419.848000005"/>
  </r>
  <r>
    <x v="7"/>
    <x v="242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43"/>
    <s v="01:01"/>
    <n v="1635"/>
    <n v="0"/>
    <n v="53111"/>
    <n v="1"/>
    <n v="1"/>
    <n v="0"/>
    <n v="1"/>
    <n v="0"/>
    <s v="OK"/>
    <m/>
    <n v="1635"/>
    <n v="1529.0520000000001"/>
    <n v="1529.0520000000001"/>
    <s v=""/>
    <s v=""/>
    <n v="53111"/>
    <n v="81209480.772"/>
  </r>
  <r>
    <x v="8"/>
    <x v="243"/>
    <s v="02:00"/>
    <n v="685"/>
    <n v="1"/>
    <n v="230974"/>
    <n v="1"/>
    <n v="1"/>
    <n v="0"/>
    <n v="1"/>
    <n v="0"/>
    <s v="OK"/>
    <m/>
    <s v=""/>
    <s v=""/>
    <n v="685"/>
    <s v=""/>
    <s v=""/>
    <n v="230974"/>
    <n v="158217190"/>
  </r>
  <r>
    <x v="8"/>
    <x v="243"/>
    <s v="03:00"/>
    <n v="772"/>
    <n v="1"/>
    <n v="88059"/>
    <n v="1"/>
    <n v="1"/>
    <n v="0"/>
    <n v="1"/>
    <n v="0"/>
    <s v="OK"/>
    <m/>
    <s v=""/>
    <s v=""/>
    <n v="772"/>
    <s v=""/>
    <s v=""/>
    <n v="88059"/>
    <n v="67981548"/>
  </r>
  <r>
    <x v="8"/>
    <x v="243"/>
    <s v="04:00"/>
    <n v="1209"/>
    <n v="0"/>
    <n v="80666"/>
    <n v="1"/>
    <n v="1"/>
    <n v="0"/>
    <n v="1"/>
    <n v="0"/>
    <s v="OK"/>
    <m/>
    <n v="1209"/>
    <n v="1130.6568"/>
    <n v="1130.6568"/>
    <s v=""/>
    <s v=""/>
    <n v="80666"/>
    <n v="91205561.428800002"/>
  </r>
  <r>
    <x v="8"/>
    <x v="243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43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43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43"/>
    <s v="08:00"/>
    <n v="1427"/>
    <n v="0"/>
    <n v="284174"/>
    <n v="0"/>
    <n v="1"/>
    <n v="0"/>
    <n v="1"/>
    <n v="0"/>
    <s v="OK"/>
    <m/>
    <n v="1427"/>
    <n v="1334.5304000000001"/>
    <n v="1334.5304000000001"/>
    <n v="284174"/>
    <n v="339616.34740000003"/>
    <n v="339616.34740000003"/>
    <n v="453228339.94226104"/>
  </r>
  <r>
    <x v="8"/>
    <x v="243"/>
    <s v="09:00"/>
    <n v="726"/>
    <n v="0"/>
    <n v="157866"/>
    <n v="0"/>
    <n v="1"/>
    <n v="0"/>
    <n v="1"/>
    <n v="0"/>
    <s v="OK"/>
    <m/>
    <n v="726"/>
    <n v="678.95519999999999"/>
    <n v="678.95519999999999"/>
    <n v="157866"/>
    <n v="188665.65660000002"/>
    <n v="188665.65660000002"/>
    <n v="128095528.60998432"/>
  </r>
  <r>
    <x v="8"/>
    <x v="243"/>
    <s v="10:00"/>
    <n v="552"/>
    <n v="1"/>
    <n v="115940"/>
    <n v="0"/>
    <n v="1"/>
    <n v="0"/>
    <n v="1"/>
    <n v="0"/>
    <s v="OK"/>
    <m/>
    <s v=""/>
    <s v=""/>
    <n v="552"/>
    <n v="115940"/>
    <n v="138559.894"/>
    <n v="138559.894"/>
    <n v="76485061.488000005"/>
  </r>
  <r>
    <x v="8"/>
    <x v="243"/>
    <s v="11:00"/>
    <n v="1347"/>
    <n v="0"/>
    <n v="62500"/>
    <n v="0"/>
    <n v="1"/>
    <n v="0"/>
    <n v="1"/>
    <n v="0"/>
    <s v="OK"/>
    <m/>
    <n v="1347"/>
    <n v="1259.7144000000001"/>
    <n v="1259.7144000000001"/>
    <n v="62500"/>
    <n v="74693.75"/>
    <n v="74693.75"/>
    <n v="94092792.465000004"/>
  </r>
  <r>
    <x v="8"/>
    <x v="243"/>
    <s v="12:00"/>
    <n v="448"/>
    <n v="0"/>
    <n v="48931"/>
    <n v="1"/>
    <n v="1"/>
    <n v="0"/>
    <n v="1"/>
    <n v="0"/>
    <s v="OK"/>
    <m/>
    <n v="448"/>
    <n v="418.96960000000001"/>
    <n v="418.96960000000001"/>
    <s v=""/>
    <s v=""/>
    <n v="48931"/>
    <n v="20500601.4976"/>
  </r>
  <r>
    <x v="8"/>
    <x v="243"/>
    <s v="13:00"/>
    <n v="1971"/>
    <n v="0"/>
    <n v="222275"/>
    <n v="0"/>
    <n v="1"/>
    <n v="0"/>
    <n v="1"/>
    <n v="0"/>
    <s v="OK"/>
    <m/>
    <n v="1971"/>
    <n v="1843.2792000000002"/>
    <n v="1843.2792000000002"/>
    <n v="222275"/>
    <n v="265640.85250000004"/>
    <n v="265640.85250000004"/>
    <n v="489650258.08351809"/>
  </r>
  <r>
    <x v="8"/>
    <x v="243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43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43"/>
    <s v="16:00"/>
    <n v="1647"/>
    <n v="0"/>
    <n v="229761"/>
    <n v="1"/>
    <n v="1"/>
    <n v="0"/>
    <n v="1"/>
    <n v="0"/>
    <s v="OK"/>
    <m/>
    <n v="1647"/>
    <n v="1540.2744"/>
    <n v="1540.2744"/>
    <s v=""/>
    <s v=""/>
    <n v="229761"/>
    <n v="353894986.41839999"/>
  </r>
  <r>
    <x v="8"/>
    <x v="243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43"/>
    <s v="18:00"/>
    <n v="1961"/>
    <n v="1"/>
    <n v="286906"/>
    <n v="0"/>
    <n v="1"/>
    <n v="0"/>
    <n v="1"/>
    <n v="0"/>
    <s v="OK"/>
    <m/>
    <s v=""/>
    <s v=""/>
    <n v="1961"/>
    <n v="286906"/>
    <n v="342881.36060000001"/>
    <n v="342881.36060000001"/>
    <n v="672390348.13660002"/>
  </r>
  <r>
    <x v="8"/>
    <x v="243"/>
    <s v="19:00"/>
    <n v="1214"/>
    <n v="0"/>
    <n v="193994"/>
    <n v="1"/>
    <n v="1"/>
    <n v="0"/>
    <n v="1"/>
    <n v="0"/>
    <s v="OK"/>
    <m/>
    <n v="1214"/>
    <n v="1135.3328000000001"/>
    <n v="1135.3328000000001"/>
    <s v=""/>
    <s v=""/>
    <n v="193994"/>
    <n v="220247751.20320001"/>
  </r>
  <r>
    <x v="8"/>
    <x v="243"/>
    <s v="20:00"/>
    <n v="1242"/>
    <n v="1"/>
    <n v="64852"/>
    <n v="1"/>
    <n v="1"/>
    <n v="0"/>
    <n v="1"/>
    <n v="0"/>
    <s v="OK"/>
    <m/>
    <s v=""/>
    <s v=""/>
    <n v="1242"/>
    <s v=""/>
    <s v=""/>
    <n v="64852"/>
    <n v="80546184"/>
  </r>
  <r>
    <x v="8"/>
    <x v="243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43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43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43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44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44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44"/>
    <s v="03:00"/>
    <n v="1478"/>
    <n v="1"/>
    <n v="174281"/>
    <n v="1"/>
    <n v="1"/>
    <n v="0"/>
    <n v="1"/>
    <n v="0"/>
    <s v="OK"/>
    <m/>
    <s v=""/>
    <s v=""/>
    <n v="1478"/>
    <s v=""/>
    <s v=""/>
    <n v="174281"/>
    <n v="257587318"/>
  </r>
  <r>
    <x v="8"/>
    <x v="244"/>
    <s v="04:00"/>
    <n v="522"/>
    <n v="1"/>
    <n v="86232"/>
    <n v="1"/>
    <n v="1"/>
    <n v="0"/>
    <n v="1"/>
    <n v="0"/>
    <s v="OK"/>
    <m/>
    <s v=""/>
    <s v=""/>
    <n v="522"/>
    <s v=""/>
    <s v=""/>
    <n v="86232"/>
    <n v="45013104"/>
  </r>
  <r>
    <x v="8"/>
    <x v="244"/>
    <s v="05:00"/>
    <n v="485"/>
    <n v="1"/>
    <n v="171386"/>
    <n v="1"/>
    <n v="1"/>
    <n v="0"/>
    <n v="1"/>
    <n v="0"/>
    <s v="OK"/>
    <m/>
    <s v=""/>
    <s v=""/>
    <n v="485"/>
    <s v=""/>
    <s v=""/>
    <n v="171386"/>
    <n v="83122210"/>
  </r>
  <r>
    <x v="8"/>
    <x v="244"/>
    <s v="06:00"/>
    <n v="1239"/>
    <n v="0"/>
    <n v="253261"/>
    <n v="1"/>
    <n v="1"/>
    <n v="0"/>
    <n v="1"/>
    <n v="0"/>
    <s v="OK"/>
    <m/>
    <n v="1239"/>
    <n v="1158.7128"/>
    <n v="1158.7128"/>
    <s v=""/>
    <s v=""/>
    <n v="253261"/>
    <n v="293456762.44080001"/>
  </r>
  <r>
    <x v="8"/>
    <x v="244"/>
    <s v="07:00"/>
    <n v="625"/>
    <n v="0"/>
    <n v="121626"/>
    <n v="1"/>
    <n v="1"/>
    <n v="0"/>
    <n v="1"/>
    <n v="0"/>
    <s v="OK"/>
    <m/>
    <n v="625"/>
    <n v="584.5"/>
    <n v="584.5"/>
    <s v=""/>
    <s v=""/>
    <n v="121626"/>
    <n v="71090397"/>
  </r>
  <r>
    <x v="8"/>
    <x v="244"/>
    <s v="08:00"/>
    <n v="490"/>
    <n v="1"/>
    <n v="136890"/>
    <n v="1"/>
    <n v="1"/>
    <n v="0"/>
    <n v="1"/>
    <n v="0"/>
    <s v="OK"/>
    <m/>
    <s v=""/>
    <s v=""/>
    <n v="490"/>
    <s v=""/>
    <s v=""/>
    <n v="136890"/>
    <n v="67076100"/>
  </r>
  <r>
    <x v="8"/>
    <x v="244"/>
    <s v="09:00"/>
    <n v="496"/>
    <n v="0"/>
    <n v="264068"/>
    <n v="1"/>
    <n v="1"/>
    <n v="0"/>
    <n v="1"/>
    <n v="0"/>
    <s v="OK"/>
    <m/>
    <n v="496"/>
    <n v="463.85919999999999"/>
    <n v="463.85919999999999"/>
    <s v=""/>
    <s v=""/>
    <n v="264068"/>
    <n v="122490371.22559999"/>
  </r>
  <r>
    <x v="8"/>
    <x v="244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44"/>
    <s v="11:00"/>
    <n v="532"/>
    <n v="1"/>
    <n v="51636"/>
    <n v="1"/>
    <n v="1"/>
    <n v="0"/>
    <n v="1"/>
    <n v="0"/>
    <s v="OK"/>
    <m/>
    <s v=""/>
    <s v=""/>
    <n v="532"/>
    <s v=""/>
    <s v=""/>
    <n v="51636"/>
    <n v="27470352"/>
  </r>
  <r>
    <x v="8"/>
    <x v="244"/>
    <s v="12:00"/>
    <n v="1749"/>
    <n v="1"/>
    <n v="129967"/>
    <n v="0"/>
    <n v="1"/>
    <n v="0"/>
    <n v="1"/>
    <n v="0"/>
    <s v="OK"/>
    <m/>
    <s v=""/>
    <s v=""/>
    <n v="1749"/>
    <n v="129967"/>
    <n v="155323.56170000002"/>
    <n v="155323.56170000002"/>
    <n v="271660909.41330004"/>
  </r>
  <r>
    <x v="8"/>
    <x v="244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44"/>
    <s v="14:00"/>
    <n v="1165"/>
    <n v="1"/>
    <n v="166495"/>
    <n v="1"/>
    <n v="1"/>
    <n v="0"/>
    <n v="1"/>
    <n v="0"/>
    <s v="OK"/>
    <m/>
    <s v=""/>
    <s v=""/>
    <n v="1165"/>
    <s v=""/>
    <s v=""/>
    <n v="166495"/>
    <n v="193966675"/>
  </r>
  <r>
    <x v="8"/>
    <x v="244"/>
    <s v="15:00"/>
    <n v="1063"/>
    <n v="0"/>
    <n v="179604"/>
    <n v="1"/>
    <n v="1"/>
    <n v="0"/>
    <n v="1"/>
    <n v="0"/>
    <s v="OK"/>
    <m/>
    <n v="1063"/>
    <n v="994.11760000000004"/>
    <n v="994.11760000000004"/>
    <s v=""/>
    <s v=""/>
    <n v="179604"/>
    <n v="178547497.43040001"/>
  </r>
  <r>
    <x v="8"/>
    <x v="244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44"/>
    <s v="17:00"/>
    <n v="1569"/>
    <n v="0"/>
    <n v="250567"/>
    <n v="1"/>
    <n v="1"/>
    <n v="0"/>
    <n v="1"/>
    <n v="0"/>
    <s v="OK"/>
    <m/>
    <n v="1569"/>
    <n v="1467.3288"/>
    <n v="1467.3288"/>
    <s v=""/>
    <s v=""/>
    <n v="250567"/>
    <n v="367664175.4296"/>
  </r>
  <r>
    <x v="8"/>
    <x v="244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44"/>
    <s v="19:00"/>
    <n v="1089"/>
    <n v="1"/>
    <n v="206664"/>
    <n v="0"/>
    <n v="1"/>
    <n v="0"/>
    <n v="1"/>
    <n v="0"/>
    <s v="OK"/>
    <m/>
    <s v=""/>
    <s v=""/>
    <n v="1089"/>
    <n v="206664"/>
    <n v="246984.1464"/>
    <n v="246984.1464"/>
    <n v="268965735.4296"/>
  </r>
  <r>
    <x v="8"/>
    <x v="244"/>
    <s v="20:00"/>
    <n v="1760"/>
    <n v="0"/>
    <n v="119276"/>
    <n v="0"/>
    <n v="1"/>
    <n v="0"/>
    <n v="1"/>
    <n v="0"/>
    <s v="OK"/>
    <m/>
    <n v="1760"/>
    <n v="1645.952"/>
    <n v="1645.952"/>
    <n v="119276"/>
    <n v="142546.7476"/>
    <n v="142546.7476"/>
    <n v="234625104.3057152"/>
  </r>
  <r>
    <x v="8"/>
    <x v="244"/>
    <s v="21:00"/>
    <n v="532"/>
    <n v="0"/>
    <n v="225426"/>
    <n v="1"/>
    <n v="1"/>
    <n v="0"/>
    <n v="1"/>
    <n v="0"/>
    <s v="OK"/>
    <m/>
    <n v="532"/>
    <n v="497.52640000000002"/>
    <n v="497.52640000000002"/>
    <s v=""/>
    <s v=""/>
    <n v="225426"/>
    <n v="112155386.2464"/>
  </r>
  <r>
    <x v="8"/>
    <x v="244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44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44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45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45"/>
    <s v="02:00"/>
    <n v="1084"/>
    <n v="1"/>
    <n v="68083"/>
    <n v="0"/>
    <n v="1"/>
    <n v="0"/>
    <n v="1"/>
    <n v="0"/>
    <s v="OK"/>
    <m/>
    <s v=""/>
    <s v=""/>
    <n v="1084"/>
    <n v="68083"/>
    <n v="81365.993300000002"/>
    <n v="81365.993300000002"/>
    <n v="88200736.737200007"/>
  </r>
  <r>
    <x v="8"/>
    <x v="245"/>
    <s v="03:00"/>
    <n v="1183"/>
    <n v="0"/>
    <n v="48392"/>
    <n v="0"/>
    <n v="1"/>
    <n v="0"/>
    <n v="1"/>
    <n v="0"/>
    <s v="OK"/>
    <m/>
    <n v="1183"/>
    <n v="1106.3416"/>
    <n v="1106.3416"/>
    <n v="48392"/>
    <n v="57833.279200000004"/>
    <n v="57833.279200000004"/>
    <n v="63983362.643374726"/>
  </r>
  <r>
    <x v="8"/>
    <x v="245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45"/>
    <s v="05:00"/>
    <n v="1740"/>
    <n v="1"/>
    <n v="59506"/>
    <n v="1"/>
    <n v="1"/>
    <n v="0"/>
    <n v="1"/>
    <n v="0"/>
    <s v="OK"/>
    <m/>
    <s v=""/>
    <s v=""/>
    <n v="1740"/>
    <s v=""/>
    <s v=""/>
    <n v="59506"/>
    <n v="103540440"/>
  </r>
  <r>
    <x v="8"/>
    <x v="245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45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45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45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45"/>
    <s v="10:00"/>
    <n v="733"/>
    <n v="0"/>
    <n v="278055"/>
    <n v="1"/>
    <n v="1"/>
    <n v="0"/>
    <n v="1"/>
    <n v="0"/>
    <s v="OK"/>
    <m/>
    <n v="733"/>
    <n v="685.50160000000005"/>
    <n v="685.50160000000005"/>
    <s v=""/>
    <s v=""/>
    <n v="278055"/>
    <n v="190607147.38800001"/>
  </r>
  <r>
    <x v="8"/>
    <x v="245"/>
    <s v="11:00"/>
    <n v="1560"/>
    <n v="1"/>
    <n v="286495"/>
    <n v="1"/>
    <n v="1"/>
    <n v="0"/>
    <n v="1"/>
    <n v="0"/>
    <s v="OK"/>
    <m/>
    <s v=""/>
    <s v=""/>
    <n v="1560"/>
    <s v=""/>
    <s v=""/>
    <n v="286495"/>
    <n v="446932200"/>
  </r>
  <r>
    <x v="8"/>
    <x v="245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45"/>
    <s v="13:00"/>
    <n v="1820"/>
    <n v="1"/>
    <n v="294309"/>
    <n v="0"/>
    <n v="1"/>
    <n v="0"/>
    <n v="1"/>
    <n v="0"/>
    <s v="OK"/>
    <m/>
    <s v=""/>
    <s v=""/>
    <n v="1820"/>
    <n v="294309"/>
    <n v="351728.68590000004"/>
    <n v="351728.68590000004"/>
    <n v="640146208.33800006"/>
  </r>
  <r>
    <x v="8"/>
    <x v="245"/>
    <s v="14:00"/>
    <n v="587"/>
    <n v="0"/>
    <n v="45790"/>
    <n v="1"/>
    <n v="1"/>
    <n v="0"/>
    <n v="1"/>
    <n v="0"/>
    <s v="OK"/>
    <m/>
    <n v="587"/>
    <n v="548.9624"/>
    <n v="548.9624"/>
    <s v=""/>
    <s v=""/>
    <n v="45790"/>
    <n v="25136988.296"/>
  </r>
  <r>
    <x v="8"/>
    <x v="245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45"/>
    <s v="16:00"/>
    <n v="1569"/>
    <n v="0"/>
    <n v="173536"/>
    <n v="1"/>
    <n v="1"/>
    <n v="0"/>
    <n v="1"/>
    <n v="0"/>
    <s v="OK"/>
    <m/>
    <n v="1569"/>
    <n v="1467.3288"/>
    <n v="1467.3288"/>
    <s v=""/>
    <s v=""/>
    <n v="173536"/>
    <n v="254634370.63679999"/>
  </r>
  <r>
    <x v="8"/>
    <x v="245"/>
    <s v="17:00"/>
    <n v="396"/>
    <n v="1"/>
    <n v="74381"/>
    <n v="0"/>
    <n v="1"/>
    <n v="0"/>
    <n v="1"/>
    <n v="0"/>
    <s v="OK"/>
    <m/>
    <s v=""/>
    <s v=""/>
    <n v="396"/>
    <n v="74381"/>
    <n v="88892.733099999998"/>
    <n v="88892.733099999998"/>
    <n v="35201522.307599999"/>
  </r>
  <r>
    <x v="8"/>
    <x v="245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45"/>
    <s v="19:00"/>
    <n v="1006"/>
    <n v="0"/>
    <n v="228481"/>
    <n v="1"/>
    <n v="1"/>
    <n v="0"/>
    <n v="1"/>
    <n v="0"/>
    <s v="OK"/>
    <m/>
    <n v="1006"/>
    <n v="940.81119999999999"/>
    <n v="940.81119999999999"/>
    <s v=""/>
    <s v=""/>
    <n v="228481"/>
    <n v="214957483.7872"/>
  </r>
  <r>
    <x v="8"/>
    <x v="245"/>
    <s v="20:00"/>
    <n v="1335"/>
    <n v="0"/>
    <n v="237587"/>
    <n v="0"/>
    <n v="1"/>
    <n v="0"/>
    <n v="1"/>
    <n v="0"/>
    <s v="OK"/>
    <m/>
    <n v="1335"/>
    <n v="1248.492"/>
    <n v="1248.492"/>
    <n v="237587"/>
    <n v="283940.22370000003"/>
    <n v="283940.22370000003"/>
    <n v="354497097.76766044"/>
  </r>
  <r>
    <x v="8"/>
    <x v="245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45"/>
    <s v="22:00"/>
    <n v="1062"/>
    <n v="0"/>
    <n v="161184"/>
    <n v="0"/>
    <n v="1"/>
    <n v="0"/>
    <n v="1"/>
    <n v="0"/>
    <s v="OK"/>
    <m/>
    <n v="1062"/>
    <n v="993.18240000000003"/>
    <n v="993.18240000000003"/>
    <n v="161184"/>
    <n v="192630.99840000001"/>
    <n v="192630.99840000001"/>
    <n v="191317717.30530816"/>
  </r>
  <r>
    <x v="8"/>
    <x v="245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45"/>
    <s v="00:00"/>
    <n v="1459"/>
    <n v="1"/>
    <n v="248628"/>
    <n v="0"/>
    <n v="1"/>
    <n v="0"/>
    <n v="1"/>
    <n v="0"/>
    <s v="OK"/>
    <m/>
    <s v=""/>
    <s v=""/>
    <n v="1459"/>
    <n v="248628"/>
    <n v="297135.32280000002"/>
    <n v="297135.32280000002"/>
    <n v="433520435.96520001"/>
  </r>
  <r>
    <x v="8"/>
    <x v="246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46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46"/>
    <s v="03:00"/>
    <n v="590"/>
    <n v="1"/>
    <n v="36599"/>
    <n v="0"/>
    <n v="1"/>
    <n v="0"/>
    <n v="1"/>
    <n v="0"/>
    <s v="OK"/>
    <m/>
    <s v=""/>
    <s v=""/>
    <n v="590"/>
    <n v="36599"/>
    <n v="43739.464899999999"/>
    <n v="43739.464899999999"/>
    <n v="25806284.291000001"/>
  </r>
  <r>
    <x v="8"/>
    <x v="246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46"/>
    <s v="05:00"/>
    <n v="1598"/>
    <n v="0"/>
    <n v="188725"/>
    <n v="0"/>
    <n v="1"/>
    <n v="0"/>
    <n v="1"/>
    <n v="0"/>
    <s v="OK"/>
    <m/>
    <n v="1598"/>
    <n v="1494.4496000000001"/>
    <n v="1494.4496000000001"/>
    <n v="188725"/>
    <n v="225545.2475"/>
    <n v="225545.2475"/>
    <n v="337066004.90827602"/>
  </r>
  <r>
    <x v="8"/>
    <x v="246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46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46"/>
    <s v="08:00"/>
    <n v="760"/>
    <n v="1"/>
    <n v="262581"/>
    <n v="0"/>
    <n v="1"/>
    <n v="0"/>
    <n v="1"/>
    <n v="0"/>
    <s v="OK"/>
    <m/>
    <s v=""/>
    <s v=""/>
    <n v="760"/>
    <n v="262581"/>
    <n v="313810.55310000002"/>
    <n v="313810.55310000002"/>
    <n v="238496020.35600001"/>
  </r>
  <r>
    <x v="8"/>
    <x v="246"/>
    <s v="09:00"/>
    <n v="1599"/>
    <n v="0"/>
    <n v="76612"/>
    <n v="0"/>
    <n v="1"/>
    <n v="0"/>
    <n v="1"/>
    <n v="0"/>
    <s v="OK"/>
    <m/>
    <n v="1599"/>
    <n v="1495.3848"/>
    <n v="1495.3848"/>
    <n v="76612"/>
    <n v="91559.001199999999"/>
    <n v="91559.001199999999"/>
    <n v="136915938.69766176"/>
  </r>
  <r>
    <x v="8"/>
    <x v="246"/>
    <s v="10:00"/>
    <n v="1194"/>
    <n v="1"/>
    <n v="112621"/>
    <n v="0"/>
    <n v="1"/>
    <n v="0"/>
    <n v="1"/>
    <n v="0"/>
    <s v="OK"/>
    <m/>
    <s v=""/>
    <s v=""/>
    <n v="1194"/>
    <n v="112621"/>
    <n v="134593.35709999999"/>
    <n v="134593.35709999999"/>
    <n v="160704468.37739998"/>
  </r>
  <r>
    <x v="8"/>
    <x v="246"/>
    <s v="11:00"/>
    <n v="799"/>
    <n v="1"/>
    <n v="60506"/>
    <n v="0"/>
    <n v="1"/>
    <n v="0"/>
    <n v="1"/>
    <n v="0"/>
    <s v="OK"/>
    <m/>
    <s v=""/>
    <s v=""/>
    <n v="799"/>
    <n v="60506"/>
    <n v="72310.720600000001"/>
    <n v="72310.720600000001"/>
    <n v="57776265.759400003"/>
  </r>
  <r>
    <x v="8"/>
    <x v="246"/>
    <s v="12:00"/>
    <n v="687"/>
    <n v="0"/>
    <n v="54407"/>
    <n v="1"/>
    <n v="1"/>
    <n v="0"/>
    <n v="1"/>
    <n v="0"/>
    <s v="OK"/>
    <m/>
    <n v="687"/>
    <n v="642.48239999999998"/>
    <n v="642.48239999999998"/>
    <s v=""/>
    <s v=""/>
    <n v="54407"/>
    <n v="34955539.936799996"/>
  </r>
  <r>
    <x v="8"/>
    <x v="246"/>
    <s v="13:00"/>
    <n v="1786"/>
    <n v="1"/>
    <n v="89982"/>
    <n v="0"/>
    <n v="1"/>
    <n v="0"/>
    <n v="1"/>
    <n v="0"/>
    <s v="OK"/>
    <m/>
    <s v=""/>
    <s v=""/>
    <n v="1786"/>
    <n v="89982"/>
    <n v="107537.48820000001"/>
    <n v="107537.48820000001"/>
    <n v="192061953.92520002"/>
  </r>
  <r>
    <x v="8"/>
    <x v="246"/>
    <s v="14:00"/>
    <n v="1522"/>
    <n v="0"/>
    <n v="221279"/>
    <n v="1"/>
    <n v="1"/>
    <n v="0"/>
    <n v="1"/>
    <n v="0"/>
    <s v="OK"/>
    <m/>
    <n v="1522"/>
    <n v="1423.3744000000002"/>
    <n v="1423.3744000000002"/>
    <s v=""/>
    <s v=""/>
    <n v="221279"/>
    <n v="314962863.85760003"/>
  </r>
  <r>
    <x v="8"/>
    <x v="246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46"/>
    <s v="16:00"/>
    <n v="1245"/>
    <n v="1"/>
    <n v="134403"/>
    <n v="0"/>
    <n v="1"/>
    <n v="0"/>
    <n v="1"/>
    <n v="0"/>
    <s v="OK"/>
    <m/>
    <s v=""/>
    <s v=""/>
    <n v="1245"/>
    <n v="134403"/>
    <n v="160625.02530000001"/>
    <n v="160625.02530000001"/>
    <n v="199978156.49850002"/>
  </r>
  <r>
    <x v="8"/>
    <x v="246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46"/>
    <s v="18:00"/>
    <n v="1073"/>
    <n v="0"/>
    <n v="179909"/>
    <n v="1"/>
    <n v="1"/>
    <n v="0"/>
    <n v="1"/>
    <n v="0"/>
    <s v="OK"/>
    <m/>
    <n v="1073"/>
    <n v="1003.4696"/>
    <n v="1003.4696"/>
    <s v=""/>
    <s v=""/>
    <n v="179909"/>
    <n v="180533212.26640001"/>
  </r>
  <r>
    <x v="8"/>
    <x v="246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46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46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46"/>
    <s v="22:00"/>
    <n v="1210"/>
    <n v="0"/>
    <n v="45590"/>
    <n v="0"/>
    <n v="1"/>
    <n v="0"/>
    <n v="1"/>
    <n v="0"/>
    <s v="OK"/>
    <m/>
    <n v="1210"/>
    <n v="1131.5920000000001"/>
    <n v="1131.5920000000001"/>
    <n v="45590"/>
    <n v="54484.609000000004"/>
    <n v="54484.609000000004"/>
    <n v="61654347.667528011"/>
  </r>
  <r>
    <x v="8"/>
    <x v="246"/>
    <s v="23:00"/>
    <n v="1367"/>
    <n v="0"/>
    <n v="140924"/>
    <n v="1"/>
    <n v="1"/>
    <n v="0"/>
    <n v="1"/>
    <n v="0"/>
    <s v="OK"/>
    <m/>
    <n v="1367"/>
    <n v="1278.4184"/>
    <n v="1278.4184"/>
    <s v=""/>
    <s v=""/>
    <n v="140924"/>
    <n v="180159834.60159999"/>
  </r>
  <r>
    <x v="8"/>
    <x v="246"/>
    <s v="00:00"/>
    <n v="1381"/>
    <n v="0"/>
    <n v="94742"/>
    <n v="0"/>
    <n v="1"/>
    <n v="0"/>
    <n v="1"/>
    <n v="0"/>
    <s v="OK"/>
    <m/>
    <n v="1381"/>
    <n v="1291.5112000000001"/>
    <n v="1291.5112000000001"/>
    <n v="94742"/>
    <n v="113226.1642"/>
    <n v="113226.1642"/>
    <n v="146232859.19733906"/>
  </r>
  <r>
    <x v="8"/>
    <x v="247"/>
    <s v="01:01"/>
    <n v="1337"/>
    <n v="0"/>
    <n v="290489"/>
    <n v="1"/>
    <n v="1"/>
    <n v="0"/>
    <n v="1"/>
    <n v="0"/>
    <s v="OK"/>
    <m/>
    <n v="1337"/>
    <n v="1250.3624"/>
    <n v="1250.3624"/>
    <s v=""/>
    <s v=""/>
    <n v="290489"/>
    <n v="363216523.21359998"/>
  </r>
  <r>
    <x v="8"/>
    <x v="247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47"/>
    <s v="03:00"/>
    <n v="1767"/>
    <n v="1"/>
    <n v="62596"/>
    <n v="1"/>
    <n v="1"/>
    <n v="0"/>
    <n v="1"/>
    <n v="0"/>
    <s v="OK"/>
    <m/>
    <s v=""/>
    <s v=""/>
    <n v="1767"/>
    <s v=""/>
    <s v=""/>
    <n v="62596"/>
    <n v="110607132"/>
  </r>
  <r>
    <x v="8"/>
    <x v="247"/>
    <s v="04:00"/>
    <n v="1658"/>
    <n v="1"/>
    <n v="152529"/>
    <n v="1"/>
    <n v="1"/>
    <n v="0"/>
    <n v="1"/>
    <n v="0"/>
    <s v="OK"/>
    <m/>
    <s v=""/>
    <s v=""/>
    <n v="1658"/>
    <s v=""/>
    <s v=""/>
    <n v="152529"/>
    <n v="252893082"/>
  </r>
  <r>
    <x v="8"/>
    <x v="247"/>
    <s v="05:00"/>
    <n v="611"/>
    <n v="0"/>
    <n v="131148"/>
    <n v="1"/>
    <n v="1"/>
    <n v="0"/>
    <n v="1"/>
    <n v="0"/>
    <s v="OK"/>
    <m/>
    <n v="611"/>
    <n v="571.40719999999999"/>
    <n v="571.40719999999999"/>
    <s v=""/>
    <s v=""/>
    <n v="131148"/>
    <n v="74938911.465599999"/>
  </r>
  <r>
    <x v="8"/>
    <x v="247"/>
    <s v="06:00"/>
    <n v="561"/>
    <n v="1"/>
    <n v="120919"/>
    <n v="0"/>
    <n v="1"/>
    <n v="0"/>
    <n v="1"/>
    <n v="0"/>
    <s v="OK"/>
    <m/>
    <s v=""/>
    <s v=""/>
    <n v="561"/>
    <n v="120919"/>
    <n v="144510.29690000002"/>
    <n v="144510.29690000002"/>
    <n v="81070276.560900003"/>
  </r>
  <r>
    <x v="8"/>
    <x v="247"/>
    <s v="07:00"/>
    <n v="1509"/>
    <n v="1"/>
    <n v="172028"/>
    <n v="0"/>
    <n v="1"/>
    <n v="0"/>
    <n v="1"/>
    <n v="0"/>
    <s v="OK"/>
    <m/>
    <s v=""/>
    <s v=""/>
    <n v="1509"/>
    <n v="172028"/>
    <n v="205590.66280000002"/>
    <n v="205590.66280000002"/>
    <n v="310236310.16520005"/>
  </r>
  <r>
    <x v="8"/>
    <x v="247"/>
    <s v="08:00"/>
    <n v="1224"/>
    <n v="1"/>
    <n v="80654"/>
    <n v="1"/>
    <n v="1"/>
    <n v="0"/>
    <n v="1"/>
    <n v="0"/>
    <s v="OK"/>
    <m/>
    <s v=""/>
    <s v=""/>
    <n v="1224"/>
    <s v=""/>
    <s v=""/>
    <n v="80654"/>
    <n v="98720496"/>
  </r>
  <r>
    <x v="8"/>
    <x v="247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47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47"/>
    <s v="11:00"/>
    <n v="1212"/>
    <n v="1"/>
    <n v="216583"/>
    <n v="1"/>
    <n v="1"/>
    <n v="0"/>
    <n v="1"/>
    <n v="0"/>
    <s v="OK"/>
    <m/>
    <s v=""/>
    <s v=""/>
    <n v="1212"/>
    <s v=""/>
    <s v=""/>
    <n v="216583"/>
    <n v="262498596"/>
  </r>
  <r>
    <x v="8"/>
    <x v="247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47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47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47"/>
    <s v="15:00"/>
    <n v="333"/>
    <n v="0"/>
    <n v="148527"/>
    <n v="1"/>
    <n v="1"/>
    <n v="0"/>
    <n v="1"/>
    <n v="0"/>
    <s v="OK"/>
    <m/>
    <n v="333"/>
    <n v="311.42160000000001"/>
    <n v="311.42160000000001"/>
    <s v=""/>
    <s v=""/>
    <n v="148527"/>
    <n v="46254515.983199999"/>
  </r>
  <r>
    <x v="8"/>
    <x v="247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47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47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47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47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47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47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47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47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48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48"/>
    <s v="02:00"/>
    <n v="1024"/>
    <n v="1"/>
    <n v="296990"/>
    <n v="0"/>
    <n v="1"/>
    <n v="0"/>
    <n v="1"/>
    <n v="0"/>
    <s v="OK"/>
    <m/>
    <s v=""/>
    <s v=""/>
    <n v="1024"/>
    <n v="296990"/>
    <n v="354932.74900000001"/>
    <n v="354932.74900000001"/>
    <n v="363451134.97600001"/>
  </r>
  <r>
    <x v="8"/>
    <x v="248"/>
    <s v="03:00"/>
    <n v="1217"/>
    <n v="0"/>
    <n v="194905"/>
    <n v="0"/>
    <n v="1"/>
    <n v="0"/>
    <n v="1"/>
    <n v="0"/>
    <s v="OK"/>
    <m/>
    <n v="1217"/>
    <n v="1138.1384"/>
    <n v="1138.1384"/>
    <n v="194905"/>
    <n v="232930.96550000002"/>
    <n v="232930.96550000002"/>
    <n v="265107676.38462523"/>
  </r>
  <r>
    <x v="8"/>
    <x v="248"/>
    <s v="04:00"/>
    <n v="553"/>
    <n v="1"/>
    <n v="107096"/>
    <n v="1"/>
    <n v="1"/>
    <n v="0"/>
    <n v="1"/>
    <n v="0"/>
    <s v="OK"/>
    <m/>
    <s v=""/>
    <s v=""/>
    <n v="553"/>
    <s v=""/>
    <s v=""/>
    <n v="107096"/>
    <n v="59224088"/>
  </r>
  <r>
    <x v="8"/>
    <x v="248"/>
    <s v="05:00"/>
    <n v="1405"/>
    <n v="0"/>
    <n v="244120"/>
    <n v="1"/>
    <n v="1"/>
    <n v="0"/>
    <n v="1"/>
    <n v="0"/>
    <s v="OK"/>
    <m/>
    <n v="1405"/>
    <n v="1313.9560000000001"/>
    <n v="1313.9560000000001"/>
    <s v=""/>
    <s v=""/>
    <n v="244120"/>
    <n v="320762938.72000003"/>
  </r>
  <r>
    <x v="8"/>
    <x v="248"/>
    <s v="06:00"/>
    <n v="889"/>
    <n v="1"/>
    <n v="170722"/>
    <n v="0"/>
    <n v="1"/>
    <n v="0"/>
    <n v="1"/>
    <n v="0"/>
    <s v="OK"/>
    <m/>
    <s v=""/>
    <s v=""/>
    <n v="889"/>
    <n v="170722"/>
    <n v="204029.8622"/>
    <n v="204029.8622"/>
    <n v="181382547.49579999"/>
  </r>
  <r>
    <x v="8"/>
    <x v="248"/>
    <s v="07:00"/>
    <n v="1393"/>
    <n v="1"/>
    <n v="183533"/>
    <n v="1"/>
    <n v="1"/>
    <n v="0"/>
    <n v="1"/>
    <n v="0"/>
    <s v="OK"/>
    <m/>
    <s v=""/>
    <s v=""/>
    <n v="1393"/>
    <s v=""/>
    <s v=""/>
    <n v="183533"/>
    <n v="255661469"/>
  </r>
  <r>
    <x v="8"/>
    <x v="248"/>
    <s v="08:00"/>
    <n v="1200"/>
    <n v="0"/>
    <n v="215005"/>
    <n v="1"/>
    <n v="1"/>
    <n v="0"/>
    <n v="1"/>
    <n v="0"/>
    <s v="OK"/>
    <m/>
    <n v="1200"/>
    <n v="1122.24"/>
    <n v="1122.24"/>
    <s v=""/>
    <s v=""/>
    <n v="215005"/>
    <n v="241287211.19999999"/>
  </r>
  <r>
    <x v="8"/>
    <x v="248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48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48"/>
    <s v="11:00"/>
    <n v="1101"/>
    <n v="0"/>
    <n v="233885"/>
    <n v="0"/>
    <n v="1"/>
    <n v="0"/>
    <n v="1"/>
    <n v="0"/>
    <s v="OK"/>
    <m/>
    <n v="1101"/>
    <n v="1029.6551999999999"/>
    <n v="1029.6551999999999"/>
    <n v="233885"/>
    <n v="279515.96350000001"/>
    <n v="279515.96350000001"/>
    <n v="287805065.30078518"/>
  </r>
  <r>
    <x v="8"/>
    <x v="248"/>
    <s v="12:00"/>
    <n v="655"/>
    <n v="0"/>
    <n v="218493"/>
    <n v="1"/>
    <n v="1"/>
    <n v="0"/>
    <n v="1"/>
    <n v="0"/>
    <s v="OK"/>
    <m/>
    <n v="655"/>
    <n v="612.55600000000004"/>
    <n v="612.55600000000004"/>
    <s v=""/>
    <s v=""/>
    <n v="218493"/>
    <n v="133839198.10800001"/>
  </r>
  <r>
    <x v="8"/>
    <x v="248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48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48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48"/>
    <s v="16:00"/>
    <n v="555"/>
    <n v="0"/>
    <n v="135666"/>
    <n v="0"/>
    <n v="1"/>
    <n v="0"/>
    <n v="1"/>
    <n v="0"/>
    <s v="OK"/>
    <m/>
    <n v="555"/>
    <n v="519.03600000000006"/>
    <n v="519.03600000000006"/>
    <n v="135666"/>
    <n v="162134.43660000002"/>
    <n v="162134.43660000002"/>
    <n v="84153609.435117617"/>
  </r>
  <r>
    <x v="8"/>
    <x v="248"/>
    <s v="17:00"/>
    <n v="630"/>
    <n v="0"/>
    <n v="274489"/>
    <n v="0"/>
    <n v="1"/>
    <n v="0"/>
    <n v="1"/>
    <n v="0"/>
    <s v="OK"/>
    <m/>
    <n v="630"/>
    <n v="589.17600000000004"/>
    <n v="589.17600000000004"/>
    <n v="274489"/>
    <n v="328041.8039"/>
    <n v="328041.8039"/>
    <n v="193274357.85458642"/>
  </r>
  <r>
    <x v="8"/>
    <x v="248"/>
    <s v="18:00"/>
    <n v="1648"/>
    <n v="0"/>
    <n v="38154"/>
    <n v="1"/>
    <n v="1"/>
    <n v="0"/>
    <n v="1"/>
    <n v="0"/>
    <s v="OK"/>
    <m/>
    <n v="1648"/>
    <n v="1541.2096000000001"/>
    <n v="1541.2096000000001"/>
    <s v=""/>
    <s v=""/>
    <n v="38154"/>
    <n v="58803311.078400008"/>
  </r>
  <r>
    <x v="8"/>
    <x v="248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48"/>
    <s v="20:00"/>
    <n v="360"/>
    <n v="0"/>
    <n v="262308"/>
    <n v="1"/>
    <n v="1"/>
    <n v="0"/>
    <n v="1"/>
    <n v="0"/>
    <s v="OK"/>
    <m/>
    <n v="360"/>
    <n v="336.67200000000003"/>
    <n v="336.67200000000003"/>
    <s v=""/>
    <s v=""/>
    <n v="262308"/>
    <n v="88311758.976000011"/>
  </r>
  <r>
    <x v="8"/>
    <x v="248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48"/>
    <s v="22:00"/>
    <n v="802"/>
    <n v="0"/>
    <n v="166828"/>
    <n v="0"/>
    <n v="1"/>
    <n v="0"/>
    <n v="1"/>
    <n v="0"/>
    <s v="OK"/>
    <m/>
    <n v="802"/>
    <n v="750.03039999999999"/>
    <n v="750.03039999999999"/>
    <n v="166828"/>
    <n v="199376.1428"/>
    <n v="199376.1428"/>
    <n v="149538168.13474113"/>
  </r>
  <r>
    <x v="8"/>
    <x v="248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48"/>
    <s v="00:00"/>
    <n v="1918"/>
    <n v="1"/>
    <n v="273898"/>
    <n v="1"/>
    <n v="1"/>
    <n v="0"/>
    <n v="1"/>
    <n v="0"/>
    <s v="OK"/>
    <m/>
    <s v=""/>
    <s v=""/>
    <n v="1918"/>
    <s v=""/>
    <s v=""/>
    <n v="273898"/>
    <n v="525336364"/>
  </r>
  <r>
    <x v="8"/>
    <x v="249"/>
    <s v="01:01"/>
    <n v="547"/>
    <n v="0"/>
    <n v="82301"/>
    <n v="0"/>
    <n v="1"/>
    <n v="0"/>
    <n v="1"/>
    <n v="0"/>
    <s v="OK"/>
    <m/>
    <n v="547"/>
    <n v="511.55440000000004"/>
    <n v="511.55440000000004"/>
    <n v="82301"/>
    <n v="98357.925100000008"/>
    <n v="98357.925100000008"/>
    <n v="50315429.359775446"/>
  </r>
  <r>
    <x v="8"/>
    <x v="249"/>
    <s v="02:00"/>
    <n v="970"/>
    <n v="0"/>
    <n v="219597"/>
    <n v="0"/>
    <n v="1"/>
    <n v="0"/>
    <n v="1"/>
    <n v="0"/>
    <s v="OK"/>
    <m/>
    <n v="970"/>
    <n v="907.14400000000001"/>
    <n v="907.14400000000001"/>
    <n v="219597"/>
    <n v="262440.37469999999"/>
    <n v="262440.37469999999"/>
    <n v="238071211.26685679"/>
  </r>
  <r>
    <x v="8"/>
    <x v="249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49"/>
    <s v="04:00"/>
    <n v="1150"/>
    <n v="0"/>
    <n v="279792"/>
    <n v="0"/>
    <n v="1"/>
    <n v="0"/>
    <n v="1"/>
    <n v="0"/>
    <s v="OK"/>
    <m/>
    <n v="1150"/>
    <n v="1075.48"/>
    <n v="1075.48"/>
    <n v="279792"/>
    <n v="334379.4192"/>
    <n v="334379.4192"/>
    <n v="359618377.76121598"/>
  </r>
  <r>
    <x v="8"/>
    <x v="249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49"/>
    <s v="06:00"/>
    <n v="903"/>
    <n v="0"/>
    <n v="246095"/>
    <n v="1"/>
    <n v="1"/>
    <n v="0"/>
    <n v="1"/>
    <n v="0"/>
    <s v="OK"/>
    <m/>
    <n v="903"/>
    <n v="844.48559999999998"/>
    <n v="844.48559999999998"/>
    <s v=""/>
    <s v=""/>
    <n v="246095"/>
    <n v="207823683.73199999"/>
  </r>
  <r>
    <x v="8"/>
    <x v="249"/>
    <s v="07:00"/>
    <n v="917"/>
    <n v="1"/>
    <n v="196747"/>
    <n v="0"/>
    <n v="1"/>
    <n v="0"/>
    <n v="1"/>
    <n v="0"/>
    <s v="OK"/>
    <m/>
    <s v=""/>
    <s v=""/>
    <n v="917"/>
    <n v="196747"/>
    <n v="235132.33970000001"/>
    <n v="235132.33970000001"/>
    <n v="215616355.50490001"/>
  </r>
  <r>
    <x v="8"/>
    <x v="249"/>
    <s v="08:00"/>
    <n v="1821"/>
    <n v="1"/>
    <n v="112306"/>
    <n v="0"/>
    <n v="1"/>
    <n v="0"/>
    <n v="1"/>
    <n v="0"/>
    <s v="OK"/>
    <m/>
    <s v=""/>
    <s v=""/>
    <n v="1821"/>
    <n v="112306"/>
    <n v="134216.90059999999"/>
    <n v="134216.90059999999"/>
    <n v="244408975.99259999"/>
  </r>
  <r>
    <x v="8"/>
    <x v="249"/>
    <s v="09:00"/>
    <n v="756"/>
    <n v="0"/>
    <n v="255089"/>
    <n v="1"/>
    <n v="1"/>
    <n v="0"/>
    <n v="1"/>
    <n v="0"/>
    <s v="OK"/>
    <m/>
    <n v="756"/>
    <n v="707.01120000000003"/>
    <n v="707.01120000000003"/>
    <s v=""/>
    <s v=""/>
    <n v="255089"/>
    <n v="180350779.99680001"/>
  </r>
  <r>
    <x v="8"/>
    <x v="249"/>
    <s v="10:00"/>
    <n v="570"/>
    <n v="1"/>
    <n v="201621"/>
    <n v="0"/>
    <n v="1"/>
    <n v="0"/>
    <n v="1"/>
    <n v="0"/>
    <s v="OK"/>
    <m/>
    <s v=""/>
    <s v=""/>
    <n v="570"/>
    <n v="201621"/>
    <n v="240957.25710000002"/>
    <n v="240957.25710000002"/>
    <n v="137345636.54700002"/>
  </r>
  <r>
    <x v="8"/>
    <x v="249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49"/>
    <s v="12:00"/>
    <n v="396"/>
    <n v="0"/>
    <n v="47063"/>
    <n v="0"/>
    <n v="1"/>
    <n v="0"/>
    <n v="1"/>
    <n v="0"/>
    <s v="OK"/>
    <m/>
    <n v="396"/>
    <n v="370.33920000000001"/>
    <n v="370.33920000000001"/>
    <n v="47063"/>
    <n v="56244.991300000002"/>
    <n v="56244.991300000002"/>
    <n v="20829725.08204896"/>
  </r>
  <r>
    <x v="8"/>
    <x v="249"/>
    <s v="13:00"/>
    <n v="1450"/>
    <n v="1"/>
    <n v="44998"/>
    <n v="1"/>
    <n v="1"/>
    <n v="0"/>
    <n v="1"/>
    <n v="0"/>
    <s v="OK"/>
    <m/>
    <s v=""/>
    <s v=""/>
    <n v="1450"/>
    <s v=""/>
    <s v=""/>
    <n v="44998"/>
    <n v="65247100"/>
  </r>
  <r>
    <x v="8"/>
    <x v="249"/>
    <s v="14:00"/>
    <n v="446"/>
    <n v="1"/>
    <n v="264614"/>
    <n v="1"/>
    <n v="1"/>
    <n v="0"/>
    <n v="1"/>
    <n v="0"/>
    <s v="OK"/>
    <m/>
    <s v=""/>
    <s v=""/>
    <n v="446"/>
    <s v=""/>
    <s v=""/>
    <n v="264614"/>
    <n v="118017844"/>
  </r>
  <r>
    <x v="8"/>
    <x v="249"/>
    <s v="15:00"/>
    <n v="313"/>
    <n v="0"/>
    <n v="56862"/>
    <n v="0"/>
    <n v="1"/>
    <n v="0"/>
    <n v="1"/>
    <n v="0"/>
    <s v="OK"/>
    <m/>
    <n v="313"/>
    <n v="292.7176"/>
    <n v="292.7176"/>
    <n v="56862"/>
    <n v="67955.776200000008"/>
    <n v="67955.776200000008"/>
    <n v="19891851.715401124"/>
  </r>
  <r>
    <x v="8"/>
    <x v="249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49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49"/>
    <s v="18:00"/>
    <n v="1936"/>
    <n v="0"/>
    <n v="294544"/>
    <n v="0"/>
    <n v="1"/>
    <n v="0"/>
    <n v="1"/>
    <n v="0"/>
    <s v="OK"/>
    <m/>
    <n v="1936"/>
    <n v="1810.5472"/>
    <n v="1810.5472"/>
    <n v="294544"/>
    <n v="352009.5344"/>
    <n v="352009.5344"/>
    <n v="637329876.88122368"/>
  </r>
  <r>
    <x v="8"/>
    <x v="249"/>
    <s v="19:00"/>
    <n v="1547"/>
    <n v="1"/>
    <n v="142707"/>
    <n v="1"/>
    <n v="1"/>
    <n v="0"/>
    <n v="1"/>
    <n v="0"/>
    <s v="OK"/>
    <m/>
    <s v=""/>
    <s v=""/>
    <n v="1547"/>
    <s v=""/>
    <s v=""/>
    <n v="142707"/>
    <n v="220767729"/>
  </r>
  <r>
    <x v="8"/>
    <x v="249"/>
    <s v="20:00"/>
    <n v="326"/>
    <n v="1"/>
    <n v="171479"/>
    <n v="1"/>
    <n v="1"/>
    <n v="0"/>
    <n v="1"/>
    <n v="0"/>
    <s v="OK"/>
    <m/>
    <s v=""/>
    <s v=""/>
    <n v="326"/>
    <s v=""/>
    <s v=""/>
    <n v="171479"/>
    <n v="55902154"/>
  </r>
  <r>
    <x v="8"/>
    <x v="249"/>
    <s v="21:00"/>
    <n v="548"/>
    <n v="1"/>
    <n v="79735"/>
    <n v="0"/>
    <n v="1"/>
    <n v="0"/>
    <n v="1"/>
    <n v="0"/>
    <s v="OK"/>
    <m/>
    <s v=""/>
    <s v=""/>
    <n v="548"/>
    <n v="79735"/>
    <n v="95291.298500000004"/>
    <n v="95291.298500000004"/>
    <n v="52219631.578000002"/>
  </r>
  <r>
    <x v="8"/>
    <x v="249"/>
    <s v="22:00"/>
    <n v="844"/>
    <n v="0"/>
    <n v="153539"/>
    <n v="0"/>
    <n v="1"/>
    <n v="0"/>
    <n v="1"/>
    <n v="0"/>
    <s v="OK"/>
    <m/>
    <n v="844"/>
    <n v="789.30880000000002"/>
    <n v="789.30880000000002"/>
    <n v="153539"/>
    <n v="183494.4589"/>
    <n v="183494.4589"/>
    <n v="144833791.16100833"/>
  </r>
  <r>
    <x v="8"/>
    <x v="249"/>
    <s v="23:00"/>
    <n v="654"/>
    <n v="0"/>
    <n v="191797"/>
    <n v="0"/>
    <n v="1"/>
    <n v="0"/>
    <n v="1"/>
    <n v="0"/>
    <s v="OK"/>
    <m/>
    <n v="654"/>
    <n v="611.62080000000003"/>
    <n v="611.62080000000003"/>
    <n v="191797"/>
    <n v="229216.59470000002"/>
    <n v="229216.59470000002"/>
    <n v="140193637.02368978"/>
  </r>
  <r>
    <x v="8"/>
    <x v="249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0"/>
    <s v="01:01"/>
    <n v="364"/>
    <n v="0"/>
    <n v="171438"/>
    <n v="1"/>
    <n v="1"/>
    <n v="0"/>
    <n v="1"/>
    <n v="0"/>
    <s v="OK"/>
    <m/>
    <n v="364"/>
    <n v="340.4128"/>
    <n v="340.4128"/>
    <s v=""/>
    <s v=""/>
    <n v="171438"/>
    <n v="58359689.606399998"/>
  </r>
  <r>
    <x v="8"/>
    <x v="250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0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0"/>
    <s v="04:00"/>
    <n v="673"/>
    <n v="0"/>
    <n v="156129"/>
    <n v="0"/>
    <n v="1"/>
    <n v="0"/>
    <n v="1"/>
    <n v="0"/>
    <s v="OK"/>
    <m/>
    <n v="673"/>
    <n v="629.38959999999997"/>
    <n v="629.38959999999997"/>
    <n v="156129"/>
    <n v="186589.76790000001"/>
    <n v="186589.76790000001"/>
    <n v="117437659.38267384"/>
  </r>
  <r>
    <x v="8"/>
    <x v="250"/>
    <s v="05:00"/>
    <n v="1646"/>
    <n v="0"/>
    <n v="236949"/>
    <n v="0"/>
    <n v="1"/>
    <n v="0"/>
    <n v="1"/>
    <n v="0"/>
    <s v="OK"/>
    <m/>
    <n v="1646"/>
    <n v="1539.3392000000001"/>
    <n v="1539.3392000000001"/>
    <n v="236949"/>
    <n v="283177.7499"/>
    <n v="283177.7499"/>
    <n v="435906610.98886609"/>
  </r>
  <r>
    <x v="8"/>
    <x v="250"/>
    <s v="06:00"/>
    <n v="1750"/>
    <n v="1"/>
    <n v="194999"/>
    <n v="0"/>
    <n v="1"/>
    <n v="0"/>
    <n v="1"/>
    <n v="0"/>
    <s v="OK"/>
    <m/>
    <s v=""/>
    <s v=""/>
    <n v="1750"/>
    <n v="194999"/>
    <n v="233043.30490000002"/>
    <n v="233043.30490000002"/>
    <n v="407825783.57500005"/>
  </r>
  <r>
    <x v="8"/>
    <x v="250"/>
    <s v="07:00"/>
    <n v="1145"/>
    <n v="0"/>
    <n v="248352"/>
    <n v="1"/>
    <n v="1"/>
    <n v="0"/>
    <n v="1"/>
    <n v="0"/>
    <s v="OK"/>
    <m/>
    <n v="1145"/>
    <n v="1070.8040000000001"/>
    <n v="1070.8040000000001"/>
    <s v=""/>
    <s v=""/>
    <n v="248352"/>
    <n v="265936315.00800002"/>
  </r>
  <r>
    <x v="8"/>
    <x v="250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0"/>
    <s v="09:00"/>
    <n v="1092"/>
    <n v="0"/>
    <n v="67561"/>
    <n v="0"/>
    <n v="1"/>
    <n v="0"/>
    <n v="1"/>
    <n v="0"/>
    <s v="OK"/>
    <m/>
    <n v="1092"/>
    <n v="1021.2384000000001"/>
    <n v="1021.2384000000001"/>
    <n v="67561"/>
    <n v="80742.151100000003"/>
    <n v="80742.151100000003"/>
    <n v="82456985.201922253"/>
  </r>
  <r>
    <x v="8"/>
    <x v="250"/>
    <s v="10:00"/>
    <n v="1671"/>
    <n v="0"/>
    <n v="264229"/>
    <n v="1"/>
    <n v="1"/>
    <n v="0"/>
    <n v="1"/>
    <n v="0"/>
    <s v="OK"/>
    <m/>
    <n v="1671"/>
    <n v="1562.7192"/>
    <n v="1562.7192"/>
    <s v=""/>
    <s v=""/>
    <n v="264229"/>
    <n v="412915731.49680001"/>
  </r>
  <r>
    <x v="8"/>
    <x v="250"/>
    <s v="11:00"/>
    <n v="1188"/>
    <n v="0"/>
    <n v="275340"/>
    <n v="0"/>
    <n v="1"/>
    <n v="0"/>
    <n v="1"/>
    <n v="0"/>
    <s v="OK"/>
    <m/>
    <n v="1188"/>
    <n v="1111.0176000000001"/>
    <n v="1111.0176000000001"/>
    <n v="275340"/>
    <n v="329058.83400000003"/>
    <n v="329058.83400000003"/>
    <n v="365590156.00947845"/>
  </r>
  <r>
    <x v="8"/>
    <x v="250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0"/>
    <s v="13:00"/>
    <n v="825"/>
    <n v="0"/>
    <n v="290883"/>
    <n v="0"/>
    <n v="1"/>
    <n v="0"/>
    <n v="1"/>
    <n v="0"/>
    <s v="OK"/>
    <m/>
    <n v="825"/>
    <n v="771.54000000000008"/>
    <n v="771.54000000000008"/>
    <n v="290883"/>
    <n v="347634.2733"/>
    <n v="347634.2733"/>
    <n v="268213747.22188202"/>
  </r>
  <r>
    <x v="8"/>
    <x v="250"/>
    <s v="14:00"/>
    <n v="1622"/>
    <n v="0"/>
    <n v="163218"/>
    <n v="0"/>
    <n v="1"/>
    <n v="0"/>
    <n v="1"/>
    <n v="0"/>
    <s v="OK"/>
    <m/>
    <n v="1622"/>
    <n v="1516.8944000000001"/>
    <n v="1516.8944000000001"/>
    <n v="163218"/>
    <n v="195061.83180000001"/>
    <n v="195061.83180000001"/>
    <n v="295888200.31116199"/>
  </r>
  <r>
    <x v="8"/>
    <x v="250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0"/>
    <s v="16:00"/>
    <n v="751"/>
    <n v="0"/>
    <n v="33251"/>
    <n v="1"/>
    <n v="1"/>
    <n v="0"/>
    <n v="1"/>
    <n v="0"/>
    <s v="OK"/>
    <m/>
    <n v="751"/>
    <n v="702.33519999999999"/>
    <n v="702.33519999999999"/>
    <s v=""/>
    <s v=""/>
    <n v="33251"/>
    <n v="23353347.735199999"/>
  </r>
  <r>
    <x v="8"/>
    <x v="250"/>
    <s v="17:00"/>
    <n v="1761"/>
    <n v="0"/>
    <n v="180876"/>
    <n v="0"/>
    <n v="1"/>
    <n v="0"/>
    <n v="1"/>
    <n v="0"/>
    <s v="OK"/>
    <m/>
    <n v="1761"/>
    <n v="1646.8872000000001"/>
    <n v="1646.8872000000001"/>
    <n v="180876"/>
    <n v="216164.90760000001"/>
    <n v="216164.90760000001"/>
    <n v="355999219.41562277"/>
  </r>
  <r>
    <x v="8"/>
    <x v="250"/>
    <s v="18:00"/>
    <n v="1887"/>
    <n v="0"/>
    <n v="215370"/>
    <n v="1"/>
    <n v="1"/>
    <n v="0"/>
    <n v="1"/>
    <n v="0"/>
    <s v="OK"/>
    <m/>
    <n v="1887"/>
    <n v="1764.7224000000001"/>
    <n v="1764.7224000000001"/>
    <s v=""/>
    <s v=""/>
    <n v="215370"/>
    <n v="380068263.28800005"/>
  </r>
  <r>
    <x v="8"/>
    <x v="250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0"/>
    <s v="20:00"/>
    <n v="576"/>
    <n v="0"/>
    <n v="184095"/>
    <n v="1"/>
    <n v="1"/>
    <n v="0"/>
    <n v="1"/>
    <n v="0"/>
    <s v="OK"/>
    <m/>
    <n v="576"/>
    <n v="538.67520000000002"/>
    <n v="538.67520000000002"/>
    <s v=""/>
    <s v=""/>
    <n v="184095"/>
    <n v="99167410.944000006"/>
  </r>
  <r>
    <x v="8"/>
    <x v="250"/>
    <s v="21:00"/>
    <n v="1120"/>
    <n v="0"/>
    <n v="166971"/>
    <n v="1"/>
    <n v="1"/>
    <n v="0"/>
    <n v="1"/>
    <n v="0"/>
    <s v="OK"/>
    <m/>
    <n v="1120"/>
    <n v="1047.424"/>
    <n v="1047.424"/>
    <s v=""/>
    <s v=""/>
    <n v="166971"/>
    <n v="174889432.704"/>
  </r>
  <r>
    <x v="8"/>
    <x v="250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0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0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1"/>
    <s v="01:01"/>
    <n v="766"/>
    <n v="0"/>
    <n v="275296"/>
    <n v="0"/>
    <n v="1"/>
    <n v="0"/>
    <n v="1"/>
    <n v="0"/>
    <s v="OK"/>
    <m/>
    <n v="766"/>
    <n v="716.36320000000001"/>
    <n v="716.36320000000001"/>
    <n v="275296"/>
    <n v="329006.24960000004"/>
    <n v="329006.24960000004"/>
    <n v="235687969.78345475"/>
  </r>
  <r>
    <x v="8"/>
    <x v="251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1"/>
    <s v="03:00"/>
    <n v="604"/>
    <n v="1"/>
    <n v="259361"/>
    <n v="0"/>
    <n v="1"/>
    <n v="0"/>
    <n v="1"/>
    <n v="0"/>
    <s v="OK"/>
    <m/>
    <s v=""/>
    <s v=""/>
    <n v="604"/>
    <n v="259361"/>
    <n v="309962.33110000001"/>
    <n v="309962.33110000001"/>
    <n v="187217247.9844"/>
  </r>
  <r>
    <x v="8"/>
    <x v="251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1"/>
    <s v="05:00"/>
    <n v="1624"/>
    <n v="1"/>
    <n v="89036"/>
    <n v="0"/>
    <n v="1"/>
    <n v="0"/>
    <n v="1"/>
    <n v="0"/>
    <s v="OK"/>
    <m/>
    <s v=""/>
    <s v=""/>
    <n v="1624"/>
    <n v="89036"/>
    <n v="106406.92360000001"/>
    <n v="106406.92360000001"/>
    <n v="172804843.92640001"/>
  </r>
  <r>
    <x v="8"/>
    <x v="251"/>
    <s v="06:00"/>
    <n v="1665"/>
    <n v="0"/>
    <n v="193587"/>
    <n v="1"/>
    <n v="1"/>
    <n v="0"/>
    <n v="1"/>
    <n v="0"/>
    <s v="OK"/>
    <m/>
    <n v="1665"/>
    <n v="1557.1079999999999"/>
    <n v="1557.1079999999999"/>
    <s v=""/>
    <s v=""/>
    <n v="193587"/>
    <n v="301435866.39599997"/>
  </r>
  <r>
    <x v="8"/>
    <x v="251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1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1"/>
    <s v="09:00"/>
    <n v="860"/>
    <n v="0"/>
    <n v="46584"/>
    <n v="1"/>
    <n v="1"/>
    <n v="0"/>
    <n v="1"/>
    <n v="0"/>
    <s v="OK"/>
    <m/>
    <n v="860"/>
    <n v="804.27200000000005"/>
    <n v="804.27200000000005"/>
    <s v=""/>
    <s v=""/>
    <n v="46584"/>
    <n v="37466206.848000005"/>
  </r>
  <r>
    <x v="8"/>
    <x v="251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1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1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1"/>
    <s v="13:00"/>
    <n v="359"/>
    <n v="1"/>
    <n v="104478"/>
    <n v="0"/>
    <n v="1"/>
    <n v="0"/>
    <n v="1"/>
    <n v="0"/>
    <s v="OK"/>
    <m/>
    <s v=""/>
    <s v=""/>
    <n v="359"/>
    <n v="104478"/>
    <n v="124861.6578"/>
    <n v="124861.6578"/>
    <n v="44825335.150200002"/>
  </r>
  <r>
    <x v="8"/>
    <x v="251"/>
    <s v="14:00"/>
    <n v="456"/>
    <n v="1"/>
    <n v="243750"/>
    <n v="0"/>
    <n v="1"/>
    <n v="0"/>
    <n v="1"/>
    <n v="0"/>
    <s v="OK"/>
    <m/>
    <s v=""/>
    <s v=""/>
    <n v="456"/>
    <n v="243750"/>
    <n v="291305.625"/>
    <n v="291305.625"/>
    <n v="132835365"/>
  </r>
  <r>
    <x v="8"/>
    <x v="251"/>
    <s v="15:00"/>
    <n v="1474"/>
    <n v="1"/>
    <n v="63494"/>
    <n v="0"/>
    <n v="1"/>
    <n v="0"/>
    <n v="1"/>
    <n v="0"/>
    <s v="OK"/>
    <m/>
    <s v=""/>
    <s v=""/>
    <n v="1474"/>
    <n v="63494"/>
    <n v="75881.679400000008"/>
    <n v="75881.679400000008"/>
    <n v="111849595.43560001"/>
  </r>
  <r>
    <x v="8"/>
    <x v="251"/>
    <s v="16:00"/>
    <n v="825"/>
    <n v="0"/>
    <n v="189539"/>
    <n v="1"/>
    <n v="1"/>
    <n v="0"/>
    <n v="1"/>
    <n v="0"/>
    <s v="OK"/>
    <m/>
    <n v="825"/>
    <n v="771.54000000000008"/>
    <n v="771.54000000000008"/>
    <s v=""/>
    <s v=""/>
    <n v="189539"/>
    <n v="146236920.06"/>
  </r>
  <r>
    <x v="8"/>
    <x v="251"/>
    <s v="17:00"/>
    <n v="1796"/>
    <n v="1"/>
    <n v="214936"/>
    <n v="0"/>
    <n v="1"/>
    <n v="0"/>
    <n v="1"/>
    <n v="0"/>
    <s v="OK"/>
    <m/>
    <s v=""/>
    <s v=""/>
    <n v="1796"/>
    <n v="214936"/>
    <n v="256870.01360000001"/>
    <n v="256870.01360000001"/>
    <n v="461338544.42559999"/>
  </r>
  <r>
    <x v="8"/>
    <x v="251"/>
    <s v="18:00"/>
    <n v="1762"/>
    <n v="0"/>
    <n v="261016"/>
    <n v="1"/>
    <n v="1"/>
    <n v="0"/>
    <n v="1"/>
    <n v="0"/>
    <s v="OK"/>
    <m/>
    <n v="1762"/>
    <n v="1647.8224"/>
    <n v="1647.8224"/>
    <s v=""/>
    <s v=""/>
    <n v="261016"/>
    <n v="430108011.55839998"/>
  </r>
  <r>
    <x v="8"/>
    <x v="251"/>
    <s v="19:00"/>
    <n v="1841"/>
    <n v="0"/>
    <n v="120582"/>
    <n v="0"/>
    <n v="1"/>
    <n v="0"/>
    <n v="1"/>
    <n v="0"/>
    <s v="OK"/>
    <m/>
    <n v="1841"/>
    <n v="1721.7032000000002"/>
    <n v="1721.7032000000002"/>
    <n v="120582"/>
    <n v="144107.54820000002"/>
    <n v="144107.54820000002"/>
    <n v="248110426.88009429"/>
  </r>
  <r>
    <x v="8"/>
    <x v="251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1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1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1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1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2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2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2"/>
    <s v="03:00"/>
    <n v="1746"/>
    <n v="0"/>
    <n v="183673"/>
    <n v="1"/>
    <n v="1"/>
    <n v="0"/>
    <n v="1"/>
    <n v="0"/>
    <s v="OK"/>
    <m/>
    <n v="1746"/>
    <n v="1632.8592000000001"/>
    <n v="1632.8592000000001"/>
    <s v=""/>
    <s v=""/>
    <n v="183673"/>
    <n v="299912147.8416"/>
  </r>
  <r>
    <x v="8"/>
    <x v="252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2"/>
    <s v="05:00"/>
    <n v="649"/>
    <n v="0"/>
    <n v="106616"/>
    <n v="1"/>
    <n v="1"/>
    <n v="0"/>
    <n v="1"/>
    <n v="0"/>
    <s v="OK"/>
    <m/>
    <n v="649"/>
    <n v="606.94479999999999"/>
    <n v="606.94479999999999"/>
    <s v=""/>
    <s v=""/>
    <n v="106616"/>
    <n v="64710026.796799995"/>
  </r>
  <r>
    <x v="8"/>
    <x v="252"/>
    <s v="06:00"/>
    <n v="958"/>
    <n v="1"/>
    <n v="121427"/>
    <n v="1"/>
    <n v="1"/>
    <n v="0"/>
    <n v="1"/>
    <n v="0"/>
    <s v="OK"/>
    <m/>
    <s v=""/>
    <s v=""/>
    <n v="958"/>
    <s v=""/>
    <s v=""/>
    <n v="121427"/>
    <n v="116327066"/>
  </r>
  <r>
    <x v="8"/>
    <x v="252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2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2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2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2"/>
    <s v="11:00"/>
    <n v="582"/>
    <n v="0"/>
    <n v="143853"/>
    <n v="0"/>
    <n v="1"/>
    <n v="0"/>
    <n v="1"/>
    <n v="0"/>
    <s v="OK"/>
    <m/>
    <n v="582"/>
    <n v="544.28640000000007"/>
    <n v="544.28640000000007"/>
    <n v="143853"/>
    <n v="171918.72030000002"/>
    <n v="171918.72030000002"/>
    <n v="93573021.36469394"/>
  </r>
  <r>
    <x v="8"/>
    <x v="252"/>
    <s v="12:00"/>
    <n v="1293"/>
    <n v="1"/>
    <n v="63603"/>
    <n v="1"/>
    <n v="1"/>
    <n v="0"/>
    <n v="1"/>
    <n v="0"/>
    <s v="OK"/>
    <m/>
    <s v=""/>
    <s v=""/>
    <n v="1293"/>
    <s v=""/>
    <s v=""/>
    <n v="63603"/>
    <n v="82238679"/>
  </r>
  <r>
    <x v="8"/>
    <x v="252"/>
    <s v="13:00"/>
    <n v="644"/>
    <n v="0"/>
    <n v="225703"/>
    <n v="1"/>
    <n v="1"/>
    <n v="0"/>
    <n v="1"/>
    <n v="0"/>
    <s v="OK"/>
    <m/>
    <n v="644"/>
    <n v="602.26880000000006"/>
    <n v="602.26880000000006"/>
    <s v=""/>
    <s v=""/>
    <n v="225703"/>
    <n v="135933874.96640003"/>
  </r>
  <r>
    <x v="8"/>
    <x v="252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2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2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2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2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2"/>
    <s v="19:00"/>
    <n v="1300"/>
    <n v="1"/>
    <n v="94294"/>
    <n v="0"/>
    <n v="1"/>
    <n v="0"/>
    <n v="1"/>
    <n v="0"/>
    <s v="OK"/>
    <m/>
    <s v=""/>
    <s v=""/>
    <n v="1300"/>
    <n v="94294"/>
    <n v="112690.75940000001"/>
    <n v="112690.75940000001"/>
    <n v="146497987.22"/>
  </r>
  <r>
    <x v="8"/>
    <x v="252"/>
    <s v="20:00"/>
    <n v="403"/>
    <n v="0"/>
    <n v="195589"/>
    <n v="1"/>
    <n v="1"/>
    <n v="0"/>
    <n v="1"/>
    <n v="0"/>
    <s v="OK"/>
    <m/>
    <n v="403"/>
    <n v="376.88560000000001"/>
    <n v="376.88560000000001"/>
    <s v=""/>
    <s v=""/>
    <n v="195589"/>
    <n v="73714677.618400007"/>
  </r>
  <r>
    <x v="8"/>
    <x v="252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2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2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2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3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3"/>
    <s v="02:00"/>
    <n v="1262"/>
    <n v="0"/>
    <n v="72196"/>
    <n v="0"/>
    <n v="1"/>
    <n v="0"/>
    <n v="1"/>
    <n v="0"/>
    <s v="OK"/>
    <m/>
    <n v="1262"/>
    <n v="1180.2224000000001"/>
    <n v="1180.2224000000001"/>
    <n v="72196"/>
    <n v="86281.439599999998"/>
    <n v="86281.439599999998"/>
    <n v="101831287.72016704"/>
  </r>
  <r>
    <x v="8"/>
    <x v="253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3"/>
    <s v="04:00"/>
    <n v="1037"/>
    <n v="1"/>
    <n v="215912"/>
    <n v="0"/>
    <n v="1"/>
    <n v="0"/>
    <n v="1"/>
    <n v="0"/>
    <s v="OK"/>
    <m/>
    <s v=""/>
    <s v=""/>
    <n v="1037"/>
    <n v="215912"/>
    <n v="258036.43120000002"/>
    <n v="258036.43120000002"/>
    <n v="267583779.15440002"/>
  </r>
  <r>
    <x v="8"/>
    <x v="253"/>
    <s v="05:00"/>
    <n v="908"/>
    <n v="0"/>
    <n v="102946"/>
    <n v="0"/>
    <n v="1"/>
    <n v="0"/>
    <n v="1"/>
    <n v="0"/>
    <s v="OK"/>
    <m/>
    <n v="908"/>
    <n v="849.16160000000002"/>
    <n v="849.16160000000002"/>
    <n v="102946"/>
    <n v="123030.76460000001"/>
    <n v="123030.76460000001"/>
    <n v="104473000.91695938"/>
  </r>
  <r>
    <x v="8"/>
    <x v="253"/>
    <s v="06:00"/>
    <n v="1250"/>
    <n v="0"/>
    <n v="187255"/>
    <n v="1"/>
    <n v="1"/>
    <n v="0"/>
    <n v="1"/>
    <n v="0"/>
    <s v="OK"/>
    <m/>
    <n v="1250"/>
    <n v="1169"/>
    <n v="1169"/>
    <s v=""/>
    <s v=""/>
    <n v="187255"/>
    <n v="218901095"/>
  </r>
  <r>
    <x v="8"/>
    <x v="253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3"/>
    <s v="08:00"/>
    <n v="1825"/>
    <n v="0"/>
    <n v="200272"/>
    <n v="0"/>
    <n v="1"/>
    <n v="0"/>
    <n v="1"/>
    <n v="0"/>
    <s v="OK"/>
    <m/>
    <n v="1825"/>
    <n v="1706.74"/>
    <n v="1706.74"/>
    <n v="200272"/>
    <n v="239345.06720000002"/>
    <n v="239345.06720000002"/>
    <n v="408499799.99292803"/>
  </r>
  <r>
    <x v="8"/>
    <x v="253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3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3"/>
    <s v="11:00"/>
    <n v="1431"/>
    <n v="1"/>
    <n v="226395"/>
    <n v="1"/>
    <n v="1"/>
    <n v="0"/>
    <n v="1"/>
    <n v="0"/>
    <s v="OK"/>
    <m/>
    <s v=""/>
    <s v=""/>
    <n v="1431"/>
    <s v=""/>
    <s v=""/>
    <n v="226395"/>
    <n v="323971245"/>
  </r>
  <r>
    <x v="8"/>
    <x v="253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3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3"/>
    <s v="14:00"/>
    <n v="1339"/>
    <n v="1"/>
    <n v="196921"/>
    <n v="1"/>
    <n v="1"/>
    <n v="0"/>
    <n v="1"/>
    <n v="0"/>
    <s v="OK"/>
    <m/>
    <s v=""/>
    <s v=""/>
    <n v="1339"/>
    <s v=""/>
    <s v=""/>
    <n v="196921"/>
    <n v="263677219"/>
  </r>
  <r>
    <x v="8"/>
    <x v="253"/>
    <s v="15:00"/>
    <n v="1903"/>
    <n v="1"/>
    <n v="165531"/>
    <n v="1"/>
    <n v="1"/>
    <n v="0"/>
    <n v="1"/>
    <n v="0"/>
    <s v="OK"/>
    <m/>
    <s v=""/>
    <s v=""/>
    <n v="1903"/>
    <s v=""/>
    <s v=""/>
    <n v="165531"/>
    <n v="315005493"/>
  </r>
  <r>
    <x v="8"/>
    <x v="253"/>
    <s v="16:00"/>
    <n v="506"/>
    <n v="1"/>
    <n v="148671"/>
    <n v="0"/>
    <n v="1"/>
    <n v="0"/>
    <n v="1"/>
    <n v="0"/>
    <s v="OK"/>
    <m/>
    <s v=""/>
    <s v=""/>
    <n v="506"/>
    <n v="148671"/>
    <n v="177676.7121"/>
    <n v="177676.7121"/>
    <n v="89904416.322600007"/>
  </r>
  <r>
    <x v="8"/>
    <x v="253"/>
    <s v="17:00"/>
    <n v="663"/>
    <n v="1"/>
    <n v="250590"/>
    <n v="1"/>
    <n v="1"/>
    <n v="0"/>
    <n v="1"/>
    <n v="0"/>
    <s v="OK"/>
    <m/>
    <s v=""/>
    <s v=""/>
    <n v="663"/>
    <s v=""/>
    <s v=""/>
    <n v="250590"/>
    <n v="166141170"/>
  </r>
  <r>
    <x v="8"/>
    <x v="253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3"/>
    <s v="19:00"/>
    <n v="1256"/>
    <n v="0"/>
    <n v="288712"/>
    <n v="0"/>
    <n v="1"/>
    <n v="0"/>
    <n v="1"/>
    <n v="0"/>
    <s v="OK"/>
    <m/>
    <n v="1256"/>
    <n v="1174.6112000000001"/>
    <n v="1174.6112000000001"/>
    <n v="288712"/>
    <n v="345039.71120000002"/>
    <n v="345039.71120000002"/>
    <n v="405287509.22028548"/>
  </r>
  <r>
    <x v="8"/>
    <x v="253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3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3"/>
    <s v="22:00"/>
    <n v="1230"/>
    <n v="1"/>
    <n v="225219"/>
    <n v="1"/>
    <n v="1"/>
    <n v="0"/>
    <n v="1"/>
    <n v="0"/>
    <s v="OK"/>
    <m/>
    <s v=""/>
    <s v=""/>
    <n v="1230"/>
    <s v=""/>
    <s v=""/>
    <n v="225219"/>
    <n v="277019370"/>
  </r>
  <r>
    <x v="8"/>
    <x v="253"/>
    <s v="23:00"/>
    <n v="680"/>
    <n v="1"/>
    <n v="296280"/>
    <n v="1"/>
    <n v="1"/>
    <n v="0"/>
    <n v="1"/>
    <n v="0"/>
    <s v="OK"/>
    <m/>
    <s v=""/>
    <s v=""/>
    <n v="680"/>
    <s v=""/>
    <s v=""/>
    <n v="296280"/>
    <n v="201470400"/>
  </r>
  <r>
    <x v="8"/>
    <x v="253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4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4"/>
    <s v="02:00"/>
    <n v="661"/>
    <n v="0"/>
    <n v="105113"/>
    <n v="0"/>
    <n v="1"/>
    <n v="0"/>
    <n v="1"/>
    <n v="0"/>
    <s v="OK"/>
    <m/>
    <n v="661"/>
    <n v="618.16719999999998"/>
    <n v="618.16719999999998"/>
    <n v="105113"/>
    <n v="125620.5463"/>
    <n v="125620.5463"/>
    <n v="77654501.368741363"/>
  </r>
  <r>
    <x v="8"/>
    <x v="254"/>
    <s v="03:00"/>
    <n v="1020"/>
    <n v="1"/>
    <n v="271181"/>
    <n v="0"/>
    <n v="1"/>
    <n v="0"/>
    <n v="1"/>
    <n v="0"/>
    <s v="OK"/>
    <m/>
    <s v=""/>
    <s v=""/>
    <n v="1020"/>
    <n v="271181"/>
    <n v="324088.41310000001"/>
    <n v="324088.41310000001"/>
    <n v="330570181.36199999"/>
  </r>
  <r>
    <x v="8"/>
    <x v="254"/>
    <s v="04:00"/>
    <n v="1410"/>
    <n v="0"/>
    <n v="182676"/>
    <n v="1"/>
    <n v="1"/>
    <n v="0"/>
    <n v="1"/>
    <n v="0"/>
    <s v="OK"/>
    <m/>
    <n v="1410"/>
    <n v="1318.6320000000001"/>
    <n v="1318.6320000000001"/>
    <s v=""/>
    <s v=""/>
    <n v="182676"/>
    <n v="240882419.23200002"/>
  </r>
  <r>
    <x v="8"/>
    <x v="254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4"/>
    <s v="06:00"/>
    <n v="1439"/>
    <n v="0"/>
    <n v="246919"/>
    <n v="0"/>
    <n v="1"/>
    <n v="0"/>
    <n v="1"/>
    <n v="0"/>
    <s v="OK"/>
    <m/>
    <n v="1439"/>
    <n v="1345.7528"/>
    <n v="1345.7528"/>
    <n v="246919"/>
    <n v="295092.89689999999"/>
    <n v="295092.89689999999"/>
    <n v="397122092.26328629"/>
  </r>
  <r>
    <x v="8"/>
    <x v="254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4"/>
    <s v="08:00"/>
    <n v="927"/>
    <n v="1"/>
    <n v="274906"/>
    <n v="0"/>
    <n v="1"/>
    <n v="0"/>
    <n v="1"/>
    <n v="0"/>
    <s v="OK"/>
    <m/>
    <s v=""/>
    <s v=""/>
    <n v="927"/>
    <n v="274906"/>
    <n v="328540.1606"/>
    <n v="328540.1606"/>
    <n v="304556728.87620002"/>
  </r>
  <r>
    <x v="8"/>
    <x v="254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4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4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4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4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4"/>
    <s v="14:00"/>
    <n v="1115"/>
    <n v="1"/>
    <n v="114002"/>
    <n v="1"/>
    <n v="1"/>
    <n v="0"/>
    <n v="1"/>
    <n v="0"/>
    <s v="OK"/>
    <m/>
    <s v=""/>
    <s v=""/>
    <n v="1115"/>
    <s v=""/>
    <s v=""/>
    <n v="114002"/>
    <n v="127112230"/>
  </r>
  <r>
    <x v="8"/>
    <x v="254"/>
    <s v="15:00"/>
    <n v="338"/>
    <n v="0"/>
    <n v="215183"/>
    <n v="0"/>
    <n v="1"/>
    <n v="0"/>
    <n v="1"/>
    <n v="0"/>
    <s v="OK"/>
    <m/>
    <n v="338"/>
    <n v="316.0976"/>
    <n v="316.0976"/>
    <n v="215183"/>
    <n v="257165.20330000002"/>
    <n v="257165.20330000002"/>
    <n v="81289303.566642091"/>
  </r>
  <r>
    <x v="8"/>
    <x v="254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4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4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4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4"/>
    <s v="20:00"/>
    <n v="1581"/>
    <n v="0"/>
    <n v="255799"/>
    <n v="0"/>
    <n v="1"/>
    <n v="0"/>
    <n v="1"/>
    <n v="0"/>
    <s v="OK"/>
    <m/>
    <n v="1581"/>
    <n v="1478.5512000000001"/>
    <n v="1478.5512000000001"/>
    <n v="255799"/>
    <n v="305705.3849"/>
    <n v="305705.3849"/>
    <n v="452001063.69035691"/>
  </r>
  <r>
    <x v="8"/>
    <x v="254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4"/>
    <s v="22:00"/>
    <n v="345"/>
    <n v="0"/>
    <n v="193211"/>
    <n v="1"/>
    <n v="1"/>
    <n v="0"/>
    <n v="1"/>
    <n v="0"/>
    <s v="OK"/>
    <m/>
    <n v="345"/>
    <n v="322.64400000000001"/>
    <n v="322.64400000000001"/>
    <s v=""/>
    <s v=""/>
    <n v="193211"/>
    <n v="62338369.884000003"/>
  </r>
  <r>
    <x v="8"/>
    <x v="254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4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5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5"/>
    <s v="02:00"/>
    <n v="1965"/>
    <n v="1"/>
    <n v="194715"/>
    <n v="0"/>
    <n v="1"/>
    <n v="0"/>
    <n v="1"/>
    <n v="0"/>
    <s v="OK"/>
    <m/>
    <s v=""/>
    <s v=""/>
    <n v="1965"/>
    <n v="194715"/>
    <n v="232703.8965"/>
    <n v="232703.8965"/>
    <n v="457263156.6225"/>
  </r>
  <r>
    <x v="8"/>
    <x v="255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5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5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5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5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5"/>
    <s v="08:00"/>
    <n v="1760"/>
    <n v="0"/>
    <n v="76345"/>
    <n v="0"/>
    <n v="1"/>
    <n v="0"/>
    <n v="1"/>
    <n v="0"/>
    <s v="OK"/>
    <m/>
    <n v="1760"/>
    <n v="1645.952"/>
    <n v="1645.952"/>
    <n v="76345"/>
    <n v="91239.909500000009"/>
    <n v="91239.909500000009"/>
    <n v="150176511.52134401"/>
  </r>
  <r>
    <x v="8"/>
    <x v="255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5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5"/>
    <s v="11:00"/>
    <n v="1232"/>
    <n v="1"/>
    <n v="134960"/>
    <n v="1"/>
    <n v="1"/>
    <n v="0"/>
    <n v="1"/>
    <n v="0"/>
    <s v="OK"/>
    <m/>
    <s v=""/>
    <s v=""/>
    <n v="1232"/>
    <s v=""/>
    <s v=""/>
    <n v="134960"/>
    <n v="166270720"/>
  </r>
  <r>
    <x v="8"/>
    <x v="255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5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5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5"/>
    <s v="15:00"/>
    <n v="1852"/>
    <n v="0"/>
    <n v="72556"/>
    <n v="0"/>
    <n v="1"/>
    <n v="0"/>
    <n v="1"/>
    <n v="0"/>
    <s v="OK"/>
    <m/>
    <n v="1852"/>
    <n v="1731.9904000000001"/>
    <n v="1731.9904000000001"/>
    <n v="72556"/>
    <n v="86711.675600000002"/>
    <n v="86711.675600000002"/>
    <n v="150183789.70711425"/>
  </r>
  <r>
    <x v="8"/>
    <x v="255"/>
    <s v="16:00"/>
    <n v="1933"/>
    <n v="0"/>
    <n v="276918"/>
    <n v="0"/>
    <n v="1"/>
    <n v="0"/>
    <n v="1"/>
    <n v="0"/>
    <s v="OK"/>
    <m/>
    <n v="1933"/>
    <n v="1807.7416000000001"/>
    <n v="1807.7416000000001"/>
    <n v="276918"/>
    <n v="330944.70180000004"/>
    <n v="330944.70180000004"/>
    <n v="598262504.74345493"/>
  </r>
  <r>
    <x v="8"/>
    <x v="255"/>
    <s v="17:00"/>
    <n v="588"/>
    <n v="1"/>
    <n v="31420"/>
    <n v="0"/>
    <n v="1"/>
    <n v="0"/>
    <n v="1"/>
    <n v="0"/>
    <s v="OK"/>
    <m/>
    <s v=""/>
    <s v=""/>
    <n v="588"/>
    <n v="31420"/>
    <n v="37550.042000000001"/>
    <n v="37550.042000000001"/>
    <n v="22079424.696000002"/>
  </r>
  <r>
    <x v="8"/>
    <x v="255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5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5"/>
    <s v="20:00"/>
    <n v="1386"/>
    <n v="0"/>
    <n v="168260"/>
    <n v="1"/>
    <n v="1"/>
    <n v="0"/>
    <n v="1"/>
    <n v="0"/>
    <s v="OK"/>
    <m/>
    <n v="1386"/>
    <n v="1296.1872000000001"/>
    <n v="1296.1872000000001"/>
    <s v=""/>
    <s v=""/>
    <n v="168260"/>
    <n v="218096458.27200001"/>
  </r>
  <r>
    <x v="8"/>
    <x v="255"/>
    <s v="21:00"/>
    <n v="313"/>
    <n v="1"/>
    <n v="240909"/>
    <n v="0"/>
    <n v="1"/>
    <n v="0"/>
    <n v="1"/>
    <n v="0"/>
    <s v="OK"/>
    <m/>
    <s v=""/>
    <s v=""/>
    <n v="313"/>
    <n v="240909"/>
    <n v="287910.34590000001"/>
    <n v="287910.34590000001"/>
    <n v="90115938.2667"/>
  </r>
  <r>
    <x v="8"/>
    <x v="255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5"/>
    <s v="23:00"/>
    <n v="1666"/>
    <n v="1"/>
    <n v="233969"/>
    <n v="1"/>
    <n v="1"/>
    <n v="0"/>
    <n v="1"/>
    <n v="0"/>
    <s v="OK"/>
    <m/>
    <s v=""/>
    <s v=""/>
    <n v="1666"/>
    <s v=""/>
    <s v=""/>
    <n v="233969"/>
    <n v="389792354"/>
  </r>
  <r>
    <x v="8"/>
    <x v="255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6"/>
    <s v="01:01"/>
    <n v="1466"/>
    <n v="1"/>
    <n v="221308"/>
    <n v="1"/>
    <n v="1"/>
    <n v="0"/>
    <n v="1"/>
    <n v="0"/>
    <s v="OK"/>
    <m/>
    <s v=""/>
    <s v=""/>
    <n v="1466"/>
    <s v=""/>
    <s v=""/>
    <n v="221308"/>
    <n v="324437528"/>
  </r>
  <r>
    <x v="8"/>
    <x v="256"/>
    <s v="02:00"/>
    <n v="1706"/>
    <n v="0"/>
    <n v="144118"/>
    <n v="0"/>
    <n v="1"/>
    <n v="0"/>
    <n v="1"/>
    <n v="0"/>
    <s v="OK"/>
    <m/>
    <n v="1706"/>
    <n v="1595.4512"/>
    <n v="1595.4512"/>
    <n v="144118"/>
    <n v="172235.42180000001"/>
    <n v="172235.42180000001"/>
    <n v="274793210.39331615"/>
  </r>
  <r>
    <x v="8"/>
    <x v="256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6"/>
    <s v="04:00"/>
    <n v="1897"/>
    <n v="1"/>
    <n v="90258"/>
    <n v="0"/>
    <n v="1"/>
    <n v="0"/>
    <n v="1"/>
    <n v="0"/>
    <s v="OK"/>
    <m/>
    <s v=""/>
    <s v=""/>
    <n v="1897"/>
    <n v="90258"/>
    <n v="107867.3358"/>
    <n v="107867.3358"/>
    <n v="204624336.0126"/>
  </r>
  <r>
    <x v="8"/>
    <x v="256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6"/>
    <s v="06:00"/>
    <n v="1759"/>
    <n v="1"/>
    <n v="293997"/>
    <n v="1"/>
    <n v="1"/>
    <n v="0"/>
    <n v="1"/>
    <n v="0"/>
    <s v="OK"/>
    <m/>
    <s v=""/>
    <s v=""/>
    <n v="1759"/>
    <s v=""/>
    <s v=""/>
    <n v="293997"/>
    <n v="517140723"/>
  </r>
  <r>
    <x v="8"/>
    <x v="256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6"/>
    <s v="08:00"/>
    <n v="1267"/>
    <n v="0"/>
    <n v="182768"/>
    <n v="1"/>
    <n v="1"/>
    <n v="0"/>
    <n v="1"/>
    <n v="0"/>
    <s v="OK"/>
    <m/>
    <n v="1267"/>
    <n v="1184.8984"/>
    <n v="1184.8984"/>
    <s v=""/>
    <s v=""/>
    <n v="182768"/>
    <n v="216561510.7712"/>
  </r>
  <r>
    <x v="8"/>
    <x v="256"/>
    <s v="09:00"/>
    <n v="1916"/>
    <n v="1"/>
    <n v="115709"/>
    <n v="1"/>
    <n v="1"/>
    <n v="0"/>
    <n v="1"/>
    <n v="0"/>
    <s v="OK"/>
    <m/>
    <s v=""/>
    <s v=""/>
    <n v="1916"/>
    <s v=""/>
    <s v=""/>
    <n v="115709"/>
    <n v="221698444"/>
  </r>
  <r>
    <x v="8"/>
    <x v="256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6"/>
    <s v="11:00"/>
    <n v="1763"/>
    <n v="1"/>
    <n v="54729"/>
    <n v="0"/>
    <n v="1"/>
    <n v="0"/>
    <n v="1"/>
    <n v="0"/>
    <s v="OK"/>
    <m/>
    <s v=""/>
    <s v=""/>
    <n v="1763"/>
    <n v="54729"/>
    <n v="65406.627899999999"/>
    <n v="65406.627899999999"/>
    <n v="115311884.9877"/>
  </r>
  <r>
    <x v="8"/>
    <x v="256"/>
    <s v="12:00"/>
    <n v="1213"/>
    <n v="1"/>
    <n v="284084"/>
    <n v="1"/>
    <n v="1"/>
    <n v="0"/>
    <n v="1"/>
    <n v="0"/>
    <s v="OK"/>
    <m/>
    <s v=""/>
    <s v=""/>
    <n v="1213"/>
    <s v=""/>
    <s v=""/>
    <n v="284084"/>
    <n v="344593892"/>
  </r>
  <r>
    <x v="8"/>
    <x v="256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6"/>
    <s v="14:00"/>
    <n v="995"/>
    <n v="1"/>
    <n v="100058"/>
    <n v="1"/>
    <n v="1"/>
    <n v="0"/>
    <n v="1"/>
    <n v="0"/>
    <s v="OK"/>
    <m/>
    <s v=""/>
    <s v=""/>
    <n v="995"/>
    <s v=""/>
    <s v=""/>
    <n v="100058"/>
    <n v="99557710"/>
  </r>
  <r>
    <x v="8"/>
    <x v="256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6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6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6"/>
    <s v="18:00"/>
    <n v="1379"/>
    <n v="1"/>
    <n v="198310"/>
    <n v="1"/>
    <n v="1"/>
    <n v="0"/>
    <n v="1"/>
    <n v="0"/>
    <s v="OK"/>
    <m/>
    <s v=""/>
    <s v=""/>
    <n v="1379"/>
    <s v=""/>
    <s v=""/>
    <n v="198310"/>
    <n v="273469490"/>
  </r>
  <r>
    <x v="8"/>
    <x v="256"/>
    <s v="19:00"/>
    <n v="1907"/>
    <n v="1"/>
    <n v="204589"/>
    <n v="0"/>
    <n v="1"/>
    <n v="0"/>
    <n v="1"/>
    <n v="0"/>
    <s v="OK"/>
    <m/>
    <s v=""/>
    <s v=""/>
    <n v="1907"/>
    <n v="204589"/>
    <n v="244504.31390000001"/>
    <n v="244504.31390000001"/>
    <n v="466269726.60730004"/>
  </r>
  <r>
    <x v="8"/>
    <x v="256"/>
    <s v="20:00"/>
    <n v="826"/>
    <n v="1"/>
    <n v="130999"/>
    <n v="0"/>
    <n v="1"/>
    <n v="0"/>
    <n v="1"/>
    <n v="0"/>
    <s v="OK"/>
    <m/>
    <s v=""/>
    <s v=""/>
    <n v="826"/>
    <n v="130999"/>
    <n v="156556.90489999999"/>
    <n v="156556.90489999999"/>
    <n v="129316003.44739999"/>
  </r>
  <r>
    <x v="8"/>
    <x v="256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6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6"/>
    <s v="23:00"/>
    <n v="509"/>
    <n v="0"/>
    <n v="64823"/>
    <n v="1"/>
    <n v="1"/>
    <n v="0"/>
    <n v="1"/>
    <n v="0"/>
    <s v="OK"/>
    <m/>
    <n v="509"/>
    <n v="476.01679999999999"/>
    <n v="476.01679999999999"/>
    <s v=""/>
    <s v=""/>
    <n v="64823"/>
    <n v="30856837.0264"/>
  </r>
  <r>
    <x v="8"/>
    <x v="256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7"/>
    <s v="01:01"/>
    <n v="363"/>
    <n v="1"/>
    <n v="78774"/>
    <n v="0"/>
    <n v="1"/>
    <n v="0"/>
    <n v="1"/>
    <n v="0"/>
    <s v="OK"/>
    <m/>
    <s v=""/>
    <s v=""/>
    <n v="363"/>
    <n v="78774"/>
    <n v="94142.807400000005"/>
    <n v="94142.807400000005"/>
    <n v="34173839.086199999"/>
  </r>
  <r>
    <x v="8"/>
    <x v="257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7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7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7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7"/>
    <s v="06:00"/>
    <n v="1738"/>
    <n v="1"/>
    <n v="277238"/>
    <n v="1"/>
    <n v="1"/>
    <n v="0"/>
    <n v="1"/>
    <n v="0"/>
    <s v="OK"/>
    <m/>
    <s v=""/>
    <s v=""/>
    <n v="1738"/>
    <s v=""/>
    <s v=""/>
    <n v="277238"/>
    <n v="481839644"/>
  </r>
  <r>
    <x v="8"/>
    <x v="257"/>
    <s v="07:00"/>
    <n v="1972"/>
    <n v="0"/>
    <n v="48721"/>
    <n v="0"/>
    <n v="1"/>
    <n v="0"/>
    <n v="1"/>
    <n v="0"/>
    <s v="OK"/>
    <m/>
    <n v="1972"/>
    <n v="1844.2144000000001"/>
    <n v="1844.2144000000001"/>
    <n v="48721"/>
    <n v="58226.467100000002"/>
    <n v="58226.467100000002"/>
    <n v="107382089.08694625"/>
  </r>
  <r>
    <x v="8"/>
    <x v="257"/>
    <s v="08:00"/>
    <n v="1936"/>
    <n v="1"/>
    <n v="91323"/>
    <n v="0"/>
    <n v="1"/>
    <n v="0"/>
    <n v="1"/>
    <n v="0"/>
    <s v="OK"/>
    <m/>
    <s v=""/>
    <s v=""/>
    <n v="1936"/>
    <n v="91323"/>
    <n v="109140.1173"/>
    <n v="109140.1173"/>
    <n v="211295267.09279999"/>
  </r>
  <r>
    <x v="8"/>
    <x v="257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7"/>
    <s v="10:00"/>
    <n v="1624"/>
    <n v="0"/>
    <n v="221940"/>
    <n v="1"/>
    <n v="1"/>
    <n v="0"/>
    <n v="1"/>
    <n v="0"/>
    <s v="OK"/>
    <m/>
    <n v="1624"/>
    <n v="1518.7648000000002"/>
    <n v="1518.7648000000002"/>
    <s v=""/>
    <s v=""/>
    <n v="221940"/>
    <n v="337074659.71200001"/>
  </r>
  <r>
    <x v="8"/>
    <x v="257"/>
    <s v="11:00"/>
    <n v="419"/>
    <n v="0"/>
    <n v="212296"/>
    <n v="0"/>
    <n v="1"/>
    <n v="0"/>
    <n v="1"/>
    <n v="0"/>
    <s v="OK"/>
    <m/>
    <n v="419"/>
    <n v="391.84880000000004"/>
    <n v="391.84880000000004"/>
    <n v="212296"/>
    <n v="253714.94960000002"/>
    <n v="253714.94960000002"/>
    <n v="99417898.542820498"/>
  </r>
  <r>
    <x v="8"/>
    <x v="257"/>
    <s v="12:00"/>
    <n v="1600"/>
    <n v="1"/>
    <n v="102179"/>
    <n v="0"/>
    <n v="1"/>
    <n v="0"/>
    <n v="1"/>
    <n v="0"/>
    <s v="OK"/>
    <m/>
    <s v=""/>
    <s v=""/>
    <n v="1600"/>
    <n v="102179"/>
    <n v="122114.1229"/>
    <n v="122114.1229"/>
    <n v="195382596.64000002"/>
  </r>
  <r>
    <x v="8"/>
    <x v="257"/>
    <s v="13:00"/>
    <n v="741"/>
    <n v="1"/>
    <n v="31192"/>
    <n v="1"/>
    <n v="1"/>
    <n v="0"/>
    <n v="1"/>
    <n v="0"/>
    <s v="OK"/>
    <m/>
    <s v=""/>
    <s v=""/>
    <n v="741"/>
    <s v=""/>
    <s v=""/>
    <n v="31192"/>
    <n v="23113272"/>
  </r>
  <r>
    <x v="8"/>
    <x v="257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7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7"/>
    <s v="16:00"/>
    <n v="683"/>
    <n v="0"/>
    <n v="282071"/>
    <n v="1"/>
    <n v="1"/>
    <n v="0"/>
    <n v="1"/>
    <n v="0"/>
    <s v="OK"/>
    <m/>
    <n v="683"/>
    <n v="638.74160000000006"/>
    <n v="638.74160000000006"/>
    <s v=""/>
    <s v=""/>
    <n v="282071"/>
    <n v="180170481.85360003"/>
  </r>
  <r>
    <x v="8"/>
    <x v="257"/>
    <s v="17:00"/>
    <n v="1311"/>
    <n v="0"/>
    <n v="222053"/>
    <n v="1"/>
    <n v="1"/>
    <n v="0"/>
    <n v="1"/>
    <n v="0"/>
    <s v="OK"/>
    <m/>
    <n v="1311"/>
    <n v="1226.0472"/>
    <n v="1226.0472"/>
    <s v=""/>
    <s v=""/>
    <n v="222053"/>
    <n v="272247458.9016"/>
  </r>
  <r>
    <x v="8"/>
    <x v="257"/>
    <s v="18:00"/>
    <n v="736"/>
    <n v="0"/>
    <n v="197658"/>
    <n v="0"/>
    <n v="1"/>
    <n v="0"/>
    <n v="1"/>
    <n v="0"/>
    <s v="OK"/>
    <m/>
    <n v="736"/>
    <n v="688.30719999999997"/>
    <n v="688.30719999999997"/>
    <n v="197658"/>
    <n v="236221.07580000002"/>
    <n v="236221.07580000002"/>
    <n v="162592667.26488575"/>
  </r>
  <r>
    <x v="8"/>
    <x v="257"/>
    <s v="19:00"/>
    <n v="1196"/>
    <n v="1"/>
    <n v="98541"/>
    <n v="1"/>
    <n v="1"/>
    <n v="0"/>
    <n v="1"/>
    <n v="0"/>
    <s v="OK"/>
    <m/>
    <s v=""/>
    <s v=""/>
    <n v="1196"/>
    <s v=""/>
    <s v=""/>
    <n v="98541"/>
    <n v="117855036"/>
  </r>
  <r>
    <x v="8"/>
    <x v="257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7"/>
    <s v="21:00"/>
    <n v="1605"/>
    <n v="1"/>
    <n v="92392"/>
    <n v="1"/>
    <n v="1"/>
    <n v="0"/>
    <n v="1"/>
    <n v="0"/>
    <s v="OK"/>
    <m/>
    <s v=""/>
    <s v=""/>
    <n v="1605"/>
    <s v=""/>
    <s v=""/>
    <n v="92392"/>
    <n v="148289160"/>
  </r>
  <r>
    <x v="8"/>
    <x v="257"/>
    <s v="22:00"/>
    <n v="699"/>
    <n v="0"/>
    <n v="265749"/>
    <n v="0"/>
    <n v="1"/>
    <n v="0"/>
    <n v="1"/>
    <n v="0"/>
    <s v="OK"/>
    <m/>
    <n v="699"/>
    <n v="653.70479999999998"/>
    <n v="653.70479999999998"/>
    <n v="265749"/>
    <n v="317596.6299"/>
    <n v="317596.6299"/>
    <n v="207614441.42945352"/>
  </r>
  <r>
    <x v="8"/>
    <x v="257"/>
    <s v="23:00"/>
    <n v="909"/>
    <n v="1"/>
    <n v="45920"/>
    <n v="1"/>
    <n v="1"/>
    <n v="0"/>
    <n v="1"/>
    <n v="0"/>
    <s v="OK"/>
    <m/>
    <s v=""/>
    <s v=""/>
    <n v="909"/>
    <s v=""/>
    <s v=""/>
    <n v="45920"/>
    <n v="41741280"/>
  </r>
  <r>
    <x v="8"/>
    <x v="257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8"/>
    <s v="01:01"/>
    <n v="1730"/>
    <n v="1"/>
    <n v="194886"/>
    <n v="1"/>
    <n v="1"/>
    <n v="0"/>
    <n v="1"/>
    <n v="0"/>
    <s v="OK"/>
    <m/>
    <s v=""/>
    <s v=""/>
    <n v="1730"/>
    <s v=""/>
    <s v=""/>
    <n v="194886"/>
    <n v="337152780"/>
  </r>
  <r>
    <x v="8"/>
    <x v="258"/>
    <s v="02:00"/>
    <n v="385"/>
    <n v="1"/>
    <n v="253693"/>
    <n v="1"/>
    <n v="1"/>
    <n v="0"/>
    <n v="1"/>
    <n v="0"/>
    <s v="OK"/>
    <m/>
    <s v=""/>
    <s v=""/>
    <n v="385"/>
    <s v=""/>
    <s v=""/>
    <n v="253693"/>
    <n v="97671805"/>
  </r>
  <r>
    <x v="8"/>
    <x v="258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8"/>
    <s v="04:00"/>
    <n v="1774"/>
    <n v="0"/>
    <n v="44760"/>
    <n v="1"/>
    <n v="1"/>
    <n v="0"/>
    <n v="1"/>
    <n v="0"/>
    <s v="OK"/>
    <m/>
    <n v="1774"/>
    <n v="1659.0448000000001"/>
    <n v="1659.0448000000001"/>
    <s v=""/>
    <s v=""/>
    <n v="44760"/>
    <n v="74258845.248000011"/>
  </r>
  <r>
    <x v="8"/>
    <x v="258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8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8"/>
    <s v="07:00"/>
    <n v="1790"/>
    <n v="1"/>
    <n v="248691"/>
    <n v="0"/>
    <n v="1"/>
    <n v="0"/>
    <n v="1"/>
    <n v="0"/>
    <s v="OK"/>
    <m/>
    <s v=""/>
    <s v=""/>
    <n v="1790"/>
    <n v="248691"/>
    <n v="297210.61410000001"/>
    <n v="297210.61410000001"/>
    <n v="532006999.23900002"/>
  </r>
  <r>
    <x v="8"/>
    <x v="258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8"/>
    <s v="09:00"/>
    <n v="1392"/>
    <n v="0"/>
    <n v="177334"/>
    <n v="1"/>
    <n v="1"/>
    <n v="0"/>
    <n v="1"/>
    <n v="0"/>
    <s v="OK"/>
    <m/>
    <n v="1392"/>
    <n v="1301.7984000000001"/>
    <n v="1301.7984000000001"/>
    <s v=""/>
    <s v=""/>
    <n v="177334"/>
    <n v="230853117.46560001"/>
  </r>
  <r>
    <x v="8"/>
    <x v="258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8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8"/>
    <s v="12:00"/>
    <n v="418"/>
    <n v="1"/>
    <n v="250031"/>
    <n v="0"/>
    <n v="1"/>
    <n v="0"/>
    <n v="1"/>
    <n v="0"/>
    <s v="OK"/>
    <m/>
    <s v=""/>
    <s v=""/>
    <n v="418"/>
    <n v="250031"/>
    <n v="298812.04810000001"/>
    <n v="298812.04810000001"/>
    <n v="124903436.1058"/>
  </r>
  <r>
    <x v="8"/>
    <x v="258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8"/>
    <s v="14:00"/>
    <n v="359"/>
    <n v="1"/>
    <n v="110524"/>
    <n v="1"/>
    <n v="1"/>
    <n v="0"/>
    <n v="1"/>
    <n v="0"/>
    <s v="OK"/>
    <m/>
    <s v=""/>
    <s v=""/>
    <n v="359"/>
    <s v=""/>
    <s v=""/>
    <n v="110524"/>
    <n v="39678116"/>
  </r>
  <r>
    <x v="8"/>
    <x v="258"/>
    <s v="15:00"/>
    <n v="613"/>
    <n v="0"/>
    <n v="60086"/>
    <n v="0"/>
    <n v="1"/>
    <n v="0"/>
    <n v="1"/>
    <n v="0"/>
    <s v="OK"/>
    <m/>
    <n v="613"/>
    <n v="573.27760000000001"/>
    <n v="573.27760000000001"/>
    <n v="60086"/>
    <n v="71808.778600000005"/>
    <n v="71808.778600000005"/>
    <n v="41166364.254739366"/>
  </r>
  <r>
    <x v="8"/>
    <x v="258"/>
    <s v="16:00"/>
    <n v="374"/>
    <n v="1"/>
    <n v="246047"/>
    <n v="0"/>
    <n v="1"/>
    <n v="0"/>
    <n v="1"/>
    <n v="0"/>
    <s v="OK"/>
    <m/>
    <s v=""/>
    <s v=""/>
    <n v="374"/>
    <n v="246047"/>
    <n v="294050.7697"/>
    <n v="294050.7697"/>
    <n v="109974987.8678"/>
  </r>
  <r>
    <x v="8"/>
    <x v="258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8"/>
    <s v="18:00"/>
    <n v="613"/>
    <n v="0"/>
    <n v="81582"/>
    <n v="1"/>
    <n v="1"/>
    <n v="0"/>
    <n v="1"/>
    <n v="0"/>
    <s v="OK"/>
    <m/>
    <n v="613"/>
    <n v="573.27760000000001"/>
    <n v="573.27760000000001"/>
    <s v=""/>
    <s v=""/>
    <n v="81582"/>
    <n v="46769133.163199998"/>
  </r>
  <r>
    <x v="8"/>
    <x v="258"/>
    <s v="19:00"/>
    <n v="627"/>
    <n v="1"/>
    <n v="235778"/>
    <n v="0"/>
    <n v="1"/>
    <n v="0"/>
    <n v="1"/>
    <n v="0"/>
    <s v="OK"/>
    <m/>
    <s v=""/>
    <s v=""/>
    <n v="627"/>
    <n v="235778"/>
    <n v="281778.28779999999"/>
    <n v="281778.28779999999"/>
    <n v="176674986.4506"/>
  </r>
  <r>
    <x v="8"/>
    <x v="258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8"/>
    <s v="21:00"/>
    <n v="828"/>
    <n v="1"/>
    <n v="127135"/>
    <n v="1"/>
    <n v="1"/>
    <n v="0"/>
    <n v="1"/>
    <n v="0"/>
    <s v="OK"/>
    <m/>
    <s v=""/>
    <s v=""/>
    <n v="828"/>
    <s v=""/>
    <s v=""/>
    <n v="127135"/>
    <n v="105267780"/>
  </r>
  <r>
    <x v="8"/>
    <x v="258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8"/>
    <s v="23:00"/>
    <n v="1980"/>
    <n v="0"/>
    <n v="116984"/>
    <n v="1"/>
    <n v="1"/>
    <n v="0"/>
    <n v="1"/>
    <n v="0"/>
    <s v="OK"/>
    <m/>
    <n v="1980"/>
    <n v="1851.6960000000001"/>
    <n v="1851.6960000000001"/>
    <s v=""/>
    <s v=""/>
    <n v="116984"/>
    <n v="216618804.86400002"/>
  </r>
  <r>
    <x v="8"/>
    <x v="258"/>
    <s v="00:00"/>
    <n v="695"/>
    <n v="1"/>
    <n v="30162"/>
    <n v="0"/>
    <n v="1"/>
    <n v="0"/>
    <n v="1"/>
    <n v="0"/>
    <s v="OK"/>
    <m/>
    <s v=""/>
    <s v=""/>
    <n v="695"/>
    <n v="30162"/>
    <n v="36046.606200000002"/>
    <n v="36046.606200000002"/>
    <n v="25052391.309"/>
  </r>
  <r>
    <x v="8"/>
    <x v="259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9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9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9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9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9"/>
    <s v="06:00"/>
    <n v="1815"/>
    <n v="1"/>
    <n v="278614"/>
    <n v="0"/>
    <n v="1"/>
    <n v="0"/>
    <n v="1"/>
    <n v="0"/>
    <s v="OK"/>
    <m/>
    <s v=""/>
    <s v=""/>
    <n v="1815"/>
    <n v="278614"/>
    <n v="332971.59140000003"/>
    <n v="332971.59140000003"/>
    <n v="604343438.39100003"/>
  </r>
  <r>
    <x v="8"/>
    <x v="259"/>
    <s v="07:00"/>
    <n v="825"/>
    <n v="0"/>
    <n v="112865"/>
    <n v="1"/>
    <n v="1"/>
    <n v="0"/>
    <n v="1"/>
    <n v="0"/>
    <s v="OK"/>
    <m/>
    <n v="825"/>
    <n v="771.54000000000008"/>
    <n v="771.54000000000008"/>
    <s v=""/>
    <s v=""/>
    <n v="112865"/>
    <n v="87079862.100000009"/>
  </r>
  <r>
    <x v="8"/>
    <x v="259"/>
    <s v="08:00"/>
    <n v="1310"/>
    <n v="1"/>
    <n v="99821"/>
    <n v="1"/>
    <n v="1"/>
    <n v="0"/>
    <n v="1"/>
    <n v="0"/>
    <s v="OK"/>
    <m/>
    <s v=""/>
    <s v=""/>
    <n v="1310"/>
    <s v=""/>
    <s v=""/>
    <n v="99821"/>
    <n v="130765510"/>
  </r>
  <r>
    <x v="8"/>
    <x v="259"/>
    <s v="09:00"/>
    <n v="739"/>
    <n v="0"/>
    <n v="130117"/>
    <n v="1"/>
    <n v="1"/>
    <n v="0"/>
    <n v="1"/>
    <n v="0"/>
    <s v="OK"/>
    <m/>
    <n v="739"/>
    <n v="691.11279999999999"/>
    <n v="691.11279999999999"/>
    <s v=""/>
    <s v=""/>
    <n v="130117"/>
    <n v="89925524.197599992"/>
  </r>
  <r>
    <x v="8"/>
    <x v="259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9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9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9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9"/>
    <s v="14:00"/>
    <n v="1014"/>
    <n v="0"/>
    <n v="273823"/>
    <n v="1"/>
    <n v="1"/>
    <n v="0"/>
    <n v="1"/>
    <n v="0"/>
    <s v="OK"/>
    <m/>
    <n v="1014"/>
    <n v="948.29280000000006"/>
    <n v="948.29280000000006"/>
    <s v=""/>
    <s v=""/>
    <n v="273823"/>
    <n v="259664379.37440002"/>
  </r>
  <r>
    <x v="8"/>
    <x v="259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9"/>
    <s v="16:00"/>
    <n v="383"/>
    <n v="1"/>
    <n v="180696"/>
    <n v="0"/>
    <n v="1"/>
    <n v="0"/>
    <n v="1"/>
    <n v="0"/>
    <s v="OK"/>
    <m/>
    <s v=""/>
    <s v=""/>
    <n v="383"/>
    <n v="180696"/>
    <n v="215949.78960000002"/>
    <n v="215949.78960000002"/>
    <n v="82708769.416800007"/>
  </r>
  <r>
    <x v="8"/>
    <x v="259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9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9"/>
    <s v="19:00"/>
    <n v="667"/>
    <n v="1"/>
    <n v="203754"/>
    <n v="1"/>
    <n v="1"/>
    <n v="0"/>
    <n v="1"/>
    <n v="0"/>
    <s v="OK"/>
    <m/>
    <s v=""/>
    <s v=""/>
    <n v="667"/>
    <s v=""/>
    <s v=""/>
    <n v="203754"/>
    <n v="135903918"/>
  </r>
  <r>
    <x v="8"/>
    <x v="259"/>
    <s v="20:00"/>
    <n v="684"/>
    <n v="1"/>
    <n v="140603"/>
    <n v="1"/>
    <n v="1"/>
    <n v="0"/>
    <n v="1"/>
    <n v="0"/>
    <s v="OK"/>
    <m/>
    <s v=""/>
    <s v=""/>
    <n v="684"/>
    <s v=""/>
    <s v=""/>
    <n v="140603"/>
    <n v="96172452"/>
  </r>
  <r>
    <x v="8"/>
    <x v="259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9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9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59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0"/>
    <s v="01:01"/>
    <n v="781"/>
    <n v="1"/>
    <n v="210279"/>
    <n v="0"/>
    <n v="1"/>
    <n v="0"/>
    <n v="1"/>
    <n v="0"/>
    <s v="OK"/>
    <m/>
    <s v=""/>
    <s v=""/>
    <n v="781"/>
    <n v="210279"/>
    <n v="251304.43290000001"/>
    <n v="251304.43290000001"/>
    <n v="196268762.09490001"/>
  </r>
  <r>
    <x v="8"/>
    <x v="260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0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0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0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0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0"/>
    <s v="07:00"/>
    <n v="612"/>
    <n v="1"/>
    <n v="53387"/>
    <n v="0"/>
    <n v="1"/>
    <n v="0"/>
    <n v="1"/>
    <n v="0"/>
    <s v="OK"/>
    <m/>
    <s v=""/>
    <s v=""/>
    <n v="612"/>
    <n v="53387"/>
    <n v="63802.803700000004"/>
    <n v="63802.803700000004"/>
    <n v="39047315.864399999"/>
  </r>
  <r>
    <x v="8"/>
    <x v="260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0"/>
    <s v="09:00"/>
    <n v="545"/>
    <n v="0"/>
    <n v="160844"/>
    <n v="0"/>
    <n v="1"/>
    <n v="0"/>
    <n v="1"/>
    <n v="0"/>
    <s v="OK"/>
    <m/>
    <n v="545"/>
    <n v="509.68400000000003"/>
    <n v="509.68400000000003"/>
    <n v="160844"/>
    <n v="192224.66440000001"/>
    <n v="192224.66440000001"/>
    <n v="97973835.850049615"/>
  </r>
  <r>
    <x v="8"/>
    <x v="260"/>
    <s v="10:00"/>
    <n v="1442"/>
    <n v="1"/>
    <n v="103366"/>
    <n v="0"/>
    <n v="1"/>
    <n v="0"/>
    <n v="1"/>
    <n v="0"/>
    <s v="OK"/>
    <m/>
    <s v=""/>
    <s v=""/>
    <n v="1442"/>
    <n v="103366"/>
    <n v="123532.7066"/>
    <n v="123532.7066"/>
    <n v="178134162.9172"/>
  </r>
  <r>
    <x v="8"/>
    <x v="260"/>
    <s v="11:00"/>
    <n v="1277"/>
    <n v="1"/>
    <n v="263082"/>
    <n v="1"/>
    <n v="1"/>
    <n v="0"/>
    <n v="1"/>
    <n v="0"/>
    <s v="OK"/>
    <m/>
    <s v=""/>
    <s v=""/>
    <n v="1277"/>
    <s v=""/>
    <s v=""/>
    <n v="263082"/>
    <n v="335955714"/>
  </r>
  <r>
    <x v="8"/>
    <x v="260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0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0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0"/>
    <s v="15:00"/>
    <n v="1169"/>
    <n v="1"/>
    <n v="286217"/>
    <n v="1"/>
    <n v="1"/>
    <n v="0"/>
    <n v="1"/>
    <n v="0"/>
    <s v="OK"/>
    <m/>
    <s v=""/>
    <s v=""/>
    <n v="1169"/>
    <s v=""/>
    <s v=""/>
    <n v="286217"/>
    <n v="334587673"/>
  </r>
  <r>
    <x v="8"/>
    <x v="260"/>
    <s v="16:00"/>
    <n v="406"/>
    <n v="1"/>
    <n v="111475"/>
    <n v="1"/>
    <n v="1"/>
    <n v="0"/>
    <n v="1"/>
    <n v="0"/>
    <s v="OK"/>
    <m/>
    <s v=""/>
    <s v=""/>
    <n v="406"/>
    <s v=""/>
    <s v=""/>
    <n v="111475"/>
    <n v="45258850"/>
  </r>
  <r>
    <x v="8"/>
    <x v="260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0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0"/>
    <s v="19:00"/>
    <n v="1569"/>
    <n v="1"/>
    <n v="33379"/>
    <n v="0"/>
    <n v="1"/>
    <n v="0"/>
    <n v="1"/>
    <n v="0"/>
    <s v="OK"/>
    <m/>
    <s v=""/>
    <s v=""/>
    <n v="1569"/>
    <n v="33379"/>
    <n v="39891.242900000005"/>
    <n v="39891.242900000005"/>
    <n v="62589360.110100009"/>
  </r>
  <r>
    <x v="8"/>
    <x v="260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0"/>
    <s v="21:00"/>
    <n v="310"/>
    <n v="1"/>
    <n v="180885"/>
    <n v="1"/>
    <n v="1"/>
    <n v="0"/>
    <n v="1"/>
    <n v="0"/>
    <s v="OK"/>
    <m/>
    <s v=""/>
    <s v=""/>
    <n v="310"/>
    <s v=""/>
    <s v=""/>
    <n v="180885"/>
    <n v="56074350"/>
  </r>
  <r>
    <x v="8"/>
    <x v="260"/>
    <s v="22:00"/>
    <n v="1858"/>
    <n v="1"/>
    <n v="193549"/>
    <n v="0"/>
    <n v="1"/>
    <n v="0"/>
    <n v="1"/>
    <n v="0"/>
    <s v="OK"/>
    <m/>
    <s v=""/>
    <s v=""/>
    <n v="1858"/>
    <n v="193549"/>
    <n v="231310.4099"/>
    <n v="231310.4099"/>
    <n v="429774741.59420002"/>
  </r>
  <r>
    <x v="8"/>
    <x v="260"/>
    <s v="23:00"/>
    <n v="1278"/>
    <n v="1"/>
    <n v="136798"/>
    <n v="1"/>
    <n v="1"/>
    <n v="0"/>
    <n v="1"/>
    <n v="0"/>
    <s v="OK"/>
    <m/>
    <s v=""/>
    <s v=""/>
    <n v="1278"/>
    <s v=""/>
    <s v=""/>
    <n v="136798"/>
    <n v="174827844"/>
  </r>
  <r>
    <x v="8"/>
    <x v="260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1"/>
    <s v="01:01"/>
    <n v="561"/>
    <n v="1"/>
    <n v="65767"/>
    <n v="0"/>
    <n v="1"/>
    <n v="0"/>
    <n v="1"/>
    <n v="0"/>
    <s v="OK"/>
    <m/>
    <s v=""/>
    <s v=""/>
    <n v="561"/>
    <n v="65767"/>
    <n v="78598.141700000007"/>
    <n v="78598.141700000007"/>
    <n v="44093557.493700005"/>
  </r>
  <r>
    <x v="8"/>
    <x v="261"/>
    <s v="02:00"/>
    <n v="1522"/>
    <n v="1"/>
    <n v="47050"/>
    <n v="1"/>
    <n v="1"/>
    <n v="0"/>
    <n v="1"/>
    <n v="0"/>
    <s v="OK"/>
    <m/>
    <s v=""/>
    <s v=""/>
    <n v="1522"/>
    <s v=""/>
    <s v=""/>
    <n v="47050"/>
    <n v="71610100"/>
  </r>
  <r>
    <x v="8"/>
    <x v="261"/>
    <s v="03:00"/>
    <n v="861"/>
    <n v="0"/>
    <n v="255388"/>
    <n v="1"/>
    <n v="1"/>
    <n v="0"/>
    <n v="1"/>
    <n v="0"/>
    <s v="OK"/>
    <m/>
    <n v="861"/>
    <n v="805.20720000000006"/>
    <n v="805.20720000000006"/>
    <s v=""/>
    <s v=""/>
    <n v="255388"/>
    <n v="205640256.39360002"/>
  </r>
  <r>
    <x v="8"/>
    <x v="261"/>
    <s v="04:00"/>
    <n v="962"/>
    <n v="1"/>
    <n v="223498"/>
    <n v="1"/>
    <n v="1"/>
    <n v="0"/>
    <n v="1"/>
    <n v="0"/>
    <s v="OK"/>
    <m/>
    <s v=""/>
    <s v=""/>
    <n v="962"/>
    <s v=""/>
    <s v=""/>
    <n v="223498"/>
    <n v="215005076"/>
  </r>
  <r>
    <x v="8"/>
    <x v="261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1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1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1"/>
    <s v="08:00"/>
    <n v="444"/>
    <n v="0"/>
    <n v="159704"/>
    <n v="1"/>
    <n v="1"/>
    <n v="0"/>
    <n v="1"/>
    <n v="0"/>
    <s v="OK"/>
    <m/>
    <n v="444"/>
    <n v="415.22880000000004"/>
    <n v="415.22880000000004"/>
    <s v=""/>
    <s v=""/>
    <n v="159704"/>
    <n v="66313700.275200009"/>
  </r>
  <r>
    <x v="8"/>
    <x v="261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1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1"/>
    <s v="11:00"/>
    <n v="1967"/>
    <n v="0"/>
    <n v="163218"/>
    <n v="1"/>
    <n v="1"/>
    <n v="0"/>
    <n v="1"/>
    <n v="0"/>
    <s v="OK"/>
    <m/>
    <n v="1967"/>
    <n v="1839.5384000000001"/>
    <n v="1839.5384000000001"/>
    <s v=""/>
    <s v=""/>
    <n v="163218"/>
    <n v="300245778.57120001"/>
  </r>
  <r>
    <x v="8"/>
    <x v="261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1"/>
    <s v="13:00"/>
    <n v="416"/>
    <n v="1"/>
    <n v="219040"/>
    <n v="0"/>
    <n v="1"/>
    <n v="0"/>
    <n v="1"/>
    <n v="0"/>
    <s v="OK"/>
    <m/>
    <s v=""/>
    <s v=""/>
    <n v="416"/>
    <n v="219040"/>
    <n v="261774.704"/>
    <n v="261774.704"/>
    <n v="108898276.86399999"/>
  </r>
  <r>
    <x v="8"/>
    <x v="261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1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1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1"/>
    <s v="17:00"/>
    <n v="1359"/>
    <n v="0"/>
    <n v="66577"/>
    <n v="1"/>
    <n v="1"/>
    <n v="0"/>
    <n v="1"/>
    <n v="0"/>
    <s v="OK"/>
    <m/>
    <n v="1359"/>
    <n v="1270.9367999999999"/>
    <n v="1270.9367999999999"/>
    <s v=""/>
    <s v=""/>
    <n v="66577"/>
    <n v="84615159.3336"/>
  </r>
  <r>
    <x v="8"/>
    <x v="261"/>
    <s v="18:00"/>
    <n v="1694"/>
    <n v="0"/>
    <n v="119077"/>
    <n v="0"/>
    <n v="1"/>
    <n v="0"/>
    <n v="1"/>
    <n v="0"/>
    <s v="OK"/>
    <m/>
    <n v="1694"/>
    <n v="1584.2288000000001"/>
    <n v="1584.2288000000001"/>
    <n v="119077"/>
    <n v="142308.9227"/>
    <n v="142308.9227"/>
    <n v="225449893.83831376"/>
  </r>
  <r>
    <x v="8"/>
    <x v="261"/>
    <s v="19:00"/>
    <n v="1685"/>
    <n v="1"/>
    <n v="218017"/>
    <n v="1"/>
    <n v="1"/>
    <n v="0"/>
    <n v="1"/>
    <n v="0"/>
    <s v="OK"/>
    <m/>
    <s v=""/>
    <s v=""/>
    <n v="1685"/>
    <s v=""/>
    <s v=""/>
    <n v="218017"/>
    <n v="367358645"/>
  </r>
  <r>
    <x v="8"/>
    <x v="261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1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1"/>
    <s v="22:00"/>
    <n v="1661"/>
    <n v="0"/>
    <n v="127213"/>
    <n v="0"/>
    <n v="1"/>
    <n v="0"/>
    <n v="1"/>
    <n v="0"/>
    <s v="OK"/>
    <m/>
    <n v="1661"/>
    <n v="1553.3672000000001"/>
    <n v="1553.3672000000001"/>
    <n v="127213"/>
    <n v="152032.25630000001"/>
    <n v="152032.25630000001"/>
    <n v="236161920.27841339"/>
  </r>
  <r>
    <x v="8"/>
    <x v="261"/>
    <s v="23:00"/>
    <n v="1671"/>
    <n v="0"/>
    <n v="164755"/>
    <n v="1"/>
    <n v="1"/>
    <n v="0"/>
    <n v="1"/>
    <n v="0"/>
    <s v="OK"/>
    <m/>
    <n v="1671"/>
    <n v="1562.7192"/>
    <n v="1562.7192"/>
    <s v=""/>
    <s v=""/>
    <n v="164755"/>
    <n v="257465801.796"/>
  </r>
  <r>
    <x v="8"/>
    <x v="261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2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2"/>
    <s v="02:00"/>
    <n v="1643"/>
    <n v="1"/>
    <n v="266122"/>
    <n v="1"/>
    <n v="1"/>
    <n v="0"/>
    <n v="1"/>
    <n v="0"/>
    <s v="OK"/>
    <m/>
    <s v=""/>
    <s v=""/>
    <n v="1643"/>
    <s v=""/>
    <s v=""/>
    <n v="266122"/>
    <n v="437238446"/>
  </r>
  <r>
    <x v="8"/>
    <x v="262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2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2"/>
    <s v="05:00"/>
    <n v="1705"/>
    <n v="0"/>
    <n v="238817"/>
    <n v="1"/>
    <n v="1"/>
    <n v="0"/>
    <n v="1"/>
    <n v="0"/>
    <s v="OK"/>
    <m/>
    <n v="1705"/>
    <n v="1594.5160000000001"/>
    <n v="1594.5160000000001"/>
    <s v=""/>
    <s v=""/>
    <n v="238817"/>
    <n v="380797527.57200003"/>
  </r>
  <r>
    <x v="8"/>
    <x v="262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2"/>
    <s v="07:00"/>
    <n v="1639"/>
    <n v="1"/>
    <n v="195348"/>
    <n v="0"/>
    <n v="1"/>
    <n v="0"/>
    <n v="1"/>
    <n v="0"/>
    <s v="OK"/>
    <m/>
    <s v=""/>
    <s v=""/>
    <n v="1639"/>
    <n v="195348"/>
    <n v="233460.39480000001"/>
    <n v="233460.39480000001"/>
    <n v="382641587.0772"/>
  </r>
  <r>
    <x v="8"/>
    <x v="262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2"/>
    <s v="09:00"/>
    <n v="1306"/>
    <n v="0"/>
    <n v="257702"/>
    <n v="1"/>
    <n v="1"/>
    <n v="0"/>
    <n v="1"/>
    <n v="0"/>
    <s v="OK"/>
    <m/>
    <n v="1306"/>
    <n v="1221.3712"/>
    <n v="1221.3712"/>
    <s v=""/>
    <s v=""/>
    <n v="257702"/>
    <n v="314749800.9824"/>
  </r>
  <r>
    <x v="8"/>
    <x v="262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2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2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2"/>
    <s v="13:00"/>
    <n v="1276"/>
    <n v="0"/>
    <n v="47597"/>
    <n v="0"/>
    <n v="1"/>
    <n v="0"/>
    <n v="1"/>
    <n v="0"/>
    <s v="OK"/>
    <m/>
    <n v="1276"/>
    <n v="1193.3152"/>
    <n v="1193.3152"/>
    <n v="47597"/>
    <n v="56883.174700000003"/>
    <n v="56883.174700000003"/>
    <n v="67879556.993765444"/>
  </r>
  <r>
    <x v="8"/>
    <x v="262"/>
    <s v="14:00"/>
    <n v="1511"/>
    <n v="1"/>
    <n v="277926"/>
    <n v="1"/>
    <n v="1"/>
    <n v="0"/>
    <n v="1"/>
    <n v="0"/>
    <s v="OK"/>
    <m/>
    <s v=""/>
    <s v=""/>
    <n v="1511"/>
    <s v=""/>
    <s v=""/>
    <n v="277926"/>
    <n v="419946186"/>
  </r>
  <r>
    <x v="8"/>
    <x v="262"/>
    <s v="15:00"/>
    <n v="1067"/>
    <n v="1"/>
    <n v="203855"/>
    <n v="0"/>
    <n v="1"/>
    <n v="0"/>
    <n v="1"/>
    <n v="0"/>
    <s v="OK"/>
    <m/>
    <s v=""/>
    <s v=""/>
    <n v="1067"/>
    <n v="203855"/>
    <n v="243627.11050000001"/>
    <n v="243627.11050000001"/>
    <n v="259950126.90350002"/>
  </r>
  <r>
    <x v="8"/>
    <x v="262"/>
    <s v="16:00"/>
    <n v="1874"/>
    <n v="1"/>
    <n v="131751"/>
    <n v="0"/>
    <n v="1"/>
    <n v="0"/>
    <n v="1"/>
    <n v="0"/>
    <s v="OK"/>
    <m/>
    <s v=""/>
    <s v=""/>
    <n v="1874"/>
    <n v="131751"/>
    <n v="157455.6201"/>
    <n v="157455.6201"/>
    <n v="295071832.06739998"/>
  </r>
  <r>
    <x v="8"/>
    <x v="262"/>
    <s v="17:00"/>
    <n v="1018"/>
    <n v="0"/>
    <n v="275580"/>
    <n v="0"/>
    <n v="1"/>
    <n v="0"/>
    <n v="1"/>
    <n v="0"/>
    <s v="OK"/>
    <m/>
    <n v="1018"/>
    <n v="952.03359999999998"/>
    <n v="952.03359999999998"/>
    <n v="275580"/>
    <n v="329345.658"/>
    <n v="329345.658"/>
    <n v="313548132.43010879"/>
  </r>
  <r>
    <x v="8"/>
    <x v="262"/>
    <s v="18:00"/>
    <n v="734"/>
    <n v="1"/>
    <n v="60414"/>
    <n v="1"/>
    <n v="1"/>
    <n v="0"/>
    <n v="1"/>
    <n v="0"/>
    <s v="OK"/>
    <m/>
    <s v=""/>
    <s v=""/>
    <n v="734"/>
    <s v=""/>
    <s v=""/>
    <n v="60414"/>
    <n v="44343876"/>
  </r>
  <r>
    <x v="8"/>
    <x v="262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2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2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2"/>
    <s v="22:00"/>
    <n v="1154"/>
    <n v="1"/>
    <n v="181999"/>
    <n v="0"/>
    <n v="1"/>
    <n v="0"/>
    <n v="1"/>
    <n v="0"/>
    <s v="OK"/>
    <m/>
    <s v=""/>
    <s v=""/>
    <n v="1154"/>
    <n v="181999"/>
    <n v="217507.0049"/>
    <n v="217507.0049"/>
    <n v="251003083.65459999"/>
  </r>
  <r>
    <x v="8"/>
    <x v="262"/>
    <s v="23:00"/>
    <n v="858"/>
    <n v="1"/>
    <n v="112839"/>
    <n v="1"/>
    <n v="1"/>
    <n v="0"/>
    <n v="1"/>
    <n v="0"/>
    <s v="OK"/>
    <m/>
    <s v=""/>
    <s v=""/>
    <n v="858"/>
    <s v=""/>
    <s v=""/>
    <n v="112839"/>
    <n v="96815862"/>
  </r>
  <r>
    <x v="8"/>
    <x v="262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3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3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3"/>
    <s v="03:00"/>
    <n v="425"/>
    <n v="1"/>
    <n v="206241"/>
    <n v="1"/>
    <n v="1"/>
    <n v="0"/>
    <n v="1"/>
    <n v="0"/>
    <s v="OK"/>
    <m/>
    <s v=""/>
    <s v=""/>
    <n v="425"/>
    <s v=""/>
    <s v=""/>
    <n v="206241"/>
    <n v="87652425"/>
  </r>
  <r>
    <x v="8"/>
    <x v="263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3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3"/>
    <s v="06:00"/>
    <n v="493"/>
    <n v="1"/>
    <n v="143674"/>
    <n v="1"/>
    <n v="1"/>
    <n v="0"/>
    <n v="1"/>
    <n v="0"/>
    <s v="OK"/>
    <m/>
    <s v=""/>
    <s v=""/>
    <n v="493"/>
    <s v=""/>
    <s v=""/>
    <n v="143674"/>
    <n v="70831282"/>
  </r>
  <r>
    <x v="8"/>
    <x v="263"/>
    <s v="07:00"/>
    <n v="1557"/>
    <n v="0"/>
    <n v="112224"/>
    <n v="1"/>
    <n v="1"/>
    <n v="0"/>
    <n v="1"/>
    <n v="0"/>
    <s v="OK"/>
    <m/>
    <n v="1557"/>
    <n v="1456.1064000000001"/>
    <n v="1456.1064000000001"/>
    <s v=""/>
    <s v=""/>
    <n v="112224"/>
    <n v="163410084.63360003"/>
  </r>
  <r>
    <x v="8"/>
    <x v="263"/>
    <s v="08:00"/>
    <n v="1648"/>
    <n v="1"/>
    <n v="230858"/>
    <n v="0"/>
    <n v="1"/>
    <n v="0"/>
    <n v="1"/>
    <n v="0"/>
    <s v="OK"/>
    <m/>
    <s v=""/>
    <s v=""/>
    <n v="1648"/>
    <n v="230858"/>
    <n v="275898.3958"/>
    <n v="275898.3958"/>
    <n v="454680556.2784"/>
  </r>
  <r>
    <x v="8"/>
    <x v="263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3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3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3"/>
    <s v="12:00"/>
    <n v="1733"/>
    <n v="0"/>
    <n v="166709"/>
    <n v="1"/>
    <n v="1"/>
    <n v="0"/>
    <n v="1"/>
    <n v="0"/>
    <s v="OK"/>
    <m/>
    <n v="1733"/>
    <n v="1620.7016000000001"/>
    <n v="1620.7016000000001"/>
    <s v=""/>
    <s v=""/>
    <n v="166709"/>
    <n v="270185543.03440005"/>
  </r>
  <r>
    <x v="8"/>
    <x v="263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3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3"/>
    <s v="15:00"/>
    <n v="1856"/>
    <n v="1"/>
    <n v="218228"/>
    <n v="0"/>
    <n v="1"/>
    <n v="0"/>
    <n v="1"/>
    <n v="0"/>
    <s v="OK"/>
    <m/>
    <s v=""/>
    <s v=""/>
    <n v="1856"/>
    <n v="218228"/>
    <n v="260804.28280000002"/>
    <n v="260804.28280000002"/>
    <n v="484052748.8768"/>
  </r>
  <r>
    <x v="8"/>
    <x v="263"/>
    <s v="16:00"/>
    <n v="1332"/>
    <n v="1"/>
    <n v="100742"/>
    <n v="0"/>
    <n v="1"/>
    <n v="0"/>
    <n v="1"/>
    <n v="0"/>
    <s v="OK"/>
    <m/>
    <s v=""/>
    <s v=""/>
    <n v="1332"/>
    <n v="100742"/>
    <n v="120396.76420000001"/>
    <n v="120396.76420000001"/>
    <n v="160368489.91440001"/>
  </r>
  <r>
    <x v="8"/>
    <x v="263"/>
    <s v="17:00"/>
    <n v="1903"/>
    <n v="0"/>
    <n v="277935"/>
    <n v="1"/>
    <n v="1"/>
    <n v="0"/>
    <n v="1"/>
    <n v="0"/>
    <s v="OK"/>
    <m/>
    <n v="1903"/>
    <n v="1779.6856"/>
    <n v="1779.6856"/>
    <s v=""/>
    <s v=""/>
    <n v="277935"/>
    <n v="494636917.236"/>
  </r>
  <r>
    <x v="8"/>
    <x v="263"/>
    <s v="18:00"/>
    <n v="969"/>
    <n v="1"/>
    <n v="268368"/>
    <n v="1"/>
    <n v="1"/>
    <n v="0"/>
    <n v="1"/>
    <n v="0"/>
    <s v="OK"/>
    <m/>
    <s v=""/>
    <s v=""/>
    <n v="969"/>
    <s v=""/>
    <s v=""/>
    <n v="268368"/>
    <n v="260048592"/>
  </r>
  <r>
    <x v="8"/>
    <x v="263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3"/>
    <s v="20:00"/>
    <n v="1700"/>
    <n v="1"/>
    <n v="126308"/>
    <n v="0"/>
    <n v="1"/>
    <n v="0"/>
    <n v="1"/>
    <n v="0"/>
    <s v="OK"/>
    <m/>
    <s v=""/>
    <s v=""/>
    <n v="1700"/>
    <n v="126308"/>
    <n v="150950.69080000001"/>
    <n v="150950.69080000001"/>
    <n v="256616174.36000001"/>
  </r>
  <r>
    <x v="8"/>
    <x v="263"/>
    <s v="21:00"/>
    <n v="464"/>
    <n v="1"/>
    <n v="193558"/>
    <n v="0"/>
    <n v="1"/>
    <n v="0"/>
    <n v="1"/>
    <n v="0"/>
    <s v="OK"/>
    <m/>
    <s v=""/>
    <s v=""/>
    <n v="464"/>
    <n v="193558"/>
    <n v="231321.16580000002"/>
    <n v="231321.16580000002"/>
    <n v="107333020.93120001"/>
  </r>
  <r>
    <x v="8"/>
    <x v="263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3"/>
    <s v="23:00"/>
    <n v="1451"/>
    <n v="0"/>
    <n v="276229"/>
    <n v="1"/>
    <n v="1"/>
    <n v="0"/>
    <n v="1"/>
    <n v="0"/>
    <s v="OK"/>
    <m/>
    <n v="1451"/>
    <n v="1356.9752000000001"/>
    <n v="1356.9752000000001"/>
    <s v=""/>
    <s v=""/>
    <n v="276229"/>
    <n v="374835902.52079999"/>
  </r>
  <r>
    <x v="8"/>
    <x v="263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4"/>
    <s v="01:01"/>
    <n v="681"/>
    <n v="1"/>
    <n v="174191"/>
    <n v="0"/>
    <n v="1"/>
    <n v="0"/>
    <n v="1"/>
    <n v="0"/>
    <s v="OK"/>
    <m/>
    <s v=""/>
    <s v=""/>
    <n v="681"/>
    <n v="174191"/>
    <n v="208175.66409999999"/>
    <n v="208175.66409999999"/>
    <n v="141767627.25209999"/>
  </r>
  <r>
    <x v="8"/>
    <x v="264"/>
    <s v="02:00"/>
    <n v="630"/>
    <n v="0"/>
    <n v="78732"/>
    <n v="0"/>
    <n v="1"/>
    <n v="0"/>
    <n v="1"/>
    <n v="0"/>
    <s v="OK"/>
    <m/>
    <n v="630"/>
    <n v="589.17600000000004"/>
    <n v="589.17600000000004"/>
    <n v="78732"/>
    <n v="94092.613200000007"/>
    <n v="94092.613200000007"/>
    <n v="55437109.474723205"/>
  </r>
  <r>
    <x v="8"/>
    <x v="264"/>
    <s v="03:00"/>
    <n v="1109"/>
    <n v="1"/>
    <n v="226584"/>
    <n v="0"/>
    <n v="1"/>
    <n v="0"/>
    <n v="1"/>
    <n v="0"/>
    <s v="OK"/>
    <m/>
    <s v=""/>
    <s v=""/>
    <n v="1109"/>
    <n v="226584"/>
    <n v="270790.53840000002"/>
    <n v="270790.53840000002"/>
    <n v="300306707.08560002"/>
  </r>
  <r>
    <x v="8"/>
    <x v="264"/>
    <s v="04:00"/>
    <n v="846"/>
    <n v="0"/>
    <n v="159561"/>
    <n v="1"/>
    <n v="1"/>
    <n v="0"/>
    <n v="1"/>
    <n v="0"/>
    <s v="OK"/>
    <m/>
    <n v="846"/>
    <n v="791.17920000000004"/>
    <n v="791.17920000000004"/>
    <s v=""/>
    <s v=""/>
    <n v="159561"/>
    <n v="126241344.3312"/>
  </r>
  <r>
    <x v="8"/>
    <x v="264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4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4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4"/>
    <s v="08:00"/>
    <n v="1009"/>
    <n v="0"/>
    <n v="151961"/>
    <n v="1"/>
    <n v="1"/>
    <n v="0"/>
    <n v="1"/>
    <n v="0"/>
    <s v="OK"/>
    <m/>
    <n v="1009"/>
    <n v="943.61680000000001"/>
    <n v="943.61680000000001"/>
    <s v=""/>
    <s v=""/>
    <n v="151961"/>
    <n v="143392952.54480001"/>
  </r>
  <r>
    <x v="8"/>
    <x v="264"/>
    <s v="09:00"/>
    <n v="737"/>
    <n v="1"/>
    <n v="90634"/>
    <n v="1"/>
    <n v="1"/>
    <n v="0"/>
    <n v="1"/>
    <n v="0"/>
    <s v="OK"/>
    <m/>
    <s v=""/>
    <s v=""/>
    <n v="737"/>
    <s v=""/>
    <s v=""/>
    <n v="90634"/>
    <n v="66797258"/>
  </r>
  <r>
    <x v="8"/>
    <x v="264"/>
    <s v="10:00"/>
    <n v="548"/>
    <n v="1"/>
    <n v="71951"/>
    <n v="1"/>
    <n v="1"/>
    <n v="0"/>
    <n v="1"/>
    <n v="0"/>
    <s v="OK"/>
    <m/>
    <s v=""/>
    <s v=""/>
    <n v="548"/>
    <s v=""/>
    <s v=""/>
    <n v="71951"/>
    <n v="39429148"/>
  </r>
  <r>
    <x v="8"/>
    <x v="264"/>
    <s v="11:00"/>
    <n v="814"/>
    <n v="0"/>
    <n v="196846"/>
    <n v="1"/>
    <n v="1"/>
    <n v="0"/>
    <n v="1"/>
    <n v="0"/>
    <s v="OK"/>
    <m/>
    <n v="814"/>
    <n v="761.25279999999998"/>
    <n v="761.25279999999998"/>
    <s v=""/>
    <s v=""/>
    <n v="196846"/>
    <n v="149849568.6688"/>
  </r>
  <r>
    <x v="8"/>
    <x v="264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4"/>
    <s v="13:00"/>
    <n v="1786"/>
    <n v="0"/>
    <n v="226107"/>
    <n v="0"/>
    <n v="1"/>
    <n v="0"/>
    <n v="1"/>
    <n v="0"/>
    <s v="OK"/>
    <m/>
    <n v="1786"/>
    <n v="1670.2672"/>
    <n v="1670.2672"/>
    <n v="226107"/>
    <n v="270220.47570000001"/>
    <n v="270220.47570000001"/>
    <n v="451340397.33010703"/>
  </r>
  <r>
    <x v="8"/>
    <x v="264"/>
    <s v="14:00"/>
    <n v="1498"/>
    <n v="0"/>
    <n v="33868"/>
    <n v="0"/>
    <n v="1"/>
    <n v="0"/>
    <n v="1"/>
    <n v="0"/>
    <s v="OK"/>
    <m/>
    <n v="1498"/>
    <n v="1400.9295999999999"/>
    <n v="1400.9295999999999"/>
    <n v="33868"/>
    <n v="40475.646800000002"/>
    <n v="40475.646800000002"/>
    <n v="56703531.68126528"/>
  </r>
  <r>
    <x v="8"/>
    <x v="264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4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4"/>
    <s v="17:00"/>
    <n v="951"/>
    <n v="0"/>
    <n v="60268"/>
    <n v="1"/>
    <n v="1"/>
    <n v="0"/>
    <n v="1"/>
    <n v="0"/>
    <s v="OK"/>
    <m/>
    <n v="951"/>
    <n v="889.37520000000006"/>
    <n v="889.37520000000006"/>
    <s v=""/>
    <s v=""/>
    <n v="60268"/>
    <n v="53600864.553600006"/>
  </r>
  <r>
    <x v="8"/>
    <x v="264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4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4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4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4"/>
    <s v="22:00"/>
    <n v="1003"/>
    <n v="0"/>
    <n v="299571"/>
    <n v="1"/>
    <n v="1"/>
    <n v="0"/>
    <n v="1"/>
    <n v="0"/>
    <s v="OK"/>
    <m/>
    <n v="1003"/>
    <n v="938.00560000000007"/>
    <n v="938.00560000000007"/>
    <s v=""/>
    <s v=""/>
    <n v="299571"/>
    <n v="280999275.59760004"/>
  </r>
  <r>
    <x v="8"/>
    <x v="264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4"/>
    <s v="00:00"/>
    <n v="580"/>
    <n v="1"/>
    <n v="179254"/>
    <n v="1"/>
    <n v="1"/>
    <n v="0"/>
    <n v="1"/>
    <n v="0"/>
    <s v="OK"/>
    <m/>
    <s v=""/>
    <s v=""/>
    <n v="580"/>
    <s v=""/>
    <s v=""/>
    <n v="179254"/>
    <n v="103967320"/>
  </r>
  <r>
    <x v="8"/>
    <x v="265"/>
    <s v="01:01"/>
    <n v="331"/>
    <n v="0"/>
    <n v="34808"/>
    <n v="0"/>
    <n v="1"/>
    <n v="0"/>
    <n v="1"/>
    <n v="0"/>
    <s v="OK"/>
    <m/>
    <n v="331"/>
    <n v="309.55119999999999"/>
    <n v="309.55119999999999"/>
    <n v="34808"/>
    <n v="41599.040800000002"/>
    <n v="41599.040800000002"/>
    <n v="12877032.998488961"/>
  </r>
  <r>
    <x v="8"/>
    <x v="265"/>
    <s v="02:00"/>
    <n v="799"/>
    <n v="0"/>
    <n v="285920"/>
    <n v="1"/>
    <n v="1"/>
    <n v="0"/>
    <n v="1"/>
    <n v="0"/>
    <s v="OK"/>
    <m/>
    <n v="799"/>
    <n v="747.22480000000007"/>
    <n v="747.22480000000007"/>
    <s v=""/>
    <s v=""/>
    <n v="285920"/>
    <n v="213646514.81600001"/>
  </r>
  <r>
    <x v="8"/>
    <x v="265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5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5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5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5"/>
    <s v="07:00"/>
    <n v="677"/>
    <n v="0"/>
    <n v="73092"/>
    <n v="1"/>
    <n v="1"/>
    <n v="0"/>
    <n v="1"/>
    <n v="0"/>
    <s v="OK"/>
    <m/>
    <n v="677"/>
    <n v="633.13040000000001"/>
    <n v="633.13040000000001"/>
    <s v=""/>
    <s v=""/>
    <n v="73092"/>
    <n v="46276767.196800001"/>
  </r>
  <r>
    <x v="8"/>
    <x v="265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5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5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5"/>
    <s v="11:00"/>
    <n v="1897"/>
    <n v="0"/>
    <n v="105629"/>
    <n v="0"/>
    <n v="1"/>
    <n v="0"/>
    <n v="1"/>
    <n v="0"/>
    <s v="OK"/>
    <m/>
    <n v="1897"/>
    <n v="1774.0744"/>
    <n v="1774.0744"/>
    <n v="105629"/>
    <n v="126237.2179"/>
    <n v="126237.2179"/>
    <n v="223954216.60361177"/>
  </r>
  <r>
    <x v="8"/>
    <x v="265"/>
    <s v="12:00"/>
    <n v="1564"/>
    <n v="0"/>
    <n v="41200"/>
    <n v="0"/>
    <n v="1"/>
    <n v="0"/>
    <n v="1"/>
    <n v="0"/>
    <s v="OK"/>
    <m/>
    <n v="1564"/>
    <n v="1462.6528000000001"/>
    <n v="1462.6528000000001"/>
    <n v="41200"/>
    <n v="49238.12"/>
    <n v="49238.12"/>
    <n v="72018274.084736004"/>
  </r>
  <r>
    <x v="8"/>
    <x v="265"/>
    <s v="13:00"/>
    <n v="1377"/>
    <n v="1"/>
    <n v="252932"/>
    <n v="0"/>
    <n v="1"/>
    <n v="0"/>
    <n v="1"/>
    <n v="0"/>
    <s v="OK"/>
    <m/>
    <s v=""/>
    <s v=""/>
    <n v="1377"/>
    <n v="252932"/>
    <n v="302279.03320000001"/>
    <n v="302279.03320000001"/>
    <n v="416238228.71640003"/>
  </r>
  <r>
    <x v="8"/>
    <x v="265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5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5"/>
    <s v="16:00"/>
    <n v="1154"/>
    <n v="0"/>
    <n v="214720"/>
    <n v="0"/>
    <n v="1"/>
    <n v="0"/>
    <n v="1"/>
    <n v="0"/>
    <s v="OK"/>
    <m/>
    <n v="1154"/>
    <n v="1079.2208000000001"/>
    <n v="1079.2208000000001"/>
    <n v="214720"/>
    <n v="256611.872"/>
    <n v="256611.872"/>
    <n v="276940869.78933764"/>
  </r>
  <r>
    <x v="8"/>
    <x v="265"/>
    <s v="17:00"/>
    <n v="1879"/>
    <n v="0"/>
    <n v="33308"/>
    <n v="0"/>
    <n v="1"/>
    <n v="0"/>
    <n v="1"/>
    <n v="0"/>
    <s v="OK"/>
    <m/>
    <n v="1879"/>
    <n v="1757.2408"/>
    <n v="1757.2408"/>
    <n v="33308"/>
    <n v="39806.390800000001"/>
    <n v="39806.390800000001"/>
    <n v="69949414.014504641"/>
  </r>
  <r>
    <x v="8"/>
    <x v="265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5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5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5"/>
    <s v="21:00"/>
    <n v="534"/>
    <n v="0"/>
    <n v="276761"/>
    <n v="0"/>
    <n v="1"/>
    <n v="0"/>
    <n v="1"/>
    <n v="0"/>
    <s v="OK"/>
    <m/>
    <n v="534"/>
    <n v="499.39680000000004"/>
    <n v="499.39680000000004"/>
    <n v="276761"/>
    <n v="330757.0711"/>
    <n v="330757.0711"/>
    <n v="165179022.88471249"/>
  </r>
  <r>
    <x v="8"/>
    <x v="265"/>
    <s v="22:00"/>
    <n v="1142"/>
    <n v="1"/>
    <n v="190803"/>
    <n v="0"/>
    <n v="1"/>
    <n v="0"/>
    <n v="1"/>
    <n v="0"/>
    <s v="OK"/>
    <m/>
    <s v=""/>
    <s v=""/>
    <n v="1142"/>
    <n v="190803"/>
    <n v="228028.66530000002"/>
    <n v="228028.66530000002"/>
    <n v="260408735.77260002"/>
  </r>
  <r>
    <x v="8"/>
    <x v="265"/>
    <s v="23:00"/>
    <n v="1072"/>
    <n v="0"/>
    <n v="58153"/>
    <n v="0"/>
    <n v="1"/>
    <n v="0"/>
    <n v="1"/>
    <n v="0"/>
    <s v="OK"/>
    <m/>
    <n v="1072"/>
    <n v="1002.5344"/>
    <n v="1002.5344"/>
    <n v="58153"/>
    <n v="69498.650300000008"/>
    <n v="69498.650300000008"/>
    <n v="69674787.679320335"/>
  </r>
  <r>
    <x v="8"/>
    <x v="265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6"/>
    <s v="01:01"/>
    <n v="1454"/>
    <n v="0"/>
    <n v="87033"/>
    <n v="1"/>
    <n v="1"/>
    <n v="0"/>
    <n v="1"/>
    <n v="0"/>
    <s v="OK"/>
    <m/>
    <n v="1454"/>
    <n v="1359.7808"/>
    <n v="1359.7808"/>
    <s v=""/>
    <s v=""/>
    <n v="87033"/>
    <n v="118345802.3664"/>
  </r>
  <r>
    <x v="8"/>
    <x v="266"/>
    <s v="02:00"/>
    <n v="569"/>
    <n v="0"/>
    <n v="106119"/>
    <n v="0"/>
    <n v="1"/>
    <n v="0"/>
    <n v="1"/>
    <n v="0"/>
    <s v="OK"/>
    <m/>
    <n v="569"/>
    <n v="532.12880000000007"/>
    <n v="532.12880000000007"/>
    <n v="106119"/>
    <n v="126822.81690000001"/>
    <n v="126822.81690000001"/>
    <n v="67486073.369616732"/>
  </r>
  <r>
    <x v="8"/>
    <x v="266"/>
    <s v="03:00"/>
    <n v="381"/>
    <n v="0"/>
    <n v="293813"/>
    <n v="1"/>
    <n v="1"/>
    <n v="0"/>
    <n v="1"/>
    <n v="0"/>
    <s v="OK"/>
    <m/>
    <n v="381"/>
    <n v="356.31119999999999"/>
    <n v="356.31119999999999"/>
    <s v=""/>
    <s v=""/>
    <n v="293813"/>
    <n v="104688862.6056"/>
  </r>
  <r>
    <x v="8"/>
    <x v="266"/>
    <s v="04:00"/>
    <n v="1128"/>
    <n v="1"/>
    <n v="249484"/>
    <n v="1"/>
    <n v="1"/>
    <n v="0"/>
    <n v="1"/>
    <n v="0"/>
    <s v="OK"/>
    <m/>
    <s v=""/>
    <s v=""/>
    <n v="1128"/>
    <s v=""/>
    <s v=""/>
    <n v="249484"/>
    <n v="281417952"/>
  </r>
  <r>
    <x v="8"/>
    <x v="266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6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6"/>
    <s v="07:00"/>
    <n v="1284"/>
    <n v="1"/>
    <n v="36922"/>
    <n v="1"/>
    <n v="1"/>
    <n v="0"/>
    <n v="1"/>
    <n v="0"/>
    <s v="OK"/>
    <m/>
    <s v=""/>
    <s v=""/>
    <n v="1284"/>
    <s v=""/>
    <s v=""/>
    <n v="36922"/>
    <n v="47407848"/>
  </r>
  <r>
    <x v="8"/>
    <x v="266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6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6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6"/>
    <s v="11:00"/>
    <n v="1783"/>
    <n v="1"/>
    <n v="200978"/>
    <n v="0"/>
    <n v="1"/>
    <n v="0"/>
    <n v="1"/>
    <n v="0"/>
    <s v="OK"/>
    <m/>
    <s v=""/>
    <s v=""/>
    <n v="1783"/>
    <n v="200978"/>
    <n v="240188.80780000001"/>
    <n v="240188.80780000001"/>
    <n v="428256644.30739999"/>
  </r>
  <r>
    <x v="8"/>
    <x v="266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6"/>
    <s v="13:00"/>
    <n v="343"/>
    <n v="1"/>
    <n v="66643"/>
    <n v="0"/>
    <n v="1"/>
    <n v="0"/>
    <n v="1"/>
    <n v="0"/>
    <s v="OK"/>
    <m/>
    <s v=""/>
    <s v=""/>
    <n v="343"/>
    <n v="66643"/>
    <n v="79645.049299999999"/>
    <n v="79645.049299999999"/>
    <n v="27318251.909899998"/>
  </r>
  <r>
    <x v="8"/>
    <x v="266"/>
    <s v="14:00"/>
    <n v="1992"/>
    <n v="1"/>
    <n v="74639"/>
    <n v="1"/>
    <n v="1"/>
    <n v="0"/>
    <n v="1"/>
    <n v="0"/>
    <s v="OK"/>
    <m/>
    <s v=""/>
    <s v=""/>
    <n v="1992"/>
    <s v=""/>
    <s v=""/>
    <n v="74639"/>
    <n v="148680888"/>
  </r>
  <r>
    <x v="8"/>
    <x v="266"/>
    <s v="15:00"/>
    <n v="1822"/>
    <n v="1"/>
    <n v="256918"/>
    <n v="1"/>
    <n v="1"/>
    <n v="0"/>
    <n v="1"/>
    <n v="0"/>
    <s v="OK"/>
    <m/>
    <s v=""/>
    <s v=""/>
    <n v="1822"/>
    <s v=""/>
    <s v=""/>
    <n v="256918"/>
    <n v="468104596"/>
  </r>
  <r>
    <x v="8"/>
    <x v="266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6"/>
    <s v="17:00"/>
    <n v="1132"/>
    <n v="0"/>
    <n v="157869"/>
    <n v="0"/>
    <n v="1"/>
    <n v="0"/>
    <n v="1"/>
    <n v="0"/>
    <s v="OK"/>
    <m/>
    <n v="1132"/>
    <n v="1058.6464000000001"/>
    <n v="1058.6464000000001"/>
    <n v="157869"/>
    <n v="188669.24189999999"/>
    <n v="188669.24189999999"/>
    <n v="199734013.72816417"/>
  </r>
  <r>
    <x v="8"/>
    <x v="266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6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6"/>
    <s v="20:00"/>
    <n v="1807"/>
    <n v="0"/>
    <n v="285991"/>
    <n v="0"/>
    <n v="1"/>
    <n v="0"/>
    <n v="1"/>
    <n v="0"/>
    <s v="OK"/>
    <m/>
    <n v="1807"/>
    <n v="1689.9064000000001"/>
    <n v="1689.9064000000001"/>
    <n v="285991"/>
    <n v="341787.84409999999"/>
    <n v="341787.84409999999"/>
    <n v="577589465.18679225"/>
  </r>
  <r>
    <x v="8"/>
    <x v="266"/>
    <s v="21:00"/>
    <n v="1142"/>
    <n v="0"/>
    <n v="163175"/>
    <n v="0"/>
    <n v="1"/>
    <n v="0"/>
    <n v="1"/>
    <n v="0"/>
    <s v="OK"/>
    <m/>
    <n v="1142"/>
    <n v="1067.9983999999999"/>
    <n v="1067.9983999999999"/>
    <n v="163175"/>
    <n v="195010.4425"/>
    <n v="195010.4425"/>
    <n v="208270840.57329199"/>
  </r>
  <r>
    <x v="8"/>
    <x v="266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6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6"/>
    <s v="00:00"/>
    <n v="1755"/>
    <n v="0"/>
    <n v="231438"/>
    <n v="0"/>
    <n v="1"/>
    <n v="0"/>
    <n v="1"/>
    <n v="0"/>
    <s v="OK"/>
    <m/>
    <n v="1755"/>
    <n v="1641.2760000000001"/>
    <n v="1641.2760000000001"/>
    <n v="231438"/>
    <n v="276591.55379999999"/>
    <n v="276591.55379999999"/>
    <n v="453963079.05464882"/>
  </r>
  <r>
    <x v="8"/>
    <x v="267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7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7"/>
    <s v="03:00"/>
    <n v="1211"/>
    <n v="1"/>
    <n v="229644"/>
    <n v="0"/>
    <n v="1"/>
    <n v="0"/>
    <n v="1"/>
    <n v="0"/>
    <s v="OK"/>
    <m/>
    <s v=""/>
    <s v=""/>
    <n v="1211"/>
    <n v="229644"/>
    <n v="274447.54440000001"/>
    <n v="274447.54440000001"/>
    <n v="332355976.26840001"/>
  </r>
  <r>
    <x v="8"/>
    <x v="267"/>
    <s v="04:00"/>
    <n v="1212"/>
    <n v="1"/>
    <n v="72210"/>
    <n v="1"/>
    <n v="1"/>
    <n v="0"/>
    <n v="1"/>
    <n v="0"/>
    <s v="OK"/>
    <m/>
    <s v=""/>
    <s v=""/>
    <n v="1212"/>
    <s v=""/>
    <s v=""/>
    <n v="72210"/>
    <n v="87518520"/>
  </r>
  <r>
    <x v="8"/>
    <x v="267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7"/>
    <s v="06:00"/>
    <n v="1887"/>
    <n v="1"/>
    <n v="112110"/>
    <n v="0"/>
    <n v="1"/>
    <n v="0"/>
    <n v="1"/>
    <n v="0"/>
    <s v="OK"/>
    <m/>
    <s v=""/>
    <s v=""/>
    <n v="1887"/>
    <n v="112110"/>
    <n v="133982.66099999999"/>
    <n v="133982.66099999999"/>
    <n v="252825281.30699998"/>
  </r>
  <r>
    <x v="8"/>
    <x v="267"/>
    <s v="07:00"/>
    <n v="1744"/>
    <n v="0"/>
    <n v="289175"/>
    <n v="1"/>
    <n v="1"/>
    <n v="0"/>
    <n v="1"/>
    <n v="0"/>
    <s v="OK"/>
    <m/>
    <n v="1744"/>
    <n v="1630.9888000000001"/>
    <n v="1630.9888000000001"/>
    <s v=""/>
    <s v=""/>
    <n v="289175"/>
    <n v="471641186.24000001"/>
  </r>
  <r>
    <x v="8"/>
    <x v="267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7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7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7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7"/>
    <s v="12:00"/>
    <n v="852"/>
    <n v="0"/>
    <n v="207294"/>
    <n v="1"/>
    <n v="1"/>
    <n v="0"/>
    <n v="1"/>
    <n v="0"/>
    <s v="OK"/>
    <m/>
    <n v="852"/>
    <n v="796.79039999999998"/>
    <n v="796.79039999999998"/>
    <s v=""/>
    <s v=""/>
    <n v="207294"/>
    <n v="165169869.1776"/>
  </r>
  <r>
    <x v="8"/>
    <x v="267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7"/>
    <s v="14:00"/>
    <n v="1039"/>
    <n v="1"/>
    <n v="263894"/>
    <n v="1"/>
    <n v="1"/>
    <n v="0"/>
    <n v="1"/>
    <n v="0"/>
    <s v="OK"/>
    <m/>
    <s v=""/>
    <s v=""/>
    <n v="1039"/>
    <s v=""/>
    <s v=""/>
    <n v="263894"/>
    <n v="274185866"/>
  </r>
  <r>
    <x v="8"/>
    <x v="267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7"/>
    <s v="16:00"/>
    <n v="1965"/>
    <n v="0"/>
    <n v="291661"/>
    <n v="1"/>
    <n v="1"/>
    <n v="0"/>
    <n v="1"/>
    <n v="0"/>
    <s v="OK"/>
    <m/>
    <n v="1965"/>
    <n v="1837.6680000000001"/>
    <n v="1837.6680000000001"/>
    <s v=""/>
    <s v=""/>
    <n v="291661"/>
    <n v="535976086.54800004"/>
  </r>
  <r>
    <x v="8"/>
    <x v="267"/>
    <s v="17:00"/>
    <n v="1573"/>
    <n v="0"/>
    <n v="188873"/>
    <n v="0"/>
    <n v="1"/>
    <n v="0"/>
    <n v="1"/>
    <n v="0"/>
    <s v="OK"/>
    <m/>
    <n v="1573"/>
    <n v="1471.0696"/>
    <n v="1471.0696"/>
    <n v="188873"/>
    <n v="225722.12230000002"/>
    <n v="225722.12230000002"/>
    <n v="332052952.16301209"/>
  </r>
  <r>
    <x v="8"/>
    <x v="267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7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7"/>
    <s v="20:00"/>
    <n v="1871"/>
    <n v="0"/>
    <n v="117809"/>
    <n v="0"/>
    <n v="1"/>
    <n v="0"/>
    <n v="1"/>
    <n v="0"/>
    <s v="OK"/>
    <m/>
    <n v="1871"/>
    <n v="1749.7592"/>
    <n v="1749.7592"/>
    <n v="117809"/>
    <n v="140793.53590000002"/>
    <n v="140793.53590000002"/>
    <n v="246354784.7415553"/>
  </r>
  <r>
    <x v="8"/>
    <x v="267"/>
    <s v="21:00"/>
    <n v="1667"/>
    <n v="1"/>
    <n v="291389"/>
    <n v="1"/>
    <n v="1"/>
    <n v="0"/>
    <n v="1"/>
    <n v="0"/>
    <s v="OK"/>
    <m/>
    <s v=""/>
    <s v=""/>
    <n v="1667"/>
    <s v=""/>
    <s v=""/>
    <n v="291389"/>
    <n v="485745463"/>
  </r>
  <r>
    <x v="8"/>
    <x v="267"/>
    <s v="22:00"/>
    <n v="1271"/>
    <n v="0"/>
    <n v="81435"/>
    <n v="1"/>
    <n v="1"/>
    <n v="0"/>
    <n v="1"/>
    <n v="0"/>
    <s v="OK"/>
    <m/>
    <n v="1271"/>
    <n v="1188.6392000000001"/>
    <n v="1188.6392000000001"/>
    <s v=""/>
    <s v=""/>
    <n v="81435"/>
    <n v="96796833.252000004"/>
  </r>
  <r>
    <x v="8"/>
    <x v="267"/>
    <s v="23:00"/>
    <n v="1453"/>
    <n v="1"/>
    <n v="126022"/>
    <n v="0"/>
    <n v="1"/>
    <n v="0"/>
    <n v="1"/>
    <n v="0"/>
    <s v="OK"/>
    <m/>
    <s v=""/>
    <s v=""/>
    <n v="1453"/>
    <n v="126022"/>
    <n v="150608.8922"/>
    <n v="150608.8922"/>
    <n v="218834720.36660001"/>
  </r>
  <r>
    <x v="8"/>
    <x v="267"/>
    <s v="00:00"/>
    <n v="762"/>
    <n v="1"/>
    <n v="250437"/>
    <n v="0"/>
    <n v="1"/>
    <n v="0"/>
    <n v="1"/>
    <n v="0"/>
    <s v="OK"/>
    <m/>
    <s v=""/>
    <s v=""/>
    <n v="762"/>
    <n v="250437"/>
    <n v="299297.25870000001"/>
    <n v="299297.25870000001"/>
    <n v="228064511.12940001"/>
  </r>
  <r>
    <x v="8"/>
    <x v="268"/>
    <s v="01:01"/>
    <n v="1214"/>
    <n v="0"/>
    <n v="47894"/>
    <n v="1"/>
    <n v="1"/>
    <n v="0"/>
    <n v="1"/>
    <n v="0"/>
    <s v="OK"/>
    <m/>
    <n v="1214"/>
    <n v="1135.3328000000001"/>
    <n v="1135.3328000000001"/>
    <s v=""/>
    <s v=""/>
    <n v="47894"/>
    <n v="54375629.123200007"/>
  </r>
  <r>
    <x v="8"/>
    <x v="268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8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8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8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8"/>
    <s v="06:00"/>
    <n v="1300"/>
    <n v="0"/>
    <n v="261331"/>
    <n v="0"/>
    <n v="1"/>
    <n v="0"/>
    <n v="1"/>
    <n v="0"/>
    <s v="OK"/>
    <m/>
    <n v="1300"/>
    <n v="1215.76"/>
    <n v="1215.76"/>
    <n v="261331"/>
    <n v="312316.67810000002"/>
    <n v="312316.67810000002"/>
    <n v="379702124.56685603"/>
  </r>
  <r>
    <x v="8"/>
    <x v="268"/>
    <s v="07:00"/>
    <n v="1861"/>
    <n v="1"/>
    <n v="82513"/>
    <n v="0"/>
    <n v="1"/>
    <n v="0"/>
    <n v="1"/>
    <n v="0"/>
    <s v="OK"/>
    <m/>
    <s v=""/>
    <s v=""/>
    <n v="1861"/>
    <n v="82513"/>
    <n v="98611.286300000007"/>
    <n v="98611.286300000007"/>
    <n v="183515603.80430001"/>
  </r>
  <r>
    <x v="8"/>
    <x v="268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8"/>
    <s v="09:00"/>
    <n v="1625"/>
    <n v="0"/>
    <n v="239348"/>
    <n v="0"/>
    <n v="1"/>
    <n v="0"/>
    <n v="1"/>
    <n v="0"/>
    <s v="OK"/>
    <m/>
    <n v="1625"/>
    <n v="1519.7"/>
    <n v="1519.7"/>
    <n v="239348"/>
    <n v="286044.79480000003"/>
    <n v="286044.79480000003"/>
    <n v="434702274.65756005"/>
  </r>
  <r>
    <x v="8"/>
    <x v="268"/>
    <s v="10:00"/>
    <n v="882"/>
    <n v="1"/>
    <n v="125764"/>
    <n v="0"/>
    <n v="1"/>
    <n v="0"/>
    <n v="1"/>
    <n v="0"/>
    <s v="OK"/>
    <m/>
    <s v=""/>
    <s v=""/>
    <n v="882"/>
    <n v="125764"/>
    <n v="150300.5564"/>
    <n v="150300.5564"/>
    <n v="132565090.7448"/>
  </r>
  <r>
    <x v="8"/>
    <x v="268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8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8"/>
    <s v="13:00"/>
    <n v="601"/>
    <n v="0"/>
    <n v="33337"/>
    <n v="1"/>
    <n v="1"/>
    <n v="0"/>
    <n v="1"/>
    <n v="0"/>
    <s v="OK"/>
    <m/>
    <n v="601"/>
    <n v="562.05520000000001"/>
    <n v="562.05520000000001"/>
    <s v=""/>
    <s v=""/>
    <n v="33337"/>
    <n v="18737234.202399999"/>
  </r>
  <r>
    <x v="8"/>
    <x v="268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8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8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8"/>
    <s v="17:00"/>
    <n v="1095"/>
    <n v="0"/>
    <n v="102981"/>
    <n v="1"/>
    <n v="1"/>
    <n v="0"/>
    <n v="1"/>
    <n v="0"/>
    <s v="OK"/>
    <m/>
    <n v="1095"/>
    <n v="1024.0440000000001"/>
    <n v="1024.0440000000001"/>
    <s v=""/>
    <s v=""/>
    <n v="102981"/>
    <n v="105457075.164"/>
  </r>
  <r>
    <x v="8"/>
    <x v="268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8"/>
    <s v="19:00"/>
    <n v="756"/>
    <n v="1"/>
    <n v="42183"/>
    <n v="1"/>
    <n v="1"/>
    <n v="0"/>
    <n v="1"/>
    <n v="0"/>
    <s v="OK"/>
    <m/>
    <s v=""/>
    <s v=""/>
    <n v="756"/>
    <s v=""/>
    <s v=""/>
    <n v="42183"/>
    <n v="31890348"/>
  </r>
  <r>
    <x v="8"/>
    <x v="268"/>
    <s v="20:00"/>
    <n v="1935"/>
    <n v="0"/>
    <n v="40471"/>
    <n v="1"/>
    <n v="1"/>
    <n v="0"/>
    <n v="1"/>
    <n v="0"/>
    <s v="OK"/>
    <m/>
    <n v="1935"/>
    <n v="1809.6120000000001"/>
    <n v="1809.6120000000001"/>
    <s v=""/>
    <s v=""/>
    <n v="40471"/>
    <n v="73236807.252000004"/>
  </r>
  <r>
    <x v="8"/>
    <x v="268"/>
    <s v="21:00"/>
    <n v="1441"/>
    <n v="0"/>
    <n v="299078"/>
    <n v="0"/>
    <n v="1"/>
    <n v="0"/>
    <n v="1"/>
    <n v="0"/>
    <s v="OK"/>
    <m/>
    <n v="1441"/>
    <n v="1347.6232"/>
    <n v="1347.6232"/>
    <n v="299078"/>
    <n v="357428.11780000001"/>
    <n v="357428.11780000001"/>
    <n v="481678423.87961298"/>
  </r>
  <r>
    <x v="8"/>
    <x v="268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8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8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9"/>
    <s v="01:01"/>
    <n v="1111"/>
    <n v="1"/>
    <n v="227274"/>
    <n v="1"/>
    <n v="1"/>
    <n v="0"/>
    <n v="1"/>
    <n v="0"/>
    <s v="OK"/>
    <m/>
    <s v=""/>
    <s v=""/>
    <n v="1111"/>
    <s v=""/>
    <s v=""/>
    <n v="227274"/>
    <n v="252501414"/>
  </r>
  <r>
    <x v="8"/>
    <x v="269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9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9"/>
    <s v="04:00"/>
    <n v="1694"/>
    <n v="0"/>
    <n v="53729"/>
    <n v="0"/>
    <n v="1"/>
    <n v="0"/>
    <n v="1"/>
    <n v="0"/>
    <s v="OK"/>
    <m/>
    <n v="1694"/>
    <n v="1584.2288000000001"/>
    <n v="1584.2288000000001"/>
    <n v="53729"/>
    <n v="64211.527900000001"/>
    <n v="64211.527900000001"/>
    <n v="101725751.79118353"/>
  </r>
  <r>
    <x v="8"/>
    <x v="269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9"/>
    <s v="06:00"/>
    <n v="1652"/>
    <n v="0"/>
    <n v="42763"/>
    <n v="1"/>
    <n v="1"/>
    <n v="0"/>
    <n v="1"/>
    <n v="0"/>
    <s v="OK"/>
    <m/>
    <n v="1652"/>
    <n v="1544.9503999999999"/>
    <n v="1544.9503999999999"/>
    <s v=""/>
    <s v=""/>
    <n v="42763"/>
    <n v="66066713.955199994"/>
  </r>
  <r>
    <x v="8"/>
    <x v="269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9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9"/>
    <s v="09:00"/>
    <n v="1338"/>
    <n v="1"/>
    <n v="208129"/>
    <n v="0"/>
    <n v="1"/>
    <n v="0"/>
    <n v="1"/>
    <n v="0"/>
    <s v="OK"/>
    <m/>
    <s v=""/>
    <s v=""/>
    <n v="1338"/>
    <n v="208129"/>
    <n v="248734.96790000002"/>
    <n v="248734.96790000002"/>
    <n v="332807387.05020005"/>
  </r>
  <r>
    <x v="8"/>
    <x v="269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9"/>
    <s v="11:00"/>
    <n v="602"/>
    <n v="0"/>
    <n v="157522"/>
    <n v="1"/>
    <n v="1"/>
    <n v="0"/>
    <n v="1"/>
    <n v="0"/>
    <s v="OK"/>
    <m/>
    <n v="602"/>
    <n v="562.99040000000002"/>
    <n v="562.99040000000002"/>
    <s v=""/>
    <s v=""/>
    <n v="157522"/>
    <n v="88683373.788800001"/>
  </r>
  <r>
    <x v="8"/>
    <x v="269"/>
    <s v="12:00"/>
    <n v="1083"/>
    <n v="1"/>
    <n v="104966"/>
    <n v="1"/>
    <n v="1"/>
    <n v="0"/>
    <n v="1"/>
    <n v="0"/>
    <s v="OK"/>
    <m/>
    <s v=""/>
    <s v=""/>
    <n v="1083"/>
    <s v=""/>
    <s v=""/>
    <n v="104966"/>
    <n v="113678178"/>
  </r>
  <r>
    <x v="8"/>
    <x v="269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9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9"/>
    <s v="15:00"/>
    <n v="1926"/>
    <n v="1"/>
    <n v="37205"/>
    <n v="0"/>
    <n v="1"/>
    <n v="0"/>
    <n v="1"/>
    <n v="0"/>
    <s v="OK"/>
    <m/>
    <s v=""/>
    <s v=""/>
    <n v="1926"/>
    <n v="37205"/>
    <n v="44463.695500000002"/>
    <n v="44463.695500000002"/>
    <n v="85637077.533000007"/>
  </r>
  <r>
    <x v="8"/>
    <x v="269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9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9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9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9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9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9"/>
    <s v="22:00"/>
    <n v="1215"/>
    <n v="0"/>
    <n v="236094"/>
    <n v="0"/>
    <n v="1"/>
    <n v="0"/>
    <n v="1"/>
    <n v="0"/>
    <s v="OK"/>
    <m/>
    <n v="1215"/>
    <n v="1136.268"/>
    <n v="1136.268"/>
    <n v="236094"/>
    <n v="282155.93940000003"/>
    <n v="282155.93940000003"/>
    <n v="320604764.95015925"/>
  </r>
  <r>
    <x v="8"/>
    <x v="269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69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70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70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70"/>
    <s v="03:00"/>
    <n v="1591"/>
    <n v="0"/>
    <n v="154737"/>
    <n v="1"/>
    <n v="1"/>
    <n v="0"/>
    <n v="1"/>
    <n v="0"/>
    <s v="OK"/>
    <m/>
    <n v="1591"/>
    <n v="1487.9032"/>
    <n v="1487.9032"/>
    <s v=""/>
    <s v=""/>
    <n v="154737"/>
    <n v="230233677.45839998"/>
  </r>
  <r>
    <x v="8"/>
    <x v="270"/>
    <s v="04:00"/>
    <n v="737"/>
    <n v="1"/>
    <n v="109687"/>
    <n v="1"/>
    <n v="1"/>
    <n v="0"/>
    <n v="1"/>
    <n v="0"/>
    <s v="OK"/>
    <m/>
    <s v=""/>
    <s v=""/>
    <n v="737"/>
    <s v=""/>
    <s v=""/>
    <n v="109687"/>
    <n v="80839319"/>
  </r>
  <r>
    <x v="8"/>
    <x v="270"/>
    <s v="05:00"/>
    <n v="1250"/>
    <n v="1"/>
    <n v="219460"/>
    <n v="1"/>
    <n v="1"/>
    <n v="0"/>
    <n v="1"/>
    <n v="0"/>
    <s v="OK"/>
    <m/>
    <s v=""/>
    <s v=""/>
    <n v="1250"/>
    <s v=""/>
    <s v=""/>
    <n v="219460"/>
    <n v="274325000"/>
  </r>
  <r>
    <x v="8"/>
    <x v="270"/>
    <s v="06:00"/>
    <n v="1523"/>
    <n v="0"/>
    <n v="44714"/>
    <n v="0"/>
    <n v="1"/>
    <n v="0"/>
    <n v="1"/>
    <n v="0"/>
    <s v="OK"/>
    <m/>
    <n v="1523"/>
    <n v="1424.3096"/>
    <n v="1424.3096"/>
    <n v="44714"/>
    <n v="53437.701400000005"/>
    <n v="53437.701400000005"/>
    <n v="76111831.105953455"/>
  </r>
  <r>
    <x v="8"/>
    <x v="270"/>
    <s v="07:00"/>
    <n v="1573"/>
    <n v="0"/>
    <n v="265529"/>
    <n v="0"/>
    <n v="1"/>
    <n v="0"/>
    <n v="1"/>
    <n v="0"/>
    <s v="OK"/>
    <m/>
    <n v="1573"/>
    <n v="1471.0696"/>
    <n v="1471.0696"/>
    <n v="265529"/>
    <n v="317333.70790000004"/>
    <n v="317333.70790000004"/>
    <n v="466819970.74696988"/>
  </r>
  <r>
    <x v="8"/>
    <x v="270"/>
    <s v="08:00"/>
    <n v="807"/>
    <n v="1"/>
    <n v="157839"/>
    <n v="0"/>
    <n v="1"/>
    <n v="0"/>
    <n v="1"/>
    <n v="0"/>
    <s v="OK"/>
    <m/>
    <s v=""/>
    <s v=""/>
    <n v="807"/>
    <n v="157839"/>
    <n v="188633.38890000002"/>
    <n v="188633.38890000002"/>
    <n v="152227144.84230003"/>
  </r>
  <r>
    <x v="8"/>
    <x v="270"/>
    <s v="09:00"/>
    <n v="738"/>
    <n v="1"/>
    <n v="212764"/>
    <n v="0"/>
    <n v="1"/>
    <n v="0"/>
    <n v="1"/>
    <n v="0"/>
    <s v="OK"/>
    <m/>
    <s v=""/>
    <s v=""/>
    <n v="738"/>
    <n v="212764"/>
    <n v="254274.25640000001"/>
    <n v="254274.25640000001"/>
    <n v="187654401.22320002"/>
  </r>
  <r>
    <x v="8"/>
    <x v="270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70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70"/>
    <s v="12:00"/>
    <n v="1461"/>
    <n v="0"/>
    <n v="66920"/>
    <n v="0"/>
    <n v="1"/>
    <n v="0"/>
    <n v="1"/>
    <n v="0"/>
    <s v="OK"/>
    <m/>
    <n v="1461"/>
    <n v="1366.3271999999999"/>
    <n v="1366.3271999999999"/>
    <n v="66920"/>
    <n v="79976.092000000004"/>
    <n v="79976.092000000004"/>
    <n v="109273509.8493024"/>
  </r>
  <r>
    <x v="8"/>
    <x v="270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70"/>
    <s v="14:00"/>
    <n v="1173"/>
    <n v="0"/>
    <n v="179468"/>
    <n v="1"/>
    <n v="1"/>
    <n v="0"/>
    <n v="1"/>
    <n v="0"/>
    <s v="OK"/>
    <m/>
    <n v="1173"/>
    <n v="1096.9896000000001"/>
    <n v="1096.9896000000001"/>
    <s v=""/>
    <s v=""/>
    <n v="179468"/>
    <n v="196874529.53280002"/>
  </r>
  <r>
    <x v="8"/>
    <x v="270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70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70"/>
    <s v="17:00"/>
    <n v="1115"/>
    <n v="1"/>
    <n v="62083"/>
    <n v="1"/>
    <n v="1"/>
    <n v="0"/>
    <n v="1"/>
    <n v="0"/>
    <s v="OK"/>
    <m/>
    <s v=""/>
    <s v=""/>
    <n v="1115"/>
    <s v=""/>
    <s v=""/>
    <n v="62083"/>
    <n v="69222545"/>
  </r>
  <r>
    <x v="8"/>
    <x v="270"/>
    <s v="18:00"/>
    <n v="1520"/>
    <n v="1"/>
    <n v="219037"/>
    <n v="0"/>
    <n v="1"/>
    <n v="0"/>
    <n v="1"/>
    <n v="0"/>
    <s v="OK"/>
    <m/>
    <s v=""/>
    <s v=""/>
    <n v="1520"/>
    <n v="219037"/>
    <n v="261771.11870000002"/>
    <n v="261771.11870000002"/>
    <n v="397892100.42400002"/>
  </r>
  <r>
    <x v="8"/>
    <x v="270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70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70"/>
    <s v="21:00"/>
    <n v="869"/>
    <n v="0"/>
    <n v="200834"/>
    <n v="1"/>
    <n v="1"/>
    <n v="0"/>
    <n v="1"/>
    <n v="0"/>
    <s v="OK"/>
    <m/>
    <n v="869"/>
    <n v="812.68880000000001"/>
    <n v="812.68880000000001"/>
    <s v=""/>
    <s v=""/>
    <n v="200834"/>
    <n v="163215542.45919999"/>
  </r>
  <r>
    <x v="8"/>
    <x v="270"/>
    <s v="22:00"/>
    <n v="928"/>
    <n v="0"/>
    <n v="83342"/>
    <n v="1"/>
    <n v="1"/>
    <n v="0"/>
    <n v="1"/>
    <n v="0"/>
    <s v="OK"/>
    <m/>
    <n v="928"/>
    <n v="867.86560000000009"/>
    <n v="867.86560000000009"/>
    <s v=""/>
    <s v=""/>
    <n v="83342"/>
    <n v="72329654.835200012"/>
  </r>
  <r>
    <x v="8"/>
    <x v="270"/>
    <s v="23:00"/>
    <n v="457"/>
    <n v="1"/>
    <n v="131566"/>
    <n v="0"/>
    <n v="1"/>
    <n v="0"/>
    <n v="1"/>
    <n v="0"/>
    <s v="OK"/>
    <m/>
    <s v=""/>
    <s v=""/>
    <n v="457"/>
    <n v="131566"/>
    <n v="157234.52660000001"/>
    <n v="157234.52660000001"/>
    <n v="71856178.656200007"/>
  </r>
  <r>
    <x v="8"/>
    <x v="270"/>
    <s v="00:00"/>
    <n v="967"/>
    <n v="0"/>
    <n v="67939"/>
    <n v="1"/>
    <n v="1"/>
    <n v="0"/>
    <n v="1"/>
    <n v="0"/>
    <s v="OK"/>
    <m/>
    <n v="967"/>
    <n v="904.33839999999998"/>
    <n v="904.33839999999998"/>
    <s v=""/>
    <s v=""/>
    <n v="67939"/>
    <n v="61439846.557599999"/>
  </r>
  <r>
    <x v="8"/>
    <x v="271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71"/>
    <s v="02:00"/>
    <n v="876"/>
    <n v="0"/>
    <n v="270461"/>
    <n v="1"/>
    <n v="1"/>
    <n v="0"/>
    <n v="1"/>
    <n v="0"/>
    <s v="OK"/>
    <m/>
    <n v="876"/>
    <n v="819.23520000000008"/>
    <n v="819.23520000000008"/>
    <s v=""/>
    <s v=""/>
    <n v="270461"/>
    <n v="221571171.42720002"/>
  </r>
  <r>
    <x v="8"/>
    <x v="271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71"/>
    <s v="04:00"/>
    <n v="1446"/>
    <n v="1"/>
    <n v="267604"/>
    <n v="0"/>
    <n v="1"/>
    <n v="0"/>
    <n v="1"/>
    <n v="0"/>
    <s v="OK"/>
    <m/>
    <s v=""/>
    <s v=""/>
    <n v="1446"/>
    <n v="267604"/>
    <n v="319813.5404"/>
    <n v="319813.5404"/>
    <n v="462450379.41839999"/>
  </r>
  <r>
    <x v="8"/>
    <x v="271"/>
    <s v="05:00"/>
    <n v="1594"/>
    <n v="1"/>
    <n v="43521"/>
    <n v="0"/>
    <n v="1"/>
    <n v="0"/>
    <n v="1"/>
    <n v="0"/>
    <s v="OK"/>
    <m/>
    <s v=""/>
    <s v=""/>
    <n v="1594"/>
    <n v="43521"/>
    <n v="52011.947100000005"/>
    <n v="52011.947100000005"/>
    <n v="82907043.677400008"/>
  </r>
  <r>
    <x v="8"/>
    <x v="271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71"/>
    <s v="07:00"/>
    <n v="1819"/>
    <n v="0"/>
    <n v="237801"/>
    <n v="1"/>
    <n v="1"/>
    <n v="0"/>
    <n v="1"/>
    <n v="0"/>
    <s v="OK"/>
    <m/>
    <n v="1819"/>
    <n v="1701.1288"/>
    <n v="1701.1288"/>
    <s v=""/>
    <s v=""/>
    <n v="237801"/>
    <n v="404530129.76879996"/>
  </r>
  <r>
    <x v="8"/>
    <x v="271"/>
    <s v="08:00"/>
    <n v="1073"/>
    <n v="1"/>
    <n v="125992"/>
    <n v="1"/>
    <n v="1"/>
    <n v="0"/>
    <n v="1"/>
    <n v="0"/>
    <s v="OK"/>
    <m/>
    <s v=""/>
    <s v=""/>
    <n v="1073"/>
    <s v=""/>
    <s v=""/>
    <n v="125992"/>
    <n v="135189416"/>
  </r>
  <r>
    <x v="8"/>
    <x v="271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71"/>
    <s v="10:00"/>
    <n v="1352"/>
    <n v="1"/>
    <n v="109625"/>
    <n v="1"/>
    <n v="1"/>
    <n v="0"/>
    <n v="1"/>
    <n v="0"/>
    <s v="OK"/>
    <m/>
    <s v=""/>
    <s v=""/>
    <n v="1352"/>
    <s v=""/>
    <s v=""/>
    <n v="109625"/>
    <n v="148213000"/>
  </r>
  <r>
    <x v="8"/>
    <x v="271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71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71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71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71"/>
    <s v="15:00"/>
    <n v="1173"/>
    <n v="1"/>
    <n v="244261"/>
    <n v="0"/>
    <n v="1"/>
    <n v="0"/>
    <n v="1"/>
    <n v="0"/>
    <s v="OK"/>
    <m/>
    <s v=""/>
    <s v=""/>
    <n v="1173"/>
    <n v="244261"/>
    <n v="291916.3211"/>
    <n v="291916.3211"/>
    <n v="342417844.65030003"/>
  </r>
  <r>
    <x v="8"/>
    <x v="271"/>
    <s v="16:00"/>
    <n v="346"/>
    <n v="0"/>
    <n v="48306"/>
    <n v="0"/>
    <n v="1"/>
    <n v="0"/>
    <n v="1"/>
    <n v="0"/>
    <s v="OK"/>
    <m/>
    <n v="346"/>
    <n v="323.57920000000001"/>
    <n v="323.57920000000001"/>
    <n v="48306"/>
    <n v="57730.500599999999"/>
    <n v="57730.500599999999"/>
    <n v="18680389.199747521"/>
  </r>
  <r>
    <x v="8"/>
    <x v="271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71"/>
    <s v="18:00"/>
    <n v="345"/>
    <n v="1"/>
    <n v="60620"/>
    <n v="0"/>
    <n v="1"/>
    <n v="0"/>
    <n v="1"/>
    <n v="0"/>
    <s v="OK"/>
    <m/>
    <s v=""/>
    <s v=""/>
    <n v="345"/>
    <n v="60620"/>
    <n v="72446.962"/>
    <n v="72446.962"/>
    <n v="24994201.890000001"/>
  </r>
  <r>
    <x v="8"/>
    <x v="271"/>
    <s v="19:00"/>
    <n v="1381"/>
    <n v="1"/>
    <n v="201643"/>
    <n v="1"/>
    <n v="1"/>
    <n v="0"/>
    <n v="1"/>
    <n v="0"/>
    <s v="OK"/>
    <m/>
    <s v=""/>
    <s v=""/>
    <n v="1381"/>
    <s v=""/>
    <s v=""/>
    <n v="201643"/>
    <n v="278468983"/>
  </r>
  <r>
    <x v="8"/>
    <x v="271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71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71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71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71"/>
    <s v="00:00"/>
    <n v="1438"/>
    <n v="1"/>
    <n v="249526"/>
    <n v="1"/>
    <n v="1"/>
    <n v="0"/>
    <n v="1"/>
    <n v="0"/>
    <s v="OK"/>
    <m/>
    <s v=""/>
    <s v=""/>
    <n v="1438"/>
    <s v=""/>
    <s v=""/>
    <n v="249526"/>
    <n v="358818388"/>
  </r>
  <r>
    <x v="8"/>
    <x v="272"/>
    <s v="01:01"/>
    <n v="1853"/>
    <n v="0"/>
    <n v="138255"/>
    <n v="1"/>
    <n v="1"/>
    <n v="0"/>
    <n v="1"/>
    <n v="0"/>
    <s v="OK"/>
    <m/>
    <n v="1853"/>
    <n v="1732.9256"/>
    <n v="1732.9256"/>
    <s v=""/>
    <s v=""/>
    <n v="138255"/>
    <n v="239585628.82800001"/>
  </r>
  <r>
    <x v="8"/>
    <x v="272"/>
    <s v="02:00"/>
    <n v="1615"/>
    <n v="1"/>
    <n v="112365"/>
    <n v="0"/>
    <n v="1"/>
    <n v="0"/>
    <n v="1"/>
    <n v="0"/>
    <s v="OK"/>
    <m/>
    <s v=""/>
    <s v=""/>
    <n v="1615"/>
    <n v="112365"/>
    <n v="134287.41150000002"/>
    <n v="134287.41150000002"/>
    <n v="216874169.57250002"/>
  </r>
  <r>
    <x v="8"/>
    <x v="272"/>
    <s v="03:00"/>
    <n v="1114"/>
    <n v="0"/>
    <n v="97857"/>
    <n v="1"/>
    <n v="1"/>
    <n v="0"/>
    <n v="1"/>
    <n v="0"/>
    <s v="OK"/>
    <m/>
    <n v="1114"/>
    <n v="1041.8127999999999"/>
    <n v="1041.8127999999999"/>
    <s v=""/>
    <s v=""/>
    <n v="97857"/>
    <n v="101948675.1696"/>
  </r>
  <r>
    <x v="8"/>
    <x v="272"/>
    <s v="04:00"/>
    <n v="667"/>
    <n v="0"/>
    <n v="245056"/>
    <n v="1"/>
    <n v="1"/>
    <n v="0"/>
    <n v="1"/>
    <n v="0"/>
    <s v="OK"/>
    <m/>
    <n v="667"/>
    <n v="623.77840000000003"/>
    <n v="623.77840000000003"/>
    <s v=""/>
    <s v=""/>
    <n v="245056"/>
    <n v="152860639.59040001"/>
  </r>
  <r>
    <x v="8"/>
    <x v="272"/>
    <s v="05:00"/>
    <n v="515"/>
    <n v="1"/>
    <n v="249123"/>
    <n v="0"/>
    <n v="1"/>
    <n v="0"/>
    <n v="1"/>
    <n v="0"/>
    <s v="OK"/>
    <m/>
    <s v=""/>
    <s v=""/>
    <n v="515"/>
    <n v="249123"/>
    <n v="297726.89730000001"/>
    <n v="297726.89730000001"/>
    <n v="153329352.10950002"/>
  </r>
  <r>
    <x v="8"/>
    <x v="272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72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72"/>
    <s v="08:00"/>
    <n v="1897"/>
    <n v="1"/>
    <n v="74851"/>
    <n v="1"/>
    <n v="1"/>
    <n v="0"/>
    <n v="1"/>
    <n v="0"/>
    <s v="OK"/>
    <m/>
    <s v=""/>
    <s v=""/>
    <n v="1897"/>
    <s v=""/>
    <s v=""/>
    <n v="74851"/>
    <n v="141992347"/>
  </r>
  <r>
    <x v="8"/>
    <x v="272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72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72"/>
    <s v="11:00"/>
    <n v="1274"/>
    <n v="0"/>
    <n v="178529"/>
    <n v="0"/>
    <n v="1"/>
    <n v="0"/>
    <n v="1"/>
    <n v="0"/>
    <s v="OK"/>
    <m/>
    <n v="1274"/>
    <n v="1191.4448"/>
    <n v="1191.4448"/>
    <n v="178529"/>
    <n v="213360.0079"/>
    <n v="213360.0079"/>
    <n v="254206671.94041392"/>
  </r>
  <r>
    <x v="8"/>
    <x v="272"/>
    <s v="12:00"/>
    <n v="1838"/>
    <n v="0"/>
    <n v="254141"/>
    <n v="1"/>
    <n v="1"/>
    <n v="0"/>
    <n v="1"/>
    <n v="0"/>
    <s v="OK"/>
    <m/>
    <n v="1838"/>
    <n v="1718.8976"/>
    <n v="1718.8976"/>
    <s v=""/>
    <s v=""/>
    <n v="254141"/>
    <n v="436842354.96160001"/>
  </r>
  <r>
    <x v="8"/>
    <x v="272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72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72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72"/>
    <s v="16:00"/>
    <n v="1818"/>
    <n v="1"/>
    <n v="74433"/>
    <n v="0"/>
    <n v="1"/>
    <n v="0"/>
    <n v="1"/>
    <n v="0"/>
    <s v="OK"/>
    <m/>
    <s v=""/>
    <s v=""/>
    <n v="1818"/>
    <n v="74433"/>
    <n v="88954.878299999997"/>
    <n v="88954.878299999997"/>
    <n v="161719968.74939999"/>
  </r>
  <r>
    <x v="8"/>
    <x v="272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72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72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72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72"/>
    <s v="21:00"/>
    <n v="841"/>
    <n v="1"/>
    <n v="259119"/>
    <n v="0"/>
    <n v="1"/>
    <n v="0"/>
    <n v="1"/>
    <n v="0"/>
    <s v="OK"/>
    <m/>
    <s v=""/>
    <s v=""/>
    <n v="841"/>
    <n v="259119"/>
    <n v="309673.11690000002"/>
    <n v="309673.11690000002"/>
    <n v="260435091.31290001"/>
  </r>
  <r>
    <x v="8"/>
    <x v="272"/>
    <s v="22:00"/>
    <n v="1173"/>
    <n v="1"/>
    <n v="203712"/>
    <n v="0"/>
    <n v="1"/>
    <n v="0"/>
    <n v="1"/>
    <n v="0"/>
    <s v="OK"/>
    <m/>
    <s v=""/>
    <s v=""/>
    <n v="1173"/>
    <n v="203712"/>
    <n v="243456.21120000002"/>
    <n v="243456.21120000002"/>
    <n v="285574135.73760003"/>
  </r>
  <r>
    <x v="8"/>
    <x v="272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8"/>
    <x v="272"/>
    <s v="00:00"/>
    <n v="1381"/>
    <n v="0"/>
    <n v="180132"/>
    <n v="1"/>
    <n v="1"/>
    <n v="0"/>
    <n v="1"/>
    <n v="0"/>
    <s v="OK"/>
    <m/>
    <n v="1381"/>
    <n v="1291.5112000000001"/>
    <n v="1291.5112000000001"/>
    <s v=""/>
    <s v=""/>
    <n v="180132"/>
    <n v="232642495.47840002"/>
  </r>
  <r>
    <x v="9"/>
    <x v="273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73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73"/>
    <s v="03:00"/>
    <n v="1522"/>
    <n v="0"/>
    <n v="57133"/>
    <n v="0"/>
    <n v="1"/>
    <n v="0"/>
    <n v="1"/>
    <n v="0"/>
    <s v="OK"/>
    <m/>
    <n v="1522"/>
    <n v="1423.3744000000002"/>
    <n v="1423.3744000000002"/>
    <n v="57133"/>
    <n v="68279.648300000001"/>
    <n v="68279.648300000001"/>
    <n v="97187503.431223527"/>
  </r>
  <r>
    <x v="9"/>
    <x v="273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73"/>
    <s v="05:00"/>
    <n v="1921"/>
    <n v="1"/>
    <n v="67556"/>
    <n v="0"/>
    <n v="1"/>
    <n v="0"/>
    <n v="1"/>
    <n v="0"/>
    <s v="OK"/>
    <m/>
    <s v=""/>
    <s v=""/>
    <n v="1921"/>
    <n v="67556"/>
    <n v="80736.175600000002"/>
    <n v="80736.175600000002"/>
    <n v="155094193.3276"/>
  </r>
  <r>
    <x v="9"/>
    <x v="273"/>
    <s v="06:00"/>
    <n v="766"/>
    <n v="0"/>
    <n v="279161"/>
    <n v="0"/>
    <n v="1"/>
    <n v="0"/>
    <n v="1"/>
    <n v="0"/>
    <s v="OK"/>
    <m/>
    <n v="766"/>
    <n v="716.36320000000001"/>
    <n v="716.36320000000001"/>
    <n v="279161"/>
    <n v="333625.31109999999"/>
    <n v="333625.31109999999"/>
    <n v="238996895.46059152"/>
  </r>
  <r>
    <x v="9"/>
    <x v="273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73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73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73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73"/>
    <s v="11:00"/>
    <n v="691"/>
    <n v="0"/>
    <n v="50203"/>
    <n v="0"/>
    <n v="1"/>
    <n v="0"/>
    <n v="1"/>
    <n v="0"/>
    <s v="OK"/>
    <m/>
    <n v="691"/>
    <n v="646.22320000000002"/>
    <n v="646.22320000000002"/>
    <n v="50203"/>
    <n v="59997.605300000003"/>
    <n v="59997.605300000003"/>
    <n v="38771844.489302963"/>
  </r>
  <r>
    <x v="9"/>
    <x v="273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73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73"/>
    <s v="14:00"/>
    <n v="1715"/>
    <n v="0"/>
    <n v="279321"/>
    <n v="1"/>
    <n v="1"/>
    <n v="0"/>
    <n v="1"/>
    <n v="0"/>
    <s v="OK"/>
    <m/>
    <n v="1715"/>
    <n v="1603.8680000000002"/>
    <n v="1603.8680000000002"/>
    <s v=""/>
    <s v=""/>
    <n v="279321"/>
    <n v="447994013.62800002"/>
  </r>
  <r>
    <x v="9"/>
    <x v="273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73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73"/>
    <s v="17:00"/>
    <n v="399"/>
    <n v="1"/>
    <n v="129164"/>
    <n v="0"/>
    <n v="1"/>
    <n v="0"/>
    <n v="1"/>
    <n v="0"/>
    <s v="OK"/>
    <m/>
    <s v=""/>
    <s v=""/>
    <n v="399"/>
    <n v="129164"/>
    <n v="154363.8964"/>
    <n v="154363.8964"/>
    <n v="61591194.663599998"/>
  </r>
  <r>
    <x v="9"/>
    <x v="273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73"/>
    <s v="19:00"/>
    <n v="1309"/>
    <n v="1"/>
    <n v="146529"/>
    <n v="1"/>
    <n v="1"/>
    <n v="0"/>
    <n v="1"/>
    <n v="0"/>
    <s v="OK"/>
    <m/>
    <s v=""/>
    <s v=""/>
    <n v="1309"/>
    <s v=""/>
    <s v=""/>
    <n v="146529"/>
    <n v="191806461"/>
  </r>
  <r>
    <x v="9"/>
    <x v="273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73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73"/>
    <s v="22:00"/>
    <n v="1222"/>
    <n v="0"/>
    <n v="158194"/>
    <n v="0"/>
    <n v="1"/>
    <n v="0"/>
    <n v="1"/>
    <n v="0"/>
    <s v="OK"/>
    <m/>
    <n v="1222"/>
    <n v="1142.8144"/>
    <n v="1142.8144"/>
    <n v="158194"/>
    <n v="189057.64939999999"/>
    <n v="189057.64939999999"/>
    <n v="216057804.16447136"/>
  </r>
  <r>
    <x v="9"/>
    <x v="273"/>
    <s v="23:00"/>
    <n v="1677"/>
    <n v="1"/>
    <n v="229030"/>
    <n v="0"/>
    <n v="1"/>
    <n v="0"/>
    <n v="1"/>
    <n v="0"/>
    <s v="OK"/>
    <m/>
    <s v=""/>
    <s v=""/>
    <n v="1677"/>
    <n v="229030"/>
    <n v="273713.75300000003"/>
    <n v="273713.75300000003"/>
    <n v="459017963.78100002"/>
  </r>
  <r>
    <x v="9"/>
    <x v="273"/>
    <s v="00:00"/>
    <n v="1006"/>
    <n v="0"/>
    <n v="276438"/>
    <n v="1"/>
    <n v="1"/>
    <n v="0"/>
    <n v="1"/>
    <n v="0"/>
    <s v="OK"/>
    <m/>
    <n v="1006"/>
    <n v="940.81119999999999"/>
    <n v="940.81119999999999"/>
    <s v=""/>
    <s v=""/>
    <n v="276438"/>
    <n v="260075966.50560001"/>
  </r>
  <r>
    <x v="9"/>
    <x v="274"/>
    <s v="01:01"/>
    <n v="953"/>
    <n v="1"/>
    <n v="232250"/>
    <n v="1"/>
    <n v="1"/>
    <n v="0"/>
    <n v="1"/>
    <n v="0"/>
    <s v="OK"/>
    <m/>
    <s v=""/>
    <s v=""/>
    <n v="953"/>
    <s v=""/>
    <s v=""/>
    <n v="232250"/>
    <n v="221334250"/>
  </r>
  <r>
    <x v="9"/>
    <x v="274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74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74"/>
    <s v="04:00"/>
    <n v="1808"/>
    <n v="1"/>
    <n v="245808"/>
    <n v="1"/>
    <n v="1"/>
    <n v="0"/>
    <n v="1"/>
    <n v="0"/>
    <s v="OK"/>
    <m/>
    <s v=""/>
    <s v=""/>
    <n v="1808"/>
    <s v=""/>
    <s v=""/>
    <n v="245808"/>
    <n v="444420864"/>
  </r>
  <r>
    <x v="9"/>
    <x v="274"/>
    <s v="05:00"/>
    <n v="675"/>
    <n v="0"/>
    <n v="299219"/>
    <n v="0"/>
    <n v="1"/>
    <n v="0"/>
    <n v="1"/>
    <n v="0"/>
    <s v="OK"/>
    <m/>
    <n v="675"/>
    <n v="631.26"/>
    <n v="631.26"/>
    <n v="299219"/>
    <n v="357596.62690000003"/>
    <n v="357596.62690000003"/>
    <n v="225736446.69689402"/>
  </r>
  <r>
    <x v="9"/>
    <x v="274"/>
    <s v="06:00"/>
    <n v="968"/>
    <n v="1"/>
    <n v="63358"/>
    <n v="1"/>
    <n v="1"/>
    <n v="0"/>
    <n v="1"/>
    <n v="0"/>
    <s v="OK"/>
    <m/>
    <s v=""/>
    <s v=""/>
    <n v="968"/>
    <s v=""/>
    <s v=""/>
    <n v="63358"/>
    <n v="61330544"/>
  </r>
  <r>
    <x v="9"/>
    <x v="274"/>
    <s v="07:00"/>
    <n v="1818"/>
    <n v="1"/>
    <n v="181692"/>
    <n v="0"/>
    <n v="1"/>
    <n v="0"/>
    <n v="1"/>
    <n v="0"/>
    <s v="OK"/>
    <m/>
    <s v=""/>
    <s v=""/>
    <n v="1818"/>
    <n v="181692"/>
    <n v="217140.10920000001"/>
    <n v="217140.10920000001"/>
    <n v="394760718.52560002"/>
  </r>
  <r>
    <x v="9"/>
    <x v="274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74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74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74"/>
    <s v="11:00"/>
    <n v="1292"/>
    <n v="0"/>
    <n v="235520"/>
    <n v="1"/>
    <n v="1"/>
    <n v="0"/>
    <n v="1"/>
    <n v="0"/>
    <s v="OK"/>
    <m/>
    <n v="1292"/>
    <n v="1208.2784000000001"/>
    <n v="1208.2784000000001"/>
    <s v=""/>
    <s v=""/>
    <n v="235520"/>
    <n v="284573728.76800001"/>
  </r>
  <r>
    <x v="9"/>
    <x v="274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74"/>
    <s v="13:00"/>
    <n v="1371"/>
    <n v="0"/>
    <n v="292751"/>
    <n v="1"/>
    <n v="1"/>
    <n v="0"/>
    <n v="1"/>
    <n v="0"/>
    <s v="OK"/>
    <m/>
    <n v="1371"/>
    <n v="1282.1592000000001"/>
    <n v="1282.1592000000001"/>
    <s v=""/>
    <s v=""/>
    <n v="292751"/>
    <n v="375353387.95920002"/>
  </r>
  <r>
    <x v="9"/>
    <x v="274"/>
    <s v="14:00"/>
    <n v="865"/>
    <n v="1"/>
    <n v="79993"/>
    <n v="1"/>
    <n v="1"/>
    <n v="0"/>
    <n v="1"/>
    <n v="0"/>
    <s v="OK"/>
    <m/>
    <s v=""/>
    <s v=""/>
    <n v="865"/>
    <s v=""/>
    <s v=""/>
    <n v="79993"/>
    <n v="69193945"/>
  </r>
  <r>
    <x v="9"/>
    <x v="274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74"/>
    <s v="16:00"/>
    <n v="882"/>
    <n v="0"/>
    <n v="50931"/>
    <n v="1"/>
    <n v="1"/>
    <n v="0"/>
    <n v="1"/>
    <n v="0"/>
    <s v="OK"/>
    <m/>
    <n v="882"/>
    <n v="824.84640000000002"/>
    <n v="824.84640000000002"/>
    <s v=""/>
    <s v=""/>
    <n v="50931"/>
    <n v="42010251.998400003"/>
  </r>
  <r>
    <x v="9"/>
    <x v="274"/>
    <s v="17:00"/>
    <n v="950"/>
    <n v="0"/>
    <n v="112935"/>
    <n v="0"/>
    <n v="1"/>
    <n v="0"/>
    <n v="1"/>
    <n v="0"/>
    <s v="OK"/>
    <m/>
    <n v="950"/>
    <n v="888.44"/>
    <n v="888.44"/>
    <n v="112935"/>
    <n v="134968.61850000001"/>
    <n v="134968.61850000001"/>
    <n v="119911519.42014001"/>
  </r>
  <r>
    <x v="9"/>
    <x v="274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74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74"/>
    <s v="20:00"/>
    <n v="670"/>
    <n v="0"/>
    <n v="155696"/>
    <n v="0"/>
    <n v="1"/>
    <n v="0"/>
    <n v="1"/>
    <n v="0"/>
    <s v="OK"/>
    <m/>
    <n v="670"/>
    <n v="626.58400000000006"/>
    <n v="626.58400000000006"/>
    <n v="155696"/>
    <n v="186072.28960000002"/>
    <n v="186072.28960000002"/>
    <n v="116589919.50672643"/>
  </r>
  <r>
    <x v="9"/>
    <x v="274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74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74"/>
    <s v="23:00"/>
    <n v="841"/>
    <n v="0"/>
    <n v="297285"/>
    <n v="0"/>
    <n v="1"/>
    <n v="0"/>
    <n v="1"/>
    <n v="0"/>
    <s v="OK"/>
    <m/>
    <n v="841"/>
    <n v="786.50319999999999"/>
    <n v="786.50319999999999"/>
    <n v="297285"/>
    <n v="355285.30350000004"/>
    <n v="355285.30350000004"/>
    <n v="279433028.11572123"/>
  </r>
  <r>
    <x v="9"/>
    <x v="274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75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75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75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75"/>
    <s v="04:00"/>
    <n v="1101"/>
    <n v="1"/>
    <n v="218906"/>
    <n v="1"/>
    <n v="1"/>
    <n v="0"/>
    <n v="1"/>
    <n v="0"/>
    <s v="OK"/>
    <m/>
    <s v=""/>
    <s v=""/>
    <n v="1101"/>
    <s v=""/>
    <s v=""/>
    <n v="218906"/>
    <n v="241015506"/>
  </r>
  <r>
    <x v="9"/>
    <x v="275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75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75"/>
    <s v="07:00"/>
    <n v="422"/>
    <n v="0"/>
    <n v="118882"/>
    <n v="0"/>
    <n v="1"/>
    <n v="0"/>
    <n v="1"/>
    <n v="0"/>
    <s v="OK"/>
    <m/>
    <n v="422"/>
    <n v="394.65440000000001"/>
    <n v="394.65440000000001"/>
    <n v="118882"/>
    <n v="142075.87820000001"/>
    <n v="142075.87820000001"/>
    <n v="56070870.465494081"/>
  </r>
  <r>
    <x v="9"/>
    <x v="275"/>
    <s v="08:00"/>
    <n v="1077"/>
    <n v="0"/>
    <n v="282056"/>
    <n v="1"/>
    <n v="1"/>
    <n v="0"/>
    <n v="1"/>
    <n v="0"/>
    <s v="OK"/>
    <m/>
    <n v="1077"/>
    <n v="1007.2104"/>
    <n v="1007.2104"/>
    <s v=""/>
    <s v=""/>
    <n v="282056"/>
    <n v="284089736.58240002"/>
  </r>
  <r>
    <x v="9"/>
    <x v="275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75"/>
    <s v="10:00"/>
    <n v="1483"/>
    <n v="0"/>
    <n v="251382"/>
    <n v="0"/>
    <n v="1"/>
    <n v="0"/>
    <n v="1"/>
    <n v="0"/>
    <s v="OK"/>
    <m/>
    <n v="1483"/>
    <n v="1386.9016000000001"/>
    <n v="1386.9016000000001"/>
    <n v="251382"/>
    <n v="300426.62820000004"/>
    <n v="300426.62820000004"/>
    <n v="416662171.3331852"/>
  </r>
  <r>
    <x v="9"/>
    <x v="275"/>
    <s v="11:00"/>
    <n v="1578"/>
    <n v="0"/>
    <n v="295209"/>
    <n v="0"/>
    <n v="1"/>
    <n v="0"/>
    <n v="1"/>
    <n v="0"/>
    <s v="OK"/>
    <m/>
    <n v="1578"/>
    <n v="1475.7456"/>
    <n v="1475.7456"/>
    <n v="295209"/>
    <n v="352804.27590000001"/>
    <n v="352804.27590000001"/>
    <n v="520649357.82061106"/>
  </r>
  <r>
    <x v="9"/>
    <x v="275"/>
    <s v="12:00"/>
    <n v="897"/>
    <n v="1"/>
    <n v="77431"/>
    <n v="1"/>
    <n v="1"/>
    <n v="0"/>
    <n v="1"/>
    <n v="0"/>
    <s v="OK"/>
    <m/>
    <s v=""/>
    <s v=""/>
    <n v="897"/>
    <s v=""/>
    <s v=""/>
    <n v="77431"/>
    <n v="69455607"/>
  </r>
  <r>
    <x v="9"/>
    <x v="275"/>
    <s v="13:00"/>
    <n v="1067"/>
    <n v="0"/>
    <n v="196357"/>
    <n v="1"/>
    <n v="1"/>
    <n v="0"/>
    <n v="1"/>
    <n v="0"/>
    <s v="OK"/>
    <m/>
    <n v="1067"/>
    <n v="997.85840000000007"/>
    <n v="997.85840000000007"/>
    <s v=""/>
    <s v=""/>
    <n v="196357"/>
    <n v="195936481.8488"/>
  </r>
  <r>
    <x v="9"/>
    <x v="275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75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75"/>
    <s v="16:00"/>
    <n v="580"/>
    <n v="0"/>
    <n v="86859"/>
    <n v="0"/>
    <n v="1"/>
    <n v="0"/>
    <n v="1"/>
    <n v="0"/>
    <s v="OK"/>
    <m/>
    <n v="580"/>
    <n v="542.41600000000005"/>
    <n v="542.41600000000005"/>
    <n v="86859"/>
    <n v="103805.1909"/>
    <n v="103805.1909"/>
    <n v="56305596.427214406"/>
  </r>
  <r>
    <x v="9"/>
    <x v="275"/>
    <s v="17:00"/>
    <n v="751"/>
    <n v="1"/>
    <n v="274962"/>
    <n v="1"/>
    <n v="1"/>
    <n v="0"/>
    <n v="1"/>
    <n v="0"/>
    <s v="OK"/>
    <m/>
    <s v=""/>
    <s v=""/>
    <n v="751"/>
    <s v=""/>
    <s v=""/>
    <n v="274962"/>
    <n v="206496462"/>
  </r>
  <r>
    <x v="9"/>
    <x v="275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75"/>
    <s v="19:00"/>
    <n v="881"/>
    <n v="0"/>
    <n v="109517"/>
    <n v="1"/>
    <n v="1"/>
    <n v="0"/>
    <n v="1"/>
    <n v="0"/>
    <s v="OK"/>
    <m/>
    <n v="881"/>
    <n v="823.91120000000001"/>
    <n v="823.91120000000001"/>
    <s v=""/>
    <s v=""/>
    <n v="109517"/>
    <n v="90232282.890400007"/>
  </r>
  <r>
    <x v="9"/>
    <x v="275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75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75"/>
    <s v="22:00"/>
    <n v="1306"/>
    <n v="0"/>
    <n v="47884"/>
    <n v="0"/>
    <n v="1"/>
    <n v="0"/>
    <n v="1"/>
    <n v="0"/>
    <s v="OK"/>
    <m/>
    <n v="1306"/>
    <n v="1221.3712"/>
    <n v="1221.3712"/>
    <n v="47884"/>
    <n v="57226.168400000002"/>
    <n v="57226.168400000002"/>
    <n v="69894393.970110089"/>
  </r>
  <r>
    <x v="9"/>
    <x v="275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75"/>
    <s v="00:00"/>
    <n v="1709"/>
    <n v="0"/>
    <n v="43122"/>
    <n v="0"/>
    <n v="1"/>
    <n v="0"/>
    <n v="1"/>
    <n v="0"/>
    <s v="OK"/>
    <m/>
    <n v="1709"/>
    <n v="1598.2568000000001"/>
    <n v="1598.2568000000001"/>
    <n v="43122"/>
    <n v="51535.102200000001"/>
    <n v="51535.102200000001"/>
    <n v="82366327.52984497"/>
  </r>
  <r>
    <x v="9"/>
    <x v="276"/>
    <s v="01:01"/>
    <n v="598"/>
    <n v="1"/>
    <n v="33428"/>
    <n v="0"/>
    <n v="1"/>
    <n v="0"/>
    <n v="1"/>
    <n v="0"/>
    <s v="OK"/>
    <m/>
    <s v=""/>
    <s v=""/>
    <n v="598"/>
    <n v="33428"/>
    <n v="39949.802800000005"/>
    <n v="39949.802800000005"/>
    <n v="23889982.074400004"/>
  </r>
  <r>
    <x v="9"/>
    <x v="276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76"/>
    <s v="03:00"/>
    <n v="653"/>
    <n v="0"/>
    <n v="260427"/>
    <n v="0"/>
    <n v="1"/>
    <n v="0"/>
    <n v="1"/>
    <n v="0"/>
    <s v="OK"/>
    <m/>
    <n v="653"/>
    <n v="610.68560000000002"/>
    <n v="610.68560000000002"/>
    <n v="260427"/>
    <n v="311236.3077"/>
    <n v="311236.3077"/>
    <n v="190067531.30955914"/>
  </r>
  <r>
    <x v="9"/>
    <x v="276"/>
    <s v="04:00"/>
    <n v="855"/>
    <n v="1"/>
    <n v="160001"/>
    <n v="1"/>
    <n v="1"/>
    <n v="0"/>
    <n v="1"/>
    <n v="0"/>
    <s v="OK"/>
    <m/>
    <s v=""/>
    <s v=""/>
    <n v="855"/>
    <s v=""/>
    <s v=""/>
    <n v="160001"/>
    <n v="136800855"/>
  </r>
  <r>
    <x v="9"/>
    <x v="276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76"/>
    <s v="06:00"/>
    <n v="667"/>
    <n v="0"/>
    <n v="170762"/>
    <n v="0"/>
    <n v="1"/>
    <n v="0"/>
    <n v="1"/>
    <n v="0"/>
    <s v="OK"/>
    <m/>
    <n v="667"/>
    <n v="623.77840000000003"/>
    <n v="623.77840000000003"/>
    <n v="170762"/>
    <n v="204077.66620000001"/>
    <n v="204077.66620000001"/>
    <n v="127299240.0979701"/>
  </r>
  <r>
    <x v="9"/>
    <x v="276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76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76"/>
    <s v="09:00"/>
    <n v="1420"/>
    <n v="0"/>
    <n v="136540"/>
    <n v="0"/>
    <n v="1"/>
    <n v="0"/>
    <n v="1"/>
    <n v="0"/>
    <s v="OK"/>
    <m/>
    <n v="1420"/>
    <n v="1327.9840000000002"/>
    <n v="1327.9840000000002"/>
    <n v="136540"/>
    <n v="163178.954"/>
    <n v="163178.954"/>
    <n v="216699040.04873604"/>
  </r>
  <r>
    <x v="9"/>
    <x v="276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76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76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76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76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76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76"/>
    <s v="16:00"/>
    <n v="1462"/>
    <n v="0"/>
    <n v="113896"/>
    <n v="1"/>
    <n v="1"/>
    <n v="0"/>
    <n v="1"/>
    <n v="0"/>
    <s v="OK"/>
    <m/>
    <n v="1462"/>
    <n v="1367.2624000000001"/>
    <n v="1367.2624000000001"/>
    <s v=""/>
    <s v=""/>
    <n v="113896"/>
    <n v="155725718.31040001"/>
  </r>
  <r>
    <x v="9"/>
    <x v="276"/>
    <s v="17:00"/>
    <n v="1165"/>
    <n v="1"/>
    <n v="57833"/>
    <n v="1"/>
    <n v="1"/>
    <n v="0"/>
    <n v="1"/>
    <n v="0"/>
    <s v="OK"/>
    <m/>
    <s v=""/>
    <s v=""/>
    <n v="1165"/>
    <s v=""/>
    <s v=""/>
    <n v="57833"/>
    <n v="67375445"/>
  </r>
  <r>
    <x v="9"/>
    <x v="276"/>
    <s v="18:00"/>
    <n v="892"/>
    <n v="0"/>
    <n v="260432"/>
    <n v="1"/>
    <n v="1"/>
    <n v="0"/>
    <n v="1"/>
    <n v="0"/>
    <s v="OK"/>
    <m/>
    <n v="892"/>
    <n v="834.19839999999999"/>
    <n v="834.19839999999999"/>
    <s v=""/>
    <s v=""/>
    <n v="260432"/>
    <n v="217251957.70879999"/>
  </r>
  <r>
    <x v="9"/>
    <x v="276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76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76"/>
    <s v="21:00"/>
    <n v="1096"/>
    <n v="1"/>
    <n v="230492"/>
    <n v="0"/>
    <n v="1"/>
    <n v="0"/>
    <n v="1"/>
    <n v="0"/>
    <s v="OK"/>
    <m/>
    <s v=""/>
    <s v=""/>
    <n v="1096"/>
    <n v="230492"/>
    <n v="275460.98920000001"/>
    <n v="275460.98920000001"/>
    <n v="301905244.16320002"/>
  </r>
  <r>
    <x v="9"/>
    <x v="276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76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76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77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77"/>
    <s v="02:00"/>
    <n v="1839"/>
    <n v="1"/>
    <n v="128074"/>
    <n v="1"/>
    <n v="1"/>
    <n v="0"/>
    <n v="1"/>
    <n v="0"/>
    <s v="OK"/>
    <m/>
    <s v=""/>
    <s v=""/>
    <n v="1839"/>
    <s v=""/>
    <s v=""/>
    <n v="128074"/>
    <n v="235528086"/>
  </r>
  <r>
    <x v="9"/>
    <x v="277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77"/>
    <s v="04:00"/>
    <n v="930"/>
    <n v="0"/>
    <n v="145862"/>
    <n v="0"/>
    <n v="1"/>
    <n v="0"/>
    <n v="1"/>
    <n v="0"/>
    <s v="OK"/>
    <m/>
    <n v="930"/>
    <n v="869.73599999999999"/>
    <n v="869.73599999999999"/>
    <n v="145862"/>
    <n v="174319.67620000002"/>
    <n v="174319.67620000002"/>
    <n v="151612097.8994832"/>
  </r>
  <r>
    <x v="9"/>
    <x v="277"/>
    <s v="05:00"/>
    <n v="498"/>
    <n v="0"/>
    <n v="106867"/>
    <n v="1"/>
    <n v="1"/>
    <n v="0"/>
    <n v="1"/>
    <n v="0"/>
    <s v="OK"/>
    <m/>
    <n v="498"/>
    <n v="465.7296"/>
    <n v="465.7296"/>
    <s v=""/>
    <s v=""/>
    <n v="106867"/>
    <n v="49771125.163199998"/>
  </r>
  <r>
    <x v="9"/>
    <x v="277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77"/>
    <s v="07:00"/>
    <n v="1650"/>
    <n v="1"/>
    <n v="208929"/>
    <n v="1"/>
    <n v="1"/>
    <n v="0"/>
    <n v="1"/>
    <n v="0"/>
    <s v="OK"/>
    <m/>
    <s v=""/>
    <s v=""/>
    <n v="1650"/>
    <s v=""/>
    <s v=""/>
    <n v="208929"/>
    <n v="344732850"/>
  </r>
  <r>
    <x v="9"/>
    <x v="277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77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77"/>
    <s v="10:00"/>
    <n v="1402"/>
    <n v="0"/>
    <n v="35951"/>
    <n v="0"/>
    <n v="1"/>
    <n v="0"/>
    <n v="1"/>
    <n v="0"/>
    <s v="OK"/>
    <m/>
    <n v="1402"/>
    <n v="1311.1504"/>
    <n v="1311.1504"/>
    <n v="35951"/>
    <n v="42965.040099999998"/>
    <n v="42965.040099999998"/>
    <n v="56333629.513131037"/>
  </r>
  <r>
    <x v="9"/>
    <x v="277"/>
    <s v="11:00"/>
    <n v="1191"/>
    <n v="0"/>
    <n v="61710"/>
    <n v="0"/>
    <n v="1"/>
    <n v="0"/>
    <n v="1"/>
    <n v="0"/>
    <s v="OK"/>
    <m/>
    <n v="1191"/>
    <n v="1113.8232"/>
    <n v="1113.8232"/>
    <n v="61710"/>
    <n v="73749.620999999999"/>
    <n v="73749.620999999999"/>
    <n v="82144038.861007199"/>
  </r>
  <r>
    <x v="9"/>
    <x v="277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77"/>
    <s v="13:00"/>
    <n v="611"/>
    <n v="0"/>
    <n v="199268"/>
    <n v="0"/>
    <n v="1"/>
    <n v="0"/>
    <n v="1"/>
    <n v="0"/>
    <s v="OK"/>
    <m/>
    <n v="611"/>
    <n v="571.40719999999999"/>
    <n v="571.40719999999999"/>
    <n v="199268"/>
    <n v="238145.1868"/>
    <n v="238145.1868"/>
    <n v="136077874.38286495"/>
  </r>
  <r>
    <x v="9"/>
    <x v="277"/>
    <s v="14:00"/>
    <n v="1879"/>
    <n v="0"/>
    <n v="247196"/>
    <n v="0"/>
    <n v="1"/>
    <n v="0"/>
    <n v="1"/>
    <n v="0"/>
    <s v="OK"/>
    <m/>
    <n v="1879"/>
    <n v="1757.2408"/>
    <n v="1757.2408"/>
    <n v="247196"/>
    <n v="295423.93960000004"/>
    <n v="295423.93960000004"/>
    <n v="519130999.96185577"/>
  </r>
  <r>
    <x v="9"/>
    <x v="277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77"/>
    <s v="16:00"/>
    <n v="1803"/>
    <n v="1"/>
    <n v="101716"/>
    <n v="0"/>
    <n v="1"/>
    <n v="0"/>
    <n v="1"/>
    <n v="0"/>
    <s v="OK"/>
    <m/>
    <s v=""/>
    <s v=""/>
    <n v="1803"/>
    <n v="101716"/>
    <n v="121560.79160000001"/>
    <n v="121560.79160000001"/>
    <n v="219174107.25480002"/>
  </r>
  <r>
    <x v="9"/>
    <x v="277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77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77"/>
    <s v="19:00"/>
    <n v="1249"/>
    <n v="1"/>
    <n v="89090"/>
    <n v="0"/>
    <n v="1"/>
    <n v="0"/>
    <n v="1"/>
    <n v="0"/>
    <s v="OK"/>
    <m/>
    <s v=""/>
    <s v=""/>
    <n v="1249"/>
    <n v="89090"/>
    <n v="106471.459"/>
    <n v="106471.459"/>
    <n v="132982852.29100001"/>
  </r>
  <r>
    <x v="9"/>
    <x v="277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77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77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77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77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78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78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78"/>
    <s v="03:00"/>
    <n v="754"/>
    <n v="0"/>
    <n v="298221"/>
    <n v="1"/>
    <n v="1"/>
    <n v="0"/>
    <n v="1"/>
    <n v="0"/>
    <s v="OK"/>
    <m/>
    <n v="754"/>
    <n v="705.14080000000001"/>
    <n v="705.14080000000001"/>
    <s v=""/>
    <s v=""/>
    <n v="298221"/>
    <n v="210287794.51680002"/>
  </r>
  <r>
    <x v="9"/>
    <x v="278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78"/>
    <s v="05:00"/>
    <n v="1070"/>
    <n v="0"/>
    <n v="261789"/>
    <n v="1"/>
    <n v="1"/>
    <n v="0"/>
    <n v="1"/>
    <n v="0"/>
    <s v="OK"/>
    <m/>
    <n v="1070"/>
    <n v="1000.664"/>
    <n v="1000.664"/>
    <s v=""/>
    <s v=""/>
    <n v="261789"/>
    <n v="261962827.896"/>
  </r>
  <r>
    <x v="9"/>
    <x v="278"/>
    <s v="06:00"/>
    <n v="1532"/>
    <n v="1"/>
    <n v="286719"/>
    <n v="0"/>
    <n v="1"/>
    <n v="0"/>
    <n v="1"/>
    <n v="0"/>
    <s v="OK"/>
    <m/>
    <s v=""/>
    <s v=""/>
    <n v="1532"/>
    <n v="286719"/>
    <n v="342657.87690000003"/>
    <n v="342657.87690000003"/>
    <n v="524951867.41080004"/>
  </r>
  <r>
    <x v="9"/>
    <x v="278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78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78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78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78"/>
    <s v="11:00"/>
    <n v="512"/>
    <n v="1"/>
    <n v="250833"/>
    <n v="1"/>
    <n v="1"/>
    <n v="0"/>
    <n v="1"/>
    <n v="0"/>
    <s v="OK"/>
    <m/>
    <s v=""/>
    <s v=""/>
    <n v="512"/>
    <s v=""/>
    <s v=""/>
    <n v="250833"/>
    <n v="128426496"/>
  </r>
  <r>
    <x v="9"/>
    <x v="278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78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78"/>
    <s v="14:00"/>
    <n v="629"/>
    <n v="1"/>
    <n v="290189"/>
    <n v="1"/>
    <n v="1"/>
    <n v="0"/>
    <n v="1"/>
    <n v="0"/>
    <s v="OK"/>
    <m/>
    <s v=""/>
    <s v=""/>
    <n v="629"/>
    <s v=""/>
    <s v=""/>
    <n v="290189"/>
    <n v="182528881"/>
  </r>
  <r>
    <x v="9"/>
    <x v="278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78"/>
    <s v="16:00"/>
    <n v="601"/>
    <n v="1"/>
    <n v="94000"/>
    <n v="0"/>
    <n v="1"/>
    <n v="0"/>
    <n v="1"/>
    <n v="0"/>
    <s v="OK"/>
    <m/>
    <s v=""/>
    <s v=""/>
    <n v="601"/>
    <n v="94000"/>
    <n v="112339.40000000001"/>
    <n v="112339.40000000001"/>
    <n v="67515979.400000006"/>
  </r>
  <r>
    <x v="9"/>
    <x v="278"/>
    <s v="17:00"/>
    <n v="765"/>
    <n v="1"/>
    <n v="233666"/>
    <n v="1"/>
    <n v="1"/>
    <n v="0"/>
    <n v="1"/>
    <n v="0"/>
    <s v="OK"/>
    <m/>
    <s v=""/>
    <s v=""/>
    <n v="765"/>
    <s v=""/>
    <s v=""/>
    <n v="233666"/>
    <n v="178754490"/>
  </r>
  <r>
    <x v="9"/>
    <x v="278"/>
    <s v="18:00"/>
    <n v="1357"/>
    <n v="0"/>
    <n v="277754"/>
    <n v="0"/>
    <n v="1"/>
    <n v="0"/>
    <n v="1"/>
    <n v="0"/>
    <s v="OK"/>
    <m/>
    <n v="1357"/>
    <n v="1269.0663999999999"/>
    <n v="1269.0663999999999"/>
    <n v="277754"/>
    <n v="331943.80540000001"/>
    <n v="331943.80540000001"/>
    <n v="421258730.12127852"/>
  </r>
  <r>
    <x v="9"/>
    <x v="278"/>
    <s v="19:00"/>
    <n v="1367"/>
    <n v="0"/>
    <n v="108077"/>
    <n v="0"/>
    <n v="1"/>
    <n v="0"/>
    <n v="1"/>
    <n v="0"/>
    <s v="OK"/>
    <m/>
    <n v="1367"/>
    <n v="1278.4184"/>
    <n v="1278.4184"/>
    <n v="108077"/>
    <n v="129162.8227"/>
    <n v="129162.8227"/>
    <n v="165124129.13561767"/>
  </r>
  <r>
    <x v="9"/>
    <x v="278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78"/>
    <s v="21:00"/>
    <n v="871"/>
    <n v="1"/>
    <n v="181606"/>
    <n v="1"/>
    <n v="1"/>
    <n v="0"/>
    <n v="1"/>
    <n v="0"/>
    <s v="OK"/>
    <m/>
    <s v=""/>
    <s v=""/>
    <n v="871"/>
    <s v=""/>
    <s v=""/>
    <n v="181606"/>
    <n v="158178826"/>
  </r>
  <r>
    <x v="9"/>
    <x v="278"/>
    <s v="22:00"/>
    <n v="1716"/>
    <n v="0"/>
    <n v="102552"/>
    <n v="0"/>
    <n v="1"/>
    <n v="0"/>
    <n v="1"/>
    <n v="0"/>
    <s v="OK"/>
    <m/>
    <n v="1716"/>
    <n v="1604.8032000000001"/>
    <n v="1604.8032000000001"/>
    <n v="102552"/>
    <n v="122559.8952"/>
    <n v="122559.8952"/>
    <n v="196684512.00862464"/>
  </r>
  <r>
    <x v="9"/>
    <x v="278"/>
    <s v="23:00"/>
    <n v="444"/>
    <n v="0"/>
    <n v="107299"/>
    <n v="0"/>
    <n v="1"/>
    <n v="0"/>
    <n v="1"/>
    <n v="0"/>
    <s v="OK"/>
    <m/>
    <n v="444"/>
    <n v="415.22880000000004"/>
    <n v="415.22880000000004"/>
    <n v="107299"/>
    <n v="128233.0349"/>
    <n v="128233.0349"/>
    <n v="53246049.201885127"/>
  </r>
  <r>
    <x v="9"/>
    <x v="278"/>
    <s v="00:00"/>
    <n v="970"/>
    <n v="0"/>
    <n v="295369"/>
    <n v="0"/>
    <n v="1"/>
    <n v="0"/>
    <n v="1"/>
    <n v="0"/>
    <s v="OK"/>
    <m/>
    <n v="970"/>
    <n v="907.14400000000001"/>
    <n v="907.14400000000001"/>
    <n v="295369"/>
    <n v="352995.49190000002"/>
    <n v="352995.49190000002"/>
    <n v="320217742.50413364"/>
  </r>
  <r>
    <x v="9"/>
    <x v="279"/>
    <s v="01:01"/>
    <n v="884"/>
    <n v="0"/>
    <n v="150599"/>
    <n v="0"/>
    <n v="1"/>
    <n v="0"/>
    <n v="1"/>
    <n v="0"/>
    <s v="OK"/>
    <m/>
    <n v="884"/>
    <n v="826.71680000000003"/>
    <n v="826.71680000000003"/>
    <n v="150599"/>
    <n v="179980.86490000002"/>
    <n v="179980.86490000002"/>
    <n v="148793204.69136032"/>
  </r>
  <r>
    <x v="9"/>
    <x v="279"/>
    <s v="02:00"/>
    <n v="1617"/>
    <n v="1"/>
    <n v="209760"/>
    <n v="1"/>
    <n v="1"/>
    <n v="0"/>
    <n v="1"/>
    <n v="0"/>
    <s v="OK"/>
    <m/>
    <s v=""/>
    <s v=""/>
    <n v="1617"/>
    <s v=""/>
    <s v=""/>
    <n v="209760"/>
    <n v="339181920"/>
  </r>
  <r>
    <x v="9"/>
    <x v="279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79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79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79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79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79"/>
    <s v="08:00"/>
    <n v="349"/>
    <n v="1"/>
    <n v="195492"/>
    <n v="1"/>
    <n v="1"/>
    <n v="0"/>
    <n v="1"/>
    <n v="0"/>
    <s v="OK"/>
    <m/>
    <s v=""/>
    <s v=""/>
    <n v="349"/>
    <s v=""/>
    <s v=""/>
    <n v="195492"/>
    <n v="68226708"/>
  </r>
  <r>
    <x v="9"/>
    <x v="279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79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79"/>
    <s v="11:00"/>
    <n v="732"/>
    <n v="0"/>
    <n v="167550"/>
    <n v="0"/>
    <n v="1"/>
    <n v="0"/>
    <n v="1"/>
    <n v="0"/>
    <s v="OK"/>
    <m/>
    <n v="732"/>
    <n v="684.56640000000004"/>
    <n v="684.56640000000004"/>
    <n v="167550"/>
    <n v="200239.005"/>
    <n v="200239.005"/>
    <n v="137076894.79243201"/>
  </r>
  <r>
    <x v="9"/>
    <x v="279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79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79"/>
    <s v="14:00"/>
    <n v="1236"/>
    <n v="0"/>
    <n v="33144"/>
    <n v="1"/>
    <n v="1"/>
    <n v="0"/>
    <n v="1"/>
    <n v="0"/>
    <s v="OK"/>
    <m/>
    <n v="1236"/>
    <n v="1155.9072000000001"/>
    <n v="1155.9072000000001"/>
    <s v=""/>
    <s v=""/>
    <n v="33144"/>
    <n v="38311388.2368"/>
  </r>
  <r>
    <x v="9"/>
    <x v="279"/>
    <s v="15:00"/>
    <n v="1403"/>
    <n v="1"/>
    <n v="43759"/>
    <n v="0"/>
    <n v="1"/>
    <n v="0"/>
    <n v="1"/>
    <n v="0"/>
    <s v="OK"/>
    <m/>
    <s v=""/>
    <s v=""/>
    <n v="1403"/>
    <n v="43759"/>
    <n v="52296.380900000004"/>
    <n v="52296.380900000004"/>
    <n v="73371822.402700007"/>
  </r>
  <r>
    <x v="9"/>
    <x v="279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79"/>
    <s v="17:00"/>
    <n v="1455"/>
    <n v="0"/>
    <n v="132589"/>
    <n v="0"/>
    <n v="1"/>
    <n v="0"/>
    <n v="1"/>
    <n v="0"/>
    <s v="OK"/>
    <m/>
    <n v="1455"/>
    <n v="1360.7160000000001"/>
    <n v="1360.7160000000001"/>
    <n v="132589"/>
    <n v="158457.1139"/>
    <n v="158457.1139"/>
    <n v="215615130.19755241"/>
  </r>
  <r>
    <x v="9"/>
    <x v="279"/>
    <s v="18:00"/>
    <n v="1330"/>
    <n v="0"/>
    <n v="44082"/>
    <n v="0"/>
    <n v="1"/>
    <n v="0"/>
    <n v="1"/>
    <n v="0"/>
    <s v="OK"/>
    <m/>
    <n v="1330"/>
    <n v="1243.816"/>
    <n v="1243.816"/>
    <n v="44082"/>
    <n v="52682.398200000003"/>
    <n v="52682.398200000003"/>
    <n v="65527209.799531206"/>
  </r>
  <r>
    <x v="9"/>
    <x v="279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79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79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79"/>
    <s v="22:00"/>
    <n v="1277"/>
    <n v="1"/>
    <n v="37666"/>
    <n v="0"/>
    <n v="1"/>
    <n v="0"/>
    <n v="1"/>
    <n v="0"/>
    <s v="OK"/>
    <m/>
    <s v=""/>
    <s v=""/>
    <n v="1277"/>
    <n v="37666"/>
    <n v="45014.636600000005"/>
    <n v="45014.636600000005"/>
    <n v="57483690.938200004"/>
  </r>
  <r>
    <x v="9"/>
    <x v="279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79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80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80"/>
    <s v="02:00"/>
    <n v="1874"/>
    <n v="1"/>
    <n v="265204"/>
    <n v="1"/>
    <n v="1"/>
    <n v="0"/>
    <n v="1"/>
    <n v="0"/>
    <s v="OK"/>
    <m/>
    <s v=""/>
    <s v=""/>
    <n v="1874"/>
    <s v=""/>
    <s v=""/>
    <n v="265204"/>
    <n v="496992296"/>
  </r>
  <r>
    <x v="9"/>
    <x v="280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80"/>
    <s v="04:00"/>
    <n v="1013"/>
    <n v="0"/>
    <n v="102384"/>
    <n v="1"/>
    <n v="1"/>
    <n v="0"/>
    <n v="1"/>
    <n v="0"/>
    <s v="OK"/>
    <m/>
    <n v="1013"/>
    <n v="947.35760000000005"/>
    <n v="947.35760000000005"/>
    <s v=""/>
    <s v=""/>
    <n v="102384"/>
    <n v="96994260.518399999"/>
  </r>
  <r>
    <x v="9"/>
    <x v="280"/>
    <s v="05:00"/>
    <n v="620"/>
    <n v="1"/>
    <n v="169600"/>
    <n v="1"/>
    <n v="1"/>
    <n v="0"/>
    <n v="1"/>
    <n v="0"/>
    <s v="OK"/>
    <m/>
    <s v=""/>
    <s v=""/>
    <n v="620"/>
    <s v=""/>
    <s v=""/>
    <n v="169600"/>
    <n v="105152000"/>
  </r>
  <r>
    <x v="9"/>
    <x v="280"/>
    <s v="06:00"/>
    <n v="1046"/>
    <n v="0"/>
    <n v="275091"/>
    <n v="0"/>
    <n v="1"/>
    <n v="0"/>
    <n v="1"/>
    <n v="0"/>
    <s v="OK"/>
    <m/>
    <n v="1046"/>
    <n v="978.2192"/>
    <n v="978.2192"/>
    <n v="275091"/>
    <n v="328761.25410000002"/>
    <n v="328761.25410000002"/>
    <n v="321600570.97669876"/>
  </r>
  <r>
    <x v="9"/>
    <x v="280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80"/>
    <s v="08:00"/>
    <n v="1429"/>
    <n v="1"/>
    <n v="223239"/>
    <n v="0"/>
    <n v="1"/>
    <n v="0"/>
    <n v="1"/>
    <n v="0"/>
    <s v="OK"/>
    <m/>
    <s v=""/>
    <s v=""/>
    <n v="1429"/>
    <n v="223239"/>
    <n v="266792.9289"/>
    <n v="266792.9289"/>
    <n v="381247095.39810002"/>
  </r>
  <r>
    <x v="9"/>
    <x v="280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80"/>
    <s v="10:00"/>
    <n v="645"/>
    <n v="0"/>
    <n v="121913"/>
    <n v="0"/>
    <n v="1"/>
    <n v="0"/>
    <n v="1"/>
    <n v="0"/>
    <s v="OK"/>
    <m/>
    <n v="645"/>
    <n v="603.20400000000006"/>
    <n v="603.20400000000006"/>
    <n v="121913"/>
    <n v="145698.22630000001"/>
    <n v="145698.22630000001"/>
    <n v="87885752.897065222"/>
  </r>
  <r>
    <x v="9"/>
    <x v="280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80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80"/>
    <s v="13:00"/>
    <n v="1573"/>
    <n v="1"/>
    <n v="109711"/>
    <n v="1"/>
    <n v="1"/>
    <n v="0"/>
    <n v="1"/>
    <n v="0"/>
    <s v="OK"/>
    <m/>
    <s v=""/>
    <s v=""/>
    <n v="1573"/>
    <s v=""/>
    <s v=""/>
    <n v="109711"/>
    <n v="172575403"/>
  </r>
  <r>
    <x v="9"/>
    <x v="280"/>
    <s v="14:00"/>
    <n v="1606"/>
    <n v="1"/>
    <n v="284275"/>
    <n v="1"/>
    <n v="1"/>
    <n v="0"/>
    <n v="1"/>
    <n v="0"/>
    <s v="OK"/>
    <m/>
    <s v=""/>
    <s v=""/>
    <n v="1606"/>
    <s v=""/>
    <s v=""/>
    <n v="284275"/>
    <n v="456545650"/>
  </r>
  <r>
    <x v="9"/>
    <x v="280"/>
    <s v="15:00"/>
    <n v="1509"/>
    <n v="1"/>
    <n v="43669"/>
    <n v="0"/>
    <n v="1"/>
    <n v="0"/>
    <n v="1"/>
    <n v="0"/>
    <s v="OK"/>
    <m/>
    <s v=""/>
    <s v=""/>
    <n v="1509"/>
    <n v="43669"/>
    <n v="52188.821900000003"/>
    <n v="52188.821900000003"/>
    <n v="78752932.247100011"/>
  </r>
  <r>
    <x v="9"/>
    <x v="280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80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80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80"/>
    <s v="19:00"/>
    <n v="1178"/>
    <n v="1"/>
    <n v="78425"/>
    <n v="0"/>
    <n v="1"/>
    <n v="0"/>
    <n v="1"/>
    <n v="0"/>
    <s v="OK"/>
    <m/>
    <s v=""/>
    <s v=""/>
    <n v="1178"/>
    <n v="78425"/>
    <n v="93725.717499999999"/>
    <n v="93725.717499999999"/>
    <n v="110408895.215"/>
  </r>
  <r>
    <x v="9"/>
    <x v="280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80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80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80"/>
    <s v="23:00"/>
    <n v="356"/>
    <n v="0"/>
    <n v="70180"/>
    <n v="1"/>
    <n v="1"/>
    <n v="0"/>
    <n v="1"/>
    <n v="0"/>
    <s v="OK"/>
    <m/>
    <n v="356"/>
    <n v="332.93119999999999"/>
    <n v="332.93119999999999"/>
    <s v=""/>
    <s v=""/>
    <n v="70180"/>
    <n v="23365111.616"/>
  </r>
  <r>
    <x v="9"/>
    <x v="280"/>
    <s v="00:00"/>
    <n v="753"/>
    <n v="0"/>
    <n v="55839"/>
    <n v="0"/>
    <n v="1"/>
    <n v="0"/>
    <n v="1"/>
    <n v="0"/>
    <s v="OK"/>
    <m/>
    <n v="753"/>
    <n v="704.2056"/>
    <n v="704.2056"/>
    <n v="55839"/>
    <n v="66733.188900000008"/>
    <n v="66733.188900000008"/>
    <n v="46993885.329237849"/>
  </r>
  <r>
    <x v="9"/>
    <x v="281"/>
    <s v="01:01"/>
    <n v="1987"/>
    <n v="0"/>
    <n v="38591"/>
    <n v="1"/>
    <n v="1"/>
    <n v="0"/>
    <n v="1"/>
    <n v="0"/>
    <s v="OK"/>
    <m/>
    <n v="1987"/>
    <n v="1858.2424000000001"/>
    <n v="1858.2424000000001"/>
    <s v=""/>
    <s v=""/>
    <n v="38591"/>
    <n v="71711432.458399996"/>
  </r>
  <r>
    <x v="9"/>
    <x v="281"/>
    <s v="02:00"/>
    <n v="1713"/>
    <n v="0"/>
    <n v="106589"/>
    <n v="0"/>
    <n v="1"/>
    <n v="0"/>
    <n v="1"/>
    <n v="0"/>
    <s v="OK"/>
    <m/>
    <n v="1713"/>
    <n v="1601.9976000000001"/>
    <n v="1601.9976000000001"/>
    <n v="106589"/>
    <n v="127384.51390000001"/>
    <n v="127384.51390000001"/>
    <n v="204069685.54496667"/>
  </r>
  <r>
    <x v="9"/>
    <x v="281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81"/>
    <s v="04:00"/>
    <n v="1792"/>
    <n v="0"/>
    <n v="53003"/>
    <n v="0"/>
    <n v="1"/>
    <n v="0"/>
    <n v="1"/>
    <n v="0"/>
    <s v="OK"/>
    <m/>
    <n v="1792"/>
    <n v="1675.8784000000001"/>
    <n v="1675.8784000000001"/>
    <n v="53003"/>
    <n v="63343.885300000002"/>
    <n v="63343.885300000002"/>
    <n v="106156649.14634752"/>
  </r>
  <r>
    <x v="9"/>
    <x v="281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81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81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81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81"/>
    <s v="09:00"/>
    <n v="1206"/>
    <n v="1"/>
    <n v="116176"/>
    <n v="0"/>
    <n v="1"/>
    <n v="0"/>
    <n v="1"/>
    <n v="0"/>
    <s v="OK"/>
    <m/>
    <s v=""/>
    <s v=""/>
    <n v="1206"/>
    <n v="116176"/>
    <n v="138841.9376"/>
    <n v="138841.9376"/>
    <n v="167443376.74560001"/>
  </r>
  <r>
    <x v="9"/>
    <x v="281"/>
    <s v="10:00"/>
    <n v="1856"/>
    <n v="1"/>
    <n v="283442"/>
    <n v="0"/>
    <n v="1"/>
    <n v="0"/>
    <n v="1"/>
    <n v="0"/>
    <s v="OK"/>
    <m/>
    <s v=""/>
    <s v=""/>
    <n v="1856"/>
    <n v="283442"/>
    <n v="338741.53419999999"/>
    <n v="338741.53419999999"/>
    <n v="628704287.47519994"/>
  </r>
  <r>
    <x v="9"/>
    <x v="281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81"/>
    <s v="12:00"/>
    <n v="560"/>
    <n v="0"/>
    <n v="53300"/>
    <n v="1"/>
    <n v="1"/>
    <n v="0"/>
    <n v="1"/>
    <n v="0"/>
    <s v="OK"/>
    <m/>
    <n v="560"/>
    <n v="523.71199999999999"/>
    <n v="523.71199999999999"/>
    <s v=""/>
    <s v=""/>
    <n v="53300"/>
    <n v="27913849.599999998"/>
  </r>
  <r>
    <x v="9"/>
    <x v="281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81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81"/>
    <s v="15:00"/>
    <n v="934"/>
    <n v="1"/>
    <n v="61408"/>
    <n v="1"/>
    <n v="1"/>
    <n v="0"/>
    <n v="1"/>
    <n v="0"/>
    <s v="OK"/>
    <m/>
    <s v=""/>
    <s v=""/>
    <n v="934"/>
    <s v=""/>
    <s v=""/>
    <n v="61408"/>
    <n v="57355072"/>
  </r>
  <r>
    <x v="9"/>
    <x v="281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81"/>
    <s v="17:00"/>
    <n v="1215"/>
    <n v="0"/>
    <n v="49935"/>
    <n v="1"/>
    <n v="1"/>
    <n v="0"/>
    <n v="1"/>
    <n v="0"/>
    <s v="OK"/>
    <m/>
    <n v="1215"/>
    <n v="1136.268"/>
    <n v="1136.268"/>
    <s v=""/>
    <s v=""/>
    <n v="49935"/>
    <n v="56739542.579999998"/>
  </r>
  <r>
    <x v="9"/>
    <x v="281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81"/>
    <s v="19:00"/>
    <n v="384"/>
    <n v="0"/>
    <n v="59925"/>
    <n v="1"/>
    <n v="1"/>
    <n v="0"/>
    <n v="1"/>
    <n v="0"/>
    <s v="OK"/>
    <m/>
    <n v="384"/>
    <n v="359.11680000000001"/>
    <n v="359.11680000000001"/>
    <s v=""/>
    <s v=""/>
    <n v="59925"/>
    <n v="21520074.240000002"/>
  </r>
  <r>
    <x v="9"/>
    <x v="281"/>
    <s v="20:00"/>
    <n v="1167"/>
    <n v="1"/>
    <n v="271702"/>
    <n v="0"/>
    <n v="1"/>
    <n v="0"/>
    <n v="1"/>
    <n v="0"/>
    <s v="OK"/>
    <m/>
    <s v=""/>
    <s v=""/>
    <n v="1167"/>
    <n v="271702"/>
    <n v="324711.06020000001"/>
    <n v="324711.06020000001"/>
    <n v="378937807.25340003"/>
  </r>
  <r>
    <x v="9"/>
    <x v="281"/>
    <s v="21:00"/>
    <n v="1369"/>
    <n v="0"/>
    <n v="282165"/>
    <n v="0"/>
    <n v="1"/>
    <n v="0"/>
    <n v="1"/>
    <n v="0"/>
    <s v="OK"/>
    <m/>
    <n v="1369"/>
    <n v="1280.2888"/>
    <n v="1280.2888"/>
    <n v="282165"/>
    <n v="337215.39150000003"/>
    <n v="337215.39150000003"/>
    <n v="431733088.92506522"/>
  </r>
  <r>
    <x v="9"/>
    <x v="281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81"/>
    <s v="23:00"/>
    <n v="1759"/>
    <n v="1"/>
    <n v="45982"/>
    <n v="0"/>
    <n v="1"/>
    <n v="0"/>
    <n v="1"/>
    <n v="0"/>
    <s v="OK"/>
    <m/>
    <s v=""/>
    <s v=""/>
    <n v="1759"/>
    <n v="45982"/>
    <n v="54953.088200000006"/>
    <n v="54953.088200000006"/>
    <n v="96662482.143800005"/>
  </r>
  <r>
    <x v="9"/>
    <x v="281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82"/>
    <s v="01:01"/>
    <n v="1877"/>
    <n v="0"/>
    <n v="260310"/>
    <n v="0"/>
    <n v="1"/>
    <n v="0"/>
    <n v="1"/>
    <n v="0"/>
    <s v="OK"/>
    <m/>
    <n v="1877"/>
    <n v="1755.3704"/>
    <n v="1755.3704"/>
    <n v="260310"/>
    <n v="311096.48100000003"/>
    <n v="311096.48100000003"/>
    <n v="546089554.29156244"/>
  </r>
  <r>
    <x v="9"/>
    <x v="282"/>
    <s v="02:00"/>
    <n v="1908"/>
    <n v="0"/>
    <n v="33604"/>
    <n v="0"/>
    <n v="1"/>
    <n v="0"/>
    <n v="1"/>
    <n v="0"/>
    <s v="OK"/>
    <m/>
    <n v="1908"/>
    <n v="1784.3616"/>
    <n v="1784.3616"/>
    <n v="33604"/>
    <n v="40160.140400000004"/>
    <n v="40160.140400000004"/>
    <n v="71660212.38036865"/>
  </r>
  <r>
    <x v="9"/>
    <x v="282"/>
    <s v="03:00"/>
    <n v="1707"/>
    <n v="0"/>
    <n v="280507"/>
    <n v="1"/>
    <n v="1"/>
    <n v="0"/>
    <n v="1"/>
    <n v="0"/>
    <s v="OK"/>
    <m/>
    <n v="1707"/>
    <n v="1596.3864000000001"/>
    <n v="1596.3864000000001"/>
    <s v=""/>
    <s v=""/>
    <n v="280507"/>
    <n v="447797559.9048"/>
  </r>
  <r>
    <x v="9"/>
    <x v="282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82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82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82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82"/>
    <s v="08:00"/>
    <n v="897"/>
    <n v="0"/>
    <n v="44252"/>
    <n v="0"/>
    <n v="1"/>
    <n v="0"/>
    <n v="1"/>
    <n v="0"/>
    <s v="OK"/>
    <m/>
    <n v="897"/>
    <n v="838.87440000000004"/>
    <n v="838.87440000000004"/>
    <n v="44252"/>
    <n v="52885.565200000005"/>
    <n v="52885.565200000005"/>
    <n v="44364346.775810882"/>
  </r>
  <r>
    <x v="9"/>
    <x v="282"/>
    <s v="09:00"/>
    <n v="848"/>
    <n v="0"/>
    <n v="288847"/>
    <n v="0"/>
    <n v="1"/>
    <n v="0"/>
    <n v="1"/>
    <n v="0"/>
    <s v="OK"/>
    <m/>
    <n v="848"/>
    <n v="793.04960000000005"/>
    <n v="793.04960000000005"/>
    <n v="288847"/>
    <n v="345201.04970000003"/>
    <n v="345201.04970000003"/>
    <n v="273761554.38416517"/>
  </r>
  <r>
    <x v="9"/>
    <x v="282"/>
    <s v="10:00"/>
    <n v="987"/>
    <n v="0"/>
    <n v="60529"/>
    <n v="1"/>
    <n v="1"/>
    <n v="0"/>
    <n v="1"/>
    <n v="0"/>
    <s v="OK"/>
    <m/>
    <n v="987"/>
    <n v="923.04240000000004"/>
    <n v="923.04240000000004"/>
    <s v=""/>
    <s v=""/>
    <n v="60529"/>
    <n v="55870833.4296"/>
  </r>
  <r>
    <x v="9"/>
    <x v="282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82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82"/>
    <s v="13:00"/>
    <n v="469"/>
    <n v="1"/>
    <n v="167829"/>
    <n v="1"/>
    <n v="1"/>
    <n v="0"/>
    <n v="1"/>
    <n v="0"/>
    <s v="OK"/>
    <m/>
    <s v=""/>
    <s v=""/>
    <n v="469"/>
    <s v=""/>
    <s v=""/>
    <n v="167829"/>
    <n v="78711801"/>
  </r>
  <r>
    <x v="9"/>
    <x v="282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82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82"/>
    <s v="16:00"/>
    <n v="1128"/>
    <n v="0"/>
    <n v="221217"/>
    <n v="0"/>
    <n v="1"/>
    <n v="0"/>
    <n v="1"/>
    <n v="0"/>
    <s v="OK"/>
    <m/>
    <n v="1128"/>
    <n v="1054.9056"/>
    <n v="1054.9056"/>
    <n v="221217"/>
    <n v="264376.43670000002"/>
    <n v="264376.43670000002"/>
    <n v="278892183.58287555"/>
  </r>
  <r>
    <x v="9"/>
    <x v="282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82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82"/>
    <s v="19:00"/>
    <n v="409"/>
    <n v="1"/>
    <n v="115060"/>
    <n v="0"/>
    <n v="1"/>
    <n v="0"/>
    <n v="1"/>
    <n v="0"/>
    <s v="OK"/>
    <m/>
    <s v=""/>
    <s v=""/>
    <n v="409"/>
    <n v="115060"/>
    <n v="137508.20600000001"/>
    <n v="137508.20600000001"/>
    <n v="56240856.254000001"/>
  </r>
  <r>
    <x v="9"/>
    <x v="282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82"/>
    <s v="21:00"/>
    <n v="1126"/>
    <n v="0"/>
    <n v="107380"/>
    <n v="0"/>
    <n v="1"/>
    <n v="0"/>
    <n v="1"/>
    <n v="0"/>
    <s v="OK"/>
    <m/>
    <n v="1126"/>
    <n v="1053.0352"/>
    <n v="1053.0352"/>
    <n v="107380"/>
    <n v="128329.838"/>
    <n v="128329.838"/>
    <n v="135135836.62429762"/>
  </r>
  <r>
    <x v="9"/>
    <x v="282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82"/>
    <s v="23:00"/>
    <n v="972"/>
    <n v="1"/>
    <n v="191556"/>
    <n v="0"/>
    <n v="1"/>
    <n v="0"/>
    <n v="1"/>
    <n v="0"/>
    <s v="OK"/>
    <m/>
    <s v=""/>
    <s v=""/>
    <n v="972"/>
    <n v="191556"/>
    <n v="228928.57560000001"/>
    <n v="228928.57560000001"/>
    <n v="222518575.48320001"/>
  </r>
  <r>
    <x v="9"/>
    <x v="282"/>
    <s v="00:00"/>
    <n v="836"/>
    <n v="0"/>
    <n v="265030"/>
    <n v="0"/>
    <n v="1"/>
    <n v="0"/>
    <n v="1"/>
    <n v="0"/>
    <s v="OK"/>
    <m/>
    <n v="836"/>
    <n v="781.82720000000006"/>
    <n v="781.82720000000006"/>
    <n v="265030"/>
    <n v="316737.353"/>
    <n v="316737.353"/>
    <n v="247633877.83140162"/>
  </r>
  <r>
    <x v="9"/>
    <x v="283"/>
    <s v="01:01"/>
    <n v="395"/>
    <n v="0"/>
    <n v="76004"/>
    <n v="0"/>
    <n v="1"/>
    <n v="0"/>
    <n v="1"/>
    <n v="0"/>
    <s v="OK"/>
    <m/>
    <n v="395"/>
    <n v="369.404"/>
    <n v="369.404"/>
    <n v="76004"/>
    <n v="90832.380400000009"/>
    <n v="90832.380400000009"/>
    <n v="33553844.649281602"/>
  </r>
  <r>
    <x v="9"/>
    <x v="283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83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83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83"/>
    <s v="05:00"/>
    <n v="1789"/>
    <n v="1"/>
    <n v="256132"/>
    <n v="1"/>
    <n v="1"/>
    <n v="0"/>
    <n v="1"/>
    <n v="0"/>
    <s v="OK"/>
    <m/>
    <s v=""/>
    <s v=""/>
    <n v="1789"/>
    <s v=""/>
    <s v=""/>
    <n v="256132"/>
    <n v="458220148"/>
  </r>
  <r>
    <x v="9"/>
    <x v="283"/>
    <s v="06:00"/>
    <n v="1852"/>
    <n v="0"/>
    <n v="250958"/>
    <n v="0"/>
    <n v="1"/>
    <n v="0"/>
    <n v="1"/>
    <n v="0"/>
    <s v="OK"/>
    <m/>
    <n v="1852"/>
    <n v="1731.9904000000001"/>
    <n v="1731.9904000000001"/>
    <n v="250958"/>
    <n v="299919.90580000001"/>
    <n v="299919.90580000001"/>
    <n v="519458397.6145044"/>
  </r>
  <r>
    <x v="9"/>
    <x v="283"/>
    <s v="07:00"/>
    <n v="1707"/>
    <n v="1"/>
    <n v="260084"/>
    <n v="1"/>
    <n v="1"/>
    <n v="0"/>
    <n v="1"/>
    <n v="0"/>
    <s v="OK"/>
    <m/>
    <s v=""/>
    <s v=""/>
    <n v="1707"/>
    <s v=""/>
    <s v=""/>
    <n v="260084"/>
    <n v="443963388"/>
  </r>
  <r>
    <x v="9"/>
    <x v="283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83"/>
    <s v="09:00"/>
    <n v="1853"/>
    <n v="0"/>
    <n v="106181"/>
    <n v="1"/>
    <n v="1"/>
    <n v="0"/>
    <n v="1"/>
    <n v="0"/>
    <s v="OK"/>
    <m/>
    <n v="1853"/>
    <n v="1732.9256"/>
    <n v="1732.9256"/>
    <s v=""/>
    <s v=""/>
    <n v="106181"/>
    <n v="184003773.1336"/>
  </r>
  <r>
    <x v="9"/>
    <x v="283"/>
    <s v="10:00"/>
    <n v="811"/>
    <n v="1"/>
    <n v="43673"/>
    <n v="1"/>
    <n v="1"/>
    <n v="0"/>
    <n v="1"/>
    <n v="0"/>
    <s v="OK"/>
    <m/>
    <s v=""/>
    <s v=""/>
    <n v="811"/>
    <s v=""/>
    <s v=""/>
    <n v="43673"/>
    <n v="35418803"/>
  </r>
  <r>
    <x v="9"/>
    <x v="283"/>
    <s v="11:00"/>
    <n v="1442"/>
    <n v="1"/>
    <n v="138962"/>
    <n v="0"/>
    <n v="1"/>
    <n v="0"/>
    <n v="1"/>
    <n v="0"/>
    <s v="OK"/>
    <m/>
    <s v=""/>
    <s v=""/>
    <n v="1442"/>
    <n v="138962"/>
    <n v="166073.48620000001"/>
    <n v="166073.48620000001"/>
    <n v="239477967.10040003"/>
  </r>
  <r>
    <x v="9"/>
    <x v="283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83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83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83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83"/>
    <s v="16:00"/>
    <n v="653"/>
    <n v="1"/>
    <n v="47982"/>
    <n v="0"/>
    <n v="1"/>
    <n v="0"/>
    <n v="1"/>
    <n v="0"/>
    <s v="OK"/>
    <m/>
    <s v=""/>
    <s v=""/>
    <n v="653"/>
    <n v="47982"/>
    <n v="57343.288200000003"/>
    <n v="57343.288200000003"/>
    <n v="37445167.194600001"/>
  </r>
  <r>
    <x v="9"/>
    <x v="283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83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83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83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83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83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83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83"/>
    <s v="00:00"/>
    <n v="1002"/>
    <n v="1"/>
    <n v="177516"/>
    <n v="1"/>
    <n v="1"/>
    <n v="0"/>
    <n v="1"/>
    <n v="0"/>
    <s v="OK"/>
    <m/>
    <s v=""/>
    <s v=""/>
    <n v="1002"/>
    <s v=""/>
    <s v=""/>
    <n v="177516"/>
    <n v="177871032"/>
  </r>
  <r>
    <x v="9"/>
    <x v="284"/>
    <s v="01:01"/>
    <n v="771"/>
    <n v="0"/>
    <n v="142598"/>
    <n v="1"/>
    <n v="1"/>
    <n v="0"/>
    <n v="1"/>
    <n v="0"/>
    <s v="OK"/>
    <m/>
    <n v="771"/>
    <n v="721.03920000000005"/>
    <n v="721.03920000000005"/>
    <s v=""/>
    <s v=""/>
    <n v="142598"/>
    <n v="102818747.8416"/>
  </r>
  <r>
    <x v="9"/>
    <x v="284"/>
    <s v="02:00"/>
    <n v="1564"/>
    <n v="0"/>
    <n v="233634"/>
    <n v="1"/>
    <n v="1"/>
    <n v="0"/>
    <n v="1"/>
    <n v="0"/>
    <s v="OK"/>
    <m/>
    <n v="1564"/>
    <n v="1462.6528000000001"/>
    <n v="1462.6528000000001"/>
    <s v=""/>
    <s v=""/>
    <n v="233634"/>
    <n v="341725424.27520001"/>
  </r>
  <r>
    <x v="9"/>
    <x v="284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84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84"/>
    <s v="05:00"/>
    <n v="472"/>
    <n v="0"/>
    <n v="232164"/>
    <n v="1"/>
    <n v="1"/>
    <n v="0"/>
    <n v="1"/>
    <n v="0"/>
    <s v="OK"/>
    <m/>
    <n v="472"/>
    <n v="441.4144"/>
    <n v="441.4144"/>
    <s v=""/>
    <s v=""/>
    <n v="232164"/>
    <n v="102480532.7616"/>
  </r>
  <r>
    <x v="9"/>
    <x v="284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84"/>
    <s v="07:00"/>
    <n v="1596"/>
    <n v="1"/>
    <n v="215837"/>
    <n v="0"/>
    <n v="1"/>
    <n v="0"/>
    <n v="1"/>
    <n v="0"/>
    <s v="OK"/>
    <m/>
    <s v=""/>
    <s v=""/>
    <n v="1596"/>
    <n v="215837"/>
    <n v="257946.79870000001"/>
    <n v="257946.79870000001"/>
    <n v="411683090.7252"/>
  </r>
  <r>
    <x v="9"/>
    <x v="284"/>
    <s v="08:00"/>
    <n v="1023"/>
    <n v="0"/>
    <n v="243193"/>
    <n v="1"/>
    <n v="1"/>
    <n v="0"/>
    <n v="1"/>
    <n v="0"/>
    <s v="OK"/>
    <m/>
    <n v="1023"/>
    <n v="956.70960000000002"/>
    <n v="956.70960000000002"/>
    <s v=""/>
    <s v=""/>
    <n v="243193"/>
    <n v="232665077.75280002"/>
  </r>
  <r>
    <x v="9"/>
    <x v="284"/>
    <s v="09:00"/>
    <n v="1310"/>
    <n v="0"/>
    <n v="118492"/>
    <n v="1"/>
    <n v="1"/>
    <n v="0"/>
    <n v="1"/>
    <n v="0"/>
    <s v="OK"/>
    <m/>
    <n v="1310"/>
    <n v="1225.1120000000001"/>
    <n v="1225.1120000000001"/>
    <s v=""/>
    <s v=""/>
    <n v="118492"/>
    <n v="145165971.104"/>
  </r>
  <r>
    <x v="9"/>
    <x v="284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84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84"/>
    <s v="12:00"/>
    <n v="378"/>
    <n v="1"/>
    <n v="294405"/>
    <n v="1"/>
    <n v="1"/>
    <n v="0"/>
    <n v="1"/>
    <n v="0"/>
    <s v="OK"/>
    <m/>
    <s v=""/>
    <s v=""/>
    <n v="378"/>
    <s v=""/>
    <s v=""/>
    <n v="294405"/>
    <n v="111285090"/>
  </r>
  <r>
    <x v="9"/>
    <x v="284"/>
    <s v="13:00"/>
    <n v="894"/>
    <n v="1"/>
    <n v="32464"/>
    <n v="0"/>
    <n v="1"/>
    <n v="0"/>
    <n v="1"/>
    <n v="0"/>
    <s v="OK"/>
    <m/>
    <s v=""/>
    <s v=""/>
    <n v="894"/>
    <n v="32464"/>
    <n v="38797.7264"/>
    <n v="38797.7264"/>
    <n v="34685167.401600003"/>
  </r>
  <r>
    <x v="9"/>
    <x v="284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84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84"/>
    <s v="16:00"/>
    <n v="1903"/>
    <n v="1"/>
    <n v="261036"/>
    <n v="1"/>
    <n v="1"/>
    <n v="0"/>
    <n v="1"/>
    <n v="0"/>
    <s v="OK"/>
    <m/>
    <s v=""/>
    <s v=""/>
    <n v="1903"/>
    <s v=""/>
    <s v=""/>
    <n v="261036"/>
    <n v="496751508"/>
  </r>
  <r>
    <x v="9"/>
    <x v="284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84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84"/>
    <s v="19:00"/>
    <n v="1619"/>
    <n v="1"/>
    <n v="164894"/>
    <n v="0"/>
    <n v="1"/>
    <n v="0"/>
    <n v="1"/>
    <n v="0"/>
    <s v="OK"/>
    <m/>
    <s v=""/>
    <s v=""/>
    <n v="1619"/>
    <n v="164894"/>
    <n v="197064.81940000001"/>
    <n v="197064.81940000001"/>
    <n v="319047942.60860002"/>
  </r>
  <r>
    <x v="9"/>
    <x v="284"/>
    <s v="20:00"/>
    <n v="887"/>
    <n v="1"/>
    <n v="201084"/>
    <n v="1"/>
    <n v="1"/>
    <n v="0"/>
    <n v="1"/>
    <n v="0"/>
    <s v="OK"/>
    <m/>
    <s v=""/>
    <s v=""/>
    <n v="887"/>
    <s v=""/>
    <s v=""/>
    <n v="201084"/>
    <n v="178361508"/>
  </r>
  <r>
    <x v="9"/>
    <x v="284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84"/>
    <s v="22:00"/>
    <n v="1510"/>
    <n v="0"/>
    <n v="172014"/>
    <n v="1"/>
    <n v="1"/>
    <n v="0"/>
    <n v="1"/>
    <n v="0"/>
    <s v="OK"/>
    <m/>
    <n v="1510"/>
    <n v="1412.152"/>
    <n v="1412.152"/>
    <s v=""/>
    <s v=""/>
    <n v="172014"/>
    <n v="242909914.12800002"/>
  </r>
  <r>
    <x v="9"/>
    <x v="284"/>
    <s v="23:00"/>
    <n v="1679"/>
    <n v="0"/>
    <n v="47628"/>
    <n v="1"/>
    <n v="1"/>
    <n v="0"/>
    <n v="1"/>
    <n v="0"/>
    <s v="OK"/>
    <m/>
    <n v="1679"/>
    <n v="1570.2008000000001"/>
    <n v="1570.2008000000001"/>
    <s v=""/>
    <s v=""/>
    <n v="47628"/>
    <n v="74785523.702399999"/>
  </r>
  <r>
    <x v="9"/>
    <x v="284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85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85"/>
    <s v="02:00"/>
    <n v="350"/>
    <n v="0"/>
    <n v="280655"/>
    <n v="1"/>
    <n v="1"/>
    <n v="0"/>
    <n v="1"/>
    <n v="0"/>
    <s v="OK"/>
    <m/>
    <n v="350"/>
    <n v="327.32"/>
    <n v="327.32"/>
    <s v=""/>
    <s v=""/>
    <n v="280655"/>
    <n v="91863994.599999994"/>
  </r>
  <r>
    <x v="9"/>
    <x v="285"/>
    <s v="03:00"/>
    <n v="1933"/>
    <n v="1"/>
    <n v="98996"/>
    <n v="0"/>
    <n v="1"/>
    <n v="0"/>
    <n v="1"/>
    <n v="0"/>
    <s v="OK"/>
    <m/>
    <s v=""/>
    <s v=""/>
    <n v="1933"/>
    <n v="98996"/>
    <n v="118310.11960000001"/>
    <n v="118310.11960000001"/>
    <n v="228693461.1868"/>
  </r>
  <r>
    <x v="9"/>
    <x v="285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85"/>
    <s v="05:00"/>
    <n v="1213"/>
    <n v="1"/>
    <n v="149355"/>
    <n v="0"/>
    <n v="1"/>
    <n v="0"/>
    <n v="1"/>
    <n v="0"/>
    <s v="OK"/>
    <m/>
    <s v=""/>
    <s v=""/>
    <n v="1213"/>
    <n v="149355"/>
    <n v="178494.1605"/>
    <n v="178494.1605"/>
    <n v="216513416.68649998"/>
  </r>
  <r>
    <x v="9"/>
    <x v="285"/>
    <s v="06:00"/>
    <n v="626"/>
    <n v="0"/>
    <n v="289841"/>
    <n v="0"/>
    <n v="1"/>
    <n v="0"/>
    <n v="1"/>
    <n v="0"/>
    <s v="OK"/>
    <m/>
    <n v="626"/>
    <n v="585.43520000000001"/>
    <n v="585.43520000000001"/>
    <n v="289841"/>
    <n v="346388.9791"/>
    <n v="346388.9791"/>
    <n v="202788301.25720432"/>
  </r>
  <r>
    <x v="9"/>
    <x v="285"/>
    <s v="07:00"/>
    <n v="374"/>
    <n v="1"/>
    <n v="67584"/>
    <n v="1"/>
    <n v="1"/>
    <n v="0"/>
    <n v="1"/>
    <n v="0"/>
    <s v="OK"/>
    <m/>
    <s v=""/>
    <s v=""/>
    <n v="374"/>
    <s v=""/>
    <s v=""/>
    <n v="67584"/>
    <n v="25276416"/>
  </r>
  <r>
    <x v="9"/>
    <x v="285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85"/>
    <s v="09:00"/>
    <n v="819"/>
    <n v="0"/>
    <n v="254266"/>
    <n v="0"/>
    <n v="1"/>
    <n v="0"/>
    <n v="1"/>
    <n v="0"/>
    <s v="OK"/>
    <m/>
    <n v="819"/>
    <n v="765.92880000000002"/>
    <n v="765.92880000000002"/>
    <n v="254266"/>
    <n v="303873.2966"/>
    <n v="303873.2966"/>
    <n v="232745309.4168821"/>
  </r>
  <r>
    <x v="9"/>
    <x v="285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85"/>
    <s v="11:00"/>
    <n v="1713"/>
    <n v="1"/>
    <n v="113170"/>
    <n v="0"/>
    <n v="1"/>
    <n v="0"/>
    <n v="1"/>
    <n v="0"/>
    <s v="OK"/>
    <m/>
    <s v=""/>
    <s v=""/>
    <n v="1713"/>
    <n v="113170"/>
    <n v="135249.467"/>
    <n v="135249.467"/>
    <n v="231682336.97100002"/>
  </r>
  <r>
    <x v="9"/>
    <x v="285"/>
    <s v="12:00"/>
    <n v="1121"/>
    <n v="1"/>
    <n v="54999"/>
    <n v="1"/>
    <n v="1"/>
    <n v="0"/>
    <n v="1"/>
    <n v="0"/>
    <s v="OK"/>
    <m/>
    <s v=""/>
    <s v=""/>
    <n v="1121"/>
    <s v=""/>
    <s v=""/>
    <n v="54999"/>
    <n v="61653879"/>
  </r>
  <r>
    <x v="9"/>
    <x v="285"/>
    <s v="13:00"/>
    <n v="862"/>
    <n v="0"/>
    <n v="195549"/>
    <n v="0"/>
    <n v="1"/>
    <n v="0"/>
    <n v="1"/>
    <n v="0"/>
    <s v="OK"/>
    <m/>
    <n v="862"/>
    <n v="806.14240000000007"/>
    <n v="806.14240000000007"/>
    <n v="195549"/>
    <n v="233700.60990000001"/>
    <n v="233700.60990000001"/>
    <n v="188395970.54624978"/>
  </r>
  <r>
    <x v="9"/>
    <x v="285"/>
    <s v="14:00"/>
    <n v="970"/>
    <n v="1"/>
    <n v="211548"/>
    <n v="1"/>
    <n v="1"/>
    <n v="0"/>
    <n v="1"/>
    <n v="0"/>
    <s v="OK"/>
    <m/>
    <s v=""/>
    <s v=""/>
    <n v="970"/>
    <s v=""/>
    <s v=""/>
    <n v="211548"/>
    <n v="205201560"/>
  </r>
  <r>
    <x v="9"/>
    <x v="285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85"/>
    <s v="16:00"/>
    <n v="647"/>
    <n v="0"/>
    <n v="292047"/>
    <n v="0"/>
    <n v="1"/>
    <n v="0"/>
    <n v="1"/>
    <n v="0"/>
    <s v="OK"/>
    <m/>
    <n v="647"/>
    <n v="605.07439999999997"/>
    <n v="605.07439999999997"/>
    <n v="292047"/>
    <n v="349025.36970000004"/>
    <n v="349025.36970000004"/>
    <n v="211186316.15600568"/>
  </r>
  <r>
    <x v="9"/>
    <x v="285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85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85"/>
    <s v="19:00"/>
    <n v="1596"/>
    <n v="1"/>
    <n v="125456"/>
    <n v="0"/>
    <n v="1"/>
    <n v="0"/>
    <n v="1"/>
    <n v="0"/>
    <s v="OK"/>
    <m/>
    <s v=""/>
    <s v=""/>
    <n v="1596"/>
    <n v="125456"/>
    <n v="149932.4656"/>
    <n v="149932.4656"/>
    <n v="239292215.09759998"/>
  </r>
  <r>
    <x v="9"/>
    <x v="285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85"/>
    <s v="21:00"/>
    <n v="352"/>
    <n v="1"/>
    <n v="140946"/>
    <n v="0"/>
    <n v="1"/>
    <n v="0"/>
    <n v="1"/>
    <n v="0"/>
    <s v="OK"/>
    <m/>
    <s v=""/>
    <s v=""/>
    <n v="352"/>
    <n v="140946"/>
    <n v="168444.56460000001"/>
    <n v="168444.56460000001"/>
    <n v="59292486.739200003"/>
  </r>
  <r>
    <x v="9"/>
    <x v="285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85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85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86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86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86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86"/>
    <s v="04:00"/>
    <n v="710"/>
    <n v="0"/>
    <n v="291964"/>
    <n v="0"/>
    <n v="1"/>
    <n v="0"/>
    <n v="1"/>
    <n v="0"/>
    <s v="OK"/>
    <m/>
    <n v="710"/>
    <n v="663.99200000000008"/>
    <n v="663.99200000000008"/>
    <n v="291964"/>
    <n v="348926.1764"/>
    <n v="348926.1764"/>
    <n v="231684189.72018883"/>
  </r>
  <r>
    <x v="9"/>
    <x v="286"/>
    <s v="05:00"/>
    <n v="1589"/>
    <n v="1"/>
    <n v="250650"/>
    <n v="1"/>
    <n v="1"/>
    <n v="0"/>
    <n v="1"/>
    <n v="0"/>
    <s v="OK"/>
    <m/>
    <s v=""/>
    <s v=""/>
    <n v="1589"/>
    <s v=""/>
    <s v=""/>
    <n v="250650"/>
    <n v="398282850"/>
  </r>
  <r>
    <x v="9"/>
    <x v="286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86"/>
    <s v="07:00"/>
    <n v="1580"/>
    <n v="0"/>
    <n v="149274"/>
    <n v="1"/>
    <n v="1"/>
    <n v="0"/>
    <n v="1"/>
    <n v="0"/>
    <s v="OK"/>
    <m/>
    <n v="1580"/>
    <n v="1477.616"/>
    <n v="1477.616"/>
    <s v=""/>
    <s v=""/>
    <n v="149274"/>
    <n v="220569650.78400001"/>
  </r>
  <r>
    <x v="9"/>
    <x v="286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86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86"/>
    <s v="10:00"/>
    <n v="1779"/>
    <n v="1"/>
    <n v="223255"/>
    <n v="0"/>
    <n v="1"/>
    <n v="0"/>
    <n v="1"/>
    <n v="0"/>
    <s v="OK"/>
    <m/>
    <s v=""/>
    <s v=""/>
    <n v="1779"/>
    <n v="223255"/>
    <n v="266812.05050000001"/>
    <n v="266812.05050000001"/>
    <n v="474658637.83950001"/>
  </r>
  <r>
    <x v="9"/>
    <x v="286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86"/>
    <s v="12:00"/>
    <n v="496"/>
    <n v="0"/>
    <n v="56800"/>
    <n v="1"/>
    <n v="1"/>
    <n v="0"/>
    <n v="1"/>
    <n v="0"/>
    <s v="OK"/>
    <m/>
    <n v="496"/>
    <n v="463.85919999999999"/>
    <n v="463.85919999999999"/>
    <s v=""/>
    <s v=""/>
    <n v="56800"/>
    <n v="26347202.559999999"/>
  </r>
  <r>
    <x v="9"/>
    <x v="286"/>
    <s v="13:00"/>
    <n v="1206"/>
    <n v="0"/>
    <n v="124878"/>
    <n v="0"/>
    <n v="1"/>
    <n v="0"/>
    <n v="1"/>
    <n v="0"/>
    <s v="OK"/>
    <m/>
    <n v="1206"/>
    <n v="1127.8512000000001"/>
    <n v="1127.8512000000001"/>
    <n v="124878"/>
    <n v="149241.69779999999"/>
    <n v="149241.69779999999"/>
    <n v="168322427.95376736"/>
  </r>
  <r>
    <x v="9"/>
    <x v="286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86"/>
    <s v="15:00"/>
    <n v="889"/>
    <n v="0"/>
    <n v="69202"/>
    <n v="1"/>
    <n v="1"/>
    <n v="0"/>
    <n v="1"/>
    <n v="0"/>
    <s v="OK"/>
    <m/>
    <n v="889"/>
    <n v="831.39280000000008"/>
    <n v="831.39280000000008"/>
    <s v=""/>
    <s v=""/>
    <n v="69202"/>
    <n v="57534044.545600004"/>
  </r>
  <r>
    <x v="9"/>
    <x v="286"/>
    <s v="16:00"/>
    <n v="435"/>
    <n v="0"/>
    <n v="179436"/>
    <n v="1"/>
    <n v="1"/>
    <n v="0"/>
    <n v="1"/>
    <n v="0"/>
    <s v="OK"/>
    <m/>
    <n v="435"/>
    <n v="406.81200000000001"/>
    <n v="406.81200000000001"/>
    <s v=""/>
    <s v=""/>
    <n v="179436"/>
    <n v="72996718.032000005"/>
  </r>
  <r>
    <x v="9"/>
    <x v="286"/>
    <s v="17:00"/>
    <n v="340"/>
    <n v="1"/>
    <n v="208339"/>
    <n v="1"/>
    <n v="1"/>
    <n v="0"/>
    <n v="1"/>
    <n v="0"/>
    <s v="OK"/>
    <m/>
    <s v=""/>
    <s v=""/>
    <n v="340"/>
    <s v=""/>
    <s v=""/>
    <n v="208339"/>
    <n v="70835260"/>
  </r>
  <r>
    <x v="9"/>
    <x v="286"/>
    <s v="18:00"/>
    <n v="1792"/>
    <n v="1"/>
    <n v="45563"/>
    <n v="0"/>
    <n v="1"/>
    <n v="0"/>
    <n v="1"/>
    <n v="0"/>
    <s v="OK"/>
    <m/>
    <s v=""/>
    <s v=""/>
    <n v="1792"/>
    <n v="45563"/>
    <n v="54452.3413"/>
    <n v="54452.3413"/>
    <n v="97578595.609600008"/>
  </r>
  <r>
    <x v="9"/>
    <x v="286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86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86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86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86"/>
    <s v="23:00"/>
    <n v="731"/>
    <n v="1"/>
    <n v="214790"/>
    <n v="1"/>
    <n v="1"/>
    <n v="0"/>
    <n v="1"/>
    <n v="0"/>
    <s v="OK"/>
    <m/>
    <s v=""/>
    <s v=""/>
    <n v="731"/>
    <s v=""/>
    <s v=""/>
    <n v="214790"/>
    <n v="157011490"/>
  </r>
  <r>
    <x v="9"/>
    <x v="286"/>
    <s v="00:00"/>
    <n v="1835"/>
    <n v="1"/>
    <n v="148020"/>
    <n v="1"/>
    <n v="1"/>
    <n v="0"/>
    <n v="1"/>
    <n v="0"/>
    <s v="OK"/>
    <m/>
    <s v=""/>
    <s v=""/>
    <n v="1835"/>
    <s v=""/>
    <s v=""/>
    <n v="148020"/>
    <n v="271616700"/>
  </r>
  <r>
    <x v="9"/>
    <x v="287"/>
    <s v="01:01"/>
    <n v="518"/>
    <n v="1"/>
    <n v="141560"/>
    <n v="1"/>
    <n v="1"/>
    <n v="0"/>
    <n v="1"/>
    <n v="0"/>
    <s v="OK"/>
    <m/>
    <s v=""/>
    <s v=""/>
    <n v="518"/>
    <s v=""/>
    <s v=""/>
    <n v="141560"/>
    <n v="73328080"/>
  </r>
  <r>
    <x v="9"/>
    <x v="287"/>
    <s v="02:00"/>
    <n v="1702"/>
    <n v="1"/>
    <n v="57600"/>
    <n v="0"/>
    <n v="1"/>
    <n v="0"/>
    <n v="1"/>
    <n v="0"/>
    <s v="OK"/>
    <m/>
    <s v=""/>
    <s v=""/>
    <n v="1702"/>
    <n v="57600"/>
    <n v="68837.760000000009"/>
    <n v="68837.760000000009"/>
    <n v="117161867.52000001"/>
  </r>
  <r>
    <x v="9"/>
    <x v="287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87"/>
    <s v="04:00"/>
    <n v="1191"/>
    <n v="1"/>
    <n v="129360"/>
    <n v="1"/>
    <n v="1"/>
    <n v="0"/>
    <n v="1"/>
    <n v="0"/>
    <s v="OK"/>
    <m/>
    <s v=""/>
    <s v=""/>
    <n v="1191"/>
    <s v=""/>
    <s v=""/>
    <n v="129360"/>
    <n v="154067760"/>
  </r>
  <r>
    <x v="9"/>
    <x v="287"/>
    <s v="05:00"/>
    <n v="798"/>
    <n v="1"/>
    <n v="219325"/>
    <n v="1"/>
    <n v="1"/>
    <n v="0"/>
    <n v="1"/>
    <n v="0"/>
    <s v="OK"/>
    <m/>
    <s v=""/>
    <s v=""/>
    <n v="798"/>
    <s v=""/>
    <s v=""/>
    <n v="219325"/>
    <n v="175021350"/>
  </r>
  <r>
    <x v="9"/>
    <x v="287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87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87"/>
    <s v="08:00"/>
    <n v="872"/>
    <n v="0"/>
    <n v="243725"/>
    <n v="1"/>
    <n v="1"/>
    <n v="0"/>
    <n v="1"/>
    <n v="0"/>
    <s v="OK"/>
    <m/>
    <n v="872"/>
    <n v="815.49440000000004"/>
    <n v="815.49440000000004"/>
    <s v=""/>
    <s v=""/>
    <n v="243725"/>
    <n v="198756372.64000002"/>
  </r>
  <r>
    <x v="9"/>
    <x v="287"/>
    <s v="09:00"/>
    <n v="777"/>
    <n v="0"/>
    <n v="158455"/>
    <n v="0"/>
    <n v="1"/>
    <n v="0"/>
    <n v="1"/>
    <n v="0"/>
    <s v="OK"/>
    <m/>
    <n v="777"/>
    <n v="726.65039999999999"/>
    <n v="726.65039999999999"/>
    <n v="158455"/>
    <n v="189369.5705"/>
    <n v="189369.5705"/>
    <n v="137605474.1516532"/>
  </r>
  <r>
    <x v="9"/>
    <x v="287"/>
    <s v="10:00"/>
    <n v="1819"/>
    <n v="0"/>
    <n v="35947"/>
    <n v="0"/>
    <n v="1"/>
    <n v="0"/>
    <n v="1"/>
    <n v="0"/>
    <s v="OK"/>
    <m/>
    <n v="1819"/>
    <n v="1701.1288"/>
    <n v="1701.1288"/>
    <n v="35947"/>
    <n v="42960.259700000002"/>
    <n v="42960.259700000002"/>
    <n v="73080935.031149358"/>
  </r>
  <r>
    <x v="9"/>
    <x v="287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87"/>
    <s v="12:00"/>
    <n v="1794"/>
    <n v="0"/>
    <n v="258668"/>
    <n v="0"/>
    <n v="1"/>
    <n v="0"/>
    <n v="1"/>
    <n v="0"/>
    <s v="OK"/>
    <m/>
    <n v="1794"/>
    <n v="1677.7488000000001"/>
    <n v="1677.7488000000001"/>
    <n v="258668"/>
    <n v="309134.12680000003"/>
    <n v="309134.12680000003"/>
    <n v="518649410.27774793"/>
  </r>
  <r>
    <x v="9"/>
    <x v="287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87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87"/>
    <s v="15:00"/>
    <n v="992"/>
    <n v="0"/>
    <n v="211675"/>
    <n v="1"/>
    <n v="1"/>
    <n v="0"/>
    <n v="1"/>
    <n v="0"/>
    <s v="OK"/>
    <m/>
    <n v="992"/>
    <n v="927.71839999999997"/>
    <n v="927.71839999999997"/>
    <s v=""/>
    <s v=""/>
    <n v="211675"/>
    <n v="196374792.31999999"/>
  </r>
  <r>
    <x v="9"/>
    <x v="287"/>
    <s v="16:00"/>
    <n v="755"/>
    <n v="0"/>
    <n v="187814"/>
    <n v="0"/>
    <n v="1"/>
    <n v="0"/>
    <n v="1"/>
    <n v="0"/>
    <s v="OK"/>
    <m/>
    <n v="755"/>
    <n v="706.07600000000002"/>
    <n v="706.07600000000002"/>
    <n v="187814"/>
    <n v="224456.51140000002"/>
    <n v="224456.51140000002"/>
    <n v="158483355.7432664"/>
  </r>
  <r>
    <x v="9"/>
    <x v="287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87"/>
    <s v="18:00"/>
    <n v="770"/>
    <n v="1"/>
    <n v="260794"/>
    <n v="0"/>
    <n v="1"/>
    <n v="0"/>
    <n v="1"/>
    <n v="0"/>
    <s v="OK"/>
    <m/>
    <s v=""/>
    <s v=""/>
    <n v="770"/>
    <n v="260794"/>
    <n v="311674.9094"/>
    <n v="311674.9094"/>
    <n v="239989680.23800001"/>
  </r>
  <r>
    <x v="9"/>
    <x v="287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87"/>
    <s v="20:00"/>
    <n v="1936"/>
    <n v="1"/>
    <n v="77305"/>
    <n v="1"/>
    <n v="1"/>
    <n v="0"/>
    <n v="1"/>
    <n v="0"/>
    <s v="OK"/>
    <m/>
    <s v=""/>
    <s v=""/>
    <n v="1936"/>
    <s v=""/>
    <s v=""/>
    <n v="77305"/>
    <n v="149662480"/>
  </r>
  <r>
    <x v="9"/>
    <x v="287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87"/>
    <s v="22:00"/>
    <n v="1254"/>
    <n v="1"/>
    <n v="196804"/>
    <n v="1"/>
    <n v="1"/>
    <n v="0"/>
    <n v="1"/>
    <n v="0"/>
    <s v="OK"/>
    <m/>
    <s v=""/>
    <s v=""/>
    <n v="1254"/>
    <s v=""/>
    <s v=""/>
    <n v="196804"/>
    <n v="246792216"/>
  </r>
  <r>
    <x v="9"/>
    <x v="287"/>
    <s v="23:00"/>
    <n v="737"/>
    <n v="0"/>
    <n v="294508"/>
    <n v="1"/>
    <n v="1"/>
    <n v="0"/>
    <n v="1"/>
    <n v="0"/>
    <s v="OK"/>
    <m/>
    <n v="737"/>
    <n v="689.24239999999998"/>
    <n v="689.24239999999998"/>
    <s v=""/>
    <s v=""/>
    <n v="294508"/>
    <n v="202987400.7392"/>
  </r>
  <r>
    <x v="9"/>
    <x v="287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88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88"/>
    <s v="02:00"/>
    <n v="1651"/>
    <n v="0"/>
    <n v="89457"/>
    <n v="0"/>
    <n v="1"/>
    <n v="0"/>
    <n v="1"/>
    <n v="0"/>
    <s v="OK"/>
    <m/>
    <n v="1651"/>
    <n v="1544.0152"/>
    <n v="1544.0152"/>
    <n v="89457"/>
    <n v="106910.0607"/>
    <n v="106910.0607"/>
    <n v="165070758.75372264"/>
  </r>
  <r>
    <x v="9"/>
    <x v="288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88"/>
    <s v="04:00"/>
    <n v="568"/>
    <n v="0"/>
    <n v="249186"/>
    <n v="1"/>
    <n v="1"/>
    <n v="0"/>
    <n v="1"/>
    <n v="0"/>
    <s v="OK"/>
    <m/>
    <n v="568"/>
    <n v="531.19360000000006"/>
    <n v="531.19360000000006"/>
    <s v=""/>
    <s v=""/>
    <n v="249186"/>
    <n v="132366008.40960002"/>
  </r>
  <r>
    <x v="9"/>
    <x v="288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88"/>
    <s v="06:00"/>
    <n v="798"/>
    <n v="1"/>
    <n v="200510"/>
    <n v="0"/>
    <n v="1"/>
    <n v="0"/>
    <n v="1"/>
    <n v="0"/>
    <s v="OK"/>
    <m/>
    <s v=""/>
    <s v=""/>
    <n v="798"/>
    <n v="200510"/>
    <n v="239629.50100000002"/>
    <n v="239629.50100000002"/>
    <n v="191224341.79800001"/>
  </r>
  <r>
    <x v="9"/>
    <x v="288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88"/>
    <s v="08:00"/>
    <n v="1428"/>
    <n v="1"/>
    <n v="127330"/>
    <n v="0"/>
    <n v="1"/>
    <n v="0"/>
    <n v="1"/>
    <n v="0"/>
    <s v="OK"/>
    <m/>
    <s v=""/>
    <s v=""/>
    <n v="1428"/>
    <n v="127330"/>
    <n v="152172.08300000001"/>
    <n v="152172.08300000001"/>
    <n v="217301734.52400002"/>
  </r>
  <r>
    <x v="9"/>
    <x v="288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88"/>
    <s v="10:00"/>
    <n v="1715"/>
    <n v="1"/>
    <n v="174422"/>
    <n v="1"/>
    <n v="1"/>
    <n v="0"/>
    <n v="1"/>
    <n v="0"/>
    <s v="OK"/>
    <m/>
    <s v=""/>
    <s v=""/>
    <n v="1715"/>
    <s v=""/>
    <s v=""/>
    <n v="174422"/>
    <n v="299133730"/>
  </r>
  <r>
    <x v="9"/>
    <x v="288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88"/>
    <s v="12:00"/>
    <n v="856"/>
    <n v="1"/>
    <n v="86522"/>
    <n v="1"/>
    <n v="1"/>
    <n v="0"/>
    <n v="1"/>
    <n v="0"/>
    <s v="OK"/>
    <m/>
    <s v=""/>
    <s v=""/>
    <n v="856"/>
    <s v=""/>
    <s v=""/>
    <n v="86522"/>
    <n v="74062832"/>
  </r>
  <r>
    <x v="9"/>
    <x v="288"/>
    <s v="13:00"/>
    <n v="1007"/>
    <n v="0"/>
    <n v="202448"/>
    <n v="0"/>
    <n v="1"/>
    <n v="0"/>
    <n v="1"/>
    <n v="0"/>
    <s v="OK"/>
    <m/>
    <n v="1007"/>
    <n v="941.74639999999999"/>
    <n v="941.74639999999999"/>
    <n v="202448"/>
    <n v="241945.6048"/>
    <n v="241945.6048"/>
    <n v="227851402.31622273"/>
  </r>
  <r>
    <x v="9"/>
    <x v="288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88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88"/>
    <s v="16:00"/>
    <n v="1448"/>
    <n v="0"/>
    <n v="247235"/>
    <n v="1"/>
    <n v="1"/>
    <n v="0"/>
    <n v="1"/>
    <n v="0"/>
    <s v="OK"/>
    <m/>
    <n v="1448"/>
    <n v="1354.1695999999999"/>
    <n v="1354.1695999999999"/>
    <s v=""/>
    <s v=""/>
    <n v="247235"/>
    <n v="334798121.05599999"/>
  </r>
  <r>
    <x v="9"/>
    <x v="288"/>
    <s v="17:00"/>
    <n v="1237"/>
    <n v="1"/>
    <n v="33671"/>
    <n v="1"/>
    <n v="1"/>
    <n v="0"/>
    <n v="1"/>
    <n v="0"/>
    <s v="OK"/>
    <m/>
    <s v=""/>
    <s v=""/>
    <n v="1237"/>
    <s v=""/>
    <s v=""/>
    <n v="33671"/>
    <n v="41651027"/>
  </r>
  <r>
    <x v="9"/>
    <x v="288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88"/>
    <s v="19:00"/>
    <n v="651"/>
    <n v="0"/>
    <n v="96344"/>
    <n v="1"/>
    <n v="1"/>
    <n v="0"/>
    <n v="1"/>
    <n v="0"/>
    <s v="OK"/>
    <m/>
    <n v="651"/>
    <n v="608.8152"/>
    <n v="608.8152"/>
    <s v=""/>
    <s v=""/>
    <n v="96344"/>
    <n v="58655691.628799997"/>
  </r>
  <r>
    <x v="9"/>
    <x v="288"/>
    <s v="20:00"/>
    <n v="818"/>
    <n v="0"/>
    <n v="31562"/>
    <n v="0"/>
    <n v="1"/>
    <n v="0"/>
    <n v="1"/>
    <n v="0"/>
    <s v="OK"/>
    <m/>
    <n v="818"/>
    <n v="764.99360000000001"/>
    <n v="764.99360000000001"/>
    <n v="31562"/>
    <n v="37719.746200000001"/>
    <n v="37719.746200000001"/>
    <n v="28855364.436624322"/>
  </r>
  <r>
    <x v="9"/>
    <x v="288"/>
    <s v="21:00"/>
    <n v="719"/>
    <n v="1"/>
    <n v="50422"/>
    <n v="0"/>
    <n v="1"/>
    <n v="0"/>
    <n v="1"/>
    <n v="0"/>
    <s v="OK"/>
    <m/>
    <s v=""/>
    <s v=""/>
    <n v="719"/>
    <n v="50422"/>
    <n v="60259.332200000004"/>
    <n v="60259.332200000004"/>
    <n v="43326459.851800002"/>
  </r>
  <r>
    <x v="9"/>
    <x v="288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88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88"/>
    <s v="00:00"/>
    <n v="1393"/>
    <n v="1"/>
    <n v="31779"/>
    <n v="0"/>
    <n v="1"/>
    <n v="0"/>
    <n v="1"/>
    <n v="0"/>
    <s v="OK"/>
    <m/>
    <s v=""/>
    <s v=""/>
    <n v="1393"/>
    <n v="31779"/>
    <n v="37979.082900000001"/>
    <n v="37979.082900000001"/>
    <n v="52904862.479699999"/>
  </r>
  <r>
    <x v="9"/>
    <x v="289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89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89"/>
    <s v="03:00"/>
    <n v="1786"/>
    <n v="1"/>
    <n v="119992"/>
    <n v="1"/>
    <n v="1"/>
    <n v="0"/>
    <n v="1"/>
    <n v="0"/>
    <s v="OK"/>
    <m/>
    <s v=""/>
    <s v=""/>
    <n v="1786"/>
    <s v=""/>
    <s v=""/>
    <n v="119992"/>
    <n v="214305712"/>
  </r>
  <r>
    <x v="9"/>
    <x v="289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89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89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89"/>
    <s v="07:00"/>
    <n v="811"/>
    <n v="0"/>
    <n v="290900"/>
    <n v="1"/>
    <n v="1"/>
    <n v="0"/>
    <n v="1"/>
    <n v="0"/>
    <s v="OK"/>
    <m/>
    <n v="811"/>
    <n v="758.44720000000007"/>
    <n v="758.44720000000007"/>
    <s v=""/>
    <s v=""/>
    <n v="290900"/>
    <n v="220632290.48000002"/>
  </r>
  <r>
    <x v="9"/>
    <x v="289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89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89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89"/>
    <s v="11:00"/>
    <n v="1217"/>
    <n v="1"/>
    <n v="214915"/>
    <n v="1"/>
    <n v="1"/>
    <n v="0"/>
    <n v="1"/>
    <n v="0"/>
    <s v="OK"/>
    <m/>
    <s v=""/>
    <s v=""/>
    <n v="1217"/>
    <s v=""/>
    <s v=""/>
    <n v="214915"/>
    <n v="261551555"/>
  </r>
  <r>
    <x v="9"/>
    <x v="289"/>
    <s v="12:00"/>
    <n v="1984"/>
    <n v="1"/>
    <n v="68924"/>
    <n v="0"/>
    <n v="1"/>
    <n v="0"/>
    <n v="1"/>
    <n v="0"/>
    <s v="OK"/>
    <m/>
    <s v=""/>
    <s v=""/>
    <n v="1984"/>
    <n v="68924"/>
    <n v="82371.072400000005"/>
    <n v="82371.072400000005"/>
    <n v="163424207.64160001"/>
  </r>
  <r>
    <x v="9"/>
    <x v="289"/>
    <s v="13:00"/>
    <n v="1151"/>
    <n v="1"/>
    <n v="112947"/>
    <n v="0"/>
    <n v="1"/>
    <n v="0"/>
    <n v="1"/>
    <n v="0"/>
    <s v="OK"/>
    <m/>
    <s v=""/>
    <s v=""/>
    <n v="1151"/>
    <n v="112947"/>
    <n v="134982.95970000001"/>
    <n v="134982.95970000001"/>
    <n v="155365386.61470002"/>
  </r>
  <r>
    <x v="9"/>
    <x v="289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89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89"/>
    <s v="16:00"/>
    <n v="1024"/>
    <n v="0"/>
    <n v="130295"/>
    <n v="0"/>
    <n v="1"/>
    <n v="0"/>
    <n v="1"/>
    <n v="0"/>
    <s v="OK"/>
    <m/>
    <n v="1024"/>
    <n v="957.64480000000003"/>
    <n v="957.64480000000003"/>
    <n v="130295"/>
    <n v="155715.5545"/>
    <n v="155715.5545"/>
    <n v="149120191.04604161"/>
  </r>
  <r>
    <x v="9"/>
    <x v="289"/>
    <s v="17:00"/>
    <n v="1755"/>
    <n v="1"/>
    <n v="83436"/>
    <n v="1"/>
    <n v="1"/>
    <n v="0"/>
    <n v="1"/>
    <n v="0"/>
    <s v="OK"/>
    <m/>
    <s v=""/>
    <s v=""/>
    <n v="1755"/>
    <s v=""/>
    <s v=""/>
    <n v="83436"/>
    <n v="146430180"/>
  </r>
  <r>
    <x v="9"/>
    <x v="289"/>
    <s v="18:00"/>
    <n v="332"/>
    <n v="1"/>
    <n v="213813"/>
    <n v="0"/>
    <n v="1"/>
    <n v="0"/>
    <n v="1"/>
    <n v="0"/>
    <s v="OK"/>
    <m/>
    <s v=""/>
    <s v=""/>
    <n v="332"/>
    <n v="213813"/>
    <n v="255527.91630000001"/>
    <n v="255527.91630000001"/>
    <n v="84835268.211600006"/>
  </r>
  <r>
    <x v="9"/>
    <x v="289"/>
    <s v="19:00"/>
    <n v="1516"/>
    <n v="0"/>
    <n v="58181"/>
    <n v="1"/>
    <n v="1"/>
    <n v="0"/>
    <n v="1"/>
    <n v="0"/>
    <s v="OK"/>
    <m/>
    <n v="1516"/>
    <n v="1417.7632000000001"/>
    <n v="1417.7632000000001"/>
    <s v=""/>
    <s v=""/>
    <n v="58181"/>
    <n v="82486880.739200011"/>
  </r>
  <r>
    <x v="9"/>
    <x v="289"/>
    <s v="20:00"/>
    <n v="558"/>
    <n v="1"/>
    <n v="271117"/>
    <n v="0"/>
    <n v="1"/>
    <n v="0"/>
    <n v="1"/>
    <n v="0"/>
    <s v="OK"/>
    <m/>
    <s v=""/>
    <s v=""/>
    <n v="558"/>
    <n v="271117"/>
    <n v="324011.92670000001"/>
    <n v="324011.92670000001"/>
    <n v="180798655.0986"/>
  </r>
  <r>
    <x v="9"/>
    <x v="289"/>
    <s v="21:00"/>
    <n v="1568"/>
    <n v="0"/>
    <n v="216755"/>
    <n v="1"/>
    <n v="1"/>
    <n v="0"/>
    <n v="1"/>
    <n v="0"/>
    <s v="OK"/>
    <m/>
    <n v="1568"/>
    <n v="1466.3936000000001"/>
    <n v="1466.3936000000001"/>
    <s v=""/>
    <s v=""/>
    <n v="216755"/>
    <n v="317848144.76800001"/>
  </r>
  <r>
    <x v="9"/>
    <x v="289"/>
    <s v="22:00"/>
    <n v="366"/>
    <n v="0"/>
    <n v="56521"/>
    <n v="0"/>
    <n v="1"/>
    <n v="0"/>
    <n v="1"/>
    <n v="0"/>
    <s v="OK"/>
    <m/>
    <n v="366"/>
    <n v="342.28320000000002"/>
    <n v="342.28320000000002"/>
    <n v="56521"/>
    <n v="67548.247100000008"/>
    <n v="67548.247100000008"/>
    <n v="23120630.171778724"/>
  </r>
  <r>
    <x v="9"/>
    <x v="289"/>
    <s v="23:00"/>
    <n v="1458"/>
    <n v="0"/>
    <n v="125937"/>
    <n v="0"/>
    <n v="1"/>
    <n v="0"/>
    <n v="1"/>
    <n v="0"/>
    <s v="OK"/>
    <m/>
    <n v="1458"/>
    <n v="1363.5216"/>
    <n v="1363.5216"/>
    <n v="125937"/>
    <n v="150507.30869999999"/>
    <n v="150507.30869999999"/>
    <n v="205219966.37031791"/>
  </r>
  <r>
    <x v="9"/>
    <x v="289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90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90"/>
    <s v="02:00"/>
    <n v="878"/>
    <n v="0"/>
    <n v="192685"/>
    <n v="0"/>
    <n v="1"/>
    <n v="0"/>
    <n v="1"/>
    <n v="0"/>
    <s v="OK"/>
    <m/>
    <n v="878"/>
    <n v="821.10559999999998"/>
    <n v="821.10559999999998"/>
    <n v="192685"/>
    <n v="230277.84350000002"/>
    <n v="230277.84350000002"/>
    <n v="189082426.85377362"/>
  </r>
  <r>
    <x v="9"/>
    <x v="290"/>
    <s v="03:00"/>
    <n v="455"/>
    <n v="0"/>
    <n v="158136"/>
    <n v="1"/>
    <n v="1"/>
    <n v="0"/>
    <n v="1"/>
    <n v="0"/>
    <s v="OK"/>
    <m/>
    <n v="455"/>
    <n v="425.51600000000002"/>
    <n v="425.51600000000002"/>
    <s v=""/>
    <s v=""/>
    <n v="158136"/>
    <n v="67289398.175999999"/>
  </r>
  <r>
    <x v="9"/>
    <x v="290"/>
    <s v="04:00"/>
    <n v="1211"/>
    <n v="1"/>
    <n v="254456"/>
    <n v="0"/>
    <n v="1"/>
    <n v="0"/>
    <n v="1"/>
    <n v="0"/>
    <s v="OK"/>
    <m/>
    <s v=""/>
    <s v=""/>
    <n v="1211"/>
    <n v="254456"/>
    <n v="304100.36560000002"/>
    <n v="304100.36560000002"/>
    <n v="368265542.74160004"/>
  </r>
  <r>
    <x v="9"/>
    <x v="290"/>
    <s v="05:00"/>
    <n v="1336"/>
    <n v="0"/>
    <n v="257916"/>
    <n v="0"/>
    <n v="1"/>
    <n v="0"/>
    <n v="1"/>
    <n v="0"/>
    <s v="OK"/>
    <m/>
    <n v="1336"/>
    <n v="1249.4272000000001"/>
    <n v="1249.4272000000001"/>
    <n v="257916"/>
    <n v="308235.41159999999"/>
    <n v="308235.41159999999"/>
    <n v="385117707.25623554"/>
  </r>
  <r>
    <x v="9"/>
    <x v="290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90"/>
    <s v="07:00"/>
    <n v="1423"/>
    <n v="1"/>
    <n v="205843"/>
    <n v="1"/>
    <n v="1"/>
    <n v="0"/>
    <n v="1"/>
    <n v="0"/>
    <s v="OK"/>
    <m/>
    <s v=""/>
    <s v=""/>
    <n v="1423"/>
    <s v=""/>
    <s v=""/>
    <n v="205843"/>
    <n v="292914589"/>
  </r>
  <r>
    <x v="9"/>
    <x v="290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90"/>
    <s v="09:00"/>
    <n v="410"/>
    <n v="0"/>
    <n v="269198"/>
    <n v="1"/>
    <n v="1"/>
    <n v="0"/>
    <n v="1"/>
    <n v="0"/>
    <s v="OK"/>
    <m/>
    <n v="410"/>
    <n v="383.43200000000002"/>
    <n v="383.43200000000002"/>
    <s v=""/>
    <s v=""/>
    <n v="269198"/>
    <n v="103219127.536"/>
  </r>
  <r>
    <x v="9"/>
    <x v="290"/>
    <s v="10:00"/>
    <n v="1075"/>
    <n v="0"/>
    <n v="266270"/>
    <n v="1"/>
    <n v="1"/>
    <n v="0"/>
    <n v="1"/>
    <n v="0"/>
    <s v="OK"/>
    <m/>
    <n v="1075"/>
    <n v="1005.34"/>
    <n v="1005.34"/>
    <s v=""/>
    <s v=""/>
    <n v="266270"/>
    <n v="267691881.80000001"/>
  </r>
  <r>
    <x v="9"/>
    <x v="290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90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90"/>
    <s v="13:00"/>
    <n v="1022"/>
    <n v="1"/>
    <n v="163457"/>
    <n v="0"/>
    <n v="1"/>
    <n v="0"/>
    <n v="1"/>
    <n v="0"/>
    <s v="OK"/>
    <m/>
    <s v=""/>
    <s v=""/>
    <n v="1022"/>
    <n v="163457"/>
    <n v="195347.4607"/>
    <n v="195347.4607"/>
    <n v="199645104.83539999"/>
  </r>
  <r>
    <x v="9"/>
    <x v="290"/>
    <s v="14:00"/>
    <n v="515"/>
    <n v="0"/>
    <n v="112883"/>
    <n v="1"/>
    <n v="1"/>
    <n v="0"/>
    <n v="1"/>
    <n v="0"/>
    <s v="OK"/>
    <m/>
    <n v="515"/>
    <n v="481.62800000000004"/>
    <n v="481.62800000000004"/>
    <s v=""/>
    <s v=""/>
    <n v="112883"/>
    <n v="54367613.524000004"/>
  </r>
  <r>
    <x v="9"/>
    <x v="290"/>
    <s v="15:00"/>
    <n v="1316"/>
    <n v="1"/>
    <n v="204577"/>
    <n v="1"/>
    <n v="1"/>
    <n v="0"/>
    <n v="1"/>
    <n v="0"/>
    <s v="OK"/>
    <m/>
    <s v=""/>
    <s v=""/>
    <n v="1316"/>
    <s v=""/>
    <s v=""/>
    <n v="204577"/>
    <n v="269223332"/>
  </r>
  <r>
    <x v="9"/>
    <x v="290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90"/>
    <s v="17:00"/>
    <n v="727"/>
    <n v="1"/>
    <n v="227561"/>
    <n v="1"/>
    <n v="1"/>
    <n v="0"/>
    <n v="1"/>
    <n v="0"/>
    <s v="OK"/>
    <m/>
    <s v=""/>
    <s v=""/>
    <n v="727"/>
    <s v=""/>
    <s v=""/>
    <n v="227561"/>
    <n v="165436847"/>
  </r>
  <r>
    <x v="9"/>
    <x v="290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90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90"/>
    <s v="20:00"/>
    <n v="1910"/>
    <n v="0"/>
    <n v="59559"/>
    <n v="0"/>
    <n v="1"/>
    <n v="0"/>
    <n v="1"/>
    <n v="0"/>
    <s v="OK"/>
    <m/>
    <n v="1910"/>
    <n v="1786.232"/>
    <n v="1786.232"/>
    <n v="59559"/>
    <n v="71178.960900000005"/>
    <n v="71178.960900000005"/>
    <n v="127142137.68632881"/>
  </r>
  <r>
    <x v="9"/>
    <x v="290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90"/>
    <s v="22:00"/>
    <n v="1327"/>
    <n v="0"/>
    <n v="164850"/>
    <n v="1"/>
    <n v="1"/>
    <n v="0"/>
    <n v="1"/>
    <n v="0"/>
    <s v="OK"/>
    <m/>
    <n v="1327"/>
    <n v="1241.0104000000001"/>
    <n v="1241.0104000000001"/>
    <s v=""/>
    <s v=""/>
    <n v="164850"/>
    <n v="204580564.44000003"/>
  </r>
  <r>
    <x v="9"/>
    <x v="290"/>
    <s v="23:00"/>
    <n v="891"/>
    <n v="1"/>
    <n v="269585"/>
    <n v="0"/>
    <n v="1"/>
    <n v="0"/>
    <n v="1"/>
    <n v="0"/>
    <s v="OK"/>
    <m/>
    <s v=""/>
    <s v=""/>
    <n v="891"/>
    <n v="269585"/>
    <n v="322181.03350000002"/>
    <n v="322181.03350000002"/>
    <n v="287063300.84850001"/>
  </r>
  <r>
    <x v="9"/>
    <x v="290"/>
    <s v="00:00"/>
    <n v="624"/>
    <n v="1"/>
    <n v="70552"/>
    <n v="0"/>
    <n v="1"/>
    <n v="0"/>
    <n v="1"/>
    <n v="0"/>
    <s v="OK"/>
    <m/>
    <s v=""/>
    <s v=""/>
    <n v="624"/>
    <n v="70552"/>
    <n v="84316.695200000002"/>
    <n v="84316.695200000002"/>
    <n v="52613617.804800004"/>
  </r>
  <r>
    <x v="9"/>
    <x v="291"/>
    <s v="01:01"/>
    <n v="720"/>
    <n v="0"/>
    <n v="112108"/>
    <n v="1"/>
    <n v="1"/>
    <n v="0"/>
    <n v="1"/>
    <n v="0"/>
    <s v="OK"/>
    <m/>
    <n v="720"/>
    <n v="673.34400000000005"/>
    <n v="673.34400000000005"/>
    <s v=""/>
    <s v=""/>
    <n v="112108"/>
    <n v="75487249.15200001"/>
  </r>
  <r>
    <x v="9"/>
    <x v="291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91"/>
    <s v="03:00"/>
    <n v="1551"/>
    <n v="1"/>
    <n v="259158"/>
    <n v="1"/>
    <n v="1"/>
    <n v="0"/>
    <n v="1"/>
    <n v="0"/>
    <s v="OK"/>
    <m/>
    <s v=""/>
    <s v=""/>
    <n v="1551"/>
    <s v=""/>
    <s v=""/>
    <n v="259158"/>
    <n v="401954058"/>
  </r>
  <r>
    <x v="9"/>
    <x v="291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91"/>
    <s v="05:00"/>
    <n v="1202"/>
    <n v="1"/>
    <n v="75137"/>
    <n v="0"/>
    <n v="1"/>
    <n v="0"/>
    <n v="1"/>
    <n v="0"/>
    <s v="OK"/>
    <m/>
    <s v=""/>
    <s v=""/>
    <n v="1202"/>
    <n v="75137"/>
    <n v="89796.228700000007"/>
    <n v="89796.228700000007"/>
    <n v="107935066.89740001"/>
  </r>
  <r>
    <x v="9"/>
    <x v="291"/>
    <s v="06:00"/>
    <n v="1117"/>
    <n v="0"/>
    <n v="289380"/>
    <n v="0"/>
    <n v="1"/>
    <n v="0"/>
    <n v="1"/>
    <n v="0"/>
    <s v="OK"/>
    <m/>
    <n v="1117"/>
    <n v="1044.6184000000001"/>
    <n v="1044.6184000000001"/>
    <n v="289380"/>
    <n v="345838.038"/>
    <n v="345838.038"/>
    <n v="361268777.9146992"/>
  </r>
  <r>
    <x v="9"/>
    <x v="291"/>
    <s v="07:00"/>
    <n v="1073"/>
    <n v="1"/>
    <n v="257179"/>
    <n v="1"/>
    <n v="1"/>
    <n v="0"/>
    <n v="1"/>
    <n v="0"/>
    <s v="OK"/>
    <m/>
    <s v=""/>
    <s v=""/>
    <n v="1073"/>
    <s v=""/>
    <s v=""/>
    <n v="257179"/>
    <n v="275953067"/>
  </r>
  <r>
    <x v="9"/>
    <x v="291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91"/>
    <s v="09:00"/>
    <n v="831"/>
    <n v="1"/>
    <n v="270373"/>
    <n v="0"/>
    <n v="1"/>
    <n v="0"/>
    <n v="1"/>
    <n v="0"/>
    <s v="OK"/>
    <m/>
    <s v=""/>
    <s v=""/>
    <n v="831"/>
    <n v="270373"/>
    <n v="323122.77230000001"/>
    <n v="323122.77230000001"/>
    <n v="268515023.78130001"/>
  </r>
  <r>
    <x v="9"/>
    <x v="291"/>
    <s v="10:00"/>
    <n v="967"/>
    <n v="1"/>
    <n v="83694"/>
    <n v="0"/>
    <n v="1"/>
    <n v="0"/>
    <n v="1"/>
    <n v="0"/>
    <s v="OK"/>
    <m/>
    <s v=""/>
    <s v=""/>
    <n v="967"/>
    <n v="83694"/>
    <n v="100022.6994"/>
    <n v="100022.6994"/>
    <n v="96721950.319800004"/>
  </r>
  <r>
    <x v="9"/>
    <x v="291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91"/>
    <s v="12:00"/>
    <n v="355"/>
    <n v="0"/>
    <n v="288011"/>
    <n v="0"/>
    <n v="1"/>
    <n v="0"/>
    <n v="1"/>
    <n v="0"/>
    <s v="OK"/>
    <m/>
    <n v="355"/>
    <n v="331.99600000000004"/>
    <n v="331.99600000000004"/>
    <n v="288011"/>
    <n v="344201.9461"/>
    <n v="344201.9461"/>
    <n v="114273669.29741561"/>
  </r>
  <r>
    <x v="9"/>
    <x v="291"/>
    <s v="13:00"/>
    <n v="376"/>
    <n v="0"/>
    <n v="257541"/>
    <n v="1"/>
    <n v="1"/>
    <n v="0"/>
    <n v="1"/>
    <n v="0"/>
    <s v="OK"/>
    <m/>
    <n v="376"/>
    <n v="351.6352"/>
    <n v="351.6352"/>
    <s v=""/>
    <s v=""/>
    <n v="257541"/>
    <n v="90560481.043200001"/>
  </r>
  <r>
    <x v="9"/>
    <x v="291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91"/>
    <s v="15:00"/>
    <n v="483"/>
    <n v="0"/>
    <n v="273842"/>
    <n v="1"/>
    <n v="1"/>
    <n v="0"/>
    <n v="1"/>
    <n v="0"/>
    <s v="OK"/>
    <m/>
    <n v="483"/>
    <n v="451.70160000000004"/>
    <n v="451.70160000000004"/>
    <s v=""/>
    <s v=""/>
    <n v="273842"/>
    <n v="123694869.54720001"/>
  </r>
  <r>
    <x v="9"/>
    <x v="291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91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91"/>
    <s v="18:00"/>
    <n v="1548"/>
    <n v="0"/>
    <n v="218690"/>
    <n v="0"/>
    <n v="1"/>
    <n v="0"/>
    <n v="1"/>
    <n v="0"/>
    <s v="OK"/>
    <m/>
    <n v="1548"/>
    <n v="1447.6896000000002"/>
    <n v="1447.6896000000002"/>
    <n v="218690"/>
    <n v="261356.41900000002"/>
    <n v="261356.41900000002"/>
    <n v="378362969.67954248"/>
  </r>
  <r>
    <x v="9"/>
    <x v="291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91"/>
    <s v="20:00"/>
    <n v="872"/>
    <n v="0"/>
    <n v="246408"/>
    <n v="1"/>
    <n v="1"/>
    <n v="0"/>
    <n v="1"/>
    <n v="0"/>
    <s v="OK"/>
    <m/>
    <n v="872"/>
    <n v="815.49440000000004"/>
    <n v="815.49440000000004"/>
    <s v=""/>
    <s v=""/>
    <n v="246408"/>
    <n v="200944344.11520001"/>
  </r>
  <r>
    <x v="9"/>
    <x v="291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91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91"/>
    <s v="23:00"/>
    <n v="728"/>
    <n v="1"/>
    <n v="245086"/>
    <n v="0"/>
    <n v="1"/>
    <n v="0"/>
    <n v="1"/>
    <n v="0"/>
    <s v="OK"/>
    <m/>
    <s v=""/>
    <s v=""/>
    <n v="728"/>
    <n v="245086"/>
    <n v="292902.27860000002"/>
    <n v="292902.27860000002"/>
    <n v="213232858.82080001"/>
  </r>
  <r>
    <x v="9"/>
    <x v="291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92"/>
    <s v="01:01"/>
    <n v="857"/>
    <n v="1"/>
    <n v="228043"/>
    <n v="0"/>
    <n v="1"/>
    <n v="0"/>
    <n v="1"/>
    <n v="0"/>
    <s v="OK"/>
    <m/>
    <s v=""/>
    <s v=""/>
    <n v="857"/>
    <n v="228043"/>
    <n v="272534.18930000003"/>
    <n v="272534.18930000003"/>
    <n v="233561800.23010004"/>
  </r>
  <r>
    <x v="9"/>
    <x v="292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92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92"/>
    <s v="04:00"/>
    <n v="725"/>
    <n v="0"/>
    <n v="124199"/>
    <n v="0"/>
    <n v="1"/>
    <n v="0"/>
    <n v="1"/>
    <n v="0"/>
    <s v="OK"/>
    <m/>
    <n v="725"/>
    <n v="678.02"/>
    <n v="678.02"/>
    <n v="124199"/>
    <n v="148430.2249"/>
    <n v="148430.2249"/>
    <n v="100638661.086698"/>
  </r>
  <r>
    <x v="9"/>
    <x v="292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92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92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92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92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92"/>
    <s v="10:00"/>
    <n v="1547"/>
    <n v="0"/>
    <n v="198076"/>
    <n v="0"/>
    <n v="1"/>
    <n v="0"/>
    <n v="1"/>
    <n v="0"/>
    <s v="OK"/>
    <m/>
    <n v="1547"/>
    <n v="1446.7544"/>
    <n v="1446.7544"/>
    <n v="198076"/>
    <n v="236720.62760000001"/>
    <n v="236720.62760000001"/>
    <n v="342476609.55106145"/>
  </r>
  <r>
    <x v="9"/>
    <x v="292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92"/>
    <s v="12:00"/>
    <n v="902"/>
    <n v="0"/>
    <n v="181287"/>
    <n v="1"/>
    <n v="1"/>
    <n v="0"/>
    <n v="1"/>
    <n v="0"/>
    <s v="OK"/>
    <m/>
    <n v="902"/>
    <n v="843.55040000000008"/>
    <n v="843.55040000000008"/>
    <s v=""/>
    <s v=""/>
    <n v="181287"/>
    <n v="152924721.36480001"/>
  </r>
  <r>
    <x v="9"/>
    <x v="292"/>
    <s v="13:00"/>
    <n v="823"/>
    <n v="1"/>
    <n v="191222"/>
    <n v="1"/>
    <n v="1"/>
    <n v="0"/>
    <n v="1"/>
    <n v="0"/>
    <s v="OK"/>
    <m/>
    <s v=""/>
    <s v=""/>
    <n v="823"/>
    <s v=""/>
    <s v=""/>
    <n v="191222"/>
    <n v="157375706"/>
  </r>
  <r>
    <x v="9"/>
    <x v="292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92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92"/>
    <s v="16:00"/>
    <n v="1860"/>
    <n v="0"/>
    <n v="103192"/>
    <n v="1"/>
    <n v="1"/>
    <n v="0"/>
    <n v="1"/>
    <n v="0"/>
    <s v="OK"/>
    <m/>
    <n v="1860"/>
    <n v="1739.472"/>
    <n v="1739.472"/>
    <s v=""/>
    <s v=""/>
    <n v="103192"/>
    <n v="179499594.62399998"/>
  </r>
  <r>
    <x v="9"/>
    <x v="292"/>
    <s v="17:00"/>
    <n v="459"/>
    <n v="0"/>
    <n v="171577"/>
    <n v="0"/>
    <n v="1"/>
    <n v="0"/>
    <n v="1"/>
    <n v="0"/>
    <s v="OK"/>
    <m/>
    <n v="459"/>
    <n v="429.2568"/>
    <n v="429.2568"/>
    <n v="171577"/>
    <n v="205051.6727"/>
    <n v="205051.6727"/>
    <n v="88019824.85784936"/>
  </r>
  <r>
    <x v="9"/>
    <x v="292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92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92"/>
    <s v="20:00"/>
    <n v="1381"/>
    <n v="1"/>
    <n v="265453"/>
    <n v="0"/>
    <n v="1"/>
    <n v="0"/>
    <n v="1"/>
    <n v="0"/>
    <s v="OK"/>
    <m/>
    <s v=""/>
    <s v=""/>
    <n v="1381"/>
    <n v="265453"/>
    <n v="317242.88030000002"/>
    <n v="317242.88030000002"/>
    <n v="438112417.69430006"/>
  </r>
  <r>
    <x v="9"/>
    <x v="292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92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92"/>
    <s v="23:00"/>
    <n v="1596"/>
    <n v="0"/>
    <n v="39828"/>
    <n v="1"/>
    <n v="1"/>
    <n v="0"/>
    <n v="1"/>
    <n v="0"/>
    <s v="OK"/>
    <m/>
    <n v="1596"/>
    <n v="1492.5792000000001"/>
    <n v="1492.5792000000001"/>
    <s v=""/>
    <s v=""/>
    <n v="39828"/>
    <n v="59446444.377600007"/>
  </r>
  <r>
    <x v="9"/>
    <x v="292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93"/>
    <s v="01:01"/>
    <n v="1620"/>
    <n v="1"/>
    <n v="187763"/>
    <n v="0"/>
    <n v="1"/>
    <n v="0"/>
    <n v="1"/>
    <n v="0"/>
    <s v="OK"/>
    <m/>
    <s v=""/>
    <s v=""/>
    <n v="1620"/>
    <n v="187763"/>
    <n v="224395.5613"/>
    <n v="224395.5613"/>
    <n v="363520809.30599999"/>
  </r>
  <r>
    <x v="9"/>
    <x v="293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93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93"/>
    <s v="04:00"/>
    <n v="697"/>
    <n v="0"/>
    <n v="169583"/>
    <n v="1"/>
    <n v="1"/>
    <n v="0"/>
    <n v="1"/>
    <n v="0"/>
    <s v="OK"/>
    <m/>
    <n v="697"/>
    <n v="651.83440000000007"/>
    <n v="651.83440000000007"/>
    <s v=""/>
    <s v=""/>
    <n v="169583"/>
    <n v="110540033.05520001"/>
  </r>
  <r>
    <x v="9"/>
    <x v="293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93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93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93"/>
    <s v="08:00"/>
    <n v="339"/>
    <n v="1"/>
    <n v="258889"/>
    <n v="1"/>
    <n v="1"/>
    <n v="0"/>
    <n v="1"/>
    <n v="0"/>
    <s v="OK"/>
    <m/>
    <s v=""/>
    <s v=""/>
    <n v="339"/>
    <s v=""/>
    <s v=""/>
    <n v="258889"/>
    <n v="87763371"/>
  </r>
  <r>
    <x v="9"/>
    <x v="293"/>
    <s v="09:00"/>
    <n v="660"/>
    <n v="0"/>
    <n v="80557"/>
    <n v="1"/>
    <n v="1"/>
    <n v="0"/>
    <n v="1"/>
    <n v="0"/>
    <s v="OK"/>
    <m/>
    <n v="660"/>
    <n v="617.23199999999997"/>
    <n v="617.23199999999997"/>
    <s v=""/>
    <s v=""/>
    <n v="80557"/>
    <n v="49722358.223999999"/>
  </r>
  <r>
    <x v="9"/>
    <x v="293"/>
    <s v="10:00"/>
    <n v="621"/>
    <n v="1"/>
    <n v="197366"/>
    <n v="1"/>
    <n v="1"/>
    <n v="0"/>
    <n v="1"/>
    <n v="0"/>
    <s v="OK"/>
    <m/>
    <s v=""/>
    <s v=""/>
    <n v="621"/>
    <s v=""/>
    <s v=""/>
    <n v="197366"/>
    <n v="122564286"/>
  </r>
  <r>
    <x v="9"/>
    <x v="293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93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93"/>
    <s v="13:00"/>
    <n v="727"/>
    <n v="0"/>
    <n v="40439"/>
    <n v="0"/>
    <n v="1"/>
    <n v="0"/>
    <n v="1"/>
    <n v="0"/>
    <s v="OK"/>
    <m/>
    <n v="727"/>
    <n v="679.8904"/>
    <n v="679.8904"/>
    <n v="40439"/>
    <n v="48328.6489"/>
    <n v="48328.6489"/>
    <n v="32858184.432080559"/>
  </r>
  <r>
    <x v="9"/>
    <x v="293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93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93"/>
    <s v="16:00"/>
    <n v="1643"/>
    <n v="0"/>
    <n v="140706"/>
    <n v="1"/>
    <n v="1"/>
    <n v="0"/>
    <n v="1"/>
    <n v="0"/>
    <s v="OK"/>
    <m/>
    <n v="1643"/>
    <n v="1536.5336"/>
    <n v="1536.5336"/>
    <s v=""/>
    <s v=""/>
    <n v="140706"/>
    <n v="216199496.7216"/>
  </r>
  <r>
    <x v="9"/>
    <x v="293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93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93"/>
    <s v="19:00"/>
    <n v="1778"/>
    <n v="1"/>
    <n v="162841"/>
    <n v="1"/>
    <n v="1"/>
    <n v="0"/>
    <n v="1"/>
    <n v="0"/>
    <s v="OK"/>
    <m/>
    <s v=""/>
    <s v=""/>
    <n v="1778"/>
    <s v=""/>
    <s v=""/>
    <n v="162841"/>
    <n v="289531298"/>
  </r>
  <r>
    <x v="9"/>
    <x v="293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93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93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93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93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94"/>
    <s v="01:01"/>
    <n v="627"/>
    <n v="1"/>
    <n v="181052"/>
    <n v="1"/>
    <n v="1"/>
    <n v="0"/>
    <n v="1"/>
    <n v="0"/>
    <s v="OK"/>
    <m/>
    <s v=""/>
    <s v=""/>
    <n v="627"/>
    <s v=""/>
    <s v=""/>
    <n v="181052"/>
    <n v="113519604"/>
  </r>
  <r>
    <x v="9"/>
    <x v="294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94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94"/>
    <s v="04:00"/>
    <n v="1620"/>
    <n v="1"/>
    <n v="137923"/>
    <n v="0"/>
    <n v="1"/>
    <n v="0"/>
    <n v="1"/>
    <n v="0"/>
    <s v="OK"/>
    <m/>
    <s v=""/>
    <s v=""/>
    <n v="1620"/>
    <n v="137923"/>
    <n v="164831.77730000002"/>
    <n v="164831.77730000002"/>
    <n v="267027479.22600004"/>
  </r>
  <r>
    <x v="9"/>
    <x v="294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94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94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94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94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94"/>
    <s v="10:00"/>
    <n v="591"/>
    <n v="0"/>
    <n v="56070"/>
    <n v="1"/>
    <n v="1"/>
    <n v="0"/>
    <n v="1"/>
    <n v="0"/>
    <s v="OK"/>
    <m/>
    <n v="591"/>
    <n v="552.70320000000004"/>
    <n v="552.70320000000004"/>
    <s v=""/>
    <s v=""/>
    <n v="56070"/>
    <n v="30990068.424000002"/>
  </r>
  <r>
    <x v="9"/>
    <x v="294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94"/>
    <s v="12:00"/>
    <n v="850"/>
    <n v="0"/>
    <n v="150906"/>
    <n v="0"/>
    <n v="1"/>
    <n v="0"/>
    <n v="1"/>
    <n v="0"/>
    <s v="OK"/>
    <m/>
    <n v="850"/>
    <n v="794.92000000000007"/>
    <n v="794.92000000000007"/>
    <n v="150906"/>
    <n v="180347.76060000001"/>
    <n v="180347.76060000001"/>
    <n v="143362041.85615203"/>
  </r>
  <r>
    <x v="9"/>
    <x v="294"/>
    <s v="13:00"/>
    <n v="871"/>
    <n v="1"/>
    <n v="93963"/>
    <n v="0"/>
    <n v="1"/>
    <n v="0"/>
    <n v="1"/>
    <n v="0"/>
    <s v="OK"/>
    <m/>
    <s v=""/>
    <s v=""/>
    <n v="871"/>
    <n v="93963"/>
    <n v="112295.18130000001"/>
    <n v="112295.18130000001"/>
    <n v="97809102.912300006"/>
  </r>
  <r>
    <x v="9"/>
    <x v="294"/>
    <s v="14:00"/>
    <n v="699"/>
    <n v="0"/>
    <n v="45759"/>
    <n v="0"/>
    <n v="1"/>
    <n v="0"/>
    <n v="1"/>
    <n v="0"/>
    <s v="OK"/>
    <m/>
    <n v="699"/>
    <n v="653.70479999999998"/>
    <n v="653.70479999999998"/>
    <n v="45759"/>
    <n v="54686.580900000001"/>
    <n v="54686.580900000001"/>
    <n v="35748880.429918319"/>
  </r>
  <r>
    <x v="9"/>
    <x v="294"/>
    <s v="15:00"/>
    <n v="1522"/>
    <n v="0"/>
    <n v="95889"/>
    <n v="0"/>
    <n v="1"/>
    <n v="0"/>
    <n v="1"/>
    <n v="0"/>
    <s v="OK"/>
    <m/>
    <n v="1522"/>
    <n v="1423.3744000000002"/>
    <n v="1423.3744000000002"/>
    <n v="95889"/>
    <n v="114596.9439"/>
    <n v="114596.9439"/>
    <n v="163114356.26549616"/>
  </r>
  <r>
    <x v="9"/>
    <x v="294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94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94"/>
    <s v="18:00"/>
    <n v="1247"/>
    <n v="0"/>
    <n v="86869"/>
    <n v="1"/>
    <n v="1"/>
    <n v="0"/>
    <n v="1"/>
    <n v="0"/>
    <s v="OK"/>
    <m/>
    <n v="1247"/>
    <n v="1166.1944000000001"/>
    <n v="1166.1944000000001"/>
    <s v=""/>
    <s v=""/>
    <n v="86869"/>
    <n v="101306141.33360001"/>
  </r>
  <r>
    <x v="9"/>
    <x v="294"/>
    <s v="19:00"/>
    <n v="1349"/>
    <n v="1"/>
    <n v="164294"/>
    <n v="0"/>
    <n v="1"/>
    <n v="0"/>
    <n v="1"/>
    <n v="0"/>
    <s v="OK"/>
    <m/>
    <s v=""/>
    <s v=""/>
    <n v="1349"/>
    <n v="164294"/>
    <n v="196347.75940000001"/>
    <n v="196347.75940000001"/>
    <n v="264873127.43060002"/>
  </r>
  <r>
    <x v="9"/>
    <x v="294"/>
    <s v="20:00"/>
    <n v="1544"/>
    <n v="1"/>
    <n v="297420"/>
    <n v="1"/>
    <n v="1"/>
    <n v="0"/>
    <n v="1"/>
    <n v="0"/>
    <s v="OK"/>
    <m/>
    <s v=""/>
    <s v=""/>
    <n v="1544"/>
    <s v=""/>
    <s v=""/>
    <n v="297420"/>
    <n v="459216480"/>
  </r>
  <r>
    <x v="9"/>
    <x v="294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94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94"/>
    <s v="23:00"/>
    <n v="1816"/>
    <n v="0"/>
    <n v="212002"/>
    <n v="1"/>
    <n v="1"/>
    <n v="0"/>
    <n v="1"/>
    <n v="0"/>
    <s v="OK"/>
    <m/>
    <n v="1816"/>
    <n v="1698.3232"/>
    <n v="1698.3232"/>
    <s v=""/>
    <s v=""/>
    <n v="212002"/>
    <n v="360047915.04640001"/>
  </r>
  <r>
    <x v="9"/>
    <x v="294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95"/>
    <s v="01:01"/>
    <n v="1175"/>
    <n v="1"/>
    <n v="268703"/>
    <n v="0"/>
    <n v="1"/>
    <n v="0"/>
    <n v="1"/>
    <n v="0"/>
    <s v="OK"/>
    <m/>
    <s v=""/>
    <s v=""/>
    <n v="1175"/>
    <n v="268703"/>
    <n v="321126.95530000003"/>
    <n v="321126.95530000003"/>
    <n v="377324172.47750002"/>
  </r>
  <r>
    <x v="9"/>
    <x v="295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95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95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95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95"/>
    <s v="06:00"/>
    <n v="1075"/>
    <n v="1"/>
    <n v="212919"/>
    <n v="1"/>
    <n v="1"/>
    <n v="0"/>
    <n v="1"/>
    <n v="0"/>
    <s v="OK"/>
    <m/>
    <s v=""/>
    <s v=""/>
    <n v="1075"/>
    <s v=""/>
    <s v=""/>
    <n v="212919"/>
    <n v="228887925"/>
  </r>
  <r>
    <x v="9"/>
    <x v="295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95"/>
    <s v="08:00"/>
    <n v="1905"/>
    <n v="0"/>
    <n v="79605"/>
    <n v="0"/>
    <n v="1"/>
    <n v="0"/>
    <n v="1"/>
    <n v="0"/>
    <s v="OK"/>
    <m/>
    <n v="1905"/>
    <n v="1781.556"/>
    <n v="1781.556"/>
    <n v="79605"/>
    <n v="95135.935500000007"/>
    <n v="95135.935500000007"/>
    <n v="169489996.70563802"/>
  </r>
  <r>
    <x v="9"/>
    <x v="295"/>
    <s v="09:00"/>
    <n v="1580"/>
    <n v="1"/>
    <n v="213730"/>
    <n v="0"/>
    <n v="1"/>
    <n v="0"/>
    <n v="1"/>
    <n v="0"/>
    <s v="OK"/>
    <m/>
    <s v=""/>
    <s v=""/>
    <n v="1580"/>
    <n v="213730"/>
    <n v="255428.723"/>
    <n v="255428.723"/>
    <n v="403577382.33999997"/>
  </r>
  <r>
    <x v="9"/>
    <x v="295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95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95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95"/>
    <s v="13:00"/>
    <n v="500"/>
    <n v="1"/>
    <n v="80041"/>
    <n v="0"/>
    <n v="1"/>
    <n v="0"/>
    <n v="1"/>
    <n v="0"/>
    <s v="OK"/>
    <m/>
    <s v=""/>
    <s v=""/>
    <n v="500"/>
    <n v="80041"/>
    <n v="95656.999100000001"/>
    <n v="95656.999100000001"/>
    <n v="47828499.549999997"/>
  </r>
  <r>
    <x v="9"/>
    <x v="295"/>
    <s v="14:00"/>
    <n v="1461"/>
    <n v="1"/>
    <n v="294446"/>
    <n v="0"/>
    <n v="1"/>
    <n v="0"/>
    <n v="1"/>
    <n v="0"/>
    <s v="OK"/>
    <m/>
    <s v=""/>
    <s v=""/>
    <n v="1461"/>
    <n v="294446"/>
    <n v="351892.41460000002"/>
    <n v="351892.41460000002"/>
    <n v="514114817.7306"/>
  </r>
  <r>
    <x v="9"/>
    <x v="295"/>
    <s v="15:00"/>
    <n v="1051"/>
    <n v="1"/>
    <n v="116410"/>
    <n v="1"/>
    <n v="1"/>
    <n v="0"/>
    <n v="1"/>
    <n v="0"/>
    <s v="OK"/>
    <m/>
    <s v=""/>
    <s v=""/>
    <n v="1051"/>
    <s v=""/>
    <s v=""/>
    <n v="116410"/>
    <n v="122346910"/>
  </r>
  <r>
    <x v="9"/>
    <x v="295"/>
    <s v="16:00"/>
    <n v="1774"/>
    <n v="1"/>
    <n v="207054"/>
    <n v="0"/>
    <n v="1"/>
    <n v="0"/>
    <n v="1"/>
    <n v="0"/>
    <s v="OK"/>
    <m/>
    <s v=""/>
    <s v=""/>
    <n v="1774"/>
    <n v="207054"/>
    <n v="247450.23540000001"/>
    <n v="247450.23540000001"/>
    <n v="438976717.59960002"/>
  </r>
  <r>
    <x v="9"/>
    <x v="295"/>
    <s v="17:00"/>
    <n v="589"/>
    <n v="1"/>
    <n v="267228"/>
    <n v="1"/>
    <n v="1"/>
    <n v="0"/>
    <n v="1"/>
    <n v="0"/>
    <s v="OK"/>
    <m/>
    <s v=""/>
    <s v=""/>
    <n v="589"/>
    <s v=""/>
    <s v=""/>
    <n v="267228"/>
    <n v="157397292"/>
  </r>
  <r>
    <x v="9"/>
    <x v="295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95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95"/>
    <s v="20:00"/>
    <n v="1030"/>
    <n v="1"/>
    <n v="295073"/>
    <n v="0"/>
    <n v="1"/>
    <n v="0"/>
    <n v="1"/>
    <n v="0"/>
    <s v="OK"/>
    <m/>
    <s v=""/>
    <s v=""/>
    <n v="1030"/>
    <n v="295073"/>
    <n v="352641.74230000004"/>
    <n v="352641.74230000004"/>
    <n v="363220994.56900007"/>
  </r>
  <r>
    <x v="9"/>
    <x v="295"/>
    <s v="21:00"/>
    <n v="1695"/>
    <n v="1"/>
    <n v="122793"/>
    <n v="0"/>
    <n v="1"/>
    <n v="0"/>
    <n v="1"/>
    <n v="0"/>
    <s v="OK"/>
    <m/>
    <s v=""/>
    <s v=""/>
    <n v="1695"/>
    <n v="122793"/>
    <n v="146749.9143"/>
    <n v="146749.9143"/>
    <n v="248741104.7385"/>
  </r>
  <r>
    <x v="9"/>
    <x v="295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95"/>
    <s v="23:00"/>
    <n v="1522"/>
    <n v="1"/>
    <n v="185397"/>
    <n v="0"/>
    <n v="1"/>
    <n v="0"/>
    <n v="1"/>
    <n v="0"/>
    <s v="OK"/>
    <m/>
    <s v=""/>
    <s v=""/>
    <n v="1522"/>
    <n v="185397"/>
    <n v="221567.9547"/>
    <n v="221567.9547"/>
    <n v="337226427.05339998"/>
  </r>
  <r>
    <x v="9"/>
    <x v="295"/>
    <s v="00:00"/>
    <n v="875"/>
    <n v="1"/>
    <n v="43781"/>
    <n v="0"/>
    <n v="1"/>
    <n v="0"/>
    <n v="1"/>
    <n v="0"/>
    <s v="OK"/>
    <m/>
    <s v=""/>
    <s v=""/>
    <n v="875"/>
    <n v="43781"/>
    <n v="52322.6731"/>
    <n v="52322.6731"/>
    <n v="45782338.962499999"/>
  </r>
  <r>
    <x v="9"/>
    <x v="296"/>
    <s v="01:01"/>
    <n v="1144"/>
    <n v="0"/>
    <n v="182910"/>
    <n v="0"/>
    <n v="1"/>
    <n v="0"/>
    <n v="1"/>
    <n v="0"/>
    <s v="OK"/>
    <m/>
    <n v="1144"/>
    <n v="1069.8688"/>
    <n v="1069.8688"/>
    <n v="182910"/>
    <n v="218595.74100000001"/>
    <n v="218595.74100000001"/>
    <n v="233868763.1087808"/>
  </r>
  <r>
    <x v="9"/>
    <x v="296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96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96"/>
    <s v="04:00"/>
    <n v="837"/>
    <n v="0"/>
    <n v="98372"/>
    <n v="1"/>
    <n v="1"/>
    <n v="0"/>
    <n v="1"/>
    <n v="0"/>
    <s v="OK"/>
    <m/>
    <n v="837"/>
    <n v="782.76240000000007"/>
    <n v="782.76240000000007"/>
    <s v=""/>
    <s v=""/>
    <n v="98372"/>
    <n v="77001902.812800005"/>
  </r>
  <r>
    <x v="9"/>
    <x v="296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96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96"/>
    <s v="07:00"/>
    <n v="1902"/>
    <n v="0"/>
    <n v="51562"/>
    <n v="1"/>
    <n v="1"/>
    <n v="0"/>
    <n v="1"/>
    <n v="0"/>
    <s v="OK"/>
    <m/>
    <n v="1902"/>
    <n v="1778.7504000000001"/>
    <n v="1778.7504000000001"/>
    <s v=""/>
    <s v=""/>
    <n v="51562"/>
    <n v="91715928.124800012"/>
  </r>
  <r>
    <x v="9"/>
    <x v="296"/>
    <s v="08:00"/>
    <n v="1028"/>
    <n v="0"/>
    <n v="215091"/>
    <n v="0"/>
    <n v="1"/>
    <n v="0"/>
    <n v="1"/>
    <n v="0"/>
    <s v="OK"/>
    <m/>
    <n v="1028"/>
    <n v="961.38560000000007"/>
    <n v="961.38560000000007"/>
    <n v="215091"/>
    <n v="257055.25410000002"/>
    <n v="257055.25410000002"/>
    <n v="247129219.69608098"/>
  </r>
  <r>
    <x v="9"/>
    <x v="296"/>
    <s v="09:00"/>
    <n v="740"/>
    <n v="0"/>
    <n v="194379"/>
    <n v="0"/>
    <n v="1"/>
    <n v="0"/>
    <n v="1"/>
    <n v="0"/>
    <s v="OK"/>
    <m/>
    <n v="740"/>
    <n v="692.048"/>
    <n v="692.048"/>
    <n v="194379"/>
    <n v="232302.34290000002"/>
    <n v="232302.34290000002"/>
    <n v="160764371.79925922"/>
  </r>
  <r>
    <x v="9"/>
    <x v="296"/>
    <s v="10:00"/>
    <n v="1022"/>
    <n v="1"/>
    <n v="99586"/>
    <n v="0"/>
    <n v="1"/>
    <n v="0"/>
    <n v="1"/>
    <n v="0"/>
    <s v="OK"/>
    <m/>
    <s v=""/>
    <s v=""/>
    <n v="1022"/>
    <n v="99586"/>
    <n v="119015.2286"/>
    <n v="119015.2286"/>
    <n v="121633563.6292"/>
  </r>
  <r>
    <x v="9"/>
    <x v="296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96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96"/>
    <s v="13:00"/>
    <n v="757"/>
    <n v="1"/>
    <n v="219713"/>
    <n v="0"/>
    <n v="1"/>
    <n v="0"/>
    <n v="1"/>
    <n v="0"/>
    <s v="OK"/>
    <m/>
    <s v=""/>
    <s v=""/>
    <n v="757"/>
    <n v="219713"/>
    <n v="262579.00630000001"/>
    <n v="262579.00630000001"/>
    <n v="198772307.76910001"/>
  </r>
  <r>
    <x v="9"/>
    <x v="296"/>
    <s v="14:00"/>
    <n v="497"/>
    <n v="0"/>
    <n v="60652"/>
    <n v="1"/>
    <n v="1"/>
    <n v="0"/>
    <n v="1"/>
    <n v="0"/>
    <s v="OK"/>
    <m/>
    <n v="497"/>
    <n v="464.7944"/>
    <n v="464.7944"/>
    <s v=""/>
    <s v=""/>
    <n v="60652"/>
    <n v="28190709.948800001"/>
  </r>
  <r>
    <x v="9"/>
    <x v="296"/>
    <s v="15:00"/>
    <n v="1318"/>
    <n v="0"/>
    <n v="137982"/>
    <n v="1"/>
    <n v="1"/>
    <n v="0"/>
    <n v="1"/>
    <n v="0"/>
    <s v="OK"/>
    <m/>
    <n v="1318"/>
    <n v="1232.5936000000002"/>
    <n v="1232.5936000000002"/>
    <s v=""/>
    <s v=""/>
    <n v="137982"/>
    <n v="170075730.11520001"/>
  </r>
  <r>
    <x v="9"/>
    <x v="296"/>
    <s v="16:00"/>
    <n v="1742"/>
    <n v="0"/>
    <n v="64700"/>
    <n v="1"/>
    <n v="1"/>
    <n v="0"/>
    <n v="1"/>
    <n v="0"/>
    <s v="OK"/>
    <m/>
    <n v="1742"/>
    <n v="1629.1184000000001"/>
    <n v="1629.1184000000001"/>
    <s v=""/>
    <s v=""/>
    <n v="64700"/>
    <n v="105403960.48"/>
  </r>
  <r>
    <x v="9"/>
    <x v="296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96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96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96"/>
    <s v="20:00"/>
    <n v="820"/>
    <n v="0"/>
    <n v="299571"/>
    <n v="1"/>
    <n v="1"/>
    <n v="0"/>
    <n v="1"/>
    <n v="0"/>
    <s v="OK"/>
    <m/>
    <n v="820"/>
    <n v="766.86400000000003"/>
    <n v="766.86400000000003"/>
    <s v=""/>
    <s v=""/>
    <n v="299571"/>
    <n v="229730215.34400001"/>
  </r>
  <r>
    <x v="9"/>
    <x v="296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96"/>
    <s v="22:00"/>
    <n v="616"/>
    <n v="0"/>
    <n v="31442"/>
    <n v="1"/>
    <n v="1"/>
    <n v="0"/>
    <n v="1"/>
    <n v="0"/>
    <s v="OK"/>
    <m/>
    <n v="616"/>
    <n v="576.08320000000003"/>
    <n v="576.08320000000003"/>
    <s v=""/>
    <s v=""/>
    <n v="31442"/>
    <n v="18113207.974400003"/>
  </r>
  <r>
    <x v="9"/>
    <x v="296"/>
    <s v="23:00"/>
    <n v="1327"/>
    <n v="0"/>
    <n v="207271"/>
    <n v="0"/>
    <n v="1"/>
    <n v="0"/>
    <n v="1"/>
    <n v="0"/>
    <s v="OK"/>
    <m/>
    <n v="1327"/>
    <n v="1241.0104000000001"/>
    <n v="1241.0104000000001"/>
    <n v="207271"/>
    <n v="247709.57210000002"/>
    <n v="247709.57210000002"/>
    <n v="307410155.1556499"/>
  </r>
  <r>
    <x v="9"/>
    <x v="296"/>
    <s v="00:00"/>
    <n v="413"/>
    <n v="1"/>
    <n v="213464"/>
    <n v="0"/>
    <n v="1"/>
    <n v="0"/>
    <n v="1"/>
    <n v="0"/>
    <s v="OK"/>
    <m/>
    <s v=""/>
    <s v=""/>
    <n v="413"/>
    <n v="213464"/>
    <n v="255110.82640000002"/>
    <n v="255110.82640000002"/>
    <n v="105360771.30320001"/>
  </r>
  <r>
    <x v="9"/>
    <x v="297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97"/>
    <s v="02:00"/>
    <n v="1987"/>
    <n v="1"/>
    <n v="196422"/>
    <n v="1"/>
    <n v="1"/>
    <n v="0"/>
    <n v="1"/>
    <n v="0"/>
    <s v="OK"/>
    <m/>
    <s v=""/>
    <s v=""/>
    <n v="1987"/>
    <s v=""/>
    <s v=""/>
    <n v="196422"/>
    <n v="390290514"/>
  </r>
  <r>
    <x v="9"/>
    <x v="297"/>
    <s v="03:00"/>
    <n v="1570"/>
    <n v="0"/>
    <n v="55108"/>
    <n v="1"/>
    <n v="1"/>
    <n v="0"/>
    <n v="1"/>
    <n v="0"/>
    <s v="OK"/>
    <m/>
    <n v="1570"/>
    <n v="1468.2640000000001"/>
    <n v="1468.2640000000001"/>
    <s v=""/>
    <s v=""/>
    <n v="55108"/>
    <n v="80913092.512000009"/>
  </r>
  <r>
    <x v="9"/>
    <x v="297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97"/>
    <s v="05:00"/>
    <n v="1222"/>
    <n v="1"/>
    <n v="141423"/>
    <n v="1"/>
    <n v="1"/>
    <n v="0"/>
    <n v="1"/>
    <n v="0"/>
    <s v="OK"/>
    <m/>
    <s v=""/>
    <s v=""/>
    <n v="1222"/>
    <s v=""/>
    <s v=""/>
    <n v="141423"/>
    <n v="172818906"/>
  </r>
  <r>
    <x v="9"/>
    <x v="297"/>
    <s v="06:00"/>
    <n v="555"/>
    <n v="0"/>
    <n v="80828"/>
    <n v="1"/>
    <n v="1"/>
    <n v="0"/>
    <n v="1"/>
    <n v="0"/>
    <s v="OK"/>
    <m/>
    <n v="555"/>
    <n v="519.03600000000006"/>
    <n v="519.03600000000006"/>
    <s v=""/>
    <s v=""/>
    <n v="80828"/>
    <n v="41952641.808000006"/>
  </r>
  <r>
    <x v="9"/>
    <x v="297"/>
    <s v="07:00"/>
    <n v="1737"/>
    <n v="0"/>
    <n v="36081"/>
    <n v="1"/>
    <n v="1"/>
    <n v="0"/>
    <n v="1"/>
    <n v="0"/>
    <s v="OK"/>
    <m/>
    <n v="1737"/>
    <n v="1624.4424000000001"/>
    <n v="1624.4424000000001"/>
    <s v=""/>
    <s v=""/>
    <n v="36081"/>
    <n v="58611506.234400004"/>
  </r>
  <r>
    <x v="9"/>
    <x v="297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97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97"/>
    <s v="10:00"/>
    <n v="1720"/>
    <n v="1"/>
    <n v="95808"/>
    <n v="0"/>
    <n v="1"/>
    <n v="0"/>
    <n v="1"/>
    <n v="0"/>
    <s v="OK"/>
    <m/>
    <s v=""/>
    <s v=""/>
    <n v="1720"/>
    <n v="95808"/>
    <n v="114500.14080000001"/>
    <n v="114500.14080000001"/>
    <n v="196940242.17600003"/>
  </r>
  <r>
    <x v="9"/>
    <x v="297"/>
    <s v="11:00"/>
    <n v="1554"/>
    <n v="0"/>
    <n v="80711"/>
    <n v="1"/>
    <n v="1"/>
    <n v="0"/>
    <n v="1"/>
    <n v="0"/>
    <s v="OK"/>
    <m/>
    <n v="1554"/>
    <n v="1453.3008"/>
    <n v="1453.3008"/>
    <s v=""/>
    <s v=""/>
    <n v="80711"/>
    <n v="117297360.8688"/>
  </r>
  <r>
    <x v="9"/>
    <x v="297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97"/>
    <s v="13:00"/>
    <n v="674"/>
    <n v="1"/>
    <n v="264486"/>
    <n v="0"/>
    <n v="1"/>
    <n v="0"/>
    <n v="1"/>
    <n v="0"/>
    <s v="OK"/>
    <m/>
    <s v=""/>
    <s v=""/>
    <n v="674"/>
    <n v="264486"/>
    <n v="316087.21860000002"/>
    <n v="316087.21860000002"/>
    <n v="213042785.3364"/>
  </r>
  <r>
    <x v="9"/>
    <x v="297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97"/>
    <s v="15:00"/>
    <n v="1941"/>
    <n v="1"/>
    <n v="259882"/>
    <n v="0"/>
    <n v="1"/>
    <n v="0"/>
    <n v="1"/>
    <n v="0"/>
    <s v="OK"/>
    <m/>
    <s v=""/>
    <s v=""/>
    <n v="1941"/>
    <n v="259882"/>
    <n v="310584.97820000001"/>
    <n v="310584.97820000001"/>
    <n v="602845442.68620002"/>
  </r>
  <r>
    <x v="9"/>
    <x v="297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97"/>
    <s v="17:00"/>
    <n v="590"/>
    <n v="0"/>
    <n v="132466"/>
    <n v="0"/>
    <n v="1"/>
    <n v="0"/>
    <n v="1"/>
    <n v="0"/>
    <s v="OK"/>
    <m/>
    <n v="590"/>
    <n v="551.76800000000003"/>
    <n v="551.76800000000003"/>
    <n v="132466"/>
    <n v="158310.11660000001"/>
    <n v="158310.11660000001"/>
    <n v="87350456.416148812"/>
  </r>
  <r>
    <x v="9"/>
    <x v="297"/>
    <s v="18:00"/>
    <n v="495"/>
    <n v="1"/>
    <n v="169839"/>
    <n v="0"/>
    <n v="1"/>
    <n v="0"/>
    <n v="1"/>
    <n v="0"/>
    <s v="OK"/>
    <m/>
    <s v=""/>
    <s v=""/>
    <n v="495"/>
    <n v="169839"/>
    <n v="202974.5889"/>
    <n v="202974.5889"/>
    <n v="100472421.5055"/>
  </r>
  <r>
    <x v="9"/>
    <x v="297"/>
    <s v="19:00"/>
    <n v="914"/>
    <n v="0"/>
    <n v="32123"/>
    <n v="0"/>
    <n v="1"/>
    <n v="0"/>
    <n v="1"/>
    <n v="0"/>
    <s v="OK"/>
    <m/>
    <n v="914"/>
    <n v="854.77280000000007"/>
    <n v="854.77280000000007"/>
    <n v="32123"/>
    <n v="38390.1973"/>
    <n v="38390.1973"/>
    <n v="32814896.438673444"/>
  </r>
  <r>
    <x v="9"/>
    <x v="297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97"/>
    <s v="21:00"/>
    <n v="1253"/>
    <n v="1"/>
    <n v="145734"/>
    <n v="0"/>
    <n v="1"/>
    <n v="0"/>
    <n v="1"/>
    <n v="0"/>
    <s v="OK"/>
    <m/>
    <s v=""/>
    <s v=""/>
    <n v="1253"/>
    <n v="145734"/>
    <n v="174166.7034"/>
    <n v="174166.7034"/>
    <n v="218230879.36019999"/>
  </r>
  <r>
    <x v="9"/>
    <x v="297"/>
    <s v="22:00"/>
    <n v="1505"/>
    <n v="1"/>
    <n v="226308"/>
    <n v="1"/>
    <n v="1"/>
    <n v="0"/>
    <n v="1"/>
    <n v="0"/>
    <s v="OK"/>
    <m/>
    <s v=""/>
    <s v=""/>
    <n v="1505"/>
    <s v=""/>
    <s v=""/>
    <n v="226308"/>
    <n v="340593540"/>
  </r>
  <r>
    <x v="9"/>
    <x v="297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97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98"/>
    <s v="01:01"/>
    <n v="1401"/>
    <n v="1"/>
    <n v="125384"/>
    <n v="0"/>
    <n v="1"/>
    <n v="0"/>
    <n v="1"/>
    <n v="0"/>
    <s v="OK"/>
    <m/>
    <s v=""/>
    <s v=""/>
    <n v="1401"/>
    <n v="125384"/>
    <n v="149846.4184"/>
    <n v="149846.4184"/>
    <n v="209934832.17839998"/>
  </r>
  <r>
    <x v="9"/>
    <x v="298"/>
    <s v="02:00"/>
    <n v="704"/>
    <n v="1"/>
    <n v="265979"/>
    <n v="1"/>
    <n v="1"/>
    <n v="0"/>
    <n v="1"/>
    <n v="0"/>
    <s v="OK"/>
    <m/>
    <s v=""/>
    <s v=""/>
    <n v="704"/>
    <s v=""/>
    <s v=""/>
    <n v="265979"/>
    <n v="187249216"/>
  </r>
  <r>
    <x v="9"/>
    <x v="298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98"/>
    <s v="04:00"/>
    <n v="970"/>
    <n v="0"/>
    <n v="126848"/>
    <n v="0"/>
    <n v="1"/>
    <n v="0"/>
    <n v="1"/>
    <n v="0"/>
    <s v="OK"/>
    <m/>
    <n v="970"/>
    <n v="907.14400000000001"/>
    <n v="907.14400000000001"/>
    <n v="126848"/>
    <n v="151596.0448"/>
    <n v="151596.0448"/>
    <n v="137519442.46405122"/>
  </r>
  <r>
    <x v="9"/>
    <x v="298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98"/>
    <s v="06:00"/>
    <n v="536"/>
    <n v="1"/>
    <n v="105574"/>
    <n v="1"/>
    <n v="1"/>
    <n v="0"/>
    <n v="1"/>
    <n v="0"/>
    <s v="OK"/>
    <m/>
    <s v=""/>
    <s v=""/>
    <n v="536"/>
    <s v=""/>
    <s v=""/>
    <n v="105574"/>
    <n v="56587664"/>
  </r>
  <r>
    <x v="9"/>
    <x v="298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98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98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98"/>
    <s v="10:00"/>
    <n v="1103"/>
    <n v="1"/>
    <n v="287629"/>
    <n v="1"/>
    <n v="1"/>
    <n v="0"/>
    <n v="1"/>
    <n v="0"/>
    <s v="OK"/>
    <m/>
    <s v=""/>
    <s v=""/>
    <n v="1103"/>
    <s v=""/>
    <s v=""/>
    <n v="287629"/>
    <n v="317254787"/>
  </r>
  <r>
    <x v="9"/>
    <x v="298"/>
    <s v="11:00"/>
    <n v="428"/>
    <n v="0"/>
    <n v="140776"/>
    <n v="0"/>
    <n v="1"/>
    <n v="0"/>
    <n v="1"/>
    <n v="0"/>
    <s v="OK"/>
    <m/>
    <n v="428"/>
    <n v="400.26560000000001"/>
    <n v="400.26560000000001"/>
    <n v="140776"/>
    <n v="168241.3976"/>
    <n v="168241.3976"/>
    <n v="67341243.955202565"/>
  </r>
  <r>
    <x v="9"/>
    <x v="298"/>
    <s v="12:00"/>
    <n v="1137"/>
    <n v="1"/>
    <n v="62436"/>
    <n v="0"/>
    <n v="1"/>
    <n v="0"/>
    <n v="1"/>
    <n v="0"/>
    <s v="OK"/>
    <m/>
    <s v=""/>
    <s v=""/>
    <n v="1137"/>
    <n v="62436"/>
    <n v="74617.263600000006"/>
    <n v="74617.263600000006"/>
    <n v="84839828.713200003"/>
  </r>
  <r>
    <x v="9"/>
    <x v="298"/>
    <s v="13:00"/>
    <n v="1973"/>
    <n v="0"/>
    <n v="96552"/>
    <n v="1"/>
    <n v="1"/>
    <n v="0"/>
    <n v="1"/>
    <n v="0"/>
    <s v="OK"/>
    <m/>
    <n v="1973"/>
    <n v="1845.1496"/>
    <n v="1845.1496"/>
    <s v=""/>
    <s v=""/>
    <n v="96552"/>
    <n v="178152884.17919999"/>
  </r>
  <r>
    <x v="9"/>
    <x v="298"/>
    <s v="14:00"/>
    <n v="406"/>
    <n v="1"/>
    <n v="160670"/>
    <n v="0"/>
    <n v="1"/>
    <n v="0"/>
    <n v="1"/>
    <n v="0"/>
    <s v="OK"/>
    <m/>
    <s v=""/>
    <s v=""/>
    <n v="406"/>
    <n v="160670"/>
    <n v="192016.717"/>
    <n v="192016.717"/>
    <n v="77958787.101999998"/>
  </r>
  <r>
    <x v="9"/>
    <x v="298"/>
    <s v="15:00"/>
    <n v="1790"/>
    <n v="1"/>
    <n v="70604"/>
    <n v="1"/>
    <n v="1"/>
    <n v="0"/>
    <n v="1"/>
    <n v="0"/>
    <s v="OK"/>
    <m/>
    <s v=""/>
    <s v=""/>
    <n v="1790"/>
    <s v=""/>
    <s v=""/>
    <n v="70604"/>
    <n v="126381160"/>
  </r>
  <r>
    <x v="9"/>
    <x v="298"/>
    <s v="16:00"/>
    <n v="316"/>
    <n v="1"/>
    <n v="107533"/>
    <n v="0"/>
    <n v="1"/>
    <n v="0"/>
    <n v="1"/>
    <n v="0"/>
    <s v="OK"/>
    <m/>
    <s v=""/>
    <s v=""/>
    <n v="316"/>
    <n v="107533"/>
    <n v="128512.68830000001"/>
    <n v="128512.68830000001"/>
    <n v="40610009.502800003"/>
  </r>
  <r>
    <x v="9"/>
    <x v="298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98"/>
    <s v="18:00"/>
    <n v="471"/>
    <n v="1"/>
    <n v="125539"/>
    <n v="1"/>
    <n v="1"/>
    <n v="0"/>
    <n v="1"/>
    <n v="0"/>
    <s v="OK"/>
    <m/>
    <s v=""/>
    <s v=""/>
    <n v="471"/>
    <s v=""/>
    <s v=""/>
    <n v="125539"/>
    <n v="59128869"/>
  </r>
  <r>
    <x v="9"/>
    <x v="298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98"/>
    <s v="20:00"/>
    <n v="934"/>
    <n v="1"/>
    <n v="125974"/>
    <n v="0"/>
    <n v="1"/>
    <n v="0"/>
    <n v="1"/>
    <n v="0"/>
    <s v="OK"/>
    <m/>
    <s v=""/>
    <s v=""/>
    <n v="934"/>
    <n v="125974"/>
    <n v="150551.52740000002"/>
    <n v="150551.52740000002"/>
    <n v="140615126.59160003"/>
  </r>
  <r>
    <x v="9"/>
    <x v="298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98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98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98"/>
    <s v="00:00"/>
    <n v="1938"/>
    <n v="0"/>
    <n v="89083"/>
    <n v="0"/>
    <n v="1"/>
    <n v="0"/>
    <n v="1"/>
    <n v="0"/>
    <s v="OK"/>
    <m/>
    <n v="1938"/>
    <n v="1812.4176"/>
    <n v="1812.4176"/>
    <n v="89083"/>
    <n v="106463.09330000001"/>
    <n v="106463.09330000001"/>
    <n v="192955584.04736209"/>
  </r>
  <r>
    <x v="9"/>
    <x v="299"/>
    <s v="01:01"/>
    <n v="328"/>
    <n v="1"/>
    <n v="294405"/>
    <n v="0"/>
    <n v="1"/>
    <n v="0"/>
    <n v="1"/>
    <n v="0"/>
    <s v="OK"/>
    <m/>
    <s v=""/>
    <s v=""/>
    <n v="328"/>
    <n v="294405"/>
    <n v="351843.4155"/>
    <n v="351843.4155"/>
    <n v="115404640.28399999"/>
  </r>
  <r>
    <x v="9"/>
    <x v="299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99"/>
    <s v="03:00"/>
    <n v="1883"/>
    <n v="1"/>
    <n v="241170"/>
    <n v="1"/>
    <n v="1"/>
    <n v="0"/>
    <n v="1"/>
    <n v="0"/>
    <s v="OK"/>
    <m/>
    <s v=""/>
    <s v=""/>
    <n v="1883"/>
    <s v=""/>
    <s v=""/>
    <n v="241170"/>
    <n v="454123110"/>
  </r>
  <r>
    <x v="9"/>
    <x v="299"/>
    <s v="04:00"/>
    <n v="948"/>
    <n v="1"/>
    <n v="208460"/>
    <n v="1"/>
    <n v="1"/>
    <n v="0"/>
    <n v="1"/>
    <n v="0"/>
    <s v="OK"/>
    <m/>
    <s v=""/>
    <s v=""/>
    <n v="948"/>
    <s v=""/>
    <s v=""/>
    <n v="208460"/>
    <n v="197620080"/>
  </r>
  <r>
    <x v="9"/>
    <x v="299"/>
    <s v="05:00"/>
    <n v="1815"/>
    <n v="0"/>
    <n v="203247"/>
    <n v="1"/>
    <n v="1"/>
    <n v="0"/>
    <n v="1"/>
    <n v="0"/>
    <s v="OK"/>
    <m/>
    <n v="1815"/>
    <n v="1697.3880000000001"/>
    <n v="1697.3880000000001"/>
    <s v=""/>
    <s v=""/>
    <n v="203247"/>
    <n v="344989018.83600003"/>
  </r>
  <r>
    <x v="9"/>
    <x v="299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99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99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99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99"/>
    <s v="10:00"/>
    <n v="1841"/>
    <n v="0"/>
    <n v="246857"/>
    <n v="1"/>
    <n v="1"/>
    <n v="0"/>
    <n v="1"/>
    <n v="0"/>
    <s v="OK"/>
    <m/>
    <n v="1841"/>
    <n v="1721.7032000000002"/>
    <n v="1721.7032000000002"/>
    <s v=""/>
    <s v=""/>
    <n v="246857"/>
    <n v="425014486.84240001"/>
  </r>
  <r>
    <x v="9"/>
    <x v="299"/>
    <s v="11:00"/>
    <n v="667"/>
    <n v="1"/>
    <n v="163513"/>
    <n v="1"/>
    <n v="1"/>
    <n v="0"/>
    <n v="1"/>
    <n v="0"/>
    <s v="OK"/>
    <m/>
    <s v=""/>
    <s v=""/>
    <n v="667"/>
    <s v=""/>
    <s v=""/>
    <n v="163513"/>
    <n v="109063171"/>
  </r>
  <r>
    <x v="9"/>
    <x v="299"/>
    <s v="12:00"/>
    <n v="554"/>
    <n v="0"/>
    <n v="114480"/>
    <n v="1"/>
    <n v="1"/>
    <n v="0"/>
    <n v="1"/>
    <n v="0"/>
    <s v="OK"/>
    <m/>
    <n v="554"/>
    <n v="518.10080000000005"/>
    <n v="518.10080000000005"/>
    <s v=""/>
    <s v=""/>
    <n v="114480"/>
    <n v="59312179.584000006"/>
  </r>
  <r>
    <x v="9"/>
    <x v="299"/>
    <s v="13:00"/>
    <n v="479"/>
    <n v="1"/>
    <n v="188679"/>
    <n v="0"/>
    <n v="1"/>
    <n v="0"/>
    <n v="1"/>
    <n v="0"/>
    <s v="OK"/>
    <m/>
    <s v=""/>
    <s v=""/>
    <n v="479"/>
    <n v="188679"/>
    <n v="225490.27290000001"/>
    <n v="225490.27290000001"/>
    <n v="108009840.7191"/>
  </r>
  <r>
    <x v="9"/>
    <x v="299"/>
    <s v="14:00"/>
    <n v="1391"/>
    <n v="0"/>
    <n v="121467"/>
    <n v="0"/>
    <n v="1"/>
    <n v="0"/>
    <n v="1"/>
    <n v="0"/>
    <s v="OK"/>
    <m/>
    <n v="1391"/>
    <n v="1300.8632"/>
    <n v="1300.8632"/>
    <n v="121467"/>
    <n v="145165.21170000001"/>
    <n v="145165.21170000001"/>
    <n v="188840081.82073945"/>
  </r>
  <r>
    <x v="9"/>
    <x v="299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99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99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99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99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99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99"/>
    <s v="21:00"/>
    <n v="484"/>
    <n v="1"/>
    <n v="215712"/>
    <n v="0"/>
    <n v="1"/>
    <n v="0"/>
    <n v="1"/>
    <n v="0"/>
    <s v="OK"/>
    <m/>
    <s v=""/>
    <s v=""/>
    <n v="484"/>
    <n v="215712"/>
    <n v="257797.4112"/>
    <n v="257797.4112"/>
    <n v="124773947.02079999"/>
  </r>
  <r>
    <x v="9"/>
    <x v="299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299"/>
    <s v="23:00"/>
    <n v="551"/>
    <n v="0"/>
    <n v="51207"/>
    <n v="0"/>
    <n v="1"/>
    <n v="0"/>
    <n v="1"/>
    <n v="0"/>
    <s v="OK"/>
    <m/>
    <n v="551"/>
    <n v="515.29520000000002"/>
    <n v="515.29520000000002"/>
    <n v="51207"/>
    <n v="61197.485700000005"/>
    <n v="61197.485700000005"/>
    <n v="31534770.633278646"/>
  </r>
  <r>
    <x v="9"/>
    <x v="299"/>
    <s v="00:00"/>
    <n v="1534"/>
    <n v="0"/>
    <n v="296230"/>
    <n v="1"/>
    <n v="1"/>
    <n v="0"/>
    <n v="1"/>
    <n v="0"/>
    <s v="OK"/>
    <m/>
    <n v="1534"/>
    <n v="1434.5968"/>
    <n v="1434.5968"/>
    <s v=""/>
    <s v=""/>
    <n v="296230"/>
    <n v="424970610.06400001"/>
  </r>
  <r>
    <x v="9"/>
    <x v="300"/>
    <s v="01:01"/>
    <n v="1549"/>
    <n v="1"/>
    <n v="285619"/>
    <n v="1"/>
    <n v="1"/>
    <n v="0"/>
    <n v="1"/>
    <n v="0"/>
    <s v="OK"/>
    <m/>
    <s v=""/>
    <s v=""/>
    <n v="1549"/>
    <s v=""/>
    <s v=""/>
    <n v="285619"/>
    <n v="442423831"/>
  </r>
  <r>
    <x v="9"/>
    <x v="300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300"/>
    <s v="03:00"/>
    <n v="582"/>
    <n v="1"/>
    <n v="134491"/>
    <n v="1"/>
    <n v="1"/>
    <n v="0"/>
    <n v="1"/>
    <n v="0"/>
    <s v="OK"/>
    <m/>
    <s v=""/>
    <s v=""/>
    <n v="582"/>
    <s v=""/>
    <s v=""/>
    <n v="134491"/>
    <n v="78273762"/>
  </r>
  <r>
    <x v="9"/>
    <x v="300"/>
    <s v="04:00"/>
    <n v="1775"/>
    <n v="0"/>
    <n v="238351"/>
    <n v="0"/>
    <n v="1"/>
    <n v="0"/>
    <n v="1"/>
    <n v="0"/>
    <s v="OK"/>
    <m/>
    <n v="1775"/>
    <n v="1659.98"/>
    <n v="1659.98"/>
    <n v="238351"/>
    <n v="284853.28010000003"/>
    <n v="284853.28010000003"/>
    <n v="472850747.90039808"/>
  </r>
  <r>
    <x v="9"/>
    <x v="300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300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300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300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300"/>
    <s v="09:00"/>
    <n v="1948"/>
    <n v="1"/>
    <n v="215156"/>
    <n v="0"/>
    <n v="1"/>
    <n v="0"/>
    <n v="1"/>
    <n v="0"/>
    <s v="OK"/>
    <m/>
    <s v=""/>
    <s v=""/>
    <n v="1948"/>
    <n v="215156"/>
    <n v="257132.9356"/>
    <n v="257132.9356"/>
    <n v="500894958.54879999"/>
  </r>
  <r>
    <x v="9"/>
    <x v="300"/>
    <s v="10:00"/>
    <n v="1843"/>
    <n v="1"/>
    <n v="133830"/>
    <n v="0"/>
    <n v="1"/>
    <n v="0"/>
    <n v="1"/>
    <n v="0"/>
    <s v="OK"/>
    <m/>
    <s v=""/>
    <s v=""/>
    <n v="1843"/>
    <n v="133830"/>
    <n v="159940.23300000001"/>
    <n v="159940.23300000001"/>
    <n v="294769849.41900003"/>
  </r>
  <r>
    <x v="9"/>
    <x v="300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300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300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300"/>
    <s v="14:00"/>
    <n v="1142"/>
    <n v="0"/>
    <n v="192316"/>
    <n v="0"/>
    <n v="1"/>
    <n v="0"/>
    <n v="1"/>
    <n v="0"/>
    <s v="OK"/>
    <m/>
    <n v="1142"/>
    <n v="1067.9983999999999"/>
    <n v="1067.9983999999999"/>
    <n v="192316"/>
    <n v="229836.85160000002"/>
    <n v="229836.85160000002"/>
    <n v="245465389.76983744"/>
  </r>
  <r>
    <x v="9"/>
    <x v="300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300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300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300"/>
    <s v="18:00"/>
    <n v="1273"/>
    <n v="0"/>
    <n v="139035"/>
    <n v="1"/>
    <n v="1"/>
    <n v="0"/>
    <n v="1"/>
    <n v="0"/>
    <s v="OK"/>
    <m/>
    <n v="1273"/>
    <n v="1190.5096000000001"/>
    <n v="1190.5096000000001"/>
    <s v=""/>
    <s v=""/>
    <n v="139035"/>
    <n v="165522502.236"/>
  </r>
  <r>
    <x v="9"/>
    <x v="300"/>
    <s v="19:00"/>
    <n v="1736"/>
    <n v="0"/>
    <n v="142019"/>
    <n v="0"/>
    <n v="1"/>
    <n v="0"/>
    <n v="1"/>
    <n v="0"/>
    <s v="OK"/>
    <m/>
    <n v="1736"/>
    <n v="1623.5072"/>
    <n v="1623.5072"/>
    <n v="142019"/>
    <n v="169726.9069"/>
    <n v="169726.9069"/>
    <n v="275552855.3858797"/>
  </r>
  <r>
    <x v="9"/>
    <x v="300"/>
    <s v="20:00"/>
    <n v="820"/>
    <n v="0"/>
    <n v="86090"/>
    <n v="0"/>
    <n v="1"/>
    <n v="0"/>
    <n v="1"/>
    <n v="0"/>
    <s v="OK"/>
    <m/>
    <n v="820"/>
    <n v="766.86400000000003"/>
    <n v="766.86400000000003"/>
    <n v="86090"/>
    <n v="102886.159"/>
    <n v="102886.159"/>
    <n v="78899691.435376003"/>
  </r>
  <r>
    <x v="9"/>
    <x v="300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300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300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300"/>
    <s v="00:00"/>
    <n v="1944"/>
    <n v="0"/>
    <n v="60551"/>
    <n v="0"/>
    <n v="1"/>
    <n v="0"/>
    <n v="1"/>
    <n v="0"/>
    <s v="OK"/>
    <m/>
    <n v="1944"/>
    <n v="1818.0288"/>
    <n v="1818.0288"/>
    <n v="60551"/>
    <n v="72364.500100000005"/>
    <n v="72364.500100000005"/>
    <n v="131560745.2794029"/>
  </r>
  <r>
    <x v="9"/>
    <x v="301"/>
    <s v="01:01"/>
    <n v="1311"/>
    <n v="1"/>
    <n v="86620"/>
    <n v="0"/>
    <n v="1"/>
    <n v="0"/>
    <n v="1"/>
    <n v="0"/>
    <s v="OK"/>
    <m/>
    <s v=""/>
    <s v=""/>
    <n v="1311"/>
    <n v="86620"/>
    <n v="103519.56200000001"/>
    <n v="103519.56200000001"/>
    <n v="135714145.78200001"/>
  </r>
  <r>
    <x v="9"/>
    <x v="301"/>
    <s v="02:00"/>
    <n v="1326"/>
    <n v="1"/>
    <n v="244045"/>
    <n v="1"/>
    <n v="1"/>
    <n v="0"/>
    <n v="1"/>
    <n v="0"/>
    <s v="OK"/>
    <m/>
    <s v=""/>
    <s v=""/>
    <n v="1326"/>
    <s v=""/>
    <s v=""/>
    <n v="244045"/>
    <n v="323603670"/>
  </r>
  <r>
    <x v="9"/>
    <x v="301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301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301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301"/>
    <s v="06:00"/>
    <n v="1767"/>
    <n v="1"/>
    <n v="178304"/>
    <n v="1"/>
    <n v="1"/>
    <n v="0"/>
    <n v="1"/>
    <n v="0"/>
    <s v="OK"/>
    <m/>
    <s v=""/>
    <s v=""/>
    <n v="1767"/>
    <s v=""/>
    <s v=""/>
    <n v="178304"/>
    <n v="315063168"/>
  </r>
  <r>
    <x v="9"/>
    <x v="301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301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301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301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301"/>
    <s v="11:00"/>
    <n v="1798"/>
    <n v="0"/>
    <n v="278663"/>
    <n v="0"/>
    <n v="1"/>
    <n v="0"/>
    <n v="1"/>
    <n v="0"/>
    <s v="OK"/>
    <m/>
    <n v="1798"/>
    <n v="1681.4896000000001"/>
    <n v="1681.4896000000001"/>
    <n v="278663"/>
    <n v="333030.15130000003"/>
    <n v="333030.15130000003"/>
    <n v="559986735.89737654"/>
  </r>
  <r>
    <x v="9"/>
    <x v="301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301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301"/>
    <s v="14:00"/>
    <n v="1245"/>
    <n v="1"/>
    <n v="91653"/>
    <n v="0"/>
    <n v="1"/>
    <n v="0"/>
    <n v="1"/>
    <n v="0"/>
    <s v="OK"/>
    <m/>
    <s v=""/>
    <s v=""/>
    <n v="1245"/>
    <n v="91653"/>
    <n v="109534.5003"/>
    <n v="109534.5003"/>
    <n v="136370452.87349999"/>
  </r>
  <r>
    <x v="9"/>
    <x v="301"/>
    <s v="15:00"/>
    <n v="825"/>
    <n v="1"/>
    <n v="233905"/>
    <n v="0"/>
    <n v="1"/>
    <n v="0"/>
    <n v="1"/>
    <n v="0"/>
    <s v="OK"/>
    <m/>
    <s v=""/>
    <s v=""/>
    <n v="825"/>
    <n v="233905"/>
    <n v="279539.86550000001"/>
    <n v="279539.86550000001"/>
    <n v="230620389.03750002"/>
  </r>
  <r>
    <x v="9"/>
    <x v="301"/>
    <s v="16:00"/>
    <n v="1170"/>
    <n v="1"/>
    <n v="92459"/>
    <n v="1"/>
    <n v="1"/>
    <n v="0"/>
    <n v="1"/>
    <n v="0"/>
    <s v="OK"/>
    <m/>
    <s v=""/>
    <s v=""/>
    <n v="1170"/>
    <s v=""/>
    <s v=""/>
    <n v="92459"/>
    <n v="108177030"/>
  </r>
  <r>
    <x v="9"/>
    <x v="301"/>
    <s v="17:00"/>
    <n v="878"/>
    <n v="1"/>
    <n v="67364"/>
    <n v="0"/>
    <n v="1"/>
    <n v="0"/>
    <n v="1"/>
    <n v="0"/>
    <s v="OK"/>
    <m/>
    <s v=""/>
    <s v=""/>
    <n v="878"/>
    <n v="67364"/>
    <n v="80506.716400000005"/>
    <n v="80506.716400000005"/>
    <n v="70684896.999200001"/>
  </r>
  <r>
    <x v="9"/>
    <x v="301"/>
    <s v="18:00"/>
    <n v="1522"/>
    <n v="0"/>
    <n v="251046"/>
    <n v="1"/>
    <n v="1"/>
    <n v="0"/>
    <n v="1"/>
    <n v="0"/>
    <s v="OK"/>
    <m/>
    <n v="1522"/>
    <n v="1423.3744000000002"/>
    <n v="1423.3744000000002"/>
    <s v=""/>
    <s v=""/>
    <n v="251046"/>
    <n v="357332449.62240005"/>
  </r>
  <r>
    <x v="9"/>
    <x v="301"/>
    <s v="19:00"/>
    <n v="994"/>
    <n v="1"/>
    <n v="71346"/>
    <n v="1"/>
    <n v="1"/>
    <n v="0"/>
    <n v="1"/>
    <n v="0"/>
    <s v="OK"/>
    <m/>
    <s v=""/>
    <s v=""/>
    <n v="994"/>
    <s v=""/>
    <s v=""/>
    <n v="71346"/>
    <n v="70917924"/>
  </r>
  <r>
    <x v="9"/>
    <x v="301"/>
    <s v="20:00"/>
    <n v="1668"/>
    <n v="0"/>
    <n v="125901"/>
    <n v="1"/>
    <n v="1"/>
    <n v="0"/>
    <n v="1"/>
    <n v="0"/>
    <s v="OK"/>
    <m/>
    <n v="1668"/>
    <n v="1559.9136000000001"/>
    <n v="1559.9136000000001"/>
    <s v=""/>
    <s v=""/>
    <n v="125901"/>
    <n v="196394682.15360001"/>
  </r>
  <r>
    <x v="9"/>
    <x v="301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301"/>
    <s v="22:00"/>
    <n v="582"/>
    <n v="0"/>
    <n v="249166"/>
    <n v="1"/>
    <n v="1"/>
    <n v="0"/>
    <n v="1"/>
    <n v="0"/>
    <s v="OK"/>
    <m/>
    <n v="582"/>
    <n v="544.28640000000007"/>
    <n v="544.28640000000007"/>
    <s v=""/>
    <s v=""/>
    <n v="249166"/>
    <n v="135617665.14240003"/>
  </r>
  <r>
    <x v="9"/>
    <x v="301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301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302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302"/>
    <s v="02:00"/>
    <n v="1906"/>
    <n v="0"/>
    <n v="138104"/>
    <n v="1"/>
    <n v="1"/>
    <n v="0"/>
    <n v="1"/>
    <n v="0"/>
    <s v="OK"/>
    <m/>
    <n v="1906"/>
    <n v="1782.4912000000002"/>
    <n v="1782.4912000000002"/>
    <s v=""/>
    <s v=""/>
    <n v="138104"/>
    <n v="246169164.68480003"/>
  </r>
  <r>
    <x v="9"/>
    <x v="302"/>
    <s v="03:00"/>
    <n v="1427"/>
    <n v="1"/>
    <n v="117313"/>
    <n v="0"/>
    <n v="1"/>
    <n v="0"/>
    <n v="1"/>
    <n v="0"/>
    <s v="OK"/>
    <m/>
    <s v=""/>
    <s v=""/>
    <n v="1427"/>
    <n v="117313"/>
    <n v="140200.76630000002"/>
    <n v="140200.76630000002"/>
    <n v="200066493.51010004"/>
  </r>
  <r>
    <x v="9"/>
    <x v="302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302"/>
    <s v="05:00"/>
    <n v="899"/>
    <n v="0"/>
    <n v="102623"/>
    <n v="1"/>
    <n v="1"/>
    <n v="0"/>
    <n v="1"/>
    <n v="0"/>
    <s v="OK"/>
    <m/>
    <n v="899"/>
    <n v="840.74480000000005"/>
    <n v="840.74480000000005"/>
    <s v=""/>
    <s v=""/>
    <n v="102623"/>
    <n v="86279753.610400006"/>
  </r>
  <r>
    <x v="9"/>
    <x v="302"/>
    <s v="06:00"/>
    <n v="1053"/>
    <n v="1"/>
    <n v="88118"/>
    <n v="1"/>
    <n v="1"/>
    <n v="0"/>
    <n v="1"/>
    <n v="0"/>
    <s v="OK"/>
    <m/>
    <s v=""/>
    <s v=""/>
    <n v="1053"/>
    <s v=""/>
    <s v=""/>
    <n v="88118"/>
    <n v="92788254"/>
  </r>
  <r>
    <x v="9"/>
    <x v="302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302"/>
    <s v="08:00"/>
    <n v="1777"/>
    <n v="0"/>
    <n v="182099"/>
    <n v="1"/>
    <n v="1"/>
    <n v="0"/>
    <n v="1"/>
    <n v="0"/>
    <s v="OK"/>
    <m/>
    <n v="1777"/>
    <n v="1661.8504"/>
    <n v="1661.8504"/>
    <s v=""/>
    <s v=""/>
    <n v="182099"/>
    <n v="302621295.9896"/>
  </r>
  <r>
    <x v="9"/>
    <x v="302"/>
    <s v="09:00"/>
    <n v="1484"/>
    <n v="1"/>
    <n v="285564"/>
    <n v="0"/>
    <n v="1"/>
    <n v="0"/>
    <n v="1"/>
    <n v="0"/>
    <s v="OK"/>
    <m/>
    <s v=""/>
    <s v=""/>
    <n v="1484"/>
    <n v="285564"/>
    <n v="341277.53640000004"/>
    <n v="341277.53640000004"/>
    <n v="506455864.01760006"/>
  </r>
  <r>
    <x v="9"/>
    <x v="302"/>
    <s v="10:00"/>
    <n v="845"/>
    <n v="1"/>
    <n v="97191"/>
    <n v="0"/>
    <n v="1"/>
    <n v="0"/>
    <n v="1"/>
    <n v="0"/>
    <s v="OK"/>
    <m/>
    <s v=""/>
    <s v=""/>
    <n v="845"/>
    <n v="97191"/>
    <n v="116152.96410000001"/>
    <n v="116152.96410000001"/>
    <n v="98149254.664500013"/>
  </r>
  <r>
    <x v="9"/>
    <x v="302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302"/>
    <s v="12:00"/>
    <n v="744"/>
    <n v="0"/>
    <n v="268666"/>
    <n v="1"/>
    <n v="1"/>
    <n v="0"/>
    <n v="1"/>
    <n v="0"/>
    <s v="OK"/>
    <m/>
    <n v="744"/>
    <n v="695.78880000000004"/>
    <n v="695.78880000000004"/>
    <s v=""/>
    <s v=""/>
    <n v="268666"/>
    <n v="186934793.74080002"/>
  </r>
  <r>
    <x v="9"/>
    <x v="302"/>
    <s v="13:00"/>
    <n v="611"/>
    <n v="0"/>
    <n v="222482"/>
    <n v="0"/>
    <n v="1"/>
    <n v="0"/>
    <n v="1"/>
    <n v="0"/>
    <s v="OK"/>
    <m/>
    <n v="611"/>
    <n v="571.40719999999999"/>
    <n v="571.40719999999999"/>
    <n v="222482"/>
    <n v="265888.23820000002"/>
    <n v="265888.23820000002"/>
    <n v="151930453.70279506"/>
  </r>
  <r>
    <x v="9"/>
    <x v="302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302"/>
    <s v="15:00"/>
    <n v="1853"/>
    <n v="0"/>
    <n v="158913"/>
    <n v="0"/>
    <n v="1"/>
    <n v="0"/>
    <n v="1"/>
    <n v="0"/>
    <s v="OK"/>
    <m/>
    <n v="1853"/>
    <n v="1732.9256"/>
    <n v="1732.9256"/>
    <n v="158913"/>
    <n v="189916.92630000002"/>
    <n v="189916.92630000002"/>
    <n v="329111903.4585833"/>
  </r>
  <r>
    <x v="9"/>
    <x v="302"/>
    <s v="16:00"/>
    <n v="1265"/>
    <n v="1"/>
    <n v="122145"/>
    <n v="0"/>
    <n v="1"/>
    <n v="0"/>
    <n v="1"/>
    <n v="0"/>
    <s v="OK"/>
    <m/>
    <s v=""/>
    <s v=""/>
    <n v="1265"/>
    <n v="122145"/>
    <n v="145975.4895"/>
    <n v="145975.4895"/>
    <n v="184658994.2175"/>
  </r>
  <r>
    <x v="9"/>
    <x v="302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302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302"/>
    <s v="19:00"/>
    <n v="1512"/>
    <n v="0"/>
    <n v="111895"/>
    <n v="0"/>
    <n v="1"/>
    <n v="0"/>
    <n v="1"/>
    <n v="0"/>
    <s v="OK"/>
    <m/>
    <n v="1512"/>
    <n v="1414.0224000000001"/>
    <n v="1414.0224000000001"/>
    <n v="111895"/>
    <n v="133725.7145"/>
    <n v="133725.7145"/>
    <n v="189091155.7590048"/>
  </r>
  <r>
    <x v="9"/>
    <x v="302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302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302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302"/>
    <s v="23:00"/>
    <n v="1868"/>
    <n v="1"/>
    <n v="225689"/>
    <n v="0"/>
    <n v="1"/>
    <n v="0"/>
    <n v="1"/>
    <n v="0"/>
    <s v="OK"/>
    <m/>
    <s v=""/>
    <s v=""/>
    <n v="1868"/>
    <n v="225689"/>
    <n v="269720.92389999999"/>
    <n v="269720.92389999999"/>
    <n v="503838685.8452"/>
  </r>
  <r>
    <x v="9"/>
    <x v="302"/>
    <s v="00:00"/>
    <n v="623"/>
    <n v="1"/>
    <n v="184861"/>
    <n v="1"/>
    <n v="1"/>
    <n v="0"/>
    <n v="1"/>
    <n v="0"/>
    <s v="OK"/>
    <m/>
    <s v=""/>
    <s v=""/>
    <n v="623"/>
    <s v=""/>
    <s v=""/>
    <n v="184861"/>
    <n v="115168403"/>
  </r>
  <r>
    <x v="9"/>
    <x v="303"/>
    <s v="01:01"/>
    <n v="927"/>
    <n v="0"/>
    <n v="132255"/>
    <n v="0"/>
    <n v="1"/>
    <n v="0"/>
    <n v="1"/>
    <n v="0"/>
    <s v="OK"/>
    <m/>
    <n v="927"/>
    <n v="866.93040000000008"/>
    <n v="866.93040000000008"/>
    <n v="132255"/>
    <n v="158057.95050000001"/>
    <n v="158057.95050000001"/>
    <n v="137025242.25014523"/>
  </r>
  <r>
    <x v="9"/>
    <x v="303"/>
    <s v="02:00"/>
    <n v="537"/>
    <n v="0"/>
    <n v="64991"/>
    <n v="0"/>
    <n v="1"/>
    <n v="0"/>
    <n v="1"/>
    <n v="0"/>
    <s v="OK"/>
    <m/>
    <n v="537"/>
    <n v="502.20240000000001"/>
    <n v="502.20240000000001"/>
    <n v="64991"/>
    <n v="77670.744099999996"/>
    <n v="77670.744099999996"/>
    <n v="39006434.096805841"/>
  </r>
  <r>
    <x v="9"/>
    <x v="303"/>
    <s v="03:00"/>
    <n v="730"/>
    <n v="1"/>
    <n v="240496"/>
    <n v="1"/>
    <n v="1"/>
    <n v="0"/>
    <n v="1"/>
    <n v="0"/>
    <s v="OK"/>
    <m/>
    <s v=""/>
    <s v=""/>
    <n v="730"/>
    <s v=""/>
    <s v=""/>
    <n v="240496"/>
    <n v="175562080"/>
  </r>
  <r>
    <x v="9"/>
    <x v="303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303"/>
    <s v="05:00"/>
    <n v="522"/>
    <n v="0"/>
    <n v="255726"/>
    <n v="1"/>
    <n v="1"/>
    <n v="0"/>
    <n v="1"/>
    <n v="0"/>
    <s v="OK"/>
    <m/>
    <n v="522"/>
    <n v="488.17439999999999"/>
    <n v="488.17439999999999"/>
    <s v=""/>
    <s v=""/>
    <n v="255726"/>
    <n v="124838886.6144"/>
  </r>
  <r>
    <x v="9"/>
    <x v="303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303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303"/>
    <s v="08:00"/>
    <n v="1848"/>
    <n v="0"/>
    <n v="285015"/>
    <n v="1"/>
    <n v="1"/>
    <n v="0"/>
    <n v="1"/>
    <n v="0"/>
    <s v="OK"/>
    <m/>
    <n v="1848"/>
    <n v="1728.2496000000001"/>
    <n v="1728.2496000000001"/>
    <s v=""/>
    <s v=""/>
    <n v="285015"/>
    <n v="492577059.74400002"/>
  </r>
  <r>
    <x v="9"/>
    <x v="303"/>
    <s v="09:00"/>
    <n v="1211"/>
    <n v="1"/>
    <n v="261631"/>
    <n v="1"/>
    <n v="1"/>
    <n v="0"/>
    <n v="1"/>
    <n v="0"/>
    <s v="OK"/>
    <m/>
    <s v=""/>
    <s v=""/>
    <n v="1211"/>
    <s v=""/>
    <s v=""/>
    <n v="261631"/>
    <n v="316835141"/>
  </r>
  <r>
    <x v="9"/>
    <x v="303"/>
    <s v="10:00"/>
    <n v="1174"/>
    <n v="1"/>
    <n v="46903"/>
    <n v="0"/>
    <n v="1"/>
    <n v="0"/>
    <n v="1"/>
    <n v="0"/>
    <s v="OK"/>
    <m/>
    <s v=""/>
    <s v=""/>
    <n v="1174"/>
    <n v="46903"/>
    <n v="56053.775300000001"/>
    <n v="56053.775300000001"/>
    <n v="65807132.202200003"/>
  </r>
  <r>
    <x v="9"/>
    <x v="303"/>
    <s v="11:00"/>
    <n v="1480"/>
    <n v="1"/>
    <n v="101241"/>
    <n v="0"/>
    <n v="1"/>
    <n v="0"/>
    <n v="1"/>
    <n v="0"/>
    <s v="OK"/>
    <m/>
    <s v=""/>
    <s v=""/>
    <n v="1480"/>
    <n v="101241"/>
    <n v="120993.11910000001"/>
    <n v="120993.11910000001"/>
    <n v="179069816.26800001"/>
  </r>
  <r>
    <x v="9"/>
    <x v="303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303"/>
    <s v="13:00"/>
    <n v="1369"/>
    <n v="1"/>
    <n v="258140"/>
    <n v="1"/>
    <n v="1"/>
    <n v="0"/>
    <n v="1"/>
    <n v="0"/>
    <s v="OK"/>
    <m/>
    <s v=""/>
    <s v=""/>
    <n v="1369"/>
    <s v=""/>
    <s v=""/>
    <n v="258140"/>
    <n v="353393660"/>
  </r>
  <r>
    <x v="9"/>
    <x v="303"/>
    <s v="14:00"/>
    <n v="1067"/>
    <n v="0"/>
    <n v="193199"/>
    <n v="0"/>
    <n v="1"/>
    <n v="0"/>
    <n v="1"/>
    <n v="0"/>
    <s v="OK"/>
    <m/>
    <n v="1067"/>
    <n v="997.85840000000007"/>
    <n v="997.85840000000007"/>
    <n v="193199"/>
    <n v="230892.12490000002"/>
    <n v="230892.12490000002"/>
    <n v="230397646.32531419"/>
  </r>
  <r>
    <x v="9"/>
    <x v="303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303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303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303"/>
    <s v="18:00"/>
    <n v="1074"/>
    <n v="0"/>
    <n v="223349"/>
    <n v="0"/>
    <n v="1"/>
    <n v="0"/>
    <n v="1"/>
    <n v="0"/>
    <s v="OK"/>
    <m/>
    <n v="1074"/>
    <n v="1004.4048"/>
    <n v="1004.4048"/>
    <n v="223349"/>
    <n v="266924.38990000001"/>
    <n v="266924.38990000001"/>
    <n v="268100138.45263153"/>
  </r>
  <r>
    <x v="9"/>
    <x v="303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303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303"/>
    <s v="21:00"/>
    <n v="771"/>
    <n v="1"/>
    <n v="264974"/>
    <n v="0"/>
    <n v="1"/>
    <n v="0"/>
    <n v="1"/>
    <n v="0"/>
    <s v="OK"/>
    <m/>
    <s v=""/>
    <s v=""/>
    <n v="771"/>
    <n v="264974"/>
    <n v="316670.42739999999"/>
    <n v="316670.42739999999"/>
    <n v="244152899.52539998"/>
  </r>
  <r>
    <x v="9"/>
    <x v="303"/>
    <s v="22:00"/>
    <n v="439"/>
    <n v="0"/>
    <n v="214261"/>
    <n v="0"/>
    <n v="1"/>
    <n v="0"/>
    <n v="1"/>
    <n v="0"/>
    <s v="OK"/>
    <m/>
    <n v="439"/>
    <n v="410.55279999999999"/>
    <n v="410.55279999999999"/>
    <n v="214261"/>
    <n v="256063.3211"/>
    <n v="256063.3211"/>
    <n v="105127513.45490408"/>
  </r>
  <r>
    <x v="9"/>
    <x v="303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9"/>
    <x v="303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04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04"/>
    <s v="02:00"/>
    <n v="794"/>
    <n v="1"/>
    <n v="256903"/>
    <n v="1"/>
    <n v="1"/>
    <n v="0"/>
    <n v="1"/>
    <n v="0"/>
    <s v="OK"/>
    <m/>
    <s v=""/>
    <s v=""/>
    <n v="794"/>
    <s v=""/>
    <s v=""/>
    <n v="256903"/>
    <n v="203980982"/>
  </r>
  <r>
    <x v="10"/>
    <x v="304"/>
    <s v="03:00"/>
    <n v="1499"/>
    <n v="1"/>
    <n v="286822"/>
    <n v="0"/>
    <n v="1"/>
    <n v="0"/>
    <n v="1"/>
    <n v="0"/>
    <s v="OK"/>
    <m/>
    <s v=""/>
    <s v=""/>
    <n v="1499"/>
    <n v="286822"/>
    <n v="342780.97220000002"/>
    <n v="342780.97220000002"/>
    <n v="513828677.32780004"/>
  </r>
  <r>
    <x v="10"/>
    <x v="304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04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04"/>
    <s v="06:00"/>
    <n v="1691"/>
    <n v="1"/>
    <n v="273114"/>
    <n v="1"/>
    <n v="1"/>
    <n v="0"/>
    <n v="1"/>
    <n v="0"/>
    <s v="OK"/>
    <m/>
    <s v=""/>
    <s v=""/>
    <n v="1691"/>
    <s v=""/>
    <s v=""/>
    <n v="273114"/>
    <n v="461835774"/>
  </r>
  <r>
    <x v="10"/>
    <x v="304"/>
    <s v="07:00"/>
    <n v="994"/>
    <n v="0"/>
    <n v="166221"/>
    <n v="0"/>
    <n v="1"/>
    <n v="0"/>
    <n v="1"/>
    <n v="0"/>
    <s v="OK"/>
    <m/>
    <n v="994"/>
    <n v="929.58879999999999"/>
    <n v="929.58879999999999"/>
    <n v="166221"/>
    <n v="198650.71710000001"/>
    <n v="198650.71710000001"/>
    <n v="184663481.72812849"/>
  </r>
  <r>
    <x v="10"/>
    <x v="304"/>
    <s v="08:00"/>
    <n v="743"/>
    <n v="1"/>
    <n v="187012"/>
    <n v="0"/>
    <n v="1"/>
    <n v="0"/>
    <n v="1"/>
    <n v="0"/>
    <s v="OK"/>
    <m/>
    <s v=""/>
    <s v=""/>
    <n v="743"/>
    <n v="187012"/>
    <n v="223498.04120000001"/>
    <n v="223498.04120000001"/>
    <n v="166059044.61160001"/>
  </r>
  <r>
    <x v="10"/>
    <x v="304"/>
    <s v="09:00"/>
    <n v="1084"/>
    <n v="1"/>
    <n v="42149"/>
    <n v="0"/>
    <n v="1"/>
    <n v="0"/>
    <n v="1"/>
    <n v="0"/>
    <s v="OK"/>
    <m/>
    <s v=""/>
    <s v=""/>
    <n v="1084"/>
    <n v="42149"/>
    <n v="50372.269899999999"/>
    <n v="50372.269899999999"/>
    <n v="54603540.571599998"/>
  </r>
  <r>
    <x v="10"/>
    <x v="304"/>
    <s v="10:00"/>
    <n v="1095"/>
    <n v="0"/>
    <n v="274683"/>
    <n v="1"/>
    <n v="1"/>
    <n v="0"/>
    <n v="1"/>
    <n v="0"/>
    <s v="OK"/>
    <m/>
    <n v="1095"/>
    <n v="1024.0440000000001"/>
    <n v="1024.0440000000001"/>
    <s v=""/>
    <s v=""/>
    <n v="274683"/>
    <n v="281287478.05200005"/>
  </r>
  <r>
    <x v="10"/>
    <x v="304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04"/>
    <s v="12:00"/>
    <n v="1501"/>
    <n v="0"/>
    <n v="64299"/>
    <n v="1"/>
    <n v="1"/>
    <n v="0"/>
    <n v="1"/>
    <n v="0"/>
    <s v="OK"/>
    <m/>
    <n v="1501"/>
    <n v="1403.7352000000001"/>
    <n v="1403.7352000000001"/>
    <s v=""/>
    <s v=""/>
    <n v="64299"/>
    <n v="90258769.624800012"/>
  </r>
  <r>
    <x v="10"/>
    <x v="304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04"/>
    <s v="14:00"/>
    <n v="1412"/>
    <n v="1"/>
    <n v="68214"/>
    <n v="1"/>
    <n v="1"/>
    <n v="0"/>
    <n v="1"/>
    <n v="0"/>
    <s v="OK"/>
    <m/>
    <s v=""/>
    <s v=""/>
    <n v="1412"/>
    <s v=""/>
    <s v=""/>
    <n v="68214"/>
    <n v="96318168"/>
  </r>
  <r>
    <x v="10"/>
    <x v="304"/>
    <s v="15:00"/>
    <n v="399"/>
    <n v="1"/>
    <n v="129124"/>
    <n v="1"/>
    <n v="1"/>
    <n v="0"/>
    <n v="1"/>
    <n v="0"/>
    <s v="OK"/>
    <m/>
    <s v=""/>
    <s v=""/>
    <n v="399"/>
    <s v=""/>
    <s v=""/>
    <n v="129124"/>
    <n v="51520476"/>
  </r>
  <r>
    <x v="10"/>
    <x v="304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04"/>
    <s v="17:00"/>
    <n v="1137"/>
    <n v="0"/>
    <n v="69940"/>
    <n v="0"/>
    <n v="1"/>
    <n v="0"/>
    <n v="1"/>
    <n v="0"/>
    <s v="OK"/>
    <m/>
    <n v="1137"/>
    <n v="1063.3224"/>
    <n v="1063.3224"/>
    <n v="69940"/>
    <n v="83585.294000000009"/>
    <n v="83585.294000000009"/>
    <n v="88878115.420785606"/>
  </r>
  <r>
    <x v="10"/>
    <x v="304"/>
    <s v="18:00"/>
    <n v="1457"/>
    <n v="1"/>
    <n v="83273"/>
    <n v="0"/>
    <n v="1"/>
    <n v="0"/>
    <n v="1"/>
    <n v="0"/>
    <s v="OK"/>
    <m/>
    <s v=""/>
    <s v=""/>
    <n v="1457"/>
    <n v="83273"/>
    <n v="99519.562300000005"/>
    <n v="99519.562300000005"/>
    <n v="145000002.27110001"/>
  </r>
  <r>
    <x v="10"/>
    <x v="304"/>
    <s v="19:00"/>
    <n v="1310"/>
    <n v="0"/>
    <n v="237678"/>
    <n v="0"/>
    <n v="1"/>
    <n v="0"/>
    <n v="1"/>
    <n v="0"/>
    <s v="OK"/>
    <m/>
    <n v="1310"/>
    <n v="1225.1120000000001"/>
    <n v="1225.1120000000001"/>
    <n v="237678"/>
    <n v="284048.97779999999"/>
    <n v="284048.97779999999"/>
    <n v="347991811.29051363"/>
  </r>
  <r>
    <x v="10"/>
    <x v="304"/>
    <s v="20:00"/>
    <n v="1254"/>
    <n v="0"/>
    <n v="264161"/>
    <n v="0"/>
    <n v="1"/>
    <n v="0"/>
    <n v="1"/>
    <n v="0"/>
    <s v="OK"/>
    <m/>
    <n v="1254"/>
    <n v="1172.7408"/>
    <n v="1172.7408"/>
    <n v="264161"/>
    <n v="315698.81109999999"/>
    <n v="315698.81109999999"/>
    <n v="370232876.28846288"/>
  </r>
  <r>
    <x v="10"/>
    <x v="304"/>
    <s v="21:00"/>
    <n v="536"/>
    <n v="1"/>
    <n v="48133"/>
    <n v="1"/>
    <n v="1"/>
    <n v="0"/>
    <n v="1"/>
    <n v="0"/>
    <s v="OK"/>
    <m/>
    <s v=""/>
    <s v=""/>
    <n v="536"/>
    <s v=""/>
    <s v=""/>
    <n v="48133"/>
    <n v="25799288"/>
  </r>
  <r>
    <x v="10"/>
    <x v="304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04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04"/>
    <s v="00:00"/>
    <n v="1682"/>
    <n v="0"/>
    <n v="148160"/>
    <n v="1"/>
    <n v="1"/>
    <n v="0"/>
    <n v="1"/>
    <n v="0"/>
    <s v="OK"/>
    <m/>
    <n v="1682"/>
    <n v="1573.0064"/>
    <n v="1573.0064"/>
    <s v=""/>
    <s v=""/>
    <n v="148160"/>
    <n v="233056628.22400001"/>
  </r>
  <r>
    <x v="10"/>
    <x v="305"/>
    <s v="01:01"/>
    <n v="561"/>
    <n v="0"/>
    <n v="289071"/>
    <n v="0"/>
    <n v="1"/>
    <n v="0"/>
    <n v="1"/>
    <n v="0"/>
    <s v="OK"/>
    <m/>
    <n v="561"/>
    <n v="524.6472"/>
    <n v="524.6472"/>
    <n v="289071"/>
    <n v="345468.75210000004"/>
    <n v="345468.75210000004"/>
    <n v="181249213.47675914"/>
  </r>
  <r>
    <x v="10"/>
    <x v="305"/>
    <s v="02:00"/>
    <n v="1673"/>
    <n v="1"/>
    <n v="140186"/>
    <n v="0"/>
    <n v="1"/>
    <n v="0"/>
    <n v="1"/>
    <n v="0"/>
    <s v="OK"/>
    <m/>
    <s v=""/>
    <s v=""/>
    <n v="1673"/>
    <n v="140186"/>
    <n v="167536.2886"/>
    <n v="167536.2886"/>
    <n v="280288210.82779998"/>
  </r>
  <r>
    <x v="10"/>
    <x v="305"/>
    <s v="03:00"/>
    <n v="871"/>
    <n v="1"/>
    <n v="244845"/>
    <n v="0"/>
    <n v="1"/>
    <n v="0"/>
    <n v="1"/>
    <n v="0"/>
    <s v="OK"/>
    <m/>
    <s v=""/>
    <s v=""/>
    <n v="871"/>
    <n v="244845"/>
    <n v="292614.25949999999"/>
    <n v="292614.25949999999"/>
    <n v="254867020.02449998"/>
  </r>
  <r>
    <x v="10"/>
    <x v="305"/>
    <s v="04:00"/>
    <n v="1401"/>
    <n v="1"/>
    <n v="34700"/>
    <n v="1"/>
    <n v="1"/>
    <n v="0"/>
    <n v="1"/>
    <n v="0"/>
    <s v="OK"/>
    <m/>
    <s v=""/>
    <s v=""/>
    <n v="1401"/>
    <s v=""/>
    <s v=""/>
    <n v="34700"/>
    <n v="48614700"/>
  </r>
  <r>
    <x v="10"/>
    <x v="305"/>
    <s v="05:00"/>
    <n v="714"/>
    <n v="1"/>
    <n v="137271"/>
    <n v="0"/>
    <n v="1"/>
    <n v="0"/>
    <n v="1"/>
    <n v="0"/>
    <s v="OK"/>
    <m/>
    <s v=""/>
    <s v=""/>
    <n v="714"/>
    <n v="137271"/>
    <n v="164052.57210000002"/>
    <n v="164052.57210000002"/>
    <n v="117133536.47940001"/>
  </r>
  <r>
    <x v="10"/>
    <x v="305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05"/>
    <s v="07:00"/>
    <n v="1566"/>
    <n v="1"/>
    <n v="101631"/>
    <n v="0"/>
    <n v="1"/>
    <n v="0"/>
    <n v="1"/>
    <n v="0"/>
    <s v="OK"/>
    <m/>
    <s v=""/>
    <s v=""/>
    <n v="1566"/>
    <n v="101631"/>
    <n v="121459.2081"/>
    <n v="121459.2081"/>
    <n v="190205119.88460001"/>
  </r>
  <r>
    <x v="10"/>
    <x v="305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05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05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05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05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05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05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05"/>
    <s v="15:00"/>
    <n v="695"/>
    <n v="1"/>
    <n v="96701"/>
    <n v="1"/>
    <n v="1"/>
    <n v="0"/>
    <n v="1"/>
    <n v="0"/>
    <s v="OK"/>
    <m/>
    <s v=""/>
    <s v=""/>
    <n v="695"/>
    <s v=""/>
    <s v=""/>
    <n v="96701"/>
    <n v="67207195"/>
  </r>
  <r>
    <x v="10"/>
    <x v="305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05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05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05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05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05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05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05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05"/>
    <s v="00:00"/>
    <n v="1846"/>
    <n v="1"/>
    <n v="259717"/>
    <n v="1"/>
    <n v="1"/>
    <n v="0"/>
    <n v="1"/>
    <n v="0"/>
    <s v="OK"/>
    <m/>
    <s v=""/>
    <s v=""/>
    <n v="1846"/>
    <s v=""/>
    <s v=""/>
    <n v="259717"/>
    <n v="479437582"/>
  </r>
  <r>
    <x v="10"/>
    <x v="306"/>
    <s v="01:01"/>
    <n v="1390"/>
    <n v="1"/>
    <n v="54047"/>
    <n v="0"/>
    <n v="1"/>
    <n v="0"/>
    <n v="1"/>
    <n v="0"/>
    <s v="OK"/>
    <m/>
    <s v=""/>
    <s v=""/>
    <n v="1390"/>
    <n v="54047"/>
    <n v="64591.5697"/>
    <n v="64591.5697"/>
    <n v="89782281.883000001"/>
  </r>
  <r>
    <x v="10"/>
    <x v="306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06"/>
    <s v="03:00"/>
    <n v="808"/>
    <n v="1"/>
    <n v="110238"/>
    <n v="1"/>
    <n v="1"/>
    <n v="0"/>
    <n v="1"/>
    <n v="0"/>
    <s v="OK"/>
    <m/>
    <s v=""/>
    <s v=""/>
    <n v="808"/>
    <s v=""/>
    <s v=""/>
    <n v="110238"/>
    <n v="89072304"/>
  </r>
  <r>
    <x v="10"/>
    <x v="306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06"/>
    <s v="05:00"/>
    <n v="970"/>
    <n v="0"/>
    <n v="195035"/>
    <n v="0"/>
    <n v="1"/>
    <n v="0"/>
    <n v="1"/>
    <n v="0"/>
    <s v="OK"/>
    <m/>
    <n v="970"/>
    <n v="907.14400000000001"/>
    <n v="907.14400000000001"/>
    <n v="195035"/>
    <n v="233086.3285"/>
    <n v="233086.3285"/>
    <n v="211442864.380804"/>
  </r>
  <r>
    <x v="10"/>
    <x v="306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06"/>
    <s v="07:00"/>
    <n v="1202"/>
    <n v="0"/>
    <n v="123836"/>
    <n v="1"/>
    <n v="1"/>
    <n v="0"/>
    <n v="1"/>
    <n v="0"/>
    <s v="OK"/>
    <m/>
    <n v="1202"/>
    <n v="1124.1104"/>
    <n v="1124.1104"/>
    <s v=""/>
    <s v=""/>
    <n v="123836"/>
    <n v="139205335.49439999"/>
  </r>
  <r>
    <x v="10"/>
    <x v="306"/>
    <s v="08:00"/>
    <n v="1891"/>
    <n v="0"/>
    <n v="147013"/>
    <n v="0"/>
    <n v="1"/>
    <n v="0"/>
    <n v="1"/>
    <n v="0"/>
    <s v="OK"/>
    <m/>
    <n v="1891"/>
    <n v="1768.4632000000001"/>
    <n v="1768.4632000000001"/>
    <n v="147013"/>
    <n v="175695.23630000002"/>
    <n v="175695.23630000002"/>
    <n v="310710559.81185424"/>
  </r>
  <r>
    <x v="10"/>
    <x v="306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06"/>
    <s v="10:00"/>
    <n v="1742"/>
    <n v="0"/>
    <n v="129586"/>
    <n v="0"/>
    <n v="1"/>
    <n v="0"/>
    <n v="1"/>
    <n v="0"/>
    <s v="OK"/>
    <m/>
    <n v="1742"/>
    <n v="1629.1184000000001"/>
    <n v="1629.1184000000001"/>
    <n v="129586"/>
    <n v="154868.2286"/>
    <n v="154868.2286"/>
    <n v="252298680.78766626"/>
  </r>
  <r>
    <x v="10"/>
    <x v="306"/>
    <s v="11:00"/>
    <n v="530"/>
    <n v="1"/>
    <n v="196594"/>
    <n v="0"/>
    <n v="1"/>
    <n v="0"/>
    <n v="1"/>
    <n v="0"/>
    <s v="OK"/>
    <m/>
    <s v=""/>
    <s v=""/>
    <n v="530"/>
    <n v="196594"/>
    <n v="234949.48940000002"/>
    <n v="234949.48940000002"/>
    <n v="124523229.38200001"/>
  </r>
  <r>
    <x v="10"/>
    <x v="306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06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06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06"/>
    <s v="15:00"/>
    <n v="989"/>
    <n v="0"/>
    <n v="240700"/>
    <n v="1"/>
    <n v="1"/>
    <n v="0"/>
    <n v="1"/>
    <n v="0"/>
    <s v="OK"/>
    <m/>
    <n v="989"/>
    <n v="924.91280000000006"/>
    <n v="924.91280000000006"/>
    <s v=""/>
    <s v=""/>
    <n v="240700"/>
    <n v="222626510.96000001"/>
  </r>
  <r>
    <x v="10"/>
    <x v="306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06"/>
    <s v="17:00"/>
    <n v="1529"/>
    <n v="0"/>
    <n v="296366"/>
    <n v="1"/>
    <n v="1"/>
    <n v="0"/>
    <n v="1"/>
    <n v="0"/>
    <s v="OK"/>
    <m/>
    <n v="1529"/>
    <n v="1429.9208000000001"/>
    <n v="1429.9208000000001"/>
    <s v=""/>
    <s v=""/>
    <n v="296366"/>
    <n v="423779907.81280005"/>
  </r>
  <r>
    <x v="10"/>
    <x v="306"/>
    <s v="18:00"/>
    <n v="919"/>
    <n v="0"/>
    <n v="44058"/>
    <n v="0"/>
    <n v="1"/>
    <n v="0"/>
    <n v="1"/>
    <n v="0"/>
    <s v="OK"/>
    <m/>
    <n v="919"/>
    <n v="859.44880000000001"/>
    <n v="859.44880000000001"/>
    <n v="44058"/>
    <n v="52653.715800000005"/>
    <n v="52653.715800000005"/>
    <n v="45253172.859851047"/>
  </r>
  <r>
    <x v="10"/>
    <x v="306"/>
    <s v="19:00"/>
    <n v="1282"/>
    <n v="1"/>
    <n v="61094"/>
    <n v="1"/>
    <n v="1"/>
    <n v="0"/>
    <n v="1"/>
    <n v="0"/>
    <s v="OK"/>
    <m/>
    <s v=""/>
    <s v=""/>
    <n v="1282"/>
    <s v=""/>
    <s v=""/>
    <n v="61094"/>
    <n v="78322508"/>
  </r>
  <r>
    <x v="10"/>
    <x v="306"/>
    <s v="20:00"/>
    <n v="1665"/>
    <n v="0"/>
    <n v="277339"/>
    <n v="0"/>
    <n v="1"/>
    <n v="0"/>
    <n v="1"/>
    <n v="0"/>
    <s v="OK"/>
    <m/>
    <n v="1665"/>
    <n v="1557.1079999999999"/>
    <n v="1557.1079999999999"/>
    <n v="277339"/>
    <n v="331447.83890000003"/>
    <n v="331447.83890000003"/>
    <n v="516100081.53390121"/>
  </r>
  <r>
    <x v="10"/>
    <x v="306"/>
    <s v="21:00"/>
    <n v="612"/>
    <n v="1"/>
    <n v="172836"/>
    <n v="1"/>
    <n v="1"/>
    <n v="0"/>
    <n v="1"/>
    <n v="0"/>
    <s v="OK"/>
    <m/>
    <s v=""/>
    <s v=""/>
    <n v="612"/>
    <s v=""/>
    <s v=""/>
    <n v="172836"/>
    <n v="105775632"/>
  </r>
  <r>
    <x v="10"/>
    <x v="306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06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06"/>
    <s v="00:00"/>
    <n v="1333"/>
    <n v="0"/>
    <n v="207955"/>
    <n v="1"/>
    <n v="1"/>
    <n v="0"/>
    <n v="1"/>
    <n v="0"/>
    <s v="OK"/>
    <m/>
    <n v="1333"/>
    <n v="1246.6215999999999"/>
    <n v="1246.6215999999999"/>
    <s v=""/>
    <s v=""/>
    <n v="207955"/>
    <n v="259241194.82799998"/>
  </r>
  <r>
    <x v="10"/>
    <x v="307"/>
    <s v="01:01"/>
    <n v="723"/>
    <n v="0"/>
    <n v="194300"/>
    <n v="1"/>
    <n v="1"/>
    <n v="0"/>
    <n v="1"/>
    <n v="0"/>
    <s v="OK"/>
    <m/>
    <n v="723"/>
    <n v="676.14960000000008"/>
    <n v="676.14960000000008"/>
    <s v=""/>
    <s v=""/>
    <n v="194300"/>
    <n v="131375867.28000002"/>
  </r>
  <r>
    <x v="10"/>
    <x v="307"/>
    <s v="02:00"/>
    <n v="1869"/>
    <n v="0"/>
    <n v="292003"/>
    <n v="0"/>
    <n v="1"/>
    <n v="0"/>
    <n v="1"/>
    <n v="0"/>
    <s v="OK"/>
    <m/>
    <n v="1869"/>
    <n v="1747.8887999999999"/>
    <n v="1747.8887999999999"/>
    <n v="292003"/>
    <n v="348972.78529999999"/>
    <n v="348972.78529999999"/>
    <n v="609965622.93067455"/>
  </r>
  <r>
    <x v="10"/>
    <x v="307"/>
    <s v="03:00"/>
    <n v="564"/>
    <n v="0"/>
    <n v="258726"/>
    <n v="1"/>
    <n v="1"/>
    <n v="0"/>
    <n v="1"/>
    <n v="0"/>
    <s v="OK"/>
    <m/>
    <n v="564"/>
    <n v="527.45280000000002"/>
    <n v="527.45280000000002"/>
    <s v=""/>
    <s v=""/>
    <n v="258726"/>
    <n v="136465753.13280001"/>
  </r>
  <r>
    <x v="10"/>
    <x v="307"/>
    <s v="04:00"/>
    <n v="962"/>
    <n v="1"/>
    <n v="156668"/>
    <n v="0"/>
    <n v="1"/>
    <n v="0"/>
    <n v="1"/>
    <n v="0"/>
    <s v="OK"/>
    <m/>
    <s v=""/>
    <s v=""/>
    <n v="962"/>
    <n v="156668"/>
    <n v="187233.92680000002"/>
    <n v="187233.92680000002"/>
    <n v="180119037.58160001"/>
  </r>
  <r>
    <x v="10"/>
    <x v="307"/>
    <s v="05:00"/>
    <n v="1249"/>
    <n v="0"/>
    <n v="260268"/>
    <n v="1"/>
    <n v="1"/>
    <n v="0"/>
    <n v="1"/>
    <n v="0"/>
    <s v="OK"/>
    <m/>
    <n v="1249"/>
    <n v="1168.0648000000001"/>
    <n v="1168.0648000000001"/>
    <s v=""/>
    <s v=""/>
    <n v="260268"/>
    <n v="304009889.3664"/>
  </r>
  <r>
    <x v="10"/>
    <x v="307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07"/>
    <s v="07:00"/>
    <n v="1774"/>
    <n v="0"/>
    <n v="111738"/>
    <n v="1"/>
    <n v="1"/>
    <n v="0"/>
    <n v="1"/>
    <n v="0"/>
    <s v="OK"/>
    <m/>
    <n v="1774"/>
    <n v="1659.0448000000001"/>
    <n v="1659.0448000000001"/>
    <s v=""/>
    <s v=""/>
    <n v="111738"/>
    <n v="185378347.86240003"/>
  </r>
  <r>
    <x v="10"/>
    <x v="307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07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07"/>
    <s v="10:00"/>
    <n v="1051"/>
    <n v="1"/>
    <n v="131078"/>
    <n v="1"/>
    <n v="1"/>
    <n v="0"/>
    <n v="1"/>
    <n v="0"/>
    <s v="OK"/>
    <m/>
    <s v=""/>
    <s v=""/>
    <n v="1051"/>
    <s v=""/>
    <s v=""/>
    <n v="131078"/>
    <n v="137762978"/>
  </r>
  <r>
    <x v="10"/>
    <x v="307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07"/>
    <s v="12:00"/>
    <n v="1934"/>
    <n v="0"/>
    <n v="143420"/>
    <n v="1"/>
    <n v="1"/>
    <n v="0"/>
    <n v="1"/>
    <n v="0"/>
    <s v="OK"/>
    <m/>
    <n v="1934"/>
    <n v="1808.6768"/>
    <n v="1808.6768"/>
    <s v=""/>
    <s v=""/>
    <n v="143420"/>
    <n v="259400426.65599999"/>
  </r>
  <r>
    <x v="10"/>
    <x v="307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07"/>
    <s v="14:00"/>
    <n v="671"/>
    <n v="0"/>
    <n v="244631"/>
    <n v="0"/>
    <n v="1"/>
    <n v="0"/>
    <n v="1"/>
    <n v="0"/>
    <s v="OK"/>
    <m/>
    <n v="671"/>
    <n v="627.51920000000007"/>
    <n v="627.51920000000007"/>
    <n v="244631"/>
    <n v="292358.50810000004"/>
    <n v="292358.50810000004"/>
    <n v="183460577.11610556"/>
  </r>
  <r>
    <x v="10"/>
    <x v="307"/>
    <s v="15:00"/>
    <n v="1085"/>
    <n v="1"/>
    <n v="219024"/>
    <n v="1"/>
    <n v="1"/>
    <n v="0"/>
    <n v="1"/>
    <n v="0"/>
    <s v="OK"/>
    <m/>
    <s v=""/>
    <s v=""/>
    <n v="1085"/>
    <s v=""/>
    <s v=""/>
    <n v="219024"/>
    <n v="237641040"/>
  </r>
  <r>
    <x v="10"/>
    <x v="307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07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07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07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07"/>
    <s v="20:00"/>
    <n v="365"/>
    <n v="1"/>
    <n v="36481"/>
    <n v="0"/>
    <n v="1"/>
    <n v="0"/>
    <n v="1"/>
    <n v="0"/>
    <s v="OK"/>
    <m/>
    <s v=""/>
    <s v=""/>
    <n v="365"/>
    <n v="36481"/>
    <n v="43598.443100000004"/>
    <n v="43598.443100000004"/>
    <n v="15913431.731500002"/>
  </r>
  <r>
    <x v="10"/>
    <x v="307"/>
    <s v="21:00"/>
    <n v="1653"/>
    <n v="1"/>
    <n v="205428"/>
    <n v="1"/>
    <n v="1"/>
    <n v="0"/>
    <n v="1"/>
    <n v="0"/>
    <s v="OK"/>
    <m/>
    <s v=""/>
    <s v=""/>
    <n v="1653"/>
    <s v=""/>
    <s v=""/>
    <n v="205428"/>
    <n v="339572484"/>
  </r>
  <r>
    <x v="10"/>
    <x v="307"/>
    <s v="22:00"/>
    <n v="1265"/>
    <n v="1"/>
    <n v="215101"/>
    <n v="1"/>
    <n v="1"/>
    <n v="0"/>
    <n v="1"/>
    <n v="0"/>
    <s v="OK"/>
    <m/>
    <s v=""/>
    <s v=""/>
    <n v="1265"/>
    <s v=""/>
    <s v=""/>
    <n v="215101"/>
    <n v="272102765"/>
  </r>
  <r>
    <x v="10"/>
    <x v="307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07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08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08"/>
    <s v="02:00"/>
    <n v="1901"/>
    <n v="0"/>
    <n v="148675"/>
    <n v="1"/>
    <n v="1"/>
    <n v="0"/>
    <n v="1"/>
    <n v="0"/>
    <s v="OK"/>
    <m/>
    <n v="1901"/>
    <n v="1777.8152"/>
    <n v="1777.8152"/>
    <s v=""/>
    <s v=""/>
    <n v="148675"/>
    <n v="264316674.86000001"/>
  </r>
  <r>
    <x v="10"/>
    <x v="308"/>
    <s v="03:00"/>
    <n v="1568"/>
    <n v="0"/>
    <n v="230104"/>
    <n v="1"/>
    <n v="1"/>
    <n v="0"/>
    <n v="1"/>
    <n v="0"/>
    <s v="OK"/>
    <m/>
    <n v="1568"/>
    <n v="1466.3936000000001"/>
    <n v="1466.3936000000001"/>
    <s v=""/>
    <s v=""/>
    <n v="230104"/>
    <n v="337423032.93440002"/>
  </r>
  <r>
    <x v="10"/>
    <x v="308"/>
    <s v="04:00"/>
    <n v="489"/>
    <n v="0"/>
    <n v="260286"/>
    <n v="1"/>
    <n v="1"/>
    <n v="0"/>
    <n v="1"/>
    <n v="0"/>
    <s v="OK"/>
    <m/>
    <n v="489"/>
    <n v="457.31280000000004"/>
    <n v="457.31280000000004"/>
    <s v=""/>
    <s v=""/>
    <n v="260286"/>
    <n v="119032119.46080001"/>
  </r>
  <r>
    <x v="10"/>
    <x v="308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08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08"/>
    <s v="07:00"/>
    <n v="1438"/>
    <n v="0"/>
    <n v="166033"/>
    <n v="1"/>
    <n v="1"/>
    <n v="0"/>
    <n v="1"/>
    <n v="0"/>
    <s v="OK"/>
    <m/>
    <n v="1438"/>
    <n v="1344.8176000000001"/>
    <n v="1344.8176000000001"/>
    <s v=""/>
    <s v=""/>
    <n v="166033"/>
    <n v="223284100.58080003"/>
  </r>
  <r>
    <x v="10"/>
    <x v="308"/>
    <s v="08:00"/>
    <n v="439"/>
    <n v="1"/>
    <n v="99710"/>
    <n v="1"/>
    <n v="1"/>
    <n v="0"/>
    <n v="1"/>
    <n v="0"/>
    <s v="OK"/>
    <m/>
    <s v=""/>
    <s v=""/>
    <n v="439"/>
    <s v=""/>
    <s v=""/>
    <n v="99710"/>
    <n v="43772690"/>
  </r>
  <r>
    <x v="10"/>
    <x v="308"/>
    <s v="09:00"/>
    <n v="845"/>
    <n v="0"/>
    <n v="40816"/>
    <n v="1"/>
    <n v="1"/>
    <n v="0"/>
    <n v="1"/>
    <n v="0"/>
    <s v="OK"/>
    <m/>
    <n v="845"/>
    <n v="790.24400000000003"/>
    <n v="790.24400000000003"/>
    <s v=""/>
    <s v=""/>
    <n v="40816"/>
    <n v="32254599.104000002"/>
  </r>
  <r>
    <x v="10"/>
    <x v="308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08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08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08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08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08"/>
    <s v="15:00"/>
    <n v="1053"/>
    <n v="0"/>
    <n v="281914"/>
    <n v="0"/>
    <n v="1"/>
    <n v="0"/>
    <n v="1"/>
    <n v="0"/>
    <s v="OK"/>
    <m/>
    <n v="1053"/>
    <n v="984.76560000000006"/>
    <n v="984.76560000000006"/>
    <n v="281914"/>
    <n v="336915.42139999999"/>
    <n v="336915.42139999999"/>
    <n v="331782717.10422385"/>
  </r>
  <r>
    <x v="10"/>
    <x v="308"/>
    <s v="16:00"/>
    <n v="1225"/>
    <n v="1"/>
    <n v="218843"/>
    <n v="1"/>
    <n v="1"/>
    <n v="0"/>
    <n v="1"/>
    <n v="0"/>
    <s v="OK"/>
    <m/>
    <s v=""/>
    <s v=""/>
    <n v="1225"/>
    <s v=""/>
    <s v=""/>
    <n v="218843"/>
    <n v="268082675"/>
  </r>
  <r>
    <x v="10"/>
    <x v="308"/>
    <s v="17:00"/>
    <n v="1975"/>
    <n v="1"/>
    <n v="54635"/>
    <n v="0"/>
    <n v="1"/>
    <n v="0"/>
    <n v="1"/>
    <n v="0"/>
    <s v="OK"/>
    <m/>
    <s v=""/>
    <s v=""/>
    <n v="1975"/>
    <n v="54635"/>
    <n v="65294.288500000002"/>
    <n v="65294.288500000002"/>
    <n v="128956219.78750001"/>
  </r>
  <r>
    <x v="10"/>
    <x v="308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08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08"/>
    <s v="20:00"/>
    <n v="1425"/>
    <n v="1"/>
    <n v="268996"/>
    <n v="0"/>
    <n v="1"/>
    <n v="0"/>
    <n v="1"/>
    <n v="0"/>
    <s v="OK"/>
    <m/>
    <s v=""/>
    <s v=""/>
    <n v="1425"/>
    <n v="268996"/>
    <n v="321477.11960000003"/>
    <n v="321477.11960000003"/>
    <n v="458104895.43000007"/>
  </r>
  <r>
    <x v="10"/>
    <x v="308"/>
    <s v="21:00"/>
    <n v="1161"/>
    <n v="0"/>
    <n v="193439"/>
    <n v="1"/>
    <n v="1"/>
    <n v="0"/>
    <n v="1"/>
    <n v="0"/>
    <s v="OK"/>
    <m/>
    <n v="1161"/>
    <n v="1085.7672"/>
    <n v="1085.7672"/>
    <s v=""/>
    <s v=""/>
    <n v="193439"/>
    <n v="210029721.40079999"/>
  </r>
  <r>
    <x v="10"/>
    <x v="308"/>
    <s v="22:00"/>
    <n v="937"/>
    <n v="0"/>
    <n v="222426"/>
    <n v="0"/>
    <n v="1"/>
    <n v="0"/>
    <n v="1"/>
    <n v="0"/>
    <s v="OK"/>
    <m/>
    <n v="937"/>
    <n v="876.28240000000005"/>
    <n v="876.28240000000005"/>
    <n v="222426"/>
    <n v="265821.3126"/>
    <n v="265821.3126"/>
    <n v="232934537.77627826"/>
  </r>
  <r>
    <x v="10"/>
    <x v="308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08"/>
    <s v="00:00"/>
    <n v="967"/>
    <n v="0"/>
    <n v="89145"/>
    <n v="0"/>
    <n v="1"/>
    <n v="0"/>
    <n v="1"/>
    <n v="0"/>
    <s v="OK"/>
    <m/>
    <n v="967"/>
    <n v="904.33839999999998"/>
    <n v="904.33839999999998"/>
    <n v="89145"/>
    <n v="106537.18950000001"/>
    <n v="106537.18950000001"/>
    <n v="96345671.492926806"/>
  </r>
  <r>
    <x v="10"/>
    <x v="309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09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09"/>
    <s v="03:00"/>
    <n v="1119"/>
    <n v="1"/>
    <n v="116146"/>
    <n v="1"/>
    <n v="1"/>
    <n v="0"/>
    <n v="1"/>
    <n v="0"/>
    <s v="OK"/>
    <m/>
    <s v=""/>
    <s v=""/>
    <n v="1119"/>
    <s v=""/>
    <s v=""/>
    <n v="116146"/>
    <n v="129967374"/>
  </r>
  <r>
    <x v="10"/>
    <x v="309"/>
    <s v="04:00"/>
    <n v="604"/>
    <n v="0"/>
    <n v="33287"/>
    <n v="1"/>
    <n v="1"/>
    <n v="0"/>
    <n v="1"/>
    <n v="0"/>
    <s v="OK"/>
    <m/>
    <n v="604"/>
    <n v="564.86080000000004"/>
    <n v="564.86080000000004"/>
    <s v=""/>
    <s v=""/>
    <n v="33287"/>
    <n v="18802521.4496"/>
  </r>
  <r>
    <x v="10"/>
    <x v="309"/>
    <s v="05:00"/>
    <n v="1603"/>
    <n v="0"/>
    <n v="272959"/>
    <n v="0"/>
    <n v="1"/>
    <n v="0"/>
    <n v="1"/>
    <n v="0"/>
    <s v="OK"/>
    <m/>
    <n v="1603"/>
    <n v="1499.1256000000001"/>
    <n v="1499.1256000000001"/>
    <n v="272959"/>
    <n v="326213.30090000003"/>
    <n v="326213.30090000003"/>
    <n v="489034710.43969309"/>
  </r>
  <r>
    <x v="10"/>
    <x v="309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09"/>
    <s v="07:00"/>
    <n v="828"/>
    <n v="0"/>
    <n v="210738"/>
    <n v="1"/>
    <n v="1"/>
    <n v="0"/>
    <n v="1"/>
    <n v="0"/>
    <s v="OK"/>
    <m/>
    <n v="828"/>
    <n v="774.34559999999999"/>
    <n v="774.34559999999999"/>
    <s v=""/>
    <s v=""/>
    <n v="210738"/>
    <n v="163184043.0528"/>
  </r>
  <r>
    <x v="10"/>
    <x v="309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09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09"/>
    <s v="10:00"/>
    <n v="1298"/>
    <n v="0"/>
    <n v="255069"/>
    <n v="1"/>
    <n v="1"/>
    <n v="0"/>
    <n v="1"/>
    <n v="0"/>
    <s v="OK"/>
    <m/>
    <n v="1298"/>
    <n v="1213.8896"/>
    <n v="1213.8896"/>
    <s v=""/>
    <s v=""/>
    <n v="255069"/>
    <n v="309625606.38239998"/>
  </r>
  <r>
    <x v="10"/>
    <x v="309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09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09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09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09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09"/>
    <s v="16:00"/>
    <n v="793"/>
    <n v="1"/>
    <n v="262296"/>
    <n v="1"/>
    <n v="1"/>
    <n v="0"/>
    <n v="1"/>
    <n v="0"/>
    <s v="OK"/>
    <m/>
    <s v=""/>
    <s v=""/>
    <n v="793"/>
    <s v=""/>
    <s v=""/>
    <n v="262296"/>
    <n v="208000728"/>
  </r>
  <r>
    <x v="10"/>
    <x v="309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09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09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09"/>
    <s v="20:00"/>
    <n v="1577"/>
    <n v="1"/>
    <n v="270836"/>
    <n v="1"/>
    <n v="1"/>
    <n v="0"/>
    <n v="1"/>
    <n v="0"/>
    <s v="OK"/>
    <m/>
    <s v=""/>
    <s v=""/>
    <n v="1577"/>
    <s v=""/>
    <s v=""/>
    <n v="270836"/>
    <n v="427108372"/>
  </r>
  <r>
    <x v="10"/>
    <x v="309"/>
    <s v="21:00"/>
    <n v="873"/>
    <n v="0"/>
    <n v="42851"/>
    <n v="1"/>
    <n v="1"/>
    <n v="0"/>
    <n v="1"/>
    <n v="0"/>
    <s v="OK"/>
    <m/>
    <n v="873"/>
    <n v="816.42960000000005"/>
    <n v="816.42960000000005"/>
    <s v=""/>
    <s v=""/>
    <n v="42851"/>
    <n v="34984824.7896"/>
  </r>
  <r>
    <x v="10"/>
    <x v="309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09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09"/>
    <s v="00:00"/>
    <n v="864"/>
    <n v="0"/>
    <n v="232574"/>
    <n v="1"/>
    <n v="1"/>
    <n v="0"/>
    <n v="1"/>
    <n v="0"/>
    <s v="OK"/>
    <m/>
    <n v="864"/>
    <n v="808.01279999999997"/>
    <n v="808.01279999999997"/>
    <s v=""/>
    <s v=""/>
    <n v="232574"/>
    <n v="187922768.9472"/>
  </r>
  <r>
    <x v="10"/>
    <x v="310"/>
    <s v="01:01"/>
    <n v="1029"/>
    <n v="1"/>
    <n v="130064"/>
    <n v="0"/>
    <n v="1"/>
    <n v="0"/>
    <n v="1"/>
    <n v="0"/>
    <s v="OK"/>
    <m/>
    <s v=""/>
    <s v=""/>
    <n v="1029"/>
    <n v="130064"/>
    <n v="155439.48639999999"/>
    <n v="155439.48639999999"/>
    <n v="159947231.50560001"/>
  </r>
  <r>
    <x v="10"/>
    <x v="310"/>
    <s v="02:00"/>
    <n v="1261"/>
    <n v="0"/>
    <n v="119587"/>
    <n v="0"/>
    <n v="1"/>
    <n v="0"/>
    <n v="1"/>
    <n v="0"/>
    <s v="OK"/>
    <m/>
    <n v="1261"/>
    <n v="1179.2872"/>
    <n v="1179.2872"/>
    <n v="119587"/>
    <n v="142918.42370000001"/>
    <n v="142918.42370000001"/>
    <n v="168541867.71358666"/>
  </r>
  <r>
    <x v="10"/>
    <x v="310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10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10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10"/>
    <s v="06:00"/>
    <n v="1474"/>
    <n v="0"/>
    <n v="108326"/>
    <n v="0"/>
    <n v="1"/>
    <n v="0"/>
    <n v="1"/>
    <n v="0"/>
    <s v="OK"/>
    <m/>
    <n v="1474"/>
    <n v="1378.4848"/>
    <n v="1378.4848"/>
    <n v="108326"/>
    <n v="129460.4026"/>
    <n v="129460.4026"/>
    <n v="178459197.18598047"/>
  </r>
  <r>
    <x v="10"/>
    <x v="310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10"/>
    <s v="08:00"/>
    <n v="901"/>
    <n v="0"/>
    <n v="64115"/>
    <n v="1"/>
    <n v="1"/>
    <n v="0"/>
    <n v="1"/>
    <n v="0"/>
    <s v="OK"/>
    <m/>
    <n v="901"/>
    <n v="842.61520000000007"/>
    <n v="842.61520000000007"/>
    <s v=""/>
    <s v=""/>
    <n v="64115"/>
    <n v="54024273.548000008"/>
  </r>
  <r>
    <x v="10"/>
    <x v="310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10"/>
    <s v="10:00"/>
    <n v="393"/>
    <n v="1"/>
    <n v="151338"/>
    <n v="0"/>
    <n v="1"/>
    <n v="0"/>
    <n v="1"/>
    <n v="0"/>
    <s v="OK"/>
    <m/>
    <s v=""/>
    <s v=""/>
    <n v="393"/>
    <n v="151338"/>
    <n v="180864.04380000001"/>
    <n v="180864.04380000001"/>
    <n v="71079569.213400006"/>
  </r>
  <r>
    <x v="10"/>
    <x v="310"/>
    <s v="11:00"/>
    <n v="1377"/>
    <n v="1"/>
    <n v="237996"/>
    <n v="0"/>
    <n v="1"/>
    <n v="0"/>
    <n v="1"/>
    <n v="0"/>
    <s v="OK"/>
    <m/>
    <s v=""/>
    <s v=""/>
    <n v="1377"/>
    <n v="237996"/>
    <n v="284429.0196"/>
    <n v="284429.0196"/>
    <n v="391658759.9892"/>
  </r>
  <r>
    <x v="10"/>
    <x v="310"/>
    <s v="12:00"/>
    <n v="1748"/>
    <n v="1"/>
    <n v="126784"/>
    <n v="0"/>
    <n v="1"/>
    <n v="0"/>
    <n v="1"/>
    <n v="0"/>
    <s v="OK"/>
    <m/>
    <s v=""/>
    <s v=""/>
    <n v="1748"/>
    <n v="126784"/>
    <n v="151519.55840000001"/>
    <n v="151519.55840000001"/>
    <n v="264856188.08320001"/>
  </r>
  <r>
    <x v="10"/>
    <x v="310"/>
    <s v="13:00"/>
    <n v="1248"/>
    <n v="1"/>
    <n v="87783"/>
    <n v="0"/>
    <n v="1"/>
    <n v="0"/>
    <n v="1"/>
    <n v="0"/>
    <s v="OK"/>
    <m/>
    <s v=""/>
    <s v=""/>
    <n v="1248"/>
    <n v="87783"/>
    <n v="104909.4633"/>
    <n v="104909.4633"/>
    <n v="130927010.19840001"/>
  </r>
  <r>
    <x v="10"/>
    <x v="310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10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10"/>
    <s v="16:00"/>
    <n v="1205"/>
    <n v="0"/>
    <n v="155156"/>
    <n v="1"/>
    <n v="1"/>
    <n v="0"/>
    <n v="1"/>
    <n v="0"/>
    <s v="OK"/>
    <m/>
    <n v="1205"/>
    <n v="1126.9159999999999"/>
    <n v="1126.9159999999999"/>
    <s v=""/>
    <s v=""/>
    <n v="155156"/>
    <n v="174847778.896"/>
  </r>
  <r>
    <x v="10"/>
    <x v="310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10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10"/>
    <s v="19:00"/>
    <n v="591"/>
    <n v="0"/>
    <n v="254214"/>
    <n v="1"/>
    <n v="1"/>
    <n v="0"/>
    <n v="1"/>
    <n v="0"/>
    <s v="OK"/>
    <m/>
    <n v="591"/>
    <n v="552.70320000000004"/>
    <n v="552.70320000000004"/>
    <s v=""/>
    <s v=""/>
    <n v="254214"/>
    <n v="140504891.28480002"/>
  </r>
  <r>
    <x v="10"/>
    <x v="310"/>
    <s v="20:00"/>
    <n v="1201"/>
    <n v="1"/>
    <n v="211709"/>
    <n v="0"/>
    <n v="1"/>
    <n v="0"/>
    <n v="1"/>
    <n v="0"/>
    <s v="OK"/>
    <m/>
    <s v=""/>
    <s v=""/>
    <n v="1201"/>
    <n v="211709"/>
    <n v="253013.4259"/>
    <n v="253013.4259"/>
    <n v="303869124.50590003"/>
  </r>
  <r>
    <x v="10"/>
    <x v="310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10"/>
    <s v="22:00"/>
    <n v="1735"/>
    <n v="1"/>
    <n v="102665"/>
    <n v="0"/>
    <n v="1"/>
    <n v="0"/>
    <n v="1"/>
    <n v="0"/>
    <s v="OK"/>
    <m/>
    <s v=""/>
    <s v=""/>
    <n v="1735"/>
    <n v="102665"/>
    <n v="122694.9415"/>
    <n v="122694.9415"/>
    <n v="212875723.5025"/>
  </r>
  <r>
    <x v="10"/>
    <x v="310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10"/>
    <s v="00:00"/>
    <n v="1400"/>
    <n v="0"/>
    <n v="55963"/>
    <n v="0"/>
    <n v="1"/>
    <n v="0"/>
    <n v="1"/>
    <n v="0"/>
    <s v="OK"/>
    <m/>
    <n v="1400"/>
    <n v="1309.28"/>
    <n v="1309.28"/>
    <n v="55963"/>
    <n v="66881.381300000008"/>
    <n v="66881.381300000008"/>
    <n v="87566454.908464015"/>
  </r>
  <r>
    <x v="10"/>
    <x v="311"/>
    <s v="01:01"/>
    <n v="1380"/>
    <n v="1"/>
    <n v="94034"/>
    <n v="1"/>
    <n v="1"/>
    <n v="0"/>
    <n v="1"/>
    <n v="0"/>
    <s v="OK"/>
    <m/>
    <s v=""/>
    <s v=""/>
    <n v="1380"/>
    <s v=""/>
    <s v=""/>
    <n v="94034"/>
    <n v="129766920"/>
  </r>
  <r>
    <x v="10"/>
    <x v="311"/>
    <s v="02:00"/>
    <n v="1865"/>
    <n v="1"/>
    <n v="255777"/>
    <n v="0"/>
    <n v="1"/>
    <n v="0"/>
    <n v="1"/>
    <n v="0"/>
    <s v="OK"/>
    <m/>
    <s v=""/>
    <s v=""/>
    <n v="1865"/>
    <n v="255777"/>
    <n v="305679.09270000004"/>
    <n v="305679.09270000004"/>
    <n v="570091507.88550007"/>
  </r>
  <r>
    <x v="10"/>
    <x v="311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11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11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11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11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11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11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11"/>
    <s v="10:00"/>
    <n v="476"/>
    <n v="0"/>
    <n v="140145"/>
    <n v="0"/>
    <n v="1"/>
    <n v="0"/>
    <n v="1"/>
    <n v="0"/>
    <s v="OK"/>
    <m/>
    <n v="476"/>
    <n v="445.15520000000004"/>
    <n v="445.15520000000004"/>
    <n v="140145"/>
    <n v="167487.28950000001"/>
    <n v="167487.28950000001"/>
    <n v="74557837.854830414"/>
  </r>
  <r>
    <x v="10"/>
    <x v="311"/>
    <s v="11:00"/>
    <n v="1824"/>
    <n v="0"/>
    <n v="114482"/>
    <n v="1"/>
    <n v="1"/>
    <n v="0"/>
    <n v="1"/>
    <n v="0"/>
    <s v="OK"/>
    <m/>
    <n v="1824"/>
    <n v="1705.8048000000001"/>
    <n v="1705.8048000000001"/>
    <s v=""/>
    <s v=""/>
    <n v="114482"/>
    <n v="195283945.11360002"/>
  </r>
  <r>
    <x v="10"/>
    <x v="311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11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11"/>
    <s v="14:00"/>
    <n v="1539"/>
    <n v="1"/>
    <n v="107997"/>
    <n v="0"/>
    <n v="1"/>
    <n v="0"/>
    <n v="1"/>
    <n v="0"/>
    <s v="OK"/>
    <m/>
    <s v=""/>
    <s v=""/>
    <n v="1539"/>
    <n v="107997"/>
    <n v="129067.21470000001"/>
    <n v="129067.21470000001"/>
    <n v="198634443.42330003"/>
  </r>
  <r>
    <x v="10"/>
    <x v="311"/>
    <s v="15:00"/>
    <n v="1770"/>
    <n v="0"/>
    <n v="153791"/>
    <n v="0"/>
    <n v="1"/>
    <n v="0"/>
    <n v="1"/>
    <n v="0"/>
    <s v="OK"/>
    <m/>
    <n v="1770"/>
    <n v="1655.3040000000001"/>
    <n v="1655.3040000000001"/>
    <n v="153791"/>
    <n v="183795.62410000002"/>
    <n v="183795.62410000002"/>
    <n v="304237631.75522643"/>
  </r>
  <r>
    <x v="10"/>
    <x v="311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11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11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11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11"/>
    <s v="20:00"/>
    <n v="777"/>
    <n v="0"/>
    <n v="181514"/>
    <n v="1"/>
    <n v="1"/>
    <n v="0"/>
    <n v="1"/>
    <n v="0"/>
    <s v="OK"/>
    <m/>
    <n v="777"/>
    <n v="726.65039999999999"/>
    <n v="726.65039999999999"/>
    <s v=""/>
    <s v=""/>
    <n v="181514"/>
    <n v="131897220.70559999"/>
  </r>
  <r>
    <x v="10"/>
    <x v="311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11"/>
    <s v="22:00"/>
    <n v="415"/>
    <n v="1"/>
    <n v="265510"/>
    <n v="0"/>
    <n v="1"/>
    <n v="0"/>
    <n v="1"/>
    <n v="0"/>
    <s v="OK"/>
    <m/>
    <s v=""/>
    <s v=""/>
    <n v="415"/>
    <n v="265510"/>
    <n v="317311.00099999999"/>
    <n v="317311.00099999999"/>
    <n v="131684065.41499999"/>
  </r>
  <r>
    <x v="10"/>
    <x v="311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11"/>
    <s v="00:00"/>
    <n v="1587"/>
    <n v="0"/>
    <n v="153009"/>
    <n v="1"/>
    <n v="1"/>
    <n v="0"/>
    <n v="1"/>
    <n v="0"/>
    <s v="OK"/>
    <m/>
    <n v="1587"/>
    <n v="1484.1624000000002"/>
    <n v="1484.1624000000002"/>
    <s v=""/>
    <s v=""/>
    <n v="153009"/>
    <n v="227090204.66160002"/>
  </r>
  <r>
    <x v="10"/>
    <x v="312"/>
    <s v="01:01"/>
    <n v="1983"/>
    <n v="0"/>
    <n v="159627"/>
    <n v="1"/>
    <n v="1"/>
    <n v="0"/>
    <n v="1"/>
    <n v="0"/>
    <s v="OK"/>
    <m/>
    <n v="1983"/>
    <n v="1854.5016000000001"/>
    <n v="1854.5016000000001"/>
    <s v=""/>
    <s v=""/>
    <n v="159627"/>
    <n v="296028526.90320003"/>
  </r>
  <r>
    <x v="10"/>
    <x v="312"/>
    <s v="02:00"/>
    <n v="1327"/>
    <n v="0"/>
    <n v="277368"/>
    <n v="1"/>
    <n v="1"/>
    <n v="0"/>
    <n v="1"/>
    <n v="0"/>
    <s v="OK"/>
    <m/>
    <n v="1327"/>
    <n v="1241.0104000000001"/>
    <n v="1241.0104000000001"/>
    <s v=""/>
    <s v=""/>
    <n v="277368"/>
    <n v="344216572.62720001"/>
  </r>
  <r>
    <x v="10"/>
    <x v="312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12"/>
    <s v="04:00"/>
    <n v="1099"/>
    <n v="0"/>
    <n v="272356"/>
    <n v="0"/>
    <n v="1"/>
    <n v="0"/>
    <n v="1"/>
    <n v="0"/>
    <s v="OK"/>
    <m/>
    <n v="1099"/>
    <n v="1027.7848000000001"/>
    <n v="1027.7848000000001"/>
    <n v="272356"/>
    <n v="325492.6556"/>
    <n v="325492.6556"/>
    <n v="334536403.93731493"/>
  </r>
  <r>
    <x v="10"/>
    <x v="312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12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12"/>
    <s v="07:00"/>
    <n v="1550"/>
    <n v="1"/>
    <n v="229859"/>
    <n v="1"/>
    <n v="1"/>
    <n v="0"/>
    <n v="1"/>
    <n v="0"/>
    <s v="OK"/>
    <m/>
    <s v=""/>
    <s v=""/>
    <n v="1550"/>
    <s v=""/>
    <s v=""/>
    <n v="229859"/>
    <n v="356281450"/>
  </r>
  <r>
    <x v="10"/>
    <x v="312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12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12"/>
    <s v="10:00"/>
    <n v="910"/>
    <n v="1"/>
    <n v="244138"/>
    <n v="1"/>
    <n v="1"/>
    <n v="0"/>
    <n v="1"/>
    <n v="0"/>
    <s v="OK"/>
    <m/>
    <s v=""/>
    <s v=""/>
    <n v="910"/>
    <s v=""/>
    <s v=""/>
    <n v="244138"/>
    <n v="222165580"/>
  </r>
  <r>
    <x v="10"/>
    <x v="312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12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12"/>
    <s v="13:00"/>
    <n v="590"/>
    <n v="1"/>
    <n v="166026"/>
    <n v="1"/>
    <n v="1"/>
    <n v="0"/>
    <n v="1"/>
    <n v="0"/>
    <s v="OK"/>
    <m/>
    <s v=""/>
    <s v=""/>
    <n v="590"/>
    <s v=""/>
    <s v=""/>
    <n v="166026"/>
    <n v="97955340"/>
  </r>
  <r>
    <x v="10"/>
    <x v="312"/>
    <s v="14:00"/>
    <n v="412"/>
    <n v="0"/>
    <n v="33139"/>
    <n v="0"/>
    <n v="1"/>
    <n v="0"/>
    <n v="1"/>
    <n v="0"/>
    <s v="OK"/>
    <m/>
    <n v="412"/>
    <n v="385.30240000000003"/>
    <n v="385.30240000000003"/>
    <n v="33139"/>
    <n v="39604.418900000004"/>
    <n v="39604.418900000004"/>
    <n v="15259677.652775362"/>
  </r>
  <r>
    <x v="10"/>
    <x v="312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12"/>
    <s v="16:00"/>
    <n v="360"/>
    <n v="1"/>
    <n v="110951"/>
    <n v="0"/>
    <n v="1"/>
    <n v="0"/>
    <n v="1"/>
    <n v="0"/>
    <s v="OK"/>
    <m/>
    <s v=""/>
    <s v=""/>
    <n v="360"/>
    <n v="110951"/>
    <n v="132597.54010000001"/>
    <n v="132597.54010000001"/>
    <n v="47735114.436000004"/>
  </r>
  <r>
    <x v="10"/>
    <x v="312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12"/>
    <s v="18:00"/>
    <n v="1873"/>
    <n v="0"/>
    <n v="110298"/>
    <n v="0"/>
    <n v="1"/>
    <n v="0"/>
    <n v="1"/>
    <n v="0"/>
    <s v="OK"/>
    <m/>
    <n v="1873"/>
    <n v="1751.6296"/>
    <n v="1751.6296"/>
    <n v="110298"/>
    <n v="131817.1398"/>
    <n v="131817.1398"/>
    <n v="230894803.86101809"/>
  </r>
  <r>
    <x v="10"/>
    <x v="312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12"/>
    <s v="20:00"/>
    <n v="316"/>
    <n v="0"/>
    <n v="224207"/>
    <n v="0"/>
    <n v="1"/>
    <n v="0"/>
    <n v="1"/>
    <n v="0"/>
    <s v="OK"/>
    <m/>
    <n v="316"/>
    <n v="295.52320000000003"/>
    <n v="295.52320000000003"/>
    <n v="224207"/>
    <n v="267949.78570000001"/>
    <n v="267949.78570000001"/>
    <n v="79185378.109378248"/>
  </r>
  <r>
    <x v="10"/>
    <x v="312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12"/>
    <s v="22:00"/>
    <n v="1389"/>
    <n v="0"/>
    <n v="80452"/>
    <n v="0"/>
    <n v="1"/>
    <n v="0"/>
    <n v="1"/>
    <n v="0"/>
    <s v="OK"/>
    <m/>
    <n v="1389"/>
    <n v="1298.9928"/>
    <n v="1298.9928"/>
    <n v="80452"/>
    <n v="96148.185200000007"/>
    <n v="96148.185200000007"/>
    <n v="124895800.30786657"/>
  </r>
  <r>
    <x v="10"/>
    <x v="312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12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13"/>
    <s v="01:01"/>
    <n v="1116"/>
    <n v="1"/>
    <n v="264276"/>
    <n v="0"/>
    <n v="1"/>
    <n v="0"/>
    <n v="1"/>
    <n v="0"/>
    <s v="OK"/>
    <m/>
    <s v=""/>
    <s v=""/>
    <n v="1116"/>
    <n v="264276"/>
    <n v="315836.2476"/>
    <n v="315836.2476"/>
    <n v="352473252.32160002"/>
  </r>
  <r>
    <x v="10"/>
    <x v="313"/>
    <s v="02:00"/>
    <n v="1713"/>
    <n v="0"/>
    <n v="166011"/>
    <n v="0"/>
    <n v="1"/>
    <n v="0"/>
    <n v="1"/>
    <n v="0"/>
    <s v="OK"/>
    <m/>
    <n v="1713"/>
    <n v="1601.9976000000001"/>
    <n v="1601.9976000000001"/>
    <n v="166011"/>
    <n v="198399.74610000002"/>
    <n v="198399.74610000002"/>
    <n v="317835917.09280944"/>
  </r>
  <r>
    <x v="10"/>
    <x v="313"/>
    <s v="03:00"/>
    <n v="697"/>
    <n v="1"/>
    <n v="34980"/>
    <n v="0"/>
    <n v="1"/>
    <n v="0"/>
    <n v="1"/>
    <n v="0"/>
    <s v="OK"/>
    <m/>
    <s v=""/>
    <s v=""/>
    <n v="697"/>
    <n v="34980"/>
    <n v="41804.598000000005"/>
    <n v="41804.598000000005"/>
    <n v="29137804.806000005"/>
  </r>
  <r>
    <x v="10"/>
    <x v="313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13"/>
    <s v="05:00"/>
    <n v="1450"/>
    <n v="0"/>
    <n v="44659"/>
    <n v="1"/>
    <n v="1"/>
    <n v="0"/>
    <n v="1"/>
    <n v="0"/>
    <s v="OK"/>
    <m/>
    <n v="1450"/>
    <n v="1356.04"/>
    <n v="1356.04"/>
    <s v=""/>
    <s v=""/>
    <n v="44659"/>
    <n v="60559390.359999999"/>
  </r>
  <r>
    <x v="10"/>
    <x v="313"/>
    <s v="06:00"/>
    <n v="777"/>
    <n v="1"/>
    <n v="294277"/>
    <n v="1"/>
    <n v="1"/>
    <n v="0"/>
    <n v="1"/>
    <n v="0"/>
    <s v="OK"/>
    <m/>
    <s v=""/>
    <s v=""/>
    <n v="777"/>
    <s v=""/>
    <s v=""/>
    <n v="294277"/>
    <n v="228653229"/>
  </r>
  <r>
    <x v="10"/>
    <x v="313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13"/>
    <s v="08:00"/>
    <n v="1678"/>
    <n v="0"/>
    <n v="257563"/>
    <n v="1"/>
    <n v="1"/>
    <n v="0"/>
    <n v="1"/>
    <n v="0"/>
    <s v="OK"/>
    <m/>
    <n v="1678"/>
    <n v="1569.2655999999999"/>
    <n v="1569.2655999999999"/>
    <s v=""/>
    <s v=""/>
    <n v="257563"/>
    <n v="404184755.73280001"/>
  </r>
  <r>
    <x v="10"/>
    <x v="313"/>
    <s v="09:00"/>
    <n v="1748"/>
    <n v="0"/>
    <n v="223451"/>
    <n v="0"/>
    <n v="1"/>
    <n v="0"/>
    <n v="1"/>
    <n v="0"/>
    <s v="OK"/>
    <m/>
    <n v="1748"/>
    <n v="1634.7296000000001"/>
    <n v="1634.7296000000001"/>
    <n v="223451"/>
    <n v="267046.29009999998"/>
    <n v="267046.29009999998"/>
    <n v="436548474.99665695"/>
  </r>
  <r>
    <x v="10"/>
    <x v="313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13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13"/>
    <s v="12:00"/>
    <n v="1474"/>
    <n v="1"/>
    <n v="115843"/>
    <n v="1"/>
    <n v="1"/>
    <n v="0"/>
    <n v="1"/>
    <n v="0"/>
    <s v="OK"/>
    <m/>
    <s v=""/>
    <s v=""/>
    <n v="1474"/>
    <s v=""/>
    <s v=""/>
    <n v="115843"/>
    <n v="170752582"/>
  </r>
  <r>
    <x v="10"/>
    <x v="313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13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13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13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13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13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13"/>
    <s v="19:00"/>
    <n v="559"/>
    <n v="0"/>
    <n v="140513"/>
    <n v="0"/>
    <n v="1"/>
    <n v="0"/>
    <n v="1"/>
    <n v="0"/>
    <s v="OK"/>
    <m/>
    <n v="559"/>
    <n v="522.77679999999998"/>
    <n v="522.77679999999998"/>
    <n v="140513"/>
    <n v="167927.0863"/>
    <n v="167927.0863"/>
    <n v="87788384.809237838"/>
  </r>
  <r>
    <x v="10"/>
    <x v="313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13"/>
    <s v="21:00"/>
    <n v="1236"/>
    <n v="0"/>
    <n v="61649"/>
    <n v="0"/>
    <n v="1"/>
    <n v="0"/>
    <n v="1"/>
    <n v="0"/>
    <s v="OK"/>
    <m/>
    <n v="1236"/>
    <n v="1155.9072000000001"/>
    <n v="1155.9072000000001"/>
    <n v="61649"/>
    <n v="73676.719899999996"/>
    <n v="73676.719899999996"/>
    <n v="85163451.004793286"/>
  </r>
  <r>
    <x v="10"/>
    <x v="313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13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13"/>
    <s v="00:00"/>
    <n v="1647"/>
    <n v="0"/>
    <n v="196308"/>
    <n v="0"/>
    <n v="1"/>
    <n v="0"/>
    <n v="1"/>
    <n v="0"/>
    <s v="OK"/>
    <m/>
    <n v="1647"/>
    <n v="1540.2744"/>
    <n v="1540.2744"/>
    <n v="196308"/>
    <n v="234607.69080000001"/>
    <n v="234607.69080000001"/>
    <n v="361360220.18235552"/>
  </r>
  <r>
    <x v="10"/>
    <x v="314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14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14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14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14"/>
    <s v="05:00"/>
    <n v="1533"/>
    <n v="0"/>
    <n v="126994"/>
    <n v="1"/>
    <n v="1"/>
    <n v="0"/>
    <n v="1"/>
    <n v="0"/>
    <s v="OK"/>
    <m/>
    <n v="1533"/>
    <n v="1433.6616000000001"/>
    <n v="1433.6616000000001"/>
    <s v=""/>
    <s v=""/>
    <n v="126994"/>
    <n v="182066421.23040003"/>
  </r>
  <r>
    <x v="10"/>
    <x v="314"/>
    <s v="06:00"/>
    <n v="1634"/>
    <n v="1"/>
    <n v="100984"/>
    <n v="1"/>
    <n v="1"/>
    <n v="0"/>
    <n v="1"/>
    <n v="0"/>
    <s v="OK"/>
    <m/>
    <s v=""/>
    <s v=""/>
    <n v="1634"/>
    <s v=""/>
    <s v=""/>
    <n v="100984"/>
    <n v="165007856"/>
  </r>
  <r>
    <x v="10"/>
    <x v="314"/>
    <s v="07:00"/>
    <n v="469"/>
    <n v="0"/>
    <n v="272045"/>
    <n v="1"/>
    <n v="1"/>
    <n v="0"/>
    <n v="1"/>
    <n v="0"/>
    <s v="OK"/>
    <m/>
    <n v="469"/>
    <n v="438.60880000000003"/>
    <n v="438.60880000000003"/>
    <s v=""/>
    <s v=""/>
    <n v="272045"/>
    <n v="119321330.99600001"/>
  </r>
  <r>
    <x v="10"/>
    <x v="314"/>
    <s v="08:00"/>
    <n v="1428"/>
    <n v="1"/>
    <n v="72256"/>
    <n v="1"/>
    <n v="1"/>
    <n v="0"/>
    <n v="1"/>
    <n v="0"/>
    <s v="OK"/>
    <m/>
    <s v=""/>
    <s v=""/>
    <n v="1428"/>
    <s v=""/>
    <s v=""/>
    <n v="72256"/>
    <n v="103181568"/>
  </r>
  <r>
    <x v="10"/>
    <x v="314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14"/>
    <s v="10:00"/>
    <n v="434"/>
    <n v="0"/>
    <n v="131502"/>
    <n v="1"/>
    <n v="1"/>
    <n v="0"/>
    <n v="1"/>
    <n v="0"/>
    <s v="OK"/>
    <m/>
    <n v="434"/>
    <n v="405.8768"/>
    <n v="405.8768"/>
    <s v=""/>
    <s v=""/>
    <n v="131502"/>
    <n v="53373610.953599997"/>
  </r>
  <r>
    <x v="10"/>
    <x v="314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14"/>
    <s v="12:00"/>
    <n v="819"/>
    <n v="0"/>
    <n v="46909"/>
    <n v="1"/>
    <n v="1"/>
    <n v="0"/>
    <n v="1"/>
    <n v="0"/>
    <s v="OK"/>
    <m/>
    <n v="819"/>
    <n v="765.92880000000002"/>
    <n v="765.92880000000002"/>
    <s v=""/>
    <s v=""/>
    <n v="46909"/>
    <n v="35928954.0792"/>
  </r>
  <r>
    <x v="10"/>
    <x v="314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14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14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14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14"/>
    <s v="17:00"/>
    <n v="440"/>
    <n v="0"/>
    <n v="88381"/>
    <n v="0"/>
    <n v="1"/>
    <n v="0"/>
    <n v="1"/>
    <n v="0"/>
    <s v="OK"/>
    <m/>
    <n v="440"/>
    <n v="411.488"/>
    <n v="411.488"/>
    <n v="88381"/>
    <n v="105624.13310000001"/>
    <n v="105624.13310000001"/>
    <n v="43463063.281052805"/>
  </r>
  <r>
    <x v="10"/>
    <x v="314"/>
    <s v="18:00"/>
    <n v="966"/>
    <n v="0"/>
    <n v="288209"/>
    <n v="0"/>
    <n v="1"/>
    <n v="0"/>
    <n v="1"/>
    <n v="0"/>
    <s v="OK"/>
    <m/>
    <n v="966"/>
    <n v="903.40320000000008"/>
    <n v="903.40320000000008"/>
    <n v="288209"/>
    <n v="344438.5759"/>
    <n v="344438.5759"/>
    <n v="311166911.67150289"/>
  </r>
  <r>
    <x v="10"/>
    <x v="314"/>
    <s v="19:00"/>
    <n v="1676"/>
    <n v="0"/>
    <n v="194036"/>
    <n v="0"/>
    <n v="1"/>
    <n v="0"/>
    <n v="1"/>
    <n v="0"/>
    <s v="OK"/>
    <m/>
    <n v="1676"/>
    <n v="1567.3952000000002"/>
    <n v="1567.3952000000002"/>
    <n v="194036"/>
    <n v="231892.42360000001"/>
    <n v="231892.42360000001"/>
    <n v="363467071.66700679"/>
  </r>
  <r>
    <x v="10"/>
    <x v="314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14"/>
    <s v="21:00"/>
    <n v="1749"/>
    <n v="1"/>
    <n v="195675"/>
    <n v="0"/>
    <n v="1"/>
    <n v="0"/>
    <n v="1"/>
    <n v="0"/>
    <s v="OK"/>
    <m/>
    <s v=""/>
    <s v=""/>
    <n v="1749"/>
    <n v="195675"/>
    <n v="233851.1925"/>
    <n v="233851.1925"/>
    <n v="409005735.6825"/>
  </r>
  <r>
    <x v="10"/>
    <x v="314"/>
    <s v="22:00"/>
    <n v="1037"/>
    <n v="1"/>
    <n v="293750"/>
    <n v="0"/>
    <n v="1"/>
    <n v="0"/>
    <n v="1"/>
    <n v="0"/>
    <s v="OK"/>
    <m/>
    <s v=""/>
    <s v=""/>
    <n v="1037"/>
    <n v="293750"/>
    <n v="351060.625"/>
    <n v="351060.625"/>
    <n v="364049868.125"/>
  </r>
  <r>
    <x v="10"/>
    <x v="314"/>
    <s v="23:00"/>
    <n v="1606"/>
    <n v="1"/>
    <n v="235067"/>
    <n v="1"/>
    <n v="1"/>
    <n v="0"/>
    <n v="1"/>
    <n v="0"/>
    <s v="OK"/>
    <m/>
    <s v=""/>
    <s v=""/>
    <n v="1606"/>
    <s v=""/>
    <s v=""/>
    <n v="235067"/>
    <n v="377517602"/>
  </r>
  <r>
    <x v="10"/>
    <x v="314"/>
    <s v="00:00"/>
    <n v="473"/>
    <n v="1"/>
    <n v="250682"/>
    <n v="1"/>
    <n v="1"/>
    <n v="0"/>
    <n v="1"/>
    <n v="0"/>
    <s v="OK"/>
    <m/>
    <s v=""/>
    <s v=""/>
    <n v="473"/>
    <s v=""/>
    <s v=""/>
    <n v="250682"/>
    <n v="118572586"/>
  </r>
  <r>
    <x v="10"/>
    <x v="315"/>
    <s v="01:01"/>
    <n v="519"/>
    <n v="0"/>
    <n v="205012"/>
    <n v="1"/>
    <n v="1"/>
    <n v="0"/>
    <n v="1"/>
    <n v="0"/>
    <s v="OK"/>
    <m/>
    <n v="519"/>
    <n v="485.36880000000002"/>
    <n v="485.36880000000002"/>
    <s v=""/>
    <s v=""/>
    <n v="205012"/>
    <n v="99506428.425600007"/>
  </r>
  <r>
    <x v="10"/>
    <x v="315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15"/>
    <s v="03:00"/>
    <n v="909"/>
    <n v="1"/>
    <n v="216187"/>
    <n v="1"/>
    <n v="1"/>
    <n v="0"/>
    <n v="1"/>
    <n v="0"/>
    <s v="OK"/>
    <m/>
    <s v=""/>
    <s v=""/>
    <n v="909"/>
    <s v=""/>
    <s v=""/>
    <n v="216187"/>
    <n v="196513983"/>
  </r>
  <r>
    <x v="10"/>
    <x v="315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15"/>
    <s v="05:00"/>
    <n v="1567"/>
    <n v="1"/>
    <n v="90100"/>
    <n v="1"/>
    <n v="1"/>
    <n v="0"/>
    <n v="1"/>
    <n v="0"/>
    <s v="OK"/>
    <m/>
    <s v=""/>
    <s v=""/>
    <n v="1567"/>
    <s v=""/>
    <s v=""/>
    <n v="90100"/>
    <n v="141186700"/>
  </r>
  <r>
    <x v="10"/>
    <x v="315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15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15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15"/>
    <s v="09:00"/>
    <n v="1013"/>
    <n v="1"/>
    <n v="159022"/>
    <n v="1"/>
    <n v="1"/>
    <n v="0"/>
    <n v="1"/>
    <n v="0"/>
    <s v="OK"/>
    <m/>
    <s v=""/>
    <s v=""/>
    <n v="1013"/>
    <s v=""/>
    <s v=""/>
    <n v="159022"/>
    <n v="161089286"/>
  </r>
  <r>
    <x v="10"/>
    <x v="315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15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15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15"/>
    <s v="13:00"/>
    <n v="1559"/>
    <n v="1"/>
    <n v="51491"/>
    <n v="0"/>
    <n v="1"/>
    <n v="0"/>
    <n v="1"/>
    <n v="0"/>
    <s v="OK"/>
    <m/>
    <s v=""/>
    <s v=""/>
    <n v="1559"/>
    <n v="51491"/>
    <n v="61536.894100000005"/>
    <n v="61536.894100000005"/>
    <n v="95936017.901900008"/>
  </r>
  <r>
    <x v="10"/>
    <x v="315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15"/>
    <s v="15:00"/>
    <n v="1516"/>
    <n v="1"/>
    <n v="209154"/>
    <n v="1"/>
    <n v="1"/>
    <n v="0"/>
    <n v="1"/>
    <n v="0"/>
    <s v="OK"/>
    <m/>
    <s v=""/>
    <s v=""/>
    <n v="1516"/>
    <s v=""/>
    <s v=""/>
    <n v="209154"/>
    <n v="317077464"/>
  </r>
  <r>
    <x v="10"/>
    <x v="315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15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15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15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15"/>
    <s v="20:00"/>
    <n v="934"/>
    <n v="0"/>
    <n v="242269"/>
    <n v="1"/>
    <n v="1"/>
    <n v="0"/>
    <n v="1"/>
    <n v="0"/>
    <s v="OK"/>
    <m/>
    <n v="934"/>
    <n v="873.47680000000003"/>
    <n v="873.47680000000003"/>
    <s v=""/>
    <s v=""/>
    <n v="242269"/>
    <n v="211616350.8592"/>
  </r>
  <r>
    <x v="10"/>
    <x v="315"/>
    <s v="21:00"/>
    <n v="1617"/>
    <n v="1"/>
    <n v="223532"/>
    <n v="1"/>
    <n v="1"/>
    <n v="0"/>
    <n v="1"/>
    <n v="0"/>
    <s v="OK"/>
    <m/>
    <s v=""/>
    <s v=""/>
    <n v="1617"/>
    <s v=""/>
    <s v=""/>
    <n v="223532"/>
    <n v="361451244"/>
  </r>
  <r>
    <x v="10"/>
    <x v="315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15"/>
    <s v="23:00"/>
    <n v="1208"/>
    <n v="0"/>
    <n v="256299"/>
    <n v="0"/>
    <n v="1"/>
    <n v="0"/>
    <n v="1"/>
    <n v="0"/>
    <s v="OK"/>
    <m/>
    <n v="1208"/>
    <n v="1129.7216000000001"/>
    <n v="1129.7216000000001"/>
    <n v="256299"/>
    <n v="306302.93489999999"/>
    <n v="306302.93489999999"/>
    <n v="346037041.69992387"/>
  </r>
  <r>
    <x v="10"/>
    <x v="315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16"/>
    <s v="01:01"/>
    <n v="682"/>
    <n v="0"/>
    <n v="243918"/>
    <n v="0"/>
    <n v="1"/>
    <n v="0"/>
    <n v="1"/>
    <n v="0"/>
    <s v="OK"/>
    <m/>
    <n v="682"/>
    <n v="637.80640000000005"/>
    <n v="637.80640000000005"/>
    <n v="243918"/>
    <n v="291506.40179999999"/>
    <n v="291506.40179999999"/>
    <n v="185924648.70901152"/>
  </r>
  <r>
    <x v="10"/>
    <x v="316"/>
    <s v="02:00"/>
    <n v="1639"/>
    <n v="0"/>
    <n v="289295"/>
    <n v="0"/>
    <n v="1"/>
    <n v="0"/>
    <n v="1"/>
    <n v="0"/>
    <s v="OK"/>
    <m/>
    <n v="1639"/>
    <n v="1532.7927999999999"/>
    <n v="1532.7927999999999"/>
    <n v="289295"/>
    <n v="345736.45449999999"/>
    <n v="345736.45449999999"/>
    <n v="529942348.15512758"/>
  </r>
  <r>
    <x v="10"/>
    <x v="316"/>
    <s v="03:00"/>
    <n v="648"/>
    <n v="0"/>
    <n v="247577"/>
    <n v="1"/>
    <n v="1"/>
    <n v="0"/>
    <n v="1"/>
    <n v="0"/>
    <s v="OK"/>
    <m/>
    <n v="648"/>
    <n v="606.00959999999998"/>
    <n v="606.00959999999998"/>
    <s v=""/>
    <s v=""/>
    <n v="247577"/>
    <n v="150034038.7392"/>
  </r>
  <r>
    <x v="10"/>
    <x v="316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16"/>
    <s v="05:00"/>
    <n v="1416"/>
    <n v="1"/>
    <n v="111908"/>
    <n v="1"/>
    <n v="1"/>
    <n v="0"/>
    <n v="1"/>
    <n v="0"/>
    <s v="OK"/>
    <m/>
    <s v=""/>
    <s v=""/>
    <n v="1416"/>
    <s v=""/>
    <s v=""/>
    <n v="111908"/>
    <n v="158461728"/>
  </r>
  <r>
    <x v="10"/>
    <x v="316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16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16"/>
    <s v="08:00"/>
    <n v="1868"/>
    <n v="0"/>
    <n v="196806"/>
    <n v="0"/>
    <n v="1"/>
    <n v="0"/>
    <n v="1"/>
    <n v="0"/>
    <s v="OK"/>
    <m/>
    <n v="1868"/>
    <n v="1746.9536000000001"/>
    <n v="1746.9536000000001"/>
    <n v="196806"/>
    <n v="235202.85060000001"/>
    <n v="235202.85060000001"/>
    <n v="410888466.5859322"/>
  </r>
  <r>
    <x v="10"/>
    <x v="316"/>
    <s v="09:00"/>
    <n v="1658"/>
    <n v="0"/>
    <n v="243922"/>
    <n v="1"/>
    <n v="1"/>
    <n v="0"/>
    <n v="1"/>
    <n v="0"/>
    <s v="OK"/>
    <m/>
    <n v="1658"/>
    <n v="1550.5616"/>
    <n v="1550.5616"/>
    <s v=""/>
    <s v=""/>
    <n v="243922"/>
    <n v="378216086.5952"/>
  </r>
  <r>
    <x v="10"/>
    <x v="316"/>
    <s v="10:00"/>
    <n v="1352"/>
    <n v="0"/>
    <n v="287137"/>
    <n v="0"/>
    <n v="1"/>
    <n v="0"/>
    <n v="1"/>
    <n v="0"/>
    <s v="OK"/>
    <m/>
    <n v="1352"/>
    <n v="1264.3904"/>
    <n v="1264.3904"/>
    <n v="287137"/>
    <n v="343157.42869999999"/>
    <n v="343157.42869999999"/>
    <n v="433884958.53696448"/>
  </r>
  <r>
    <x v="10"/>
    <x v="316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16"/>
    <s v="12:00"/>
    <n v="1500"/>
    <n v="1"/>
    <n v="67050"/>
    <n v="0"/>
    <n v="1"/>
    <n v="0"/>
    <n v="1"/>
    <n v="0"/>
    <s v="OK"/>
    <m/>
    <s v=""/>
    <s v=""/>
    <n v="1500"/>
    <n v="67050"/>
    <n v="80131.455000000002"/>
    <n v="80131.455000000002"/>
    <n v="120197182.5"/>
  </r>
  <r>
    <x v="10"/>
    <x v="316"/>
    <s v="13:00"/>
    <n v="335"/>
    <n v="1"/>
    <n v="82399"/>
    <n v="1"/>
    <n v="1"/>
    <n v="0"/>
    <n v="1"/>
    <n v="0"/>
    <s v="OK"/>
    <m/>
    <s v=""/>
    <s v=""/>
    <n v="335"/>
    <s v=""/>
    <s v=""/>
    <n v="82399"/>
    <n v="27603665"/>
  </r>
  <r>
    <x v="10"/>
    <x v="316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16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16"/>
    <s v="16:00"/>
    <n v="1257"/>
    <n v="1"/>
    <n v="223043"/>
    <n v="0"/>
    <n v="1"/>
    <n v="0"/>
    <n v="1"/>
    <n v="0"/>
    <s v="OK"/>
    <m/>
    <s v=""/>
    <s v=""/>
    <n v="1257"/>
    <n v="223043"/>
    <n v="266558.68930000003"/>
    <n v="266558.68930000003"/>
    <n v="335064272.4501"/>
  </r>
  <r>
    <x v="10"/>
    <x v="316"/>
    <s v="17:00"/>
    <n v="900"/>
    <n v="0"/>
    <n v="189642"/>
    <n v="0"/>
    <n v="1"/>
    <n v="0"/>
    <n v="1"/>
    <n v="0"/>
    <s v="OK"/>
    <m/>
    <n v="900"/>
    <n v="841.68000000000006"/>
    <n v="841.68000000000006"/>
    <n v="189642"/>
    <n v="226641.15420000002"/>
    <n v="226641.15420000002"/>
    <n v="190759326.66705602"/>
  </r>
  <r>
    <x v="10"/>
    <x v="316"/>
    <s v="18:00"/>
    <n v="1164"/>
    <n v="1"/>
    <n v="132930"/>
    <n v="1"/>
    <n v="1"/>
    <n v="0"/>
    <n v="1"/>
    <n v="0"/>
    <s v="OK"/>
    <m/>
    <s v=""/>
    <s v=""/>
    <n v="1164"/>
    <s v=""/>
    <s v=""/>
    <n v="132930"/>
    <n v="154730520"/>
  </r>
  <r>
    <x v="10"/>
    <x v="316"/>
    <s v="19:00"/>
    <n v="1071"/>
    <n v="1"/>
    <n v="158563"/>
    <n v="0"/>
    <n v="1"/>
    <n v="0"/>
    <n v="1"/>
    <n v="0"/>
    <s v="OK"/>
    <m/>
    <s v=""/>
    <s v=""/>
    <n v="1071"/>
    <n v="158563"/>
    <n v="189498.64130000002"/>
    <n v="189498.64130000002"/>
    <n v="202953044.83230001"/>
  </r>
  <r>
    <x v="10"/>
    <x v="316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16"/>
    <s v="21:00"/>
    <n v="1494"/>
    <n v="0"/>
    <n v="83194"/>
    <n v="0"/>
    <n v="1"/>
    <n v="0"/>
    <n v="1"/>
    <n v="0"/>
    <s v="OK"/>
    <m/>
    <n v="1494"/>
    <n v="1397.1888000000001"/>
    <n v="1397.1888000000001"/>
    <n v="83194"/>
    <n v="99425.149400000009"/>
    <n v="99425.149400000009"/>
    <n v="138915705.18000674"/>
  </r>
  <r>
    <x v="10"/>
    <x v="316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16"/>
    <s v="23:00"/>
    <n v="831"/>
    <n v="0"/>
    <n v="111536"/>
    <n v="0"/>
    <n v="1"/>
    <n v="0"/>
    <n v="1"/>
    <n v="0"/>
    <s v="OK"/>
    <m/>
    <n v="831"/>
    <n v="777.15120000000002"/>
    <n v="777.15120000000002"/>
    <n v="111536"/>
    <n v="133296.67360000001"/>
    <n v="133296.67360000001"/>
    <n v="103591669.84424832"/>
  </r>
  <r>
    <x v="10"/>
    <x v="316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17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17"/>
    <s v="02:00"/>
    <n v="974"/>
    <n v="0"/>
    <n v="253542"/>
    <n v="1"/>
    <n v="1"/>
    <n v="0"/>
    <n v="1"/>
    <n v="0"/>
    <s v="OK"/>
    <m/>
    <n v="974"/>
    <n v="910.88480000000004"/>
    <n v="910.88480000000004"/>
    <s v=""/>
    <s v=""/>
    <n v="253542"/>
    <n v="230947553.96160001"/>
  </r>
  <r>
    <x v="10"/>
    <x v="317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17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17"/>
    <s v="05:00"/>
    <n v="1911"/>
    <n v="1"/>
    <n v="81517"/>
    <n v="0"/>
    <n v="1"/>
    <n v="0"/>
    <n v="1"/>
    <n v="0"/>
    <s v="OK"/>
    <m/>
    <s v=""/>
    <s v=""/>
    <n v="1911"/>
    <n v="81517"/>
    <n v="97420.966700000004"/>
    <n v="97420.966700000004"/>
    <n v="186171467.3637"/>
  </r>
  <r>
    <x v="10"/>
    <x v="317"/>
    <s v="06:00"/>
    <n v="913"/>
    <n v="1"/>
    <n v="60673"/>
    <n v="1"/>
    <n v="1"/>
    <n v="0"/>
    <n v="1"/>
    <n v="0"/>
    <s v="OK"/>
    <m/>
    <s v=""/>
    <s v=""/>
    <n v="913"/>
    <s v=""/>
    <s v=""/>
    <n v="60673"/>
    <n v="55394449"/>
  </r>
  <r>
    <x v="10"/>
    <x v="317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17"/>
    <s v="08:00"/>
    <n v="1747"/>
    <n v="1"/>
    <n v="71768"/>
    <n v="1"/>
    <n v="1"/>
    <n v="0"/>
    <n v="1"/>
    <n v="0"/>
    <s v="OK"/>
    <m/>
    <s v=""/>
    <s v=""/>
    <n v="1747"/>
    <s v=""/>
    <s v=""/>
    <n v="71768"/>
    <n v="125378696"/>
  </r>
  <r>
    <x v="10"/>
    <x v="317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17"/>
    <s v="10:00"/>
    <n v="1446"/>
    <n v="0"/>
    <n v="101562"/>
    <n v="0"/>
    <n v="1"/>
    <n v="0"/>
    <n v="1"/>
    <n v="0"/>
    <s v="OK"/>
    <m/>
    <n v="1446"/>
    <n v="1352.2992000000002"/>
    <n v="1352.2992000000002"/>
    <n v="101562"/>
    <n v="121376.74620000001"/>
    <n v="121376.74620000001"/>
    <n v="164137676.78486308"/>
  </r>
  <r>
    <x v="10"/>
    <x v="317"/>
    <s v="11:00"/>
    <n v="325"/>
    <n v="1"/>
    <n v="203624"/>
    <n v="0"/>
    <n v="1"/>
    <n v="0"/>
    <n v="1"/>
    <n v="0"/>
    <s v="OK"/>
    <m/>
    <s v=""/>
    <s v=""/>
    <n v="325"/>
    <n v="203624"/>
    <n v="243351.04240000001"/>
    <n v="243351.04240000001"/>
    <n v="79089088.780000001"/>
  </r>
  <r>
    <x v="10"/>
    <x v="317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17"/>
    <s v="13:00"/>
    <n v="1217"/>
    <n v="1"/>
    <n v="172749"/>
    <n v="1"/>
    <n v="1"/>
    <n v="0"/>
    <n v="1"/>
    <n v="0"/>
    <s v="OK"/>
    <m/>
    <s v=""/>
    <s v=""/>
    <n v="1217"/>
    <s v=""/>
    <s v=""/>
    <n v="172749"/>
    <n v="210235533"/>
  </r>
  <r>
    <x v="10"/>
    <x v="317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17"/>
    <s v="15:00"/>
    <n v="1360"/>
    <n v="1"/>
    <n v="290363"/>
    <n v="1"/>
    <n v="1"/>
    <n v="0"/>
    <n v="1"/>
    <n v="0"/>
    <s v="OK"/>
    <m/>
    <s v=""/>
    <s v=""/>
    <n v="1360"/>
    <s v=""/>
    <s v=""/>
    <n v="290363"/>
    <n v="394893680"/>
  </r>
  <r>
    <x v="10"/>
    <x v="317"/>
    <s v="16:00"/>
    <n v="1130"/>
    <n v="1"/>
    <n v="163034"/>
    <n v="0"/>
    <n v="1"/>
    <n v="0"/>
    <n v="1"/>
    <n v="0"/>
    <s v="OK"/>
    <m/>
    <s v=""/>
    <s v=""/>
    <n v="1130"/>
    <n v="163034"/>
    <n v="194841.93340000001"/>
    <n v="194841.93340000001"/>
    <n v="220171384.74200001"/>
  </r>
  <r>
    <x v="10"/>
    <x v="317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17"/>
    <s v="18:00"/>
    <n v="1016"/>
    <n v="1"/>
    <n v="206083"/>
    <n v="1"/>
    <n v="1"/>
    <n v="0"/>
    <n v="1"/>
    <n v="0"/>
    <s v="OK"/>
    <m/>
    <s v=""/>
    <s v=""/>
    <n v="1016"/>
    <s v=""/>
    <s v=""/>
    <n v="206083"/>
    <n v="209380328"/>
  </r>
  <r>
    <x v="10"/>
    <x v="317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17"/>
    <s v="20:00"/>
    <n v="1753"/>
    <n v="1"/>
    <n v="33671"/>
    <n v="1"/>
    <n v="1"/>
    <n v="0"/>
    <n v="1"/>
    <n v="0"/>
    <s v="OK"/>
    <m/>
    <s v=""/>
    <s v=""/>
    <n v="1753"/>
    <s v=""/>
    <s v=""/>
    <n v="33671"/>
    <n v="59025263"/>
  </r>
  <r>
    <x v="10"/>
    <x v="317"/>
    <s v="21:00"/>
    <n v="1752"/>
    <n v="0"/>
    <n v="85517"/>
    <n v="0"/>
    <n v="1"/>
    <n v="0"/>
    <n v="1"/>
    <n v="0"/>
    <s v="OK"/>
    <m/>
    <n v="1752"/>
    <n v="1638.4704000000002"/>
    <n v="1638.4704000000002"/>
    <n v="85517"/>
    <n v="102201.3667"/>
    <n v="102201.3667"/>
    <n v="167453914.17749569"/>
  </r>
  <r>
    <x v="10"/>
    <x v="317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17"/>
    <s v="23:00"/>
    <n v="1191"/>
    <n v="1"/>
    <n v="32247"/>
    <n v="0"/>
    <n v="1"/>
    <n v="0"/>
    <n v="1"/>
    <n v="0"/>
    <s v="OK"/>
    <m/>
    <s v=""/>
    <s v=""/>
    <n v="1191"/>
    <n v="32247"/>
    <n v="38538.3897"/>
    <n v="38538.3897"/>
    <n v="45899222.132699996"/>
  </r>
  <r>
    <x v="10"/>
    <x v="317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18"/>
    <s v="01:01"/>
    <n v="1930"/>
    <n v="1"/>
    <n v="185904"/>
    <n v="0"/>
    <n v="1"/>
    <n v="0"/>
    <n v="1"/>
    <n v="0"/>
    <s v="OK"/>
    <m/>
    <s v=""/>
    <s v=""/>
    <n v="1930"/>
    <n v="185904"/>
    <n v="222173.87040000001"/>
    <n v="222173.87040000001"/>
    <n v="428795569.87200004"/>
  </r>
  <r>
    <x v="10"/>
    <x v="318"/>
    <s v="02:00"/>
    <n v="1917"/>
    <n v="0"/>
    <n v="44450"/>
    <n v="1"/>
    <n v="1"/>
    <n v="0"/>
    <n v="1"/>
    <n v="0"/>
    <s v="OK"/>
    <m/>
    <n v="1917"/>
    <n v="1792.7784000000001"/>
    <n v="1792.7784000000001"/>
    <s v=""/>
    <s v=""/>
    <n v="44450"/>
    <n v="79688999.88000001"/>
  </r>
  <r>
    <x v="10"/>
    <x v="318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18"/>
    <s v="04:00"/>
    <n v="321"/>
    <n v="0"/>
    <n v="292513"/>
    <n v="1"/>
    <n v="1"/>
    <n v="0"/>
    <n v="1"/>
    <n v="0"/>
    <s v="OK"/>
    <m/>
    <n v="321"/>
    <n v="300.19920000000002"/>
    <n v="300.19920000000002"/>
    <s v=""/>
    <s v=""/>
    <n v="292513"/>
    <n v="87812168.589600012"/>
  </r>
  <r>
    <x v="10"/>
    <x v="318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18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18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18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18"/>
    <s v="09:00"/>
    <n v="1256"/>
    <n v="0"/>
    <n v="50722"/>
    <n v="1"/>
    <n v="1"/>
    <n v="0"/>
    <n v="1"/>
    <n v="0"/>
    <s v="OK"/>
    <m/>
    <n v="1256"/>
    <n v="1174.6112000000001"/>
    <n v="1174.6112000000001"/>
    <s v=""/>
    <s v=""/>
    <n v="50722"/>
    <n v="59578629.286400005"/>
  </r>
  <r>
    <x v="10"/>
    <x v="318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18"/>
    <s v="11:00"/>
    <n v="1051"/>
    <n v="1"/>
    <n v="154398"/>
    <n v="0"/>
    <n v="1"/>
    <n v="0"/>
    <n v="1"/>
    <n v="0"/>
    <s v="OK"/>
    <m/>
    <s v=""/>
    <s v=""/>
    <n v="1051"/>
    <n v="154398"/>
    <n v="184521.04980000001"/>
    <n v="184521.04980000001"/>
    <n v="193931623.3398"/>
  </r>
  <r>
    <x v="10"/>
    <x v="318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18"/>
    <s v="13:00"/>
    <n v="1028"/>
    <n v="0"/>
    <n v="62049"/>
    <n v="0"/>
    <n v="1"/>
    <n v="0"/>
    <n v="1"/>
    <n v="0"/>
    <s v="OK"/>
    <m/>
    <n v="1028"/>
    <n v="961.38560000000007"/>
    <n v="961.38560000000007"/>
    <n v="62049"/>
    <n v="74154.759900000005"/>
    <n v="74154.759900000005"/>
    <n v="71291318.339317456"/>
  </r>
  <r>
    <x v="10"/>
    <x v="318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18"/>
    <s v="15:00"/>
    <n v="1166"/>
    <n v="1"/>
    <n v="264193"/>
    <n v="0"/>
    <n v="1"/>
    <n v="0"/>
    <n v="1"/>
    <n v="0"/>
    <s v="OK"/>
    <m/>
    <s v=""/>
    <s v=""/>
    <n v="1166"/>
    <n v="264193"/>
    <n v="315737.05430000002"/>
    <n v="315737.05430000002"/>
    <n v="368149405.31380004"/>
  </r>
  <r>
    <x v="10"/>
    <x v="318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18"/>
    <s v="17:00"/>
    <n v="380"/>
    <n v="0"/>
    <n v="134925"/>
    <n v="0"/>
    <n v="1"/>
    <n v="0"/>
    <n v="1"/>
    <n v="0"/>
    <s v="OK"/>
    <m/>
    <n v="380"/>
    <n v="355.37600000000003"/>
    <n v="355.37600000000003"/>
    <n v="134925"/>
    <n v="161248.86749999999"/>
    <n v="161248.86749999999"/>
    <n v="57303977.536680005"/>
  </r>
  <r>
    <x v="10"/>
    <x v="318"/>
    <s v="18:00"/>
    <n v="961"/>
    <n v="0"/>
    <n v="223760"/>
    <n v="0"/>
    <n v="1"/>
    <n v="0"/>
    <n v="1"/>
    <n v="0"/>
    <s v="OK"/>
    <m/>
    <n v="961"/>
    <n v="898.72720000000004"/>
    <n v="898.72720000000004"/>
    <n v="223760"/>
    <n v="267415.576"/>
    <n v="267415.576"/>
    <n v="240333651.85486722"/>
  </r>
  <r>
    <x v="10"/>
    <x v="318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18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18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18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18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18"/>
    <s v="00:00"/>
    <n v="1258"/>
    <n v="1"/>
    <n v="238976"/>
    <n v="0"/>
    <n v="1"/>
    <n v="0"/>
    <n v="1"/>
    <n v="0"/>
    <s v="OK"/>
    <m/>
    <s v=""/>
    <s v=""/>
    <n v="1258"/>
    <n v="238976"/>
    <n v="285600.21760000003"/>
    <n v="285600.21760000003"/>
    <n v="359285073.74080002"/>
  </r>
  <r>
    <x v="10"/>
    <x v="319"/>
    <s v="01:01"/>
    <n v="1482"/>
    <n v="1"/>
    <n v="130283"/>
    <n v="0"/>
    <n v="1"/>
    <n v="0"/>
    <n v="1"/>
    <n v="0"/>
    <s v="OK"/>
    <m/>
    <s v=""/>
    <s v=""/>
    <n v="1482"/>
    <n v="130283"/>
    <n v="155701.2133"/>
    <n v="155701.2133"/>
    <n v="230749198.11059999"/>
  </r>
  <r>
    <x v="10"/>
    <x v="319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19"/>
    <s v="03:00"/>
    <n v="697"/>
    <n v="1"/>
    <n v="175812"/>
    <n v="1"/>
    <n v="1"/>
    <n v="0"/>
    <n v="1"/>
    <n v="0"/>
    <s v="OK"/>
    <m/>
    <s v=""/>
    <s v=""/>
    <n v="697"/>
    <s v=""/>
    <s v=""/>
    <n v="175812"/>
    <n v="122540964"/>
  </r>
  <r>
    <x v="10"/>
    <x v="319"/>
    <s v="04:00"/>
    <n v="437"/>
    <n v="0"/>
    <n v="37075"/>
    <n v="1"/>
    <n v="1"/>
    <n v="0"/>
    <n v="1"/>
    <n v="0"/>
    <s v="OK"/>
    <m/>
    <n v="437"/>
    <n v="408.68240000000003"/>
    <n v="408.68240000000003"/>
    <s v=""/>
    <s v=""/>
    <n v="37075"/>
    <n v="15151899.98"/>
  </r>
  <r>
    <x v="10"/>
    <x v="319"/>
    <s v="05:00"/>
    <n v="802"/>
    <n v="0"/>
    <n v="246002"/>
    <n v="0"/>
    <n v="1"/>
    <n v="0"/>
    <n v="1"/>
    <n v="0"/>
    <s v="OK"/>
    <m/>
    <n v="802"/>
    <n v="750.03039999999999"/>
    <n v="750.03039999999999"/>
    <n v="246002"/>
    <n v="293996.9902"/>
    <n v="293996.9902"/>
    <n v="220506680.15850207"/>
  </r>
  <r>
    <x v="10"/>
    <x v="319"/>
    <s v="06:00"/>
    <n v="446"/>
    <n v="1"/>
    <n v="231972"/>
    <n v="0"/>
    <n v="1"/>
    <n v="0"/>
    <n v="1"/>
    <n v="0"/>
    <s v="OK"/>
    <m/>
    <s v=""/>
    <s v=""/>
    <n v="446"/>
    <n v="231972"/>
    <n v="277229.73720000003"/>
    <n v="277229.73720000003"/>
    <n v="123644462.79120001"/>
  </r>
  <r>
    <x v="10"/>
    <x v="319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19"/>
    <s v="08:00"/>
    <n v="1147"/>
    <n v="1"/>
    <n v="135032"/>
    <n v="0"/>
    <n v="1"/>
    <n v="0"/>
    <n v="1"/>
    <n v="0"/>
    <s v="OK"/>
    <m/>
    <s v=""/>
    <s v=""/>
    <n v="1147"/>
    <n v="135032"/>
    <n v="161376.7432"/>
    <n v="161376.7432"/>
    <n v="185099124.45039999"/>
  </r>
  <r>
    <x v="10"/>
    <x v="319"/>
    <s v="09:00"/>
    <n v="810"/>
    <n v="1"/>
    <n v="281223"/>
    <n v="0"/>
    <n v="1"/>
    <n v="0"/>
    <n v="1"/>
    <n v="0"/>
    <s v="OK"/>
    <m/>
    <s v=""/>
    <s v=""/>
    <n v="810"/>
    <n v="281223"/>
    <n v="336089.60730000003"/>
    <n v="336089.60730000003"/>
    <n v="272232581.91300005"/>
  </r>
  <r>
    <x v="10"/>
    <x v="319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19"/>
    <s v="11:00"/>
    <n v="1230"/>
    <n v="0"/>
    <n v="81835"/>
    <n v="1"/>
    <n v="1"/>
    <n v="0"/>
    <n v="1"/>
    <n v="0"/>
    <s v="OK"/>
    <m/>
    <n v="1230"/>
    <n v="1150.296"/>
    <n v="1150.296"/>
    <s v=""/>
    <s v=""/>
    <n v="81835"/>
    <n v="94134473.160000011"/>
  </r>
  <r>
    <x v="10"/>
    <x v="319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19"/>
    <s v="13:00"/>
    <n v="886"/>
    <n v="0"/>
    <n v="33973"/>
    <n v="0"/>
    <n v="1"/>
    <n v="0"/>
    <n v="1"/>
    <n v="0"/>
    <s v="OK"/>
    <m/>
    <n v="886"/>
    <n v="828.58720000000005"/>
    <n v="828.58720000000005"/>
    <n v="33973"/>
    <n v="40601.132300000005"/>
    <n v="40601.132300000005"/>
    <n v="33641578.529286563"/>
  </r>
  <r>
    <x v="10"/>
    <x v="319"/>
    <s v="14:00"/>
    <n v="1704"/>
    <n v="1"/>
    <n v="97326"/>
    <n v="0"/>
    <n v="1"/>
    <n v="0"/>
    <n v="1"/>
    <n v="0"/>
    <s v="OK"/>
    <m/>
    <s v=""/>
    <s v=""/>
    <n v="1704"/>
    <n v="97326"/>
    <n v="116314.30260000001"/>
    <n v="116314.30260000001"/>
    <n v="198199571.63040003"/>
  </r>
  <r>
    <x v="10"/>
    <x v="319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19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19"/>
    <s v="17:00"/>
    <n v="960"/>
    <n v="1"/>
    <n v="179476"/>
    <n v="1"/>
    <n v="1"/>
    <n v="0"/>
    <n v="1"/>
    <n v="0"/>
    <s v="OK"/>
    <m/>
    <s v=""/>
    <s v=""/>
    <n v="960"/>
    <s v=""/>
    <s v=""/>
    <n v="179476"/>
    <n v="172296960"/>
  </r>
  <r>
    <x v="10"/>
    <x v="319"/>
    <s v="18:00"/>
    <n v="723"/>
    <n v="1"/>
    <n v="194372"/>
    <n v="1"/>
    <n v="1"/>
    <n v="0"/>
    <n v="1"/>
    <n v="0"/>
    <s v="OK"/>
    <m/>
    <s v=""/>
    <s v=""/>
    <n v="723"/>
    <s v=""/>
    <s v=""/>
    <n v="194372"/>
    <n v="140530956"/>
  </r>
  <r>
    <x v="10"/>
    <x v="319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19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19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19"/>
    <s v="22:00"/>
    <n v="817"/>
    <n v="0"/>
    <n v="186239"/>
    <n v="0"/>
    <n v="1"/>
    <n v="0"/>
    <n v="1"/>
    <n v="0"/>
    <s v="OK"/>
    <m/>
    <n v="817"/>
    <n v="764.05840000000001"/>
    <n v="764.05840000000001"/>
    <n v="186239"/>
    <n v="222574.22890000002"/>
    <n v="222574.22890000002"/>
    <n v="170059709.21456778"/>
  </r>
  <r>
    <x v="10"/>
    <x v="319"/>
    <s v="23:00"/>
    <n v="1681"/>
    <n v="1"/>
    <n v="37063"/>
    <n v="1"/>
    <n v="1"/>
    <n v="0"/>
    <n v="1"/>
    <n v="0"/>
    <s v="OK"/>
    <m/>
    <s v=""/>
    <s v=""/>
    <n v="1681"/>
    <s v=""/>
    <s v=""/>
    <n v="37063"/>
    <n v="62302903"/>
  </r>
  <r>
    <x v="10"/>
    <x v="319"/>
    <s v="00:00"/>
    <n v="955"/>
    <n v="0"/>
    <n v="111063"/>
    <n v="0"/>
    <n v="1"/>
    <n v="0"/>
    <n v="1"/>
    <n v="0"/>
    <s v="OK"/>
    <m/>
    <n v="955"/>
    <n v="893.11599999999999"/>
    <n v="893.11599999999999"/>
    <n v="111063"/>
    <n v="132731.39130000002"/>
    <n v="132731.39130000002"/>
    <n v="118544529.27229081"/>
  </r>
  <r>
    <x v="10"/>
    <x v="320"/>
    <s v="01:01"/>
    <n v="648"/>
    <n v="0"/>
    <n v="121793"/>
    <n v="0"/>
    <n v="1"/>
    <n v="0"/>
    <n v="1"/>
    <n v="0"/>
    <s v="OK"/>
    <m/>
    <n v="648"/>
    <n v="606.00959999999998"/>
    <n v="606.00959999999998"/>
    <n v="121793"/>
    <n v="145554.8143"/>
    <n v="145554.8143"/>
    <n v="88207614.792017281"/>
  </r>
  <r>
    <x v="10"/>
    <x v="320"/>
    <s v="02:00"/>
    <n v="1500"/>
    <n v="1"/>
    <n v="297500"/>
    <n v="0"/>
    <n v="1"/>
    <n v="0"/>
    <n v="1"/>
    <n v="0"/>
    <s v="OK"/>
    <m/>
    <s v=""/>
    <s v=""/>
    <n v="1500"/>
    <n v="297500"/>
    <n v="355542.25"/>
    <n v="355542.25"/>
    <n v="533313375"/>
  </r>
  <r>
    <x v="10"/>
    <x v="320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20"/>
    <s v="04:00"/>
    <n v="1366"/>
    <n v="1"/>
    <n v="31082"/>
    <n v="0"/>
    <n v="1"/>
    <n v="0"/>
    <n v="1"/>
    <n v="0"/>
    <s v="OK"/>
    <m/>
    <s v=""/>
    <s v=""/>
    <n v="1366"/>
    <n v="31082"/>
    <n v="37146.0982"/>
    <n v="37146.0982"/>
    <n v="50741570.141199999"/>
  </r>
  <r>
    <x v="10"/>
    <x v="320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20"/>
    <s v="06:00"/>
    <n v="1397"/>
    <n v="1"/>
    <n v="249277"/>
    <n v="1"/>
    <n v="1"/>
    <n v="0"/>
    <n v="1"/>
    <n v="0"/>
    <s v="OK"/>
    <m/>
    <s v=""/>
    <s v=""/>
    <n v="1397"/>
    <s v=""/>
    <s v=""/>
    <n v="249277"/>
    <n v="348239969"/>
  </r>
  <r>
    <x v="10"/>
    <x v="320"/>
    <s v="07:00"/>
    <n v="1514"/>
    <n v="1"/>
    <n v="211460"/>
    <n v="1"/>
    <n v="1"/>
    <n v="0"/>
    <n v="1"/>
    <n v="0"/>
    <s v="OK"/>
    <m/>
    <s v=""/>
    <s v=""/>
    <n v="1514"/>
    <s v=""/>
    <s v=""/>
    <n v="211460"/>
    <n v="320150440"/>
  </r>
  <r>
    <x v="10"/>
    <x v="320"/>
    <s v="08:00"/>
    <n v="1585"/>
    <n v="1"/>
    <n v="174605"/>
    <n v="0"/>
    <n v="1"/>
    <n v="0"/>
    <n v="1"/>
    <n v="0"/>
    <s v="OK"/>
    <m/>
    <s v=""/>
    <s v=""/>
    <n v="1585"/>
    <n v="174605"/>
    <n v="208670.43550000002"/>
    <n v="208670.43550000002"/>
    <n v="330742640.26750004"/>
  </r>
  <r>
    <x v="10"/>
    <x v="320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20"/>
    <s v="10:00"/>
    <n v="535"/>
    <n v="1"/>
    <n v="128676"/>
    <n v="0"/>
    <n v="1"/>
    <n v="0"/>
    <n v="1"/>
    <n v="0"/>
    <s v="OK"/>
    <m/>
    <s v=""/>
    <s v=""/>
    <n v="535"/>
    <n v="128676"/>
    <n v="153780.6876"/>
    <n v="153780.6876"/>
    <n v="82272667.865999997"/>
  </r>
  <r>
    <x v="10"/>
    <x v="320"/>
    <s v="11:00"/>
    <n v="496"/>
    <n v="1"/>
    <n v="297930"/>
    <n v="1"/>
    <n v="1"/>
    <n v="0"/>
    <n v="1"/>
    <n v="0"/>
    <s v="OK"/>
    <m/>
    <s v=""/>
    <s v=""/>
    <n v="496"/>
    <s v=""/>
    <s v=""/>
    <n v="297930"/>
    <n v="147773280"/>
  </r>
  <r>
    <x v="10"/>
    <x v="320"/>
    <s v="12:00"/>
    <n v="522"/>
    <n v="0"/>
    <n v="65424"/>
    <n v="0"/>
    <n v="1"/>
    <n v="0"/>
    <n v="1"/>
    <n v="0"/>
    <s v="OK"/>
    <m/>
    <n v="522"/>
    <n v="488.17439999999999"/>
    <n v="488.17439999999999"/>
    <n v="65424"/>
    <n v="78188.222399999999"/>
    <n v="78188.222399999999"/>
    <n v="38169488.557186559"/>
  </r>
  <r>
    <x v="10"/>
    <x v="320"/>
    <s v="13:00"/>
    <n v="1235"/>
    <n v="0"/>
    <n v="173310"/>
    <n v="0"/>
    <n v="1"/>
    <n v="0"/>
    <n v="1"/>
    <n v="0"/>
    <s v="OK"/>
    <m/>
    <n v="1235"/>
    <n v="1154.972"/>
    <n v="1154.972"/>
    <n v="173310"/>
    <n v="207122.78100000002"/>
    <n v="207122.78100000002"/>
    <n v="239221012.61713201"/>
  </r>
  <r>
    <x v="10"/>
    <x v="320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20"/>
    <s v="15:00"/>
    <n v="1284"/>
    <n v="1"/>
    <n v="236626"/>
    <n v="0"/>
    <n v="1"/>
    <n v="0"/>
    <n v="1"/>
    <n v="0"/>
    <s v="OK"/>
    <m/>
    <s v=""/>
    <s v=""/>
    <n v="1284"/>
    <n v="236626"/>
    <n v="282791.73259999999"/>
    <n v="282791.73259999999"/>
    <n v="363104584.6584"/>
  </r>
  <r>
    <x v="10"/>
    <x v="320"/>
    <s v="16:00"/>
    <n v="861"/>
    <n v="1"/>
    <n v="257174"/>
    <n v="0"/>
    <n v="1"/>
    <n v="0"/>
    <n v="1"/>
    <n v="0"/>
    <s v="OK"/>
    <m/>
    <s v=""/>
    <s v=""/>
    <n v="861"/>
    <n v="257174"/>
    <n v="307348.64740000002"/>
    <n v="307348.64740000002"/>
    <n v="264627185.41140002"/>
  </r>
  <r>
    <x v="10"/>
    <x v="320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20"/>
    <s v="18:00"/>
    <n v="1651"/>
    <n v="0"/>
    <n v="258872"/>
    <n v="1"/>
    <n v="1"/>
    <n v="0"/>
    <n v="1"/>
    <n v="0"/>
    <s v="OK"/>
    <m/>
    <n v="1651"/>
    <n v="1544.0152"/>
    <n v="1544.0152"/>
    <s v=""/>
    <s v=""/>
    <n v="258872"/>
    <n v="399702302.85440004"/>
  </r>
  <r>
    <x v="10"/>
    <x v="320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20"/>
    <s v="20:00"/>
    <n v="578"/>
    <n v="0"/>
    <n v="265795"/>
    <n v="1"/>
    <n v="1"/>
    <n v="0"/>
    <n v="1"/>
    <n v="0"/>
    <s v="OK"/>
    <m/>
    <n v="578"/>
    <n v="540.54560000000004"/>
    <n v="540.54560000000004"/>
    <s v=""/>
    <s v=""/>
    <n v="265795"/>
    <n v="143674317.752"/>
  </r>
  <r>
    <x v="10"/>
    <x v="320"/>
    <s v="21:00"/>
    <n v="717"/>
    <n v="0"/>
    <n v="109589"/>
    <n v="0"/>
    <n v="1"/>
    <n v="0"/>
    <n v="1"/>
    <n v="0"/>
    <s v="OK"/>
    <m/>
    <n v="717"/>
    <n v="670.53840000000002"/>
    <n v="670.53840000000002"/>
    <n v="109589"/>
    <n v="130969.81390000001"/>
    <n v="130969.81390000001"/>
    <n v="87820289.460803762"/>
  </r>
  <r>
    <x v="10"/>
    <x v="320"/>
    <s v="22:00"/>
    <n v="1514"/>
    <n v="0"/>
    <n v="237175"/>
    <n v="0"/>
    <n v="1"/>
    <n v="0"/>
    <n v="1"/>
    <n v="0"/>
    <s v="OK"/>
    <m/>
    <n v="1514"/>
    <n v="1415.8928000000001"/>
    <n v="1415.8928000000001"/>
    <n v="237175"/>
    <n v="283447.84250000003"/>
    <n v="283447.84250000003"/>
    <n v="401331759.37128407"/>
  </r>
  <r>
    <x v="10"/>
    <x v="320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20"/>
    <s v="00:00"/>
    <n v="1068"/>
    <n v="0"/>
    <n v="220840"/>
    <n v="1"/>
    <n v="1"/>
    <n v="0"/>
    <n v="1"/>
    <n v="0"/>
    <s v="OK"/>
    <m/>
    <n v="1068"/>
    <n v="998.79360000000008"/>
    <n v="998.79360000000008"/>
    <s v=""/>
    <s v=""/>
    <n v="220840"/>
    <n v="220573578.62400001"/>
  </r>
  <r>
    <x v="10"/>
    <x v="321"/>
    <s v="01:01"/>
    <n v="442"/>
    <n v="0"/>
    <n v="189001"/>
    <n v="0"/>
    <n v="1"/>
    <n v="0"/>
    <n v="1"/>
    <n v="0"/>
    <s v="OK"/>
    <m/>
    <n v="442"/>
    <n v="413.35840000000002"/>
    <n v="413.35840000000002"/>
    <n v="189001"/>
    <n v="225875.09510000001"/>
    <n v="225875.09510000001"/>
    <n v="93367367.91038385"/>
  </r>
  <r>
    <x v="10"/>
    <x v="321"/>
    <s v="02:00"/>
    <n v="1418"/>
    <n v="1"/>
    <n v="93818"/>
    <n v="0"/>
    <n v="1"/>
    <n v="0"/>
    <n v="1"/>
    <n v="0"/>
    <s v="OK"/>
    <m/>
    <s v=""/>
    <s v=""/>
    <n v="1418"/>
    <n v="93818"/>
    <n v="112121.8918"/>
    <n v="112121.8918"/>
    <n v="158988842.5724"/>
  </r>
  <r>
    <x v="10"/>
    <x v="321"/>
    <s v="03:00"/>
    <n v="1442"/>
    <n v="0"/>
    <n v="242308"/>
    <n v="1"/>
    <n v="1"/>
    <n v="0"/>
    <n v="1"/>
    <n v="0"/>
    <s v="OK"/>
    <m/>
    <n v="1442"/>
    <n v="1348.5584000000001"/>
    <n v="1348.5584000000001"/>
    <s v=""/>
    <s v=""/>
    <n v="242308"/>
    <n v="326766488.78720003"/>
  </r>
  <r>
    <x v="10"/>
    <x v="321"/>
    <s v="04:00"/>
    <n v="1608"/>
    <n v="1"/>
    <n v="264141"/>
    <n v="0"/>
    <n v="1"/>
    <n v="0"/>
    <n v="1"/>
    <n v="0"/>
    <s v="OK"/>
    <m/>
    <s v=""/>
    <s v=""/>
    <n v="1608"/>
    <n v="264141"/>
    <n v="315674.90909999999"/>
    <n v="315674.90909999999"/>
    <n v="507605253.83279997"/>
  </r>
  <r>
    <x v="10"/>
    <x v="321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21"/>
    <s v="06:00"/>
    <n v="1517"/>
    <n v="1"/>
    <n v="170255"/>
    <n v="1"/>
    <n v="1"/>
    <n v="0"/>
    <n v="1"/>
    <n v="0"/>
    <s v="OK"/>
    <m/>
    <s v=""/>
    <s v=""/>
    <n v="1517"/>
    <s v=""/>
    <s v=""/>
    <n v="170255"/>
    <n v="258276835"/>
  </r>
  <r>
    <x v="10"/>
    <x v="321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21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21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21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21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21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21"/>
    <s v="13:00"/>
    <n v="1042"/>
    <n v="0"/>
    <n v="218639"/>
    <n v="0"/>
    <n v="1"/>
    <n v="0"/>
    <n v="1"/>
    <n v="0"/>
    <s v="OK"/>
    <m/>
    <n v="1042"/>
    <n v="974.47840000000008"/>
    <n v="974.47840000000008"/>
    <n v="218639"/>
    <n v="261295.46890000001"/>
    <n v="261295.46890000001"/>
    <n v="254626790.46092179"/>
  </r>
  <r>
    <x v="10"/>
    <x v="321"/>
    <s v="14:00"/>
    <n v="650"/>
    <n v="1"/>
    <n v="211450"/>
    <n v="1"/>
    <n v="1"/>
    <n v="0"/>
    <n v="1"/>
    <n v="0"/>
    <s v="OK"/>
    <m/>
    <s v=""/>
    <s v=""/>
    <n v="650"/>
    <s v=""/>
    <s v=""/>
    <n v="211450"/>
    <n v="137442500"/>
  </r>
  <r>
    <x v="10"/>
    <x v="321"/>
    <s v="15:00"/>
    <n v="522"/>
    <n v="0"/>
    <n v="42584"/>
    <n v="1"/>
    <n v="1"/>
    <n v="0"/>
    <n v="1"/>
    <n v="0"/>
    <s v="OK"/>
    <m/>
    <n v="522"/>
    <n v="488.17439999999999"/>
    <n v="488.17439999999999"/>
    <s v=""/>
    <s v=""/>
    <n v="42584"/>
    <n v="20788418.649599999"/>
  </r>
  <r>
    <x v="10"/>
    <x v="321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21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21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21"/>
    <s v="19:00"/>
    <n v="1021"/>
    <n v="0"/>
    <n v="118660"/>
    <n v="1"/>
    <n v="1"/>
    <n v="0"/>
    <n v="1"/>
    <n v="0"/>
    <s v="OK"/>
    <m/>
    <n v="1021"/>
    <n v="954.83920000000001"/>
    <n v="954.83920000000001"/>
    <s v=""/>
    <s v=""/>
    <n v="118660"/>
    <n v="113301219.472"/>
  </r>
  <r>
    <x v="10"/>
    <x v="321"/>
    <s v="20:00"/>
    <n v="776"/>
    <n v="1"/>
    <n v="208413"/>
    <n v="1"/>
    <n v="1"/>
    <n v="0"/>
    <n v="1"/>
    <n v="0"/>
    <s v="OK"/>
    <m/>
    <s v=""/>
    <s v=""/>
    <n v="776"/>
    <s v=""/>
    <s v=""/>
    <n v="208413"/>
    <n v="161728488"/>
  </r>
  <r>
    <x v="10"/>
    <x v="321"/>
    <s v="21:00"/>
    <n v="648"/>
    <n v="1"/>
    <n v="211617"/>
    <n v="0"/>
    <n v="1"/>
    <n v="0"/>
    <n v="1"/>
    <n v="0"/>
    <s v="OK"/>
    <m/>
    <s v=""/>
    <s v=""/>
    <n v="648"/>
    <n v="211617"/>
    <n v="252903.4767"/>
    <n v="252903.4767"/>
    <n v="163881452.9016"/>
  </r>
  <r>
    <x v="10"/>
    <x v="321"/>
    <s v="22:00"/>
    <n v="1821"/>
    <n v="0"/>
    <n v="246328"/>
    <n v="1"/>
    <n v="1"/>
    <n v="0"/>
    <n v="1"/>
    <n v="0"/>
    <s v="OK"/>
    <m/>
    <n v="1821"/>
    <n v="1702.9992"/>
    <n v="1702.9992"/>
    <s v=""/>
    <s v=""/>
    <n v="246328"/>
    <n v="419496386.93760002"/>
  </r>
  <r>
    <x v="10"/>
    <x v="321"/>
    <s v="23:00"/>
    <n v="1123"/>
    <n v="0"/>
    <n v="274125"/>
    <n v="0"/>
    <n v="1"/>
    <n v="0"/>
    <n v="1"/>
    <n v="0"/>
    <s v="OK"/>
    <m/>
    <n v="1123"/>
    <n v="1050.2296000000001"/>
    <n v="1050.2296000000001"/>
    <n v="274125"/>
    <n v="327606.78750000003"/>
    <n v="327606.78750000003"/>
    <n v="344062345.39341009"/>
  </r>
  <r>
    <x v="10"/>
    <x v="321"/>
    <s v="00:00"/>
    <n v="1280"/>
    <n v="1"/>
    <n v="36665"/>
    <n v="1"/>
    <n v="1"/>
    <n v="0"/>
    <n v="1"/>
    <n v="0"/>
    <s v="OK"/>
    <m/>
    <s v=""/>
    <s v=""/>
    <n v="1280"/>
    <s v=""/>
    <s v=""/>
    <n v="36665"/>
    <n v="46931200"/>
  </r>
  <r>
    <x v="10"/>
    <x v="322"/>
    <s v="01:01"/>
    <n v="1068"/>
    <n v="0"/>
    <n v="180249"/>
    <n v="0"/>
    <n v="1"/>
    <n v="0"/>
    <n v="1"/>
    <n v="0"/>
    <s v="OK"/>
    <m/>
    <n v="1068"/>
    <n v="998.79360000000008"/>
    <n v="998.79360000000008"/>
    <n v="180249"/>
    <n v="215415.57990000001"/>
    <n v="215415.57990000001"/>
    <n v="215155702.54440868"/>
  </r>
  <r>
    <x v="10"/>
    <x v="322"/>
    <s v="02:00"/>
    <n v="599"/>
    <n v="0"/>
    <n v="167051"/>
    <n v="1"/>
    <n v="1"/>
    <n v="0"/>
    <n v="1"/>
    <n v="0"/>
    <s v="OK"/>
    <m/>
    <n v="599"/>
    <n v="560.1848"/>
    <n v="560.1848"/>
    <s v=""/>
    <s v=""/>
    <n v="167051"/>
    <n v="93579431.024800003"/>
  </r>
  <r>
    <x v="10"/>
    <x v="322"/>
    <s v="03:00"/>
    <n v="685"/>
    <n v="0"/>
    <n v="177595"/>
    <n v="0"/>
    <n v="1"/>
    <n v="0"/>
    <n v="1"/>
    <n v="0"/>
    <s v="OK"/>
    <m/>
    <n v="685"/>
    <n v="640.61199999999997"/>
    <n v="640.61199999999997"/>
    <n v="177595"/>
    <n v="212243.78450000001"/>
    <n v="212243.78450000001"/>
    <n v="135965915.27611399"/>
  </r>
  <r>
    <x v="10"/>
    <x v="322"/>
    <s v="04:00"/>
    <n v="1716"/>
    <n v="0"/>
    <n v="30992"/>
    <n v="1"/>
    <n v="1"/>
    <n v="0"/>
    <n v="1"/>
    <n v="0"/>
    <s v="OK"/>
    <m/>
    <n v="1716"/>
    <n v="1604.8032000000001"/>
    <n v="1604.8032000000001"/>
    <s v=""/>
    <s v=""/>
    <n v="30992"/>
    <n v="49736060.774400003"/>
  </r>
  <r>
    <x v="10"/>
    <x v="322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22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22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22"/>
    <s v="08:00"/>
    <n v="1471"/>
    <n v="0"/>
    <n v="207767"/>
    <n v="1"/>
    <n v="1"/>
    <n v="0"/>
    <n v="1"/>
    <n v="0"/>
    <s v="OK"/>
    <m/>
    <n v="1471"/>
    <n v="1375.6792"/>
    <n v="1375.6792"/>
    <s v=""/>
    <s v=""/>
    <n v="207767"/>
    <n v="285820740.34640002"/>
  </r>
  <r>
    <x v="10"/>
    <x v="322"/>
    <s v="09:00"/>
    <n v="1646"/>
    <n v="1"/>
    <n v="92815"/>
    <n v="1"/>
    <n v="1"/>
    <n v="0"/>
    <n v="1"/>
    <n v="0"/>
    <s v="OK"/>
    <m/>
    <s v=""/>
    <s v=""/>
    <n v="1646"/>
    <s v=""/>
    <s v=""/>
    <n v="92815"/>
    <n v="152773490"/>
  </r>
  <r>
    <x v="10"/>
    <x v="322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22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22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22"/>
    <s v="13:00"/>
    <n v="365"/>
    <n v="0"/>
    <n v="59996"/>
    <n v="0"/>
    <n v="1"/>
    <n v="0"/>
    <n v="1"/>
    <n v="0"/>
    <s v="OK"/>
    <m/>
    <n v="365"/>
    <n v="341.34800000000001"/>
    <n v="341.34800000000001"/>
    <n v="59996"/>
    <n v="71701.219599999997"/>
    <n v="71701.219599999997"/>
    <n v="24475067.908020798"/>
  </r>
  <r>
    <x v="10"/>
    <x v="322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22"/>
    <s v="15:00"/>
    <n v="1346"/>
    <n v="0"/>
    <n v="266250"/>
    <n v="0"/>
    <n v="1"/>
    <n v="0"/>
    <n v="1"/>
    <n v="0"/>
    <s v="OK"/>
    <m/>
    <n v="1346"/>
    <n v="1258.7791999999999"/>
    <n v="1258.7791999999999"/>
    <n v="266250"/>
    <n v="318195.375"/>
    <n v="318195.375"/>
    <n v="400537719.5862"/>
  </r>
  <r>
    <x v="10"/>
    <x v="322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22"/>
    <s v="17:00"/>
    <n v="523"/>
    <n v="1"/>
    <n v="267610"/>
    <n v="1"/>
    <n v="1"/>
    <n v="0"/>
    <n v="1"/>
    <n v="0"/>
    <s v="OK"/>
    <m/>
    <s v=""/>
    <s v=""/>
    <n v="523"/>
    <s v=""/>
    <s v=""/>
    <n v="267610"/>
    <n v="139960030"/>
  </r>
  <r>
    <x v="10"/>
    <x v="322"/>
    <s v="18:00"/>
    <n v="974"/>
    <n v="0"/>
    <n v="209697"/>
    <n v="0"/>
    <n v="1"/>
    <n v="0"/>
    <n v="1"/>
    <n v="0"/>
    <s v="OK"/>
    <m/>
    <n v="974"/>
    <n v="910.88480000000004"/>
    <n v="910.88480000000004"/>
    <n v="209697"/>
    <n v="250608.88470000002"/>
    <n v="250608.88470000002"/>
    <n v="228275823.81818259"/>
  </r>
  <r>
    <x v="10"/>
    <x v="322"/>
    <s v="19:00"/>
    <n v="1846"/>
    <n v="1"/>
    <n v="147080"/>
    <n v="1"/>
    <n v="1"/>
    <n v="0"/>
    <n v="1"/>
    <n v="0"/>
    <s v="OK"/>
    <m/>
    <s v=""/>
    <s v=""/>
    <n v="1846"/>
    <s v=""/>
    <s v=""/>
    <n v="147080"/>
    <n v="271509680"/>
  </r>
  <r>
    <x v="10"/>
    <x v="322"/>
    <s v="20:00"/>
    <n v="934"/>
    <n v="0"/>
    <n v="222253"/>
    <n v="1"/>
    <n v="1"/>
    <n v="0"/>
    <n v="1"/>
    <n v="0"/>
    <s v="OK"/>
    <m/>
    <n v="934"/>
    <n v="873.47680000000003"/>
    <n v="873.47680000000003"/>
    <s v=""/>
    <s v=""/>
    <n v="222253"/>
    <n v="194132839.2304"/>
  </r>
  <r>
    <x v="10"/>
    <x v="322"/>
    <s v="21:00"/>
    <n v="1255"/>
    <n v="1"/>
    <n v="56309"/>
    <n v="0"/>
    <n v="1"/>
    <n v="0"/>
    <n v="1"/>
    <n v="0"/>
    <s v="OK"/>
    <m/>
    <s v=""/>
    <s v=""/>
    <n v="1255"/>
    <n v="56309"/>
    <n v="67294.885900000008"/>
    <n v="67294.885900000008"/>
    <n v="84455081.804500014"/>
  </r>
  <r>
    <x v="10"/>
    <x v="322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22"/>
    <s v="23:00"/>
    <n v="530"/>
    <n v="1"/>
    <n v="263501"/>
    <n v="0"/>
    <n v="1"/>
    <n v="0"/>
    <n v="1"/>
    <n v="0"/>
    <s v="OK"/>
    <m/>
    <s v=""/>
    <s v=""/>
    <n v="530"/>
    <n v="263501"/>
    <n v="314910.04509999999"/>
    <n v="314910.04509999999"/>
    <n v="166902323.903"/>
  </r>
  <r>
    <x v="10"/>
    <x v="322"/>
    <s v="00:00"/>
    <n v="1683"/>
    <n v="1"/>
    <n v="48272"/>
    <n v="0"/>
    <n v="1"/>
    <n v="0"/>
    <n v="1"/>
    <n v="0"/>
    <s v="OK"/>
    <m/>
    <s v=""/>
    <s v=""/>
    <n v="1683"/>
    <n v="48272"/>
    <n v="57689.867200000001"/>
    <n v="57689.867200000001"/>
    <n v="97092046.497600004"/>
  </r>
  <r>
    <x v="10"/>
    <x v="323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23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23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23"/>
    <s v="04:00"/>
    <n v="302"/>
    <n v="1"/>
    <n v="111021"/>
    <n v="0"/>
    <n v="1"/>
    <n v="0"/>
    <n v="1"/>
    <n v="0"/>
    <s v="OK"/>
    <m/>
    <s v=""/>
    <s v=""/>
    <n v="302"/>
    <n v="111021"/>
    <n v="132681.19710000002"/>
    <n v="132681.19710000002"/>
    <n v="40069721.524200007"/>
  </r>
  <r>
    <x v="10"/>
    <x v="323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23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23"/>
    <s v="07:00"/>
    <n v="1420"/>
    <n v="1"/>
    <n v="115239"/>
    <n v="1"/>
    <n v="1"/>
    <n v="0"/>
    <n v="1"/>
    <n v="0"/>
    <s v="OK"/>
    <m/>
    <s v=""/>
    <s v=""/>
    <n v="1420"/>
    <s v=""/>
    <s v=""/>
    <n v="115239"/>
    <n v="163639380"/>
  </r>
  <r>
    <x v="10"/>
    <x v="323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23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23"/>
    <s v="10:00"/>
    <n v="1690"/>
    <n v="0"/>
    <n v="88384"/>
    <n v="0"/>
    <n v="1"/>
    <n v="0"/>
    <n v="1"/>
    <n v="0"/>
    <s v="OK"/>
    <m/>
    <n v="1690"/>
    <n v="1580.4880000000001"/>
    <n v="1580.4880000000001"/>
    <n v="88384"/>
    <n v="105627.7184"/>
    <n v="105627.7184"/>
    <n v="166943341.39857921"/>
  </r>
  <r>
    <x v="10"/>
    <x v="323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23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23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23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23"/>
    <s v="15:00"/>
    <n v="1644"/>
    <n v="0"/>
    <n v="271879"/>
    <n v="1"/>
    <n v="1"/>
    <n v="0"/>
    <n v="1"/>
    <n v="0"/>
    <s v="OK"/>
    <m/>
    <n v="1644"/>
    <n v="1537.4688000000001"/>
    <n v="1537.4688000000001"/>
    <s v=""/>
    <s v=""/>
    <n v="271879"/>
    <n v="418005479.87520003"/>
  </r>
  <r>
    <x v="10"/>
    <x v="323"/>
    <s v="16:00"/>
    <n v="1363"/>
    <n v="1"/>
    <n v="169010"/>
    <n v="0"/>
    <n v="1"/>
    <n v="0"/>
    <n v="1"/>
    <n v="0"/>
    <s v="OK"/>
    <m/>
    <s v=""/>
    <s v=""/>
    <n v="1363"/>
    <n v="169010"/>
    <n v="201983.851"/>
    <n v="201983.851"/>
    <n v="275303988.91299999"/>
  </r>
  <r>
    <x v="10"/>
    <x v="323"/>
    <s v="17:00"/>
    <n v="988"/>
    <n v="0"/>
    <n v="114922"/>
    <n v="0"/>
    <n v="1"/>
    <n v="0"/>
    <n v="1"/>
    <n v="0"/>
    <s v="OK"/>
    <m/>
    <n v="988"/>
    <n v="923.97760000000005"/>
    <n v="923.97760000000005"/>
    <n v="114922"/>
    <n v="137343.28220000002"/>
    <n v="137343.28220000002"/>
    <n v="126902116.26327874"/>
  </r>
  <r>
    <x v="10"/>
    <x v="323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23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23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23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23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23"/>
    <s v="23:00"/>
    <n v="513"/>
    <n v="1"/>
    <n v="252360"/>
    <n v="1"/>
    <n v="1"/>
    <n v="0"/>
    <n v="1"/>
    <n v="0"/>
    <s v="OK"/>
    <m/>
    <s v=""/>
    <s v=""/>
    <n v="513"/>
    <s v=""/>
    <s v=""/>
    <n v="252360"/>
    <n v="129460680"/>
  </r>
  <r>
    <x v="10"/>
    <x v="323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24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24"/>
    <s v="02:00"/>
    <n v="1163"/>
    <n v="1"/>
    <n v="279432"/>
    <n v="1"/>
    <n v="1"/>
    <n v="0"/>
    <n v="1"/>
    <n v="0"/>
    <s v="OK"/>
    <m/>
    <s v=""/>
    <s v=""/>
    <n v="1163"/>
    <s v=""/>
    <s v=""/>
    <n v="279432"/>
    <n v="324979416"/>
  </r>
  <r>
    <x v="10"/>
    <x v="324"/>
    <s v="03:00"/>
    <n v="1795"/>
    <n v="1"/>
    <n v="108625"/>
    <n v="0"/>
    <n v="1"/>
    <n v="0"/>
    <n v="1"/>
    <n v="0"/>
    <s v="OK"/>
    <m/>
    <s v=""/>
    <s v=""/>
    <n v="1795"/>
    <n v="108625"/>
    <n v="129817.7375"/>
    <n v="129817.7375"/>
    <n v="233022838.8125"/>
  </r>
  <r>
    <x v="10"/>
    <x v="324"/>
    <s v="04:00"/>
    <n v="913"/>
    <n v="1"/>
    <n v="214921"/>
    <n v="0"/>
    <n v="1"/>
    <n v="0"/>
    <n v="1"/>
    <n v="0"/>
    <s v="OK"/>
    <m/>
    <s v=""/>
    <s v=""/>
    <n v="913"/>
    <n v="214921"/>
    <n v="256852.0871"/>
    <n v="256852.0871"/>
    <n v="234505955.5223"/>
  </r>
  <r>
    <x v="10"/>
    <x v="324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24"/>
    <s v="06:00"/>
    <n v="816"/>
    <n v="0"/>
    <n v="176859"/>
    <n v="0"/>
    <n v="1"/>
    <n v="0"/>
    <n v="1"/>
    <n v="0"/>
    <s v="OK"/>
    <m/>
    <n v="816"/>
    <n v="763.1232"/>
    <n v="763.1232"/>
    <n v="176859"/>
    <n v="211364.19090000002"/>
    <n v="211364.19090000002"/>
    <n v="161296917.72501889"/>
  </r>
  <r>
    <x v="10"/>
    <x v="324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24"/>
    <s v="08:00"/>
    <n v="1408"/>
    <n v="0"/>
    <n v="238892"/>
    <n v="0"/>
    <n v="1"/>
    <n v="0"/>
    <n v="1"/>
    <n v="0"/>
    <s v="OK"/>
    <m/>
    <n v="1408"/>
    <n v="1316.7616"/>
    <n v="1316.7616"/>
    <n v="238892"/>
    <n v="285499.82920000004"/>
    <n v="285499.82920000004"/>
    <n v="375935211.89711881"/>
  </r>
  <r>
    <x v="10"/>
    <x v="324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24"/>
    <s v="10:00"/>
    <n v="1354"/>
    <n v="0"/>
    <n v="110095"/>
    <n v="1"/>
    <n v="1"/>
    <n v="0"/>
    <n v="1"/>
    <n v="0"/>
    <s v="OK"/>
    <m/>
    <n v="1354"/>
    <n v="1266.2608"/>
    <n v="1266.2608"/>
    <s v=""/>
    <s v=""/>
    <n v="110095"/>
    <n v="139408982.77599999"/>
  </r>
  <r>
    <x v="10"/>
    <x v="324"/>
    <s v="11:00"/>
    <n v="1740"/>
    <n v="0"/>
    <n v="198656"/>
    <n v="1"/>
    <n v="1"/>
    <n v="0"/>
    <n v="1"/>
    <n v="0"/>
    <s v="OK"/>
    <m/>
    <n v="1740"/>
    <n v="1627.248"/>
    <n v="1627.248"/>
    <s v=""/>
    <s v=""/>
    <n v="198656"/>
    <n v="323262578.68800002"/>
  </r>
  <r>
    <x v="10"/>
    <x v="324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24"/>
    <s v="13:00"/>
    <n v="620"/>
    <n v="0"/>
    <n v="191637"/>
    <n v="0"/>
    <n v="1"/>
    <n v="0"/>
    <n v="1"/>
    <n v="0"/>
    <s v="OK"/>
    <m/>
    <n v="620"/>
    <n v="579.82400000000007"/>
    <n v="579.82400000000007"/>
    <n v="191637"/>
    <n v="229025.3787"/>
    <n v="229025.3787"/>
    <n v="132794411.17934881"/>
  </r>
  <r>
    <x v="10"/>
    <x v="324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24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24"/>
    <s v="16:00"/>
    <n v="541"/>
    <n v="1"/>
    <n v="254247"/>
    <n v="0"/>
    <n v="1"/>
    <n v="0"/>
    <n v="1"/>
    <n v="0"/>
    <s v="OK"/>
    <m/>
    <s v=""/>
    <s v=""/>
    <n v="541"/>
    <n v="254247"/>
    <n v="303850.58970000001"/>
    <n v="303850.58970000001"/>
    <n v="164383169.02770001"/>
  </r>
  <r>
    <x v="10"/>
    <x v="324"/>
    <s v="17:00"/>
    <n v="1151"/>
    <n v="1"/>
    <n v="275134"/>
    <n v="1"/>
    <n v="1"/>
    <n v="0"/>
    <n v="1"/>
    <n v="0"/>
    <s v="OK"/>
    <m/>
    <s v=""/>
    <s v=""/>
    <n v="1151"/>
    <s v=""/>
    <s v=""/>
    <n v="275134"/>
    <n v="316679234"/>
  </r>
  <r>
    <x v="10"/>
    <x v="324"/>
    <s v="18:00"/>
    <n v="353"/>
    <n v="0"/>
    <n v="254306"/>
    <n v="0"/>
    <n v="1"/>
    <n v="0"/>
    <n v="1"/>
    <n v="0"/>
    <s v="OK"/>
    <m/>
    <n v="353"/>
    <n v="330.12560000000002"/>
    <n v="330.12560000000002"/>
    <n v="254306"/>
    <n v="303921.10060000001"/>
    <n v="303921.10060000001"/>
    <n v="100332135.68823537"/>
  </r>
  <r>
    <x v="10"/>
    <x v="324"/>
    <s v="19:00"/>
    <n v="785"/>
    <n v="0"/>
    <n v="206515"/>
    <n v="0"/>
    <n v="1"/>
    <n v="0"/>
    <n v="1"/>
    <n v="0"/>
    <s v="OK"/>
    <m/>
    <n v="785"/>
    <n v="734.13200000000006"/>
    <n v="734.13200000000006"/>
    <n v="206515"/>
    <n v="246806.07650000002"/>
    <n v="246806.07650000002"/>
    <n v="181188238.55309802"/>
  </r>
  <r>
    <x v="10"/>
    <x v="324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24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24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24"/>
    <s v="23:00"/>
    <n v="457"/>
    <n v="1"/>
    <n v="226320"/>
    <n v="0"/>
    <n v="1"/>
    <n v="0"/>
    <n v="1"/>
    <n v="0"/>
    <s v="OK"/>
    <m/>
    <s v=""/>
    <s v=""/>
    <n v="457"/>
    <n v="226320"/>
    <n v="270475.03200000001"/>
    <n v="270475.03200000001"/>
    <n v="123607089.624"/>
  </r>
  <r>
    <x v="10"/>
    <x v="324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25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25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25"/>
    <s v="03:00"/>
    <n v="493"/>
    <n v="1"/>
    <n v="169324"/>
    <n v="1"/>
    <n v="1"/>
    <n v="0"/>
    <n v="1"/>
    <n v="0"/>
    <s v="OK"/>
    <m/>
    <s v=""/>
    <s v=""/>
    <n v="493"/>
    <s v=""/>
    <s v=""/>
    <n v="169324"/>
    <n v="83476732"/>
  </r>
  <r>
    <x v="10"/>
    <x v="325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25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25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25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25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25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25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25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25"/>
    <s v="12:00"/>
    <n v="914"/>
    <n v="0"/>
    <n v="294169"/>
    <n v="0"/>
    <n v="1"/>
    <n v="0"/>
    <n v="1"/>
    <n v="0"/>
    <s v="OK"/>
    <m/>
    <n v="914"/>
    <n v="854.77280000000007"/>
    <n v="854.77280000000007"/>
    <n v="294169"/>
    <n v="351561.37190000003"/>
    <n v="351561.37190000003"/>
    <n v="300505098.23080438"/>
  </r>
  <r>
    <x v="10"/>
    <x v="325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25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25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25"/>
    <s v="16:00"/>
    <n v="1457"/>
    <n v="1"/>
    <n v="57465"/>
    <n v="1"/>
    <n v="1"/>
    <n v="0"/>
    <n v="1"/>
    <n v="0"/>
    <s v="OK"/>
    <m/>
    <s v=""/>
    <s v=""/>
    <n v="1457"/>
    <s v=""/>
    <s v=""/>
    <n v="57465"/>
    <n v="83726505"/>
  </r>
  <r>
    <x v="10"/>
    <x v="325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25"/>
    <s v="18:00"/>
    <n v="1480"/>
    <n v="0"/>
    <n v="59498"/>
    <n v="1"/>
    <n v="1"/>
    <n v="0"/>
    <n v="1"/>
    <n v="0"/>
    <s v="OK"/>
    <m/>
    <n v="1480"/>
    <n v="1384.096"/>
    <n v="1384.096"/>
    <s v=""/>
    <s v=""/>
    <n v="59498"/>
    <n v="82350943.807999998"/>
  </r>
  <r>
    <x v="10"/>
    <x v="325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25"/>
    <s v="20:00"/>
    <n v="1896"/>
    <n v="0"/>
    <n v="263960"/>
    <n v="0"/>
    <n v="1"/>
    <n v="0"/>
    <n v="1"/>
    <n v="0"/>
    <s v="OK"/>
    <m/>
    <n v="1896"/>
    <n v="1773.1392000000001"/>
    <n v="1773.1392000000001"/>
    <n v="263960"/>
    <n v="315458.59600000002"/>
    <n v="315458.59600000002"/>
    <n v="559352002.54456329"/>
  </r>
  <r>
    <x v="10"/>
    <x v="325"/>
    <s v="21:00"/>
    <n v="585"/>
    <n v="1"/>
    <n v="130982"/>
    <n v="1"/>
    <n v="1"/>
    <n v="0"/>
    <n v="1"/>
    <n v="0"/>
    <s v="OK"/>
    <m/>
    <s v=""/>
    <s v=""/>
    <n v="585"/>
    <s v=""/>
    <s v=""/>
    <n v="130982"/>
    <n v="76624470"/>
  </r>
  <r>
    <x v="10"/>
    <x v="325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25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25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26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26"/>
    <s v="02:00"/>
    <n v="741"/>
    <n v="1"/>
    <n v="271972"/>
    <n v="0"/>
    <n v="1"/>
    <n v="0"/>
    <n v="1"/>
    <n v="0"/>
    <s v="OK"/>
    <m/>
    <s v=""/>
    <s v=""/>
    <n v="741"/>
    <n v="271972"/>
    <n v="325033.73720000003"/>
    <n v="325033.73720000003"/>
    <n v="240849999.26520002"/>
  </r>
  <r>
    <x v="10"/>
    <x v="326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26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26"/>
    <s v="05:00"/>
    <n v="763"/>
    <n v="1"/>
    <n v="129342"/>
    <n v="1"/>
    <n v="1"/>
    <n v="0"/>
    <n v="1"/>
    <n v="0"/>
    <s v="OK"/>
    <m/>
    <s v=""/>
    <s v=""/>
    <n v="763"/>
    <s v=""/>
    <s v=""/>
    <n v="129342"/>
    <n v="98687946"/>
  </r>
  <r>
    <x v="10"/>
    <x v="326"/>
    <s v="06:00"/>
    <n v="1590"/>
    <n v="0"/>
    <n v="253311"/>
    <n v="1"/>
    <n v="1"/>
    <n v="0"/>
    <n v="1"/>
    <n v="0"/>
    <s v="OK"/>
    <m/>
    <n v="1590"/>
    <n v="1486.9680000000001"/>
    <n v="1486.9680000000001"/>
    <s v=""/>
    <s v=""/>
    <n v="253311"/>
    <n v="376665351.04800004"/>
  </r>
  <r>
    <x v="10"/>
    <x v="326"/>
    <s v="07:00"/>
    <n v="762"/>
    <n v="1"/>
    <n v="64598"/>
    <n v="0"/>
    <n v="1"/>
    <n v="0"/>
    <n v="1"/>
    <n v="0"/>
    <s v="OK"/>
    <m/>
    <s v=""/>
    <s v=""/>
    <n v="762"/>
    <n v="64598"/>
    <n v="77201.069799999997"/>
    <n v="77201.069799999997"/>
    <n v="58827215.187600002"/>
  </r>
  <r>
    <x v="10"/>
    <x v="326"/>
    <s v="08:00"/>
    <n v="1555"/>
    <n v="0"/>
    <n v="45486"/>
    <n v="1"/>
    <n v="1"/>
    <n v="0"/>
    <n v="1"/>
    <n v="0"/>
    <s v="OK"/>
    <m/>
    <n v="1555"/>
    <n v="1454.2360000000001"/>
    <n v="1454.2360000000001"/>
    <s v=""/>
    <s v=""/>
    <n v="45486"/>
    <n v="66147378.696000002"/>
  </r>
  <r>
    <x v="10"/>
    <x v="326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26"/>
    <s v="10:00"/>
    <n v="1412"/>
    <n v="1"/>
    <n v="167224"/>
    <n v="1"/>
    <n v="1"/>
    <n v="0"/>
    <n v="1"/>
    <n v="0"/>
    <s v="OK"/>
    <m/>
    <s v=""/>
    <s v=""/>
    <n v="1412"/>
    <s v=""/>
    <s v=""/>
    <n v="167224"/>
    <n v="236120288"/>
  </r>
  <r>
    <x v="10"/>
    <x v="326"/>
    <s v="11:00"/>
    <n v="486"/>
    <n v="0"/>
    <n v="98503"/>
    <n v="1"/>
    <n v="1"/>
    <n v="0"/>
    <n v="1"/>
    <n v="0"/>
    <s v="OK"/>
    <m/>
    <n v="486"/>
    <n v="454.50720000000001"/>
    <n v="454.50720000000001"/>
    <s v=""/>
    <s v=""/>
    <n v="98503"/>
    <n v="44770322.721600004"/>
  </r>
  <r>
    <x v="10"/>
    <x v="326"/>
    <s v="12:00"/>
    <n v="1120"/>
    <n v="0"/>
    <n v="159687"/>
    <n v="1"/>
    <n v="1"/>
    <n v="0"/>
    <n v="1"/>
    <n v="0"/>
    <s v="OK"/>
    <m/>
    <n v="1120"/>
    <n v="1047.424"/>
    <n v="1047.424"/>
    <s v=""/>
    <s v=""/>
    <n v="159687"/>
    <n v="167259996.28799999"/>
  </r>
  <r>
    <x v="10"/>
    <x v="326"/>
    <s v="13:00"/>
    <n v="374"/>
    <n v="1"/>
    <n v="123663"/>
    <n v="0"/>
    <n v="1"/>
    <n v="0"/>
    <n v="1"/>
    <n v="0"/>
    <s v="OK"/>
    <m/>
    <s v=""/>
    <s v=""/>
    <n v="374"/>
    <n v="123663"/>
    <n v="147789.6513"/>
    <n v="147789.6513"/>
    <n v="55273329.586199999"/>
  </r>
  <r>
    <x v="10"/>
    <x v="326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26"/>
    <s v="15:00"/>
    <n v="1738"/>
    <n v="1"/>
    <n v="257447"/>
    <n v="0"/>
    <n v="1"/>
    <n v="0"/>
    <n v="1"/>
    <n v="0"/>
    <s v="OK"/>
    <m/>
    <s v=""/>
    <s v=""/>
    <n v="1738"/>
    <n v="257447"/>
    <n v="307674.90970000002"/>
    <n v="307674.90970000002"/>
    <n v="534738993.05860001"/>
  </r>
  <r>
    <x v="10"/>
    <x v="326"/>
    <s v="16:00"/>
    <n v="758"/>
    <n v="0"/>
    <n v="238325"/>
    <n v="0"/>
    <n v="1"/>
    <n v="0"/>
    <n v="1"/>
    <n v="0"/>
    <s v="OK"/>
    <m/>
    <n v="758"/>
    <n v="708.88160000000005"/>
    <n v="708.88160000000005"/>
    <n v="238325"/>
    <n v="284822.20750000002"/>
    <n v="284822.20750000002"/>
    <n v="201905222.16813204"/>
  </r>
  <r>
    <x v="10"/>
    <x v="326"/>
    <s v="17:00"/>
    <n v="1669"/>
    <n v="1"/>
    <n v="118427"/>
    <n v="1"/>
    <n v="1"/>
    <n v="0"/>
    <n v="1"/>
    <n v="0"/>
    <s v="OK"/>
    <m/>
    <s v=""/>
    <s v=""/>
    <n v="1669"/>
    <s v=""/>
    <s v=""/>
    <n v="118427"/>
    <n v="197654663"/>
  </r>
  <r>
    <x v="10"/>
    <x v="326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26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26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26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26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26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26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27"/>
    <s v="01:01"/>
    <n v="849"/>
    <n v="0"/>
    <n v="88163"/>
    <n v="1"/>
    <n v="1"/>
    <n v="0"/>
    <n v="1"/>
    <n v="0"/>
    <s v="OK"/>
    <m/>
    <n v="849"/>
    <n v="793.98480000000006"/>
    <n v="793.98480000000006"/>
    <s v=""/>
    <s v=""/>
    <n v="88163"/>
    <n v="70000081.922400013"/>
  </r>
  <r>
    <x v="10"/>
    <x v="327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27"/>
    <s v="03:00"/>
    <n v="1980"/>
    <n v="0"/>
    <n v="101901"/>
    <n v="1"/>
    <n v="1"/>
    <n v="0"/>
    <n v="1"/>
    <n v="0"/>
    <s v="OK"/>
    <m/>
    <n v="1980"/>
    <n v="1851.6960000000001"/>
    <n v="1851.6960000000001"/>
    <s v=""/>
    <s v=""/>
    <n v="101901"/>
    <n v="188689674.09600002"/>
  </r>
  <r>
    <x v="10"/>
    <x v="327"/>
    <s v="04:00"/>
    <n v="1495"/>
    <n v="1"/>
    <n v="229515"/>
    <n v="0"/>
    <n v="1"/>
    <n v="0"/>
    <n v="1"/>
    <n v="0"/>
    <s v="OK"/>
    <m/>
    <s v=""/>
    <s v=""/>
    <n v="1495"/>
    <n v="229515"/>
    <n v="274293.37650000001"/>
    <n v="274293.37650000001"/>
    <n v="410068597.86750001"/>
  </r>
  <r>
    <x v="10"/>
    <x v="327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27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27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27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27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27"/>
    <s v="10:00"/>
    <n v="1611"/>
    <n v="0"/>
    <n v="48356"/>
    <n v="1"/>
    <n v="1"/>
    <n v="0"/>
    <n v="1"/>
    <n v="0"/>
    <s v="OK"/>
    <m/>
    <n v="1611"/>
    <n v="1506.6072000000001"/>
    <n v="1506.6072000000001"/>
    <s v=""/>
    <s v=""/>
    <n v="48356"/>
    <n v="72853497.7632"/>
  </r>
  <r>
    <x v="10"/>
    <x v="327"/>
    <s v="11:00"/>
    <n v="1471"/>
    <n v="1"/>
    <n v="231488"/>
    <n v="1"/>
    <n v="1"/>
    <n v="0"/>
    <n v="1"/>
    <n v="0"/>
    <s v="OK"/>
    <m/>
    <s v=""/>
    <s v=""/>
    <n v="1471"/>
    <s v=""/>
    <s v=""/>
    <n v="231488"/>
    <n v="340518848"/>
  </r>
  <r>
    <x v="10"/>
    <x v="327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27"/>
    <s v="13:00"/>
    <n v="1043"/>
    <n v="0"/>
    <n v="208189"/>
    <n v="1"/>
    <n v="1"/>
    <n v="0"/>
    <n v="1"/>
    <n v="0"/>
    <s v="OK"/>
    <m/>
    <n v="1043"/>
    <n v="975.41360000000009"/>
    <n v="975.41360000000009"/>
    <s v=""/>
    <s v=""/>
    <n v="208189"/>
    <n v="203070381.97040001"/>
  </r>
  <r>
    <x v="10"/>
    <x v="327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27"/>
    <s v="15:00"/>
    <n v="1497"/>
    <n v="0"/>
    <n v="126819"/>
    <n v="1"/>
    <n v="1"/>
    <n v="0"/>
    <n v="1"/>
    <n v="0"/>
    <s v="OK"/>
    <m/>
    <n v="1497"/>
    <n v="1399.9944"/>
    <n v="1399.9944"/>
    <s v=""/>
    <s v=""/>
    <n v="126819"/>
    <n v="177545889.8136"/>
  </r>
  <r>
    <x v="10"/>
    <x v="327"/>
    <s v="16:00"/>
    <n v="998"/>
    <n v="0"/>
    <n v="147195"/>
    <n v="0"/>
    <n v="1"/>
    <n v="0"/>
    <n v="1"/>
    <n v="0"/>
    <s v="OK"/>
    <m/>
    <n v="998"/>
    <n v="933.32960000000003"/>
    <n v="933.32960000000003"/>
    <n v="147195"/>
    <n v="175912.7445"/>
    <n v="175912.7445"/>
    <n v="164184571.45908719"/>
  </r>
  <r>
    <x v="10"/>
    <x v="327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27"/>
    <s v="18:00"/>
    <n v="800"/>
    <n v="0"/>
    <n v="206159"/>
    <n v="0"/>
    <n v="1"/>
    <n v="0"/>
    <n v="1"/>
    <n v="0"/>
    <s v="OK"/>
    <m/>
    <n v="800"/>
    <n v="748.16000000000008"/>
    <n v="748.16000000000008"/>
    <n v="206159"/>
    <n v="246380.62090000001"/>
    <n v="246380.62090000001"/>
    <n v="184332125.33254403"/>
  </r>
  <r>
    <x v="10"/>
    <x v="327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27"/>
    <s v="20:00"/>
    <n v="1180"/>
    <n v="0"/>
    <n v="50805"/>
    <n v="1"/>
    <n v="1"/>
    <n v="0"/>
    <n v="1"/>
    <n v="0"/>
    <s v="OK"/>
    <m/>
    <n v="1180"/>
    <n v="1103.5360000000001"/>
    <n v="1103.5360000000001"/>
    <s v=""/>
    <s v=""/>
    <n v="50805"/>
    <n v="56065146.480000004"/>
  </r>
  <r>
    <x v="10"/>
    <x v="327"/>
    <s v="21:00"/>
    <n v="1474"/>
    <n v="0"/>
    <n v="268485"/>
    <n v="1"/>
    <n v="1"/>
    <n v="0"/>
    <n v="1"/>
    <n v="0"/>
    <s v="OK"/>
    <m/>
    <n v="1474"/>
    <n v="1378.4848"/>
    <n v="1378.4848"/>
    <s v=""/>
    <s v=""/>
    <n v="268485"/>
    <n v="370102491.528"/>
  </r>
  <r>
    <x v="10"/>
    <x v="327"/>
    <s v="22:00"/>
    <n v="1871"/>
    <n v="1"/>
    <n v="108856"/>
    <n v="0"/>
    <n v="1"/>
    <n v="0"/>
    <n v="1"/>
    <n v="0"/>
    <s v="OK"/>
    <m/>
    <s v=""/>
    <s v=""/>
    <n v="1871"/>
    <n v="108856"/>
    <n v="130093.80560000001"/>
    <n v="130093.80560000001"/>
    <n v="243405510.27760002"/>
  </r>
  <r>
    <x v="10"/>
    <x v="327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27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28"/>
    <s v="01:01"/>
    <n v="1086"/>
    <n v="1"/>
    <n v="265134"/>
    <n v="0"/>
    <n v="1"/>
    <n v="0"/>
    <n v="1"/>
    <n v="0"/>
    <s v="OK"/>
    <m/>
    <s v=""/>
    <s v=""/>
    <n v="1086"/>
    <n v="265134"/>
    <n v="316861.6434"/>
    <n v="316861.6434"/>
    <n v="344111744.7324"/>
  </r>
  <r>
    <x v="10"/>
    <x v="328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28"/>
    <s v="03:00"/>
    <n v="1630"/>
    <n v="1"/>
    <n v="173477"/>
    <n v="0"/>
    <n v="1"/>
    <n v="0"/>
    <n v="1"/>
    <n v="0"/>
    <s v="OK"/>
    <m/>
    <s v=""/>
    <s v=""/>
    <n v="1630"/>
    <n v="173477"/>
    <n v="207322.3627"/>
    <n v="207322.3627"/>
    <n v="337935451.20099998"/>
  </r>
  <r>
    <x v="10"/>
    <x v="328"/>
    <s v="04:00"/>
    <n v="1685"/>
    <n v="1"/>
    <n v="216522"/>
    <n v="1"/>
    <n v="1"/>
    <n v="0"/>
    <n v="1"/>
    <n v="0"/>
    <s v="OK"/>
    <m/>
    <s v=""/>
    <s v=""/>
    <n v="1685"/>
    <s v=""/>
    <s v=""/>
    <n v="216522"/>
    <n v="364839570"/>
  </r>
  <r>
    <x v="10"/>
    <x v="328"/>
    <s v="05:00"/>
    <n v="1892"/>
    <n v="1"/>
    <n v="271440"/>
    <n v="1"/>
    <n v="1"/>
    <n v="0"/>
    <n v="1"/>
    <n v="0"/>
    <s v="OK"/>
    <m/>
    <s v=""/>
    <s v=""/>
    <n v="1892"/>
    <s v=""/>
    <s v=""/>
    <n v="271440"/>
    <n v="513564480"/>
  </r>
  <r>
    <x v="10"/>
    <x v="328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28"/>
    <s v="07:00"/>
    <n v="1112"/>
    <n v="1"/>
    <n v="164127"/>
    <n v="0"/>
    <n v="1"/>
    <n v="0"/>
    <n v="1"/>
    <n v="0"/>
    <s v="OK"/>
    <m/>
    <s v=""/>
    <s v=""/>
    <n v="1112"/>
    <n v="164127"/>
    <n v="196148.1777"/>
    <n v="196148.1777"/>
    <n v="218116773.6024"/>
  </r>
  <r>
    <x v="10"/>
    <x v="328"/>
    <s v="08:00"/>
    <n v="1647"/>
    <n v="1"/>
    <n v="266623"/>
    <n v="0"/>
    <n v="1"/>
    <n v="0"/>
    <n v="1"/>
    <n v="0"/>
    <s v="OK"/>
    <m/>
    <s v=""/>
    <s v=""/>
    <n v="1647"/>
    <n v="266623"/>
    <n v="318641.14730000001"/>
    <n v="318641.14730000001"/>
    <n v="524801969.6031"/>
  </r>
  <r>
    <x v="10"/>
    <x v="328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28"/>
    <s v="10:00"/>
    <n v="1758"/>
    <n v="1"/>
    <n v="162550"/>
    <n v="1"/>
    <n v="1"/>
    <n v="0"/>
    <n v="1"/>
    <n v="0"/>
    <s v="OK"/>
    <m/>
    <s v=""/>
    <s v=""/>
    <n v="1758"/>
    <s v=""/>
    <s v=""/>
    <n v="162550"/>
    <n v="285762900"/>
  </r>
  <r>
    <x v="10"/>
    <x v="328"/>
    <s v="11:00"/>
    <n v="1451"/>
    <n v="0"/>
    <n v="41867"/>
    <n v="1"/>
    <n v="1"/>
    <n v="0"/>
    <n v="1"/>
    <n v="0"/>
    <s v="OK"/>
    <m/>
    <n v="1451"/>
    <n v="1356.9752000000001"/>
    <n v="1356.9752000000001"/>
    <s v=""/>
    <s v=""/>
    <n v="41867"/>
    <n v="56812480.698400006"/>
  </r>
  <r>
    <x v="10"/>
    <x v="328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28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28"/>
    <s v="14:00"/>
    <n v="634"/>
    <n v="1"/>
    <n v="245007"/>
    <n v="1"/>
    <n v="1"/>
    <n v="0"/>
    <n v="1"/>
    <n v="0"/>
    <s v="OK"/>
    <m/>
    <s v=""/>
    <s v=""/>
    <n v="634"/>
    <s v=""/>
    <s v=""/>
    <n v="245007"/>
    <n v="155334438"/>
  </r>
  <r>
    <x v="10"/>
    <x v="328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28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28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28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28"/>
    <s v="19:00"/>
    <n v="1721"/>
    <n v="1"/>
    <n v="240294"/>
    <n v="1"/>
    <n v="1"/>
    <n v="0"/>
    <n v="1"/>
    <n v="0"/>
    <s v="OK"/>
    <m/>
    <s v=""/>
    <s v=""/>
    <n v="1721"/>
    <s v=""/>
    <s v=""/>
    <n v="240294"/>
    <n v="413545974"/>
  </r>
  <r>
    <x v="10"/>
    <x v="328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28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28"/>
    <s v="22:00"/>
    <n v="1649"/>
    <n v="1"/>
    <n v="217018"/>
    <n v="0"/>
    <n v="1"/>
    <n v="0"/>
    <n v="1"/>
    <n v="0"/>
    <s v="OK"/>
    <m/>
    <s v=""/>
    <s v=""/>
    <n v="1649"/>
    <n v="217018"/>
    <n v="259358.21180000002"/>
    <n v="259358.21180000002"/>
    <n v="427681691.25820005"/>
  </r>
  <r>
    <x v="10"/>
    <x v="328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28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29"/>
    <s v="01:01"/>
    <n v="1861"/>
    <n v="1"/>
    <n v="283276"/>
    <n v="0"/>
    <n v="1"/>
    <n v="0"/>
    <n v="1"/>
    <n v="0"/>
    <s v="OK"/>
    <m/>
    <s v=""/>
    <s v=""/>
    <n v="1861"/>
    <n v="283276"/>
    <n v="338543.14760000003"/>
    <n v="338543.14760000003"/>
    <n v="630028797.68360007"/>
  </r>
  <r>
    <x v="10"/>
    <x v="329"/>
    <s v="02:00"/>
    <n v="1240"/>
    <n v="1"/>
    <n v="235337"/>
    <n v="0"/>
    <n v="1"/>
    <n v="0"/>
    <n v="1"/>
    <n v="0"/>
    <s v="OK"/>
    <m/>
    <s v=""/>
    <s v=""/>
    <n v="1240"/>
    <n v="235337"/>
    <n v="281251.2487"/>
    <n v="281251.2487"/>
    <n v="348751548.38800001"/>
  </r>
  <r>
    <x v="10"/>
    <x v="329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29"/>
    <s v="04:00"/>
    <n v="752"/>
    <n v="1"/>
    <n v="76049"/>
    <n v="1"/>
    <n v="1"/>
    <n v="0"/>
    <n v="1"/>
    <n v="0"/>
    <s v="OK"/>
    <m/>
    <s v=""/>
    <s v=""/>
    <n v="752"/>
    <s v=""/>
    <s v=""/>
    <n v="76049"/>
    <n v="57188848"/>
  </r>
  <r>
    <x v="10"/>
    <x v="329"/>
    <s v="05:00"/>
    <n v="517"/>
    <n v="1"/>
    <n v="264435"/>
    <n v="1"/>
    <n v="1"/>
    <n v="0"/>
    <n v="1"/>
    <n v="0"/>
    <s v="OK"/>
    <m/>
    <s v=""/>
    <s v=""/>
    <n v="517"/>
    <s v=""/>
    <s v=""/>
    <n v="264435"/>
    <n v="136712895"/>
  </r>
  <r>
    <x v="10"/>
    <x v="329"/>
    <s v="06:00"/>
    <n v="1569"/>
    <n v="1"/>
    <n v="78240"/>
    <n v="1"/>
    <n v="1"/>
    <n v="0"/>
    <n v="1"/>
    <n v="0"/>
    <s v="OK"/>
    <m/>
    <s v=""/>
    <s v=""/>
    <n v="1569"/>
    <s v=""/>
    <s v=""/>
    <n v="78240"/>
    <n v="122758560"/>
  </r>
  <r>
    <x v="10"/>
    <x v="329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29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29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29"/>
    <s v="10:00"/>
    <n v="1063"/>
    <n v="1"/>
    <n v="98653"/>
    <n v="1"/>
    <n v="1"/>
    <n v="0"/>
    <n v="1"/>
    <n v="0"/>
    <s v="OK"/>
    <m/>
    <s v=""/>
    <s v=""/>
    <n v="1063"/>
    <s v=""/>
    <s v=""/>
    <n v="98653"/>
    <n v="104868139"/>
  </r>
  <r>
    <x v="10"/>
    <x v="329"/>
    <s v="11:00"/>
    <n v="1032"/>
    <n v="0"/>
    <n v="151257"/>
    <n v="1"/>
    <n v="1"/>
    <n v="0"/>
    <n v="1"/>
    <n v="0"/>
    <s v="OK"/>
    <m/>
    <n v="1032"/>
    <n v="965.12639999999999"/>
    <n v="965.12639999999999"/>
    <s v=""/>
    <s v=""/>
    <n v="151257"/>
    <n v="145982123.88479999"/>
  </r>
  <r>
    <x v="10"/>
    <x v="329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29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29"/>
    <s v="14:00"/>
    <n v="626"/>
    <n v="1"/>
    <n v="294104"/>
    <n v="0"/>
    <n v="1"/>
    <n v="0"/>
    <n v="1"/>
    <n v="0"/>
    <s v="OK"/>
    <m/>
    <s v=""/>
    <s v=""/>
    <n v="626"/>
    <n v="294104"/>
    <n v="351483.69040000002"/>
    <n v="351483.69040000002"/>
    <n v="220028790.1904"/>
  </r>
  <r>
    <x v="10"/>
    <x v="329"/>
    <s v="15:00"/>
    <n v="1471"/>
    <n v="0"/>
    <n v="52482"/>
    <n v="0"/>
    <n v="1"/>
    <n v="0"/>
    <n v="1"/>
    <n v="0"/>
    <s v="OK"/>
    <m/>
    <n v="1471"/>
    <n v="1375.6792"/>
    <n v="1375.6792"/>
    <n v="52482"/>
    <n v="62721.2382"/>
    <n v="62721.2382"/>
    <n v="86284302.789985448"/>
  </r>
  <r>
    <x v="10"/>
    <x v="329"/>
    <s v="16:00"/>
    <n v="1399"/>
    <n v="0"/>
    <n v="278323"/>
    <n v="0"/>
    <n v="1"/>
    <n v="0"/>
    <n v="1"/>
    <n v="0"/>
    <s v="OK"/>
    <m/>
    <n v="1399"/>
    <n v="1308.3448000000001"/>
    <n v="1308.3448000000001"/>
    <n v="278323"/>
    <n v="332623.8173"/>
    <n v="332623.8173"/>
    <n v="435186641.72060508"/>
  </r>
  <r>
    <x v="10"/>
    <x v="329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29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29"/>
    <s v="19:00"/>
    <n v="1201"/>
    <n v="0"/>
    <n v="146440"/>
    <n v="1"/>
    <n v="1"/>
    <n v="0"/>
    <n v="1"/>
    <n v="0"/>
    <s v="OK"/>
    <m/>
    <n v="1201"/>
    <n v="1123.1752000000001"/>
    <n v="1123.1752000000001"/>
    <s v=""/>
    <s v=""/>
    <n v="146440"/>
    <n v="164477776.28800002"/>
  </r>
  <r>
    <x v="10"/>
    <x v="329"/>
    <s v="20:00"/>
    <n v="1386"/>
    <n v="0"/>
    <n v="86651"/>
    <n v="1"/>
    <n v="1"/>
    <n v="0"/>
    <n v="1"/>
    <n v="0"/>
    <s v="OK"/>
    <m/>
    <n v="1386"/>
    <n v="1296.1872000000001"/>
    <n v="1296.1872000000001"/>
    <s v=""/>
    <s v=""/>
    <n v="86651"/>
    <n v="112315917.06720001"/>
  </r>
  <r>
    <x v="10"/>
    <x v="329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29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29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29"/>
    <s v="00:00"/>
    <n v="1623"/>
    <n v="1"/>
    <n v="170509"/>
    <n v="1"/>
    <n v="1"/>
    <n v="0"/>
    <n v="1"/>
    <n v="0"/>
    <s v="OK"/>
    <m/>
    <s v=""/>
    <s v=""/>
    <n v="1623"/>
    <s v=""/>
    <s v=""/>
    <n v="170509"/>
    <n v="276736107"/>
  </r>
  <r>
    <x v="10"/>
    <x v="330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30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30"/>
    <s v="03:00"/>
    <n v="1732"/>
    <n v="1"/>
    <n v="57928"/>
    <n v="1"/>
    <n v="1"/>
    <n v="0"/>
    <n v="1"/>
    <n v="0"/>
    <s v="OK"/>
    <m/>
    <s v=""/>
    <s v=""/>
    <n v="1732"/>
    <s v=""/>
    <s v=""/>
    <n v="57928"/>
    <n v="100331296"/>
  </r>
  <r>
    <x v="10"/>
    <x v="330"/>
    <s v="04:00"/>
    <n v="854"/>
    <n v="1"/>
    <n v="203572"/>
    <n v="0"/>
    <n v="1"/>
    <n v="0"/>
    <n v="1"/>
    <n v="0"/>
    <s v="OK"/>
    <m/>
    <s v=""/>
    <s v=""/>
    <n v="854"/>
    <n v="203572"/>
    <n v="243288.89720000001"/>
    <n v="243288.89720000001"/>
    <n v="207768718.20880002"/>
  </r>
  <r>
    <x v="10"/>
    <x v="330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30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30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30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30"/>
    <s v="09:00"/>
    <n v="1651"/>
    <n v="1"/>
    <n v="80490"/>
    <n v="1"/>
    <n v="1"/>
    <n v="0"/>
    <n v="1"/>
    <n v="0"/>
    <s v="OK"/>
    <m/>
    <s v=""/>
    <s v=""/>
    <n v="1651"/>
    <s v=""/>
    <s v=""/>
    <n v="80490"/>
    <n v="132888990"/>
  </r>
  <r>
    <x v="10"/>
    <x v="330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30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30"/>
    <s v="12:00"/>
    <n v="863"/>
    <n v="0"/>
    <n v="33229"/>
    <n v="1"/>
    <n v="1"/>
    <n v="0"/>
    <n v="1"/>
    <n v="0"/>
    <s v="OK"/>
    <m/>
    <n v="863"/>
    <n v="807.07760000000007"/>
    <n v="807.07760000000007"/>
    <s v=""/>
    <s v=""/>
    <n v="33229"/>
    <n v="26818381.570400003"/>
  </r>
  <r>
    <x v="10"/>
    <x v="330"/>
    <s v="13:00"/>
    <n v="1101"/>
    <n v="1"/>
    <n v="287176"/>
    <n v="1"/>
    <n v="1"/>
    <n v="0"/>
    <n v="1"/>
    <n v="0"/>
    <s v="OK"/>
    <m/>
    <s v=""/>
    <s v=""/>
    <n v="1101"/>
    <s v=""/>
    <s v=""/>
    <n v="287176"/>
    <n v="316180776"/>
  </r>
  <r>
    <x v="10"/>
    <x v="330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30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30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30"/>
    <s v="17:00"/>
    <n v="328"/>
    <n v="0"/>
    <n v="209099"/>
    <n v="1"/>
    <n v="1"/>
    <n v="0"/>
    <n v="1"/>
    <n v="0"/>
    <s v="OK"/>
    <m/>
    <n v="328"/>
    <n v="306.74560000000002"/>
    <n v="306.74560000000002"/>
    <s v=""/>
    <s v=""/>
    <n v="209099"/>
    <n v="64140198.214400008"/>
  </r>
  <r>
    <x v="10"/>
    <x v="330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30"/>
    <s v="19:00"/>
    <n v="999"/>
    <n v="0"/>
    <n v="118970"/>
    <n v="1"/>
    <n v="1"/>
    <n v="0"/>
    <n v="1"/>
    <n v="0"/>
    <s v="OK"/>
    <m/>
    <n v="999"/>
    <n v="934.26480000000004"/>
    <n v="934.26480000000004"/>
    <s v=""/>
    <s v=""/>
    <n v="118970"/>
    <n v="111149483.256"/>
  </r>
  <r>
    <x v="10"/>
    <x v="330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30"/>
    <s v="21:00"/>
    <n v="505"/>
    <n v="1"/>
    <n v="72728"/>
    <n v="0"/>
    <n v="1"/>
    <n v="0"/>
    <n v="1"/>
    <n v="0"/>
    <s v="OK"/>
    <m/>
    <s v=""/>
    <s v=""/>
    <n v="505"/>
    <n v="72728"/>
    <n v="86917.232799999998"/>
    <n v="86917.232799999998"/>
    <n v="43893202.563999996"/>
  </r>
  <r>
    <x v="10"/>
    <x v="330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30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30"/>
    <s v="00:00"/>
    <n v="1178"/>
    <n v="0"/>
    <n v="34505"/>
    <n v="0"/>
    <n v="1"/>
    <n v="0"/>
    <n v="1"/>
    <n v="0"/>
    <s v="OK"/>
    <m/>
    <n v="1178"/>
    <n v="1101.6656"/>
    <n v="1101.6656"/>
    <n v="34505"/>
    <n v="41236.925500000005"/>
    <n v="41236.925500000005"/>
    <n v="45429302.273112804"/>
  </r>
  <r>
    <x v="10"/>
    <x v="331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31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31"/>
    <s v="03:00"/>
    <n v="725"/>
    <n v="1"/>
    <n v="242003"/>
    <n v="0"/>
    <n v="1"/>
    <n v="0"/>
    <n v="1"/>
    <n v="0"/>
    <s v="OK"/>
    <m/>
    <s v=""/>
    <s v=""/>
    <n v="725"/>
    <n v="242003"/>
    <n v="289217.78529999999"/>
    <n v="289217.78529999999"/>
    <n v="209682894.3425"/>
  </r>
  <r>
    <x v="10"/>
    <x v="331"/>
    <s v="04:00"/>
    <n v="1812"/>
    <n v="0"/>
    <n v="123194"/>
    <n v="1"/>
    <n v="1"/>
    <n v="0"/>
    <n v="1"/>
    <n v="0"/>
    <s v="OK"/>
    <m/>
    <n v="1812"/>
    <n v="1694.5824"/>
    <n v="1694.5824"/>
    <s v=""/>
    <s v=""/>
    <n v="123194"/>
    <n v="208762384.18560001"/>
  </r>
  <r>
    <x v="10"/>
    <x v="331"/>
    <s v="05:00"/>
    <n v="607"/>
    <n v="0"/>
    <n v="269972"/>
    <n v="1"/>
    <n v="1"/>
    <n v="0"/>
    <n v="1"/>
    <n v="0"/>
    <s v="OK"/>
    <m/>
    <n v="607"/>
    <n v="567.66640000000007"/>
    <n v="567.66640000000007"/>
    <s v=""/>
    <s v=""/>
    <n v="269972"/>
    <n v="153254033.34080002"/>
  </r>
  <r>
    <x v="10"/>
    <x v="331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31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31"/>
    <s v="08:00"/>
    <n v="683"/>
    <n v="1"/>
    <n v="204229"/>
    <n v="0"/>
    <n v="1"/>
    <n v="0"/>
    <n v="1"/>
    <n v="0"/>
    <s v="OK"/>
    <m/>
    <s v=""/>
    <s v=""/>
    <n v="683"/>
    <n v="204229"/>
    <n v="244074.0779"/>
    <n v="244074.0779"/>
    <n v="166702595.20570001"/>
  </r>
  <r>
    <x v="10"/>
    <x v="331"/>
    <s v="09:00"/>
    <n v="1742"/>
    <n v="0"/>
    <n v="244282"/>
    <n v="1"/>
    <n v="1"/>
    <n v="0"/>
    <n v="1"/>
    <n v="0"/>
    <s v="OK"/>
    <m/>
    <n v="1742"/>
    <n v="1629.1184000000001"/>
    <n v="1629.1184000000001"/>
    <s v=""/>
    <s v=""/>
    <n v="244282"/>
    <n v="397964300.98879999"/>
  </r>
  <r>
    <x v="10"/>
    <x v="331"/>
    <s v="10:00"/>
    <n v="1516"/>
    <n v="0"/>
    <n v="285427"/>
    <n v="0"/>
    <n v="1"/>
    <n v="0"/>
    <n v="1"/>
    <n v="0"/>
    <s v="OK"/>
    <m/>
    <n v="1516"/>
    <n v="1417.7632000000001"/>
    <n v="1417.7632000000001"/>
    <n v="285427"/>
    <n v="341113.8077"/>
    <n v="341113.8077"/>
    <n v="483618603.56893671"/>
  </r>
  <r>
    <x v="10"/>
    <x v="331"/>
    <s v="11:00"/>
    <n v="1649"/>
    <n v="0"/>
    <n v="261030"/>
    <n v="1"/>
    <n v="1"/>
    <n v="0"/>
    <n v="1"/>
    <n v="0"/>
    <s v="OK"/>
    <m/>
    <n v="1649"/>
    <n v="1542.1448"/>
    <n v="1542.1448"/>
    <s v=""/>
    <s v=""/>
    <n v="261030"/>
    <n v="402546057.14399999"/>
  </r>
  <r>
    <x v="10"/>
    <x v="331"/>
    <s v="12:00"/>
    <n v="1116"/>
    <n v="1"/>
    <n v="293811"/>
    <n v="1"/>
    <n v="1"/>
    <n v="0"/>
    <n v="1"/>
    <n v="0"/>
    <s v="OK"/>
    <m/>
    <s v=""/>
    <s v=""/>
    <n v="1116"/>
    <s v=""/>
    <s v=""/>
    <n v="293811"/>
    <n v="327893076"/>
  </r>
  <r>
    <x v="10"/>
    <x v="331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31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31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31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31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31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31"/>
    <s v="19:00"/>
    <n v="597"/>
    <n v="0"/>
    <n v="286758"/>
    <n v="0"/>
    <n v="1"/>
    <n v="0"/>
    <n v="1"/>
    <n v="0"/>
    <s v="OK"/>
    <m/>
    <n v="597"/>
    <n v="558.31439999999998"/>
    <n v="558.31439999999998"/>
    <n v="286758"/>
    <n v="342704.48580000002"/>
    <n v="342704.48580000002"/>
    <n v="191336849.36673552"/>
  </r>
  <r>
    <x v="10"/>
    <x v="331"/>
    <s v="20:00"/>
    <n v="1209"/>
    <n v="0"/>
    <n v="194596"/>
    <n v="1"/>
    <n v="1"/>
    <n v="0"/>
    <n v="1"/>
    <n v="0"/>
    <s v="OK"/>
    <m/>
    <n v="1209"/>
    <n v="1130.6568"/>
    <n v="1130.6568"/>
    <s v=""/>
    <s v=""/>
    <n v="194596"/>
    <n v="220021290.65279999"/>
  </r>
  <r>
    <x v="10"/>
    <x v="331"/>
    <s v="21:00"/>
    <n v="1164"/>
    <n v="1"/>
    <n v="36358"/>
    <n v="0"/>
    <n v="1"/>
    <n v="0"/>
    <n v="1"/>
    <n v="0"/>
    <s v="OK"/>
    <m/>
    <s v=""/>
    <s v=""/>
    <n v="1164"/>
    <n v="36358"/>
    <n v="43451.445800000001"/>
    <n v="43451.445800000001"/>
    <n v="50577482.911200002"/>
  </r>
  <r>
    <x v="10"/>
    <x v="331"/>
    <s v="22:00"/>
    <n v="1426"/>
    <n v="1"/>
    <n v="151877"/>
    <n v="0"/>
    <n v="1"/>
    <n v="0"/>
    <n v="1"/>
    <n v="0"/>
    <s v="OK"/>
    <m/>
    <s v=""/>
    <s v=""/>
    <n v="1426"/>
    <n v="151877"/>
    <n v="181508.20269999999"/>
    <n v="181508.20269999999"/>
    <n v="258830697.05019999"/>
  </r>
  <r>
    <x v="10"/>
    <x v="331"/>
    <s v="23:00"/>
    <n v="1679"/>
    <n v="0"/>
    <n v="107423"/>
    <n v="1"/>
    <n v="1"/>
    <n v="0"/>
    <n v="1"/>
    <n v="0"/>
    <s v="OK"/>
    <m/>
    <n v="1679"/>
    <n v="1570.2008000000001"/>
    <n v="1570.2008000000001"/>
    <s v=""/>
    <s v=""/>
    <n v="107423"/>
    <n v="168675680.53839999"/>
  </r>
  <r>
    <x v="10"/>
    <x v="331"/>
    <s v="00:00"/>
    <n v="338"/>
    <n v="1"/>
    <n v="195567"/>
    <n v="0"/>
    <n v="1"/>
    <n v="0"/>
    <n v="1"/>
    <n v="0"/>
    <s v="OK"/>
    <m/>
    <s v=""/>
    <s v=""/>
    <n v="338"/>
    <n v="195567"/>
    <n v="233722.12170000002"/>
    <n v="233722.12170000002"/>
    <n v="78998077.134600013"/>
  </r>
  <r>
    <x v="10"/>
    <x v="332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32"/>
    <s v="02:00"/>
    <n v="1542"/>
    <n v="1"/>
    <n v="179760"/>
    <n v="1"/>
    <n v="1"/>
    <n v="0"/>
    <n v="1"/>
    <n v="0"/>
    <s v="OK"/>
    <m/>
    <s v=""/>
    <s v=""/>
    <n v="1542"/>
    <s v=""/>
    <s v=""/>
    <n v="179760"/>
    <n v="277189920"/>
  </r>
  <r>
    <x v="10"/>
    <x v="332"/>
    <s v="03:00"/>
    <n v="1797"/>
    <n v="0"/>
    <n v="227434"/>
    <n v="0"/>
    <n v="1"/>
    <n v="0"/>
    <n v="1"/>
    <n v="0"/>
    <s v="OK"/>
    <m/>
    <n v="1797"/>
    <n v="1680.5544"/>
    <n v="1680.5544"/>
    <n v="227434"/>
    <n v="271806.37340000004"/>
    <n v="271806.37340000004"/>
    <n v="456785396.76541305"/>
  </r>
  <r>
    <x v="10"/>
    <x v="332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32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32"/>
    <s v="06:00"/>
    <n v="1412"/>
    <n v="1"/>
    <n v="103553"/>
    <n v="0"/>
    <n v="1"/>
    <n v="0"/>
    <n v="1"/>
    <n v="0"/>
    <s v="OK"/>
    <m/>
    <s v=""/>
    <s v=""/>
    <n v="1412"/>
    <n v="103553"/>
    <n v="123756.1903"/>
    <n v="123756.1903"/>
    <n v="174743740.70359999"/>
  </r>
  <r>
    <x v="10"/>
    <x v="332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32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32"/>
    <s v="09:00"/>
    <n v="1718"/>
    <n v="0"/>
    <n v="121825"/>
    <n v="1"/>
    <n v="1"/>
    <n v="0"/>
    <n v="1"/>
    <n v="0"/>
    <s v="OK"/>
    <m/>
    <n v="1718"/>
    <n v="1606.6736000000001"/>
    <n v="1606.6736000000001"/>
    <s v=""/>
    <s v=""/>
    <n v="121825"/>
    <n v="195733011.32000002"/>
  </r>
  <r>
    <x v="10"/>
    <x v="332"/>
    <s v="10:00"/>
    <n v="751"/>
    <n v="1"/>
    <n v="51972"/>
    <n v="0"/>
    <n v="1"/>
    <n v="0"/>
    <n v="1"/>
    <n v="0"/>
    <s v="OK"/>
    <m/>
    <s v=""/>
    <s v=""/>
    <n v="751"/>
    <n v="51972"/>
    <n v="62111.737200000003"/>
    <n v="62111.737200000003"/>
    <n v="46645914.637200005"/>
  </r>
  <r>
    <x v="10"/>
    <x v="332"/>
    <s v="11:00"/>
    <n v="1931"/>
    <n v="1"/>
    <n v="61311"/>
    <n v="0"/>
    <n v="1"/>
    <n v="0"/>
    <n v="1"/>
    <n v="0"/>
    <s v="OK"/>
    <m/>
    <s v=""/>
    <s v=""/>
    <n v="1931"/>
    <n v="61311"/>
    <n v="73272.776100000003"/>
    <n v="73272.776100000003"/>
    <n v="141489730.64910001"/>
  </r>
  <r>
    <x v="10"/>
    <x v="332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32"/>
    <s v="13:00"/>
    <n v="633"/>
    <n v="1"/>
    <n v="282897"/>
    <n v="1"/>
    <n v="1"/>
    <n v="0"/>
    <n v="1"/>
    <n v="0"/>
    <s v="OK"/>
    <m/>
    <s v=""/>
    <s v=""/>
    <n v="633"/>
    <s v=""/>
    <s v=""/>
    <n v="282897"/>
    <n v="179073801"/>
  </r>
  <r>
    <x v="10"/>
    <x v="332"/>
    <s v="14:00"/>
    <n v="1493"/>
    <n v="0"/>
    <n v="240563"/>
    <n v="0"/>
    <n v="1"/>
    <n v="0"/>
    <n v="1"/>
    <n v="0"/>
    <s v="OK"/>
    <m/>
    <n v="1493"/>
    <n v="1396.2536"/>
    <n v="1396.2536"/>
    <n v="240563"/>
    <n v="287496.84130000003"/>
    <n v="287496.84130000003"/>
    <n v="401418499.6537537"/>
  </r>
  <r>
    <x v="10"/>
    <x v="332"/>
    <s v="15:00"/>
    <n v="801"/>
    <n v="0"/>
    <n v="123017"/>
    <n v="1"/>
    <n v="1"/>
    <n v="0"/>
    <n v="1"/>
    <n v="0"/>
    <s v="OK"/>
    <m/>
    <n v="801"/>
    <n v="749.09519999999998"/>
    <n v="749.09519999999998"/>
    <s v=""/>
    <s v=""/>
    <n v="123017"/>
    <n v="92151444.218400002"/>
  </r>
  <r>
    <x v="10"/>
    <x v="332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32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32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32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32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32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32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32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32"/>
    <s v="00:00"/>
    <n v="350"/>
    <n v="0"/>
    <n v="187427"/>
    <n v="0"/>
    <n v="1"/>
    <n v="0"/>
    <n v="1"/>
    <n v="0"/>
    <s v="OK"/>
    <m/>
    <n v="350"/>
    <n v="327.32"/>
    <n v="327.32"/>
    <n v="187427"/>
    <n v="223994.00770000002"/>
    <n v="223994.00770000002"/>
    <n v="73317718.600364"/>
  </r>
  <r>
    <x v="10"/>
    <x v="333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33"/>
    <s v="02:00"/>
    <n v="1354"/>
    <n v="0"/>
    <n v="72223"/>
    <n v="0"/>
    <n v="1"/>
    <n v="0"/>
    <n v="1"/>
    <n v="0"/>
    <s v="OK"/>
    <m/>
    <n v="1354"/>
    <n v="1266.2608"/>
    <n v="1266.2608"/>
    <n v="72223"/>
    <n v="86313.707300000009"/>
    <n v="86313.707300000009"/>
    <n v="109295664.05666386"/>
  </r>
  <r>
    <x v="10"/>
    <x v="333"/>
    <s v="03:00"/>
    <n v="922"/>
    <n v="1"/>
    <n v="289741"/>
    <n v="0"/>
    <n v="1"/>
    <n v="0"/>
    <n v="1"/>
    <n v="0"/>
    <s v="OK"/>
    <m/>
    <s v=""/>
    <s v=""/>
    <n v="922"/>
    <n v="289741"/>
    <n v="346269.46909999999"/>
    <n v="346269.46909999999"/>
    <n v="319260450.51019996"/>
  </r>
  <r>
    <x v="10"/>
    <x v="333"/>
    <s v="04:00"/>
    <n v="1253"/>
    <n v="1"/>
    <n v="273750"/>
    <n v="1"/>
    <n v="1"/>
    <n v="0"/>
    <n v="1"/>
    <n v="0"/>
    <s v="OK"/>
    <m/>
    <s v=""/>
    <s v=""/>
    <n v="1253"/>
    <s v=""/>
    <s v=""/>
    <n v="273750"/>
    <n v="343008750"/>
  </r>
  <r>
    <x v="10"/>
    <x v="333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33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33"/>
    <s v="07:00"/>
    <n v="545"/>
    <n v="1"/>
    <n v="102454"/>
    <n v="0"/>
    <n v="1"/>
    <n v="0"/>
    <n v="1"/>
    <n v="0"/>
    <s v="OK"/>
    <m/>
    <s v=""/>
    <s v=""/>
    <n v="545"/>
    <n v="102454"/>
    <n v="122442.7754"/>
    <n v="122442.7754"/>
    <n v="66731312.593000002"/>
  </r>
  <r>
    <x v="10"/>
    <x v="333"/>
    <s v="08:00"/>
    <n v="1884"/>
    <n v="0"/>
    <n v="250235"/>
    <n v="1"/>
    <n v="1"/>
    <n v="0"/>
    <n v="1"/>
    <n v="0"/>
    <s v="OK"/>
    <m/>
    <n v="1884"/>
    <n v="1761.9168"/>
    <n v="1761.9168"/>
    <s v=""/>
    <s v=""/>
    <n v="250235"/>
    <n v="440893250.44800001"/>
  </r>
  <r>
    <x v="10"/>
    <x v="333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33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33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33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33"/>
    <s v="13:00"/>
    <n v="754"/>
    <n v="1"/>
    <n v="208596"/>
    <n v="0"/>
    <n v="1"/>
    <n v="0"/>
    <n v="1"/>
    <n v="0"/>
    <s v="OK"/>
    <m/>
    <s v=""/>
    <s v=""/>
    <n v="754"/>
    <n v="208596"/>
    <n v="249293.0796"/>
    <n v="249293.0796"/>
    <n v="187966982.01839998"/>
  </r>
  <r>
    <x v="10"/>
    <x v="333"/>
    <s v="14:00"/>
    <n v="892"/>
    <n v="0"/>
    <n v="87117"/>
    <n v="0"/>
    <n v="1"/>
    <n v="0"/>
    <n v="1"/>
    <n v="0"/>
    <s v="OK"/>
    <m/>
    <n v="892"/>
    <n v="834.19839999999999"/>
    <n v="834.19839999999999"/>
    <n v="87117"/>
    <n v="104113.5267"/>
    <n v="104113.5267"/>
    <n v="86851337.391497284"/>
  </r>
  <r>
    <x v="10"/>
    <x v="333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33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33"/>
    <s v="17:00"/>
    <n v="1518"/>
    <n v="0"/>
    <n v="103680"/>
    <n v="1"/>
    <n v="1"/>
    <n v="0"/>
    <n v="1"/>
    <n v="0"/>
    <s v="OK"/>
    <m/>
    <n v="1518"/>
    <n v="1419.6336000000001"/>
    <n v="1419.6336000000001"/>
    <s v=""/>
    <s v=""/>
    <n v="103680"/>
    <n v="147187611.648"/>
  </r>
  <r>
    <x v="10"/>
    <x v="333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33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33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33"/>
    <s v="21:00"/>
    <n v="841"/>
    <n v="0"/>
    <n v="144901"/>
    <n v="0"/>
    <n v="1"/>
    <n v="0"/>
    <n v="1"/>
    <n v="0"/>
    <s v="OK"/>
    <m/>
    <n v="841"/>
    <n v="786.50319999999999"/>
    <n v="786.50319999999999"/>
    <n v="144901"/>
    <n v="173171.1851"/>
    <n v="173171.1851"/>
    <n v="136199691.22894233"/>
  </r>
  <r>
    <x v="10"/>
    <x v="333"/>
    <s v="22:00"/>
    <n v="796"/>
    <n v="0"/>
    <n v="53258"/>
    <n v="0"/>
    <n v="1"/>
    <n v="0"/>
    <n v="1"/>
    <n v="0"/>
    <s v="OK"/>
    <m/>
    <n v="796"/>
    <n v="744.41920000000005"/>
    <n v="744.41920000000005"/>
    <n v="53258"/>
    <n v="63648.635800000004"/>
    <n v="63648.635800000004"/>
    <n v="47381266.543327369"/>
  </r>
  <r>
    <x v="10"/>
    <x v="333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0"/>
    <x v="333"/>
    <s v="00:00"/>
    <n v="1127"/>
    <n v="1"/>
    <n v="113057"/>
    <n v="0"/>
    <n v="1"/>
    <n v="0"/>
    <n v="1"/>
    <n v="0"/>
    <s v="OK"/>
    <m/>
    <s v=""/>
    <s v=""/>
    <n v="1127"/>
    <n v="113057"/>
    <n v="135114.42070000002"/>
    <n v="135114.42070000002"/>
    <n v="152273952.12890002"/>
  </r>
  <r>
    <x v="11"/>
    <x v="334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34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34"/>
    <s v="03:00"/>
    <n v="1480"/>
    <n v="1"/>
    <n v="256664"/>
    <n v="1"/>
    <n v="1"/>
    <n v="0"/>
    <n v="1"/>
    <n v="0"/>
    <s v="OK"/>
    <m/>
    <s v=""/>
    <s v=""/>
    <n v="1480"/>
    <s v=""/>
    <s v=""/>
    <n v="256664"/>
    <n v="379862720"/>
  </r>
  <r>
    <x v="11"/>
    <x v="334"/>
    <s v="04:00"/>
    <n v="436"/>
    <n v="0"/>
    <n v="197017"/>
    <n v="1"/>
    <n v="1"/>
    <n v="0"/>
    <n v="1"/>
    <n v="0"/>
    <s v="OK"/>
    <m/>
    <n v="436"/>
    <n v="407.74720000000002"/>
    <n v="407.74720000000002"/>
    <s v=""/>
    <s v=""/>
    <n v="197017"/>
    <n v="80333130.102400005"/>
  </r>
  <r>
    <x v="11"/>
    <x v="334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34"/>
    <s v="06:00"/>
    <n v="1736"/>
    <n v="1"/>
    <n v="273642"/>
    <n v="1"/>
    <n v="1"/>
    <n v="0"/>
    <n v="1"/>
    <n v="0"/>
    <s v="OK"/>
    <m/>
    <s v=""/>
    <s v=""/>
    <n v="1736"/>
    <s v=""/>
    <s v=""/>
    <n v="273642"/>
    <n v="475042512"/>
  </r>
  <r>
    <x v="11"/>
    <x v="334"/>
    <s v="07:00"/>
    <n v="634"/>
    <n v="0"/>
    <n v="277506"/>
    <n v="1"/>
    <n v="1"/>
    <n v="0"/>
    <n v="1"/>
    <n v="0"/>
    <s v="OK"/>
    <m/>
    <n v="634"/>
    <n v="592.91679999999997"/>
    <n v="592.91679999999997"/>
    <s v=""/>
    <s v=""/>
    <n v="277506"/>
    <n v="164537969.50079998"/>
  </r>
  <r>
    <x v="11"/>
    <x v="334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34"/>
    <s v="09:00"/>
    <n v="1825"/>
    <n v="1"/>
    <n v="266441"/>
    <n v="0"/>
    <n v="1"/>
    <n v="0"/>
    <n v="1"/>
    <n v="0"/>
    <s v="OK"/>
    <m/>
    <s v=""/>
    <s v=""/>
    <n v="1825"/>
    <n v="266441"/>
    <n v="318423.63910000003"/>
    <n v="318423.63910000003"/>
    <n v="581123141.35750008"/>
  </r>
  <r>
    <x v="11"/>
    <x v="334"/>
    <s v="10:00"/>
    <n v="1281"/>
    <n v="0"/>
    <n v="101970"/>
    <n v="1"/>
    <n v="1"/>
    <n v="0"/>
    <n v="1"/>
    <n v="0"/>
    <s v="OK"/>
    <m/>
    <n v="1281"/>
    <n v="1197.9911999999999"/>
    <n v="1197.9911999999999"/>
    <s v=""/>
    <s v=""/>
    <n v="101970"/>
    <n v="122159162.66399999"/>
  </r>
  <r>
    <x v="11"/>
    <x v="334"/>
    <s v="11:00"/>
    <n v="1553"/>
    <n v="1"/>
    <n v="287762"/>
    <n v="1"/>
    <n v="1"/>
    <n v="0"/>
    <n v="1"/>
    <n v="0"/>
    <s v="OK"/>
    <m/>
    <s v=""/>
    <s v=""/>
    <n v="1553"/>
    <s v=""/>
    <s v=""/>
    <n v="287762"/>
    <n v="446894386"/>
  </r>
  <r>
    <x v="11"/>
    <x v="334"/>
    <s v="12:00"/>
    <n v="1411"/>
    <n v="0"/>
    <n v="88747"/>
    <n v="0"/>
    <n v="1"/>
    <n v="0"/>
    <n v="1"/>
    <n v="0"/>
    <s v="OK"/>
    <m/>
    <n v="1411"/>
    <n v="1319.5672"/>
    <n v="1319.5672"/>
    <n v="88747"/>
    <n v="106061.53970000001"/>
    <n v="106061.53970000001"/>
    <n v="139955328.96961784"/>
  </r>
  <r>
    <x v="11"/>
    <x v="334"/>
    <s v="13:00"/>
    <n v="1819"/>
    <n v="1"/>
    <n v="69506"/>
    <n v="0"/>
    <n v="1"/>
    <n v="0"/>
    <n v="1"/>
    <n v="0"/>
    <s v="OK"/>
    <m/>
    <s v=""/>
    <s v=""/>
    <n v="1819"/>
    <n v="69506"/>
    <n v="83066.620600000009"/>
    <n v="83066.620600000009"/>
    <n v="151098182.87140003"/>
  </r>
  <r>
    <x v="11"/>
    <x v="334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34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34"/>
    <s v="16:00"/>
    <n v="618"/>
    <n v="0"/>
    <n v="194557"/>
    <n v="0"/>
    <n v="1"/>
    <n v="0"/>
    <n v="1"/>
    <n v="0"/>
    <s v="OK"/>
    <m/>
    <n v="618"/>
    <n v="577.95360000000005"/>
    <n v="577.95360000000005"/>
    <n v="194557"/>
    <n v="232515.07070000001"/>
    <n v="232515.07070000001"/>
    <n v="134382922.16531953"/>
  </r>
  <r>
    <x v="11"/>
    <x v="334"/>
    <s v="17:00"/>
    <n v="1181"/>
    <n v="1"/>
    <n v="41462"/>
    <n v="1"/>
    <n v="1"/>
    <n v="0"/>
    <n v="1"/>
    <n v="0"/>
    <s v="OK"/>
    <m/>
    <s v=""/>
    <s v=""/>
    <n v="1181"/>
    <s v=""/>
    <s v=""/>
    <n v="41462"/>
    <n v="48966622"/>
  </r>
  <r>
    <x v="11"/>
    <x v="334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34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34"/>
    <s v="20:00"/>
    <n v="892"/>
    <n v="1"/>
    <n v="242352"/>
    <n v="0"/>
    <n v="1"/>
    <n v="0"/>
    <n v="1"/>
    <n v="0"/>
    <s v="OK"/>
    <m/>
    <s v=""/>
    <s v=""/>
    <n v="892"/>
    <n v="242352"/>
    <n v="289634.87520000001"/>
    <n v="289634.87520000001"/>
    <n v="258354308.67840001"/>
  </r>
  <r>
    <x v="11"/>
    <x v="334"/>
    <s v="21:00"/>
    <n v="1805"/>
    <n v="1"/>
    <n v="40433"/>
    <n v="0"/>
    <n v="1"/>
    <n v="0"/>
    <n v="1"/>
    <n v="0"/>
    <s v="OK"/>
    <m/>
    <s v=""/>
    <s v=""/>
    <n v="1805"/>
    <n v="40433"/>
    <n v="48321.478300000002"/>
    <n v="48321.478300000002"/>
    <n v="87220268.331500009"/>
  </r>
  <r>
    <x v="11"/>
    <x v="334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34"/>
    <s v="23:00"/>
    <n v="892"/>
    <n v="0"/>
    <n v="244371"/>
    <n v="1"/>
    <n v="1"/>
    <n v="0"/>
    <n v="1"/>
    <n v="0"/>
    <s v="OK"/>
    <m/>
    <n v="892"/>
    <n v="834.19839999999999"/>
    <n v="834.19839999999999"/>
    <s v=""/>
    <s v=""/>
    <n v="244371"/>
    <n v="203853897.20640001"/>
  </r>
  <r>
    <x v="11"/>
    <x v="334"/>
    <s v="00:00"/>
    <n v="982"/>
    <n v="1"/>
    <n v="168952"/>
    <n v="1"/>
    <n v="1"/>
    <n v="0"/>
    <n v="1"/>
    <n v="0"/>
    <s v="OK"/>
    <m/>
    <s v=""/>
    <s v=""/>
    <n v="982"/>
    <s v=""/>
    <s v=""/>
    <n v="168952"/>
    <n v="165910864"/>
  </r>
  <r>
    <x v="11"/>
    <x v="335"/>
    <s v="01:01"/>
    <n v="1605"/>
    <n v="0"/>
    <n v="74146"/>
    <n v="1"/>
    <n v="1"/>
    <n v="0"/>
    <n v="1"/>
    <n v="0"/>
    <s v="OK"/>
    <m/>
    <n v="1605"/>
    <n v="1500.9960000000001"/>
    <n v="1500.9960000000001"/>
    <s v=""/>
    <s v=""/>
    <n v="74146"/>
    <n v="111292849.41600001"/>
  </r>
  <r>
    <x v="11"/>
    <x v="335"/>
    <s v="02:00"/>
    <n v="1445"/>
    <n v="0"/>
    <n v="43823"/>
    <n v="0"/>
    <n v="1"/>
    <n v="0"/>
    <n v="1"/>
    <n v="0"/>
    <s v="OK"/>
    <m/>
    <n v="1445"/>
    <n v="1351.364"/>
    <n v="1351.364"/>
    <n v="43823"/>
    <n v="52372.867300000005"/>
    <n v="52372.867300000005"/>
    <n v="70774807.445997208"/>
  </r>
  <r>
    <x v="11"/>
    <x v="335"/>
    <s v="03:00"/>
    <n v="1853"/>
    <n v="0"/>
    <n v="261678"/>
    <n v="0"/>
    <n v="1"/>
    <n v="0"/>
    <n v="1"/>
    <n v="0"/>
    <s v="OK"/>
    <m/>
    <n v="1853"/>
    <n v="1732.9256"/>
    <n v="1732.9256"/>
    <n v="261678"/>
    <n v="312731.37780000002"/>
    <n v="312731.37780000002"/>
    <n v="541940210.51289177"/>
  </r>
  <r>
    <x v="11"/>
    <x v="335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35"/>
    <s v="05:00"/>
    <n v="1577"/>
    <n v="1"/>
    <n v="106515"/>
    <n v="1"/>
    <n v="1"/>
    <n v="0"/>
    <n v="1"/>
    <n v="0"/>
    <s v="OK"/>
    <m/>
    <s v=""/>
    <s v=""/>
    <n v="1577"/>
    <s v=""/>
    <s v=""/>
    <n v="106515"/>
    <n v="167974155"/>
  </r>
  <r>
    <x v="11"/>
    <x v="335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35"/>
    <s v="07:00"/>
    <n v="1566"/>
    <n v="0"/>
    <n v="126073"/>
    <n v="0"/>
    <n v="1"/>
    <n v="0"/>
    <n v="1"/>
    <n v="0"/>
    <s v="OK"/>
    <m/>
    <n v="1566"/>
    <n v="1464.5232000000001"/>
    <n v="1464.5232000000001"/>
    <n v="126073"/>
    <n v="150669.84230000002"/>
    <n v="150669.84230000002"/>
    <n v="220659479.58869141"/>
  </r>
  <r>
    <x v="11"/>
    <x v="335"/>
    <s v="08:00"/>
    <n v="862"/>
    <n v="1"/>
    <n v="125694"/>
    <n v="1"/>
    <n v="1"/>
    <n v="0"/>
    <n v="1"/>
    <n v="0"/>
    <s v="OK"/>
    <m/>
    <s v=""/>
    <s v=""/>
    <n v="862"/>
    <s v=""/>
    <s v=""/>
    <n v="125694"/>
    <n v="108348228"/>
  </r>
  <r>
    <x v="11"/>
    <x v="335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35"/>
    <s v="10:00"/>
    <n v="328"/>
    <n v="1"/>
    <n v="189382"/>
    <n v="1"/>
    <n v="1"/>
    <n v="0"/>
    <n v="1"/>
    <n v="0"/>
    <s v="OK"/>
    <m/>
    <s v=""/>
    <s v=""/>
    <n v="328"/>
    <s v=""/>
    <s v=""/>
    <n v="189382"/>
    <n v="62117296"/>
  </r>
  <r>
    <x v="11"/>
    <x v="335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35"/>
    <s v="12:00"/>
    <n v="1087"/>
    <n v="1"/>
    <n v="68646"/>
    <n v="1"/>
    <n v="1"/>
    <n v="0"/>
    <n v="1"/>
    <n v="0"/>
    <s v="OK"/>
    <m/>
    <s v=""/>
    <s v=""/>
    <n v="1087"/>
    <s v=""/>
    <s v=""/>
    <n v="68646"/>
    <n v="74618202"/>
  </r>
  <r>
    <x v="11"/>
    <x v="335"/>
    <s v="13:00"/>
    <n v="1246"/>
    <n v="0"/>
    <n v="76689"/>
    <n v="0"/>
    <n v="1"/>
    <n v="0"/>
    <n v="1"/>
    <n v="0"/>
    <s v="OK"/>
    <m/>
    <n v="1246"/>
    <n v="1165.2592"/>
    <n v="1165.2592"/>
    <n v="76689"/>
    <n v="91651.0239"/>
    <n v="91651.0239"/>
    <n v="106797198.78889488"/>
  </r>
  <r>
    <x v="11"/>
    <x v="335"/>
    <s v="14:00"/>
    <n v="485"/>
    <n v="1"/>
    <n v="127681"/>
    <n v="1"/>
    <n v="1"/>
    <n v="0"/>
    <n v="1"/>
    <n v="0"/>
    <s v="OK"/>
    <m/>
    <s v=""/>
    <s v=""/>
    <n v="485"/>
    <s v=""/>
    <s v=""/>
    <n v="127681"/>
    <n v="61925285"/>
  </r>
  <r>
    <x v="11"/>
    <x v="335"/>
    <s v="15:00"/>
    <n v="565"/>
    <n v="0"/>
    <n v="45753"/>
    <n v="0"/>
    <n v="1"/>
    <n v="0"/>
    <n v="1"/>
    <n v="0"/>
    <s v="OK"/>
    <m/>
    <n v="565"/>
    <n v="528.38800000000003"/>
    <n v="528.38800000000003"/>
    <n v="45753"/>
    <n v="54679.410300000003"/>
    <n v="54679.410300000003"/>
    <n v="28891944.249596402"/>
  </r>
  <r>
    <x v="11"/>
    <x v="335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35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35"/>
    <s v="18:00"/>
    <n v="1035"/>
    <n v="0"/>
    <n v="136573"/>
    <n v="1"/>
    <n v="1"/>
    <n v="0"/>
    <n v="1"/>
    <n v="0"/>
    <s v="OK"/>
    <m/>
    <n v="1035"/>
    <n v="967.93200000000002"/>
    <n v="967.93200000000002"/>
    <s v=""/>
    <s v=""/>
    <n v="136573"/>
    <n v="132193377.036"/>
  </r>
  <r>
    <x v="11"/>
    <x v="335"/>
    <s v="19:00"/>
    <n v="1280"/>
    <n v="0"/>
    <n v="163384"/>
    <n v="0"/>
    <n v="1"/>
    <n v="0"/>
    <n v="1"/>
    <n v="0"/>
    <s v="OK"/>
    <m/>
    <n v="1280"/>
    <n v="1197.056"/>
    <n v="1197.056"/>
    <n v="163384"/>
    <n v="195260.21840000001"/>
    <n v="195260.21840000001"/>
    <n v="233737415.99703044"/>
  </r>
  <r>
    <x v="11"/>
    <x v="335"/>
    <s v="20:00"/>
    <n v="617"/>
    <n v="1"/>
    <n v="92364"/>
    <n v="0"/>
    <n v="1"/>
    <n v="0"/>
    <n v="1"/>
    <n v="0"/>
    <s v="OK"/>
    <m/>
    <s v=""/>
    <s v=""/>
    <n v="617"/>
    <n v="92364"/>
    <n v="110384.2164"/>
    <n v="110384.2164"/>
    <n v="68107061.518800005"/>
  </r>
  <r>
    <x v="11"/>
    <x v="335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35"/>
    <s v="22:00"/>
    <n v="337"/>
    <n v="0"/>
    <n v="144037"/>
    <n v="1"/>
    <n v="1"/>
    <n v="0"/>
    <n v="1"/>
    <n v="0"/>
    <s v="OK"/>
    <m/>
    <n v="337"/>
    <n v="315.16239999999999"/>
    <n v="315.16239999999999"/>
    <s v=""/>
    <s v=""/>
    <n v="144037"/>
    <n v="45395046.608800001"/>
  </r>
  <r>
    <x v="11"/>
    <x v="335"/>
    <s v="23:00"/>
    <n v="1223"/>
    <n v="1"/>
    <n v="119000"/>
    <n v="1"/>
    <n v="1"/>
    <n v="0"/>
    <n v="1"/>
    <n v="0"/>
    <s v="OK"/>
    <m/>
    <s v=""/>
    <s v=""/>
    <n v="1223"/>
    <s v=""/>
    <s v=""/>
    <n v="119000"/>
    <n v="145537000"/>
  </r>
  <r>
    <x v="11"/>
    <x v="335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36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36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36"/>
    <s v="03:00"/>
    <n v="1867"/>
    <n v="1"/>
    <n v="272210"/>
    <n v="0"/>
    <n v="1"/>
    <n v="0"/>
    <n v="1"/>
    <n v="0"/>
    <s v="OK"/>
    <m/>
    <s v=""/>
    <s v=""/>
    <n v="1867"/>
    <n v="272210"/>
    <n v="325318.17100000003"/>
    <n v="325318.17100000003"/>
    <n v="607369025.25700009"/>
  </r>
  <r>
    <x v="11"/>
    <x v="336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36"/>
    <s v="05:00"/>
    <n v="1492"/>
    <n v="0"/>
    <n v="271399"/>
    <n v="1"/>
    <n v="1"/>
    <n v="0"/>
    <n v="1"/>
    <n v="0"/>
    <s v="OK"/>
    <m/>
    <n v="1492"/>
    <n v="1395.3184000000001"/>
    <n v="1395.3184000000001"/>
    <s v=""/>
    <s v=""/>
    <n v="271399"/>
    <n v="378688018.44160002"/>
  </r>
  <r>
    <x v="11"/>
    <x v="336"/>
    <s v="06:00"/>
    <n v="1064"/>
    <n v="1"/>
    <n v="245322"/>
    <n v="1"/>
    <n v="1"/>
    <n v="0"/>
    <n v="1"/>
    <n v="0"/>
    <s v="OK"/>
    <m/>
    <s v=""/>
    <s v=""/>
    <n v="1064"/>
    <s v=""/>
    <s v=""/>
    <n v="245322"/>
    <n v="261022608"/>
  </r>
  <r>
    <x v="11"/>
    <x v="336"/>
    <s v="07:00"/>
    <n v="465"/>
    <n v="0"/>
    <n v="292101"/>
    <n v="1"/>
    <n v="1"/>
    <n v="0"/>
    <n v="1"/>
    <n v="0"/>
    <s v="OK"/>
    <m/>
    <n v="465"/>
    <n v="434.86799999999999"/>
    <n v="434.86799999999999"/>
    <s v=""/>
    <s v=""/>
    <n v="292101"/>
    <n v="127025377.668"/>
  </r>
  <r>
    <x v="11"/>
    <x v="336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36"/>
    <s v="09:00"/>
    <n v="1929"/>
    <n v="0"/>
    <n v="189700"/>
    <n v="0"/>
    <n v="1"/>
    <n v="0"/>
    <n v="1"/>
    <n v="0"/>
    <s v="OK"/>
    <m/>
    <n v="1929"/>
    <n v="1804.0008"/>
    <n v="1804.0008"/>
    <n v="189700"/>
    <n v="226710.47"/>
    <n v="226710.47"/>
    <n v="408985869.24837601"/>
  </r>
  <r>
    <x v="11"/>
    <x v="336"/>
    <s v="10:00"/>
    <n v="1982"/>
    <n v="1"/>
    <n v="106705"/>
    <n v="1"/>
    <n v="1"/>
    <n v="0"/>
    <n v="1"/>
    <n v="0"/>
    <s v="OK"/>
    <m/>
    <s v=""/>
    <s v=""/>
    <n v="1982"/>
    <s v=""/>
    <s v=""/>
    <n v="106705"/>
    <n v="211489310"/>
  </r>
  <r>
    <x v="11"/>
    <x v="336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36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36"/>
    <s v="13:00"/>
    <n v="871"/>
    <n v="1"/>
    <n v="40595"/>
    <n v="0"/>
    <n v="1"/>
    <n v="0"/>
    <n v="1"/>
    <n v="0"/>
    <s v="OK"/>
    <m/>
    <s v=""/>
    <s v=""/>
    <n v="871"/>
    <n v="40595"/>
    <n v="48515.084500000004"/>
    <n v="48515.084500000004"/>
    <n v="42256638.5995"/>
  </r>
  <r>
    <x v="11"/>
    <x v="336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36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36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36"/>
    <s v="17:00"/>
    <n v="1433"/>
    <n v="0"/>
    <n v="195007"/>
    <n v="1"/>
    <n v="1"/>
    <n v="0"/>
    <n v="1"/>
    <n v="0"/>
    <s v="OK"/>
    <m/>
    <n v="1433"/>
    <n v="1340.1416000000002"/>
    <n v="1340.1416000000002"/>
    <s v=""/>
    <s v=""/>
    <n v="195007"/>
    <n v="261336992.99120003"/>
  </r>
  <r>
    <x v="11"/>
    <x v="336"/>
    <s v="18:00"/>
    <n v="1375"/>
    <n v="0"/>
    <n v="37827"/>
    <n v="0"/>
    <n v="1"/>
    <n v="0"/>
    <n v="1"/>
    <n v="0"/>
    <s v="OK"/>
    <m/>
    <n v="1375"/>
    <n v="1285.9000000000001"/>
    <n v="1285.9000000000001"/>
    <n v="37827"/>
    <n v="45207.047700000003"/>
    <n v="45207.047700000003"/>
    <n v="58131742.637430005"/>
  </r>
  <r>
    <x v="11"/>
    <x v="336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36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36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36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36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36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37"/>
    <s v="01:01"/>
    <n v="1341"/>
    <n v="0"/>
    <n v="78787"/>
    <n v="0"/>
    <n v="1"/>
    <n v="0"/>
    <n v="1"/>
    <n v="0"/>
    <s v="OK"/>
    <m/>
    <n v="1341"/>
    <n v="1254.1032"/>
    <n v="1254.1032"/>
    <n v="78787"/>
    <n v="94158.343699999998"/>
    <n v="94158.343699999998"/>
    <n v="118084280.14086984"/>
  </r>
  <r>
    <x v="11"/>
    <x v="337"/>
    <s v="02:00"/>
    <n v="843"/>
    <n v="0"/>
    <n v="218204"/>
    <n v="0"/>
    <n v="1"/>
    <n v="0"/>
    <n v="1"/>
    <n v="0"/>
    <s v="OK"/>
    <m/>
    <n v="843"/>
    <n v="788.37360000000001"/>
    <n v="788.37360000000001"/>
    <n v="218204"/>
    <n v="260775.60040000002"/>
    <n v="260775.60040000002"/>
    <n v="205588598.87950945"/>
  </r>
  <r>
    <x v="11"/>
    <x v="337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37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37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37"/>
    <s v="06:00"/>
    <n v="1746"/>
    <n v="1"/>
    <n v="234974"/>
    <n v="0"/>
    <n v="1"/>
    <n v="0"/>
    <n v="1"/>
    <n v="0"/>
    <s v="OK"/>
    <m/>
    <s v=""/>
    <s v=""/>
    <n v="1746"/>
    <n v="234974"/>
    <n v="280817.42739999999"/>
    <n v="280817.42739999999"/>
    <n v="490307228.24039996"/>
  </r>
  <r>
    <x v="11"/>
    <x v="337"/>
    <s v="07:00"/>
    <n v="1635"/>
    <n v="0"/>
    <n v="205890"/>
    <n v="1"/>
    <n v="1"/>
    <n v="0"/>
    <n v="1"/>
    <n v="0"/>
    <s v="OK"/>
    <m/>
    <n v="1635"/>
    <n v="1529.0520000000001"/>
    <n v="1529.0520000000001"/>
    <s v=""/>
    <s v=""/>
    <n v="205890"/>
    <n v="314816516.28000003"/>
  </r>
  <r>
    <x v="11"/>
    <x v="337"/>
    <s v="08:00"/>
    <n v="446"/>
    <n v="1"/>
    <n v="68350"/>
    <n v="0"/>
    <n v="1"/>
    <n v="0"/>
    <n v="1"/>
    <n v="0"/>
    <s v="OK"/>
    <m/>
    <s v=""/>
    <s v=""/>
    <n v="446"/>
    <n v="68350"/>
    <n v="81685.085000000006"/>
    <n v="81685.085000000006"/>
    <n v="36431547.910000004"/>
  </r>
  <r>
    <x v="11"/>
    <x v="337"/>
    <s v="09:00"/>
    <n v="1385"/>
    <n v="0"/>
    <n v="226916"/>
    <n v="0"/>
    <n v="1"/>
    <n v="0"/>
    <n v="1"/>
    <n v="0"/>
    <s v="OK"/>
    <m/>
    <n v="1385"/>
    <n v="1295.252"/>
    <n v="1295.252"/>
    <n v="226916"/>
    <n v="271187.31160000002"/>
    <n v="271187.31160000002"/>
    <n v="351255907.72452319"/>
  </r>
  <r>
    <x v="11"/>
    <x v="337"/>
    <s v="10:00"/>
    <n v="1923"/>
    <n v="0"/>
    <n v="132680"/>
    <n v="0"/>
    <n v="1"/>
    <n v="0"/>
    <n v="1"/>
    <n v="0"/>
    <s v="OK"/>
    <m/>
    <n v="1923"/>
    <n v="1798.3896"/>
    <n v="1798.3896"/>
    <n v="132680"/>
    <n v="158565.86800000002"/>
    <n v="158565.86800000002"/>
    <n v="285163207.92617285"/>
  </r>
  <r>
    <x v="11"/>
    <x v="337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37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37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37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37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37"/>
    <s v="16:00"/>
    <n v="968"/>
    <n v="1"/>
    <n v="252340"/>
    <n v="1"/>
    <n v="1"/>
    <n v="0"/>
    <n v="1"/>
    <n v="0"/>
    <s v="OK"/>
    <m/>
    <s v=""/>
    <s v=""/>
    <n v="968"/>
    <s v=""/>
    <s v=""/>
    <n v="252340"/>
    <n v="244265120"/>
  </r>
  <r>
    <x v="11"/>
    <x v="337"/>
    <s v="17:00"/>
    <n v="1893"/>
    <n v="1"/>
    <n v="111703"/>
    <n v="1"/>
    <n v="1"/>
    <n v="0"/>
    <n v="1"/>
    <n v="0"/>
    <s v="OK"/>
    <m/>
    <s v=""/>
    <s v=""/>
    <n v="1893"/>
    <s v=""/>
    <s v=""/>
    <n v="111703"/>
    <n v="211453779"/>
  </r>
  <r>
    <x v="11"/>
    <x v="337"/>
    <s v="18:00"/>
    <n v="1680"/>
    <n v="1"/>
    <n v="121278"/>
    <n v="1"/>
    <n v="1"/>
    <n v="0"/>
    <n v="1"/>
    <n v="0"/>
    <s v="OK"/>
    <m/>
    <s v=""/>
    <s v=""/>
    <n v="1680"/>
    <s v=""/>
    <s v=""/>
    <n v="121278"/>
    <n v="203747040"/>
  </r>
  <r>
    <x v="11"/>
    <x v="337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37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37"/>
    <s v="21:00"/>
    <n v="1593"/>
    <n v="1"/>
    <n v="146352"/>
    <n v="1"/>
    <n v="1"/>
    <n v="0"/>
    <n v="1"/>
    <n v="0"/>
    <s v="OK"/>
    <m/>
    <s v=""/>
    <s v=""/>
    <n v="1593"/>
    <s v=""/>
    <s v=""/>
    <n v="146352"/>
    <n v="233138736"/>
  </r>
  <r>
    <x v="11"/>
    <x v="337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37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37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38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38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38"/>
    <s v="03:00"/>
    <n v="1467"/>
    <n v="1"/>
    <n v="36371"/>
    <n v="0"/>
    <n v="1"/>
    <n v="0"/>
    <n v="1"/>
    <n v="0"/>
    <s v="OK"/>
    <m/>
    <s v=""/>
    <s v=""/>
    <n v="1467"/>
    <n v="36371"/>
    <n v="43466.982100000001"/>
    <n v="43466.982100000001"/>
    <n v="63766062.740699999"/>
  </r>
  <r>
    <x v="11"/>
    <x v="338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38"/>
    <s v="05:00"/>
    <n v="1095"/>
    <n v="1"/>
    <n v="188631"/>
    <n v="0"/>
    <n v="1"/>
    <n v="0"/>
    <n v="1"/>
    <n v="0"/>
    <s v="OK"/>
    <m/>
    <s v=""/>
    <s v=""/>
    <n v="1095"/>
    <n v="188631"/>
    <n v="225432.9081"/>
    <n v="225432.9081"/>
    <n v="246849034.36950001"/>
  </r>
  <r>
    <x v="11"/>
    <x v="338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38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38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38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38"/>
    <s v="10:00"/>
    <n v="1335"/>
    <n v="0"/>
    <n v="281663"/>
    <n v="1"/>
    <n v="1"/>
    <n v="0"/>
    <n v="1"/>
    <n v="0"/>
    <s v="OK"/>
    <m/>
    <n v="1335"/>
    <n v="1248.492"/>
    <n v="1248.492"/>
    <s v=""/>
    <s v=""/>
    <n v="281663"/>
    <n v="351654002.19599998"/>
  </r>
  <r>
    <x v="11"/>
    <x v="338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38"/>
    <s v="12:00"/>
    <n v="1152"/>
    <n v="1"/>
    <n v="118798"/>
    <n v="0"/>
    <n v="1"/>
    <n v="0"/>
    <n v="1"/>
    <n v="0"/>
    <s v="OK"/>
    <m/>
    <s v=""/>
    <s v=""/>
    <n v="1152"/>
    <n v="118798"/>
    <n v="141975.48980000001"/>
    <n v="141975.48980000001"/>
    <n v="163555764.24960002"/>
  </r>
  <r>
    <x v="11"/>
    <x v="338"/>
    <s v="13:00"/>
    <n v="1242"/>
    <n v="0"/>
    <n v="78139"/>
    <n v="1"/>
    <n v="1"/>
    <n v="0"/>
    <n v="1"/>
    <n v="0"/>
    <s v="OK"/>
    <m/>
    <n v="1242"/>
    <n v="1161.5183999999999"/>
    <n v="1161.5183999999999"/>
    <s v=""/>
    <s v=""/>
    <n v="78139"/>
    <n v="90759886.257599995"/>
  </r>
  <r>
    <x v="11"/>
    <x v="338"/>
    <s v="14:00"/>
    <n v="722"/>
    <n v="1"/>
    <n v="46222"/>
    <n v="1"/>
    <n v="1"/>
    <n v="0"/>
    <n v="1"/>
    <n v="0"/>
    <s v="OK"/>
    <m/>
    <s v=""/>
    <s v=""/>
    <n v="722"/>
    <s v=""/>
    <s v=""/>
    <n v="46222"/>
    <n v="33372284"/>
  </r>
  <r>
    <x v="11"/>
    <x v="338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38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38"/>
    <s v="17:00"/>
    <n v="1140"/>
    <n v="0"/>
    <n v="94045"/>
    <n v="0"/>
    <n v="1"/>
    <n v="0"/>
    <n v="1"/>
    <n v="0"/>
    <s v="OK"/>
    <m/>
    <n v="1140"/>
    <n v="1066.1279999999999"/>
    <n v="1066.1279999999999"/>
    <n v="94045"/>
    <n v="112393.1795"/>
    <n v="112393.1795"/>
    <n v="119825515.67397599"/>
  </r>
  <r>
    <x v="11"/>
    <x v="338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38"/>
    <s v="19:00"/>
    <n v="1095"/>
    <n v="1"/>
    <n v="49343"/>
    <n v="1"/>
    <n v="1"/>
    <n v="0"/>
    <n v="1"/>
    <n v="0"/>
    <s v="OK"/>
    <m/>
    <s v=""/>
    <s v=""/>
    <n v="1095"/>
    <s v=""/>
    <s v=""/>
    <n v="49343"/>
    <n v="54030585"/>
  </r>
  <r>
    <x v="11"/>
    <x v="338"/>
    <s v="20:00"/>
    <n v="1756"/>
    <n v="1"/>
    <n v="184767"/>
    <n v="0"/>
    <n v="1"/>
    <n v="0"/>
    <n v="1"/>
    <n v="0"/>
    <s v="OK"/>
    <m/>
    <s v=""/>
    <s v=""/>
    <n v="1756"/>
    <n v="184767"/>
    <n v="220815.0417"/>
    <n v="220815.0417"/>
    <n v="387751213.2252"/>
  </r>
  <r>
    <x v="11"/>
    <x v="338"/>
    <s v="21:00"/>
    <n v="602"/>
    <n v="0"/>
    <n v="248627"/>
    <n v="0"/>
    <n v="1"/>
    <n v="0"/>
    <n v="1"/>
    <n v="0"/>
    <s v="OK"/>
    <m/>
    <n v="602"/>
    <n v="562.99040000000002"/>
    <n v="562.99040000000002"/>
    <n v="248627"/>
    <n v="297134.12770000001"/>
    <n v="297134.12770000001"/>
    <n v="167283661.4074741"/>
  </r>
  <r>
    <x v="11"/>
    <x v="338"/>
    <s v="22:00"/>
    <n v="460"/>
    <n v="0"/>
    <n v="245649"/>
    <n v="0"/>
    <n v="1"/>
    <n v="0"/>
    <n v="1"/>
    <n v="0"/>
    <s v="OK"/>
    <m/>
    <n v="460"/>
    <n v="430.19200000000001"/>
    <n v="430.19200000000001"/>
    <n v="245649"/>
    <n v="293575.11989999999"/>
    <n v="293575.11989999999"/>
    <n v="126293667.98002079"/>
  </r>
  <r>
    <x v="11"/>
    <x v="338"/>
    <s v="23:00"/>
    <n v="1228"/>
    <n v="1"/>
    <n v="181409"/>
    <n v="0"/>
    <n v="1"/>
    <n v="0"/>
    <n v="1"/>
    <n v="0"/>
    <s v="OK"/>
    <m/>
    <s v=""/>
    <s v=""/>
    <n v="1228"/>
    <n v="181409"/>
    <n v="216801.8959"/>
    <n v="216801.8959"/>
    <n v="266232728.1652"/>
  </r>
  <r>
    <x v="11"/>
    <x v="338"/>
    <s v="00:00"/>
    <n v="1746"/>
    <n v="1"/>
    <n v="188458"/>
    <n v="1"/>
    <n v="1"/>
    <n v="0"/>
    <n v="1"/>
    <n v="0"/>
    <s v="OK"/>
    <m/>
    <s v=""/>
    <s v=""/>
    <n v="1746"/>
    <s v=""/>
    <s v=""/>
    <n v="188458"/>
    <n v="329047668"/>
  </r>
  <r>
    <x v="11"/>
    <x v="339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39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39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39"/>
    <s v="04:00"/>
    <n v="1369"/>
    <n v="0"/>
    <n v="211698"/>
    <n v="0"/>
    <n v="1"/>
    <n v="0"/>
    <n v="1"/>
    <n v="0"/>
    <s v="OK"/>
    <m/>
    <n v="1369"/>
    <n v="1280.2888"/>
    <n v="1280.2888"/>
    <n v="211698"/>
    <n v="253000.27980000002"/>
    <n v="253000.27980000002"/>
    <n v="323913424.62480628"/>
  </r>
  <r>
    <x v="11"/>
    <x v="339"/>
    <s v="05:00"/>
    <n v="1032"/>
    <n v="0"/>
    <n v="132953"/>
    <n v="1"/>
    <n v="1"/>
    <n v="0"/>
    <n v="1"/>
    <n v="0"/>
    <s v="OK"/>
    <m/>
    <n v="1032"/>
    <n v="965.12639999999999"/>
    <n v="965.12639999999999"/>
    <s v=""/>
    <s v=""/>
    <n v="132953"/>
    <n v="128316450.25919999"/>
  </r>
  <r>
    <x v="11"/>
    <x v="339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39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39"/>
    <s v="08:00"/>
    <n v="1734"/>
    <n v="1"/>
    <n v="224081"/>
    <n v="1"/>
    <n v="1"/>
    <n v="0"/>
    <n v="1"/>
    <n v="0"/>
    <s v="OK"/>
    <m/>
    <s v=""/>
    <s v=""/>
    <n v="1734"/>
    <s v=""/>
    <s v=""/>
    <n v="224081"/>
    <n v="388556454"/>
  </r>
  <r>
    <x v="11"/>
    <x v="339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39"/>
    <s v="10:00"/>
    <n v="1267"/>
    <n v="1"/>
    <n v="231952"/>
    <n v="1"/>
    <n v="1"/>
    <n v="0"/>
    <n v="1"/>
    <n v="0"/>
    <s v="OK"/>
    <m/>
    <s v=""/>
    <s v=""/>
    <n v="1267"/>
    <s v=""/>
    <s v=""/>
    <n v="231952"/>
    <n v="293883184"/>
  </r>
  <r>
    <x v="11"/>
    <x v="339"/>
    <s v="11:00"/>
    <n v="583"/>
    <n v="1"/>
    <n v="40866"/>
    <n v="1"/>
    <n v="1"/>
    <n v="0"/>
    <n v="1"/>
    <n v="0"/>
    <s v="OK"/>
    <m/>
    <s v=""/>
    <s v=""/>
    <n v="583"/>
    <s v=""/>
    <s v=""/>
    <n v="40866"/>
    <n v="23824878"/>
  </r>
  <r>
    <x v="11"/>
    <x v="339"/>
    <s v="12:00"/>
    <n v="1787"/>
    <n v="0"/>
    <n v="170004"/>
    <n v="0"/>
    <n v="1"/>
    <n v="0"/>
    <n v="1"/>
    <n v="0"/>
    <s v="OK"/>
    <m/>
    <n v="1787"/>
    <n v="1671.2024000000001"/>
    <n v="1671.2024000000001"/>
    <n v="170004"/>
    <n v="203171.78040000002"/>
    <n v="203171.78040000002"/>
    <n v="339541167.01675302"/>
  </r>
  <r>
    <x v="11"/>
    <x v="339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39"/>
    <s v="14:00"/>
    <n v="345"/>
    <n v="0"/>
    <n v="91984"/>
    <n v="0"/>
    <n v="1"/>
    <n v="0"/>
    <n v="1"/>
    <n v="0"/>
    <s v="OK"/>
    <m/>
    <n v="345"/>
    <n v="322.64400000000001"/>
    <n v="322.64400000000001"/>
    <n v="91984"/>
    <n v="109930.0784"/>
    <n v="109930.0784"/>
    <n v="35468280.2152896"/>
  </r>
  <r>
    <x v="11"/>
    <x v="339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39"/>
    <s v="16:00"/>
    <n v="546"/>
    <n v="0"/>
    <n v="162698"/>
    <n v="0"/>
    <n v="1"/>
    <n v="0"/>
    <n v="1"/>
    <n v="0"/>
    <s v="OK"/>
    <m/>
    <n v="546"/>
    <n v="510.61920000000003"/>
    <n v="510.61920000000003"/>
    <n v="162698"/>
    <n v="194440.3798"/>
    <n v="194440.3798"/>
    <n v="99284991.181172162"/>
  </r>
  <r>
    <x v="11"/>
    <x v="339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39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39"/>
    <s v="19:00"/>
    <n v="1238"/>
    <n v="0"/>
    <n v="107796"/>
    <n v="0"/>
    <n v="1"/>
    <n v="0"/>
    <n v="1"/>
    <n v="0"/>
    <s v="OK"/>
    <m/>
    <n v="1238"/>
    <n v="1157.7776000000001"/>
    <n v="1157.7776000000001"/>
    <n v="107796"/>
    <n v="128826.99960000001"/>
    <n v="128826.99960000001"/>
    <n v="149153014.41208899"/>
  </r>
  <r>
    <x v="11"/>
    <x v="339"/>
    <s v="20:00"/>
    <n v="703"/>
    <n v="1"/>
    <n v="231703"/>
    <n v="1"/>
    <n v="1"/>
    <n v="0"/>
    <n v="1"/>
    <n v="0"/>
    <s v="OK"/>
    <m/>
    <s v=""/>
    <s v=""/>
    <n v="703"/>
    <s v=""/>
    <s v=""/>
    <n v="231703"/>
    <n v="162887209"/>
  </r>
  <r>
    <x v="11"/>
    <x v="339"/>
    <s v="21:00"/>
    <n v="1241"/>
    <n v="1"/>
    <n v="178190"/>
    <n v="1"/>
    <n v="1"/>
    <n v="0"/>
    <n v="1"/>
    <n v="0"/>
    <s v="OK"/>
    <m/>
    <s v=""/>
    <s v=""/>
    <n v="1241"/>
    <s v=""/>
    <s v=""/>
    <n v="178190"/>
    <n v="221133790"/>
  </r>
  <r>
    <x v="11"/>
    <x v="339"/>
    <s v="22:00"/>
    <n v="740"/>
    <n v="1"/>
    <n v="56112"/>
    <n v="0"/>
    <n v="1"/>
    <n v="0"/>
    <n v="1"/>
    <n v="0"/>
    <s v="OK"/>
    <m/>
    <s v=""/>
    <s v=""/>
    <n v="740"/>
    <n v="56112"/>
    <n v="67059.451199999996"/>
    <n v="67059.451199999996"/>
    <n v="49623993.887999997"/>
  </r>
  <r>
    <x v="11"/>
    <x v="339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39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40"/>
    <s v="01:01"/>
    <n v="1582"/>
    <n v="0"/>
    <n v="168644"/>
    <n v="1"/>
    <n v="1"/>
    <n v="0"/>
    <n v="1"/>
    <n v="0"/>
    <s v="OK"/>
    <m/>
    <n v="1582"/>
    <n v="1479.4864"/>
    <n v="1479.4864"/>
    <s v=""/>
    <s v=""/>
    <n v="168644"/>
    <n v="249506504.44159999"/>
  </r>
  <r>
    <x v="11"/>
    <x v="340"/>
    <s v="02:00"/>
    <n v="1403"/>
    <n v="1"/>
    <n v="71636"/>
    <n v="0"/>
    <n v="1"/>
    <n v="0"/>
    <n v="1"/>
    <n v="0"/>
    <s v="OK"/>
    <m/>
    <s v=""/>
    <s v=""/>
    <n v="1403"/>
    <n v="71636"/>
    <n v="85612.183600000004"/>
    <n v="85612.183600000004"/>
    <n v="120113893.5908"/>
  </r>
  <r>
    <x v="11"/>
    <x v="340"/>
    <s v="03:00"/>
    <n v="1305"/>
    <n v="0"/>
    <n v="274872"/>
    <n v="1"/>
    <n v="1"/>
    <n v="0"/>
    <n v="1"/>
    <n v="0"/>
    <s v="OK"/>
    <m/>
    <n v="1305"/>
    <n v="1220.4360000000001"/>
    <n v="1220.4360000000001"/>
    <s v=""/>
    <s v=""/>
    <n v="274872"/>
    <n v="335463684.19200003"/>
  </r>
  <r>
    <x v="11"/>
    <x v="340"/>
    <s v="04:00"/>
    <n v="1197"/>
    <n v="1"/>
    <n v="214549"/>
    <n v="1"/>
    <n v="1"/>
    <n v="0"/>
    <n v="1"/>
    <n v="0"/>
    <s v="OK"/>
    <m/>
    <s v=""/>
    <s v=""/>
    <n v="1197"/>
    <s v=""/>
    <s v=""/>
    <n v="214549"/>
    <n v="256815153"/>
  </r>
  <r>
    <x v="11"/>
    <x v="340"/>
    <s v="05:00"/>
    <n v="1003"/>
    <n v="0"/>
    <n v="223976"/>
    <n v="0"/>
    <n v="1"/>
    <n v="0"/>
    <n v="1"/>
    <n v="0"/>
    <s v="OK"/>
    <m/>
    <n v="1003"/>
    <n v="938.00560000000007"/>
    <n v="938.00560000000007"/>
    <n v="223976"/>
    <n v="267673.71760000003"/>
    <n v="267673.71760000003"/>
    <n v="251079446.08161861"/>
  </r>
  <r>
    <x v="11"/>
    <x v="340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40"/>
    <s v="07:00"/>
    <n v="1657"/>
    <n v="1"/>
    <n v="213836"/>
    <n v="0"/>
    <n v="1"/>
    <n v="0"/>
    <n v="1"/>
    <n v="0"/>
    <s v="OK"/>
    <m/>
    <s v=""/>
    <s v=""/>
    <n v="1657"/>
    <n v="213836"/>
    <n v="255555.40360000002"/>
    <n v="255555.40360000002"/>
    <n v="423455303.76520002"/>
  </r>
  <r>
    <x v="11"/>
    <x v="340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40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40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40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40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40"/>
    <s v="13:00"/>
    <n v="1450"/>
    <n v="0"/>
    <n v="176218"/>
    <n v="0"/>
    <n v="1"/>
    <n v="0"/>
    <n v="1"/>
    <n v="0"/>
    <s v="OK"/>
    <m/>
    <n v="1450"/>
    <n v="1356.04"/>
    <n v="1356.04"/>
    <n v="176218"/>
    <n v="210598.1318"/>
    <n v="210598.1318"/>
    <n v="285579490.64607197"/>
  </r>
  <r>
    <x v="11"/>
    <x v="340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40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40"/>
    <s v="16:00"/>
    <n v="1855"/>
    <n v="1"/>
    <n v="155605"/>
    <n v="0"/>
    <n v="1"/>
    <n v="0"/>
    <n v="1"/>
    <n v="0"/>
    <s v="OK"/>
    <m/>
    <s v=""/>
    <s v=""/>
    <n v="1855"/>
    <n v="155605"/>
    <n v="185963.5355"/>
    <n v="185963.5355"/>
    <n v="344962358.35250002"/>
  </r>
  <r>
    <x v="11"/>
    <x v="340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40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40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40"/>
    <s v="20:00"/>
    <n v="1877"/>
    <n v="1"/>
    <n v="43543"/>
    <n v="1"/>
    <n v="1"/>
    <n v="0"/>
    <n v="1"/>
    <n v="0"/>
    <s v="OK"/>
    <m/>
    <s v=""/>
    <s v=""/>
    <n v="1877"/>
    <s v=""/>
    <s v=""/>
    <n v="43543"/>
    <n v="81730211"/>
  </r>
  <r>
    <x v="11"/>
    <x v="340"/>
    <s v="21:00"/>
    <n v="1936"/>
    <n v="1"/>
    <n v="109640"/>
    <n v="1"/>
    <n v="1"/>
    <n v="0"/>
    <n v="1"/>
    <n v="0"/>
    <s v="OK"/>
    <m/>
    <s v=""/>
    <s v=""/>
    <n v="1936"/>
    <s v=""/>
    <s v=""/>
    <n v="109640"/>
    <n v="212263040"/>
  </r>
  <r>
    <x v="11"/>
    <x v="340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40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40"/>
    <s v="00:00"/>
    <n v="1932"/>
    <n v="0"/>
    <n v="231007"/>
    <n v="1"/>
    <n v="1"/>
    <n v="0"/>
    <n v="1"/>
    <n v="0"/>
    <s v="OK"/>
    <m/>
    <n v="1932"/>
    <n v="1806.8064000000002"/>
    <n v="1806.8064000000002"/>
    <s v=""/>
    <s v=""/>
    <n v="231007"/>
    <n v="417384926.04480004"/>
  </r>
  <r>
    <x v="11"/>
    <x v="341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41"/>
    <s v="02:00"/>
    <n v="627"/>
    <n v="0"/>
    <n v="67388"/>
    <n v="0"/>
    <n v="1"/>
    <n v="0"/>
    <n v="1"/>
    <n v="0"/>
    <s v="OK"/>
    <m/>
    <n v="627"/>
    <n v="586.37040000000002"/>
    <n v="586.37040000000002"/>
    <n v="67388"/>
    <n v="80535.39880000001"/>
    <n v="80535.39880000001"/>
    <n v="47223574.008515529"/>
  </r>
  <r>
    <x v="11"/>
    <x v="341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41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41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41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41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41"/>
    <s v="08:00"/>
    <n v="1591"/>
    <n v="0"/>
    <n v="49494"/>
    <n v="0"/>
    <n v="1"/>
    <n v="0"/>
    <n v="1"/>
    <n v="0"/>
    <s v="OK"/>
    <m/>
    <n v="1591"/>
    <n v="1487.9032"/>
    <n v="1487.9032"/>
    <n v="49494"/>
    <n v="59150.279399999999"/>
    <n v="59150.279399999999"/>
    <n v="88009890.000154078"/>
  </r>
  <r>
    <x v="11"/>
    <x v="341"/>
    <s v="09:00"/>
    <n v="1616"/>
    <n v="0"/>
    <n v="59725"/>
    <n v="0"/>
    <n v="1"/>
    <n v="0"/>
    <n v="1"/>
    <n v="0"/>
    <s v="OK"/>
    <m/>
    <n v="1616"/>
    <n v="1511.2832000000001"/>
    <n v="1511.2832000000001"/>
    <n v="59725"/>
    <n v="71377.347500000003"/>
    <n v="71377.347500000003"/>
    <n v="107871386.13731201"/>
  </r>
  <r>
    <x v="11"/>
    <x v="341"/>
    <s v="10:00"/>
    <n v="1330"/>
    <n v="1"/>
    <n v="177692"/>
    <n v="1"/>
    <n v="1"/>
    <n v="0"/>
    <n v="1"/>
    <n v="0"/>
    <s v="OK"/>
    <m/>
    <s v=""/>
    <s v=""/>
    <n v="1330"/>
    <s v=""/>
    <s v=""/>
    <n v="177692"/>
    <n v="236330360"/>
  </r>
  <r>
    <x v="11"/>
    <x v="341"/>
    <s v="11:00"/>
    <n v="1322"/>
    <n v="1"/>
    <n v="213838"/>
    <n v="1"/>
    <n v="1"/>
    <n v="0"/>
    <n v="1"/>
    <n v="0"/>
    <s v="OK"/>
    <m/>
    <s v=""/>
    <s v=""/>
    <n v="1322"/>
    <s v=""/>
    <s v=""/>
    <n v="213838"/>
    <n v="282693836"/>
  </r>
  <r>
    <x v="11"/>
    <x v="341"/>
    <s v="12:00"/>
    <n v="430"/>
    <n v="0"/>
    <n v="211382"/>
    <n v="0"/>
    <n v="1"/>
    <n v="0"/>
    <n v="1"/>
    <n v="0"/>
    <s v="OK"/>
    <m/>
    <n v="430"/>
    <n v="402.13600000000002"/>
    <n v="402.13600000000002"/>
    <n v="211382"/>
    <n v="252622.62820000001"/>
    <n v="252622.62820000001"/>
    <n v="101588653.21383521"/>
  </r>
  <r>
    <x v="11"/>
    <x v="341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41"/>
    <s v="14:00"/>
    <n v="943"/>
    <n v="1"/>
    <n v="245242"/>
    <n v="1"/>
    <n v="1"/>
    <n v="0"/>
    <n v="1"/>
    <n v="0"/>
    <s v="OK"/>
    <m/>
    <s v=""/>
    <s v=""/>
    <n v="943"/>
    <s v=""/>
    <s v=""/>
    <n v="245242"/>
    <n v="231263206"/>
  </r>
  <r>
    <x v="11"/>
    <x v="341"/>
    <s v="15:00"/>
    <n v="1623"/>
    <n v="1"/>
    <n v="142391"/>
    <n v="1"/>
    <n v="1"/>
    <n v="0"/>
    <n v="1"/>
    <n v="0"/>
    <s v="OK"/>
    <m/>
    <s v=""/>
    <s v=""/>
    <n v="1623"/>
    <s v=""/>
    <s v=""/>
    <n v="142391"/>
    <n v="231100593"/>
  </r>
  <r>
    <x v="11"/>
    <x v="341"/>
    <s v="16:00"/>
    <n v="1327"/>
    <n v="0"/>
    <n v="197210"/>
    <n v="0"/>
    <n v="1"/>
    <n v="0"/>
    <n v="1"/>
    <n v="0"/>
    <s v="OK"/>
    <m/>
    <n v="1327"/>
    <n v="1241.0104000000001"/>
    <n v="1241.0104000000001"/>
    <n v="197210"/>
    <n v="235685.671"/>
    <n v="235685.671"/>
    <n v="292488368.84197843"/>
  </r>
  <r>
    <x v="11"/>
    <x v="341"/>
    <s v="17:00"/>
    <n v="333"/>
    <n v="1"/>
    <n v="73070"/>
    <n v="1"/>
    <n v="1"/>
    <n v="0"/>
    <n v="1"/>
    <n v="0"/>
    <s v="OK"/>
    <m/>
    <s v=""/>
    <s v=""/>
    <n v="333"/>
    <s v=""/>
    <s v=""/>
    <n v="73070"/>
    <n v="24332310"/>
  </r>
  <r>
    <x v="11"/>
    <x v="341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41"/>
    <s v="19:00"/>
    <n v="1589"/>
    <n v="1"/>
    <n v="131665"/>
    <n v="0"/>
    <n v="1"/>
    <n v="0"/>
    <n v="1"/>
    <n v="0"/>
    <s v="OK"/>
    <m/>
    <s v=""/>
    <s v=""/>
    <n v="1589"/>
    <n v="131665"/>
    <n v="157352.84150000001"/>
    <n v="157352.84150000001"/>
    <n v="250033665.14350003"/>
  </r>
  <r>
    <x v="11"/>
    <x v="341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41"/>
    <s v="21:00"/>
    <n v="523"/>
    <n v="0"/>
    <n v="58167"/>
    <n v="0"/>
    <n v="1"/>
    <n v="0"/>
    <n v="1"/>
    <n v="0"/>
    <s v="OK"/>
    <m/>
    <n v="523"/>
    <n v="489.1096"/>
    <n v="489.1096"/>
    <n v="58167"/>
    <n v="69515.381699999998"/>
    <n v="69515.381699999998"/>
    <n v="34000640.53713432"/>
  </r>
  <r>
    <x v="11"/>
    <x v="341"/>
    <s v="22:00"/>
    <n v="1351"/>
    <n v="1"/>
    <n v="260358"/>
    <n v="1"/>
    <n v="1"/>
    <n v="0"/>
    <n v="1"/>
    <n v="0"/>
    <s v="OK"/>
    <m/>
    <s v=""/>
    <s v=""/>
    <n v="1351"/>
    <s v=""/>
    <s v=""/>
    <n v="260358"/>
    <n v="351743658"/>
  </r>
  <r>
    <x v="11"/>
    <x v="341"/>
    <s v="23:00"/>
    <n v="705"/>
    <n v="0"/>
    <n v="93441"/>
    <n v="0"/>
    <n v="1"/>
    <n v="0"/>
    <n v="1"/>
    <n v="0"/>
    <s v="OK"/>
    <m/>
    <n v="705"/>
    <n v="659.31600000000003"/>
    <n v="659.31600000000003"/>
    <n v="93441"/>
    <n v="111671.33910000001"/>
    <n v="111671.33910000001"/>
    <n v="73626700.610055611"/>
  </r>
  <r>
    <x v="11"/>
    <x v="341"/>
    <s v="00:00"/>
    <n v="1299"/>
    <n v="0"/>
    <n v="80542"/>
    <n v="0"/>
    <n v="1"/>
    <n v="0"/>
    <n v="1"/>
    <n v="0"/>
    <s v="OK"/>
    <m/>
    <n v="1299"/>
    <n v="1214.8248000000001"/>
    <n v="1214.8248000000001"/>
    <n v="80542"/>
    <n v="96255.744200000001"/>
    <n v="96255.744200000001"/>
    <n v="116933865.19661617"/>
  </r>
  <r>
    <x v="11"/>
    <x v="342"/>
    <s v="01:01"/>
    <n v="1340"/>
    <n v="0"/>
    <n v="52441"/>
    <n v="0"/>
    <n v="1"/>
    <n v="0"/>
    <n v="1"/>
    <n v="0"/>
    <s v="OK"/>
    <m/>
    <n v="1340"/>
    <n v="1253.1680000000001"/>
    <n v="1253.1680000000001"/>
    <n v="52441"/>
    <n v="62672.239100000006"/>
    <n v="62672.239100000006"/>
    <n v="78538844.528468817"/>
  </r>
  <r>
    <x v="11"/>
    <x v="342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42"/>
    <s v="03:00"/>
    <n v="548"/>
    <n v="1"/>
    <n v="277939"/>
    <n v="1"/>
    <n v="1"/>
    <n v="0"/>
    <n v="1"/>
    <n v="0"/>
    <s v="OK"/>
    <m/>
    <s v=""/>
    <s v=""/>
    <n v="548"/>
    <s v=""/>
    <s v=""/>
    <n v="277939"/>
    <n v="152310572"/>
  </r>
  <r>
    <x v="11"/>
    <x v="342"/>
    <s v="04:00"/>
    <n v="1470"/>
    <n v="1"/>
    <n v="287582"/>
    <n v="1"/>
    <n v="1"/>
    <n v="0"/>
    <n v="1"/>
    <n v="0"/>
    <s v="OK"/>
    <m/>
    <s v=""/>
    <s v=""/>
    <n v="1470"/>
    <s v=""/>
    <s v=""/>
    <n v="287582"/>
    <n v="422745540"/>
  </r>
  <r>
    <x v="11"/>
    <x v="342"/>
    <s v="05:00"/>
    <n v="1510"/>
    <n v="0"/>
    <n v="222374"/>
    <n v="1"/>
    <n v="1"/>
    <n v="0"/>
    <n v="1"/>
    <n v="0"/>
    <s v="OK"/>
    <m/>
    <n v="1510"/>
    <n v="1412.152"/>
    <n v="1412.152"/>
    <s v=""/>
    <s v=""/>
    <n v="222374"/>
    <n v="314025888.84799999"/>
  </r>
  <r>
    <x v="11"/>
    <x v="342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42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42"/>
    <s v="08:00"/>
    <n v="1525"/>
    <n v="0"/>
    <n v="286202"/>
    <n v="0"/>
    <n v="1"/>
    <n v="0"/>
    <n v="1"/>
    <n v="0"/>
    <s v="OK"/>
    <m/>
    <n v="1525"/>
    <n v="1426.18"/>
    <n v="1426.18"/>
    <n v="286202"/>
    <n v="342040.01020000002"/>
    <n v="342040.01020000002"/>
    <n v="487810621.74703604"/>
  </r>
  <r>
    <x v="11"/>
    <x v="342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42"/>
    <s v="10:00"/>
    <n v="1011"/>
    <n v="1"/>
    <n v="73999"/>
    <n v="1"/>
    <n v="1"/>
    <n v="0"/>
    <n v="1"/>
    <n v="0"/>
    <s v="OK"/>
    <m/>
    <s v=""/>
    <s v=""/>
    <n v="1011"/>
    <s v=""/>
    <s v=""/>
    <n v="73999"/>
    <n v="74812989"/>
  </r>
  <r>
    <x v="11"/>
    <x v="342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42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42"/>
    <s v="13:00"/>
    <n v="827"/>
    <n v="1"/>
    <n v="100895"/>
    <n v="1"/>
    <n v="1"/>
    <n v="0"/>
    <n v="1"/>
    <n v="0"/>
    <s v="OK"/>
    <m/>
    <s v=""/>
    <s v=""/>
    <n v="827"/>
    <s v=""/>
    <s v=""/>
    <n v="100895"/>
    <n v="83440165"/>
  </r>
  <r>
    <x v="11"/>
    <x v="342"/>
    <s v="14:00"/>
    <n v="332"/>
    <n v="1"/>
    <n v="161961"/>
    <n v="1"/>
    <n v="1"/>
    <n v="0"/>
    <n v="1"/>
    <n v="0"/>
    <s v="OK"/>
    <m/>
    <s v=""/>
    <s v=""/>
    <n v="332"/>
    <s v=""/>
    <s v=""/>
    <n v="161961"/>
    <n v="53771052"/>
  </r>
  <r>
    <x v="11"/>
    <x v="342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42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42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42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42"/>
    <s v="19:00"/>
    <n v="1848"/>
    <n v="1"/>
    <n v="114985"/>
    <n v="1"/>
    <n v="1"/>
    <n v="0"/>
    <n v="1"/>
    <n v="0"/>
    <s v="OK"/>
    <m/>
    <s v=""/>
    <s v=""/>
    <n v="1848"/>
    <s v=""/>
    <s v=""/>
    <n v="114985"/>
    <n v="212492280"/>
  </r>
  <r>
    <x v="11"/>
    <x v="342"/>
    <s v="20:00"/>
    <n v="1128"/>
    <n v="1"/>
    <n v="151069"/>
    <n v="0"/>
    <n v="1"/>
    <n v="0"/>
    <n v="1"/>
    <n v="0"/>
    <s v="OK"/>
    <m/>
    <s v=""/>
    <s v=""/>
    <n v="1128"/>
    <n v="151069"/>
    <n v="180542.5619"/>
    <n v="180542.5619"/>
    <n v="203652009.82319999"/>
  </r>
  <r>
    <x v="11"/>
    <x v="342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42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42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42"/>
    <s v="00:00"/>
    <n v="532"/>
    <n v="1"/>
    <n v="253078"/>
    <n v="1"/>
    <n v="1"/>
    <n v="0"/>
    <n v="1"/>
    <n v="0"/>
    <s v="OK"/>
    <m/>
    <s v=""/>
    <s v=""/>
    <n v="532"/>
    <s v=""/>
    <s v=""/>
    <n v="253078"/>
    <n v="134637496"/>
  </r>
  <r>
    <x v="11"/>
    <x v="343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43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43"/>
    <s v="03:00"/>
    <n v="646"/>
    <n v="1"/>
    <n v="262183"/>
    <n v="1"/>
    <n v="1"/>
    <n v="0"/>
    <n v="1"/>
    <n v="0"/>
    <s v="OK"/>
    <m/>
    <s v=""/>
    <s v=""/>
    <n v="646"/>
    <s v=""/>
    <s v=""/>
    <n v="262183"/>
    <n v="169370218"/>
  </r>
  <r>
    <x v="11"/>
    <x v="343"/>
    <s v="04:00"/>
    <n v="566"/>
    <n v="0"/>
    <n v="100709"/>
    <n v="0"/>
    <n v="1"/>
    <n v="0"/>
    <n v="1"/>
    <n v="0"/>
    <s v="OK"/>
    <m/>
    <n v="566"/>
    <n v="529.32320000000004"/>
    <n v="529.32320000000004"/>
    <n v="100709"/>
    <n v="120357.32590000001"/>
    <n v="120357.32590000001"/>
    <n v="63707924.888830893"/>
  </r>
  <r>
    <x v="11"/>
    <x v="343"/>
    <s v="05:00"/>
    <n v="1897"/>
    <n v="0"/>
    <n v="35368"/>
    <n v="1"/>
    <n v="1"/>
    <n v="0"/>
    <n v="1"/>
    <n v="0"/>
    <s v="OK"/>
    <m/>
    <n v="1897"/>
    <n v="1774.0744"/>
    <n v="1774.0744"/>
    <s v=""/>
    <s v=""/>
    <n v="35368"/>
    <n v="62745463.379199997"/>
  </r>
  <r>
    <x v="11"/>
    <x v="343"/>
    <s v="06:00"/>
    <n v="1810"/>
    <n v="1"/>
    <n v="241067"/>
    <n v="0"/>
    <n v="1"/>
    <n v="0"/>
    <n v="1"/>
    <n v="0"/>
    <s v="OK"/>
    <m/>
    <s v=""/>
    <s v=""/>
    <n v="1810"/>
    <n v="241067"/>
    <n v="288099.17170000001"/>
    <n v="288099.17170000001"/>
    <n v="521459500.77700001"/>
  </r>
  <r>
    <x v="11"/>
    <x v="343"/>
    <s v="07:00"/>
    <n v="671"/>
    <n v="0"/>
    <n v="96198"/>
    <n v="1"/>
    <n v="1"/>
    <n v="0"/>
    <n v="1"/>
    <n v="0"/>
    <s v="OK"/>
    <m/>
    <n v="671"/>
    <n v="627.51920000000007"/>
    <n v="627.51920000000007"/>
    <s v=""/>
    <s v=""/>
    <n v="96198"/>
    <n v="60366092.001600005"/>
  </r>
  <r>
    <x v="11"/>
    <x v="343"/>
    <s v="08:00"/>
    <n v="1306"/>
    <n v="1"/>
    <n v="262444"/>
    <n v="1"/>
    <n v="1"/>
    <n v="0"/>
    <n v="1"/>
    <n v="0"/>
    <s v="OK"/>
    <m/>
    <s v=""/>
    <s v=""/>
    <n v="1306"/>
    <s v=""/>
    <s v=""/>
    <n v="262444"/>
    <n v="342751864"/>
  </r>
  <r>
    <x v="11"/>
    <x v="343"/>
    <s v="09:00"/>
    <n v="939"/>
    <n v="0"/>
    <n v="252979"/>
    <n v="1"/>
    <n v="1"/>
    <n v="0"/>
    <n v="1"/>
    <n v="0"/>
    <s v="OK"/>
    <m/>
    <n v="939"/>
    <n v="878.15280000000007"/>
    <n v="878.15280000000007"/>
    <s v=""/>
    <s v=""/>
    <n v="252979"/>
    <n v="222154217.19120002"/>
  </r>
  <r>
    <x v="11"/>
    <x v="343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43"/>
    <s v="11:00"/>
    <n v="436"/>
    <n v="0"/>
    <n v="103801"/>
    <n v="1"/>
    <n v="1"/>
    <n v="0"/>
    <n v="1"/>
    <n v="0"/>
    <s v="OK"/>
    <m/>
    <n v="436"/>
    <n v="407.74720000000002"/>
    <n v="407.74720000000002"/>
    <s v=""/>
    <s v=""/>
    <n v="103801"/>
    <n v="42324567.107200004"/>
  </r>
  <r>
    <x v="11"/>
    <x v="343"/>
    <s v="12:00"/>
    <n v="1713"/>
    <n v="1"/>
    <n v="290504"/>
    <n v="1"/>
    <n v="1"/>
    <n v="0"/>
    <n v="1"/>
    <n v="0"/>
    <s v="OK"/>
    <m/>
    <s v=""/>
    <s v=""/>
    <n v="1713"/>
    <s v=""/>
    <s v=""/>
    <n v="290504"/>
    <n v="497633352"/>
  </r>
  <r>
    <x v="11"/>
    <x v="343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43"/>
    <s v="14:00"/>
    <n v="439"/>
    <n v="0"/>
    <n v="201564"/>
    <n v="1"/>
    <n v="1"/>
    <n v="0"/>
    <n v="1"/>
    <n v="0"/>
    <s v="OK"/>
    <m/>
    <n v="439"/>
    <n v="410.55279999999999"/>
    <n v="410.55279999999999"/>
    <s v=""/>
    <s v=""/>
    <n v="201564"/>
    <n v="82752664.5792"/>
  </r>
  <r>
    <x v="11"/>
    <x v="343"/>
    <s v="15:00"/>
    <n v="1698"/>
    <n v="0"/>
    <n v="203346"/>
    <n v="0"/>
    <n v="1"/>
    <n v="0"/>
    <n v="1"/>
    <n v="0"/>
    <s v="OK"/>
    <m/>
    <n v="1698"/>
    <n v="1587.9696000000001"/>
    <n v="1587.9696000000001"/>
    <n v="203346"/>
    <n v="243018.8046"/>
    <n v="243018.8046"/>
    <n v="385906473.93314022"/>
  </r>
  <r>
    <x v="11"/>
    <x v="343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43"/>
    <s v="17:00"/>
    <n v="1189"/>
    <n v="0"/>
    <n v="211015"/>
    <n v="1"/>
    <n v="1"/>
    <n v="0"/>
    <n v="1"/>
    <n v="0"/>
    <s v="OK"/>
    <m/>
    <n v="1189"/>
    <n v="1111.9528"/>
    <n v="1111.9528"/>
    <s v=""/>
    <s v=""/>
    <n v="211015"/>
    <n v="234638720.09200001"/>
  </r>
  <r>
    <x v="11"/>
    <x v="343"/>
    <s v="18:00"/>
    <n v="1968"/>
    <n v="1"/>
    <n v="45721"/>
    <n v="0"/>
    <n v="1"/>
    <n v="0"/>
    <n v="1"/>
    <n v="0"/>
    <s v="OK"/>
    <m/>
    <s v=""/>
    <s v=""/>
    <n v="1968"/>
    <n v="45721"/>
    <n v="54641.167099999999"/>
    <n v="54641.167099999999"/>
    <n v="107533816.8528"/>
  </r>
  <r>
    <x v="11"/>
    <x v="343"/>
    <s v="19:00"/>
    <n v="1935"/>
    <n v="1"/>
    <n v="73701"/>
    <n v="1"/>
    <n v="1"/>
    <n v="0"/>
    <n v="1"/>
    <n v="0"/>
    <s v="OK"/>
    <m/>
    <s v=""/>
    <s v=""/>
    <n v="1935"/>
    <s v=""/>
    <s v=""/>
    <n v="73701"/>
    <n v="142611435"/>
  </r>
  <r>
    <x v="11"/>
    <x v="343"/>
    <s v="20:00"/>
    <n v="625"/>
    <n v="0"/>
    <n v="278893"/>
    <n v="1"/>
    <n v="1"/>
    <n v="0"/>
    <n v="1"/>
    <n v="0"/>
    <s v="OK"/>
    <m/>
    <n v="625"/>
    <n v="584.5"/>
    <n v="584.5"/>
    <s v=""/>
    <s v=""/>
    <n v="278893"/>
    <n v="163012958.5"/>
  </r>
  <r>
    <x v="11"/>
    <x v="343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43"/>
    <s v="22:00"/>
    <n v="1428"/>
    <n v="1"/>
    <n v="133777"/>
    <n v="1"/>
    <n v="1"/>
    <n v="0"/>
    <n v="1"/>
    <n v="0"/>
    <s v="OK"/>
    <m/>
    <s v=""/>
    <s v=""/>
    <n v="1428"/>
    <s v=""/>
    <s v=""/>
    <n v="133777"/>
    <n v="191033556"/>
  </r>
  <r>
    <x v="11"/>
    <x v="343"/>
    <s v="23:00"/>
    <n v="1824"/>
    <n v="0"/>
    <n v="133131"/>
    <n v="1"/>
    <n v="1"/>
    <n v="0"/>
    <n v="1"/>
    <n v="0"/>
    <s v="OK"/>
    <m/>
    <n v="1824"/>
    <n v="1705.8048000000001"/>
    <n v="1705.8048000000001"/>
    <s v=""/>
    <s v=""/>
    <n v="133131"/>
    <n v="227095498.82880002"/>
  </r>
  <r>
    <x v="11"/>
    <x v="343"/>
    <s v="00:00"/>
    <n v="1380"/>
    <n v="0"/>
    <n v="155977"/>
    <n v="1"/>
    <n v="1"/>
    <n v="0"/>
    <n v="1"/>
    <n v="0"/>
    <s v="OK"/>
    <m/>
    <n v="1380"/>
    <n v="1290.576"/>
    <n v="1290.576"/>
    <s v=""/>
    <s v=""/>
    <n v="155977"/>
    <n v="201300172.752"/>
  </r>
  <r>
    <x v="11"/>
    <x v="344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44"/>
    <s v="02:00"/>
    <n v="342"/>
    <n v="0"/>
    <n v="201752"/>
    <n v="0"/>
    <n v="1"/>
    <n v="0"/>
    <n v="1"/>
    <n v="0"/>
    <s v="OK"/>
    <m/>
    <n v="342"/>
    <n v="319.83840000000004"/>
    <n v="319.83840000000004"/>
    <n v="201752"/>
    <n v="241113.81520000001"/>
    <n v="241113.81520000001"/>
    <n v="77117456.871463686"/>
  </r>
  <r>
    <x v="11"/>
    <x v="344"/>
    <s v="03:00"/>
    <n v="1335"/>
    <n v="0"/>
    <n v="73953"/>
    <n v="0"/>
    <n v="1"/>
    <n v="0"/>
    <n v="1"/>
    <n v="0"/>
    <s v="OK"/>
    <m/>
    <n v="1335"/>
    <n v="1248.492"/>
    <n v="1248.492"/>
    <n v="73953"/>
    <n v="88381.23030000001"/>
    <n v="88381.23030000001"/>
    <n v="110343258.97970761"/>
  </r>
  <r>
    <x v="11"/>
    <x v="344"/>
    <s v="04:00"/>
    <n v="1093"/>
    <n v="1"/>
    <n v="200471"/>
    <n v="1"/>
    <n v="1"/>
    <n v="0"/>
    <n v="1"/>
    <n v="0"/>
    <s v="OK"/>
    <m/>
    <s v=""/>
    <s v=""/>
    <n v="1093"/>
    <s v=""/>
    <s v=""/>
    <n v="200471"/>
    <n v="219114803"/>
  </r>
  <r>
    <x v="11"/>
    <x v="344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44"/>
    <s v="06:00"/>
    <n v="1816"/>
    <n v="0"/>
    <n v="81379"/>
    <n v="1"/>
    <n v="1"/>
    <n v="0"/>
    <n v="1"/>
    <n v="0"/>
    <s v="OK"/>
    <m/>
    <n v="1816"/>
    <n v="1698.3232"/>
    <n v="1698.3232"/>
    <s v=""/>
    <s v=""/>
    <n v="81379"/>
    <n v="138207843.69280002"/>
  </r>
  <r>
    <x v="11"/>
    <x v="344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44"/>
    <s v="08:00"/>
    <n v="942"/>
    <n v="0"/>
    <n v="43560"/>
    <n v="1"/>
    <n v="1"/>
    <n v="0"/>
    <n v="1"/>
    <n v="0"/>
    <s v="OK"/>
    <m/>
    <n v="942"/>
    <n v="880.95839999999998"/>
    <n v="880.95839999999998"/>
    <s v=""/>
    <s v=""/>
    <n v="43560"/>
    <n v="38374547.903999999"/>
  </r>
  <r>
    <x v="11"/>
    <x v="344"/>
    <s v="09:00"/>
    <n v="985"/>
    <n v="0"/>
    <n v="172270"/>
    <n v="0"/>
    <n v="1"/>
    <n v="0"/>
    <n v="1"/>
    <n v="0"/>
    <s v="OK"/>
    <m/>
    <n v="985"/>
    <n v="921.17200000000003"/>
    <n v="921.17200000000003"/>
    <n v="172270"/>
    <n v="205879.87700000001"/>
    <n v="205879.87700000001"/>
    <n v="189650778.05584401"/>
  </r>
  <r>
    <x v="11"/>
    <x v="344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44"/>
    <s v="11:00"/>
    <n v="1828"/>
    <n v="0"/>
    <n v="72876"/>
    <n v="1"/>
    <n v="1"/>
    <n v="0"/>
    <n v="1"/>
    <n v="0"/>
    <s v="OK"/>
    <m/>
    <n v="1828"/>
    <n v="1709.5456000000001"/>
    <n v="1709.5456000000001"/>
    <s v=""/>
    <s v=""/>
    <n v="72876"/>
    <n v="124584845.14560001"/>
  </r>
  <r>
    <x v="11"/>
    <x v="344"/>
    <s v="12:00"/>
    <n v="1712"/>
    <n v="1"/>
    <n v="258095"/>
    <n v="1"/>
    <n v="1"/>
    <n v="0"/>
    <n v="1"/>
    <n v="0"/>
    <s v="OK"/>
    <m/>
    <s v=""/>
    <s v=""/>
    <n v="1712"/>
    <s v=""/>
    <s v=""/>
    <n v="258095"/>
    <n v="441858640"/>
  </r>
  <r>
    <x v="11"/>
    <x v="344"/>
    <s v="13:00"/>
    <n v="1485"/>
    <n v="0"/>
    <n v="154013"/>
    <n v="0"/>
    <n v="1"/>
    <n v="0"/>
    <n v="1"/>
    <n v="0"/>
    <s v="OK"/>
    <m/>
    <n v="1485"/>
    <n v="1388.7719999999999"/>
    <n v="1388.7719999999999"/>
    <n v="154013"/>
    <n v="184060.9363"/>
    <n v="184060.9363"/>
    <n v="255618674.62722358"/>
  </r>
  <r>
    <x v="11"/>
    <x v="344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44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44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44"/>
    <s v="17:00"/>
    <n v="470"/>
    <n v="1"/>
    <n v="101273"/>
    <n v="0"/>
    <n v="1"/>
    <n v="0"/>
    <n v="1"/>
    <n v="0"/>
    <s v="OK"/>
    <m/>
    <s v=""/>
    <s v=""/>
    <n v="470"/>
    <n v="101273"/>
    <n v="121031.36230000001"/>
    <n v="121031.36230000001"/>
    <n v="56884740.281000003"/>
  </r>
  <r>
    <x v="11"/>
    <x v="344"/>
    <s v="18:00"/>
    <n v="1176"/>
    <n v="0"/>
    <n v="79903"/>
    <n v="0"/>
    <n v="1"/>
    <n v="0"/>
    <n v="1"/>
    <n v="0"/>
    <s v="OK"/>
    <m/>
    <n v="1176"/>
    <n v="1099.7952"/>
    <n v="1099.7952"/>
    <n v="79903"/>
    <n v="95492.075300000011"/>
    <n v="95492.075300000011"/>
    <n v="105021726.05297858"/>
  </r>
  <r>
    <x v="11"/>
    <x v="344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44"/>
    <s v="20:00"/>
    <n v="1909"/>
    <n v="1"/>
    <n v="59863"/>
    <n v="1"/>
    <n v="1"/>
    <n v="0"/>
    <n v="1"/>
    <n v="0"/>
    <s v="OK"/>
    <m/>
    <s v=""/>
    <s v=""/>
    <n v="1909"/>
    <s v=""/>
    <s v=""/>
    <n v="59863"/>
    <n v="114278467"/>
  </r>
  <r>
    <x v="11"/>
    <x v="344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44"/>
    <s v="22:00"/>
    <n v="986"/>
    <n v="1"/>
    <n v="181006"/>
    <n v="1"/>
    <n v="1"/>
    <n v="0"/>
    <n v="1"/>
    <n v="0"/>
    <s v="OK"/>
    <m/>
    <s v=""/>
    <s v=""/>
    <n v="986"/>
    <s v=""/>
    <s v=""/>
    <n v="181006"/>
    <n v="178471916"/>
  </r>
  <r>
    <x v="11"/>
    <x v="344"/>
    <s v="23:00"/>
    <n v="1348"/>
    <n v="0"/>
    <n v="298570"/>
    <n v="0"/>
    <n v="1"/>
    <n v="0"/>
    <n v="1"/>
    <n v="0"/>
    <s v="OK"/>
    <m/>
    <n v="1348"/>
    <n v="1260.6496"/>
    <n v="1260.6496"/>
    <n v="298570"/>
    <n v="356821.00700000004"/>
    <n v="356821.00700000004"/>
    <n v="449826259.74614722"/>
  </r>
  <r>
    <x v="11"/>
    <x v="344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45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45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45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45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45"/>
    <s v="05:00"/>
    <n v="669"/>
    <n v="0"/>
    <n v="124314"/>
    <n v="0"/>
    <n v="1"/>
    <n v="0"/>
    <n v="1"/>
    <n v="0"/>
    <s v="OK"/>
    <m/>
    <n v="669"/>
    <n v="625.64880000000005"/>
    <n v="625.64880000000005"/>
    <n v="124314"/>
    <n v="148567.66140000001"/>
    <n v="148567.66140000001"/>
    <n v="92951179.073716328"/>
  </r>
  <r>
    <x v="11"/>
    <x v="345"/>
    <s v="06:00"/>
    <n v="867"/>
    <n v="0"/>
    <n v="253741"/>
    <n v="1"/>
    <n v="1"/>
    <n v="0"/>
    <n v="1"/>
    <n v="0"/>
    <s v="OK"/>
    <m/>
    <n v="867"/>
    <n v="810.8184"/>
    <n v="810.8184"/>
    <s v=""/>
    <s v=""/>
    <n v="253741"/>
    <n v="205737871.63440001"/>
  </r>
  <r>
    <x v="11"/>
    <x v="345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45"/>
    <s v="08:00"/>
    <n v="683"/>
    <n v="1"/>
    <n v="69974"/>
    <n v="0"/>
    <n v="1"/>
    <n v="0"/>
    <n v="1"/>
    <n v="0"/>
    <s v="OK"/>
    <m/>
    <s v=""/>
    <s v=""/>
    <n v="683"/>
    <n v="69974"/>
    <n v="83625.9274"/>
    <n v="83625.9274"/>
    <n v="57116508.4142"/>
  </r>
  <r>
    <x v="11"/>
    <x v="345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45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45"/>
    <s v="11:00"/>
    <n v="874"/>
    <n v="1"/>
    <n v="197620"/>
    <n v="1"/>
    <n v="1"/>
    <n v="0"/>
    <n v="1"/>
    <n v="0"/>
    <s v="OK"/>
    <m/>
    <s v=""/>
    <s v=""/>
    <n v="874"/>
    <s v=""/>
    <s v=""/>
    <n v="197620"/>
    <n v="172719880"/>
  </r>
  <r>
    <x v="11"/>
    <x v="345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45"/>
    <s v="13:00"/>
    <n v="1900"/>
    <n v="0"/>
    <n v="289533"/>
    <n v="1"/>
    <n v="1"/>
    <n v="0"/>
    <n v="1"/>
    <n v="0"/>
    <s v="OK"/>
    <m/>
    <n v="1900"/>
    <n v="1776.88"/>
    <n v="1776.88"/>
    <s v=""/>
    <s v=""/>
    <n v="289533"/>
    <n v="514465397.04000002"/>
  </r>
  <r>
    <x v="11"/>
    <x v="345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45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45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45"/>
    <s v="17:00"/>
    <n v="1488"/>
    <n v="0"/>
    <n v="266376"/>
    <n v="0"/>
    <n v="1"/>
    <n v="0"/>
    <n v="1"/>
    <n v="0"/>
    <s v="OK"/>
    <m/>
    <n v="1488"/>
    <n v="1391.5776000000001"/>
    <n v="1391.5776000000001"/>
    <n v="266376"/>
    <n v="318345.95760000002"/>
    <n v="318345.95760000002"/>
    <n v="443003103.6467098"/>
  </r>
  <r>
    <x v="11"/>
    <x v="345"/>
    <s v="18:00"/>
    <n v="1233"/>
    <n v="1"/>
    <n v="221158"/>
    <n v="1"/>
    <n v="1"/>
    <n v="0"/>
    <n v="1"/>
    <n v="0"/>
    <s v="OK"/>
    <m/>
    <s v=""/>
    <s v=""/>
    <n v="1233"/>
    <s v=""/>
    <s v=""/>
    <n v="221158"/>
    <n v="272687814"/>
  </r>
  <r>
    <x v="11"/>
    <x v="345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45"/>
    <s v="20:00"/>
    <n v="684"/>
    <n v="1"/>
    <n v="69799"/>
    <n v="1"/>
    <n v="1"/>
    <n v="0"/>
    <n v="1"/>
    <n v="0"/>
    <s v="OK"/>
    <m/>
    <s v=""/>
    <s v=""/>
    <n v="684"/>
    <s v=""/>
    <s v=""/>
    <n v="69799"/>
    <n v="47742516"/>
  </r>
  <r>
    <x v="11"/>
    <x v="345"/>
    <s v="21:00"/>
    <n v="1932"/>
    <n v="0"/>
    <n v="77654"/>
    <n v="1"/>
    <n v="1"/>
    <n v="0"/>
    <n v="1"/>
    <n v="0"/>
    <s v="OK"/>
    <m/>
    <n v="1932"/>
    <n v="1806.8064000000002"/>
    <n v="1806.8064000000002"/>
    <s v=""/>
    <s v=""/>
    <n v="77654"/>
    <n v="140305744.18560001"/>
  </r>
  <r>
    <x v="11"/>
    <x v="345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45"/>
    <s v="23:00"/>
    <n v="1121"/>
    <n v="1"/>
    <n v="71618"/>
    <n v="1"/>
    <n v="1"/>
    <n v="0"/>
    <n v="1"/>
    <n v="0"/>
    <s v="OK"/>
    <m/>
    <s v=""/>
    <s v=""/>
    <n v="1121"/>
    <s v=""/>
    <s v=""/>
    <n v="71618"/>
    <n v="80283778"/>
  </r>
  <r>
    <x v="11"/>
    <x v="345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46"/>
    <s v="01:01"/>
    <n v="1221"/>
    <n v="0"/>
    <n v="269916"/>
    <n v="1"/>
    <n v="1"/>
    <n v="0"/>
    <n v="1"/>
    <n v="0"/>
    <s v="OK"/>
    <m/>
    <n v="1221"/>
    <n v="1141.8792000000001"/>
    <n v="1141.8792000000001"/>
    <s v=""/>
    <s v=""/>
    <n v="269916"/>
    <n v="308211466.14720005"/>
  </r>
  <r>
    <x v="11"/>
    <x v="346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46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46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46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46"/>
    <s v="06:00"/>
    <n v="1535"/>
    <n v="0"/>
    <n v="203626"/>
    <n v="1"/>
    <n v="1"/>
    <n v="0"/>
    <n v="1"/>
    <n v="0"/>
    <s v="OK"/>
    <m/>
    <n v="1535"/>
    <n v="1435.5320000000002"/>
    <n v="1435.5320000000002"/>
    <s v=""/>
    <s v=""/>
    <n v="203626"/>
    <n v="292311639.03200001"/>
  </r>
  <r>
    <x v="11"/>
    <x v="346"/>
    <s v="07:00"/>
    <n v="1300"/>
    <n v="1"/>
    <n v="205264"/>
    <n v="0"/>
    <n v="1"/>
    <n v="0"/>
    <n v="1"/>
    <n v="0"/>
    <s v="OK"/>
    <m/>
    <s v=""/>
    <s v=""/>
    <n v="1300"/>
    <n v="205264"/>
    <n v="245311.00640000001"/>
    <n v="245311.00640000001"/>
    <n v="318904308.31999999"/>
  </r>
  <r>
    <x v="11"/>
    <x v="346"/>
    <s v="08:00"/>
    <n v="1124"/>
    <n v="0"/>
    <n v="211371"/>
    <n v="1"/>
    <n v="1"/>
    <n v="0"/>
    <n v="1"/>
    <n v="0"/>
    <s v="OK"/>
    <m/>
    <n v="1124"/>
    <n v="1051.1648"/>
    <n v="1051.1648"/>
    <s v=""/>
    <s v=""/>
    <n v="211371"/>
    <n v="222185754.94080001"/>
  </r>
  <r>
    <x v="11"/>
    <x v="346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46"/>
    <s v="10:00"/>
    <n v="1205"/>
    <n v="0"/>
    <n v="269632"/>
    <n v="1"/>
    <n v="1"/>
    <n v="0"/>
    <n v="1"/>
    <n v="0"/>
    <s v="OK"/>
    <m/>
    <n v="1205"/>
    <n v="1126.9159999999999"/>
    <n v="1126.9159999999999"/>
    <s v=""/>
    <s v=""/>
    <n v="269632"/>
    <n v="303852614.912"/>
  </r>
  <r>
    <x v="11"/>
    <x v="346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46"/>
    <s v="12:00"/>
    <n v="1521"/>
    <n v="0"/>
    <n v="97446"/>
    <n v="0"/>
    <n v="1"/>
    <n v="0"/>
    <n v="1"/>
    <n v="0"/>
    <s v="OK"/>
    <m/>
    <n v="1521"/>
    <n v="1422.4392"/>
    <n v="1422.4392"/>
    <n v="97446"/>
    <n v="116457.71460000001"/>
    <n v="116457.71460000001"/>
    <n v="165654018.38945234"/>
  </r>
  <r>
    <x v="11"/>
    <x v="346"/>
    <s v="13:00"/>
    <n v="894"/>
    <n v="0"/>
    <n v="144641"/>
    <n v="1"/>
    <n v="1"/>
    <n v="0"/>
    <n v="1"/>
    <n v="0"/>
    <s v="OK"/>
    <m/>
    <n v="894"/>
    <n v="836.06880000000001"/>
    <n v="836.06880000000001"/>
    <s v=""/>
    <s v=""/>
    <n v="144641"/>
    <n v="120929827.3008"/>
  </r>
  <r>
    <x v="11"/>
    <x v="346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46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46"/>
    <s v="16:00"/>
    <n v="1842"/>
    <n v="0"/>
    <n v="156279"/>
    <n v="0"/>
    <n v="1"/>
    <n v="0"/>
    <n v="1"/>
    <n v="0"/>
    <s v="OK"/>
    <m/>
    <n v="1842"/>
    <n v="1722.6384"/>
    <n v="1722.6384"/>
    <n v="156279"/>
    <n v="186769.03290000002"/>
    <n v="186769.03290000002"/>
    <n v="321735508.00440341"/>
  </r>
  <r>
    <x v="11"/>
    <x v="346"/>
    <s v="17:00"/>
    <n v="1041"/>
    <n v="1"/>
    <n v="211416"/>
    <n v="0"/>
    <n v="1"/>
    <n v="0"/>
    <n v="1"/>
    <n v="0"/>
    <s v="OK"/>
    <m/>
    <s v=""/>
    <s v=""/>
    <n v="1041"/>
    <n v="211416"/>
    <n v="252663.2616"/>
    <n v="252663.2616"/>
    <n v="263022455.3256"/>
  </r>
  <r>
    <x v="11"/>
    <x v="346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46"/>
    <s v="19:00"/>
    <n v="845"/>
    <n v="1"/>
    <n v="70164"/>
    <n v="1"/>
    <n v="1"/>
    <n v="0"/>
    <n v="1"/>
    <n v="0"/>
    <s v="OK"/>
    <m/>
    <s v=""/>
    <s v=""/>
    <n v="845"/>
    <s v=""/>
    <s v=""/>
    <n v="70164"/>
    <n v="59288580"/>
  </r>
  <r>
    <x v="11"/>
    <x v="346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46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46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46"/>
    <s v="23:00"/>
    <n v="1916"/>
    <n v="0"/>
    <n v="215983"/>
    <n v="0"/>
    <n v="1"/>
    <n v="0"/>
    <n v="1"/>
    <n v="0"/>
    <s v="OK"/>
    <m/>
    <n v="1916"/>
    <n v="1791.8432"/>
    <n v="1791.8432"/>
    <n v="215983"/>
    <n v="258121.28330000001"/>
    <n v="258121.28330000001"/>
    <n v="462512866.25637859"/>
  </r>
  <r>
    <x v="11"/>
    <x v="346"/>
    <s v="00:00"/>
    <n v="1912"/>
    <n v="1"/>
    <n v="230592"/>
    <n v="0"/>
    <n v="1"/>
    <n v="0"/>
    <n v="1"/>
    <n v="0"/>
    <s v="OK"/>
    <m/>
    <s v=""/>
    <s v=""/>
    <n v="1912"/>
    <n v="230592"/>
    <n v="275580.49920000002"/>
    <n v="275580.49920000002"/>
    <n v="526909914.47040004"/>
  </r>
  <r>
    <x v="11"/>
    <x v="347"/>
    <s v="01:01"/>
    <n v="1010"/>
    <n v="0"/>
    <n v="139107"/>
    <n v="0"/>
    <n v="1"/>
    <n v="0"/>
    <n v="1"/>
    <n v="0"/>
    <s v="OK"/>
    <m/>
    <n v="1010"/>
    <n v="944.55200000000002"/>
    <n v="944.55200000000002"/>
    <n v="139107"/>
    <n v="166246.7757"/>
    <n v="166246.7757"/>
    <n v="157028724.48098642"/>
  </r>
  <r>
    <x v="11"/>
    <x v="347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47"/>
    <s v="03:00"/>
    <n v="785"/>
    <n v="1"/>
    <n v="155725"/>
    <n v="1"/>
    <n v="1"/>
    <n v="0"/>
    <n v="1"/>
    <n v="0"/>
    <s v="OK"/>
    <m/>
    <s v=""/>
    <s v=""/>
    <n v="785"/>
    <s v=""/>
    <s v=""/>
    <n v="155725"/>
    <n v="122244125"/>
  </r>
  <r>
    <x v="11"/>
    <x v="347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47"/>
    <s v="05:00"/>
    <n v="1637"/>
    <n v="0"/>
    <n v="287891"/>
    <n v="1"/>
    <n v="1"/>
    <n v="0"/>
    <n v="1"/>
    <n v="0"/>
    <s v="OK"/>
    <m/>
    <n v="1637"/>
    <n v="1530.9224000000002"/>
    <n v="1530.9224000000002"/>
    <s v=""/>
    <s v=""/>
    <n v="287891"/>
    <n v="440738780.65840006"/>
  </r>
  <r>
    <x v="11"/>
    <x v="347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47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47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47"/>
    <s v="09:00"/>
    <n v="1042"/>
    <n v="1"/>
    <n v="44421"/>
    <n v="0"/>
    <n v="1"/>
    <n v="0"/>
    <n v="1"/>
    <n v="0"/>
    <s v="OK"/>
    <m/>
    <s v=""/>
    <s v=""/>
    <n v="1042"/>
    <n v="44421"/>
    <n v="53087.537100000001"/>
    <n v="53087.537100000001"/>
    <n v="55317213.658200003"/>
  </r>
  <r>
    <x v="11"/>
    <x v="347"/>
    <s v="10:00"/>
    <n v="1207"/>
    <n v="1"/>
    <n v="43432"/>
    <n v="0"/>
    <n v="1"/>
    <n v="0"/>
    <n v="1"/>
    <n v="0"/>
    <s v="OK"/>
    <m/>
    <s v=""/>
    <s v=""/>
    <n v="1207"/>
    <n v="43432"/>
    <n v="51905.583200000001"/>
    <n v="51905.583200000001"/>
    <n v="62650038.922399998"/>
  </r>
  <r>
    <x v="11"/>
    <x v="347"/>
    <s v="11:00"/>
    <n v="1203"/>
    <n v="0"/>
    <n v="48507"/>
    <n v="1"/>
    <n v="1"/>
    <n v="0"/>
    <n v="1"/>
    <n v="0"/>
    <s v="OK"/>
    <m/>
    <n v="1203"/>
    <n v="1125.0456000000001"/>
    <n v="1125.0456000000001"/>
    <s v=""/>
    <s v=""/>
    <n v="48507"/>
    <n v="54572586.919200011"/>
  </r>
  <r>
    <x v="11"/>
    <x v="347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47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47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47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47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47"/>
    <s v="17:00"/>
    <n v="1436"/>
    <n v="0"/>
    <n v="138374"/>
    <n v="0"/>
    <n v="1"/>
    <n v="0"/>
    <n v="1"/>
    <n v="0"/>
    <s v="OK"/>
    <m/>
    <n v="1436"/>
    <n v="1342.9472000000001"/>
    <n v="1342.9472000000001"/>
    <n v="138374"/>
    <n v="165370.76740000001"/>
    <n v="165370.76740000001"/>
    <n v="222084209.04168132"/>
  </r>
  <r>
    <x v="11"/>
    <x v="347"/>
    <s v="18:00"/>
    <n v="326"/>
    <n v="1"/>
    <n v="165491"/>
    <n v="1"/>
    <n v="1"/>
    <n v="0"/>
    <n v="1"/>
    <n v="0"/>
    <s v="OK"/>
    <m/>
    <s v=""/>
    <s v=""/>
    <n v="326"/>
    <s v=""/>
    <s v=""/>
    <n v="165491"/>
    <n v="53950066"/>
  </r>
  <r>
    <x v="11"/>
    <x v="347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47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47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47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47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47"/>
    <s v="00:00"/>
    <n v="594"/>
    <n v="0"/>
    <n v="229955"/>
    <n v="0"/>
    <n v="1"/>
    <n v="0"/>
    <n v="1"/>
    <n v="0"/>
    <s v="OK"/>
    <m/>
    <n v="594"/>
    <n v="555.50880000000006"/>
    <n v="555.50880000000006"/>
    <n v="229955"/>
    <n v="274819.2205"/>
    <n v="274819.2205"/>
    <n v="152664495.3968904"/>
  </r>
  <r>
    <x v="11"/>
    <x v="348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48"/>
    <s v="02:00"/>
    <n v="1011"/>
    <n v="0"/>
    <n v="186111"/>
    <n v="0"/>
    <n v="1"/>
    <n v="0"/>
    <n v="1"/>
    <n v="0"/>
    <s v="OK"/>
    <m/>
    <n v="1011"/>
    <n v="945.48720000000003"/>
    <n v="945.48720000000003"/>
    <n v="186111"/>
    <n v="222421.2561"/>
    <n v="222421.2561"/>
    <n v="210296450.65047193"/>
  </r>
  <r>
    <x v="11"/>
    <x v="348"/>
    <s v="03:00"/>
    <n v="611"/>
    <n v="0"/>
    <n v="88080"/>
    <n v="0"/>
    <n v="1"/>
    <n v="0"/>
    <n v="1"/>
    <n v="0"/>
    <s v="OK"/>
    <m/>
    <n v="611"/>
    <n v="571.40719999999999"/>
    <n v="571.40719999999999"/>
    <n v="88080"/>
    <n v="105264.40800000001"/>
    <n v="105264.40800000001"/>
    <n v="60148840.634937607"/>
  </r>
  <r>
    <x v="11"/>
    <x v="348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48"/>
    <s v="05:00"/>
    <n v="1549"/>
    <n v="0"/>
    <n v="173284"/>
    <n v="1"/>
    <n v="1"/>
    <n v="0"/>
    <n v="1"/>
    <n v="0"/>
    <s v="OK"/>
    <m/>
    <n v="1549"/>
    <n v="1448.6248000000001"/>
    <n v="1448.6248000000001"/>
    <s v=""/>
    <s v=""/>
    <n v="173284"/>
    <n v="251023499.8432"/>
  </r>
  <r>
    <x v="11"/>
    <x v="348"/>
    <s v="06:00"/>
    <n v="862"/>
    <n v="0"/>
    <n v="137295"/>
    <n v="1"/>
    <n v="1"/>
    <n v="0"/>
    <n v="1"/>
    <n v="0"/>
    <s v="OK"/>
    <m/>
    <n v="862"/>
    <n v="806.14240000000007"/>
    <n v="806.14240000000007"/>
    <s v=""/>
    <s v=""/>
    <n v="137295"/>
    <n v="110679320.80800001"/>
  </r>
  <r>
    <x v="11"/>
    <x v="348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48"/>
    <s v="08:00"/>
    <n v="624"/>
    <n v="0"/>
    <n v="228201"/>
    <n v="1"/>
    <n v="1"/>
    <n v="0"/>
    <n v="1"/>
    <n v="0"/>
    <s v="OK"/>
    <m/>
    <n v="624"/>
    <n v="583.56479999999999"/>
    <n v="583.56479999999999"/>
    <s v=""/>
    <s v=""/>
    <n v="228201"/>
    <n v="133170070.92479999"/>
  </r>
  <r>
    <x v="11"/>
    <x v="348"/>
    <s v="09:00"/>
    <n v="1730"/>
    <n v="1"/>
    <n v="283661"/>
    <n v="0"/>
    <n v="1"/>
    <n v="0"/>
    <n v="1"/>
    <n v="0"/>
    <s v="OK"/>
    <m/>
    <s v=""/>
    <s v=""/>
    <n v="1730"/>
    <n v="283661"/>
    <n v="339003.2611"/>
    <n v="339003.2611"/>
    <n v="586475641.70299995"/>
  </r>
  <r>
    <x v="11"/>
    <x v="348"/>
    <s v="10:00"/>
    <n v="454"/>
    <n v="1"/>
    <n v="203011"/>
    <n v="1"/>
    <n v="1"/>
    <n v="0"/>
    <n v="1"/>
    <n v="0"/>
    <s v="OK"/>
    <m/>
    <s v=""/>
    <s v=""/>
    <n v="454"/>
    <s v=""/>
    <s v=""/>
    <n v="203011"/>
    <n v="92166994"/>
  </r>
  <r>
    <x v="11"/>
    <x v="348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48"/>
    <s v="12:00"/>
    <n v="1537"/>
    <n v="0"/>
    <n v="203395"/>
    <n v="0"/>
    <n v="1"/>
    <n v="0"/>
    <n v="1"/>
    <n v="0"/>
    <s v="OK"/>
    <m/>
    <n v="1537"/>
    <n v="1437.4023999999999"/>
    <n v="1437.4023999999999"/>
    <n v="203395"/>
    <n v="243077.3645"/>
    <n v="243077.3645"/>
    <n v="349399987.11797476"/>
  </r>
  <r>
    <x v="11"/>
    <x v="348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48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48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48"/>
    <s v="16:00"/>
    <n v="1607"/>
    <n v="1"/>
    <n v="135937"/>
    <n v="0"/>
    <n v="1"/>
    <n v="0"/>
    <n v="1"/>
    <n v="0"/>
    <s v="OK"/>
    <m/>
    <s v=""/>
    <s v=""/>
    <n v="1607"/>
    <n v="135937"/>
    <n v="162458.30869999999"/>
    <n v="162458.30869999999"/>
    <n v="261070502.08089998"/>
  </r>
  <r>
    <x v="11"/>
    <x v="348"/>
    <s v="17:00"/>
    <n v="1672"/>
    <n v="0"/>
    <n v="129379"/>
    <n v="0"/>
    <n v="1"/>
    <n v="0"/>
    <n v="1"/>
    <n v="0"/>
    <s v="OK"/>
    <m/>
    <n v="1672"/>
    <n v="1563.6544000000001"/>
    <n v="1563.6544000000001"/>
    <n v="129379"/>
    <n v="154620.84290000002"/>
    <n v="154620.84290000002"/>
    <n v="241773561.33229381"/>
  </r>
  <r>
    <x v="11"/>
    <x v="348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48"/>
    <s v="19:00"/>
    <n v="1308"/>
    <n v="0"/>
    <n v="99434"/>
    <n v="1"/>
    <n v="1"/>
    <n v="0"/>
    <n v="1"/>
    <n v="0"/>
    <s v="OK"/>
    <m/>
    <n v="1308"/>
    <n v="1223.2416000000001"/>
    <n v="1223.2416000000001"/>
    <s v=""/>
    <s v=""/>
    <n v="99434"/>
    <n v="121631805.2544"/>
  </r>
  <r>
    <x v="11"/>
    <x v="348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48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48"/>
    <s v="22:00"/>
    <n v="693"/>
    <n v="1"/>
    <n v="258646"/>
    <n v="0"/>
    <n v="1"/>
    <n v="0"/>
    <n v="1"/>
    <n v="0"/>
    <s v="OK"/>
    <m/>
    <s v=""/>
    <s v=""/>
    <n v="693"/>
    <n v="258646"/>
    <n v="309107.8346"/>
    <n v="309107.8346"/>
    <n v="214211729.37779999"/>
  </r>
  <r>
    <x v="11"/>
    <x v="348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48"/>
    <s v="00:00"/>
    <n v="414"/>
    <n v="0"/>
    <n v="123809"/>
    <n v="1"/>
    <n v="1"/>
    <n v="0"/>
    <n v="1"/>
    <n v="0"/>
    <s v="OK"/>
    <m/>
    <n v="414"/>
    <n v="387.1728"/>
    <n v="387.1728"/>
    <s v=""/>
    <s v=""/>
    <n v="123809"/>
    <n v="47935477.195199996"/>
  </r>
  <r>
    <x v="11"/>
    <x v="349"/>
    <s v="01:01"/>
    <n v="1085"/>
    <n v="0"/>
    <n v="168936"/>
    <n v="1"/>
    <n v="1"/>
    <n v="0"/>
    <n v="1"/>
    <n v="0"/>
    <s v="OK"/>
    <m/>
    <n v="1085"/>
    <n v="1014.692"/>
    <n v="1014.692"/>
    <s v=""/>
    <s v=""/>
    <n v="168936"/>
    <n v="171418007.71200001"/>
  </r>
  <r>
    <x v="11"/>
    <x v="349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49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49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49"/>
    <s v="05:00"/>
    <n v="884"/>
    <n v="1"/>
    <n v="238409"/>
    <n v="0"/>
    <n v="1"/>
    <n v="0"/>
    <n v="1"/>
    <n v="0"/>
    <s v="OK"/>
    <m/>
    <s v=""/>
    <s v=""/>
    <n v="884"/>
    <n v="238409"/>
    <n v="284922.59590000001"/>
    <n v="284922.59590000001"/>
    <n v="251871574.77560002"/>
  </r>
  <r>
    <x v="11"/>
    <x v="349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49"/>
    <s v="07:00"/>
    <n v="1372"/>
    <n v="0"/>
    <n v="134689"/>
    <n v="1"/>
    <n v="1"/>
    <n v="0"/>
    <n v="1"/>
    <n v="0"/>
    <s v="OK"/>
    <m/>
    <n v="1372"/>
    <n v="1283.0944"/>
    <n v="1283.0944"/>
    <s v=""/>
    <s v=""/>
    <n v="134689"/>
    <n v="172818701.64159998"/>
  </r>
  <r>
    <x v="11"/>
    <x v="349"/>
    <s v="08:00"/>
    <n v="1975"/>
    <n v="1"/>
    <n v="279479"/>
    <n v="0"/>
    <n v="1"/>
    <n v="0"/>
    <n v="1"/>
    <n v="0"/>
    <s v="OK"/>
    <m/>
    <s v=""/>
    <s v=""/>
    <n v="1975"/>
    <n v="279479"/>
    <n v="334005.3529"/>
    <n v="334005.3529"/>
    <n v="659660571.97749996"/>
  </r>
  <r>
    <x v="11"/>
    <x v="349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49"/>
    <s v="10:00"/>
    <n v="902"/>
    <n v="0"/>
    <n v="85846"/>
    <n v="0"/>
    <n v="1"/>
    <n v="0"/>
    <n v="1"/>
    <n v="0"/>
    <s v="OK"/>
    <m/>
    <n v="902"/>
    <n v="843.55040000000008"/>
    <n v="843.55040000000008"/>
    <n v="85846"/>
    <n v="102594.5546"/>
    <n v="102594.5546"/>
    <n v="86543677.570651844"/>
  </r>
  <r>
    <x v="11"/>
    <x v="349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49"/>
    <s v="12:00"/>
    <n v="993"/>
    <n v="0"/>
    <n v="295216"/>
    <n v="1"/>
    <n v="1"/>
    <n v="0"/>
    <n v="1"/>
    <n v="0"/>
    <s v="OK"/>
    <m/>
    <n v="993"/>
    <n v="928.65359999999998"/>
    <n v="928.65359999999998"/>
    <s v=""/>
    <s v=""/>
    <n v="295216"/>
    <n v="274153401.17759997"/>
  </r>
  <r>
    <x v="11"/>
    <x v="349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49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49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49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49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49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49"/>
    <s v="19:00"/>
    <n v="1547"/>
    <n v="0"/>
    <n v="273330"/>
    <n v="0"/>
    <n v="1"/>
    <n v="0"/>
    <n v="1"/>
    <n v="0"/>
    <s v="OK"/>
    <m/>
    <n v="1547"/>
    <n v="1446.7544"/>
    <n v="1446.7544"/>
    <n v="273330"/>
    <n v="326656.68300000002"/>
    <n v="326656.68300000002"/>
    <n v="472591993.41965526"/>
  </r>
  <r>
    <x v="11"/>
    <x v="349"/>
    <s v="20:00"/>
    <n v="892"/>
    <n v="1"/>
    <n v="193160"/>
    <n v="1"/>
    <n v="1"/>
    <n v="0"/>
    <n v="1"/>
    <n v="0"/>
    <s v="OK"/>
    <m/>
    <s v=""/>
    <s v=""/>
    <n v="892"/>
    <s v=""/>
    <s v=""/>
    <n v="193160"/>
    <n v="172298720"/>
  </r>
  <r>
    <x v="11"/>
    <x v="349"/>
    <s v="21:00"/>
    <n v="1561"/>
    <n v="1"/>
    <n v="136397"/>
    <n v="1"/>
    <n v="1"/>
    <n v="0"/>
    <n v="1"/>
    <n v="0"/>
    <s v="OK"/>
    <m/>
    <s v=""/>
    <s v=""/>
    <n v="1561"/>
    <s v=""/>
    <s v=""/>
    <n v="136397"/>
    <n v="212915717"/>
  </r>
  <r>
    <x v="11"/>
    <x v="349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49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49"/>
    <s v="00:00"/>
    <n v="1995"/>
    <n v="0"/>
    <n v="299730"/>
    <n v="1"/>
    <n v="1"/>
    <n v="0"/>
    <n v="1"/>
    <n v="0"/>
    <s v="OK"/>
    <m/>
    <n v="1995"/>
    <n v="1865.7240000000002"/>
    <n v="1865.7240000000002"/>
    <s v=""/>
    <s v=""/>
    <n v="299730"/>
    <n v="559213454.5200001"/>
  </r>
  <r>
    <x v="11"/>
    <x v="350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0"/>
    <s v="02:00"/>
    <n v="463"/>
    <n v="0"/>
    <n v="99519"/>
    <n v="0"/>
    <n v="1"/>
    <n v="0"/>
    <n v="1"/>
    <n v="0"/>
    <s v="OK"/>
    <m/>
    <n v="463"/>
    <n v="432.99760000000003"/>
    <n v="432.99760000000003"/>
    <n v="99519"/>
    <n v="118935.1569"/>
    <n v="118935.1569"/>
    <n v="51498637.493323445"/>
  </r>
  <r>
    <x v="11"/>
    <x v="350"/>
    <s v="03:00"/>
    <n v="361"/>
    <n v="0"/>
    <n v="251169"/>
    <n v="0"/>
    <n v="1"/>
    <n v="0"/>
    <n v="1"/>
    <n v="0"/>
    <s v="OK"/>
    <m/>
    <n v="361"/>
    <n v="337.60720000000003"/>
    <n v="337.60720000000003"/>
    <n v="251169"/>
    <n v="300172.07190000004"/>
    <n v="300172.07190000004"/>
    <n v="101340252.7123577"/>
  </r>
  <r>
    <x v="11"/>
    <x v="350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0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0"/>
    <s v="06:00"/>
    <n v="1607"/>
    <n v="1"/>
    <n v="123210"/>
    <n v="1"/>
    <n v="1"/>
    <n v="0"/>
    <n v="1"/>
    <n v="0"/>
    <s v="OK"/>
    <m/>
    <s v=""/>
    <s v=""/>
    <n v="1607"/>
    <s v=""/>
    <s v=""/>
    <n v="123210"/>
    <n v="197998470"/>
  </r>
  <r>
    <x v="11"/>
    <x v="350"/>
    <s v="07:00"/>
    <n v="563"/>
    <n v="1"/>
    <n v="199216"/>
    <n v="0"/>
    <n v="1"/>
    <n v="0"/>
    <n v="1"/>
    <n v="0"/>
    <s v="OK"/>
    <m/>
    <s v=""/>
    <s v=""/>
    <n v="563"/>
    <n v="199216"/>
    <n v="238083.0416"/>
    <n v="238083.0416"/>
    <n v="134040752.4208"/>
  </r>
  <r>
    <x v="11"/>
    <x v="350"/>
    <s v="08:00"/>
    <n v="1928"/>
    <n v="1"/>
    <n v="147809"/>
    <n v="1"/>
    <n v="1"/>
    <n v="0"/>
    <n v="1"/>
    <n v="0"/>
    <s v="OK"/>
    <m/>
    <s v=""/>
    <s v=""/>
    <n v="1928"/>
    <s v=""/>
    <s v=""/>
    <n v="147809"/>
    <n v="284975752"/>
  </r>
  <r>
    <x v="11"/>
    <x v="350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0"/>
    <s v="10:00"/>
    <n v="1072"/>
    <n v="0"/>
    <n v="220206"/>
    <n v="0"/>
    <n v="1"/>
    <n v="0"/>
    <n v="1"/>
    <n v="0"/>
    <s v="OK"/>
    <m/>
    <n v="1072"/>
    <n v="1002.5344"/>
    <n v="1002.5344"/>
    <n v="220206"/>
    <n v="263168.19060000003"/>
    <n v="263168.19060000003"/>
    <n v="263835164.06225666"/>
  </r>
  <r>
    <x v="11"/>
    <x v="350"/>
    <s v="11:00"/>
    <n v="959"/>
    <n v="0"/>
    <n v="166579"/>
    <n v="1"/>
    <n v="1"/>
    <n v="0"/>
    <n v="1"/>
    <n v="0"/>
    <s v="OK"/>
    <m/>
    <n v="959"/>
    <n v="896.85680000000002"/>
    <n v="896.85680000000002"/>
    <s v=""/>
    <s v=""/>
    <n v="166579"/>
    <n v="149397508.8872"/>
  </r>
  <r>
    <x v="11"/>
    <x v="350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0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0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0"/>
    <s v="15:00"/>
    <n v="695"/>
    <n v="1"/>
    <n v="93233"/>
    <n v="1"/>
    <n v="1"/>
    <n v="0"/>
    <n v="1"/>
    <n v="0"/>
    <s v="OK"/>
    <m/>
    <s v=""/>
    <s v=""/>
    <n v="695"/>
    <s v=""/>
    <s v=""/>
    <n v="93233"/>
    <n v="64796935"/>
  </r>
  <r>
    <x v="11"/>
    <x v="350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0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0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0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0"/>
    <s v="20:00"/>
    <n v="356"/>
    <n v="1"/>
    <n v="298230"/>
    <n v="0"/>
    <n v="1"/>
    <n v="0"/>
    <n v="1"/>
    <n v="0"/>
    <s v="OK"/>
    <m/>
    <s v=""/>
    <s v=""/>
    <n v="356"/>
    <n v="298230"/>
    <n v="356414.67300000001"/>
    <n v="356414.67300000001"/>
    <n v="126883623.588"/>
  </r>
  <r>
    <x v="11"/>
    <x v="350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0"/>
    <s v="22:00"/>
    <n v="1977"/>
    <n v="1"/>
    <n v="236419"/>
    <n v="0"/>
    <n v="1"/>
    <n v="0"/>
    <n v="1"/>
    <n v="0"/>
    <s v="OK"/>
    <m/>
    <s v=""/>
    <s v=""/>
    <n v="1977"/>
    <n v="236419"/>
    <n v="282544.3469"/>
    <n v="282544.3469"/>
    <n v="558590173.82130003"/>
  </r>
  <r>
    <x v="11"/>
    <x v="350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0"/>
    <s v="00:00"/>
    <n v="1557"/>
    <n v="1"/>
    <n v="49775"/>
    <n v="1"/>
    <n v="1"/>
    <n v="0"/>
    <n v="1"/>
    <n v="0"/>
    <s v="OK"/>
    <m/>
    <s v=""/>
    <s v=""/>
    <n v="1557"/>
    <s v=""/>
    <s v=""/>
    <n v="49775"/>
    <n v="77499675"/>
  </r>
  <r>
    <x v="11"/>
    <x v="351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1"/>
    <s v="02:00"/>
    <n v="747"/>
    <n v="0"/>
    <n v="146125"/>
    <n v="1"/>
    <n v="1"/>
    <n v="0"/>
    <n v="1"/>
    <n v="0"/>
    <s v="OK"/>
    <m/>
    <n v="747"/>
    <n v="698.59440000000006"/>
    <n v="698.59440000000006"/>
    <s v=""/>
    <s v=""/>
    <n v="146125"/>
    <n v="102082106.7"/>
  </r>
  <r>
    <x v="11"/>
    <x v="351"/>
    <s v="03:00"/>
    <n v="1933"/>
    <n v="0"/>
    <n v="248542"/>
    <n v="0"/>
    <n v="1"/>
    <n v="0"/>
    <n v="1"/>
    <n v="0"/>
    <s v="OK"/>
    <m/>
    <n v="1933"/>
    <n v="1807.7416000000001"/>
    <n v="1807.7416000000001"/>
    <n v="248542"/>
    <n v="297032.5442"/>
    <n v="297032.5442"/>
    <n v="536958086.70417869"/>
  </r>
  <r>
    <x v="11"/>
    <x v="351"/>
    <s v="04:00"/>
    <n v="1769"/>
    <n v="0"/>
    <n v="61474"/>
    <n v="0"/>
    <n v="1"/>
    <n v="0"/>
    <n v="1"/>
    <n v="0"/>
    <s v="OK"/>
    <m/>
    <n v="1769"/>
    <n v="1654.3688"/>
    <n v="1654.3688"/>
    <n v="61474"/>
    <n v="73467.577400000009"/>
    <n v="73467.577400000009"/>
    <n v="121542467.86214513"/>
  </r>
  <r>
    <x v="11"/>
    <x v="351"/>
    <s v="05:00"/>
    <n v="1453"/>
    <n v="1"/>
    <n v="121139"/>
    <n v="1"/>
    <n v="1"/>
    <n v="0"/>
    <n v="1"/>
    <n v="0"/>
    <s v="OK"/>
    <m/>
    <s v=""/>
    <s v=""/>
    <n v="1453"/>
    <s v=""/>
    <s v=""/>
    <n v="121139"/>
    <n v="176014967"/>
  </r>
  <r>
    <x v="11"/>
    <x v="351"/>
    <s v="06:00"/>
    <n v="436"/>
    <n v="0"/>
    <n v="197109"/>
    <n v="0"/>
    <n v="1"/>
    <n v="0"/>
    <n v="1"/>
    <n v="0"/>
    <s v="OK"/>
    <m/>
    <n v="436"/>
    <n v="407.74720000000002"/>
    <n v="407.74720000000002"/>
    <n v="197109"/>
    <n v="235564.96590000001"/>
    <n v="235564.96590000001"/>
    <n v="96050955.263820484"/>
  </r>
  <r>
    <x v="11"/>
    <x v="351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1"/>
    <s v="08:00"/>
    <n v="1914"/>
    <n v="1"/>
    <n v="138809"/>
    <n v="1"/>
    <n v="1"/>
    <n v="0"/>
    <n v="1"/>
    <n v="0"/>
    <s v="OK"/>
    <m/>
    <s v=""/>
    <s v=""/>
    <n v="1914"/>
    <s v=""/>
    <s v=""/>
    <n v="138809"/>
    <n v="265680426"/>
  </r>
  <r>
    <x v="11"/>
    <x v="351"/>
    <s v="09:00"/>
    <n v="737"/>
    <n v="0"/>
    <n v="60959"/>
    <n v="0"/>
    <n v="1"/>
    <n v="0"/>
    <n v="1"/>
    <n v="0"/>
    <s v="OK"/>
    <m/>
    <n v="737"/>
    <n v="689.24239999999998"/>
    <n v="689.24239999999998"/>
    <n v="60959"/>
    <n v="72852.100900000005"/>
    <n v="72852.100900000005"/>
    <n v="50212756.86935816"/>
  </r>
  <r>
    <x v="11"/>
    <x v="351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1"/>
    <s v="11:00"/>
    <n v="815"/>
    <n v="0"/>
    <n v="224340"/>
    <n v="0"/>
    <n v="1"/>
    <n v="0"/>
    <n v="1"/>
    <n v="0"/>
    <s v="OK"/>
    <m/>
    <n v="815"/>
    <n v="762.18799999999999"/>
    <n v="762.18799999999999"/>
    <n v="224340"/>
    <n v="268108.734"/>
    <n v="268108.734"/>
    <n v="204349259.74999198"/>
  </r>
  <r>
    <x v="11"/>
    <x v="351"/>
    <s v="12:00"/>
    <n v="1559"/>
    <n v="0"/>
    <n v="218735"/>
    <n v="1"/>
    <n v="1"/>
    <n v="0"/>
    <n v="1"/>
    <n v="0"/>
    <s v="OK"/>
    <m/>
    <n v="1559"/>
    <n v="1457.9768000000001"/>
    <n v="1457.9768000000001"/>
    <s v=""/>
    <s v=""/>
    <n v="218735"/>
    <n v="318910555.34800005"/>
  </r>
  <r>
    <x v="11"/>
    <x v="351"/>
    <s v="13:00"/>
    <n v="1087"/>
    <n v="0"/>
    <n v="232306"/>
    <n v="1"/>
    <n v="1"/>
    <n v="0"/>
    <n v="1"/>
    <n v="0"/>
    <s v="OK"/>
    <m/>
    <n v="1087"/>
    <n v="1016.5624"/>
    <n v="1016.5624"/>
    <s v=""/>
    <s v=""/>
    <n v="232306"/>
    <n v="236153544.8944"/>
  </r>
  <r>
    <x v="11"/>
    <x v="351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1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1"/>
    <s v="16:00"/>
    <n v="1610"/>
    <n v="0"/>
    <n v="191858"/>
    <n v="1"/>
    <n v="1"/>
    <n v="0"/>
    <n v="1"/>
    <n v="0"/>
    <s v="OK"/>
    <m/>
    <n v="1610"/>
    <n v="1505.672"/>
    <n v="1505.672"/>
    <s v=""/>
    <s v=""/>
    <n v="191858"/>
    <n v="288875218.57599998"/>
  </r>
  <r>
    <x v="11"/>
    <x v="351"/>
    <s v="17:00"/>
    <n v="1673"/>
    <n v="1"/>
    <n v="272025"/>
    <n v="1"/>
    <n v="1"/>
    <n v="0"/>
    <n v="1"/>
    <n v="0"/>
    <s v="OK"/>
    <m/>
    <s v=""/>
    <s v=""/>
    <n v="1673"/>
    <s v=""/>
    <s v=""/>
    <n v="272025"/>
    <n v="455097825"/>
  </r>
  <r>
    <x v="11"/>
    <x v="351"/>
    <s v="18:00"/>
    <n v="318"/>
    <n v="0"/>
    <n v="140658"/>
    <n v="0"/>
    <n v="1"/>
    <n v="0"/>
    <n v="1"/>
    <n v="0"/>
    <s v="OK"/>
    <m/>
    <n v="318"/>
    <n v="297.39359999999999"/>
    <n v="297.39359999999999"/>
    <n v="140658"/>
    <n v="168100.37580000001"/>
    <n v="168100.37580000001"/>
    <n v="49991975.920514882"/>
  </r>
  <r>
    <x v="11"/>
    <x v="351"/>
    <s v="19:00"/>
    <n v="1863"/>
    <n v="0"/>
    <n v="213589"/>
    <n v="1"/>
    <n v="1"/>
    <n v="0"/>
    <n v="1"/>
    <n v="0"/>
    <s v="OK"/>
    <m/>
    <n v="1863"/>
    <n v="1742.2776000000001"/>
    <n v="1742.2776000000001"/>
    <s v=""/>
    <s v=""/>
    <n v="213589"/>
    <n v="372131330.3064"/>
  </r>
  <r>
    <x v="11"/>
    <x v="351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1"/>
    <s v="21:00"/>
    <n v="1162"/>
    <n v="1"/>
    <n v="57611"/>
    <n v="1"/>
    <n v="1"/>
    <n v="0"/>
    <n v="1"/>
    <n v="0"/>
    <s v="OK"/>
    <m/>
    <s v=""/>
    <s v=""/>
    <n v="1162"/>
    <s v=""/>
    <s v=""/>
    <n v="57611"/>
    <n v="66943982"/>
  </r>
  <r>
    <x v="11"/>
    <x v="351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1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1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2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2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2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2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2"/>
    <s v="05:00"/>
    <n v="1903"/>
    <n v="1"/>
    <n v="193660"/>
    <n v="1"/>
    <n v="1"/>
    <n v="0"/>
    <n v="1"/>
    <n v="0"/>
    <s v="OK"/>
    <m/>
    <s v=""/>
    <s v=""/>
    <n v="1903"/>
    <s v=""/>
    <s v=""/>
    <n v="193660"/>
    <n v="368534980"/>
  </r>
  <r>
    <x v="11"/>
    <x v="352"/>
    <s v="06:00"/>
    <n v="746"/>
    <n v="0"/>
    <n v="239122"/>
    <n v="0"/>
    <n v="1"/>
    <n v="0"/>
    <n v="1"/>
    <n v="0"/>
    <s v="OK"/>
    <m/>
    <n v="746"/>
    <n v="697.65920000000006"/>
    <n v="697.65920000000006"/>
    <n v="239122"/>
    <n v="285774.7022"/>
    <n v="285774.7022"/>
    <n v="199373350.11709026"/>
  </r>
  <r>
    <x v="11"/>
    <x v="352"/>
    <s v="07:00"/>
    <n v="1120"/>
    <n v="0"/>
    <n v="138295"/>
    <n v="1"/>
    <n v="1"/>
    <n v="0"/>
    <n v="1"/>
    <n v="0"/>
    <s v="OK"/>
    <m/>
    <n v="1120"/>
    <n v="1047.424"/>
    <n v="1047.424"/>
    <s v=""/>
    <s v=""/>
    <n v="138295"/>
    <n v="144853502.07999998"/>
  </r>
  <r>
    <x v="11"/>
    <x v="352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2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2"/>
    <s v="10:00"/>
    <n v="577"/>
    <n v="0"/>
    <n v="174499"/>
    <n v="0"/>
    <n v="1"/>
    <n v="0"/>
    <n v="1"/>
    <n v="0"/>
    <s v="OK"/>
    <m/>
    <n v="577"/>
    <n v="539.61040000000003"/>
    <n v="539.61040000000003"/>
    <n v="174499"/>
    <n v="208543.7549"/>
    <n v="208543.7549"/>
    <n v="112532378.99909097"/>
  </r>
  <r>
    <x v="11"/>
    <x v="352"/>
    <s v="11:00"/>
    <n v="1472"/>
    <n v="1"/>
    <n v="163356"/>
    <n v="1"/>
    <n v="1"/>
    <n v="0"/>
    <n v="1"/>
    <n v="0"/>
    <s v="OK"/>
    <m/>
    <s v=""/>
    <s v=""/>
    <n v="1472"/>
    <s v=""/>
    <s v=""/>
    <n v="163356"/>
    <n v="240460032"/>
  </r>
  <r>
    <x v="11"/>
    <x v="352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2"/>
    <s v="13:00"/>
    <n v="1719"/>
    <n v="1"/>
    <n v="262580"/>
    <n v="1"/>
    <n v="1"/>
    <n v="0"/>
    <n v="1"/>
    <n v="0"/>
    <s v="OK"/>
    <m/>
    <s v=""/>
    <s v=""/>
    <n v="1719"/>
    <s v=""/>
    <s v=""/>
    <n v="262580"/>
    <n v="451375020"/>
  </r>
  <r>
    <x v="11"/>
    <x v="352"/>
    <s v="14:00"/>
    <n v="993"/>
    <n v="1"/>
    <n v="42978"/>
    <n v="0"/>
    <n v="1"/>
    <n v="0"/>
    <n v="1"/>
    <n v="0"/>
    <s v="OK"/>
    <m/>
    <s v=""/>
    <s v=""/>
    <n v="993"/>
    <n v="42978"/>
    <n v="51363.007799999999"/>
    <n v="51363.007799999999"/>
    <n v="51003466.745399997"/>
  </r>
  <r>
    <x v="11"/>
    <x v="352"/>
    <s v="15:00"/>
    <n v="525"/>
    <n v="0"/>
    <n v="238870"/>
    <n v="0"/>
    <n v="1"/>
    <n v="0"/>
    <n v="1"/>
    <n v="0"/>
    <s v="OK"/>
    <m/>
    <n v="525"/>
    <n v="490.98"/>
    <n v="490.98"/>
    <n v="238870"/>
    <n v="285473.53700000001"/>
    <n v="285473.53700000001"/>
    <n v="140161797.19626001"/>
  </r>
  <r>
    <x v="11"/>
    <x v="352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2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2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2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2"/>
    <s v="20:00"/>
    <n v="991"/>
    <n v="0"/>
    <n v="239033"/>
    <n v="1"/>
    <n v="1"/>
    <n v="0"/>
    <n v="1"/>
    <n v="0"/>
    <s v="OK"/>
    <m/>
    <n v="991"/>
    <n v="926.78320000000008"/>
    <n v="926.78320000000008"/>
    <s v=""/>
    <s v=""/>
    <n v="239033"/>
    <n v="221531768.64560002"/>
  </r>
  <r>
    <x v="11"/>
    <x v="352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2"/>
    <s v="22:00"/>
    <n v="308"/>
    <n v="0"/>
    <n v="270336"/>
    <n v="1"/>
    <n v="1"/>
    <n v="0"/>
    <n v="1"/>
    <n v="0"/>
    <s v="OK"/>
    <m/>
    <n v="308"/>
    <n v="288.04160000000002"/>
    <n v="288.04160000000002"/>
    <s v=""/>
    <s v=""/>
    <n v="270336"/>
    <n v="77868013.977600008"/>
  </r>
  <r>
    <x v="11"/>
    <x v="352"/>
    <s v="23:00"/>
    <n v="1967"/>
    <n v="0"/>
    <n v="210889"/>
    <n v="1"/>
    <n v="1"/>
    <n v="0"/>
    <n v="1"/>
    <n v="0"/>
    <s v="OK"/>
    <m/>
    <n v="1967"/>
    <n v="1839.5384000000001"/>
    <n v="1839.5384000000001"/>
    <s v=""/>
    <s v=""/>
    <n v="210889"/>
    <n v="387938413.6376"/>
  </r>
  <r>
    <x v="11"/>
    <x v="352"/>
    <s v="00:00"/>
    <n v="1819"/>
    <n v="0"/>
    <n v="288804"/>
    <n v="0"/>
    <n v="1"/>
    <n v="0"/>
    <n v="1"/>
    <n v="0"/>
    <s v="OK"/>
    <m/>
    <n v="1819"/>
    <n v="1701.1288"/>
    <n v="1701.1288"/>
    <n v="288804"/>
    <n v="345149.66039999999"/>
    <n v="345149.66039999999"/>
    <n v="587144027.61665952"/>
  </r>
  <r>
    <x v="11"/>
    <x v="353"/>
    <s v="01:01"/>
    <n v="1688"/>
    <n v="1"/>
    <n v="244217"/>
    <n v="0"/>
    <n v="1"/>
    <n v="0"/>
    <n v="1"/>
    <n v="0"/>
    <s v="OK"/>
    <m/>
    <s v=""/>
    <s v=""/>
    <n v="1688"/>
    <n v="244217"/>
    <n v="291863.73670000001"/>
    <n v="291863.73670000001"/>
    <n v="492665987.54960001"/>
  </r>
  <r>
    <x v="11"/>
    <x v="353"/>
    <s v="02:00"/>
    <n v="1472"/>
    <n v="1"/>
    <n v="290909"/>
    <n v="1"/>
    <n v="1"/>
    <n v="0"/>
    <n v="1"/>
    <n v="0"/>
    <s v="OK"/>
    <m/>
    <s v=""/>
    <s v=""/>
    <n v="1472"/>
    <s v=""/>
    <s v=""/>
    <n v="290909"/>
    <n v="428218048"/>
  </r>
  <r>
    <x v="11"/>
    <x v="353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3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3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3"/>
    <s v="06:00"/>
    <n v="323"/>
    <n v="0"/>
    <n v="45995"/>
    <n v="0"/>
    <n v="1"/>
    <n v="0"/>
    <n v="1"/>
    <n v="0"/>
    <s v="OK"/>
    <m/>
    <n v="323"/>
    <n v="302.06960000000004"/>
    <n v="302.06960000000004"/>
    <n v="45995"/>
    <n v="54968.624500000005"/>
    <n v="54968.624500000005"/>
    <n v="16604350.415265204"/>
  </r>
  <r>
    <x v="11"/>
    <x v="353"/>
    <s v="07:00"/>
    <n v="928"/>
    <n v="0"/>
    <n v="135496"/>
    <n v="0"/>
    <n v="1"/>
    <n v="0"/>
    <n v="1"/>
    <n v="0"/>
    <s v="OK"/>
    <m/>
    <n v="928"/>
    <n v="867.86560000000009"/>
    <n v="867.86560000000009"/>
    <n v="135496"/>
    <n v="161931.2696"/>
    <n v="161931.2696"/>
    <n v="140534578.45016578"/>
  </r>
  <r>
    <x v="11"/>
    <x v="353"/>
    <s v="08:00"/>
    <n v="445"/>
    <n v="1"/>
    <n v="131733"/>
    <n v="1"/>
    <n v="1"/>
    <n v="0"/>
    <n v="1"/>
    <n v="0"/>
    <s v="OK"/>
    <m/>
    <s v=""/>
    <s v=""/>
    <n v="445"/>
    <s v=""/>
    <s v=""/>
    <n v="131733"/>
    <n v="58621185"/>
  </r>
  <r>
    <x v="11"/>
    <x v="353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3"/>
    <s v="10:00"/>
    <n v="1693"/>
    <n v="0"/>
    <n v="242166"/>
    <n v="0"/>
    <n v="1"/>
    <n v="0"/>
    <n v="1"/>
    <n v="0"/>
    <s v="OK"/>
    <m/>
    <n v="1693"/>
    <n v="1583.2936"/>
    <n v="1583.2936"/>
    <n v="242166"/>
    <n v="289412.58660000004"/>
    <n v="289412.58660000004"/>
    <n v="458225096.12322581"/>
  </r>
  <r>
    <x v="11"/>
    <x v="353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3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3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3"/>
    <s v="14:00"/>
    <n v="1420"/>
    <n v="0"/>
    <n v="140863"/>
    <n v="1"/>
    <n v="1"/>
    <n v="0"/>
    <n v="1"/>
    <n v="0"/>
    <s v="OK"/>
    <m/>
    <n v="1420"/>
    <n v="1327.9840000000002"/>
    <n v="1327.9840000000002"/>
    <s v=""/>
    <s v=""/>
    <n v="140863"/>
    <n v="187063810.19200003"/>
  </r>
  <r>
    <x v="11"/>
    <x v="353"/>
    <s v="15:00"/>
    <n v="1063"/>
    <n v="0"/>
    <n v="208612"/>
    <n v="0"/>
    <n v="1"/>
    <n v="0"/>
    <n v="1"/>
    <n v="0"/>
    <s v="OK"/>
    <m/>
    <n v="1063"/>
    <n v="994.11760000000004"/>
    <n v="994.11760000000004"/>
    <n v="208612"/>
    <n v="249312.20120000001"/>
    <n v="249312.20120000001"/>
    <n v="247845647.10766113"/>
  </r>
  <r>
    <x v="11"/>
    <x v="353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3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3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3"/>
    <s v="19:00"/>
    <n v="1065"/>
    <n v="0"/>
    <n v="231997"/>
    <n v="0"/>
    <n v="1"/>
    <n v="0"/>
    <n v="1"/>
    <n v="0"/>
    <s v="OK"/>
    <m/>
    <n v="1065"/>
    <n v="995.98800000000006"/>
    <n v="995.98800000000006"/>
    <n v="231997"/>
    <n v="277259.61470000003"/>
    <n v="277259.61470000003"/>
    <n v="276147249.12582368"/>
  </r>
  <r>
    <x v="11"/>
    <x v="353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3"/>
    <s v="21:00"/>
    <n v="784"/>
    <n v="1"/>
    <n v="112724"/>
    <n v="0"/>
    <n v="1"/>
    <n v="0"/>
    <n v="1"/>
    <n v="0"/>
    <s v="OK"/>
    <m/>
    <s v=""/>
    <s v=""/>
    <n v="784"/>
    <n v="112724"/>
    <n v="134716.45240000001"/>
    <n v="134716.45240000001"/>
    <n v="105617698.6816"/>
  </r>
  <r>
    <x v="11"/>
    <x v="353"/>
    <s v="22:00"/>
    <n v="1117"/>
    <n v="1"/>
    <n v="149127"/>
    <n v="1"/>
    <n v="1"/>
    <n v="0"/>
    <n v="1"/>
    <n v="0"/>
    <s v="OK"/>
    <m/>
    <s v=""/>
    <s v=""/>
    <n v="1117"/>
    <s v=""/>
    <s v=""/>
    <n v="149127"/>
    <n v="166574859"/>
  </r>
  <r>
    <x v="11"/>
    <x v="353"/>
    <s v="23:00"/>
    <n v="1457"/>
    <n v="1"/>
    <n v="119605"/>
    <n v="1"/>
    <n v="1"/>
    <n v="0"/>
    <n v="1"/>
    <n v="0"/>
    <s v="OK"/>
    <m/>
    <s v=""/>
    <s v=""/>
    <n v="1457"/>
    <s v=""/>
    <s v=""/>
    <n v="119605"/>
    <n v="174264485"/>
  </r>
  <r>
    <x v="11"/>
    <x v="353"/>
    <s v="00:00"/>
    <n v="1044"/>
    <n v="0"/>
    <n v="69482"/>
    <n v="1"/>
    <n v="1"/>
    <n v="0"/>
    <n v="1"/>
    <n v="0"/>
    <s v="OK"/>
    <m/>
    <n v="1044"/>
    <n v="976.34879999999998"/>
    <n v="976.34879999999998"/>
    <s v=""/>
    <s v=""/>
    <n v="69482"/>
    <n v="67838667.321600005"/>
  </r>
  <r>
    <x v="11"/>
    <x v="354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4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4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4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4"/>
    <s v="05:00"/>
    <n v="1503"/>
    <n v="0"/>
    <n v="282853"/>
    <n v="0"/>
    <n v="1"/>
    <n v="0"/>
    <n v="1"/>
    <n v="0"/>
    <s v="OK"/>
    <m/>
    <n v="1503"/>
    <n v="1405.6056000000001"/>
    <n v="1405.6056000000001"/>
    <n v="282853"/>
    <n v="338037.62030000001"/>
    <n v="338037.62030000001"/>
    <n v="475147572.10435373"/>
  </r>
  <r>
    <x v="11"/>
    <x v="354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4"/>
    <s v="07:00"/>
    <n v="435"/>
    <n v="0"/>
    <n v="286195"/>
    <n v="0"/>
    <n v="1"/>
    <n v="0"/>
    <n v="1"/>
    <n v="0"/>
    <s v="OK"/>
    <m/>
    <n v="435"/>
    <n v="406.81200000000001"/>
    <n v="406.81200000000001"/>
    <n v="286195"/>
    <n v="342031.64449999999"/>
    <n v="342031.64449999999"/>
    <n v="139142577.36233401"/>
  </r>
  <r>
    <x v="11"/>
    <x v="354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4"/>
    <s v="09:00"/>
    <n v="941"/>
    <n v="0"/>
    <n v="73762"/>
    <n v="0"/>
    <n v="1"/>
    <n v="0"/>
    <n v="1"/>
    <n v="0"/>
    <s v="OK"/>
    <m/>
    <n v="941"/>
    <n v="880.02319999999997"/>
    <n v="880.02319999999997"/>
    <n v="73762"/>
    <n v="88152.96620000001"/>
    <n v="88152.96620000001"/>
    <n v="77576655.404815853"/>
  </r>
  <r>
    <x v="11"/>
    <x v="354"/>
    <s v="10:00"/>
    <n v="1681"/>
    <n v="1"/>
    <n v="131937"/>
    <n v="1"/>
    <n v="1"/>
    <n v="0"/>
    <n v="1"/>
    <n v="0"/>
    <s v="OK"/>
    <m/>
    <s v=""/>
    <s v=""/>
    <n v="1681"/>
    <s v=""/>
    <s v=""/>
    <n v="131937"/>
    <n v="221786097"/>
  </r>
  <r>
    <x v="11"/>
    <x v="354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4"/>
    <s v="12:00"/>
    <n v="1656"/>
    <n v="1"/>
    <n v="286028"/>
    <n v="1"/>
    <n v="1"/>
    <n v="0"/>
    <n v="1"/>
    <n v="0"/>
    <s v="OK"/>
    <m/>
    <s v=""/>
    <s v=""/>
    <n v="1656"/>
    <s v=""/>
    <s v=""/>
    <n v="286028"/>
    <n v="473662368"/>
  </r>
  <r>
    <x v="11"/>
    <x v="354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4"/>
    <s v="14:00"/>
    <n v="1863"/>
    <n v="0"/>
    <n v="111102"/>
    <n v="0"/>
    <n v="1"/>
    <n v="0"/>
    <n v="1"/>
    <n v="0"/>
    <s v="OK"/>
    <m/>
    <n v="1863"/>
    <n v="1742.2776000000001"/>
    <n v="1742.2776000000001"/>
    <n v="111102"/>
    <n v="132778.00020000001"/>
    <n v="132778.00020000001"/>
    <n v="231336135.52125555"/>
  </r>
  <r>
    <x v="11"/>
    <x v="354"/>
    <s v="15:00"/>
    <n v="334"/>
    <n v="0"/>
    <n v="193526"/>
    <n v="1"/>
    <n v="1"/>
    <n v="0"/>
    <n v="1"/>
    <n v="0"/>
    <s v="OK"/>
    <m/>
    <n v="334"/>
    <n v="312.35680000000002"/>
    <n v="312.35680000000002"/>
    <s v=""/>
    <s v=""/>
    <n v="193526"/>
    <n v="60449162.076800004"/>
  </r>
  <r>
    <x v="11"/>
    <x v="354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4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4"/>
    <s v="18:00"/>
    <n v="1713"/>
    <n v="0"/>
    <n v="101461"/>
    <n v="0"/>
    <n v="1"/>
    <n v="0"/>
    <n v="1"/>
    <n v="0"/>
    <s v="OK"/>
    <m/>
    <n v="1713"/>
    <n v="1601.9976000000001"/>
    <n v="1601.9976000000001"/>
    <n v="101461"/>
    <n v="121256.0411"/>
    <n v="121256.0411"/>
    <n v="194251886.82770139"/>
  </r>
  <r>
    <x v="11"/>
    <x v="354"/>
    <s v="19:00"/>
    <n v="1351"/>
    <n v="0"/>
    <n v="84029"/>
    <n v="1"/>
    <n v="1"/>
    <n v="0"/>
    <n v="1"/>
    <n v="0"/>
    <s v="OK"/>
    <m/>
    <n v="1351"/>
    <n v="1263.4552000000001"/>
    <n v="1263.4552000000001"/>
    <s v=""/>
    <s v=""/>
    <n v="84029"/>
    <n v="106166877.00080001"/>
  </r>
  <r>
    <x v="11"/>
    <x v="354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4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4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4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4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5"/>
    <s v="01:01"/>
    <n v="706"/>
    <n v="1"/>
    <n v="97687"/>
    <n v="0"/>
    <n v="1"/>
    <n v="0"/>
    <n v="1"/>
    <n v="0"/>
    <s v="OK"/>
    <m/>
    <s v=""/>
    <s v=""/>
    <n v="706"/>
    <n v="97687"/>
    <n v="116745.73370000001"/>
    <n v="116745.73370000001"/>
    <n v="82422487.992200002"/>
  </r>
  <r>
    <x v="11"/>
    <x v="355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5"/>
    <s v="03:00"/>
    <n v="537"/>
    <n v="0"/>
    <n v="80125"/>
    <n v="0"/>
    <n v="1"/>
    <n v="0"/>
    <n v="1"/>
    <n v="0"/>
    <s v="OK"/>
    <m/>
    <n v="537"/>
    <n v="502.20240000000001"/>
    <n v="502.20240000000001"/>
    <n v="80125"/>
    <n v="95757.387499999997"/>
    <n v="95757.387499999997"/>
    <n v="48089589.82023"/>
  </r>
  <r>
    <x v="11"/>
    <x v="355"/>
    <s v="04:00"/>
    <n v="1521"/>
    <n v="0"/>
    <n v="230883"/>
    <n v="1"/>
    <n v="1"/>
    <n v="0"/>
    <n v="1"/>
    <n v="0"/>
    <s v="OK"/>
    <m/>
    <n v="1521"/>
    <n v="1422.4392"/>
    <n v="1422.4392"/>
    <s v=""/>
    <s v=""/>
    <n v="230883"/>
    <n v="328417029.8136"/>
  </r>
  <r>
    <x v="11"/>
    <x v="355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5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5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5"/>
    <s v="08:00"/>
    <n v="1314"/>
    <n v="1"/>
    <n v="124122"/>
    <n v="0"/>
    <n v="1"/>
    <n v="0"/>
    <n v="1"/>
    <n v="0"/>
    <s v="OK"/>
    <m/>
    <s v=""/>
    <s v=""/>
    <n v="1314"/>
    <n v="124122"/>
    <n v="148338.2022"/>
    <n v="148338.2022"/>
    <n v="194916397.69080001"/>
  </r>
  <r>
    <x v="11"/>
    <x v="355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5"/>
    <s v="10:00"/>
    <n v="1995"/>
    <n v="0"/>
    <n v="107636"/>
    <n v="0"/>
    <n v="1"/>
    <n v="0"/>
    <n v="1"/>
    <n v="0"/>
    <s v="OK"/>
    <m/>
    <n v="1995"/>
    <n v="1865.7240000000002"/>
    <n v="1865.7240000000002"/>
    <n v="107636"/>
    <n v="128635.78360000001"/>
    <n v="128635.78360000001"/>
    <n v="239998868.72132644"/>
  </r>
  <r>
    <x v="11"/>
    <x v="355"/>
    <s v="11:00"/>
    <n v="624"/>
    <n v="0"/>
    <n v="38660"/>
    <n v="1"/>
    <n v="1"/>
    <n v="0"/>
    <n v="1"/>
    <n v="0"/>
    <s v="OK"/>
    <m/>
    <n v="624"/>
    <n v="583.56479999999999"/>
    <n v="583.56479999999999"/>
    <s v=""/>
    <s v=""/>
    <n v="38660"/>
    <n v="22560615.168000001"/>
  </r>
  <r>
    <x v="11"/>
    <x v="355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5"/>
    <s v="13:00"/>
    <n v="622"/>
    <n v="1"/>
    <n v="80262"/>
    <n v="0"/>
    <n v="1"/>
    <n v="0"/>
    <n v="1"/>
    <n v="0"/>
    <s v="OK"/>
    <m/>
    <s v=""/>
    <s v=""/>
    <n v="622"/>
    <n v="80262"/>
    <n v="95921.116200000004"/>
    <n v="95921.116200000004"/>
    <n v="59662934.2764"/>
  </r>
  <r>
    <x v="11"/>
    <x v="355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5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5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5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5"/>
    <s v="18:00"/>
    <n v="319"/>
    <n v="1"/>
    <n v="48360"/>
    <n v="1"/>
    <n v="1"/>
    <n v="0"/>
    <n v="1"/>
    <n v="0"/>
    <s v="OK"/>
    <m/>
    <s v=""/>
    <s v=""/>
    <n v="319"/>
    <s v=""/>
    <s v=""/>
    <n v="48360"/>
    <n v="15426840"/>
  </r>
  <r>
    <x v="11"/>
    <x v="355"/>
    <s v="19:00"/>
    <n v="1695"/>
    <n v="1"/>
    <n v="260554"/>
    <n v="1"/>
    <n v="1"/>
    <n v="0"/>
    <n v="1"/>
    <n v="0"/>
    <s v="OK"/>
    <m/>
    <s v=""/>
    <s v=""/>
    <n v="1695"/>
    <s v=""/>
    <s v=""/>
    <n v="260554"/>
    <n v="441639030"/>
  </r>
  <r>
    <x v="11"/>
    <x v="355"/>
    <s v="20:00"/>
    <n v="1657"/>
    <n v="0"/>
    <n v="117433"/>
    <n v="0"/>
    <n v="1"/>
    <n v="0"/>
    <n v="1"/>
    <n v="0"/>
    <s v="OK"/>
    <m/>
    <n v="1657"/>
    <n v="1549.6264000000001"/>
    <n v="1549.6264000000001"/>
    <n v="117433"/>
    <n v="140344.1783"/>
    <n v="140344.1783"/>
    <n v="217481043.77998713"/>
  </r>
  <r>
    <x v="11"/>
    <x v="355"/>
    <s v="21:00"/>
    <n v="1151"/>
    <n v="1"/>
    <n v="161803"/>
    <n v="0"/>
    <n v="1"/>
    <n v="0"/>
    <n v="1"/>
    <n v="0"/>
    <s v="OK"/>
    <m/>
    <s v=""/>
    <s v=""/>
    <n v="1151"/>
    <n v="161803"/>
    <n v="193370.7653"/>
    <n v="193370.7653"/>
    <n v="222569750.8603"/>
  </r>
  <r>
    <x v="11"/>
    <x v="355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5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5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6"/>
    <s v="01:01"/>
    <n v="1922"/>
    <n v="0"/>
    <n v="63264"/>
    <n v="0"/>
    <n v="1"/>
    <n v="0"/>
    <n v="1"/>
    <n v="0"/>
    <s v="OK"/>
    <m/>
    <n v="1922"/>
    <n v="1797.4544000000001"/>
    <n v="1797.4544000000001"/>
    <n v="63264"/>
    <n v="75606.806400000001"/>
    <n v="75606.806400000001"/>
    <n v="135899786.83362818"/>
  </r>
  <r>
    <x v="11"/>
    <x v="356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6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6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6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6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6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6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6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6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6"/>
    <s v="11:00"/>
    <n v="1782"/>
    <n v="0"/>
    <n v="150893"/>
    <n v="1"/>
    <n v="1"/>
    <n v="0"/>
    <n v="1"/>
    <n v="0"/>
    <s v="OK"/>
    <m/>
    <n v="1782"/>
    <n v="1666.5264"/>
    <n v="1666.5264"/>
    <s v=""/>
    <s v=""/>
    <n v="150893"/>
    <n v="251467168.07519999"/>
  </r>
  <r>
    <x v="11"/>
    <x v="356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6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6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6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6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6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6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6"/>
    <s v="19:00"/>
    <n v="1590"/>
    <n v="0"/>
    <n v="64841"/>
    <n v="0"/>
    <n v="1"/>
    <n v="0"/>
    <n v="1"/>
    <n v="0"/>
    <s v="OK"/>
    <m/>
    <n v="1590"/>
    <n v="1486.9680000000001"/>
    <n v="1486.9680000000001"/>
    <n v="64841"/>
    <n v="77491.479099999997"/>
    <n v="77491.479099999997"/>
    <n v="115227349.69436879"/>
  </r>
  <r>
    <x v="11"/>
    <x v="356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6"/>
    <s v="21:00"/>
    <n v="1352"/>
    <n v="0"/>
    <n v="276915"/>
    <n v="0"/>
    <n v="1"/>
    <n v="0"/>
    <n v="1"/>
    <n v="0"/>
    <s v="OK"/>
    <m/>
    <n v="1352"/>
    <n v="1264.3904"/>
    <n v="1264.3904"/>
    <n v="276915"/>
    <n v="330941.1165"/>
    <n v="330941.1165"/>
    <n v="418438770.66788161"/>
  </r>
  <r>
    <x v="11"/>
    <x v="356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6"/>
    <s v="23:00"/>
    <n v="1899"/>
    <n v="1"/>
    <n v="212493"/>
    <n v="0"/>
    <n v="1"/>
    <n v="0"/>
    <n v="1"/>
    <n v="0"/>
    <s v="OK"/>
    <m/>
    <s v=""/>
    <s v=""/>
    <n v="1899"/>
    <n v="212493"/>
    <n v="253950.38430000001"/>
    <n v="253950.38430000001"/>
    <n v="482251779.78570002"/>
  </r>
  <r>
    <x v="11"/>
    <x v="356"/>
    <s v="00:00"/>
    <n v="588"/>
    <n v="0"/>
    <n v="194757"/>
    <n v="1"/>
    <n v="1"/>
    <n v="0"/>
    <n v="1"/>
    <n v="0"/>
    <s v="OK"/>
    <m/>
    <n v="588"/>
    <n v="549.89760000000001"/>
    <n v="549.89760000000001"/>
    <s v=""/>
    <s v=""/>
    <n v="194757"/>
    <n v="107096406.8832"/>
  </r>
  <r>
    <x v="11"/>
    <x v="357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7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7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7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7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7"/>
    <s v="06:00"/>
    <n v="1614"/>
    <n v="1"/>
    <n v="258522"/>
    <n v="0"/>
    <n v="1"/>
    <n v="0"/>
    <n v="1"/>
    <n v="0"/>
    <s v="OK"/>
    <m/>
    <s v=""/>
    <s v=""/>
    <n v="1614"/>
    <n v="258522"/>
    <n v="308959.6422"/>
    <n v="308959.6422"/>
    <n v="498660862.5108"/>
  </r>
  <r>
    <x v="11"/>
    <x v="357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7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7"/>
    <s v="09:00"/>
    <n v="615"/>
    <n v="0"/>
    <n v="222562"/>
    <n v="0"/>
    <n v="1"/>
    <n v="0"/>
    <n v="1"/>
    <n v="0"/>
    <s v="OK"/>
    <m/>
    <n v="615"/>
    <n v="575.14800000000002"/>
    <n v="575.14800000000002"/>
    <n v="222562"/>
    <n v="265983.84620000003"/>
    <n v="265983.84620000003"/>
    <n v="152980077.17423761"/>
  </r>
  <r>
    <x v="11"/>
    <x v="357"/>
    <s v="10:00"/>
    <n v="646"/>
    <n v="0"/>
    <n v="134596"/>
    <n v="0"/>
    <n v="1"/>
    <n v="0"/>
    <n v="1"/>
    <n v="0"/>
    <s v="OK"/>
    <m/>
    <n v="646"/>
    <n v="604.13920000000007"/>
    <n v="604.13920000000007"/>
    <n v="134596"/>
    <n v="160855.6796"/>
    <n v="160855.6796"/>
    <n v="97179221.589000329"/>
  </r>
  <r>
    <x v="11"/>
    <x v="357"/>
    <s v="11:00"/>
    <n v="355"/>
    <n v="1"/>
    <n v="34277"/>
    <n v="0"/>
    <n v="1"/>
    <n v="0"/>
    <n v="1"/>
    <n v="0"/>
    <s v="OK"/>
    <m/>
    <s v=""/>
    <s v=""/>
    <n v="355"/>
    <n v="34277"/>
    <n v="40964.4427"/>
    <n v="40964.4427"/>
    <n v="14542377.158499999"/>
  </r>
  <r>
    <x v="11"/>
    <x v="357"/>
    <s v="12:00"/>
    <n v="1515"/>
    <n v="1"/>
    <n v="90769"/>
    <n v="0"/>
    <n v="1"/>
    <n v="0"/>
    <n v="1"/>
    <n v="0"/>
    <s v="OK"/>
    <m/>
    <s v=""/>
    <s v=""/>
    <n v="1515"/>
    <n v="90769"/>
    <n v="108478.0319"/>
    <n v="108478.0319"/>
    <n v="164344218.3285"/>
  </r>
  <r>
    <x v="11"/>
    <x v="357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7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7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7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7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7"/>
    <s v="18:00"/>
    <n v="1224"/>
    <n v="0"/>
    <n v="135159"/>
    <n v="1"/>
    <n v="1"/>
    <n v="0"/>
    <n v="1"/>
    <n v="0"/>
    <s v="OK"/>
    <m/>
    <n v="1224"/>
    <n v="1144.6848"/>
    <n v="1144.6848"/>
    <s v=""/>
    <s v=""/>
    <n v="135159"/>
    <n v="154714452.88319999"/>
  </r>
  <r>
    <x v="11"/>
    <x v="357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7"/>
    <s v="20:00"/>
    <n v="1059"/>
    <n v="0"/>
    <n v="220794"/>
    <n v="0"/>
    <n v="1"/>
    <n v="0"/>
    <n v="1"/>
    <n v="0"/>
    <s v="OK"/>
    <m/>
    <n v="1059"/>
    <n v="990.3768"/>
    <n v="990.3768"/>
    <n v="220794"/>
    <n v="263870.9094"/>
    <n v="263870.9094"/>
    <n v="261331626.86466193"/>
  </r>
  <r>
    <x v="11"/>
    <x v="357"/>
    <s v="21:00"/>
    <n v="1974"/>
    <n v="1"/>
    <n v="126552"/>
    <n v="1"/>
    <n v="1"/>
    <n v="0"/>
    <n v="1"/>
    <n v="0"/>
    <s v="OK"/>
    <m/>
    <s v=""/>
    <s v=""/>
    <n v="1974"/>
    <s v=""/>
    <s v=""/>
    <n v="126552"/>
    <n v="249813648"/>
  </r>
  <r>
    <x v="11"/>
    <x v="357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7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7"/>
    <s v="00:00"/>
    <n v="1538"/>
    <n v="1"/>
    <n v="138726"/>
    <n v="1"/>
    <n v="1"/>
    <n v="0"/>
    <n v="1"/>
    <n v="0"/>
    <s v="OK"/>
    <m/>
    <s v=""/>
    <s v=""/>
    <n v="1538"/>
    <s v=""/>
    <s v=""/>
    <n v="138726"/>
    <n v="213360588"/>
  </r>
  <r>
    <x v="11"/>
    <x v="358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8"/>
    <s v="02:00"/>
    <n v="1480"/>
    <n v="1"/>
    <n v="228078"/>
    <n v="0"/>
    <n v="1"/>
    <n v="0"/>
    <n v="1"/>
    <n v="0"/>
    <s v="OK"/>
    <m/>
    <s v=""/>
    <s v=""/>
    <n v="1480"/>
    <n v="228078"/>
    <n v="272576.01780000003"/>
    <n v="272576.01780000003"/>
    <n v="403412506.34400004"/>
  </r>
  <r>
    <x v="11"/>
    <x v="358"/>
    <s v="03:00"/>
    <n v="459"/>
    <n v="0"/>
    <n v="129719"/>
    <n v="0"/>
    <n v="1"/>
    <n v="0"/>
    <n v="1"/>
    <n v="0"/>
    <s v="OK"/>
    <m/>
    <n v="459"/>
    <n v="429.2568"/>
    <n v="429.2568"/>
    <n v="129719"/>
    <n v="155027.17690000002"/>
    <n v="155027.17690000002"/>
    <n v="66546469.869127929"/>
  </r>
  <r>
    <x v="11"/>
    <x v="358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8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8"/>
    <s v="06:00"/>
    <n v="1034"/>
    <n v="0"/>
    <n v="110604"/>
    <n v="0"/>
    <n v="1"/>
    <n v="0"/>
    <n v="1"/>
    <n v="0"/>
    <s v="OK"/>
    <m/>
    <n v="1034"/>
    <n v="966.99680000000001"/>
    <n v="966.99680000000001"/>
    <n v="110604"/>
    <n v="132182.84040000002"/>
    <n v="132182.84040000002"/>
    <n v="127820383.68171073"/>
  </r>
  <r>
    <x v="11"/>
    <x v="358"/>
    <s v="07:00"/>
    <n v="536"/>
    <n v="0"/>
    <n v="283761"/>
    <n v="1"/>
    <n v="1"/>
    <n v="0"/>
    <n v="1"/>
    <n v="0"/>
    <s v="OK"/>
    <m/>
    <n v="536"/>
    <n v="501.2672"/>
    <n v="501.2672"/>
    <s v=""/>
    <s v=""/>
    <n v="283761"/>
    <n v="142240081.93920001"/>
  </r>
  <r>
    <x v="11"/>
    <x v="358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8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8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8"/>
    <s v="11:00"/>
    <n v="1634"/>
    <n v="1"/>
    <n v="172324"/>
    <n v="1"/>
    <n v="1"/>
    <n v="0"/>
    <n v="1"/>
    <n v="0"/>
    <s v="OK"/>
    <m/>
    <s v=""/>
    <s v=""/>
    <n v="1634"/>
    <s v=""/>
    <s v=""/>
    <n v="172324"/>
    <n v="281577416"/>
  </r>
  <r>
    <x v="11"/>
    <x v="358"/>
    <s v="12:00"/>
    <n v="918"/>
    <n v="1"/>
    <n v="82541"/>
    <n v="1"/>
    <n v="1"/>
    <n v="0"/>
    <n v="1"/>
    <n v="0"/>
    <s v="OK"/>
    <m/>
    <s v=""/>
    <s v=""/>
    <n v="918"/>
    <s v=""/>
    <s v=""/>
    <n v="82541"/>
    <n v="75772638"/>
  </r>
  <r>
    <x v="11"/>
    <x v="358"/>
    <s v="13:00"/>
    <n v="825"/>
    <n v="1"/>
    <n v="47873"/>
    <n v="0"/>
    <n v="1"/>
    <n v="0"/>
    <n v="1"/>
    <n v="0"/>
    <s v="OK"/>
    <m/>
    <s v=""/>
    <s v=""/>
    <n v="825"/>
    <n v="47873"/>
    <n v="57213.022300000004"/>
    <n v="57213.022300000004"/>
    <n v="47200743.397500001"/>
  </r>
  <r>
    <x v="11"/>
    <x v="358"/>
    <s v="14:00"/>
    <n v="319"/>
    <n v="0"/>
    <n v="112866"/>
    <n v="1"/>
    <n v="1"/>
    <n v="0"/>
    <n v="1"/>
    <n v="0"/>
    <s v="OK"/>
    <m/>
    <n v="319"/>
    <n v="298.3288"/>
    <n v="298.3288"/>
    <s v=""/>
    <s v=""/>
    <n v="112866"/>
    <n v="33671178.340800002"/>
  </r>
  <r>
    <x v="11"/>
    <x v="358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8"/>
    <s v="16:00"/>
    <n v="588"/>
    <n v="1"/>
    <n v="285300"/>
    <n v="1"/>
    <n v="1"/>
    <n v="0"/>
    <n v="1"/>
    <n v="0"/>
    <s v="OK"/>
    <m/>
    <s v=""/>
    <s v=""/>
    <n v="588"/>
    <s v=""/>
    <s v=""/>
    <n v="285300"/>
    <n v="167756400"/>
  </r>
  <r>
    <x v="11"/>
    <x v="358"/>
    <s v="17:00"/>
    <n v="1572"/>
    <n v="1"/>
    <n v="215016"/>
    <n v="1"/>
    <n v="1"/>
    <n v="0"/>
    <n v="1"/>
    <n v="0"/>
    <s v="OK"/>
    <m/>
    <s v=""/>
    <s v=""/>
    <n v="1572"/>
    <s v=""/>
    <s v=""/>
    <n v="215016"/>
    <n v="338005152"/>
  </r>
  <r>
    <x v="11"/>
    <x v="358"/>
    <s v="18:00"/>
    <n v="1311"/>
    <n v="0"/>
    <n v="265566"/>
    <n v="1"/>
    <n v="1"/>
    <n v="0"/>
    <n v="1"/>
    <n v="0"/>
    <s v="OK"/>
    <m/>
    <n v="1311"/>
    <n v="1226.0472"/>
    <n v="1226.0472"/>
    <s v=""/>
    <s v=""/>
    <n v="265566"/>
    <n v="325596450.71520001"/>
  </r>
  <r>
    <x v="11"/>
    <x v="358"/>
    <s v="19:00"/>
    <n v="748"/>
    <n v="1"/>
    <n v="137737"/>
    <n v="1"/>
    <n v="1"/>
    <n v="0"/>
    <n v="1"/>
    <n v="0"/>
    <s v="OK"/>
    <m/>
    <s v=""/>
    <s v=""/>
    <n v="748"/>
    <s v=""/>
    <s v=""/>
    <n v="137737"/>
    <n v="103027276"/>
  </r>
  <r>
    <x v="11"/>
    <x v="358"/>
    <s v="20:00"/>
    <n v="782"/>
    <n v="0"/>
    <n v="190724"/>
    <n v="1"/>
    <n v="1"/>
    <n v="0"/>
    <n v="1"/>
    <n v="0"/>
    <s v="OK"/>
    <m/>
    <n v="782"/>
    <n v="731.32640000000004"/>
    <n v="731.32640000000004"/>
    <s v=""/>
    <s v=""/>
    <n v="190724"/>
    <n v="139481496.3136"/>
  </r>
  <r>
    <x v="11"/>
    <x v="358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8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8"/>
    <s v="23:00"/>
    <n v="1398"/>
    <n v="0"/>
    <n v="30700"/>
    <n v="0"/>
    <n v="1"/>
    <n v="0"/>
    <n v="1"/>
    <n v="0"/>
    <s v="OK"/>
    <m/>
    <n v="1398"/>
    <n v="1307.4096"/>
    <n v="1307.4096"/>
    <n v="30700"/>
    <n v="36689.57"/>
    <n v="36689.57"/>
    <n v="47968296.037872002"/>
  </r>
  <r>
    <x v="11"/>
    <x v="358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9"/>
    <s v="01:01"/>
    <n v="1833"/>
    <n v="1"/>
    <n v="80593"/>
    <n v="1"/>
    <n v="1"/>
    <n v="0"/>
    <n v="1"/>
    <n v="0"/>
    <s v="OK"/>
    <m/>
    <s v=""/>
    <s v=""/>
    <n v="1833"/>
    <s v=""/>
    <s v=""/>
    <n v="80593"/>
    <n v="147726969"/>
  </r>
  <r>
    <x v="11"/>
    <x v="359"/>
    <s v="02:00"/>
    <n v="1547"/>
    <n v="1"/>
    <n v="48550"/>
    <n v="1"/>
    <n v="1"/>
    <n v="0"/>
    <n v="1"/>
    <n v="0"/>
    <s v="OK"/>
    <m/>
    <s v=""/>
    <s v=""/>
    <n v="1547"/>
    <s v=""/>
    <s v=""/>
    <n v="48550"/>
    <n v="75106850"/>
  </r>
  <r>
    <x v="11"/>
    <x v="359"/>
    <s v="03:00"/>
    <n v="1079"/>
    <n v="0"/>
    <n v="96449"/>
    <n v="0"/>
    <n v="1"/>
    <n v="0"/>
    <n v="1"/>
    <n v="0"/>
    <s v="OK"/>
    <m/>
    <n v="1079"/>
    <n v="1009.0808000000001"/>
    <n v="1009.0808000000001"/>
    <n v="96449"/>
    <n v="115266.19990000001"/>
    <n v="115266.19990000001"/>
    <n v="116312909.20805193"/>
  </r>
  <r>
    <x v="11"/>
    <x v="359"/>
    <s v="04:00"/>
    <n v="673"/>
    <n v="0"/>
    <n v="293397"/>
    <n v="1"/>
    <n v="1"/>
    <n v="0"/>
    <n v="1"/>
    <n v="0"/>
    <s v="OK"/>
    <m/>
    <n v="673"/>
    <n v="629.38959999999997"/>
    <n v="629.38959999999997"/>
    <s v=""/>
    <s v=""/>
    <n v="293397"/>
    <n v="184661020.47119999"/>
  </r>
  <r>
    <x v="11"/>
    <x v="359"/>
    <s v="05:00"/>
    <n v="502"/>
    <n v="0"/>
    <n v="186037"/>
    <n v="1"/>
    <n v="1"/>
    <n v="0"/>
    <n v="1"/>
    <n v="0"/>
    <s v="OK"/>
    <m/>
    <n v="502"/>
    <n v="469.47040000000004"/>
    <n v="469.47040000000004"/>
    <s v=""/>
    <s v=""/>
    <n v="186037"/>
    <n v="87338864.804800004"/>
  </r>
  <r>
    <x v="11"/>
    <x v="359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9"/>
    <s v="07:00"/>
    <n v="1320"/>
    <n v="0"/>
    <n v="88240"/>
    <n v="1"/>
    <n v="1"/>
    <n v="0"/>
    <n v="1"/>
    <n v="0"/>
    <s v="OK"/>
    <m/>
    <n v="1320"/>
    <n v="1234.4639999999999"/>
    <n v="1234.4639999999999"/>
    <s v=""/>
    <s v=""/>
    <n v="88240"/>
    <n v="108929103.36"/>
  </r>
  <r>
    <x v="11"/>
    <x v="359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9"/>
    <s v="09:00"/>
    <n v="1577"/>
    <n v="1"/>
    <n v="288847"/>
    <n v="1"/>
    <n v="1"/>
    <n v="0"/>
    <n v="1"/>
    <n v="0"/>
    <s v="OK"/>
    <m/>
    <s v=""/>
    <s v=""/>
    <n v="1577"/>
    <s v=""/>
    <s v=""/>
    <n v="288847"/>
    <n v="455511719"/>
  </r>
  <r>
    <x v="11"/>
    <x v="359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9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9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9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9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9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9"/>
    <s v="16:00"/>
    <n v="319"/>
    <n v="1"/>
    <n v="50919"/>
    <n v="0"/>
    <n v="1"/>
    <n v="0"/>
    <n v="1"/>
    <n v="0"/>
    <s v="OK"/>
    <m/>
    <s v=""/>
    <s v=""/>
    <n v="319"/>
    <n v="50919"/>
    <n v="60853.296900000001"/>
    <n v="60853.296900000001"/>
    <n v="19412201.711100001"/>
  </r>
  <r>
    <x v="11"/>
    <x v="359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9"/>
    <s v="18:00"/>
    <n v="704"/>
    <n v="1"/>
    <n v="154192"/>
    <n v="1"/>
    <n v="1"/>
    <n v="0"/>
    <n v="1"/>
    <n v="0"/>
    <s v="OK"/>
    <m/>
    <s v=""/>
    <s v=""/>
    <n v="704"/>
    <s v=""/>
    <s v=""/>
    <n v="154192"/>
    <n v="108551168"/>
  </r>
  <r>
    <x v="11"/>
    <x v="359"/>
    <s v="19:00"/>
    <n v="1388"/>
    <n v="1"/>
    <n v="100387"/>
    <n v="0"/>
    <n v="1"/>
    <n v="0"/>
    <n v="1"/>
    <n v="0"/>
    <s v="OK"/>
    <m/>
    <s v=""/>
    <s v=""/>
    <n v="1388"/>
    <n v="100387"/>
    <n v="119972.5037"/>
    <n v="119972.5037"/>
    <n v="166521835.1356"/>
  </r>
  <r>
    <x v="11"/>
    <x v="359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9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9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9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59"/>
    <s v="00:00"/>
    <n v="1345"/>
    <n v="0"/>
    <n v="242053"/>
    <n v="1"/>
    <n v="1"/>
    <n v="0"/>
    <n v="1"/>
    <n v="0"/>
    <s v="OK"/>
    <m/>
    <n v="1345"/>
    <n v="1257.8440000000001"/>
    <n v="1257.8440000000001"/>
    <s v=""/>
    <s v=""/>
    <n v="242053"/>
    <n v="304464913.73199999"/>
  </r>
  <r>
    <x v="11"/>
    <x v="360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60"/>
    <s v="02:00"/>
    <n v="1539"/>
    <n v="0"/>
    <n v="92287"/>
    <n v="0"/>
    <n v="1"/>
    <n v="0"/>
    <n v="1"/>
    <n v="0"/>
    <s v="OK"/>
    <m/>
    <n v="1539"/>
    <n v="1439.2728"/>
    <n v="1439.2728"/>
    <n v="92287"/>
    <n v="110292.1937"/>
    <n v="110292.1937"/>
    <n v="158740554.44474137"/>
  </r>
  <r>
    <x v="11"/>
    <x v="360"/>
    <s v="03:00"/>
    <n v="439"/>
    <n v="0"/>
    <n v="272062"/>
    <n v="0"/>
    <n v="1"/>
    <n v="0"/>
    <n v="1"/>
    <n v="0"/>
    <s v="OK"/>
    <m/>
    <n v="439"/>
    <n v="410.55279999999999"/>
    <n v="410.55279999999999"/>
    <n v="272062"/>
    <n v="325141.29620000004"/>
    <n v="325141.29620000004"/>
    <n v="133487669.55053937"/>
  </r>
  <r>
    <x v="11"/>
    <x v="360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60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60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60"/>
    <s v="07:00"/>
    <n v="1331"/>
    <n v="1"/>
    <n v="211051"/>
    <n v="0"/>
    <n v="1"/>
    <n v="0"/>
    <n v="1"/>
    <n v="0"/>
    <s v="OK"/>
    <m/>
    <s v=""/>
    <s v=""/>
    <n v="1331"/>
    <n v="211051"/>
    <n v="252227.05010000002"/>
    <n v="252227.05010000002"/>
    <n v="335714203.68310004"/>
  </r>
  <r>
    <x v="11"/>
    <x v="360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60"/>
    <s v="09:00"/>
    <n v="1087"/>
    <n v="0"/>
    <n v="146343"/>
    <n v="0"/>
    <n v="1"/>
    <n v="0"/>
    <n v="1"/>
    <n v="0"/>
    <s v="OK"/>
    <m/>
    <n v="1087"/>
    <n v="1016.5624"/>
    <n v="1016.5624"/>
    <n v="146343"/>
    <n v="174894.51930000001"/>
    <n v="174894.51930000001"/>
    <n v="177791192.28645435"/>
  </r>
  <r>
    <x v="11"/>
    <x v="360"/>
    <s v="10:00"/>
    <n v="1236"/>
    <n v="1"/>
    <n v="179230"/>
    <n v="0"/>
    <n v="1"/>
    <n v="0"/>
    <n v="1"/>
    <n v="0"/>
    <s v="OK"/>
    <m/>
    <s v=""/>
    <s v=""/>
    <n v="1236"/>
    <n v="179230"/>
    <n v="214197.77300000002"/>
    <n v="214197.77300000002"/>
    <n v="264748447.42800003"/>
  </r>
  <r>
    <x v="11"/>
    <x v="360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60"/>
    <s v="12:00"/>
    <n v="1065"/>
    <n v="1"/>
    <n v="55763"/>
    <n v="1"/>
    <n v="1"/>
    <n v="0"/>
    <n v="1"/>
    <n v="0"/>
    <s v="OK"/>
    <m/>
    <s v=""/>
    <s v=""/>
    <n v="1065"/>
    <s v=""/>
    <s v=""/>
    <n v="55763"/>
    <n v="59387595"/>
  </r>
  <r>
    <x v="11"/>
    <x v="360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60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60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60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60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60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60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60"/>
    <s v="20:00"/>
    <n v="1076"/>
    <n v="0"/>
    <n v="249377"/>
    <n v="0"/>
    <n v="1"/>
    <n v="0"/>
    <n v="1"/>
    <n v="0"/>
    <s v="OK"/>
    <m/>
    <n v="1076"/>
    <n v="1006.2752"/>
    <n v="1006.2752"/>
    <n v="249377"/>
    <n v="298030.45270000002"/>
    <n v="298030.45270000002"/>
    <n v="299900653.39678305"/>
  </r>
  <r>
    <x v="11"/>
    <x v="360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60"/>
    <s v="22:00"/>
    <n v="1889"/>
    <n v="1"/>
    <n v="238357"/>
    <n v="1"/>
    <n v="1"/>
    <n v="0"/>
    <n v="1"/>
    <n v="0"/>
    <s v="OK"/>
    <m/>
    <s v=""/>
    <s v=""/>
    <n v="1889"/>
    <s v=""/>
    <s v=""/>
    <n v="238357"/>
    <n v="450256373"/>
  </r>
  <r>
    <x v="11"/>
    <x v="360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60"/>
    <s v="00:00"/>
    <n v="804"/>
    <n v="0"/>
    <n v="223847"/>
    <n v="0"/>
    <n v="1"/>
    <n v="0"/>
    <n v="1"/>
    <n v="0"/>
    <s v="OK"/>
    <m/>
    <n v="804"/>
    <n v="751.9008"/>
    <n v="751.9008"/>
    <n v="223847"/>
    <n v="267519.54970000003"/>
    <n v="267519.54970000003"/>
    <n v="201148163.4350698"/>
  </r>
  <r>
    <x v="11"/>
    <x v="361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61"/>
    <s v="02:00"/>
    <n v="706"/>
    <n v="0"/>
    <n v="98898"/>
    <n v="0"/>
    <n v="1"/>
    <n v="0"/>
    <n v="1"/>
    <n v="0"/>
    <s v="OK"/>
    <m/>
    <n v="706"/>
    <n v="660.25120000000004"/>
    <n v="660.25120000000004"/>
    <n v="98898"/>
    <n v="118192.99980000001"/>
    <n v="118192.99980000001"/>
    <n v="78037069.949549764"/>
  </r>
  <r>
    <x v="11"/>
    <x v="361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61"/>
    <s v="04:00"/>
    <n v="359"/>
    <n v="1"/>
    <n v="62390"/>
    <n v="0"/>
    <n v="1"/>
    <n v="0"/>
    <n v="1"/>
    <n v="0"/>
    <s v="OK"/>
    <m/>
    <s v=""/>
    <s v=""/>
    <n v="359"/>
    <n v="62390"/>
    <n v="74562.289000000004"/>
    <n v="74562.289000000004"/>
    <n v="26767861.751000002"/>
  </r>
  <r>
    <x v="11"/>
    <x v="361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61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61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61"/>
    <s v="08:00"/>
    <n v="492"/>
    <n v="0"/>
    <n v="177556"/>
    <n v="0"/>
    <n v="1"/>
    <n v="0"/>
    <n v="1"/>
    <n v="0"/>
    <s v="OK"/>
    <m/>
    <n v="492"/>
    <n v="460.11840000000001"/>
    <n v="460.11840000000001"/>
    <n v="177556"/>
    <n v="212197.17560000002"/>
    <n v="212197.17560000002"/>
    <n v="97635824.921591043"/>
  </r>
  <r>
    <x v="11"/>
    <x v="361"/>
    <s v="09:00"/>
    <n v="1080"/>
    <n v="1"/>
    <n v="54915"/>
    <n v="1"/>
    <n v="1"/>
    <n v="0"/>
    <n v="1"/>
    <n v="0"/>
    <s v="OK"/>
    <m/>
    <s v=""/>
    <s v=""/>
    <n v="1080"/>
    <s v=""/>
    <s v=""/>
    <n v="54915"/>
    <n v="59308200"/>
  </r>
  <r>
    <x v="11"/>
    <x v="361"/>
    <s v="1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61"/>
    <s v="11:00"/>
    <n v="783"/>
    <n v="0"/>
    <n v="250672"/>
    <n v="1"/>
    <n v="1"/>
    <n v="0"/>
    <n v="1"/>
    <n v="0"/>
    <s v="OK"/>
    <m/>
    <n v="783"/>
    <n v="732.26160000000004"/>
    <n v="732.26160000000004"/>
    <s v=""/>
    <s v=""/>
    <n v="250672"/>
    <n v="183557479.79520002"/>
  </r>
  <r>
    <x v="11"/>
    <x v="361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61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61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61"/>
    <s v="15:00"/>
    <n v="957"/>
    <n v="1"/>
    <n v="192848"/>
    <n v="0"/>
    <n v="1"/>
    <n v="0"/>
    <n v="1"/>
    <n v="0"/>
    <s v="OK"/>
    <m/>
    <s v=""/>
    <s v=""/>
    <n v="957"/>
    <n v="192848"/>
    <n v="230472.64480000001"/>
    <n v="230472.64480000001"/>
    <n v="220562321.07359999"/>
  </r>
  <r>
    <x v="11"/>
    <x v="361"/>
    <s v="16:00"/>
    <n v="1390"/>
    <n v="1"/>
    <n v="197761"/>
    <n v="1"/>
    <n v="1"/>
    <n v="0"/>
    <n v="1"/>
    <n v="0"/>
    <s v="OK"/>
    <m/>
    <s v=""/>
    <s v=""/>
    <n v="1390"/>
    <s v=""/>
    <s v=""/>
    <n v="197761"/>
    <n v="274887790"/>
  </r>
  <r>
    <x v="11"/>
    <x v="361"/>
    <s v="17:00"/>
    <n v="1771"/>
    <n v="0"/>
    <n v="254769"/>
    <n v="0"/>
    <n v="1"/>
    <n v="0"/>
    <n v="1"/>
    <n v="0"/>
    <s v="OK"/>
    <m/>
    <n v="1771"/>
    <n v="1656.2392"/>
    <n v="1656.2392"/>
    <n v="254769"/>
    <n v="304474.43190000003"/>
    <n v="304474.43190000003"/>
    <n v="504282489.5105105"/>
  </r>
  <r>
    <x v="11"/>
    <x v="361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61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61"/>
    <s v="20:00"/>
    <n v="1387"/>
    <n v="1"/>
    <n v="90689"/>
    <n v="1"/>
    <n v="1"/>
    <n v="0"/>
    <n v="1"/>
    <n v="0"/>
    <s v="OK"/>
    <m/>
    <s v=""/>
    <s v=""/>
    <n v="1387"/>
    <s v=""/>
    <s v=""/>
    <n v="90689"/>
    <n v="125785643"/>
  </r>
  <r>
    <x v="11"/>
    <x v="361"/>
    <s v="21:00"/>
    <n v="1661"/>
    <n v="0"/>
    <n v="234436"/>
    <n v="1"/>
    <n v="1"/>
    <n v="0"/>
    <n v="1"/>
    <n v="0"/>
    <s v="OK"/>
    <m/>
    <n v="1661"/>
    <n v="1553.3672000000001"/>
    <n v="1553.3672000000001"/>
    <s v=""/>
    <s v=""/>
    <n v="234436"/>
    <n v="364165192.89920002"/>
  </r>
  <r>
    <x v="11"/>
    <x v="361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61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61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62"/>
    <s v="01:01"/>
    <n v="1976"/>
    <n v="0"/>
    <n v="91131"/>
    <n v="0"/>
    <n v="1"/>
    <n v="0"/>
    <n v="1"/>
    <n v="0"/>
    <s v="OK"/>
    <m/>
    <n v="1976"/>
    <n v="1847.9552000000001"/>
    <n v="1847.9552000000001"/>
    <n v="91131"/>
    <n v="108910.6581"/>
    <n v="108910.6581"/>
    <n v="201262016.97131714"/>
  </r>
  <r>
    <x v="11"/>
    <x v="362"/>
    <s v="0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62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62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62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62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62"/>
    <s v="07:00"/>
    <n v="1173"/>
    <n v="0"/>
    <n v="216317"/>
    <n v="1"/>
    <n v="1"/>
    <n v="0"/>
    <n v="1"/>
    <n v="0"/>
    <s v="OK"/>
    <m/>
    <n v="1173"/>
    <n v="1096.9896000000001"/>
    <n v="1096.9896000000001"/>
    <s v=""/>
    <s v=""/>
    <n v="216317"/>
    <n v="237297499.30320004"/>
  </r>
  <r>
    <x v="11"/>
    <x v="362"/>
    <s v="0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62"/>
    <s v="09:00"/>
    <n v="1653"/>
    <n v="0"/>
    <n v="215998"/>
    <n v="0"/>
    <n v="1"/>
    <n v="0"/>
    <n v="1"/>
    <n v="0"/>
    <s v="OK"/>
    <m/>
    <n v="1653"/>
    <n v="1545.8856000000001"/>
    <n v="1545.8856000000001"/>
    <n v="215998"/>
    <n v="258139.20980000001"/>
    <n v="258139.20980000001"/>
    <n v="399053687.22519892"/>
  </r>
  <r>
    <x v="11"/>
    <x v="362"/>
    <s v="10:00"/>
    <n v="1175"/>
    <n v="0"/>
    <n v="122835"/>
    <n v="0"/>
    <n v="1"/>
    <n v="0"/>
    <n v="1"/>
    <n v="0"/>
    <s v="OK"/>
    <m/>
    <n v="1175"/>
    <n v="1098.8600000000001"/>
    <n v="1098.8600000000001"/>
    <n v="122835"/>
    <n v="146800.1085"/>
    <n v="146800.1085"/>
    <n v="161312767.22631001"/>
  </r>
  <r>
    <x v="11"/>
    <x v="362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62"/>
    <s v="12:00"/>
    <n v="641"/>
    <n v="0"/>
    <n v="209966"/>
    <n v="1"/>
    <n v="1"/>
    <n v="0"/>
    <n v="1"/>
    <n v="0"/>
    <s v="OK"/>
    <m/>
    <n v="641"/>
    <n v="599.46320000000003"/>
    <n v="599.46320000000003"/>
    <s v=""/>
    <s v=""/>
    <n v="209966"/>
    <n v="125866890.25120001"/>
  </r>
  <r>
    <x v="11"/>
    <x v="362"/>
    <s v="13:00"/>
    <n v="1350"/>
    <n v="1"/>
    <n v="158741"/>
    <n v="0"/>
    <n v="1"/>
    <n v="0"/>
    <n v="1"/>
    <n v="0"/>
    <s v="OK"/>
    <m/>
    <s v=""/>
    <s v=""/>
    <n v="1350"/>
    <n v="158741"/>
    <n v="189711.36910000001"/>
    <n v="189711.36910000001"/>
    <n v="256110348.28500003"/>
  </r>
  <r>
    <x v="11"/>
    <x v="362"/>
    <s v="14:00"/>
    <n v="1671"/>
    <n v="0"/>
    <n v="158244"/>
    <n v="1"/>
    <n v="1"/>
    <n v="0"/>
    <n v="1"/>
    <n v="0"/>
    <s v="OK"/>
    <m/>
    <n v="1671"/>
    <n v="1562.7192"/>
    <n v="1562.7192"/>
    <s v=""/>
    <s v=""/>
    <n v="158244"/>
    <n v="247290937.0848"/>
  </r>
  <r>
    <x v="11"/>
    <x v="362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62"/>
    <s v="16:00"/>
    <n v="1558"/>
    <n v="0"/>
    <n v="36033"/>
    <n v="1"/>
    <n v="1"/>
    <n v="0"/>
    <n v="1"/>
    <n v="0"/>
    <s v="OK"/>
    <m/>
    <n v="1558"/>
    <n v="1457.0416"/>
    <n v="1457.0416"/>
    <s v=""/>
    <s v=""/>
    <n v="36033"/>
    <n v="52501579.972800002"/>
  </r>
  <r>
    <x v="11"/>
    <x v="362"/>
    <s v="17:00"/>
    <n v="1834"/>
    <n v="0"/>
    <n v="291903"/>
    <n v="0"/>
    <n v="1"/>
    <n v="0"/>
    <n v="1"/>
    <n v="0"/>
    <s v="OK"/>
    <m/>
    <n v="1834"/>
    <n v="1715.1568"/>
    <n v="1715.1568"/>
    <n v="291903"/>
    <n v="348853.27530000004"/>
    <n v="348853.27530000004"/>
    <n v="598338067.33306706"/>
  </r>
  <r>
    <x v="11"/>
    <x v="362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62"/>
    <s v="19:00"/>
    <n v="1281"/>
    <n v="1"/>
    <n v="254477"/>
    <n v="0"/>
    <n v="1"/>
    <n v="0"/>
    <n v="1"/>
    <n v="0"/>
    <s v="OK"/>
    <m/>
    <s v=""/>
    <s v=""/>
    <n v="1281"/>
    <n v="254477"/>
    <n v="304125.46270000003"/>
    <n v="304125.46270000003"/>
    <n v="389584717.71870005"/>
  </r>
  <r>
    <x v="11"/>
    <x v="362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62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62"/>
    <s v="22:00"/>
    <n v="1806"/>
    <n v="0"/>
    <n v="160285"/>
    <n v="0"/>
    <n v="1"/>
    <n v="0"/>
    <n v="1"/>
    <n v="0"/>
    <s v="OK"/>
    <m/>
    <n v="1806"/>
    <n v="1688.9712"/>
    <n v="1688.9712"/>
    <n v="160285"/>
    <n v="191556.6035"/>
    <n v="191556.6035"/>
    <n v="323533586.48131919"/>
  </r>
  <r>
    <x v="11"/>
    <x v="362"/>
    <s v="23:00"/>
    <n v="772"/>
    <n v="1"/>
    <n v="180787"/>
    <n v="1"/>
    <n v="1"/>
    <n v="0"/>
    <n v="1"/>
    <n v="0"/>
    <s v="OK"/>
    <m/>
    <s v=""/>
    <s v=""/>
    <n v="772"/>
    <s v=""/>
    <s v=""/>
    <n v="180787"/>
    <n v="139567564"/>
  </r>
  <r>
    <x v="11"/>
    <x v="362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63"/>
    <s v="01:01"/>
    <n v="1477"/>
    <n v="0"/>
    <n v="292342"/>
    <n v="0"/>
    <n v="1"/>
    <n v="0"/>
    <n v="1"/>
    <n v="0"/>
    <s v="OK"/>
    <m/>
    <n v="1477"/>
    <n v="1381.2904000000001"/>
    <n v="1381.2904000000001"/>
    <n v="292342"/>
    <n v="349377.92420000001"/>
    <n v="349377.92420000001"/>
    <n v="482592372.6693877"/>
  </r>
  <r>
    <x v="11"/>
    <x v="363"/>
    <s v="02:00"/>
    <n v="544"/>
    <n v="0"/>
    <n v="231650"/>
    <n v="0"/>
    <n v="1"/>
    <n v="0"/>
    <n v="1"/>
    <n v="0"/>
    <s v="OK"/>
    <m/>
    <n v="544"/>
    <n v="508.74880000000002"/>
    <n v="508.74880000000002"/>
    <n v="231650"/>
    <n v="276844.91500000004"/>
    <n v="276844.91500000004"/>
    <n v="140844518.29235202"/>
  </r>
  <r>
    <x v="11"/>
    <x v="363"/>
    <s v="0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63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63"/>
    <s v="0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63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63"/>
    <s v="07:00"/>
    <n v="1666"/>
    <n v="1"/>
    <n v="131708"/>
    <n v="1"/>
    <n v="1"/>
    <n v="0"/>
    <n v="1"/>
    <n v="0"/>
    <s v="OK"/>
    <m/>
    <s v=""/>
    <s v=""/>
    <n v="1666"/>
    <s v=""/>
    <s v=""/>
    <n v="131708"/>
    <n v="219425528"/>
  </r>
  <r>
    <x v="11"/>
    <x v="363"/>
    <s v="08:00"/>
    <n v="1296"/>
    <n v="0"/>
    <n v="155334"/>
    <n v="1"/>
    <n v="1"/>
    <n v="0"/>
    <n v="1"/>
    <n v="0"/>
    <s v="OK"/>
    <m/>
    <n v="1296"/>
    <n v="1212.0192"/>
    <n v="1212.0192"/>
    <s v=""/>
    <s v=""/>
    <n v="155334"/>
    <n v="188267790.41279998"/>
  </r>
  <r>
    <x v="11"/>
    <x v="363"/>
    <s v="0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63"/>
    <s v="10:00"/>
    <n v="1790"/>
    <n v="0"/>
    <n v="91021"/>
    <n v="0"/>
    <n v="1"/>
    <n v="0"/>
    <n v="1"/>
    <n v="0"/>
    <s v="OK"/>
    <m/>
    <n v="1790"/>
    <n v="1674.008"/>
    <n v="1674.008"/>
    <n v="91021"/>
    <n v="108779.1971"/>
    <n v="108779.1971"/>
    <n v="182097246.1789768"/>
  </r>
  <r>
    <x v="11"/>
    <x v="363"/>
    <s v="1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63"/>
    <s v="12:00"/>
    <n v="1712"/>
    <n v="0"/>
    <n v="244139"/>
    <n v="1"/>
    <n v="1"/>
    <n v="0"/>
    <n v="1"/>
    <n v="0"/>
    <s v="OK"/>
    <m/>
    <n v="1712"/>
    <n v="1601.0624"/>
    <n v="1601.0624"/>
    <s v=""/>
    <s v=""/>
    <n v="244139"/>
    <n v="390881773.27359998"/>
  </r>
  <r>
    <x v="11"/>
    <x v="363"/>
    <s v="13:00"/>
    <n v="1478"/>
    <n v="1"/>
    <n v="79754"/>
    <n v="1"/>
    <n v="1"/>
    <n v="0"/>
    <n v="1"/>
    <n v="0"/>
    <s v="OK"/>
    <m/>
    <s v=""/>
    <s v=""/>
    <n v="1478"/>
    <s v=""/>
    <s v=""/>
    <n v="79754"/>
    <n v="117876412"/>
  </r>
  <r>
    <x v="11"/>
    <x v="363"/>
    <s v="14:00"/>
    <n v="1122"/>
    <n v="1"/>
    <n v="92635"/>
    <n v="1"/>
    <n v="1"/>
    <n v="0"/>
    <n v="1"/>
    <n v="0"/>
    <s v="OK"/>
    <m/>
    <s v=""/>
    <s v=""/>
    <n v="1122"/>
    <s v=""/>
    <s v=""/>
    <n v="92635"/>
    <n v="103936470"/>
  </r>
  <r>
    <x v="11"/>
    <x v="363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63"/>
    <s v="1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63"/>
    <s v="1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63"/>
    <s v="18:00"/>
    <n v="531"/>
    <n v="1"/>
    <n v="34479"/>
    <n v="0"/>
    <n v="1"/>
    <n v="0"/>
    <n v="1"/>
    <n v="0"/>
    <s v="OK"/>
    <m/>
    <s v=""/>
    <s v=""/>
    <n v="531"/>
    <n v="34479"/>
    <n v="41205.852900000005"/>
    <n v="41205.852900000005"/>
    <n v="21880307.889900003"/>
  </r>
  <r>
    <x v="11"/>
    <x v="363"/>
    <s v="19:00"/>
    <n v="1924"/>
    <n v="1"/>
    <n v="235123"/>
    <n v="0"/>
    <n v="1"/>
    <n v="0"/>
    <n v="1"/>
    <n v="0"/>
    <s v="OK"/>
    <m/>
    <s v=""/>
    <s v=""/>
    <n v="1924"/>
    <n v="235123"/>
    <n v="280995.49729999999"/>
    <n v="280995.49729999999"/>
    <n v="540635336.80519998"/>
  </r>
  <r>
    <x v="11"/>
    <x v="363"/>
    <s v="2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63"/>
    <s v="21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63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63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63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64"/>
    <s v="01:01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64"/>
    <s v="02:00"/>
    <n v="1435"/>
    <n v="1"/>
    <n v="140748"/>
    <n v="0"/>
    <n v="1"/>
    <n v="0"/>
    <n v="1"/>
    <n v="0"/>
    <s v="OK"/>
    <m/>
    <s v=""/>
    <s v=""/>
    <n v="1435"/>
    <n v="140748"/>
    <n v="168207.93480000002"/>
    <n v="168207.93480000002"/>
    <n v="241378386.43800002"/>
  </r>
  <r>
    <x v="11"/>
    <x v="364"/>
    <s v="03:00"/>
    <n v="1471"/>
    <n v="0"/>
    <n v="117688"/>
    <n v="0"/>
    <n v="1"/>
    <n v="0"/>
    <n v="1"/>
    <n v="0"/>
    <s v="OK"/>
    <m/>
    <n v="1471"/>
    <n v="1375.6792"/>
    <n v="1375.6792"/>
    <n v="117688"/>
    <n v="140648.92879999999"/>
    <n v="140648.92879999999"/>
    <n v="193487805.85244095"/>
  </r>
  <r>
    <x v="11"/>
    <x v="364"/>
    <s v="0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64"/>
    <s v="05:00"/>
    <n v="1419"/>
    <n v="0"/>
    <n v="64148"/>
    <n v="0"/>
    <n v="1"/>
    <n v="0"/>
    <n v="1"/>
    <n v="0"/>
    <s v="OK"/>
    <m/>
    <n v="1419"/>
    <n v="1327.0488"/>
    <n v="1327.0488"/>
    <n v="64148"/>
    <n v="76663.274799999999"/>
    <n v="76663.274799999999"/>
    <n v="101735906.82741024"/>
  </r>
  <r>
    <x v="11"/>
    <x v="364"/>
    <s v="06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64"/>
    <s v="07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64"/>
    <s v="08:00"/>
    <n v="1903"/>
    <n v="1"/>
    <n v="255100"/>
    <n v="0"/>
    <n v="1"/>
    <n v="0"/>
    <n v="1"/>
    <n v="0"/>
    <s v="OK"/>
    <m/>
    <s v=""/>
    <s v=""/>
    <n v="1903"/>
    <n v="255100"/>
    <n v="304870.01"/>
    <n v="304870.01"/>
    <n v="580167629.02999997"/>
  </r>
  <r>
    <x v="11"/>
    <x v="364"/>
    <s v="09:00"/>
    <n v="491"/>
    <n v="1"/>
    <n v="80874"/>
    <n v="0"/>
    <n v="1"/>
    <n v="0"/>
    <n v="1"/>
    <n v="0"/>
    <s v="OK"/>
    <m/>
    <s v=""/>
    <s v=""/>
    <n v="491"/>
    <n v="80874"/>
    <n v="96652.517399999997"/>
    <n v="96652.517399999997"/>
    <n v="47456386.043399997"/>
  </r>
  <r>
    <x v="11"/>
    <x v="364"/>
    <s v="10:00"/>
    <n v="665"/>
    <n v="1"/>
    <n v="121421"/>
    <n v="1"/>
    <n v="1"/>
    <n v="0"/>
    <n v="1"/>
    <n v="0"/>
    <s v="OK"/>
    <m/>
    <s v=""/>
    <s v=""/>
    <n v="665"/>
    <s v=""/>
    <s v=""/>
    <n v="121421"/>
    <n v="80744965"/>
  </r>
  <r>
    <x v="11"/>
    <x v="364"/>
    <s v="11:00"/>
    <n v="892"/>
    <n v="0"/>
    <n v="98146"/>
    <n v="1"/>
    <n v="1"/>
    <n v="0"/>
    <n v="1"/>
    <n v="0"/>
    <s v="OK"/>
    <m/>
    <n v="892"/>
    <n v="834.19839999999999"/>
    <n v="834.19839999999999"/>
    <s v=""/>
    <s v=""/>
    <n v="98146"/>
    <n v="81873236.1664"/>
  </r>
  <r>
    <x v="11"/>
    <x v="364"/>
    <s v="1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64"/>
    <s v="1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64"/>
    <s v="14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64"/>
    <s v="15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64"/>
    <s v="16:00"/>
    <n v="698"/>
    <n v="1"/>
    <n v="66116"/>
    <n v="0"/>
    <n v="1"/>
    <n v="0"/>
    <n v="1"/>
    <n v="0"/>
    <s v="OK"/>
    <m/>
    <s v=""/>
    <s v=""/>
    <n v="698"/>
    <n v="66116"/>
    <n v="79015.231599999999"/>
    <n v="79015.231599999999"/>
    <n v="55152631.656800002"/>
  </r>
  <r>
    <x v="11"/>
    <x v="364"/>
    <s v="17:00"/>
    <n v="1046"/>
    <n v="0"/>
    <n v="244612"/>
    <n v="0"/>
    <n v="1"/>
    <n v="0"/>
    <n v="1"/>
    <n v="0"/>
    <s v="OK"/>
    <m/>
    <n v="1046"/>
    <n v="978.2192"/>
    <n v="978.2192"/>
    <n v="244612"/>
    <n v="292335.80119999999"/>
    <n v="292335.80119999999"/>
    <n v="285968493.58122301"/>
  </r>
  <r>
    <x v="11"/>
    <x v="364"/>
    <s v="18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64"/>
    <s v="19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64"/>
    <s v="20:00"/>
    <n v="1986"/>
    <n v="0"/>
    <n v="45919"/>
    <n v="1"/>
    <n v="1"/>
    <n v="0"/>
    <n v="1"/>
    <n v="0"/>
    <s v="OK"/>
    <m/>
    <n v="1986"/>
    <n v="1857.3072"/>
    <n v="1857.3072"/>
    <s v=""/>
    <s v=""/>
    <n v="45919"/>
    <n v="85285689.316799998"/>
  </r>
  <r>
    <x v="11"/>
    <x v="364"/>
    <s v="21:00"/>
    <n v="856"/>
    <n v="1"/>
    <n v="109125"/>
    <n v="1"/>
    <n v="1"/>
    <n v="0"/>
    <n v="1"/>
    <n v="0"/>
    <s v="OK"/>
    <m/>
    <s v=""/>
    <s v=""/>
    <n v="856"/>
    <s v=""/>
    <s v=""/>
    <n v="109125"/>
    <n v="93411000"/>
  </r>
  <r>
    <x v="11"/>
    <x v="364"/>
    <s v="22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64"/>
    <s v="23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1"/>
    <x v="364"/>
    <s v="00:00"/>
    <n v="0"/>
    <n v="1"/>
    <n v="0"/>
    <n v="1"/>
    <n v="1"/>
    <n v="0"/>
    <n v="0"/>
    <n v="1"/>
    <s v="агрегати не працюють"/>
    <m/>
    <s v=""/>
    <s v=""/>
    <s v=""/>
    <s v=""/>
    <s v=""/>
    <s v=""/>
    <s v=""/>
  </r>
  <r>
    <x v="12"/>
    <x v="365"/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3" cacheId="32" applyNumberFormats="0" applyBorderFormats="0" applyFontFormats="0" applyPatternFormats="0" applyAlignmentFormats="0" applyWidthHeightFormats="1" dataCaption="Values" grandTotalCaption="Всего:" updatedVersion="4" minRefreshableVersion="3" useAutoFormatting="1" itemPrintTitles="1" createdVersion="4" indent="0" outline="1" outlineData="1" multipleFieldFilters="0" rowHeaderCaption="Месяц">
  <location ref="G4:J17" firstHeaderRow="0" firstDataRow="1" firstDataCol="1"/>
  <pivotFields count="20">
    <pivotField axis="axisRow"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h="1" x="1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dataField="1" showAll="0"/>
    <pivotField dataField="1"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Концентрация средняя (мг/м3)" fld="15" subtotal="average" baseField="0" baseItem="0"/>
    <dataField name="Расход сумма (м3/мес)" fld="18" baseField="0" baseItem="0"/>
    <dataField name="Выбросы сумма (мг/мес)" fld="19" baseField="0" baseItem="0"/>
  </dataFields>
  <formats count="18">
    <format dxfId="150">
      <pivotArea field="0" type="button" dataOnly="0" labelOnly="1" outline="0" axis="axisRow" fieldPosition="0"/>
    </format>
    <format dxfId="149">
      <pivotArea field="0" type="button" dataOnly="0" labelOnly="1" outline="0" axis="axisRow" fieldPosition="0"/>
    </format>
    <format dxfId="148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47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46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45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44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136">
      <pivotArea dataOnly="0" labelOnly="1" fieldPosition="0">
        <references count="1">
          <reference field="0" count="0"/>
        </references>
      </pivotArea>
    </format>
    <format dxfId="127">
      <pivotArea type="all" dataOnly="0" outline="0" fieldPosition="0"/>
    </format>
    <format dxfId="126">
      <pivotArea field="0" type="button" dataOnly="0" labelOnly="1" outline="0" axis="axisRow" fieldPosition="0"/>
    </format>
    <format dxfId="125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124">
      <pivotArea grandRow="1" outline="0" collapsedLevelsAreSubtotals="1" fieldPosition="0"/>
    </format>
    <format dxfId="123">
      <pivotArea dataOnly="0" labelOnly="1" grandRow="1" outline="0" fieldPosition="0"/>
    </format>
    <format dxfId="122">
      <pivotArea outline="0" collapsedLevelsAreSubtotals="1" fieldPosition="0"/>
    </format>
    <format dxfId="73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72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71">
      <pivotArea collapsedLevelsAreSubtotals="1" fieldPosition="0">
        <references count="1">
          <reference field="0" count="0"/>
        </references>
      </pivotArea>
    </format>
    <format dxfId="70">
      <pivotArea dataOnly="0" labelOnly="1" fieldPosition="0">
        <references count="1">
          <reference field="0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32" applyNumberFormats="0" applyBorderFormats="0" applyFontFormats="0" applyPatternFormats="0" applyAlignmentFormats="0" applyWidthHeightFormats="1" dataCaption="Values" grandTotalCaption="Всего:" updatedVersion="4" minRefreshableVersion="3" useAutoFormatting="1" itemPrintTitles="1" createdVersion="4" indent="0" outline="1" outlineData="1" multipleFieldFilters="0" rowHeaderCaption="Дата">
  <location ref="B4:E370" firstHeaderRow="0" firstDataRow="1" firstDataCol="1"/>
  <pivotFields count="20">
    <pivotField showAll="0"/>
    <pivotField axis="axisRow" showAll="0">
      <items count="36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h="1" x="36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dataField="1" showAll="0"/>
    <pivotField dataField="1" showAll="0"/>
  </pivotFields>
  <rowFields count="1">
    <field x="1"/>
  </rowFields>
  <rowItems count="36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Концентрация средняя (мг/м3)" fld="15" subtotal="average" baseField="1" baseItem="0"/>
    <dataField name="Расход сумма (м3/сут)" fld="18" baseField="1" baseItem="0"/>
    <dataField name="Выбросы сумма (мг/сут)" fld="19" baseField="1" baseItem="0"/>
  </dataFields>
  <formats count="43">
    <format dxfId="253">
      <pivotArea field="1" type="button" dataOnly="0" labelOnly="1" outline="0" axis="axisRow" fieldPosition="0"/>
    </format>
    <format dxfId="252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251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250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49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248">
      <pivotArea field="1" type="button" dataOnly="0" labelOnly="1" outline="0" axis="axisRow" fieldPosition="0"/>
    </format>
    <format dxfId="246">
      <pivotArea dataOnly="0" labelOnly="1" fieldPosition="0">
        <references count="1">
          <reference field="1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245">
      <pivotArea dataOnly="0" labelOnly="1" fieldPosition="0">
        <references count="1">
          <reference field="1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244">
      <pivotArea dataOnly="0" labelOnly="1" fieldPosition="0">
        <references count="1">
          <reference field="1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243">
      <pivotArea dataOnly="0" labelOnly="1" fieldPosition="0">
        <references count="1">
          <reference field="1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242">
      <pivotArea dataOnly="0" labelOnly="1" fieldPosition="0">
        <references count="1">
          <reference field="1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241">
      <pivotArea dataOnly="0" labelOnly="1" fieldPosition="0">
        <references count="1">
          <reference field="1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240">
      <pivotArea dataOnly="0" labelOnly="1" fieldPosition="0">
        <references count="1">
          <reference field="1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239">
      <pivotArea dataOnly="0" labelOnly="1" fieldPosition="0">
        <references count="1">
          <reference field="1" count="16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</reference>
        </references>
      </pivotArea>
    </format>
    <format dxfId="238">
      <pivotArea dataOnly="0" labelOnly="1" grandRow="1" outline="0" fieldPosition="0"/>
    </format>
    <format dxfId="237">
      <pivotArea outline="0" collapsedLevelsAreSubtotals="1" fieldPosition="0"/>
    </format>
    <format dxfId="236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201">
      <pivotArea outline="0" collapsedLevelsAreSubtotals="1" fieldPosition="0"/>
    </format>
    <format dxfId="200">
      <pivotArea dataOnly="0" labelOnly="1" fieldPosition="0">
        <references count="1">
          <reference field="1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99">
      <pivotArea dataOnly="0" labelOnly="1" fieldPosition="0">
        <references count="1">
          <reference field="1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198">
      <pivotArea dataOnly="0" labelOnly="1" fieldPosition="0">
        <references count="1">
          <reference field="1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197">
      <pivotArea dataOnly="0" labelOnly="1" fieldPosition="0">
        <references count="1">
          <reference field="1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196">
      <pivotArea dataOnly="0" labelOnly="1" fieldPosition="0">
        <references count="1">
          <reference field="1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195">
      <pivotArea dataOnly="0" labelOnly="1" fieldPosition="0">
        <references count="1">
          <reference field="1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194">
      <pivotArea dataOnly="0" labelOnly="1" fieldPosition="0">
        <references count="1">
          <reference field="1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193">
      <pivotArea dataOnly="0" labelOnly="1" fieldPosition="0">
        <references count="1">
          <reference field="1" count="15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</reference>
        </references>
      </pivotArea>
    </format>
    <format dxfId="192">
      <pivotArea dataOnly="0" labelOnly="1" grandRow="1" outline="0" fieldPosition="0"/>
    </format>
    <format dxfId="191">
      <pivotArea field="1" type="button" dataOnly="0" labelOnly="1" outline="0" axis="axisRow" fieldPosition="0"/>
    </format>
    <format dxfId="189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187">
      <pivotArea dataOnly="0" labelOnly="1" grandRow="1" outline="0" fieldPosition="0"/>
    </format>
    <format dxfId="186">
      <pivotArea grandRow="1" outline="0" collapsedLevelsAreSubtotals="1" fieldPosition="0"/>
    </format>
    <format dxfId="185">
      <pivotArea dataOnly="0" labelOnly="1" grandRow="1" outline="0" fieldPosition="0"/>
    </format>
    <format dxfId="152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51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69">
      <pivotArea collapsedLevelsAreSubtotals="1" fieldPosition="0">
        <references count="1">
          <reference field="1" count="0"/>
        </references>
      </pivotArea>
    </format>
    <format dxfId="68">
      <pivotArea dataOnly="0" labelOnly="1" fieldPosition="0">
        <references count="1">
          <reference field="1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67">
      <pivotArea dataOnly="0" labelOnly="1" fieldPosition="0">
        <references count="1">
          <reference field="1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66">
      <pivotArea dataOnly="0" labelOnly="1" fieldPosition="0">
        <references count="1">
          <reference field="1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65">
      <pivotArea dataOnly="0" labelOnly="1" fieldPosition="0">
        <references count="1">
          <reference field="1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64">
      <pivotArea dataOnly="0" labelOnly="1" fieldPosition="0">
        <references count="1">
          <reference field="1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63">
      <pivotArea dataOnly="0" labelOnly="1" fieldPosition="0">
        <references count="1">
          <reference field="1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62">
      <pivotArea dataOnly="0" labelOnly="1" fieldPosition="0">
        <references count="1">
          <reference field="1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61">
      <pivotArea dataOnly="0" labelOnly="1" fieldPosition="0">
        <references count="1">
          <reference field="1" count="15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36"/>
  <sheetViews>
    <sheetView zoomScaleNormal="100" workbookViewId="0">
      <selection activeCell="B12" sqref="B12"/>
    </sheetView>
  </sheetViews>
  <sheetFormatPr defaultRowHeight="15" x14ac:dyDescent="0.25"/>
  <cols>
    <col min="1" max="2" width="4.7109375" customWidth="1"/>
    <col min="3" max="3" width="16.7109375" customWidth="1"/>
    <col min="4" max="11" width="12.7109375" customWidth="1"/>
    <col min="12" max="12" width="16" customWidth="1"/>
    <col min="13" max="34" width="9.140625" style="1" customWidth="1"/>
  </cols>
  <sheetData>
    <row r="1" spans="1:12" s="1" customFormat="1" ht="12.75" customHeight="1" x14ac:dyDescent="0.2"/>
    <row r="2" spans="1:12" ht="44.25" customHeight="1" x14ac:dyDescent="0.25">
      <c r="A2" s="2">
        <v>1</v>
      </c>
      <c r="B2" s="123" t="s">
        <v>0</v>
      </c>
      <c r="C2" s="123"/>
      <c r="D2" s="123"/>
      <c r="E2" s="123"/>
      <c r="F2" s="123"/>
      <c r="G2" s="123"/>
      <c r="H2" s="123"/>
      <c r="I2" s="123"/>
      <c r="J2" s="123"/>
      <c r="K2" s="123"/>
      <c r="L2" s="123"/>
    </row>
    <row r="3" spans="1:12" ht="39" customHeight="1" x14ac:dyDescent="0.25">
      <c r="A3" s="2"/>
      <c r="B3" s="124" t="s">
        <v>1</v>
      </c>
      <c r="C3" s="125"/>
      <c r="D3" s="125"/>
      <c r="E3" s="125"/>
      <c r="F3" s="125"/>
      <c r="G3" s="125"/>
      <c r="H3" s="125"/>
      <c r="I3" s="125"/>
      <c r="J3" s="125"/>
      <c r="K3" s="125"/>
      <c r="L3" s="126"/>
    </row>
    <row r="4" spans="1:12" s="1" customFormat="1" ht="21" customHeight="1" x14ac:dyDescent="0.2">
      <c r="A4" s="3">
        <v>2</v>
      </c>
      <c r="B4" s="127" t="s">
        <v>2</v>
      </c>
      <c r="C4" s="128"/>
      <c r="D4" s="129" t="s">
        <v>3</v>
      </c>
      <c r="E4" s="130"/>
      <c r="F4" s="130"/>
      <c r="G4" s="130"/>
      <c r="H4" s="130"/>
      <c r="I4" s="130"/>
      <c r="J4" s="130"/>
      <c r="K4" s="130"/>
      <c r="L4" s="131"/>
    </row>
    <row r="5" spans="1:12" s="1" customFormat="1" ht="27.75" customHeight="1" x14ac:dyDescent="0.2">
      <c r="A5" s="2"/>
      <c r="B5" s="132" t="s">
        <v>4</v>
      </c>
      <c r="C5" s="133"/>
      <c r="D5" s="133"/>
      <c r="E5" s="133"/>
      <c r="F5" s="133"/>
      <c r="G5" s="133"/>
      <c r="H5" s="133"/>
      <c r="I5" s="133"/>
      <c r="J5" s="133"/>
      <c r="K5" s="133"/>
      <c r="L5" s="134"/>
    </row>
    <row r="6" spans="1:12" s="1" customFormat="1" ht="18.75" customHeight="1" x14ac:dyDescent="0.25">
      <c r="A6" s="4"/>
      <c r="B6" s="5"/>
      <c r="C6" s="5"/>
      <c r="D6" s="5"/>
      <c r="E6" s="5"/>
      <c r="F6" s="5"/>
      <c r="G6" s="6"/>
      <c r="H6" s="6"/>
      <c r="I6" s="6"/>
      <c r="J6" s="6"/>
      <c r="K6" s="6"/>
      <c r="L6" s="6"/>
    </row>
    <row r="7" spans="1:12" s="1" customFormat="1" ht="18.75" customHeight="1" x14ac:dyDescent="0.25">
      <c r="A7" s="2"/>
      <c r="B7" s="7"/>
      <c r="C7" s="7"/>
      <c r="D7" s="7"/>
      <c r="E7" s="7"/>
      <c r="F7" s="7"/>
      <c r="G7" s="8"/>
      <c r="H7" s="8"/>
      <c r="I7" s="8"/>
      <c r="J7" s="8"/>
      <c r="K7" s="8"/>
      <c r="L7" s="8"/>
    </row>
    <row r="8" spans="1:12" s="1" customFormat="1" ht="26.25" customHeight="1" x14ac:dyDescent="0.2">
      <c r="A8" s="2"/>
      <c r="B8" s="9" t="s">
        <v>5</v>
      </c>
      <c r="C8" s="135" t="s">
        <v>6</v>
      </c>
      <c r="D8" s="135"/>
      <c r="E8" s="135"/>
      <c r="F8" s="135"/>
      <c r="G8" s="135"/>
      <c r="H8" s="135"/>
      <c r="I8" s="135"/>
      <c r="J8" s="135"/>
      <c r="K8" s="135"/>
      <c r="L8" s="135"/>
    </row>
    <row r="9" spans="1:12" s="1" customFormat="1" ht="30.75" customHeight="1" x14ac:dyDescent="0.2">
      <c r="A9" s="2"/>
      <c r="B9" s="9"/>
      <c r="C9" s="136" t="s">
        <v>7</v>
      </c>
      <c r="D9" s="136"/>
      <c r="E9" s="136"/>
      <c r="F9" s="136"/>
      <c r="G9" s="136"/>
      <c r="H9" s="136"/>
      <c r="I9" s="136"/>
      <c r="J9" s="136"/>
      <c r="K9" s="136"/>
      <c r="L9" s="136"/>
    </row>
    <row r="10" spans="1:12" s="1" customFormat="1" ht="27" customHeight="1" x14ac:dyDescent="0.2">
      <c r="A10" s="2"/>
      <c r="B10" s="9"/>
      <c r="C10" s="136" t="s">
        <v>8</v>
      </c>
      <c r="D10" s="136"/>
      <c r="E10" s="136"/>
      <c r="F10" s="136"/>
      <c r="G10" s="136"/>
      <c r="H10" s="136"/>
      <c r="I10" s="136"/>
      <c r="J10" s="136"/>
      <c r="K10" s="136"/>
      <c r="L10" s="136"/>
    </row>
    <row r="11" spans="1:12" s="1" customFormat="1" ht="12.75" customHeight="1" x14ac:dyDescent="0.2">
      <c r="A11" s="10"/>
      <c r="B11" s="11"/>
      <c r="C11" s="12"/>
      <c r="D11" s="13"/>
      <c r="E11" s="11"/>
      <c r="F11" s="11"/>
      <c r="G11" s="11"/>
      <c r="H11" s="14"/>
      <c r="I11" s="11"/>
      <c r="J11" s="13"/>
      <c r="K11" s="11"/>
      <c r="L11" s="12"/>
    </row>
    <row r="12" spans="1:12" s="1" customFormat="1" ht="18.75" customHeight="1" x14ac:dyDescent="0.2">
      <c r="A12" s="2">
        <v>3</v>
      </c>
      <c r="B12" s="127" t="s">
        <v>9</v>
      </c>
      <c r="C12" s="128"/>
      <c r="D12" s="137" t="s">
        <v>10</v>
      </c>
      <c r="E12" s="138"/>
      <c r="F12" s="138"/>
      <c r="G12" s="138"/>
      <c r="H12" s="138"/>
      <c r="I12" s="138"/>
      <c r="J12" s="138"/>
      <c r="K12" s="138"/>
      <c r="L12" s="139"/>
    </row>
    <row r="13" spans="1:12" s="1" customFormat="1" ht="14.25" customHeight="1" x14ac:dyDescent="0.2">
      <c r="A13" s="2"/>
      <c r="B13" s="140"/>
      <c r="C13" s="141"/>
      <c r="D13" s="141"/>
      <c r="E13" s="141"/>
      <c r="F13" s="141"/>
      <c r="G13" s="141"/>
      <c r="H13" s="142"/>
      <c r="I13" s="143"/>
      <c r="J13" s="144"/>
      <c r="K13" s="15"/>
      <c r="L13" s="15"/>
    </row>
    <row r="14" spans="1:12" s="1" customFormat="1" ht="15.75" customHeight="1" x14ac:dyDescent="0.2">
      <c r="A14" s="2">
        <v>4</v>
      </c>
      <c r="B14" s="145" t="s">
        <v>11</v>
      </c>
      <c r="C14" s="146"/>
      <c r="D14" s="146"/>
      <c r="E14" s="146"/>
      <c r="F14" s="146"/>
      <c r="G14" s="146"/>
      <c r="H14" s="146"/>
      <c r="I14" s="146"/>
      <c r="J14" s="146"/>
      <c r="K14" s="146"/>
      <c r="L14" s="147"/>
    </row>
    <row r="15" spans="1:12" s="1" customFormat="1" ht="42" customHeight="1" x14ac:dyDescent="0.2">
      <c r="A15" s="2"/>
      <c r="B15" s="148" t="s">
        <v>12</v>
      </c>
      <c r="C15" s="148"/>
      <c r="D15" s="148"/>
      <c r="E15" s="148"/>
      <c r="F15" s="148"/>
      <c r="G15" s="148"/>
      <c r="H15" s="148"/>
      <c r="I15" s="148"/>
      <c r="J15" s="148"/>
      <c r="K15" s="148"/>
      <c r="L15" s="148"/>
    </row>
    <row r="16" spans="1:12" s="1" customFormat="1" ht="15" customHeight="1" x14ac:dyDescent="0.2">
      <c r="A16" s="2">
        <v>5</v>
      </c>
      <c r="B16" s="123" t="s">
        <v>13</v>
      </c>
      <c r="C16" s="123"/>
      <c r="D16" s="123"/>
      <c r="E16" s="123"/>
      <c r="F16" s="123"/>
      <c r="G16" s="123"/>
      <c r="H16" s="123"/>
      <c r="I16" s="123"/>
      <c r="J16" s="123"/>
      <c r="K16" s="123"/>
      <c r="L16" s="123"/>
    </row>
    <row r="17" spans="1:12" s="1" customFormat="1" ht="15" customHeight="1" x14ac:dyDescent="0.2">
      <c r="A17" s="10"/>
      <c r="B17" s="10"/>
      <c r="C17" s="149"/>
      <c r="D17" s="149"/>
      <c r="E17" s="149"/>
      <c r="F17" s="149"/>
      <c r="G17" s="149"/>
      <c r="H17" s="149"/>
      <c r="I17" s="149"/>
      <c r="J17" s="149"/>
      <c r="K17" s="149"/>
      <c r="L17" s="149"/>
    </row>
    <row r="18" spans="1:12" s="1" customFormat="1" ht="15" customHeight="1" x14ac:dyDescent="0.2">
      <c r="A18" s="10"/>
      <c r="B18" s="10"/>
      <c r="C18" s="16"/>
      <c r="D18" s="150" t="s">
        <v>14</v>
      </c>
      <c r="E18" s="149"/>
      <c r="F18" s="149"/>
      <c r="G18" s="149"/>
      <c r="H18" s="149"/>
      <c r="I18" s="149"/>
      <c r="J18" s="149"/>
      <c r="K18" s="149"/>
      <c r="L18" s="149"/>
    </row>
    <row r="19" spans="1:12" s="1" customFormat="1" ht="15" customHeight="1" x14ac:dyDescent="0.2">
      <c r="A19" s="10"/>
      <c r="B19" s="10"/>
      <c r="C19" s="17"/>
      <c r="D19" s="150" t="s">
        <v>15</v>
      </c>
      <c r="E19" s="149"/>
      <c r="F19" s="149"/>
      <c r="G19" s="149"/>
      <c r="H19" s="149"/>
      <c r="I19" s="149"/>
      <c r="J19" s="149"/>
      <c r="K19" s="149"/>
      <c r="L19" s="149"/>
    </row>
    <row r="20" spans="1:12" s="1" customFormat="1" ht="15" customHeight="1" x14ac:dyDescent="0.2">
      <c r="A20" s="10"/>
      <c r="B20" s="10"/>
      <c r="C20" s="18"/>
      <c r="D20" s="149" t="s">
        <v>16</v>
      </c>
      <c r="E20" s="149"/>
      <c r="F20" s="149"/>
      <c r="G20" s="149"/>
      <c r="H20" s="149"/>
      <c r="I20" s="149"/>
      <c r="J20" s="149"/>
      <c r="K20" s="149"/>
      <c r="L20" s="149"/>
    </row>
    <row r="21" spans="1:12" s="1" customFormat="1" ht="15" customHeight="1" x14ac:dyDescent="0.2">
      <c r="A21" s="10"/>
      <c r="B21" s="10"/>
      <c r="C21" s="19"/>
      <c r="D21" s="149" t="s">
        <v>17</v>
      </c>
      <c r="E21" s="149"/>
      <c r="F21" s="149"/>
      <c r="G21" s="149"/>
      <c r="H21" s="149"/>
      <c r="I21" s="149"/>
      <c r="J21" s="149"/>
      <c r="K21" s="149"/>
      <c r="L21" s="149"/>
    </row>
    <row r="22" spans="1:12" s="1" customFormat="1" ht="15" customHeight="1" x14ac:dyDescent="0.25">
      <c r="A22" s="10"/>
      <c r="B22" s="10"/>
      <c r="C22" s="20">
        <v>1</v>
      </c>
      <c r="D22" s="21" t="s">
        <v>18</v>
      </c>
      <c r="E22" s="21"/>
      <c r="F22" s="21"/>
      <c r="G22" s="21"/>
      <c r="H22" s="21"/>
      <c r="I22" s="21"/>
      <c r="J22" s="21"/>
      <c r="K22" s="21"/>
      <c r="L22" s="21"/>
    </row>
    <row r="23" spans="1:12" s="1" customFormat="1" ht="12.75" customHeight="1" x14ac:dyDescent="0.2">
      <c r="A23" s="10"/>
      <c r="B23" s="10"/>
      <c r="C23" s="10"/>
      <c r="D23" s="10"/>
      <c r="E23" s="10"/>
      <c r="F23" s="10"/>
      <c r="G23" s="10"/>
      <c r="H23" s="10"/>
      <c r="I23" s="10"/>
      <c r="J23" s="10"/>
      <c r="K23" s="10"/>
      <c r="L23" s="10"/>
    </row>
    <row r="24" spans="1:12" s="1" customFormat="1" ht="12.75" customHeight="1" x14ac:dyDescent="0.2">
      <c r="A24" s="10"/>
      <c r="B24" s="10"/>
      <c r="C24" s="10"/>
      <c r="D24" s="10"/>
      <c r="E24" s="10"/>
      <c r="F24" s="10"/>
      <c r="G24" s="10"/>
      <c r="H24" s="10"/>
      <c r="I24" s="10"/>
      <c r="J24" s="10"/>
      <c r="K24" s="10"/>
      <c r="L24" s="10"/>
    </row>
    <row r="25" spans="1:12" s="1" customFormat="1" ht="12.75" customHeight="1" x14ac:dyDescent="0.2">
      <c r="A25" s="10"/>
      <c r="B25" s="10"/>
      <c r="C25" s="10"/>
      <c r="D25" s="10"/>
      <c r="E25" s="10"/>
      <c r="F25" s="10"/>
      <c r="G25" s="10"/>
      <c r="H25" s="10"/>
      <c r="I25" s="10"/>
      <c r="J25" s="10"/>
      <c r="K25" s="10"/>
      <c r="L25" s="10"/>
    </row>
    <row r="26" spans="1:12" s="1" customFormat="1" ht="12.75" customHeight="1" x14ac:dyDescent="0.2">
      <c r="A26" s="10"/>
      <c r="B26" s="10"/>
      <c r="C26" s="10"/>
      <c r="D26" s="10"/>
      <c r="E26" s="10"/>
      <c r="F26" s="10"/>
      <c r="G26" s="10"/>
      <c r="H26" s="10"/>
      <c r="I26" s="10"/>
      <c r="J26" s="10"/>
      <c r="K26" s="10"/>
      <c r="L26" s="10"/>
    </row>
    <row r="27" spans="1:12" s="1" customFormat="1" ht="12.75" customHeight="1" x14ac:dyDescent="0.2">
      <c r="A27" s="10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</row>
    <row r="28" spans="1:12" s="1" customFormat="1" ht="12.75" customHeight="1" x14ac:dyDescent="0.2">
      <c r="A28" s="10"/>
      <c r="B28" s="10"/>
      <c r="C28" s="10"/>
      <c r="D28" s="10"/>
      <c r="E28" s="10"/>
      <c r="F28" s="10"/>
      <c r="G28" s="10"/>
      <c r="H28" s="10"/>
      <c r="I28" s="10"/>
      <c r="J28" s="10"/>
      <c r="K28" s="10"/>
      <c r="L28" s="10"/>
    </row>
    <row r="29" spans="1:12" s="1" customFormat="1" ht="12.75" customHeight="1" x14ac:dyDescent="0.2">
      <c r="A29" s="10"/>
      <c r="B29" s="10"/>
      <c r="C29" s="10"/>
      <c r="D29" s="10"/>
      <c r="E29" s="10"/>
      <c r="F29" s="10"/>
      <c r="G29" s="10"/>
      <c r="H29" s="10"/>
      <c r="I29" s="10"/>
      <c r="J29" s="10"/>
      <c r="K29" s="10"/>
      <c r="L29" s="10"/>
    </row>
    <row r="30" spans="1:12" s="1" customFormat="1" ht="12.75" customHeight="1" x14ac:dyDescent="0.2">
      <c r="A30" s="10"/>
      <c r="B30" s="10"/>
      <c r="C30" s="10"/>
      <c r="D30" s="10"/>
      <c r="E30" s="10"/>
      <c r="F30" s="10"/>
      <c r="G30" s="10"/>
      <c r="H30" s="10"/>
      <c r="I30" s="10"/>
      <c r="J30" s="10"/>
      <c r="K30" s="10"/>
      <c r="L30" s="10"/>
    </row>
    <row r="31" spans="1:12" s="1" customFormat="1" ht="12.75" customHeight="1" x14ac:dyDescent="0.2">
      <c r="A31" s="10"/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</row>
    <row r="32" spans="1:12" s="1" customFormat="1" ht="12.75" customHeight="1" x14ac:dyDescent="0.2">
      <c r="A32" s="10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</row>
    <row r="33" spans="1:12" s="1" customFormat="1" ht="12.75" customHeight="1" x14ac:dyDescent="0.2">
      <c r="A33" s="10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</row>
    <row r="34" spans="1:12" s="1" customFormat="1" ht="12.75" customHeight="1" x14ac:dyDescent="0.2">
      <c r="A34" s="10"/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</row>
    <row r="35" spans="1:12" s="1" customFormat="1" ht="12.75" customHeight="1" x14ac:dyDescent="0.2">
      <c r="A35" s="10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</row>
    <row r="36" spans="1:12" s="1" customFormat="1" ht="12.75" customHeight="1" x14ac:dyDescent="0.2">
      <c r="A36" s="10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</row>
    <row r="37" spans="1:12" s="1" customFormat="1" ht="12.75" customHeight="1" x14ac:dyDescent="0.2">
      <c r="A37" s="10"/>
      <c r="B37" s="10"/>
      <c r="C37" s="10"/>
      <c r="D37" s="10"/>
      <c r="E37" s="10"/>
      <c r="F37" s="10"/>
      <c r="G37" s="10"/>
      <c r="H37" s="10"/>
      <c r="I37" s="10"/>
      <c r="J37" s="10"/>
      <c r="K37" s="10"/>
      <c r="L37" s="10"/>
    </row>
    <row r="38" spans="1:12" s="1" customFormat="1" ht="12.75" customHeight="1" x14ac:dyDescent="0.2">
      <c r="A38" s="10"/>
      <c r="B38" s="10"/>
      <c r="C38" s="10"/>
      <c r="D38" s="10"/>
      <c r="E38" s="10"/>
      <c r="F38" s="10"/>
      <c r="G38" s="10"/>
      <c r="H38" s="10"/>
      <c r="I38" s="10"/>
      <c r="J38" s="10"/>
      <c r="K38" s="10"/>
      <c r="L38" s="10"/>
    </row>
    <row r="39" spans="1:12" s="1" customFormat="1" ht="12.75" customHeight="1" x14ac:dyDescent="0.2">
      <c r="A39" s="10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</row>
    <row r="40" spans="1:12" s="1" customFormat="1" ht="12.75" customHeight="1" x14ac:dyDescent="0.2">
      <c r="A40" s="10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</row>
    <row r="41" spans="1:12" s="1" customFormat="1" ht="12.75" customHeight="1" x14ac:dyDescent="0.2">
      <c r="A41" s="10"/>
      <c r="B41" s="10"/>
      <c r="C41" s="10"/>
      <c r="D41" s="10"/>
      <c r="E41" s="10"/>
      <c r="F41" s="10"/>
      <c r="G41" s="10"/>
      <c r="H41" s="10"/>
      <c r="I41" s="10"/>
      <c r="J41" s="10"/>
      <c r="K41" s="10"/>
      <c r="L41" s="10"/>
    </row>
    <row r="42" spans="1:12" s="1" customFormat="1" ht="12.75" customHeight="1" x14ac:dyDescent="0.2">
      <c r="A42" s="10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</row>
    <row r="43" spans="1:12" s="1" customFormat="1" ht="12.75" customHeight="1" x14ac:dyDescent="0.2">
      <c r="A43" s="10"/>
      <c r="B43" s="10"/>
      <c r="C43" s="10"/>
      <c r="D43" s="10"/>
      <c r="E43" s="10"/>
      <c r="F43" s="10"/>
      <c r="G43" s="10"/>
      <c r="H43" s="10"/>
      <c r="I43" s="10"/>
      <c r="J43" s="10"/>
      <c r="K43" s="10"/>
      <c r="L43" s="10"/>
    </row>
    <row r="44" spans="1:12" s="1" customFormat="1" ht="12.75" x14ac:dyDescent="0.2">
      <c r="A44" s="2"/>
    </row>
    <row r="45" spans="1:12" s="1" customFormat="1" ht="12.75" x14ac:dyDescent="0.2">
      <c r="A45" s="2"/>
    </row>
    <row r="46" spans="1:12" s="1" customFormat="1" ht="12.75" x14ac:dyDescent="0.2">
      <c r="A46" s="2"/>
    </row>
    <row r="47" spans="1:12" s="1" customFormat="1" ht="12.75" x14ac:dyDescent="0.2">
      <c r="A47" s="2"/>
    </row>
    <row r="48" spans="1:12" s="1" customFormat="1" ht="12.75" x14ac:dyDescent="0.2">
      <c r="A48" s="2"/>
    </row>
    <row r="49" spans="1:1" s="1" customFormat="1" ht="12.75" x14ac:dyDescent="0.2">
      <c r="A49" s="2"/>
    </row>
    <row r="50" spans="1:1" s="1" customFormat="1" ht="12.75" x14ac:dyDescent="0.2">
      <c r="A50" s="2"/>
    </row>
    <row r="51" spans="1:1" s="1" customFormat="1" ht="12.75" x14ac:dyDescent="0.2">
      <c r="A51" s="2"/>
    </row>
    <row r="52" spans="1:1" s="1" customFormat="1" ht="12.75" x14ac:dyDescent="0.2">
      <c r="A52" s="2"/>
    </row>
    <row r="53" spans="1:1" s="1" customFormat="1" ht="12.75" x14ac:dyDescent="0.2">
      <c r="A53" s="2"/>
    </row>
    <row r="54" spans="1:1" s="1" customFormat="1" ht="12.75" x14ac:dyDescent="0.2">
      <c r="A54" s="2"/>
    </row>
    <row r="55" spans="1:1" s="1" customFormat="1" ht="12.75" x14ac:dyDescent="0.2">
      <c r="A55" s="2"/>
    </row>
    <row r="56" spans="1:1" s="1" customFormat="1" ht="12.75" x14ac:dyDescent="0.2">
      <c r="A56" s="2"/>
    </row>
    <row r="57" spans="1:1" s="1" customFormat="1" ht="12.75" x14ac:dyDescent="0.2">
      <c r="A57" s="2"/>
    </row>
    <row r="58" spans="1:1" s="1" customFormat="1" ht="12.75" x14ac:dyDescent="0.2">
      <c r="A58" s="2"/>
    </row>
    <row r="59" spans="1:1" s="1" customFormat="1" ht="12.75" x14ac:dyDescent="0.2">
      <c r="A59" s="2"/>
    </row>
    <row r="60" spans="1:1" x14ac:dyDescent="0.25">
      <c r="A60" s="2"/>
    </row>
    <row r="61" spans="1:1" x14ac:dyDescent="0.25">
      <c r="A61" s="2"/>
    </row>
    <row r="62" spans="1:1" x14ac:dyDescent="0.25">
      <c r="A62" s="2"/>
    </row>
    <row r="63" spans="1:1" x14ac:dyDescent="0.25">
      <c r="A63" s="2"/>
    </row>
    <row r="64" spans="1:1" x14ac:dyDescent="0.25">
      <c r="A64" s="2"/>
    </row>
    <row r="65" spans="1:1" x14ac:dyDescent="0.25">
      <c r="A65" s="2"/>
    </row>
    <row r="66" spans="1:1" x14ac:dyDescent="0.25">
      <c r="A66" s="2"/>
    </row>
    <row r="67" spans="1:1" x14ac:dyDescent="0.25">
      <c r="A67" s="2"/>
    </row>
    <row r="68" spans="1:1" x14ac:dyDescent="0.25">
      <c r="A68" s="2"/>
    </row>
    <row r="69" spans="1:1" x14ac:dyDescent="0.25">
      <c r="A69" s="2"/>
    </row>
    <row r="70" spans="1:1" x14ac:dyDescent="0.25">
      <c r="A70" s="2"/>
    </row>
    <row r="71" spans="1:1" x14ac:dyDescent="0.25">
      <c r="A71" s="2"/>
    </row>
    <row r="72" spans="1:1" x14ac:dyDescent="0.25">
      <c r="A72" s="2"/>
    </row>
    <row r="73" spans="1:1" x14ac:dyDescent="0.25">
      <c r="A73" s="2"/>
    </row>
    <row r="74" spans="1:1" x14ac:dyDescent="0.25">
      <c r="A74" s="2"/>
    </row>
    <row r="75" spans="1:1" x14ac:dyDescent="0.25">
      <c r="A75" s="2"/>
    </row>
    <row r="76" spans="1:1" x14ac:dyDescent="0.25">
      <c r="A76" s="2"/>
    </row>
    <row r="77" spans="1:1" x14ac:dyDescent="0.25">
      <c r="A77" s="2"/>
    </row>
    <row r="78" spans="1:1" x14ac:dyDescent="0.25">
      <c r="A78" s="2"/>
    </row>
    <row r="79" spans="1:1" x14ac:dyDescent="0.25">
      <c r="A79" s="2"/>
    </row>
    <row r="80" spans="1:1" x14ac:dyDescent="0.25">
      <c r="A80" s="2"/>
    </row>
    <row r="81" spans="1:1" x14ac:dyDescent="0.25">
      <c r="A81" s="2"/>
    </row>
    <row r="82" spans="1:1" x14ac:dyDescent="0.25">
      <c r="A82" s="2"/>
    </row>
    <row r="83" spans="1:1" x14ac:dyDescent="0.25">
      <c r="A83" s="2"/>
    </row>
    <row r="84" spans="1:1" x14ac:dyDescent="0.25">
      <c r="A84" s="2"/>
    </row>
    <row r="85" spans="1:1" x14ac:dyDescent="0.25">
      <c r="A85" s="2"/>
    </row>
    <row r="86" spans="1:1" x14ac:dyDescent="0.25">
      <c r="A86" s="2"/>
    </row>
    <row r="87" spans="1:1" x14ac:dyDescent="0.25">
      <c r="A87" s="2"/>
    </row>
    <row r="88" spans="1:1" x14ac:dyDescent="0.25">
      <c r="A88" s="2"/>
    </row>
    <row r="89" spans="1:1" x14ac:dyDescent="0.25">
      <c r="A89" s="2"/>
    </row>
    <row r="90" spans="1:1" x14ac:dyDescent="0.25">
      <c r="A90" s="2"/>
    </row>
    <row r="91" spans="1:1" x14ac:dyDescent="0.25">
      <c r="A91" s="2"/>
    </row>
    <row r="92" spans="1:1" x14ac:dyDescent="0.25">
      <c r="A92" s="2"/>
    </row>
    <row r="93" spans="1:1" x14ac:dyDescent="0.25">
      <c r="A93" s="2"/>
    </row>
    <row r="94" spans="1:1" x14ac:dyDescent="0.25">
      <c r="A94" s="2"/>
    </row>
    <row r="95" spans="1:1" x14ac:dyDescent="0.25">
      <c r="A95" s="2"/>
    </row>
    <row r="96" spans="1:1" x14ac:dyDescent="0.25">
      <c r="A96" s="2"/>
    </row>
    <row r="97" spans="1:1" x14ac:dyDescent="0.25">
      <c r="A97" s="2"/>
    </row>
    <row r="98" spans="1:1" x14ac:dyDescent="0.25">
      <c r="A98" s="2"/>
    </row>
    <row r="99" spans="1:1" x14ac:dyDescent="0.25">
      <c r="A99" s="2"/>
    </row>
    <row r="100" spans="1:1" x14ac:dyDescent="0.25">
      <c r="A100" s="2"/>
    </row>
    <row r="101" spans="1:1" x14ac:dyDescent="0.25">
      <c r="A101" s="2"/>
    </row>
    <row r="102" spans="1:1" x14ac:dyDescent="0.25">
      <c r="A102" s="2"/>
    </row>
    <row r="103" spans="1:1" x14ac:dyDescent="0.25">
      <c r="A103" s="2"/>
    </row>
    <row r="104" spans="1:1" x14ac:dyDescent="0.25">
      <c r="A104" s="2"/>
    </row>
    <row r="105" spans="1:1" x14ac:dyDescent="0.25">
      <c r="A105" s="2"/>
    </row>
    <row r="106" spans="1:1" x14ac:dyDescent="0.25">
      <c r="A106" s="2"/>
    </row>
    <row r="107" spans="1:1" x14ac:dyDescent="0.25">
      <c r="A107" s="2"/>
    </row>
    <row r="108" spans="1:1" x14ac:dyDescent="0.25">
      <c r="A108" s="2"/>
    </row>
    <row r="109" spans="1:1" x14ac:dyDescent="0.25">
      <c r="A109" s="2"/>
    </row>
    <row r="110" spans="1:1" x14ac:dyDescent="0.25">
      <c r="A110" s="2"/>
    </row>
    <row r="111" spans="1:1" x14ac:dyDescent="0.25">
      <c r="A111" s="2"/>
    </row>
    <row r="112" spans="1:1" x14ac:dyDescent="0.25">
      <c r="A112" s="2"/>
    </row>
    <row r="113" spans="1:1" x14ac:dyDescent="0.25">
      <c r="A113" s="2"/>
    </row>
    <row r="114" spans="1:1" x14ac:dyDescent="0.25">
      <c r="A114" s="2"/>
    </row>
    <row r="115" spans="1:1" x14ac:dyDescent="0.25">
      <c r="A115" s="2"/>
    </row>
    <row r="116" spans="1:1" x14ac:dyDescent="0.25">
      <c r="A116" s="2"/>
    </row>
    <row r="117" spans="1:1" x14ac:dyDescent="0.25">
      <c r="A117" s="2"/>
    </row>
    <row r="118" spans="1:1" x14ac:dyDescent="0.25">
      <c r="A118" s="2"/>
    </row>
    <row r="119" spans="1:1" x14ac:dyDescent="0.25">
      <c r="A119" s="2"/>
    </row>
    <row r="120" spans="1:1" x14ac:dyDescent="0.25">
      <c r="A120" s="2"/>
    </row>
    <row r="121" spans="1:1" x14ac:dyDescent="0.25">
      <c r="A121" s="2"/>
    </row>
    <row r="122" spans="1:1" x14ac:dyDescent="0.25">
      <c r="A122" s="2"/>
    </row>
    <row r="123" spans="1:1" x14ac:dyDescent="0.25">
      <c r="A123" s="2"/>
    </row>
    <row r="124" spans="1:1" x14ac:dyDescent="0.25">
      <c r="A124" s="2"/>
    </row>
    <row r="125" spans="1:1" x14ac:dyDescent="0.25">
      <c r="A125" s="2"/>
    </row>
    <row r="126" spans="1:1" x14ac:dyDescent="0.25">
      <c r="A126" s="2"/>
    </row>
    <row r="127" spans="1:1" x14ac:dyDescent="0.25">
      <c r="A127" s="2"/>
    </row>
    <row r="128" spans="1:1" x14ac:dyDescent="0.25">
      <c r="A128" s="2"/>
    </row>
    <row r="129" spans="1:1" x14ac:dyDescent="0.25">
      <c r="A129" s="2"/>
    </row>
    <row r="130" spans="1:1" x14ac:dyDescent="0.25">
      <c r="A130" s="2"/>
    </row>
    <row r="131" spans="1:1" x14ac:dyDescent="0.25">
      <c r="A131" s="2"/>
    </row>
    <row r="132" spans="1:1" x14ac:dyDescent="0.25">
      <c r="A132" s="2"/>
    </row>
    <row r="133" spans="1:1" x14ac:dyDescent="0.25">
      <c r="A133" s="2"/>
    </row>
    <row r="134" spans="1:1" x14ac:dyDescent="0.25">
      <c r="A134" s="2"/>
    </row>
    <row r="135" spans="1:1" x14ac:dyDescent="0.25">
      <c r="A135" s="2"/>
    </row>
    <row r="136" spans="1:1" x14ac:dyDescent="0.25">
      <c r="A136" s="2"/>
    </row>
  </sheetData>
  <mergeCells count="21">
    <mergeCell ref="D21:L21"/>
    <mergeCell ref="C17:H17"/>
    <mergeCell ref="I17:L17"/>
    <mergeCell ref="D18:L18"/>
    <mergeCell ref="D19:L19"/>
    <mergeCell ref="D20:L20"/>
    <mergeCell ref="B13:H13"/>
    <mergeCell ref="I13:J13"/>
    <mergeCell ref="B14:L14"/>
    <mergeCell ref="B15:L15"/>
    <mergeCell ref="B16:L16"/>
    <mergeCell ref="C8:L8"/>
    <mergeCell ref="C9:L9"/>
    <mergeCell ref="C10:L10"/>
    <mergeCell ref="B12:C12"/>
    <mergeCell ref="D12:L12"/>
    <mergeCell ref="B2:L2"/>
    <mergeCell ref="B3:L3"/>
    <mergeCell ref="B4:C4"/>
    <mergeCell ref="D4:L4"/>
    <mergeCell ref="B5:L5"/>
  </mergeCells>
  <conditionalFormatting sqref="C22">
    <cfRule type="cellIs" dxfId="312" priority="1" operator="greaterThan">
      <formula>0</formula>
    </cfRule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8779"/>
  <sheetViews>
    <sheetView topLeftCell="A10" zoomScaleNormal="100" workbookViewId="0">
      <selection activeCell="N19" sqref="N19"/>
    </sheetView>
  </sheetViews>
  <sheetFormatPr defaultRowHeight="15" x14ac:dyDescent="0.25"/>
  <cols>
    <col min="2" max="2" width="11.85546875" customWidth="1"/>
    <col min="3" max="3" width="12.28515625" customWidth="1"/>
    <col min="4" max="4" width="7.42578125" customWidth="1"/>
    <col min="5" max="5" width="12.42578125" customWidth="1"/>
    <col min="6" max="6" width="7.5703125" customWidth="1"/>
    <col min="7" max="7" width="11.28515625" customWidth="1"/>
    <col min="8" max="8" width="9.140625" customWidth="1"/>
    <col min="10" max="10" width="9.140625" customWidth="1"/>
    <col min="12" max="12" width="9.140625" customWidth="1"/>
    <col min="13" max="13" width="25.5703125" customWidth="1"/>
    <col min="14" max="14" width="6.140625" customWidth="1"/>
    <col min="15" max="15" width="14.42578125" customWidth="1"/>
    <col min="16" max="16" width="16.5703125" customWidth="1"/>
    <col min="17" max="17" width="18.28515625" customWidth="1"/>
    <col min="18" max="18" width="17" customWidth="1"/>
    <col min="19" max="19" width="11.42578125" customWidth="1"/>
    <col min="20" max="20" width="18.140625" customWidth="1"/>
    <col min="21" max="21" width="19.85546875" customWidth="1"/>
  </cols>
  <sheetData>
    <row r="1" spans="3:21" ht="19.5" customHeight="1" x14ac:dyDescent="0.3">
      <c r="C1" s="151" t="s">
        <v>19</v>
      </c>
      <c r="D1" s="151"/>
      <c r="E1" s="151"/>
      <c r="F1" s="151"/>
      <c r="G1" s="151"/>
      <c r="H1" s="152" t="s">
        <v>20</v>
      </c>
      <c r="I1" s="152"/>
      <c r="J1" s="22"/>
      <c r="K1" s="22"/>
      <c r="L1" s="22"/>
      <c r="M1" s="23"/>
      <c r="N1" s="23"/>
      <c r="O1" s="153" t="s">
        <v>21</v>
      </c>
      <c r="P1" s="153"/>
      <c r="Q1" s="153"/>
      <c r="R1" s="154" t="s">
        <v>22</v>
      </c>
      <c r="S1" s="154"/>
      <c r="T1" s="154" t="s">
        <v>23</v>
      </c>
      <c r="U1" s="154"/>
    </row>
    <row r="2" spans="3:21" ht="19.5" customHeight="1" x14ac:dyDescent="0.35">
      <c r="C2" s="151" t="s">
        <v>24</v>
      </c>
      <c r="D2" s="151"/>
      <c r="E2" s="151"/>
      <c r="F2" s="151"/>
      <c r="G2" s="151"/>
      <c r="H2" s="155" t="s">
        <v>25</v>
      </c>
      <c r="I2" s="155"/>
      <c r="J2" s="24"/>
      <c r="K2" s="24"/>
      <c r="L2" s="24"/>
      <c r="M2" s="23"/>
      <c r="N2" s="23"/>
      <c r="O2" s="25"/>
      <c r="P2" s="25"/>
      <c r="Q2" s="26" t="s">
        <v>26</v>
      </c>
      <c r="R2" s="156">
        <v>0.93520000000000003</v>
      </c>
      <c r="S2" s="156"/>
      <c r="T2" s="156">
        <v>1.1951000000000001</v>
      </c>
      <c r="U2" s="156"/>
    </row>
    <row r="3" spans="3:21" ht="19.5" customHeight="1" x14ac:dyDescent="0.3">
      <c r="C3" s="151" t="s">
        <v>27</v>
      </c>
      <c r="D3" s="151"/>
      <c r="E3" s="151"/>
      <c r="F3" s="151"/>
      <c r="G3" s="151"/>
      <c r="H3" s="152" t="s">
        <v>28</v>
      </c>
      <c r="I3" s="152"/>
      <c r="J3" s="152"/>
      <c r="K3" s="152"/>
      <c r="L3" s="152"/>
      <c r="M3" s="152"/>
      <c r="N3" s="27"/>
      <c r="O3" s="25"/>
      <c r="P3" s="28"/>
      <c r="Q3" s="26" t="s">
        <v>29</v>
      </c>
      <c r="R3" s="156">
        <v>0</v>
      </c>
      <c r="S3" s="156"/>
      <c r="T3" s="156">
        <v>0</v>
      </c>
      <c r="U3" s="156"/>
    </row>
    <row r="5" spans="3:21" ht="15.75" customHeight="1" x14ac:dyDescent="0.25">
      <c r="C5" s="157" t="s">
        <v>30</v>
      </c>
      <c r="D5" s="157"/>
      <c r="E5" s="157"/>
      <c r="F5" s="157"/>
      <c r="G5" s="157"/>
      <c r="H5" s="25"/>
      <c r="I5" s="25"/>
      <c r="J5" s="25"/>
      <c r="K5" s="25"/>
      <c r="L5" s="25"/>
      <c r="M5" s="29" t="s">
        <v>13</v>
      </c>
      <c r="N5" s="25"/>
      <c r="O5" s="30"/>
      <c r="P5" s="158" t="s">
        <v>14</v>
      </c>
      <c r="Q5" s="159"/>
      <c r="R5" s="159"/>
      <c r="S5" s="159"/>
      <c r="T5" s="159"/>
      <c r="U5" s="159"/>
    </row>
    <row r="6" spans="3:21" ht="15.75" customHeight="1" x14ac:dyDescent="0.25">
      <c r="C6" s="31"/>
      <c r="D6" s="25"/>
      <c r="E6" s="25"/>
      <c r="F6" s="160" t="s">
        <v>31</v>
      </c>
      <c r="G6" s="160"/>
      <c r="H6" s="160" t="s">
        <v>32</v>
      </c>
      <c r="I6" s="160"/>
      <c r="J6" s="25"/>
      <c r="K6" s="25"/>
      <c r="L6" s="25"/>
      <c r="M6" s="25"/>
      <c r="N6" s="25"/>
      <c r="O6" s="30"/>
      <c r="P6" s="158" t="s">
        <v>15</v>
      </c>
      <c r="Q6" s="159"/>
      <c r="R6" s="159"/>
      <c r="S6" s="159"/>
      <c r="T6" s="159"/>
      <c r="U6" s="159"/>
    </row>
    <row r="7" spans="3:21" ht="15.75" customHeight="1" x14ac:dyDescent="0.25">
      <c r="C7" s="31"/>
      <c r="D7" s="25"/>
      <c r="E7" s="25"/>
      <c r="F7" s="161">
        <f>SUM(I20:I8798)</f>
        <v>8760</v>
      </c>
      <c r="G7" s="161"/>
      <c r="H7" s="161">
        <f>SUM(K20:K8798)</f>
        <v>4381</v>
      </c>
      <c r="I7" s="161"/>
      <c r="J7" s="25"/>
      <c r="K7" s="25"/>
      <c r="L7" s="25"/>
      <c r="M7" s="25"/>
      <c r="N7" s="25"/>
      <c r="O7" s="30">
        <v>1</v>
      </c>
      <c r="P7" s="162" t="s">
        <v>18</v>
      </c>
      <c r="Q7" s="163"/>
      <c r="R7" s="163"/>
      <c r="S7" s="163"/>
      <c r="T7" s="163"/>
      <c r="U7" s="163"/>
    </row>
    <row r="8" spans="3:21" ht="15.75" customHeight="1" x14ac:dyDescent="0.25">
      <c r="C8" s="31"/>
      <c r="D8" s="25"/>
      <c r="E8" s="25"/>
      <c r="F8" s="25"/>
      <c r="G8" s="25"/>
      <c r="H8" s="25"/>
      <c r="I8" s="25"/>
      <c r="J8" s="25"/>
      <c r="K8" s="25"/>
      <c r="L8" s="25"/>
      <c r="M8" s="25"/>
      <c r="N8" s="25"/>
      <c r="O8" s="25"/>
      <c r="P8" s="25"/>
      <c r="Q8" s="25"/>
      <c r="R8" s="25"/>
      <c r="S8" s="25"/>
      <c r="T8" s="25"/>
      <c r="U8" s="25"/>
    </row>
    <row r="9" spans="3:21" ht="15.75" customHeight="1" x14ac:dyDescent="0.25">
      <c r="C9" s="157" t="s">
        <v>33</v>
      </c>
      <c r="D9" s="157"/>
      <c r="E9" s="157"/>
      <c r="F9" s="157"/>
      <c r="G9" s="157"/>
      <c r="H9" s="25"/>
      <c r="I9" s="25"/>
      <c r="J9" s="25"/>
      <c r="K9" s="157" t="s">
        <v>34</v>
      </c>
      <c r="L9" s="157"/>
      <c r="M9" s="157"/>
      <c r="N9" s="25"/>
      <c r="O9" s="157" t="s">
        <v>35</v>
      </c>
      <c r="P9" s="157"/>
      <c r="Q9" s="157"/>
      <c r="R9" s="157"/>
      <c r="S9" s="157"/>
      <c r="T9" s="157"/>
      <c r="U9" s="157"/>
    </row>
    <row r="10" spans="3:21" ht="15.75" customHeight="1" x14ac:dyDescent="0.25">
      <c r="C10" s="31"/>
      <c r="D10" s="25"/>
      <c r="E10" s="25"/>
      <c r="F10" s="164" t="s">
        <v>36</v>
      </c>
      <c r="G10" s="164"/>
      <c r="H10" s="165" t="s">
        <v>37</v>
      </c>
      <c r="I10" s="165"/>
      <c r="J10" s="25"/>
      <c r="K10" s="164" t="s">
        <v>31</v>
      </c>
      <c r="L10" s="164"/>
      <c r="M10" s="34" t="s">
        <v>38</v>
      </c>
      <c r="N10" s="25"/>
      <c r="O10" s="32">
        <v>12</v>
      </c>
      <c r="P10" s="32">
        <v>13</v>
      </c>
      <c r="Q10" s="32">
        <v>14</v>
      </c>
      <c r="R10" s="32">
        <v>15</v>
      </c>
      <c r="S10" s="32">
        <v>16</v>
      </c>
      <c r="T10" s="32">
        <v>17</v>
      </c>
      <c r="U10" s="32">
        <v>18</v>
      </c>
    </row>
    <row r="11" spans="3:21" ht="15.75" customHeight="1" x14ac:dyDescent="0.25">
      <c r="C11" s="31"/>
      <c r="D11" s="25"/>
      <c r="E11" s="25"/>
      <c r="F11" s="166">
        <f>COUNTIF(O20:O8798,"&gt;0")</f>
        <v>2210</v>
      </c>
      <c r="G11" s="166"/>
      <c r="H11" s="166">
        <f>COUNTIF(R20:R8798,"&gt;0")</f>
        <v>2233</v>
      </c>
      <c r="I11" s="166"/>
      <c r="J11" s="25"/>
      <c r="K11" s="167">
        <f>COUNTIF($M20:$M8800,"СНВВ не працює")</f>
        <v>0</v>
      </c>
      <c r="L11" s="168"/>
      <c r="M11" s="36">
        <f>COUNTIF($M20:$M8800,"агрегати не працюють")</f>
        <v>4379</v>
      </c>
      <c r="N11" s="25"/>
      <c r="O11" s="37">
        <f t="shared" ref="O11:U11" si="0">COUNT(O20:O8798)</f>
        <v>2210</v>
      </c>
      <c r="P11" s="37">
        <f t="shared" si="0"/>
        <v>2210</v>
      </c>
      <c r="Q11" s="37">
        <f t="shared" si="0"/>
        <v>4381</v>
      </c>
      <c r="R11" s="37">
        <f t="shared" si="0"/>
        <v>2233</v>
      </c>
      <c r="S11" s="37">
        <f t="shared" si="0"/>
        <v>2233</v>
      </c>
      <c r="T11" s="37">
        <f t="shared" si="0"/>
        <v>4381</v>
      </c>
      <c r="U11" s="37">
        <f t="shared" si="0"/>
        <v>4381</v>
      </c>
    </row>
    <row r="12" spans="3:21" ht="15.75" customHeight="1" x14ac:dyDescent="0.25">
      <c r="C12" s="25"/>
      <c r="D12" s="25"/>
      <c r="E12" s="25"/>
      <c r="F12" s="25"/>
      <c r="G12" s="25"/>
      <c r="H12" s="25"/>
      <c r="I12" s="25"/>
      <c r="J12" s="25"/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</row>
    <row r="13" spans="3:21" ht="15.75" customHeight="1" x14ac:dyDescent="0.25">
      <c r="C13" s="157" t="s">
        <v>39</v>
      </c>
      <c r="D13" s="157"/>
      <c r="E13" s="157"/>
      <c r="F13" s="157"/>
      <c r="G13" s="157"/>
      <c r="H13" s="38"/>
      <c r="I13" s="38"/>
      <c r="J13" s="38"/>
      <c r="K13" s="25"/>
      <c r="L13" s="25"/>
      <c r="M13" s="25"/>
      <c r="N13" s="25"/>
      <c r="O13" s="157" t="s">
        <v>40</v>
      </c>
      <c r="P13" s="157"/>
      <c r="Q13" s="157"/>
      <c r="R13" s="157"/>
      <c r="S13" s="157"/>
      <c r="T13" s="157"/>
      <c r="U13" s="157"/>
    </row>
    <row r="14" spans="3:21" ht="15.75" customHeight="1" x14ac:dyDescent="0.25">
      <c r="C14" s="31"/>
      <c r="D14" s="25"/>
      <c r="E14" s="25"/>
      <c r="F14" s="164" t="s">
        <v>36</v>
      </c>
      <c r="G14" s="164"/>
      <c r="H14" s="164" t="s">
        <v>37</v>
      </c>
      <c r="I14" s="164"/>
      <c r="J14" s="164"/>
      <c r="K14" s="164" t="s">
        <v>41</v>
      </c>
      <c r="L14" s="164"/>
      <c r="M14" s="33" t="s">
        <v>42</v>
      </c>
      <c r="N14" s="25"/>
      <c r="O14" s="32">
        <v>12</v>
      </c>
      <c r="P14" s="32">
        <v>13</v>
      </c>
      <c r="Q14" s="32">
        <v>14</v>
      </c>
      <c r="R14" s="32">
        <v>15</v>
      </c>
      <c r="S14" s="32">
        <v>16</v>
      </c>
      <c r="T14" s="32">
        <v>17</v>
      </c>
      <c r="U14" s="32">
        <v>18</v>
      </c>
    </row>
    <row r="15" spans="3:21" ht="15.75" customHeight="1" x14ac:dyDescent="0.25">
      <c r="C15" s="31"/>
      <c r="D15" s="25"/>
      <c r="E15" s="25"/>
      <c r="F15" s="166">
        <f>COUNTIF(F20:F8798,"&gt;0")</f>
        <v>6550</v>
      </c>
      <c r="G15" s="166"/>
      <c r="H15" s="166">
        <f>COUNTIF(H20:H8798,"&gt;0")</f>
        <v>6527</v>
      </c>
      <c r="I15" s="166"/>
      <c r="J15" s="166"/>
      <c r="K15" s="166">
        <f>COUNTIF(J20:J8798,"&gt;0")</f>
        <v>0</v>
      </c>
      <c r="L15" s="166"/>
      <c r="M15" s="35">
        <f>COUNTIF(L20:L8798,"&gt;0")</f>
        <v>4379</v>
      </c>
      <c r="N15" s="25"/>
      <c r="O15" s="37"/>
      <c r="P15" s="37"/>
      <c r="Q15" s="37">
        <f>SUM(Q20:Q8798)</f>
        <v>4912260.0624000048</v>
      </c>
      <c r="R15" s="37"/>
      <c r="S15" s="37"/>
      <c r="T15" s="37">
        <f>SUM(T20:T8798)</f>
        <v>794222699.05490124</v>
      </c>
      <c r="U15" s="37">
        <f>SUM(U20:U8798)</f>
        <v>887964443746.81519</v>
      </c>
    </row>
    <row r="17" spans="2:21" ht="15.75" customHeight="1" x14ac:dyDescent="0.25">
      <c r="B17" s="178" t="s">
        <v>43</v>
      </c>
      <c r="C17" s="178" t="s">
        <v>44</v>
      </c>
      <c r="D17" s="178" t="s">
        <v>45</v>
      </c>
      <c r="E17" s="172" t="s">
        <v>46</v>
      </c>
      <c r="F17" s="172" t="s">
        <v>47</v>
      </c>
      <c r="G17" s="172" t="s">
        <v>48</v>
      </c>
      <c r="H17" s="172" t="s">
        <v>47</v>
      </c>
      <c r="I17" s="174" t="s">
        <v>49</v>
      </c>
      <c r="J17" s="172" t="s">
        <v>47</v>
      </c>
      <c r="K17" s="174" t="s">
        <v>50</v>
      </c>
      <c r="L17" s="172" t="s">
        <v>47</v>
      </c>
      <c r="M17" s="176" t="s">
        <v>51</v>
      </c>
      <c r="O17" s="169" t="s">
        <v>52</v>
      </c>
      <c r="P17" s="169"/>
      <c r="Q17" s="169"/>
      <c r="R17" s="170" t="s">
        <v>53</v>
      </c>
      <c r="S17" s="170"/>
      <c r="T17" s="171"/>
      <c r="U17" s="41"/>
    </row>
    <row r="18" spans="2:21" ht="105.75" customHeight="1" x14ac:dyDescent="0.25">
      <c r="B18" s="179"/>
      <c r="C18" s="179"/>
      <c r="D18" s="179"/>
      <c r="E18" s="173"/>
      <c r="F18" s="173"/>
      <c r="G18" s="173"/>
      <c r="H18" s="173"/>
      <c r="I18" s="175"/>
      <c r="J18" s="173"/>
      <c r="K18" s="175"/>
      <c r="L18" s="173"/>
      <c r="M18" s="177"/>
      <c r="O18" s="40" t="s">
        <v>54</v>
      </c>
      <c r="P18" s="42" t="s">
        <v>55</v>
      </c>
      <c r="Q18" s="39" t="s">
        <v>56</v>
      </c>
      <c r="R18" s="40" t="s">
        <v>54</v>
      </c>
      <c r="S18" s="42" t="s">
        <v>55</v>
      </c>
      <c r="T18" s="43" t="s">
        <v>56</v>
      </c>
      <c r="U18" s="44" t="s">
        <v>57</v>
      </c>
    </row>
    <row r="19" spans="2:21" x14ac:dyDescent="0.25">
      <c r="B19" s="45" t="s">
        <v>509</v>
      </c>
      <c r="C19" s="45" t="s">
        <v>510</v>
      </c>
      <c r="D19" s="45" t="s">
        <v>511</v>
      </c>
      <c r="E19" s="45" t="s">
        <v>512</v>
      </c>
      <c r="F19" s="45" t="s">
        <v>513</v>
      </c>
      <c r="G19" s="45" t="s">
        <v>514</v>
      </c>
      <c r="H19" s="45" t="s">
        <v>515</v>
      </c>
      <c r="I19" s="45" t="s">
        <v>516</v>
      </c>
      <c r="J19" s="45" t="s">
        <v>517</v>
      </c>
      <c r="K19" s="45" t="s">
        <v>518</v>
      </c>
      <c r="L19" s="45" t="s">
        <v>519</v>
      </c>
      <c r="M19" s="45" t="s">
        <v>520</v>
      </c>
      <c r="N19" s="46" t="s">
        <v>528</v>
      </c>
      <c r="O19" s="47" t="s">
        <v>521</v>
      </c>
      <c r="P19" s="47" t="s">
        <v>522</v>
      </c>
      <c r="Q19" s="47" t="s">
        <v>523</v>
      </c>
      <c r="R19" s="47" t="s">
        <v>524</v>
      </c>
      <c r="S19" s="47" t="s">
        <v>525</v>
      </c>
      <c r="T19" s="47" t="s">
        <v>526</v>
      </c>
      <c r="U19" s="48" t="s">
        <v>527</v>
      </c>
    </row>
    <row r="20" spans="2:21" ht="15.75" customHeight="1" x14ac:dyDescent="0.25">
      <c r="B20" s="49" t="s">
        <v>58</v>
      </c>
      <c r="C20" s="50" t="s">
        <v>59</v>
      </c>
      <c r="D20" s="51" t="s">
        <v>60</v>
      </c>
      <c r="E20" s="30">
        <v>370</v>
      </c>
      <c r="F20" s="30">
        <f t="shared" ref="F20:F8779" si="1">IF(E20="","",IF(E20&lt;1,1,0))</f>
        <v>0</v>
      </c>
      <c r="G20" s="30">
        <v>47867</v>
      </c>
      <c r="H20" s="30">
        <f t="shared" ref="H20:H8779" si="2">IF(G20="","",IF(G20&lt;1,1,0))</f>
        <v>0</v>
      </c>
      <c r="I20" s="30">
        <v>1</v>
      </c>
      <c r="J20" s="30">
        <f t="shared" ref="J20:J8779" si="3">IF(I20="","",IF(I20&lt;1,1,0))</f>
        <v>0</v>
      </c>
      <c r="K20" s="30">
        <v>1</v>
      </c>
      <c r="L20" s="30">
        <f t="shared" ref="L20:L8779" si="4">IF(K20="","",IF(K20&lt;1,1,0))</f>
        <v>0</v>
      </c>
      <c r="M20" s="52" t="str">
        <f t="shared" ref="M20:M8779" si="5">IF(I20="","чи робить СНВВ?",IF(K20="","чи роблять агрегати?",IF($K20=0,"агрегати не працюють",IF(AND($I20=0,$K20=1),"СНВВ не працює","OK"))))</f>
        <v>OK</v>
      </c>
      <c r="O20" s="30">
        <f t="shared" ref="O20:O8779" si="6">IF(OR(F20&lt;&gt;0, K20=0), "",E20)</f>
        <v>370</v>
      </c>
      <c r="P20" s="30">
        <f t="shared" ref="P20:P8779" si="7">IF(O20="", "",(O20*$R$2+$R$3))</f>
        <v>346.024</v>
      </c>
      <c r="Q20" s="30">
        <f t="shared" ref="Q20:Q8779" si="8">IF(AND($F20&lt;&gt;0,$K20=1),E20,P20)</f>
        <v>346.024</v>
      </c>
      <c r="R20" s="30">
        <f t="shared" ref="R20:R8779" si="9">IF(OR(H20&lt;&gt;0, K20=0), "",G20)</f>
        <v>47867</v>
      </c>
      <c r="S20" s="30">
        <f t="shared" ref="S20:S8779" si="10">IF(R20="", "",(R20*$T$2+$T$3))</f>
        <v>57205.851699999999</v>
      </c>
      <c r="T20" s="30">
        <f t="shared" ref="T20:T8779" si="11">IF(AND(H20&lt;&gt;0,K20=1),G20,S20)</f>
        <v>57205.851699999999</v>
      </c>
      <c r="U20" s="30">
        <f t="shared" ref="U20:U8779" si="12">IFERROR(Q20*T20,"")</f>
        <v>19794597.628640801</v>
      </c>
    </row>
    <row r="21" spans="2:21" ht="15.75" customHeight="1" x14ac:dyDescent="0.25">
      <c r="B21" s="49" t="s">
        <v>58</v>
      </c>
      <c r="C21" s="50" t="s">
        <v>59</v>
      </c>
      <c r="D21" s="51" t="s">
        <v>61</v>
      </c>
      <c r="E21" s="30">
        <v>1154</v>
      </c>
      <c r="F21" s="30">
        <v>0</v>
      </c>
      <c r="G21" s="30">
        <v>35906</v>
      </c>
      <c r="H21" s="30">
        <v>0</v>
      </c>
      <c r="I21" s="30">
        <v>1</v>
      </c>
      <c r="J21" s="30">
        <f t="shared" si="3"/>
        <v>0</v>
      </c>
      <c r="K21" s="30">
        <v>1</v>
      </c>
      <c r="L21" s="30">
        <f t="shared" si="4"/>
        <v>0</v>
      </c>
      <c r="M21" s="52" t="str">
        <f t="shared" si="5"/>
        <v>OK</v>
      </c>
      <c r="O21" s="30">
        <f t="shared" si="6"/>
        <v>1154</v>
      </c>
      <c r="P21" s="30">
        <f t="shared" si="7"/>
        <v>1079.2208000000001</v>
      </c>
      <c r="Q21" s="30">
        <f t="shared" si="8"/>
        <v>1079.2208000000001</v>
      </c>
      <c r="R21" s="30">
        <f t="shared" si="9"/>
        <v>35906</v>
      </c>
      <c r="S21" s="30">
        <f t="shared" si="10"/>
        <v>42911.260600000001</v>
      </c>
      <c r="T21" s="30">
        <f t="shared" si="11"/>
        <v>42911.260600000001</v>
      </c>
      <c r="U21" s="30">
        <f t="shared" si="12"/>
        <v>46310724.993740484</v>
      </c>
    </row>
    <row r="22" spans="2:21" ht="15.75" customHeight="1" x14ac:dyDescent="0.25">
      <c r="B22" s="49" t="s">
        <v>58</v>
      </c>
      <c r="C22" s="50" t="s">
        <v>59</v>
      </c>
      <c r="D22" s="51" t="s">
        <v>62</v>
      </c>
      <c r="E22" s="30">
        <v>0</v>
      </c>
      <c r="F22" s="30">
        <f t="shared" si="1"/>
        <v>1</v>
      </c>
      <c r="G22" s="30">
        <v>0</v>
      </c>
      <c r="H22" s="30">
        <f t="shared" si="2"/>
        <v>1</v>
      </c>
      <c r="I22" s="30">
        <v>1</v>
      </c>
      <c r="J22" s="30">
        <f t="shared" si="3"/>
        <v>0</v>
      </c>
      <c r="K22" s="30">
        <v>0</v>
      </c>
      <c r="L22" s="30">
        <f t="shared" si="4"/>
        <v>1</v>
      </c>
      <c r="M22" s="52" t="str">
        <f t="shared" si="5"/>
        <v>агрегати не працюють</v>
      </c>
      <c r="O22" s="30" t="str">
        <f t="shared" si="6"/>
        <v/>
      </c>
      <c r="P22" s="30" t="str">
        <f t="shared" si="7"/>
        <v/>
      </c>
      <c r="Q22" s="30" t="str">
        <f t="shared" si="8"/>
        <v/>
      </c>
      <c r="R22" s="30" t="str">
        <f t="shared" si="9"/>
        <v/>
      </c>
      <c r="S22" s="30" t="str">
        <f t="shared" si="10"/>
        <v/>
      </c>
      <c r="T22" s="30" t="str">
        <f t="shared" si="11"/>
        <v/>
      </c>
      <c r="U22" s="30" t="str">
        <f t="shared" si="12"/>
        <v/>
      </c>
    </row>
    <row r="23" spans="2:21" ht="15.75" customHeight="1" x14ac:dyDescent="0.25">
      <c r="B23" s="49" t="s">
        <v>58</v>
      </c>
      <c r="C23" s="50" t="s">
        <v>59</v>
      </c>
      <c r="D23" s="51" t="s">
        <v>63</v>
      </c>
      <c r="E23" s="30">
        <v>535</v>
      </c>
      <c r="F23" s="30">
        <v>0</v>
      </c>
      <c r="G23" s="30">
        <v>293505</v>
      </c>
      <c r="H23" s="30">
        <v>1</v>
      </c>
      <c r="I23" s="30">
        <v>1</v>
      </c>
      <c r="J23" s="30">
        <f t="shared" si="3"/>
        <v>0</v>
      </c>
      <c r="K23" s="30">
        <v>1</v>
      </c>
      <c r="L23" s="30">
        <f t="shared" si="4"/>
        <v>0</v>
      </c>
      <c r="M23" s="52" t="str">
        <f t="shared" si="5"/>
        <v>OK</v>
      </c>
      <c r="O23" s="30">
        <f t="shared" si="6"/>
        <v>535</v>
      </c>
      <c r="P23" s="30">
        <f t="shared" si="7"/>
        <v>500.33199999999999</v>
      </c>
      <c r="Q23" s="30">
        <f t="shared" si="8"/>
        <v>500.33199999999999</v>
      </c>
      <c r="R23" s="30" t="str">
        <f t="shared" si="9"/>
        <v/>
      </c>
      <c r="S23" s="30" t="str">
        <f t="shared" si="10"/>
        <v/>
      </c>
      <c r="T23" s="30">
        <f t="shared" si="11"/>
        <v>293505</v>
      </c>
      <c r="U23" s="30">
        <f t="shared" si="12"/>
        <v>146849943.66</v>
      </c>
    </row>
    <row r="24" spans="2:21" ht="15.75" customHeight="1" x14ac:dyDescent="0.25">
      <c r="B24" s="49" t="s">
        <v>58</v>
      </c>
      <c r="C24" s="50" t="s">
        <v>59</v>
      </c>
      <c r="D24" s="51" t="s">
        <v>64</v>
      </c>
      <c r="E24" s="30">
        <v>726</v>
      </c>
      <c r="F24" s="30">
        <v>1</v>
      </c>
      <c r="G24" s="30">
        <v>263965</v>
      </c>
      <c r="H24" s="30">
        <v>1</v>
      </c>
      <c r="I24" s="30">
        <v>1</v>
      </c>
      <c r="J24" s="30">
        <f t="shared" si="3"/>
        <v>0</v>
      </c>
      <c r="K24" s="30">
        <v>1</v>
      </c>
      <c r="L24" s="30">
        <f t="shared" si="4"/>
        <v>0</v>
      </c>
      <c r="M24" s="52" t="str">
        <f t="shared" si="5"/>
        <v>OK</v>
      </c>
      <c r="O24" s="30" t="str">
        <f t="shared" si="6"/>
        <v/>
      </c>
      <c r="P24" s="30" t="str">
        <f t="shared" si="7"/>
        <v/>
      </c>
      <c r="Q24" s="30">
        <f t="shared" si="8"/>
        <v>726</v>
      </c>
      <c r="R24" s="30" t="str">
        <f t="shared" si="9"/>
        <v/>
      </c>
      <c r="S24" s="30" t="str">
        <f t="shared" si="10"/>
        <v/>
      </c>
      <c r="T24" s="30">
        <f t="shared" si="11"/>
        <v>263965</v>
      </c>
      <c r="U24" s="30">
        <f t="shared" si="12"/>
        <v>191638590</v>
      </c>
    </row>
    <row r="25" spans="2:21" ht="15.75" customHeight="1" x14ac:dyDescent="0.25">
      <c r="B25" s="49" t="s">
        <v>58</v>
      </c>
      <c r="C25" s="50" t="s">
        <v>59</v>
      </c>
      <c r="D25" s="51" t="s">
        <v>65</v>
      </c>
      <c r="E25" s="30">
        <v>1553</v>
      </c>
      <c r="F25" s="30">
        <v>1</v>
      </c>
      <c r="G25" s="30">
        <v>114665</v>
      </c>
      <c r="H25" s="30">
        <v>0</v>
      </c>
      <c r="I25" s="30">
        <v>1</v>
      </c>
      <c r="J25" s="30">
        <f t="shared" si="3"/>
        <v>0</v>
      </c>
      <c r="K25" s="30">
        <v>1</v>
      </c>
      <c r="L25" s="30">
        <f t="shared" si="4"/>
        <v>0</v>
      </c>
      <c r="M25" s="52" t="str">
        <f t="shared" si="5"/>
        <v>OK</v>
      </c>
      <c r="O25" s="30" t="str">
        <f t="shared" si="6"/>
        <v/>
      </c>
      <c r="P25" s="30" t="str">
        <f t="shared" si="7"/>
        <v/>
      </c>
      <c r="Q25" s="30">
        <f t="shared" si="8"/>
        <v>1553</v>
      </c>
      <c r="R25" s="30">
        <f t="shared" si="9"/>
        <v>114665</v>
      </c>
      <c r="S25" s="30">
        <f t="shared" si="10"/>
        <v>137036.1415</v>
      </c>
      <c r="T25" s="30">
        <f t="shared" si="11"/>
        <v>137036.1415</v>
      </c>
      <c r="U25" s="30">
        <f t="shared" si="12"/>
        <v>212817127.74950001</v>
      </c>
    </row>
    <row r="26" spans="2:21" ht="15.75" customHeight="1" x14ac:dyDescent="0.25">
      <c r="B26" s="49" t="s">
        <v>58</v>
      </c>
      <c r="C26" s="50" t="s">
        <v>59</v>
      </c>
      <c r="D26" s="51" t="s">
        <v>66</v>
      </c>
      <c r="E26" s="30">
        <v>1055</v>
      </c>
      <c r="F26" s="30">
        <v>1</v>
      </c>
      <c r="G26" s="30">
        <v>118749</v>
      </c>
      <c r="H26" s="30">
        <v>0</v>
      </c>
      <c r="I26" s="30">
        <v>1</v>
      </c>
      <c r="J26" s="30">
        <f t="shared" si="3"/>
        <v>0</v>
      </c>
      <c r="K26" s="30">
        <v>1</v>
      </c>
      <c r="L26" s="30">
        <f t="shared" si="4"/>
        <v>0</v>
      </c>
      <c r="M26" s="52" t="str">
        <f t="shared" si="5"/>
        <v>OK</v>
      </c>
      <c r="O26" s="30" t="str">
        <f t="shared" si="6"/>
        <v/>
      </c>
      <c r="P26" s="30" t="str">
        <f t="shared" si="7"/>
        <v/>
      </c>
      <c r="Q26" s="30">
        <f t="shared" si="8"/>
        <v>1055</v>
      </c>
      <c r="R26" s="30">
        <f t="shared" si="9"/>
        <v>118749</v>
      </c>
      <c r="S26" s="30">
        <f t="shared" si="10"/>
        <v>141916.92990000002</v>
      </c>
      <c r="T26" s="30">
        <f t="shared" si="11"/>
        <v>141916.92990000002</v>
      </c>
      <c r="U26" s="30">
        <f t="shared" si="12"/>
        <v>149722361.04450002</v>
      </c>
    </row>
    <row r="27" spans="2:21" ht="15.75" customHeight="1" x14ac:dyDescent="0.25">
      <c r="B27" s="49" t="s">
        <v>58</v>
      </c>
      <c r="C27" s="50" t="s">
        <v>59</v>
      </c>
      <c r="D27" s="51" t="s">
        <v>67</v>
      </c>
      <c r="E27" s="30">
        <v>0</v>
      </c>
      <c r="F27" s="30">
        <f t="shared" si="1"/>
        <v>1</v>
      </c>
      <c r="G27" s="30">
        <v>0</v>
      </c>
      <c r="H27" s="30">
        <f t="shared" si="2"/>
        <v>1</v>
      </c>
      <c r="I27" s="30">
        <v>1</v>
      </c>
      <c r="J27" s="30">
        <f t="shared" si="3"/>
        <v>0</v>
      </c>
      <c r="K27" s="30">
        <v>0</v>
      </c>
      <c r="L27" s="30">
        <f t="shared" si="4"/>
        <v>1</v>
      </c>
      <c r="M27" s="52" t="str">
        <f t="shared" si="5"/>
        <v>агрегати не працюють</v>
      </c>
      <c r="O27" s="30" t="str">
        <f t="shared" si="6"/>
        <v/>
      </c>
      <c r="P27" s="30" t="str">
        <f t="shared" si="7"/>
        <v/>
      </c>
      <c r="Q27" s="30" t="str">
        <f t="shared" si="8"/>
        <v/>
      </c>
      <c r="R27" s="30" t="str">
        <f t="shared" si="9"/>
        <v/>
      </c>
      <c r="S27" s="30" t="str">
        <f t="shared" si="10"/>
        <v/>
      </c>
      <c r="T27" s="30" t="str">
        <f t="shared" si="11"/>
        <v/>
      </c>
      <c r="U27" s="30" t="str">
        <f t="shared" si="12"/>
        <v/>
      </c>
    </row>
    <row r="28" spans="2:21" ht="15.75" customHeight="1" x14ac:dyDescent="0.25">
      <c r="B28" s="49" t="s">
        <v>58</v>
      </c>
      <c r="C28" s="50" t="s">
        <v>59</v>
      </c>
      <c r="D28" s="51" t="s">
        <v>68</v>
      </c>
      <c r="E28" s="30">
        <v>1915</v>
      </c>
      <c r="F28" s="30">
        <v>1</v>
      </c>
      <c r="G28" s="30">
        <v>69229</v>
      </c>
      <c r="H28" s="30">
        <v>0</v>
      </c>
      <c r="I28" s="30">
        <v>1</v>
      </c>
      <c r="J28" s="30">
        <f t="shared" si="3"/>
        <v>0</v>
      </c>
      <c r="K28" s="30">
        <v>1</v>
      </c>
      <c r="L28" s="30">
        <f t="shared" si="4"/>
        <v>0</v>
      </c>
      <c r="M28" s="52" t="str">
        <f t="shared" si="5"/>
        <v>OK</v>
      </c>
      <c r="O28" s="30" t="str">
        <f t="shared" si="6"/>
        <v/>
      </c>
      <c r="P28" s="30" t="str">
        <f t="shared" si="7"/>
        <v/>
      </c>
      <c r="Q28" s="30">
        <f t="shared" si="8"/>
        <v>1915</v>
      </c>
      <c r="R28" s="30">
        <f t="shared" si="9"/>
        <v>69229</v>
      </c>
      <c r="S28" s="30">
        <f t="shared" si="10"/>
        <v>82735.577900000004</v>
      </c>
      <c r="T28" s="30">
        <f t="shared" si="11"/>
        <v>82735.577900000004</v>
      </c>
      <c r="U28" s="30">
        <f t="shared" si="12"/>
        <v>158438631.6785</v>
      </c>
    </row>
    <row r="29" spans="2:21" ht="15.75" customHeight="1" x14ac:dyDescent="0.25">
      <c r="B29" s="49" t="s">
        <v>58</v>
      </c>
      <c r="C29" s="50" t="s">
        <v>59</v>
      </c>
      <c r="D29" s="51" t="s">
        <v>69</v>
      </c>
      <c r="E29" s="30">
        <v>0</v>
      </c>
      <c r="F29" s="30">
        <f t="shared" si="1"/>
        <v>1</v>
      </c>
      <c r="G29" s="30">
        <v>0</v>
      </c>
      <c r="H29" s="30">
        <f t="shared" si="2"/>
        <v>1</v>
      </c>
      <c r="I29" s="30">
        <v>1</v>
      </c>
      <c r="J29" s="30">
        <f t="shared" si="3"/>
        <v>0</v>
      </c>
      <c r="K29" s="30">
        <v>0</v>
      </c>
      <c r="L29" s="30">
        <f t="shared" si="4"/>
        <v>1</v>
      </c>
      <c r="M29" s="52" t="str">
        <f t="shared" si="5"/>
        <v>агрегати не працюють</v>
      </c>
      <c r="O29" s="30" t="str">
        <f t="shared" si="6"/>
        <v/>
      </c>
      <c r="P29" s="30" t="str">
        <f t="shared" si="7"/>
        <v/>
      </c>
      <c r="Q29" s="30" t="str">
        <f t="shared" si="8"/>
        <v/>
      </c>
      <c r="R29" s="30" t="str">
        <f t="shared" si="9"/>
        <v/>
      </c>
      <c r="S29" s="30" t="str">
        <f t="shared" si="10"/>
        <v/>
      </c>
      <c r="T29" s="30" t="str">
        <f t="shared" si="11"/>
        <v/>
      </c>
      <c r="U29" s="30" t="str">
        <f t="shared" si="12"/>
        <v/>
      </c>
    </row>
    <row r="30" spans="2:21" ht="15.75" customHeight="1" x14ac:dyDescent="0.25">
      <c r="B30" s="49" t="s">
        <v>58</v>
      </c>
      <c r="C30" s="50" t="s">
        <v>59</v>
      </c>
      <c r="D30" s="51" t="s">
        <v>70</v>
      </c>
      <c r="E30" s="30">
        <v>1411</v>
      </c>
      <c r="F30" s="30">
        <v>0</v>
      </c>
      <c r="G30" s="30">
        <v>181955</v>
      </c>
      <c r="H30" s="30">
        <v>1</v>
      </c>
      <c r="I30" s="30">
        <v>1</v>
      </c>
      <c r="J30" s="30">
        <f t="shared" si="3"/>
        <v>0</v>
      </c>
      <c r="K30" s="30">
        <v>1</v>
      </c>
      <c r="L30" s="30">
        <f t="shared" si="4"/>
        <v>0</v>
      </c>
      <c r="M30" s="52" t="str">
        <f t="shared" si="5"/>
        <v>OK</v>
      </c>
      <c r="O30" s="30">
        <f t="shared" si="6"/>
        <v>1411</v>
      </c>
      <c r="P30" s="30">
        <f t="shared" si="7"/>
        <v>1319.5672</v>
      </c>
      <c r="Q30" s="30">
        <f t="shared" si="8"/>
        <v>1319.5672</v>
      </c>
      <c r="R30" s="30" t="str">
        <f t="shared" si="9"/>
        <v/>
      </c>
      <c r="S30" s="30" t="str">
        <f t="shared" si="10"/>
        <v/>
      </c>
      <c r="T30" s="30">
        <f t="shared" si="11"/>
        <v>181955</v>
      </c>
      <c r="U30" s="30">
        <f t="shared" si="12"/>
        <v>240101849.87599999</v>
      </c>
    </row>
    <row r="31" spans="2:21" ht="15.75" customHeight="1" x14ac:dyDescent="0.25">
      <c r="B31" s="49" t="s">
        <v>58</v>
      </c>
      <c r="C31" s="50" t="s">
        <v>59</v>
      </c>
      <c r="D31" s="51" t="s">
        <v>71</v>
      </c>
      <c r="E31" s="30">
        <v>0</v>
      </c>
      <c r="F31" s="30">
        <f t="shared" si="1"/>
        <v>1</v>
      </c>
      <c r="G31" s="30">
        <v>0</v>
      </c>
      <c r="H31" s="30">
        <f t="shared" si="2"/>
        <v>1</v>
      </c>
      <c r="I31" s="30">
        <v>1</v>
      </c>
      <c r="J31" s="30">
        <f t="shared" si="3"/>
        <v>0</v>
      </c>
      <c r="K31" s="30">
        <v>0</v>
      </c>
      <c r="L31" s="30">
        <f t="shared" si="4"/>
        <v>1</v>
      </c>
      <c r="M31" s="52" t="str">
        <f t="shared" si="5"/>
        <v>агрегати не працюють</v>
      </c>
      <c r="O31" s="30" t="str">
        <f t="shared" si="6"/>
        <v/>
      </c>
      <c r="P31" s="30" t="str">
        <f t="shared" si="7"/>
        <v/>
      </c>
      <c r="Q31" s="30" t="str">
        <f t="shared" si="8"/>
        <v/>
      </c>
      <c r="R31" s="30" t="str">
        <f t="shared" si="9"/>
        <v/>
      </c>
      <c r="S31" s="30" t="str">
        <f t="shared" si="10"/>
        <v/>
      </c>
      <c r="T31" s="30" t="str">
        <f t="shared" si="11"/>
        <v/>
      </c>
      <c r="U31" s="30" t="str">
        <f t="shared" si="12"/>
        <v/>
      </c>
    </row>
    <row r="32" spans="2:21" ht="15.75" customHeight="1" x14ac:dyDescent="0.25">
      <c r="B32" s="49" t="s">
        <v>58</v>
      </c>
      <c r="C32" s="50" t="s">
        <v>59</v>
      </c>
      <c r="D32" s="51" t="s">
        <v>72</v>
      </c>
      <c r="E32" s="30">
        <v>0</v>
      </c>
      <c r="F32" s="30">
        <f t="shared" si="1"/>
        <v>1</v>
      </c>
      <c r="G32" s="30">
        <v>0</v>
      </c>
      <c r="H32" s="30">
        <f t="shared" si="2"/>
        <v>1</v>
      </c>
      <c r="I32" s="30">
        <v>1</v>
      </c>
      <c r="J32" s="30">
        <f t="shared" si="3"/>
        <v>0</v>
      </c>
      <c r="K32" s="30">
        <v>0</v>
      </c>
      <c r="L32" s="30">
        <f t="shared" si="4"/>
        <v>1</v>
      </c>
      <c r="M32" s="52" t="str">
        <f t="shared" si="5"/>
        <v>агрегати не працюють</v>
      </c>
      <c r="O32" s="30" t="str">
        <f t="shared" si="6"/>
        <v/>
      </c>
      <c r="P32" s="30" t="str">
        <f t="shared" si="7"/>
        <v/>
      </c>
      <c r="Q32" s="30" t="str">
        <f t="shared" si="8"/>
        <v/>
      </c>
      <c r="R32" s="30" t="str">
        <f t="shared" si="9"/>
        <v/>
      </c>
      <c r="S32" s="30" t="str">
        <f t="shared" si="10"/>
        <v/>
      </c>
      <c r="T32" s="30" t="str">
        <f t="shared" si="11"/>
        <v/>
      </c>
      <c r="U32" s="30" t="str">
        <f t="shared" si="12"/>
        <v/>
      </c>
    </row>
    <row r="33" spans="2:21" ht="15.75" customHeight="1" x14ac:dyDescent="0.25">
      <c r="B33" s="49" t="s">
        <v>58</v>
      </c>
      <c r="C33" s="50" t="s">
        <v>59</v>
      </c>
      <c r="D33" s="51" t="s">
        <v>73</v>
      </c>
      <c r="E33" s="30">
        <v>1942</v>
      </c>
      <c r="F33" s="30">
        <v>0</v>
      </c>
      <c r="G33" s="30">
        <v>278692</v>
      </c>
      <c r="H33" s="30">
        <v>0</v>
      </c>
      <c r="I33" s="30">
        <v>1</v>
      </c>
      <c r="J33" s="30">
        <f t="shared" si="3"/>
        <v>0</v>
      </c>
      <c r="K33" s="30">
        <v>1</v>
      </c>
      <c r="L33" s="30">
        <f t="shared" si="4"/>
        <v>0</v>
      </c>
      <c r="M33" s="52" t="str">
        <f t="shared" si="5"/>
        <v>OK</v>
      </c>
      <c r="O33" s="30">
        <f t="shared" si="6"/>
        <v>1942</v>
      </c>
      <c r="P33" s="30">
        <f t="shared" si="7"/>
        <v>1816.1584</v>
      </c>
      <c r="Q33" s="30">
        <f t="shared" si="8"/>
        <v>1816.1584</v>
      </c>
      <c r="R33" s="30">
        <f t="shared" si="9"/>
        <v>278692</v>
      </c>
      <c r="S33" s="30">
        <f t="shared" si="10"/>
        <v>333064.80920000002</v>
      </c>
      <c r="T33" s="30">
        <f t="shared" si="11"/>
        <v>333064.80920000002</v>
      </c>
      <c r="U33" s="30">
        <f t="shared" si="12"/>
        <v>604898450.97297728</v>
      </c>
    </row>
    <row r="34" spans="2:21" ht="15.75" customHeight="1" x14ac:dyDescent="0.25">
      <c r="B34" s="49" t="s">
        <v>58</v>
      </c>
      <c r="C34" s="50" t="s">
        <v>59</v>
      </c>
      <c r="D34" s="51" t="s">
        <v>74</v>
      </c>
      <c r="E34" s="30">
        <v>1480</v>
      </c>
      <c r="F34" s="30">
        <v>0</v>
      </c>
      <c r="G34" s="30">
        <v>95476</v>
      </c>
      <c r="H34" s="30">
        <v>1</v>
      </c>
      <c r="I34" s="30">
        <v>1</v>
      </c>
      <c r="J34" s="30">
        <f t="shared" si="3"/>
        <v>0</v>
      </c>
      <c r="K34" s="30">
        <v>1</v>
      </c>
      <c r="L34" s="30">
        <f t="shared" si="4"/>
        <v>0</v>
      </c>
      <c r="M34" s="52" t="str">
        <f t="shared" si="5"/>
        <v>OK</v>
      </c>
      <c r="O34" s="30">
        <f t="shared" si="6"/>
        <v>1480</v>
      </c>
      <c r="P34" s="30">
        <f t="shared" si="7"/>
        <v>1384.096</v>
      </c>
      <c r="Q34" s="30">
        <f t="shared" si="8"/>
        <v>1384.096</v>
      </c>
      <c r="R34" s="30" t="str">
        <f t="shared" si="9"/>
        <v/>
      </c>
      <c r="S34" s="30" t="str">
        <f t="shared" si="10"/>
        <v/>
      </c>
      <c r="T34" s="30">
        <f t="shared" si="11"/>
        <v>95476</v>
      </c>
      <c r="U34" s="30">
        <f t="shared" si="12"/>
        <v>132147949.69599999</v>
      </c>
    </row>
    <row r="35" spans="2:21" ht="15.75" customHeight="1" x14ac:dyDescent="0.25">
      <c r="B35" s="49" t="s">
        <v>58</v>
      </c>
      <c r="C35" s="50" t="s">
        <v>59</v>
      </c>
      <c r="D35" s="51" t="s">
        <v>75</v>
      </c>
      <c r="E35" s="30">
        <v>1264</v>
      </c>
      <c r="F35" s="30">
        <v>1</v>
      </c>
      <c r="G35" s="30">
        <v>135294</v>
      </c>
      <c r="H35" s="30">
        <v>0</v>
      </c>
      <c r="I35" s="30">
        <v>1</v>
      </c>
      <c r="J35" s="30">
        <f t="shared" si="3"/>
        <v>0</v>
      </c>
      <c r="K35" s="30">
        <v>1</v>
      </c>
      <c r="L35" s="30">
        <f t="shared" si="4"/>
        <v>0</v>
      </c>
      <c r="M35" s="52" t="str">
        <f t="shared" si="5"/>
        <v>OK</v>
      </c>
      <c r="O35" s="30" t="str">
        <f t="shared" si="6"/>
        <v/>
      </c>
      <c r="P35" s="30" t="str">
        <f t="shared" si="7"/>
        <v/>
      </c>
      <c r="Q35" s="30">
        <f t="shared" si="8"/>
        <v>1264</v>
      </c>
      <c r="R35" s="30">
        <f t="shared" si="9"/>
        <v>135294</v>
      </c>
      <c r="S35" s="30">
        <f t="shared" si="10"/>
        <v>161689.85940000002</v>
      </c>
      <c r="T35" s="30">
        <f t="shared" si="11"/>
        <v>161689.85940000002</v>
      </c>
      <c r="U35" s="30">
        <f t="shared" si="12"/>
        <v>204375982.28160003</v>
      </c>
    </row>
    <row r="36" spans="2:21" ht="15.75" customHeight="1" x14ac:dyDescent="0.25">
      <c r="B36" s="49" t="s">
        <v>58</v>
      </c>
      <c r="C36" s="50" t="s">
        <v>59</v>
      </c>
      <c r="D36" s="51" t="s">
        <v>76</v>
      </c>
      <c r="E36" s="30">
        <v>474</v>
      </c>
      <c r="F36" s="30">
        <v>0</v>
      </c>
      <c r="G36" s="30">
        <v>177151</v>
      </c>
      <c r="H36" s="30">
        <v>0</v>
      </c>
      <c r="I36" s="30">
        <v>1</v>
      </c>
      <c r="J36" s="30">
        <f t="shared" si="3"/>
        <v>0</v>
      </c>
      <c r="K36" s="30">
        <v>1</v>
      </c>
      <c r="L36" s="30">
        <f t="shared" si="4"/>
        <v>0</v>
      </c>
      <c r="M36" s="52" t="str">
        <f t="shared" si="5"/>
        <v>OK</v>
      </c>
      <c r="O36" s="30">
        <f t="shared" si="6"/>
        <v>474</v>
      </c>
      <c r="P36" s="30">
        <f t="shared" si="7"/>
        <v>443.28480000000002</v>
      </c>
      <c r="Q36" s="30">
        <f t="shared" si="8"/>
        <v>443.28480000000002</v>
      </c>
      <c r="R36" s="30">
        <f t="shared" si="9"/>
        <v>177151</v>
      </c>
      <c r="S36" s="30">
        <f t="shared" si="10"/>
        <v>211713.16010000001</v>
      </c>
      <c r="T36" s="30">
        <f t="shared" si="11"/>
        <v>211713.16010000001</v>
      </c>
      <c r="U36" s="30">
        <f t="shared" si="12"/>
        <v>93849225.832296491</v>
      </c>
    </row>
    <row r="37" spans="2:21" ht="15.75" customHeight="1" x14ac:dyDescent="0.25">
      <c r="B37" s="49" t="s">
        <v>58</v>
      </c>
      <c r="C37" s="50" t="s">
        <v>59</v>
      </c>
      <c r="D37" s="51" t="s">
        <v>77</v>
      </c>
      <c r="E37" s="30">
        <v>900</v>
      </c>
      <c r="F37" s="30">
        <v>0</v>
      </c>
      <c r="G37" s="30">
        <v>69961</v>
      </c>
      <c r="H37" s="30">
        <v>0</v>
      </c>
      <c r="I37" s="30">
        <v>1</v>
      </c>
      <c r="J37" s="30">
        <f t="shared" si="3"/>
        <v>0</v>
      </c>
      <c r="K37" s="30">
        <v>1</v>
      </c>
      <c r="L37" s="30">
        <f t="shared" si="4"/>
        <v>0</v>
      </c>
      <c r="M37" s="52" t="str">
        <f t="shared" si="5"/>
        <v>OK</v>
      </c>
      <c r="O37" s="30">
        <f t="shared" si="6"/>
        <v>900</v>
      </c>
      <c r="P37" s="30">
        <f t="shared" si="7"/>
        <v>841.68000000000006</v>
      </c>
      <c r="Q37" s="30">
        <f t="shared" si="8"/>
        <v>841.68000000000006</v>
      </c>
      <c r="R37" s="30">
        <f t="shared" si="9"/>
        <v>69961</v>
      </c>
      <c r="S37" s="30">
        <f t="shared" si="10"/>
        <v>83610.391100000008</v>
      </c>
      <c r="T37" s="30">
        <f t="shared" si="11"/>
        <v>83610.391100000008</v>
      </c>
      <c r="U37" s="30">
        <f t="shared" si="12"/>
        <v>70373193.981048018</v>
      </c>
    </row>
    <row r="38" spans="2:21" ht="15.75" customHeight="1" x14ac:dyDescent="0.25">
      <c r="B38" s="49" t="s">
        <v>58</v>
      </c>
      <c r="C38" s="50" t="s">
        <v>59</v>
      </c>
      <c r="D38" s="51" t="s">
        <v>78</v>
      </c>
      <c r="E38" s="30">
        <v>1918</v>
      </c>
      <c r="F38" s="30">
        <v>1</v>
      </c>
      <c r="G38" s="30">
        <v>105643</v>
      </c>
      <c r="H38" s="30">
        <v>1</v>
      </c>
      <c r="I38" s="30">
        <v>1</v>
      </c>
      <c r="J38" s="30">
        <f t="shared" si="3"/>
        <v>0</v>
      </c>
      <c r="K38" s="30">
        <v>1</v>
      </c>
      <c r="L38" s="30">
        <f t="shared" si="4"/>
        <v>0</v>
      </c>
      <c r="M38" s="52" t="str">
        <f t="shared" si="5"/>
        <v>OK</v>
      </c>
      <c r="O38" s="30" t="str">
        <f t="shared" si="6"/>
        <v/>
      </c>
      <c r="P38" s="30" t="str">
        <f t="shared" si="7"/>
        <v/>
      </c>
      <c r="Q38" s="30">
        <f t="shared" si="8"/>
        <v>1918</v>
      </c>
      <c r="R38" s="30" t="str">
        <f t="shared" si="9"/>
        <v/>
      </c>
      <c r="S38" s="30" t="str">
        <f t="shared" si="10"/>
        <v/>
      </c>
      <c r="T38" s="30">
        <f t="shared" si="11"/>
        <v>105643</v>
      </c>
      <c r="U38" s="30">
        <f t="shared" si="12"/>
        <v>202623274</v>
      </c>
    </row>
    <row r="39" spans="2:21" ht="15.75" customHeight="1" x14ac:dyDescent="0.25">
      <c r="B39" s="49" t="s">
        <v>58</v>
      </c>
      <c r="C39" s="50" t="s">
        <v>59</v>
      </c>
      <c r="D39" s="51" t="s">
        <v>79</v>
      </c>
      <c r="E39" s="30">
        <v>0</v>
      </c>
      <c r="F39" s="30">
        <f t="shared" si="1"/>
        <v>1</v>
      </c>
      <c r="G39" s="30">
        <v>0</v>
      </c>
      <c r="H39" s="30">
        <f t="shared" si="2"/>
        <v>1</v>
      </c>
      <c r="I39" s="30">
        <v>1</v>
      </c>
      <c r="J39" s="30">
        <f t="shared" si="3"/>
        <v>0</v>
      </c>
      <c r="K39" s="30">
        <v>0</v>
      </c>
      <c r="L39" s="30">
        <f t="shared" si="4"/>
        <v>1</v>
      </c>
      <c r="M39" s="52" t="str">
        <f t="shared" si="5"/>
        <v>агрегати не працюють</v>
      </c>
      <c r="O39" s="30" t="str">
        <f t="shared" si="6"/>
        <v/>
      </c>
      <c r="P39" s="30" t="str">
        <f t="shared" si="7"/>
        <v/>
      </c>
      <c r="Q39" s="30" t="str">
        <f t="shared" si="8"/>
        <v/>
      </c>
      <c r="R39" s="30" t="str">
        <f t="shared" si="9"/>
        <v/>
      </c>
      <c r="S39" s="30" t="str">
        <f t="shared" si="10"/>
        <v/>
      </c>
      <c r="T39" s="30" t="str">
        <f t="shared" si="11"/>
        <v/>
      </c>
      <c r="U39" s="30" t="str">
        <f t="shared" si="12"/>
        <v/>
      </c>
    </row>
    <row r="40" spans="2:21" ht="15.75" customHeight="1" x14ac:dyDescent="0.25">
      <c r="B40" s="49" t="s">
        <v>58</v>
      </c>
      <c r="C40" s="50" t="s">
        <v>59</v>
      </c>
      <c r="D40" s="51" t="s">
        <v>80</v>
      </c>
      <c r="E40" s="30">
        <v>1813</v>
      </c>
      <c r="F40" s="30">
        <v>1</v>
      </c>
      <c r="G40" s="30">
        <v>115269</v>
      </c>
      <c r="H40" s="30">
        <v>0</v>
      </c>
      <c r="I40" s="30">
        <v>1</v>
      </c>
      <c r="J40" s="30">
        <f t="shared" si="3"/>
        <v>0</v>
      </c>
      <c r="K40" s="30">
        <v>1</v>
      </c>
      <c r="L40" s="30">
        <f t="shared" si="4"/>
        <v>0</v>
      </c>
      <c r="M40" s="52" t="str">
        <f t="shared" si="5"/>
        <v>OK</v>
      </c>
      <c r="O40" s="30" t="str">
        <f t="shared" si="6"/>
        <v/>
      </c>
      <c r="P40" s="30" t="str">
        <f t="shared" si="7"/>
        <v/>
      </c>
      <c r="Q40" s="30">
        <f t="shared" si="8"/>
        <v>1813</v>
      </c>
      <c r="R40" s="30">
        <f t="shared" si="9"/>
        <v>115269</v>
      </c>
      <c r="S40" s="30">
        <f t="shared" si="10"/>
        <v>137757.98190000001</v>
      </c>
      <c r="T40" s="30">
        <f t="shared" si="11"/>
        <v>137757.98190000001</v>
      </c>
      <c r="U40" s="30">
        <f t="shared" si="12"/>
        <v>249755221.18470001</v>
      </c>
    </row>
    <row r="41" spans="2:21" ht="15.75" customHeight="1" x14ac:dyDescent="0.25">
      <c r="B41" s="49" t="s">
        <v>58</v>
      </c>
      <c r="C41" s="50" t="s">
        <v>59</v>
      </c>
      <c r="D41" s="51" t="s">
        <v>81</v>
      </c>
      <c r="E41" s="30">
        <v>0</v>
      </c>
      <c r="F41" s="30">
        <f t="shared" si="1"/>
        <v>1</v>
      </c>
      <c r="G41" s="30">
        <v>0</v>
      </c>
      <c r="H41" s="30">
        <f t="shared" si="2"/>
        <v>1</v>
      </c>
      <c r="I41" s="30">
        <v>1</v>
      </c>
      <c r="J41" s="30">
        <f t="shared" si="3"/>
        <v>0</v>
      </c>
      <c r="K41" s="30">
        <v>0</v>
      </c>
      <c r="L41" s="30">
        <f t="shared" si="4"/>
        <v>1</v>
      </c>
      <c r="M41" s="52" t="str">
        <f t="shared" si="5"/>
        <v>агрегати не працюють</v>
      </c>
      <c r="O41" s="30" t="str">
        <f t="shared" si="6"/>
        <v/>
      </c>
      <c r="P41" s="30" t="str">
        <f t="shared" si="7"/>
        <v/>
      </c>
      <c r="Q41" s="30" t="str">
        <f t="shared" si="8"/>
        <v/>
      </c>
      <c r="R41" s="30" t="str">
        <f t="shared" si="9"/>
        <v/>
      </c>
      <c r="S41" s="30" t="str">
        <f t="shared" si="10"/>
        <v/>
      </c>
      <c r="T41" s="30" t="str">
        <f t="shared" si="11"/>
        <v/>
      </c>
      <c r="U41" s="30" t="str">
        <f t="shared" si="12"/>
        <v/>
      </c>
    </row>
    <row r="42" spans="2:21" ht="15.75" customHeight="1" x14ac:dyDescent="0.25">
      <c r="B42" s="49" t="s">
        <v>58</v>
      </c>
      <c r="C42" s="50" t="s">
        <v>59</v>
      </c>
      <c r="D42" s="51" t="s">
        <v>82</v>
      </c>
      <c r="E42" s="30">
        <v>320</v>
      </c>
      <c r="F42" s="30">
        <v>1</v>
      </c>
      <c r="G42" s="30">
        <v>222441</v>
      </c>
      <c r="H42" s="30">
        <v>1</v>
      </c>
      <c r="I42" s="30">
        <v>1</v>
      </c>
      <c r="J42" s="30">
        <f t="shared" si="3"/>
        <v>0</v>
      </c>
      <c r="K42" s="30">
        <v>1</v>
      </c>
      <c r="L42" s="30">
        <f t="shared" si="4"/>
        <v>0</v>
      </c>
      <c r="M42" s="52" t="str">
        <f t="shared" si="5"/>
        <v>OK</v>
      </c>
      <c r="O42" s="30" t="str">
        <f t="shared" si="6"/>
        <v/>
      </c>
      <c r="P42" s="30" t="str">
        <f t="shared" si="7"/>
        <v/>
      </c>
      <c r="Q42" s="30">
        <f t="shared" si="8"/>
        <v>320</v>
      </c>
      <c r="R42" s="30" t="str">
        <f t="shared" si="9"/>
        <v/>
      </c>
      <c r="S42" s="30" t="str">
        <f t="shared" si="10"/>
        <v/>
      </c>
      <c r="T42" s="30">
        <f t="shared" si="11"/>
        <v>222441</v>
      </c>
      <c r="U42" s="30">
        <f t="shared" si="12"/>
        <v>71181120</v>
      </c>
    </row>
    <row r="43" spans="2:21" ht="15.75" customHeight="1" x14ac:dyDescent="0.25">
      <c r="B43" s="49" t="s">
        <v>58</v>
      </c>
      <c r="C43" s="50" t="s">
        <v>59</v>
      </c>
      <c r="D43" s="51" t="s">
        <v>83</v>
      </c>
      <c r="E43" s="30">
        <v>658</v>
      </c>
      <c r="F43" s="30">
        <v>0</v>
      </c>
      <c r="G43" s="30">
        <v>209494</v>
      </c>
      <c r="H43" s="30">
        <v>0</v>
      </c>
      <c r="I43" s="30">
        <v>1</v>
      </c>
      <c r="J43" s="30">
        <f t="shared" si="3"/>
        <v>0</v>
      </c>
      <c r="K43" s="30">
        <v>1</v>
      </c>
      <c r="L43" s="30">
        <f t="shared" si="4"/>
        <v>0</v>
      </c>
      <c r="M43" s="52" t="str">
        <f t="shared" si="5"/>
        <v>OK</v>
      </c>
      <c r="O43" s="30">
        <f t="shared" si="6"/>
        <v>658</v>
      </c>
      <c r="P43" s="30">
        <f t="shared" si="7"/>
        <v>615.36160000000007</v>
      </c>
      <c r="Q43" s="30">
        <f t="shared" si="8"/>
        <v>615.36160000000007</v>
      </c>
      <c r="R43" s="30">
        <f t="shared" si="9"/>
        <v>209494</v>
      </c>
      <c r="S43" s="30">
        <f t="shared" si="10"/>
        <v>250366.2794</v>
      </c>
      <c r="T43" s="30">
        <f t="shared" si="11"/>
        <v>250366.2794</v>
      </c>
      <c r="U43" s="30">
        <f t="shared" si="12"/>
        <v>154065794.27763104</v>
      </c>
    </row>
    <row r="44" spans="2:21" ht="15.75" customHeight="1" x14ac:dyDescent="0.25">
      <c r="B44" s="49" t="s">
        <v>58</v>
      </c>
      <c r="C44" s="50" t="s">
        <v>84</v>
      </c>
      <c r="D44" s="51" t="s">
        <v>60</v>
      </c>
      <c r="E44" s="30">
        <v>0</v>
      </c>
      <c r="F44" s="30">
        <f t="shared" si="1"/>
        <v>1</v>
      </c>
      <c r="G44" s="30">
        <v>0</v>
      </c>
      <c r="H44" s="30">
        <f t="shared" si="2"/>
        <v>1</v>
      </c>
      <c r="I44" s="30">
        <v>1</v>
      </c>
      <c r="J44" s="30">
        <f t="shared" si="3"/>
        <v>0</v>
      </c>
      <c r="K44" s="30">
        <v>0</v>
      </c>
      <c r="L44" s="30">
        <f t="shared" si="4"/>
        <v>1</v>
      </c>
      <c r="M44" s="52" t="str">
        <f t="shared" si="5"/>
        <v>агрегати не працюють</v>
      </c>
      <c r="O44" s="30" t="str">
        <f t="shared" si="6"/>
        <v/>
      </c>
      <c r="P44" s="30" t="str">
        <f t="shared" si="7"/>
        <v/>
      </c>
      <c r="Q44" s="30" t="str">
        <f t="shared" si="8"/>
        <v/>
      </c>
      <c r="R44" s="30" t="str">
        <f t="shared" si="9"/>
        <v/>
      </c>
      <c r="S44" s="30" t="str">
        <f t="shared" si="10"/>
        <v/>
      </c>
      <c r="T44" s="30" t="str">
        <f t="shared" si="11"/>
        <v/>
      </c>
      <c r="U44" s="30" t="str">
        <f t="shared" si="12"/>
        <v/>
      </c>
    </row>
    <row r="45" spans="2:21" ht="15.75" customHeight="1" x14ac:dyDescent="0.25">
      <c r="B45" s="49" t="s">
        <v>58</v>
      </c>
      <c r="C45" s="50" t="s">
        <v>84</v>
      </c>
      <c r="D45" s="51" t="s">
        <v>61</v>
      </c>
      <c r="E45" s="30">
        <v>1036</v>
      </c>
      <c r="F45" s="30">
        <v>1</v>
      </c>
      <c r="G45" s="30">
        <v>159454</v>
      </c>
      <c r="H45" s="30">
        <v>1</v>
      </c>
      <c r="I45" s="30">
        <v>1</v>
      </c>
      <c r="J45" s="30">
        <f t="shared" si="3"/>
        <v>0</v>
      </c>
      <c r="K45" s="30">
        <v>1</v>
      </c>
      <c r="L45" s="30">
        <f t="shared" si="4"/>
        <v>0</v>
      </c>
      <c r="M45" s="52" t="str">
        <f t="shared" si="5"/>
        <v>OK</v>
      </c>
      <c r="O45" s="30" t="str">
        <f t="shared" si="6"/>
        <v/>
      </c>
      <c r="P45" s="30" t="str">
        <f t="shared" si="7"/>
        <v/>
      </c>
      <c r="Q45" s="30">
        <f t="shared" si="8"/>
        <v>1036</v>
      </c>
      <c r="R45" s="30" t="str">
        <f t="shared" si="9"/>
        <v/>
      </c>
      <c r="S45" s="30" t="str">
        <f t="shared" si="10"/>
        <v/>
      </c>
      <c r="T45" s="30">
        <f t="shared" si="11"/>
        <v>159454</v>
      </c>
      <c r="U45" s="30">
        <f t="shared" si="12"/>
        <v>165194344</v>
      </c>
    </row>
    <row r="46" spans="2:21" ht="15.75" customHeight="1" x14ac:dyDescent="0.25">
      <c r="B46" s="49" t="s">
        <v>58</v>
      </c>
      <c r="C46" s="50" t="s">
        <v>84</v>
      </c>
      <c r="D46" s="51" t="s">
        <v>62</v>
      </c>
      <c r="E46" s="30">
        <v>0</v>
      </c>
      <c r="F46" s="30">
        <f t="shared" si="1"/>
        <v>1</v>
      </c>
      <c r="G46" s="30">
        <v>0</v>
      </c>
      <c r="H46" s="30">
        <f t="shared" si="2"/>
        <v>1</v>
      </c>
      <c r="I46" s="30">
        <v>1</v>
      </c>
      <c r="J46" s="30">
        <f t="shared" si="3"/>
        <v>0</v>
      </c>
      <c r="K46" s="30">
        <v>0</v>
      </c>
      <c r="L46" s="30">
        <f t="shared" si="4"/>
        <v>1</v>
      </c>
      <c r="M46" s="52" t="str">
        <f t="shared" si="5"/>
        <v>агрегати не працюють</v>
      </c>
      <c r="O46" s="30" t="str">
        <f t="shared" si="6"/>
        <v/>
      </c>
      <c r="P46" s="30" t="str">
        <f t="shared" si="7"/>
        <v/>
      </c>
      <c r="Q46" s="30" t="str">
        <f t="shared" si="8"/>
        <v/>
      </c>
      <c r="R46" s="30" t="str">
        <f t="shared" si="9"/>
        <v/>
      </c>
      <c r="S46" s="30" t="str">
        <f t="shared" si="10"/>
        <v/>
      </c>
      <c r="T46" s="30" t="str">
        <f t="shared" si="11"/>
        <v/>
      </c>
      <c r="U46" s="30" t="str">
        <f t="shared" si="12"/>
        <v/>
      </c>
    </row>
    <row r="47" spans="2:21" ht="15.75" customHeight="1" x14ac:dyDescent="0.25">
      <c r="B47" s="49" t="s">
        <v>58</v>
      </c>
      <c r="C47" s="50" t="s">
        <v>84</v>
      </c>
      <c r="D47" s="51" t="s">
        <v>63</v>
      </c>
      <c r="E47" s="30">
        <v>1299</v>
      </c>
      <c r="F47" s="30">
        <v>1</v>
      </c>
      <c r="G47" s="30">
        <v>287594</v>
      </c>
      <c r="H47" s="30">
        <v>0</v>
      </c>
      <c r="I47" s="30">
        <v>1</v>
      </c>
      <c r="J47" s="30">
        <f t="shared" si="3"/>
        <v>0</v>
      </c>
      <c r="K47" s="30">
        <v>1</v>
      </c>
      <c r="L47" s="30">
        <f t="shared" si="4"/>
        <v>0</v>
      </c>
      <c r="M47" s="52" t="str">
        <f t="shared" si="5"/>
        <v>OK</v>
      </c>
      <c r="O47" s="30" t="str">
        <f t="shared" si="6"/>
        <v/>
      </c>
      <c r="P47" s="30" t="str">
        <f t="shared" si="7"/>
        <v/>
      </c>
      <c r="Q47" s="30">
        <f t="shared" si="8"/>
        <v>1299</v>
      </c>
      <c r="R47" s="30">
        <f t="shared" si="9"/>
        <v>287594</v>
      </c>
      <c r="S47" s="30">
        <f t="shared" si="10"/>
        <v>343703.5894</v>
      </c>
      <c r="T47" s="30">
        <f t="shared" si="11"/>
        <v>343703.5894</v>
      </c>
      <c r="U47" s="30">
        <f t="shared" si="12"/>
        <v>446470962.63059998</v>
      </c>
    </row>
    <row r="48" spans="2:21" ht="15.75" customHeight="1" x14ac:dyDescent="0.25">
      <c r="B48" s="49" t="s">
        <v>58</v>
      </c>
      <c r="C48" s="50" t="s">
        <v>84</v>
      </c>
      <c r="D48" s="51" t="s">
        <v>64</v>
      </c>
      <c r="E48" s="30">
        <v>1826</v>
      </c>
      <c r="F48" s="30">
        <v>0</v>
      </c>
      <c r="G48" s="30">
        <v>100945</v>
      </c>
      <c r="H48" s="30">
        <v>0</v>
      </c>
      <c r="I48" s="30">
        <v>1</v>
      </c>
      <c r="J48" s="30">
        <f t="shared" si="3"/>
        <v>0</v>
      </c>
      <c r="K48" s="30">
        <v>1</v>
      </c>
      <c r="L48" s="30">
        <f t="shared" si="4"/>
        <v>0</v>
      </c>
      <c r="M48" s="52" t="str">
        <f t="shared" si="5"/>
        <v>OK</v>
      </c>
      <c r="O48" s="30">
        <f t="shared" si="6"/>
        <v>1826</v>
      </c>
      <c r="P48" s="30">
        <f t="shared" si="7"/>
        <v>1707.6752000000001</v>
      </c>
      <c r="Q48" s="30">
        <f t="shared" si="8"/>
        <v>1707.6752000000001</v>
      </c>
      <c r="R48" s="30">
        <f t="shared" si="9"/>
        <v>100945</v>
      </c>
      <c r="S48" s="30">
        <f t="shared" si="10"/>
        <v>120639.3695</v>
      </c>
      <c r="T48" s="30">
        <f t="shared" si="11"/>
        <v>120639.3695</v>
      </c>
      <c r="U48" s="30">
        <f t="shared" si="12"/>
        <v>206012859.43878642</v>
      </c>
    </row>
    <row r="49" spans="2:21" ht="15.75" customHeight="1" x14ac:dyDescent="0.25">
      <c r="B49" s="49" t="s">
        <v>58</v>
      </c>
      <c r="C49" s="50" t="s">
        <v>84</v>
      </c>
      <c r="D49" s="51" t="s">
        <v>65</v>
      </c>
      <c r="E49" s="30">
        <v>0</v>
      </c>
      <c r="F49" s="30">
        <f t="shared" si="1"/>
        <v>1</v>
      </c>
      <c r="G49" s="30">
        <v>0</v>
      </c>
      <c r="H49" s="30">
        <f t="shared" si="2"/>
        <v>1</v>
      </c>
      <c r="I49" s="30">
        <v>1</v>
      </c>
      <c r="J49" s="30">
        <f t="shared" si="3"/>
        <v>0</v>
      </c>
      <c r="K49" s="30">
        <v>0</v>
      </c>
      <c r="L49" s="30">
        <f t="shared" si="4"/>
        <v>1</v>
      </c>
      <c r="M49" s="52" t="str">
        <f t="shared" si="5"/>
        <v>агрегати не працюють</v>
      </c>
      <c r="O49" s="30" t="str">
        <f t="shared" si="6"/>
        <v/>
      </c>
      <c r="P49" s="30" t="str">
        <f t="shared" si="7"/>
        <v/>
      </c>
      <c r="Q49" s="30" t="str">
        <f t="shared" si="8"/>
        <v/>
      </c>
      <c r="R49" s="30" t="str">
        <f t="shared" si="9"/>
        <v/>
      </c>
      <c r="S49" s="30" t="str">
        <f t="shared" si="10"/>
        <v/>
      </c>
      <c r="T49" s="30" t="str">
        <f t="shared" si="11"/>
        <v/>
      </c>
      <c r="U49" s="30" t="str">
        <f t="shared" si="12"/>
        <v/>
      </c>
    </row>
    <row r="50" spans="2:21" ht="15.75" customHeight="1" x14ac:dyDescent="0.25">
      <c r="B50" s="49" t="s">
        <v>58</v>
      </c>
      <c r="C50" s="50" t="s">
        <v>84</v>
      </c>
      <c r="D50" s="51" t="s">
        <v>66</v>
      </c>
      <c r="E50" s="30">
        <v>0</v>
      </c>
      <c r="F50" s="30">
        <f t="shared" si="1"/>
        <v>1</v>
      </c>
      <c r="G50" s="30">
        <v>0</v>
      </c>
      <c r="H50" s="30">
        <f t="shared" si="2"/>
        <v>1</v>
      </c>
      <c r="I50" s="30">
        <v>1</v>
      </c>
      <c r="J50" s="30">
        <f t="shared" si="3"/>
        <v>0</v>
      </c>
      <c r="K50" s="30">
        <v>0</v>
      </c>
      <c r="L50" s="30">
        <f t="shared" si="4"/>
        <v>1</v>
      </c>
      <c r="M50" s="52" t="str">
        <f t="shared" si="5"/>
        <v>агрегати не працюють</v>
      </c>
      <c r="O50" s="30" t="str">
        <f t="shared" si="6"/>
        <v/>
      </c>
      <c r="P50" s="30" t="str">
        <f t="shared" si="7"/>
        <v/>
      </c>
      <c r="Q50" s="30" t="str">
        <f t="shared" si="8"/>
        <v/>
      </c>
      <c r="R50" s="30" t="str">
        <f t="shared" si="9"/>
        <v/>
      </c>
      <c r="S50" s="30" t="str">
        <f t="shared" si="10"/>
        <v/>
      </c>
      <c r="T50" s="30" t="str">
        <f t="shared" si="11"/>
        <v/>
      </c>
      <c r="U50" s="30" t="str">
        <f t="shared" si="12"/>
        <v/>
      </c>
    </row>
    <row r="51" spans="2:21" ht="15.75" customHeight="1" x14ac:dyDescent="0.25">
      <c r="B51" s="49" t="s">
        <v>58</v>
      </c>
      <c r="C51" s="50" t="s">
        <v>84</v>
      </c>
      <c r="D51" s="51" t="s">
        <v>67</v>
      </c>
      <c r="E51" s="30">
        <v>0</v>
      </c>
      <c r="F51" s="30">
        <f t="shared" si="1"/>
        <v>1</v>
      </c>
      <c r="G51" s="30">
        <v>0</v>
      </c>
      <c r="H51" s="30">
        <f t="shared" si="2"/>
        <v>1</v>
      </c>
      <c r="I51" s="30">
        <v>1</v>
      </c>
      <c r="J51" s="30">
        <f t="shared" si="3"/>
        <v>0</v>
      </c>
      <c r="K51" s="30">
        <v>0</v>
      </c>
      <c r="L51" s="30">
        <f t="shared" si="4"/>
        <v>1</v>
      </c>
      <c r="M51" s="52" t="str">
        <f t="shared" si="5"/>
        <v>агрегати не працюють</v>
      </c>
      <c r="O51" s="30" t="str">
        <f t="shared" si="6"/>
        <v/>
      </c>
      <c r="P51" s="30" t="str">
        <f t="shared" si="7"/>
        <v/>
      </c>
      <c r="Q51" s="30" t="str">
        <f t="shared" si="8"/>
        <v/>
      </c>
      <c r="R51" s="30" t="str">
        <f t="shared" si="9"/>
        <v/>
      </c>
      <c r="S51" s="30" t="str">
        <f t="shared" si="10"/>
        <v/>
      </c>
      <c r="T51" s="30" t="str">
        <f t="shared" si="11"/>
        <v/>
      </c>
      <c r="U51" s="30" t="str">
        <f t="shared" si="12"/>
        <v/>
      </c>
    </row>
    <row r="52" spans="2:21" ht="15.75" customHeight="1" x14ac:dyDescent="0.25">
      <c r="B52" s="49" t="s">
        <v>58</v>
      </c>
      <c r="C52" s="50" t="s">
        <v>84</v>
      </c>
      <c r="D52" s="51" t="s">
        <v>68</v>
      </c>
      <c r="E52" s="30">
        <v>0</v>
      </c>
      <c r="F52" s="30">
        <f t="shared" si="1"/>
        <v>1</v>
      </c>
      <c r="G52" s="30">
        <v>0</v>
      </c>
      <c r="H52" s="30">
        <f t="shared" si="2"/>
        <v>1</v>
      </c>
      <c r="I52" s="30">
        <v>1</v>
      </c>
      <c r="J52" s="30">
        <f t="shared" si="3"/>
        <v>0</v>
      </c>
      <c r="K52" s="30">
        <v>0</v>
      </c>
      <c r="L52" s="30">
        <f t="shared" si="4"/>
        <v>1</v>
      </c>
      <c r="M52" s="52" t="str">
        <f t="shared" si="5"/>
        <v>агрегати не працюють</v>
      </c>
      <c r="O52" s="30" t="str">
        <f t="shared" si="6"/>
        <v/>
      </c>
      <c r="P52" s="30" t="str">
        <f t="shared" si="7"/>
        <v/>
      </c>
      <c r="Q52" s="30" t="str">
        <f t="shared" si="8"/>
        <v/>
      </c>
      <c r="R52" s="30" t="str">
        <f t="shared" si="9"/>
        <v/>
      </c>
      <c r="S52" s="30" t="str">
        <f t="shared" si="10"/>
        <v/>
      </c>
      <c r="T52" s="30" t="str">
        <f t="shared" si="11"/>
        <v/>
      </c>
      <c r="U52" s="30" t="str">
        <f t="shared" si="12"/>
        <v/>
      </c>
    </row>
    <row r="53" spans="2:21" ht="15.75" customHeight="1" x14ac:dyDescent="0.25">
      <c r="B53" s="49" t="s">
        <v>58</v>
      </c>
      <c r="C53" s="50" t="s">
        <v>84</v>
      </c>
      <c r="D53" s="51" t="s">
        <v>69</v>
      </c>
      <c r="E53" s="30">
        <v>931</v>
      </c>
      <c r="F53" s="30">
        <v>0</v>
      </c>
      <c r="G53" s="30">
        <v>55566</v>
      </c>
      <c r="H53" s="30">
        <v>0</v>
      </c>
      <c r="I53" s="30">
        <v>1</v>
      </c>
      <c r="J53" s="30">
        <f t="shared" si="3"/>
        <v>0</v>
      </c>
      <c r="K53" s="30">
        <v>1</v>
      </c>
      <c r="L53" s="30">
        <f t="shared" si="4"/>
        <v>0</v>
      </c>
      <c r="M53" s="52" t="str">
        <f t="shared" si="5"/>
        <v>OK</v>
      </c>
      <c r="O53" s="30">
        <f t="shared" si="6"/>
        <v>931</v>
      </c>
      <c r="P53" s="30">
        <f t="shared" si="7"/>
        <v>870.6712</v>
      </c>
      <c r="Q53" s="30">
        <f t="shared" si="8"/>
        <v>870.6712</v>
      </c>
      <c r="R53" s="30">
        <f t="shared" si="9"/>
        <v>55566</v>
      </c>
      <c r="S53" s="30">
        <f t="shared" si="10"/>
        <v>66406.926600000006</v>
      </c>
      <c r="T53" s="30">
        <f t="shared" si="11"/>
        <v>66406.926600000006</v>
      </c>
      <c r="U53" s="30">
        <f t="shared" si="12"/>
        <v>57818598.471133925</v>
      </c>
    </row>
    <row r="54" spans="2:21" ht="15.75" customHeight="1" x14ac:dyDescent="0.25">
      <c r="B54" s="49" t="s">
        <v>58</v>
      </c>
      <c r="C54" s="50" t="s">
        <v>84</v>
      </c>
      <c r="D54" s="51" t="s">
        <v>70</v>
      </c>
      <c r="E54" s="30">
        <v>1268</v>
      </c>
      <c r="F54" s="30">
        <v>1</v>
      </c>
      <c r="G54" s="30">
        <v>63911</v>
      </c>
      <c r="H54" s="30">
        <v>0</v>
      </c>
      <c r="I54" s="30">
        <v>1</v>
      </c>
      <c r="J54" s="30">
        <f t="shared" si="3"/>
        <v>0</v>
      </c>
      <c r="K54" s="30">
        <v>1</v>
      </c>
      <c r="L54" s="30">
        <f t="shared" si="4"/>
        <v>0</v>
      </c>
      <c r="M54" s="52" t="str">
        <f t="shared" si="5"/>
        <v>OK</v>
      </c>
      <c r="O54" s="30" t="str">
        <f t="shared" si="6"/>
        <v/>
      </c>
      <c r="P54" s="30" t="str">
        <f t="shared" si="7"/>
        <v/>
      </c>
      <c r="Q54" s="30">
        <f t="shared" si="8"/>
        <v>1268</v>
      </c>
      <c r="R54" s="30">
        <f t="shared" si="9"/>
        <v>63911</v>
      </c>
      <c r="S54" s="30">
        <f t="shared" si="10"/>
        <v>76380.036099999998</v>
      </c>
      <c r="T54" s="30">
        <f t="shared" si="11"/>
        <v>76380.036099999998</v>
      </c>
      <c r="U54" s="30">
        <f t="shared" si="12"/>
        <v>96849885.774800003</v>
      </c>
    </row>
    <row r="55" spans="2:21" ht="15.75" customHeight="1" x14ac:dyDescent="0.25">
      <c r="B55" s="49" t="s">
        <v>58</v>
      </c>
      <c r="C55" s="50" t="s">
        <v>84</v>
      </c>
      <c r="D55" s="51" t="s">
        <v>71</v>
      </c>
      <c r="E55" s="30">
        <v>0</v>
      </c>
      <c r="F55" s="30">
        <f t="shared" si="1"/>
        <v>1</v>
      </c>
      <c r="G55" s="30">
        <v>0</v>
      </c>
      <c r="H55" s="30">
        <f t="shared" si="2"/>
        <v>1</v>
      </c>
      <c r="I55" s="30">
        <v>1</v>
      </c>
      <c r="J55" s="30">
        <f t="shared" si="3"/>
        <v>0</v>
      </c>
      <c r="K55" s="30">
        <v>0</v>
      </c>
      <c r="L55" s="30">
        <f t="shared" si="4"/>
        <v>1</v>
      </c>
      <c r="M55" s="52" t="str">
        <f t="shared" si="5"/>
        <v>агрегати не працюють</v>
      </c>
      <c r="O55" s="30" t="str">
        <f t="shared" si="6"/>
        <v/>
      </c>
      <c r="P55" s="30" t="str">
        <f t="shared" si="7"/>
        <v/>
      </c>
      <c r="Q55" s="30" t="str">
        <f t="shared" si="8"/>
        <v/>
      </c>
      <c r="R55" s="30" t="str">
        <f t="shared" si="9"/>
        <v/>
      </c>
      <c r="S55" s="30" t="str">
        <f t="shared" si="10"/>
        <v/>
      </c>
      <c r="T55" s="30" t="str">
        <f t="shared" si="11"/>
        <v/>
      </c>
      <c r="U55" s="30" t="str">
        <f t="shared" si="12"/>
        <v/>
      </c>
    </row>
    <row r="56" spans="2:21" ht="15.75" customHeight="1" x14ac:dyDescent="0.25">
      <c r="B56" s="49" t="s">
        <v>58</v>
      </c>
      <c r="C56" s="50" t="s">
        <v>84</v>
      </c>
      <c r="D56" s="51" t="s">
        <v>72</v>
      </c>
      <c r="E56" s="30">
        <v>0</v>
      </c>
      <c r="F56" s="30">
        <f t="shared" si="1"/>
        <v>1</v>
      </c>
      <c r="G56" s="30">
        <v>0</v>
      </c>
      <c r="H56" s="30">
        <f t="shared" si="2"/>
        <v>1</v>
      </c>
      <c r="I56" s="30">
        <v>1</v>
      </c>
      <c r="J56" s="30">
        <f t="shared" si="3"/>
        <v>0</v>
      </c>
      <c r="K56" s="30">
        <v>0</v>
      </c>
      <c r="L56" s="30">
        <f t="shared" si="4"/>
        <v>1</v>
      </c>
      <c r="M56" s="52" t="str">
        <f t="shared" si="5"/>
        <v>агрегати не працюють</v>
      </c>
      <c r="O56" s="30" t="str">
        <f t="shared" si="6"/>
        <v/>
      </c>
      <c r="P56" s="30" t="str">
        <f t="shared" si="7"/>
        <v/>
      </c>
      <c r="Q56" s="30" t="str">
        <f t="shared" si="8"/>
        <v/>
      </c>
      <c r="R56" s="30" t="str">
        <f t="shared" si="9"/>
        <v/>
      </c>
      <c r="S56" s="30" t="str">
        <f t="shared" si="10"/>
        <v/>
      </c>
      <c r="T56" s="30" t="str">
        <f t="shared" si="11"/>
        <v/>
      </c>
      <c r="U56" s="30" t="str">
        <f t="shared" si="12"/>
        <v/>
      </c>
    </row>
    <row r="57" spans="2:21" ht="15.75" customHeight="1" x14ac:dyDescent="0.25">
      <c r="B57" s="49" t="s">
        <v>58</v>
      </c>
      <c r="C57" s="50" t="s">
        <v>84</v>
      </c>
      <c r="D57" s="51" t="s">
        <v>73</v>
      </c>
      <c r="E57" s="30">
        <v>0</v>
      </c>
      <c r="F57" s="30">
        <f t="shared" si="1"/>
        <v>1</v>
      </c>
      <c r="G57" s="30">
        <v>0</v>
      </c>
      <c r="H57" s="30">
        <f t="shared" si="2"/>
        <v>1</v>
      </c>
      <c r="I57" s="30">
        <v>1</v>
      </c>
      <c r="J57" s="30">
        <f t="shared" si="3"/>
        <v>0</v>
      </c>
      <c r="K57" s="30">
        <v>0</v>
      </c>
      <c r="L57" s="30">
        <f t="shared" si="4"/>
        <v>1</v>
      </c>
      <c r="M57" s="52" t="str">
        <f t="shared" si="5"/>
        <v>агрегати не працюють</v>
      </c>
      <c r="O57" s="30" t="str">
        <f t="shared" si="6"/>
        <v/>
      </c>
      <c r="P57" s="30" t="str">
        <f t="shared" si="7"/>
        <v/>
      </c>
      <c r="Q57" s="30" t="str">
        <f t="shared" si="8"/>
        <v/>
      </c>
      <c r="R57" s="30" t="str">
        <f t="shared" si="9"/>
        <v/>
      </c>
      <c r="S57" s="30" t="str">
        <f t="shared" si="10"/>
        <v/>
      </c>
      <c r="T57" s="30" t="str">
        <f t="shared" si="11"/>
        <v/>
      </c>
      <c r="U57" s="30" t="str">
        <f t="shared" si="12"/>
        <v/>
      </c>
    </row>
    <row r="58" spans="2:21" ht="15.75" customHeight="1" x14ac:dyDescent="0.25">
      <c r="B58" s="49" t="s">
        <v>58</v>
      </c>
      <c r="C58" s="50" t="s">
        <v>84</v>
      </c>
      <c r="D58" s="51" t="s">
        <v>74</v>
      </c>
      <c r="E58" s="30">
        <v>0</v>
      </c>
      <c r="F58" s="30">
        <f t="shared" si="1"/>
        <v>1</v>
      </c>
      <c r="G58" s="30">
        <v>0</v>
      </c>
      <c r="H58" s="30">
        <f t="shared" si="2"/>
        <v>1</v>
      </c>
      <c r="I58" s="30">
        <v>1</v>
      </c>
      <c r="J58" s="30">
        <f t="shared" si="3"/>
        <v>0</v>
      </c>
      <c r="K58" s="30">
        <v>0</v>
      </c>
      <c r="L58" s="30">
        <f t="shared" si="4"/>
        <v>1</v>
      </c>
      <c r="M58" s="52" t="str">
        <f t="shared" si="5"/>
        <v>агрегати не працюють</v>
      </c>
      <c r="O58" s="30" t="str">
        <f t="shared" si="6"/>
        <v/>
      </c>
      <c r="P58" s="30" t="str">
        <f t="shared" si="7"/>
        <v/>
      </c>
      <c r="Q58" s="30" t="str">
        <f t="shared" si="8"/>
        <v/>
      </c>
      <c r="R58" s="30" t="str">
        <f t="shared" si="9"/>
        <v/>
      </c>
      <c r="S58" s="30" t="str">
        <f t="shared" si="10"/>
        <v/>
      </c>
      <c r="T58" s="30" t="str">
        <f t="shared" si="11"/>
        <v/>
      </c>
      <c r="U58" s="30" t="str">
        <f t="shared" si="12"/>
        <v/>
      </c>
    </row>
    <row r="59" spans="2:21" ht="15.75" customHeight="1" x14ac:dyDescent="0.25">
      <c r="B59" s="49" t="s">
        <v>58</v>
      </c>
      <c r="C59" s="50" t="s">
        <v>84</v>
      </c>
      <c r="D59" s="51" t="s">
        <v>75</v>
      </c>
      <c r="E59" s="30">
        <v>0</v>
      </c>
      <c r="F59" s="30">
        <f t="shared" si="1"/>
        <v>1</v>
      </c>
      <c r="G59" s="30">
        <v>0</v>
      </c>
      <c r="H59" s="30">
        <f t="shared" si="2"/>
        <v>1</v>
      </c>
      <c r="I59" s="30">
        <v>1</v>
      </c>
      <c r="J59" s="30">
        <f t="shared" si="3"/>
        <v>0</v>
      </c>
      <c r="K59" s="30">
        <v>0</v>
      </c>
      <c r="L59" s="30">
        <f t="shared" si="4"/>
        <v>1</v>
      </c>
      <c r="M59" s="52" t="str">
        <f t="shared" si="5"/>
        <v>агрегати не працюють</v>
      </c>
      <c r="O59" s="30" t="str">
        <f t="shared" si="6"/>
        <v/>
      </c>
      <c r="P59" s="30" t="str">
        <f t="shared" si="7"/>
        <v/>
      </c>
      <c r="Q59" s="30" t="str">
        <f t="shared" si="8"/>
        <v/>
      </c>
      <c r="R59" s="30" t="str">
        <f t="shared" si="9"/>
        <v/>
      </c>
      <c r="S59" s="30" t="str">
        <f t="shared" si="10"/>
        <v/>
      </c>
      <c r="T59" s="30" t="str">
        <f t="shared" si="11"/>
        <v/>
      </c>
      <c r="U59" s="30" t="str">
        <f t="shared" si="12"/>
        <v/>
      </c>
    </row>
    <row r="60" spans="2:21" ht="15.75" customHeight="1" x14ac:dyDescent="0.25">
      <c r="B60" s="49" t="s">
        <v>58</v>
      </c>
      <c r="C60" s="50" t="s">
        <v>84</v>
      </c>
      <c r="D60" s="51" t="s">
        <v>76</v>
      </c>
      <c r="E60" s="30">
        <v>0</v>
      </c>
      <c r="F60" s="30">
        <f t="shared" si="1"/>
        <v>1</v>
      </c>
      <c r="G60" s="30">
        <v>0</v>
      </c>
      <c r="H60" s="30">
        <f t="shared" si="2"/>
        <v>1</v>
      </c>
      <c r="I60" s="30">
        <v>1</v>
      </c>
      <c r="J60" s="30">
        <f t="shared" si="3"/>
        <v>0</v>
      </c>
      <c r="K60" s="30">
        <v>0</v>
      </c>
      <c r="L60" s="30">
        <f t="shared" si="4"/>
        <v>1</v>
      </c>
      <c r="M60" s="52" t="str">
        <f t="shared" si="5"/>
        <v>агрегати не працюють</v>
      </c>
      <c r="O60" s="30" t="str">
        <f t="shared" si="6"/>
        <v/>
      </c>
      <c r="P60" s="30" t="str">
        <f t="shared" si="7"/>
        <v/>
      </c>
      <c r="Q60" s="30" t="str">
        <f t="shared" si="8"/>
        <v/>
      </c>
      <c r="R60" s="30" t="str">
        <f t="shared" si="9"/>
        <v/>
      </c>
      <c r="S60" s="30" t="str">
        <f t="shared" si="10"/>
        <v/>
      </c>
      <c r="T60" s="30" t="str">
        <f t="shared" si="11"/>
        <v/>
      </c>
      <c r="U60" s="30" t="str">
        <f t="shared" si="12"/>
        <v/>
      </c>
    </row>
    <row r="61" spans="2:21" ht="15.75" customHeight="1" x14ac:dyDescent="0.25">
      <c r="B61" s="49" t="s">
        <v>58</v>
      </c>
      <c r="C61" s="50" t="s">
        <v>84</v>
      </c>
      <c r="D61" s="51" t="s">
        <v>77</v>
      </c>
      <c r="E61" s="30">
        <v>481</v>
      </c>
      <c r="F61" s="30">
        <v>0</v>
      </c>
      <c r="G61" s="30">
        <v>157775</v>
      </c>
      <c r="H61" s="30">
        <v>1</v>
      </c>
      <c r="I61" s="30">
        <v>1</v>
      </c>
      <c r="J61" s="30">
        <f t="shared" si="3"/>
        <v>0</v>
      </c>
      <c r="K61" s="30">
        <v>1</v>
      </c>
      <c r="L61" s="30">
        <f t="shared" si="4"/>
        <v>0</v>
      </c>
      <c r="M61" s="52" t="str">
        <f t="shared" si="5"/>
        <v>OK</v>
      </c>
      <c r="O61" s="30">
        <f t="shared" si="6"/>
        <v>481</v>
      </c>
      <c r="P61" s="30">
        <f t="shared" si="7"/>
        <v>449.83120000000002</v>
      </c>
      <c r="Q61" s="30">
        <f t="shared" si="8"/>
        <v>449.83120000000002</v>
      </c>
      <c r="R61" s="30" t="str">
        <f t="shared" si="9"/>
        <v/>
      </c>
      <c r="S61" s="30" t="str">
        <f t="shared" si="10"/>
        <v/>
      </c>
      <c r="T61" s="30">
        <f t="shared" si="11"/>
        <v>157775</v>
      </c>
      <c r="U61" s="30">
        <f t="shared" si="12"/>
        <v>70972117.579999998</v>
      </c>
    </row>
    <row r="62" spans="2:21" ht="15.75" customHeight="1" x14ac:dyDescent="0.25">
      <c r="B62" s="49" t="s">
        <v>58</v>
      </c>
      <c r="C62" s="50" t="s">
        <v>84</v>
      </c>
      <c r="D62" s="51" t="s">
        <v>78</v>
      </c>
      <c r="E62" s="30">
        <v>867</v>
      </c>
      <c r="F62" s="30">
        <v>1</v>
      </c>
      <c r="G62" s="30">
        <v>46478</v>
      </c>
      <c r="H62" s="30">
        <v>1</v>
      </c>
      <c r="I62" s="30">
        <v>1</v>
      </c>
      <c r="J62" s="30">
        <f t="shared" si="3"/>
        <v>0</v>
      </c>
      <c r="K62" s="30">
        <v>1</v>
      </c>
      <c r="L62" s="30">
        <f t="shared" si="4"/>
        <v>0</v>
      </c>
      <c r="M62" s="52" t="str">
        <f t="shared" si="5"/>
        <v>OK</v>
      </c>
      <c r="O62" s="30" t="str">
        <f t="shared" si="6"/>
        <v/>
      </c>
      <c r="P62" s="30" t="str">
        <f t="shared" si="7"/>
        <v/>
      </c>
      <c r="Q62" s="30">
        <f t="shared" si="8"/>
        <v>867</v>
      </c>
      <c r="R62" s="30" t="str">
        <f t="shared" si="9"/>
        <v/>
      </c>
      <c r="S62" s="30" t="str">
        <f t="shared" si="10"/>
        <v/>
      </c>
      <c r="T62" s="30">
        <f t="shared" si="11"/>
        <v>46478</v>
      </c>
      <c r="U62" s="30">
        <f t="shared" si="12"/>
        <v>40296426</v>
      </c>
    </row>
    <row r="63" spans="2:21" ht="15.75" customHeight="1" x14ac:dyDescent="0.25">
      <c r="B63" s="49" t="s">
        <v>58</v>
      </c>
      <c r="C63" s="50" t="s">
        <v>84</v>
      </c>
      <c r="D63" s="51" t="s">
        <v>79</v>
      </c>
      <c r="E63" s="30">
        <v>904</v>
      </c>
      <c r="F63" s="30">
        <v>0</v>
      </c>
      <c r="G63" s="30">
        <v>291243</v>
      </c>
      <c r="H63" s="30">
        <v>1</v>
      </c>
      <c r="I63" s="30">
        <v>1</v>
      </c>
      <c r="J63" s="30">
        <f t="shared" si="3"/>
        <v>0</v>
      </c>
      <c r="K63" s="30">
        <v>1</v>
      </c>
      <c r="L63" s="30">
        <f t="shared" si="4"/>
        <v>0</v>
      </c>
      <c r="M63" s="52" t="str">
        <f t="shared" si="5"/>
        <v>OK</v>
      </c>
      <c r="O63" s="30">
        <f t="shared" si="6"/>
        <v>904</v>
      </c>
      <c r="P63" s="30">
        <f t="shared" si="7"/>
        <v>845.42079999999999</v>
      </c>
      <c r="Q63" s="30">
        <f t="shared" si="8"/>
        <v>845.42079999999999</v>
      </c>
      <c r="R63" s="30" t="str">
        <f t="shared" si="9"/>
        <v/>
      </c>
      <c r="S63" s="30" t="str">
        <f t="shared" si="10"/>
        <v/>
      </c>
      <c r="T63" s="30">
        <f t="shared" si="11"/>
        <v>291243</v>
      </c>
      <c r="U63" s="30">
        <f t="shared" si="12"/>
        <v>246222890.0544</v>
      </c>
    </row>
    <row r="64" spans="2:21" ht="15.75" customHeight="1" x14ac:dyDescent="0.25">
      <c r="B64" s="49" t="s">
        <v>58</v>
      </c>
      <c r="C64" s="50" t="s">
        <v>84</v>
      </c>
      <c r="D64" s="51" t="s">
        <v>80</v>
      </c>
      <c r="E64" s="30">
        <v>367</v>
      </c>
      <c r="F64" s="30">
        <v>0</v>
      </c>
      <c r="G64" s="30">
        <v>204195</v>
      </c>
      <c r="H64" s="30">
        <v>0</v>
      </c>
      <c r="I64" s="30">
        <v>1</v>
      </c>
      <c r="J64" s="30">
        <f t="shared" si="3"/>
        <v>0</v>
      </c>
      <c r="K64" s="30">
        <v>1</v>
      </c>
      <c r="L64" s="30">
        <f t="shared" si="4"/>
        <v>0</v>
      </c>
      <c r="M64" s="52" t="str">
        <f t="shared" si="5"/>
        <v>OK</v>
      </c>
      <c r="O64" s="30">
        <f t="shared" si="6"/>
        <v>367</v>
      </c>
      <c r="P64" s="30">
        <f t="shared" si="7"/>
        <v>343.21840000000003</v>
      </c>
      <c r="Q64" s="30">
        <f t="shared" si="8"/>
        <v>343.21840000000003</v>
      </c>
      <c r="R64" s="30">
        <f t="shared" si="9"/>
        <v>204195</v>
      </c>
      <c r="S64" s="30">
        <f t="shared" si="10"/>
        <v>244033.44450000001</v>
      </c>
      <c r="T64" s="30">
        <f t="shared" si="11"/>
        <v>244033.44450000001</v>
      </c>
      <c r="U64" s="30">
        <f t="shared" si="12"/>
        <v>83756768.367778808</v>
      </c>
    </row>
    <row r="65" spans="2:21" ht="15.75" customHeight="1" x14ac:dyDescent="0.25">
      <c r="B65" s="49" t="s">
        <v>58</v>
      </c>
      <c r="C65" s="50" t="s">
        <v>84</v>
      </c>
      <c r="D65" s="51" t="s">
        <v>81</v>
      </c>
      <c r="E65" s="30">
        <v>1904</v>
      </c>
      <c r="F65" s="30">
        <v>0</v>
      </c>
      <c r="G65" s="30">
        <v>289669</v>
      </c>
      <c r="H65" s="30">
        <v>0</v>
      </c>
      <c r="I65" s="30">
        <v>1</v>
      </c>
      <c r="J65" s="30">
        <f t="shared" si="3"/>
        <v>0</v>
      </c>
      <c r="K65" s="30">
        <v>1</v>
      </c>
      <c r="L65" s="30">
        <f t="shared" si="4"/>
        <v>0</v>
      </c>
      <c r="M65" s="52" t="str">
        <f t="shared" si="5"/>
        <v>OK</v>
      </c>
      <c r="O65" s="30">
        <f t="shared" si="6"/>
        <v>1904</v>
      </c>
      <c r="P65" s="30">
        <f t="shared" si="7"/>
        <v>1780.6208000000001</v>
      </c>
      <c r="Q65" s="30">
        <f t="shared" si="8"/>
        <v>1780.6208000000001</v>
      </c>
      <c r="R65" s="30">
        <f t="shared" si="9"/>
        <v>289669</v>
      </c>
      <c r="S65" s="30">
        <f t="shared" si="10"/>
        <v>346183.42190000002</v>
      </c>
      <c r="T65" s="30">
        <f t="shared" si="11"/>
        <v>346183.42190000002</v>
      </c>
      <c r="U65" s="30">
        <f t="shared" si="12"/>
        <v>616421401.65031564</v>
      </c>
    </row>
    <row r="66" spans="2:21" ht="15.75" customHeight="1" x14ac:dyDescent="0.25">
      <c r="B66" s="49" t="s">
        <v>58</v>
      </c>
      <c r="C66" s="50" t="s">
        <v>84</v>
      </c>
      <c r="D66" s="51" t="s">
        <v>82</v>
      </c>
      <c r="E66" s="30">
        <v>0</v>
      </c>
      <c r="F66" s="30">
        <f t="shared" si="1"/>
        <v>1</v>
      </c>
      <c r="G66" s="30">
        <v>0</v>
      </c>
      <c r="H66" s="30">
        <f t="shared" si="2"/>
        <v>1</v>
      </c>
      <c r="I66" s="30">
        <v>1</v>
      </c>
      <c r="J66" s="30">
        <f t="shared" si="3"/>
        <v>0</v>
      </c>
      <c r="K66" s="30">
        <v>0</v>
      </c>
      <c r="L66" s="30">
        <f t="shared" si="4"/>
        <v>1</v>
      </c>
      <c r="M66" s="52" t="str">
        <f t="shared" si="5"/>
        <v>агрегати не працюють</v>
      </c>
      <c r="O66" s="30" t="str">
        <f t="shared" si="6"/>
        <v/>
      </c>
      <c r="P66" s="30" t="str">
        <f t="shared" si="7"/>
        <v/>
      </c>
      <c r="Q66" s="30" t="str">
        <f t="shared" si="8"/>
        <v/>
      </c>
      <c r="R66" s="30" t="str">
        <f t="shared" si="9"/>
        <v/>
      </c>
      <c r="S66" s="30" t="str">
        <f t="shared" si="10"/>
        <v/>
      </c>
      <c r="T66" s="30" t="str">
        <f t="shared" si="11"/>
        <v/>
      </c>
      <c r="U66" s="30" t="str">
        <f t="shared" si="12"/>
        <v/>
      </c>
    </row>
    <row r="67" spans="2:21" ht="15.75" customHeight="1" x14ac:dyDescent="0.25">
      <c r="B67" s="49" t="s">
        <v>58</v>
      </c>
      <c r="C67" s="50" t="s">
        <v>84</v>
      </c>
      <c r="D67" s="51" t="s">
        <v>83</v>
      </c>
      <c r="E67" s="30">
        <v>0</v>
      </c>
      <c r="F67" s="30">
        <f t="shared" si="1"/>
        <v>1</v>
      </c>
      <c r="G67" s="30">
        <v>0</v>
      </c>
      <c r="H67" s="30">
        <f t="shared" si="2"/>
        <v>1</v>
      </c>
      <c r="I67" s="30">
        <v>1</v>
      </c>
      <c r="J67" s="30">
        <f t="shared" si="3"/>
        <v>0</v>
      </c>
      <c r="K67" s="30">
        <v>0</v>
      </c>
      <c r="L67" s="30">
        <f t="shared" si="4"/>
        <v>1</v>
      </c>
      <c r="M67" s="52" t="str">
        <f t="shared" si="5"/>
        <v>агрегати не працюють</v>
      </c>
      <c r="O67" s="30" t="str">
        <f t="shared" si="6"/>
        <v/>
      </c>
      <c r="P67" s="30" t="str">
        <f t="shared" si="7"/>
        <v/>
      </c>
      <c r="Q67" s="30" t="str">
        <f t="shared" si="8"/>
        <v/>
      </c>
      <c r="R67" s="30" t="str">
        <f t="shared" si="9"/>
        <v/>
      </c>
      <c r="S67" s="30" t="str">
        <f t="shared" si="10"/>
        <v/>
      </c>
      <c r="T67" s="30" t="str">
        <f t="shared" si="11"/>
        <v/>
      </c>
      <c r="U67" s="30" t="str">
        <f t="shared" si="12"/>
        <v/>
      </c>
    </row>
    <row r="68" spans="2:21" ht="15.75" customHeight="1" x14ac:dyDescent="0.25">
      <c r="B68" s="49" t="s">
        <v>58</v>
      </c>
      <c r="C68" s="50" t="s">
        <v>85</v>
      </c>
      <c r="D68" s="51" t="s">
        <v>60</v>
      </c>
      <c r="E68" s="30">
        <v>1321</v>
      </c>
      <c r="F68" s="30">
        <v>0</v>
      </c>
      <c r="G68" s="30">
        <v>108700</v>
      </c>
      <c r="H68" s="30">
        <v>1</v>
      </c>
      <c r="I68" s="30">
        <v>1</v>
      </c>
      <c r="J68" s="30">
        <f t="shared" si="3"/>
        <v>0</v>
      </c>
      <c r="K68" s="30">
        <v>1</v>
      </c>
      <c r="L68" s="30">
        <f t="shared" si="4"/>
        <v>0</v>
      </c>
      <c r="M68" s="52" t="str">
        <f t="shared" si="5"/>
        <v>OK</v>
      </c>
      <c r="O68" s="30">
        <f t="shared" si="6"/>
        <v>1321</v>
      </c>
      <c r="P68" s="30">
        <f t="shared" si="7"/>
        <v>1235.3992000000001</v>
      </c>
      <c r="Q68" s="30">
        <f t="shared" si="8"/>
        <v>1235.3992000000001</v>
      </c>
      <c r="R68" s="30" t="str">
        <f t="shared" si="9"/>
        <v/>
      </c>
      <c r="S68" s="30" t="str">
        <f t="shared" si="10"/>
        <v/>
      </c>
      <c r="T68" s="30">
        <f t="shared" si="11"/>
        <v>108700</v>
      </c>
      <c r="U68" s="30">
        <f t="shared" si="12"/>
        <v>134287893.04000002</v>
      </c>
    </row>
    <row r="69" spans="2:21" ht="15.75" customHeight="1" x14ac:dyDescent="0.25">
      <c r="B69" s="49" t="s">
        <v>58</v>
      </c>
      <c r="C69" s="50" t="s">
        <v>85</v>
      </c>
      <c r="D69" s="51" t="s">
        <v>61</v>
      </c>
      <c r="E69" s="30">
        <v>0</v>
      </c>
      <c r="F69" s="30">
        <f t="shared" si="1"/>
        <v>1</v>
      </c>
      <c r="G69" s="30">
        <v>0</v>
      </c>
      <c r="H69" s="30">
        <f t="shared" si="2"/>
        <v>1</v>
      </c>
      <c r="I69" s="30">
        <v>1</v>
      </c>
      <c r="J69" s="30">
        <f t="shared" si="3"/>
        <v>0</v>
      </c>
      <c r="K69" s="30">
        <v>0</v>
      </c>
      <c r="L69" s="30">
        <f t="shared" si="4"/>
        <v>1</v>
      </c>
      <c r="M69" s="52" t="str">
        <f t="shared" si="5"/>
        <v>агрегати не працюють</v>
      </c>
      <c r="O69" s="30" t="str">
        <f t="shared" si="6"/>
        <v/>
      </c>
      <c r="P69" s="30" t="str">
        <f t="shared" si="7"/>
        <v/>
      </c>
      <c r="Q69" s="30" t="str">
        <f t="shared" si="8"/>
        <v/>
      </c>
      <c r="R69" s="30" t="str">
        <f t="shared" si="9"/>
        <v/>
      </c>
      <c r="S69" s="30" t="str">
        <f t="shared" si="10"/>
        <v/>
      </c>
      <c r="T69" s="30" t="str">
        <f t="shared" si="11"/>
        <v/>
      </c>
      <c r="U69" s="30" t="str">
        <f t="shared" si="12"/>
        <v/>
      </c>
    </row>
    <row r="70" spans="2:21" ht="15.75" customHeight="1" x14ac:dyDescent="0.25">
      <c r="B70" s="49" t="s">
        <v>58</v>
      </c>
      <c r="C70" s="50" t="s">
        <v>85</v>
      </c>
      <c r="D70" s="51" t="s">
        <v>62</v>
      </c>
      <c r="E70" s="30">
        <v>0</v>
      </c>
      <c r="F70" s="30">
        <f t="shared" si="1"/>
        <v>1</v>
      </c>
      <c r="G70" s="30">
        <v>0</v>
      </c>
      <c r="H70" s="30">
        <f t="shared" si="2"/>
        <v>1</v>
      </c>
      <c r="I70" s="30">
        <v>1</v>
      </c>
      <c r="J70" s="30">
        <f t="shared" si="3"/>
        <v>0</v>
      </c>
      <c r="K70" s="30">
        <v>0</v>
      </c>
      <c r="L70" s="30">
        <f t="shared" si="4"/>
        <v>1</v>
      </c>
      <c r="M70" s="52" t="str">
        <f t="shared" si="5"/>
        <v>агрегати не працюють</v>
      </c>
      <c r="O70" s="30" t="str">
        <f t="shared" si="6"/>
        <v/>
      </c>
      <c r="P70" s="30" t="str">
        <f t="shared" si="7"/>
        <v/>
      </c>
      <c r="Q70" s="30" t="str">
        <f t="shared" si="8"/>
        <v/>
      </c>
      <c r="R70" s="30" t="str">
        <f t="shared" si="9"/>
        <v/>
      </c>
      <c r="S70" s="30" t="str">
        <f t="shared" si="10"/>
        <v/>
      </c>
      <c r="T70" s="30" t="str">
        <f t="shared" si="11"/>
        <v/>
      </c>
      <c r="U70" s="30" t="str">
        <f t="shared" si="12"/>
        <v/>
      </c>
    </row>
    <row r="71" spans="2:21" ht="15.75" customHeight="1" x14ac:dyDescent="0.25">
      <c r="B71" s="49" t="s">
        <v>58</v>
      </c>
      <c r="C71" s="50" t="s">
        <v>85</v>
      </c>
      <c r="D71" s="51" t="s">
        <v>63</v>
      </c>
      <c r="E71" s="30">
        <v>1078</v>
      </c>
      <c r="F71" s="30">
        <v>0</v>
      </c>
      <c r="G71" s="30">
        <v>201242</v>
      </c>
      <c r="H71" s="30">
        <v>1</v>
      </c>
      <c r="I71" s="30">
        <v>1</v>
      </c>
      <c r="J71" s="30">
        <f t="shared" si="3"/>
        <v>0</v>
      </c>
      <c r="K71" s="30">
        <v>1</v>
      </c>
      <c r="L71" s="30">
        <f t="shared" si="4"/>
        <v>0</v>
      </c>
      <c r="M71" s="52" t="str">
        <f t="shared" si="5"/>
        <v>OK</v>
      </c>
      <c r="O71" s="30">
        <f t="shared" si="6"/>
        <v>1078</v>
      </c>
      <c r="P71" s="30">
        <f t="shared" si="7"/>
        <v>1008.1456000000001</v>
      </c>
      <c r="Q71" s="30">
        <f t="shared" si="8"/>
        <v>1008.1456000000001</v>
      </c>
      <c r="R71" s="30" t="str">
        <f t="shared" si="9"/>
        <v/>
      </c>
      <c r="S71" s="30" t="str">
        <f t="shared" si="10"/>
        <v/>
      </c>
      <c r="T71" s="30">
        <f t="shared" si="11"/>
        <v>201242</v>
      </c>
      <c r="U71" s="30">
        <f t="shared" si="12"/>
        <v>202881236.83520001</v>
      </c>
    </row>
    <row r="72" spans="2:21" ht="15.75" customHeight="1" x14ac:dyDescent="0.25">
      <c r="B72" s="49" t="s">
        <v>58</v>
      </c>
      <c r="C72" s="50" t="s">
        <v>85</v>
      </c>
      <c r="D72" s="51" t="s">
        <v>64</v>
      </c>
      <c r="E72" s="30">
        <v>1286</v>
      </c>
      <c r="F72" s="30">
        <v>1</v>
      </c>
      <c r="G72" s="30">
        <v>199188</v>
      </c>
      <c r="H72" s="30">
        <v>0</v>
      </c>
      <c r="I72" s="30">
        <v>1</v>
      </c>
      <c r="J72" s="30">
        <f t="shared" si="3"/>
        <v>0</v>
      </c>
      <c r="K72" s="30">
        <v>1</v>
      </c>
      <c r="L72" s="30">
        <f t="shared" si="4"/>
        <v>0</v>
      </c>
      <c r="M72" s="52" t="str">
        <f t="shared" si="5"/>
        <v>OK</v>
      </c>
      <c r="O72" s="30" t="str">
        <f t="shared" si="6"/>
        <v/>
      </c>
      <c r="P72" s="30" t="str">
        <f t="shared" si="7"/>
        <v/>
      </c>
      <c r="Q72" s="30">
        <f t="shared" si="8"/>
        <v>1286</v>
      </c>
      <c r="R72" s="30">
        <f t="shared" si="9"/>
        <v>199188</v>
      </c>
      <c r="S72" s="30">
        <f t="shared" si="10"/>
        <v>238049.57880000002</v>
      </c>
      <c r="T72" s="30">
        <f t="shared" si="11"/>
        <v>238049.57880000002</v>
      </c>
      <c r="U72" s="30">
        <f t="shared" si="12"/>
        <v>306131758.33680004</v>
      </c>
    </row>
    <row r="73" spans="2:21" ht="15.75" customHeight="1" x14ac:dyDescent="0.25">
      <c r="B73" s="49" t="s">
        <v>58</v>
      </c>
      <c r="C73" s="50" t="s">
        <v>85</v>
      </c>
      <c r="D73" s="51" t="s">
        <v>65</v>
      </c>
      <c r="E73" s="30">
        <v>0</v>
      </c>
      <c r="F73" s="30">
        <f t="shared" si="1"/>
        <v>1</v>
      </c>
      <c r="G73" s="30">
        <v>0</v>
      </c>
      <c r="H73" s="30">
        <f t="shared" si="2"/>
        <v>1</v>
      </c>
      <c r="I73" s="30">
        <v>1</v>
      </c>
      <c r="J73" s="30">
        <f t="shared" si="3"/>
        <v>0</v>
      </c>
      <c r="K73" s="30">
        <v>0</v>
      </c>
      <c r="L73" s="30">
        <f t="shared" si="4"/>
        <v>1</v>
      </c>
      <c r="M73" s="52" t="str">
        <f t="shared" si="5"/>
        <v>агрегати не працюють</v>
      </c>
      <c r="O73" s="30" t="str">
        <f t="shared" si="6"/>
        <v/>
      </c>
      <c r="P73" s="30" t="str">
        <f t="shared" si="7"/>
        <v/>
      </c>
      <c r="Q73" s="30" t="str">
        <f t="shared" si="8"/>
        <v/>
      </c>
      <c r="R73" s="30" t="str">
        <f t="shared" si="9"/>
        <v/>
      </c>
      <c r="S73" s="30" t="str">
        <f t="shared" si="10"/>
        <v/>
      </c>
      <c r="T73" s="30" t="str">
        <f t="shared" si="11"/>
        <v/>
      </c>
      <c r="U73" s="30" t="str">
        <f t="shared" si="12"/>
        <v/>
      </c>
    </row>
    <row r="74" spans="2:21" ht="15.75" customHeight="1" x14ac:dyDescent="0.25">
      <c r="B74" s="49" t="s">
        <v>58</v>
      </c>
      <c r="C74" s="50" t="s">
        <v>85</v>
      </c>
      <c r="D74" s="51" t="s">
        <v>66</v>
      </c>
      <c r="E74" s="30">
        <v>1665</v>
      </c>
      <c r="F74" s="30">
        <v>0</v>
      </c>
      <c r="G74" s="30">
        <v>76793</v>
      </c>
      <c r="H74" s="30">
        <v>0</v>
      </c>
      <c r="I74" s="30">
        <v>1</v>
      </c>
      <c r="J74" s="30">
        <f t="shared" si="3"/>
        <v>0</v>
      </c>
      <c r="K74" s="30">
        <v>1</v>
      </c>
      <c r="L74" s="30">
        <f t="shared" si="4"/>
        <v>0</v>
      </c>
      <c r="M74" s="52" t="str">
        <f t="shared" si="5"/>
        <v>OK</v>
      </c>
      <c r="O74" s="30">
        <f t="shared" si="6"/>
        <v>1665</v>
      </c>
      <c r="P74" s="30">
        <f t="shared" si="7"/>
        <v>1557.1079999999999</v>
      </c>
      <c r="Q74" s="30">
        <f t="shared" si="8"/>
        <v>1557.1079999999999</v>
      </c>
      <c r="R74" s="30">
        <f t="shared" si="9"/>
        <v>76793</v>
      </c>
      <c r="S74" s="30">
        <f t="shared" si="10"/>
        <v>91775.314299999998</v>
      </c>
      <c r="T74" s="30">
        <f t="shared" si="11"/>
        <v>91775.314299999998</v>
      </c>
      <c r="U74" s="30">
        <f t="shared" si="12"/>
        <v>142904076.09904438</v>
      </c>
    </row>
    <row r="75" spans="2:21" ht="15.75" customHeight="1" x14ac:dyDescent="0.25">
      <c r="B75" s="49" t="s">
        <v>58</v>
      </c>
      <c r="C75" s="50" t="s">
        <v>85</v>
      </c>
      <c r="D75" s="51" t="s">
        <v>67</v>
      </c>
      <c r="E75" s="30">
        <v>764</v>
      </c>
      <c r="F75" s="30">
        <v>0</v>
      </c>
      <c r="G75" s="30">
        <v>249004</v>
      </c>
      <c r="H75" s="30">
        <v>0</v>
      </c>
      <c r="I75" s="30">
        <v>1</v>
      </c>
      <c r="J75" s="30">
        <f t="shared" si="3"/>
        <v>0</v>
      </c>
      <c r="K75" s="30">
        <v>1</v>
      </c>
      <c r="L75" s="30">
        <f t="shared" si="4"/>
        <v>0</v>
      </c>
      <c r="M75" s="52" t="str">
        <f t="shared" si="5"/>
        <v>OK</v>
      </c>
      <c r="O75" s="30">
        <f t="shared" si="6"/>
        <v>764</v>
      </c>
      <c r="P75" s="30">
        <f t="shared" si="7"/>
        <v>714.49279999999999</v>
      </c>
      <c r="Q75" s="30">
        <f t="shared" si="8"/>
        <v>714.49279999999999</v>
      </c>
      <c r="R75" s="30">
        <f t="shared" si="9"/>
        <v>249004</v>
      </c>
      <c r="S75" s="30">
        <f t="shared" si="10"/>
        <v>297584.68040000001</v>
      </c>
      <c r="T75" s="30">
        <f t="shared" si="11"/>
        <v>297584.68040000001</v>
      </c>
      <c r="U75" s="30">
        <f t="shared" si="12"/>
        <v>212622111.53610113</v>
      </c>
    </row>
    <row r="76" spans="2:21" ht="15.75" customHeight="1" x14ac:dyDescent="0.25">
      <c r="B76" s="49" t="s">
        <v>58</v>
      </c>
      <c r="C76" s="50" t="s">
        <v>85</v>
      </c>
      <c r="D76" s="51" t="s">
        <v>68</v>
      </c>
      <c r="E76" s="30">
        <v>1809</v>
      </c>
      <c r="F76" s="30">
        <v>1</v>
      </c>
      <c r="G76" s="30">
        <v>269969</v>
      </c>
      <c r="H76" s="30">
        <v>0</v>
      </c>
      <c r="I76" s="30">
        <v>1</v>
      </c>
      <c r="J76" s="30">
        <f t="shared" si="3"/>
        <v>0</v>
      </c>
      <c r="K76" s="30">
        <v>1</v>
      </c>
      <c r="L76" s="30">
        <f t="shared" si="4"/>
        <v>0</v>
      </c>
      <c r="M76" s="52" t="str">
        <f t="shared" si="5"/>
        <v>OK</v>
      </c>
      <c r="O76" s="30" t="str">
        <f t="shared" si="6"/>
        <v/>
      </c>
      <c r="P76" s="30" t="str">
        <f t="shared" si="7"/>
        <v/>
      </c>
      <c r="Q76" s="30">
        <f t="shared" si="8"/>
        <v>1809</v>
      </c>
      <c r="R76" s="30">
        <f t="shared" si="9"/>
        <v>269969</v>
      </c>
      <c r="S76" s="30">
        <f t="shared" si="10"/>
        <v>322639.95189999999</v>
      </c>
      <c r="T76" s="30">
        <f t="shared" si="11"/>
        <v>322639.95189999999</v>
      </c>
      <c r="U76" s="30">
        <f t="shared" si="12"/>
        <v>583655672.98710001</v>
      </c>
    </row>
    <row r="77" spans="2:21" ht="15.75" customHeight="1" x14ac:dyDescent="0.25">
      <c r="B77" s="49" t="s">
        <v>58</v>
      </c>
      <c r="C77" s="50" t="s">
        <v>85</v>
      </c>
      <c r="D77" s="51" t="s">
        <v>69</v>
      </c>
      <c r="E77" s="30">
        <v>1437</v>
      </c>
      <c r="F77" s="30">
        <v>0</v>
      </c>
      <c r="G77" s="30">
        <v>198740</v>
      </c>
      <c r="H77" s="30">
        <v>1</v>
      </c>
      <c r="I77" s="30">
        <v>1</v>
      </c>
      <c r="J77" s="30">
        <f t="shared" si="3"/>
        <v>0</v>
      </c>
      <c r="K77" s="30">
        <v>1</v>
      </c>
      <c r="L77" s="30">
        <f t="shared" si="4"/>
        <v>0</v>
      </c>
      <c r="M77" s="52" t="str">
        <f t="shared" si="5"/>
        <v>OK</v>
      </c>
      <c r="O77" s="30">
        <f t="shared" si="6"/>
        <v>1437</v>
      </c>
      <c r="P77" s="30">
        <f t="shared" si="7"/>
        <v>1343.8824</v>
      </c>
      <c r="Q77" s="30">
        <f t="shared" si="8"/>
        <v>1343.8824</v>
      </c>
      <c r="R77" s="30" t="str">
        <f t="shared" si="9"/>
        <v/>
      </c>
      <c r="S77" s="30" t="str">
        <f t="shared" si="10"/>
        <v/>
      </c>
      <c r="T77" s="30">
        <f t="shared" si="11"/>
        <v>198740</v>
      </c>
      <c r="U77" s="30">
        <f t="shared" si="12"/>
        <v>267083188.176</v>
      </c>
    </row>
    <row r="78" spans="2:21" ht="15.75" customHeight="1" x14ac:dyDescent="0.25">
      <c r="B78" s="49" t="s">
        <v>58</v>
      </c>
      <c r="C78" s="50" t="s">
        <v>85</v>
      </c>
      <c r="D78" s="51" t="s">
        <v>70</v>
      </c>
      <c r="E78" s="30">
        <v>0</v>
      </c>
      <c r="F78" s="30">
        <f t="shared" si="1"/>
        <v>1</v>
      </c>
      <c r="G78" s="30">
        <v>0</v>
      </c>
      <c r="H78" s="30">
        <f t="shared" si="2"/>
        <v>1</v>
      </c>
      <c r="I78" s="30">
        <v>1</v>
      </c>
      <c r="J78" s="30">
        <f t="shared" si="3"/>
        <v>0</v>
      </c>
      <c r="K78" s="30">
        <v>0</v>
      </c>
      <c r="L78" s="30">
        <f t="shared" si="4"/>
        <v>1</v>
      </c>
      <c r="M78" s="52" t="str">
        <f t="shared" si="5"/>
        <v>агрегати не працюють</v>
      </c>
      <c r="O78" s="30" t="str">
        <f t="shared" si="6"/>
        <v/>
      </c>
      <c r="P78" s="30" t="str">
        <f t="shared" si="7"/>
        <v/>
      </c>
      <c r="Q78" s="30" t="str">
        <f t="shared" si="8"/>
        <v/>
      </c>
      <c r="R78" s="30" t="str">
        <f t="shared" si="9"/>
        <v/>
      </c>
      <c r="S78" s="30" t="str">
        <f t="shared" si="10"/>
        <v/>
      </c>
      <c r="T78" s="30" t="str">
        <f t="shared" si="11"/>
        <v/>
      </c>
      <c r="U78" s="30" t="str">
        <f t="shared" si="12"/>
        <v/>
      </c>
    </row>
    <row r="79" spans="2:21" ht="15.75" customHeight="1" x14ac:dyDescent="0.25">
      <c r="B79" s="49" t="s">
        <v>58</v>
      </c>
      <c r="C79" s="50" t="s">
        <v>85</v>
      </c>
      <c r="D79" s="51" t="s">
        <v>71</v>
      </c>
      <c r="E79" s="30">
        <v>1635</v>
      </c>
      <c r="F79" s="30">
        <v>1</v>
      </c>
      <c r="G79" s="30">
        <v>227408</v>
      </c>
      <c r="H79" s="30">
        <v>1</v>
      </c>
      <c r="I79" s="30">
        <v>1</v>
      </c>
      <c r="J79" s="30">
        <f t="shared" si="3"/>
        <v>0</v>
      </c>
      <c r="K79" s="30">
        <v>1</v>
      </c>
      <c r="L79" s="30">
        <f t="shared" si="4"/>
        <v>0</v>
      </c>
      <c r="M79" s="52" t="str">
        <f t="shared" si="5"/>
        <v>OK</v>
      </c>
      <c r="O79" s="30" t="str">
        <f t="shared" si="6"/>
        <v/>
      </c>
      <c r="P79" s="30" t="str">
        <f t="shared" si="7"/>
        <v/>
      </c>
      <c r="Q79" s="30">
        <f t="shared" si="8"/>
        <v>1635</v>
      </c>
      <c r="R79" s="30" t="str">
        <f t="shared" si="9"/>
        <v/>
      </c>
      <c r="S79" s="30" t="str">
        <f t="shared" si="10"/>
        <v/>
      </c>
      <c r="T79" s="30">
        <f t="shared" si="11"/>
        <v>227408</v>
      </c>
      <c r="U79" s="30">
        <f t="shared" si="12"/>
        <v>371812080</v>
      </c>
    </row>
    <row r="80" spans="2:21" ht="15.75" customHeight="1" x14ac:dyDescent="0.25">
      <c r="B80" s="49" t="s">
        <v>58</v>
      </c>
      <c r="C80" s="50" t="s">
        <v>85</v>
      </c>
      <c r="D80" s="51" t="s">
        <v>72</v>
      </c>
      <c r="E80" s="30">
        <v>0</v>
      </c>
      <c r="F80" s="30">
        <f t="shared" si="1"/>
        <v>1</v>
      </c>
      <c r="G80" s="30">
        <v>0</v>
      </c>
      <c r="H80" s="30">
        <f t="shared" si="2"/>
        <v>1</v>
      </c>
      <c r="I80" s="30">
        <v>1</v>
      </c>
      <c r="J80" s="30">
        <f t="shared" si="3"/>
        <v>0</v>
      </c>
      <c r="K80" s="30">
        <v>0</v>
      </c>
      <c r="L80" s="30">
        <f t="shared" si="4"/>
        <v>1</v>
      </c>
      <c r="M80" s="52" t="str">
        <f t="shared" si="5"/>
        <v>агрегати не працюють</v>
      </c>
      <c r="O80" s="30" t="str">
        <f t="shared" si="6"/>
        <v/>
      </c>
      <c r="P80" s="30" t="str">
        <f t="shared" si="7"/>
        <v/>
      </c>
      <c r="Q80" s="30" t="str">
        <f t="shared" si="8"/>
        <v/>
      </c>
      <c r="R80" s="30" t="str">
        <f t="shared" si="9"/>
        <v/>
      </c>
      <c r="S80" s="30" t="str">
        <f t="shared" si="10"/>
        <v/>
      </c>
      <c r="T80" s="30" t="str">
        <f t="shared" si="11"/>
        <v/>
      </c>
      <c r="U80" s="30" t="str">
        <f t="shared" si="12"/>
        <v/>
      </c>
    </row>
    <row r="81" spans="2:21" ht="15.75" customHeight="1" x14ac:dyDescent="0.25">
      <c r="B81" s="49" t="s">
        <v>58</v>
      </c>
      <c r="C81" s="50" t="s">
        <v>85</v>
      </c>
      <c r="D81" s="51" t="s">
        <v>73</v>
      </c>
      <c r="E81" s="30">
        <v>573</v>
      </c>
      <c r="F81" s="30">
        <v>1</v>
      </c>
      <c r="G81" s="30">
        <v>266166</v>
      </c>
      <c r="H81" s="30">
        <v>1</v>
      </c>
      <c r="I81" s="30">
        <v>1</v>
      </c>
      <c r="J81" s="30">
        <f t="shared" si="3"/>
        <v>0</v>
      </c>
      <c r="K81" s="30">
        <v>1</v>
      </c>
      <c r="L81" s="30">
        <f t="shared" si="4"/>
        <v>0</v>
      </c>
      <c r="M81" s="52" t="str">
        <f t="shared" si="5"/>
        <v>OK</v>
      </c>
      <c r="O81" s="30" t="str">
        <f t="shared" si="6"/>
        <v/>
      </c>
      <c r="P81" s="30" t="str">
        <f t="shared" si="7"/>
        <v/>
      </c>
      <c r="Q81" s="30">
        <f t="shared" si="8"/>
        <v>573</v>
      </c>
      <c r="R81" s="30" t="str">
        <f t="shared" si="9"/>
        <v/>
      </c>
      <c r="S81" s="30" t="str">
        <f t="shared" si="10"/>
        <v/>
      </c>
      <c r="T81" s="30">
        <f t="shared" si="11"/>
        <v>266166</v>
      </c>
      <c r="U81" s="30">
        <f t="shared" si="12"/>
        <v>152513118</v>
      </c>
    </row>
    <row r="82" spans="2:21" ht="15.75" customHeight="1" x14ac:dyDescent="0.25">
      <c r="B82" s="49" t="s">
        <v>58</v>
      </c>
      <c r="C82" s="50" t="s">
        <v>85</v>
      </c>
      <c r="D82" s="51" t="s">
        <v>74</v>
      </c>
      <c r="E82" s="30">
        <v>0</v>
      </c>
      <c r="F82" s="30">
        <f t="shared" si="1"/>
        <v>1</v>
      </c>
      <c r="G82" s="30">
        <v>0</v>
      </c>
      <c r="H82" s="30">
        <f t="shared" si="2"/>
        <v>1</v>
      </c>
      <c r="I82" s="30">
        <v>1</v>
      </c>
      <c r="J82" s="30">
        <f t="shared" si="3"/>
        <v>0</v>
      </c>
      <c r="K82" s="30">
        <v>0</v>
      </c>
      <c r="L82" s="30">
        <f t="shared" si="4"/>
        <v>1</v>
      </c>
      <c r="M82" s="52" t="str">
        <f t="shared" si="5"/>
        <v>агрегати не працюють</v>
      </c>
      <c r="O82" s="30" t="str">
        <f t="shared" si="6"/>
        <v/>
      </c>
      <c r="P82" s="30" t="str">
        <f t="shared" si="7"/>
        <v/>
      </c>
      <c r="Q82" s="30" t="str">
        <f t="shared" si="8"/>
        <v/>
      </c>
      <c r="R82" s="30" t="str">
        <f t="shared" si="9"/>
        <v/>
      </c>
      <c r="S82" s="30" t="str">
        <f t="shared" si="10"/>
        <v/>
      </c>
      <c r="T82" s="30" t="str">
        <f t="shared" si="11"/>
        <v/>
      </c>
      <c r="U82" s="30" t="str">
        <f t="shared" si="12"/>
        <v/>
      </c>
    </row>
    <row r="83" spans="2:21" ht="15.75" customHeight="1" x14ac:dyDescent="0.25">
      <c r="B83" s="49" t="s">
        <v>58</v>
      </c>
      <c r="C83" s="50" t="s">
        <v>85</v>
      </c>
      <c r="D83" s="51" t="s">
        <v>75</v>
      </c>
      <c r="E83" s="30">
        <v>937</v>
      </c>
      <c r="F83" s="30">
        <v>1</v>
      </c>
      <c r="G83" s="30">
        <v>48971</v>
      </c>
      <c r="H83" s="30">
        <v>0</v>
      </c>
      <c r="I83" s="30">
        <v>1</v>
      </c>
      <c r="J83" s="30">
        <f t="shared" si="3"/>
        <v>0</v>
      </c>
      <c r="K83" s="30">
        <v>1</v>
      </c>
      <c r="L83" s="30">
        <f t="shared" si="4"/>
        <v>0</v>
      </c>
      <c r="M83" s="52" t="str">
        <f t="shared" si="5"/>
        <v>OK</v>
      </c>
      <c r="O83" s="30" t="str">
        <f t="shared" si="6"/>
        <v/>
      </c>
      <c r="P83" s="30" t="str">
        <f t="shared" si="7"/>
        <v/>
      </c>
      <c r="Q83" s="30">
        <f t="shared" si="8"/>
        <v>937</v>
      </c>
      <c r="R83" s="30">
        <f t="shared" si="9"/>
        <v>48971</v>
      </c>
      <c r="S83" s="30">
        <f t="shared" si="10"/>
        <v>58525.242100000003</v>
      </c>
      <c r="T83" s="30">
        <f t="shared" si="11"/>
        <v>58525.242100000003</v>
      </c>
      <c r="U83" s="30">
        <f t="shared" si="12"/>
        <v>54838151.8477</v>
      </c>
    </row>
    <row r="84" spans="2:21" ht="15.75" customHeight="1" x14ac:dyDescent="0.25">
      <c r="B84" s="49" t="s">
        <v>58</v>
      </c>
      <c r="C84" s="50" t="s">
        <v>85</v>
      </c>
      <c r="D84" s="51" t="s">
        <v>76</v>
      </c>
      <c r="E84" s="30">
        <v>0</v>
      </c>
      <c r="F84" s="30">
        <f t="shared" si="1"/>
        <v>1</v>
      </c>
      <c r="G84" s="30">
        <v>0</v>
      </c>
      <c r="H84" s="30">
        <f t="shared" si="2"/>
        <v>1</v>
      </c>
      <c r="I84" s="30">
        <v>1</v>
      </c>
      <c r="J84" s="30">
        <f t="shared" si="3"/>
        <v>0</v>
      </c>
      <c r="K84" s="30">
        <v>0</v>
      </c>
      <c r="L84" s="30">
        <f t="shared" si="4"/>
        <v>1</v>
      </c>
      <c r="M84" s="52" t="str">
        <f t="shared" si="5"/>
        <v>агрегати не працюють</v>
      </c>
      <c r="O84" s="30" t="str">
        <f t="shared" si="6"/>
        <v/>
      </c>
      <c r="P84" s="30" t="str">
        <f t="shared" si="7"/>
        <v/>
      </c>
      <c r="Q84" s="30" t="str">
        <f t="shared" si="8"/>
        <v/>
      </c>
      <c r="R84" s="30" t="str">
        <f t="shared" si="9"/>
        <v/>
      </c>
      <c r="S84" s="30" t="str">
        <f t="shared" si="10"/>
        <v/>
      </c>
      <c r="T84" s="30" t="str">
        <f t="shared" si="11"/>
        <v/>
      </c>
      <c r="U84" s="30" t="str">
        <f t="shared" si="12"/>
        <v/>
      </c>
    </row>
    <row r="85" spans="2:21" ht="15.75" customHeight="1" x14ac:dyDescent="0.25">
      <c r="B85" s="49" t="s">
        <v>58</v>
      </c>
      <c r="C85" s="50" t="s">
        <v>85</v>
      </c>
      <c r="D85" s="51" t="s">
        <v>77</v>
      </c>
      <c r="E85" s="30">
        <v>1663</v>
      </c>
      <c r="F85" s="30">
        <v>1</v>
      </c>
      <c r="G85" s="30">
        <v>265108</v>
      </c>
      <c r="H85" s="30">
        <v>1</v>
      </c>
      <c r="I85" s="30">
        <v>1</v>
      </c>
      <c r="J85" s="30">
        <f t="shared" si="3"/>
        <v>0</v>
      </c>
      <c r="K85" s="30">
        <v>1</v>
      </c>
      <c r="L85" s="30">
        <f t="shared" si="4"/>
        <v>0</v>
      </c>
      <c r="M85" s="52" t="str">
        <f t="shared" si="5"/>
        <v>OK</v>
      </c>
      <c r="O85" s="30" t="str">
        <f t="shared" si="6"/>
        <v/>
      </c>
      <c r="P85" s="30" t="str">
        <f t="shared" si="7"/>
        <v/>
      </c>
      <c r="Q85" s="30">
        <f t="shared" si="8"/>
        <v>1663</v>
      </c>
      <c r="R85" s="30" t="str">
        <f t="shared" si="9"/>
        <v/>
      </c>
      <c r="S85" s="30" t="str">
        <f t="shared" si="10"/>
        <v/>
      </c>
      <c r="T85" s="30">
        <f t="shared" si="11"/>
        <v>265108</v>
      </c>
      <c r="U85" s="30">
        <f t="shared" si="12"/>
        <v>440874604</v>
      </c>
    </row>
    <row r="86" spans="2:21" ht="15.75" customHeight="1" x14ac:dyDescent="0.25">
      <c r="B86" s="49" t="s">
        <v>58</v>
      </c>
      <c r="C86" s="50" t="s">
        <v>85</v>
      </c>
      <c r="D86" s="51" t="s">
        <v>78</v>
      </c>
      <c r="E86" s="30">
        <v>0</v>
      </c>
      <c r="F86" s="30">
        <f t="shared" si="1"/>
        <v>1</v>
      </c>
      <c r="G86" s="30">
        <v>0</v>
      </c>
      <c r="H86" s="30">
        <f t="shared" si="2"/>
        <v>1</v>
      </c>
      <c r="I86" s="30">
        <v>1</v>
      </c>
      <c r="J86" s="30">
        <f t="shared" si="3"/>
        <v>0</v>
      </c>
      <c r="K86" s="30">
        <v>0</v>
      </c>
      <c r="L86" s="30">
        <f t="shared" si="4"/>
        <v>1</v>
      </c>
      <c r="M86" s="52" t="str">
        <f t="shared" si="5"/>
        <v>агрегати не працюють</v>
      </c>
      <c r="O86" s="30" t="str">
        <f t="shared" si="6"/>
        <v/>
      </c>
      <c r="P86" s="30" t="str">
        <f t="shared" si="7"/>
        <v/>
      </c>
      <c r="Q86" s="30" t="str">
        <f t="shared" si="8"/>
        <v/>
      </c>
      <c r="R86" s="30" t="str">
        <f t="shared" si="9"/>
        <v/>
      </c>
      <c r="S86" s="30" t="str">
        <f t="shared" si="10"/>
        <v/>
      </c>
      <c r="T86" s="30" t="str">
        <f t="shared" si="11"/>
        <v/>
      </c>
      <c r="U86" s="30" t="str">
        <f t="shared" si="12"/>
        <v/>
      </c>
    </row>
    <row r="87" spans="2:21" ht="15.75" customHeight="1" x14ac:dyDescent="0.25">
      <c r="B87" s="49" t="s">
        <v>58</v>
      </c>
      <c r="C87" s="50" t="s">
        <v>85</v>
      </c>
      <c r="D87" s="51" t="s">
        <v>79</v>
      </c>
      <c r="E87" s="30">
        <v>574</v>
      </c>
      <c r="F87" s="30">
        <v>0</v>
      </c>
      <c r="G87" s="30">
        <v>30430</v>
      </c>
      <c r="H87" s="30">
        <v>0</v>
      </c>
      <c r="I87" s="30">
        <v>1</v>
      </c>
      <c r="J87" s="30">
        <f t="shared" si="3"/>
        <v>0</v>
      </c>
      <c r="K87" s="30">
        <v>1</v>
      </c>
      <c r="L87" s="30">
        <f t="shared" si="4"/>
        <v>0</v>
      </c>
      <c r="M87" s="52" t="str">
        <f t="shared" si="5"/>
        <v>OK</v>
      </c>
      <c r="O87" s="30">
        <f t="shared" si="6"/>
        <v>574</v>
      </c>
      <c r="P87" s="30">
        <f t="shared" si="7"/>
        <v>536.8048</v>
      </c>
      <c r="Q87" s="30">
        <f t="shared" si="8"/>
        <v>536.8048</v>
      </c>
      <c r="R87" s="30">
        <f t="shared" si="9"/>
        <v>30430</v>
      </c>
      <c r="S87" s="30">
        <f t="shared" si="10"/>
        <v>36366.893000000004</v>
      </c>
      <c r="T87" s="30">
        <f t="shared" si="11"/>
        <v>36366.893000000004</v>
      </c>
      <c r="U87" s="30">
        <f t="shared" si="12"/>
        <v>19521922.723486401</v>
      </c>
    </row>
    <row r="88" spans="2:21" ht="15.75" customHeight="1" x14ac:dyDescent="0.25">
      <c r="B88" s="49" t="s">
        <v>58</v>
      </c>
      <c r="C88" s="50" t="s">
        <v>85</v>
      </c>
      <c r="D88" s="51" t="s">
        <v>80</v>
      </c>
      <c r="E88" s="30">
        <v>0</v>
      </c>
      <c r="F88" s="30">
        <f t="shared" si="1"/>
        <v>1</v>
      </c>
      <c r="G88" s="30">
        <v>0</v>
      </c>
      <c r="H88" s="30">
        <f t="shared" si="2"/>
        <v>1</v>
      </c>
      <c r="I88" s="30">
        <v>1</v>
      </c>
      <c r="J88" s="30">
        <f t="shared" si="3"/>
        <v>0</v>
      </c>
      <c r="K88" s="30">
        <v>0</v>
      </c>
      <c r="L88" s="30">
        <f t="shared" si="4"/>
        <v>1</v>
      </c>
      <c r="M88" s="52" t="str">
        <f t="shared" si="5"/>
        <v>агрегати не працюють</v>
      </c>
      <c r="O88" s="30" t="str">
        <f t="shared" si="6"/>
        <v/>
      </c>
      <c r="P88" s="30" t="str">
        <f t="shared" si="7"/>
        <v/>
      </c>
      <c r="Q88" s="30" t="str">
        <f t="shared" si="8"/>
        <v/>
      </c>
      <c r="R88" s="30" t="str">
        <f t="shared" si="9"/>
        <v/>
      </c>
      <c r="S88" s="30" t="str">
        <f t="shared" si="10"/>
        <v/>
      </c>
      <c r="T88" s="30" t="str">
        <f t="shared" si="11"/>
        <v/>
      </c>
      <c r="U88" s="30" t="str">
        <f t="shared" si="12"/>
        <v/>
      </c>
    </row>
    <row r="89" spans="2:21" ht="15.75" customHeight="1" x14ac:dyDescent="0.25">
      <c r="B89" s="49" t="s">
        <v>58</v>
      </c>
      <c r="C89" s="50" t="s">
        <v>85</v>
      </c>
      <c r="D89" s="51" t="s">
        <v>81</v>
      </c>
      <c r="E89" s="30">
        <v>0</v>
      </c>
      <c r="F89" s="30">
        <f t="shared" si="1"/>
        <v>1</v>
      </c>
      <c r="G89" s="30">
        <v>0</v>
      </c>
      <c r="H89" s="30">
        <f t="shared" si="2"/>
        <v>1</v>
      </c>
      <c r="I89" s="30">
        <v>1</v>
      </c>
      <c r="J89" s="30">
        <f t="shared" si="3"/>
        <v>0</v>
      </c>
      <c r="K89" s="30">
        <v>0</v>
      </c>
      <c r="L89" s="30">
        <f t="shared" si="4"/>
        <v>1</v>
      </c>
      <c r="M89" s="52" t="str">
        <f t="shared" si="5"/>
        <v>агрегати не працюють</v>
      </c>
      <c r="O89" s="30" t="str">
        <f t="shared" si="6"/>
        <v/>
      </c>
      <c r="P89" s="30" t="str">
        <f t="shared" si="7"/>
        <v/>
      </c>
      <c r="Q89" s="30" t="str">
        <f t="shared" si="8"/>
        <v/>
      </c>
      <c r="R89" s="30" t="str">
        <f t="shared" si="9"/>
        <v/>
      </c>
      <c r="S89" s="30" t="str">
        <f t="shared" si="10"/>
        <v/>
      </c>
      <c r="T89" s="30" t="str">
        <f t="shared" si="11"/>
        <v/>
      </c>
      <c r="U89" s="30" t="str">
        <f t="shared" si="12"/>
        <v/>
      </c>
    </row>
    <row r="90" spans="2:21" ht="15.75" customHeight="1" x14ac:dyDescent="0.25">
      <c r="B90" s="49" t="s">
        <v>58</v>
      </c>
      <c r="C90" s="50" t="s">
        <v>85</v>
      </c>
      <c r="D90" s="51" t="s">
        <v>82</v>
      </c>
      <c r="E90" s="30">
        <v>0</v>
      </c>
      <c r="F90" s="30">
        <f t="shared" si="1"/>
        <v>1</v>
      </c>
      <c r="G90" s="30">
        <v>0</v>
      </c>
      <c r="H90" s="30">
        <f t="shared" si="2"/>
        <v>1</v>
      </c>
      <c r="I90" s="30">
        <v>1</v>
      </c>
      <c r="J90" s="30">
        <f t="shared" si="3"/>
        <v>0</v>
      </c>
      <c r="K90" s="30">
        <v>0</v>
      </c>
      <c r="L90" s="30">
        <f t="shared" si="4"/>
        <v>1</v>
      </c>
      <c r="M90" s="52" t="str">
        <f t="shared" si="5"/>
        <v>агрегати не працюють</v>
      </c>
      <c r="O90" s="30" t="str">
        <f t="shared" si="6"/>
        <v/>
      </c>
      <c r="P90" s="30" t="str">
        <f t="shared" si="7"/>
        <v/>
      </c>
      <c r="Q90" s="30" t="str">
        <f t="shared" si="8"/>
        <v/>
      </c>
      <c r="R90" s="30" t="str">
        <f t="shared" si="9"/>
        <v/>
      </c>
      <c r="S90" s="30" t="str">
        <f t="shared" si="10"/>
        <v/>
      </c>
      <c r="T90" s="30" t="str">
        <f t="shared" si="11"/>
        <v/>
      </c>
      <c r="U90" s="30" t="str">
        <f t="shared" si="12"/>
        <v/>
      </c>
    </row>
    <row r="91" spans="2:21" ht="15.75" customHeight="1" x14ac:dyDescent="0.25">
      <c r="B91" s="49" t="s">
        <v>58</v>
      </c>
      <c r="C91" s="50" t="s">
        <v>85</v>
      </c>
      <c r="D91" s="51" t="s">
        <v>83</v>
      </c>
      <c r="E91" s="30">
        <v>0</v>
      </c>
      <c r="F91" s="30">
        <f t="shared" si="1"/>
        <v>1</v>
      </c>
      <c r="G91" s="30">
        <v>0</v>
      </c>
      <c r="H91" s="30">
        <f t="shared" si="2"/>
        <v>1</v>
      </c>
      <c r="I91" s="30">
        <v>1</v>
      </c>
      <c r="J91" s="30">
        <f t="shared" si="3"/>
        <v>0</v>
      </c>
      <c r="K91" s="30">
        <v>0</v>
      </c>
      <c r="L91" s="30">
        <f t="shared" si="4"/>
        <v>1</v>
      </c>
      <c r="M91" s="52" t="str">
        <f t="shared" si="5"/>
        <v>агрегати не працюють</v>
      </c>
      <c r="O91" s="30" t="str">
        <f t="shared" si="6"/>
        <v/>
      </c>
      <c r="P91" s="30" t="str">
        <f t="shared" si="7"/>
        <v/>
      </c>
      <c r="Q91" s="30" t="str">
        <f t="shared" si="8"/>
        <v/>
      </c>
      <c r="R91" s="30" t="str">
        <f t="shared" si="9"/>
        <v/>
      </c>
      <c r="S91" s="30" t="str">
        <f t="shared" si="10"/>
        <v/>
      </c>
      <c r="T91" s="30" t="str">
        <f t="shared" si="11"/>
        <v/>
      </c>
      <c r="U91" s="30" t="str">
        <f t="shared" si="12"/>
        <v/>
      </c>
    </row>
    <row r="92" spans="2:21" ht="15.75" customHeight="1" x14ac:dyDescent="0.25">
      <c r="B92" s="49" t="s">
        <v>58</v>
      </c>
      <c r="C92" s="50" t="s">
        <v>86</v>
      </c>
      <c r="D92" s="51" t="s">
        <v>60</v>
      </c>
      <c r="E92" s="30">
        <v>868</v>
      </c>
      <c r="F92" s="30">
        <v>0</v>
      </c>
      <c r="G92" s="30">
        <v>130891</v>
      </c>
      <c r="H92" s="30">
        <v>0</v>
      </c>
      <c r="I92" s="30">
        <v>1</v>
      </c>
      <c r="J92" s="30">
        <f t="shared" si="3"/>
        <v>0</v>
      </c>
      <c r="K92" s="30">
        <v>1</v>
      </c>
      <c r="L92" s="30">
        <f t="shared" si="4"/>
        <v>0</v>
      </c>
      <c r="M92" s="52" t="str">
        <f t="shared" si="5"/>
        <v>OK</v>
      </c>
      <c r="O92" s="30">
        <f t="shared" si="6"/>
        <v>868</v>
      </c>
      <c r="P92" s="30">
        <f t="shared" si="7"/>
        <v>811.75360000000001</v>
      </c>
      <c r="Q92" s="30">
        <f t="shared" si="8"/>
        <v>811.75360000000001</v>
      </c>
      <c r="R92" s="30">
        <f t="shared" si="9"/>
        <v>130891</v>
      </c>
      <c r="S92" s="30">
        <f t="shared" si="10"/>
        <v>156427.83410000001</v>
      </c>
      <c r="T92" s="30">
        <f t="shared" si="11"/>
        <v>156427.83410000001</v>
      </c>
      <c r="U92" s="30">
        <f t="shared" si="12"/>
        <v>126980857.47087777</v>
      </c>
    </row>
    <row r="93" spans="2:21" ht="15.75" customHeight="1" x14ac:dyDescent="0.25">
      <c r="B93" s="49" t="s">
        <v>58</v>
      </c>
      <c r="C93" s="50" t="s">
        <v>86</v>
      </c>
      <c r="D93" s="51" t="s">
        <v>61</v>
      </c>
      <c r="E93" s="30">
        <v>0</v>
      </c>
      <c r="F93" s="30">
        <f t="shared" si="1"/>
        <v>1</v>
      </c>
      <c r="G93" s="30">
        <v>0</v>
      </c>
      <c r="H93" s="30">
        <f t="shared" si="2"/>
        <v>1</v>
      </c>
      <c r="I93" s="30">
        <v>1</v>
      </c>
      <c r="J93" s="30">
        <f t="shared" si="3"/>
        <v>0</v>
      </c>
      <c r="K93" s="30">
        <v>0</v>
      </c>
      <c r="L93" s="30">
        <f t="shared" si="4"/>
        <v>1</v>
      </c>
      <c r="M93" s="52" t="str">
        <f t="shared" si="5"/>
        <v>агрегати не працюють</v>
      </c>
      <c r="O93" s="30" t="str">
        <f t="shared" si="6"/>
        <v/>
      </c>
      <c r="P93" s="30" t="str">
        <f t="shared" si="7"/>
        <v/>
      </c>
      <c r="Q93" s="30" t="str">
        <f t="shared" si="8"/>
        <v/>
      </c>
      <c r="R93" s="30" t="str">
        <f t="shared" si="9"/>
        <v/>
      </c>
      <c r="S93" s="30" t="str">
        <f t="shared" si="10"/>
        <v/>
      </c>
      <c r="T93" s="30" t="str">
        <f t="shared" si="11"/>
        <v/>
      </c>
      <c r="U93" s="30" t="str">
        <f t="shared" si="12"/>
        <v/>
      </c>
    </row>
    <row r="94" spans="2:21" ht="15.75" customHeight="1" x14ac:dyDescent="0.25">
      <c r="B94" s="49" t="s">
        <v>58</v>
      </c>
      <c r="C94" s="50" t="s">
        <v>86</v>
      </c>
      <c r="D94" s="51" t="s">
        <v>62</v>
      </c>
      <c r="E94" s="30">
        <v>0</v>
      </c>
      <c r="F94" s="30">
        <f t="shared" si="1"/>
        <v>1</v>
      </c>
      <c r="G94" s="30">
        <v>0</v>
      </c>
      <c r="H94" s="30">
        <f t="shared" si="2"/>
        <v>1</v>
      </c>
      <c r="I94" s="30">
        <v>1</v>
      </c>
      <c r="J94" s="30">
        <f t="shared" si="3"/>
        <v>0</v>
      </c>
      <c r="K94" s="30">
        <v>0</v>
      </c>
      <c r="L94" s="30">
        <f t="shared" si="4"/>
        <v>1</v>
      </c>
      <c r="M94" s="52" t="str">
        <f t="shared" si="5"/>
        <v>агрегати не працюють</v>
      </c>
      <c r="O94" s="30" t="str">
        <f t="shared" si="6"/>
        <v/>
      </c>
      <c r="P94" s="30" t="str">
        <f t="shared" si="7"/>
        <v/>
      </c>
      <c r="Q94" s="30" t="str">
        <f t="shared" si="8"/>
        <v/>
      </c>
      <c r="R94" s="30" t="str">
        <f t="shared" si="9"/>
        <v/>
      </c>
      <c r="S94" s="30" t="str">
        <f t="shared" si="10"/>
        <v/>
      </c>
      <c r="T94" s="30" t="str">
        <f t="shared" si="11"/>
        <v/>
      </c>
      <c r="U94" s="30" t="str">
        <f t="shared" si="12"/>
        <v/>
      </c>
    </row>
    <row r="95" spans="2:21" ht="15.75" customHeight="1" x14ac:dyDescent="0.25">
      <c r="B95" s="49" t="s">
        <v>58</v>
      </c>
      <c r="C95" s="50" t="s">
        <v>86</v>
      </c>
      <c r="D95" s="51" t="s">
        <v>63</v>
      </c>
      <c r="E95" s="30">
        <v>1382</v>
      </c>
      <c r="F95" s="30">
        <v>1</v>
      </c>
      <c r="G95" s="30">
        <v>161657</v>
      </c>
      <c r="H95" s="30">
        <v>1</v>
      </c>
      <c r="I95" s="30">
        <v>1</v>
      </c>
      <c r="J95" s="30">
        <f t="shared" si="3"/>
        <v>0</v>
      </c>
      <c r="K95" s="30">
        <v>1</v>
      </c>
      <c r="L95" s="30">
        <f t="shared" si="4"/>
        <v>0</v>
      </c>
      <c r="M95" s="52" t="str">
        <f t="shared" si="5"/>
        <v>OK</v>
      </c>
      <c r="O95" s="30" t="str">
        <f t="shared" si="6"/>
        <v/>
      </c>
      <c r="P95" s="30" t="str">
        <f t="shared" si="7"/>
        <v/>
      </c>
      <c r="Q95" s="30">
        <f t="shared" si="8"/>
        <v>1382</v>
      </c>
      <c r="R95" s="30" t="str">
        <f t="shared" si="9"/>
        <v/>
      </c>
      <c r="S95" s="30" t="str">
        <f t="shared" si="10"/>
        <v/>
      </c>
      <c r="T95" s="30">
        <f t="shared" si="11"/>
        <v>161657</v>
      </c>
      <c r="U95" s="30">
        <f t="shared" si="12"/>
        <v>223409974</v>
      </c>
    </row>
    <row r="96" spans="2:21" ht="15.75" customHeight="1" x14ac:dyDescent="0.25">
      <c r="B96" s="49" t="s">
        <v>58</v>
      </c>
      <c r="C96" s="50" t="s">
        <v>86</v>
      </c>
      <c r="D96" s="51" t="s">
        <v>64</v>
      </c>
      <c r="E96" s="30">
        <v>947</v>
      </c>
      <c r="F96" s="30">
        <v>1</v>
      </c>
      <c r="G96" s="30">
        <v>67632</v>
      </c>
      <c r="H96" s="30">
        <v>1</v>
      </c>
      <c r="I96" s="30">
        <v>1</v>
      </c>
      <c r="J96" s="30">
        <f t="shared" si="3"/>
        <v>0</v>
      </c>
      <c r="K96" s="30">
        <v>1</v>
      </c>
      <c r="L96" s="30">
        <f t="shared" si="4"/>
        <v>0</v>
      </c>
      <c r="M96" s="52" t="str">
        <f t="shared" si="5"/>
        <v>OK</v>
      </c>
      <c r="O96" s="30" t="str">
        <f t="shared" si="6"/>
        <v/>
      </c>
      <c r="P96" s="30" t="str">
        <f t="shared" si="7"/>
        <v/>
      </c>
      <c r="Q96" s="30">
        <f t="shared" si="8"/>
        <v>947</v>
      </c>
      <c r="R96" s="30" t="str">
        <f t="shared" si="9"/>
        <v/>
      </c>
      <c r="S96" s="30" t="str">
        <f t="shared" si="10"/>
        <v/>
      </c>
      <c r="T96" s="30">
        <f t="shared" si="11"/>
        <v>67632</v>
      </c>
      <c r="U96" s="30">
        <f t="shared" si="12"/>
        <v>64047504</v>
      </c>
    </row>
    <row r="97" spans="2:21" ht="15.75" customHeight="1" x14ac:dyDescent="0.25">
      <c r="B97" s="49" t="s">
        <v>58</v>
      </c>
      <c r="C97" s="50" t="s">
        <v>86</v>
      </c>
      <c r="D97" s="51" t="s">
        <v>65</v>
      </c>
      <c r="E97" s="30">
        <v>361</v>
      </c>
      <c r="F97" s="30">
        <v>1</v>
      </c>
      <c r="G97" s="30">
        <v>79048</v>
      </c>
      <c r="H97" s="30">
        <v>0</v>
      </c>
      <c r="I97" s="30">
        <v>1</v>
      </c>
      <c r="J97" s="30">
        <f t="shared" si="3"/>
        <v>0</v>
      </c>
      <c r="K97" s="30">
        <v>1</v>
      </c>
      <c r="L97" s="30">
        <f t="shared" si="4"/>
        <v>0</v>
      </c>
      <c r="M97" s="52" t="str">
        <f t="shared" si="5"/>
        <v>OK</v>
      </c>
      <c r="O97" s="30" t="str">
        <f t="shared" si="6"/>
        <v/>
      </c>
      <c r="P97" s="30" t="str">
        <f t="shared" si="7"/>
        <v/>
      </c>
      <c r="Q97" s="30">
        <f t="shared" si="8"/>
        <v>361</v>
      </c>
      <c r="R97" s="30">
        <f t="shared" si="9"/>
        <v>79048</v>
      </c>
      <c r="S97" s="30">
        <f t="shared" si="10"/>
        <v>94470.264800000004</v>
      </c>
      <c r="T97" s="30">
        <f t="shared" si="11"/>
        <v>94470.264800000004</v>
      </c>
      <c r="U97" s="30">
        <f t="shared" si="12"/>
        <v>34103765.592799999</v>
      </c>
    </row>
    <row r="98" spans="2:21" ht="15.75" customHeight="1" x14ac:dyDescent="0.25">
      <c r="B98" s="49" t="s">
        <v>58</v>
      </c>
      <c r="C98" s="50" t="s">
        <v>86</v>
      </c>
      <c r="D98" s="51" t="s">
        <v>66</v>
      </c>
      <c r="E98" s="30">
        <v>1579</v>
      </c>
      <c r="F98" s="30">
        <v>0</v>
      </c>
      <c r="G98" s="30">
        <v>241490</v>
      </c>
      <c r="H98" s="30">
        <v>0</v>
      </c>
      <c r="I98" s="30">
        <v>1</v>
      </c>
      <c r="J98" s="30">
        <f t="shared" si="3"/>
        <v>0</v>
      </c>
      <c r="K98" s="30">
        <v>1</v>
      </c>
      <c r="L98" s="30">
        <f t="shared" si="4"/>
        <v>0</v>
      </c>
      <c r="M98" s="52" t="str">
        <f t="shared" si="5"/>
        <v>OK</v>
      </c>
      <c r="O98" s="30">
        <f t="shared" si="6"/>
        <v>1579</v>
      </c>
      <c r="P98" s="30">
        <f t="shared" si="7"/>
        <v>1476.6808000000001</v>
      </c>
      <c r="Q98" s="30">
        <f t="shared" si="8"/>
        <v>1476.6808000000001</v>
      </c>
      <c r="R98" s="30">
        <f t="shared" si="9"/>
        <v>241490</v>
      </c>
      <c r="S98" s="30">
        <f t="shared" si="10"/>
        <v>288604.69900000002</v>
      </c>
      <c r="T98" s="30">
        <f t="shared" si="11"/>
        <v>288604.69900000002</v>
      </c>
      <c r="U98" s="30">
        <f t="shared" si="12"/>
        <v>426177017.80307925</v>
      </c>
    </row>
    <row r="99" spans="2:21" ht="15.75" customHeight="1" x14ac:dyDescent="0.25">
      <c r="B99" s="49" t="s">
        <v>58</v>
      </c>
      <c r="C99" s="50" t="s">
        <v>86</v>
      </c>
      <c r="D99" s="51" t="s">
        <v>67</v>
      </c>
      <c r="E99" s="30">
        <v>0</v>
      </c>
      <c r="F99" s="30">
        <f t="shared" si="1"/>
        <v>1</v>
      </c>
      <c r="G99" s="30">
        <v>0</v>
      </c>
      <c r="H99" s="30">
        <f t="shared" si="2"/>
        <v>1</v>
      </c>
      <c r="I99" s="30">
        <v>1</v>
      </c>
      <c r="J99" s="30">
        <f t="shared" si="3"/>
        <v>0</v>
      </c>
      <c r="K99" s="30">
        <v>0</v>
      </c>
      <c r="L99" s="30">
        <f t="shared" si="4"/>
        <v>1</v>
      </c>
      <c r="M99" s="52" t="str">
        <f t="shared" si="5"/>
        <v>агрегати не працюють</v>
      </c>
      <c r="O99" s="30" t="str">
        <f t="shared" si="6"/>
        <v/>
      </c>
      <c r="P99" s="30" t="str">
        <f t="shared" si="7"/>
        <v/>
      </c>
      <c r="Q99" s="30" t="str">
        <f t="shared" si="8"/>
        <v/>
      </c>
      <c r="R99" s="30" t="str">
        <f t="shared" si="9"/>
        <v/>
      </c>
      <c r="S99" s="30" t="str">
        <f t="shared" si="10"/>
        <v/>
      </c>
      <c r="T99" s="30" t="str">
        <f t="shared" si="11"/>
        <v/>
      </c>
      <c r="U99" s="30" t="str">
        <f t="shared" si="12"/>
        <v/>
      </c>
    </row>
    <row r="100" spans="2:21" ht="15.75" customHeight="1" x14ac:dyDescent="0.25">
      <c r="B100" s="49" t="s">
        <v>58</v>
      </c>
      <c r="C100" s="50" t="s">
        <v>86</v>
      </c>
      <c r="D100" s="51" t="s">
        <v>68</v>
      </c>
      <c r="E100" s="30">
        <v>1076</v>
      </c>
      <c r="F100" s="30">
        <v>0</v>
      </c>
      <c r="G100" s="30">
        <v>30564</v>
      </c>
      <c r="H100" s="30">
        <v>1</v>
      </c>
      <c r="I100" s="30">
        <v>1</v>
      </c>
      <c r="J100" s="30">
        <f t="shared" si="3"/>
        <v>0</v>
      </c>
      <c r="K100" s="30">
        <v>1</v>
      </c>
      <c r="L100" s="30">
        <f t="shared" si="4"/>
        <v>0</v>
      </c>
      <c r="M100" s="52" t="str">
        <f t="shared" si="5"/>
        <v>OK</v>
      </c>
      <c r="O100" s="30">
        <f t="shared" si="6"/>
        <v>1076</v>
      </c>
      <c r="P100" s="30">
        <f t="shared" si="7"/>
        <v>1006.2752</v>
      </c>
      <c r="Q100" s="30">
        <f t="shared" si="8"/>
        <v>1006.2752</v>
      </c>
      <c r="R100" s="30" t="str">
        <f t="shared" si="9"/>
        <v/>
      </c>
      <c r="S100" s="30" t="str">
        <f t="shared" si="10"/>
        <v/>
      </c>
      <c r="T100" s="30">
        <f t="shared" si="11"/>
        <v>30564</v>
      </c>
      <c r="U100" s="30">
        <f t="shared" si="12"/>
        <v>30755795.2128</v>
      </c>
    </row>
    <row r="101" spans="2:21" ht="15.75" customHeight="1" x14ac:dyDescent="0.25">
      <c r="B101" s="49" t="s">
        <v>58</v>
      </c>
      <c r="C101" s="50" t="s">
        <v>86</v>
      </c>
      <c r="D101" s="51" t="s">
        <v>69</v>
      </c>
      <c r="E101" s="30">
        <v>1954</v>
      </c>
      <c r="F101" s="30">
        <v>0</v>
      </c>
      <c r="G101" s="30">
        <v>117730</v>
      </c>
      <c r="H101" s="30">
        <v>1</v>
      </c>
      <c r="I101" s="30">
        <v>1</v>
      </c>
      <c r="J101" s="30">
        <f t="shared" si="3"/>
        <v>0</v>
      </c>
      <c r="K101" s="30">
        <v>1</v>
      </c>
      <c r="L101" s="30">
        <f t="shared" si="4"/>
        <v>0</v>
      </c>
      <c r="M101" s="52" t="str">
        <f t="shared" si="5"/>
        <v>OK</v>
      </c>
      <c r="O101" s="30">
        <f t="shared" si="6"/>
        <v>1954</v>
      </c>
      <c r="P101" s="30">
        <f t="shared" si="7"/>
        <v>1827.3808000000001</v>
      </c>
      <c r="Q101" s="30">
        <f t="shared" si="8"/>
        <v>1827.3808000000001</v>
      </c>
      <c r="R101" s="30" t="str">
        <f t="shared" si="9"/>
        <v/>
      </c>
      <c r="S101" s="30" t="str">
        <f t="shared" si="10"/>
        <v/>
      </c>
      <c r="T101" s="30">
        <f t="shared" si="11"/>
        <v>117730</v>
      </c>
      <c r="U101" s="30">
        <f t="shared" si="12"/>
        <v>215137541.58400002</v>
      </c>
    </row>
    <row r="102" spans="2:21" ht="15.75" customHeight="1" x14ac:dyDescent="0.25">
      <c r="B102" s="49" t="s">
        <v>58</v>
      </c>
      <c r="C102" s="50" t="s">
        <v>86</v>
      </c>
      <c r="D102" s="51" t="s">
        <v>70</v>
      </c>
      <c r="E102" s="30">
        <v>747</v>
      </c>
      <c r="F102" s="30">
        <v>0</v>
      </c>
      <c r="G102" s="30">
        <v>285788</v>
      </c>
      <c r="H102" s="30">
        <v>0</v>
      </c>
      <c r="I102" s="30">
        <v>1</v>
      </c>
      <c r="J102" s="30">
        <f t="shared" si="3"/>
        <v>0</v>
      </c>
      <c r="K102" s="30">
        <v>1</v>
      </c>
      <c r="L102" s="30">
        <f t="shared" si="4"/>
        <v>0</v>
      </c>
      <c r="M102" s="52" t="str">
        <f t="shared" si="5"/>
        <v>OK</v>
      </c>
      <c r="O102" s="30">
        <f t="shared" si="6"/>
        <v>747</v>
      </c>
      <c r="P102" s="30">
        <f t="shared" si="7"/>
        <v>698.59440000000006</v>
      </c>
      <c r="Q102" s="30">
        <f t="shared" si="8"/>
        <v>698.59440000000006</v>
      </c>
      <c r="R102" s="30">
        <f t="shared" si="9"/>
        <v>285788</v>
      </c>
      <c r="S102" s="30">
        <f t="shared" si="10"/>
        <v>341545.23879999999</v>
      </c>
      <c r="T102" s="30">
        <f t="shared" si="11"/>
        <v>341545.23879999999</v>
      </c>
      <c r="U102" s="30">
        <f t="shared" si="12"/>
        <v>238601591.17234275</v>
      </c>
    </row>
    <row r="103" spans="2:21" ht="15.75" customHeight="1" x14ac:dyDescent="0.25">
      <c r="B103" s="49" t="s">
        <v>58</v>
      </c>
      <c r="C103" s="50" t="s">
        <v>86</v>
      </c>
      <c r="D103" s="51" t="s">
        <v>71</v>
      </c>
      <c r="E103" s="30">
        <v>971</v>
      </c>
      <c r="F103" s="30">
        <v>1</v>
      </c>
      <c r="G103" s="30">
        <v>225303</v>
      </c>
      <c r="H103" s="30">
        <v>0</v>
      </c>
      <c r="I103" s="30">
        <v>1</v>
      </c>
      <c r="J103" s="30">
        <f t="shared" si="3"/>
        <v>0</v>
      </c>
      <c r="K103" s="30">
        <v>1</v>
      </c>
      <c r="L103" s="30">
        <f t="shared" si="4"/>
        <v>0</v>
      </c>
      <c r="M103" s="52" t="str">
        <f t="shared" si="5"/>
        <v>OK</v>
      </c>
      <c r="O103" s="30" t="str">
        <f t="shared" si="6"/>
        <v/>
      </c>
      <c r="P103" s="30" t="str">
        <f t="shared" si="7"/>
        <v/>
      </c>
      <c r="Q103" s="30">
        <f t="shared" si="8"/>
        <v>971</v>
      </c>
      <c r="R103" s="30">
        <f t="shared" si="9"/>
        <v>225303</v>
      </c>
      <c r="S103" s="30">
        <f t="shared" si="10"/>
        <v>269259.6153</v>
      </c>
      <c r="T103" s="30">
        <f t="shared" si="11"/>
        <v>269259.6153</v>
      </c>
      <c r="U103" s="30">
        <f t="shared" si="12"/>
        <v>261451086.45629999</v>
      </c>
    </row>
    <row r="104" spans="2:21" ht="15.75" customHeight="1" x14ac:dyDescent="0.25">
      <c r="B104" s="49" t="s">
        <v>58</v>
      </c>
      <c r="C104" s="50" t="s">
        <v>86</v>
      </c>
      <c r="D104" s="51" t="s">
        <v>72</v>
      </c>
      <c r="E104" s="30">
        <v>1051</v>
      </c>
      <c r="F104" s="30">
        <v>1</v>
      </c>
      <c r="G104" s="30">
        <v>254475</v>
      </c>
      <c r="H104" s="30">
        <v>0</v>
      </c>
      <c r="I104" s="30">
        <v>1</v>
      </c>
      <c r="J104" s="30">
        <f t="shared" si="3"/>
        <v>0</v>
      </c>
      <c r="K104" s="30">
        <v>1</v>
      </c>
      <c r="L104" s="30">
        <f t="shared" si="4"/>
        <v>0</v>
      </c>
      <c r="M104" s="52" t="str">
        <f t="shared" si="5"/>
        <v>OK</v>
      </c>
      <c r="O104" s="30" t="str">
        <f t="shared" si="6"/>
        <v/>
      </c>
      <c r="P104" s="30" t="str">
        <f t="shared" si="7"/>
        <v/>
      </c>
      <c r="Q104" s="30">
        <f t="shared" si="8"/>
        <v>1051</v>
      </c>
      <c r="R104" s="30">
        <f t="shared" si="9"/>
        <v>254475</v>
      </c>
      <c r="S104" s="30">
        <f t="shared" si="10"/>
        <v>304123.07250000001</v>
      </c>
      <c r="T104" s="30">
        <f t="shared" si="11"/>
        <v>304123.07250000001</v>
      </c>
      <c r="U104" s="30">
        <f t="shared" si="12"/>
        <v>319633349.19749999</v>
      </c>
    </row>
    <row r="105" spans="2:21" ht="15.75" customHeight="1" x14ac:dyDescent="0.25">
      <c r="B105" s="49" t="s">
        <v>58</v>
      </c>
      <c r="C105" s="50" t="s">
        <v>86</v>
      </c>
      <c r="D105" s="51" t="s">
        <v>73</v>
      </c>
      <c r="E105" s="30">
        <v>0</v>
      </c>
      <c r="F105" s="30">
        <f t="shared" si="1"/>
        <v>1</v>
      </c>
      <c r="G105" s="30">
        <v>0</v>
      </c>
      <c r="H105" s="30">
        <f t="shared" si="2"/>
        <v>1</v>
      </c>
      <c r="I105" s="30">
        <v>1</v>
      </c>
      <c r="J105" s="30">
        <f t="shared" si="3"/>
        <v>0</v>
      </c>
      <c r="K105" s="30">
        <v>0</v>
      </c>
      <c r="L105" s="30">
        <f t="shared" si="4"/>
        <v>1</v>
      </c>
      <c r="M105" s="52" t="str">
        <f t="shared" si="5"/>
        <v>агрегати не працюють</v>
      </c>
      <c r="O105" s="30" t="str">
        <f t="shared" si="6"/>
        <v/>
      </c>
      <c r="P105" s="30" t="str">
        <f t="shared" si="7"/>
        <v/>
      </c>
      <c r="Q105" s="30" t="str">
        <f t="shared" si="8"/>
        <v/>
      </c>
      <c r="R105" s="30" t="str">
        <f t="shared" si="9"/>
        <v/>
      </c>
      <c r="S105" s="30" t="str">
        <f t="shared" si="10"/>
        <v/>
      </c>
      <c r="T105" s="30" t="str">
        <f t="shared" si="11"/>
        <v/>
      </c>
      <c r="U105" s="30" t="str">
        <f t="shared" si="12"/>
        <v/>
      </c>
    </row>
    <row r="106" spans="2:21" ht="15.75" customHeight="1" x14ac:dyDescent="0.25">
      <c r="B106" s="49" t="s">
        <v>58</v>
      </c>
      <c r="C106" s="50" t="s">
        <v>86</v>
      </c>
      <c r="D106" s="51" t="s">
        <v>74</v>
      </c>
      <c r="E106" s="30">
        <v>0</v>
      </c>
      <c r="F106" s="30">
        <f t="shared" si="1"/>
        <v>1</v>
      </c>
      <c r="G106" s="30">
        <v>0</v>
      </c>
      <c r="H106" s="30">
        <f t="shared" si="2"/>
        <v>1</v>
      </c>
      <c r="I106" s="30">
        <v>1</v>
      </c>
      <c r="J106" s="30">
        <f t="shared" si="3"/>
        <v>0</v>
      </c>
      <c r="K106" s="30">
        <v>0</v>
      </c>
      <c r="L106" s="30">
        <f t="shared" si="4"/>
        <v>1</v>
      </c>
      <c r="M106" s="52" t="str">
        <f t="shared" si="5"/>
        <v>агрегати не працюють</v>
      </c>
      <c r="O106" s="30" t="str">
        <f t="shared" si="6"/>
        <v/>
      </c>
      <c r="P106" s="30" t="str">
        <f t="shared" si="7"/>
        <v/>
      </c>
      <c r="Q106" s="30" t="str">
        <f t="shared" si="8"/>
        <v/>
      </c>
      <c r="R106" s="30" t="str">
        <f t="shared" si="9"/>
        <v/>
      </c>
      <c r="S106" s="30" t="str">
        <f t="shared" si="10"/>
        <v/>
      </c>
      <c r="T106" s="30" t="str">
        <f t="shared" si="11"/>
        <v/>
      </c>
      <c r="U106" s="30" t="str">
        <f t="shared" si="12"/>
        <v/>
      </c>
    </row>
    <row r="107" spans="2:21" ht="15.75" customHeight="1" x14ac:dyDescent="0.25">
      <c r="B107" s="49" t="s">
        <v>58</v>
      </c>
      <c r="C107" s="50" t="s">
        <v>86</v>
      </c>
      <c r="D107" s="51" t="s">
        <v>75</v>
      </c>
      <c r="E107" s="30">
        <v>1558</v>
      </c>
      <c r="F107" s="30">
        <v>0</v>
      </c>
      <c r="G107" s="30">
        <v>147596</v>
      </c>
      <c r="H107" s="30">
        <v>1</v>
      </c>
      <c r="I107" s="30">
        <v>1</v>
      </c>
      <c r="J107" s="30">
        <f t="shared" si="3"/>
        <v>0</v>
      </c>
      <c r="K107" s="30">
        <v>1</v>
      </c>
      <c r="L107" s="30">
        <f t="shared" si="4"/>
        <v>0</v>
      </c>
      <c r="M107" s="52" t="str">
        <f t="shared" si="5"/>
        <v>OK</v>
      </c>
      <c r="O107" s="30">
        <f t="shared" si="6"/>
        <v>1558</v>
      </c>
      <c r="P107" s="30">
        <f t="shared" si="7"/>
        <v>1457.0416</v>
      </c>
      <c r="Q107" s="30">
        <f t="shared" si="8"/>
        <v>1457.0416</v>
      </c>
      <c r="R107" s="30" t="str">
        <f t="shared" si="9"/>
        <v/>
      </c>
      <c r="S107" s="30" t="str">
        <f t="shared" si="10"/>
        <v/>
      </c>
      <c r="T107" s="30">
        <f t="shared" si="11"/>
        <v>147596</v>
      </c>
      <c r="U107" s="30">
        <f t="shared" si="12"/>
        <v>215053511.99360001</v>
      </c>
    </row>
    <row r="108" spans="2:21" ht="15.75" customHeight="1" x14ac:dyDescent="0.25">
      <c r="B108" s="49" t="s">
        <v>58</v>
      </c>
      <c r="C108" s="50" t="s">
        <v>86</v>
      </c>
      <c r="D108" s="51" t="s">
        <v>76</v>
      </c>
      <c r="E108" s="30">
        <v>1697</v>
      </c>
      <c r="F108" s="30">
        <v>1</v>
      </c>
      <c r="G108" s="30">
        <v>292556</v>
      </c>
      <c r="H108" s="30">
        <v>1</v>
      </c>
      <c r="I108" s="30">
        <v>1</v>
      </c>
      <c r="J108" s="30">
        <f t="shared" si="3"/>
        <v>0</v>
      </c>
      <c r="K108" s="30">
        <v>1</v>
      </c>
      <c r="L108" s="30">
        <f t="shared" si="4"/>
        <v>0</v>
      </c>
      <c r="M108" s="52" t="str">
        <f t="shared" si="5"/>
        <v>OK</v>
      </c>
      <c r="O108" s="30" t="str">
        <f t="shared" si="6"/>
        <v/>
      </c>
      <c r="P108" s="30" t="str">
        <f t="shared" si="7"/>
        <v/>
      </c>
      <c r="Q108" s="30">
        <f t="shared" si="8"/>
        <v>1697</v>
      </c>
      <c r="R108" s="30" t="str">
        <f t="shared" si="9"/>
        <v/>
      </c>
      <c r="S108" s="30" t="str">
        <f t="shared" si="10"/>
        <v/>
      </c>
      <c r="T108" s="30">
        <f t="shared" si="11"/>
        <v>292556</v>
      </c>
      <c r="U108" s="30">
        <f t="shared" si="12"/>
        <v>496467532</v>
      </c>
    </row>
    <row r="109" spans="2:21" ht="15.75" customHeight="1" x14ac:dyDescent="0.25">
      <c r="B109" s="49" t="s">
        <v>58</v>
      </c>
      <c r="C109" s="50" t="s">
        <v>86</v>
      </c>
      <c r="D109" s="51" t="s">
        <v>77</v>
      </c>
      <c r="E109" s="30">
        <v>1586</v>
      </c>
      <c r="F109" s="30">
        <v>0</v>
      </c>
      <c r="G109" s="30">
        <v>91624</v>
      </c>
      <c r="H109" s="30">
        <v>1</v>
      </c>
      <c r="I109" s="30">
        <v>1</v>
      </c>
      <c r="J109" s="30">
        <f t="shared" si="3"/>
        <v>0</v>
      </c>
      <c r="K109" s="30">
        <v>1</v>
      </c>
      <c r="L109" s="30">
        <f t="shared" si="4"/>
        <v>0</v>
      </c>
      <c r="M109" s="52" t="str">
        <f t="shared" si="5"/>
        <v>OK</v>
      </c>
      <c r="O109" s="30">
        <f t="shared" si="6"/>
        <v>1586</v>
      </c>
      <c r="P109" s="30">
        <f t="shared" si="7"/>
        <v>1483.2272</v>
      </c>
      <c r="Q109" s="30">
        <f t="shared" si="8"/>
        <v>1483.2272</v>
      </c>
      <c r="R109" s="30" t="str">
        <f t="shared" si="9"/>
        <v/>
      </c>
      <c r="S109" s="30" t="str">
        <f t="shared" si="10"/>
        <v/>
      </c>
      <c r="T109" s="30">
        <f t="shared" si="11"/>
        <v>91624</v>
      </c>
      <c r="U109" s="30">
        <f t="shared" si="12"/>
        <v>135899208.97280002</v>
      </c>
    </row>
    <row r="110" spans="2:21" ht="15.75" customHeight="1" x14ac:dyDescent="0.25">
      <c r="B110" s="49" t="s">
        <v>58</v>
      </c>
      <c r="C110" s="50" t="s">
        <v>86</v>
      </c>
      <c r="D110" s="51" t="s">
        <v>78</v>
      </c>
      <c r="E110" s="30">
        <v>0</v>
      </c>
      <c r="F110" s="30">
        <f t="shared" si="1"/>
        <v>1</v>
      </c>
      <c r="G110" s="30">
        <v>0</v>
      </c>
      <c r="H110" s="30">
        <f t="shared" si="2"/>
        <v>1</v>
      </c>
      <c r="I110" s="30">
        <v>1</v>
      </c>
      <c r="J110" s="30">
        <f t="shared" si="3"/>
        <v>0</v>
      </c>
      <c r="K110" s="30">
        <v>0</v>
      </c>
      <c r="L110" s="30">
        <f t="shared" si="4"/>
        <v>1</v>
      </c>
      <c r="M110" s="52" t="str">
        <f t="shared" si="5"/>
        <v>агрегати не працюють</v>
      </c>
      <c r="O110" s="30" t="str">
        <f t="shared" si="6"/>
        <v/>
      </c>
      <c r="P110" s="30" t="str">
        <f t="shared" si="7"/>
        <v/>
      </c>
      <c r="Q110" s="30" t="str">
        <f t="shared" si="8"/>
        <v/>
      </c>
      <c r="R110" s="30" t="str">
        <f t="shared" si="9"/>
        <v/>
      </c>
      <c r="S110" s="30" t="str">
        <f t="shared" si="10"/>
        <v/>
      </c>
      <c r="T110" s="30" t="str">
        <f t="shared" si="11"/>
        <v/>
      </c>
      <c r="U110" s="30" t="str">
        <f t="shared" si="12"/>
        <v/>
      </c>
    </row>
    <row r="111" spans="2:21" ht="15.75" customHeight="1" x14ac:dyDescent="0.25">
      <c r="B111" s="49" t="s">
        <v>58</v>
      </c>
      <c r="C111" s="50" t="s">
        <v>86</v>
      </c>
      <c r="D111" s="51" t="s">
        <v>79</v>
      </c>
      <c r="E111" s="30">
        <v>0</v>
      </c>
      <c r="F111" s="30">
        <f t="shared" si="1"/>
        <v>1</v>
      </c>
      <c r="G111" s="30">
        <v>0</v>
      </c>
      <c r="H111" s="30">
        <f t="shared" si="2"/>
        <v>1</v>
      </c>
      <c r="I111" s="30">
        <v>1</v>
      </c>
      <c r="J111" s="30">
        <f t="shared" si="3"/>
        <v>0</v>
      </c>
      <c r="K111" s="30">
        <v>0</v>
      </c>
      <c r="L111" s="30">
        <f t="shared" si="4"/>
        <v>1</v>
      </c>
      <c r="M111" s="52" t="str">
        <f t="shared" si="5"/>
        <v>агрегати не працюють</v>
      </c>
      <c r="O111" s="30" t="str">
        <f t="shared" si="6"/>
        <v/>
      </c>
      <c r="P111" s="30" t="str">
        <f t="shared" si="7"/>
        <v/>
      </c>
      <c r="Q111" s="30" t="str">
        <f t="shared" si="8"/>
        <v/>
      </c>
      <c r="R111" s="30" t="str">
        <f t="shared" si="9"/>
        <v/>
      </c>
      <c r="S111" s="30" t="str">
        <f t="shared" si="10"/>
        <v/>
      </c>
      <c r="T111" s="30" t="str">
        <f t="shared" si="11"/>
        <v/>
      </c>
      <c r="U111" s="30" t="str">
        <f t="shared" si="12"/>
        <v/>
      </c>
    </row>
    <row r="112" spans="2:21" ht="15.75" customHeight="1" x14ac:dyDescent="0.25">
      <c r="B112" s="49" t="s">
        <v>58</v>
      </c>
      <c r="C112" s="50" t="s">
        <v>86</v>
      </c>
      <c r="D112" s="51" t="s">
        <v>80</v>
      </c>
      <c r="E112" s="30">
        <v>687</v>
      </c>
      <c r="F112" s="30">
        <v>1</v>
      </c>
      <c r="G112" s="30">
        <v>239726</v>
      </c>
      <c r="H112" s="30">
        <v>1</v>
      </c>
      <c r="I112" s="30">
        <v>1</v>
      </c>
      <c r="J112" s="30">
        <f t="shared" si="3"/>
        <v>0</v>
      </c>
      <c r="K112" s="30">
        <v>1</v>
      </c>
      <c r="L112" s="30">
        <f t="shared" si="4"/>
        <v>0</v>
      </c>
      <c r="M112" s="52" t="str">
        <f t="shared" si="5"/>
        <v>OK</v>
      </c>
      <c r="O112" s="30" t="str">
        <f t="shared" si="6"/>
        <v/>
      </c>
      <c r="P112" s="30" t="str">
        <f t="shared" si="7"/>
        <v/>
      </c>
      <c r="Q112" s="30">
        <f t="shared" si="8"/>
        <v>687</v>
      </c>
      <c r="R112" s="30" t="str">
        <f t="shared" si="9"/>
        <v/>
      </c>
      <c r="S112" s="30" t="str">
        <f t="shared" si="10"/>
        <v/>
      </c>
      <c r="T112" s="30">
        <f t="shared" si="11"/>
        <v>239726</v>
      </c>
      <c r="U112" s="30">
        <f t="shared" si="12"/>
        <v>164691762</v>
      </c>
    </row>
    <row r="113" spans="2:21" ht="15.75" customHeight="1" x14ac:dyDescent="0.25">
      <c r="B113" s="49" t="s">
        <v>58</v>
      </c>
      <c r="C113" s="50" t="s">
        <v>86</v>
      </c>
      <c r="D113" s="51" t="s">
        <v>81</v>
      </c>
      <c r="E113" s="30">
        <v>955</v>
      </c>
      <c r="F113" s="30">
        <v>0</v>
      </c>
      <c r="G113" s="30">
        <v>143610</v>
      </c>
      <c r="H113" s="30">
        <v>0</v>
      </c>
      <c r="I113" s="30">
        <v>1</v>
      </c>
      <c r="J113" s="30">
        <f t="shared" si="3"/>
        <v>0</v>
      </c>
      <c r="K113" s="30">
        <v>1</v>
      </c>
      <c r="L113" s="30">
        <f t="shared" si="4"/>
        <v>0</v>
      </c>
      <c r="M113" s="52" t="str">
        <f t="shared" si="5"/>
        <v>OK</v>
      </c>
      <c r="O113" s="30">
        <f t="shared" si="6"/>
        <v>955</v>
      </c>
      <c r="P113" s="30">
        <f t="shared" si="7"/>
        <v>893.11599999999999</v>
      </c>
      <c r="Q113" s="30">
        <f t="shared" si="8"/>
        <v>893.11599999999999</v>
      </c>
      <c r="R113" s="30">
        <f t="shared" si="9"/>
        <v>143610</v>
      </c>
      <c r="S113" s="30">
        <f t="shared" si="10"/>
        <v>171628.31100000002</v>
      </c>
      <c r="T113" s="30">
        <f t="shared" si="11"/>
        <v>171628.31100000002</v>
      </c>
      <c r="U113" s="30">
        <f t="shared" si="12"/>
        <v>153283990.60707602</v>
      </c>
    </row>
    <row r="114" spans="2:21" ht="15.75" customHeight="1" x14ac:dyDescent="0.25">
      <c r="B114" s="49" t="s">
        <v>58</v>
      </c>
      <c r="C114" s="50" t="s">
        <v>86</v>
      </c>
      <c r="D114" s="51" t="s">
        <v>82</v>
      </c>
      <c r="E114" s="30">
        <v>0</v>
      </c>
      <c r="F114" s="30">
        <f t="shared" si="1"/>
        <v>1</v>
      </c>
      <c r="G114" s="30">
        <v>0</v>
      </c>
      <c r="H114" s="30">
        <f t="shared" si="2"/>
        <v>1</v>
      </c>
      <c r="I114" s="30">
        <v>1</v>
      </c>
      <c r="J114" s="30">
        <f t="shared" si="3"/>
        <v>0</v>
      </c>
      <c r="K114" s="30">
        <v>0</v>
      </c>
      <c r="L114" s="30">
        <f t="shared" si="4"/>
        <v>1</v>
      </c>
      <c r="M114" s="52" t="str">
        <f t="shared" si="5"/>
        <v>агрегати не працюють</v>
      </c>
      <c r="O114" s="30" t="str">
        <f t="shared" si="6"/>
        <v/>
      </c>
      <c r="P114" s="30" t="str">
        <f t="shared" si="7"/>
        <v/>
      </c>
      <c r="Q114" s="30" t="str">
        <f t="shared" si="8"/>
        <v/>
      </c>
      <c r="R114" s="30" t="str">
        <f t="shared" si="9"/>
        <v/>
      </c>
      <c r="S114" s="30" t="str">
        <f t="shared" si="10"/>
        <v/>
      </c>
      <c r="T114" s="30" t="str">
        <f t="shared" si="11"/>
        <v/>
      </c>
      <c r="U114" s="30" t="str">
        <f t="shared" si="12"/>
        <v/>
      </c>
    </row>
    <row r="115" spans="2:21" ht="15.75" customHeight="1" x14ac:dyDescent="0.25">
      <c r="B115" s="49" t="s">
        <v>58</v>
      </c>
      <c r="C115" s="50" t="s">
        <v>86</v>
      </c>
      <c r="D115" s="51" t="s">
        <v>83</v>
      </c>
      <c r="E115" s="30">
        <v>1773</v>
      </c>
      <c r="F115" s="30">
        <v>1</v>
      </c>
      <c r="G115" s="30">
        <v>114507</v>
      </c>
      <c r="H115" s="30">
        <v>1</v>
      </c>
      <c r="I115" s="30">
        <v>1</v>
      </c>
      <c r="J115" s="30">
        <f t="shared" si="3"/>
        <v>0</v>
      </c>
      <c r="K115" s="30">
        <v>1</v>
      </c>
      <c r="L115" s="30">
        <f t="shared" si="4"/>
        <v>0</v>
      </c>
      <c r="M115" s="52" t="str">
        <f t="shared" si="5"/>
        <v>OK</v>
      </c>
      <c r="O115" s="30" t="str">
        <f t="shared" si="6"/>
        <v/>
      </c>
      <c r="P115" s="30" t="str">
        <f t="shared" si="7"/>
        <v/>
      </c>
      <c r="Q115" s="30">
        <f t="shared" si="8"/>
        <v>1773</v>
      </c>
      <c r="R115" s="30" t="str">
        <f t="shared" si="9"/>
        <v/>
      </c>
      <c r="S115" s="30" t="str">
        <f t="shared" si="10"/>
        <v/>
      </c>
      <c r="T115" s="30">
        <f t="shared" si="11"/>
        <v>114507</v>
      </c>
      <c r="U115" s="30">
        <f t="shared" si="12"/>
        <v>203020911</v>
      </c>
    </row>
    <row r="116" spans="2:21" ht="15.75" customHeight="1" x14ac:dyDescent="0.25">
      <c r="B116" s="49" t="s">
        <v>58</v>
      </c>
      <c r="C116" s="50" t="s">
        <v>87</v>
      </c>
      <c r="D116" s="51" t="s">
        <v>60</v>
      </c>
      <c r="E116" s="30">
        <v>1379</v>
      </c>
      <c r="F116" s="30">
        <v>0</v>
      </c>
      <c r="G116" s="30">
        <v>251453</v>
      </c>
      <c r="H116" s="30">
        <v>0</v>
      </c>
      <c r="I116" s="30">
        <v>1</v>
      </c>
      <c r="J116" s="30">
        <f t="shared" si="3"/>
        <v>0</v>
      </c>
      <c r="K116" s="30">
        <v>1</v>
      </c>
      <c r="L116" s="30">
        <f t="shared" si="4"/>
        <v>0</v>
      </c>
      <c r="M116" s="52" t="str">
        <f t="shared" si="5"/>
        <v>OK</v>
      </c>
      <c r="O116" s="30">
        <f t="shared" si="6"/>
        <v>1379</v>
      </c>
      <c r="P116" s="30">
        <f t="shared" si="7"/>
        <v>1289.6408000000001</v>
      </c>
      <c r="Q116" s="30">
        <f t="shared" si="8"/>
        <v>1289.6408000000001</v>
      </c>
      <c r="R116" s="30">
        <f t="shared" si="9"/>
        <v>251453</v>
      </c>
      <c r="S116" s="30">
        <f t="shared" si="10"/>
        <v>300511.4803</v>
      </c>
      <c r="T116" s="30">
        <f t="shared" si="11"/>
        <v>300511.4803</v>
      </c>
      <c r="U116" s="30">
        <f t="shared" si="12"/>
        <v>387551865.86327624</v>
      </c>
    </row>
    <row r="117" spans="2:21" ht="15.75" customHeight="1" x14ac:dyDescent="0.25">
      <c r="B117" s="49" t="s">
        <v>58</v>
      </c>
      <c r="C117" s="50" t="s">
        <v>87</v>
      </c>
      <c r="D117" s="51" t="s">
        <v>61</v>
      </c>
      <c r="E117" s="30">
        <v>0</v>
      </c>
      <c r="F117" s="30">
        <f t="shared" si="1"/>
        <v>1</v>
      </c>
      <c r="G117" s="30">
        <v>0</v>
      </c>
      <c r="H117" s="30">
        <f t="shared" si="2"/>
        <v>1</v>
      </c>
      <c r="I117" s="30">
        <v>1</v>
      </c>
      <c r="J117" s="30">
        <f t="shared" si="3"/>
        <v>0</v>
      </c>
      <c r="K117" s="30">
        <v>0</v>
      </c>
      <c r="L117" s="30">
        <f t="shared" si="4"/>
        <v>1</v>
      </c>
      <c r="M117" s="52" t="str">
        <f t="shared" si="5"/>
        <v>агрегати не працюють</v>
      </c>
      <c r="O117" s="30" t="str">
        <f t="shared" si="6"/>
        <v/>
      </c>
      <c r="P117" s="30" t="str">
        <f t="shared" si="7"/>
        <v/>
      </c>
      <c r="Q117" s="30" t="str">
        <f t="shared" si="8"/>
        <v/>
      </c>
      <c r="R117" s="30" t="str">
        <f t="shared" si="9"/>
        <v/>
      </c>
      <c r="S117" s="30" t="str">
        <f t="shared" si="10"/>
        <v/>
      </c>
      <c r="T117" s="30" t="str">
        <f t="shared" si="11"/>
        <v/>
      </c>
      <c r="U117" s="30" t="str">
        <f t="shared" si="12"/>
        <v/>
      </c>
    </row>
    <row r="118" spans="2:21" ht="15.75" customHeight="1" x14ac:dyDescent="0.25">
      <c r="B118" s="49" t="s">
        <v>58</v>
      </c>
      <c r="C118" s="50" t="s">
        <v>87</v>
      </c>
      <c r="D118" s="51" t="s">
        <v>62</v>
      </c>
      <c r="E118" s="30">
        <v>0</v>
      </c>
      <c r="F118" s="30">
        <f t="shared" si="1"/>
        <v>1</v>
      </c>
      <c r="G118" s="30">
        <v>0</v>
      </c>
      <c r="H118" s="30">
        <f t="shared" si="2"/>
        <v>1</v>
      </c>
      <c r="I118" s="30">
        <v>1</v>
      </c>
      <c r="J118" s="30">
        <f t="shared" si="3"/>
        <v>0</v>
      </c>
      <c r="K118" s="30">
        <v>0</v>
      </c>
      <c r="L118" s="30">
        <f t="shared" si="4"/>
        <v>1</v>
      </c>
      <c r="M118" s="52" t="str">
        <f t="shared" si="5"/>
        <v>агрегати не працюють</v>
      </c>
      <c r="O118" s="30" t="str">
        <f t="shared" si="6"/>
        <v/>
      </c>
      <c r="P118" s="30" t="str">
        <f t="shared" si="7"/>
        <v/>
      </c>
      <c r="Q118" s="30" t="str">
        <f t="shared" si="8"/>
        <v/>
      </c>
      <c r="R118" s="30" t="str">
        <f t="shared" si="9"/>
        <v/>
      </c>
      <c r="S118" s="30" t="str">
        <f t="shared" si="10"/>
        <v/>
      </c>
      <c r="T118" s="30" t="str">
        <f t="shared" si="11"/>
        <v/>
      </c>
      <c r="U118" s="30" t="str">
        <f t="shared" si="12"/>
        <v/>
      </c>
    </row>
    <row r="119" spans="2:21" ht="15.75" customHeight="1" x14ac:dyDescent="0.25">
      <c r="B119" s="49" t="s">
        <v>58</v>
      </c>
      <c r="C119" s="50" t="s">
        <v>87</v>
      </c>
      <c r="D119" s="51" t="s">
        <v>63</v>
      </c>
      <c r="E119" s="30">
        <v>0</v>
      </c>
      <c r="F119" s="30">
        <f t="shared" si="1"/>
        <v>1</v>
      </c>
      <c r="G119" s="30">
        <v>0</v>
      </c>
      <c r="H119" s="30">
        <f t="shared" si="2"/>
        <v>1</v>
      </c>
      <c r="I119" s="30">
        <v>1</v>
      </c>
      <c r="J119" s="30">
        <f t="shared" si="3"/>
        <v>0</v>
      </c>
      <c r="K119" s="30">
        <v>0</v>
      </c>
      <c r="L119" s="30">
        <f t="shared" si="4"/>
        <v>1</v>
      </c>
      <c r="M119" s="52" t="str">
        <f t="shared" si="5"/>
        <v>агрегати не працюють</v>
      </c>
      <c r="O119" s="30" t="str">
        <f t="shared" si="6"/>
        <v/>
      </c>
      <c r="P119" s="30" t="str">
        <f t="shared" si="7"/>
        <v/>
      </c>
      <c r="Q119" s="30" t="str">
        <f t="shared" si="8"/>
        <v/>
      </c>
      <c r="R119" s="30" t="str">
        <f t="shared" si="9"/>
        <v/>
      </c>
      <c r="S119" s="30" t="str">
        <f t="shared" si="10"/>
        <v/>
      </c>
      <c r="T119" s="30" t="str">
        <f t="shared" si="11"/>
        <v/>
      </c>
      <c r="U119" s="30" t="str">
        <f t="shared" si="12"/>
        <v/>
      </c>
    </row>
    <row r="120" spans="2:21" ht="15.75" customHeight="1" x14ac:dyDescent="0.25">
      <c r="B120" s="49" t="s">
        <v>58</v>
      </c>
      <c r="C120" s="50" t="s">
        <v>87</v>
      </c>
      <c r="D120" s="51" t="s">
        <v>64</v>
      </c>
      <c r="E120" s="30">
        <v>535</v>
      </c>
      <c r="F120" s="30">
        <v>0</v>
      </c>
      <c r="G120" s="30">
        <v>101275</v>
      </c>
      <c r="H120" s="30">
        <v>0</v>
      </c>
      <c r="I120" s="30">
        <v>1</v>
      </c>
      <c r="J120" s="30">
        <f t="shared" si="3"/>
        <v>0</v>
      </c>
      <c r="K120" s="30">
        <v>1</v>
      </c>
      <c r="L120" s="30">
        <f t="shared" si="4"/>
        <v>0</v>
      </c>
      <c r="M120" s="52" t="str">
        <f t="shared" si="5"/>
        <v>OK</v>
      </c>
      <c r="O120" s="30">
        <f t="shared" si="6"/>
        <v>535</v>
      </c>
      <c r="P120" s="30">
        <f t="shared" si="7"/>
        <v>500.33199999999999</v>
      </c>
      <c r="Q120" s="30">
        <f t="shared" si="8"/>
        <v>500.33199999999999</v>
      </c>
      <c r="R120" s="30">
        <f t="shared" si="9"/>
        <v>101275</v>
      </c>
      <c r="S120" s="30">
        <f t="shared" si="10"/>
        <v>121033.7525</v>
      </c>
      <c r="T120" s="30">
        <f t="shared" si="11"/>
        <v>121033.7525</v>
      </c>
      <c r="U120" s="30">
        <f t="shared" si="12"/>
        <v>60557059.45583</v>
      </c>
    </row>
    <row r="121" spans="2:21" ht="15.75" customHeight="1" x14ac:dyDescent="0.25">
      <c r="B121" s="49" t="s">
        <v>58</v>
      </c>
      <c r="C121" s="50" t="s">
        <v>87</v>
      </c>
      <c r="D121" s="51" t="s">
        <v>65</v>
      </c>
      <c r="E121" s="30">
        <v>0</v>
      </c>
      <c r="F121" s="30">
        <f t="shared" si="1"/>
        <v>1</v>
      </c>
      <c r="G121" s="30">
        <v>0</v>
      </c>
      <c r="H121" s="30">
        <f t="shared" si="2"/>
        <v>1</v>
      </c>
      <c r="I121" s="30">
        <v>1</v>
      </c>
      <c r="J121" s="30">
        <f t="shared" si="3"/>
        <v>0</v>
      </c>
      <c r="K121" s="30">
        <v>0</v>
      </c>
      <c r="L121" s="30">
        <f t="shared" si="4"/>
        <v>1</v>
      </c>
      <c r="M121" s="52" t="str">
        <f t="shared" si="5"/>
        <v>агрегати не працюють</v>
      </c>
      <c r="O121" s="30" t="str">
        <f t="shared" si="6"/>
        <v/>
      </c>
      <c r="P121" s="30" t="str">
        <f t="shared" si="7"/>
        <v/>
      </c>
      <c r="Q121" s="30" t="str">
        <f t="shared" si="8"/>
        <v/>
      </c>
      <c r="R121" s="30" t="str">
        <f t="shared" si="9"/>
        <v/>
      </c>
      <c r="S121" s="30" t="str">
        <f t="shared" si="10"/>
        <v/>
      </c>
      <c r="T121" s="30" t="str">
        <f t="shared" si="11"/>
        <v/>
      </c>
      <c r="U121" s="30" t="str">
        <f t="shared" si="12"/>
        <v/>
      </c>
    </row>
    <row r="122" spans="2:21" ht="15.75" customHeight="1" x14ac:dyDescent="0.25">
      <c r="B122" s="49" t="s">
        <v>58</v>
      </c>
      <c r="C122" s="50" t="s">
        <v>87</v>
      </c>
      <c r="D122" s="51" t="s">
        <v>66</v>
      </c>
      <c r="E122" s="30">
        <v>1778</v>
      </c>
      <c r="F122" s="30">
        <v>1</v>
      </c>
      <c r="G122" s="30">
        <v>121106</v>
      </c>
      <c r="H122" s="30">
        <v>1</v>
      </c>
      <c r="I122" s="30">
        <v>1</v>
      </c>
      <c r="J122" s="30">
        <f t="shared" si="3"/>
        <v>0</v>
      </c>
      <c r="K122" s="30">
        <v>1</v>
      </c>
      <c r="L122" s="30">
        <f t="shared" si="4"/>
        <v>0</v>
      </c>
      <c r="M122" s="52" t="str">
        <f t="shared" si="5"/>
        <v>OK</v>
      </c>
      <c r="O122" s="30" t="str">
        <f t="shared" si="6"/>
        <v/>
      </c>
      <c r="P122" s="30" t="str">
        <f t="shared" si="7"/>
        <v/>
      </c>
      <c r="Q122" s="30">
        <f t="shared" si="8"/>
        <v>1778</v>
      </c>
      <c r="R122" s="30" t="str">
        <f t="shared" si="9"/>
        <v/>
      </c>
      <c r="S122" s="30" t="str">
        <f t="shared" si="10"/>
        <v/>
      </c>
      <c r="T122" s="30">
        <f t="shared" si="11"/>
        <v>121106</v>
      </c>
      <c r="U122" s="30">
        <f t="shared" si="12"/>
        <v>215326468</v>
      </c>
    </row>
    <row r="123" spans="2:21" ht="15.75" customHeight="1" x14ac:dyDescent="0.25">
      <c r="B123" s="49" t="s">
        <v>58</v>
      </c>
      <c r="C123" s="50" t="s">
        <v>87</v>
      </c>
      <c r="D123" s="51" t="s">
        <v>67</v>
      </c>
      <c r="E123" s="30">
        <v>1381</v>
      </c>
      <c r="F123" s="30">
        <v>0</v>
      </c>
      <c r="G123" s="30">
        <v>71616</v>
      </c>
      <c r="H123" s="30">
        <v>0</v>
      </c>
      <c r="I123" s="30">
        <v>1</v>
      </c>
      <c r="J123" s="30">
        <f t="shared" si="3"/>
        <v>0</v>
      </c>
      <c r="K123" s="30">
        <v>1</v>
      </c>
      <c r="L123" s="30">
        <f t="shared" si="4"/>
        <v>0</v>
      </c>
      <c r="M123" s="52" t="str">
        <f t="shared" si="5"/>
        <v>OK</v>
      </c>
      <c r="O123" s="30">
        <f t="shared" si="6"/>
        <v>1381</v>
      </c>
      <c r="P123" s="30">
        <f t="shared" si="7"/>
        <v>1291.5112000000001</v>
      </c>
      <c r="Q123" s="30">
        <f t="shared" si="8"/>
        <v>1291.5112000000001</v>
      </c>
      <c r="R123" s="30">
        <f t="shared" si="9"/>
        <v>71616</v>
      </c>
      <c r="S123" s="30">
        <f t="shared" si="10"/>
        <v>85588.281600000002</v>
      </c>
      <c r="T123" s="30">
        <f t="shared" si="11"/>
        <v>85588.281600000002</v>
      </c>
      <c r="U123" s="30">
        <f t="shared" si="12"/>
        <v>110538224.27515393</v>
      </c>
    </row>
    <row r="124" spans="2:21" ht="15.75" customHeight="1" x14ac:dyDescent="0.25">
      <c r="B124" s="49" t="s">
        <v>58</v>
      </c>
      <c r="C124" s="50" t="s">
        <v>87</v>
      </c>
      <c r="D124" s="51" t="s">
        <v>68</v>
      </c>
      <c r="E124" s="30">
        <v>784</v>
      </c>
      <c r="F124" s="30">
        <v>0</v>
      </c>
      <c r="G124" s="30">
        <v>241782</v>
      </c>
      <c r="H124" s="30">
        <v>0</v>
      </c>
      <c r="I124" s="30">
        <v>1</v>
      </c>
      <c r="J124" s="30">
        <f t="shared" si="3"/>
        <v>0</v>
      </c>
      <c r="K124" s="30">
        <v>1</v>
      </c>
      <c r="L124" s="30">
        <f t="shared" si="4"/>
        <v>0</v>
      </c>
      <c r="M124" s="52" t="str">
        <f t="shared" si="5"/>
        <v>OK</v>
      </c>
      <c r="O124" s="30">
        <f t="shared" si="6"/>
        <v>784</v>
      </c>
      <c r="P124" s="30">
        <f t="shared" si="7"/>
        <v>733.19680000000005</v>
      </c>
      <c r="Q124" s="30">
        <f t="shared" si="8"/>
        <v>733.19680000000005</v>
      </c>
      <c r="R124" s="30">
        <f t="shared" si="9"/>
        <v>241782</v>
      </c>
      <c r="S124" s="30">
        <f t="shared" si="10"/>
        <v>288953.66820000001</v>
      </c>
      <c r="T124" s="30">
        <f t="shared" si="11"/>
        <v>288953.66820000001</v>
      </c>
      <c r="U124" s="30">
        <f t="shared" si="12"/>
        <v>211859904.87250179</v>
      </c>
    </row>
    <row r="125" spans="2:21" ht="15.75" customHeight="1" x14ac:dyDescent="0.25">
      <c r="B125" s="49" t="s">
        <v>58</v>
      </c>
      <c r="C125" s="50" t="s">
        <v>87</v>
      </c>
      <c r="D125" s="51" t="s">
        <v>69</v>
      </c>
      <c r="E125" s="30">
        <v>0</v>
      </c>
      <c r="F125" s="30">
        <f t="shared" si="1"/>
        <v>1</v>
      </c>
      <c r="G125" s="30">
        <v>0</v>
      </c>
      <c r="H125" s="30">
        <f t="shared" si="2"/>
        <v>1</v>
      </c>
      <c r="I125" s="30">
        <v>1</v>
      </c>
      <c r="J125" s="30">
        <f t="shared" si="3"/>
        <v>0</v>
      </c>
      <c r="K125" s="30">
        <v>0</v>
      </c>
      <c r="L125" s="30">
        <f t="shared" si="4"/>
        <v>1</v>
      </c>
      <c r="M125" s="52" t="str">
        <f t="shared" si="5"/>
        <v>агрегати не працюють</v>
      </c>
      <c r="O125" s="30" t="str">
        <f t="shared" si="6"/>
        <v/>
      </c>
      <c r="P125" s="30" t="str">
        <f t="shared" si="7"/>
        <v/>
      </c>
      <c r="Q125" s="30" t="str">
        <f t="shared" si="8"/>
        <v/>
      </c>
      <c r="R125" s="30" t="str">
        <f t="shared" si="9"/>
        <v/>
      </c>
      <c r="S125" s="30" t="str">
        <f t="shared" si="10"/>
        <v/>
      </c>
      <c r="T125" s="30" t="str">
        <f t="shared" si="11"/>
        <v/>
      </c>
      <c r="U125" s="30" t="str">
        <f t="shared" si="12"/>
        <v/>
      </c>
    </row>
    <row r="126" spans="2:21" ht="15.75" customHeight="1" x14ac:dyDescent="0.25">
      <c r="B126" s="49" t="s">
        <v>58</v>
      </c>
      <c r="C126" s="50" t="s">
        <v>87</v>
      </c>
      <c r="D126" s="51" t="s">
        <v>70</v>
      </c>
      <c r="E126" s="30">
        <v>0</v>
      </c>
      <c r="F126" s="30">
        <f t="shared" si="1"/>
        <v>1</v>
      </c>
      <c r="G126" s="30">
        <v>0</v>
      </c>
      <c r="H126" s="30">
        <f t="shared" si="2"/>
        <v>1</v>
      </c>
      <c r="I126" s="30">
        <v>1</v>
      </c>
      <c r="J126" s="30">
        <f t="shared" si="3"/>
        <v>0</v>
      </c>
      <c r="K126" s="30">
        <v>0</v>
      </c>
      <c r="L126" s="30">
        <f t="shared" si="4"/>
        <v>1</v>
      </c>
      <c r="M126" s="52" t="str">
        <f t="shared" si="5"/>
        <v>агрегати не працюють</v>
      </c>
      <c r="O126" s="30" t="str">
        <f t="shared" si="6"/>
        <v/>
      </c>
      <c r="P126" s="30" t="str">
        <f t="shared" si="7"/>
        <v/>
      </c>
      <c r="Q126" s="30" t="str">
        <f t="shared" si="8"/>
        <v/>
      </c>
      <c r="R126" s="30" t="str">
        <f t="shared" si="9"/>
        <v/>
      </c>
      <c r="S126" s="30" t="str">
        <f t="shared" si="10"/>
        <v/>
      </c>
      <c r="T126" s="30" t="str">
        <f t="shared" si="11"/>
        <v/>
      </c>
      <c r="U126" s="30" t="str">
        <f t="shared" si="12"/>
        <v/>
      </c>
    </row>
    <row r="127" spans="2:21" ht="15.75" customHeight="1" x14ac:dyDescent="0.25">
      <c r="B127" s="49" t="s">
        <v>58</v>
      </c>
      <c r="C127" s="50" t="s">
        <v>87</v>
      </c>
      <c r="D127" s="51" t="s">
        <v>71</v>
      </c>
      <c r="E127" s="30">
        <v>0</v>
      </c>
      <c r="F127" s="30">
        <f t="shared" si="1"/>
        <v>1</v>
      </c>
      <c r="G127" s="30">
        <v>0</v>
      </c>
      <c r="H127" s="30">
        <f t="shared" si="2"/>
        <v>1</v>
      </c>
      <c r="I127" s="30">
        <v>1</v>
      </c>
      <c r="J127" s="30">
        <f t="shared" si="3"/>
        <v>0</v>
      </c>
      <c r="K127" s="30">
        <v>0</v>
      </c>
      <c r="L127" s="30">
        <f t="shared" si="4"/>
        <v>1</v>
      </c>
      <c r="M127" s="52" t="str">
        <f t="shared" si="5"/>
        <v>агрегати не працюють</v>
      </c>
      <c r="O127" s="30" t="str">
        <f t="shared" si="6"/>
        <v/>
      </c>
      <c r="P127" s="30" t="str">
        <f t="shared" si="7"/>
        <v/>
      </c>
      <c r="Q127" s="30" t="str">
        <f t="shared" si="8"/>
        <v/>
      </c>
      <c r="R127" s="30" t="str">
        <f t="shared" si="9"/>
        <v/>
      </c>
      <c r="S127" s="30" t="str">
        <f t="shared" si="10"/>
        <v/>
      </c>
      <c r="T127" s="30" t="str">
        <f t="shared" si="11"/>
        <v/>
      </c>
      <c r="U127" s="30" t="str">
        <f t="shared" si="12"/>
        <v/>
      </c>
    </row>
    <row r="128" spans="2:21" ht="15.75" customHeight="1" x14ac:dyDescent="0.25">
      <c r="B128" s="49" t="s">
        <v>58</v>
      </c>
      <c r="C128" s="50" t="s">
        <v>87</v>
      </c>
      <c r="D128" s="51" t="s">
        <v>72</v>
      </c>
      <c r="E128" s="30">
        <v>1707</v>
      </c>
      <c r="F128" s="30">
        <v>0</v>
      </c>
      <c r="G128" s="30">
        <v>159642</v>
      </c>
      <c r="H128" s="30">
        <v>0</v>
      </c>
      <c r="I128" s="30">
        <v>1</v>
      </c>
      <c r="J128" s="30">
        <f t="shared" si="3"/>
        <v>0</v>
      </c>
      <c r="K128" s="30">
        <v>1</v>
      </c>
      <c r="L128" s="30">
        <f t="shared" si="4"/>
        <v>0</v>
      </c>
      <c r="M128" s="52" t="str">
        <f t="shared" si="5"/>
        <v>OK</v>
      </c>
      <c r="O128" s="30">
        <f t="shared" si="6"/>
        <v>1707</v>
      </c>
      <c r="P128" s="30">
        <f t="shared" si="7"/>
        <v>1596.3864000000001</v>
      </c>
      <c r="Q128" s="30">
        <f t="shared" si="8"/>
        <v>1596.3864000000001</v>
      </c>
      <c r="R128" s="30">
        <f t="shared" si="9"/>
        <v>159642</v>
      </c>
      <c r="S128" s="30">
        <f t="shared" si="10"/>
        <v>190788.15420000002</v>
      </c>
      <c r="T128" s="30">
        <f t="shared" si="11"/>
        <v>190788.15420000002</v>
      </c>
      <c r="U128" s="30">
        <f t="shared" si="12"/>
        <v>304571614.64598292</v>
      </c>
    </row>
    <row r="129" spans="2:21" ht="15.75" customHeight="1" x14ac:dyDescent="0.25">
      <c r="B129" s="49" t="s">
        <v>58</v>
      </c>
      <c r="C129" s="50" t="s">
        <v>87</v>
      </c>
      <c r="D129" s="51" t="s">
        <v>73</v>
      </c>
      <c r="E129" s="30">
        <v>1692</v>
      </c>
      <c r="F129" s="30">
        <v>0</v>
      </c>
      <c r="G129" s="30">
        <v>76117</v>
      </c>
      <c r="H129" s="30">
        <v>0</v>
      </c>
      <c r="I129" s="30">
        <v>1</v>
      </c>
      <c r="J129" s="30">
        <f t="shared" si="3"/>
        <v>0</v>
      </c>
      <c r="K129" s="30">
        <v>1</v>
      </c>
      <c r="L129" s="30">
        <f t="shared" si="4"/>
        <v>0</v>
      </c>
      <c r="M129" s="52" t="str">
        <f t="shared" si="5"/>
        <v>OK</v>
      </c>
      <c r="O129" s="30">
        <f t="shared" si="6"/>
        <v>1692</v>
      </c>
      <c r="P129" s="30">
        <f t="shared" si="7"/>
        <v>1582.3584000000001</v>
      </c>
      <c r="Q129" s="30">
        <f t="shared" si="8"/>
        <v>1582.3584000000001</v>
      </c>
      <c r="R129" s="30">
        <f t="shared" si="9"/>
        <v>76117</v>
      </c>
      <c r="S129" s="30">
        <f t="shared" si="10"/>
        <v>90967.426700000011</v>
      </c>
      <c r="T129" s="30">
        <f t="shared" si="11"/>
        <v>90967.426700000011</v>
      </c>
      <c r="U129" s="30">
        <f t="shared" si="12"/>
        <v>143943071.7651293</v>
      </c>
    </row>
    <row r="130" spans="2:21" ht="15.75" customHeight="1" x14ac:dyDescent="0.25">
      <c r="B130" s="49" t="s">
        <v>58</v>
      </c>
      <c r="C130" s="50" t="s">
        <v>87</v>
      </c>
      <c r="D130" s="51" t="s">
        <v>74</v>
      </c>
      <c r="E130" s="30">
        <v>0</v>
      </c>
      <c r="F130" s="30">
        <f t="shared" si="1"/>
        <v>1</v>
      </c>
      <c r="G130" s="30">
        <v>0</v>
      </c>
      <c r="H130" s="30">
        <f t="shared" si="2"/>
        <v>1</v>
      </c>
      <c r="I130" s="30">
        <v>1</v>
      </c>
      <c r="J130" s="30">
        <f t="shared" si="3"/>
        <v>0</v>
      </c>
      <c r="K130" s="30">
        <v>0</v>
      </c>
      <c r="L130" s="30">
        <f t="shared" si="4"/>
        <v>1</v>
      </c>
      <c r="M130" s="52" t="str">
        <f t="shared" si="5"/>
        <v>агрегати не працюють</v>
      </c>
      <c r="O130" s="30" t="str">
        <f t="shared" si="6"/>
        <v/>
      </c>
      <c r="P130" s="30" t="str">
        <f t="shared" si="7"/>
        <v/>
      </c>
      <c r="Q130" s="30" t="str">
        <f t="shared" si="8"/>
        <v/>
      </c>
      <c r="R130" s="30" t="str">
        <f t="shared" si="9"/>
        <v/>
      </c>
      <c r="S130" s="30" t="str">
        <f t="shared" si="10"/>
        <v/>
      </c>
      <c r="T130" s="30" t="str">
        <f t="shared" si="11"/>
        <v/>
      </c>
      <c r="U130" s="30" t="str">
        <f t="shared" si="12"/>
        <v/>
      </c>
    </row>
    <row r="131" spans="2:21" ht="15.75" customHeight="1" x14ac:dyDescent="0.25">
      <c r="B131" s="49" t="s">
        <v>58</v>
      </c>
      <c r="C131" s="50" t="s">
        <v>87</v>
      </c>
      <c r="D131" s="51" t="s">
        <v>75</v>
      </c>
      <c r="E131" s="30">
        <v>1742</v>
      </c>
      <c r="F131" s="30">
        <v>0</v>
      </c>
      <c r="G131" s="30">
        <v>211637</v>
      </c>
      <c r="H131" s="30">
        <v>0</v>
      </c>
      <c r="I131" s="30">
        <v>1</v>
      </c>
      <c r="J131" s="30">
        <f t="shared" si="3"/>
        <v>0</v>
      </c>
      <c r="K131" s="30">
        <v>1</v>
      </c>
      <c r="L131" s="30">
        <f t="shared" si="4"/>
        <v>0</v>
      </c>
      <c r="M131" s="52" t="str">
        <f t="shared" si="5"/>
        <v>OK</v>
      </c>
      <c r="O131" s="30">
        <f t="shared" si="6"/>
        <v>1742</v>
      </c>
      <c r="P131" s="30">
        <f t="shared" si="7"/>
        <v>1629.1184000000001</v>
      </c>
      <c r="Q131" s="30">
        <f t="shared" si="8"/>
        <v>1629.1184000000001</v>
      </c>
      <c r="R131" s="30">
        <f t="shared" si="9"/>
        <v>211637</v>
      </c>
      <c r="S131" s="30">
        <f t="shared" si="10"/>
        <v>252927.3787</v>
      </c>
      <c r="T131" s="30">
        <f t="shared" si="11"/>
        <v>252927.3787</v>
      </c>
      <c r="U131" s="30">
        <f t="shared" si="12"/>
        <v>412048646.50393808</v>
      </c>
    </row>
    <row r="132" spans="2:21" ht="15.75" customHeight="1" x14ac:dyDescent="0.25">
      <c r="B132" s="49" t="s">
        <v>58</v>
      </c>
      <c r="C132" s="50" t="s">
        <v>87</v>
      </c>
      <c r="D132" s="51" t="s">
        <v>76</v>
      </c>
      <c r="E132" s="30">
        <v>0</v>
      </c>
      <c r="F132" s="30">
        <f t="shared" si="1"/>
        <v>1</v>
      </c>
      <c r="G132" s="30">
        <v>0</v>
      </c>
      <c r="H132" s="30">
        <f t="shared" si="2"/>
        <v>1</v>
      </c>
      <c r="I132" s="30">
        <v>1</v>
      </c>
      <c r="J132" s="30">
        <f t="shared" si="3"/>
        <v>0</v>
      </c>
      <c r="K132" s="30">
        <v>0</v>
      </c>
      <c r="L132" s="30">
        <f t="shared" si="4"/>
        <v>1</v>
      </c>
      <c r="M132" s="52" t="str">
        <f t="shared" si="5"/>
        <v>агрегати не працюють</v>
      </c>
      <c r="O132" s="30" t="str">
        <f t="shared" si="6"/>
        <v/>
      </c>
      <c r="P132" s="30" t="str">
        <f t="shared" si="7"/>
        <v/>
      </c>
      <c r="Q132" s="30" t="str">
        <f t="shared" si="8"/>
        <v/>
      </c>
      <c r="R132" s="30" t="str">
        <f t="shared" si="9"/>
        <v/>
      </c>
      <c r="S132" s="30" t="str">
        <f t="shared" si="10"/>
        <v/>
      </c>
      <c r="T132" s="30" t="str">
        <f t="shared" si="11"/>
        <v/>
      </c>
      <c r="U132" s="30" t="str">
        <f t="shared" si="12"/>
        <v/>
      </c>
    </row>
    <row r="133" spans="2:21" ht="15.75" customHeight="1" x14ac:dyDescent="0.25">
      <c r="B133" s="49" t="s">
        <v>58</v>
      </c>
      <c r="C133" s="50" t="s">
        <v>87</v>
      </c>
      <c r="D133" s="51" t="s">
        <v>77</v>
      </c>
      <c r="E133" s="30">
        <v>0</v>
      </c>
      <c r="F133" s="30">
        <f t="shared" si="1"/>
        <v>1</v>
      </c>
      <c r="G133" s="30">
        <v>0</v>
      </c>
      <c r="H133" s="30">
        <f t="shared" si="2"/>
        <v>1</v>
      </c>
      <c r="I133" s="30">
        <v>1</v>
      </c>
      <c r="J133" s="30">
        <f t="shared" si="3"/>
        <v>0</v>
      </c>
      <c r="K133" s="30">
        <v>0</v>
      </c>
      <c r="L133" s="30">
        <f t="shared" si="4"/>
        <v>1</v>
      </c>
      <c r="M133" s="52" t="str">
        <f t="shared" si="5"/>
        <v>агрегати не працюють</v>
      </c>
      <c r="O133" s="30" t="str">
        <f t="shared" si="6"/>
        <v/>
      </c>
      <c r="P133" s="30" t="str">
        <f t="shared" si="7"/>
        <v/>
      </c>
      <c r="Q133" s="30" t="str">
        <f t="shared" si="8"/>
        <v/>
      </c>
      <c r="R133" s="30" t="str">
        <f t="shared" si="9"/>
        <v/>
      </c>
      <c r="S133" s="30" t="str">
        <f t="shared" si="10"/>
        <v/>
      </c>
      <c r="T133" s="30" t="str">
        <f t="shared" si="11"/>
        <v/>
      </c>
      <c r="U133" s="30" t="str">
        <f t="shared" si="12"/>
        <v/>
      </c>
    </row>
    <row r="134" spans="2:21" ht="15.75" customHeight="1" x14ac:dyDescent="0.25">
      <c r="B134" s="49" t="s">
        <v>58</v>
      </c>
      <c r="C134" s="50" t="s">
        <v>87</v>
      </c>
      <c r="D134" s="51" t="s">
        <v>78</v>
      </c>
      <c r="E134" s="30">
        <v>0</v>
      </c>
      <c r="F134" s="30">
        <f t="shared" si="1"/>
        <v>1</v>
      </c>
      <c r="G134" s="30">
        <v>0</v>
      </c>
      <c r="H134" s="30">
        <f t="shared" si="2"/>
        <v>1</v>
      </c>
      <c r="I134" s="30">
        <v>1</v>
      </c>
      <c r="J134" s="30">
        <f t="shared" si="3"/>
        <v>0</v>
      </c>
      <c r="K134" s="30">
        <v>0</v>
      </c>
      <c r="L134" s="30">
        <f t="shared" si="4"/>
        <v>1</v>
      </c>
      <c r="M134" s="52" t="str">
        <f t="shared" si="5"/>
        <v>агрегати не працюють</v>
      </c>
      <c r="O134" s="30" t="str">
        <f t="shared" si="6"/>
        <v/>
      </c>
      <c r="P134" s="30" t="str">
        <f t="shared" si="7"/>
        <v/>
      </c>
      <c r="Q134" s="30" t="str">
        <f t="shared" si="8"/>
        <v/>
      </c>
      <c r="R134" s="30" t="str">
        <f t="shared" si="9"/>
        <v/>
      </c>
      <c r="S134" s="30" t="str">
        <f t="shared" si="10"/>
        <v/>
      </c>
      <c r="T134" s="30" t="str">
        <f t="shared" si="11"/>
        <v/>
      </c>
      <c r="U134" s="30" t="str">
        <f t="shared" si="12"/>
        <v/>
      </c>
    </row>
    <row r="135" spans="2:21" ht="15.75" customHeight="1" x14ac:dyDescent="0.25">
      <c r="B135" s="49" t="s">
        <v>58</v>
      </c>
      <c r="C135" s="50" t="s">
        <v>87</v>
      </c>
      <c r="D135" s="51" t="s">
        <v>79</v>
      </c>
      <c r="E135" s="30">
        <v>1872</v>
      </c>
      <c r="F135" s="30">
        <v>1</v>
      </c>
      <c r="G135" s="30">
        <v>149239</v>
      </c>
      <c r="H135" s="30">
        <v>1</v>
      </c>
      <c r="I135" s="30">
        <v>1</v>
      </c>
      <c r="J135" s="30">
        <f t="shared" si="3"/>
        <v>0</v>
      </c>
      <c r="K135" s="30">
        <v>1</v>
      </c>
      <c r="L135" s="30">
        <f t="shared" si="4"/>
        <v>0</v>
      </c>
      <c r="M135" s="52" t="str">
        <f t="shared" si="5"/>
        <v>OK</v>
      </c>
      <c r="O135" s="30" t="str">
        <f t="shared" si="6"/>
        <v/>
      </c>
      <c r="P135" s="30" t="str">
        <f t="shared" si="7"/>
        <v/>
      </c>
      <c r="Q135" s="30">
        <f t="shared" si="8"/>
        <v>1872</v>
      </c>
      <c r="R135" s="30" t="str">
        <f t="shared" si="9"/>
        <v/>
      </c>
      <c r="S135" s="30" t="str">
        <f t="shared" si="10"/>
        <v/>
      </c>
      <c r="T135" s="30">
        <f t="shared" si="11"/>
        <v>149239</v>
      </c>
      <c r="U135" s="30">
        <f t="shared" si="12"/>
        <v>279375408</v>
      </c>
    </row>
    <row r="136" spans="2:21" ht="15.75" customHeight="1" x14ac:dyDescent="0.25">
      <c r="B136" s="49" t="s">
        <v>58</v>
      </c>
      <c r="C136" s="50" t="s">
        <v>87</v>
      </c>
      <c r="D136" s="51" t="s">
        <v>80</v>
      </c>
      <c r="E136" s="30">
        <v>503</v>
      </c>
      <c r="F136" s="30">
        <v>0</v>
      </c>
      <c r="G136" s="30">
        <v>186811</v>
      </c>
      <c r="H136" s="30">
        <v>0</v>
      </c>
      <c r="I136" s="30">
        <v>1</v>
      </c>
      <c r="J136" s="30">
        <f t="shared" si="3"/>
        <v>0</v>
      </c>
      <c r="K136" s="30">
        <v>1</v>
      </c>
      <c r="L136" s="30">
        <f t="shared" si="4"/>
        <v>0</v>
      </c>
      <c r="M136" s="52" t="str">
        <f t="shared" si="5"/>
        <v>OK</v>
      </c>
      <c r="O136" s="30">
        <f t="shared" si="6"/>
        <v>503</v>
      </c>
      <c r="P136" s="30">
        <f t="shared" si="7"/>
        <v>470.40559999999999</v>
      </c>
      <c r="Q136" s="30">
        <f t="shared" si="8"/>
        <v>470.40559999999999</v>
      </c>
      <c r="R136" s="30">
        <f t="shared" si="9"/>
        <v>186811</v>
      </c>
      <c r="S136" s="30">
        <f t="shared" si="10"/>
        <v>223257.82610000001</v>
      </c>
      <c r="T136" s="30">
        <f t="shared" si="11"/>
        <v>223257.82610000001</v>
      </c>
      <c r="U136" s="30">
        <f t="shared" si="12"/>
        <v>105021731.64126617</v>
      </c>
    </row>
    <row r="137" spans="2:21" ht="15.75" customHeight="1" x14ac:dyDescent="0.25">
      <c r="B137" s="49" t="s">
        <v>58</v>
      </c>
      <c r="C137" s="50" t="s">
        <v>87</v>
      </c>
      <c r="D137" s="51" t="s">
        <v>81</v>
      </c>
      <c r="E137" s="30">
        <v>0</v>
      </c>
      <c r="F137" s="30">
        <f t="shared" si="1"/>
        <v>1</v>
      </c>
      <c r="G137" s="30">
        <v>0</v>
      </c>
      <c r="H137" s="30">
        <f t="shared" si="2"/>
        <v>1</v>
      </c>
      <c r="I137" s="30">
        <v>1</v>
      </c>
      <c r="J137" s="30">
        <f t="shared" si="3"/>
        <v>0</v>
      </c>
      <c r="K137" s="30">
        <v>0</v>
      </c>
      <c r="L137" s="30">
        <f t="shared" si="4"/>
        <v>1</v>
      </c>
      <c r="M137" s="52" t="str">
        <f t="shared" si="5"/>
        <v>агрегати не працюють</v>
      </c>
      <c r="O137" s="30" t="str">
        <f t="shared" si="6"/>
        <v/>
      </c>
      <c r="P137" s="30" t="str">
        <f t="shared" si="7"/>
        <v/>
      </c>
      <c r="Q137" s="30" t="str">
        <f t="shared" si="8"/>
        <v/>
      </c>
      <c r="R137" s="30" t="str">
        <f t="shared" si="9"/>
        <v/>
      </c>
      <c r="S137" s="30" t="str">
        <f t="shared" si="10"/>
        <v/>
      </c>
      <c r="T137" s="30" t="str">
        <f t="shared" si="11"/>
        <v/>
      </c>
      <c r="U137" s="30" t="str">
        <f t="shared" si="12"/>
        <v/>
      </c>
    </row>
    <row r="138" spans="2:21" ht="15.75" customHeight="1" x14ac:dyDescent="0.25">
      <c r="B138" s="49" t="s">
        <v>58</v>
      </c>
      <c r="C138" s="50" t="s">
        <v>87</v>
      </c>
      <c r="D138" s="51" t="s">
        <v>82</v>
      </c>
      <c r="E138" s="30">
        <v>0</v>
      </c>
      <c r="F138" s="30">
        <f t="shared" si="1"/>
        <v>1</v>
      </c>
      <c r="G138" s="30">
        <v>0</v>
      </c>
      <c r="H138" s="30">
        <f t="shared" si="2"/>
        <v>1</v>
      </c>
      <c r="I138" s="30">
        <v>1</v>
      </c>
      <c r="J138" s="30">
        <f t="shared" si="3"/>
        <v>0</v>
      </c>
      <c r="K138" s="30">
        <v>0</v>
      </c>
      <c r="L138" s="30">
        <f t="shared" si="4"/>
        <v>1</v>
      </c>
      <c r="M138" s="52" t="str">
        <f t="shared" si="5"/>
        <v>агрегати не працюють</v>
      </c>
      <c r="O138" s="30" t="str">
        <f t="shared" si="6"/>
        <v/>
      </c>
      <c r="P138" s="30" t="str">
        <f t="shared" si="7"/>
        <v/>
      </c>
      <c r="Q138" s="30" t="str">
        <f t="shared" si="8"/>
        <v/>
      </c>
      <c r="R138" s="30" t="str">
        <f t="shared" si="9"/>
        <v/>
      </c>
      <c r="S138" s="30" t="str">
        <f t="shared" si="10"/>
        <v/>
      </c>
      <c r="T138" s="30" t="str">
        <f t="shared" si="11"/>
        <v/>
      </c>
      <c r="U138" s="30" t="str">
        <f t="shared" si="12"/>
        <v/>
      </c>
    </row>
    <row r="139" spans="2:21" ht="15.75" customHeight="1" x14ac:dyDescent="0.25">
      <c r="B139" s="49" t="s">
        <v>58</v>
      </c>
      <c r="C139" s="50" t="s">
        <v>87</v>
      </c>
      <c r="D139" s="51" t="s">
        <v>83</v>
      </c>
      <c r="E139" s="30">
        <v>0</v>
      </c>
      <c r="F139" s="30">
        <f t="shared" si="1"/>
        <v>1</v>
      </c>
      <c r="G139" s="30">
        <v>0</v>
      </c>
      <c r="H139" s="30">
        <f t="shared" si="2"/>
        <v>1</v>
      </c>
      <c r="I139" s="30">
        <v>1</v>
      </c>
      <c r="J139" s="30">
        <f t="shared" si="3"/>
        <v>0</v>
      </c>
      <c r="K139" s="30">
        <v>0</v>
      </c>
      <c r="L139" s="30">
        <f t="shared" si="4"/>
        <v>1</v>
      </c>
      <c r="M139" s="52" t="str">
        <f t="shared" si="5"/>
        <v>агрегати не працюють</v>
      </c>
      <c r="O139" s="30" t="str">
        <f t="shared" si="6"/>
        <v/>
      </c>
      <c r="P139" s="30" t="str">
        <f t="shared" si="7"/>
        <v/>
      </c>
      <c r="Q139" s="30" t="str">
        <f t="shared" si="8"/>
        <v/>
      </c>
      <c r="R139" s="30" t="str">
        <f t="shared" si="9"/>
        <v/>
      </c>
      <c r="S139" s="30" t="str">
        <f t="shared" si="10"/>
        <v/>
      </c>
      <c r="T139" s="30" t="str">
        <f t="shared" si="11"/>
        <v/>
      </c>
      <c r="U139" s="30" t="str">
        <f t="shared" si="12"/>
        <v/>
      </c>
    </row>
    <row r="140" spans="2:21" ht="15.75" customHeight="1" x14ac:dyDescent="0.25">
      <c r="B140" s="49" t="s">
        <v>58</v>
      </c>
      <c r="C140" s="50" t="s">
        <v>88</v>
      </c>
      <c r="D140" s="51" t="s">
        <v>60</v>
      </c>
      <c r="E140" s="30">
        <v>0</v>
      </c>
      <c r="F140" s="30">
        <f t="shared" si="1"/>
        <v>1</v>
      </c>
      <c r="G140" s="30">
        <v>0</v>
      </c>
      <c r="H140" s="30">
        <f t="shared" si="2"/>
        <v>1</v>
      </c>
      <c r="I140" s="30">
        <v>1</v>
      </c>
      <c r="J140" s="30">
        <f t="shared" si="3"/>
        <v>0</v>
      </c>
      <c r="K140" s="30">
        <v>0</v>
      </c>
      <c r="L140" s="30">
        <f t="shared" si="4"/>
        <v>1</v>
      </c>
      <c r="M140" s="52" t="str">
        <f t="shared" si="5"/>
        <v>агрегати не працюють</v>
      </c>
      <c r="O140" s="30" t="str">
        <f t="shared" si="6"/>
        <v/>
      </c>
      <c r="P140" s="30" t="str">
        <f t="shared" si="7"/>
        <v/>
      </c>
      <c r="Q140" s="30" t="str">
        <f t="shared" si="8"/>
        <v/>
      </c>
      <c r="R140" s="30" t="str">
        <f t="shared" si="9"/>
        <v/>
      </c>
      <c r="S140" s="30" t="str">
        <f t="shared" si="10"/>
        <v/>
      </c>
      <c r="T140" s="30" t="str">
        <f t="shared" si="11"/>
        <v/>
      </c>
      <c r="U140" s="30" t="str">
        <f t="shared" si="12"/>
        <v/>
      </c>
    </row>
    <row r="141" spans="2:21" ht="15.75" customHeight="1" x14ac:dyDescent="0.25">
      <c r="B141" s="49" t="s">
        <v>58</v>
      </c>
      <c r="C141" s="50" t="s">
        <v>88</v>
      </c>
      <c r="D141" s="51" t="s">
        <v>61</v>
      </c>
      <c r="E141" s="30">
        <v>1960</v>
      </c>
      <c r="F141" s="30">
        <v>1</v>
      </c>
      <c r="G141" s="30">
        <v>144513</v>
      </c>
      <c r="H141" s="30">
        <v>1</v>
      </c>
      <c r="I141" s="30">
        <v>1</v>
      </c>
      <c r="J141" s="30">
        <f t="shared" si="3"/>
        <v>0</v>
      </c>
      <c r="K141" s="30">
        <v>1</v>
      </c>
      <c r="L141" s="30">
        <f t="shared" si="4"/>
        <v>0</v>
      </c>
      <c r="M141" s="52" t="str">
        <f t="shared" si="5"/>
        <v>OK</v>
      </c>
      <c r="O141" s="30" t="str">
        <f t="shared" si="6"/>
        <v/>
      </c>
      <c r="P141" s="30" t="str">
        <f t="shared" si="7"/>
        <v/>
      </c>
      <c r="Q141" s="30">
        <f t="shared" si="8"/>
        <v>1960</v>
      </c>
      <c r="R141" s="30" t="str">
        <f t="shared" si="9"/>
        <v/>
      </c>
      <c r="S141" s="30" t="str">
        <f t="shared" si="10"/>
        <v/>
      </c>
      <c r="T141" s="30">
        <f t="shared" si="11"/>
        <v>144513</v>
      </c>
      <c r="U141" s="30">
        <f t="shared" si="12"/>
        <v>283245480</v>
      </c>
    </row>
    <row r="142" spans="2:21" ht="15.75" customHeight="1" x14ac:dyDescent="0.25">
      <c r="B142" s="49" t="s">
        <v>58</v>
      </c>
      <c r="C142" s="50" t="s">
        <v>88</v>
      </c>
      <c r="D142" s="51" t="s">
        <v>62</v>
      </c>
      <c r="E142" s="30">
        <v>952</v>
      </c>
      <c r="F142" s="30">
        <v>0</v>
      </c>
      <c r="G142" s="30">
        <v>256210</v>
      </c>
      <c r="H142" s="30">
        <v>1</v>
      </c>
      <c r="I142" s="30">
        <v>1</v>
      </c>
      <c r="J142" s="30">
        <f t="shared" si="3"/>
        <v>0</v>
      </c>
      <c r="K142" s="30">
        <v>1</v>
      </c>
      <c r="L142" s="30">
        <f t="shared" si="4"/>
        <v>0</v>
      </c>
      <c r="M142" s="52" t="str">
        <f t="shared" si="5"/>
        <v>OK</v>
      </c>
      <c r="O142" s="30">
        <f t="shared" si="6"/>
        <v>952</v>
      </c>
      <c r="P142" s="30">
        <f t="shared" si="7"/>
        <v>890.31040000000007</v>
      </c>
      <c r="Q142" s="30">
        <f t="shared" si="8"/>
        <v>890.31040000000007</v>
      </c>
      <c r="R142" s="30" t="str">
        <f t="shared" si="9"/>
        <v/>
      </c>
      <c r="S142" s="30" t="str">
        <f t="shared" si="10"/>
        <v/>
      </c>
      <c r="T142" s="30">
        <f t="shared" si="11"/>
        <v>256210</v>
      </c>
      <c r="U142" s="30">
        <f t="shared" si="12"/>
        <v>228106427.58400002</v>
      </c>
    </row>
    <row r="143" spans="2:21" ht="15.75" customHeight="1" x14ac:dyDescent="0.25">
      <c r="B143" s="49" t="s">
        <v>58</v>
      </c>
      <c r="C143" s="50" t="s">
        <v>88</v>
      </c>
      <c r="D143" s="51" t="s">
        <v>63</v>
      </c>
      <c r="E143" s="30">
        <v>0</v>
      </c>
      <c r="F143" s="30">
        <f t="shared" si="1"/>
        <v>1</v>
      </c>
      <c r="G143" s="30">
        <v>0</v>
      </c>
      <c r="H143" s="30">
        <f t="shared" si="2"/>
        <v>1</v>
      </c>
      <c r="I143" s="30">
        <v>1</v>
      </c>
      <c r="J143" s="30">
        <f t="shared" si="3"/>
        <v>0</v>
      </c>
      <c r="K143" s="30">
        <v>0</v>
      </c>
      <c r="L143" s="30">
        <f t="shared" si="4"/>
        <v>1</v>
      </c>
      <c r="M143" s="52" t="str">
        <f t="shared" si="5"/>
        <v>агрегати не працюють</v>
      </c>
      <c r="O143" s="30" t="str">
        <f t="shared" si="6"/>
        <v/>
      </c>
      <c r="P143" s="30" t="str">
        <f t="shared" si="7"/>
        <v/>
      </c>
      <c r="Q143" s="30" t="str">
        <f t="shared" si="8"/>
        <v/>
      </c>
      <c r="R143" s="30" t="str">
        <f t="shared" si="9"/>
        <v/>
      </c>
      <c r="S143" s="30" t="str">
        <f t="shared" si="10"/>
        <v/>
      </c>
      <c r="T143" s="30" t="str">
        <f t="shared" si="11"/>
        <v/>
      </c>
      <c r="U143" s="30" t="str">
        <f t="shared" si="12"/>
        <v/>
      </c>
    </row>
    <row r="144" spans="2:21" ht="15.75" customHeight="1" x14ac:dyDescent="0.25">
      <c r="B144" s="49" t="s">
        <v>58</v>
      </c>
      <c r="C144" s="50" t="s">
        <v>88</v>
      </c>
      <c r="D144" s="51" t="s">
        <v>64</v>
      </c>
      <c r="E144" s="30">
        <v>767</v>
      </c>
      <c r="F144" s="30">
        <v>0</v>
      </c>
      <c r="G144" s="30">
        <v>215314</v>
      </c>
      <c r="H144" s="30">
        <v>0</v>
      </c>
      <c r="I144" s="30">
        <v>1</v>
      </c>
      <c r="J144" s="30">
        <f t="shared" si="3"/>
        <v>0</v>
      </c>
      <c r="K144" s="30">
        <v>1</v>
      </c>
      <c r="L144" s="30">
        <f t="shared" si="4"/>
        <v>0</v>
      </c>
      <c r="M144" s="52" t="str">
        <f t="shared" si="5"/>
        <v>OK</v>
      </c>
      <c r="O144" s="30">
        <f t="shared" si="6"/>
        <v>767</v>
      </c>
      <c r="P144" s="30">
        <f t="shared" si="7"/>
        <v>717.29840000000002</v>
      </c>
      <c r="Q144" s="30">
        <f t="shared" si="8"/>
        <v>717.29840000000002</v>
      </c>
      <c r="R144" s="30">
        <f t="shared" si="9"/>
        <v>215314</v>
      </c>
      <c r="S144" s="30">
        <f t="shared" si="10"/>
        <v>257321.76140000002</v>
      </c>
      <c r="T144" s="30">
        <f t="shared" si="11"/>
        <v>257321.76140000002</v>
      </c>
      <c r="U144" s="30">
        <f t="shared" si="12"/>
        <v>184576487.73740178</v>
      </c>
    </row>
    <row r="145" spans="2:21" ht="15.75" customHeight="1" x14ac:dyDescent="0.25">
      <c r="B145" s="49" t="s">
        <v>58</v>
      </c>
      <c r="C145" s="50" t="s">
        <v>88</v>
      </c>
      <c r="D145" s="51" t="s">
        <v>65</v>
      </c>
      <c r="E145" s="30">
        <v>0</v>
      </c>
      <c r="F145" s="30">
        <f t="shared" si="1"/>
        <v>1</v>
      </c>
      <c r="G145" s="30">
        <v>0</v>
      </c>
      <c r="H145" s="30">
        <f t="shared" si="2"/>
        <v>1</v>
      </c>
      <c r="I145" s="30">
        <v>1</v>
      </c>
      <c r="J145" s="30">
        <f t="shared" si="3"/>
        <v>0</v>
      </c>
      <c r="K145" s="30">
        <v>0</v>
      </c>
      <c r="L145" s="30">
        <f t="shared" si="4"/>
        <v>1</v>
      </c>
      <c r="M145" s="52" t="str">
        <f t="shared" si="5"/>
        <v>агрегати не працюють</v>
      </c>
      <c r="O145" s="30" t="str">
        <f t="shared" si="6"/>
        <v/>
      </c>
      <c r="P145" s="30" t="str">
        <f t="shared" si="7"/>
        <v/>
      </c>
      <c r="Q145" s="30" t="str">
        <f t="shared" si="8"/>
        <v/>
      </c>
      <c r="R145" s="30" t="str">
        <f t="shared" si="9"/>
        <v/>
      </c>
      <c r="S145" s="30" t="str">
        <f t="shared" si="10"/>
        <v/>
      </c>
      <c r="T145" s="30" t="str">
        <f t="shared" si="11"/>
        <v/>
      </c>
      <c r="U145" s="30" t="str">
        <f t="shared" si="12"/>
        <v/>
      </c>
    </row>
    <row r="146" spans="2:21" ht="15.75" customHeight="1" x14ac:dyDescent="0.25">
      <c r="B146" s="49" t="s">
        <v>58</v>
      </c>
      <c r="C146" s="50" t="s">
        <v>88</v>
      </c>
      <c r="D146" s="51" t="s">
        <v>66</v>
      </c>
      <c r="E146" s="30">
        <v>529</v>
      </c>
      <c r="F146" s="30">
        <v>0</v>
      </c>
      <c r="G146" s="30">
        <v>100047</v>
      </c>
      <c r="H146" s="30">
        <v>1</v>
      </c>
      <c r="I146" s="30">
        <v>1</v>
      </c>
      <c r="J146" s="30">
        <f t="shared" si="3"/>
        <v>0</v>
      </c>
      <c r="K146" s="30">
        <v>1</v>
      </c>
      <c r="L146" s="30">
        <f t="shared" si="4"/>
        <v>0</v>
      </c>
      <c r="M146" s="52" t="str">
        <f t="shared" si="5"/>
        <v>OK</v>
      </c>
      <c r="O146" s="30">
        <f t="shared" si="6"/>
        <v>529</v>
      </c>
      <c r="P146" s="30">
        <f t="shared" si="7"/>
        <v>494.7208</v>
      </c>
      <c r="Q146" s="30">
        <f t="shared" si="8"/>
        <v>494.7208</v>
      </c>
      <c r="R146" s="30" t="str">
        <f t="shared" si="9"/>
        <v/>
      </c>
      <c r="S146" s="30" t="str">
        <f t="shared" si="10"/>
        <v/>
      </c>
      <c r="T146" s="30">
        <f t="shared" si="11"/>
        <v>100047</v>
      </c>
      <c r="U146" s="30">
        <f t="shared" si="12"/>
        <v>49495331.877599999</v>
      </c>
    </row>
    <row r="147" spans="2:21" ht="15.75" customHeight="1" x14ac:dyDescent="0.25">
      <c r="B147" s="49" t="s">
        <v>58</v>
      </c>
      <c r="C147" s="50" t="s">
        <v>88</v>
      </c>
      <c r="D147" s="51" t="s">
        <v>67</v>
      </c>
      <c r="E147" s="30">
        <v>1249</v>
      </c>
      <c r="F147" s="30">
        <v>0</v>
      </c>
      <c r="G147" s="30">
        <v>177132</v>
      </c>
      <c r="H147" s="30">
        <v>0</v>
      </c>
      <c r="I147" s="30">
        <v>1</v>
      </c>
      <c r="J147" s="30">
        <f t="shared" si="3"/>
        <v>0</v>
      </c>
      <c r="K147" s="30">
        <v>1</v>
      </c>
      <c r="L147" s="30">
        <f t="shared" si="4"/>
        <v>0</v>
      </c>
      <c r="M147" s="52" t="str">
        <f t="shared" si="5"/>
        <v>OK</v>
      </c>
      <c r="O147" s="30">
        <f t="shared" si="6"/>
        <v>1249</v>
      </c>
      <c r="P147" s="30">
        <f t="shared" si="7"/>
        <v>1168.0648000000001</v>
      </c>
      <c r="Q147" s="30">
        <f t="shared" si="8"/>
        <v>1168.0648000000001</v>
      </c>
      <c r="R147" s="30">
        <f t="shared" si="9"/>
        <v>177132</v>
      </c>
      <c r="S147" s="30">
        <f t="shared" si="10"/>
        <v>211690.45320000002</v>
      </c>
      <c r="T147" s="30">
        <f t="shared" si="11"/>
        <v>211690.45320000002</v>
      </c>
      <c r="U147" s="30">
        <f t="shared" si="12"/>
        <v>247268166.8789674</v>
      </c>
    </row>
    <row r="148" spans="2:21" ht="15.75" customHeight="1" x14ac:dyDescent="0.25">
      <c r="B148" s="49" t="s">
        <v>58</v>
      </c>
      <c r="C148" s="50" t="s">
        <v>88</v>
      </c>
      <c r="D148" s="51" t="s">
        <v>68</v>
      </c>
      <c r="E148" s="30">
        <v>743</v>
      </c>
      <c r="F148" s="30">
        <v>1</v>
      </c>
      <c r="G148" s="30">
        <v>295396</v>
      </c>
      <c r="H148" s="30">
        <v>0</v>
      </c>
      <c r="I148" s="30">
        <v>1</v>
      </c>
      <c r="J148" s="30">
        <f t="shared" si="3"/>
        <v>0</v>
      </c>
      <c r="K148" s="30">
        <v>1</v>
      </c>
      <c r="L148" s="30">
        <f t="shared" si="4"/>
        <v>0</v>
      </c>
      <c r="M148" s="52" t="str">
        <f t="shared" si="5"/>
        <v>OK</v>
      </c>
      <c r="O148" s="30" t="str">
        <f t="shared" si="6"/>
        <v/>
      </c>
      <c r="P148" s="30" t="str">
        <f t="shared" si="7"/>
        <v/>
      </c>
      <c r="Q148" s="30">
        <f t="shared" si="8"/>
        <v>743</v>
      </c>
      <c r="R148" s="30">
        <f t="shared" si="9"/>
        <v>295396</v>
      </c>
      <c r="S148" s="30">
        <f t="shared" si="10"/>
        <v>353027.75959999999</v>
      </c>
      <c r="T148" s="30">
        <f t="shared" si="11"/>
        <v>353027.75959999999</v>
      </c>
      <c r="U148" s="30">
        <f t="shared" si="12"/>
        <v>262299625.38279998</v>
      </c>
    </row>
    <row r="149" spans="2:21" ht="15.75" customHeight="1" x14ac:dyDescent="0.25">
      <c r="B149" s="49" t="s">
        <v>58</v>
      </c>
      <c r="C149" s="50" t="s">
        <v>88</v>
      </c>
      <c r="D149" s="51" t="s">
        <v>69</v>
      </c>
      <c r="E149" s="30">
        <v>0</v>
      </c>
      <c r="F149" s="30">
        <f t="shared" si="1"/>
        <v>1</v>
      </c>
      <c r="G149" s="30">
        <v>0</v>
      </c>
      <c r="H149" s="30">
        <f t="shared" si="2"/>
        <v>1</v>
      </c>
      <c r="I149" s="30">
        <v>1</v>
      </c>
      <c r="J149" s="30">
        <f t="shared" si="3"/>
        <v>0</v>
      </c>
      <c r="K149" s="30">
        <v>0</v>
      </c>
      <c r="L149" s="30">
        <f t="shared" si="4"/>
        <v>1</v>
      </c>
      <c r="M149" s="52" t="str">
        <f t="shared" si="5"/>
        <v>агрегати не працюють</v>
      </c>
      <c r="O149" s="30" t="str">
        <f t="shared" si="6"/>
        <v/>
      </c>
      <c r="P149" s="30" t="str">
        <f t="shared" si="7"/>
        <v/>
      </c>
      <c r="Q149" s="30" t="str">
        <f t="shared" si="8"/>
        <v/>
      </c>
      <c r="R149" s="30" t="str">
        <f t="shared" si="9"/>
        <v/>
      </c>
      <c r="S149" s="30" t="str">
        <f t="shared" si="10"/>
        <v/>
      </c>
      <c r="T149" s="30" t="str">
        <f t="shared" si="11"/>
        <v/>
      </c>
      <c r="U149" s="30" t="str">
        <f t="shared" si="12"/>
        <v/>
      </c>
    </row>
    <row r="150" spans="2:21" ht="15.75" customHeight="1" x14ac:dyDescent="0.25">
      <c r="B150" s="49" t="s">
        <v>58</v>
      </c>
      <c r="C150" s="50" t="s">
        <v>88</v>
      </c>
      <c r="D150" s="51" t="s">
        <v>70</v>
      </c>
      <c r="E150" s="30">
        <v>876</v>
      </c>
      <c r="F150" s="30">
        <v>0</v>
      </c>
      <c r="G150" s="30">
        <v>270248</v>
      </c>
      <c r="H150" s="30">
        <v>0</v>
      </c>
      <c r="I150" s="30">
        <v>1</v>
      </c>
      <c r="J150" s="30">
        <f t="shared" si="3"/>
        <v>0</v>
      </c>
      <c r="K150" s="30">
        <v>1</v>
      </c>
      <c r="L150" s="30">
        <f t="shared" si="4"/>
        <v>0</v>
      </c>
      <c r="M150" s="52" t="str">
        <f t="shared" si="5"/>
        <v>OK</v>
      </c>
      <c r="O150" s="30">
        <f t="shared" si="6"/>
        <v>876</v>
      </c>
      <c r="P150" s="30">
        <f t="shared" si="7"/>
        <v>819.23520000000008</v>
      </c>
      <c r="Q150" s="30">
        <f t="shared" si="8"/>
        <v>819.23520000000008</v>
      </c>
      <c r="R150" s="30">
        <f t="shared" si="9"/>
        <v>270248</v>
      </c>
      <c r="S150" s="30">
        <f t="shared" si="10"/>
        <v>322973.3848</v>
      </c>
      <c r="T150" s="30">
        <f t="shared" si="11"/>
        <v>322973.3848</v>
      </c>
      <c r="U150" s="30">
        <f t="shared" si="12"/>
        <v>264591165.49130499</v>
      </c>
    </row>
    <row r="151" spans="2:21" ht="15.75" customHeight="1" x14ac:dyDescent="0.25">
      <c r="B151" s="49" t="s">
        <v>58</v>
      </c>
      <c r="C151" s="50" t="s">
        <v>88</v>
      </c>
      <c r="D151" s="51" t="s">
        <v>71</v>
      </c>
      <c r="E151" s="30">
        <v>984</v>
      </c>
      <c r="F151" s="30">
        <v>0</v>
      </c>
      <c r="G151" s="30">
        <v>294642</v>
      </c>
      <c r="H151" s="30">
        <v>0</v>
      </c>
      <c r="I151" s="30">
        <v>1</v>
      </c>
      <c r="J151" s="30">
        <f t="shared" si="3"/>
        <v>0</v>
      </c>
      <c r="K151" s="30">
        <v>1</v>
      </c>
      <c r="L151" s="30">
        <f t="shared" si="4"/>
        <v>0</v>
      </c>
      <c r="M151" s="52" t="str">
        <f t="shared" si="5"/>
        <v>OK</v>
      </c>
      <c r="O151" s="30">
        <f t="shared" si="6"/>
        <v>984</v>
      </c>
      <c r="P151" s="30">
        <f t="shared" si="7"/>
        <v>920.23680000000002</v>
      </c>
      <c r="Q151" s="30">
        <f t="shared" si="8"/>
        <v>920.23680000000002</v>
      </c>
      <c r="R151" s="30">
        <f t="shared" si="9"/>
        <v>294642</v>
      </c>
      <c r="S151" s="30">
        <f t="shared" si="10"/>
        <v>352126.65419999999</v>
      </c>
      <c r="T151" s="30">
        <f t="shared" si="11"/>
        <v>352126.65419999999</v>
      </c>
      <c r="U151" s="30">
        <f t="shared" si="12"/>
        <v>324039905.45571458</v>
      </c>
    </row>
    <row r="152" spans="2:21" ht="15.75" customHeight="1" x14ac:dyDescent="0.25">
      <c r="B152" s="49" t="s">
        <v>58</v>
      </c>
      <c r="C152" s="50" t="s">
        <v>88</v>
      </c>
      <c r="D152" s="51" t="s">
        <v>72</v>
      </c>
      <c r="E152" s="30">
        <v>1156</v>
      </c>
      <c r="F152" s="30">
        <v>0</v>
      </c>
      <c r="G152" s="30">
        <v>162324</v>
      </c>
      <c r="H152" s="30">
        <v>1</v>
      </c>
      <c r="I152" s="30">
        <v>1</v>
      </c>
      <c r="J152" s="30">
        <f t="shared" si="3"/>
        <v>0</v>
      </c>
      <c r="K152" s="30">
        <v>1</v>
      </c>
      <c r="L152" s="30">
        <f t="shared" si="4"/>
        <v>0</v>
      </c>
      <c r="M152" s="52" t="str">
        <f t="shared" si="5"/>
        <v>OK</v>
      </c>
      <c r="O152" s="30">
        <f t="shared" si="6"/>
        <v>1156</v>
      </c>
      <c r="P152" s="30">
        <f t="shared" si="7"/>
        <v>1081.0912000000001</v>
      </c>
      <c r="Q152" s="30">
        <f t="shared" si="8"/>
        <v>1081.0912000000001</v>
      </c>
      <c r="R152" s="30" t="str">
        <f t="shared" si="9"/>
        <v/>
      </c>
      <c r="S152" s="30" t="str">
        <f t="shared" si="10"/>
        <v/>
      </c>
      <c r="T152" s="30">
        <f t="shared" si="11"/>
        <v>162324</v>
      </c>
      <c r="U152" s="30">
        <f t="shared" si="12"/>
        <v>175487047.9488</v>
      </c>
    </row>
    <row r="153" spans="2:21" ht="15.75" customHeight="1" x14ac:dyDescent="0.25">
      <c r="B153" s="49" t="s">
        <v>58</v>
      </c>
      <c r="C153" s="50" t="s">
        <v>88</v>
      </c>
      <c r="D153" s="51" t="s">
        <v>73</v>
      </c>
      <c r="E153" s="30">
        <v>1446</v>
      </c>
      <c r="F153" s="30">
        <v>0</v>
      </c>
      <c r="G153" s="30">
        <v>153515</v>
      </c>
      <c r="H153" s="30">
        <v>0</v>
      </c>
      <c r="I153" s="30">
        <v>1</v>
      </c>
      <c r="J153" s="30">
        <f t="shared" si="3"/>
        <v>0</v>
      </c>
      <c r="K153" s="30">
        <v>1</v>
      </c>
      <c r="L153" s="30">
        <f t="shared" si="4"/>
        <v>0</v>
      </c>
      <c r="M153" s="52" t="str">
        <f t="shared" si="5"/>
        <v>OK</v>
      </c>
      <c r="O153" s="30">
        <f t="shared" si="6"/>
        <v>1446</v>
      </c>
      <c r="P153" s="30">
        <f t="shared" si="7"/>
        <v>1352.2992000000002</v>
      </c>
      <c r="Q153" s="30">
        <f t="shared" si="8"/>
        <v>1352.2992000000002</v>
      </c>
      <c r="R153" s="30">
        <f t="shared" si="9"/>
        <v>153515</v>
      </c>
      <c r="S153" s="30">
        <f t="shared" si="10"/>
        <v>183465.77650000001</v>
      </c>
      <c r="T153" s="30">
        <f t="shared" si="11"/>
        <v>183465.77650000001</v>
      </c>
      <c r="U153" s="30">
        <f t="shared" si="12"/>
        <v>248100622.78832883</v>
      </c>
    </row>
    <row r="154" spans="2:21" ht="15.75" customHeight="1" x14ac:dyDescent="0.25">
      <c r="B154" s="49" t="s">
        <v>58</v>
      </c>
      <c r="C154" s="50" t="s">
        <v>88</v>
      </c>
      <c r="D154" s="51" t="s">
        <v>74</v>
      </c>
      <c r="E154" s="30">
        <v>1009</v>
      </c>
      <c r="F154" s="30">
        <v>0</v>
      </c>
      <c r="G154" s="30">
        <v>35822</v>
      </c>
      <c r="H154" s="30">
        <v>1</v>
      </c>
      <c r="I154" s="30">
        <v>1</v>
      </c>
      <c r="J154" s="30">
        <f t="shared" si="3"/>
        <v>0</v>
      </c>
      <c r="K154" s="30">
        <v>1</v>
      </c>
      <c r="L154" s="30">
        <f t="shared" si="4"/>
        <v>0</v>
      </c>
      <c r="M154" s="52" t="str">
        <f t="shared" si="5"/>
        <v>OK</v>
      </c>
      <c r="O154" s="30">
        <f t="shared" si="6"/>
        <v>1009</v>
      </c>
      <c r="P154" s="30">
        <f t="shared" si="7"/>
        <v>943.61680000000001</v>
      </c>
      <c r="Q154" s="30">
        <f t="shared" si="8"/>
        <v>943.61680000000001</v>
      </c>
      <c r="R154" s="30" t="str">
        <f t="shared" si="9"/>
        <v/>
      </c>
      <c r="S154" s="30" t="str">
        <f t="shared" si="10"/>
        <v/>
      </c>
      <c r="T154" s="30">
        <f t="shared" si="11"/>
        <v>35822</v>
      </c>
      <c r="U154" s="30">
        <f t="shared" si="12"/>
        <v>33802241.009599999</v>
      </c>
    </row>
    <row r="155" spans="2:21" ht="15.75" customHeight="1" x14ac:dyDescent="0.25">
      <c r="B155" s="49" t="s">
        <v>58</v>
      </c>
      <c r="C155" s="50" t="s">
        <v>88</v>
      </c>
      <c r="D155" s="51" t="s">
        <v>75</v>
      </c>
      <c r="E155" s="30">
        <v>0</v>
      </c>
      <c r="F155" s="30">
        <f t="shared" si="1"/>
        <v>1</v>
      </c>
      <c r="G155" s="30">
        <v>0</v>
      </c>
      <c r="H155" s="30">
        <f t="shared" si="2"/>
        <v>1</v>
      </c>
      <c r="I155" s="30">
        <v>1</v>
      </c>
      <c r="J155" s="30">
        <f t="shared" si="3"/>
        <v>0</v>
      </c>
      <c r="K155" s="30">
        <v>0</v>
      </c>
      <c r="L155" s="30">
        <f t="shared" si="4"/>
        <v>1</v>
      </c>
      <c r="M155" s="52" t="str">
        <f t="shared" si="5"/>
        <v>агрегати не працюють</v>
      </c>
      <c r="O155" s="30" t="str">
        <f t="shared" si="6"/>
        <v/>
      </c>
      <c r="P155" s="30" t="str">
        <f t="shared" si="7"/>
        <v/>
      </c>
      <c r="Q155" s="30" t="str">
        <f t="shared" si="8"/>
        <v/>
      </c>
      <c r="R155" s="30" t="str">
        <f t="shared" si="9"/>
        <v/>
      </c>
      <c r="S155" s="30" t="str">
        <f t="shared" si="10"/>
        <v/>
      </c>
      <c r="T155" s="30" t="str">
        <f t="shared" si="11"/>
        <v/>
      </c>
      <c r="U155" s="30" t="str">
        <f t="shared" si="12"/>
        <v/>
      </c>
    </row>
    <row r="156" spans="2:21" ht="15.75" customHeight="1" x14ac:dyDescent="0.25">
      <c r="B156" s="49" t="s">
        <v>58</v>
      </c>
      <c r="C156" s="50" t="s">
        <v>88</v>
      </c>
      <c r="D156" s="51" t="s">
        <v>76</v>
      </c>
      <c r="E156" s="30">
        <v>1016</v>
      </c>
      <c r="F156" s="30">
        <v>0</v>
      </c>
      <c r="G156" s="30">
        <v>85832</v>
      </c>
      <c r="H156" s="30">
        <v>1</v>
      </c>
      <c r="I156" s="30">
        <v>1</v>
      </c>
      <c r="J156" s="30">
        <f t="shared" si="3"/>
        <v>0</v>
      </c>
      <c r="K156" s="30">
        <v>1</v>
      </c>
      <c r="L156" s="30">
        <f t="shared" si="4"/>
        <v>0</v>
      </c>
      <c r="M156" s="52" t="str">
        <f t="shared" si="5"/>
        <v>OK</v>
      </c>
      <c r="O156" s="30">
        <f t="shared" si="6"/>
        <v>1016</v>
      </c>
      <c r="P156" s="30">
        <f t="shared" si="7"/>
        <v>950.16320000000007</v>
      </c>
      <c r="Q156" s="30">
        <f t="shared" si="8"/>
        <v>950.16320000000007</v>
      </c>
      <c r="R156" s="30" t="str">
        <f t="shared" si="9"/>
        <v/>
      </c>
      <c r="S156" s="30" t="str">
        <f t="shared" si="10"/>
        <v/>
      </c>
      <c r="T156" s="30">
        <f t="shared" si="11"/>
        <v>85832</v>
      </c>
      <c r="U156" s="30">
        <f t="shared" si="12"/>
        <v>81554407.782400012</v>
      </c>
    </row>
    <row r="157" spans="2:21" ht="15.75" customHeight="1" x14ac:dyDescent="0.25">
      <c r="B157" s="49" t="s">
        <v>58</v>
      </c>
      <c r="C157" s="50" t="s">
        <v>88</v>
      </c>
      <c r="D157" s="51" t="s">
        <v>77</v>
      </c>
      <c r="E157" s="30">
        <v>0</v>
      </c>
      <c r="F157" s="30">
        <f t="shared" si="1"/>
        <v>1</v>
      </c>
      <c r="G157" s="30">
        <v>0</v>
      </c>
      <c r="H157" s="30">
        <f t="shared" si="2"/>
        <v>1</v>
      </c>
      <c r="I157" s="30">
        <v>1</v>
      </c>
      <c r="J157" s="30">
        <f t="shared" si="3"/>
        <v>0</v>
      </c>
      <c r="K157" s="30">
        <v>0</v>
      </c>
      <c r="L157" s="30">
        <f t="shared" si="4"/>
        <v>1</v>
      </c>
      <c r="M157" s="52" t="str">
        <f t="shared" si="5"/>
        <v>агрегати не працюють</v>
      </c>
      <c r="O157" s="30" t="str">
        <f t="shared" si="6"/>
        <v/>
      </c>
      <c r="P157" s="30" t="str">
        <f t="shared" si="7"/>
        <v/>
      </c>
      <c r="Q157" s="30" t="str">
        <f t="shared" si="8"/>
        <v/>
      </c>
      <c r="R157" s="30" t="str">
        <f t="shared" si="9"/>
        <v/>
      </c>
      <c r="S157" s="30" t="str">
        <f t="shared" si="10"/>
        <v/>
      </c>
      <c r="T157" s="30" t="str">
        <f t="shared" si="11"/>
        <v/>
      </c>
      <c r="U157" s="30" t="str">
        <f t="shared" si="12"/>
        <v/>
      </c>
    </row>
    <row r="158" spans="2:21" ht="15.75" customHeight="1" x14ac:dyDescent="0.25">
      <c r="B158" s="49" t="s">
        <v>58</v>
      </c>
      <c r="C158" s="50" t="s">
        <v>88</v>
      </c>
      <c r="D158" s="51" t="s">
        <v>78</v>
      </c>
      <c r="E158" s="30">
        <v>650</v>
      </c>
      <c r="F158" s="30">
        <v>0</v>
      </c>
      <c r="G158" s="30">
        <v>37318</v>
      </c>
      <c r="H158" s="30">
        <v>1</v>
      </c>
      <c r="I158" s="30">
        <v>1</v>
      </c>
      <c r="J158" s="30">
        <f t="shared" si="3"/>
        <v>0</v>
      </c>
      <c r="K158" s="30">
        <v>1</v>
      </c>
      <c r="L158" s="30">
        <f t="shared" si="4"/>
        <v>0</v>
      </c>
      <c r="M158" s="52" t="str">
        <f t="shared" si="5"/>
        <v>OK</v>
      </c>
      <c r="O158" s="30">
        <f t="shared" si="6"/>
        <v>650</v>
      </c>
      <c r="P158" s="30">
        <f t="shared" si="7"/>
        <v>607.88</v>
      </c>
      <c r="Q158" s="30">
        <f t="shared" si="8"/>
        <v>607.88</v>
      </c>
      <c r="R158" s="30" t="str">
        <f t="shared" si="9"/>
        <v/>
      </c>
      <c r="S158" s="30" t="str">
        <f t="shared" si="10"/>
        <v/>
      </c>
      <c r="T158" s="30">
        <f t="shared" si="11"/>
        <v>37318</v>
      </c>
      <c r="U158" s="30">
        <f t="shared" si="12"/>
        <v>22684865.84</v>
      </c>
    </row>
    <row r="159" spans="2:21" ht="15.75" customHeight="1" x14ac:dyDescent="0.25">
      <c r="B159" s="49" t="s">
        <v>58</v>
      </c>
      <c r="C159" s="50" t="s">
        <v>88</v>
      </c>
      <c r="D159" s="51" t="s">
        <v>79</v>
      </c>
      <c r="E159" s="30">
        <v>0</v>
      </c>
      <c r="F159" s="30">
        <f t="shared" si="1"/>
        <v>1</v>
      </c>
      <c r="G159" s="30">
        <v>0</v>
      </c>
      <c r="H159" s="30">
        <f t="shared" si="2"/>
        <v>1</v>
      </c>
      <c r="I159" s="30">
        <v>1</v>
      </c>
      <c r="J159" s="30">
        <f t="shared" si="3"/>
        <v>0</v>
      </c>
      <c r="K159" s="30">
        <v>0</v>
      </c>
      <c r="L159" s="30">
        <f t="shared" si="4"/>
        <v>1</v>
      </c>
      <c r="M159" s="52" t="str">
        <f t="shared" si="5"/>
        <v>агрегати не працюють</v>
      </c>
      <c r="O159" s="30" t="str">
        <f t="shared" si="6"/>
        <v/>
      </c>
      <c r="P159" s="30" t="str">
        <f t="shared" si="7"/>
        <v/>
      </c>
      <c r="Q159" s="30" t="str">
        <f t="shared" si="8"/>
        <v/>
      </c>
      <c r="R159" s="30" t="str">
        <f t="shared" si="9"/>
        <v/>
      </c>
      <c r="S159" s="30" t="str">
        <f t="shared" si="10"/>
        <v/>
      </c>
      <c r="T159" s="30" t="str">
        <f t="shared" si="11"/>
        <v/>
      </c>
      <c r="U159" s="30" t="str">
        <f t="shared" si="12"/>
        <v/>
      </c>
    </row>
    <row r="160" spans="2:21" ht="15.75" customHeight="1" x14ac:dyDescent="0.25">
      <c r="B160" s="49" t="s">
        <v>58</v>
      </c>
      <c r="C160" s="50" t="s">
        <v>88</v>
      </c>
      <c r="D160" s="51" t="s">
        <v>80</v>
      </c>
      <c r="E160" s="30">
        <v>0</v>
      </c>
      <c r="F160" s="30">
        <f t="shared" si="1"/>
        <v>1</v>
      </c>
      <c r="G160" s="30">
        <v>0</v>
      </c>
      <c r="H160" s="30">
        <f t="shared" si="2"/>
        <v>1</v>
      </c>
      <c r="I160" s="30">
        <v>1</v>
      </c>
      <c r="J160" s="30">
        <f t="shared" si="3"/>
        <v>0</v>
      </c>
      <c r="K160" s="30">
        <v>0</v>
      </c>
      <c r="L160" s="30">
        <f t="shared" si="4"/>
        <v>1</v>
      </c>
      <c r="M160" s="52" t="str">
        <f t="shared" si="5"/>
        <v>агрегати не працюють</v>
      </c>
      <c r="O160" s="30" t="str">
        <f t="shared" si="6"/>
        <v/>
      </c>
      <c r="P160" s="30" t="str">
        <f t="shared" si="7"/>
        <v/>
      </c>
      <c r="Q160" s="30" t="str">
        <f t="shared" si="8"/>
        <v/>
      </c>
      <c r="R160" s="30" t="str">
        <f t="shared" si="9"/>
        <v/>
      </c>
      <c r="S160" s="30" t="str">
        <f t="shared" si="10"/>
        <v/>
      </c>
      <c r="T160" s="30" t="str">
        <f t="shared" si="11"/>
        <v/>
      </c>
      <c r="U160" s="30" t="str">
        <f t="shared" si="12"/>
        <v/>
      </c>
    </row>
    <row r="161" spans="2:21" ht="15.75" customHeight="1" x14ac:dyDescent="0.25">
      <c r="B161" s="49" t="s">
        <v>58</v>
      </c>
      <c r="C161" s="50" t="s">
        <v>88</v>
      </c>
      <c r="D161" s="51" t="s">
        <v>81</v>
      </c>
      <c r="E161" s="30">
        <v>338</v>
      </c>
      <c r="F161" s="30">
        <v>1</v>
      </c>
      <c r="G161" s="30">
        <v>102468</v>
      </c>
      <c r="H161" s="30">
        <v>1</v>
      </c>
      <c r="I161" s="30">
        <v>1</v>
      </c>
      <c r="J161" s="30">
        <f t="shared" si="3"/>
        <v>0</v>
      </c>
      <c r="K161" s="30">
        <v>1</v>
      </c>
      <c r="L161" s="30">
        <f t="shared" si="4"/>
        <v>0</v>
      </c>
      <c r="M161" s="52" t="str">
        <f t="shared" si="5"/>
        <v>OK</v>
      </c>
      <c r="O161" s="30" t="str">
        <f t="shared" si="6"/>
        <v/>
      </c>
      <c r="P161" s="30" t="str">
        <f t="shared" si="7"/>
        <v/>
      </c>
      <c r="Q161" s="30">
        <f t="shared" si="8"/>
        <v>338</v>
      </c>
      <c r="R161" s="30" t="str">
        <f t="shared" si="9"/>
        <v/>
      </c>
      <c r="S161" s="30" t="str">
        <f t="shared" si="10"/>
        <v/>
      </c>
      <c r="T161" s="30">
        <f t="shared" si="11"/>
        <v>102468</v>
      </c>
      <c r="U161" s="30">
        <f t="shared" si="12"/>
        <v>34634184</v>
      </c>
    </row>
    <row r="162" spans="2:21" ht="15.75" customHeight="1" x14ac:dyDescent="0.25">
      <c r="B162" s="49" t="s">
        <v>58</v>
      </c>
      <c r="C162" s="50" t="s">
        <v>88</v>
      </c>
      <c r="D162" s="51" t="s">
        <v>82</v>
      </c>
      <c r="E162" s="30">
        <v>449</v>
      </c>
      <c r="F162" s="30">
        <v>0</v>
      </c>
      <c r="G162" s="30">
        <v>113669</v>
      </c>
      <c r="H162" s="30">
        <v>1</v>
      </c>
      <c r="I162" s="30">
        <v>1</v>
      </c>
      <c r="J162" s="30">
        <f t="shared" si="3"/>
        <v>0</v>
      </c>
      <c r="K162" s="30">
        <v>1</v>
      </c>
      <c r="L162" s="30">
        <f t="shared" si="4"/>
        <v>0</v>
      </c>
      <c r="M162" s="52" t="str">
        <f t="shared" si="5"/>
        <v>OK</v>
      </c>
      <c r="O162" s="30">
        <f t="shared" si="6"/>
        <v>449</v>
      </c>
      <c r="P162" s="30">
        <f t="shared" si="7"/>
        <v>419.90480000000002</v>
      </c>
      <c r="Q162" s="30">
        <f t="shared" si="8"/>
        <v>419.90480000000002</v>
      </c>
      <c r="R162" s="30" t="str">
        <f t="shared" si="9"/>
        <v/>
      </c>
      <c r="S162" s="30" t="str">
        <f t="shared" si="10"/>
        <v/>
      </c>
      <c r="T162" s="30">
        <f t="shared" si="11"/>
        <v>113669</v>
      </c>
      <c r="U162" s="30">
        <f t="shared" si="12"/>
        <v>47730158.711200006</v>
      </c>
    </row>
    <row r="163" spans="2:21" ht="15.75" customHeight="1" x14ac:dyDescent="0.25">
      <c r="B163" s="49" t="s">
        <v>58</v>
      </c>
      <c r="C163" s="50" t="s">
        <v>88</v>
      </c>
      <c r="D163" s="51" t="s">
        <v>83</v>
      </c>
      <c r="E163" s="30">
        <v>0</v>
      </c>
      <c r="F163" s="30">
        <f t="shared" si="1"/>
        <v>1</v>
      </c>
      <c r="G163" s="30">
        <v>0</v>
      </c>
      <c r="H163" s="30">
        <f t="shared" si="2"/>
        <v>1</v>
      </c>
      <c r="I163" s="30">
        <v>1</v>
      </c>
      <c r="J163" s="30">
        <f t="shared" si="3"/>
        <v>0</v>
      </c>
      <c r="K163" s="30">
        <v>0</v>
      </c>
      <c r="L163" s="30">
        <f t="shared" si="4"/>
        <v>1</v>
      </c>
      <c r="M163" s="52" t="str">
        <f t="shared" si="5"/>
        <v>агрегати не працюють</v>
      </c>
      <c r="O163" s="30" t="str">
        <f t="shared" si="6"/>
        <v/>
      </c>
      <c r="P163" s="30" t="str">
        <f t="shared" si="7"/>
        <v/>
      </c>
      <c r="Q163" s="30" t="str">
        <f t="shared" si="8"/>
        <v/>
      </c>
      <c r="R163" s="30" t="str">
        <f t="shared" si="9"/>
        <v/>
      </c>
      <c r="S163" s="30" t="str">
        <f t="shared" si="10"/>
        <v/>
      </c>
      <c r="T163" s="30" t="str">
        <f t="shared" si="11"/>
        <v/>
      </c>
      <c r="U163" s="30" t="str">
        <f t="shared" si="12"/>
        <v/>
      </c>
    </row>
    <row r="164" spans="2:21" ht="15.75" customHeight="1" x14ac:dyDescent="0.25">
      <c r="B164" s="49" t="s">
        <v>58</v>
      </c>
      <c r="C164" s="50" t="s">
        <v>89</v>
      </c>
      <c r="D164" s="51" t="s">
        <v>60</v>
      </c>
      <c r="E164" s="30">
        <v>0</v>
      </c>
      <c r="F164" s="30">
        <f t="shared" si="1"/>
        <v>1</v>
      </c>
      <c r="G164" s="30">
        <v>0</v>
      </c>
      <c r="H164" s="30">
        <f t="shared" si="2"/>
        <v>1</v>
      </c>
      <c r="I164" s="30">
        <v>1</v>
      </c>
      <c r="J164" s="30">
        <f t="shared" si="3"/>
        <v>0</v>
      </c>
      <c r="K164" s="30">
        <v>0</v>
      </c>
      <c r="L164" s="30">
        <f t="shared" si="4"/>
        <v>1</v>
      </c>
      <c r="M164" s="52" t="str">
        <f t="shared" si="5"/>
        <v>агрегати не працюють</v>
      </c>
      <c r="O164" s="30" t="str">
        <f t="shared" si="6"/>
        <v/>
      </c>
      <c r="P164" s="30" t="str">
        <f t="shared" si="7"/>
        <v/>
      </c>
      <c r="Q164" s="30" t="str">
        <f t="shared" si="8"/>
        <v/>
      </c>
      <c r="R164" s="30" t="str">
        <f t="shared" si="9"/>
        <v/>
      </c>
      <c r="S164" s="30" t="str">
        <f t="shared" si="10"/>
        <v/>
      </c>
      <c r="T164" s="30" t="str">
        <f t="shared" si="11"/>
        <v/>
      </c>
      <c r="U164" s="30" t="str">
        <f t="shared" si="12"/>
        <v/>
      </c>
    </row>
    <row r="165" spans="2:21" ht="15.75" customHeight="1" x14ac:dyDescent="0.25">
      <c r="B165" s="49" t="s">
        <v>58</v>
      </c>
      <c r="C165" s="50" t="s">
        <v>89</v>
      </c>
      <c r="D165" s="51" t="s">
        <v>61</v>
      </c>
      <c r="E165" s="30">
        <v>0</v>
      </c>
      <c r="F165" s="30">
        <f t="shared" si="1"/>
        <v>1</v>
      </c>
      <c r="G165" s="30">
        <v>0</v>
      </c>
      <c r="H165" s="30">
        <f t="shared" si="2"/>
        <v>1</v>
      </c>
      <c r="I165" s="30">
        <v>1</v>
      </c>
      <c r="J165" s="30">
        <f t="shared" si="3"/>
        <v>0</v>
      </c>
      <c r="K165" s="30">
        <v>0</v>
      </c>
      <c r="L165" s="30">
        <f t="shared" si="4"/>
        <v>1</v>
      </c>
      <c r="M165" s="52" t="str">
        <f t="shared" si="5"/>
        <v>агрегати не працюють</v>
      </c>
      <c r="O165" s="30" t="str">
        <f t="shared" si="6"/>
        <v/>
      </c>
      <c r="P165" s="30" t="str">
        <f t="shared" si="7"/>
        <v/>
      </c>
      <c r="Q165" s="30" t="str">
        <f t="shared" si="8"/>
        <v/>
      </c>
      <c r="R165" s="30" t="str">
        <f t="shared" si="9"/>
        <v/>
      </c>
      <c r="S165" s="30" t="str">
        <f t="shared" si="10"/>
        <v/>
      </c>
      <c r="T165" s="30" t="str">
        <f t="shared" si="11"/>
        <v/>
      </c>
      <c r="U165" s="30" t="str">
        <f t="shared" si="12"/>
        <v/>
      </c>
    </row>
    <row r="166" spans="2:21" ht="15.75" customHeight="1" x14ac:dyDescent="0.25">
      <c r="B166" s="49" t="s">
        <v>58</v>
      </c>
      <c r="C166" s="50" t="s">
        <v>89</v>
      </c>
      <c r="D166" s="51" t="s">
        <v>62</v>
      </c>
      <c r="E166" s="30">
        <v>1042</v>
      </c>
      <c r="F166" s="30">
        <v>1</v>
      </c>
      <c r="G166" s="30">
        <v>168092</v>
      </c>
      <c r="H166" s="30">
        <v>0</v>
      </c>
      <c r="I166" s="30">
        <v>1</v>
      </c>
      <c r="J166" s="30">
        <f t="shared" si="3"/>
        <v>0</v>
      </c>
      <c r="K166" s="30">
        <v>1</v>
      </c>
      <c r="L166" s="30">
        <f t="shared" si="4"/>
        <v>0</v>
      </c>
      <c r="M166" s="52" t="str">
        <f t="shared" si="5"/>
        <v>OK</v>
      </c>
      <c r="O166" s="30" t="str">
        <f t="shared" si="6"/>
        <v/>
      </c>
      <c r="P166" s="30" t="str">
        <f t="shared" si="7"/>
        <v/>
      </c>
      <c r="Q166" s="30">
        <f t="shared" si="8"/>
        <v>1042</v>
      </c>
      <c r="R166" s="30">
        <f t="shared" si="9"/>
        <v>168092</v>
      </c>
      <c r="S166" s="30">
        <f t="shared" si="10"/>
        <v>200886.74920000002</v>
      </c>
      <c r="T166" s="30">
        <f t="shared" si="11"/>
        <v>200886.74920000002</v>
      </c>
      <c r="U166" s="30">
        <f t="shared" si="12"/>
        <v>209323992.66640002</v>
      </c>
    </row>
    <row r="167" spans="2:21" ht="15.75" customHeight="1" x14ac:dyDescent="0.25">
      <c r="B167" s="49" t="s">
        <v>58</v>
      </c>
      <c r="C167" s="50" t="s">
        <v>89</v>
      </c>
      <c r="D167" s="51" t="s">
        <v>63</v>
      </c>
      <c r="E167" s="30">
        <v>0</v>
      </c>
      <c r="F167" s="30">
        <f t="shared" si="1"/>
        <v>1</v>
      </c>
      <c r="G167" s="30">
        <v>0</v>
      </c>
      <c r="H167" s="30">
        <f t="shared" si="2"/>
        <v>1</v>
      </c>
      <c r="I167" s="30">
        <v>1</v>
      </c>
      <c r="J167" s="30">
        <f t="shared" si="3"/>
        <v>0</v>
      </c>
      <c r="K167" s="30">
        <v>0</v>
      </c>
      <c r="L167" s="30">
        <f t="shared" si="4"/>
        <v>1</v>
      </c>
      <c r="M167" s="52" t="str">
        <f t="shared" si="5"/>
        <v>агрегати не працюють</v>
      </c>
      <c r="O167" s="30" t="str">
        <f t="shared" si="6"/>
        <v/>
      </c>
      <c r="P167" s="30" t="str">
        <f t="shared" si="7"/>
        <v/>
      </c>
      <c r="Q167" s="30" t="str">
        <f t="shared" si="8"/>
        <v/>
      </c>
      <c r="R167" s="30" t="str">
        <f t="shared" si="9"/>
        <v/>
      </c>
      <c r="S167" s="30" t="str">
        <f t="shared" si="10"/>
        <v/>
      </c>
      <c r="T167" s="30" t="str">
        <f t="shared" si="11"/>
        <v/>
      </c>
      <c r="U167" s="30" t="str">
        <f t="shared" si="12"/>
        <v/>
      </c>
    </row>
    <row r="168" spans="2:21" ht="15.75" customHeight="1" x14ac:dyDescent="0.25">
      <c r="B168" s="49" t="s">
        <v>58</v>
      </c>
      <c r="C168" s="50" t="s">
        <v>89</v>
      </c>
      <c r="D168" s="51" t="s">
        <v>64</v>
      </c>
      <c r="E168" s="30">
        <v>961</v>
      </c>
      <c r="F168" s="30">
        <v>0</v>
      </c>
      <c r="G168" s="30">
        <v>185201</v>
      </c>
      <c r="H168" s="30">
        <v>1</v>
      </c>
      <c r="I168" s="30">
        <v>1</v>
      </c>
      <c r="J168" s="30">
        <f t="shared" si="3"/>
        <v>0</v>
      </c>
      <c r="K168" s="30">
        <v>1</v>
      </c>
      <c r="L168" s="30">
        <f t="shared" si="4"/>
        <v>0</v>
      </c>
      <c r="M168" s="52" t="str">
        <f t="shared" si="5"/>
        <v>OK</v>
      </c>
      <c r="O168" s="30">
        <f t="shared" si="6"/>
        <v>961</v>
      </c>
      <c r="P168" s="30">
        <f t="shared" si="7"/>
        <v>898.72720000000004</v>
      </c>
      <c r="Q168" s="30">
        <f t="shared" si="8"/>
        <v>898.72720000000004</v>
      </c>
      <c r="R168" s="30" t="str">
        <f t="shared" si="9"/>
        <v/>
      </c>
      <c r="S168" s="30" t="str">
        <f t="shared" si="10"/>
        <v/>
      </c>
      <c r="T168" s="30">
        <f t="shared" si="11"/>
        <v>185201</v>
      </c>
      <c r="U168" s="30">
        <f t="shared" si="12"/>
        <v>166445176.1672</v>
      </c>
    </row>
    <row r="169" spans="2:21" ht="15.75" customHeight="1" x14ac:dyDescent="0.25">
      <c r="B169" s="49" t="s">
        <v>58</v>
      </c>
      <c r="C169" s="50" t="s">
        <v>89</v>
      </c>
      <c r="D169" s="51" t="s">
        <v>65</v>
      </c>
      <c r="E169" s="30">
        <v>0</v>
      </c>
      <c r="F169" s="30">
        <f t="shared" si="1"/>
        <v>1</v>
      </c>
      <c r="G169" s="30">
        <v>0</v>
      </c>
      <c r="H169" s="30">
        <f t="shared" si="2"/>
        <v>1</v>
      </c>
      <c r="I169" s="30">
        <v>1</v>
      </c>
      <c r="J169" s="30">
        <f t="shared" si="3"/>
        <v>0</v>
      </c>
      <c r="K169" s="30">
        <v>0</v>
      </c>
      <c r="L169" s="30">
        <f t="shared" si="4"/>
        <v>1</v>
      </c>
      <c r="M169" s="52" t="str">
        <f t="shared" si="5"/>
        <v>агрегати не працюють</v>
      </c>
      <c r="O169" s="30" t="str">
        <f t="shared" si="6"/>
        <v/>
      </c>
      <c r="P169" s="30" t="str">
        <f t="shared" si="7"/>
        <v/>
      </c>
      <c r="Q169" s="30" t="str">
        <f t="shared" si="8"/>
        <v/>
      </c>
      <c r="R169" s="30" t="str">
        <f t="shared" si="9"/>
        <v/>
      </c>
      <c r="S169" s="30" t="str">
        <f t="shared" si="10"/>
        <v/>
      </c>
      <c r="T169" s="30" t="str">
        <f t="shared" si="11"/>
        <v/>
      </c>
      <c r="U169" s="30" t="str">
        <f t="shared" si="12"/>
        <v/>
      </c>
    </row>
    <row r="170" spans="2:21" ht="15.75" customHeight="1" x14ac:dyDescent="0.25">
      <c r="B170" s="49" t="s">
        <v>58</v>
      </c>
      <c r="C170" s="50" t="s">
        <v>89</v>
      </c>
      <c r="D170" s="51" t="s">
        <v>66</v>
      </c>
      <c r="E170" s="30">
        <v>873</v>
      </c>
      <c r="F170" s="30">
        <v>0</v>
      </c>
      <c r="G170" s="30">
        <v>183564</v>
      </c>
      <c r="H170" s="30">
        <v>0</v>
      </c>
      <c r="I170" s="30">
        <v>1</v>
      </c>
      <c r="J170" s="30">
        <f t="shared" si="3"/>
        <v>0</v>
      </c>
      <c r="K170" s="30">
        <v>1</v>
      </c>
      <c r="L170" s="30">
        <f t="shared" si="4"/>
        <v>0</v>
      </c>
      <c r="M170" s="52" t="str">
        <f t="shared" si="5"/>
        <v>OK</v>
      </c>
      <c r="O170" s="30">
        <f t="shared" si="6"/>
        <v>873</v>
      </c>
      <c r="P170" s="30">
        <f t="shared" si="7"/>
        <v>816.42960000000005</v>
      </c>
      <c r="Q170" s="30">
        <f t="shared" si="8"/>
        <v>816.42960000000005</v>
      </c>
      <c r="R170" s="30">
        <f t="shared" si="9"/>
        <v>183564</v>
      </c>
      <c r="S170" s="30">
        <f t="shared" si="10"/>
        <v>219377.3364</v>
      </c>
      <c r="T170" s="30">
        <f t="shared" si="11"/>
        <v>219377.3364</v>
      </c>
      <c r="U170" s="30">
        <f t="shared" si="12"/>
        <v>179106151.00611746</v>
      </c>
    </row>
    <row r="171" spans="2:21" ht="15.75" customHeight="1" x14ac:dyDescent="0.25">
      <c r="B171" s="49" t="s">
        <v>58</v>
      </c>
      <c r="C171" s="50" t="s">
        <v>89</v>
      </c>
      <c r="D171" s="51" t="s">
        <v>67</v>
      </c>
      <c r="E171" s="30">
        <v>815</v>
      </c>
      <c r="F171" s="30">
        <v>1</v>
      </c>
      <c r="G171" s="30">
        <v>218299</v>
      </c>
      <c r="H171" s="30">
        <v>0</v>
      </c>
      <c r="I171" s="30">
        <v>1</v>
      </c>
      <c r="J171" s="30">
        <f t="shared" si="3"/>
        <v>0</v>
      </c>
      <c r="K171" s="30">
        <v>1</v>
      </c>
      <c r="L171" s="30">
        <f t="shared" si="4"/>
        <v>0</v>
      </c>
      <c r="M171" s="52" t="str">
        <f t="shared" si="5"/>
        <v>OK</v>
      </c>
      <c r="O171" s="30" t="str">
        <f t="shared" si="6"/>
        <v/>
      </c>
      <c r="P171" s="30" t="str">
        <f t="shared" si="7"/>
        <v/>
      </c>
      <c r="Q171" s="30">
        <f t="shared" si="8"/>
        <v>815</v>
      </c>
      <c r="R171" s="30">
        <f t="shared" si="9"/>
        <v>218299</v>
      </c>
      <c r="S171" s="30">
        <f t="shared" si="10"/>
        <v>260889.1349</v>
      </c>
      <c r="T171" s="30">
        <f t="shared" si="11"/>
        <v>260889.1349</v>
      </c>
      <c r="U171" s="30">
        <f t="shared" si="12"/>
        <v>212624644.94350001</v>
      </c>
    </row>
    <row r="172" spans="2:21" ht="15.75" customHeight="1" x14ac:dyDescent="0.25">
      <c r="B172" s="49" t="s">
        <v>58</v>
      </c>
      <c r="C172" s="50" t="s">
        <v>89</v>
      </c>
      <c r="D172" s="51" t="s">
        <v>68</v>
      </c>
      <c r="E172" s="30">
        <v>906</v>
      </c>
      <c r="F172" s="30">
        <v>0</v>
      </c>
      <c r="G172" s="30">
        <v>129434</v>
      </c>
      <c r="H172" s="30">
        <v>0</v>
      </c>
      <c r="I172" s="30">
        <v>1</v>
      </c>
      <c r="J172" s="30">
        <f t="shared" si="3"/>
        <v>0</v>
      </c>
      <c r="K172" s="30">
        <v>1</v>
      </c>
      <c r="L172" s="30">
        <f t="shared" si="4"/>
        <v>0</v>
      </c>
      <c r="M172" s="52" t="str">
        <f t="shared" si="5"/>
        <v>OK</v>
      </c>
      <c r="O172" s="30">
        <f t="shared" si="6"/>
        <v>906</v>
      </c>
      <c r="P172" s="30">
        <f t="shared" si="7"/>
        <v>847.2912</v>
      </c>
      <c r="Q172" s="30">
        <f t="shared" si="8"/>
        <v>847.2912</v>
      </c>
      <c r="R172" s="30">
        <f t="shared" si="9"/>
        <v>129434</v>
      </c>
      <c r="S172" s="30">
        <f t="shared" si="10"/>
        <v>154686.57339999999</v>
      </c>
      <c r="T172" s="30">
        <f t="shared" si="11"/>
        <v>154686.57339999999</v>
      </c>
      <c r="U172" s="30">
        <f t="shared" si="12"/>
        <v>131064572.39997408</v>
      </c>
    </row>
    <row r="173" spans="2:21" ht="15.75" customHeight="1" x14ac:dyDescent="0.25">
      <c r="B173" s="49" t="s">
        <v>58</v>
      </c>
      <c r="C173" s="50" t="s">
        <v>89</v>
      </c>
      <c r="D173" s="51" t="s">
        <v>69</v>
      </c>
      <c r="E173" s="30">
        <v>502</v>
      </c>
      <c r="F173" s="30">
        <v>0</v>
      </c>
      <c r="G173" s="30">
        <v>121102</v>
      </c>
      <c r="H173" s="30">
        <v>0</v>
      </c>
      <c r="I173" s="30">
        <v>1</v>
      </c>
      <c r="J173" s="30">
        <f t="shared" si="3"/>
        <v>0</v>
      </c>
      <c r="K173" s="30">
        <v>1</v>
      </c>
      <c r="L173" s="30">
        <f t="shared" si="4"/>
        <v>0</v>
      </c>
      <c r="M173" s="52" t="str">
        <f t="shared" si="5"/>
        <v>OK</v>
      </c>
      <c r="O173" s="30">
        <f t="shared" si="6"/>
        <v>502</v>
      </c>
      <c r="P173" s="30">
        <f t="shared" si="7"/>
        <v>469.47040000000004</v>
      </c>
      <c r="Q173" s="30">
        <f t="shared" si="8"/>
        <v>469.47040000000004</v>
      </c>
      <c r="R173" s="30">
        <f t="shared" si="9"/>
        <v>121102</v>
      </c>
      <c r="S173" s="30">
        <f t="shared" si="10"/>
        <v>144729.00020000001</v>
      </c>
      <c r="T173" s="30">
        <f t="shared" si="11"/>
        <v>144729.00020000001</v>
      </c>
      <c r="U173" s="30">
        <f t="shared" si="12"/>
        <v>67945981.615494087</v>
      </c>
    </row>
    <row r="174" spans="2:21" ht="15.75" customHeight="1" x14ac:dyDescent="0.25">
      <c r="B174" s="49" t="s">
        <v>58</v>
      </c>
      <c r="C174" s="50" t="s">
        <v>89</v>
      </c>
      <c r="D174" s="51" t="s">
        <v>70</v>
      </c>
      <c r="E174" s="30">
        <v>792</v>
      </c>
      <c r="F174" s="30">
        <v>1</v>
      </c>
      <c r="G174" s="30">
        <v>71762</v>
      </c>
      <c r="H174" s="30">
        <v>0</v>
      </c>
      <c r="I174" s="30">
        <v>1</v>
      </c>
      <c r="J174" s="30">
        <f t="shared" si="3"/>
        <v>0</v>
      </c>
      <c r="K174" s="30">
        <v>1</v>
      </c>
      <c r="L174" s="30">
        <f t="shared" si="4"/>
        <v>0</v>
      </c>
      <c r="M174" s="52" t="str">
        <f t="shared" si="5"/>
        <v>OK</v>
      </c>
      <c r="O174" s="30" t="str">
        <f t="shared" si="6"/>
        <v/>
      </c>
      <c r="P174" s="30" t="str">
        <f t="shared" si="7"/>
        <v/>
      </c>
      <c r="Q174" s="30">
        <f t="shared" si="8"/>
        <v>792</v>
      </c>
      <c r="R174" s="30">
        <f t="shared" si="9"/>
        <v>71762</v>
      </c>
      <c r="S174" s="30">
        <f t="shared" si="10"/>
        <v>85762.766199999998</v>
      </c>
      <c r="T174" s="30">
        <f t="shared" si="11"/>
        <v>85762.766199999998</v>
      </c>
      <c r="U174" s="30">
        <f t="shared" si="12"/>
        <v>67924110.830400005</v>
      </c>
    </row>
    <row r="175" spans="2:21" ht="15.75" customHeight="1" x14ac:dyDescent="0.25">
      <c r="B175" s="49" t="s">
        <v>58</v>
      </c>
      <c r="C175" s="50" t="s">
        <v>89</v>
      </c>
      <c r="D175" s="51" t="s">
        <v>71</v>
      </c>
      <c r="E175" s="30">
        <v>0</v>
      </c>
      <c r="F175" s="30">
        <f t="shared" si="1"/>
        <v>1</v>
      </c>
      <c r="G175" s="30">
        <v>0</v>
      </c>
      <c r="H175" s="30">
        <f t="shared" si="2"/>
        <v>1</v>
      </c>
      <c r="I175" s="30">
        <v>1</v>
      </c>
      <c r="J175" s="30">
        <f t="shared" si="3"/>
        <v>0</v>
      </c>
      <c r="K175" s="30">
        <v>0</v>
      </c>
      <c r="L175" s="30">
        <f t="shared" si="4"/>
        <v>1</v>
      </c>
      <c r="M175" s="52" t="str">
        <f t="shared" si="5"/>
        <v>агрегати не працюють</v>
      </c>
      <c r="O175" s="30" t="str">
        <f t="shared" si="6"/>
        <v/>
      </c>
      <c r="P175" s="30" t="str">
        <f t="shared" si="7"/>
        <v/>
      </c>
      <c r="Q175" s="30" t="str">
        <f t="shared" si="8"/>
        <v/>
      </c>
      <c r="R175" s="30" t="str">
        <f t="shared" si="9"/>
        <v/>
      </c>
      <c r="S175" s="30" t="str">
        <f t="shared" si="10"/>
        <v/>
      </c>
      <c r="T175" s="30" t="str">
        <f t="shared" si="11"/>
        <v/>
      </c>
      <c r="U175" s="30" t="str">
        <f t="shared" si="12"/>
        <v/>
      </c>
    </row>
    <row r="176" spans="2:21" ht="15.75" customHeight="1" x14ac:dyDescent="0.25">
      <c r="B176" s="49" t="s">
        <v>58</v>
      </c>
      <c r="C176" s="50" t="s">
        <v>89</v>
      </c>
      <c r="D176" s="51" t="s">
        <v>72</v>
      </c>
      <c r="E176" s="30">
        <v>643</v>
      </c>
      <c r="F176" s="30">
        <v>1</v>
      </c>
      <c r="G176" s="30">
        <v>269056</v>
      </c>
      <c r="H176" s="30">
        <v>0</v>
      </c>
      <c r="I176" s="30">
        <v>1</v>
      </c>
      <c r="J176" s="30">
        <f t="shared" si="3"/>
        <v>0</v>
      </c>
      <c r="K176" s="30">
        <v>1</v>
      </c>
      <c r="L176" s="30">
        <f t="shared" si="4"/>
        <v>0</v>
      </c>
      <c r="M176" s="52" t="str">
        <f t="shared" si="5"/>
        <v>OK</v>
      </c>
      <c r="O176" s="30" t="str">
        <f t="shared" si="6"/>
        <v/>
      </c>
      <c r="P176" s="30" t="str">
        <f t="shared" si="7"/>
        <v/>
      </c>
      <c r="Q176" s="30">
        <f t="shared" si="8"/>
        <v>643</v>
      </c>
      <c r="R176" s="30">
        <f t="shared" si="9"/>
        <v>269056</v>
      </c>
      <c r="S176" s="30">
        <f t="shared" si="10"/>
        <v>321548.82560000004</v>
      </c>
      <c r="T176" s="30">
        <f t="shared" si="11"/>
        <v>321548.82560000004</v>
      </c>
      <c r="U176" s="30">
        <f t="shared" si="12"/>
        <v>206755894.86080003</v>
      </c>
    </row>
    <row r="177" spans="2:21" ht="15.75" customHeight="1" x14ac:dyDescent="0.25">
      <c r="B177" s="49" t="s">
        <v>58</v>
      </c>
      <c r="C177" s="50" t="s">
        <v>89</v>
      </c>
      <c r="D177" s="51" t="s">
        <v>73</v>
      </c>
      <c r="E177" s="30">
        <v>0</v>
      </c>
      <c r="F177" s="30">
        <f t="shared" si="1"/>
        <v>1</v>
      </c>
      <c r="G177" s="30">
        <v>0</v>
      </c>
      <c r="H177" s="30">
        <f t="shared" si="2"/>
        <v>1</v>
      </c>
      <c r="I177" s="30">
        <v>1</v>
      </c>
      <c r="J177" s="30">
        <f t="shared" si="3"/>
        <v>0</v>
      </c>
      <c r="K177" s="30">
        <v>0</v>
      </c>
      <c r="L177" s="30">
        <f t="shared" si="4"/>
        <v>1</v>
      </c>
      <c r="M177" s="52" t="str">
        <f t="shared" si="5"/>
        <v>агрегати не працюють</v>
      </c>
      <c r="O177" s="30" t="str">
        <f t="shared" si="6"/>
        <v/>
      </c>
      <c r="P177" s="30" t="str">
        <f t="shared" si="7"/>
        <v/>
      </c>
      <c r="Q177" s="30" t="str">
        <f t="shared" si="8"/>
        <v/>
      </c>
      <c r="R177" s="30" t="str">
        <f t="shared" si="9"/>
        <v/>
      </c>
      <c r="S177" s="30" t="str">
        <f t="shared" si="10"/>
        <v/>
      </c>
      <c r="T177" s="30" t="str">
        <f t="shared" si="11"/>
        <v/>
      </c>
      <c r="U177" s="30" t="str">
        <f t="shared" si="12"/>
        <v/>
      </c>
    </row>
    <row r="178" spans="2:21" ht="15.75" customHeight="1" x14ac:dyDescent="0.25">
      <c r="B178" s="49" t="s">
        <v>58</v>
      </c>
      <c r="C178" s="50" t="s">
        <v>89</v>
      </c>
      <c r="D178" s="51" t="s">
        <v>74</v>
      </c>
      <c r="E178" s="30">
        <v>0</v>
      </c>
      <c r="F178" s="30">
        <f t="shared" si="1"/>
        <v>1</v>
      </c>
      <c r="G178" s="30">
        <v>0</v>
      </c>
      <c r="H178" s="30">
        <f t="shared" si="2"/>
        <v>1</v>
      </c>
      <c r="I178" s="30">
        <v>1</v>
      </c>
      <c r="J178" s="30">
        <f t="shared" si="3"/>
        <v>0</v>
      </c>
      <c r="K178" s="30">
        <v>0</v>
      </c>
      <c r="L178" s="30">
        <f t="shared" si="4"/>
        <v>1</v>
      </c>
      <c r="M178" s="52" t="str">
        <f t="shared" si="5"/>
        <v>агрегати не працюють</v>
      </c>
      <c r="O178" s="30" t="str">
        <f t="shared" si="6"/>
        <v/>
      </c>
      <c r="P178" s="30" t="str">
        <f t="shared" si="7"/>
        <v/>
      </c>
      <c r="Q178" s="30" t="str">
        <f t="shared" si="8"/>
        <v/>
      </c>
      <c r="R178" s="30" t="str">
        <f t="shared" si="9"/>
        <v/>
      </c>
      <c r="S178" s="30" t="str">
        <f t="shared" si="10"/>
        <v/>
      </c>
      <c r="T178" s="30" t="str">
        <f t="shared" si="11"/>
        <v/>
      </c>
      <c r="U178" s="30" t="str">
        <f t="shared" si="12"/>
        <v/>
      </c>
    </row>
    <row r="179" spans="2:21" ht="15.75" customHeight="1" x14ac:dyDescent="0.25">
      <c r="B179" s="49" t="s">
        <v>58</v>
      </c>
      <c r="C179" s="50" t="s">
        <v>89</v>
      </c>
      <c r="D179" s="51" t="s">
        <v>75</v>
      </c>
      <c r="E179" s="30">
        <v>0</v>
      </c>
      <c r="F179" s="30">
        <f t="shared" si="1"/>
        <v>1</v>
      </c>
      <c r="G179" s="30">
        <v>0</v>
      </c>
      <c r="H179" s="30">
        <f t="shared" si="2"/>
        <v>1</v>
      </c>
      <c r="I179" s="30">
        <v>1</v>
      </c>
      <c r="J179" s="30">
        <f t="shared" si="3"/>
        <v>0</v>
      </c>
      <c r="K179" s="30">
        <v>0</v>
      </c>
      <c r="L179" s="30">
        <f t="shared" si="4"/>
        <v>1</v>
      </c>
      <c r="M179" s="52" t="str">
        <f t="shared" si="5"/>
        <v>агрегати не працюють</v>
      </c>
      <c r="O179" s="30" t="str">
        <f t="shared" si="6"/>
        <v/>
      </c>
      <c r="P179" s="30" t="str">
        <f t="shared" si="7"/>
        <v/>
      </c>
      <c r="Q179" s="30" t="str">
        <f t="shared" si="8"/>
        <v/>
      </c>
      <c r="R179" s="30" t="str">
        <f t="shared" si="9"/>
        <v/>
      </c>
      <c r="S179" s="30" t="str">
        <f t="shared" si="10"/>
        <v/>
      </c>
      <c r="T179" s="30" t="str">
        <f t="shared" si="11"/>
        <v/>
      </c>
      <c r="U179" s="30" t="str">
        <f t="shared" si="12"/>
        <v/>
      </c>
    </row>
    <row r="180" spans="2:21" ht="15.75" customHeight="1" x14ac:dyDescent="0.25">
      <c r="B180" s="49" t="s">
        <v>58</v>
      </c>
      <c r="C180" s="50" t="s">
        <v>89</v>
      </c>
      <c r="D180" s="51" t="s">
        <v>76</v>
      </c>
      <c r="E180" s="30">
        <v>0</v>
      </c>
      <c r="F180" s="30">
        <f t="shared" si="1"/>
        <v>1</v>
      </c>
      <c r="G180" s="30">
        <v>0</v>
      </c>
      <c r="H180" s="30">
        <f t="shared" si="2"/>
        <v>1</v>
      </c>
      <c r="I180" s="30">
        <v>1</v>
      </c>
      <c r="J180" s="30">
        <f t="shared" si="3"/>
        <v>0</v>
      </c>
      <c r="K180" s="30">
        <v>0</v>
      </c>
      <c r="L180" s="30">
        <f t="shared" si="4"/>
        <v>1</v>
      </c>
      <c r="M180" s="52" t="str">
        <f t="shared" si="5"/>
        <v>агрегати не працюють</v>
      </c>
      <c r="O180" s="30" t="str">
        <f t="shared" si="6"/>
        <v/>
      </c>
      <c r="P180" s="30" t="str">
        <f t="shared" si="7"/>
        <v/>
      </c>
      <c r="Q180" s="30" t="str">
        <f t="shared" si="8"/>
        <v/>
      </c>
      <c r="R180" s="30" t="str">
        <f t="shared" si="9"/>
        <v/>
      </c>
      <c r="S180" s="30" t="str">
        <f t="shared" si="10"/>
        <v/>
      </c>
      <c r="T180" s="30" t="str">
        <f t="shared" si="11"/>
        <v/>
      </c>
      <c r="U180" s="30" t="str">
        <f t="shared" si="12"/>
        <v/>
      </c>
    </row>
    <row r="181" spans="2:21" ht="15.75" customHeight="1" x14ac:dyDescent="0.25">
      <c r="B181" s="49" t="s">
        <v>58</v>
      </c>
      <c r="C181" s="50" t="s">
        <v>89</v>
      </c>
      <c r="D181" s="51" t="s">
        <v>77</v>
      </c>
      <c r="E181" s="30">
        <v>0</v>
      </c>
      <c r="F181" s="30">
        <f t="shared" si="1"/>
        <v>1</v>
      </c>
      <c r="G181" s="30">
        <v>0</v>
      </c>
      <c r="H181" s="30">
        <f t="shared" si="2"/>
        <v>1</v>
      </c>
      <c r="I181" s="30">
        <v>1</v>
      </c>
      <c r="J181" s="30">
        <f t="shared" si="3"/>
        <v>0</v>
      </c>
      <c r="K181" s="30">
        <v>0</v>
      </c>
      <c r="L181" s="30">
        <f t="shared" si="4"/>
        <v>1</v>
      </c>
      <c r="M181" s="52" t="str">
        <f t="shared" si="5"/>
        <v>агрегати не працюють</v>
      </c>
      <c r="O181" s="30" t="str">
        <f t="shared" si="6"/>
        <v/>
      </c>
      <c r="P181" s="30" t="str">
        <f t="shared" si="7"/>
        <v/>
      </c>
      <c r="Q181" s="30" t="str">
        <f t="shared" si="8"/>
        <v/>
      </c>
      <c r="R181" s="30" t="str">
        <f t="shared" si="9"/>
        <v/>
      </c>
      <c r="S181" s="30" t="str">
        <f t="shared" si="10"/>
        <v/>
      </c>
      <c r="T181" s="30" t="str">
        <f t="shared" si="11"/>
        <v/>
      </c>
      <c r="U181" s="30" t="str">
        <f t="shared" si="12"/>
        <v/>
      </c>
    </row>
    <row r="182" spans="2:21" ht="15.75" customHeight="1" x14ac:dyDescent="0.25">
      <c r="B182" s="49" t="s">
        <v>58</v>
      </c>
      <c r="C182" s="50" t="s">
        <v>89</v>
      </c>
      <c r="D182" s="51" t="s">
        <v>78</v>
      </c>
      <c r="E182" s="30">
        <v>721</v>
      </c>
      <c r="F182" s="30">
        <v>1</v>
      </c>
      <c r="G182" s="30">
        <v>73121</v>
      </c>
      <c r="H182" s="30">
        <v>0</v>
      </c>
      <c r="I182" s="30">
        <v>1</v>
      </c>
      <c r="J182" s="30">
        <f t="shared" si="3"/>
        <v>0</v>
      </c>
      <c r="K182" s="30">
        <v>1</v>
      </c>
      <c r="L182" s="30">
        <f t="shared" si="4"/>
        <v>0</v>
      </c>
      <c r="M182" s="52" t="str">
        <f t="shared" si="5"/>
        <v>OK</v>
      </c>
      <c r="O182" s="30" t="str">
        <f t="shared" si="6"/>
        <v/>
      </c>
      <c r="P182" s="30" t="str">
        <f t="shared" si="7"/>
        <v/>
      </c>
      <c r="Q182" s="30">
        <f t="shared" si="8"/>
        <v>721</v>
      </c>
      <c r="R182" s="30">
        <f t="shared" si="9"/>
        <v>73121</v>
      </c>
      <c r="S182" s="30">
        <f t="shared" si="10"/>
        <v>87386.907099999997</v>
      </c>
      <c r="T182" s="30">
        <f t="shared" si="11"/>
        <v>87386.907099999997</v>
      </c>
      <c r="U182" s="30">
        <f t="shared" si="12"/>
        <v>63005960.019099995</v>
      </c>
    </row>
    <row r="183" spans="2:21" ht="15.75" customHeight="1" x14ac:dyDescent="0.25">
      <c r="B183" s="49" t="s">
        <v>58</v>
      </c>
      <c r="C183" s="50" t="s">
        <v>89</v>
      </c>
      <c r="D183" s="51" t="s">
        <v>79</v>
      </c>
      <c r="E183" s="30">
        <v>853</v>
      </c>
      <c r="F183" s="30">
        <v>1</v>
      </c>
      <c r="G183" s="30">
        <v>209488</v>
      </c>
      <c r="H183" s="30">
        <v>0</v>
      </c>
      <c r="I183" s="30">
        <v>1</v>
      </c>
      <c r="J183" s="30">
        <f t="shared" si="3"/>
        <v>0</v>
      </c>
      <c r="K183" s="30">
        <v>1</v>
      </c>
      <c r="L183" s="30">
        <f t="shared" si="4"/>
        <v>0</v>
      </c>
      <c r="M183" s="52" t="str">
        <f t="shared" si="5"/>
        <v>OK</v>
      </c>
      <c r="O183" s="30" t="str">
        <f t="shared" si="6"/>
        <v/>
      </c>
      <c r="P183" s="30" t="str">
        <f t="shared" si="7"/>
        <v/>
      </c>
      <c r="Q183" s="30">
        <f t="shared" si="8"/>
        <v>853</v>
      </c>
      <c r="R183" s="30">
        <f t="shared" si="9"/>
        <v>209488</v>
      </c>
      <c r="S183" s="30">
        <f t="shared" si="10"/>
        <v>250359.10880000002</v>
      </c>
      <c r="T183" s="30">
        <f t="shared" si="11"/>
        <v>250359.10880000002</v>
      </c>
      <c r="U183" s="30">
        <f t="shared" si="12"/>
        <v>213556319.8064</v>
      </c>
    </row>
    <row r="184" spans="2:21" ht="15.75" customHeight="1" x14ac:dyDescent="0.25">
      <c r="B184" s="49" t="s">
        <v>58</v>
      </c>
      <c r="C184" s="50" t="s">
        <v>89</v>
      </c>
      <c r="D184" s="51" t="s">
        <v>80</v>
      </c>
      <c r="E184" s="30">
        <v>0</v>
      </c>
      <c r="F184" s="30">
        <f t="shared" si="1"/>
        <v>1</v>
      </c>
      <c r="G184" s="30">
        <v>0</v>
      </c>
      <c r="H184" s="30">
        <f t="shared" si="2"/>
        <v>1</v>
      </c>
      <c r="I184" s="30">
        <v>1</v>
      </c>
      <c r="J184" s="30">
        <f t="shared" si="3"/>
        <v>0</v>
      </c>
      <c r="K184" s="30">
        <v>0</v>
      </c>
      <c r="L184" s="30">
        <f t="shared" si="4"/>
        <v>1</v>
      </c>
      <c r="M184" s="52" t="str">
        <f t="shared" si="5"/>
        <v>агрегати не працюють</v>
      </c>
      <c r="O184" s="30" t="str">
        <f t="shared" si="6"/>
        <v/>
      </c>
      <c r="P184" s="30" t="str">
        <f t="shared" si="7"/>
        <v/>
      </c>
      <c r="Q184" s="30" t="str">
        <f t="shared" si="8"/>
        <v/>
      </c>
      <c r="R184" s="30" t="str">
        <f t="shared" si="9"/>
        <v/>
      </c>
      <c r="S184" s="30" t="str">
        <f t="shared" si="10"/>
        <v/>
      </c>
      <c r="T184" s="30" t="str">
        <f t="shared" si="11"/>
        <v/>
      </c>
      <c r="U184" s="30" t="str">
        <f t="shared" si="12"/>
        <v/>
      </c>
    </row>
    <row r="185" spans="2:21" ht="15.75" customHeight="1" x14ac:dyDescent="0.25">
      <c r="B185" s="49" t="s">
        <v>58</v>
      </c>
      <c r="C185" s="50" t="s">
        <v>89</v>
      </c>
      <c r="D185" s="51" t="s">
        <v>81</v>
      </c>
      <c r="E185" s="30">
        <v>1482</v>
      </c>
      <c r="F185" s="30">
        <v>0</v>
      </c>
      <c r="G185" s="30">
        <v>47223</v>
      </c>
      <c r="H185" s="30">
        <v>1</v>
      </c>
      <c r="I185" s="30">
        <v>1</v>
      </c>
      <c r="J185" s="30">
        <f t="shared" si="3"/>
        <v>0</v>
      </c>
      <c r="K185" s="30">
        <v>1</v>
      </c>
      <c r="L185" s="30">
        <f t="shared" si="4"/>
        <v>0</v>
      </c>
      <c r="M185" s="52" t="str">
        <f t="shared" si="5"/>
        <v>OK</v>
      </c>
      <c r="O185" s="30">
        <f t="shared" si="6"/>
        <v>1482</v>
      </c>
      <c r="P185" s="30">
        <f t="shared" si="7"/>
        <v>1385.9664</v>
      </c>
      <c r="Q185" s="30">
        <f t="shared" si="8"/>
        <v>1385.9664</v>
      </c>
      <c r="R185" s="30" t="str">
        <f t="shared" si="9"/>
        <v/>
      </c>
      <c r="S185" s="30" t="str">
        <f t="shared" si="10"/>
        <v/>
      </c>
      <c r="T185" s="30">
        <f t="shared" si="11"/>
        <v>47223</v>
      </c>
      <c r="U185" s="30">
        <f t="shared" si="12"/>
        <v>65449491.3072</v>
      </c>
    </row>
    <row r="186" spans="2:21" ht="15.75" customHeight="1" x14ac:dyDescent="0.25">
      <c r="B186" s="49" t="s">
        <v>58</v>
      </c>
      <c r="C186" s="50" t="s">
        <v>89</v>
      </c>
      <c r="D186" s="51" t="s">
        <v>82</v>
      </c>
      <c r="E186" s="30">
        <v>0</v>
      </c>
      <c r="F186" s="30">
        <f t="shared" si="1"/>
        <v>1</v>
      </c>
      <c r="G186" s="30">
        <v>0</v>
      </c>
      <c r="H186" s="30">
        <f t="shared" si="2"/>
        <v>1</v>
      </c>
      <c r="I186" s="30">
        <v>1</v>
      </c>
      <c r="J186" s="30">
        <f t="shared" si="3"/>
        <v>0</v>
      </c>
      <c r="K186" s="30">
        <v>0</v>
      </c>
      <c r="L186" s="30">
        <f t="shared" si="4"/>
        <v>1</v>
      </c>
      <c r="M186" s="52" t="str">
        <f t="shared" si="5"/>
        <v>агрегати не працюють</v>
      </c>
      <c r="O186" s="30" t="str">
        <f t="shared" si="6"/>
        <v/>
      </c>
      <c r="P186" s="30" t="str">
        <f t="shared" si="7"/>
        <v/>
      </c>
      <c r="Q186" s="30" t="str">
        <f t="shared" si="8"/>
        <v/>
      </c>
      <c r="R186" s="30" t="str">
        <f t="shared" si="9"/>
        <v/>
      </c>
      <c r="S186" s="30" t="str">
        <f t="shared" si="10"/>
        <v/>
      </c>
      <c r="T186" s="30" t="str">
        <f t="shared" si="11"/>
        <v/>
      </c>
      <c r="U186" s="30" t="str">
        <f t="shared" si="12"/>
        <v/>
      </c>
    </row>
    <row r="187" spans="2:21" ht="15.75" customHeight="1" x14ac:dyDescent="0.25">
      <c r="B187" s="49" t="s">
        <v>58</v>
      </c>
      <c r="C187" s="50" t="s">
        <v>89</v>
      </c>
      <c r="D187" s="51" t="s">
        <v>83</v>
      </c>
      <c r="E187" s="30">
        <v>1781</v>
      </c>
      <c r="F187" s="30">
        <v>0</v>
      </c>
      <c r="G187" s="30">
        <v>131736</v>
      </c>
      <c r="H187" s="30">
        <v>1</v>
      </c>
      <c r="I187" s="30">
        <v>1</v>
      </c>
      <c r="J187" s="30">
        <f t="shared" si="3"/>
        <v>0</v>
      </c>
      <c r="K187" s="30">
        <v>1</v>
      </c>
      <c r="L187" s="30">
        <f t="shared" si="4"/>
        <v>0</v>
      </c>
      <c r="M187" s="52" t="str">
        <f t="shared" si="5"/>
        <v>OK</v>
      </c>
      <c r="O187" s="30">
        <f t="shared" si="6"/>
        <v>1781</v>
      </c>
      <c r="P187" s="30">
        <f t="shared" si="7"/>
        <v>1665.5912000000001</v>
      </c>
      <c r="Q187" s="30">
        <f t="shared" si="8"/>
        <v>1665.5912000000001</v>
      </c>
      <c r="R187" s="30" t="str">
        <f t="shared" si="9"/>
        <v/>
      </c>
      <c r="S187" s="30" t="str">
        <f t="shared" si="10"/>
        <v/>
      </c>
      <c r="T187" s="30">
        <f t="shared" si="11"/>
        <v>131736</v>
      </c>
      <c r="U187" s="30">
        <f t="shared" si="12"/>
        <v>219418322.32320002</v>
      </c>
    </row>
    <row r="188" spans="2:21" ht="15.75" customHeight="1" x14ac:dyDescent="0.25">
      <c r="B188" s="49" t="s">
        <v>58</v>
      </c>
      <c r="C188" s="50" t="s">
        <v>90</v>
      </c>
      <c r="D188" s="51" t="s">
        <v>60</v>
      </c>
      <c r="E188" s="30">
        <v>0</v>
      </c>
      <c r="F188" s="30">
        <f t="shared" si="1"/>
        <v>1</v>
      </c>
      <c r="G188" s="30">
        <v>0</v>
      </c>
      <c r="H188" s="30">
        <f t="shared" si="2"/>
        <v>1</v>
      </c>
      <c r="I188" s="30">
        <v>1</v>
      </c>
      <c r="J188" s="30">
        <f t="shared" si="3"/>
        <v>0</v>
      </c>
      <c r="K188" s="30">
        <v>0</v>
      </c>
      <c r="L188" s="30">
        <f t="shared" si="4"/>
        <v>1</v>
      </c>
      <c r="M188" s="52" t="str">
        <f t="shared" si="5"/>
        <v>агрегати не працюють</v>
      </c>
      <c r="O188" s="30" t="str">
        <f t="shared" si="6"/>
        <v/>
      </c>
      <c r="P188" s="30" t="str">
        <f t="shared" si="7"/>
        <v/>
      </c>
      <c r="Q188" s="30" t="str">
        <f t="shared" si="8"/>
        <v/>
      </c>
      <c r="R188" s="30" t="str">
        <f t="shared" si="9"/>
        <v/>
      </c>
      <c r="S188" s="30" t="str">
        <f t="shared" si="10"/>
        <v/>
      </c>
      <c r="T188" s="30" t="str">
        <f t="shared" si="11"/>
        <v/>
      </c>
      <c r="U188" s="30" t="str">
        <f t="shared" si="12"/>
        <v/>
      </c>
    </row>
    <row r="189" spans="2:21" ht="15.75" customHeight="1" x14ac:dyDescent="0.25">
      <c r="B189" s="49" t="s">
        <v>58</v>
      </c>
      <c r="C189" s="50" t="s">
        <v>90</v>
      </c>
      <c r="D189" s="51" t="s">
        <v>61</v>
      </c>
      <c r="E189" s="30">
        <v>1257</v>
      </c>
      <c r="F189" s="30">
        <v>0</v>
      </c>
      <c r="G189" s="30">
        <v>264121</v>
      </c>
      <c r="H189" s="30">
        <v>1</v>
      </c>
      <c r="I189" s="30">
        <v>1</v>
      </c>
      <c r="J189" s="30">
        <f t="shared" si="3"/>
        <v>0</v>
      </c>
      <c r="K189" s="30">
        <v>1</v>
      </c>
      <c r="L189" s="30">
        <f t="shared" si="4"/>
        <v>0</v>
      </c>
      <c r="M189" s="52" t="str">
        <f t="shared" si="5"/>
        <v>OK</v>
      </c>
      <c r="O189" s="30">
        <f t="shared" si="6"/>
        <v>1257</v>
      </c>
      <c r="P189" s="30">
        <f t="shared" si="7"/>
        <v>1175.5463999999999</v>
      </c>
      <c r="Q189" s="30">
        <f t="shared" si="8"/>
        <v>1175.5463999999999</v>
      </c>
      <c r="R189" s="30" t="str">
        <f t="shared" si="9"/>
        <v/>
      </c>
      <c r="S189" s="30" t="str">
        <f t="shared" si="10"/>
        <v/>
      </c>
      <c r="T189" s="30">
        <f t="shared" si="11"/>
        <v>264121</v>
      </c>
      <c r="U189" s="30">
        <f t="shared" si="12"/>
        <v>310486490.71439999</v>
      </c>
    </row>
    <row r="190" spans="2:21" ht="15.75" customHeight="1" x14ac:dyDescent="0.25">
      <c r="B190" s="49" t="s">
        <v>58</v>
      </c>
      <c r="C190" s="50" t="s">
        <v>90</v>
      </c>
      <c r="D190" s="51" t="s">
        <v>62</v>
      </c>
      <c r="E190" s="30">
        <v>0</v>
      </c>
      <c r="F190" s="30">
        <f t="shared" si="1"/>
        <v>1</v>
      </c>
      <c r="G190" s="30">
        <v>0</v>
      </c>
      <c r="H190" s="30">
        <f t="shared" si="2"/>
        <v>1</v>
      </c>
      <c r="I190" s="30">
        <v>1</v>
      </c>
      <c r="J190" s="30">
        <f t="shared" si="3"/>
        <v>0</v>
      </c>
      <c r="K190" s="30">
        <v>0</v>
      </c>
      <c r="L190" s="30">
        <f t="shared" si="4"/>
        <v>1</v>
      </c>
      <c r="M190" s="52" t="str">
        <f t="shared" si="5"/>
        <v>агрегати не працюють</v>
      </c>
      <c r="O190" s="30" t="str">
        <f t="shared" si="6"/>
        <v/>
      </c>
      <c r="P190" s="30" t="str">
        <f t="shared" si="7"/>
        <v/>
      </c>
      <c r="Q190" s="30" t="str">
        <f t="shared" si="8"/>
        <v/>
      </c>
      <c r="R190" s="30" t="str">
        <f t="shared" si="9"/>
        <v/>
      </c>
      <c r="S190" s="30" t="str">
        <f t="shared" si="10"/>
        <v/>
      </c>
      <c r="T190" s="30" t="str">
        <f t="shared" si="11"/>
        <v/>
      </c>
      <c r="U190" s="30" t="str">
        <f t="shared" si="12"/>
        <v/>
      </c>
    </row>
    <row r="191" spans="2:21" ht="15.75" customHeight="1" x14ac:dyDescent="0.25">
      <c r="B191" s="49" t="s">
        <v>58</v>
      </c>
      <c r="C191" s="50" t="s">
        <v>90</v>
      </c>
      <c r="D191" s="51" t="s">
        <v>63</v>
      </c>
      <c r="E191" s="30">
        <v>0</v>
      </c>
      <c r="F191" s="30">
        <f t="shared" si="1"/>
        <v>1</v>
      </c>
      <c r="G191" s="30">
        <v>0</v>
      </c>
      <c r="H191" s="30">
        <f t="shared" si="2"/>
        <v>1</v>
      </c>
      <c r="I191" s="30">
        <v>1</v>
      </c>
      <c r="J191" s="30">
        <f t="shared" si="3"/>
        <v>0</v>
      </c>
      <c r="K191" s="30">
        <v>0</v>
      </c>
      <c r="L191" s="30">
        <f t="shared" si="4"/>
        <v>1</v>
      </c>
      <c r="M191" s="52" t="str">
        <f t="shared" si="5"/>
        <v>агрегати не працюють</v>
      </c>
      <c r="O191" s="30" t="str">
        <f t="shared" si="6"/>
        <v/>
      </c>
      <c r="P191" s="30" t="str">
        <f t="shared" si="7"/>
        <v/>
      </c>
      <c r="Q191" s="30" t="str">
        <f t="shared" si="8"/>
        <v/>
      </c>
      <c r="R191" s="30" t="str">
        <f t="shared" si="9"/>
        <v/>
      </c>
      <c r="S191" s="30" t="str">
        <f t="shared" si="10"/>
        <v/>
      </c>
      <c r="T191" s="30" t="str">
        <f t="shared" si="11"/>
        <v/>
      </c>
      <c r="U191" s="30" t="str">
        <f t="shared" si="12"/>
        <v/>
      </c>
    </row>
    <row r="192" spans="2:21" ht="15.75" customHeight="1" x14ac:dyDescent="0.25">
      <c r="B192" s="49" t="s">
        <v>58</v>
      </c>
      <c r="C192" s="50" t="s">
        <v>90</v>
      </c>
      <c r="D192" s="51" t="s">
        <v>64</v>
      </c>
      <c r="E192" s="30">
        <v>1383</v>
      </c>
      <c r="F192" s="30">
        <v>0</v>
      </c>
      <c r="G192" s="30">
        <v>135711</v>
      </c>
      <c r="H192" s="30">
        <v>0</v>
      </c>
      <c r="I192" s="30">
        <v>1</v>
      </c>
      <c r="J192" s="30">
        <f t="shared" si="3"/>
        <v>0</v>
      </c>
      <c r="K192" s="30">
        <v>1</v>
      </c>
      <c r="L192" s="30">
        <f t="shared" si="4"/>
        <v>0</v>
      </c>
      <c r="M192" s="52" t="str">
        <f t="shared" si="5"/>
        <v>OK</v>
      </c>
      <c r="O192" s="30">
        <f t="shared" si="6"/>
        <v>1383</v>
      </c>
      <c r="P192" s="30">
        <f t="shared" si="7"/>
        <v>1293.3815999999999</v>
      </c>
      <c r="Q192" s="30">
        <f t="shared" si="8"/>
        <v>1293.3815999999999</v>
      </c>
      <c r="R192" s="30">
        <f t="shared" si="9"/>
        <v>135711</v>
      </c>
      <c r="S192" s="30">
        <f t="shared" si="10"/>
        <v>162188.21610000002</v>
      </c>
      <c r="T192" s="30">
        <f t="shared" si="11"/>
        <v>162188.21610000002</v>
      </c>
      <c r="U192" s="30">
        <f t="shared" si="12"/>
        <v>209771254.44056377</v>
      </c>
    </row>
    <row r="193" spans="2:21" ht="15.75" customHeight="1" x14ac:dyDescent="0.25">
      <c r="B193" s="49" t="s">
        <v>58</v>
      </c>
      <c r="C193" s="50" t="s">
        <v>90</v>
      </c>
      <c r="D193" s="51" t="s">
        <v>65</v>
      </c>
      <c r="E193" s="30">
        <v>510</v>
      </c>
      <c r="F193" s="30">
        <v>1</v>
      </c>
      <c r="G193" s="30">
        <v>298236</v>
      </c>
      <c r="H193" s="30">
        <v>0</v>
      </c>
      <c r="I193" s="30">
        <v>1</v>
      </c>
      <c r="J193" s="30">
        <f t="shared" si="3"/>
        <v>0</v>
      </c>
      <c r="K193" s="30">
        <v>1</v>
      </c>
      <c r="L193" s="30">
        <f t="shared" si="4"/>
        <v>0</v>
      </c>
      <c r="M193" s="52" t="str">
        <f t="shared" si="5"/>
        <v>OK</v>
      </c>
      <c r="O193" s="30" t="str">
        <f t="shared" si="6"/>
        <v/>
      </c>
      <c r="P193" s="30" t="str">
        <f t="shared" si="7"/>
        <v/>
      </c>
      <c r="Q193" s="30">
        <f t="shared" si="8"/>
        <v>510</v>
      </c>
      <c r="R193" s="30">
        <f t="shared" si="9"/>
        <v>298236</v>
      </c>
      <c r="S193" s="30">
        <f t="shared" si="10"/>
        <v>356421.84360000002</v>
      </c>
      <c r="T193" s="30">
        <f t="shared" si="11"/>
        <v>356421.84360000002</v>
      </c>
      <c r="U193" s="30">
        <f t="shared" si="12"/>
        <v>181775140.236</v>
      </c>
    </row>
    <row r="194" spans="2:21" ht="15.75" customHeight="1" x14ac:dyDescent="0.25">
      <c r="B194" s="49" t="s">
        <v>58</v>
      </c>
      <c r="C194" s="50" t="s">
        <v>90</v>
      </c>
      <c r="D194" s="51" t="s">
        <v>66</v>
      </c>
      <c r="E194" s="30">
        <v>1856</v>
      </c>
      <c r="F194" s="30">
        <v>0</v>
      </c>
      <c r="G194" s="30">
        <v>34736</v>
      </c>
      <c r="H194" s="30">
        <v>1</v>
      </c>
      <c r="I194" s="30">
        <v>1</v>
      </c>
      <c r="J194" s="30">
        <f t="shared" si="3"/>
        <v>0</v>
      </c>
      <c r="K194" s="30">
        <v>1</v>
      </c>
      <c r="L194" s="30">
        <f t="shared" si="4"/>
        <v>0</v>
      </c>
      <c r="M194" s="52" t="str">
        <f t="shared" si="5"/>
        <v>OK</v>
      </c>
      <c r="O194" s="30">
        <f t="shared" si="6"/>
        <v>1856</v>
      </c>
      <c r="P194" s="30">
        <f t="shared" si="7"/>
        <v>1735.7312000000002</v>
      </c>
      <c r="Q194" s="30">
        <f t="shared" si="8"/>
        <v>1735.7312000000002</v>
      </c>
      <c r="R194" s="30" t="str">
        <f t="shared" si="9"/>
        <v/>
      </c>
      <c r="S194" s="30" t="str">
        <f t="shared" si="10"/>
        <v/>
      </c>
      <c r="T194" s="30">
        <f t="shared" si="11"/>
        <v>34736</v>
      </c>
      <c r="U194" s="30">
        <f t="shared" si="12"/>
        <v>60292358.963200003</v>
      </c>
    </row>
    <row r="195" spans="2:21" ht="15.75" customHeight="1" x14ac:dyDescent="0.25">
      <c r="B195" s="49" t="s">
        <v>58</v>
      </c>
      <c r="C195" s="50" t="s">
        <v>90</v>
      </c>
      <c r="D195" s="51" t="s">
        <v>67</v>
      </c>
      <c r="E195" s="30">
        <v>1088</v>
      </c>
      <c r="F195" s="30">
        <v>0</v>
      </c>
      <c r="G195" s="30">
        <v>153042</v>
      </c>
      <c r="H195" s="30">
        <v>1</v>
      </c>
      <c r="I195" s="30">
        <v>1</v>
      </c>
      <c r="J195" s="30">
        <f t="shared" si="3"/>
        <v>0</v>
      </c>
      <c r="K195" s="30">
        <v>1</v>
      </c>
      <c r="L195" s="30">
        <f t="shared" si="4"/>
        <v>0</v>
      </c>
      <c r="M195" s="52" t="str">
        <f t="shared" si="5"/>
        <v>OK</v>
      </c>
      <c r="O195" s="30">
        <f t="shared" si="6"/>
        <v>1088</v>
      </c>
      <c r="P195" s="30">
        <f t="shared" si="7"/>
        <v>1017.4976</v>
      </c>
      <c r="Q195" s="30">
        <f t="shared" si="8"/>
        <v>1017.4976</v>
      </c>
      <c r="R195" s="30" t="str">
        <f t="shared" si="9"/>
        <v/>
      </c>
      <c r="S195" s="30" t="str">
        <f t="shared" si="10"/>
        <v/>
      </c>
      <c r="T195" s="30">
        <f t="shared" si="11"/>
        <v>153042</v>
      </c>
      <c r="U195" s="30">
        <f t="shared" si="12"/>
        <v>155719867.6992</v>
      </c>
    </row>
    <row r="196" spans="2:21" ht="15.75" customHeight="1" x14ac:dyDescent="0.25">
      <c r="B196" s="49" t="s">
        <v>58</v>
      </c>
      <c r="C196" s="50" t="s">
        <v>90</v>
      </c>
      <c r="D196" s="51" t="s">
        <v>68</v>
      </c>
      <c r="E196" s="30">
        <v>1964</v>
      </c>
      <c r="F196" s="30">
        <v>0</v>
      </c>
      <c r="G196" s="30">
        <v>234282</v>
      </c>
      <c r="H196" s="30">
        <v>0</v>
      </c>
      <c r="I196" s="30">
        <v>1</v>
      </c>
      <c r="J196" s="30">
        <f t="shared" si="3"/>
        <v>0</v>
      </c>
      <c r="K196" s="30">
        <v>1</v>
      </c>
      <c r="L196" s="30">
        <f t="shared" si="4"/>
        <v>0</v>
      </c>
      <c r="M196" s="52" t="str">
        <f t="shared" si="5"/>
        <v>OK</v>
      </c>
      <c r="O196" s="30">
        <f t="shared" si="6"/>
        <v>1964</v>
      </c>
      <c r="P196" s="30">
        <f t="shared" si="7"/>
        <v>1836.7328</v>
      </c>
      <c r="Q196" s="30">
        <f t="shared" si="8"/>
        <v>1836.7328</v>
      </c>
      <c r="R196" s="30">
        <f t="shared" si="9"/>
        <v>234282</v>
      </c>
      <c r="S196" s="30">
        <f t="shared" si="10"/>
        <v>279990.41820000001</v>
      </c>
      <c r="T196" s="30">
        <f t="shared" si="11"/>
        <v>279990.41820000001</v>
      </c>
      <c r="U196" s="30">
        <f t="shared" si="12"/>
        <v>514267584.793657</v>
      </c>
    </row>
    <row r="197" spans="2:21" ht="15.75" customHeight="1" x14ac:dyDescent="0.25">
      <c r="B197" s="49" t="s">
        <v>58</v>
      </c>
      <c r="C197" s="50" t="s">
        <v>90</v>
      </c>
      <c r="D197" s="51" t="s">
        <v>69</v>
      </c>
      <c r="E197" s="30">
        <v>757</v>
      </c>
      <c r="F197" s="30">
        <v>1</v>
      </c>
      <c r="G197" s="30">
        <v>38927</v>
      </c>
      <c r="H197" s="30">
        <v>1</v>
      </c>
      <c r="I197" s="30">
        <v>1</v>
      </c>
      <c r="J197" s="30">
        <f t="shared" si="3"/>
        <v>0</v>
      </c>
      <c r="K197" s="30">
        <v>1</v>
      </c>
      <c r="L197" s="30">
        <f t="shared" si="4"/>
        <v>0</v>
      </c>
      <c r="M197" s="52" t="str">
        <f t="shared" si="5"/>
        <v>OK</v>
      </c>
      <c r="O197" s="30" t="str">
        <f t="shared" si="6"/>
        <v/>
      </c>
      <c r="P197" s="30" t="str">
        <f t="shared" si="7"/>
        <v/>
      </c>
      <c r="Q197" s="30">
        <f t="shared" si="8"/>
        <v>757</v>
      </c>
      <c r="R197" s="30" t="str">
        <f t="shared" si="9"/>
        <v/>
      </c>
      <c r="S197" s="30" t="str">
        <f t="shared" si="10"/>
        <v/>
      </c>
      <c r="T197" s="30">
        <f t="shared" si="11"/>
        <v>38927</v>
      </c>
      <c r="U197" s="30">
        <f t="shared" si="12"/>
        <v>29467739</v>
      </c>
    </row>
    <row r="198" spans="2:21" ht="15.75" customHeight="1" x14ac:dyDescent="0.25">
      <c r="B198" s="49" t="s">
        <v>58</v>
      </c>
      <c r="C198" s="50" t="s">
        <v>90</v>
      </c>
      <c r="D198" s="51" t="s">
        <v>70</v>
      </c>
      <c r="E198" s="30">
        <v>1106</v>
      </c>
      <c r="F198" s="30">
        <v>0</v>
      </c>
      <c r="G198" s="30">
        <v>73592</v>
      </c>
      <c r="H198" s="30">
        <v>1</v>
      </c>
      <c r="I198" s="30">
        <v>1</v>
      </c>
      <c r="J198" s="30">
        <f t="shared" si="3"/>
        <v>0</v>
      </c>
      <c r="K198" s="30">
        <v>1</v>
      </c>
      <c r="L198" s="30">
        <f t="shared" si="4"/>
        <v>0</v>
      </c>
      <c r="M198" s="52" t="str">
        <f t="shared" si="5"/>
        <v>OK</v>
      </c>
      <c r="O198" s="30">
        <f t="shared" si="6"/>
        <v>1106</v>
      </c>
      <c r="P198" s="30">
        <f t="shared" si="7"/>
        <v>1034.3312000000001</v>
      </c>
      <c r="Q198" s="30">
        <f t="shared" si="8"/>
        <v>1034.3312000000001</v>
      </c>
      <c r="R198" s="30" t="str">
        <f t="shared" si="9"/>
        <v/>
      </c>
      <c r="S198" s="30" t="str">
        <f t="shared" si="10"/>
        <v/>
      </c>
      <c r="T198" s="30">
        <f t="shared" si="11"/>
        <v>73592</v>
      </c>
      <c r="U198" s="30">
        <f t="shared" si="12"/>
        <v>76118501.670400009</v>
      </c>
    </row>
    <row r="199" spans="2:21" ht="15.75" customHeight="1" x14ac:dyDescent="0.25">
      <c r="B199" s="49" t="s">
        <v>58</v>
      </c>
      <c r="C199" s="50" t="s">
        <v>90</v>
      </c>
      <c r="D199" s="51" t="s">
        <v>71</v>
      </c>
      <c r="E199" s="30">
        <v>1163</v>
      </c>
      <c r="F199" s="30">
        <v>0</v>
      </c>
      <c r="G199" s="30">
        <v>131015</v>
      </c>
      <c r="H199" s="30">
        <v>0</v>
      </c>
      <c r="I199" s="30">
        <v>1</v>
      </c>
      <c r="J199" s="30">
        <f t="shared" si="3"/>
        <v>0</v>
      </c>
      <c r="K199" s="30">
        <v>1</v>
      </c>
      <c r="L199" s="30">
        <f t="shared" si="4"/>
        <v>0</v>
      </c>
      <c r="M199" s="52" t="str">
        <f t="shared" si="5"/>
        <v>OK</v>
      </c>
      <c r="O199" s="30">
        <f t="shared" si="6"/>
        <v>1163</v>
      </c>
      <c r="P199" s="30">
        <f t="shared" si="7"/>
        <v>1087.6376</v>
      </c>
      <c r="Q199" s="30">
        <f t="shared" si="8"/>
        <v>1087.6376</v>
      </c>
      <c r="R199" s="30">
        <f t="shared" si="9"/>
        <v>131015</v>
      </c>
      <c r="S199" s="30">
        <f t="shared" si="10"/>
        <v>156576.02650000001</v>
      </c>
      <c r="T199" s="30">
        <f t="shared" si="11"/>
        <v>156576.02650000001</v>
      </c>
      <c r="U199" s="30">
        <f t="shared" si="12"/>
        <v>170297973.6799964</v>
      </c>
    </row>
    <row r="200" spans="2:21" ht="15.75" customHeight="1" x14ac:dyDescent="0.25">
      <c r="B200" s="49" t="s">
        <v>58</v>
      </c>
      <c r="C200" s="50" t="s">
        <v>90</v>
      </c>
      <c r="D200" s="51" t="s">
        <v>72</v>
      </c>
      <c r="E200" s="30">
        <v>596</v>
      </c>
      <c r="F200" s="30">
        <v>0</v>
      </c>
      <c r="G200" s="30">
        <v>283170</v>
      </c>
      <c r="H200" s="30">
        <v>1</v>
      </c>
      <c r="I200" s="30">
        <v>1</v>
      </c>
      <c r="J200" s="30">
        <f t="shared" si="3"/>
        <v>0</v>
      </c>
      <c r="K200" s="30">
        <v>1</v>
      </c>
      <c r="L200" s="30">
        <f t="shared" si="4"/>
        <v>0</v>
      </c>
      <c r="M200" s="52" t="str">
        <f t="shared" si="5"/>
        <v>OK</v>
      </c>
      <c r="O200" s="30">
        <f t="shared" si="6"/>
        <v>596</v>
      </c>
      <c r="P200" s="30">
        <f t="shared" si="7"/>
        <v>557.37919999999997</v>
      </c>
      <c r="Q200" s="30">
        <f t="shared" si="8"/>
        <v>557.37919999999997</v>
      </c>
      <c r="R200" s="30" t="str">
        <f t="shared" si="9"/>
        <v/>
      </c>
      <c r="S200" s="30" t="str">
        <f t="shared" si="10"/>
        <v/>
      </c>
      <c r="T200" s="30">
        <f t="shared" si="11"/>
        <v>283170</v>
      </c>
      <c r="U200" s="30">
        <f t="shared" si="12"/>
        <v>157833068.06399998</v>
      </c>
    </row>
    <row r="201" spans="2:21" ht="15.75" customHeight="1" x14ac:dyDescent="0.25">
      <c r="B201" s="49" t="s">
        <v>58</v>
      </c>
      <c r="C201" s="50" t="s">
        <v>90</v>
      </c>
      <c r="D201" s="51" t="s">
        <v>73</v>
      </c>
      <c r="E201" s="30">
        <v>0</v>
      </c>
      <c r="F201" s="30">
        <f t="shared" si="1"/>
        <v>1</v>
      </c>
      <c r="G201" s="30">
        <v>0</v>
      </c>
      <c r="H201" s="30">
        <f t="shared" si="2"/>
        <v>1</v>
      </c>
      <c r="I201" s="30">
        <v>1</v>
      </c>
      <c r="J201" s="30">
        <f t="shared" si="3"/>
        <v>0</v>
      </c>
      <c r="K201" s="30">
        <v>0</v>
      </c>
      <c r="L201" s="30">
        <f t="shared" si="4"/>
        <v>1</v>
      </c>
      <c r="M201" s="52" t="str">
        <f t="shared" si="5"/>
        <v>агрегати не працюють</v>
      </c>
      <c r="O201" s="30" t="str">
        <f t="shared" si="6"/>
        <v/>
      </c>
      <c r="P201" s="30" t="str">
        <f t="shared" si="7"/>
        <v/>
      </c>
      <c r="Q201" s="30" t="str">
        <f t="shared" si="8"/>
        <v/>
      </c>
      <c r="R201" s="30" t="str">
        <f t="shared" si="9"/>
        <v/>
      </c>
      <c r="S201" s="30" t="str">
        <f t="shared" si="10"/>
        <v/>
      </c>
      <c r="T201" s="30" t="str">
        <f t="shared" si="11"/>
        <v/>
      </c>
      <c r="U201" s="30" t="str">
        <f t="shared" si="12"/>
        <v/>
      </c>
    </row>
    <row r="202" spans="2:21" ht="15.75" customHeight="1" x14ac:dyDescent="0.25">
      <c r="B202" s="49" t="s">
        <v>58</v>
      </c>
      <c r="C202" s="50" t="s">
        <v>90</v>
      </c>
      <c r="D202" s="51" t="s">
        <v>74</v>
      </c>
      <c r="E202" s="30">
        <v>0</v>
      </c>
      <c r="F202" s="30">
        <f t="shared" si="1"/>
        <v>1</v>
      </c>
      <c r="G202" s="30">
        <v>0</v>
      </c>
      <c r="H202" s="30">
        <f t="shared" si="2"/>
        <v>1</v>
      </c>
      <c r="I202" s="30">
        <v>1</v>
      </c>
      <c r="J202" s="30">
        <f t="shared" si="3"/>
        <v>0</v>
      </c>
      <c r="K202" s="30">
        <v>0</v>
      </c>
      <c r="L202" s="30">
        <f t="shared" si="4"/>
        <v>1</v>
      </c>
      <c r="M202" s="52" t="str">
        <f t="shared" si="5"/>
        <v>агрегати не працюють</v>
      </c>
      <c r="O202" s="30" t="str">
        <f t="shared" si="6"/>
        <v/>
      </c>
      <c r="P202" s="30" t="str">
        <f t="shared" si="7"/>
        <v/>
      </c>
      <c r="Q202" s="30" t="str">
        <f t="shared" si="8"/>
        <v/>
      </c>
      <c r="R202" s="30" t="str">
        <f t="shared" si="9"/>
        <v/>
      </c>
      <c r="S202" s="30" t="str">
        <f t="shared" si="10"/>
        <v/>
      </c>
      <c r="T202" s="30" t="str">
        <f t="shared" si="11"/>
        <v/>
      </c>
      <c r="U202" s="30" t="str">
        <f t="shared" si="12"/>
        <v/>
      </c>
    </row>
    <row r="203" spans="2:21" ht="15.75" customHeight="1" x14ac:dyDescent="0.25">
      <c r="B203" s="49" t="s">
        <v>58</v>
      </c>
      <c r="C203" s="50" t="s">
        <v>90</v>
      </c>
      <c r="D203" s="51" t="s">
        <v>75</v>
      </c>
      <c r="E203" s="30">
        <v>1773</v>
      </c>
      <c r="F203" s="30">
        <v>0</v>
      </c>
      <c r="G203" s="30">
        <v>170435</v>
      </c>
      <c r="H203" s="30">
        <v>0</v>
      </c>
      <c r="I203" s="30">
        <v>1</v>
      </c>
      <c r="J203" s="30">
        <f t="shared" si="3"/>
        <v>0</v>
      </c>
      <c r="K203" s="30">
        <v>1</v>
      </c>
      <c r="L203" s="30">
        <f t="shared" si="4"/>
        <v>0</v>
      </c>
      <c r="M203" s="52" t="str">
        <f t="shared" si="5"/>
        <v>OK</v>
      </c>
      <c r="O203" s="30">
        <f t="shared" si="6"/>
        <v>1773</v>
      </c>
      <c r="P203" s="30">
        <f t="shared" si="7"/>
        <v>1658.1096</v>
      </c>
      <c r="Q203" s="30">
        <f t="shared" si="8"/>
        <v>1658.1096</v>
      </c>
      <c r="R203" s="30">
        <f t="shared" si="9"/>
        <v>170435</v>
      </c>
      <c r="S203" s="30">
        <f t="shared" si="10"/>
        <v>203686.86850000001</v>
      </c>
      <c r="T203" s="30">
        <f t="shared" si="11"/>
        <v>203686.86850000001</v>
      </c>
      <c r="U203" s="30">
        <f t="shared" si="12"/>
        <v>337735152.05378765</v>
      </c>
    </row>
    <row r="204" spans="2:21" ht="15.75" customHeight="1" x14ac:dyDescent="0.25">
      <c r="B204" s="49" t="s">
        <v>58</v>
      </c>
      <c r="C204" s="50" t="s">
        <v>90</v>
      </c>
      <c r="D204" s="51" t="s">
        <v>76</v>
      </c>
      <c r="E204" s="30">
        <v>0</v>
      </c>
      <c r="F204" s="30">
        <f t="shared" si="1"/>
        <v>1</v>
      </c>
      <c r="G204" s="30">
        <v>0</v>
      </c>
      <c r="H204" s="30">
        <f t="shared" si="2"/>
        <v>1</v>
      </c>
      <c r="I204" s="30">
        <v>1</v>
      </c>
      <c r="J204" s="30">
        <f t="shared" si="3"/>
        <v>0</v>
      </c>
      <c r="K204" s="30">
        <v>0</v>
      </c>
      <c r="L204" s="30">
        <f t="shared" si="4"/>
        <v>1</v>
      </c>
      <c r="M204" s="52" t="str">
        <f t="shared" si="5"/>
        <v>агрегати не працюють</v>
      </c>
      <c r="O204" s="30" t="str">
        <f t="shared" si="6"/>
        <v/>
      </c>
      <c r="P204" s="30" t="str">
        <f t="shared" si="7"/>
        <v/>
      </c>
      <c r="Q204" s="30" t="str">
        <f t="shared" si="8"/>
        <v/>
      </c>
      <c r="R204" s="30" t="str">
        <f t="shared" si="9"/>
        <v/>
      </c>
      <c r="S204" s="30" t="str">
        <f t="shared" si="10"/>
        <v/>
      </c>
      <c r="T204" s="30" t="str">
        <f t="shared" si="11"/>
        <v/>
      </c>
      <c r="U204" s="30" t="str">
        <f t="shared" si="12"/>
        <v/>
      </c>
    </row>
    <row r="205" spans="2:21" ht="15.75" customHeight="1" x14ac:dyDescent="0.25">
      <c r="B205" s="49" t="s">
        <v>58</v>
      </c>
      <c r="C205" s="50" t="s">
        <v>90</v>
      </c>
      <c r="D205" s="51" t="s">
        <v>77</v>
      </c>
      <c r="E205" s="30">
        <v>1225</v>
      </c>
      <c r="F205" s="30">
        <v>0</v>
      </c>
      <c r="G205" s="30">
        <v>200817</v>
      </c>
      <c r="H205" s="30">
        <v>0</v>
      </c>
      <c r="I205" s="30">
        <v>1</v>
      </c>
      <c r="J205" s="30">
        <f t="shared" si="3"/>
        <v>0</v>
      </c>
      <c r="K205" s="30">
        <v>1</v>
      </c>
      <c r="L205" s="30">
        <f t="shared" si="4"/>
        <v>0</v>
      </c>
      <c r="M205" s="52" t="str">
        <f t="shared" si="5"/>
        <v>OK</v>
      </c>
      <c r="O205" s="30">
        <f t="shared" si="6"/>
        <v>1225</v>
      </c>
      <c r="P205" s="30">
        <f t="shared" si="7"/>
        <v>1145.6200000000001</v>
      </c>
      <c r="Q205" s="30">
        <f t="shared" si="8"/>
        <v>1145.6200000000001</v>
      </c>
      <c r="R205" s="30">
        <f t="shared" si="9"/>
        <v>200817</v>
      </c>
      <c r="S205" s="30">
        <f t="shared" si="10"/>
        <v>239996.39670000001</v>
      </c>
      <c r="T205" s="30">
        <f t="shared" si="11"/>
        <v>239996.39670000001</v>
      </c>
      <c r="U205" s="30">
        <f t="shared" si="12"/>
        <v>274944671.98745406</v>
      </c>
    </row>
    <row r="206" spans="2:21" ht="15.75" customHeight="1" x14ac:dyDescent="0.25">
      <c r="B206" s="49" t="s">
        <v>58</v>
      </c>
      <c r="C206" s="50" t="s">
        <v>90</v>
      </c>
      <c r="D206" s="51" t="s">
        <v>78</v>
      </c>
      <c r="E206" s="30">
        <v>1602</v>
      </c>
      <c r="F206" s="30">
        <v>1</v>
      </c>
      <c r="G206" s="30">
        <v>179753</v>
      </c>
      <c r="H206" s="30">
        <v>0</v>
      </c>
      <c r="I206" s="30">
        <v>1</v>
      </c>
      <c r="J206" s="30">
        <f t="shared" si="3"/>
        <v>0</v>
      </c>
      <c r="K206" s="30">
        <v>1</v>
      </c>
      <c r="L206" s="30">
        <f t="shared" si="4"/>
        <v>0</v>
      </c>
      <c r="M206" s="52" t="str">
        <f t="shared" si="5"/>
        <v>OK</v>
      </c>
      <c r="O206" s="30" t="str">
        <f t="shared" si="6"/>
        <v/>
      </c>
      <c r="P206" s="30" t="str">
        <f t="shared" si="7"/>
        <v/>
      </c>
      <c r="Q206" s="30">
        <f t="shared" si="8"/>
        <v>1602</v>
      </c>
      <c r="R206" s="30">
        <f t="shared" si="9"/>
        <v>179753</v>
      </c>
      <c r="S206" s="30">
        <f t="shared" si="10"/>
        <v>214822.81030000001</v>
      </c>
      <c r="T206" s="30">
        <f t="shared" si="11"/>
        <v>214822.81030000001</v>
      </c>
      <c r="U206" s="30">
        <f t="shared" si="12"/>
        <v>344146142.1006</v>
      </c>
    </row>
    <row r="207" spans="2:21" ht="15.75" customHeight="1" x14ac:dyDescent="0.25">
      <c r="B207" s="49" t="s">
        <v>58</v>
      </c>
      <c r="C207" s="50" t="s">
        <v>90</v>
      </c>
      <c r="D207" s="51" t="s">
        <v>79</v>
      </c>
      <c r="E207" s="30">
        <v>591</v>
      </c>
      <c r="F207" s="30">
        <v>1</v>
      </c>
      <c r="G207" s="30">
        <v>257018</v>
      </c>
      <c r="H207" s="30">
        <v>1</v>
      </c>
      <c r="I207" s="30">
        <v>1</v>
      </c>
      <c r="J207" s="30">
        <f t="shared" si="3"/>
        <v>0</v>
      </c>
      <c r="K207" s="30">
        <v>1</v>
      </c>
      <c r="L207" s="30">
        <f t="shared" si="4"/>
        <v>0</v>
      </c>
      <c r="M207" s="52" t="str">
        <f t="shared" si="5"/>
        <v>OK</v>
      </c>
      <c r="O207" s="30" t="str">
        <f t="shared" si="6"/>
        <v/>
      </c>
      <c r="P207" s="30" t="str">
        <f t="shared" si="7"/>
        <v/>
      </c>
      <c r="Q207" s="30">
        <f t="shared" si="8"/>
        <v>591</v>
      </c>
      <c r="R207" s="30" t="str">
        <f t="shared" si="9"/>
        <v/>
      </c>
      <c r="S207" s="30" t="str">
        <f t="shared" si="10"/>
        <v/>
      </c>
      <c r="T207" s="30">
        <f t="shared" si="11"/>
        <v>257018</v>
      </c>
      <c r="U207" s="30">
        <f t="shared" si="12"/>
        <v>151897638</v>
      </c>
    </row>
    <row r="208" spans="2:21" ht="15.75" customHeight="1" x14ac:dyDescent="0.25">
      <c r="B208" s="49" t="s">
        <v>58</v>
      </c>
      <c r="C208" s="50" t="s">
        <v>90</v>
      </c>
      <c r="D208" s="51" t="s">
        <v>80</v>
      </c>
      <c r="E208" s="30">
        <v>0</v>
      </c>
      <c r="F208" s="30">
        <f t="shared" si="1"/>
        <v>1</v>
      </c>
      <c r="G208" s="30">
        <v>0</v>
      </c>
      <c r="H208" s="30">
        <f t="shared" si="2"/>
        <v>1</v>
      </c>
      <c r="I208" s="30">
        <v>1</v>
      </c>
      <c r="J208" s="30">
        <f t="shared" si="3"/>
        <v>0</v>
      </c>
      <c r="K208" s="30">
        <v>0</v>
      </c>
      <c r="L208" s="30">
        <f t="shared" si="4"/>
        <v>1</v>
      </c>
      <c r="M208" s="52" t="str">
        <f t="shared" si="5"/>
        <v>агрегати не працюють</v>
      </c>
      <c r="O208" s="30" t="str">
        <f t="shared" si="6"/>
        <v/>
      </c>
      <c r="P208" s="30" t="str">
        <f t="shared" si="7"/>
        <v/>
      </c>
      <c r="Q208" s="30" t="str">
        <f t="shared" si="8"/>
        <v/>
      </c>
      <c r="R208" s="30" t="str">
        <f t="shared" si="9"/>
        <v/>
      </c>
      <c r="S208" s="30" t="str">
        <f t="shared" si="10"/>
        <v/>
      </c>
      <c r="T208" s="30" t="str">
        <f t="shared" si="11"/>
        <v/>
      </c>
      <c r="U208" s="30" t="str">
        <f t="shared" si="12"/>
        <v/>
      </c>
    </row>
    <row r="209" spans="2:21" ht="15.75" customHeight="1" x14ac:dyDescent="0.25">
      <c r="B209" s="49" t="s">
        <v>58</v>
      </c>
      <c r="C209" s="50" t="s">
        <v>90</v>
      </c>
      <c r="D209" s="51" t="s">
        <v>81</v>
      </c>
      <c r="E209" s="30">
        <v>895</v>
      </c>
      <c r="F209" s="30">
        <v>0</v>
      </c>
      <c r="G209" s="30">
        <v>187811</v>
      </c>
      <c r="H209" s="30">
        <v>1</v>
      </c>
      <c r="I209" s="30">
        <v>1</v>
      </c>
      <c r="J209" s="30">
        <f t="shared" si="3"/>
        <v>0</v>
      </c>
      <c r="K209" s="30">
        <v>1</v>
      </c>
      <c r="L209" s="30">
        <f t="shared" si="4"/>
        <v>0</v>
      </c>
      <c r="M209" s="52" t="str">
        <f t="shared" si="5"/>
        <v>OK</v>
      </c>
      <c r="O209" s="30">
        <f t="shared" si="6"/>
        <v>895</v>
      </c>
      <c r="P209" s="30">
        <f t="shared" si="7"/>
        <v>837.00400000000002</v>
      </c>
      <c r="Q209" s="30">
        <f t="shared" si="8"/>
        <v>837.00400000000002</v>
      </c>
      <c r="R209" s="30" t="str">
        <f t="shared" si="9"/>
        <v/>
      </c>
      <c r="S209" s="30" t="str">
        <f t="shared" si="10"/>
        <v/>
      </c>
      <c r="T209" s="30">
        <f t="shared" si="11"/>
        <v>187811</v>
      </c>
      <c r="U209" s="30">
        <f t="shared" si="12"/>
        <v>157198558.24400002</v>
      </c>
    </row>
    <row r="210" spans="2:21" ht="15.75" customHeight="1" x14ac:dyDescent="0.25">
      <c r="B210" s="49" t="s">
        <v>58</v>
      </c>
      <c r="C210" s="50" t="s">
        <v>90</v>
      </c>
      <c r="D210" s="51" t="s">
        <v>82</v>
      </c>
      <c r="E210" s="30">
        <v>0</v>
      </c>
      <c r="F210" s="30">
        <f t="shared" si="1"/>
        <v>1</v>
      </c>
      <c r="G210" s="30">
        <v>0</v>
      </c>
      <c r="H210" s="30">
        <f t="shared" si="2"/>
        <v>1</v>
      </c>
      <c r="I210" s="30">
        <v>1</v>
      </c>
      <c r="J210" s="30">
        <f t="shared" si="3"/>
        <v>0</v>
      </c>
      <c r="K210" s="30">
        <v>0</v>
      </c>
      <c r="L210" s="30">
        <f t="shared" si="4"/>
        <v>1</v>
      </c>
      <c r="M210" s="52" t="str">
        <f t="shared" si="5"/>
        <v>агрегати не працюють</v>
      </c>
      <c r="O210" s="30" t="str">
        <f t="shared" si="6"/>
        <v/>
      </c>
      <c r="P210" s="30" t="str">
        <f t="shared" si="7"/>
        <v/>
      </c>
      <c r="Q210" s="30" t="str">
        <f t="shared" si="8"/>
        <v/>
      </c>
      <c r="R210" s="30" t="str">
        <f t="shared" si="9"/>
        <v/>
      </c>
      <c r="S210" s="30" t="str">
        <f t="shared" si="10"/>
        <v/>
      </c>
      <c r="T210" s="30" t="str">
        <f t="shared" si="11"/>
        <v/>
      </c>
      <c r="U210" s="30" t="str">
        <f t="shared" si="12"/>
        <v/>
      </c>
    </row>
    <row r="211" spans="2:21" ht="15.75" customHeight="1" x14ac:dyDescent="0.25">
      <c r="B211" s="49" t="s">
        <v>58</v>
      </c>
      <c r="C211" s="50" t="s">
        <v>90</v>
      </c>
      <c r="D211" s="51" t="s">
        <v>83</v>
      </c>
      <c r="E211" s="30">
        <v>660</v>
      </c>
      <c r="F211" s="30">
        <v>0</v>
      </c>
      <c r="G211" s="30">
        <v>34632</v>
      </c>
      <c r="H211" s="30">
        <v>0</v>
      </c>
      <c r="I211" s="30">
        <v>1</v>
      </c>
      <c r="J211" s="30">
        <f t="shared" si="3"/>
        <v>0</v>
      </c>
      <c r="K211" s="30">
        <v>1</v>
      </c>
      <c r="L211" s="30">
        <f t="shared" si="4"/>
        <v>0</v>
      </c>
      <c r="M211" s="52" t="str">
        <f t="shared" si="5"/>
        <v>OK</v>
      </c>
      <c r="O211" s="30">
        <f t="shared" si="6"/>
        <v>660</v>
      </c>
      <c r="P211" s="30">
        <f t="shared" si="7"/>
        <v>617.23199999999997</v>
      </c>
      <c r="Q211" s="30">
        <f t="shared" si="8"/>
        <v>617.23199999999997</v>
      </c>
      <c r="R211" s="30">
        <f t="shared" si="9"/>
        <v>34632</v>
      </c>
      <c r="S211" s="30">
        <f t="shared" si="10"/>
        <v>41388.703200000004</v>
      </c>
      <c r="T211" s="30">
        <f t="shared" si="11"/>
        <v>41388.703200000004</v>
      </c>
      <c r="U211" s="30">
        <f t="shared" si="12"/>
        <v>25546432.053542402</v>
      </c>
    </row>
    <row r="212" spans="2:21" ht="15.75" customHeight="1" x14ac:dyDescent="0.25">
      <c r="B212" s="49" t="s">
        <v>58</v>
      </c>
      <c r="C212" s="50" t="s">
        <v>91</v>
      </c>
      <c r="D212" s="51" t="s">
        <v>60</v>
      </c>
      <c r="E212" s="30">
        <v>0</v>
      </c>
      <c r="F212" s="30">
        <f t="shared" si="1"/>
        <v>1</v>
      </c>
      <c r="G212" s="30">
        <v>0</v>
      </c>
      <c r="H212" s="30">
        <f t="shared" si="2"/>
        <v>1</v>
      </c>
      <c r="I212" s="30">
        <v>1</v>
      </c>
      <c r="J212" s="30">
        <f t="shared" si="3"/>
        <v>0</v>
      </c>
      <c r="K212" s="30">
        <v>0</v>
      </c>
      <c r="L212" s="30">
        <f t="shared" si="4"/>
        <v>1</v>
      </c>
      <c r="M212" s="52" t="str">
        <f t="shared" si="5"/>
        <v>агрегати не працюють</v>
      </c>
      <c r="O212" s="30" t="str">
        <f t="shared" si="6"/>
        <v/>
      </c>
      <c r="P212" s="30" t="str">
        <f t="shared" si="7"/>
        <v/>
      </c>
      <c r="Q212" s="30" t="str">
        <f t="shared" si="8"/>
        <v/>
      </c>
      <c r="R212" s="30" t="str">
        <f t="shared" si="9"/>
        <v/>
      </c>
      <c r="S212" s="30" t="str">
        <f t="shared" si="10"/>
        <v/>
      </c>
      <c r="T212" s="30" t="str">
        <f t="shared" si="11"/>
        <v/>
      </c>
      <c r="U212" s="30" t="str">
        <f t="shared" si="12"/>
        <v/>
      </c>
    </row>
    <row r="213" spans="2:21" ht="15.75" customHeight="1" x14ac:dyDescent="0.25">
      <c r="B213" s="49" t="s">
        <v>58</v>
      </c>
      <c r="C213" s="50" t="s">
        <v>91</v>
      </c>
      <c r="D213" s="51" t="s">
        <v>61</v>
      </c>
      <c r="E213" s="30">
        <v>0</v>
      </c>
      <c r="F213" s="30">
        <f t="shared" si="1"/>
        <v>1</v>
      </c>
      <c r="G213" s="30">
        <v>0</v>
      </c>
      <c r="H213" s="30">
        <f t="shared" si="2"/>
        <v>1</v>
      </c>
      <c r="I213" s="30">
        <v>1</v>
      </c>
      <c r="J213" s="30">
        <f t="shared" si="3"/>
        <v>0</v>
      </c>
      <c r="K213" s="30">
        <v>0</v>
      </c>
      <c r="L213" s="30">
        <f t="shared" si="4"/>
        <v>1</v>
      </c>
      <c r="M213" s="52" t="str">
        <f t="shared" si="5"/>
        <v>агрегати не працюють</v>
      </c>
      <c r="O213" s="30" t="str">
        <f t="shared" si="6"/>
        <v/>
      </c>
      <c r="P213" s="30" t="str">
        <f t="shared" si="7"/>
        <v/>
      </c>
      <c r="Q213" s="30" t="str">
        <f t="shared" si="8"/>
        <v/>
      </c>
      <c r="R213" s="30" t="str">
        <f t="shared" si="9"/>
        <v/>
      </c>
      <c r="S213" s="30" t="str">
        <f t="shared" si="10"/>
        <v/>
      </c>
      <c r="T213" s="30" t="str">
        <f t="shared" si="11"/>
        <v/>
      </c>
      <c r="U213" s="30" t="str">
        <f t="shared" si="12"/>
        <v/>
      </c>
    </row>
    <row r="214" spans="2:21" ht="15.75" customHeight="1" x14ac:dyDescent="0.25">
      <c r="B214" s="49" t="s">
        <v>58</v>
      </c>
      <c r="C214" s="50" t="s">
        <v>91</v>
      </c>
      <c r="D214" s="51" t="s">
        <v>62</v>
      </c>
      <c r="E214" s="30">
        <v>0</v>
      </c>
      <c r="F214" s="30">
        <f t="shared" si="1"/>
        <v>1</v>
      </c>
      <c r="G214" s="30">
        <v>0</v>
      </c>
      <c r="H214" s="30">
        <f t="shared" si="2"/>
        <v>1</v>
      </c>
      <c r="I214" s="30">
        <v>1</v>
      </c>
      <c r="J214" s="30">
        <f t="shared" si="3"/>
        <v>0</v>
      </c>
      <c r="K214" s="30">
        <v>0</v>
      </c>
      <c r="L214" s="30">
        <f t="shared" si="4"/>
        <v>1</v>
      </c>
      <c r="M214" s="52" t="str">
        <f t="shared" si="5"/>
        <v>агрегати не працюють</v>
      </c>
      <c r="O214" s="30" t="str">
        <f t="shared" si="6"/>
        <v/>
      </c>
      <c r="P214" s="30" t="str">
        <f t="shared" si="7"/>
        <v/>
      </c>
      <c r="Q214" s="30" t="str">
        <f t="shared" si="8"/>
        <v/>
      </c>
      <c r="R214" s="30" t="str">
        <f t="shared" si="9"/>
        <v/>
      </c>
      <c r="S214" s="30" t="str">
        <f t="shared" si="10"/>
        <v/>
      </c>
      <c r="T214" s="30" t="str">
        <f t="shared" si="11"/>
        <v/>
      </c>
      <c r="U214" s="30" t="str">
        <f t="shared" si="12"/>
        <v/>
      </c>
    </row>
    <row r="215" spans="2:21" ht="15.75" customHeight="1" x14ac:dyDescent="0.25">
      <c r="B215" s="49" t="s">
        <v>58</v>
      </c>
      <c r="C215" s="50" t="s">
        <v>91</v>
      </c>
      <c r="D215" s="51" t="s">
        <v>63</v>
      </c>
      <c r="E215" s="30">
        <v>1344</v>
      </c>
      <c r="F215" s="30">
        <v>1</v>
      </c>
      <c r="G215" s="30">
        <v>39286</v>
      </c>
      <c r="H215" s="30">
        <v>0</v>
      </c>
      <c r="I215" s="30">
        <v>1</v>
      </c>
      <c r="J215" s="30">
        <f t="shared" si="3"/>
        <v>0</v>
      </c>
      <c r="K215" s="30">
        <v>1</v>
      </c>
      <c r="L215" s="30">
        <f t="shared" si="4"/>
        <v>0</v>
      </c>
      <c r="M215" s="52" t="str">
        <f t="shared" si="5"/>
        <v>OK</v>
      </c>
      <c r="O215" s="30" t="str">
        <f t="shared" si="6"/>
        <v/>
      </c>
      <c r="P215" s="30" t="str">
        <f t="shared" si="7"/>
        <v/>
      </c>
      <c r="Q215" s="30">
        <f t="shared" si="8"/>
        <v>1344</v>
      </c>
      <c r="R215" s="30">
        <f t="shared" si="9"/>
        <v>39286</v>
      </c>
      <c r="S215" s="30">
        <f t="shared" si="10"/>
        <v>46950.698600000003</v>
      </c>
      <c r="T215" s="30">
        <f t="shared" si="11"/>
        <v>46950.698600000003</v>
      </c>
      <c r="U215" s="30">
        <f t="shared" si="12"/>
        <v>63101738.918400005</v>
      </c>
    </row>
    <row r="216" spans="2:21" ht="15.75" customHeight="1" x14ac:dyDescent="0.25">
      <c r="B216" s="49" t="s">
        <v>58</v>
      </c>
      <c r="C216" s="50" t="s">
        <v>91</v>
      </c>
      <c r="D216" s="51" t="s">
        <v>64</v>
      </c>
      <c r="E216" s="30">
        <v>927</v>
      </c>
      <c r="F216" s="30">
        <v>1</v>
      </c>
      <c r="G216" s="30">
        <v>89023</v>
      </c>
      <c r="H216" s="30">
        <v>0</v>
      </c>
      <c r="I216" s="30">
        <v>1</v>
      </c>
      <c r="J216" s="30">
        <f t="shared" si="3"/>
        <v>0</v>
      </c>
      <c r="K216" s="30">
        <v>1</v>
      </c>
      <c r="L216" s="30">
        <f t="shared" si="4"/>
        <v>0</v>
      </c>
      <c r="M216" s="52" t="str">
        <f t="shared" si="5"/>
        <v>OK</v>
      </c>
      <c r="O216" s="30" t="str">
        <f t="shared" si="6"/>
        <v/>
      </c>
      <c r="P216" s="30" t="str">
        <f t="shared" si="7"/>
        <v/>
      </c>
      <c r="Q216" s="30">
        <f t="shared" si="8"/>
        <v>927</v>
      </c>
      <c r="R216" s="30">
        <f t="shared" si="9"/>
        <v>89023</v>
      </c>
      <c r="S216" s="30">
        <f t="shared" si="10"/>
        <v>106391.3873</v>
      </c>
      <c r="T216" s="30">
        <f t="shared" si="11"/>
        <v>106391.3873</v>
      </c>
      <c r="U216" s="30">
        <f t="shared" si="12"/>
        <v>98624816.027099997</v>
      </c>
    </row>
    <row r="217" spans="2:21" ht="15.75" customHeight="1" x14ac:dyDescent="0.25">
      <c r="B217" s="49" t="s">
        <v>58</v>
      </c>
      <c r="C217" s="50" t="s">
        <v>91</v>
      </c>
      <c r="D217" s="51" t="s">
        <v>65</v>
      </c>
      <c r="E217" s="30">
        <v>1733</v>
      </c>
      <c r="F217" s="30">
        <v>0</v>
      </c>
      <c r="G217" s="30">
        <v>170697</v>
      </c>
      <c r="H217" s="30">
        <v>0</v>
      </c>
      <c r="I217" s="30">
        <v>1</v>
      </c>
      <c r="J217" s="30">
        <f t="shared" si="3"/>
        <v>0</v>
      </c>
      <c r="K217" s="30">
        <v>1</v>
      </c>
      <c r="L217" s="30">
        <f t="shared" si="4"/>
        <v>0</v>
      </c>
      <c r="M217" s="52" t="str">
        <f t="shared" si="5"/>
        <v>OK</v>
      </c>
      <c r="O217" s="30">
        <f t="shared" si="6"/>
        <v>1733</v>
      </c>
      <c r="P217" s="30">
        <f t="shared" si="7"/>
        <v>1620.7016000000001</v>
      </c>
      <c r="Q217" s="30">
        <f t="shared" si="8"/>
        <v>1620.7016000000001</v>
      </c>
      <c r="R217" s="30">
        <f t="shared" si="9"/>
        <v>170697</v>
      </c>
      <c r="S217" s="30">
        <f t="shared" si="10"/>
        <v>203999.9847</v>
      </c>
      <c r="T217" s="30">
        <f t="shared" si="11"/>
        <v>203999.9847</v>
      </c>
      <c r="U217" s="30">
        <f t="shared" si="12"/>
        <v>330623101.60326552</v>
      </c>
    </row>
    <row r="218" spans="2:21" ht="15.75" customHeight="1" x14ac:dyDescent="0.25">
      <c r="B218" s="49" t="s">
        <v>58</v>
      </c>
      <c r="C218" s="50" t="s">
        <v>91</v>
      </c>
      <c r="D218" s="51" t="s">
        <v>66</v>
      </c>
      <c r="E218" s="30">
        <v>805</v>
      </c>
      <c r="F218" s="30">
        <v>0</v>
      </c>
      <c r="G218" s="30">
        <v>228319</v>
      </c>
      <c r="H218" s="30">
        <v>1</v>
      </c>
      <c r="I218" s="30">
        <v>1</v>
      </c>
      <c r="J218" s="30">
        <f t="shared" si="3"/>
        <v>0</v>
      </c>
      <c r="K218" s="30">
        <v>1</v>
      </c>
      <c r="L218" s="30">
        <f t="shared" si="4"/>
        <v>0</v>
      </c>
      <c r="M218" s="52" t="str">
        <f t="shared" si="5"/>
        <v>OK</v>
      </c>
      <c r="O218" s="30">
        <f t="shared" si="6"/>
        <v>805</v>
      </c>
      <c r="P218" s="30">
        <f t="shared" si="7"/>
        <v>752.83600000000001</v>
      </c>
      <c r="Q218" s="30">
        <f t="shared" si="8"/>
        <v>752.83600000000001</v>
      </c>
      <c r="R218" s="30" t="str">
        <f t="shared" si="9"/>
        <v/>
      </c>
      <c r="S218" s="30" t="str">
        <f t="shared" si="10"/>
        <v/>
      </c>
      <c r="T218" s="30">
        <f t="shared" si="11"/>
        <v>228319</v>
      </c>
      <c r="U218" s="30">
        <f t="shared" si="12"/>
        <v>171886762.68400002</v>
      </c>
    </row>
    <row r="219" spans="2:21" ht="15.75" customHeight="1" x14ac:dyDescent="0.25">
      <c r="B219" s="49" t="s">
        <v>58</v>
      </c>
      <c r="C219" s="50" t="s">
        <v>91</v>
      </c>
      <c r="D219" s="51" t="s">
        <v>67</v>
      </c>
      <c r="E219" s="30">
        <v>546</v>
      </c>
      <c r="F219" s="30">
        <v>1</v>
      </c>
      <c r="G219" s="30">
        <v>147440</v>
      </c>
      <c r="H219" s="30">
        <v>0</v>
      </c>
      <c r="I219" s="30">
        <v>1</v>
      </c>
      <c r="J219" s="30">
        <f t="shared" si="3"/>
        <v>0</v>
      </c>
      <c r="K219" s="30">
        <v>1</v>
      </c>
      <c r="L219" s="30">
        <f t="shared" si="4"/>
        <v>0</v>
      </c>
      <c r="M219" s="52" t="str">
        <f t="shared" si="5"/>
        <v>OK</v>
      </c>
      <c r="O219" s="30" t="str">
        <f t="shared" si="6"/>
        <v/>
      </c>
      <c r="P219" s="30" t="str">
        <f t="shared" si="7"/>
        <v/>
      </c>
      <c r="Q219" s="30">
        <f t="shared" si="8"/>
        <v>546</v>
      </c>
      <c r="R219" s="30">
        <f t="shared" si="9"/>
        <v>147440</v>
      </c>
      <c r="S219" s="30">
        <f t="shared" si="10"/>
        <v>176205.54399999999</v>
      </c>
      <c r="T219" s="30">
        <f t="shared" si="11"/>
        <v>176205.54399999999</v>
      </c>
      <c r="U219" s="30">
        <f t="shared" si="12"/>
        <v>96208227.024000004</v>
      </c>
    </row>
    <row r="220" spans="2:21" ht="15.75" customHeight="1" x14ac:dyDescent="0.25">
      <c r="B220" s="49" t="s">
        <v>58</v>
      </c>
      <c r="C220" s="50" t="s">
        <v>91</v>
      </c>
      <c r="D220" s="51" t="s">
        <v>68</v>
      </c>
      <c r="E220" s="30">
        <v>930</v>
      </c>
      <c r="F220" s="30">
        <v>0</v>
      </c>
      <c r="G220" s="30">
        <v>56502</v>
      </c>
      <c r="H220" s="30">
        <v>1</v>
      </c>
      <c r="I220" s="30">
        <v>1</v>
      </c>
      <c r="J220" s="30">
        <f t="shared" si="3"/>
        <v>0</v>
      </c>
      <c r="K220" s="30">
        <v>1</v>
      </c>
      <c r="L220" s="30">
        <f t="shared" si="4"/>
        <v>0</v>
      </c>
      <c r="M220" s="52" t="str">
        <f t="shared" si="5"/>
        <v>OK</v>
      </c>
      <c r="O220" s="30">
        <f t="shared" si="6"/>
        <v>930</v>
      </c>
      <c r="P220" s="30">
        <f t="shared" si="7"/>
        <v>869.73599999999999</v>
      </c>
      <c r="Q220" s="30">
        <f t="shared" si="8"/>
        <v>869.73599999999999</v>
      </c>
      <c r="R220" s="30" t="str">
        <f t="shared" si="9"/>
        <v/>
      </c>
      <c r="S220" s="30" t="str">
        <f t="shared" si="10"/>
        <v/>
      </c>
      <c r="T220" s="30">
        <f t="shared" si="11"/>
        <v>56502</v>
      </c>
      <c r="U220" s="30">
        <f t="shared" si="12"/>
        <v>49141823.472000003</v>
      </c>
    </row>
    <row r="221" spans="2:21" ht="15.75" customHeight="1" x14ac:dyDescent="0.25">
      <c r="B221" s="49" t="s">
        <v>58</v>
      </c>
      <c r="C221" s="50" t="s">
        <v>91</v>
      </c>
      <c r="D221" s="51" t="s">
        <v>69</v>
      </c>
      <c r="E221" s="30">
        <v>1026</v>
      </c>
      <c r="F221" s="30">
        <v>0</v>
      </c>
      <c r="G221" s="30">
        <v>190293</v>
      </c>
      <c r="H221" s="30">
        <v>1</v>
      </c>
      <c r="I221" s="30">
        <v>1</v>
      </c>
      <c r="J221" s="30">
        <f t="shared" si="3"/>
        <v>0</v>
      </c>
      <c r="K221" s="30">
        <v>1</v>
      </c>
      <c r="L221" s="30">
        <f t="shared" si="4"/>
        <v>0</v>
      </c>
      <c r="M221" s="52" t="str">
        <f t="shared" si="5"/>
        <v>OK</v>
      </c>
      <c r="O221" s="30">
        <f t="shared" si="6"/>
        <v>1026</v>
      </c>
      <c r="P221" s="30">
        <f t="shared" si="7"/>
        <v>959.51520000000005</v>
      </c>
      <c r="Q221" s="30">
        <f t="shared" si="8"/>
        <v>959.51520000000005</v>
      </c>
      <c r="R221" s="30" t="str">
        <f t="shared" si="9"/>
        <v/>
      </c>
      <c r="S221" s="30" t="str">
        <f t="shared" si="10"/>
        <v/>
      </c>
      <c r="T221" s="30">
        <f t="shared" si="11"/>
        <v>190293</v>
      </c>
      <c r="U221" s="30">
        <f t="shared" si="12"/>
        <v>182589025.95360002</v>
      </c>
    </row>
    <row r="222" spans="2:21" ht="15.75" customHeight="1" x14ac:dyDescent="0.25">
      <c r="B222" s="49" t="s">
        <v>58</v>
      </c>
      <c r="C222" s="50" t="s">
        <v>91</v>
      </c>
      <c r="D222" s="51" t="s">
        <v>70</v>
      </c>
      <c r="E222" s="30">
        <v>834</v>
      </c>
      <c r="F222" s="30">
        <v>1</v>
      </c>
      <c r="G222" s="30">
        <v>66303</v>
      </c>
      <c r="H222" s="30">
        <v>1</v>
      </c>
      <c r="I222" s="30">
        <v>1</v>
      </c>
      <c r="J222" s="30">
        <f t="shared" si="3"/>
        <v>0</v>
      </c>
      <c r="K222" s="30">
        <v>1</v>
      </c>
      <c r="L222" s="30">
        <f t="shared" si="4"/>
        <v>0</v>
      </c>
      <c r="M222" s="52" t="str">
        <f t="shared" si="5"/>
        <v>OK</v>
      </c>
      <c r="O222" s="30" t="str">
        <f t="shared" si="6"/>
        <v/>
      </c>
      <c r="P222" s="30" t="str">
        <f t="shared" si="7"/>
        <v/>
      </c>
      <c r="Q222" s="30">
        <f t="shared" si="8"/>
        <v>834</v>
      </c>
      <c r="R222" s="30" t="str">
        <f t="shared" si="9"/>
        <v/>
      </c>
      <c r="S222" s="30" t="str">
        <f t="shared" si="10"/>
        <v/>
      </c>
      <c r="T222" s="30">
        <f t="shared" si="11"/>
        <v>66303</v>
      </c>
      <c r="U222" s="30">
        <f t="shared" si="12"/>
        <v>55296702</v>
      </c>
    </row>
    <row r="223" spans="2:21" ht="15.75" customHeight="1" x14ac:dyDescent="0.25">
      <c r="B223" s="49" t="s">
        <v>58</v>
      </c>
      <c r="C223" s="50" t="s">
        <v>91</v>
      </c>
      <c r="D223" s="51" t="s">
        <v>71</v>
      </c>
      <c r="E223" s="30">
        <v>0</v>
      </c>
      <c r="F223" s="30">
        <f t="shared" si="1"/>
        <v>1</v>
      </c>
      <c r="G223" s="30">
        <v>0</v>
      </c>
      <c r="H223" s="30">
        <f t="shared" si="2"/>
        <v>1</v>
      </c>
      <c r="I223" s="30">
        <v>1</v>
      </c>
      <c r="J223" s="30">
        <f t="shared" si="3"/>
        <v>0</v>
      </c>
      <c r="K223" s="30">
        <v>0</v>
      </c>
      <c r="L223" s="30">
        <f t="shared" si="4"/>
        <v>1</v>
      </c>
      <c r="M223" s="52" t="str">
        <f t="shared" si="5"/>
        <v>агрегати не працюють</v>
      </c>
      <c r="O223" s="30" t="str">
        <f t="shared" si="6"/>
        <v/>
      </c>
      <c r="P223" s="30" t="str">
        <f t="shared" si="7"/>
        <v/>
      </c>
      <c r="Q223" s="30" t="str">
        <f t="shared" si="8"/>
        <v/>
      </c>
      <c r="R223" s="30" t="str">
        <f t="shared" si="9"/>
        <v/>
      </c>
      <c r="S223" s="30" t="str">
        <f t="shared" si="10"/>
        <v/>
      </c>
      <c r="T223" s="30" t="str">
        <f t="shared" si="11"/>
        <v/>
      </c>
      <c r="U223" s="30" t="str">
        <f t="shared" si="12"/>
        <v/>
      </c>
    </row>
    <row r="224" spans="2:21" ht="15.75" customHeight="1" x14ac:dyDescent="0.25">
      <c r="B224" s="49" t="s">
        <v>58</v>
      </c>
      <c r="C224" s="50" t="s">
        <v>91</v>
      </c>
      <c r="D224" s="51" t="s">
        <v>72</v>
      </c>
      <c r="E224" s="30">
        <v>1746</v>
      </c>
      <c r="F224" s="30">
        <v>0</v>
      </c>
      <c r="G224" s="30">
        <v>62726</v>
      </c>
      <c r="H224" s="30">
        <v>0</v>
      </c>
      <c r="I224" s="30">
        <v>1</v>
      </c>
      <c r="J224" s="30">
        <f t="shared" si="3"/>
        <v>0</v>
      </c>
      <c r="K224" s="30">
        <v>1</v>
      </c>
      <c r="L224" s="30">
        <f t="shared" si="4"/>
        <v>0</v>
      </c>
      <c r="M224" s="52" t="str">
        <f t="shared" si="5"/>
        <v>OK</v>
      </c>
      <c r="O224" s="30">
        <f t="shared" si="6"/>
        <v>1746</v>
      </c>
      <c r="P224" s="30">
        <f t="shared" si="7"/>
        <v>1632.8592000000001</v>
      </c>
      <c r="Q224" s="30">
        <f t="shared" si="8"/>
        <v>1632.8592000000001</v>
      </c>
      <c r="R224" s="30">
        <f t="shared" si="9"/>
        <v>62726</v>
      </c>
      <c r="S224" s="30">
        <f t="shared" si="10"/>
        <v>74963.842600000004</v>
      </c>
      <c r="T224" s="30">
        <f t="shared" si="11"/>
        <v>74963.842600000004</v>
      </c>
      <c r="U224" s="30">
        <f t="shared" si="12"/>
        <v>122405400.05676194</v>
      </c>
    </row>
    <row r="225" spans="2:21" ht="15.75" customHeight="1" x14ac:dyDescent="0.25">
      <c r="B225" s="49" t="s">
        <v>58</v>
      </c>
      <c r="C225" s="50" t="s">
        <v>91</v>
      </c>
      <c r="D225" s="51" t="s">
        <v>73</v>
      </c>
      <c r="E225" s="30">
        <v>0</v>
      </c>
      <c r="F225" s="30">
        <f t="shared" si="1"/>
        <v>1</v>
      </c>
      <c r="G225" s="30">
        <v>0</v>
      </c>
      <c r="H225" s="30">
        <f t="shared" si="2"/>
        <v>1</v>
      </c>
      <c r="I225" s="30">
        <v>1</v>
      </c>
      <c r="J225" s="30">
        <f t="shared" si="3"/>
        <v>0</v>
      </c>
      <c r="K225" s="30">
        <v>0</v>
      </c>
      <c r="L225" s="30">
        <f t="shared" si="4"/>
        <v>1</v>
      </c>
      <c r="M225" s="52" t="str">
        <f t="shared" si="5"/>
        <v>агрегати не працюють</v>
      </c>
      <c r="O225" s="30" t="str">
        <f t="shared" si="6"/>
        <v/>
      </c>
      <c r="P225" s="30" t="str">
        <f t="shared" si="7"/>
        <v/>
      </c>
      <c r="Q225" s="30" t="str">
        <f t="shared" si="8"/>
        <v/>
      </c>
      <c r="R225" s="30" t="str">
        <f t="shared" si="9"/>
        <v/>
      </c>
      <c r="S225" s="30" t="str">
        <f t="shared" si="10"/>
        <v/>
      </c>
      <c r="T225" s="30" t="str">
        <f t="shared" si="11"/>
        <v/>
      </c>
      <c r="U225" s="30" t="str">
        <f t="shared" si="12"/>
        <v/>
      </c>
    </row>
    <row r="226" spans="2:21" ht="15.75" customHeight="1" x14ac:dyDescent="0.25">
      <c r="B226" s="49" t="s">
        <v>58</v>
      </c>
      <c r="C226" s="50" t="s">
        <v>91</v>
      </c>
      <c r="D226" s="51" t="s">
        <v>74</v>
      </c>
      <c r="E226" s="30">
        <v>1759</v>
      </c>
      <c r="F226" s="30">
        <v>1</v>
      </c>
      <c r="G226" s="30">
        <v>222872</v>
      </c>
      <c r="H226" s="30">
        <v>1</v>
      </c>
      <c r="I226" s="30">
        <v>1</v>
      </c>
      <c r="J226" s="30">
        <f t="shared" si="3"/>
        <v>0</v>
      </c>
      <c r="K226" s="30">
        <v>1</v>
      </c>
      <c r="L226" s="30">
        <f t="shared" si="4"/>
        <v>0</v>
      </c>
      <c r="M226" s="52" t="str">
        <f t="shared" si="5"/>
        <v>OK</v>
      </c>
      <c r="O226" s="30" t="str">
        <f t="shared" si="6"/>
        <v/>
      </c>
      <c r="P226" s="30" t="str">
        <f t="shared" si="7"/>
        <v/>
      </c>
      <c r="Q226" s="30">
        <f t="shared" si="8"/>
        <v>1759</v>
      </c>
      <c r="R226" s="30" t="str">
        <f t="shared" si="9"/>
        <v/>
      </c>
      <c r="S226" s="30" t="str">
        <f t="shared" si="10"/>
        <v/>
      </c>
      <c r="T226" s="30">
        <f t="shared" si="11"/>
        <v>222872</v>
      </c>
      <c r="U226" s="30">
        <f t="shared" si="12"/>
        <v>392031848</v>
      </c>
    </row>
    <row r="227" spans="2:21" ht="15.75" customHeight="1" x14ac:dyDescent="0.25">
      <c r="B227" s="49" t="s">
        <v>58</v>
      </c>
      <c r="C227" s="50" t="s">
        <v>91</v>
      </c>
      <c r="D227" s="51" t="s">
        <v>75</v>
      </c>
      <c r="E227" s="30">
        <v>0</v>
      </c>
      <c r="F227" s="30">
        <f t="shared" si="1"/>
        <v>1</v>
      </c>
      <c r="G227" s="30">
        <v>0</v>
      </c>
      <c r="H227" s="30">
        <f t="shared" si="2"/>
        <v>1</v>
      </c>
      <c r="I227" s="30">
        <v>1</v>
      </c>
      <c r="J227" s="30">
        <f t="shared" si="3"/>
        <v>0</v>
      </c>
      <c r="K227" s="30">
        <v>0</v>
      </c>
      <c r="L227" s="30">
        <f t="shared" si="4"/>
        <v>1</v>
      </c>
      <c r="M227" s="52" t="str">
        <f t="shared" si="5"/>
        <v>агрегати не працюють</v>
      </c>
      <c r="O227" s="30" t="str">
        <f t="shared" si="6"/>
        <v/>
      </c>
      <c r="P227" s="30" t="str">
        <f t="shared" si="7"/>
        <v/>
      </c>
      <c r="Q227" s="30" t="str">
        <f t="shared" si="8"/>
        <v/>
      </c>
      <c r="R227" s="30" t="str">
        <f t="shared" si="9"/>
        <v/>
      </c>
      <c r="S227" s="30" t="str">
        <f t="shared" si="10"/>
        <v/>
      </c>
      <c r="T227" s="30" t="str">
        <f t="shared" si="11"/>
        <v/>
      </c>
      <c r="U227" s="30" t="str">
        <f t="shared" si="12"/>
        <v/>
      </c>
    </row>
    <row r="228" spans="2:21" ht="15.75" customHeight="1" x14ac:dyDescent="0.25">
      <c r="B228" s="49" t="s">
        <v>58</v>
      </c>
      <c r="C228" s="50" t="s">
        <v>91</v>
      </c>
      <c r="D228" s="51" t="s">
        <v>76</v>
      </c>
      <c r="E228" s="30">
        <v>1795</v>
      </c>
      <c r="F228" s="30">
        <v>1</v>
      </c>
      <c r="G228" s="30">
        <v>181740</v>
      </c>
      <c r="H228" s="30">
        <v>0</v>
      </c>
      <c r="I228" s="30">
        <v>1</v>
      </c>
      <c r="J228" s="30">
        <f t="shared" si="3"/>
        <v>0</v>
      </c>
      <c r="K228" s="30">
        <v>1</v>
      </c>
      <c r="L228" s="30">
        <f t="shared" si="4"/>
        <v>0</v>
      </c>
      <c r="M228" s="52" t="str">
        <f t="shared" si="5"/>
        <v>OK</v>
      </c>
      <c r="O228" s="30" t="str">
        <f t="shared" si="6"/>
        <v/>
      </c>
      <c r="P228" s="30" t="str">
        <f t="shared" si="7"/>
        <v/>
      </c>
      <c r="Q228" s="30">
        <f t="shared" si="8"/>
        <v>1795</v>
      </c>
      <c r="R228" s="30">
        <f t="shared" si="9"/>
        <v>181740</v>
      </c>
      <c r="S228" s="30">
        <f t="shared" si="10"/>
        <v>217197.47400000002</v>
      </c>
      <c r="T228" s="30">
        <f t="shared" si="11"/>
        <v>217197.47400000002</v>
      </c>
      <c r="U228" s="30">
        <f t="shared" si="12"/>
        <v>389869465.83000004</v>
      </c>
    </row>
    <row r="229" spans="2:21" ht="15.75" customHeight="1" x14ac:dyDescent="0.25">
      <c r="B229" s="49" t="s">
        <v>58</v>
      </c>
      <c r="C229" s="50" t="s">
        <v>91</v>
      </c>
      <c r="D229" s="51" t="s">
        <v>77</v>
      </c>
      <c r="E229" s="30">
        <v>694</v>
      </c>
      <c r="F229" s="30">
        <v>1</v>
      </c>
      <c r="G229" s="30">
        <v>236824</v>
      </c>
      <c r="H229" s="30">
        <v>0</v>
      </c>
      <c r="I229" s="30">
        <v>1</v>
      </c>
      <c r="J229" s="30">
        <f t="shared" si="3"/>
        <v>0</v>
      </c>
      <c r="K229" s="30">
        <v>1</v>
      </c>
      <c r="L229" s="30">
        <f t="shared" si="4"/>
        <v>0</v>
      </c>
      <c r="M229" s="52" t="str">
        <f t="shared" si="5"/>
        <v>OK</v>
      </c>
      <c r="O229" s="30" t="str">
        <f t="shared" si="6"/>
        <v/>
      </c>
      <c r="P229" s="30" t="str">
        <f t="shared" si="7"/>
        <v/>
      </c>
      <c r="Q229" s="30">
        <f t="shared" si="8"/>
        <v>694</v>
      </c>
      <c r="R229" s="30">
        <f t="shared" si="9"/>
        <v>236824</v>
      </c>
      <c r="S229" s="30">
        <f t="shared" si="10"/>
        <v>283028.36239999998</v>
      </c>
      <c r="T229" s="30">
        <f t="shared" si="11"/>
        <v>283028.36239999998</v>
      </c>
      <c r="U229" s="30">
        <f t="shared" si="12"/>
        <v>196421683.50559998</v>
      </c>
    </row>
    <row r="230" spans="2:21" ht="15.75" customHeight="1" x14ac:dyDescent="0.25">
      <c r="B230" s="49" t="s">
        <v>58</v>
      </c>
      <c r="C230" s="50" t="s">
        <v>91</v>
      </c>
      <c r="D230" s="51" t="s">
        <v>78</v>
      </c>
      <c r="E230" s="30">
        <v>0</v>
      </c>
      <c r="F230" s="30">
        <f t="shared" si="1"/>
        <v>1</v>
      </c>
      <c r="G230" s="30">
        <v>0</v>
      </c>
      <c r="H230" s="30">
        <f t="shared" si="2"/>
        <v>1</v>
      </c>
      <c r="I230" s="30">
        <v>1</v>
      </c>
      <c r="J230" s="30">
        <f t="shared" si="3"/>
        <v>0</v>
      </c>
      <c r="K230" s="30">
        <v>0</v>
      </c>
      <c r="L230" s="30">
        <f t="shared" si="4"/>
        <v>1</v>
      </c>
      <c r="M230" s="52" t="str">
        <f t="shared" si="5"/>
        <v>агрегати не працюють</v>
      </c>
      <c r="O230" s="30" t="str">
        <f t="shared" si="6"/>
        <v/>
      </c>
      <c r="P230" s="30" t="str">
        <f t="shared" si="7"/>
        <v/>
      </c>
      <c r="Q230" s="30" t="str">
        <f t="shared" si="8"/>
        <v/>
      </c>
      <c r="R230" s="30" t="str">
        <f t="shared" si="9"/>
        <v/>
      </c>
      <c r="S230" s="30" t="str">
        <f t="shared" si="10"/>
        <v/>
      </c>
      <c r="T230" s="30" t="str">
        <f t="shared" si="11"/>
        <v/>
      </c>
      <c r="U230" s="30" t="str">
        <f t="shared" si="12"/>
        <v/>
      </c>
    </row>
    <row r="231" spans="2:21" ht="15.75" customHeight="1" x14ac:dyDescent="0.25">
      <c r="B231" s="49" t="s">
        <v>58</v>
      </c>
      <c r="C231" s="50" t="s">
        <v>91</v>
      </c>
      <c r="D231" s="51" t="s">
        <v>79</v>
      </c>
      <c r="E231" s="30">
        <v>0</v>
      </c>
      <c r="F231" s="30">
        <f t="shared" si="1"/>
        <v>1</v>
      </c>
      <c r="G231" s="30">
        <v>0</v>
      </c>
      <c r="H231" s="30">
        <f t="shared" si="2"/>
        <v>1</v>
      </c>
      <c r="I231" s="30">
        <v>1</v>
      </c>
      <c r="J231" s="30">
        <f t="shared" si="3"/>
        <v>0</v>
      </c>
      <c r="K231" s="30">
        <v>0</v>
      </c>
      <c r="L231" s="30">
        <f t="shared" si="4"/>
        <v>1</v>
      </c>
      <c r="M231" s="52" t="str">
        <f t="shared" si="5"/>
        <v>агрегати не працюють</v>
      </c>
      <c r="O231" s="30" t="str">
        <f t="shared" si="6"/>
        <v/>
      </c>
      <c r="P231" s="30" t="str">
        <f t="shared" si="7"/>
        <v/>
      </c>
      <c r="Q231" s="30" t="str">
        <f t="shared" si="8"/>
        <v/>
      </c>
      <c r="R231" s="30" t="str">
        <f t="shared" si="9"/>
        <v/>
      </c>
      <c r="S231" s="30" t="str">
        <f t="shared" si="10"/>
        <v/>
      </c>
      <c r="T231" s="30" t="str">
        <f t="shared" si="11"/>
        <v/>
      </c>
      <c r="U231" s="30" t="str">
        <f t="shared" si="12"/>
        <v/>
      </c>
    </row>
    <row r="232" spans="2:21" ht="15.75" customHeight="1" x14ac:dyDescent="0.25">
      <c r="B232" s="49" t="s">
        <v>58</v>
      </c>
      <c r="C232" s="50" t="s">
        <v>91</v>
      </c>
      <c r="D232" s="51" t="s">
        <v>80</v>
      </c>
      <c r="E232" s="30">
        <v>0</v>
      </c>
      <c r="F232" s="30">
        <f t="shared" si="1"/>
        <v>1</v>
      </c>
      <c r="G232" s="30">
        <v>0</v>
      </c>
      <c r="H232" s="30">
        <f t="shared" si="2"/>
        <v>1</v>
      </c>
      <c r="I232" s="30">
        <v>1</v>
      </c>
      <c r="J232" s="30">
        <f t="shared" si="3"/>
        <v>0</v>
      </c>
      <c r="K232" s="30">
        <v>0</v>
      </c>
      <c r="L232" s="30">
        <f t="shared" si="4"/>
        <v>1</v>
      </c>
      <c r="M232" s="52" t="str">
        <f t="shared" si="5"/>
        <v>агрегати не працюють</v>
      </c>
      <c r="O232" s="30" t="str">
        <f t="shared" si="6"/>
        <v/>
      </c>
      <c r="P232" s="30" t="str">
        <f t="shared" si="7"/>
        <v/>
      </c>
      <c r="Q232" s="30" t="str">
        <f t="shared" si="8"/>
        <v/>
      </c>
      <c r="R232" s="30" t="str">
        <f t="shared" si="9"/>
        <v/>
      </c>
      <c r="S232" s="30" t="str">
        <f t="shared" si="10"/>
        <v/>
      </c>
      <c r="T232" s="30" t="str">
        <f t="shared" si="11"/>
        <v/>
      </c>
      <c r="U232" s="30" t="str">
        <f t="shared" si="12"/>
        <v/>
      </c>
    </row>
    <row r="233" spans="2:21" ht="15.75" customHeight="1" x14ac:dyDescent="0.25">
      <c r="B233" s="49" t="s">
        <v>58</v>
      </c>
      <c r="C233" s="50" t="s">
        <v>91</v>
      </c>
      <c r="D233" s="51" t="s">
        <v>81</v>
      </c>
      <c r="E233" s="30">
        <v>0</v>
      </c>
      <c r="F233" s="30">
        <f t="shared" si="1"/>
        <v>1</v>
      </c>
      <c r="G233" s="30">
        <v>0</v>
      </c>
      <c r="H233" s="30">
        <f t="shared" si="2"/>
        <v>1</v>
      </c>
      <c r="I233" s="30">
        <v>1</v>
      </c>
      <c r="J233" s="30">
        <f t="shared" si="3"/>
        <v>0</v>
      </c>
      <c r="K233" s="30">
        <v>0</v>
      </c>
      <c r="L233" s="30">
        <f t="shared" si="4"/>
        <v>1</v>
      </c>
      <c r="M233" s="52" t="str">
        <f t="shared" si="5"/>
        <v>агрегати не працюють</v>
      </c>
      <c r="O233" s="30" t="str">
        <f t="shared" si="6"/>
        <v/>
      </c>
      <c r="P233" s="30" t="str">
        <f t="shared" si="7"/>
        <v/>
      </c>
      <c r="Q233" s="30" t="str">
        <f t="shared" si="8"/>
        <v/>
      </c>
      <c r="R233" s="30" t="str">
        <f t="shared" si="9"/>
        <v/>
      </c>
      <c r="S233" s="30" t="str">
        <f t="shared" si="10"/>
        <v/>
      </c>
      <c r="T233" s="30" t="str">
        <f t="shared" si="11"/>
        <v/>
      </c>
      <c r="U233" s="30" t="str">
        <f t="shared" si="12"/>
        <v/>
      </c>
    </row>
    <row r="234" spans="2:21" ht="15.75" customHeight="1" x14ac:dyDescent="0.25">
      <c r="B234" s="49" t="s">
        <v>58</v>
      </c>
      <c r="C234" s="50" t="s">
        <v>91</v>
      </c>
      <c r="D234" s="51" t="s">
        <v>82</v>
      </c>
      <c r="E234" s="30">
        <v>1523</v>
      </c>
      <c r="F234" s="30">
        <v>1</v>
      </c>
      <c r="G234" s="30">
        <v>283047</v>
      </c>
      <c r="H234" s="30">
        <v>1</v>
      </c>
      <c r="I234" s="30">
        <v>1</v>
      </c>
      <c r="J234" s="30">
        <f t="shared" si="3"/>
        <v>0</v>
      </c>
      <c r="K234" s="30">
        <v>1</v>
      </c>
      <c r="L234" s="30">
        <f t="shared" si="4"/>
        <v>0</v>
      </c>
      <c r="M234" s="52" t="str">
        <f t="shared" si="5"/>
        <v>OK</v>
      </c>
      <c r="O234" s="30" t="str">
        <f t="shared" si="6"/>
        <v/>
      </c>
      <c r="P234" s="30" t="str">
        <f t="shared" si="7"/>
        <v/>
      </c>
      <c r="Q234" s="30">
        <f t="shared" si="8"/>
        <v>1523</v>
      </c>
      <c r="R234" s="30" t="str">
        <f t="shared" si="9"/>
        <v/>
      </c>
      <c r="S234" s="30" t="str">
        <f t="shared" si="10"/>
        <v/>
      </c>
      <c r="T234" s="30">
        <f t="shared" si="11"/>
        <v>283047</v>
      </c>
      <c r="U234" s="30">
        <f t="shared" si="12"/>
        <v>431080581</v>
      </c>
    </row>
    <row r="235" spans="2:21" ht="15.75" customHeight="1" x14ac:dyDescent="0.25">
      <c r="B235" s="49" t="s">
        <v>58</v>
      </c>
      <c r="C235" s="50" t="s">
        <v>91</v>
      </c>
      <c r="D235" s="51" t="s">
        <v>83</v>
      </c>
      <c r="E235" s="30">
        <v>779</v>
      </c>
      <c r="F235" s="30">
        <v>0</v>
      </c>
      <c r="G235" s="30">
        <v>139870</v>
      </c>
      <c r="H235" s="30">
        <v>1</v>
      </c>
      <c r="I235" s="30">
        <v>1</v>
      </c>
      <c r="J235" s="30">
        <f t="shared" si="3"/>
        <v>0</v>
      </c>
      <c r="K235" s="30">
        <v>1</v>
      </c>
      <c r="L235" s="30">
        <f t="shared" si="4"/>
        <v>0</v>
      </c>
      <c r="M235" s="52" t="str">
        <f t="shared" si="5"/>
        <v>OK</v>
      </c>
      <c r="O235" s="30">
        <f t="shared" si="6"/>
        <v>779</v>
      </c>
      <c r="P235" s="30">
        <f t="shared" si="7"/>
        <v>728.52080000000001</v>
      </c>
      <c r="Q235" s="30">
        <f t="shared" si="8"/>
        <v>728.52080000000001</v>
      </c>
      <c r="R235" s="30" t="str">
        <f t="shared" si="9"/>
        <v/>
      </c>
      <c r="S235" s="30" t="str">
        <f t="shared" si="10"/>
        <v/>
      </c>
      <c r="T235" s="30">
        <f t="shared" si="11"/>
        <v>139870</v>
      </c>
      <c r="U235" s="30">
        <f t="shared" si="12"/>
        <v>101898204.296</v>
      </c>
    </row>
    <row r="236" spans="2:21" ht="15.75" customHeight="1" x14ac:dyDescent="0.25">
      <c r="B236" s="49" t="s">
        <v>58</v>
      </c>
      <c r="C236" s="50" t="s">
        <v>92</v>
      </c>
      <c r="D236" s="51" t="s">
        <v>60</v>
      </c>
      <c r="E236" s="30">
        <v>0</v>
      </c>
      <c r="F236" s="30">
        <f t="shared" si="1"/>
        <v>1</v>
      </c>
      <c r="G236" s="30">
        <v>0</v>
      </c>
      <c r="H236" s="30">
        <f t="shared" si="2"/>
        <v>1</v>
      </c>
      <c r="I236" s="30">
        <v>1</v>
      </c>
      <c r="J236" s="30">
        <f t="shared" si="3"/>
        <v>0</v>
      </c>
      <c r="K236" s="30">
        <v>0</v>
      </c>
      <c r="L236" s="30">
        <f t="shared" si="4"/>
        <v>1</v>
      </c>
      <c r="M236" s="52" t="str">
        <f t="shared" si="5"/>
        <v>агрегати не працюють</v>
      </c>
      <c r="O236" s="30" t="str">
        <f t="shared" si="6"/>
        <v/>
      </c>
      <c r="P236" s="30" t="str">
        <f t="shared" si="7"/>
        <v/>
      </c>
      <c r="Q236" s="30" t="str">
        <f t="shared" si="8"/>
        <v/>
      </c>
      <c r="R236" s="30" t="str">
        <f t="shared" si="9"/>
        <v/>
      </c>
      <c r="S236" s="30" t="str">
        <f t="shared" si="10"/>
        <v/>
      </c>
      <c r="T236" s="30" t="str">
        <f t="shared" si="11"/>
        <v/>
      </c>
      <c r="U236" s="30" t="str">
        <f t="shared" si="12"/>
        <v/>
      </c>
    </row>
    <row r="237" spans="2:21" ht="15.75" customHeight="1" x14ac:dyDescent="0.25">
      <c r="B237" s="49" t="s">
        <v>58</v>
      </c>
      <c r="C237" s="50" t="s">
        <v>92</v>
      </c>
      <c r="D237" s="51" t="s">
        <v>61</v>
      </c>
      <c r="E237" s="30">
        <v>1901</v>
      </c>
      <c r="F237" s="30">
        <v>1</v>
      </c>
      <c r="G237" s="30">
        <v>226925</v>
      </c>
      <c r="H237" s="30">
        <v>1</v>
      </c>
      <c r="I237" s="30">
        <v>1</v>
      </c>
      <c r="J237" s="30">
        <f t="shared" si="3"/>
        <v>0</v>
      </c>
      <c r="K237" s="30">
        <v>1</v>
      </c>
      <c r="L237" s="30">
        <f t="shared" si="4"/>
        <v>0</v>
      </c>
      <c r="M237" s="52" t="str">
        <f t="shared" si="5"/>
        <v>OK</v>
      </c>
      <c r="O237" s="30" t="str">
        <f t="shared" si="6"/>
        <v/>
      </c>
      <c r="P237" s="30" t="str">
        <f t="shared" si="7"/>
        <v/>
      </c>
      <c r="Q237" s="30">
        <f t="shared" si="8"/>
        <v>1901</v>
      </c>
      <c r="R237" s="30" t="str">
        <f t="shared" si="9"/>
        <v/>
      </c>
      <c r="S237" s="30" t="str">
        <f t="shared" si="10"/>
        <v/>
      </c>
      <c r="T237" s="30">
        <f t="shared" si="11"/>
        <v>226925</v>
      </c>
      <c r="U237" s="30">
        <f t="shared" si="12"/>
        <v>431384425</v>
      </c>
    </row>
    <row r="238" spans="2:21" ht="15.75" customHeight="1" x14ac:dyDescent="0.25">
      <c r="B238" s="49" t="s">
        <v>58</v>
      </c>
      <c r="C238" s="50" t="s">
        <v>92</v>
      </c>
      <c r="D238" s="51" t="s">
        <v>62</v>
      </c>
      <c r="E238" s="30">
        <v>1483</v>
      </c>
      <c r="F238" s="30">
        <v>0</v>
      </c>
      <c r="G238" s="30">
        <v>169126</v>
      </c>
      <c r="H238" s="30">
        <v>1</v>
      </c>
      <c r="I238" s="30">
        <v>1</v>
      </c>
      <c r="J238" s="30">
        <f t="shared" si="3"/>
        <v>0</v>
      </c>
      <c r="K238" s="30">
        <v>1</v>
      </c>
      <c r="L238" s="30">
        <f t="shared" si="4"/>
        <v>0</v>
      </c>
      <c r="M238" s="52" t="str">
        <f t="shared" si="5"/>
        <v>OK</v>
      </c>
      <c r="O238" s="30">
        <f t="shared" si="6"/>
        <v>1483</v>
      </c>
      <c r="P238" s="30">
        <f t="shared" si="7"/>
        <v>1386.9016000000001</v>
      </c>
      <c r="Q238" s="30">
        <f t="shared" si="8"/>
        <v>1386.9016000000001</v>
      </c>
      <c r="R238" s="30" t="str">
        <f t="shared" si="9"/>
        <v/>
      </c>
      <c r="S238" s="30" t="str">
        <f t="shared" si="10"/>
        <v/>
      </c>
      <c r="T238" s="30">
        <f t="shared" si="11"/>
        <v>169126</v>
      </c>
      <c r="U238" s="30">
        <f t="shared" si="12"/>
        <v>234561120.00160003</v>
      </c>
    </row>
    <row r="239" spans="2:21" ht="15.75" customHeight="1" x14ac:dyDescent="0.25">
      <c r="B239" s="49" t="s">
        <v>58</v>
      </c>
      <c r="C239" s="50" t="s">
        <v>92</v>
      </c>
      <c r="D239" s="51" t="s">
        <v>63</v>
      </c>
      <c r="E239" s="30">
        <v>0</v>
      </c>
      <c r="F239" s="30">
        <f t="shared" si="1"/>
        <v>1</v>
      </c>
      <c r="G239" s="30">
        <v>0</v>
      </c>
      <c r="H239" s="30">
        <f t="shared" si="2"/>
        <v>1</v>
      </c>
      <c r="I239" s="30">
        <v>1</v>
      </c>
      <c r="J239" s="30">
        <f t="shared" si="3"/>
        <v>0</v>
      </c>
      <c r="K239" s="30">
        <v>0</v>
      </c>
      <c r="L239" s="30">
        <f t="shared" si="4"/>
        <v>1</v>
      </c>
      <c r="M239" s="52" t="str">
        <f t="shared" si="5"/>
        <v>агрегати не працюють</v>
      </c>
      <c r="O239" s="30" t="str">
        <f t="shared" si="6"/>
        <v/>
      </c>
      <c r="P239" s="30" t="str">
        <f t="shared" si="7"/>
        <v/>
      </c>
      <c r="Q239" s="30" t="str">
        <f t="shared" si="8"/>
        <v/>
      </c>
      <c r="R239" s="30" t="str">
        <f t="shared" si="9"/>
        <v/>
      </c>
      <c r="S239" s="30" t="str">
        <f t="shared" si="10"/>
        <v/>
      </c>
      <c r="T239" s="30" t="str">
        <f t="shared" si="11"/>
        <v/>
      </c>
      <c r="U239" s="30" t="str">
        <f t="shared" si="12"/>
        <v/>
      </c>
    </row>
    <row r="240" spans="2:21" ht="15.75" customHeight="1" x14ac:dyDescent="0.25">
      <c r="B240" s="49" t="s">
        <v>58</v>
      </c>
      <c r="C240" s="50" t="s">
        <v>92</v>
      </c>
      <c r="D240" s="51" t="s">
        <v>64</v>
      </c>
      <c r="E240" s="30">
        <v>0</v>
      </c>
      <c r="F240" s="30">
        <f t="shared" si="1"/>
        <v>1</v>
      </c>
      <c r="G240" s="30">
        <v>0</v>
      </c>
      <c r="H240" s="30">
        <f t="shared" si="2"/>
        <v>1</v>
      </c>
      <c r="I240" s="30">
        <v>1</v>
      </c>
      <c r="J240" s="30">
        <f t="shared" si="3"/>
        <v>0</v>
      </c>
      <c r="K240" s="30">
        <v>0</v>
      </c>
      <c r="L240" s="30">
        <f t="shared" si="4"/>
        <v>1</v>
      </c>
      <c r="M240" s="52" t="str">
        <f t="shared" si="5"/>
        <v>агрегати не працюють</v>
      </c>
      <c r="O240" s="30" t="str">
        <f t="shared" si="6"/>
        <v/>
      </c>
      <c r="P240" s="30" t="str">
        <f t="shared" si="7"/>
        <v/>
      </c>
      <c r="Q240" s="30" t="str">
        <f t="shared" si="8"/>
        <v/>
      </c>
      <c r="R240" s="30" t="str">
        <f t="shared" si="9"/>
        <v/>
      </c>
      <c r="S240" s="30" t="str">
        <f t="shared" si="10"/>
        <v/>
      </c>
      <c r="T240" s="30" t="str">
        <f t="shared" si="11"/>
        <v/>
      </c>
      <c r="U240" s="30" t="str">
        <f t="shared" si="12"/>
        <v/>
      </c>
    </row>
    <row r="241" spans="2:21" ht="15.75" customHeight="1" x14ac:dyDescent="0.25">
      <c r="B241" s="49" t="s">
        <v>58</v>
      </c>
      <c r="C241" s="50" t="s">
        <v>92</v>
      </c>
      <c r="D241" s="51" t="s">
        <v>65</v>
      </c>
      <c r="E241" s="30">
        <v>0</v>
      </c>
      <c r="F241" s="30">
        <f t="shared" si="1"/>
        <v>1</v>
      </c>
      <c r="G241" s="30">
        <v>0</v>
      </c>
      <c r="H241" s="30">
        <f t="shared" si="2"/>
        <v>1</v>
      </c>
      <c r="I241" s="30">
        <v>1</v>
      </c>
      <c r="J241" s="30">
        <f t="shared" si="3"/>
        <v>0</v>
      </c>
      <c r="K241" s="30">
        <v>0</v>
      </c>
      <c r="L241" s="30">
        <f t="shared" si="4"/>
        <v>1</v>
      </c>
      <c r="M241" s="52" t="str">
        <f t="shared" si="5"/>
        <v>агрегати не працюють</v>
      </c>
      <c r="O241" s="30" t="str">
        <f t="shared" si="6"/>
        <v/>
      </c>
      <c r="P241" s="30" t="str">
        <f t="shared" si="7"/>
        <v/>
      </c>
      <c r="Q241" s="30" t="str">
        <f t="shared" si="8"/>
        <v/>
      </c>
      <c r="R241" s="30" t="str">
        <f t="shared" si="9"/>
        <v/>
      </c>
      <c r="S241" s="30" t="str">
        <f t="shared" si="10"/>
        <v/>
      </c>
      <c r="T241" s="30" t="str">
        <f t="shared" si="11"/>
        <v/>
      </c>
      <c r="U241" s="30" t="str">
        <f t="shared" si="12"/>
        <v/>
      </c>
    </row>
    <row r="242" spans="2:21" ht="15.75" customHeight="1" x14ac:dyDescent="0.25">
      <c r="B242" s="49" t="s">
        <v>58</v>
      </c>
      <c r="C242" s="50" t="s">
        <v>92</v>
      </c>
      <c r="D242" s="51" t="s">
        <v>66</v>
      </c>
      <c r="E242" s="30">
        <v>1083</v>
      </c>
      <c r="F242" s="30">
        <v>1</v>
      </c>
      <c r="G242" s="30">
        <v>143511</v>
      </c>
      <c r="H242" s="30">
        <v>0</v>
      </c>
      <c r="I242" s="30">
        <v>1</v>
      </c>
      <c r="J242" s="30">
        <f t="shared" si="3"/>
        <v>0</v>
      </c>
      <c r="K242" s="30">
        <v>1</v>
      </c>
      <c r="L242" s="30">
        <f t="shared" si="4"/>
        <v>0</v>
      </c>
      <c r="M242" s="52" t="str">
        <f t="shared" si="5"/>
        <v>OK</v>
      </c>
      <c r="O242" s="30" t="str">
        <f t="shared" si="6"/>
        <v/>
      </c>
      <c r="P242" s="30" t="str">
        <f t="shared" si="7"/>
        <v/>
      </c>
      <c r="Q242" s="30">
        <f t="shared" si="8"/>
        <v>1083</v>
      </c>
      <c r="R242" s="30">
        <f t="shared" si="9"/>
        <v>143511</v>
      </c>
      <c r="S242" s="30">
        <f t="shared" si="10"/>
        <v>171509.99610000002</v>
      </c>
      <c r="T242" s="30">
        <f t="shared" si="11"/>
        <v>171509.99610000002</v>
      </c>
      <c r="U242" s="30">
        <f t="shared" si="12"/>
        <v>185745325.77630001</v>
      </c>
    </row>
    <row r="243" spans="2:21" ht="15.75" customHeight="1" x14ac:dyDescent="0.25">
      <c r="B243" s="49" t="s">
        <v>58</v>
      </c>
      <c r="C243" s="50" t="s">
        <v>92</v>
      </c>
      <c r="D243" s="51" t="s">
        <v>67</v>
      </c>
      <c r="E243" s="30">
        <v>0</v>
      </c>
      <c r="F243" s="30">
        <f t="shared" si="1"/>
        <v>1</v>
      </c>
      <c r="G243" s="30">
        <v>0</v>
      </c>
      <c r="H243" s="30">
        <f t="shared" si="2"/>
        <v>1</v>
      </c>
      <c r="I243" s="30">
        <v>1</v>
      </c>
      <c r="J243" s="30">
        <f t="shared" si="3"/>
        <v>0</v>
      </c>
      <c r="K243" s="30">
        <v>0</v>
      </c>
      <c r="L243" s="30">
        <f t="shared" si="4"/>
        <v>1</v>
      </c>
      <c r="M243" s="52" t="str">
        <f t="shared" si="5"/>
        <v>агрегати не працюють</v>
      </c>
      <c r="O243" s="30" t="str">
        <f t="shared" si="6"/>
        <v/>
      </c>
      <c r="P243" s="30" t="str">
        <f t="shared" si="7"/>
        <v/>
      </c>
      <c r="Q243" s="30" t="str">
        <f t="shared" si="8"/>
        <v/>
      </c>
      <c r="R243" s="30" t="str">
        <f t="shared" si="9"/>
        <v/>
      </c>
      <c r="S243" s="30" t="str">
        <f t="shared" si="10"/>
        <v/>
      </c>
      <c r="T243" s="30" t="str">
        <f t="shared" si="11"/>
        <v/>
      </c>
      <c r="U243" s="30" t="str">
        <f t="shared" si="12"/>
        <v/>
      </c>
    </row>
    <row r="244" spans="2:21" ht="15.75" customHeight="1" x14ac:dyDescent="0.25">
      <c r="B244" s="49" t="s">
        <v>58</v>
      </c>
      <c r="C244" s="50" t="s">
        <v>92</v>
      </c>
      <c r="D244" s="51" t="s">
        <v>68</v>
      </c>
      <c r="E244" s="30">
        <v>1944</v>
      </c>
      <c r="F244" s="30">
        <v>1</v>
      </c>
      <c r="G244" s="30">
        <v>159057</v>
      </c>
      <c r="H244" s="30">
        <v>0</v>
      </c>
      <c r="I244" s="30">
        <v>1</v>
      </c>
      <c r="J244" s="30">
        <f t="shared" si="3"/>
        <v>0</v>
      </c>
      <c r="K244" s="30">
        <v>1</v>
      </c>
      <c r="L244" s="30">
        <f t="shared" si="4"/>
        <v>0</v>
      </c>
      <c r="M244" s="52" t="str">
        <f t="shared" si="5"/>
        <v>OK</v>
      </c>
      <c r="O244" s="30" t="str">
        <f t="shared" si="6"/>
        <v/>
      </c>
      <c r="P244" s="30" t="str">
        <f t="shared" si="7"/>
        <v/>
      </c>
      <c r="Q244" s="30">
        <f t="shared" si="8"/>
        <v>1944</v>
      </c>
      <c r="R244" s="30">
        <f t="shared" si="9"/>
        <v>159057</v>
      </c>
      <c r="S244" s="30">
        <f t="shared" si="10"/>
        <v>190089.02069999999</v>
      </c>
      <c r="T244" s="30">
        <f t="shared" si="11"/>
        <v>190089.02069999999</v>
      </c>
      <c r="U244" s="30">
        <f t="shared" si="12"/>
        <v>369533056.24079996</v>
      </c>
    </row>
    <row r="245" spans="2:21" ht="15.75" customHeight="1" x14ac:dyDescent="0.25">
      <c r="B245" s="49" t="s">
        <v>58</v>
      </c>
      <c r="C245" s="50" t="s">
        <v>92</v>
      </c>
      <c r="D245" s="51" t="s">
        <v>69</v>
      </c>
      <c r="E245" s="30">
        <v>704</v>
      </c>
      <c r="F245" s="30">
        <v>1</v>
      </c>
      <c r="G245" s="30">
        <v>228311</v>
      </c>
      <c r="H245" s="30">
        <v>1</v>
      </c>
      <c r="I245" s="30">
        <v>1</v>
      </c>
      <c r="J245" s="30">
        <f t="shared" si="3"/>
        <v>0</v>
      </c>
      <c r="K245" s="30">
        <v>1</v>
      </c>
      <c r="L245" s="30">
        <f t="shared" si="4"/>
        <v>0</v>
      </c>
      <c r="M245" s="52" t="str">
        <f t="shared" si="5"/>
        <v>OK</v>
      </c>
      <c r="O245" s="30" t="str">
        <f t="shared" si="6"/>
        <v/>
      </c>
      <c r="P245" s="30" t="str">
        <f t="shared" si="7"/>
        <v/>
      </c>
      <c r="Q245" s="30">
        <f t="shared" si="8"/>
        <v>704</v>
      </c>
      <c r="R245" s="30" t="str">
        <f t="shared" si="9"/>
        <v/>
      </c>
      <c r="S245" s="30" t="str">
        <f t="shared" si="10"/>
        <v/>
      </c>
      <c r="T245" s="30">
        <f t="shared" si="11"/>
        <v>228311</v>
      </c>
      <c r="U245" s="30">
        <f t="shared" si="12"/>
        <v>160730944</v>
      </c>
    </row>
    <row r="246" spans="2:21" ht="15.75" customHeight="1" x14ac:dyDescent="0.25">
      <c r="B246" s="49" t="s">
        <v>58</v>
      </c>
      <c r="C246" s="50" t="s">
        <v>92</v>
      </c>
      <c r="D246" s="51" t="s">
        <v>70</v>
      </c>
      <c r="E246" s="30">
        <v>1518</v>
      </c>
      <c r="F246" s="30">
        <v>1</v>
      </c>
      <c r="G246" s="30">
        <v>68210</v>
      </c>
      <c r="H246" s="30">
        <v>1</v>
      </c>
      <c r="I246" s="30">
        <v>1</v>
      </c>
      <c r="J246" s="30">
        <f t="shared" si="3"/>
        <v>0</v>
      </c>
      <c r="K246" s="30">
        <v>1</v>
      </c>
      <c r="L246" s="30">
        <f t="shared" si="4"/>
        <v>0</v>
      </c>
      <c r="M246" s="52" t="str">
        <f t="shared" si="5"/>
        <v>OK</v>
      </c>
      <c r="O246" s="30" t="str">
        <f t="shared" si="6"/>
        <v/>
      </c>
      <c r="P246" s="30" t="str">
        <f t="shared" si="7"/>
        <v/>
      </c>
      <c r="Q246" s="30">
        <f t="shared" si="8"/>
        <v>1518</v>
      </c>
      <c r="R246" s="30" t="str">
        <f t="shared" si="9"/>
        <v/>
      </c>
      <c r="S246" s="30" t="str">
        <f t="shared" si="10"/>
        <v/>
      </c>
      <c r="T246" s="30">
        <f t="shared" si="11"/>
        <v>68210</v>
      </c>
      <c r="U246" s="30">
        <f t="shared" si="12"/>
        <v>103542780</v>
      </c>
    </row>
    <row r="247" spans="2:21" ht="15.75" customHeight="1" x14ac:dyDescent="0.25">
      <c r="B247" s="49" t="s">
        <v>58</v>
      </c>
      <c r="C247" s="50" t="s">
        <v>92</v>
      </c>
      <c r="D247" s="51" t="s">
        <v>71</v>
      </c>
      <c r="E247" s="30">
        <v>0</v>
      </c>
      <c r="F247" s="30">
        <f t="shared" si="1"/>
        <v>1</v>
      </c>
      <c r="G247" s="30">
        <v>0</v>
      </c>
      <c r="H247" s="30">
        <f t="shared" si="2"/>
        <v>1</v>
      </c>
      <c r="I247" s="30">
        <v>1</v>
      </c>
      <c r="J247" s="30">
        <f t="shared" si="3"/>
        <v>0</v>
      </c>
      <c r="K247" s="30">
        <v>0</v>
      </c>
      <c r="L247" s="30">
        <f t="shared" si="4"/>
        <v>1</v>
      </c>
      <c r="M247" s="52" t="str">
        <f t="shared" si="5"/>
        <v>агрегати не працюють</v>
      </c>
      <c r="O247" s="30" t="str">
        <f t="shared" si="6"/>
        <v/>
      </c>
      <c r="P247" s="30" t="str">
        <f t="shared" si="7"/>
        <v/>
      </c>
      <c r="Q247" s="30" t="str">
        <f t="shared" si="8"/>
        <v/>
      </c>
      <c r="R247" s="30" t="str">
        <f t="shared" si="9"/>
        <v/>
      </c>
      <c r="S247" s="30" t="str">
        <f t="shared" si="10"/>
        <v/>
      </c>
      <c r="T247" s="30" t="str">
        <f t="shared" si="11"/>
        <v/>
      </c>
      <c r="U247" s="30" t="str">
        <f t="shared" si="12"/>
        <v/>
      </c>
    </row>
    <row r="248" spans="2:21" ht="15.75" customHeight="1" x14ac:dyDescent="0.25">
      <c r="B248" s="49" t="s">
        <v>58</v>
      </c>
      <c r="C248" s="50" t="s">
        <v>92</v>
      </c>
      <c r="D248" s="51" t="s">
        <v>72</v>
      </c>
      <c r="E248" s="30">
        <v>0</v>
      </c>
      <c r="F248" s="30">
        <f t="shared" si="1"/>
        <v>1</v>
      </c>
      <c r="G248" s="30">
        <v>0</v>
      </c>
      <c r="H248" s="30">
        <f t="shared" si="2"/>
        <v>1</v>
      </c>
      <c r="I248" s="30">
        <v>1</v>
      </c>
      <c r="J248" s="30">
        <f t="shared" si="3"/>
        <v>0</v>
      </c>
      <c r="K248" s="30">
        <v>0</v>
      </c>
      <c r="L248" s="30">
        <f t="shared" si="4"/>
        <v>1</v>
      </c>
      <c r="M248" s="52" t="str">
        <f t="shared" si="5"/>
        <v>агрегати не працюють</v>
      </c>
      <c r="O248" s="30" t="str">
        <f t="shared" si="6"/>
        <v/>
      </c>
      <c r="P248" s="30" t="str">
        <f t="shared" si="7"/>
        <v/>
      </c>
      <c r="Q248" s="30" t="str">
        <f t="shared" si="8"/>
        <v/>
      </c>
      <c r="R248" s="30" t="str">
        <f t="shared" si="9"/>
        <v/>
      </c>
      <c r="S248" s="30" t="str">
        <f t="shared" si="10"/>
        <v/>
      </c>
      <c r="T248" s="30" t="str">
        <f t="shared" si="11"/>
        <v/>
      </c>
      <c r="U248" s="30" t="str">
        <f t="shared" si="12"/>
        <v/>
      </c>
    </row>
    <row r="249" spans="2:21" ht="15.75" customHeight="1" x14ac:dyDescent="0.25">
      <c r="B249" s="49" t="s">
        <v>58</v>
      </c>
      <c r="C249" s="50" t="s">
        <v>92</v>
      </c>
      <c r="D249" s="51" t="s">
        <v>73</v>
      </c>
      <c r="E249" s="30">
        <v>477</v>
      </c>
      <c r="F249" s="30">
        <v>0</v>
      </c>
      <c r="G249" s="30">
        <v>172765</v>
      </c>
      <c r="H249" s="30">
        <v>1</v>
      </c>
      <c r="I249" s="30">
        <v>1</v>
      </c>
      <c r="J249" s="30">
        <f t="shared" si="3"/>
        <v>0</v>
      </c>
      <c r="K249" s="30">
        <v>1</v>
      </c>
      <c r="L249" s="30">
        <f t="shared" si="4"/>
        <v>0</v>
      </c>
      <c r="M249" s="52" t="str">
        <f t="shared" si="5"/>
        <v>OK</v>
      </c>
      <c r="O249" s="30">
        <f t="shared" si="6"/>
        <v>477</v>
      </c>
      <c r="P249" s="30">
        <f t="shared" si="7"/>
        <v>446.09039999999999</v>
      </c>
      <c r="Q249" s="30">
        <f t="shared" si="8"/>
        <v>446.09039999999999</v>
      </c>
      <c r="R249" s="30" t="str">
        <f t="shared" si="9"/>
        <v/>
      </c>
      <c r="S249" s="30" t="str">
        <f t="shared" si="10"/>
        <v/>
      </c>
      <c r="T249" s="30">
        <f t="shared" si="11"/>
        <v>172765</v>
      </c>
      <c r="U249" s="30">
        <f t="shared" si="12"/>
        <v>77068807.956</v>
      </c>
    </row>
    <row r="250" spans="2:21" ht="15.75" customHeight="1" x14ac:dyDescent="0.25">
      <c r="B250" s="49" t="s">
        <v>58</v>
      </c>
      <c r="C250" s="50" t="s">
        <v>92</v>
      </c>
      <c r="D250" s="51" t="s">
        <v>74</v>
      </c>
      <c r="E250" s="30">
        <v>0</v>
      </c>
      <c r="F250" s="30">
        <f t="shared" si="1"/>
        <v>1</v>
      </c>
      <c r="G250" s="30">
        <v>0</v>
      </c>
      <c r="H250" s="30">
        <f t="shared" si="2"/>
        <v>1</v>
      </c>
      <c r="I250" s="30">
        <v>1</v>
      </c>
      <c r="J250" s="30">
        <f t="shared" si="3"/>
        <v>0</v>
      </c>
      <c r="K250" s="30">
        <v>0</v>
      </c>
      <c r="L250" s="30">
        <f t="shared" si="4"/>
        <v>1</v>
      </c>
      <c r="M250" s="52" t="str">
        <f t="shared" si="5"/>
        <v>агрегати не працюють</v>
      </c>
      <c r="O250" s="30" t="str">
        <f t="shared" si="6"/>
        <v/>
      </c>
      <c r="P250" s="30" t="str">
        <f t="shared" si="7"/>
        <v/>
      </c>
      <c r="Q250" s="30" t="str">
        <f t="shared" si="8"/>
        <v/>
      </c>
      <c r="R250" s="30" t="str">
        <f t="shared" si="9"/>
        <v/>
      </c>
      <c r="S250" s="30" t="str">
        <f t="shared" si="10"/>
        <v/>
      </c>
      <c r="T250" s="30" t="str">
        <f t="shared" si="11"/>
        <v/>
      </c>
      <c r="U250" s="30" t="str">
        <f t="shared" si="12"/>
        <v/>
      </c>
    </row>
    <row r="251" spans="2:21" ht="15.75" customHeight="1" x14ac:dyDescent="0.25">
      <c r="B251" s="49" t="s">
        <v>58</v>
      </c>
      <c r="C251" s="50" t="s">
        <v>92</v>
      </c>
      <c r="D251" s="51" t="s">
        <v>75</v>
      </c>
      <c r="E251" s="30">
        <v>0</v>
      </c>
      <c r="F251" s="30">
        <f t="shared" si="1"/>
        <v>1</v>
      </c>
      <c r="G251" s="30">
        <v>0</v>
      </c>
      <c r="H251" s="30">
        <f t="shared" si="2"/>
        <v>1</v>
      </c>
      <c r="I251" s="30">
        <v>1</v>
      </c>
      <c r="J251" s="30">
        <f t="shared" si="3"/>
        <v>0</v>
      </c>
      <c r="K251" s="30">
        <v>0</v>
      </c>
      <c r="L251" s="30">
        <f t="shared" si="4"/>
        <v>1</v>
      </c>
      <c r="M251" s="52" t="str">
        <f t="shared" si="5"/>
        <v>агрегати не працюють</v>
      </c>
      <c r="O251" s="30" t="str">
        <f t="shared" si="6"/>
        <v/>
      </c>
      <c r="P251" s="30" t="str">
        <f t="shared" si="7"/>
        <v/>
      </c>
      <c r="Q251" s="30" t="str">
        <f t="shared" si="8"/>
        <v/>
      </c>
      <c r="R251" s="30" t="str">
        <f t="shared" si="9"/>
        <v/>
      </c>
      <c r="S251" s="30" t="str">
        <f t="shared" si="10"/>
        <v/>
      </c>
      <c r="T251" s="30" t="str">
        <f t="shared" si="11"/>
        <v/>
      </c>
      <c r="U251" s="30" t="str">
        <f t="shared" si="12"/>
        <v/>
      </c>
    </row>
    <row r="252" spans="2:21" ht="15.75" customHeight="1" x14ac:dyDescent="0.25">
      <c r="B252" s="49" t="s">
        <v>58</v>
      </c>
      <c r="C252" s="50" t="s">
        <v>92</v>
      </c>
      <c r="D252" s="51" t="s">
        <v>76</v>
      </c>
      <c r="E252" s="30">
        <v>0</v>
      </c>
      <c r="F252" s="30">
        <f t="shared" si="1"/>
        <v>1</v>
      </c>
      <c r="G252" s="30">
        <v>0</v>
      </c>
      <c r="H252" s="30">
        <f t="shared" si="2"/>
        <v>1</v>
      </c>
      <c r="I252" s="30">
        <v>1</v>
      </c>
      <c r="J252" s="30">
        <f t="shared" si="3"/>
        <v>0</v>
      </c>
      <c r="K252" s="30">
        <v>0</v>
      </c>
      <c r="L252" s="30">
        <f t="shared" si="4"/>
        <v>1</v>
      </c>
      <c r="M252" s="52" t="str">
        <f t="shared" si="5"/>
        <v>агрегати не працюють</v>
      </c>
      <c r="O252" s="30" t="str">
        <f t="shared" si="6"/>
        <v/>
      </c>
      <c r="P252" s="30" t="str">
        <f t="shared" si="7"/>
        <v/>
      </c>
      <c r="Q252" s="30" t="str">
        <f t="shared" si="8"/>
        <v/>
      </c>
      <c r="R252" s="30" t="str">
        <f t="shared" si="9"/>
        <v/>
      </c>
      <c r="S252" s="30" t="str">
        <f t="shared" si="10"/>
        <v/>
      </c>
      <c r="T252" s="30" t="str">
        <f t="shared" si="11"/>
        <v/>
      </c>
      <c r="U252" s="30" t="str">
        <f t="shared" si="12"/>
        <v/>
      </c>
    </row>
    <row r="253" spans="2:21" ht="15.75" customHeight="1" x14ac:dyDescent="0.25">
      <c r="B253" s="49" t="s">
        <v>58</v>
      </c>
      <c r="C253" s="50" t="s">
        <v>92</v>
      </c>
      <c r="D253" s="51" t="s">
        <v>77</v>
      </c>
      <c r="E253" s="30">
        <v>0</v>
      </c>
      <c r="F253" s="30">
        <f t="shared" si="1"/>
        <v>1</v>
      </c>
      <c r="G253" s="30">
        <v>0</v>
      </c>
      <c r="H253" s="30">
        <f t="shared" si="2"/>
        <v>1</v>
      </c>
      <c r="I253" s="30">
        <v>1</v>
      </c>
      <c r="J253" s="30">
        <f t="shared" si="3"/>
        <v>0</v>
      </c>
      <c r="K253" s="30">
        <v>0</v>
      </c>
      <c r="L253" s="30">
        <f t="shared" si="4"/>
        <v>1</v>
      </c>
      <c r="M253" s="52" t="str">
        <f t="shared" si="5"/>
        <v>агрегати не працюють</v>
      </c>
      <c r="O253" s="30" t="str">
        <f t="shared" si="6"/>
        <v/>
      </c>
      <c r="P253" s="30" t="str">
        <f t="shared" si="7"/>
        <v/>
      </c>
      <c r="Q253" s="30" t="str">
        <f t="shared" si="8"/>
        <v/>
      </c>
      <c r="R253" s="30" t="str">
        <f t="shared" si="9"/>
        <v/>
      </c>
      <c r="S253" s="30" t="str">
        <f t="shared" si="10"/>
        <v/>
      </c>
      <c r="T253" s="30" t="str">
        <f t="shared" si="11"/>
        <v/>
      </c>
      <c r="U253" s="30" t="str">
        <f t="shared" si="12"/>
        <v/>
      </c>
    </row>
    <row r="254" spans="2:21" ht="15.75" customHeight="1" x14ac:dyDescent="0.25">
      <c r="B254" s="49" t="s">
        <v>58</v>
      </c>
      <c r="C254" s="50" t="s">
        <v>92</v>
      </c>
      <c r="D254" s="51" t="s">
        <v>78</v>
      </c>
      <c r="E254" s="30">
        <v>0</v>
      </c>
      <c r="F254" s="30">
        <f t="shared" si="1"/>
        <v>1</v>
      </c>
      <c r="G254" s="30">
        <v>0</v>
      </c>
      <c r="H254" s="30">
        <f t="shared" si="2"/>
        <v>1</v>
      </c>
      <c r="I254" s="30">
        <v>1</v>
      </c>
      <c r="J254" s="30">
        <f t="shared" si="3"/>
        <v>0</v>
      </c>
      <c r="K254" s="30">
        <v>0</v>
      </c>
      <c r="L254" s="30">
        <f t="shared" si="4"/>
        <v>1</v>
      </c>
      <c r="M254" s="52" t="str">
        <f t="shared" si="5"/>
        <v>агрегати не працюють</v>
      </c>
      <c r="O254" s="30" t="str">
        <f t="shared" si="6"/>
        <v/>
      </c>
      <c r="P254" s="30" t="str">
        <f t="shared" si="7"/>
        <v/>
      </c>
      <c r="Q254" s="30" t="str">
        <f t="shared" si="8"/>
        <v/>
      </c>
      <c r="R254" s="30" t="str">
        <f t="shared" si="9"/>
        <v/>
      </c>
      <c r="S254" s="30" t="str">
        <f t="shared" si="10"/>
        <v/>
      </c>
      <c r="T254" s="30" t="str">
        <f t="shared" si="11"/>
        <v/>
      </c>
      <c r="U254" s="30" t="str">
        <f t="shared" si="12"/>
        <v/>
      </c>
    </row>
    <row r="255" spans="2:21" ht="15.75" customHeight="1" x14ac:dyDescent="0.25">
      <c r="B255" s="49" t="s">
        <v>58</v>
      </c>
      <c r="C255" s="50" t="s">
        <v>92</v>
      </c>
      <c r="D255" s="51" t="s">
        <v>79</v>
      </c>
      <c r="E255" s="30">
        <v>0</v>
      </c>
      <c r="F255" s="30">
        <f t="shared" si="1"/>
        <v>1</v>
      </c>
      <c r="G255" s="30">
        <v>0</v>
      </c>
      <c r="H255" s="30">
        <f t="shared" si="2"/>
        <v>1</v>
      </c>
      <c r="I255" s="30">
        <v>1</v>
      </c>
      <c r="J255" s="30">
        <f t="shared" si="3"/>
        <v>0</v>
      </c>
      <c r="K255" s="30">
        <v>0</v>
      </c>
      <c r="L255" s="30">
        <f t="shared" si="4"/>
        <v>1</v>
      </c>
      <c r="M255" s="52" t="str">
        <f t="shared" si="5"/>
        <v>агрегати не працюють</v>
      </c>
      <c r="O255" s="30" t="str">
        <f t="shared" si="6"/>
        <v/>
      </c>
      <c r="P255" s="30" t="str">
        <f t="shared" si="7"/>
        <v/>
      </c>
      <c r="Q255" s="30" t="str">
        <f t="shared" si="8"/>
        <v/>
      </c>
      <c r="R255" s="30" t="str">
        <f t="shared" si="9"/>
        <v/>
      </c>
      <c r="S255" s="30" t="str">
        <f t="shared" si="10"/>
        <v/>
      </c>
      <c r="T255" s="30" t="str">
        <f t="shared" si="11"/>
        <v/>
      </c>
      <c r="U255" s="30" t="str">
        <f t="shared" si="12"/>
        <v/>
      </c>
    </row>
    <row r="256" spans="2:21" ht="15.75" customHeight="1" x14ac:dyDescent="0.25">
      <c r="B256" s="49" t="s">
        <v>58</v>
      </c>
      <c r="C256" s="50" t="s">
        <v>92</v>
      </c>
      <c r="D256" s="51" t="s">
        <v>80</v>
      </c>
      <c r="E256" s="30">
        <v>1730</v>
      </c>
      <c r="F256" s="30">
        <v>0</v>
      </c>
      <c r="G256" s="30">
        <v>260172</v>
      </c>
      <c r="H256" s="30">
        <v>0</v>
      </c>
      <c r="I256" s="30">
        <v>1</v>
      </c>
      <c r="J256" s="30">
        <f t="shared" si="3"/>
        <v>0</v>
      </c>
      <c r="K256" s="30">
        <v>1</v>
      </c>
      <c r="L256" s="30">
        <f t="shared" si="4"/>
        <v>0</v>
      </c>
      <c r="M256" s="52" t="str">
        <f t="shared" si="5"/>
        <v>OK</v>
      </c>
      <c r="O256" s="30">
        <f t="shared" si="6"/>
        <v>1730</v>
      </c>
      <c r="P256" s="30">
        <f t="shared" si="7"/>
        <v>1617.896</v>
      </c>
      <c r="Q256" s="30">
        <f t="shared" si="8"/>
        <v>1617.896</v>
      </c>
      <c r="R256" s="30">
        <f t="shared" si="9"/>
        <v>260172</v>
      </c>
      <c r="S256" s="30">
        <f t="shared" si="10"/>
        <v>310931.55720000004</v>
      </c>
      <c r="T256" s="30">
        <f t="shared" si="11"/>
        <v>310931.55720000004</v>
      </c>
      <c r="U256" s="30">
        <f t="shared" si="12"/>
        <v>503054922.66765124</v>
      </c>
    </row>
    <row r="257" spans="2:21" ht="15.75" customHeight="1" x14ac:dyDescent="0.25">
      <c r="B257" s="49" t="s">
        <v>58</v>
      </c>
      <c r="C257" s="50" t="s">
        <v>92</v>
      </c>
      <c r="D257" s="51" t="s">
        <v>81</v>
      </c>
      <c r="E257" s="30">
        <v>0</v>
      </c>
      <c r="F257" s="30">
        <f t="shared" si="1"/>
        <v>1</v>
      </c>
      <c r="G257" s="30">
        <v>0</v>
      </c>
      <c r="H257" s="30">
        <f t="shared" si="2"/>
        <v>1</v>
      </c>
      <c r="I257" s="30">
        <v>1</v>
      </c>
      <c r="J257" s="30">
        <f t="shared" si="3"/>
        <v>0</v>
      </c>
      <c r="K257" s="30">
        <v>0</v>
      </c>
      <c r="L257" s="30">
        <f t="shared" si="4"/>
        <v>1</v>
      </c>
      <c r="M257" s="52" t="str">
        <f t="shared" si="5"/>
        <v>агрегати не працюють</v>
      </c>
      <c r="O257" s="30" t="str">
        <f t="shared" si="6"/>
        <v/>
      </c>
      <c r="P257" s="30" t="str">
        <f t="shared" si="7"/>
        <v/>
      </c>
      <c r="Q257" s="30" t="str">
        <f t="shared" si="8"/>
        <v/>
      </c>
      <c r="R257" s="30" t="str">
        <f t="shared" si="9"/>
        <v/>
      </c>
      <c r="S257" s="30" t="str">
        <f t="shared" si="10"/>
        <v/>
      </c>
      <c r="T257" s="30" t="str">
        <f t="shared" si="11"/>
        <v/>
      </c>
      <c r="U257" s="30" t="str">
        <f t="shared" si="12"/>
        <v/>
      </c>
    </row>
    <row r="258" spans="2:21" ht="15.75" customHeight="1" x14ac:dyDescent="0.25">
      <c r="B258" s="49" t="s">
        <v>58</v>
      </c>
      <c r="C258" s="50" t="s">
        <v>92</v>
      </c>
      <c r="D258" s="51" t="s">
        <v>82</v>
      </c>
      <c r="E258" s="30">
        <v>0</v>
      </c>
      <c r="F258" s="30">
        <f t="shared" si="1"/>
        <v>1</v>
      </c>
      <c r="G258" s="30">
        <v>0</v>
      </c>
      <c r="H258" s="30">
        <f t="shared" si="2"/>
        <v>1</v>
      </c>
      <c r="I258" s="30">
        <v>1</v>
      </c>
      <c r="J258" s="30">
        <f t="shared" si="3"/>
        <v>0</v>
      </c>
      <c r="K258" s="30">
        <v>0</v>
      </c>
      <c r="L258" s="30">
        <f t="shared" si="4"/>
        <v>1</v>
      </c>
      <c r="M258" s="52" t="str">
        <f t="shared" si="5"/>
        <v>агрегати не працюють</v>
      </c>
      <c r="O258" s="30" t="str">
        <f t="shared" si="6"/>
        <v/>
      </c>
      <c r="P258" s="30" t="str">
        <f t="shared" si="7"/>
        <v/>
      </c>
      <c r="Q258" s="30" t="str">
        <f t="shared" si="8"/>
        <v/>
      </c>
      <c r="R258" s="30" t="str">
        <f t="shared" si="9"/>
        <v/>
      </c>
      <c r="S258" s="30" t="str">
        <f t="shared" si="10"/>
        <v/>
      </c>
      <c r="T258" s="30" t="str">
        <f t="shared" si="11"/>
        <v/>
      </c>
      <c r="U258" s="30" t="str">
        <f t="shared" si="12"/>
        <v/>
      </c>
    </row>
    <row r="259" spans="2:21" ht="15.75" customHeight="1" x14ac:dyDescent="0.25">
      <c r="B259" s="49" t="s">
        <v>58</v>
      </c>
      <c r="C259" s="50" t="s">
        <v>92</v>
      </c>
      <c r="D259" s="51" t="s">
        <v>83</v>
      </c>
      <c r="E259" s="30">
        <v>1552</v>
      </c>
      <c r="F259" s="30">
        <v>0</v>
      </c>
      <c r="G259" s="30">
        <v>93749</v>
      </c>
      <c r="H259" s="30">
        <v>0</v>
      </c>
      <c r="I259" s="30">
        <v>1</v>
      </c>
      <c r="J259" s="30">
        <f t="shared" si="3"/>
        <v>0</v>
      </c>
      <c r="K259" s="30">
        <v>1</v>
      </c>
      <c r="L259" s="30">
        <f t="shared" si="4"/>
        <v>0</v>
      </c>
      <c r="M259" s="52" t="str">
        <f t="shared" si="5"/>
        <v>OK</v>
      </c>
      <c r="O259" s="30">
        <f t="shared" si="6"/>
        <v>1552</v>
      </c>
      <c r="P259" s="30">
        <f t="shared" si="7"/>
        <v>1451.4304</v>
      </c>
      <c r="Q259" s="30">
        <f t="shared" si="8"/>
        <v>1451.4304</v>
      </c>
      <c r="R259" s="30">
        <f t="shared" si="9"/>
        <v>93749</v>
      </c>
      <c r="S259" s="30">
        <f t="shared" si="10"/>
        <v>112039.4299</v>
      </c>
      <c r="T259" s="30">
        <f t="shared" si="11"/>
        <v>112039.4299</v>
      </c>
      <c r="U259" s="30">
        <f t="shared" si="12"/>
        <v>162617434.55552897</v>
      </c>
    </row>
    <row r="260" spans="2:21" ht="15.75" customHeight="1" x14ac:dyDescent="0.25">
      <c r="B260" s="49" t="s">
        <v>58</v>
      </c>
      <c r="C260" s="50" t="s">
        <v>93</v>
      </c>
      <c r="D260" s="51" t="s">
        <v>60</v>
      </c>
      <c r="E260" s="30">
        <v>0</v>
      </c>
      <c r="F260" s="30">
        <f t="shared" si="1"/>
        <v>1</v>
      </c>
      <c r="G260" s="30">
        <v>0</v>
      </c>
      <c r="H260" s="30">
        <f t="shared" si="2"/>
        <v>1</v>
      </c>
      <c r="I260" s="30">
        <v>1</v>
      </c>
      <c r="J260" s="30">
        <f t="shared" si="3"/>
        <v>0</v>
      </c>
      <c r="K260" s="30">
        <v>0</v>
      </c>
      <c r="L260" s="30">
        <f t="shared" si="4"/>
        <v>1</v>
      </c>
      <c r="M260" s="52" t="str">
        <f t="shared" si="5"/>
        <v>агрегати не працюють</v>
      </c>
      <c r="O260" s="30" t="str">
        <f t="shared" si="6"/>
        <v/>
      </c>
      <c r="P260" s="30" t="str">
        <f t="shared" si="7"/>
        <v/>
      </c>
      <c r="Q260" s="30" t="str">
        <f t="shared" si="8"/>
        <v/>
      </c>
      <c r="R260" s="30" t="str">
        <f t="shared" si="9"/>
        <v/>
      </c>
      <c r="S260" s="30" t="str">
        <f t="shared" si="10"/>
        <v/>
      </c>
      <c r="T260" s="30" t="str">
        <f t="shared" si="11"/>
        <v/>
      </c>
      <c r="U260" s="30" t="str">
        <f t="shared" si="12"/>
        <v/>
      </c>
    </row>
    <row r="261" spans="2:21" ht="15.75" customHeight="1" x14ac:dyDescent="0.25">
      <c r="B261" s="49" t="s">
        <v>58</v>
      </c>
      <c r="C261" s="50" t="s">
        <v>93</v>
      </c>
      <c r="D261" s="51" t="s">
        <v>61</v>
      </c>
      <c r="E261" s="30">
        <v>373</v>
      </c>
      <c r="F261" s="30">
        <v>1</v>
      </c>
      <c r="G261" s="30">
        <v>289417</v>
      </c>
      <c r="H261" s="30">
        <v>0</v>
      </c>
      <c r="I261" s="30">
        <v>1</v>
      </c>
      <c r="J261" s="30">
        <f t="shared" si="3"/>
        <v>0</v>
      </c>
      <c r="K261" s="30">
        <v>1</v>
      </c>
      <c r="L261" s="30">
        <f t="shared" si="4"/>
        <v>0</v>
      </c>
      <c r="M261" s="52" t="str">
        <f t="shared" si="5"/>
        <v>OK</v>
      </c>
      <c r="O261" s="30" t="str">
        <f t="shared" si="6"/>
        <v/>
      </c>
      <c r="P261" s="30" t="str">
        <f t="shared" si="7"/>
        <v/>
      </c>
      <c r="Q261" s="30">
        <f t="shared" si="8"/>
        <v>373</v>
      </c>
      <c r="R261" s="30">
        <f t="shared" si="9"/>
        <v>289417</v>
      </c>
      <c r="S261" s="30">
        <f t="shared" si="10"/>
        <v>345882.25670000003</v>
      </c>
      <c r="T261" s="30">
        <f t="shared" si="11"/>
        <v>345882.25670000003</v>
      </c>
      <c r="U261" s="30">
        <f t="shared" si="12"/>
        <v>129014081.74910001</v>
      </c>
    </row>
    <row r="262" spans="2:21" ht="15.75" customHeight="1" x14ac:dyDescent="0.25">
      <c r="B262" s="49" t="s">
        <v>58</v>
      </c>
      <c r="C262" s="50" t="s">
        <v>93</v>
      </c>
      <c r="D262" s="51" t="s">
        <v>62</v>
      </c>
      <c r="E262" s="30">
        <v>0</v>
      </c>
      <c r="F262" s="30">
        <f t="shared" si="1"/>
        <v>1</v>
      </c>
      <c r="G262" s="30">
        <v>0</v>
      </c>
      <c r="H262" s="30">
        <f t="shared" si="2"/>
        <v>1</v>
      </c>
      <c r="I262" s="30">
        <v>1</v>
      </c>
      <c r="J262" s="30">
        <f t="shared" si="3"/>
        <v>0</v>
      </c>
      <c r="K262" s="30">
        <v>0</v>
      </c>
      <c r="L262" s="30">
        <f t="shared" si="4"/>
        <v>1</v>
      </c>
      <c r="M262" s="52" t="str">
        <f t="shared" si="5"/>
        <v>агрегати не працюють</v>
      </c>
      <c r="O262" s="30" t="str">
        <f t="shared" si="6"/>
        <v/>
      </c>
      <c r="P262" s="30" t="str">
        <f t="shared" si="7"/>
        <v/>
      </c>
      <c r="Q262" s="30" t="str">
        <f t="shared" si="8"/>
        <v/>
      </c>
      <c r="R262" s="30" t="str">
        <f t="shared" si="9"/>
        <v/>
      </c>
      <c r="S262" s="30" t="str">
        <f t="shared" si="10"/>
        <v/>
      </c>
      <c r="T262" s="30" t="str">
        <f t="shared" si="11"/>
        <v/>
      </c>
      <c r="U262" s="30" t="str">
        <f t="shared" si="12"/>
        <v/>
      </c>
    </row>
    <row r="263" spans="2:21" ht="15.75" customHeight="1" x14ac:dyDescent="0.25">
      <c r="B263" s="49" t="s">
        <v>58</v>
      </c>
      <c r="C263" s="50" t="s">
        <v>93</v>
      </c>
      <c r="D263" s="51" t="s">
        <v>63</v>
      </c>
      <c r="E263" s="30">
        <v>0</v>
      </c>
      <c r="F263" s="30">
        <f t="shared" si="1"/>
        <v>1</v>
      </c>
      <c r="G263" s="30">
        <v>0</v>
      </c>
      <c r="H263" s="30">
        <f t="shared" si="2"/>
        <v>1</v>
      </c>
      <c r="I263" s="30">
        <v>1</v>
      </c>
      <c r="J263" s="30">
        <f t="shared" si="3"/>
        <v>0</v>
      </c>
      <c r="K263" s="30">
        <v>0</v>
      </c>
      <c r="L263" s="30">
        <f t="shared" si="4"/>
        <v>1</v>
      </c>
      <c r="M263" s="52" t="str">
        <f t="shared" si="5"/>
        <v>агрегати не працюють</v>
      </c>
      <c r="O263" s="30" t="str">
        <f t="shared" si="6"/>
        <v/>
      </c>
      <c r="P263" s="30" t="str">
        <f t="shared" si="7"/>
        <v/>
      </c>
      <c r="Q263" s="30" t="str">
        <f t="shared" si="8"/>
        <v/>
      </c>
      <c r="R263" s="30" t="str">
        <f t="shared" si="9"/>
        <v/>
      </c>
      <c r="S263" s="30" t="str">
        <f t="shared" si="10"/>
        <v/>
      </c>
      <c r="T263" s="30" t="str">
        <f t="shared" si="11"/>
        <v/>
      </c>
      <c r="U263" s="30" t="str">
        <f t="shared" si="12"/>
        <v/>
      </c>
    </row>
    <row r="264" spans="2:21" ht="15.75" customHeight="1" x14ac:dyDescent="0.25">
      <c r="B264" s="49" t="s">
        <v>58</v>
      </c>
      <c r="C264" s="50" t="s">
        <v>93</v>
      </c>
      <c r="D264" s="51" t="s">
        <v>64</v>
      </c>
      <c r="E264" s="30">
        <v>1530</v>
      </c>
      <c r="F264" s="30">
        <v>1</v>
      </c>
      <c r="G264" s="30">
        <v>50565</v>
      </c>
      <c r="H264" s="30">
        <v>0</v>
      </c>
      <c r="I264" s="30">
        <v>1</v>
      </c>
      <c r="J264" s="30">
        <f t="shared" si="3"/>
        <v>0</v>
      </c>
      <c r="K264" s="30">
        <v>1</v>
      </c>
      <c r="L264" s="30">
        <f t="shared" si="4"/>
        <v>0</v>
      </c>
      <c r="M264" s="52" t="str">
        <f t="shared" si="5"/>
        <v>OK</v>
      </c>
      <c r="O264" s="30" t="str">
        <f t="shared" si="6"/>
        <v/>
      </c>
      <c r="P264" s="30" t="str">
        <f t="shared" si="7"/>
        <v/>
      </c>
      <c r="Q264" s="30">
        <f t="shared" si="8"/>
        <v>1530</v>
      </c>
      <c r="R264" s="30">
        <f t="shared" si="9"/>
        <v>50565</v>
      </c>
      <c r="S264" s="30">
        <f t="shared" si="10"/>
        <v>60430.231500000002</v>
      </c>
      <c r="T264" s="30">
        <f t="shared" si="11"/>
        <v>60430.231500000002</v>
      </c>
      <c r="U264" s="30">
        <f t="shared" si="12"/>
        <v>92458254.195000008</v>
      </c>
    </row>
    <row r="265" spans="2:21" ht="15.75" customHeight="1" x14ac:dyDescent="0.25">
      <c r="B265" s="49" t="s">
        <v>58</v>
      </c>
      <c r="C265" s="50" t="s">
        <v>93</v>
      </c>
      <c r="D265" s="51" t="s">
        <v>65</v>
      </c>
      <c r="E265" s="30">
        <v>1403</v>
      </c>
      <c r="F265" s="30">
        <v>1</v>
      </c>
      <c r="G265" s="30">
        <v>119665</v>
      </c>
      <c r="H265" s="30">
        <v>1</v>
      </c>
      <c r="I265" s="30">
        <v>1</v>
      </c>
      <c r="J265" s="30">
        <f t="shared" si="3"/>
        <v>0</v>
      </c>
      <c r="K265" s="30">
        <v>1</v>
      </c>
      <c r="L265" s="30">
        <f t="shared" si="4"/>
        <v>0</v>
      </c>
      <c r="M265" s="52" t="str">
        <f t="shared" si="5"/>
        <v>OK</v>
      </c>
      <c r="O265" s="30" t="str">
        <f t="shared" si="6"/>
        <v/>
      </c>
      <c r="P265" s="30" t="str">
        <f t="shared" si="7"/>
        <v/>
      </c>
      <c r="Q265" s="30">
        <f t="shared" si="8"/>
        <v>1403</v>
      </c>
      <c r="R265" s="30" t="str">
        <f t="shared" si="9"/>
        <v/>
      </c>
      <c r="S265" s="30" t="str">
        <f t="shared" si="10"/>
        <v/>
      </c>
      <c r="T265" s="30">
        <f t="shared" si="11"/>
        <v>119665</v>
      </c>
      <c r="U265" s="30">
        <f t="shared" si="12"/>
        <v>167889995</v>
      </c>
    </row>
    <row r="266" spans="2:21" ht="15.75" customHeight="1" x14ac:dyDescent="0.25">
      <c r="B266" s="49" t="s">
        <v>58</v>
      </c>
      <c r="C266" s="50" t="s">
        <v>93</v>
      </c>
      <c r="D266" s="51" t="s">
        <v>66</v>
      </c>
      <c r="E266" s="30">
        <v>1954</v>
      </c>
      <c r="F266" s="30">
        <v>0</v>
      </c>
      <c r="G266" s="30">
        <v>189890</v>
      </c>
      <c r="H266" s="30">
        <v>1</v>
      </c>
      <c r="I266" s="30">
        <v>1</v>
      </c>
      <c r="J266" s="30">
        <f t="shared" si="3"/>
        <v>0</v>
      </c>
      <c r="K266" s="30">
        <v>1</v>
      </c>
      <c r="L266" s="30">
        <f t="shared" si="4"/>
        <v>0</v>
      </c>
      <c r="M266" s="52" t="str">
        <f t="shared" si="5"/>
        <v>OK</v>
      </c>
      <c r="O266" s="30">
        <f t="shared" si="6"/>
        <v>1954</v>
      </c>
      <c r="P266" s="30">
        <f t="shared" si="7"/>
        <v>1827.3808000000001</v>
      </c>
      <c r="Q266" s="30">
        <f t="shared" si="8"/>
        <v>1827.3808000000001</v>
      </c>
      <c r="R266" s="30" t="str">
        <f t="shared" si="9"/>
        <v/>
      </c>
      <c r="S266" s="30" t="str">
        <f t="shared" si="10"/>
        <v/>
      </c>
      <c r="T266" s="30">
        <f t="shared" si="11"/>
        <v>189890</v>
      </c>
      <c r="U266" s="30">
        <f t="shared" si="12"/>
        <v>347001340.11200005</v>
      </c>
    </row>
    <row r="267" spans="2:21" ht="15.75" customHeight="1" x14ac:dyDescent="0.25">
      <c r="B267" s="49" t="s">
        <v>58</v>
      </c>
      <c r="C267" s="50" t="s">
        <v>93</v>
      </c>
      <c r="D267" s="51" t="s">
        <v>67</v>
      </c>
      <c r="E267" s="30">
        <v>1798</v>
      </c>
      <c r="F267" s="30">
        <v>1</v>
      </c>
      <c r="G267" s="30">
        <v>55634</v>
      </c>
      <c r="H267" s="30">
        <v>0</v>
      </c>
      <c r="I267" s="30">
        <v>1</v>
      </c>
      <c r="J267" s="30">
        <f t="shared" si="3"/>
        <v>0</v>
      </c>
      <c r="K267" s="30">
        <v>1</v>
      </c>
      <c r="L267" s="30">
        <f t="shared" si="4"/>
        <v>0</v>
      </c>
      <c r="M267" s="52" t="str">
        <f t="shared" si="5"/>
        <v>OK</v>
      </c>
      <c r="O267" s="30" t="str">
        <f t="shared" si="6"/>
        <v/>
      </c>
      <c r="P267" s="30" t="str">
        <f t="shared" si="7"/>
        <v/>
      </c>
      <c r="Q267" s="30">
        <f t="shared" si="8"/>
        <v>1798</v>
      </c>
      <c r="R267" s="30">
        <f t="shared" si="9"/>
        <v>55634</v>
      </c>
      <c r="S267" s="30">
        <f t="shared" si="10"/>
        <v>66488.193400000004</v>
      </c>
      <c r="T267" s="30">
        <f t="shared" si="11"/>
        <v>66488.193400000004</v>
      </c>
      <c r="U267" s="30">
        <f t="shared" si="12"/>
        <v>119545771.73320001</v>
      </c>
    </row>
    <row r="268" spans="2:21" ht="15.75" customHeight="1" x14ac:dyDescent="0.25">
      <c r="B268" s="49" t="s">
        <v>58</v>
      </c>
      <c r="C268" s="50" t="s">
        <v>93</v>
      </c>
      <c r="D268" s="51" t="s">
        <v>68</v>
      </c>
      <c r="E268" s="30">
        <v>1829</v>
      </c>
      <c r="F268" s="30">
        <v>0</v>
      </c>
      <c r="G268" s="30">
        <v>222582</v>
      </c>
      <c r="H268" s="30">
        <v>1</v>
      </c>
      <c r="I268" s="30">
        <v>1</v>
      </c>
      <c r="J268" s="30">
        <f t="shared" si="3"/>
        <v>0</v>
      </c>
      <c r="K268" s="30">
        <v>1</v>
      </c>
      <c r="L268" s="30">
        <f t="shared" si="4"/>
        <v>0</v>
      </c>
      <c r="M268" s="52" t="str">
        <f t="shared" si="5"/>
        <v>OK</v>
      </c>
      <c r="O268" s="30">
        <f t="shared" si="6"/>
        <v>1829</v>
      </c>
      <c r="P268" s="30">
        <f t="shared" si="7"/>
        <v>1710.4808</v>
      </c>
      <c r="Q268" s="30">
        <f t="shared" si="8"/>
        <v>1710.4808</v>
      </c>
      <c r="R268" s="30" t="str">
        <f t="shared" si="9"/>
        <v/>
      </c>
      <c r="S268" s="30" t="str">
        <f t="shared" si="10"/>
        <v/>
      </c>
      <c r="T268" s="30">
        <f t="shared" si="11"/>
        <v>222582</v>
      </c>
      <c r="U268" s="30">
        <f t="shared" si="12"/>
        <v>380722237.42559999</v>
      </c>
    </row>
    <row r="269" spans="2:21" ht="15.75" customHeight="1" x14ac:dyDescent="0.25">
      <c r="B269" s="49" t="s">
        <v>58</v>
      </c>
      <c r="C269" s="50" t="s">
        <v>93</v>
      </c>
      <c r="D269" s="51" t="s">
        <v>69</v>
      </c>
      <c r="E269" s="30">
        <v>0</v>
      </c>
      <c r="F269" s="30">
        <f t="shared" si="1"/>
        <v>1</v>
      </c>
      <c r="G269" s="30">
        <v>0</v>
      </c>
      <c r="H269" s="30">
        <f t="shared" si="2"/>
        <v>1</v>
      </c>
      <c r="I269" s="30">
        <v>1</v>
      </c>
      <c r="J269" s="30">
        <f t="shared" si="3"/>
        <v>0</v>
      </c>
      <c r="K269" s="30">
        <v>0</v>
      </c>
      <c r="L269" s="30">
        <f t="shared" si="4"/>
        <v>1</v>
      </c>
      <c r="M269" s="52" t="str">
        <f t="shared" si="5"/>
        <v>агрегати не працюють</v>
      </c>
      <c r="O269" s="30" t="str">
        <f t="shared" si="6"/>
        <v/>
      </c>
      <c r="P269" s="30" t="str">
        <f t="shared" si="7"/>
        <v/>
      </c>
      <c r="Q269" s="30" t="str">
        <f t="shared" si="8"/>
        <v/>
      </c>
      <c r="R269" s="30" t="str">
        <f t="shared" si="9"/>
        <v/>
      </c>
      <c r="S269" s="30" t="str">
        <f t="shared" si="10"/>
        <v/>
      </c>
      <c r="T269" s="30" t="str">
        <f t="shared" si="11"/>
        <v/>
      </c>
      <c r="U269" s="30" t="str">
        <f t="shared" si="12"/>
        <v/>
      </c>
    </row>
    <row r="270" spans="2:21" ht="15.75" customHeight="1" x14ac:dyDescent="0.25">
      <c r="B270" s="49" t="s">
        <v>58</v>
      </c>
      <c r="C270" s="50" t="s">
        <v>93</v>
      </c>
      <c r="D270" s="51" t="s">
        <v>70</v>
      </c>
      <c r="E270" s="30">
        <v>0</v>
      </c>
      <c r="F270" s="30">
        <f t="shared" si="1"/>
        <v>1</v>
      </c>
      <c r="G270" s="30">
        <v>0</v>
      </c>
      <c r="H270" s="30">
        <f t="shared" si="2"/>
        <v>1</v>
      </c>
      <c r="I270" s="30">
        <v>1</v>
      </c>
      <c r="J270" s="30">
        <f t="shared" si="3"/>
        <v>0</v>
      </c>
      <c r="K270" s="30">
        <v>0</v>
      </c>
      <c r="L270" s="30">
        <f t="shared" si="4"/>
        <v>1</v>
      </c>
      <c r="M270" s="52" t="str">
        <f t="shared" si="5"/>
        <v>агрегати не працюють</v>
      </c>
      <c r="O270" s="30" t="str">
        <f t="shared" si="6"/>
        <v/>
      </c>
      <c r="P270" s="30" t="str">
        <f t="shared" si="7"/>
        <v/>
      </c>
      <c r="Q270" s="30" t="str">
        <f t="shared" si="8"/>
        <v/>
      </c>
      <c r="R270" s="30" t="str">
        <f t="shared" si="9"/>
        <v/>
      </c>
      <c r="S270" s="30" t="str">
        <f t="shared" si="10"/>
        <v/>
      </c>
      <c r="T270" s="30" t="str">
        <f t="shared" si="11"/>
        <v/>
      </c>
      <c r="U270" s="30" t="str">
        <f t="shared" si="12"/>
        <v/>
      </c>
    </row>
    <row r="271" spans="2:21" ht="15.75" customHeight="1" x14ac:dyDescent="0.25">
      <c r="B271" s="49" t="s">
        <v>58</v>
      </c>
      <c r="C271" s="50" t="s">
        <v>93</v>
      </c>
      <c r="D271" s="51" t="s">
        <v>71</v>
      </c>
      <c r="E271" s="30">
        <v>895</v>
      </c>
      <c r="F271" s="30">
        <v>1</v>
      </c>
      <c r="G271" s="30">
        <v>43018</v>
      </c>
      <c r="H271" s="30">
        <v>1</v>
      </c>
      <c r="I271" s="30">
        <v>1</v>
      </c>
      <c r="J271" s="30">
        <f t="shared" si="3"/>
        <v>0</v>
      </c>
      <c r="K271" s="30">
        <v>1</v>
      </c>
      <c r="L271" s="30">
        <f t="shared" si="4"/>
        <v>0</v>
      </c>
      <c r="M271" s="52" t="str">
        <f t="shared" si="5"/>
        <v>OK</v>
      </c>
      <c r="O271" s="30" t="str">
        <f t="shared" si="6"/>
        <v/>
      </c>
      <c r="P271" s="30" t="str">
        <f t="shared" si="7"/>
        <v/>
      </c>
      <c r="Q271" s="30">
        <f t="shared" si="8"/>
        <v>895</v>
      </c>
      <c r="R271" s="30" t="str">
        <f t="shared" si="9"/>
        <v/>
      </c>
      <c r="S271" s="30" t="str">
        <f t="shared" si="10"/>
        <v/>
      </c>
      <c r="T271" s="30">
        <f t="shared" si="11"/>
        <v>43018</v>
      </c>
      <c r="U271" s="30">
        <f t="shared" si="12"/>
        <v>38501110</v>
      </c>
    </row>
    <row r="272" spans="2:21" ht="15.75" customHeight="1" x14ac:dyDescent="0.25">
      <c r="B272" s="49" t="s">
        <v>58</v>
      </c>
      <c r="C272" s="50" t="s">
        <v>93</v>
      </c>
      <c r="D272" s="51" t="s">
        <v>72</v>
      </c>
      <c r="E272" s="30">
        <v>0</v>
      </c>
      <c r="F272" s="30">
        <f t="shared" si="1"/>
        <v>1</v>
      </c>
      <c r="G272" s="30">
        <v>0</v>
      </c>
      <c r="H272" s="30">
        <f t="shared" si="2"/>
        <v>1</v>
      </c>
      <c r="I272" s="30">
        <v>1</v>
      </c>
      <c r="J272" s="30">
        <f t="shared" si="3"/>
        <v>0</v>
      </c>
      <c r="K272" s="30">
        <v>0</v>
      </c>
      <c r="L272" s="30">
        <f t="shared" si="4"/>
        <v>1</v>
      </c>
      <c r="M272" s="52" t="str">
        <f t="shared" si="5"/>
        <v>агрегати не працюють</v>
      </c>
      <c r="O272" s="30" t="str">
        <f t="shared" si="6"/>
        <v/>
      </c>
      <c r="P272" s="30" t="str">
        <f t="shared" si="7"/>
        <v/>
      </c>
      <c r="Q272" s="30" t="str">
        <f t="shared" si="8"/>
        <v/>
      </c>
      <c r="R272" s="30" t="str">
        <f t="shared" si="9"/>
        <v/>
      </c>
      <c r="S272" s="30" t="str">
        <f t="shared" si="10"/>
        <v/>
      </c>
      <c r="T272" s="30" t="str">
        <f t="shared" si="11"/>
        <v/>
      </c>
      <c r="U272" s="30" t="str">
        <f t="shared" si="12"/>
        <v/>
      </c>
    </row>
    <row r="273" spans="2:21" ht="15.75" customHeight="1" x14ac:dyDescent="0.25">
      <c r="B273" s="49" t="s">
        <v>58</v>
      </c>
      <c r="C273" s="50" t="s">
        <v>93</v>
      </c>
      <c r="D273" s="51" t="s">
        <v>73</v>
      </c>
      <c r="E273" s="30">
        <v>0</v>
      </c>
      <c r="F273" s="30">
        <f t="shared" si="1"/>
        <v>1</v>
      </c>
      <c r="G273" s="30">
        <v>0</v>
      </c>
      <c r="H273" s="30">
        <f t="shared" si="2"/>
        <v>1</v>
      </c>
      <c r="I273" s="30">
        <v>1</v>
      </c>
      <c r="J273" s="30">
        <f t="shared" si="3"/>
        <v>0</v>
      </c>
      <c r="K273" s="30">
        <v>0</v>
      </c>
      <c r="L273" s="30">
        <f t="shared" si="4"/>
        <v>1</v>
      </c>
      <c r="M273" s="52" t="str">
        <f t="shared" si="5"/>
        <v>агрегати не працюють</v>
      </c>
      <c r="O273" s="30" t="str">
        <f t="shared" si="6"/>
        <v/>
      </c>
      <c r="P273" s="30" t="str">
        <f t="shared" si="7"/>
        <v/>
      </c>
      <c r="Q273" s="30" t="str">
        <f t="shared" si="8"/>
        <v/>
      </c>
      <c r="R273" s="30" t="str">
        <f t="shared" si="9"/>
        <v/>
      </c>
      <c r="S273" s="30" t="str">
        <f t="shared" si="10"/>
        <v/>
      </c>
      <c r="T273" s="30" t="str">
        <f t="shared" si="11"/>
        <v/>
      </c>
      <c r="U273" s="30" t="str">
        <f t="shared" si="12"/>
        <v/>
      </c>
    </row>
    <row r="274" spans="2:21" ht="15.75" customHeight="1" x14ac:dyDescent="0.25">
      <c r="B274" s="49" t="s">
        <v>58</v>
      </c>
      <c r="C274" s="50" t="s">
        <v>93</v>
      </c>
      <c r="D274" s="51" t="s">
        <v>74</v>
      </c>
      <c r="E274" s="30">
        <v>0</v>
      </c>
      <c r="F274" s="30">
        <f t="shared" si="1"/>
        <v>1</v>
      </c>
      <c r="G274" s="30">
        <v>0</v>
      </c>
      <c r="H274" s="30">
        <f t="shared" si="2"/>
        <v>1</v>
      </c>
      <c r="I274" s="30">
        <v>1</v>
      </c>
      <c r="J274" s="30">
        <f t="shared" si="3"/>
        <v>0</v>
      </c>
      <c r="K274" s="30">
        <v>0</v>
      </c>
      <c r="L274" s="30">
        <f t="shared" si="4"/>
        <v>1</v>
      </c>
      <c r="M274" s="52" t="str">
        <f t="shared" si="5"/>
        <v>агрегати не працюють</v>
      </c>
      <c r="O274" s="30" t="str">
        <f t="shared" si="6"/>
        <v/>
      </c>
      <c r="P274" s="30" t="str">
        <f t="shared" si="7"/>
        <v/>
      </c>
      <c r="Q274" s="30" t="str">
        <f t="shared" si="8"/>
        <v/>
      </c>
      <c r="R274" s="30" t="str">
        <f t="shared" si="9"/>
        <v/>
      </c>
      <c r="S274" s="30" t="str">
        <f t="shared" si="10"/>
        <v/>
      </c>
      <c r="T274" s="30" t="str">
        <f t="shared" si="11"/>
        <v/>
      </c>
      <c r="U274" s="30" t="str">
        <f t="shared" si="12"/>
        <v/>
      </c>
    </row>
    <row r="275" spans="2:21" ht="15.75" customHeight="1" x14ac:dyDescent="0.25">
      <c r="B275" s="49" t="s">
        <v>58</v>
      </c>
      <c r="C275" s="50" t="s">
        <v>93</v>
      </c>
      <c r="D275" s="51" t="s">
        <v>75</v>
      </c>
      <c r="E275" s="30">
        <v>0</v>
      </c>
      <c r="F275" s="30">
        <f t="shared" si="1"/>
        <v>1</v>
      </c>
      <c r="G275" s="30">
        <v>0</v>
      </c>
      <c r="H275" s="30">
        <f t="shared" si="2"/>
        <v>1</v>
      </c>
      <c r="I275" s="30">
        <v>1</v>
      </c>
      <c r="J275" s="30">
        <f t="shared" si="3"/>
        <v>0</v>
      </c>
      <c r="K275" s="30">
        <v>0</v>
      </c>
      <c r="L275" s="30">
        <f t="shared" si="4"/>
        <v>1</v>
      </c>
      <c r="M275" s="52" t="str">
        <f t="shared" si="5"/>
        <v>агрегати не працюють</v>
      </c>
      <c r="O275" s="30" t="str">
        <f t="shared" si="6"/>
        <v/>
      </c>
      <c r="P275" s="30" t="str">
        <f t="shared" si="7"/>
        <v/>
      </c>
      <c r="Q275" s="30" t="str">
        <f t="shared" si="8"/>
        <v/>
      </c>
      <c r="R275" s="30" t="str">
        <f t="shared" si="9"/>
        <v/>
      </c>
      <c r="S275" s="30" t="str">
        <f t="shared" si="10"/>
        <v/>
      </c>
      <c r="T275" s="30" t="str">
        <f t="shared" si="11"/>
        <v/>
      </c>
      <c r="U275" s="30" t="str">
        <f t="shared" si="12"/>
        <v/>
      </c>
    </row>
    <row r="276" spans="2:21" ht="15.75" customHeight="1" x14ac:dyDescent="0.25">
      <c r="B276" s="49" t="s">
        <v>58</v>
      </c>
      <c r="C276" s="50" t="s">
        <v>93</v>
      </c>
      <c r="D276" s="51" t="s">
        <v>76</v>
      </c>
      <c r="E276" s="30">
        <v>0</v>
      </c>
      <c r="F276" s="30">
        <f t="shared" si="1"/>
        <v>1</v>
      </c>
      <c r="G276" s="30">
        <v>0</v>
      </c>
      <c r="H276" s="30">
        <f t="shared" si="2"/>
        <v>1</v>
      </c>
      <c r="I276" s="30">
        <v>1</v>
      </c>
      <c r="J276" s="30">
        <f t="shared" si="3"/>
        <v>0</v>
      </c>
      <c r="K276" s="30">
        <v>0</v>
      </c>
      <c r="L276" s="30">
        <f t="shared" si="4"/>
        <v>1</v>
      </c>
      <c r="M276" s="52" t="str">
        <f t="shared" si="5"/>
        <v>агрегати не працюють</v>
      </c>
      <c r="O276" s="30" t="str">
        <f t="shared" si="6"/>
        <v/>
      </c>
      <c r="P276" s="30" t="str">
        <f t="shared" si="7"/>
        <v/>
      </c>
      <c r="Q276" s="30" t="str">
        <f t="shared" si="8"/>
        <v/>
      </c>
      <c r="R276" s="30" t="str">
        <f t="shared" si="9"/>
        <v/>
      </c>
      <c r="S276" s="30" t="str">
        <f t="shared" si="10"/>
        <v/>
      </c>
      <c r="T276" s="30" t="str">
        <f t="shared" si="11"/>
        <v/>
      </c>
      <c r="U276" s="30" t="str">
        <f t="shared" si="12"/>
        <v/>
      </c>
    </row>
    <row r="277" spans="2:21" ht="15.75" customHeight="1" x14ac:dyDescent="0.25">
      <c r="B277" s="49" t="s">
        <v>58</v>
      </c>
      <c r="C277" s="50" t="s">
        <v>93</v>
      </c>
      <c r="D277" s="51" t="s">
        <v>77</v>
      </c>
      <c r="E277" s="30">
        <v>1646</v>
      </c>
      <c r="F277" s="30">
        <v>1</v>
      </c>
      <c r="G277" s="30">
        <v>202020</v>
      </c>
      <c r="H277" s="30">
        <v>1</v>
      </c>
      <c r="I277" s="30">
        <v>1</v>
      </c>
      <c r="J277" s="30">
        <f t="shared" si="3"/>
        <v>0</v>
      </c>
      <c r="K277" s="30">
        <v>1</v>
      </c>
      <c r="L277" s="30">
        <f t="shared" si="4"/>
        <v>0</v>
      </c>
      <c r="M277" s="52" t="str">
        <f t="shared" si="5"/>
        <v>OK</v>
      </c>
      <c r="O277" s="30" t="str">
        <f t="shared" si="6"/>
        <v/>
      </c>
      <c r="P277" s="30" t="str">
        <f t="shared" si="7"/>
        <v/>
      </c>
      <c r="Q277" s="30">
        <f t="shared" si="8"/>
        <v>1646</v>
      </c>
      <c r="R277" s="30" t="str">
        <f t="shared" si="9"/>
        <v/>
      </c>
      <c r="S277" s="30" t="str">
        <f t="shared" si="10"/>
        <v/>
      </c>
      <c r="T277" s="30">
        <f t="shared" si="11"/>
        <v>202020</v>
      </c>
      <c r="U277" s="30">
        <f t="shared" si="12"/>
        <v>332524920</v>
      </c>
    </row>
    <row r="278" spans="2:21" ht="15.75" customHeight="1" x14ac:dyDescent="0.25">
      <c r="B278" s="49" t="s">
        <v>58</v>
      </c>
      <c r="C278" s="50" t="s">
        <v>93</v>
      </c>
      <c r="D278" s="51" t="s">
        <v>78</v>
      </c>
      <c r="E278" s="30">
        <v>771</v>
      </c>
      <c r="F278" s="30">
        <v>0</v>
      </c>
      <c r="G278" s="30">
        <v>231399</v>
      </c>
      <c r="H278" s="30">
        <v>1</v>
      </c>
      <c r="I278" s="30">
        <v>1</v>
      </c>
      <c r="J278" s="30">
        <f t="shared" si="3"/>
        <v>0</v>
      </c>
      <c r="K278" s="30">
        <v>1</v>
      </c>
      <c r="L278" s="30">
        <f t="shared" si="4"/>
        <v>0</v>
      </c>
      <c r="M278" s="52" t="str">
        <f t="shared" si="5"/>
        <v>OK</v>
      </c>
      <c r="O278" s="30">
        <f t="shared" si="6"/>
        <v>771</v>
      </c>
      <c r="P278" s="30">
        <f t="shared" si="7"/>
        <v>721.03920000000005</v>
      </c>
      <c r="Q278" s="30">
        <f t="shared" si="8"/>
        <v>721.03920000000005</v>
      </c>
      <c r="R278" s="30" t="str">
        <f t="shared" si="9"/>
        <v/>
      </c>
      <c r="S278" s="30" t="str">
        <f t="shared" si="10"/>
        <v/>
      </c>
      <c r="T278" s="30">
        <f t="shared" si="11"/>
        <v>231399</v>
      </c>
      <c r="U278" s="30">
        <f t="shared" si="12"/>
        <v>166847749.84080002</v>
      </c>
    </row>
    <row r="279" spans="2:21" ht="15.75" customHeight="1" x14ac:dyDescent="0.25">
      <c r="B279" s="49" t="s">
        <v>58</v>
      </c>
      <c r="C279" s="50" t="s">
        <v>93</v>
      </c>
      <c r="D279" s="51" t="s">
        <v>79</v>
      </c>
      <c r="E279" s="30">
        <v>0</v>
      </c>
      <c r="F279" s="30">
        <f t="shared" si="1"/>
        <v>1</v>
      </c>
      <c r="G279" s="30">
        <v>0</v>
      </c>
      <c r="H279" s="30">
        <f t="shared" si="2"/>
        <v>1</v>
      </c>
      <c r="I279" s="30">
        <v>1</v>
      </c>
      <c r="J279" s="30">
        <f t="shared" si="3"/>
        <v>0</v>
      </c>
      <c r="K279" s="30">
        <v>0</v>
      </c>
      <c r="L279" s="30">
        <f t="shared" si="4"/>
        <v>1</v>
      </c>
      <c r="M279" s="52" t="str">
        <f t="shared" si="5"/>
        <v>агрегати не працюють</v>
      </c>
      <c r="O279" s="30" t="str">
        <f t="shared" si="6"/>
        <v/>
      </c>
      <c r="P279" s="30" t="str">
        <f t="shared" si="7"/>
        <v/>
      </c>
      <c r="Q279" s="30" t="str">
        <f t="shared" si="8"/>
        <v/>
      </c>
      <c r="R279" s="30" t="str">
        <f t="shared" si="9"/>
        <v/>
      </c>
      <c r="S279" s="30" t="str">
        <f t="shared" si="10"/>
        <v/>
      </c>
      <c r="T279" s="30" t="str">
        <f t="shared" si="11"/>
        <v/>
      </c>
      <c r="U279" s="30" t="str">
        <f t="shared" si="12"/>
        <v/>
      </c>
    </row>
    <row r="280" spans="2:21" ht="15.75" customHeight="1" x14ac:dyDescent="0.25">
      <c r="B280" s="49" t="s">
        <v>58</v>
      </c>
      <c r="C280" s="50" t="s">
        <v>93</v>
      </c>
      <c r="D280" s="51" t="s">
        <v>80</v>
      </c>
      <c r="E280" s="30">
        <v>0</v>
      </c>
      <c r="F280" s="30">
        <f t="shared" si="1"/>
        <v>1</v>
      </c>
      <c r="G280" s="30">
        <v>0</v>
      </c>
      <c r="H280" s="30">
        <f t="shared" si="2"/>
        <v>1</v>
      </c>
      <c r="I280" s="30">
        <v>1</v>
      </c>
      <c r="J280" s="30">
        <f t="shared" si="3"/>
        <v>0</v>
      </c>
      <c r="K280" s="30">
        <v>0</v>
      </c>
      <c r="L280" s="30">
        <f t="shared" si="4"/>
        <v>1</v>
      </c>
      <c r="M280" s="52" t="str">
        <f t="shared" si="5"/>
        <v>агрегати не працюють</v>
      </c>
      <c r="O280" s="30" t="str">
        <f t="shared" si="6"/>
        <v/>
      </c>
      <c r="P280" s="30" t="str">
        <f t="shared" si="7"/>
        <v/>
      </c>
      <c r="Q280" s="30" t="str">
        <f t="shared" si="8"/>
        <v/>
      </c>
      <c r="R280" s="30" t="str">
        <f t="shared" si="9"/>
        <v/>
      </c>
      <c r="S280" s="30" t="str">
        <f t="shared" si="10"/>
        <v/>
      </c>
      <c r="T280" s="30" t="str">
        <f t="shared" si="11"/>
        <v/>
      </c>
      <c r="U280" s="30" t="str">
        <f t="shared" si="12"/>
        <v/>
      </c>
    </row>
    <row r="281" spans="2:21" ht="15.75" customHeight="1" x14ac:dyDescent="0.25">
      <c r="B281" s="49" t="s">
        <v>58</v>
      </c>
      <c r="C281" s="50" t="s">
        <v>93</v>
      </c>
      <c r="D281" s="51" t="s">
        <v>81</v>
      </c>
      <c r="E281" s="30">
        <v>0</v>
      </c>
      <c r="F281" s="30">
        <f t="shared" si="1"/>
        <v>1</v>
      </c>
      <c r="G281" s="30">
        <v>0</v>
      </c>
      <c r="H281" s="30">
        <f t="shared" si="2"/>
        <v>1</v>
      </c>
      <c r="I281" s="30">
        <v>1</v>
      </c>
      <c r="J281" s="30">
        <f t="shared" si="3"/>
        <v>0</v>
      </c>
      <c r="K281" s="30">
        <v>0</v>
      </c>
      <c r="L281" s="30">
        <f t="shared" si="4"/>
        <v>1</v>
      </c>
      <c r="M281" s="52" t="str">
        <f t="shared" si="5"/>
        <v>агрегати не працюють</v>
      </c>
      <c r="O281" s="30" t="str">
        <f t="shared" si="6"/>
        <v/>
      </c>
      <c r="P281" s="30" t="str">
        <f t="shared" si="7"/>
        <v/>
      </c>
      <c r="Q281" s="30" t="str">
        <f t="shared" si="8"/>
        <v/>
      </c>
      <c r="R281" s="30" t="str">
        <f t="shared" si="9"/>
        <v/>
      </c>
      <c r="S281" s="30" t="str">
        <f t="shared" si="10"/>
        <v/>
      </c>
      <c r="T281" s="30" t="str">
        <f t="shared" si="11"/>
        <v/>
      </c>
      <c r="U281" s="30" t="str">
        <f t="shared" si="12"/>
        <v/>
      </c>
    </row>
    <row r="282" spans="2:21" ht="15.75" customHeight="1" x14ac:dyDescent="0.25">
      <c r="B282" s="49" t="s">
        <v>58</v>
      </c>
      <c r="C282" s="50" t="s">
        <v>93</v>
      </c>
      <c r="D282" s="51" t="s">
        <v>82</v>
      </c>
      <c r="E282" s="30">
        <v>0</v>
      </c>
      <c r="F282" s="30">
        <f t="shared" si="1"/>
        <v>1</v>
      </c>
      <c r="G282" s="30">
        <v>0</v>
      </c>
      <c r="H282" s="30">
        <f t="shared" si="2"/>
        <v>1</v>
      </c>
      <c r="I282" s="30">
        <v>1</v>
      </c>
      <c r="J282" s="30">
        <f t="shared" si="3"/>
        <v>0</v>
      </c>
      <c r="K282" s="30">
        <v>0</v>
      </c>
      <c r="L282" s="30">
        <f t="shared" si="4"/>
        <v>1</v>
      </c>
      <c r="M282" s="52" t="str">
        <f t="shared" si="5"/>
        <v>агрегати не працюють</v>
      </c>
      <c r="O282" s="30" t="str">
        <f t="shared" si="6"/>
        <v/>
      </c>
      <c r="P282" s="30" t="str">
        <f t="shared" si="7"/>
        <v/>
      </c>
      <c r="Q282" s="30" t="str">
        <f t="shared" si="8"/>
        <v/>
      </c>
      <c r="R282" s="30" t="str">
        <f t="shared" si="9"/>
        <v/>
      </c>
      <c r="S282" s="30" t="str">
        <f t="shared" si="10"/>
        <v/>
      </c>
      <c r="T282" s="30" t="str">
        <f t="shared" si="11"/>
        <v/>
      </c>
      <c r="U282" s="30" t="str">
        <f t="shared" si="12"/>
        <v/>
      </c>
    </row>
    <row r="283" spans="2:21" ht="15.75" customHeight="1" x14ac:dyDescent="0.25">
      <c r="B283" s="49" t="s">
        <v>58</v>
      </c>
      <c r="C283" s="50" t="s">
        <v>93</v>
      </c>
      <c r="D283" s="51" t="s">
        <v>83</v>
      </c>
      <c r="E283" s="30">
        <v>895</v>
      </c>
      <c r="F283" s="30">
        <v>1</v>
      </c>
      <c r="G283" s="30">
        <v>183928</v>
      </c>
      <c r="H283" s="30">
        <v>1</v>
      </c>
      <c r="I283" s="30">
        <v>1</v>
      </c>
      <c r="J283" s="30">
        <f t="shared" si="3"/>
        <v>0</v>
      </c>
      <c r="K283" s="30">
        <v>1</v>
      </c>
      <c r="L283" s="30">
        <f t="shared" si="4"/>
        <v>0</v>
      </c>
      <c r="M283" s="52" t="str">
        <f t="shared" si="5"/>
        <v>OK</v>
      </c>
      <c r="O283" s="30" t="str">
        <f t="shared" si="6"/>
        <v/>
      </c>
      <c r="P283" s="30" t="str">
        <f t="shared" si="7"/>
        <v/>
      </c>
      <c r="Q283" s="30">
        <f t="shared" si="8"/>
        <v>895</v>
      </c>
      <c r="R283" s="30" t="str">
        <f t="shared" si="9"/>
        <v/>
      </c>
      <c r="S283" s="30" t="str">
        <f t="shared" si="10"/>
        <v/>
      </c>
      <c r="T283" s="30">
        <f t="shared" si="11"/>
        <v>183928</v>
      </c>
      <c r="U283" s="30">
        <f t="shared" si="12"/>
        <v>164615560</v>
      </c>
    </row>
    <row r="284" spans="2:21" ht="15.75" customHeight="1" x14ac:dyDescent="0.25">
      <c r="B284" s="49" t="s">
        <v>58</v>
      </c>
      <c r="C284" s="50" t="s">
        <v>94</v>
      </c>
      <c r="D284" s="51" t="s">
        <v>60</v>
      </c>
      <c r="E284" s="30">
        <v>1039</v>
      </c>
      <c r="F284" s="30">
        <v>1</v>
      </c>
      <c r="G284" s="30">
        <v>274400</v>
      </c>
      <c r="H284" s="30">
        <v>0</v>
      </c>
      <c r="I284" s="30">
        <v>1</v>
      </c>
      <c r="J284" s="30">
        <f t="shared" si="3"/>
        <v>0</v>
      </c>
      <c r="K284" s="30">
        <v>1</v>
      </c>
      <c r="L284" s="30">
        <f t="shared" si="4"/>
        <v>0</v>
      </c>
      <c r="M284" s="52" t="str">
        <f t="shared" si="5"/>
        <v>OK</v>
      </c>
      <c r="O284" s="30" t="str">
        <f t="shared" si="6"/>
        <v/>
      </c>
      <c r="P284" s="30" t="str">
        <f t="shared" si="7"/>
        <v/>
      </c>
      <c r="Q284" s="30">
        <f t="shared" si="8"/>
        <v>1039</v>
      </c>
      <c r="R284" s="30">
        <f t="shared" si="9"/>
        <v>274400</v>
      </c>
      <c r="S284" s="30">
        <f t="shared" si="10"/>
        <v>327935.44</v>
      </c>
      <c r="T284" s="30">
        <f t="shared" si="11"/>
        <v>327935.44</v>
      </c>
      <c r="U284" s="30">
        <f t="shared" si="12"/>
        <v>340724922.16000003</v>
      </c>
    </row>
    <row r="285" spans="2:21" ht="15.75" customHeight="1" x14ac:dyDescent="0.25">
      <c r="B285" s="49" t="s">
        <v>58</v>
      </c>
      <c r="C285" s="50" t="s">
        <v>94</v>
      </c>
      <c r="D285" s="51" t="s">
        <v>61</v>
      </c>
      <c r="E285" s="30">
        <v>372</v>
      </c>
      <c r="F285" s="30">
        <v>1</v>
      </c>
      <c r="G285" s="30">
        <v>190161</v>
      </c>
      <c r="H285" s="30">
        <v>1</v>
      </c>
      <c r="I285" s="30">
        <v>1</v>
      </c>
      <c r="J285" s="30">
        <f t="shared" si="3"/>
        <v>0</v>
      </c>
      <c r="K285" s="30">
        <v>1</v>
      </c>
      <c r="L285" s="30">
        <f t="shared" si="4"/>
        <v>0</v>
      </c>
      <c r="M285" s="52" t="str">
        <f t="shared" si="5"/>
        <v>OK</v>
      </c>
      <c r="O285" s="30" t="str">
        <f t="shared" si="6"/>
        <v/>
      </c>
      <c r="P285" s="30" t="str">
        <f t="shared" si="7"/>
        <v/>
      </c>
      <c r="Q285" s="30">
        <f t="shared" si="8"/>
        <v>372</v>
      </c>
      <c r="R285" s="30" t="str">
        <f t="shared" si="9"/>
        <v/>
      </c>
      <c r="S285" s="30" t="str">
        <f t="shared" si="10"/>
        <v/>
      </c>
      <c r="T285" s="30">
        <f t="shared" si="11"/>
        <v>190161</v>
      </c>
      <c r="U285" s="30">
        <f t="shared" si="12"/>
        <v>70739892</v>
      </c>
    </row>
    <row r="286" spans="2:21" ht="15.75" customHeight="1" x14ac:dyDescent="0.25">
      <c r="B286" s="49" t="s">
        <v>58</v>
      </c>
      <c r="C286" s="50" t="s">
        <v>94</v>
      </c>
      <c r="D286" s="51" t="s">
        <v>62</v>
      </c>
      <c r="E286" s="30">
        <v>319</v>
      </c>
      <c r="F286" s="30">
        <v>0</v>
      </c>
      <c r="G286" s="30">
        <v>79268</v>
      </c>
      <c r="H286" s="30">
        <v>0</v>
      </c>
      <c r="I286" s="30">
        <v>1</v>
      </c>
      <c r="J286" s="30">
        <f t="shared" si="3"/>
        <v>0</v>
      </c>
      <c r="K286" s="30">
        <v>1</v>
      </c>
      <c r="L286" s="30">
        <f t="shared" si="4"/>
        <v>0</v>
      </c>
      <c r="M286" s="52" t="str">
        <f t="shared" si="5"/>
        <v>OK</v>
      </c>
      <c r="O286" s="30">
        <f t="shared" si="6"/>
        <v>319</v>
      </c>
      <c r="P286" s="30">
        <f t="shared" si="7"/>
        <v>298.3288</v>
      </c>
      <c r="Q286" s="30">
        <f t="shared" si="8"/>
        <v>298.3288</v>
      </c>
      <c r="R286" s="30">
        <f t="shared" si="9"/>
        <v>79268</v>
      </c>
      <c r="S286" s="30">
        <f t="shared" si="10"/>
        <v>94733.18680000001</v>
      </c>
      <c r="T286" s="30">
        <f t="shared" si="11"/>
        <v>94733.18680000001</v>
      </c>
      <c r="U286" s="30">
        <f t="shared" si="12"/>
        <v>28261637.938219842</v>
      </c>
    </row>
    <row r="287" spans="2:21" ht="15.75" customHeight="1" x14ac:dyDescent="0.25">
      <c r="B287" s="49" t="s">
        <v>58</v>
      </c>
      <c r="C287" s="50" t="s">
        <v>94</v>
      </c>
      <c r="D287" s="51" t="s">
        <v>63</v>
      </c>
      <c r="E287" s="30">
        <v>0</v>
      </c>
      <c r="F287" s="30">
        <f t="shared" si="1"/>
        <v>1</v>
      </c>
      <c r="G287" s="30">
        <v>0</v>
      </c>
      <c r="H287" s="30">
        <f t="shared" si="2"/>
        <v>1</v>
      </c>
      <c r="I287" s="30">
        <v>1</v>
      </c>
      <c r="J287" s="30">
        <f t="shared" si="3"/>
        <v>0</v>
      </c>
      <c r="K287" s="30">
        <v>0</v>
      </c>
      <c r="L287" s="30">
        <f t="shared" si="4"/>
        <v>1</v>
      </c>
      <c r="M287" s="52" t="str">
        <f t="shared" si="5"/>
        <v>агрегати не працюють</v>
      </c>
      <c r="O287" s="30" t="str">
        <f t="shared" si="6"/>
        <v/>
      </c>
      <c r="P287" s="30" t="str">
        <f t="shared" si="7"/>
        <v/>
      </c>
      <c r="Q287" s="30" t="str">
        <f t="shared" si="8"/>
        <v/>
      </c>
      <c r="R287" s="30" t="str">
        <f t="shared" si="9"/>
        <v/>
      </c>
      <c r="S287" s="30" t="str">
        <f t="shared" si="10"/>
        <v/>
      </c>
      <c r="T287" s="30" t="str">
        <f t="shared" si="11"/>
        <v/>
      </c>
      <c r="U287" s="30" t="str">
        <f t="shared" si="12"/>
        <v/>
      </c>
    </row>
    <row r="288" spans="2:21" ht="15.75" customHeight="1" x14ac:dyDescent="0.25">
      <c r="B288" s="49" t="s">
        <v>58</v>
      </c>
      <c r="C288" s="50" t="s">
        <v>94</v>
      </c>
      <c r="D288" s="51" t="s">
        <v>64</v>
      </c>
      <c r="E288" s="30">
        <v>1017</v>
      </c>
      <c r="F288" s="30">
        <v>1</v>
      </c>
      <c r="G288" s="30">
        <v>294544</v>
      </c>
      <c r="H288" s="30">
        <v>1</v>
      </c>
      <c r="I288" s="30">
        <v>1</v>
      </c>
      <c r="J288" s="30">
        <f t="shared" si="3"/>
        <v>0</v>
      </c>
      <c r="K288" s="30">
        <v>1</v>
      </c>
      <c r="L288" s="30">
        <f t="shared" si="4"/>
        <v>0</v>
      </c>
      <c r="M288" s="52" t="str">
        <f t="shared" si="5"/>
        <v>OK</v>
      </c>
      <c r="O288" s="30" t="str">
        <f t="shared" si="6"/>
        <v/>
      </c>
      <c r="P288" s="30" t="str">
        <f t="shared" si="7"/>
        <v/>
      </c>
      <c r="Q288" s="30">
        <f t="shared" si="8"/>
        <v>1017</v>
      </c>
      <c r="R288" s="30" t="str">
        <f t="shared" si="9"/>
        <v/>
      </c>
      <c r="S288" s="30" t="str">
        <f t="shared" si="10"/>
        <v/>
      </c>
      <c r="T288" s="30">
        <f t="shared" si="11"/>
        <v>294544</v>
      </c>
      <c r="U288" s="30">
        <f t="shared" si="12"/>
        <v>299551248</v>
      </c>
    </row>
    <row r="289" spans="2:21" ht="15.75" customHeight="1" x14ac:dyDescent="0.25">
      <c r="B289" s="49" t="s">
        <v>58</v>
      </c>
      <c r="C289" s="50" t="s">
        <v>94</v>
      </c>
      <c r="D289" s="51" t="s">
        <v>65</v>
      </c>
      <c r="E289" s="30">
        <v>698</v>
      </c>
      <c r="F289" s="30">
        <v>0</v>
      </c>
      <c r="G289" s="30">
        <v>265003</v>
      </c>
      <c r="H289" s="30">
        <v>1</v>
      </c>
      <c r="I289" s="30">
        <v>1</v>
      </c>
      <c r="J289" s="30">
        <f t="shared" si="3"/>
        <v>0</v>
      </c>
      <c r="K289" s="30">
        <v>1</v>
      </c>
      <c r="L289" s="30">
        <f t="shared" si="4"/>
        <v>0</v>
      </c>
      <c r="M289" s="52" t="str">
        <f t="shared" si="5"/>
        <v>OK</v>
      </c>
      <c r="O289" s="30">
        <f t="shared" si="6"/>
        <v>698</v>
      </c>
      <c r="P289" s="30">
        <f t="shared" si="7"/>
        <v>652.76959999999997</v>
      </c>
      <c r="Q289" s="30">
        <f t="shared" si="8"/>
        <v>652.76959999999997</v>
      </c>
      <c r="R289" s="30" t="str">
        <f t="shared" si="9"/>
        <v/>
      </c>
      <c r="S289" s="30" t="str">
        <f t="shared" si="10"/>
        <v/>
      </c>
      <c r="T289" s="30">
        <f t="shared" si="11"/>
        <v>265003</v>
      </c>
      <c r="U289" s="30">
        <f t="shared" si="12"/>
        <v>172985902.30879998</v>
      </c>
    </row>
    <row r="290" spans="2:21" ht="15.75" customHeight="1" x14ac:dyDescent="0.25">
      <c r="B290" s="49" t="s">
        <v>58</v>
      </c>
      <c r="C290" s="50" t="s">
        <v>94</v>
      </c>
      <c r="D290" s="51" t="s">
        <v>66</v>
      </c>
      <c r="E290" s="30">
        <v>1326</v>
      </c>
      <c r="F290" s="30">
        <v>1</v>
      </c>
      <c r="G290" s="30">
        <v>68739</v>
      </c>
      <c r="H290" s="30">
        <v>0</v>
      </c>
      <c r="I290" s="30">
        <v>1</v>
      </c>
      <c r="J290" s="30">
        <f t="shared" si="3"/>
        <v>0</v>
      </c>
      <c r="K290" s="30">
        <v>1</v>
      </c>
      <c r="L290" s="30">
        <f t="shared" si="4"/>
        <v>0</v>
      </c>
      <c r="M290" s="52" t="str">
        <f t="shared" si="5"/>
        <v>OK</v>
      </c>
      <c r="O290" s="30" t="str">
        <f t="shared" si="6"/>
        <v/>
      </c>
      <c r="P290" s="30" t="str">
        <f t="shared" si="7"/>
        <v/>
      </c>
      <c r="Q290" s="30">
        <f t="shared" si="8"/>
        <v>1326</v>
      </c>
      <c r="R290" s="30">
        <f t="shared" si="9"/>
        <v>68739</v>
      </c>
      <c r="S290" s="30">
        <f t="shared" si="10"/>
        <v>82149.978900000002</v>
      </c>
      <c r="T290" s="30">
        <f t="shared" si="11"/>
        <v>82149.978900000002</v>
      </c>
      <c r="U290" s="30">
        <f t="shared" si="12"/>
        <v>108930872.0214</v>
      </c>
    </row>
    <row r="291" spans="2:21" ht="15.75" customHeight="1" x14ac:dyDescent="0.25">
      <c r="B291" s="49" t="s">
        <v>58</v>
      </c>
      <c r="C291" s="50" t="s">
        <v>94</v>
      </c>
      <c r="D291" s="51" t="s">
        <v>67</v>
      </c>
      <c r="E291" s="30">
        <v>0</v>
      </c>
      <c r="F291" s="30">
        <f t="shared" si="1"/>
        <v>1</v>
      </c>
      <c r="G291" s="30">
        <v>0</v>
      </c>
      <c r="H291" s="30">
        <f t="shared" si="2"/>
        <v>1</v>
      </c>
      <c r="I291" s="30">
        <v>1</v>
      </c>
      <c r="J291" s="30">
        <f t="shared" si="3"/>
        <v>0</v>
      </c>
      <c r="K291" s="30">
        <v>0</v>
      </c>
      <c r="L291" s="30">
        <f t="shared" si="4"/>
        <v>1</v>
      </c>
      <c r="M291" s="52" t="str">
        <f t="shared" si="5"/>
        <v>агрегати не працюють</v>
      </c>
      <c r="O291" s="30" t="str">
        <f t="shared" si="6"/>
        <v/>
      </c>
      <c r="P291" s="30" t="str">
        <f t="shared" si="7"/>
        <v/>
      </c>
      <c r="Q291" s="30" t="str">
        <f t="shared" si="8"/>
        <v/>
      </c>
      <c r="R291" s="30" t="str">
        <f t="shared" si="9"/>
        <v/>
      </c>
      <c r="S291" s="30" t="str">
        <f t="shared" si="10"/>
        <v/>
      </c>
      <c r="T291" s="30" t="str">
        <f t="shared" si="11"/>
        <v/>
      </c>
      <c r="U291" s="30" t="str">
        <f t="shared" si="12"/>
        <v/>
      </c>
    </row>
    <row r="292" spans="2:21" ht="15.75" customHeight="1" x14ac:dyDescent="0.25">
      <c r="B292" s="49" t="s">
        <v>58</v>
      </c>
      <c r="C292" s="50" t="s">
        <v>94</v>
      </c>
      <c r="D292" s="51" t="s">
        <v>68</v>
      </c>
      <c r="E292" s="30">
        <v>1319</v>
      </c>
      <c r="F292" s="30">
        <v>0</v>
      </c>
      <c r="G292" s="30">
        <v>64794</v>
      </c>
      <c r="H292" s="30">
        <v>1</v>
      </c>
      <c r="I292" s="30">
        <v>1</v>
      </c>
      <c r="J292" s="30">
        <f t="shared" si="3"/>
        <v>0</v>
      </c>
      <c r="K292" s="30">
        <v>1</v>
      </c>
      <c r="L292" s="30">
        <f t="shared" si="4"/>
        <v>0</v>
      </c>
      <c r="M292" s="52" t="str">
        <f t="shared" si="5"/>
        <v>OK</v>
      </c>
      <c r="O292" s="30">
        <f t="shared" si="6"/>
        <v>1319</v>
      </c>
      <c r="P292" s="30">
        <f t="shared" si="7"/>
        <v>1233.5288</v>
      </c>
      <c r="Q292" s="30">
        <f t="shared" si="8"/>
        <v>1233.5288</v>
      </c>
      <c r="R292" s="30" t="str">
        <f t="shared" si="9"/>
        <v/>
      </c>
      <c r="S292" s="30" t="str">
        <f t="shared" si="10"/>
        <v/>
      </c>
      <c r="T292" s="30">
        <f t="shared" si="11"/>
        <v>64794</v>
      </c>
      <c r="U292" s="30">
        <f t="shared" si="12"/>
        <v>79925265.067200005</v>
      </c>
    </row>
    <row r="293" spans="2:21" ht="15.75" customHeight="1" x14ac:dyDescent="0.25">
      <c r="B293" s="49" t="s">
        <v>58</v>
      </c>
      <c r="C293" s="50" t="s">
        <v>94</v>
      </c>
      <c r="D293" s="51" t="s">
        <v>69</v>
      </c>
      <c r="E293" s="30">
        <v>766</v>
      </c>
      <c r="F293" s="30">
        <v>0</v>
      </c>
      <c r="G293" s="30">
        <v>299393</v>
      </c>
      <c r="H293" s="30">
        <v>1</v>
      </c>
      <c r="I293" s="30">
        <v>1</v>
      </c>
      <c r="J293" s="30">
        <f t="shared" si="3"/>
        <v>0</v>
      </c>
      <c r="K293" s="30">
        <v>1</v>
      </c>
      <c r="L293" s="30">
        <f t="shared" si="4"/>
        <v>0</v>
      </c>
      <c r="M293" s="52" t="str">
        <f t="shared" si="5"/>
        <v>OK</v>
      </c>
      <c r="O293" s="30">
        <f t="shared" si="6"/>
        <v>766</v>
      </c>
      <c r="P293" s="30">
        <f t="shared" si="7"/>
        <v>716.36320000000001</v>
      </c>
      <c r="Q293" s="30">
        <f t="shared" si="8"/>
        <v>716.36320000000001</v>
      </c>
      <c r="R293" s="30" t="str">
        <f t="shared" si="9"/>
        <v/>
      </c>
      <c r="S293" s="30" t="str">
        <f t="shared" si="10"/>
        <v/>
      </c>
      <c r="T293" s="30">
        <f t="shared" si="11"/>
        <v>299393</v>
      </c>
      <c r="U293" s="30">
        <f t="shared" si="12"/>
        <v>214474127.53760001</v>
      </c>
    </row>
    <row r="294" spans="2:21" ht="15.75" customHeight="1" x14ac:dyDescent="0.25">
      <c r="B294" s="49" t="s">
        <v>58</v>
      </c>
      <c r="C294" s="50" t="s">
        <v>94</v>
      </c>
      <c r="D294" s="51" t="s">
        <v>70</v>
      </c>
      <c r="E294" s="30">
        <v>0</v>
      </c>
      <c r="F294" s="30">
        <f t="shared" si="1"/>
        <v>1</v>
      </c>
      <c r="G294" s="30">
        <v>0</v>
      </c>
      <c r="H294" s="30">
        <f t="shared" si="2"/>
        <v>1</v>
      </c>
      <c r="I294" s="30">
        <v>1</v>
      </c>
      <c r="J294" s="30">
        <f t="shared" si="3"/>
        <v>0</v>
      </c>
      <c r="K294" s="30">
        <v>0</v>
      </c>
      <c r="L294" s="30">
        <f t="shared" si="4"/>
        <v>1</v>
      </c>
      <c r="M294" s="52" t="str">
        <f t="shared" si="5"/>
        <v>агрегати не працюють</v>
      </c>
      <c r="O294" s="30" t="str">
        <f t="shared" si="6"/>
        <v/>
      </c>
      <c r="P294" s="30" t="str">
        <f t="shared" si="7"/>
        <v/>
      </c>
      <c r="Q294" s="30" t="str">
        <f t="shared" si="8"/>
        <v/>
      </c>
      <c r="R294" s="30" t="str">
        <f t="shared" si="9"/>
        <v/>
      </c>
      <c r="S294" s="30" t="str">
        <f t="shared" si="10"/>
        <v/>
      </c>
      <c r="T294" s="30" t="str">
        <f t="shared" si="11"/>
        <v/>
      </c>
      <c r="U294" s="30" t="str">
        <f t="shared" si="12"/>
        <v/>
      </c>
    </row>
    <row r="295" spans="2:21" ht="15.75" customHeight="1" x14ac:dyDescent="0.25">
      <c r="B295" s="49" t="s">
        <v>58</v>
      </c>
      <c r="C295" s="50" t="s">
        <v>94</v>
      </c>
      <c r="D295" s="51" t="s">
        <v>71</v>
      </c>
      <c r="E295" s="30">
        <v>0</v>
      </c>
      <c r="F295" s="30">
        <f t="shared" si="1"/>
        <v>1</v>
      </c>
      <c r="G295" s="30">
        <v>0</v>
      </c>
      <c r="H295" s="30">
        <f t="shared" si="2"/>
        <v>1</v>
      </c>
      <c r="I295" s="30">
        <v>1</v>
      </c>
      <c r="J295" s="30">
        <f t="shared" si="3"/>
        <v>0</v>
      </c>
      <c r="K295" s="30">
        <v>0</v>
      </c>
      <c r="L295" s="30">
        <f t="shared" si="4"/>
        <v>1</v>
      </c>
      <c r="M295" s="52" t="str">
        <f t="shared" si="5"/>
        <v>агрегати не працюють</v>
      </c>
      <c r="O295" s="30" t="str">
        <f t="shared" si="6"/>
        <v/>
      </c>
      <c r="P295" s="30" t="str">
        <f t="shared" si="7"/>
        <v/>
      </c>
      <c r="Q295" s="30" t="str">
        <f t="shared" si="8"/>
        <v/>
      </c>
      <c r="R295" s="30" t="str">
        <f t="shared" si="9"/>
        <v/>
      </c>
      <c r="S295" s="30" t="str">
        <f t="shared" si="10"/>
        <v/>
      </c>
      <c r="T295" s="30" t="str">
        <f t="shared" si="11"/>
        <v/>
      </c>
      <c r="U295" s="30" t="str">
        <f t="shared" si="12"/>
        <v/>
      </c>
    </row>
    <row r="296" spans="2:21" ht="15.75" customHeight="1" x14ac:dyDescent="0.25">
      <c r="B296" s="49" t="s">
        <v>58</v>
      </c>
      <c r="C296" s="50" t="s">
        <v>94</v>
      </c>
      <c r="D296" s="51" t="s">
        <v>72</v>
      </c>
      <c r="E296" s="30">
        <v>0</v>
      </c>
      <c r="F296" s="30">
        <f t="shared" si="1"/>
        <v>1</v>
      </c>
      <c r="G296" s="30">
        <v>0</v>
      </c>
      <c r="H296" s="30">
        <f t="shared" si="2"/>
        <v>1</v>
      </c>
      <c r="I296" s="30">
        <v>1</v>
      </c>
      <c r="J296" s="30">
        <f t="shared" si="3"/>
        <v>0</v>
      </c>
      <c r="K296" s="30">
        <v>0</v>
      </c>
      <c r="L296" s="30">
        <f t="shared" si="4"/>
        <v>1</v>
      </c>
      <c r="M296" s="52" t="str">
        <f t="shared" si="5"/>
        <v>агрегати не працюють</v>
      </c>
      <c r="O296" s="30" t="str">
        <f t="shared" si="6"/>
        <v/>
      </c>
      <c r="P296" s="30" t="str">
        <f t="shared" si="7"/>
        <v/>
      </c>
      <c r="Q296" s="30" t="str">
        <f t="shared" si="8"/>
        <v/>
      </c>
      <c r="R296" s="30" t="str">
        <f t="shared" si="9"/>
        <v/>
      </c>
      <c r="S296" s="30" t="str">
        <f t="shared" si="10"/>
        <v/>
      </c>
      <c r="T296" s="30" t="str">
        <f t="shared" si="11"/>
        <v/>
      </c>
      <c r="U296" s="30" t="str">
        <f t="shared" si="12"/>
        <v/>
      </c>
    </row>
    <row r="297" spans="2:21" ht="15.75" customHeight="1" x14ac:dyDescent="0.25">
      <c r="B297" s="49" t="s">
        <v>58</v>
      </c>
      <c r="C297" s="50" t="s">
        <v>94</v>
      </c>
      <c r="D297" s="51" t="s">
        <v>73</v>
      </c>
      <c r="E297" s="30">
        <v>1976</v>
      </c>
      <c r="F297" s="30">
        <v>1</v>
      </c>
      <c r="G297" s="30">
        <v>114844</v>
      </c>
      <c r="H297" s="30">
        <v>1</v>
      </c>
      <c r="I297" s="30">
        <v>1</v>
      </c>
      <c r="J297" s="30">
        <f t="shared" si="3"/>
        <v>0</v>
      </c>
      <c r="K297" s="30">
        <v>1</v>
      </c>
      <c r="L297" s="30">
        <f t="shared" si="4"/>
        <v>0</v>
      </c>
      <c r="M297" s="52" t="str">
        <f t="shared" si="5"/>
        <v>OK</v>
      </c>
      <c r="O297" s="30" t="str">
        <f t="shared" si="6"/>
        <v/>
      </c>
      <c r="P297" s="30" t="str">
        <f t="shared" si="7"/>
        <v/>
      </c>
      <c r="Q297" s="30">
        <f t="shared" si="8"/>
        <v>1976</v>
      </c>
      <c r="R297" s="30" t="str">
        <f t="shared" si="9"/>
        <v/>
      </c>
      <c r="S297" s="30" t="str">
        <f t="shared" si="10"/>
        <v/>
      </c>
      <c r="T297" s="30">
        <f t="shared" si="11"/>
        <v>114844</v>
      </c>
      <c r="U297" s="30">
        <f t="shared" si="12"/>
        <v>226931744</v>
      </c>
    </row>
    <row r="298" spans="2:21" ht="15.75" customHeight="1" x14ac:dyDescent="0.25">
      <c r="B298" s="49" t="s">
        <v>58</v>
      </c>
      <c r="C298" s="50" t="s">
        <v>94</v>
      </c>
      <c r="D298" s="51" t="s">
        <v>74</v>
      </c>
      <c r="E298" s="30">
        <v>0</v>
      </c>
      <c r="F298" s="30">
        <f t="shared" si="1"/>
        <v>1</v>
      </c>
      <c r="G298" s="30">
        <v>0</v>
      </c>
      <c r="H298" s="30">
        <f t="shared" si="2"/>
        <v>1</v>
      </c>
      <c r="I298" s="30">
        <v>1</v>
      </c>
      <c r="J298" s="30">
        <f t="shared" si="3"/>
        <v>0</v>
      </c>
      <c r="K298" s="30">
        <v>0</v>
      </c>
      <c r="L298" s="30">
        <f t="shared" si="4"/>
        <v>1</v>
      </c>
      <c r="M298" s="52" t="str">
        <f t="shared" si="5"/>
        <v>агрегати не працюють</v>
      </c>
      <c r="O298" s="30" t="str">
        <f t="shared" si="6"/>
        <v/>
      </c>
      <c r="P298" s="30" t="str">
        <f t="shared" si="7"/>
        <v/>
      </c>
      <c r="Q298" s="30" t="str">
        <f t="shared" si="8"/>
        <v/>
      </c>
      <c r="R298" s="30" t="str">
        <f t="shared" si="9"/>
        <v/>
      </c>
      <c r="S298" s="30" t="str">
        <f t="shared" si="10"/>
        <v/>
      </c>
      <c r="T298" s="30" t="str">
        <f t="shared" si="11"/>
        <v/>
      </c>
      <c r="U298" s="30" t="str">
        <f t="shared" si="12"/>
        <v/>
      </c>
    </row>
    <row r="299" spans="2:21" ht="15.75" customHeight="1" x14ac:dyDescent="0.25">
      <c r="B299" s="49" t="s">
        <v>58</v>
      </c>
      <c r="C299" s="50" t="s">
        <v>94</v>
      </c>
      <c r="D299" s="51" t="s">
        <v>75</v>
      </c>
      <c r="E299" s="30">
        <v>0</v>
      </c>
      <c r="F299" s="30">
        <f t="shared" si="1"/>
        <v>1</v>
      </c>
      <c r="G299" s="30">
        <v>0</v>
      </c>
      <c r="H299" s="30">
        <f t="shared" si="2"/>
        <v>1</v>
      </c>
      <c r="I299" s="30">
        <v>1</v>
      </c>
      <c r="J299" s="30">
        <f t="shared" si="3"/>
        <v>0</v>
      </c>
      <c r="K299" s="30">
        <v>0</v>
      </c>
      <c r="L299" s="30">
        <f t="shared" si="4"/>
        <v>1</v>
      </c>
      <c r="M299" s="52" t="str">
        <f t="shared" si="5"/>
        <v>агрегати не працюють</v>
      </c>
      <c r="O299" s="30" t="str">
        <f t="shared" si="6"/>
        <v/>
      </c>
      <c r="P299" s="30" t="str">
        <f t="shared" si="7"/>
        <v/>
      </c>
      <c r="Q299" s="30" t="str">
        <f t="shared" si="8"/>
        <v/>
      </c>
      <c r="R299" s="30" t="str">
        <f t="shared" si="9"/>
        <v/>
      </c>
      <c r="S299" s="30" t="str">
        <f t="shared" si="10"/>
        <v/>
      </c>
      <c r="T299" s="30" t="str">
        <f t="shared" si="11"/>
        <v/>
      </c>
      <c r="U299" s="30" t="str">
        <f t="shared" si="12"/>
        <v/>
      </c>
    </row>
    <row r="300" spans="2:21" ht="15.75" customHeight="1" x14ac:dyDescent="0.25">
      <c r="B300" s="49" t="s">
        <v>58</v>
      </c>
      <c r="C300" s="50" t="s">
        <v>94</v>
      </c>
      <c r="D300" s="51" t="s">
        <v>76</v>
      </c>
      <c r="E300" s="30">
        <v>0</v>
      </c>
      <c r="F300" s="30">
        <f t="shared" si="1"/>
        <v>1</v>
      </c>
      <c r="G300" s="30">
        <v>0</v>
      </c>
      <c r="H300" s="30">
        <f t="shared" si="2"/>
        <v>1</v>
      </c>
      <c r="I300" s="30">
        <v>1</v>
      </c>
      <c r="J300" s="30">
        <f t="shared" si="3"/>
        <v>0</v>
      </c>
      <c r="K300" s="30">
        <v>0</v>
      </c>
      <c r="L300" s="30">
        <f t="shared" si="4"/>
        <v>1</v>
      </c>
      <c r="M300" s="52" t="str">
        <f t="shared" si="5"/>
        <v>агрегати не працюють</v>
      </c>
      <c r="O300" s="30" t="str">
        <f t="shared" si="6"/>
        <v/>
      </c>
      <c r="P300" s="30" t="str">
        <f t="shared" si="7"/>
        <v/>
      </c>
      <c r="Q300" s="30" t="str">
        <f t="shared" si="8"/>
        <v/>
      </c>
      <c r="R300" s="30" t="str">
        <f t="shared" si="9"/>
        <v/>
      </c>
      <c r="S300" s="30" t="str">
        <f t="shared" si="10"/>
        <v/>
      </c>
      <c r="T300" s="30" t="str">
        <f t="shared" si="11"/>
        <v/>
      </c>
      <c r="U300" s="30" t="str">
        <f t="shared" si="12"/>
        <v/>
      </c>
    </row>
    <row r="301" spans="2:21" ht="15.75" customHeight="1" x14ac:dyDescent="0.25">
      <c r="B301" s="49" t="s">
        <v>58</v>
      </c>
      <c r="C301" s="50" t="s">
        <v>94</v>
      </c>
      <c r="D301" s="51" t="s">
        <v>77</v>
      </c>
      <c r="E301" s="30">
        <v>0</v>
      </c>
      <c r="F301" s="30">
        <f t="shared" si="1"/>
        <v>1</v>
      </c>
      <c r="G301" s="30">
        <v>0</v>
      </c>
      <c r="H301" s="30">
        <f t="shared" si="2"/>
        <v>1</v>
      </c>
      <c r="I301" s="30">
        <v>1</v>
      </c>
      <c r="J301" s="30">
        <f t="shared" si="3"/>
        <v>0</v>
      </c>
      <c r="K301" s="30">
        <v>0</v>
      </c>
      <c r="L301" s="30">
        <f t="shared" si="4"/>
        <v>1</v>
      </c>
      <c r="M301" s="52" t="str">
        <f t="shared" si="5"/>
        <v>агрегати не працюють</v>
      </c>
      <c r="O301" s="30" t="str">
        <f t="shared" si="6"/>
        <v/>
      </c>
      <c r="P301" s="30" t="str">
        <f t="shared" si="7"/>
        <v/>
      </c>
      <c r="Q301" s="30" t="str">
        <f t="shared" si="8"/>
        <v/>
      </c>
      <c r="R301" s="30" t="str">
        <f t="shared" si="9"/>
        <v/>
      </c>
      <c r="S301" s="30" t="str">
        <f t="shared" si="10"/>
        <v/>
      </c>
      <c r="T301" s="30" t="str">
        <f t="shared" si="11"/>
        <v/>
      </c>
      <c r="U301" s="30" t="str">
        <f t="shared" si="12"/>
        <v/>
      </c>
    </row>
    <row r="302" spans="2:21" ht="15.75" customHeight="1" x14ac:dyDescent="0.25">
      <c r="B302" s="49" t="s">
        <v>58</v>
      </c>
      <c r="C302" s="50" t="s">
        <v>94</v>
      </c>
      <c r="D302" s="51" t="s">
        <v>78</v>
      </c>
      <c r="E302" s="30">
        <v>0</v>
      </c>
      <c r="F302" s="30">
        <f t="shared" si="1"/>
        <v>1</v>
      </c>
      <c r="G302" s="30">
        <v>0</v>
      </c>
      <c r="H302" s="30">
        <f t="shared" si="2"/>
        <v>1</v>
      </c>
      <c r="I302" s="30">
        <v>1</v>
      </c>
      <c r="J302" s="30">
        <f t="shared" si="3"/>
        <v>0</v>
      </c>
      <c r="K302" s="30">
        <v>0</v>
      </c>
      <c r="L302" s="30">
        <f t="shared" si="4"/>
        <v>1</v>
      </c>
      <c r="M302" s="52" t="str">
        <f t="shared" si="5"/>
        <v>агрегати не працюють</v>
      </c>
      <c r="O302" s="30" t="str">
        <f t="shared" si="6"/>
        <v/>
      </c>
      <c r="P302" s="30" t="str">
        <f t="shared" si="7"/>
        <v/>
      </c>
      <c r="Q302" s="30" t="str">
        <f t="shared" si="8"/>
        <v/>
      </c>
      <c r="R302" s="30" t="str">
        <f t="shared" si="9"/>
        <v/>
      </c>
      <c r="S302" s="30" t="str">
        <f t="shared" si="10"/>
        <v/>
      </c>
      <c r="T302" s="30" t="str">
        <f t="shared" si="11"/>
        <v/>
      </c>
      <c r="U302" s="30" t="str">
        <f t="shared" si="12"/>
        <v/>
      </c>
    </row>
    <row r="303" spans="2:21" ht="15.75" customHeight="1" x14ac:dyDescent="0.25">
      <c r="B303" s="49" t="s">
        <v>58</v>
      </c>
      <c r="C303" s="50" t="s">
        <v>94</v>
      </c>
      <c r="D303" s="51" t="s">
        <v>79</v>
      </c>
      <c r="E303" s="30">
        <v>1308</v>
      </c>
      <c r="F303" s="30">
        <v>1</v>
      </c>
      <c r="G303" s="30">
        <v>151274</v>
      </c>
      <c r="H303" s="30">
        <v>0</v>
      </c>
      <c r="I303" s="30">
        <v>1</v>
      </c>
      <c r="J303" s="30">
        <f t="shared" si="3"/>
        <v>0</v>
      </c>
      <c r="K303" s="30">
        <v>1</v>
      </c>
      <c r="L303" s="30">
        <f t="shared" si="4"/>
        <v>0</v>
      </c>
      <c r="M303" s="52" t="str">
        <f t="shared" si="5"/>
        <v>OK</v>
      </c>
      <c r="O303" s="30" t="str">
        <f t="shared" si="6"/>
        <v/>
      </c>
      <c r="P303" s="30" t="str">
        <f t="shared" si="7"/>
        <v/>
      </c>
      <c r="Q303" s="30">
        <f t="shared" si="8"/>
        <v>1308</v>
      </c>
      <c r="R303" s="30">
        <f t="shared" si="9"/>
        <v>151274</v>
      </c>
      <c r="S303" s="30">
        <f t="shared" si="10"/>
        <v>180787.55740000002</v>
      </c>
      <c r="T303" s="30">
        <f t="shared" si="11"/>
        <v>180787.55740000002</v>
      </c>
      <c r="U303" s="30">
        <f t="shared" si="12"/>
        <v>236470125.07920003</v>
      </c>
    </row>
    <row r="304" spans="2:21" ht="15.75" customHeight="1" x14ac:dyDescent="0.25">
      <c r="B304" s="49" t="s">
        <v>58</v>
      </c>
      <c r="C304" s="50" t="s">
        <v>94</v>
      </c>
      <c r="D304" s="51" t="s">
        <v>80</v>
      </c>
      <c r="E304" s="30">
        <v>1668</v>
      </c>
      <c r="F304" s="30">
        <v>0</v>
      </c>
      <c r="G304" s="30">
        <v>177071</v>
      </c>
      <c r="H304" s="30">
        <v>1</v>
      </c>
      <c r="I304" s="30">
        <v>1</v>
      </c>
      <c r="J304" s="30">
        <f t="shared" si="3"/>
        <v>0</v>
      </c>
      <c r="K304" s="30">
        <v>1</v>
      </c>
      <c r="L304" s="30">
        <f t="shared" si="4"/>
        <v>0</v>
      </c>
      <c r="M304" s="52" t="str">
        <f t="shared" si="5"/>
        <v>OK</v>
      </c>
      <c r="O304" s="30">
        <f t="shared" si="6"/>
        <v>1668</v>
      </c>
      <c r="P304" s="30">
        <f t="shared" si="7"/>
        <v>1559.9136000000001</v>
      </c>
      <c r="Q304" s="30">
        <f t="shared" si="8"/>
        <v>1559.9136000000001</v>
      </c>
      <c r="R304" s="30" t="str">
        <f t="shared" si="9"/>
        <v/>
      </c>
      <c r="S304" s="30" t="str">
        <f t="shared" si="10"/>
        <v/>
      </c>
      <c r="T304" s="30">
        <f t="shared" si="11"/>
        <v>177071</v>
      </c>
      <c r="U304" s="30">
        <f t="shared" si="12"/>
        <v>276215461.06560004</v>
      </c>
    </row>
    <row r="305" spans="2:21" ht="15.75" customHeight="1" x14ac:dyDescent="0.25">
      <c r="B305" s="49" t="s">
        <v>58</v>
      </c>
      <c r="C305" s="50" t="s">
        <v>94</v>
      </c>
      <c r="D305" s="51" t="s">
        <v>81</v>
      </c>
      <c r="E305" s="30">
        <v>0</v>
      </c>
      <c r="F305" s="30">
        <f t="shared" si="1"/>
        <v>1</v>
      </c>
      <c r="G305" s="30">
        <v>0</v>
      </c>
      <c r="H305" s="30">
        <f t="shared" si="2"/>
        <v>1</v>
      </c>
      <c r="I305" s="30">
        <v>1</v>
      </c>
      <c r="J305" s="30">
        <f t="shared" si="3"/>
        <v>0</v>
      </c>
      <c r="K305" s="30">
        <v>0</v>
      </c>
      <c r="L305" s="30">
        <f t="shared" si="4"/>
        <v>1</v>
      </c>
      <c r="M305" s="52" t="str">
        <f t="shared" si="5"/>
        <v>агрегати не працюють</v>
      </c>
      <c r="O305" s="30" t="str">
        <f t="shared" si="6"/>
        <v/>
      </c>
      <c r="P305" s="30" t="str">
        <f t="shared" si="7"/>
        <v/>
      </c>
      <c r="Q305" s="30" t="str">
        <f t="shared" si="8"/>
        <v/>
      </c>
      <c r="R305" s="30" t="str">
        <f t="shared" si="9"/>
        <v/>
      </c>
      <c r="S305" s="30" t="str">
        <f t="shared" si="10"/>
        <v/>
      </c>
      <c r="T305" s="30" t="str">
        <f t="shared" si="11"/>
        <v/>
      </c>
      <c r="U305" s="30" t="str">
        <f t="shared" si="12"/>
        <v/>
      </c>
    </row>
    <row r="306" spans="2:21" ht="15.75" customHeight="1" x14ac:dyDescent="0.25">
      <c r="B306" s="49" t="s">
        <v>58</v>
      </c>
      <c r="C306" s="50" t="s">
        <v>94</v>
      </c>
      <c r="D306" s="51" t="s">
        <v>82</v>
      </c>
      <c r="E306" s="30">
        <v>0</v>
      </c>
      <c r="F306" s="30">
        <f t="shared" si="1"/>
        <v>1</v>
      </c>
      <c r="G306" s="30">
        <v>0</v>
      </c>
      <c r="H306" s="30">
        <f t="shared" si="2"/>
        <v>1</v>
      </c>
      <c r="I306" s="30">
        <v>1</v>
      </c>
      <c r="J306" s="30">
        <f t="shared" si="3"/>
        <v>0</v>
      </c>
      <c r="K306" s="30">
        <v>0</v>
      </c>
      <c r="L306" s="30">
        <f t="shared" si="4"/>
        <v>1</v>
      </c>
      <c r="M306" s="52" t="str">
        <f t="shared" si="5"/>
        <v>агрегати не працюють</v>
      </c>
      <c r="O306" s="30" t="str">
        <f t="shared" si="6"/>
        <v/>
      </c>
      <c r="P306" s="30" t="str">
        <f t="shared" si="7"/>
        <v/>
      </c>
      <c r="Q306" s="30" t="str">
        <f t="shared" si="8"/>
        <v/>
      </c>
      <c r="R306" s="30" t="str">
        <f t="shared" si="9"/>
        <v/>
      </c>
      <c r="S306" s="30" t="str">
        <f t="shared" si="10"/>
        <v/>
      </c>
      <c r="T306" s="30" t="str">
        <f t="shared" si="11"/>
        <v/>
      </c>
      <c r="U306" s="30" t="str">
        <f t="shared" si="12"/>
        <v/>
      </c>
    </row>
    <row r="307" spans="2:21" ht="15.75" customHeight="1" x14ac:dyDescent="0.25">
      <c r="B307" s="49" t="s">
        <v>58</v>
      </c>
      <c r="C307" s="50" t="s">
        <v>94</v>
      </c>
      <c r="D307" s="51" t="s">
        <v>83</v>
      </c>
      <c r="E307" s="30">
        <v>573</v>
      </c>
      <c r="F307" s="30">
        <v>1</v>
      </c>
      <c r="G307" s="30">
        <v>240112</v>
      </c>
      <c r="H307" s="30">
        <v>0</v>
      </c>
      <c r="I307" s="30">
        <v>1</v>
      </c>
      <c r="J307" s="30">
        <f t="shared" si="3"/>
        <v>0</v>
      </c>
      <c r="K307" s="30">
        <v>1</v>
      </c>
      <c r="L307" s="30">
        <f t="shared" si="4"/>
        <v>0</v>
      </c>
      <c r="M307" s="52" t="str">
        <f t="shared" si="5"/>
        <v>OK</v>
      </c>
      <c r="O307" s="30" t="str">
        <f t="shared" si="6"/>
        <v/>
      </c>
      <c r="P307" s="30" t="str">
        <f t="shared" si="7"/>
        <v/>
      </c>
      <c r="Q307" s="30">
        <f t="shared" si="8"/>
        <v>573</v>
      </c>
      <c r="R307" s="30">
        <f t="shared" si="9"/>
        <v>240112</v>
      </c>
      <c r="S307" s="30">
        <f t="shared" si="10"/>
        <v>286957.85120000003</v>
      </c>
      <c r="T307" s="30">
        <f t="shared" si="11"/>
        <v>286957.85120000003</v>
      </c>
      <c r="U307" s="30">
        <f t="shared" si="12"/>
        <v>164426848.73760003</v>
      </c>
    </row>
    <row r="308" spans="2:21" ht="15.75" customHeight="1" x14ac:dyDescent="0.25">
      <c r="B308" s="49" t="s">
        <v>58</v>
      </c>
      <c r="C308" s="50" t="s">
        <v>95</v>
      </c>
      <c r="D308" s="51" t="s">
        <v>60</v>
      </c>
      <c r="E308" s="30">
        <v>746</v>
      </c>
      <c r="F308" s="30">
        <v>0</v>
      </c>
      <c r="G308" s="30">
        <v>158820</v>
      </c>
      <c r="H308" s="30">
        <v>0</v>
      </c>
      <c r="I308" s="30">
        <v>1</v>
      </c>
      <c r="J308" s="30">
        <f t="shared" si="3"/>
        <v>0</v>
      </c>
      <c r="K308" s="30">
        <v>1</v>
      </c>
      <c r="L308" s="30">
        <f t="shared" si="4"/>
        <v>0</v>
      </c>
      <c r="M308" s="52" t="str">
        <f t="shared" si="5"/>
        <v>OK</v>
      </c>
      <c r="O308" s="30">
        <f t="shared" si="6"/>
        <v>746</v>
      </c>
      <c r="P308" s="30">
        <f t="shared" si="7"/>
        <v>697.65920000000006</v>
      </c>
      <c r="Q308" s="30">
        <f t="shared" si="8"/>
        <v>697.65920000000006</v>
      </c>
      <c r="R308" s="30">
        <f t="shared" si="9"/>
        <v>158820</v>
      </c>
      <c r="S308" s="30">
        <f t="shared" si="10"/>
        <v>189805.78200000001</v>
      </c>
      <c r="T308" s="30">
        <f t="shared" si="11"/>
        <v>189805.78200000001</v>
      </c>
      <c r="U308" s="30">
        <f t="shared" si="12"/>
        <v>132419750.02549441</v>
      </c>
    </row>
    <row r="309" spans="2:21" ht="15.75" customHeight="1" x14ac:dyDescent="0.25">
      <c r="B309" s="49" t="s">
        <v>58</v>
      </c>
      <c r="C309" s="50" t="s">
        <v>95</v>
      </c>
      <c r="D309" s="51" t="s">
        <v>61</v>
      </c>
      <c r="E309" s="30">
        <v>1946</v>
      </c>
      <c r="F309" s="30">
        <v>1</v>
      </c>
      <c r="G309" s="30">
        <v>165544</v>
      </c>
      <c r="H309" s="30">
        <v>0</v>
      </c>
      <c r="I309" s="30">
        <v>1</v>
      </c>
      <c r="J309" s="30">
        <f t="shared" si="3"/>
        <v>0</v>
      </c>
      <c r="K309" s="30">
        <v>1</v>
      </c>
      <c r="L309" s="30">
        <f t="shared" si="4"/>
        <v>0</v>
      </c>
      <c r="M309" s="52" t="str">
        <f t="shared" si="5"/>
        <v>OK</v>
      </c>
      <c r="O309" s="30" t="str">
        <f t="shared" si="6"/>
        <v/>
      </c>
      <c r="P309" s="30" t="str">
        <f t="shared" si="7"/>
        <v/>
      </c>
      <c r="Q309" s="30">
        <f t="shared" si="8"/>
        <v>1946</v>
      </c>
      <c r="R309" s="30">
        <f t="shared" si="9"/>
        <v>165544</v>
      </c>
      <c r="S309" s="30">
        <f t="shared" si="10"/>
        <v>197841.63440000001</v>
      </c>
      <c r="T309" s="30">
        <f t="shared" si="11"/>
        <v>197841.63440000001</v>
      </c>
      <c r="U309" s="30">
        <f t="shared" si="12"/>
        <v>384999820.5424</v>
      </c>
    </row>
    <row r="310" spans="2:21" ht="15.75" customHeight="1" x14ac:dyDescent="0.25">
      <c r="B310" s="49" t="s">
        <v>58</v>
      </c>
      <c r="C310" s="50" t="s">
        <v>95</v>
      </c>
      <c r="D310" s="51" t="s">
        <v>62</v>
      </c>
      <c r="E310" s="30">
        <v>0</v>
      </c>
      <c r="F310" s="30">
        <f t="shared" si="1"/>
        <v>1</v>
      </c>
      <c r="G310" s="30">
        <v>0</v>
      </c>
      <c r="H310" s="30">
        <f t="shared" si="2"/>
        <v>1</v>
      </c>
      <c r="I310" s="30">
        <v>1</v>
      </c>
      <c r="J310" s="30">
        <f t="shared" si="3"/>
        <v>0</v>
      </c>
      <c r="K310" s="30">
        <v>0</v>
      </c>
      <c r="L310" s="30">
        <f t="shared" si="4"/>
        <v>1</v>
      </c>
      <c r="M310" s="52" t="str">
        <f t="shared" si="5"/>
        <v>агрегати не працюють</v>
      </c>
      <c r="O310" s="30" t="str">
        <f t="shared" si="6"/>
        <v/>
      </c>
      <c r="P310" s="30" t="str">
        <f t="shared" si="7"/>
        <v/>
      </c>
      <c r="Q310" s="30" t="str">
        <f t="shared" si="8"/>
        <v/>
      </c>
      <c r="R310" s="30" t="str">
        <f t="shared" si="9"/>
        <v/>
      </c>
      <c r="S310" s="30" t="str">
        <f t="shared" si="10"/>
        <v/>
      </c>
      <c r="T310" s="30" t="str">
        <f t="shared" si="11"/>
        <v/>
      </c>
      <c r="U310" s="30" t="str">
        <f t="shared" si="12"/>
        <v/>
      </c>
    </row>
    <row r="311" spans="2:21" ht="15.75" customHeight="1" x14ac:dyDescent="0.25">
      <c r="B311" s="49" t="s">
        <v>58</v>
      </c>
      <c r="C311" s="50" t="s">
        <v>95</v>
      </c>
      <c r="D311" s="51" t="s">
        <v>63</v>
      </c>
      <c r="E311" s="30">
        <v>687</v>
      </c>
      <c r="F311" s="30">
        <v>0</v>
      </c>
      <c r="G311" s="30">
        <v>277398</v>
      </c>
      <c r="H311" s="30">
        <v>1</v>
      </c>
      <c r="I311" s="30">
        <v>1</v>
      </c>
      <c r="J311" s="30">
        <f t="shared" si="3"/>
        <v>0</v>
      </c>
      <c r="K311" s="30">
        <v>1</v>
      </c>
      <c r="L311" s="30">
        <f t="shared" si="4"/>
        <v>0</v>
      </c>
      <c r="M311" s="52" t="str">
        <f t="shared" si="5"/>
        <v>OK</v>
      </c>
      <c r="O311" s="30">
        <f t="shared" si="6"/>
        <v>687</v>
      </c>
      <c r="P311" s="30">
        <f t="shared" si="7"/>
        <v>642.48239999999998</v>
      </c>
      <c r="Q311" s="30">
        <f t="shared" si="8"/>
        <v>642.48239999999998</v>
      </c>
      <c r="R311" s="30" t="str">
        <f t="shared" si="9"/>
        <v/>
      </c>
      <c r="S311" s="30" t="str">
        <f t="shared" si="10"/>
        <v/>
      </c>
      <c r="T311" s="30">
        <f t="shared" si="11"/>
        <v>277398</v>
      </c>
      <c r="U311" s="30">
        <f t="shared" si="12"/>
        <v>178223332.79519999</v>
      </c>
    </row>
    <row r="312" spans="2:21" ht="15.75" customHeight="1" x14ac:dyDescent="0.25">
      <c r="B312" s="49" t="s">
        <v>58</v>
      </c>
      <c r="C312" s="50" t="s">
        <v>95</v>
      </c>
      <c r="D312" s="51" t="s">
        <v>64</v>
      </c>
      <c r="E312" s="30">
        <v>1379</v>
      </c>
      <c r="F312" s="30">
        <v>0</v>
      </c>
      <c r="G312" s="30">
        <v>132190</v>
      </c>
      <c r="H312" s="30">
        <v>1</v>
      </c>
      <c r="I312" s="30">
        <v>1</v>
      </c>
      <c r="J312" s="30">
        <f t="shared" si="3"/>
        <v>0</v>
      </c>
      <c r="K312" s="30">
        <v>1</v>
      </c>
      <c r="L312" s="30">
        <f t="shared" si="4"/>
        <v>0</v>
      </c>
      <c r="M312" s="52" t="str">
        <f t="shared" si="5"/>
        <v>OK</v>
      </c>
      <c r="O312" s="30">
        <f t="shared" si="6"/>
        <v>1379</v>
      </c>
      <c r="P312" s="30">
        <f t="shared" si="7"/>
        <v>1289.6408000000001</v>
      </c>
      <c r="Q312" s="30">
        <f t="shared" si="8"/>
        <v>1289.6408000000001</v>
      </c>
      <c r="R312" s="30" t="str">
        <f t="shared" si="9"/>
        <v/>
      </c>
      <c r="S312" s="30" t="str">
        <f t="shared" si="10"/>
        <v/>
      </c>
      <c r="T312" s="30">
        <f t="shared" si="11"/>
        <v>132190</v>
      </c>
      <c r="U312" s="30">
        <f t="shared" si="12"/>
        <v>170477617.35200003</v>
      </c>
    </row>
    <row r="313" spans="2:21" ht="15.75" customHeight="1" x14ac:dyDescent="0.25">
      <c r="B313" s="49" t="s">
        <v>58</v>
      </c>
      <c r="C313" s="50" t="s">
        <v>95</v>
      </c>
      <c r="D313" s="51" t="s">
        <v>65</v>
      </c>
      <c r="E313" s="30">
        <v>0</v>
      </c>
      <c r="F313" s="30">
        <f t="shared" si="1"/>
        <v>1</v>
      </c>
      <c r="G313" s="30">
        <v>0</v>
      </c>
      <c r="H313" s="30">
        <f t="shared" si="2"/>
        <v>1</v>
      </c>
      <c r="I313" s="30">
        <v>1</v>
      </c>
      <c r="J313" s="30">
        <f t="shared" si="3"/>
        <v>0</v>
      </c>
      <c r="K313" s="30">
        <v>0</v>
      </c>
      <c r="L313" s="30">
        <f t="shared" si="4"/>
        <v>1</v>
      </c>
      <c r="M313" s="52" t="str">
        <f t="shared" si="5"/>
        <v>агрегати не працюють</v>
      </c>
      <c r="O313" s="30" t="str">
        <f t="shared" si="6"/>
        <v/>
      </c>
      <c r="P313" s="30" t="str">
        <f t="shared" si="7"/>
        <v/>
      </c>
      <c r="Q313" s="30" t="str">
        <f t="shared" si="8"/>
        <v/>
      </c>
      <c r="R313" s="30" t="str">
        <f t="shared" si="9"/>
        <v/>
      </c>
      <c r="S313" s="30" t="str">
        <f t="shared" si="10"/>
        <v/>
      </c>
      <c r="T313" s="30" t="str">
        <f t="shared" si="11"/>
        <v/>
      </c>
      <c r="U313" s="30" t="str">
        <f t="shared" si="12"/>
        <v/>
      </c>
    </row>
    <row r="314" spans="2:21" ht="15.75" customHeight="1" x14ac:dyDescent="0.25">
      <c r="B314" s="49" t="s">
        <v>58</v>
      </c>
      <c r="C314" s="50" t="s">
        <v>95</v>
      </c>
      <c r="D314" s="51" t="s">
        <v>66</v>
      </c>
      <c r="E314" s="30">
        <v>327</v>
      </c>
      <c r="F314" s="30">
        <v>0</v>
      </c>
      <c r="G314" s="30">
        <v>264070</v>
      </c>
      <c r="H314" s="30">
        <v>0</v>
      </c>
      <c r="I314" s="30">
        <v>1</v>
      </c>
      <c r="J314" s="30">
        <f t="shared" si="3"/>
        <v>0</v>
      </c>
      <c r="K314" s="30">
        <v>1</v>
      </c>
      <c r="L314" s="30">
        <f t="shared" si="4"/>
        <v>0</v>
      </c>
      <c r="M314" s="52" t="str">
        <f t="shared" si="5"/>
        <v>OK</v>
      </c>
      <c r="O314" s="30">
        <f t="shared" si="6"/>
        <v>327</v>
      </c>
      <c r="P314" s="30">
        <f t="shared" si="7"/>
        <v>305.81040000000002</v>
      </c>
      <c r="Q314" s="30">
        <f t="shared" si="8"/>
        <v>305.81040000000002</v>
      </c>
      <c r="R314" s="30">
        <f t="shared" si="9"/>
        <v>264070</v>
      </c>
      <c r="S314" s="30">
        <f t="shared" si="10"/>
        <v>315590.05700000003</v>
      </c>
      <c r="T314" s="30">
        <f t="shared" si="11"/>
        <v>315590.05700000003</v>
      </c>
      <c r="U314" s="30">
        <f t="shared" si="12"/>
        <v>96510721.567192808</v>
      </c>
    </row>
    <row r="315" spans="2:21" ht="15.75" customHeight="1" x14ac:dyDescent="0.25">
      <c r="B315" s="49" t="s">
        <v>58</v>
      </c>
      <c r="C315" s="50" t="s">
        <v>95</v>
      </c>
      <c r="D315" s="51" t="s">
        <v>67</v>
      </c>
      <c r="E315" s="30">
        <v>1388</v>
      </c>
      <c r="F315" s="30">
        <v>0</v>
      </c>
      <c r="G315" s="30">
        <v>166122</v>
      </c>
      <c r="H315" s="30">
        <v>1</v>
      </c>
      <c r="I315" s="30">
        <v>1</v>
      </c>
      <c r="J315" s="30">
        <f t="shared" si="3"/>
        <v>0</v>
      </c>
      <c r="K315" s="30">
        <v>1</v>
      </c>
      <c r="L315" s="30">
        <f t="shared" si="4"/>
        <v>0</v>
      </c>
      <c r="M315" s="52" t="str">
        <f t="shared" si="5"/>
        <v>OK</v>
      </c>
      <c r="O315" s="30">
        <f t="shared" si="6"/>
        <v>1388</v>
      </c>
      <c r="P315" s="30">
        <f t="shared" si="7"/>
        <v>1298.0576000000001</v>
      </c>
      <c r="Q315" s="30">
        <f t="shared" si="8"/>
        <v>1298.0576000000001</v>
      </c>
      <c r="R315" s="30" t="str">
        <f t="shared" si="9"/>
        <v/>
      </c>
      <c r="S315" s="30" t="str">
        <f t="shared" si="10"/>
        <v/>
      </c>
      <c r="T315" s="30">
        <f t="shared" si="11"/>
        <v>166122</v>
      </c>
      <c r="U315" s="30">
        <f t="shared" si="12"/>
        <v>215635924.62720001</v>
      </c>
    </row>
    <row r="316" spans="2:21" ht="15.75" customHeight="1" x14ac:dyDescent="0.25">
      <c r="B316" s="49" t="s">
        <v>58</v>
      </c>
      <c r="C316" s="50" t="s">
        <v>95</v>
      </c>
      <c r="D316" s="51" t="s">
        <v>68</v>
      </c>
      <c r="E316" s="30">
        <v>0</v>
      </c>
      <c r="F316" s="30">
        <f t="shared" si="1"/>
        <v>1</v>
      </c>
      <c r="G316" s="30">
        <v>0</v>
      </c>
      <c r="H316" s="30">
        <f t="shared" si="2"/>
        <v>1</v>
      </c>
      <c r="I316" s="30">
        <v>1</v>
      </c>
      <c r="J316" s="30">
        <f t="shared" si="3"/>
        <v>0</v>
      </c>
      <c r="K316" s="30">
        <v>0</v>
      </c>
      <c r="L316" s="30">
        <f t="shared" si="4"/>
        <v>1</v>
      </c>
      <c r="M316" s="52" t="str">
        <f t="shared" si="5"/>
        <v>агрегати не працюють</v>
      </c>
      <c r="O316" s="30" t="str">
        <f t="shared" si="6"/>
        <v/>
      </c>
      <c r="P316" s="30" t="str">
        <f t="shared" si="7"/>
        <v/>
      </c>
      <c r="Q316" s="30" t="str">
        <f t="shared" si="8"/>
        <v/>
      </c>
      <c r="R316" s="30" t="str">
        <f t="shared" si="9"/>
        <v/>
      </c>
      <c r="S316" s="30" t="str">
        <f t="shared" si="10"/>
        <v/>
      </c>
      <c r="T316" s="30" t="str">
        <f t="shared" si="11"/>
        <v/>
      </c>
      <c r="U316" s="30" t="str">
        <f t="shared" si="12"/>
        <v/>
      </c>
    </row>
    <row r="317" spans="2:21" ht="15.75" customHeight="1" x14ac:dyDescent="0.25">
      <c r="B317" s="49" t="s">
        <v>58</v>
      </c>
      <c r="C317" s="50" t="s">
        <v>95</v>
      </c>
      <c r="D317" s="51" t="s">
        <v>69</v>
      </c>
      <c r="E317" s="30">
        <v>0</v>
      </c>
      <c r="F317" s="30">
        <f t="shared" si="1"/>
        <v>1</v>
      </c>
      <c r="G317" s="30">
        <v>0</v>
      </c>
      <c r="H317" s="30">
        <f t="shared" si="2"/>
        <v>1</v>
      </c>
      <c r="I317" s="30">
        <v>1</v>
      </c>
      <c r="J317" s="30">
        <f t="shared" si="3"/>
        <v>0</v>
      </c>
      <c r="K317" s="30">
        <v>0</v>
      </c>
      <c r="L317" s="30">
        <f t="shared" si="4"/>
        <v>1</v>
      </c>
      <c r="M317" s="52" t="str">
        <f t="shared" si="5"/>
        <v>агрегати не працюють</v>
      </c>
      <c r="O317" s="30" t="str">
        <f t="shared" si="6"/>
        <v/>
      </c>
      <c r="P317" s="30" t="str">
        <f t="shared" si="7"/>
        <v/>
      </c>
      <c r="Q317" s="30" t="str">
        <f t="shared" si="8"/>
        <v/>
      </c>
      <c r="R317" s="30" t="str">
        <f t="shared" si="9"/>
        <v/>
      </c>
      <c r="S317" s="30" t="str">
        <f t="shared" si="10"/>
        <v/>
      </c>
      <c r="T317" s="30" t="str">
        <f t="shared" si="11"/>
        <v/>
      </c>
      <c r="U317" s="30" t="str">
        <f t="shared" si="12"/>
        <v/>
      </c>
    </row>
    <row r="318" spans="2:21" ht="15.75" customHeight="1" x14ac:dyDescent="0.25">
      <c r="B318" s="49" t="s">
        <v>58</v>
      </c>
      <c r="C318" s="50" t="s">
        <v>95</v>
      </c>
      <c r="D318" s="51" t="s">
        <v>70</v>
      </c>
      <c r="E318" s="30">
        <v>0</v>
      </c>
      <c r="F318" s="30">
        <f t="shared" si="1"/>
        <v>1</v>
      </c>
      <c r="G318" s="30">
        <v>0</v>
      </c>
      <c r="H318" s="30">
        <f t="shared" si="2"/>
        <v>1</v>
      </c>
      <c r="I318" s="30">
        <v>1</v>
      </c>
      <c r="J318" s="30">
        <f t="shared" si="3"/>
        <v>0</v>
      </c>
      <c r="K318" s="30">
        <v>0</v>
      </c>
      <c r="L318" s="30">
        <f t="shared" si="4"/>
        <v>1</v>
      </c>
      <c r="M318" s="52" t="str">
        <f t="shared" si="5"/>
        <v>агрегати не працюють</v>
      </c>
      <c r="O318" s="30" t="str">
        <f t="shared" si="6"/>
        <v/>
      </c>
      <c r="P318" s="30" t="str">
        <f t="shared" si="7"/>
        <v/>
      </c>
      <c r="Q318" s="30" t="str">
        <f t="shared" si="8"/>
        <v/>
      </c>
      <c r="R318" s="30" t="str">
        <f t="shared" si="9"/>
        <v/>
      </c>
      <c r="S318" s="30" t="str">
        <f t="shared" si="10"/>
        <v/>
      </c>
      <c r="T318" s="30" t="str">
        <f t="shared" si="11"/>
        <v/>
      </c>
      <c r="U318" s="30" t="str">
        <f t="shared" si="12"/>
        <v/>
      </c>
    </row>
    <row r="319" spans="2:21" ht="15.75" customHeight="1" x14ac:dyDescent="0.25">
      <c r="B319" s="49" t="s">
        <v>58</v>
      </c>
      <c r="C319" s="50" t="s">
        <v>95</v>
      </c>
      <c r="D319" s="51" t="s">
        <v>71</v>
      </c>
      <c r="E319" s="30">
        <v>1864</v>
      </c>
      <c r="F319" s="30">
        <v>0</v>
      </c>
      <c r="G319" s="30">
        <v>271971</v>
      </c>
      <c r="H319" s="30">
        <v>1</v>
      </c>
      <c r="I319" s="30">
        <v>1</v>
      </c>
      <c r="J319" s="30">
        <f t="shared" si="3"/>
        <v>0</v>
      </c>
      <c r="K319" s="30">
        <v>1</v>
      </c>
      <c r="L319" s="30">
        <f t="shared" si="4"/>
        <v>0</v>
      </c>
      <c r="M319" s="52" t="str">
        <f t="shared" si="5"/>
        <v>OK</v>
      </c>
      <c r="O319" s="30">
        <f t="shared" si="6"/>
        <v>1864</v>
      </c>
      <c r="P319" s="30">
        <f t="shared" si="7"/>
        <v>1743.2128</v>
      </c>
      <c r="Q319" s="30">
        <f t="shared" si="8"/>
        <v>1743.2128</v>
      </c>
      <c r="R319" s="30" t="str">
        <f t="shared" si="9"/>
        <v/>
      </c>
      <c r="S319" s="30" t="str">
        <f t="shared" si="10"/>
        <v/>
      </c>
      <c r="T319" s="30">
        <f t="shared" si="11"/>
        <v>271971</v>
      </c>
      <c r="U319" s="30">
        <f t="shared" si="12"/>
        <v>474103328.42879999</v>
      </c>
    </row>
    <row r="320" spans="2:21" ht="15.75" customHeight="1" x14ac:dyDescent="0.25">
      <c r="B320" s="49" t="s">
        <v>58</v>
      </c>
      <c r="C320" s="50" t="s">
        <v>95</v>
      </c>
      <c r="D320" s="51" t="s">
        <v>72</v>
      </c>
      <c r="E320" s="30">
        <v>0</v>
      </c>
      <c r="F320" s="30">
        <f t="shared" si="1"/>
        <v>1</v>
      </c>
      <c r="G320" s="30">
        <v>0</v>
      </c>
      <c r="H320" s="30">
        <f t="shared" si="2"/>
        <v>1</v>
      </c>
      <c r="I320" s="30">
        <v>1</v>
      </c>
      <c r="J320" s="30">
        <f t="shared" si="3"/>
        <v>0</v>
      </c>
      <c r="K320" s="30">
        <v>0</v>
      </c>
      <c r="L320" s="30">
        <f t="shared" si="4"/>
        <v>1</v>
      </c>
      <c r="M320" s="52" t="str">
        <f t="shared" si="5"/>
        <v>агрегати не працюють</v>
      </c>
      <c r="O320" s="30" t="str">
        <f t="shared" si="6"/>
        <v/>
      </c>
      <c r="P320" s="30" t="str">
        <f t="shared" si="7"/>
        <v/>
      </c>
      <c r="Q320" s="30" t="str">
        <f t="shared" si="8"/>
        <v/>
      </c>
      <c r="R320" s="30" t="str">
        <f t="shared" si="9"/>
        <v/>
      </c>
      <c r="S320" s="30" t="str">
        <f t="shared" si="10"/>
        <v/>
      </c>
      <c r="T320" s="30" t="str">
        <f t="shared" si="11"/>
        <v/>
      </c>
      <c r="U320" s="30" t="str">
        <f t="shared" si="12"/>
        <v/>
      </c>
    </row>
    <row r="321" spans="2:21" ht="15.75" customHeight="1" x14ac:dyDescent="0.25">
      <c r="B321" s="49" t="s">
        <v>58</v>
      </c>
      <c r="C321" s="50" t="s">
        <v>95</v>
      </c>
      <c r="D321" s="51" t="s">
        <v>73</v>
      </c>
      <c r="E321" s="30">
        <v>1740</v>
      </c>
      <c r="F321" s="30">
        <v>1</v>
      </c>
      <c r="G321" s="30">
        <v>269996</v>
      </c>
      <c r="H321" s="30">
        <v>0</v>
      </c>
      <c r="I321" s="30">
        <v>1</v>
      </c>
      <c r="J321" s="30">
        <f t="shared" si="3"/>
        <v>0</v>
      </c>
      <c r="K321" s="30">
        <v>1</v>
      </c>
      <c r="L321" s="30">
        <f t="shared" si="4"/>
        <v>0</v>
      </c>
      <c r="M321" s="52" t="str">
        <f t="shared" si="5"/>
        <v>OK</v>
      </c>
      <c r="O321" s="30" t="str">
        <f t="shared" si="6"/>
        <v/>
      </c>
      <c r="P321" s="30" t="str">
        <f t="shared" si="7"/>
        <v/>
      </c>
      <c r="Q321" s="30">
        <f t="shared" si="8"/>
        <v>1740</v>
      </c>
      <c r="R321" s="30">
        <f t="shared" si="9"/>
        <v>269996</v>
      </c>
      <c r="S321" s="30">
        <f t="shared" si="10"/>
        <v>322672.21960000001</v>
      </c>
      <c r="T321" s="30">
        <f t="shared" si="11"/>
        <v>322672.21960000001</v>
      </c>
      <c r="U321" s="30">
        <f t="shared" si="12"/>
        <v>561449662.10399997</v>
      </c>
    </row>
    <row r="322" spans="2:21" ht="15.75" customHeight="1" x14ac:dyDescent="0.25">
      <c r="B322" s="49" t="s">
        <v>58</v>
      </c>
      <c r="C322" s="50" t="s">
        <v>95</v>
      </c>
      <c r="D322" s="51" t="s">
        <v>74</v>
      </c>
      <c r="E322" s="30">
        <v>816</v>
      </c>
      <c r="F322" s="30">
        <v>1</v>
      </c>
      <c r="G322" s="30">
        <v>174434</v>
      </c>
      <c r="H322" s="30">
        <v>1</v>
      </c>
      <c r="I322" s="30">
        <v>1</v>
      </c>
      <c r="J322" s="30">
        <f t="shared" si="3"/>
        <v>0</v>
      </c>
      <c r="K322" s="30">
        <v>1</v>
      </c>
      <c r="L322" s="30">
        <f t="shared" si="4"/>
        <v>0</v>
      </c>
      <c r="M322" s="52" t="str">
        <f t="shared" si="5"/>
        <v>OK</v>
      </c>
      <c r="O322" s="30" t="str">
        <f t="shared" si="6"/>
        <v/>
      </c>
      <c r="P322" s="30" t="str">
        <f t="shared" si="7"/>
        <v/>
      </c>
      <c r="Q322" s="30">
        <f t="shared" si="8"/>
        <v>816</v>
      </c>
      <c r="R322" s="30" t="str">
        <f t="shared" si="9"/>
        <v/>
      </c>
      <c r="S322" s="30" t="str">
        <f t="shared" si="10"/>
        <v/>
      </c>
      <c r="T322" s="30">
        <f t="shared" si="11"/>
        <v>174434</v>
      </c>
      <c r="U322" s="30">
        <f t="shared" si="12"/>
        <v>142338144</v>
      </c>
    </row>
    <row r="323" spans="2:21" ht="15.75" customHeight="1" x14ac:dyDescent="0.25">
      <c r="B323" s="49" t="s">
        <v>58</v>
      </c>
      <c r="C323" s="50" t="s">
        <v>95</v>
      </c>
      <c r="D323" s="51" t="s">
        <v>75</v>
      </c>
      <c r="E323" s="30">
        <v>0</v>
      </c>
      <c r="F323" s="30">
        <f t="shared" si="1"/>
        <v>1</v>
      </c>
      <c r="G323" s="30">
        <v>0</v>
      </c>
      <c r="H323" s="30">
        <f t="shared" si="2"/>
        <v>1</v>
      </c>
      <c r="I323" s="30">
        <v>1</v>
      </c>
      <c r="J323" s="30">
        <f t="shared" si="3"/>
        <v>0</v>
      </c>
      <c r="K323" s="30">
        <v>0</v>
      </c>
      <c r="L323" s="30">
        <f t="shared" si="4"/>
        <v>1</v>
      </c>
      <c r="M323" s="52" t="str">
        <f t="shared" si="5"/>
        <v>агрегати не працюють</v>
      </c>
      <c r="O323" s="30" t="str">
        <f t="shared" si="6"/>
        <v/>
      </c>
      <c r="P323" s="30" t="str">
        <f t="shared" si="7"/>
        <v/>
      </c>
      <c r="Q323" s="30" t="str">
        <f t="shared" si="8"/>
        <v/>
      </c>
      <c r="R323" s="30" t="str">
        <f t="shared" si="9"/>
        <v/>
      </c>
      <c r="S323" s="30" t="str">
        <f t="shared" si="10"/>
        <v/>
      </c>
      <c r="T323" s="30" t="str">
        <f t="shared" si="11"/>
        <v/>
      </c>
      <c r="U323" s="30" t="str">
        <f t="shared" si="12"/>
        <v/>
      </c>
    </row>
    <row r="324" spans="2:21" ht="15.75" customHeight="1" x14ac:dyDescent="0.25">
      <c r="B324" s="49" t="s">
        <v>58</v>
      </c>
      <c r="C324" s="50" t="s">
        <v>95</v>
      </c>
      <c r="D324" s="51" t="s">
        <v>76</v>
      </c>
      <c r="E324" s="30">
        <v>0</v>
      </c>
      <c r="F324" s="30">
        <f t="shared" si="1"/>
        <v>1</v>
      </c>
      <c r="G324" s="30">
        <v>0</v>
      </c>
      <c r="H324" s="30">
        <f t="shared" si="2"/>
        <v>1</v>
      </c>
      <c r="I324" s="30">
        <v>1</v>
      </c>
      <c r="J324" s="30">
        <f t="shared" si="3"/>
        <v>0</v>
      </c>
      <c r="K324" s="30">
        <v>0</v>
      </c>
      <c r="L324" s="30">
        <f t="shared" si="4"/>
        <v>1</v>
      </c>
      <c r="M324" s="52" t="str">
        <f t="shared" si="5"/>
        <v>агрегати не працюють</v>
      </c>
      <c r="O324" s="30" t="str">
        <f t="shared" si="6"/>
        <v/>
      </c>
      <c r="P324" s="30" t="str">
        <f t="shared" si="7"/>
        <v/>
      </c>
      <c r="Q324" s="30" t="str">
        <f t="shared" si="8"/>
        <v/>
      </c>
      <c r="R324" s="30" t="str">
        <f t="shared" si="9"/>
        <v/>
      </c>
      <c r="S324" s="30" t="str">
        <f t="shared" si="10"/>
        <v/>
      </c>
      <c r="T324" s="30" t="str">
        <f t="shared" si="11"/>
        <v/>
      </c>
      <c r="U324" s="30" t="str">
        <f t="shared" si="12"/>
        <v/>
      </c>
    </row>
    <row r="325" spans="2:21" ht="15.75" customHeight="1" x14ac:dyDescent="0.25">
      <c r="B325" s="49" t="s">
        <v>58</v>
      </c>
      <c r="C325" s="50" t="s">
        <v>95</v>
      </c>
      <c r="D325" s="51" t="s">
        <v>77</v>
      </c>
      <c r="E325" s="30">
        <v>1643</v>
      </c>
      <c r="F325" s="30">
        <v>0</v>
      </c>
      <c r="G325" s="30">
        <v>229955</v>
      </c>
      <c r="H325" s="30">
        <v>1</v>
      </c>
      <c r="I325" s="30">
        <v>1</v>
      </c>
      <c r="J325" s="30">
        <f t="shared" si="3"/>
        <v>0</v>
      </c>
      <c r="K325" s="30">
        <v>1</v>
      </c>
      <c r="L325" s="30">
        <f t="shared" si="4"/>
        <v>0</v>
      </c>
      <c r="M325" s="52" t="str">
        <f t="shared" si="5"/>
        <v>OK</v>
      </c>
      <c r="O325" s="30">
        <f t="shared" si="6"/>
        <v>1643</v>
      </c>
      <c r="P325" s="30">
        <f t="shared" si="7"/>
        <v>1536.5336</v>
      </c>
      <c r="Q325" s="30">
        <f t="shared" si="8"/>
        <v>1536.5336</v>
      </c>
      <c r="R325" s="30" t="str">
        <f t="shared" si="9"/>
        <v/>
      </c>
      <c r="S325" s="30" t="str">
        <f t="shared" si="10"/>
        <v/>
      </c>
      <c r="T325" s="30">
        <f t="shared" si="11"/>
        <v>229955</v>
      </c>
      <c r="U325" s="30">
        <f t="shared" si="12"/>
        <v>353333583.98799998</v>
      </c>
    </row>
    <row r="326" spans="2:21" ht="15.75" customHeight="1" x14ac:dyDescent="0.25">
      <c r="B326" s="49" t="s">
        <v>58</v>
      </c>
      <c r="C326" s="50" t="s">
        <v>95</v>
      </c>
      <c r="D326" s="51" t="s">
        <v>78</v>
      </c>
      <c r="E326" s="30">
        <v>1830</v>
      </c>
      <c r="F326" s="30">
        <v>0</v>
      </c>
      <c r="G326" s="30">
        <v>131360</v>
      </c>
      <c r="H326" s="30">
        <v>1</v>
      </c>
      <c r="I326" s="30">
        <v>1</v>
      </c>
      <c r="J326" s="30">
        <f t="shared" si="3"/>
        <v>0</v>
      </c>
      <c r="K326" s="30">
        <v>1</v>
      </c>
      <c r="L326" s="30">
        <f t="shared" si="4"/>
        <v>0</v>
      </c>
      <c r="M326" s="52" t="str">
        <f t="shared" si="5"/>
        <v>OK</v>
      </c>
      <c r="O326" s="30">
        <f t="shared" si="6"/>
        <v>1830</v>
      </c>
      <c r="P326" s="30">
        <f t="shared" si="7"/>
        <v>1711.4160000000002</v>
      </c>
      <c r="Q326" s="30">
        <f t="shared" si="8"/>
        <v>1711.4160000000002</v>
      </c>
      <c r="R326" s="30" t="str">
        <f t="shared" si="9"/>
        <v/>
      </c>
      <c r="S326" s="30" t="str">
        <f t="shared" si="10"/>
        <v/>
      </c>
      <c r="T326" s="30">
        <f t="shared" si="11"/>
        <v>131360</v>
      </c>
      <c r="U326" s="30">
        <f t="shared" si="12"/>
        <v>224811605.76000002</v>
      </c>
    </row>
    <row r="327" spans="2:21" ht="15.75" customHeight="1" x14ac:dyDescent="0.25">
      <c r="B327" s="49" t="s">
        <v>58</v>
      </c>
      <c r="C327" s="50" t="s">
        <v>95</v>
      </c>
      <c r="D327" s="51" t="s">
        <v>79</v>
      </c>
      <c r="E327" s="30">
        <v>0</v>
      </c>
      <c r="F327" s="30">
        <f t="shared" si="1"/>
        <v>1</v>
      </c>
      <c r="G327" s="30">
        <v>0</v>
      </c>
      <c r="H327" s="30">
        <f t="shared" si="2"/>
        <v>1</v>
      </c>
      <c r="I327" s="30">
        <v>1</v>
      </c>
      <c r="J327" s="30">
        <f t="shared" si="3"/>
        <v>0</v>
      </c>
      <c r="K327" s="30">
        <v>0</v>
      </c>
      <c r="L327" s="30">
        <f t="shared" si="4"/>
        <v>1</v>
      </c>
      <c r="M327" s="52" t="str">
        <f t="shared" si="5"/>
        <v>агрегати не працюють</v>
      </c>
      <c r="O327" s="30" t="str">
        <f t="shared" si="6"/>
        <v/>
      </c>
      <c r="P327" s="30" t="str">
        <f t="shared" si="7"/>
        <v/>
      </c>
      <c r="Q327" s="30" t="str">
        <f t="shared" si="8"/>
        <v/>
      </c>
      <c r="R327" s="30" t="str">
        <f t="shared" si="9"/>
        <v/>
      </c>
      <c r="S327" s="30" t="str">
        <f t="shared" si="10"/>
        <v/>
      </c>
      <c r="T327" s="30" t="str">
        <f t="shared" si="11"/>
        <v/>
      </c>
      <c r="U327" s="30" t="str">
        <f t="shared" si="12"/>
        <v/>
      </c>
    </row>
    <row r="328" spans="2:21" ht="15.75" customHeight="1" x14ac:dyDescent="0.25">
      <c r="B328" s="49" t="s">
        <v>58</v>
      </c>
      <c r="C328" s="50" t="s">
        <v>95</v>
      </c>
      <c r="D328" s="51" t="s">
        <v>80</v>
      </c>
      <c r="E328" s="30">
        <v>0</v>
      </c>
      <c r="F328" s="30">
        <f t="shared" si="1"/>
        <v>1</v>
      </c>
      <c r="G328" s="30">
        <v>0</v>
      </c>
      <c r="H328" s="30">
        <f t="shared" si="2"/>
        <v>1</v>
      </c>
      <c r="I328" s="30">
        <v>1</v>
      </c>
      <c r="J328" s="30">
        <f t="shared" si="3"/>
        <v>0</v>
      </c>
      <c r="K328" s="30">
        <v>0</v>
      </c>
      <c r="L328" s="30">
        <f t="shared" si="4"/>
        <v>1</v>
      </c>
      <c r="M328" s="52" t="str">
        <f t="shared" si="5"/>
        <v>агрегати не працюють</v>
      </c>
      <c r="O328" s="30" t="str">
        <f t="shared" si="6"/>
        <v/>
      </c>
      <c r="P328" s="30" t="str">
        <f t="shared" si="7"/>
        <v/>
      </c>
      <c r="Q328" s="30" t="str">
        <f t="shared" si="8"/>
        <v/>
      </c>
      <c r="R328" s="30" t="str">
        <f t="shared" si="9"/>
        <v/>
      </c>
      <c r="S328" s="30" t="str">
        <f t="shared" si="10"/>
        <v/>
      </c>
      <c r="T328" s="30" t="str">
        <f t="shared" si="11"/>
        <v/>
      </c>
      <c r="U328" s="30" t="str">
        <f t="shared" si="12"/>
        <v/>
      </c>
    </row>
    <row r="329" spans="2:21" ht="15.75" customHeight="1" x14ac:dyDescent="0.25">
      <c r="B329" s="49" t="s">
        <v>58</v>
      </c>
      <c r="C329" s="50" t="s">
        <v>95</v>
      </c>
      <c r="D329" s="51" t="s">
        <v>81</v>
      </c>
      <c r="E329" s="30">
        <v>1200</v>
      </c>
      <c r="F329" s="30">
        <v>1</v>
      </c>
      <c r="G329" s="30">
        <v>204540</v>
      </c>
      <c r="H329" s="30">
        <v>0</v>
      </c>
      <c r="I329" s="30">
        <v>1</v>
      </c>
      <c r="J329" s="30">
        <f t="shared" si="3"/>
        <v>0</v>
      </c>
      <c r="K329" s="30">
        <v>1</v>
      </c>
      <c r="L329" s="30">
        <f t="shared" si="4"/>
        <v>0</v>
      </c>
      <c r="M329" s="52" t="str">
        <f t="shared" si="5"/>
        <v>OK</v>
      </c>
      <c r="O329" s="30" t="str">
        <f t="shared" si="6"/>
        <v/>
      </c>
      <c r="P329" s="30" t="str">
        <f t="shared" si="7"/>
        <v/>
      </c>
      <c r="Q329" s="30">
        <f t="shared" si="8"/>
        <v>1200</v>
      </c>
      <c r="R329" s="30">
        <f t="shared" si="9"/>
        <v>204540</v>
      </c>
      <c r="S329" s="30">
        <f t="shared" si="10"/>
        <v>244445.75400000002</v>
      </c>
      <c r="T329" s="30">
        <f t="shared" si="11"/>
        <v>244445.75400000002</v>
      </c>
      <c r="U329" s="30">
        <f t="shared" si="12"/>
        <v>293334904.80000001</v>
      </c>
    </row>
    <row r="330" spans="2:21" ht="15.75" customHeight="1" x14ac:dyDescent="0.25">
      <c r="B330" s="49" t="s">
        <v>58</v>
      </c>
      <c r="C330" s="50" t="s">
        <v>95</v>
      </c>
      <c r="D330" s="51" t="s">
        <v>82</v>
      </c>
      <c r="E330" s="30">
        <v>1844</v>
      </c>
      <c r="F330" s="30">
        <v>1</v>
      </c>
      <c r="G330" s="30">
        <v>235016</v>
      </c>
      <c r="H330" s="30">
        <v>1</v>
      </c>
      <c r="I330" s="30">
        <v>1</v>
      </c>
      <c r="J330" s="30">
        <f t="shared" si="3"/>
        <v>0</v>
      </c>
      <c r="K330" s="30">
        <v>1</v>
      </c>
      <c r="L330" s="30">
        <f t="shared" si="4"/>
        <v>0</v>
      </c>
      <c r="M330" s="52" t="str">
        <f t="shared" si="5"/>
        <v>OK</v>
      </c>
      <c r="O330" s="30" t="str">
        <f t="shared" si="6"/>
        <v/>
      </c>
      <c r="P330" s="30" t="str">
        <f t="shared" si="7"/>
        <v/>
      </c>
      <c r="Q330" s="30">
        <f t="shared" si="8"/>
        <v>1844</v>
      </c>
      <c r="R330" s="30" t="str">
        <f t="shared" si="9"/>
        <v/>
      </c>
      <c r="S330" s="30" t="str">
        <f t="shared" si="10"/>
        <v/>
      </c>
      <c r="T330" s="30">
        <f t="shared" si="11"/>
        <v>235016</v>
      </c>
      <c r="U330" s="30">
        <f t="shared" si="12"/>
        <v>433369504</v>
      </c>
    </row>
    <row r="331" spans="2:21" ht="15.75" customHeight="1" x14ac:dyDescent="0.25">
      <c r="B331" s="49" t="s">
        <v>58</v>
      </c>
      <c r="C331" s="50" t="s">
        <v>95</v>
      </c>
      <c r="D331" s="51" t="s">
        <v>83</v>
      </c>
      <c r="E331" s="30">
        <v>0</v>
      </c>
      <c r="F331" s="30">
        <f t="shared" si="1"/>
        <v>1</v>
      </c>
      <c r="G331" s="30">
        <v>0</v>
      </c>
      <c r="H331" s="30">
        <f t="shared" si="2"/>
        <v>1</v>
      </c>
      <c r="I331" s="30">
        <v>1</v>
      </c>
      <c r="J331" s="30">
        <f t="shared" si="3"/>
        <v>0</v>
      </c>
      <c r="K331" s="30">
        <v>0</v>
      </c>
      <c r="L331" s="30">
        <f t="shared" si="4"/>
        <v>1</v>
      </c>
      <c r="M331" s="52" t="str">
        <f t="shared" si="5"/>
        <v>агрегати не працюють</v>
      </c>
      <c r="O331" s="30" t="str">
        <f t="shared" si="6"/>
        <v/>
      </c>
      <c r="P331" s="30" t="str">
        <f t="shared" si="7"/>
        <v/>
      </c>
      <c r="Q331" s="30" t="str">
        <f t="shared" si="8"/>
        <v/>
      </c>
      <c r="R331" s="30" t="str">
        <f t="shared" si="9"/>
        <v/>
      </c>
      <c r="S331" s="30" t="str">
        <f t="shared" si="10"/>
        <v/>
      </c>
      <c r="T331" s="30" t="str">
        <f t="shared" si="11"/>
        <v/>
      </c>
      <c r="U331" s="30" t="str">
        <f t="shared" si="12"/>
        <v/>
      </c>
    </row>
    <row r="332" spans="2:21" ht="15.75" customHeight="1" x14ac:dyDescent="0.25">
      <c r="B332" s="49" t="s">
        <v>58</v>
      </c>
      <c r="C332" s="50" t="s">
        <v>96</v>
      </c>
      <c r="D332" s="51" t="s">
        <v>60</v>
      </c>
      <c r="E332" s="30">
        <v>0</v>
      </c>
      <c r="F332" s="30">
        <f t="shared" si="1"/>
        <v>1</v>
      </c>
      <c r="G332" s="30">
        <v>0</v>
      </c>
      <c r="H332" s="30">
        <f t="shared" si="2"/>
        <v>1</v>
      </c>
      <c r="I332" s="30">
        <v>1</v>
      </c>
      <c r="J332" s="30">
        <f t="shared" si="3"/>
        <v>0</v>
      </c>
      <c r="K332" s="30">
        <v>0</v>
      </c>
      <c r="L332" s="30">
        <f t="shared" si="4"/>
        <v>1</v>
      </c>
      <c r="M332" s="52" t="str">
        <f t="shared" si="5"/>
        <v>агрегати не працюють</v>
      </c>
      <c r="O332" s="30" t="str">
        <f t="shared" si="6"/>
        <v/>
      </c>
      <c r="P332" s="30" t="str">
        <f t="shared" si="7"/>
        <v/>
      </c>
      <c r="Q332" s="30" t="str">
        <f t="shared" si="8"/>
        <v/>
      </c>
      <c r="R332" s="30" t="str">
        <f t="shared" si="9"/>
        <v/>
      </c>
      <c r="S332" s="30" t="str">
        <f t="shared" si="10"/>
        <v/>
      </c>
      <c r="T332" s="30" t="str">
        <f t="shared" si="11"/>
        <v/>
      </c>
      <c r="U332" s="30" t="str">
        <f t="shared" si="12"/>
        <v/>
      </c>
    </row>
    <row r="333" spans="2:21" ht="15.75" customHeight="1" x14ac:dyDescent="0.25">
      <c r="B333" s="49" t="s">
        <v>58</v>
      </c>
      <c r="C333" s="50" t="s">
        <v>96</v>
      </c>
      <c r="D333" s="51" t="s">
        <v>61</v>
      </c>
      <c r="E333" s="30">
        <v>0</v>
      </c>
      <c r="F333" s="30">
        <f t="shared" si="1"/>
        <v>1</v>
      </c>
      <c r="G333" s="30">
        <v>0</v>
      </c>
      <c r="H333" s="30">
        <f t="shared" si="2"/>
        <v>1</v>
      </c>
      <c r="I333" s="30">
        <v>1</v>
      </c>
      <c r="J333" s="30">
        <f t="shared" si="3"/>
        <v>0</v>
      </c>
      <c r="K333" s="30">
        <v>0</v>
      </c>
      <c r="L333" s="30">
        <f t="shared" si="4"/>
        <v>1</v>
      </c>
      <c r="M333" s="52" t="str">
        <f t="shared" si="5"/>
        <v>агрегати не працюють</v>
      </c>
      <c r="O333" s="30" t="str">
        <f t="shared" si="6"/>
        <v/>
      </c>
      <c r="P333" s="30" t="str">
        <f t="shared" si="7"/>
        <v/>
      </c>
      <c r="Q333" s="30" t="str">
        <f t="shared" si="8"/>
        <v/>
      </c>
      <c r="R333" s="30" t="str">
        <f t="shared" si="9"/>
        <v/>
      </c>
      <c r="S333" s="30" t="str">
        <f t="shared" si="10"/>
        <v/>
      </c>
      <c r="T333" s="30" t="str">
        <f t="shared" si="11"/>
        <v/>
      </c>
      <c r="U333" s="30" t="str">
        <f t="shared" si="12"/>
        <v/>
      </c>
    </row>
    <row r="334" spans="2:21" ht="15.75" customHeight="1" x14ac:dyDescent="0.25">
      <c r="B334" s="49" t="s">
        <v>58</v>
      </c>
      <c r="C334" s="50" t="s">
        <v>96</v>
      </c>
      <c r="D334" s="51" t="s">
        <v>62</v>
      </c>
      <c r="E334" s="30">
        <v>1956</v>
      </c>
      <c r="F334" s="30">
        <v>1</v>
      </c>
      <c r="G334" s="30">
        <v>200064</v>
      </c>
      <c r="H334" s="30">
        <v>1</v>
      </c>
      <c r="I334" s="30">
        <v>1</v>
      </c>
      <c r="J334" s="30">
        <f t="shared" si="3"/>
        <v>0</v>
      </c>
      <c r="K334" s="30">
        <v>1</v>
      </c>
      <c r="L334" s="30">
        <f t="shared" si="4"/>
        <v>0</v>
      </c>
      <c r="M334" s="52" t="str">
        <f t="shared" si="5"/>
        <v>OK</v>
      </c>
      <c r="O334" s="30" t="str">
        <f t="shared" si="6"/>
        <v/>
      </c>
      <c r="P334" s="30" t="str">
        <f t="shared" si="7"/>
        <v/>
      </c>
      <c r="Q334" s="30">
        <f t="shared" si="8"/>
        <v>1956</v>
      </c>
      <c r="R334" s="30" t="str">
        <f t="shared" si="9"/>
        <v/>
      </c>
      <c r="S334" s="30" t="str">
        <f t="shared" si="10"/>
        <v/>
      </c>
      <c r="T334" s="30">
        <f t="shared" si="11"/>
        <v>200064</v>
      </c>
      <c r="U334" s="30">
        <f t="shared" si="12"/>
        <v>391325184</v>
      </c>
    </row>
    <row r="335" spans="2:21" ht="15.75" customHeight="1" x14ac:dyDescent="0.25">
      <c r="B335" s="49" t="s">
        <v>58</v>
      </c>
      <c r="C335" s="50" t="s">
        <v>96</v>
      </c>
      <c r="D335" s="51" t="s">
        <v>63</v>
      </c>
      <c r="E335" s="30">
        <v>313</v>
      </c>
      <c r="F335" s="30">
        <v>0</v>
      </c>
      <c r="G335" s="30">
        <v>151813</v>
      </c>
      <c r="H335" s="30">
        <v>0</v>
      </c>
      <c r="I335" s="30">
        <v>1</v>
      </c>
      <c r="J335" s="30">
        <f t="shared" si="3"/>
        <v>0</v>
      </c>
      <c r="K335" s="30">
        <v>1</v>
      </c>
      <c r="L335" s="30">
        <f t="shared" si="4"/>
        <v>0</v>
      </c>
      <c r="M335" s="52" t="str">
        <f t="shared" si="5"/>
        <v>OK</v>
      </c>
      <c r="O335" s="30">
        <f t="shared" si="6"/>
        <v>313</v>
      </c>
      <c r="P335" s="30">
        <f t="shared" si="7"/>
        <v>292.7176</v>
      </c>
      <c r="Q335" s="30">
        <f t="shared" si="8"/>
        <v>292.7176</v>
      </c>
      <c r="R335" s="30">
        <f t="shared" si="9"/>
        <v>151813</v>
      </c>
      <c r="S335" s="30">
        <f t="shared" si="10"/>
        <v>181431.7163</v>
      </c>
      <c r="T335" s="30">
        <f t="shared" si="11"/>
        <v>181431.7163</v>
      </c>
      <c r="U335" s="30">
        <f t="shared" si="12"/>
        <v>53108256.559216879</v>
      </c>
    </row>
    <row r="336" spans="2:21" ht="15.75" customHeight="1" x14ac:dyDescent="0.25">
      <c r="B336" s="49" t="s">
        <v>58</v>
      </c>
      <c r="C336" s="50" t="s">
        <v>96</v>
      </c>
      <c r="D336" s="51" t="s">
        <v>64</v>
      </c>
      <c r="E336" s="30">
        <v>0</v>
      </c>
      <c r="F336" s="30">
        <f t="shared" si="1"/>
        <v>1</v>
      </c>
      <c r="G336" s="30">
        <v>0</v>
      </c>
      <c r="H336" s="30">
        <f t="shared" si="2"/>
        <v>1</v>
      </c>
      <c r="I336" s="30">
        <v>1</v>
      </c>
      <c r="J336" s="30">
        <f t="shared" si="3"/>
        <v>0</v>
      </c>
      <c r="K336" s="30">
        <v>0</v>
      </c>
      <c r="L336" s="30">
        <f t="shared" si="4"/>
        <v>1</v>
      </c>
      <c r="M336" s="52" t="str">
        <f t="shared" si="5"/>
        <v>агрегати не працюють</v>
      </c>
      <c r="O336" s="30" t="str">
        <f t="shared" si="6"/>
        <v/>
      </c>
      <c r="P336" s="30" t="str">
        <f t="shared" si="7"/>
        <v/>
      </c>
      <c r="Q336" s="30" t="str">
        <f t="shared" si="8"/>
        <v/>
      </c>
      <c r="R336" s="30" t="str">
        <f t="shared" si="9"/>
        <v/>
      </c>
      <c r="S336" s="30" t="str">
        <f t="shared" si="10"/>
        <v/>
      </c>
      <c r="T336" s="30" t="str">
        <f t="shared" si="11"/>
        <v/>
      </c>
      <c r="U336" s="30" t="str">
        <f t="shared" si="12"/>
        <v/>
      </c>
    </row>
    <row r="337" spans="2:21" ht="15.75" customHeight="1" x14ac:dyDescent="0.25">
      <c r="B337" s="49" t="s">
        <v>58</v>
      </c>
      <c r="C337" s="50" t="s">
        <v>96</v>
      </c>
      <c r="D337" s="51" t="s">
        <v>65</v>
      </c>
      <c r="E337" s="30">
        <v>1685</v>
      </c>
      <c r="F337" s="30">
        <v>0</v>
      </c>
      <c r="G337" s="30">
        <v>243762</v>
      </c>
      <c r="H337" s="30">
        <v>1</v>
      </c>
      <c r="I337" s="30">
        <v>1</v>
      </c>
      <c r="J337" s="30">
        <f t="shared" si="3"/>
        <v>0</v>
      </c>
      <c r="K337" s="30">
        <v>1</v>
      </c>
      <c r="L337" s="30">
        <f t="shared" si="4"/>
        <v>0</v>
      </c>
      <c r="M337" s="52" t="str">
        <f t="shared" si="5"/>
        <v>OK</v>
      </c>
      <c r="O337" s="30">
        <f t="shared" si="6"/>
        <v>1685</v>
      </c>
      <c r="P337" s="30">
        <f t="shared" si="7"/>
        <v>1575.8120000000001</v>
      </c>
      <c r="Q337" s="30">
        <f t="shared" si="8"/>
        <v>1575.8120000000001</v>
      </c>
      <c r="R337" s="30" t="str">
        <f t="shared" si="9"/>
        <v/>
      </c>
      <c r="S337" s="30" t="str">
        <f t="shared" si="10"/>
        <v/>
      </c>
      <c r="T337" s="30">
        <f t="shared" si="11"/>
        <v>243762</v>
      </c>
      <c r="U337" s="30">
        <f t="shared" si="12"/>
        <v>384123084.74400002</v>
      </c>
    </row>
    <row r="338" spans="2:21" ht="15.75" customHeight="1" x14ac:dyDescent="0.25">
      <c r="B338" s="49" t="s">
        <v>58</v>
      </c>
      <c r="C338" s="50" t="s">
        <v>96</v>
      </c>
      <c r="D338" s="51" t="s">
        <v>66</v>
      </c>
      <c r="E338" s="30">
        <v>377</v>
      </c>
      <c r="F338" s="30">
        <v>1</v>
      </c>
      <c r="G338" s="30">
        <v>114053</v>
      </c>
      <c r="H338" s="30">
        <v>0</v>
      </c>
      <c r="I338" s="30">
        <v>1</v>
      </c>
      <c r="J338" s="30">
        <f t="shared" si="3"/>
        <v>0</v>
      </c>
      <c r="K338" s="30">
        <v>1</v>
      </c>
      <c r="L338" s="30">
        <f t="shared" si="4"/>
        <v>0</v>
      </c>
      <c r="M338" s="52" t="str">
        <f t="shared" si="5"/>
        <v>OK</v>
      </c>
      <c r="O338" s="30" t="str">
        <f t="shared" si="6"/>
        <v/>
      </c>
      <c r="P338" s="30" t="str">
        <f t="shared" si="7"/>
        <v/>
      </c>
      <c r="Q338" s="30">
        <f t="shared" si="8"/>
        <v>377</v>
      </c>
      <c r="R338" s="30">
        <f t="shared" si="9"/>
        <v>114053</v>
      </c>
      <c r="S338" s="30">
        <f t="shared" si="10"/>
        <v>136304.7403</v>
      </c>
      <c r="T338" s="30">
        <f t="shared" si="11"/>
        <v>136304.7403</v>
      </c>
      <c r="U338" s="30">
        <f t="shared" si="12"/>
        <v>51386887.093100004</v>
      </c>
    </row>
    <row r="339" spans="2:21" ht="15.75" customHeight="1" x14ac:dyDescent="0.25">
      <c r="B339" s="49" t="s">
        <v>58</v>
      </c>
      <c r="C339" s="50" t="s">
        <v>96</v>
      </c>
      <c r="D339" s="51" t="s">
        <v>67</v>
      </c>
      <c r="E339" s="30">
        <v>532</v>
      </c>
      <c r="F339" s="30">
        <v>0</v>
      </c>
      <c r="G339" s="30">
        <v>70530</v>
      </c>
      <c r="H339" s="30">
        <v>0</v>
      </c>
      <c r="I339" s="30">
        <v>1</v>
      </c>
      <c r="J339" s="30">
        <f t="shared" si="3"/>
        <v>0</v>
      </c>
      <c r="K339" s="30">
        <v>1</v>
      </c>
      <c r="L339" s="30">
        <f t="shared" si="4"/>
        <v>0</v>
      </c>
      <c r="M339" s="52" t="str">
        <f t="shared" si="5"/>
        <v>OK</v>
      </c>
      <c r="O339" s="30">
        <f t="shared" si="6"/>
        <v>532</v>
      </c>
      <c r="P339" s="30">
        <f t="shared" si="7"/>
        <v>497.52640000000002</v>
      </c>
      <c r="Q339" s="30">
        <f t="shared" si="8"/>
        <v>497.52640000000002</v>
      </c>
      <c r="R339" s="30">
        <f t="shared" si="9"/>
        <v>70530</v>
      </c>
      <c r="S339" s="30">
        <f t="shared" si="10"/>
        <v>84290.403000000006</v>
      </c>
      <c r="T339" s="30">
        <f t="shared" si="11"/>
        <v>84290.403000000006</v>
      </c>
      <c r="U339" s="30">
        <f t="shared" si="12"/>
        <v>41936700.759139203</v>
      </c>
    </row>
    <row r="340" spans="2:21" ht="15.75" customHeight="1" x14ac:dyDescent="0.25">
      <c r="B340" s="49" t="s">
        <v>58</v>
      </c>
      <c r="C340" s="50" t="s">
        <v>96</v>
      </c>
      <c r="D340" s="51" t="s">
        <v>68</v>
      </c>
      <c r="E340" s="30">
        <v>0</v>
      </c>
      <c r="F340" s="30">
        <f t="shared" si="1"/>
        <v>1</v>
      </c>
      <c r="G340" s="30">
        <v>0</v>
      </c>
      <c r="H340" s="30">
        <f t="shared" si="2"/>
        <v>1</v>
      </c>
      <c r="I340" s="30">
        <v>1</v>
      </c>
      <c r="J340" s="30">
        <f t="shared" si="3"/>
        <v>0</v>
      </c>
      <c r="K340" s="30">
        <v>0</v>
      </c>
      <c r="L340" s="30">
        <f t="shared" si="4"/>
        <v>1</v>
      </c>
      <c r="M340" s="52" t="str">
        <f t="shared" si="5"/>
        <v>агрегати не працюють</v>
      </c>
      <c r="O340" s="30" t="str">
        <f t="shared" si="6"/>
        <v/>
      </c>
      <c r="P340" s="30" t="str">
        <f t="shared" si="7"/>
        <v/>
      </c>
      <c r="Q340" s="30" t="str">
        <f t="shared" si="8"/>
        <v/>
      </c>
      <c r="R340" s="30" t="str">
        <f t="shared" si="9"/>
        <v/>
      </c>
      <c r="S340" s="30" t="str">
        <f t="shared" si="10"/>
        <v/>
      </c>
      <c r="T340" s="30" t="str">
        <f t="shared" si="11"/>
        <v/>
      </c>
      <c r="U340" s="30" t="str">
        <f t="shared" si="12"/>
        <v/>
      </c>
    </row>
    <row r="341" spans="2:21" ht="15.75" customHeight="1" x14ac:dyDescent="0.25">
      <c r="B341" s="49" t="s">
        <v>58</v>
      </c>
      <c r="C341" s="50" t="s">
        <v>96</v>
      </c>
      <c r="D341" s="51" t="s">
        <v>69</v>
      </c>
      <c r="E341" s="30">
        <v>874</v>
      </c>
      <c r="F341" s="30">
        <v>0</v>
      </c>
      <c r="G341" s="30">
        <v>174058</v>
      </c>
      <c r="H341" s="30">
        <v>0</v>
      </c>
      <c r="I341" s="30">
        <v>1</v>
      </c>
      <c r="J341" s="30">
        <f t="shared" si="3"/>
        <v>0</v>
      </c>
      <c r="K341" s="30">
        <v>1</v>
      </c>
      <c r="L341" s="30">
        <f t="shared" si="4"/>
        <v>0</v>
      </c>
      <c r="M341" s="52" t="str">
        <f t="shared" si="5"/>
        <v>OK</v>
      </c>
      <c r="O341" s="30">
        <f t="shared" si="6"/>
        <v>874</v>
      </c>
      <c r="P341" s="30">
        <f t="shared" si="7"/>
        <v>817.36480000000006</v>
      </c>
      <c r="Q341" s="30">
        <f t="shared" si="8"/>
        <v>817.36480000000006</v>
      </c>
      <c r="R341" s="30">
        <f t="shared" si="9"/>
        <v>174058</v>
      </c>
      <c r="S341" s="30">
        <f t="shared" si="10"/>
        <v>208016.71580000001</v>
      </c>
      <c r="T341" s="30">
        <f t="shared" si="11"/>
        <v>208016.71580000001</v>
      </c>
      <c r="U341" s="30">
        <f t="shared" si="12"/>
        <v>170025541.30652386</v>
      </c>
    </row>
    <row r="342" spans="2:21" ht="15.75" customHeight="1" x14ac:dyDescent="0.25">
      <c r="B342" s="49" t="s">
        <v>58</v>
      </c>
      <c r="C342" s="50" t="s">
        <v>96</v>
      </c>
      <c r="D342" s="51" t="s">
        <v>70</v>
      </c>
      <c r="E342" s="30">
        <v>0</v>
      </c>
      <c r="F342" s="30">
        <f t="shared" si="1"/>
        <v>1</v>
      </c>
      <c r="G342" s="30">
        <v>0</v>
      </c>
      <c r="H342" s="30">
        <f t="shared" si="2"/>
        <v>1</v>
      </c>
      <c r="I342" s="30">
        <v>1</v>
      </c>
      <c r="J342" s="30">
        <f t="shared" si="3"/>
        <v>0</v>
      </c>
      <c r="K342" s="30">
        <v>0</v>
      </c>
      <c r="L342" s="30">
        <f t="shared" si="4"/>
        <v>1</v>
      </c>
      <c r="M342" s="52" t="str">
        <f t="shared" si="5"/>
        <v>агрегати не працюють</v>
      </c>
      <c r="O342" s="30" t="str">
        <f t="shared" si="6"/>
        <v/>
      </c>
      <c r="P342" s="30" t="str">
        <f t="shared" si="7"/>
        <v/>
      </c>
      <c r="Q342" s="30" t="str">
        <f t="shared" si="8"/>
        <v/>
      </c>
      <c r="R342" s="30" t="str">
        <f t="shared" si="9"/>
        <v/>
      </c>
      <c r="S342" s="30" t="str">
        <f t="shared" si="10"/>
        <v/>
      </c>
      <c r="T342" s="30" t="str">
        <f t="shared" si="11"/>
        <v/>
      </c>
      <c r="U342" s="30" t="str">
        <f t="shared" si="12"/>
        <v/>
      </c>
    </row>
    <row r="343" spans="2:21" ht="15.75" customHeight="1" x14ac:dyDescent="0.25">
      <c r="B343" s="49" t="s">
        <v>58</v>
      </c>
      <c r="C343" s="50" t="s">
        <v>96</v>
      </c>
      <c r="D343" s="51" t="s">
        <v>71</v>
      </c>
      <c r="E343" s="30">
        <v>0</v>
      </c>
      <c r="F343" s="30">
        <f t="shared" si="1"/>
        <v>1</v>
      </c>
      <c r="G343" s="30">
        <v>0</v>
      </c>
      <c r="H343" s="30">
        <f t="shared" si="2"/>
        <v>1</v>
      </c>
      <c r="I343" s="30">
        <v>1</v>
      </c>
      <c r="J343" s="30">
        <f t="shared" si="3"/>
        <v>0</v>
      </c>
      <c r="K343" s="30">
        <v>0</v>
      </c>
      <c r="L343" s="30">
        <f t="shared" si="4"/>
        <v>1</v>
      </c>
      <c r="M343" s="52" t="str">
        <f t="shared" si="5"/>
        <v>агрегати не працюють</v>
      </c>
      <c r="O343" s="30" t="str">
        <f t="shared" si="6"/>
        <v/>
      </c>
      <c r="P343" s="30" t="str">
        <f t="shared" si="7"/>
        <v/>
      </c>
      <c r="Q343" s="30" t="str">
        <f t="shared" si="8"/>
        <v/>
      </c>
      <c r="R343" s="30" t="str">
        <f t="shared" si="9"/>
        <v/>
      </c>
      <c r="S343" s="30" t="str">
        <f t="shared" si="10"/>
        <v/>
      </c>
      <c r="T343" s="30" t="str">
        <f t="shared" si="11"/>
        <v/>
      </c>
      <c r="U343" s="30" t="str">
        <f t="shared" si="12"/>
        <v/>
      </c>
    </row>
    <row r="344" spans="2:21" ht="15.75" customHeight="1" x14ac:dyDescent="0.25">
      <c r="B344" s="49" t="s">
        <v>58</v>
      </c>
      <c r="C344" s="50" t="s">
        <v>96</v>
      </c>
      <c r="D344" s="51" t="s">
        <v>72</v>
      </c>
      <c r="E344" s="30">
        <v>0</v>
      </c>
      <c r="F344" s="30">
        <f t="shared" si="1"/>
        <v>1</v>
      </c>
      <c r="G344" s="30">
        <v>0</v>
      </c>
      <c r="H344" s="30">
        <f t="shared" si="2"/>
        <v>1</v>
      </c>
      <c r="I344" s="30">
        <v>1</v>
      </c>
      <c r="J344" s="30">
        <f t="shared" si="3"/>
        <v>0</v>
      </c>
      <c r="K344" s="30">
        <v>0</v>
      </c>
      <c r="L344" s="30">
        <f t="shared" si="4"/>
        <v>1</v>
      </c>
      <c r="M344" s="52" t="str">
        <f t="shared" si="5"/>
        <v>агрегати не працюють</v>
      </c>
      <c r="O344" s="30" t="str">
        <f t="shared" si="6"/>
        <v/>
      </c>
      <c r="P344" s="30" t="str">
        <f t="shared" si="7"/>
        <v/>
      </c>
      <c r="Q344" s="30" t="str">
        <f t="shared" si="8"/>
        <v/>
      </c>
      <c r="R344" s="30" t="str">
        <f t="shared" si="9"/>
        <v/>
      </c>
      <c r="S344" s="30" t="str">
        <f t="shared" si="10"/>
        <v/>
      </c>
      <c r="T344" s="30" t="str">
        <f t="shared" si="11"/>
        <v/>
      </c>
      <c r="U344" s="30" t="str">
        <f t="shared" si="12"/>
        <v/>
      </c>
    </row>
    <row r="345" spans="2:21" ht="15.75" customHeight="1" x14ac:dyDescent="0.25">
      <c r="B345" s="49" t="s">
        <v>58</v>
      </c>
      <c r="C345" s="50" t="s">
        <v>96</v>
      </c>
      <c r="D345" s="51" t="s">
        <v>73</v>
      </c>
      <c r="E345" s="30">
        <v>0</v>
      </c>
      <c r="F345" s="30">
        <f t="shared" si="1"/>
        <v>1</v>
      </c>
      <c r="G345" s="30">
        <v>0</v>
      </c>
      <c r="H345" s="30">
        <f t="shared" si="2"/>
        <v>1</v>
      </c>
      <c r="I345" s="30">
        <v>1</v>
      </c>
      <c r="J345" s="30">
        <f t="shared" si="3"/>
        <v>0</v>
      </c>
      <c r="K345" s="30">
        <v>0</v>
      </c>
      <c r="L345" s="30">
        <f t="shared" si="4"/>
        <v>1</v>
      </c>
      <c r="M345" s="52" t="str">
        <f t="shared" si="5"/>
        <v>агрегати не працюють</v>
      </c>
      <c r="O345" s="30" t="str">
        <f t="shared" si="6"/>
        <v/>
      </c>
      <c r="P345" s="30" t="str">
        <f t="shared" si="7"/>
        <v/>
      </c>
      <c r="Q345" s="30" t="str">
        <f t="shared" si="8"/>
        <v/>
      </c>
      <c r="R345" s="30" t="str">
        <f t="shared" si="9"/>
        <v/>
      </c>
      <c r="S345" s="30" t="str">
        <f t="shared" si="10"/>
        <v/>
      </c>
      <c r="T345" s="30" t="str">
        <f t="shared" si="11"/>
        <v/>
      </c>
      <c r="U345" s="30" t="str">
        <f t="shared" si="12"/>
        <v/>
      </c>
    </row>
    <row r="346" spans="2:21" ht="15.75" customHeight="1" x14ac:dyDescent="0.25">
      <c r="B346" s="49" t="s">
        <v>58</v>
      </c>
      <c r="C346" s="50" t="s">
        <v>96</v>
      </c>
      <c r="D346" s="51" t="s">
        <v>74</v>
      </c>
      <c r="E346" s="30">
        <v>324</v>
      </c>
      <c r="F346" s="30">
        <v>1</v>
      </c>
      <c r="G346" s="30">
        <v>299756</v>
      </c>
      <c r="H346" s="30">
        <v>0</v>
      </c>
      <c r="I346" s="30">
        <v>1</v>
      </c>
      <c r="J346" s="30">
        <f t="shared" si="3"/>
        <v>0</v>
      </c>
      <c r="K346" s="30">
        <v>1</v>
      </c>
      <c r="L346" s="30">
        <f t="shared" si="4"/>
        <v>0</v>
      </c>
      <c r="M346" s="52" t="str">
        <f t="shared" si="5"/>
        <v>OK</v>
      </c>
      <c r="O346" s="30" t="str">
        <f t="shared" si="6"/>
        <v/>
      </c>
      <c r="P346" s="30" t="str">
        <f t="shared" si="7"/>
        <v/>
      </c>
      <c r="Q346" s="30">
        <f t="shared" si="8"/>
        <v>324</v>
      </c>
      <c r="R346" s="30">
        <f t="shared" si="9"/>
        <v>299756</v>
      </c>
      <c r="S346" s="30">
        <f t="shared" si="10"/>
        <v>358238.39559999999</v>
      </c>
      <c r="T346" s="30">
        <f t="shared" si="11"/>
        <v>358238.39559999999</v>
      </c>
      <c r="U346" s="30">
        <f t="shared" si="12"/>
        <v>116069240.1744</v>
      </c>
    </row>
    <row r="347" spans="2:21" ht="15.75" customHeight="1" x14ac:dyDescent="0.25">
      <c r="B347" s="49" t="s">
        <v>58</v>
      </c>
      <c r="C347" s="50" t="s">
        <v>96</v>
      </c>
      <c r="D347" s="51" t="s">
        <v>75</v>
      </c>
      <c r="E347" s="30">
        <v>604</v>
      </c>
      <c r="F347" s="30">
        <v>1</v>
      </c>
      <c r="G347" s="30">
        <v>85154</v>
      </c>
      <c r="H347" s="30">
        <v>0</v>
      </c>
      <c r="I347" s="30">
        <v>1</v>
      </c>
      <c r="J347" s="30">
        <f t="shared" si="3"/>
        <v>0</v>
      </c>
      <c r="K347" s="30">
        <v>1</v>
      </c>
      <c r="L347" s="30">
        <f t="shared" si="4"/>
        <v>0</v>
      </c>
      <c r="M347" s="52" t="str">
        <f t="shared" si="5"/>
        <v>OK</v>
      </c>
      <c r="O347" s="30" t="str">
        <f t="shared" si="6"/>
        <v/>
      </c>
      <c r="P347" s="30" t="str">
        <f t="shared" si="7"/>
        <v/>
      </c>
      <c r="Q347" s="30">
        <f t="shared" si="8"/>
        <v>604</v>
      </c>
      <c r="R347" s="30">
        <f t="shared" si="9"/>
        <v>85154</v>
      </c>
      <c r="S347" s="30">
        <f t="shared" si="10"/>
        <v>101767.5454</v>
      </c>
      <c r="T347" s="30">
        <f t="shared" si="11"/>
        <v>101767.5454</v>
      </c>
      <c r="U347" s="30">
        <f t="shared" si="12"/>
        <v>61467597.421599999</v>
      </c>
    </row>
    <row r="348" spans="2:21" ht="15.75" customHeight="1" x14ac:dyDescent="0.25">
      <c r="B348" s="49" t="s">
        <v>58</v>
      </c>
      <c r="C348" s="50" t="s">
        <v>96</v>
      </c>
      <c r="D348" s="51" t="s">
        <v>76</v>
      </c>
      <c r="E348" s="30">
        <v>0</v>
      </c>
      <c r="F348" s="30">
        <f t="shared" si="1"/>
        <v>1</v>
      </c>
      <c r="G348" s="30">
        <v>0</v>
      </c>
      <c r="H348" s="30">
        <f t="shared" si="2"/>
        <v>1</v>
      </c>
      <c r="I348" s="30">
        <v>1</v>
      </c>
      <c r="J348" s="30">
        <f t="shared" si="3"/>
        <v>0</v>
      </c>
      <c r="K348" s="30">
        <v>0</v>
      </c>
      <c r="L348" s="30">
        <f t="shared" si="4"/>
        <v>1</v>
      </c>
      <c r="M348" s="52" t="str">
        <f t="shared" si="5"/>
        <v>агрегати не працюють</v>
      </c>
      <c r="O348" s="30" t="str">
        <f t="shared" si="6"/>
        <v/>
      </c>
      <c r="P348" s="30" t="str">
        <f t="shared" si="7"/>
        <v/>
      </c>
      <c r="Q348" s="30" t="str">
        <f t="shared" si="8"/>
        <v/>
      </c>
      <c r="R348" s="30" t="str">
        <f t="shared" si="9"/>
        <v/>
      </c>
      <c r="S348" s="30" t="str">
        <f t="shared" si="10"/>
        <v/>
      </c>
      <c r="T348" s="30" t="str">
        <f t="shared" si="11"/>
        <v/>
      </c>
      <c r="U348" s="30" t="str">
        <f t="shared" si="12"/>
        <v/>
      </c>
    </row>
    <row r="349" spans="2:21" ht="15.75" customHeight="1" x14ac:dyDescent="0.25">
      <c r="B349" s="49" t="s">
        <v>58</v>
      </c>
      <c r="C349" s="50" t="s">
        <v>96</v>
      </c>
      <c r="D349" s="51" t="s">
        <v>77</v>
      </c>
      <c r="E349" s="30">
        <v>0</v>
      </c>
      <c r="F349" s="30">
        <f t="shared" si="1"/>
        <v>1</v>
      </c>
      <c r="G349" s="30">
        <v>0</v>
      </c>
      <c r="H349" s="30">
        <f t="shared" si="2"/>
        <v>1</v>
      </c>
      <c r="I349" s="30">
        <v>1</v>
      </c>
      <c r="J349" s="30">
        <f t="shared" si="3"/>
        <v>0</v>
      </c>
      <c r="K349" s="30">
        <v>0</v>
      </c>
      <c r="L349" s="30">
        <f t="shared" si="4"/>
        <v>1</v>
      </c>
      <c r="M349" s="52" t="str">
        <f t="shared" si="5"/>
        <v>агрегати не працюють</v>
      </c>
      <c r="O349" s="30" t="str">
        <f t="shared" si="6"/>
        <v/>
      </c>
      <c r="P349" s="30" t="str">
        <f t="shared" si="7"/>
        <v/>
      </c>
      <c r="Q349" s="30" t="str">
        <f t="shared" si="8"/>
        <v/>
      </c>
      <c r="R349" s="30" t="str">
        <f t="shared" si="9"/>
        <v/>
      </c>
      <c r="S349" s="30" t="str">
        <f t="shared" si="10"/>
        <v/>
      </c>
      <c r="T349" s="30" t="str">
        <f t="shared" si="11"/>
        <v/>
      </c>
      <c r="U349" s="30" t="str">
        <f t="shared" si="12"/>
        <v/>
      </c>
    </row>
    <row r="350" spans="2:21" ht="15.75" customHeight="1" x14ac:dyDescent="0.25">
      <c r="B350" s="49" t="s">
        <v>58</v>
      </c>
      <c r="C350" s="50" t="s">
        <v>96</v>
      </c>
      <c r="D350" s="51" t="s">
        <v>78</v>
      </c>
      <c r="E350" s="30">
        <v>547</v>
      </c>
      <c r="F350" s="30">
        <v>1</v>
      </c>
      <c r="G350" s="30">
        <v>214823</v>
      </c>
      <c r="H350" s="30">
        <v>1</v>
      </c>
      <c r="I350" s="30">
        <v>1</v>
      </c>
      <c r="J350" s="30">
        <f t="shared" si="3"/>
        <v>0</v>
      </c>
      <c r="K350" s="30">
        <v>1</v>
      </c>
      <c r="L350" s="30">
        <f t="shared" si="4"/>
        <v>0</v>
      </c>
      <c r="M350" s="52" t="str">
        <f t="shared" si="5"/>
        <v>OK</v>
      </c>
      <c r="O350" s="30" t="str">
        <f t="shared" si="6"/>
        <v/>
      </c>
      <c r="P350" s="30" t="str">
        <f t="shared" si="7"/>
        <v/>
      </c>
      <c r="Q350" s="30">
        <f t="shared" si="8"/>
        <v>547</v>
      </c>
      <c r="R350" s="30" t="str">
        <f t="shared" si="9"/>
        <v/>
      </c>
      <c r="S350" s="30" t="str">
        <f t="shared" si="10"/>
        <v/>
      </c>
      <c r="T350" s="30">
        <f t="shared" si="11"/>
        <v>214823</v>
      </c>
      <c r="U350" s="30">
        <f t="shared" si="12"/>
        <v>117508181</v>
      </c>
    </row>
    <row r="351" spans="2:21" ht="15.75" customHeight="1" x14ac:dyDescent="0.25">
      <c r="B351" s="49" t="s">
        <v>58</v>
      </c>
      <c r="C351" s="50" t="s">
        <v>96</v>
      </c>
      <c r="D351" s="51" t="s">
        <v>79</v>
      </c>
      <c r="E351" s="30">
        <v>0</v>
      </c>
      <c r="F351" s="30">
        <f t="shared" si="1"/>
        <v>1</v>
      </c>
      <c r="G351" s="30">
        <v>0</v>
      </c>
      <c r="H351" s="30">
        <f t="shared" si="2"/>
        <v>1</v>
      </c>
      <c r="I351" s="30">
        <v>1</v>
      </c>
      <c r="J351" s="30">
        <f t="shared" si="3"/>
        <v>0</v>
      </c>
      <c r="K351" s="30">
        <v>0</v>
      </c>
      <c r="L351" s="30">
        <f t="shared" si="4"/>
        <v>1</v>
      </c>
      <c r="M351" s="52" t="str">
        <f t="shared" si="5"/>
        <v>агрегати не працюють</v>
      </c>
      <c r="O351" s="30" t="str">
        <f t="shared" si="6"/>
        <v/>
      </c>
      <c r="P351" s="30" t="str">
        <f t="shared" si="7"/>
        <v/>
      </c>
      <c r="Q351" s="30" t="str">
        <f t="shared" si="8"/>
        <v/>
      </c>
      <c r="R351" s="30" t="str">
        <f t="shared" si="9"/>
        <v/>
      </c>
      <c r="S351" s="30" t="str">
        <f t="shared" si="10"/>
        <v/>
      </c>
      <c r="T351" s="30" t="str">
        <f t="shared" si="11"/>
        <v/>
      </c>
      <c r="U351" s="30" t="str">
        <f t="shared" si="12"/>
        <v/>
      </c>
    </row>
    <row r="352" spans="2:21" ht="15.75" customHeight="1" x14ac:dyDescent="0.25">
      <c r="B352" s="49" t="s">
        <v>58</v>
      </c>
      <c r="C352" s="50" t="s">
        <v>96</v>
      </c>
      <c r="D352" s="51" t="s">
        <v>80</v>
      </c>
      <c r="E352" s="30">
        <v>0</v>
      </c>
      <c r="F352" s="30">
        <f t="shared" si="1"/>
        <v>1</v>
      </c>
      <c r="G352" s="30">
        <v>0</v>
      </c>
      <c r="H352" s="30">
        <f t="shared" si="2"/>
        <v>1</v>
      </c>
      <c r="I352" s="30">
        <v>1</v>
      </c>
      <c r="J352" s="30">
        <f t="shared" si="3"/>
        <v>0</v>
      </c>
      <c r="K352" s="30">
        <v>0</v>
      </c>
      <c r="L352" s="30">
        <f t="shared" si="4"/>
        <v>1</v>
      </c>
      <c r="M352" s="52" t="str">
        <f t="shared" si="5"/>
        <v>агрегати не працюють</v>
      </c>
      <c r="O352" s="30" t="str">
        <f t="shared" si="6"/>
        <v/>
      </c>
      <c r="P352" s="30" t="str">
        <f t="shared" si="7"/>
        <v/>
      </c>
      <c r="Q352" s="30" t="str">
        <f t="shared" si="8"/>
        <v/>
      </c>
      <c r="R352" s="30" t="str">
        <f t="shared" si="9"/>
        <v/>
      </c>
      <c r="S352" s="30" t="str">
        <f t="shared" si="10"/>
        <v/>
      </c>
      <c r="T352" s="30" t="str">
        <f t="shared" si="11"/>
        <v/>
      </c>
      <c r="U352" s="30" t="str">
        <f t="shared" si="12"/>
        <v/>
      </c>
    </row>
    <row r="353" spans="2:21" ht="15.75" customHeight="1" x14ac:dyDescent="0.25">
      <c r="B353" s="49" t="s">
        <v>58</v>
      </c>
      <c r="C353" s="50" t="s">
        <v>96</v>
      </c>
      <c r="D353" s="51" t="s">
        <v>81</v>
      </c>
      <c r="E353" s="30">
        <v>0</v>
      </c>
      <c r="F353" s="30">
        <f t="shared" si="1"/>
        <v>1</v>
      </c>
      <c r="G353" s="30">
        <v>0</v>
      </c>
      <c r="H353" s="30">
        <f t="shared" si="2"/>
        <v>1</v>
      </c>
      <c r="I353" s="30">
        <v>1</v>
      </c>
      <c r="J353" s="30">
        <f t="shared" si="3"/>
        <v>0</v>
      </c>
      <c r="K353" s="30">
        <v>0</v>
      </c>
      <c r="L353" s="30">
        <f t="shared" si="4"/>
        <v>1</v>
      </c>
      <c r="M353" s="52" t="str">
        <f t="shared" si="5"/>
        <v>агрегати не працюють</v>
      </c>
      <c r="O353" s="30" t="str">
        <f t="shared" si="6"/>
        <v/>
      </c>
      <c r="P353" s="30" t="str">
        <f t="shared" si="7"/>
        <v/>
      </c>
      <c r="Q353" s="30" t="str">
        <f t="shared" si="8"/>
        <v/>
      </c>
      <c r="R353" s="30" t="str">
        <f t="shared" si="9"/>
        <v/>
      </c>
      <c r="S353" s="30" t="str">
        <f t="shared" si="10"/>
        <v/>
      </c>
      <c r="T353" s="30" t="str">
        <f t="shared" si="11"/>
        <v/>
      </c>
      <c r="U353" s="30" t="str">
        <f t="shared" si="12"/>
        <v/>
      </c>
    </row>
    <row r="354" spans="2:21" ht="15.75" customHeight="1" x14ac:dyDescent="0.25">
      <c r="B354" s="49" t="s">
        <v>58</v>
      </c>
      <c r="C354" s="50" t="s">
        <v>96</v>
      </c>
      <c r="D354" s="51" t="s">
        <v>82</v>
      </c>
      <c r="E354" s="30">
        <v>0</v>
      </c>
      <c r="F354" s="30">
        <f t="shared" si="1"/>
        <v>1</v>
      </c>
      <c r="G354" s="30">
        <v>0</v>
      </c>
      <c r="H354" s="30">
        <f t="shared" si="2"/>
        <v>1</v>
      </c>
      <c r="I354" s="30">
        <v>1</v>
      </c>
      <c r="J354" s="30">
        <f t="shared" si="3"/>
        <v>0</v>
      </c>
      <c r="K354" s="30">
        <v>0</v>
      </c>
      <c r="L354" s="30">
        <f t="shared" si="4"/>
        <v>1</v>
      </c>
      <c r="M354" s="52" t="str">
        <f t="shared" si="5"/>
        <v>агрегати не працюють</v>
      </c>
      <c r="O354" s="30" t="str">
        <f t="shared" si="6"/>
        <v/>
      </c>
      <c r="P354" s="30" t="str">
        <f t="shared" si="7"/>
        <v/>
      </c>
      <c r="Q354" s="30" t="str">
        <f t="shared" si="8"/>
        <v/>
      </c>
      <c r="R354" s="30" t="str">
        <f t="shared" si="9"/>
        <v/>
      </c>
      <c r="S354" s="30" t="str">
        <f t="shared" si="10"/>
        <v/>
      </c>
      <c r="T354" s="30" t="str">
        <f t="shared" si="11"/>
        <v/>
      </c>
      <c r="U354" s="30" t="str">
        <f t="shared" si="12"/>
        <v/>
      </c>
    </row>
    <row r="355" spans="2:21" ht="15.75" customHeight="1" x14ac:dyDescent="0.25">
      <c r="B355" s="49" t="s">
        <v>58</v>
      </c>
      <c r="C355" s="50" t="s">
        <v>96</v>
      </c>
      <c r="D355" s="51" t="s">
        <v>83</v>
      </c>
      <c r="E355" s="30">
        <v>1567</v>
      </c>
      <c r="F355" s="30">
        <v>0</v>
      </c>
      <c r="G355" s="30">
        <v>267479</v>
      </c>
      <c r="H355" s="30">
        <v>1</v>
      </c>
      <c r="I355" s="30">
        <v>1</v>
      </c>
      <c r="J355" s="30">
        <f t="shared" si="3"/>
        <v>0</v>
      </c>
      <c r="K355" s="30">
        <v>1</v>
      </c>
      <c r="L355" s="30">
        <f t="shared" si="4"/>
        <v>0</v>
      </c>
      <c r="M355" s="52" t="str">
        <f t="shared" si="5"/>
        <v>OK</v>
      </c>
      <c r="O355" s="30">
        <f t="shared" si="6"/>
        <v>1567</v>
      </c>
      <c r="P355" s="30">
        <f t="shared" si="7"/>
        <v>1465.4584</v>
      </c>
      <c r="Q355" s="30">
        <f t="shared" si="8"/>
        <v>1465.4584</v>
      </c>
      <c r="R355" s="30" t="str">
        <f t="shared" si="9"/>
        <v/>
      </c>
      <c r="S355" s="30" t="str">
        <f t="shared" si="10"/>
        <v/>
      </c>
      <c r="T355" s="30">
        <f t="shared" si="11"/>
        <v>267479</v>
      </c>
      <c r="U355" s="30">
        <f t="shared" si="12"/>
        <v>391979347.37360001</v>
      </c>
    </row>
    <row r="356" spans="2:21" ht="15.75" customHeight="1" x14ac:dyDescent="0.25">
      <c r="B356" s="49" t="s">
        <v>58</v>
      </c>
      <c r="C356" s="50" t="s">
        <v>97</v>
      </c>
      <c r="D356" s="51" t="s">
        <v>60</v>
      </c>
      <c r="E356" s="30">
        <v>0</v>
      </c>
      <c r="F356" s="30">
        <f t="shared" si="1"/>
        <v>1</v>
      </c>
      <c r="G356" s="30">
        <v>0</v>
      </c>
      <c r="H356" s="30">
        <f t="shared" si="2"/>
        <v>1</v>
      </c>
      <c r="I356" s="30">
        <v>1</v>
      </c>
      <c r="J356" s="30">
        <f t="shared" si="3"/>
        <v>0</v>
      </c>
      <c r="K356" s="30">
        <v>0</v>
      </c>
      <c r="L356" s="30">
        <f t="shared" si="4"/>
        <v>1</v>
      </c>
      <c r="M356" s="52" t="str">
        <f t="shared" si="5"/>
        <v>агрегати не працюють</v>
      </c>
      <c r="O356" s="30" t="str">
        <f t="shared" si="6"/>
        <v/>
      </c>
      <c r="P356" s="30" t="str">
        <f t="shared" si="7"/>
        <v/>
      </c>
      <c r="Q356" s="30" t="str">
        <f t="shared" si="8"/>
        <v/>
      </c>
      <c r="R356" s="30" t="str">
        <f t="shared" si="9"/>
        <v/>
      </c>
      <c r="S356" s="30" t="str">
        <f t="shared" si="10"/>
        <v/>
      </c>
      <c r="T356" s="30" t="str">
        <f t="shared" si="11"/>
        <v/>
      </c>
      <c r="U356" s="30" t="str">
        <f t="shared" si="12"/>
        <v/>
      </c>
    </row>
    <row r="357" spans="2:21" ht="15.75" customHeight="1" x14ac:dyDescent="0.25">
      <c r="B357" s="49" t="s">
        <v>58</v>
      </c>
      <c r="C357" s="50" t="s">
        <v>97</v>
      </c>
      <c r="D357" s="51" t="s">
        <v>61</v>
      </c>
      <c r="E357" s="30">
        <v>0</v>
      </c>
      <c r="F357" s="30">
        <f t="shared" si="1"/>
        <v>1</v>
      </c>
      <c r="G357" s="30">
        <v>0</v>
      </c>
      <c r="H357" s="30">
        <f t="shared" si="2"/>
        <v>1</v>
      </c>
      <c r="I357" s="30">
        <v>1</v>
      </c>
      <c r="J357" s="30">
        <f t="shared" si="3"/>
        <v>0</v>
      </c>
      <c r="K357" s="30">
        <v>0</v>
      </c>
      <c r="L357" s="30">
        <f t="shared" si="4"/>
        <v>1</v>
      </c>
      <c r="M357" s="52" t="str">
        <f t="shared" si="5"/>
        <v>агрегати не працюють</v>
      </c>
      <c r="O357" s="30" t="str">
        <f t="shared" si="6"/>
        <v/>
      </c>
      <c r="P357" s="30" t="str">
        <f t="shared" si="7"/>
        <v/>
      </c>
      <c r="Q357" s="30" t="str">
        <f t="shared" si="8"/>
        <v/>
      </c>
      <c r="R357" s="30" t="str">
        <f t="shared" si="9"/>
        <v/>
      </c>
      <c r="S357" s="30" t="str">
        <f t="shared" si="10"/>
        <v/>
      </c>
      <c r="T357" s="30" t="str">
        <f t="shared" si="11"/>
        <v/>
      </c>
      <c r="U357" s="30" t="str">
        <f t="shared" si="12"/>
        <v/>
      </c>
    </row>
    <row r="358" spans="2:21" ht="15.75" customHeight="1" x14ac:dyDescent="0.25">
      <c r="B358" s="49" t="s">
        <v>58</v>
      </c>
      <c r="C358" s="50" t="s">
        <v>97</v>
      </c>
      <c r="D358" s="51" t="s">
        <v>62</v>
      </c>
      <c r="E358" s="30">
        <v>0</v>
      </c>
      <c r="F358" s="30">
        <f t="shared" si="1"/>
        <v>1</v>
      </c>
      <c r="G358" s="30">
        <v>0</v>
      </c>
      <c r="H358" s="30">
        <f t="shared" si="2"/>
        <v>1</v>
      </c>
      <c r="I358" s="30">
        <v>1</v>
      </c>
      <c r="J358" s="30">
        <f t="shared" si="3"/>
        <v>0</v>
      </c>
      <c r="K358" s="30">
        <v>0</v>
      </c>
      <c r="L358" s="30">
        <f t="shared" si="4"/>
        <v>1</v>
      </c>
      <c r="M358" s="52" t="str">
        <f t="shared" si="5"/>
        <v>агрегати не працюють</v>
      </c>
      <c r="O358" s="30" t="str">
        <f t="shared" si="6"/>
        <v/>
      </c>
      <c r="P358" s="30" t="str">
        <f t="shared" si="7"/>
        <v/>
      </c>
      <c r="Q358" s="30" t="str">
        <f t="shared" si="8"/>
        <v/>
      </c>
      <c r="R358" s="30" t="str">
        <f t="shared" si="9"/>
        <v/>
      </c>
      <c r="S358" s="30" t="str">
        <f t="shared" si="10"/>
        <v/>
      </c>
      <c r="T358" s="30" t="str">
        <f t="shared" si="11"/>
        <v/>
      </c>
      <c r="U358" s="30" t="str">
        <f t="shared" si="12"/>
        <v/>
      </c>
    </row>
    <row r="359" spans="2:21" ht="15.75" customHeight="1" x14ac:dyDescent="0.25">
      <c r="B359" s="49" t="s">
        <v>58</v>
      </c>
      <c r="C359" s="50" t="s">
        <v>97</v>
      </c>
      <c r="D359" s="51" t="s">
        <v>63</v>
      </c>
      <c r="E359" s="30">
        <v>0</v>
      </c>
      <c r="F359" s="30">
        <f t="shared" si="1"/>
        <v>1</v>
      </c>
      <c r="G359" s="30">
        <v>0</v>
      </c>
      <c r="H359" s="30">
        <f t="shared" si="2"/>
        <v>1</v>
      </c>
      <c r="I359" s="30">
        <v>1</v>
      </c>
      <c r="J359" s="30">
        <f t="shared" si="3"/>
        <v>0</v>
      </c>
      <c r="K359" s="30">
        <v>0</v>
      </c>
      <c r="L359" s="30">
        <f t="shared" si="4"/>
        <v>1</v>
      </c>
      <c r="M359" s="52" t="str">
        <f t="shared" si="5"/>
        <v>агрегати не працюють</v>
      </c>
      <c r="O359" s="30" t="str">
        <f t="shared" si="6"/>
        <v/>
      </c>
      <c r="P359" s="30" t="str">
        <f t="shared" si="7"/>
        <v/>
      </c>
      <c r="Q359" s="30" t="str">
        <f t="shared" si="8"/>
        <v/>
      </c>
      <c r="R359" s="30" t="str">
        <f t="shared" si="9"/>
        <v/>
      </c>
      <c r="S359" s="30" t="str">
        <f t="shared" si="10"/>
        <v/>
      </c>
      <c r="T359" s="30" t="str">
        <f t="shared" si="11"/>
        <v/>
      </c>
      <c r="U359" s="30" t="str">
        <f t="shared" si="12"/>
        <v/>
      </c>
    </row>
    <row r="360" spans="2:21" ht="15.75" customHeight="1" x14ac:dyDescent="0.25">
      <c r="B360" s="49" t="s">
        <v>58</v>
      </c>
      <c r="C360" s="50" t="s">
        <v>97</v>
      </c>
      <c r="D360" s="51" t="s">
        <v>64</v>
      </c>
      <c r="E360" s="30">
        <v>1740</v>
      </c>
      <c r="F360" s="30">
        <v>1</v>
      </c>
      <c r="G360" s="30">
        <v>299835</v>
      </c>
      <c r="H360" s="30">
        <v>1</v>
      </c>
      <c r="I360" s="30">
        <v>1</v>
      </c>
      <c r="J360" s="30">
        <f t="shared" si="3"/>
        <v>0</v>
      </c>
      <c r="K360" s="30">
        <v>1</v>
      </c>
      <c r="L360" s="30">
        <f t="shared" si="4"/>
        <v>0</v>
      </c>
      <c r="M360" s="52" t="str">
        <f t="shared" si="5"/>
        <v>OK</v>
      </c>
      <c r="O360" s="30" t="str">
        <f t="shared" si="6"/>
        <v/>
      </c>
      <c r="P360" s="30" t="str">
        <f t="shared" si="7"/>
        <v/>
      </c>
      <c r="Q360" s="30">
        <f t="shared" si="8"/>
        <v>1740</v>
      </c>
      <c r="R360" s="30" t="str">
        <f t="shared" si="9"/>
        <v/>
      </c>
      <c r="S360" s="30" t="str">
        <f t="shared" si="10"/>
        <v/>
      </c>
      <c r="T360" s="30">
        <f t="shared" si="11"/>
        <v>299835</v>
      </c>
      <c r="U360" s="30">
        <f t="shared" si="12"/>
        <v>521712900</v>
      </c>
    </row>
    <row r="361" spans="2:21" ht="15.75" customHeight="1" x14ac:dyDescent="0.25">
      <c r="B361" s="49" t="s">
        <v>58</v>
      </c>
      <c r="C361" s="50" t="s">
        <v>97</v>
      </c>
      <c r="D361" s="51" t="s">
        <v>65</v>
      </c>
      <c r="E361" s="30">
        <v>0</v>
      </c>
      <c r="F361" s="30">
        <f t="shared" si="1"/>
        <v>1</v>
      </c>
      <c r="G361" s="30">
        <v>0</v>
      </c>
      <c r="H361" s="30">
        <f t="shared" si="2"/>
        <v>1</v>
      </c>
      <c r="I361" s="30">
        <v>1</v>
      </c>
      <c r="J361" s="30">
        <f t="shared" si="3"/>
        <v>0</v>
      </c>
      <c r="K361" s="30">
        <v>0</v>
      </c>
      <c r="L361" s="30">
        <f t="shared" si="4"/>
        <v>1</v>
      </c>
      <c r="M361" s="52" t="str">
        <f t="shared" si="5"/>
        <v>агрегати не працюють</v>
      </c>
      <c r="O361" s="30" t="str">
        <f t="shared" si="6"/>
        <v/>
      </c>
      <c r="P361" s="30" t="str">
        <f t="shared" si="7"/>
        <v/>
      </c>
      <c r="Q361" s="30" t="str">
        <f t="shared" si="8"/>
        <v/>
      </c>
      <c r="R361" s="30" t="str">
        <f t="shared" si="9"/>
        <v/>
      </c>
      <c r="S361" s="30" t="str">
        <f t="shared" si="10"/>
        <v/>
      </c>
      <c r="T361" s="30" t="str">
        <f t="shared" si="11"/>
        <v/>
      </c>
      <c r="U361" s="30" t="str">
        <f t="shared" si="12"/>
        <v/>
      </c>
    </row>
    <row r="362" spans="2:21" ht="15.75" customHeight="1" x14ac:dyDescent="0.25">
      <c r="B362" s="49" t="s">
        <v>58</v>
      </c>
      <c r="C362" s="50" t="s">
        <v>97</v>
      </c>
      <c r="D362" s="51" t="s">
        <v>66</v>
      </c>
      <c r="E362" s="30">
        <v>1401</v>
      </c>
      <c r="F362" s="30">
        <v>1</v>
      </c>
      <c r="G362" s="30">
        <v>235125</v>
      </c>
      <c r="H362" s="30">
        <v>0</v>
      </c>
      <c r="I362" s="30">
        <v>1</v>
      </c>
      <c r="J362" s="30">
        <f t="shared" si="3"/>
        <v>0</v>
      </c>
      <c r="K362" s="30">
        <v>1</v>
      </c>
      <c r="L362" s="30">
        <f t="shared" si="4"/>
        <v>0</v>
      </c>
      <c r="M362" s="52" t="str">
        <f t="shared" si="5"/>
        <v>OK</v>
      </c>
      <c r="O362" s="30" t="str">
        <f t="shared" si="6"/>
        <v/>
      </c>
      <c r="P362" s="30" t="str">
        <f t="shared" si="7"/>
        <v/>
      </c>
      <c r="Q362" s="30">
        <f t="shared" si="8"/>
        <v>1401</v>
      </c>
      <c r="R362" s="30">
        <f t="shared" si="9"/>
        <v>235125</v>
      </c>
      <c r="S362" s="30">
        <f t="shared" si="10"/>
        <v>280997.88750000001</v>
      </c>
      <c r="T362" s="30">
        <f t="shared" si="11"/>
        <v>280997.88750000001</v>
      </c>
      <c r="U362" s="30">
        <f t="shared" si="12"/>
        <v>393678040.38749999</v>
      </c>
    </row>
    <row r="363" spans="2:21" ht="15.75" customHeight="1" x14ac:dyDescent="0.25">
      <c r="B363" s="49" t="s">
        <v>58</v>
      </c>
      <c r="C363" s="50" t="s">
        <v>97</v>
      </c>
      <c r="D363" s="51" t="s">
        <v>67</v>
      </c>
      <c r="E363" s="30">
        <v>0</v>
      </c>
      <c r="F363" s="30">
        <f t="shared" si="1"/>
        <v>1</v>
      </c>
      <c r="G363" s="30">
        <v>0</v>
      </c>
      <c r="H363" s="30">
        <f t="shared" si="2"/>
        <v>1</v>
      </c>
      <c r="I363" s="30">
        <v>1</v>
      </c>
      <c r="J363" s="30">
        <f t="shared" si="3"/>
        <v>0</v>
      </c>
      <c r="K363" s="30">
        <v>0</v>
      </c>
      <c r="L363" s="30">
        <f t="shared" si="4"/>
        <v>1</v>
      </c>
      <c r="M363" s="52" t="str">
        <f t="shared" si="5"/>
        <v>агрегати не працюють</v>
      </c>
      <c r="O363" s="30" t="str">
        <f t="shared" si="6"/>
        <v/>
      </c>
      <c r="P363" s="30" t="str">
        <f t="shared" si="7"/>
        <v/>
      </c>
      <c r="Q363" s="30" t="str">
        <f t="shared" si="8"/>
        <v/>
      </c>
      <c r="R363" s="30" t="str">
        <f t="shared" si="9"/>
        <v/>
      </c>
      <c r="S363" s="30" t="str">
        <f t="shared" si="10"/>
        <v/>
      </c>
      <c r="T363" s="30" t="str">
        <f t="shared" si="11"/>
        <v/>
      </c>
      <c r="U363" s="30" t="str">
        <f t="shared" si="12"/>
        <v/>
      </c>
    </row>
    <row r="364" spans="2:21" ht="15.75" customHeight="1" x14ac:dyDescent="0.25">
      <c r="B364" s="49" t="s">
        <v>58</v>
      </c>
      <c r="C364" s="50" t="s">
        <v>97</v>
      </c>
      <c r="D364" s="51" t="s">
        <v>68</v>
      </c>
      <c r="E364" s="30">
        <v>605</v>
      </c>
      <c r="F364" s="30">
        <v>1</v>
      </c>
      <c r="G364" s="30">
        <v>40637</v>
      </c>
      <c r="H364" s="30">
        <v>0</v>
      </c>
      <c r="I364" s="30">
        <v>1</v>
      </c>
      <c r="J364" s="30">
        <f t="shared" si="3"/>
        <v>0</v>
      </c>
      <c r="K364" s="30">
        <v>1</v>
      </c>
      <c r="L364" s="30">
        <f t="shared" si="4"/>
        <v>0</v>
      </c>
      <c r="M364" s="52" t="str">
        <f t="shared" si="5"/>
        <v>OK</v>
      </c>
      <c r="O364" s="30" t="str">
        <f t="shared" si="6"/>
        <v/>
      </c>
      <c r="P364" s="30" t="str">
        <f t="shared" si="7"/>
        <v/>
      </c>
      <c r="Q364" s="30">
        <f t="shared" si="8"/>
        <v>605</v>
      </c>
      <c r="R364" s="30">
        <f t="shared" si="9"/>
        <v>40637</v>
      </c>
      <c r="S364" s="30">
        <f t="shared" si="10"/>
        <v>48565.278700000003</v>
      </c>
      <c r="T364" s="30">
        <f t="shared" si="11"/>
        <v>48565.278700000003</v>
      </c>
      <c r="U364" s="30">
        <f t="shared" si="12"/>
        <v>29381993.613500003</v>
      </c>
    </row>
    <row r="365" spans="2:21" ht="15.75" customHeight="1" x14ac:dyDescent="0.25">
      <c r="B365" s="49" t="s">
        <v>58</v>
      </c>
      <c r="C365" s="50" t="s">
        <v>97</v>
      </c>
      <c r="D365" s="51" t="s">
        <v>69</v>
      </c>
      <c r="E365" s="30">
        <v>0</v>
      </c>
      <c r="F365" s="30">
        <f t="shared" si="1"/>
        <v>1</v>
      </c>
      <c r="G365" s="30">
        <v>0</v>
      </c>
      <c r="H365" s="30">
        <f t="shared" si="2"/>
        <v>1</v>
      </c>
      <c r="I365" s="30">
        <v>1</v>
      </c>
      <c r="J365" s="30">
        <f t="shared" si="3"/>
        <v>0</v>
      </c>
      <c r="K365" s="30">
        <v>0</v>
      </c>
      <c r="L365" s="30">
        <f t="shared" si="4"/>
        <v>1</v>
      </c>
      <c r="M365" s="52" t="str">
        <f t="shared" si="5"/>
        <v>агрегати не працюють</v>
      </c>
      <c r="O365" s="30" t="str">
        <f t="shared" si="6"/>
        <v/>
      </c>
      <c r="P365" s="30" t="str">
        <f t="shared" si="7"/>
        <v/>
      </c>
      <c r="Q365" s="30" t="str">
        <f t="shared" si="8"/>
        <v/>
      </c>
      <c r="R365" s="30" t="str">
        <f t="shared" si="9"/>
        <v/>
      </c>
      <c r="S365" s="30" t="str">
        <f t="shared" si="10"/>
        <v/>
      </c>
      <c r="T365" s="30" t="str">
        <f t="shared" si="11"/>
        <v/>
      </c>
      <c r="U365" s="30" t="str">
        <f t="shared" si="12"/>
        <v/>
      </c>
    </row>
    <row r="366" spans="2:21" ht="15.75" customHeight="1" x14ac:dyDescent="0.25">
      <c r="B366" s="49" t="s">
        <v>58</v>
      </c>
      <c r="C366" s="50" t="s">
        <v>97</v>
      </c>
      <c r="D366" s="51" t="s">
        <v>70</v>
      </c>
      <c r="E366" s="30">
        <v>0</v>
      </c>
      <c r="F366" s="30">
        <f t="shared" si="1"/>
        <v>1</v>
      </c>
      <c r="G366" s="30">
        <v>0</v>
      </c>
      <c r="H366" s="30">
        <f t="shared" si="2"/>
        <v>1</v>
      </c>
      <c r="I366" s="30">
        <v>1</v>
      </c>
      <c r="J366" s="30">
        <f t="shared" si="3"/>
        <v>0</v>
      </c>
      <c r="K366" s="30">
        <v>0</v>
      </c>
      <c r="L366" s="30">
        <f t="shared" si="4"/>
        <v>1</v>
      </c>
      <c r="M366" s="52" t="str">
        <f t="shared" si="5"/>
        <v>агрегати не працюють</v>
      </c>
      <c r="O366" s="30" t="str">
        <f t="shared" si="6"/>
        <v/>
      </c>
      <c r="P366" s="30" t="str">
        <f t="shared" si="7"/>
        <v/>
      </c>
      <c r="Q366" s="30" t="str">
        <f t="shared" si="8"/>
        <v/>
      </c>
      <c r="R366" s="30" t="str">
        <f t="shared" si="9"/>
        <v/>
      </c>
      <c r="S366" s="30" t="str">
        <f t="shared" si="10"/>
        <v/>
      </c>
      <c r="T366" s="30" t="str">
        <f t="shared" si="11"/>
        <v/>
      </c>
      <c r="U366" s="30" t="str">
        <f t="shared" si="12"/>
        <v/>
      </c>
    </row>
    <row r="367" spans="2:21" ht="15.75" customHeight="1" x14ac:dyDescent="0.25">
      <c r="B367" s="49" t="s">
        <v>58</v>
      </c>
      <c r="C367" s="50" t="s">
        <v>97</v>
      </c>
      <c r="D367" s="51" t="s">
        <v>71</v>
      </c>
      <c r="E367" s="30">
        <v>359</v>
      </c>
      <c r="F367" s="30">
        <v>1</v>
      </c>
      <c r="G367" s="30">
        <v>99816</v>
      </c>
      <c r="H367" s="30">
        <v>1</v>
      </c>
      <c r="I367" s="30">
        <v>1</v>
      </c>
      <c r="J367" s="30">
        <f t="shared" si="3"/>
        <v>0</v>
      </c>
      <c r="K367" s="30">
        <v>1</v>
      </c>
      <c r="L367" s="30">
        <f t="shared" si="4"/>
        <v>0</v>
      </c>
      <c r="M367" s="52" t="str">
        <f t="shared" si="5"/>
        <v>OK</v>
      </c>
      <c r="O367" s="30" t="str">
        <f t="shared" si="6"/>
        <v/>
      </c>
      <c r="P367" s="30" t="str">
        <f t="shared" si="7"/>
        <v/>
      </c>
      <c r="Q367" s="30">
        <f t="shared" si="8"/>
        <v>359</v>
      </c>
      <c r="R367" s="30" t="str">
        <f t="shared" si="9"/>
        <v/>
      </c>
      <c r="S367" s="30" t="str">
        <f t="shared" si="10"/>
        <v/>
      </c>
      <c r="T367" s="30">
        <f t="shared" si="11"/>
        <v>99816</v>
      </c>
      <c r="U367" s="30">
        <f t="shared" si="12"/>
        <v>35833944</v>
      </c>
    </row>
    <row r="368" spans="2:21" ht="15.75" customHeight="1" x14ac:dyDescent="0.25">
      <c r="B368" s="49" t="s">
        <v>58</v>
      </c>
      <c r="C368" s="50" t="s">
        <v>97</v>
      </c>
      <c r="D368" s="51" t="s">
        <v>72</v>
      </c>
      <c r="E368" s="30">
        <v>0</v>
      </c>
      <c r="F368" s="30">
        <f t="shared" si="1"/>
        <v>1</v>
      </c>
      <c r="G368" s="30">
        <v>0</v>
      </c>
      <c r="H368" s="30">
        <f t="shared" si="2"/>
        <v>1</v>
      </c>
      <c r="I368" s="30">
        <v>1</v>
      </c>
      <c r="J368" s="30">
        <f t="shared" si="3"/>
        <v>0</v>
      </c>
      <c r="K368" s="30">
        <v>0</v>
      </c>
      <c r="L368" s="30">
        <f t="shared" si="4"/>
        <v>1</v>
      </c>
      <c r="M368" s="52" t="str">
        <f t="shared" si="5"/>
        <v>агрегати не працюють</v>
      </c>
      <c r="O368" s="30" t="str">
        <f t="shared" si="6"/>
        <v/>
      </c>
      <c r="P368" s="30" t="str">
        <f t="shared" si="7"/>
        <v/>
      </c>
      <c r="Q368" s="30" t="str">
        <f t="shared" si="8"/>
        <v/>
      </c>
      <c r="R368" s="30" t="str">
        <f t="shared" si="9"/>
        <v/>
      </c>
      <c r="S368" s="30" t="str">
        <f t="shared" si="10"/>
        <v/>
      </c>
      <c r="T368" s="30" t="str">
        <f t="shared" si="11"/>
        <v/>
      </c>
      <c r="U368" s="30" t="str">
        <f t="shared" si="12"/>
        <v/>
      </c>
    </row>
    <row r="369" spans="2:21" ht="15.75" customHeight="1" x14ac:dyDescent="0.25">
      <c r="B369" s="49" t="s">
        <v>58</v>
      </c>
      <c r="C369" s="50" t="s">
        <v>97</v>
      </c>
      <c r="D369" s="51" t="s">
        <v>73</v>
      </c>
      <c r="E369" s="30">
        <v>0</v>
      </c>
      <c r="F369" s="30">
        <f t="shared" si="1"/>
        <v>1</v>
      </c>
      <c r="G369" s="30">
        <v>0</v>
      </c>
      <c r="H369" s="30">
        <f t="shared" si="2"/>
        <v>1</v>
      </c>
      <c r="I369" s="30">
        <v>1</v>
      </c>
      <c r="J369" s="30">
        <f t="shared" si="3"/>
        <v>0</v>
      </c>
      <c r="K369" s="30">
        <v>0</v>
      </c>
      <c r="L369" s="30">
        <f t="shared" si="4"/>
        <v>1</v>
      </c>
      <c r="M369" s="52" t="str">
        <f t="shared" si="5"/>
        <v>агрегати не працюють</v>
      </c>
      <c r="O369" s="30" t="str">
        <f t="shared" si="6"/>
        <v/>
      </c>
      <c r="P369" s="30" t="str">
        <f t="shared" si="7"/>
        <v/>
      </c>
      <c r="Q369" s="30" t="str">
        <f t="shared" si="8"/>
        <v/>
      </c>
      <c r="R369" s="30" t="str">
        <f t="shared" si="9"/>
        <v/>
      </c>
      <c r="S369" s="30" t="str">
        <f t="shared" si="10"/>
        <v/>
      </c>
      <c r="T369" s="30" t="str">
        <f t="shared" si="11"/>
        <v/>
      </c>
      <c r="U369" s="30" t="str">
        <f t="shared" si="12"/>
        <v/>
      </c>
    </row>
    <row r="370" spans="2:21" ht="15.75" customHeight="1" x14ac:dyDescent="0.25">
      <c r="B370" s="49" t="s">
        <v>58</v>
      </c>
      <c r="C370" s="50" t="s">
        <v>97</v>
      </c>
      <c r="D370" s="51" t="s">
        <v>74</v>
      </c>
      <c r="E370" s="30">
        <v>1180</v>
      </c>
      <c r="F370" s="30">
        <v>0</v>
      </c>
      <c r="G370" s="30">
        <v>143994</v>
      </c>
      <c r="H370" s="30">
        <v>0</v>
      </c>
      <c r="I370" s="30">
        <v>1</v>
      </c>
      <c r="J370" s="30">
        <f t="shared" si="3"/>
        <v>0</v>
      </c>
      <c r="K370" s="30">
        <v>1</v>
      </c>
      <c r="L370" s="30">
        <f t="shared" si="4"/>
        <v>0</v>
      </c>
      <c r="M370" s="52" t="str">
        <f t="shared" si="5"/>
        <v>OK</v>
      </c>
      <c r="O370" s="30">
        <f t="shared" si="6"/>
        <v>1180</v>
      </c>
      <c r="P370" s="30">
        <f t="shared" si="7"/>
        <v>1103.5360000000001</v>
      </c>
      <c r="Q370" s="30">
        <f t="shared" si="8"/>
        <v>1103.5360000000001</v>
      </c>
      <c r="R370" s="30">
        <f t="shared" si="9"/>
        <v>143994</v>
      </c>
      <c r="S370" s="30">
        <f t="shared" si="10"/>
        <v>172087.22940000001</v>
      </c>
      <c r="T370" s="30">
        <f t="shared" si="11"/>
        <v>172087.22940000001</v>
      </c>
      <c r="U370" s="30">
        <f t="shared" si="12"/>
        <v>189904452.78315842</v>
      </c>
    </row>
    <row r="371" spans="2:21" ht="15.75" customHeight="1" x14ac:dyDescent="0.25">
      <c r="B371" s="49" t="s">
        <v>58</v>
      </c>
      <c r="C371" s="50" t="s">
        <v>97</v>
      </c>
      <c r="D371" s="51" t="s">
        <v>75</v>
      </c>
      <c r="E371" s="30">
        <v>1602</v>
      </c>
      <c r="F371" s="30">
        <v>0</v>
      </c>
      <c r="G371" s="30">
        <v>202275</v>
      </c>
      <c r="H371" s="30">
        <v>0</v>
      </c>
      <c r="I371" s="30">
        <v>1</v>
      </c>
      <c r="J371" s="30">
        <f t="shared" si="3"/>
        <v>0</v>
      </c>
      <c r="K371" s="30">
        <v>1</v>
      </c>
      <c r="L371" s="30">
        <f t="shared" si="4"/>
        <v>0</v>
      </c>
      <c r="M371" s="52" t="str">
        <f t="shared" si="5"/>
        <v>OK</v>
      </c>
      <c r="O371" s="30">
        <f t="shared" si="6"/>
        <v>1602</v>
      </c>
      <c r="P371" s="30">
        <f t="shared" si="7"/>
        <v>1498.1904</v>
      </c>
      <c r="Q371" s="30">
        <f t="shared" si="8"/>
        <v>1498.1904</v>
      </c>
      <c r="R371" s="30">
        <f t="shared" si="9"/>
        <v>202275</v>
      </c>
      <c r="S371" s="30">
        <f t="shared" si="10"/>
        <v>241738.85250000001</v>
      </c>
      <c r="T371" s="30">
        <f t="shared" si="11"/>
        <v>241738.85250000001</v>
      </c>
      <c r="U371" s="30">
        <f t="shared" si="12"/>
        <v>362170828.12251598</v>
      </c>
    </row>
    <row r="372" spans="2:21" ht="15.75" customHeight="1" x14ac:dyDescent="0.25">
      <c r="B372" s="49" t="s">
        <v>58</v>
      </c>
      <c r="C372" s="50" t="s">
        <v>97</v>
      </c>
      <c r="D372" s="51" t="s">
        <v>76</v>
      </c>
      <c r="E372" s="30">
        <v>0</v>
      </c>
      <c r="F372" s="30">
        <f t="shared" si="1"/>
        <v>1</v>
      </c>
      <c r="G372" s="30">
        <v>0</v>
      </c>
      <c r="H372" s="30">
        <f t="shared" si="2"/>
        <v>1</v>
      </c>
      <c r="I372" s="30">
        <v>1</v>
      </c>
      <c r="J372" s="30">
        <f t="shared" si="3"/>
        <v>0</v>
      </c>
      <c r="K372" s="30">
        <v>0</v>
      </c>
      <c r="L372" s="30">
        <f t="shared" si="4"/>
        <v>1</v>
      </c>
      <c r="M372" s="52" t="str">
        <f t="shared" si="5"/>
        <v>агрегати не працюють</v>
      </c>
      <c r="O372" s="30" t="str">
        <f t="shared" si="6"/>
        <v/>
      </c>
      <c r="P372" s="30" t="str">
        <f t="shared" si="7"/>
        <v/>
      </c>
      <c r="Q372" s="30" t="str">
        <f t="shared" si="8"/>
        <v/>
      </c>
      <c r="R372" s="30" t="str">
        <f t="shared" si="9"/>
        <v/>
      </c>
      <c r="S372" s="30" t="str">
        <f t="shared" si="10"/>
        <v/>
      </c>
      <c r="T372" s="30" t="str">
        <f t="shared" si="11"/>
        <v/>
      </c>
      <c r="U372" s="30" t="str">
        <f t="shared" si="12"/>
        <v/>
      </c>
    </row>
    <row r="373" spans="2:21" ht="15.75" customHeight="1" x14ac:dyDescent="0.25">
      <c r="B373" s="49" t="s">
        <v>58</v>
      </c>
      <c r="C373" s="50" t="s">
        <v>97</v>
      </c>
      <c r="D373" s="51" t="s">
        <v>77</v>
      </c>
      <c r="E373" s="30">
        <v>0</v>
      </c>
      <c r="F373" s="30">
        <f t="shared" si="1"/>
        <v>1</v>
      </c>
      <c r="G373" s="30">
        <v>0</v>
      </c>
      <c r="H373" s="30">
        <f t="shared" si="2"/>
        <v>1</v>
      </c>
      <c r="I373" s="30">
        <v>1</v>
      </c>
      <c r="J373" s="30">
        <f t="shared" si="3"/>
        <v>0</v>
      </c>
      <c r="K373" s="30">
        <v>0</v>
      </c>
      <c r="L373" s="30">
        <f t="shared" si="4"/>
        <v>1</v>
      </c>
      <c r="M373" s="52" t="str">
        <f t="shared" si="5"/>
        <v>агрегати не працюють</v>
      </c>
      <c r="O373" s="30" t="str">
        <f t="shared" si="6"/>
        <v/>
      </c>
      <c r="P373" s="30" t="str">
        <f t="shared" si="7"/>
        <v/>
      </c>
      <c r="Q373" s="30" t="str">
        <f t="shared" si="8"/>
        <v/>
      </c>
      <c r="R373" s="30" t="str">
        <f t="shared" si="9"/>
        <v/>
      </c>
      <c r="S373" s="30" t="str">
        <f t="shared" si="10"/>
        <v/>
      </c>
      <c r="T373" s="30" t="str">
        <f t="shared" si="11"/>
        <v/>
      </c>
      <c r="U373" s="30" t="str">
        <f t="shared" si="12"/>
        <v/>
      </c>
    </row>
    <row r="374" spans="2:21" ht="15.75" customHeight="1" x14ac:dyDescent="0.25">
      <c r="B374" s="49" t="s">
        <v>58</v>
      </c>
      <c r="C374" s="50" t="s">
        <v>97</v>
      </c>
      <c r="D374" s="51" t="s">
        <v>78</v>
      </c>
      <c r="E374" s="30">
        <v>648</v>
      </c>
      <c r="F374" s="30">
        <v>0</v>
      </c>
      <c r="G374" s="30">
        <v>211477</v>
      </c>
      <c r="H374" s="30">
        <v>0</v>
      </c>
      <c r="I374" s="30">
        <v>1</v>
      </c>
      <c r="J374" s="30">
        <f t="shared" si="3"/>
        <v>0</v>
      </c>
      <c r="K374" s="30">
        <v>1</v>
      </c>
      <c r="L374" s="30">
        <f t="shared" si="4"/>
        <v>0</v>
      </c>
      <c r="M374" s="52" t="str">
        <f t="shared" si="5"/>
        <v>OK</v>
      </c>
      <c r="O374" s="30">
        <f t="shared" si="6"/>
        <v>648</v>
      </c>
      <c r="P374" s="30">
        <f t="shared" si="7"/>
        <v>606.00959999999998</v>
      </c>
      <c r="Q374" s="30">
        <f t="shared" si="8"/>
        <v>606.00959999999998</v>
      </c>
      <c r="R374" s="30">
        <f t="shared" si="9"/>
        <v>211477</v>
      </c>
      <c r="S374" s="30">
        <f t="shared" si="10"/>
        <v>252736.16270000002</v>
      </c>
      <c r="T374" s="30">
        <f t="shared" si="11"/>
        <v>252736.16270000002</v>
      </c>
      <c r="U374" s="30">
        <f t="shared" si="12"/>
        <v>153160540.86336192</v>
      </c>
    </row>
    <row r="375" spans="2:21" ht="15.75" customHeight="1" x14ac:dyDescent="0.25">
      <c r="B375" s="49" t="s">
        <v>58</v>
      </c>
      <c r="C375" s="50" t="s">
        <v>97</v>
      </c>
      <c r="D375" s="51" t="s">
        <v>79</v>
      </c>
      <c r="E375" s="30">
        <v>632</v>
      </c>
      <c r="F375" s="30">
        <v>1</v>
      </c>
      <c r="G375" s="30">
        <v>90605</v>
      </c>
      <c r="H375" s="30">
        <v>1</v>
      </c>
      <c r="I375" s="30">
        <v>1</v>
      </c>
      <c r="J375" s="30">
        <f t="shared" si="3"/>
        <v>0</v>
      </c>
      <c r="K375" s="30">
        <v>1</v>
      </c>
      <c r="L375" s="30">
        <f t="shared" si="4"/>
        <v>0</v>
      </c>
      <c r="M375" s="52" t="str">
        <f t="shared" si="5"/>
        <v>OK</v>
      </c>
      <c r="O375" s="30" t="str">
        <f t="shared" si="6"/>
        <v/>
      </c>
      <c r="P375" s="30" t="str">
        <f t="shared" si="7"/>
        <v/>
      </c>
      <c r="Q375" s="30">
        <f t="shared" si="8"/>
        <v>632</v>
      </c>
      <c r="R375" s="30" t="str">
        <f t="shared" si="9"/>
        <v/>
      </c>
      <c r="S375" s="30" t="str">
        <f t="shared" si="10"/>
        <v/>
      </c>
      <c r="T375" s="30">
        <f t="shared" si="11"/>
        <v>90605</v>
      </c>
      <c r="U375" s="30">
        <f t="shared" si="12"/>
        <v>57262360</v>
      </c>
    </row>
    <row r="376" spans="2:21" ht="15.75" customHeight="1" x14ac:dyDescent="0.25">
      <c r="B376" s="49" t="s">
        <v>58</v>
      </c>
      <c r="C376" s="50" t="s">
        <v>97</v>
      </c>
      <c r="D376" s="51" t="s">
        <v>80</v>
      </c>
      <c r="E376" s="30">
        <v>0</v>
      </c>
      <c r="F376" s="30">
        <f t="shared" si="1"/>
        <v>1</v>
      </c>
      <c r="G376" s="30">
        <v>0</v>
      </c>
      <c r="H376" s="30">
        <f t="shared" si="2"/>
        <v>1</v>
      </c>
      <c r="I376" s="30">
        <v>1</v>
      </c>
      <c r="J376" s="30">
        <f t="shared" si="3"/>
        <v>0</v>
      </c>
      <c r="K376" s="30">
        <v>0</v>
      </c>
      <c r="L376" s="30">
        <f t="shared" si="4"/>
        <v>1</v>
      </c>
      <c r="M376" s="52" t="str">
        <f t="shared" si="5"/>
        <v>агрегати не працюють</v>
      </c>
      <c r="O376" s="30" t="str">
        <f t="shared" si="6"/>
        <v/>
      </c>
      <c r="P376" s="30" t="str">
        <f t="shared" si="7"/>
        <v/>
      </c>
      <c r="Q376" s="30" t="str">
        <f t="shared" si="8"/>
        <v/>
      </c>
      <c r="R376" s="30" t="str">
        <f t="shared" si="9"/>
        <v/>
      </c>
      <c r="S376" s="30" t="str">
        <f t="shared" si="10"/>
        <v/>
      </c>
      <c r="T376" s="30" t="str">
        <f t="shared" si="11"/>
        <v/>
      </c>
      <c r="U376" s="30" t="str">
        <f t="shared" si="12"/>
        <v/>
      </c>
    </row>
    <row r="377" spans="2:21" ht="15.75" customHeight="1" x14ac:dyDescent="0.25">
      <c r="B377" s="49" t="s">
        <v>58</v>
      </c>
      <c r="C377" s="50" t="s">
        <v>97</v>
      </c>
      <c r="D377" s="51" t="s">
        <v>81</v>
      </c>
      <c r="E377" s="30">
        <v>0</v>
      </c>
      <c r="F377" s="30">
        <f t="shared" si="1"/>
        <v>1</v>
      </c>
      <c r="G377" s="30">
        <v>0</v>
      </c>
      <c r="H377" s="30">
        <f t="shared" si="2"/>
        <v>1</v>
      </c>
      <c r="I377" s="30">
        <v>1</v>
      </c>
      <c r="J377" s="30">
        <f t="shared" si="3"/>
        <v>0</v>
      </c>
      <c r="K377" s="30">
        <v>0</v>
      </c>
      <c r="L377" s="30">
        <f t="shared" si="4"/>
        <v>1</v>
      </c>
      <c r="M377" s="52" t="str">
        <f t="shared" si="5"/>
        <v>агрегати не працюють</v>
      </c>
      <c r="O377" s="30" t="str">
        <f t="shared" si="6"/>
        <v/>
      </c>
      <c r="P377" s="30" t="str">
        <f t="shared" si="7"/>
        <v/>
      </c>
      <c r="Q377" s="30" t="str">
        <f t="shared" si="8"/>
        <v/>
      </c>
      <c r="R377" s="30" t="str">
        <f t="shared" si="9"/>
        <v/>
      </c>
      <c r="S377" s="30" t="str">
        <f t="shared" si="10"/>
        <v/>
      </c>
      <c r="T377" s="30" t="str">
        <f t="shared" si="11"/>
        <v/>
      </c>
      <c r="U377" s="30" t="str">
        <f t="shared" si="12"/>
        <v/>
      </c>
    </row>
    <row r="378" spans="2:21" ht="15.75" customHeight="1" x14ac:dyDescent="0.25">
      <c r="B378" s="49" t="s">
        <v>58</v>
      </c>
      <c r="C378" s="50" t="s">
        <v>97</v>
      </c>
      <c r="D378" s="51" t="s">
        <v>82</v>
      </c>
      <c r="E378" s="30">
        <v>0</v>
      </c>
      <c r="F378" s="30">
        <f t="shared" si="1"/>
        <v>1</v>
      </c>
      <c r="G378" s="30">
        <v>0</v>
      </c>
      <c r="H378" s="30">
        <f t="shared" si="2"/>
        <v>1</v>
      </c>
      <c r="I378" s="30">
        <v>1</v>
      </c>
      <c r="J378" s="30">
        <f t="shared" si="3"/>
        <v>0</v>
      </c>
      <c r="K378" s="30">
        <v>0</v>
      </c>
      <c r="L378" s="30">
        <f t="shared" si="4"/>
        <v>1</v>
      </c>
      <c r="M378" s="52" t="str">
        <f t="shared" si="5"/>
        <v>агрегати не працюють</v>
      </c>
      <c r="O378" s="30" t="str">
        <f t="shared" si="6"/>
        <v/>
      </c>
      <c r="P378" s="30" t="str">
        <f t="shared" si="7"/>
        <v/>
      </c>
      <c r="Q378" s="30" t="str">
        <f t="shared" si="8"/>
        <v/>
      </c>
      <c r="R378" s="30" t="str">
        <f t="shared" si="9"/>
        <v/>
      </c>
      <c r="S378" s="30" t="str">
        <f t="shared" si="10"/>
        <v/>
      </c>
      <c r="T378" s="30" t="str">
        <f t="shared" si="11"/>
        <v/>
      </c>
      <c r="U378" s="30" t="str">
        <f t="shared" si="12"/>
        <v/>
      </c>
    </row>
    <row r="379" spans="2:21" ht="15.75" customHeight="1" x14ac:dyDescent="0.25">
      <c r="B379" s="49" t="s">
        <v>58</v>
      </c>
      <c r="C379" s="50" t="s">
        <v>97</v>
      </c>
      <c r="D379" s="51" t="s">
        <v>83</v>
      </c>
      <c r="E379" s="30">
        <v>0</v>
      </c>
      <c r="F379" s="30">
        <f t="shared" si="1"/>
        <v>1</v>
      </c>
      <c r="G379" s="30">
        <v>0</v>
      </c>
      <c r="H379" s="30">
        <f t="shared" si="2"/>
        <v>1</v>
      </c>
      <c r="I379" s="30">
        <v>1</v>
      </c>
      <c r="J379" s="30">
        <f t="shared" si="3"/>
        <v>0</v>
      </c>
      <c r="K379" s="30">
        <v>0</v>
      </c>
      <c r="L379" s="30">
        <f t="shared" si="4"/>
        <v>1</v>
      </c>
      <c r="M379" s="52" t="str">
        <f t="shared" si="5"/>
        <v>агрегати не працюють</v>
      </c>
      <c r="O379" s="30" t="str">
        <f t="shared" si="6"/>
        <v/>
      </c>
      <c r="P379" s="30" t="str">
        <f t="shared" si="7"/>
        <v/>
      </c>
      <c r="Q379" s="30" t="str">
        <f t="shared" si="8"/>
        <v/>
      </c>
      <c r="R379" s="30" t="str">
        <f t="shared" si="9"/>
        <v/>
      </c>
      <c r="S379" s="30" t="str">
        <f t="shared" si="10"/>
        <v/>
      </c>
      <c r="T379" s="30" t="str">
        <f t="shared" si="11"/>
        <v/>
      </c>
      <c r="U379" s="30" t="str">
        <f t="shared" si="12"/>
        <v/>
      </c>
    </row>
    <row r="380" spans="2:21" ht="15.75" customHeight="1" x14ac:dyDescent="0.25">
      <c r="B380" s="49" t="s">
        <v>58</v>
      </c>
      <c r="C380" s="50" t="s">
        <v>98</v>
      </c>
      <c r="D380" s="51" t="s">
        <v>60</v>
      </c>
      <c r="E380" s="30">
        <v>1188</v>
      </c>
      <c r="F380" s="30">
        <v>0</v>
      </c>
      <c r="G380" s="30">
        <v>106562</v>
      </c>
      <c r="H380" s="30">
        <v>1</v>
      </c>
      <c r="I380" s="30">
        <v>1</v>
      </c>
      <c r="J380" s="30">
        <f t="shared" si="3"/>
        <v>0</v>
      </c>
      <c r="K380" s="30">
        <v>1</v>
      </c>
      <c r="L380" s="30">
        <f t="shared" si="4"/>
        <v>0</v>
      </c>
      <c r="M380" s="52" t="str">
        <f t="shared" si="5"/>
        <v>OK</v>
      </c>
      <c r="O380" s="30">
        <f t="shared" si="6"/>
        <v>1188</v>
      </c>
      <c r="P380" s="30">
        <f t="shared" si="7"/>
        <v>1111.0176000000001</v>
      </c>
      <c r="Q380" s="30">
        <f t="shared" si="8"/>
        <v>1111.0176000000001</v>
      </c>
      <c r="R380" s="30" t="str">
        <f t="shared" si="9"/>
        <v/>
      </c>
      <c r="S380" s="30" t="str">
        <f t="shared" si="10"/>
        <v/>
      </c>
      <c r="T380" s="30">
        <f t="shared" si="11"/>
        <v>106562</v>
      </c>
      <c r="U380" s="30">
        <f t="shared" si="12"/>
        <v>118392257.49120001</v>
      </c>
    </row>
    <row r="381" spans="2:21" ht="15.75" customHeight="1" x14ac:dyDescent="0.25">
      <c r="B381" s="49" t="s">
        <v>58</v>
      </c>
      <c r="C381" s="50" t="s">
        <v>98</v>
      </c>
      <c r="D381" s="51" t="s">
        <v>61</v>
      </c>
      <c r="E381" s="30">
        <v>1029</v>
      </c>
      <c r="F381" s="30">
        <v>1</v>
      </c>
      <c r="G381" s="30">
        <v>96097</v>
      </c>
      <c r="H381" s="30">
        <v>1</v>
      </c>
      <c r="I381" s="30">
        <v>1</v>
      </c>
      <c r="J381" s="30">
        <f t="shared" si="3"/>
        <v>0</v>
      </c>
      <c r="K381" s="30">
        <v>1</v>
      </c>
      <c r="L381" s="30">
        <f t="shared" si="4"/>
        <v>0</v>
      </c>
      <c r="M381" s="52" t="str">
        <f t="shared" si="5"/>
        <v>OK</v>
      </c>
      <c r="O381" s="30" t="str">
        <f t="shared" si="6"/>
        <v/>
      </c>
      <c r="P381" s="30" t="str">
        <f t="shared" si="7"/>
        <v/>
      </c>
      <c r="Q381" s="30">
        <f t="shared" si="8"/>
        <v>1029</v>
      </c>
      <c r="R381" s="30" t="str">
        <f t="shared" si="9"/>
        <v/>
      </c>
      <c r="S381" s="30" t="str">
        <f t="shared" si="10"/>
        <v/>
      </c>
      <c r="T381" s="30">
        <f t="shared" si="11"/>
        <v>96097</v>
      </c>
      <c r="U381" s="30">
        <f t="shared" si="12"/>
        <v>98883813</v>
      </c>
    </row>
    <row r="382" spans="2:21" ht="15.75" customHeight="1" x14ac:dyDescent="0.25">
      <c r="B382" s="49" t="s">
        <v>58</v>
      </c>
      <c r="C382" s="50" t="s">
        <v>98</v>
      </c>
      <c r="D382" s="51" t="s">
        <v>62</v>
      </c>
      <c r="E382" s="30">
        <v>1835</v>
      </c>
      <c r="F382" s="30">
        <v>0</v>
      </c>
      <c r="G382" s="30">
        <v>45753</v>
      </c>
      <c r="H382" s="30">
        <v>1</v>
      </c>
      <c r="I382" s="30">
        <v>1</v>
      </c>
      <c r="J382" s="30">
        <f t="shared" si="3"/>
        <v>0</v>
      </c>
      <c r="K382" s="30">
        <v>1</v>
      </c>
      <c r="L382" s="30">
        <f t="shared" si="4"/>
        <v>0</v>
      </c>
      <c r="M382" s="52" t="str">
        <f t="shared" si="5"/>
        <v>OK</v>
      </c>
      <c r="O382" s="30">
        <f t="shared" si="6"/>
        <v>1835</v>
      </c>
      <c r="P382" s="30">
        <f t="shared" si="7"/>
        <v>1716.0920000000001</v>
      </c>
      <c r="Q382" s="30">
        <f t="shared" si="8"/>
        <v>1716.0920000000001</v>
      </c>
      <c r="R382" s="30" t="str">
        <f t="shared" si="9"/>
        <v/>
      </c>
      <c r="S382" s="30" t="str">
        <f t="shared" si="10"/>
        <v/>
      </c>
      <c r="T382" s="30">
        <f t="shared" si="11"/>
        <v>45753</v>
      </c>
      <c r="U382" s="30">
        <f t="shared" si="12"/>
        <v>78516357.276000008</v>
      </c>
    </row>
    <row r="383" spans="2:21" ht="15.75" customHeight="1" x14ac:dyDescent="0.25">
      <c r="B383" s="49" t="s">
        <v>58</v>
      </c>
      <c r="C383" s="50" t="s">
        <v>98</v>
      </c>
      <c r="D383" s="51" t="s">
        <v>63</v>
      </c>
      <c r="E383" s="30">
        <v>953</v>
      </c>
      <c r="F383" s="30">
        <v>1</v>
      </c>
      <c r="G383" s="30">
        <v>186985</v>
      </c>
      <c r="H383" s="30">
        <v>0</v>
      </c>
      <c r="I383" s="30">
        <v>1</v>
      </c>
      <c r="J383" s="30">
        <f t="shared" si="3"/>
        <v>0</v>
      </c>
      <c r="K383" s="30">
        <v>1</v>
      </c>
      <c r="L383" s="30">
        <f t="shared" si="4"/>
        <v>0</v>
      </c>
      <c r="M383" s="52" t="str">
        <f t="shared" si="5"/>
        <v>OK</v>
      </c>
      <c r="O383" s="30" t="str">
        <f t="shared" si="6"/>
        <v/>
      </c>
      <c r="P383" s="30" t="str">
        <f t="shared" si="7"/>
        <v/>
      </c>
      <c r="Q383" s="30">
        <f t="shared" si="8"/>
        <v>953</v>
      </c>
      <c r="R383" s="30">
        <f t="shared" si="9"/>
        <v>186985</v>
      </c>
      <c r="S383" s="30">
        <f t="shared" si="10"/>
        <v>223465.77350000001</v>
      </c>
      <c r="T383" s="30">
        <f t="shared" si="11"/>
        <v>223465.77350000001</v>
      </c>
      <c r="U383" s="30">
        <f t="shared" si="12"/>
        <v>212962882.1455</v>
      </c>
    </row>
    <row r="384" spans="2:21" ht="15.75" customHeight="1" x14ac:dyDescent="0.25">
      <c r="B384" s="49" t="s">
        <v>58</v>
      </c>
      <c r="C384" s="50" t="s">
        <v>98</v>
      </c>
      <c r="D384" s="51" t="s">
        <v>64</v>
      </c>
      <c r="E384" s="30">
        <v>0</v>
      </c>
      <c r="F384" s="30">
        <f t="shared" si="1"/>
        <v>1</v>
      </c>
      <c r="G384" s="30">
        <v>0</v>
      </c>
      <c r="H384" s="30">
        <f t="shared" si="2"/>
        <v>1</v>
      </c>
      <c r="I384" s="30">
        <v>1</v>
      </c>
      <c r="J384" s="30">
        <f t="shared" si="3"/>
        <v>0</v>
      </c>
      <c r="K384" s="30">
        <v>0</v>
      </c>
      <c r="L384" s="30">
        <f t="shared" si="4"/>
        <v>1</v>
      </c>
      <c r="M384" s="52" t="str">
        <f t="shared" si="5"/>
        <v>агрегати не працюють</v>
      </c>
      <c r="O384" s="30" t="str">
        <f t="shared" si="6"/>
        <v/>
      </c>
      <c r="P384" s="30" t="str">
        <f t="shared" si="7"/>
        <v/>
      </c>
      <c r="Q384" s="30" t="str">
        <f t="shared" si="8"/>
        <v/>
      </c>
      <c r="R384" s="30" t="str">
        <f t="shared" si="9"/>
        <v/>
      </c>
      <c r="S384" s="30" t="str">
        <f t="shared" si="10"/>
        <v/>
      </c>
      <c r="T384" s="30" t="str">
        <f t="shared" si="11"/>
        <v/>
      </c>
      <c r="U384" s="30" t="str">
        <f t="shared" si="12"/>
        <v/>
      </c>
    </row>
    <row r="385" spans="2:21" ht="15.75" customHeight="1" x14ac:dyDescent="0.25">
      <c r="B385" s="49" t="s">
        <v>58</v>
      </c>
      <c r="C385" s="50" t="s">
        <v>98</v>
      </c>
      <c r="D385" s="51" t="s">
        <v>65</v>
      </c>
      <c r="E385" s="30">
        <v>0</v>
      </c>
      <c r="F385" s="30">
        <f t="shared" si="1"/>
        <v>1</v>
      </c>
      <c r="G385" s="30">
        <v>0</v>
      </c>
      <c r="H385" s="30">
        <f t="shared" si="2"/>
        <v>1</v>
      </c>
      <c r="I385" s="30">
        <v>1</v>
      </c>
      <c r="J385" s="30">
        <f t="shared" si="3"/>
        <v>0</v>
      </c>
      <c r="K385" s="30">
        <v>0</v>
      </c>
      <c r="L385" s="30">
        <f t="shared" si="4"/>
        <v>1</v>
      </c>
      <c r="M385" s="52" t="str">
        <f t="shared" si="5"/>
        <v>агрегати не працюють</v>
      </c>
      <c r="O385" s="30" t="str">
        <f t="shared" si="6"/>
        <v/>
      </c>
      <c r="P385" s="30" t="str">
        <f t="shared" si="7"/>
        <v/>
      </c>
      <c r="Q385" s="30" t="str">
        <f t="shared" si="8"/>
        <v/>
      </c>
      <c r="R385" s="30" t="str">
        <f t="shared" si="9"/>
        <v/>
      </c>
      <c r="S385" s="30" t="str">
        <f t="shared" si="10"/>
        <v/>
      </c>
      <c r="T385" s="30" t="str">
        <f t="shared" si="11"/>
        <v/>
      </c>
      <c r="U385" s="30" t="str">
        <f t="shared" si="12"/>
        <v/>
      </c>
    </row>
    <row r="386" spans="2:21" ht="15.75" customHeight="1" x14ac:dyDescent="0.25">
      <c r="B386" s="49" t="s">
        <v>58</v>
      </c>
      <c r="C386" s="50" t="s">
        <v>98</v>
      </c>
      <c r="D386" s="51" t="s">
        <v>66</v>
      </c>
      <c r="E386" s="30">
        <v>1026</v>
      </c>
      <c r="F386" s="30">
        <v>0</v>
      </c>
      <c r="G386" s="30">
        <v>100041</v>
      </c>
      <c r="H386" s="30">
        <v>0</v>
      </c>
      <c r="I386" s="30">
        <v>1</v>
      </c>
      <c r="J386" s="30">
        <f t="shared" si="3"/>
        <v>0</v>
      </c>
      <c r="K386" s="30">
        <v>1</v>
      </c>
      <c r="L386" s="30">
        <f t="shared" si="4"/>
        <v>0</v>
      </c>
      <c r="M386" s="52" t="str">
        <f t="shared" si="5"/>
        <v>OK</v>
      </c>
      <c r="O386" s="30">
        <f t="shared" si="6"/>
        <v>1026</v>
      </c>
      <c r="P386" s="30">
        <f t="shared" si="7"/>
        <v>959.51520000000005</v>
      </c>
      <c r="Q386" s="30">
        <f t="shared" si="8"/>
        <v>959.51520000000005</v>
      </c>
      <c r="R386" s="30">
        <f t="shared" si="9"/>
        <v>100041</v>
      </c>
      <c r="S386" s="30">
        <f t="shared" si="10"/>
        <v>119558.9991</v>
      </c>
      <c r="T386" s="30">
        <f t="shared" si="11"/>
        <v>119558.9991</v>
      </c>
      <c r="U386" s="30">
        <f t="shared" si="12"/>
        <v>114718676.93323633</v>
      </c>
    </row>
    <row r="387" spans="2:21" ht="15.75" customHeight="1" x14ac:dyDescent="0.25">
      <c r="B387" s="49" t="s">
        <v>58</v>
      </c>
      <c r="C387" s="50" t="s">
        <v>98</v>
      </c>
      <c r="D387" s="51" t="s">
        <v>67</v>
      </c>
      <c r="E387" s="30">
        <v>0</v>
      </c>
      <c r="F387" s="30">
        <f t="shared" si="1"/>
        <v>1</v>
      </c>
      <c r="G387" s="30">
        <v>0</v>
      </c>
      <c r="H387" s="30">
        <f t="shared" si="2"/>
        <v>1</v>
      </c>
      <c r="I387" s="30">
        <v>1</v>
      </c>
      <c r="J387" s="30">
        <f t="shared" si="3"/>
        <v>0</v>
      </c>
      <c r="K387" s="30">
        <v>0</v>
      </c>
      <c r="L387" s="30">
        <f t="shared" si="4"/>
        <v>1</v>
      </c>
      <c r="M387" s="52" t="str">
        <f t="shared" si="5"/>
        <v>агрегати не працюють</v>
      </c>
      <c r="O387" s="30" t="str">
        <f t="shared" si="6"/>
        <v/>
      </c>
      <c r="P387" s="30" t="str">
        <f t="shared" si="7"/>
        <v/>
      </c>
      <c r="Q387" s="30" t="str">
        <f t="shared" si="8"/>
        <v/>
      </c>
      <c r="R387" s="30" t="str">
        <f t="shared" si="9"/>
        <v/>
      </c>
      <c r="S387" s="30" t="str">
        <f t="shared" si="10"/>
        <v/>
      </c>
      <c r="T387" s="30" t="str">
        <f t="shared" si="11"/>
        <v/>
      </c>
      <c r="U387" s="30" t="str">
        <f t="shared" si="12"/>
        <v/>
      </c>
    </row>
    <row r="388" spans="2:21" ht="15.75" customHeight="1" x14ac:dyDescent="0.25">
      <c r="B388" s="49" t="s">
        <v>58</v>
      </c>
      <c r="C388" s="50" t="s">
        <v>98</v>
      </c>
      <c r="D388" s="51" t="s">
        <v>68</v>
      </c>
      <c r="E388" s="30">
        <v>385</v>
      </c>
      <c r="F388" s="30">
        <v>1</v>
      </c>
      <c r="G388" s="30">
        <v>207859</v>
      </c>
      <c r="H388" s="30">
        <v>1</v>
      </c>
      <c r="I388" s="30">
        <v>1</v>
      </c>
      <c r="J388" s="30">
        <f t="shared" si="3"/>
        <v>0</v>
      </c>
      <c r="K388" s="30">
        <v>1</v>
      </c>
      <c r="L388" s="30">
        <f t="shared" si="4"/>
        <v>0</v>
      </c>
      <c r="M388" s="52" t="str">
        <f t="shared" si="5"/>
        <v>OK</v>
      </c>
      <c r="O388" s="30" t="str">
        <f t="shared" si="6"/>
        <v/>
      </c>
      <c r="P388" s="30" t="str">
        <f t="shared" si="7"/>
        <v/>
      </c>
      <c r="Q388" s="30">
        <f t="shared" si="8"/>
        <v>385</v>
      </c>
      <c r="R388" s="30" t="str">
        <f t="shared" si="9"/>
        <v/>
      </c>
      <c r="S388" s="30" t="str">
        <f t="shared" si="10"/>
        <v/>
      </c>
      <c r="T388" s="30">
        <f t="shared" si="11"/>
        <v>207859</v>
      </c>
      <c r="U388" s="30">
        <f t="shared" si="12"/>
        <v>80025715</v>
      </c>
    </row>
    <row r="389" spans="2:21" ht="15.75" customHeight="1" x14ac:dyDescent="0.25">
      <c r="B389" s="49" t="s">
        <v>58</v>
      </c>
      <c r="C389" s="50" t="s">
        <v>98</v>
      </c>
      <c r="D389" s="51" t="s">
        <v>69</v>
      </c>
      <c r="E389" s="30">
        <v>1193</v>
      </c>
      <c r="F389" s="30">
        <v>1</v>
      </c>
      <c r="G389" s="30">
        <v>62346</v>
      </c>
      <c r="H389" s="30">
        <v>0</v>
      </c>
      <c r="I389" s="30">
        <v>1</v>
      </c>
      <c r="J389" s="30">
        <f t="shared" si="3"/>
        <v>0</v>
      </c>
      <c r="K389" s="30">
        <v>1</v>
      </c>
      <c r="L389" s="30">
        <f t="shared" si="4"/>
        <v>0</v>
      </c>
      <c r="M389" s="52" t="str">
        <f t="shared" si="5"/>
        <v>OK</v>
      </c>
      <c r="O389" s="30" t="str">
        <f t="shared" si="6"/>
        <v/>
      </c>
      <c r="P389" s="30" t="str">
        <f t="shared" si="7"/>
        <v/>
      </c>
      <c r="Q389" s="30">
        <f t="shared" si="8"/>
        <v>1193</v>
      </c>
      <c r="R389" s="30">
        <f t="shared" si="9"/>
        <v>62346</v>
      </c>
      <c r="S389" s="30">
        <f t="shared" si="10"/>
        <v>74509.704599999997</v>
      </c>
      <c r="T389" s="30">
        <f t="shared" si="11"/>
        <v>74509.704599999997</v>
      </c>
      <c r="U389" s="30">
        <f t="shared" si="12"/>
        <v>88890077.587799996</v>
      </c>
    </row>
    <row r="390" spans="2:21" ht="15.75" customHeight="1" x14ac:dyDescent="0.25">
      <c r="B390" s="49" t="s">
        <v>58</v>
      </c>
      <c r="C390" s="50" t="s">
        <v>98</v>
      </c>
      <c r="D390" s="51" t="s">
        <v>70</v>
      </c>
      <c r="E390" s="30">
        <v>0</v>
      </c>
      <c r="F390" s="30">
        <f t="shared" si="1"/>
        <v>1</v>
      </c>
      <c r="G390" s="30">
        <v>0</v>
      </c>
      <c r="H390" s="30">
        <f t="shared" si="2"/>
        <v>1</v>
      </c>
      <c r="I390" s="30">
        <v>1</v>
      </c>
      <c r="J390" s="30">
        <f t="shared" si="3"/>
        <v>0</v>
      </c>
      <c r="K390" s="30">
        <v>0</v>
      </c>
      <c r="L390" s="30">
        <f t="shared" si="4"/>
        <v>1</v>
      </c>
      <c r="M390" s="52" t="str">
        <f t="shared" si="5"/>
        <v>агрегати не працюють</v>
      </c>
      <c r="O390" s="30" t="str">
        <f t="shared" si="6"/>
        <v/>
      </c>
      <c r="P390" s="30" t="str">
        <f t="shared" si="7"/>
        <v/>
      </c>
      <c r="Q390" s="30" t="str">
        <f t="shared" si="8"/>
        <v/>
      </c>
      <c r="R390" s="30" t="str">
        <f t="shared" si="9"/>
        <v/>
      </c>
      <c r="S390" s="30" t="str">
        <f t="shared" si="10"/>
        <v/>
      </c>
      <c r="T390" s="30" t="str">
        <f t="shared" si="11"/>
        <v/>
      </c>
      <c r="U390" s="30" t="str">
        <f t="shared" si="12"/>
        <v/>
      </c>
    </row>
    <row r="391" spans="2:21" ht="15.75" customHeight="1" x14ac:dyDescent="0.25">
      <c r="B391" s="49" t="s">
        <v>58</v>
      </c>
      <c r="C391" s="50" t="s">
        <v>98</v>
      </c>
      <c r="D391" s="51" t="s">
        <v>71</v>
      </c>
      <c r="E391" s="30">
        <v>0</v>
      </c>
      <c r="F391" s="30">
        <f t="shared" si="1"/>
        <v>1</v>
      </c>
      <c r="G391" s="30">
        <v>0</v>
      </c>
      <c r="H391" s="30">
        <f t="shared" si="2"/>
        <v>1</v>
      </c>
      <c r="I391" s="30">
        <v>1</v>
      </c>
      <c r="J391" s="30">
        <f t="shared" si="3"/>
        <v>0</v>
      </c>
      <c r="K391" s="30">
        <v>0</v>
      </c>
      <c r="L391" s="30">
        <f t="shared" si="4"/>
        <v>1</v>
      </c>
      <c r="M391" s="52" t="str">
        <f t="shared" si="5"/>
        <v>агрегати не працюють</v>
      </c>
      <c r="O391" s="30" t="str">
        <f t="shared" si="6"/>
        <v/>
      </c>
      <c r="P391" s="30" t="str">
        <f t="shared" si="7"/>
        <v/>
      </c>
      <c r="Q391" s="30" t="str">
        <f t="shared" si="8"/>
        <v/>
      </c>
      <c r="R391" s="30" t="str">
        <f t="shared" si="9"/>
        <v/>
      </c>
      <c r="S391" s="30" t="str">
        <f t="shared" si="10"/>
        <v/>
      </c>
      <c r="T391" s="30" t="str">
        <f t="shared" si="11"/>
        <v/>
      </c>
      <c r="U391" s="30" t="str">
        <f t="shared" si="12"/>
        <v/>
      </c>
    </row>
    <row r="392" spans="2:21" ht="15.75" customHeight="1" x14ac:dyDescent="0.25">
      <c r="B392" s="49" t="s">
        <v>58</v>
      </c>
      <c r="C392" s="50" t="s">
        <v>98</v>
      </c>
      <c r="D392" s="51" t="s">
        <v>72</v>
      </c>
      <c r="E392" s="30">
        <v>0</v>
      </c>
      <c r="F392" s="30">
        <f t="shared" si="1"/>
        <v>1</v>
      </c>
      <c r="G392" s="30">
        <v>0</v>
      </c>
      <c r="H392" s="30">
        <f t="shared" si="2"/>
        <v>1</v>
      </c>
      <c r="I392" s="30">
        <v>1</v>
      </c>
      <c r="J392" s="30">
        <f t="shared" si="3"/>
        <v>0</v>
      </c>
      <c r="K392" s="30">
        <v>0</v>
      </c>
      <c r="L392" s="30">
        <f t="shared" si="4"/>
        <v>1</v>
      </c>
      <c r="M392" s="52" t="str">
        <f t="shared" si="5"/>
        <v>агрегати не працюють</v>
      </c>
      <c r="O392" s="30" t="str">
        <f t="shared" si="6"/>
        <v/>
      </c>
      <c r="P392" s="30" t="str">
        <f t="shared" si="7"/>
        <v/>
      </c>
      <c r="Q392" s="30" t="str">
        <f t="shared" si="8"/>
        <v/>
      </c>
      <c r="R392" s="30" t="str">
        <f t="shared" si="9"/>
        <v/>
      </c>
      <c r="S392" s="30" t="str">
        <f t="shared" si="10"/>
        <v/>
      </c>
      <c r="T392" s="30" t="str">
        <f t="shared" si="11"/>
        <v/>
      </c>
      <c r="U392" s="30" t="str">
        <f t="shared" si="12"/>
        <v/>
      </c>
    </row>
    <row r="393" spans="2:21" ht="15.75" customHeight="1" x14ac:dyDescent="0.25">
      <c r="B393" s="49" t="s">
        <v>58</v>
      </c>
      <c r="C393" s="50" t="s">
        <v>98</v>
      </c>
      <c r="D393" s="51" t="s">
        <v>73</v>
      </c>
      <c r="E393" s="30">
        <v>0</v>
      </c>
      <c r="F393" s="30">
        <f t="shared" si="1"/>
        <v>1</v>
      </c>
      <c r="G393" s="30">
        <v>0</v>
      </c>
      <c r="H393" s="30">
        <f t="shared" si="2"/>
        <v>1</v>
      </c>
      <c r="I393" s="30">
        <v>1</v>
      </c>
      <c r="J393" s="30">
        <f t="shared" si="3"/>
        <v>0</v>
      </c>
      <c r="K393" s="30">
        <v>0</v>
      </c>
      <c r="L393" s="30">
        <f t="shared" si="4"/>
        <v>1</v>
      </c>
      <c r="M393" s="52" t="str">
        <f t="shared" si="5"/>
        <v>агрегати не працюють</v>
      </c>
      <c r="O393" s="30" t="str">
        <f t="shared" si="6"/>
        <v/>
      </c>
      <c r="P393" s="30" t="str">
        <f t="shared" si="7"/>
        <v/>
      </c>
      <c r="Q393" s="30" t="str">
        <f t="shared" si="8"/>
        <v/>
      </c>
      <c r="R393" s="30" t="str">
        <f t="shared" si="9"/>
        <v/>
      </c>
      <c r="S393" s="30" t="str">
        <f t="shared" si="10"/>
        <v/>
      </c>
      <c r="T393" s="30" t="str">
        <f t="shared" si="11"/>
        <v/>
      </c>
      <c r="U393" s="30" t="str">
        <f t="shared" si="12"/>
        <v/>
      </c>
    </row>
    <row r="394" spans="2:21" ht="15.75" customHeight="1" x14ac:dyDescent="0.25">
      <c r="B394" s="49" t="s">
        <v>58</v>
      </c>
      <c r="C394" s="50" t="s">
        <v>98</v>
      </c>
      <c r="D394" s="51" t="s">
        <v>74</v>
      </c>
      <c r="E394" s="30">
        <v>1805</v>
      </c>
      <c r="F394" s="30">
        <v>0</v>
      </c>
      <c r="G394" s="30">
        <v>218691</v>
      </c>
      <c r="H394" s="30">
        <v>0</v>
      </c>
      <c r="I394" s="30">
        <v>1</v>
      </c>
      <c r="J394" s="30">
        <f t="shared" si="3"/>
        <v>0</v>
      </c>
      <c r="K394" s="30">
        <v>1</v>
      </c>
      <c r="L394" s="30">
        <f t="shared" si="4"/>
        <v>0</v>
      </c>
      <c r="M394" s="52" t="str">
        <f t="shared" si="5"/>
        <v>OK</v>
      </c>
      <c r="O394" s="30">
        <f t="shared" si="6"/>
        <v>1805</v>
      </c>
      <c r="P394" s="30">
        <f t="shared" si="7"/>
        <v>1688.0360000000001</v>
      </c>
      <c r="Q394" s="30">
        <f t="shared" si="8"/>
        <v>1688.0360000000001</v>
      </c>
      <c r="R394" s="30">
        <f t="shared" si="9"/>
        <v>218691</v>
      </c>
      <c r="S394" s="30">
        <f t="shared" si="10"/>
        <v>261357.61410000001</v>
      </c>
      <c r="T394" s="30">
        <f t="shared" si="11"/>
        <v>261357.61410000001</v>
      </c>
      <c r="U394" s="30">
        <f t="shared" si="12"/>
        <v>441181061.47490764</v>
      </c>
    </row>
    <row r="395" spans="2:21" ht="15.75" customHeight="1" x14ac:dyDescent="0.25">
      <c r="B395" s="49" t="s">
        <v>58</v>
      </c>
      <c r="C395" s="50" t="s">
        <v>98</v>
      </c>
      <c r="D395" s="51" t="s">
        <v>75</v>
      </c>
      <c r="E395" s="30">
        <v>0</v>
      </c>
      <c r="F395" s="30">
        <f t="shared" si="1"/>
        <v>1</v>
      </c>
      <c r="G395" s="30">
        <v>0</v>
      </c>
      <c r="H395" s="30">
        <f t="shared" si="2"/>
        <v>1</v>
      </c>
      <c r="I395" s="30">
        <v>1</v>
      </c>
      <c r="J395" s="30">
        <f t="shared" si="3"/>
        <v>0</v>
      </c>
      <c r="K395" s="30">
        <v>0</v>
      </c>
      <c r="L395" s="30">
        <f t="shared" si="4"/>
        <v>1</v>
      </c>
      <c r="M395" s="52" t="str">
        <f t="shared" si="5"/>
        <v>агрегати не працюють</v>
      </c>
      <c r="O395" s="30" t="str">
        <f t="shared" si="6"/>
        <v/>
      </c>
      <c r="P395" s="30" t="str">
        <f t="shared" si="7"/>
        <v/>
      </c>
      <c r="Q395" s="30" t="str">
        <f t="shared" si="8"/>
        <v/>
      </c>
      <c r="R395" s="30" t="str">
        <f t="shared" si="9"/>
        <v/>
      </c>
      <c r="S395" s="30" t="str">
        <f t="shared" si="10"/>
        <v/>
      </c>
      <c r="T395" s="30" t="str">
        <f t="shared" si="11"/>
        <v/>
      </c>
      <c r="U395" s="30" t="str">
        <f t="shared" si="12"/>
        <v/>
      </c>
    </row>
    <row r="396" spans="2:21" ht="15.75" customHeight="1" x14ac:dyDescent="0.25">
      <c r="B396" s="49" t="s">
        <v>58</v>
      </c>
      <c r="C396" s="50" t="s">
        <v>98</v>
      </c>
      <c r="D396" s="51" t="s">
        <v>76</v>
      </c>
      <c r="E396" s="30">
        <v>428</v>
      </c>
      <c r="F396" s="30">
        <v>0</v>
      </c>
      <c r="G396" s="30">
        <v>68557</v>
      </c>
      <c r="H396" s="30">
        <v>0</v>
      </c>
      <c r="I396" s="30">
        <v>1</v>
      </c>
      <c r="J396" s="30">
        <f t="shared" si="3"/>
        <v>0</v>
      </c>
      <c r="K396" s="30">
        <v>1</v>
      </c>
      <c r="L396" s="30">
        <f t="shared" si="4"/>
        <v>0</v>
      </c>
      <c r="M396" s="52" t="str">
        <f t="shared" si="5"/>
        <v>OK</v>
      </c>
      <c r="O396" s="30">
        <f t="shared" si="6"/>
        <v>428</v>
      </c>
      <c r="P396" s="30">
        <f t="shared" si="7"/>
        <v>400.26560000000001</v>
      </c>
      <c r="Q396" s="30">
        <f t="shared" si="8"/>
        <v>400.26560000000001</v>
      </c>
      <c r="R396" s="30">
        <f t="shared" si="9"/>
        <v>68557</v>
      </c>
      <c r="S396" s="30">
        <f t="shared" si="10"/>
        <v>81932.470700000005</v>
      </c>
      <c r="T396" s="30">
        <f t="shared" si="11"/>
        <v>81932.470700000005</v>
      </c>
      <c r="U396" s="30">
        <f t="shared" si="12"/>
        <v>32794749.544217922</v>
      </c>
    </row>
    <row r="397" spans="2:21" ht="15.75" customHeight="1" x14ac:dyDescent="0.25">
      <c r="B397" s="49" t="s">
        <v>58</v>
      </c>
      <c r="C397" s="50" t="s">
        <v>98</v>
      </c>
      <c r="D397" s="51" t="s">
        <v>77</v>
      </c>
      <c r="E397" s="30">
        <v>1088</v>
      </c>
      <c r="F397" s="30">
        <v>0</v>
      </c>
      <c r="G397" s="30">
        <v>244609</v>
      </c>
      <c r="H397" s="30">
        <v>0</v>
      </c>
      <c r="I397" s="30">
        <v>1</v>
      </c>
      <c r="J397" s="30">
        <f t="shared" si="3"/>
        <v>0</v>
      </c>
      <c r="K397" s="30">
        <v>1</v>
      </c>
      <c r="L397" s="30">
        <f t="shared" si="4"/>
        <v>0</v>
      </c>
      <c r="M397" s="52" t="str">
        <f t="shared" si="5"/>
        <v>OK</v>
      </c>
      <c r="O397" s="30">
        <f t="shared" si="6"/>
        <v>1088</v>
      </c>
      <c r="P397" s="30">
        <f t="shared" si="7"/>
        <v>1017.4976</v>
      </c>
      <c r="Q397" s="30">
        <f t="shared" si="8"/>
        <v>1017.4976</v>
      </c>
      <c r="R397" s="30">
        <f t="shared" si="9"/>
        <v>244609</v>
      </c>
      <c r="S397" s="30">
        <f t="shared" si="10"/>
        <v>292332.21590000001</v>
      </c>
      <c r="T397" s="30">
        <f t="shared" si="11"/>
        <v>292332.21590000001</v>
      </c>
      <c r="U397" s="30">
        <f t="shared" si="12"/>
        <v>297447328.08093184</v>
      </c>
    </row>
    <row r="398" spans="2:21" ht="15.75" customHeight="1" x14ac:dyDescent="0.25">
      <c r="B398" s="49" t="s">
        <v>58</v>
      </c>
      <c r="C398" s="50" t="s">
        <v>98</v>
      </c>
      <c r="D398" s="51" t="s">
        <v>78</v>
      </c>
      <c r="E398" s="30">
        <v>591</v>
      </c>
      <c r="F398" s="30">
        <v>1</v>
      </c>
      <c r="G398" s="30">
        <v>46513</v>
      </c>
      <c r="H398" s="30">
        <v>1</v>
      </c>
      <c r="I398" s="30">
        <v>1</v>
      </c>
      <c r="J398" s="30">
        <f t="shared" si="3"/>
        <v>0</v>
      </c>
      <c r="K398" s="30">
        <v>1</v>
      </c>
      <c r="L398" s="30">
        <f t="shared" si="4"/>
        <v>0</v>
      </c>
      <c r="M398" s="52" t="str">
        <f t="shared" si="5"/>
        <v>OK</v>
      </c>
      <c r="O398" s="30" t="str">
        <f t="shared" si="6"/>
        <v/>
      </c>
      <c r="P398" s="30" t="str">
        <f t="shared" si="7"/>
        <v/>
      </c>
      <c r="Q398" s="30">
        <f t="shared" si="8"/>
        <v>591</v>
      </c>
      <c r="R398" s="30" t="str">
        <f t="shared" si="9"/>
        <v/>
      </c>
      <c r="S398" s="30" t="str">
        <f t="shared" si="10"/>
        <v/>
      </c>
      <c r="T398" s="30">
        <f t="shared" si="11"/>
        <v>46513</v>
      </c>
      <c r="U398" s="30">
        <f t="shared" si="12"/>
        <v>27489183</v>
      </c>
    </row>
    <row r="399" spans="2:21" ht="15.75" customHeight="1" x14ac:dyDescent="0.25">
      <c r="B399" s="49" t="s">
        <v>58</v>
      </c>
      <c r="C399" s="50" t="s">
        <v>98</v>
      </c>
      <c r="D399" s="51" t="s">
        <v>79</v>
      </c>
      <c r="E399" s="30">
        <v>0</v>
      </c>
      <c r="F399" s="30">
        <f t="shared" si="1"/>
        <v>1</v>
      </c>
      <c r="G399" s="30">
        <v>0</v>
      </c>
      <c r="H399" s="30">
        <f t="shared" si="2"/>
        <v>1</v>
      </c>
      <c r="I399" s="30">
        <v>1</v>
      </c>
      <c r="J399" s="30">
        <f t="shared" si="3"/>
        <v>0</v>
      </c>
      <c r="K399" s="30">
        <v>0</v>
      </c>
      <c r="L399" s="30">
        <f t="shared" si="4"/>
        <v>1</v>
      </c>
      <c r="M399" s="52" t="str">
        <f t="shared" si="5"/>
        <v>агрегати не працюють</v>
      </c>
      <c r="O399" s="30" t="str">
        <f t="shared" si="6"/>
        <v/>
      </c>
      <c r="P399" s="30" t="str">
        <f t="shared" si="7"/>
        <v/>
      </c>
      <c r="Q399" s="30" t="str">
        <f t="shared" si="8"/>
        <v/>
      </c>
      <c r="R399" s="30" t="str">
        <f t="shared" si="9"/>
        <v/>
      </c>
      <c r="S399" s="30" t="str">
        <f t="shared" si="10"/>
        <v/>
      </c>
      <c r="T399" s="30" t="str">
        <f t="shared" si="11"/>
        <v/>
      </c>
      <c r="U399" s="30" t="str">
        <f t="shared" si="12"/>
        <v/>
      </c>
    </row>
    <row r="400" spans="2:21" ht="15.75" customHeight="1" x14ac:dyDescent="0.25">
      <c r="B400" s="49" t="s">
        <v>58</v>
      </c>
      <c r="C400" s="50" t="s">
        <v>98</v>
      </c>
      <c r="D400" s="51" t="s">
        <v>80</v>
      </c>
      <c r="E400" s="30">
        <v>1189</v>
      </c>
      <c r="F400" s="30">
        <v>1</v>
      </c>
      <c r="G400" s="30">
        <v>223202</v>
      </c>
      <c r="H400" s="30">
        <v>0</v>
      </c>
      <c r="I400" s="30">
        <v>1</v>
      </c>
      <c r="J400" s="30">
        <f t="shared" si="3"/>
        <v>0</v>
      </c>
      <c r="K400" s="30">
        <v>1</v>
      </c>
      <c r="L400" s="30">
        <f t="shared" si="4"/>
        <v>0</v>
      </c>
      <c r="M400" s="52" t="str">
        <f t="shared" si="5"/>
        <v>OK</v>
      </c>
      <c r="O400" s="30" t="str">
        <f t="shared" si="6"/>
        <v/>
      </c>
      <c r="P400" s="30" t="str">
        <f t="shared" si="7"/>
        <v/>
      </c>
      <c r="Q400" s="30">
        <f t="shared" si="8"/>
        <v>1189</v>
      </c>
      <c r="R400" s="30">
        <f t="shared" si="9"/>
        <v>223202</v>
      </c>
      <c r="S400" s="30">
        <f t="shared" si="10"/>
        <v>266748.71020000003</v>
      </c>
      <c r="T400" s="30">
        <f t="shared" si="11"/>
        <v>266748.71020000003</v>
      </c>
      <c r="U400" s="30">
        <f t="shared" si="12"/>
        <v>317164216.42780006</v>
      </c>
    </row>
    <row r="401" spans="2:21" ht="15.75" customHeight="1" x14ac:dyDescent="0.25">
      <c r="B401" s="49" t="s">
        <v>58</v>
      </c>
      <c r="C401" s="50" t="s">
        <v>98</v>
      </c>
      <c r="D401" s="51" t="s">
        <v>81</v>
      </c>
      <c r="E401" s="30">
        <v>1590</v>
      </c>
      <c r="F401" s="30">
        <v>1</v>
      </c>
      <c r="G401" s="30">
        <v>247320</v>
      </c>
      <c r="H401" s="30">
        <v>0</v>
      </c>
      <c r="I401" s="30">
        <v>1</v>
      </c>
      <c r="J401" s="30">
        <f t="shared" si="3"/>
        <v>0</v>
      </c>
      <c r="K401" s="30">
        <v>1</v>
      </c>
      <c r="L401" s="30">
        <f t="shared" si="4"/>
        <v>0</v>
      </c>
      <c r="M401" s="52" t="str">
        <f t="shared" si="5"/>
        <v>OK</v>
      </c>
      <c r="O401" s="30" t="str">
        <f t="shared" si="6"/>
        <v/>
      </c>
      <c r="P401" s="30" t="str">
        <f t="shared" si="7"/>
        <v/>
      </c>
      <c r="Q401" s="30">
        <f t="shared" si="8"/>
        <v>1590</v>
      </c>
      <c r="R401" s="30">
        <f t="shared" si="9"/>
        <v>247320</v>
      </c>
      <c r="S401" s="30">
        <f t="shared" si="10"/>
        <v>295572.13200000004</v>
      </c>
      <c r="T401" s="30">
        <f t="shared" si="11"/>
        <v>295572.13200000004</v>
      </c>
      <c r="U401" s="30">
        <f t="shared" si="12"/>
        <v>469959689.88000005</v>
      </c>
    </row>
    <row r="402" spans="2:21" ht="15.75" customHeight="1" x14ac:dyDescent="0.25">
      <c r="B402" s="49" t="s">
        <v>58</v>
      </c>
      <c r="C402" s="50" t="s">
        <v>98</v>
      </c>
      <c r="D402" s="51" t="s">
        <v>82</v>
      </c>
      <c r="E402" s="30">
        <v>1789</v>
      </c>
      <c r="F402" s="30">
        <v>1</v>
      </c>
      <c r="G402" s="30">
        <v>117741</v>
      </c>
      <c r="H402" s="30">
        <v>0</v>
      </c>
      <c r="I402" s="30">
        <v>1</v>
      </c>
      <c r="J402" s="30">
        <f t="shared" si="3"/>
        <v>0</v>
      </c>
      <c r="K402" s="30">
        <v>1</v>
      </c>
      <c r="L402" s="30">
        <f t="shared" si="4"/>
        <v>0</v>
      </c>
      <c r="M402" s="52" t="str">
        <f t="shared" si="5"/>
        <v>OK</v>
      </c>
      <c r="O402" s="30" t="str">
        <f t="shared" si="6"/>
        <v/>
      </c>
      <c r="P402" s="30" t="str">
        <f t="shared" si="7"/>
        <v/>
      </c>
      <c r="Q402" s="30">
        <f t="shared" si="8"/>
        <v>1789</v>
      </c>
      <c r="R402" s="30">
        <f t="shared" si="9"/>
        <v>117741</v>
      </c>
      <c r="S402" s="30">
        <f t="shared" si="10"/>
        <v>140712.2691</v>
      </c>
      <c r="T402" s="30">
        <f t="shared" si="11"/>
        <v>140712.2691</v>
      </c>
      <c r="U402" s="30">
        <f t="shared" si="12"/>
        <v>251734249.4199</v>
      </c>
    </row>
    <row r="403" spans="2:21" ht="15.75" customHeight="1" x14ac:dyDescent="0.25">
      <c r="B403" s="49" t="s">
        <v>58</v>
      </c>
      <c r="C403" s="50" t="s">
        <v>98</v>
      </c>
      <c r="D403" s="51" t="s">
        <v>83</v>
      </c>
      <c r="E403" s="30">
        <v>0</v>
      </c>
      <c r="F403" s="30">
        <f t="shared" si="1"/>
        <v>1</v>
      </c>
      <c r="G403" s="30">
        <v>0</v>
      </c>
      <c r="H403" s="30">
        <f t="shared" si="2"/>
        <v>1</v>
      </c>
      <c r="I403" s="30">
        <v>1</v>
      </c>
      <c r="J403" s="30">
        <f t="shared" si="3"/>
        <v>0</v>
      </c>
      <c r="K403" s="30">
        <v>0</v>
      </c>
      <c r="L403" s="30">
        <f t="shared" si="4"/>
        <v>1</v>
      </c>
      <c r="M403" s="52" t="str">
        <f t="shared" si="5"/>
        <v>агрегати не працюють</v>
      </c>
      <c r="O403" s="30" t="str">
        <f t="shared" si="6"/>
        <v/>
      </c>
      <c r="P403" s="30" t="str">
        <f t="shared" si="7"/>
        <v/>
      </c>
      <c r="Q403" s="30" t="str">
        <f t="shared" si="8"/>
        <v/>
      </c>
      <c r="R403" s="30" t="str">
        <f t="shared" si="9"/>
        <v/>
      </c>
      <c r="S403" s="30" t="str">
        <f t="shared" si="10"/>
        <v/>
      </c>
      <c r="T403" s="30" t="str">
        <f t="shared" si="11"/>
        <v/>
      </c>
      <c r="U403" s="30" t="str">
        <f t="shared" si="12"/>
        <v/>
      </c>
    </row>
    <row r="404" spans="2:21" ht="15.75" customHeight="1" x14ac:dyDescent="0.25">
      <c r="B404" s="49" t="s">
        <v>58</v>
      </c>
      <c r="C404" s="50" t="s">
        <v>99</v>
      </c>
      <c r="D404" s="51" t="s">
        <v>60</v>
      </c>
      <c r="E404" s="30">
        <v>1574</v>
      </c>
      <c r="F404" s="30">
        <v>1</v>
      </c>
      <c r="G404" s="30">
        <v>98522</v>
      </c>
      <c r="H404" s="30">
        <v>0</v>
      </c>
      <c r="I404" s="30">
        <v>1</v>
      </c>
      <c r="J404" s="30">
        <f t="shared" si="3"/>
        <v>0</v>
      </c>
      <c r="K404" s="30">
        <v>1</v>
      </c>
      <c r="L404" s="30">
        <f t="shared" si="4"/>
        <v>0</v>
      </c>
      <c r="M404" s="52" t="str">
        <f t="shared" si="5"/>
        <v>OK</v>
      </c>
      <c r="O404" s="30" t="str">
        <f t="shared" si="6"/>
        <v/>
      </c>
      <c r="P404" s="30" t="str">
        <f t="shared" si="7"/>
        <v/>
      </c>
      <c r="Q404" s="30">
        <f t="shared" si="8"/>
        <v>1574</v>
      </c>
      <c r="R404" s="30">
        <f t="shared" si="9"/>
        <v>98522</v>
      </c>
      <c r="S404" s="30">
        <f t="shared" si="10"/>
        <v>117743.6422</v>
      </c>
      <c r="T404" s="30">
        <f t="shared" si="11"/>
        <v>117743.6422</v>
      </c>
      <c r="U404" s="30">
        <f t="shared" si="12"/>
        <v>185328492.82280001</v>
      </c>
    </row>
    <row r="405" spans="2:21" ht="15.75" customHeight="1" x14ac:dyDescent="0.25">
      <c r="B405" s="49" t="s">
        <v>58</v>
      </c>
      <c r="C405" s="50" t="s">
        <v>99</v>
      </c>
      <c r="D405" s="51" t="s">
        <v>61</v>
      </c>
      <c r="E405" s="30">
        <v>745</v>
      </c>
      <c r="F405" s="30">
        <v>1</v>
      </c>
      <c r="G405" s="30">
        <v>151122</v>
      </c>
      <c r="H405" s="30">
        <v>0</v>
      </c>
      <c r="I405" s="30">
        <v>1</v>
      </c>
      <c r="J405" s="30">
        <f t="shared" si="3"/>
        <v>0</v>
      </c>
      <c r="K405" s="30">
        <v>1</v>
      </c>
      <c r="L405" s="30">
        <f t="shared" si="4"/>
        <v>0</v>
      </c>
      <c r="M405" s="52" t="str">
        <f t="shared" si="5"/>
        <v>OK</v>
      </c>
      <c r="O405" s="30" t="str">
        <f t="shared" si="6"/>
        <v/>
      </c>
      <c r="P405" s="30" t="str">
        <f t="shared" si="7"/>
        <v/>
      </c>
      <c r="Q405" s="30">
        <f t="shared" si="8"/>
        <v>745</v>
      </c>
      <c r="R405" s="30">
        <f t="shared" si="9"/>
        <v>151122</v>
      </c>
      <c r="S405" s="30">
        <f t="shared" si="10"/>
        <v>180605.90220000001</v>
      </c>
      <c r="T405" s="30">
        <f t="shared" si="11"/>
        <v>180605.90220000001</v>
      </c>
      <c r="U405" s="30">
        <f t="shared" si="12"/>
        <v>134551397.139</v>
      </c>
    </row>
    <row r="406" spans="2:21" ht="15.75" customHeight="1" x14ac:dyDescent="0.25">
      <c r="B406" s="49" t="s">
        <v>58</v>
      </c>
      <c r="C406" s="50" t="s">
        <v>99</v>
      </c>
      <c r="D406" s="51" t="s">
        <v>62</v>
      </c>
      <c r="E406" s="30">
        <v>0</v>
      </c>
      <c r="F406" s="30">
        <f t="shared" si="1"/>
        <v>1</v>
      </c>
      <c r="G406" s="30">
        <v>0</v>
      </c>
      <c r="H406" s="30">
        <f t="shared" si="2"/>
        <v>1</v>
      </c>
      <c r="I406" s="30">
        <v>1</v>
      </c>
      <c r="J406" s="30">
        <f t="shared" si="3"/>
        <v>0</v>
      </c>
      <c r="K406" s="30">
        <v>0</v>
      </c>
      <c r="L406" s="30">
        <f t="shared" si="4"/>
        <v>1</v>
      </c>
      <c r="M406" s="52" t="str">
        <f t="shared" si="5"/>
        <v>агрегати не працюють</v>
      </c>
      <c r="O406" s="30" t="str">
        <f t="shared" si="6"/>
        <v/>
      </c>
      <c r="P406" s="30" t="str">
        <f t="shared" si="7"/>
        <v/>
      </c>
      <c r="Q406" s="30" t="str">
        <f t="shared" si="8"/>
        <v/>
      </c>
      <c r="R406" s="30" t="str">
        <f t="shared" si="9"/>
        <v/>
      </c>
      <c r="S406" s="30" t="str">
        <f t="shared" si="10"/>
        <v/>
      </c>
      <c r="T406" s="30" t="str">
        <f t="shared" si="11"/>
        <v/>
      </c>
      <c r="U406" s="30" t="str">
        <f t="shared" si="12"/>
        <v/>
      </c>
    </row>
    <row r="407" spans="2:21" ht="15.75" customHeight="1" x14ac:dyDescent="0.25">
      <c r="B407" s="49" t="s">
        <v>58</v>
      </c>
      <c r="C407" s="50" t="s">
        <v>99</v>
      </c>
      <c r="D407" s="51" t="s">
        <v>63</v>
      </c>
      <c r="E407" s="30">
        <v>0</v>
      </c>
      <c r="F407" s="30">
        <f t="shared" si="1"/>
        <v>1</v>
      </c>
      <c r="G407" s="30">
        <v>0</v>
      </c>
      <c r="H407" s="30">
        <f t="shared" si="2"/>
        <v>1</v>
      </c>
      <c r="I407" s="30">
        <v>1</v>
      </c>
      <c r="J407" s="30">
        <f t="shared" si="3"/>
        <v>0</v>
      </c>
      <c r="K407" s="30">
        <v>0</v>
      </c>
      <c r="L407" s="30">
        <f t="shared" si="4"/>
        <v>1</v>
      </c>
      <c r="M407" s="52" t="str">
        <f t="shared" si="5"/>
        <v>агрегати не працюють</v>
      </c>
      <c r="O407" s="30" t="str">
        <f t="shared" si="6"/>
        <v/>
      </c>
      <c r="P407" s="30" t="str">
        <f t="shared" si="7"/>
        <v/>
      </c>
      <c r="Q407" s="30" t="str">
        <f t="shared" si="8"/>
        <v/>
      </c>
      <c r="R407" s="30" t="str">
        <f t="shared" si="9"/>
        <v/>
      </c>
      <c r="S407" s="30" t="str">
        <f t="shared" si="10"/>
        <v/>
      </c>
      <c r="T407" s="30" t="str">
        <f t="shared" si="11"/>
        <v/>
      </c>
      <c r="U407" s="30" t="str">
        <f t="shared" si="12"/>
        <v/>
      </c>
    </row>
    <row r="408" spans="2:21" ht="15.75" customHeight="1" x14ac:dyDescent="0.25">
      <c r="B408" s="49" t="s">
        <v>58</v>
      </c>
      <c r="C408" s="50" t="s">
        <v>99</v>
      </c>
      <c r="D408" s="51" t="s">
        <v>64</v>
      </c>
      <c r="E408" s="30">
        <v>0</v>
      </c>
      <c r="F408" s="30">
        <f t="shared" si="1"/>
        <v>1</v>
      </c>
      <c r="G408" s="30">
        <v>0</v>
      </c>
      <c r="H408" s="30">
        <f t="shared" si="2"/>
        <v>1</v>
      </c>
      <c r="I408" s="30">
        <v>1</v>
      </c>
      <c r="J408" s="30">
        <f t="shared" si="3"/>
        <v>0</v>
      </c>
      <c r="K408" s="30">
        <v>0</v>
      </c>
      <c r="L408" s="30">
        <f t="shared" si="4"/>
        <v>1</v>
      </c>
      <c r="M408" s="52" t="str">
        <f t="shared" si="5"/>
        <v>агрегати не працюють</v>
      </c>
      <c r="O408" s="30" t="str">
        <f t="shared" si="6"/>
        <v/>
      </c>
      <c r="P408" s="30" t="str">
        <f t="shared" si="7"/>
        <v/>
      </c>
      <c r="Q408" s="30" t="str">
        <f t="shared" si="8"/>
        <v/>
      </c>
      <c r="R408" s="30" t="str">
        <f t="shared" si="9"/>
        <v/>
      </c>
      <c r="S408" s="30" t="str">
        <f t="shared" si="10"/>
        <v/>
      </c>
      <c r="T408" s="30" t="str">
        <f t="shared" si="11"/>
        <v/>
      </c>
      <c r="U408" s="30" t="str">
        <f t="shared" si="12"/>
        <v/>
      </c>
    </row>
    <row r="409" spans="2:21" ht="15.75" customHeight="1" x14ac:dyDescent="0.25">
      <c r="B409" s="49" t="s">
        <v>58</v>
      </c>
      <c r="C409" s="50" t="s">
        <v>99</v>
      </c>
      <c r="D409" s="51" t="s">
        <v>65</v>
      </c>
      <c r="E409" s="30">
        <v>1659</v>
      </c>
      <c r="F409" s="30">
        <v>1</v>
      </c>
      <c r="G409" s="30">
        <v>187992</v>
      </c>
      <c r="H409" s="30">
        <v>0</v>
      </c>
      <c r="I409" s="30">
        <v>1</v>
      </c>
      <c r="J409" s="30">
        <f t="shared" si="3"/>
        <v>0</v>
      </c>
      <c r="K409" s="30">
        <v>1</v>
      </c>
      <c r="L409" s="30">
        <f t="shared" si="4"/>
        <v>0</v>
      </c>
      <c r="M409" s="52" t="str">
        <f t="shared" si="5"/>
        <v>OK</v>
      </c>
      <c r="O409" s="30" t="str">
        <f t="shared" si="6"/>
        <v/>
      </c>
      <c r="P409" s="30" t="str">
        <f t="shared" si="7"/>
        <v/>
      </c>
      <c r="Q409" s="30">
        <f t="shared" si="8"/>
        <v>1659</v>
      </c>
      <c r="R409" s="30">
        <f t="shared" si="9"/>
        <v>187992</v>
      </c>
      <c r="S409" s="30">
        <f t="shared" si="10"/>
        <v>224669.23920000001</v>
      </c>
      <c r="T409" s="30">
        <f t="shared" si="11"/>
        <v>224669.23920000001</v>
      </c>
      <c r="U409" s="30">
        <f t="shared" si="12"/>
        <v>372726267.83280003</v>
      </c>
    </row>
    <row r="410" spans="2:21" ht="15.75" customHeight="1" x14ac:dyDescent="0.25">
      <c r="B410" s="49" t="s">
        <v>58</v>
      </c>
      <c r="C410" s="50" t="s">
        <v>99</v>
      </c>
      <c r="D410" s="51" t="s">
        <v>66</v>
      </c>
      <c r="E410" s="30">
        <v>938</v>
      </c>
      <c r="F410" s="30">
        <v>1</v>
      </c>
      <c r="G410" s="30">
        <v>207017</v>
      </c>
      <c r="H410" s="30">
        <v>1</v>
      </c>
      <c r="I410" s="30">
        <v>1</v>
      </c>
      <c r="J410" s="30">
        <f t="shared" si="3"/>
        <v>0</v>
      </c>
      <c r="K410" s="30">
        <v>1</v>
      </c>
      <c r="L410" s="30">
        <f t="shared" si="4"/>
        <v>0</v>
      </c>
      <c r="M410" s="52" t="str">
        <f t="shared" si="5"/>
        <v>OK</v>
      </c>
      <c r="O410" s="30" t="str">
        <f t="shared" si="6"/>
        <v/>
      </c>
      <c r="P410" s="30" t="str">
        <f t="shared" si="7"/>
        <v/>
      </c>
      <c r="Q410" s="30">
        <f t="shared" si="8"/>
        <v>938</v>
      </c>
      <c r="R410" s="30" t="str">
        <f t="shared" si="9"/>
        <v/>
      </c>
      <c r="S410" s="30" t="str">
        <f t="shared" si="10"/>
        <v/>
      </c>
      <c r="T410" s="30">
        <f t="shared" si="11"/>
        <v>207017</v>
      </c>
      <c r="U410" s="30">
        <f t="shared" si="12"/>
        <v>194181946</v>
      </c>
    </row>
    <row r="411" spans="2:21" ht="15.75" customHeight="1" x14ac:dyDescent="0.25">
      <c r="B411" s="49" t="s">
        <v>58</v>
      </c>
      <c r="C411" s="50" t="s">
        <v>99</v>
      </c>
      <c r="D411" s="51" t="s">
        <v>67</v>
      </c>
      <c r="E411" s="30">
        <v>603</v>
      </c>
      <c r="F411" s="30">
        <v>0</v>
      </c>
      <c r="G411" s="30">
        <v>270853</v>
      </c>
      <c r="H411" s="30">
        <v>1</v>
      </c>
      <c r="I411" s="30">
        <v>1</v>
      </c>
      <c r="J411" s="30">
        <f t="shared" si="3"/>
        <v>0</v>
      </c>
      <c r="K411" s="30">
        <v>1</v>
      </c>
      <c r="L411" s="30">
        <f t="shared" si="4"/>
        <v>0</v>
      </c>
      <c r="M411" s="52" t="str">
        <f t="shared" si="5"/>
        <v>OK</v>
      </c>
      <c r="O411" s="30">
        <f t="shared" si="6"/>
        <v>603</v>
      </c>
      <c r="P411" s="30">
        <f t="shared" si="7"/>
        <v>563.92560000000003</v>
      </c>
      <c r="Q411" s="30">
        <f t="shared" si="8"/>
        <v>563.92560000000003</v>
      </c>
      <c r="R411" s="30" t="str">
        <f t="shared" si="9"/>
        <v/>
      </c>
      <c r="S411" s="30" t="str">
        <f t="shared" si="10"/>
        <v/>
      </c>
      <c r="T411" s="30">
        <f t="shared" si="11"/>
        <v>270853</v>
      </c>
      <c r="U411" s="30">
        <f t="shared" si="12"/>
        <v>152740940.5368</v>
      </c>
    </row>
    <row r="412" spans="2:21" ht="15.75" customHeight="1" x14ac:dyDescent="0.25">
      <c r="B412" s="49" t="s">
        <v>58</v>
      </c>
      <c r="C412" s="50" t="s">
        <v>99</v>
      </c>
      <c r="D412" s="51" t="s">
        <v>68</v>
      </c>
      <c r="E412" s="30">
        <v>0</v>
      </c>
      <c r="F412" s="30">
        <f t="shared" si="1"/>
        <v>1</v>
      </c>
      <c r="G412" s="30">
        <v>0</v>
      </c>
      <c r="H412" s="30">
        <f t="shared" si="2"/>
        <v>1</v>
      </c>
      <c r="I412" s="30">
        <v>1</v>
      </c>
      <c r="J412" s="30">
        <f t="shared" si="3"/>
        <v>0</v>
      </c>
      <c r="K412" s="30">
        <v>0</v>
      </c>
      <c r="L412" s="30">
        <f t="shared" si="4"/>
        <v>1</v>
      </c>
      <c r="M412" s="52" t="str">
        <f t="shared" si="5"/>
        <v>агрегати не працюють</v>
      </c>
      <c r="O412" s="30" t="str">
        <f t="shared" si="6"/>
        <v/>
      </c>
      <c r="P412" s="30" t="str">
        <f t="shared" si="7"/>
        <v/>
      </c>
      <c r="Q412" s="30" t="str">
        <f t="shared" si="8"/>
        <v/>
      </c>
      <c r="R412" s="30" t="str">
        <f t="shared" si="9"/>
        <v/>
      </c>
      <c r="S412" s="30" t="str">
        <f t="shared" si="10"/>
        <v/>
      </c>
      <c r="T412" s="30" t="str">
        <f t="shared" si="11"/>
        <v/>
      </c>
      <c r="U412" s="30" t="str">
        <f t="shared" si="12"/>
        <v/>
      </c>
    </row>
    <row r="413" spans="2:21" ht="15.75" customHeight="1" x14ac:dyDescent="0.25">
      <c r="B413" s="49" t="s">
        <v>58</v>
      </c>
      <c r="C413" s="50" t="s">
        <v>99</v>
      </c>
      <c r="D413" s="51" t="s">
        <v>69</v>
      </c>
      <c r="E413" s="30">
        <v>1644</v>
      </c>
      <c r="F413" s="30">
        <v>1</v>
      </c>
      <c r="G413" s="30">
        <v>161642</v>
      </c>
      <c r="H413" s="30">
        <v>1</v>
      </c>
      <c r="I413" s="30">
        <v>1</v>
      </c>
      <c r="J413" s="30">
        <f t="shared" si="3"/>
        <v>0</v>
      </c>
      <c r="K413" s="30">
        <v>1</v>
      </c>
      <c r="L413" s="30">
        <f t="shared" si="4"/>
        <v>0</v>
      </c>
      <c r="M413" s="52" t="str">
        <f t="shared" si="5"/>
        <v>OK</v>
      </c>
      <c r="O413" s="30" t="str">
        <f t="shared" si="6"/>
        <v/>
      </c>
      <c r="P413" s="30" t="str">
        <f t="shared" si="7"/>
        <v/>
      </c>
      <c r="Q413" s="30">
        <f t="shared" si="8"/>
        <v>1644</v>
      </c>
      <c r="R413" s="30" t="str">
        <f t="shared" si="9"/>
        <v/>
      </c>
      <c r="S413" s="30" t="str">
        <f t="shared" si="10"/>
        <v/>
      </c>
      <c r="T413" s="30">
        <f t="shared" si="11"/>
        <v>161642</v>
      </c>
      <c r="U413" s="30">
        <f t="shared" si="12"/>
        <v>265739448</v>
      </c>
    </row>
    <row r="414" spans="2:21" ht="15.75" customHeight="1" x14ac:dyDescent="0.25">
      <c r="B414" s="49" t="s">
        <v>58</v>
      </c>
      <c r="C414" s="50" t="s">
        <v>99</v>
      </c>
      <c r="D414" s="51" t="s">
        <v>70</v>
      </c>
      <c r="E414" s="30">
        <v>1705</v>
      </c>
      <c r="F414" s="30">
        <v>0</v>
      </c>
      <c r="G414" s="30">
        <v>54735</v>
      </c>
      <c r="H414" s="30">
        <v>1</v>
      </c>
      <c r="I414" s="30">
        <v>1</v>
      </c>
      <c r="J414" s="30">
        <f t="shared" si="3"/>
        <v>0</v>
      </c>
      <c r="K414" s="30">
        <v>1</v>
      </c>
      <c r="L414" s="30">
        <f t="shared" si="4"/>
        <v>0</v>
      </c>
      <c r="M414" s="52" t="str">
        <f t="shared" si="5"/>
        <v>OK</v>
      </c>
      <c r="O414" s="30">
        <f t="shared" si="6"/>
        <v>1705</v>
      </c>
      <c r="P414" s="30">
        <f t="shared" si="7"/>
        <v>1594.5160000000001</v>
      </c>
      <c r="Q414" s="30">
        <f t="shared" si="8"/>
        <v>1594.5160000000001</v>
      </c>
      <c r="R414" s="30" t="str">
        <f t="shared" si="9"/>
        <v/>
      </c>
      <c r="S414" s="30" t="str">
        <f t="shared" si="10"/>
        <v/>
      </c>
      <c r="T414" s="30">
        <f t="shared" si="11"/>
        <v>54735</v>
      </c>
      <c r="U414" s="30">
        <f t="shared" si="12"/>
        <v>87275833.260000005</v>
      </c>
    </row>
    <row r="415" spans="2:21" ht="15.75" customHeight="1" x14ac:dyDescent="0.25">
      <c r="B415" s="49" t="s">
        <v>58</v>
      </c>
      <c r="C415" s="50" t="s">
        <v>99</v>
      </c>
      <c r="D415" s="51" t="s">
        <v>71</v>
      </c>
      <c r="E415" s="30">
        <v>1603</v>
      </c>
      <c r="F415" s="30">
        <v>0</v>
      </c>
      <c r="G415" s="30">
        <v>133880</v>
      </c>
      <c r="H415" s="30">
        <v>0</v>
      </c>
      <c r="I415" s="30">
        <v>1</v>
      </c>
      <c r="J415" s="30">
        <f t="shared" si="3"/>
        <v>0</v>
      </c>
      <c r="K415" s="30">
        <v>1</v>
      </c>
      <c r="L415" s="30">
        <f t="shared" si="4"/>
        <v>0</v>
      </c>
      <c r="M415" s="52" t="str">
        <f t="shared" si="5"/>
        <v>OK</v>
      </c>
      <c r="O415" s="30">
        <f t="shared" si="6"/>
        <v>1603</v>
      </c>
      <c r="P415" s="30">
        <f t="shared" si="7"/>
        <v>1499.1256000000001</v>
      </c>
      <c r="Q415" s="30">
        <f t="shared" si="8"/>
        <v>1499.1256000000001</v>
      </c>
      <c r="R415" s="30">
        <f t="shared" si="9"/>
        <v>133880</v>
      </c>
      <c r="S415" s="30">
        <f t="shared" si="10"/>
        <v>159999.98800000001</v>
      </c>
      <c r="T415" s="30">
        <f t="shared" si="11"/>
        <v>159999.98800000001</v>
      </c>
      <c r="U415" s="30">
        <f t="shared" si="12"/>
        <v>239860078.01049283</v>
      </c>
    </row>
    <row r="416" spans="2:21" ht="15.75" customHeight="1" x14ac:dyDescent="0.25">
      <c r="B416" s="49" t="s">
        <v>58</v>
      </c>
      <c r="C416" s="50" t="s">
        <v>99</v>
      </c>
      <c r="D416" s="51" t="s">
        <v>72</v>
      </c>
      <c r="E416" s="30">
        <v>1395</v>
      </c>
      <c r="F416" s="30">
        <v>1</v>
      </c>
      <c r="G416" s="30">
        <v>198893</v>
      </c>
      <c r="H416" s="30">
        <v>0</v>
      </c>
      <c r="I416" s="30">
        <v>1</v>
      </c>
      <c r="J416" s="30">
        <f t="shared" si="3"/>
        <v>0</v>
      </c>
      <c r="K416" s="30">
        <v>1</v>
      </c>
      <c r="L416" s="30">
        <f t="shared" si="4"/>
        <v>0</v>
      </c>
      <c r="M416" s="52" t="str">
        <f t="shared" si="5"/>
        <v>OK</v>
      </c>
      <c r="O416" s="30" t="str">
        <f t="shared" si="6"/>
        <v/>
      </c>
      <c r="P416" s="30" t="str">
        <f t="shared" si="7"/>
        <v/>
      </c>
      <c r="Q416" s="30">
        <f t="shared" si="8"/>
        <v>1395</v>
      </c>
      <c r="R416" s="30">
        <f t="shared" si="9"/>
        <v>198893</v>
      </c>
      <c r="S416" s="30">
        <f t="shared" si="10"/>
        <v>237697.02430000002</v>
      </c>
      <c r="T416" s="30">
        <f t="shared" si="11"/>
        <v>237697.02430000002</v>
      </c>
      <c r="U416" s="30">
        <f t="shared" si="12"/>
        <v>331587348.89850003</v>
      </c>
    </row>
    <row r="417" spans="2:21" ht="15.75" customHeight="1" x14ac:dyDescent="0.25">
      <c r="B417" s="49" t="s">
        <v>58</v>
      </c>
      <c r="C417" s="50" t="s">
        <v>99</v>
      </c>
      <c r="D417" s="51" t="s">
        <v>73</v>
      </c>
      <c r="E417" s="30">
        <v>0</v>
      </c>
      <c r="F417" s="30">
        <f t="shared" si="1"/>
        <v>1</v>
      </c>
      <c r="G417" s="30">
        <v>0</v>
      </c>
      <c r="H417" s="30">
        <f t="shared" si="2"/>
        <v>1</v>
      </c>
      <c r="I417" s="30">
        <v>1</v>
      </c>
      <c r="J417" s="30">
        <f t="shared" si="3"/>
        <v>0</v>
      </c>
      <c r="K417" s="30">
        <v>0</v>
      </c>
      <c r="L417" s="30">
        <f t="shared" si="4"/>
        <v>1</v>
      </c>
      <c r="M417" s="52" t="str">
        <f t="shared" si="5"/>
        <v>агрегати не працюють</v>
      </c>
      <c r="O417" s="30" t="str">
        <f t="shared" si="6"/>
        <v/>
      </c>
      <c r="P417" s="30" t="str">
        <f t="shared" si="7"/>
        <v/>
      </c>
      <c r="Q417" s="30" t="str">
        <f t="shared" si="8"/>
        <v/>
      </c>
      <c r="R417" s="30" t="str">
        <f t="shared" si="9"/>
        <v/>
      </c>
      <c r="S417" s="30" t="str">
        <f t="shared" si="10"/>
        <v/>
      </c>
      <c r="T417" s="30" t="str">
        <f t="shared" si="11"/>
        <v/>
      </c>
      <c r="U417" s="30" t="str">
        <f t="shared" si="12"/>
        <v/>
      </c>
    </row>
    <row r="418" spans="2:21" ht="15.75" customHeight="1" x14ac:dyDescent="0.25">
      <c r="B418" s="49" t="s">
        <v>58</v>
      </c>
      <c r="C418" s="50" t="s">
        <v>99</v>
      </c>
      <c r="D418" s="51" t="s">
        <v>74</v>
      </c>
      <c r="E418" s="30">
        <v>1945</v>
      </c>
      <c r="F418" s="30">
        <v>0</v>
      </c>
      <c r="G418" s="30">
        <v>47898</v>
      </c>
      <c r="H418" s="30">
        <v>1</v>
      </c>
      <c r="I418" s="30">
        <v>1</v>
      </c>
      <c r="J418" s="30">
        <f t="shared" si="3"/>
        <v>0</v>
      </c>
      <c r="K418" s="30">
        <v>1</v>
      </c>
      <c r="L418" s="30">
        <f t="shared" si="4"/>
        <v>0</v>
      </c>
      <c r="M418" s="52" t="str">
        <f t="shared" si="5"/>
        <v>OK</v>
      </c>
      <c r="O418" s="30">
        <f t="shared" si="6"/>
        <v>1945</v>
      </c>
      <c r="P418" s="30">
        <f t="shared" si="7"/>
        <v>1818.9640000000002</v>
      </c>
      <c r="Q418" s="30">
        <f t="shared" si="8"/>
        <v>1818.9640000000002</v>
      </c>
      <c r="R418" s="30" t="str">
        <f t="shared" si="9"/>
        <v/>
      </c>
      <c r="S418" s="30" t="str">
        <f t="shared" si="10"/>
        <v/>
      </c>
      <c r="T418" s="30">
        <f t="shared" si="11"/>
        <v>47898</v>
      </c>
      <c r="U418" s="30">
        <f t="shared" si="12"/>
        <v>87124737.672000006</v>
      </c>
    </row>
    <row r="419" spans="2:21" ht="15.75" customHeight="1" x14ac:dyDescent="0.25">
      <c r="B419" s="49" t="s">
        <v>58</v>
      </c>
      <c r="C419" s="50" t="s">
        <v>99</v>
      </c>
      <c r="D419" s="51" t="s">
        <v>75</v>
      </c>
      <c r="E419" s="30">
        <v>1226</v>
      </c>
      <c r="F419" s="30">
        <v>0</v>
      </c>
      <c r="G419" s="30">
        <v>197034</v>
      </c>
      <c r="H419" s="30">
        <v>0</v>
      </c>
      <c r="I419" s="30">
        <v>1</v>
      </c>
      <c r="J419" s="30">
        <f t="shared" si="3"/>
        <v>0</v>
      </c>
      <c r="K419" s="30">
        <v>1</v>
      </c>
      <c r="L419" s="30">
        <f t="shared" si="4"/>
        <v>0</v>
      </c>
      <c r="M419" s="52" t="str">
        <f t="shared" si="5"/>
        <v>OK</v>
      </c>
      <c r="O419" s="30">
        <f t="shared" si="6"/>
        <v>1226</v>
      </c>
      <c r="P419" s="30">
        <f t="shared" si="7"/>
        <v>1146.5552</v>
      </c>
      <c r="Q419" s="30">
        <f t="shared" si="8"/>
        <v>1146.5552</v>
      </c>
      <c r="R419" s="30">
        <f t="shared" si="9"/>
        <v>197034</v>
      </c>
      <c r="S419" s="30">
        <f t="shared" si="10"/>
        <v>235475.3334</v>
      </c>
      <c r="T419" s="30">
        <f t="shared" si="11"/>
        <v>235475.3334</v>
      </c>
      <c r="U419" s="30">
        <f t="shared" si="12"/>
        <v>269985467.98150367</v>
      </c>
    </row>
    <row r="420" spans="2:21" ht="15.75" customHeight="1" x14ac:dyDescent="0.25">
      <c r="B420" s="49" t="s">
        <v>58</v>
      </c>
      <c r="C420" s="50" t="s">
        <v>99</v>
      </c>
      <c r="D420" s="51" t="s">
        <v>76</v>
      </c>
      <c r="E420" s="30">
        <v>0</v>
      </c>
      <c r="F420" s="30">
        <f t="shared" si="1"/>
        <v>1</v>
      </c>
      <c r="G420" s="30">
        <v>0</v>
      </c>
      <c r="H420" s="30">
        <f t="shared" si="2"/>
        <v>1</v>
      </c>
      <c r="I420" s="30">
        <v>1</v>
      </c>
      <c r="J420" s="30">
        <f t="shared" si="3"/>
        <v>0</v>
      </c>
      <c r="K420" s="30">
        <v>0</v>
      </c>
      <c r="L420" s="30">
        <f t="shared" si="4"/>
        <v>1</v>
      </c>
      <c r="M420" s="52" t="str">
        <f t="shared" si="5"/>
        <v>агрегати не працюють</v>
      </c>
      <c r="O420" s="30" t="str">
        <f t="shared" si="6"/>
        <v/>
      </c>
      <c r="P420" s="30" t="str">
        <f t="shared" si="7"/>
        <v/>
      </c>
      <c r="Q420" s="30" t="str">
        <f t="shared" si="8"/>
        <v/>
      </c>
      <c r="R420" s="30" t="str">
        <f t="shared" si="9"/>
        <v/>
      </c>
      <c r="S420" s="30" t="str">
        <f t="shared" si="10"/>
        <v/>
      </c>
      <c r="T420" s="30" t="str">
        <f t="shared" si="11"/>
        <v/>
      </c>
      <c r="U420" s="30" t="str">
        <f t="shared" si="12"/>
        <v/>
      </c>
    </row>
    <row r="421" spans="2:21" ht="15.75" customHeight="1" x14ac:dyDescent="0.25">
      <c r="B421" s="49" t="s">
        <v>58</v>
      </c>
      <c r="C421" s="50" t="s">
        <v>99</v>
      </c>
      <c r="D421" s="51" t="s">
        <v>77</v>
      </c>
      <c r="E421" s="30">
        <v>656</v>
      </c>
      <c r="F421" s="30">
        <v>1</v>
      </c>
      <c r="G421" s="30">
        <v>30855</v>
      </c>
      <c r="H421" s="30">
        <v>0</v>
      </c>
      <c r="I421" s="30">
        <v>1</v>
      </c>
      <c r="J421" s="30">
        <f t="shared" si="3"/>
        <v>0</v>
      </c>
      <c r="K421" s="30">
        <v>1</v>
      </c>
      <c r="L421" s="30">
        <f t="shared" si="4"/>
        <v>0</v>
      </c>
      <c r="M421" s="52" t="str">
        <f t="shared" si="5"/>
        <v>OK</v>
      </c>
      <c r="O421" s="30" t="str">
        <f t="shared" si="6"/>
        <v/>
      </c>
      <c r="P421" s="30" t="str">
        <f t="shared" si="7"/>
        <v/>
      </c>
      <c r="Q421" s="30">
        <f t="shared" si="8"/>
        <v>656</v>
      </c>
      <c r="R421" s="30">
        <f t="shared" si="9"/>
        <v>30855</v>
      </c>
      <c r="S421" s="30">
        <f t="shared" si="10"/>
        <v>36874.8105</v>
      </c>
      <c r="T421" s="30">
        <f t="shared" si="11"/>
        <v>36874.8105</v>
      </c>
      <c r="U421" s="30">
        <f t="shared" si="12"/>
        <v>24189875.688000001</v>
      </c>
    </row>
    <row r="422" spans="2:21" ht="15.75" customHeight="1" x14ac:dyDescent="0.25">
      <c r="B422" s="49" t="s">
        <v>58</v>
      </c>
      <c r="C422" s="50" t="s">
        <v>99</v>
      </c>
      <c r="D422" s="51" t="s">
        <v>78</v>
      </c>
      <c r="E422" s="30">
        <v>0</v>
      </c>
      <c r="F422" s="30">
        <f t="shared" si="1"/>
        <v>1</v>
      </c>
      <c r="G422" s="30">
        <v>0</v>
      </c>
      <c r="H422" s="30">
        <f t="shared" si="2"/>
        <v>1</v>
      </c>
      <c r="I422" s="30">
        <v>1</v>
      </c>
      <c r="J422" s="30">
        <f t="shared" si="3"/>
        <v>0</v>
      </c>
      <c r="K422" s="30">
        <v>0</v>
      </c>
      <c r="L422" s="30">
        <f t="shared" si="4"/>
        <v>1</v>
      </c>
      <c r="M422" s="52" t="str">
        <f t="shared" si="5"/>
        <v>агрегати не працюють</v>
      </c>
      <c r="O422" s="30" t="str">
        <f t="shared" si="6"/>
        <v/>
      </c>
      <c r="P422" s="30" t="str">
        <f t="shared" si="7"/>
        <v/>
      </c>
      <c r="Q422" s="30" t="str">
        <f t="shared" si="8"/>
        <v/>
      </c>
      <c r="R422" s="30" t="str">
        <f t="shared" si="9"/>
        <v/>
      </c>
      <c r="S422" s="30" t="str">
        <f t="shared" si="10"/>
        <v/>
      </c>
      <c r="T422" s="30" t="str">
        <f t="shared" si="11"/>
        <v/>
      </c>
      <c r="U422" s="30" t="str">
        <f t="shared" si="12"/>
        <v/>
      </c>
    </row>
    <row r="423" spans="2:21" ht="15.75" customHeight="1" x14ac:dyDescent="0.25">
      <c r="B423" s="49" t="s">
        <v>58</v>
      </c>
      <c r="C423" s="50" t="s">
        <v>99</v>
      </c>
      <c r="D423" s="51" t="s">
        <v>79</v>
      </c>
      <c r="E423" s="30">
        <v>1406</v>
      </c>
      <c r="F423" s="30">
        <v>0</v>
      </c>
      <c r="G423" s="30">
        <v>257040</v>
      </c>
      <c r="H423" s="30">
        <v>1</v>
      </c>
      <c r="I423" s="30">
        <v>1</v>
      </c>
      <c r="J423" s="30">
        <f t="shared" si="3"/>
        <v>0</v>
      </c>
      <c r="K423" s="30">
        <v>1</v>
      </c>
      <c r="L423" s="30">
        <f t="shared" si="4"/>
        <v>0</v>
      </c>
      <c r="M423" s="52" t="str">
        <f t="shared" si="5"/>
        <v>OK</v>
      </c>
      <c r="O423" s="30">
        <f t="shared" si="6"/>
        <v>1406</v>
      </c>
      <c r="P423" s="30">
        <f t="shared" si="7"/>
        <v>1314.8912</v>
      </c>
      <c r="Q423" s="30">
        <f t="shared" si="8"/>
        <v>1314.8912</v>
      </c>
      <c r="R423" s="30" t="str">
        <f t="shared" si="9"/>
        <v/>
      </c>
      <c r="S423" s="30" t="str">
        <f t="shared" si="10"/>
        <v/>
      </c>
      <c r="T423" s="30">
        <f t="shared" si="11"/>
        <v>257040</v>
      </c>
      <c r="U423" s="30">
        <f t="shared" si="12"/>
        <v>337979634.04799998</v>
      </c>
    </row>
    <row r="424" spans="2:21" ht="15.75" customHeight="1" x14ac:dyDescent="0.25">
      <c r="B424" s="49" t="s">
        <v>58</v>
      </c>
      <c r="C424" s="50" t="s">
        <v>99</v>
      </c>
      <c r="D424" s="51" t="s">
        <v>80</v>
      </c>
      <c r="E424" s="30">
        <v>0</v>
      </c>
      <c r="F424" s="30">
        <f t="shared" si="1"/>
        <v>1</v>
      </c>
      <c r="G424" s="30">
        <v>0</v>
      </c>
      <c r="H424" s="30">
        <f t="shared" si="2"/>
        <v>1</v>
      </c>
      <c r="I424" s="30">
        <v>1</v>
      </c>
      <c r="J424" s="30">
        <f t="shared" si="3"/>
        <v>0</v>
      </c>
      <c r="K424" s="30">
        <v>0</v>
      </c>
      <c r="L424" s="30">
        <f t="shared" si="4"/>
        <v>1</v>
      </c>
      <c r="M424" s="52" t="str">
        <f t="shared" si="5"/>
        <v>агрегати не працюють</v>
      </c>
      <c r="O424" s="30" t="str">
        <f t="shared" si="6"/>
        <v/>
      </c>
      <c r="P424" s="30" t="str">
        <f t="shared" si="7"/>
        <v/>
      </c>
      <c r="Q424" s="30" t="str">
        <f t="shared" si="8"/>
        <v/>
      </c>
      <c r="R424" s="30" t="str">
        <f t="shared" si="9"/>
        <v/>
      </c>
      <c r="S424" s="30" t="str">
        <f t="shared" si="10"/>
        <v/>
      </c>
      <c r="T424" s="30" t="str">
        <f t="shared" si="11"/>
        <v/>
      </c>
      <c r="U424" s="30" t="str">
        <f t="shared" si="12"/>
        <v/>
      </c>
    </row>
    <row r="425" spans="2:21" ht="15.75" customHeight="1" x14ac:dyDescent="0.25">
      <c r="B425" s="49" t="s">
        <v>58</v>
      </c>
      <c r="C425" s="50" t="s">
        <v>99</v>
      </c>
      <c r="D425" s="51" t="s">
        <v>81</v>
      </c>
      <c r="E425" s="30">
        <v>0</v>
      </c>
      <c r="F425" s="30">
        <f t="shared" si="1"/>
        <v>1</v>
      </c>
      <c r="G425" s="30">
        <v>0</v>
      </c>
      <c r="H425" s="30">
        <f t="shared" si="2"/>
        <v>1</v>
      </c>
      <c r="I425" s="30">
        <v>1</v>
      </c>
      <c r="J425" s="30">
        <f t="shared" si="3"/>
        <v>0</v>
      </c>
      <c r="K425" s="30">
        <v>0</v>
      </c>
      <c r="L425" s="30">
        <f t="shared" si="4"/>
        <v>1</v>
      </c>
      <c r="M425" s="52" t="str">
        <f t="shared" si="5"/>
        <v>агрегати не працюють</v>
      </c>
      <c r="O425" s="30" t="str">
        <f t="shared" si="6"/>
        <v/>
      </c>
      <c r="P425" s="30" t="str">
        <f t="shared" si="7"/>
        <v/>
      </c>
      <c r="Q425" s="30" t="str">
        <f t="shared" si="8"/>
        <v/>
      </c>
      <c r="R425" s="30" t="str">
        <f t="shared" si="9"/>
        <v/>
      </c>
      <c r="S425" s="30" t="str">
        <f t="shared" si="10"/>
        <v/>
      </c>
      <c r="T425" s="30" t="str">
        <f t="shared" si="11"/>
        <v/>
      </c>
      <c r="U425" s="30" t="str">
        <f t="shared" si="12"/>
        <v/>
      </c>
    </row>
    <row r="426" spans="2:21" ht="15.75" customHeight="1" x14ac:dyDescent="0.25">
      <c r="B426" s="49" t="s">
        <v>58</v>
      </c>
      <c r="C426" s="50" t="s">
        <v>99</v>
      </c>
      <c r="D426" s="51" t="s">
        <v>82</v>
      </c>
      <c r="E426" s="30">
        <v>1495</v>
      </c>
      <c r="F426" s="30">
        <v>0</v>
      </c>
      <c r="G426" s="30">
        <v>280171</v>
      </c>
      <c r="H426" s="30">
        <v>1</v>
      </c>
      <c r="I426" s="30">
        <v>1</v>
      </c>
      <c r="J426" s="30">
        <f t="shared" si="3"/>
        <v>0</v>
      </c>
      <c r="K426" s="30">
        <v>1</v>
      </c>
      <c r="L426" s="30">
        <f t="shared" si="4"/>
        <v>0</v>
      </c>
      <c r="M426" s="52" t="str">
        <f t="shared" si="5"/>
        <v>OK</v>
      </c>
      <c r="O426" s="30">
        <f t="shared" si="6"/>
        <v>1495</v>
      </c>
      <c r="P426" s="30">
        <f t="shared" si="7"/>
        <v>1398.124</v>
      </c>
      <c r="Q426" s="30">
        <f t="shared" si="8"/>
        <v>1398.124</v>
      </c>
      <c r="R426" s="30" t="str">
        <f t="shared" si="9"/>
        <v/>
      </c>
      <c r="S426" s="30" t="str">
        <f t="shared" si="10"/>
        <v/>
      </c>
      <c r="T426" s="30">
        <f t="shared" si="11"/>
        <v>280171</v>
      </c>
      <c r="U426" s="30">
        <f t="shared" si="12"/>
        <v>391713799.204</v>
      </c>
    </row>
    <row r="427" spans="2:21" ht="15.75" customHeight="1" x14ac:dyDescent="0.25">
      <c r="B427" s="49" t="s">
        <v>58</v>
      </c>
      <c r="C427" s="50" t="s">
        <v>99</v>
      </c>
      <c r="D427" s="51" t="s">
        <v>83</v>
      </c>
      <c r="E427" s="30">
        <v>0</v>
      </c>
      <c r="F427" s="30">
        <f t="shared" si="1"/>
        <v>1</v>
      </c>
      <c r="G427" s="30">
        <v>0</v>
      </c>
      <c r="H427" s="30">
        <f t="shared" si="2"/>
        <v>1</v>
      </c>
      <c r="I427" s="30">
        <v>1</v>
      </c>
      <c r="J427" s="30">
        <f t="shared" si="3"/>
        <v>0</v>
      </c>
      <c r="K427" s="30">
        <v>0</v>
      </c>
      <c r="L427" s="30">
        <f t="shared" si="4"/>
        <v>1</v>
      </c>
      <c r="M427" s="52" t="str">
        <f t="shared" si="5"/>
        <v>агрегати не працюють</v>
      </c>
      <c r="O427" s="30" t="str">
        <f t="shared" si="6"/>
        <v/>
      </c>
      <c r="P427" s="30" t="str">
        <f t="shared" si="7"/>
        <v/>
      </c>
      <c r="Q427" s="30" t="str">
        <f t="shared" si="8"/>
        <v/>
      </c>
      <c r="R427" s="30" t="str">
        <f t="shared" si="9"/>
        <v/>
      </c>
      <c r="S427" s="30" t="str">
        <f t="shared" si="10"/>
        <v/>
      </c>
      <c r="T427" s="30" t="str">
        <f t="shared" si="11"/>
        <v/>
      </c>
      <c r="U427" s="30" t="str">
        <f t="shared" si="12"/>
        <v/>
      </c>
    </row>
    <row r="428" spans="2:21" ht="15.75" customHeight="1" x14ac:dyDescent="0.25">
      <c r="B428" s="49" t="s">
        <v>58</v>
      </c>
      <c r="C428" s="50" t="s">
        <v>100</v>
      </c>
      <c r="D428" s="51" t="s">
        <v>60</v>
      </c>
      <c r="E428" s="30">
        <v>0</v>
      </c>
      <c r="F428" s="30">
        <f t="shared" si="1"/>
        <v>1</v>
      </c>
      <c r="G428" s="30">
        <v>0</v>
      </c>
      <c r="H428" s="30">
        <f t="shared" si="2"/>
        <v>1</v>
      </c>
      <c r="I428" s="30">
        <v>1</v>
      </c>
      <c r="J428" s="30">
        <f t="shared" si="3"/>
        <v>0</v>
      </c>
      <c r="K428" s="30">
        <v>0</v>
      </c>
      <c r="L428" s="30">
        <f t="shared" si="4"/>
        <v>1</v>
      </c>
      <c r="M428" s="52" t="str">
        <f t="shared" si="5"/>
        <v>агрегати не працюють</v>
      </c>
      <c r="O428" s="30" t="str">
        <f t="shared" si="6"/>
        <v/>
      </c>
      <c r="P428" s="30" t="str">
        <f t="shared" si="7"/>
        <v/>
      </c>
      <c r="Q428" s="30" t="str">
        <f t="shared" si="8"/>
        <v/>
      </c>
      <c r="R428" s="30" t="str">
        <f t="shared" si="9"/>
        <v/>
      </c>
      <c r="S428" s="30" t="str">
        <f t="shared" si="10"/>
        <v/>
      </c>
      <c r="T428" s="30" t="str">
        <f t="shared" si="11"/>
        <v/>
      </c>
      <c r="U428" s="30" t="str">
        <f t="shared" si="12"/>
        <v/>
      </c>
    </row>
    <row r="429" spans="2:21" ht="15.75" customHeight="1" x14ac:dyDescent="0.25">
      <c r="B429" s="49" t="s">
        <v>58</v>
      </c>
      <c r="C429" s="50" t="s">
        <v>100</v>
      </c>
      <c r="D429" s="51" t="s">
        <v>61</v>
      </c>
      <c r="E429" s="30">
        <v>613</v>
      </c>
      <c r="F429" s="30">
        <v>1</v>
      </c>
      <c r="G429" s="30">
        <v>119523</v>
      </c>
      <c r="H429" s="30">
        <v>1</v>
      </c>
      <c r="I429" s="30">
        <v>1</v>
      </c>
      <c r="J429" s="30">
        <f t="shared" si="3"/>
        <v>0</v>
      </c>
      <c r="K429" s="30">
        <v>1</v>
      </c>
      <c r="L429" s="30">
        <f t="shared" si="4"/>
        <v>0</v>
      </c>
      <c r="M429" s="52" t="str">
        <f t="shared" si="5"/>
        <v>OK</v>
      </c>
      <c r="O429" s="30" t="str">
        <f t="shared" si="6"/>
        <v/>
      </c>
      <c r="P429" s="30" t="str">
        <f t="shared" si="7"/>
        <v/>
      </c>
      <c r="Q429" s="30">
        <f t="shared" si="8"/>
        <v>613</v>
      </c>
      <c r="R429" s="30" t="str">
        <f t="shared" si="9"/>
        <v/>
      </c>
      <c r="S429" s="30" t="str">
        <f t="shared" si="10"/>
        <v/>
      </c>
      <c r="T429" s="30">
        <f t="shared" si="11"/>
        <v>119523</v>
      </c>
      <c r="U429" s="30">
        <f t="shared" si="12"/>
        <v>73267599</v>
      </c>
    </row>
    <row r="430" spans="2:21" ht="15.75" customHeight="1" x14ac:dyDescent="0.25">
      <c r="B430" s="49" t="s">
        <v>58</v>
      </c>
      <c r="C430" s="50" t="s">
        <v>100</v>
      </c>
      <c r="D430" s="51" t="s">
        <v>62</v>
      </c>
      <c r="E430" s="30">
        <v>1966</v>
      </c>
      <c r="F430" s="30">
        <v>0</v>
      </c>
      <c r="G430" s="30">
        <v>93441</v>
      </c>
      <c r="H430" s="30">
        <v>0</v>
      </c>
      <c r="I430" s="30">
        <v>1</v>
      </c>
      <c r="J430" s="30">
        <f t="shared" si="3"/>
        <v>0</v>
      </c>
      <c r="K430" s="30">
        <v>1</v>
      </c>
      <c r="L430" s="30">
        <f t="shared" si="4"/>
        <v>0</v>
      </c>
      <c r="M430" s="52" t="str">
        <f t="shared" si="5"/>
        <v>OK</v>
      </c>
      <c r="O430" s="30">
        <f t="shared" si="6"/>
        <v>1966</v>
      </c>
      <c r="P430" s="30">
        <f t="shared" si="7"/>
        <v>1838.6032</v>
      </c>
      <c r="Q430" s="30">
        <f t="shared" si="8"/>
        <v>1838.6032</v>
      </c>
      <c r="R430" s="30">
        <f t="shared" si="9"/>
        <v>93441</v>
      </c>
      <c r="S430" s="30">
        <f t="shared" si="10"/>
        <v>111671.33910000001</v>
      </c>
      <c r="T430" s="30">
        <f t="shared" si="11"/>
        <v>111671.33910000001</v>
      </c>
      <c r="U430" s="30">
        <f t="shared" si="12"/>
        <v>205319281.41754514</v>
      </c>
    </row>
    <row r="431" spans="2:21" ht="15.75" customHeight="1" x14ac:dyDescent="0.25">
      <c r="B431" s="49" t="s">
        <v>58</v>
      </c>
      <c r="C431" s="50" t="s">
        <v>100</v>
      </c>
      <c r="D431" s="51" t="s">
        <v>63</v>
      </c>
      <c r="E431" s="30">
        <v>0</v>
      </c>
      <c r="F431" s="30">
        <f t="shared" si="1"/>
        <v>1</v>
      </c>
      <c r="G431" s="30">
        <v>0</v>
      </c>
      <c r="H431" s="30">
        <f t="shared" si="2"/>
        <v>1</v>
      </c>
      <c r="I431" s="30">
        <v>1</v>
      </c>
      <c r="J431" s="30">
        <f t="shared" si="3"/>
        <v>0</v>
      </c>
      <c r="K431" s="30">
        <v>0</v>
      </c>
      <c r="L431" s="30">
        <f t="shared" si="4"/>
        <v>1</v>
      </c>
      <c r="M431" s="52" t="str">
        <f t="shared" si="5"/>
        <v>агрегати не працюють</v>
      </c>
      <c r="O431" s="30" t="str">
        <f t="shared" si="6"/>
        <v/>
      </c>
      <c r="P431" s="30" t="str">
        <f t="shared" si="7"/>
        <v/>
      </c>
      <c r="Q431" s="30" t="str">
        <f t="shared" si="8"/>
        <v/>
      </c>
      <c r="R431" s="30" t="str">
        <f t="shared" si="9"/>
        <v/>
      </c>
      <c r="S431" s="30" t="str">
        <f t="shared" si="10"/>
        <v/>
      </c>
      <c r="T431" s="30" t="str">
        <f t="shared" si="11"/>
        <v/>
      </c>
      <c r="U431" s="30" t="str">
        <f t="shared" si="12"/>
        <v/>
      </c>
    </row>
    <row r="432" spans="2:21" ht="15.75" customHeight="1" x14ac:dyDescent="0.25">
      <c r="B432" s="49" t="s">
        <v>58</v>
      </c>
      <c r="C432" s="50" t="s">
        <v>100</v>
      </c>
      <c r="D432" s="51" t="s">
        <v>64</v>
      </c>
      <c r="E432" s="30">
        <v>0</v>
      </c>
      <c r="F432" s="30">
        <f t="shared" si="1"/>
        <v>1</v>
      </c>
      <c r="G432" s="30">
        <v>0</v>
      </c>
      <c r="H432" s="30">
        <f t="shared" si="2"/>
        <v>1</v>
      </c>
      <c r="I432" s="30">
        <v>1</v>
      </c>
      <c r="J432" s="30">
        <f t="shared" si="3"/>
        <v>0</v>
      </c>
      <c r="K432" s="30">
        <v>0</v>
      </c>
      <c r="L432" s="30">
        <f t="shared" si="4"/>
        <v>1</v>
      </c>
      <c r="M432" s="52" t="str">
        <f t="shared" si="5"/>
        <v>агрегати не працюють</v>
      </c>
      <c r="O432" s="30" t="str">
        <f t="shared" si="6"/>
        <v/>
      </c>
      <c r="P432" s="30" t="str">
        <f t="shared" si="7"/>
        <v/>
      </c>
      <c r="Q432" s="30" t="str">
        <f t="shared" si="8"/>
        <v/>
      </c>
      <c r="R432" s="30" t="str">
        <f t="shared" si="9"/>
        <v/>
      </c>
      <c r="S432" s="30" t="str">
        <f t="shared" si="10"/>
        <v/>
      </c>
      <c r="T432" s="30" t="str">
        <f t="shared" si="11"/>
        <v/>
      </c>
      <c r="U432" s="30" t="str">
        <f t="shared" si="12"/>
        <v/>
      </c>
    </row>
    <row r="433" spans="2:21" ht="15.75" customHeight="1" x14ac:dyDescent="0.25">
      <c r="B433" s="49" t="s">
        <v>58</v>
      </c>
      <c r="C433" s="50" t="s">
        <v>100</v>
      </c>
      <c r="D433" s="51" t="s">
        <v>65</v>
      </c>
      <c r="E433" s="30">
        <v>1528</v>
      </c>
      <c r="F433" s="30">
        <v>1</v>
      </c>
      <c r="G433" s="30">
        <v>216866</v>
      </c>
      <c r="H433" s="30">
        <v>0</v>
      </c>
      <c r="I433" s="30">
        <v>1</v>
      </c>
      <c r="J433" s="30">
        <f t="shared" si="3"/>
        <v>0</v>
      </c>
      <c r="K433" s="30">
        <v>1</v>
      </c>
      <c r="L433" s="30">
        <f t="shared" si="4"/>
        <v>0</v>
      </c>
      <c r="M433" s="52" t="str">
        <f t="shared" si="5"/>
        <v>OK</v>
      </c>
      <c r="O433" s="30" t="str">
        <f t="shared" si="6"/>
        <v/>
      </c>
      <c r="P433" s="30" t="str">
        <f t="shared" si="7"/>
        <v/>
      </c>
      <c r="Q433" s="30">
        <f t="shared" si="8"/>
        <v>1528</v>
      </c>
      <c r="R433" s="30">
        <f t="shared" si="9"/>
        <v>216866</v>
      </c>
      <c r="S433" s="30">
        <f t="shared" si="10"/>
        <v>259176.55660000001</v>
      </c>
      <c r="T433" s="30">
        <f t="shared" si="11"/>
        <v>259176.55660000001</v>
      </c>
      <c r="U433" s="30">
        <f t="shared" si="12"/>
        <v>396021778.48480004</v>
      </c>
    </row>
    <row r="434" spans="2:21" ht="15.75" customHeight="1" x14ac:dyDescent="0.25">
      <c r="B434" s="49" t="s">
        <v>58</v>
      </c>
      <c r="C434" s="50" t="s">
        <v>100</v>
      </c>
      <c r="D434" s="51" t="s">
        <v>66</v>
      </c>
      <c r="E434" s="30">
        <v>0</v>
      </c>
      <c r="F434" s="30">
        <f t="shared" si="1"/>
        <v>1</v>
      </c>
      <c r="G434" s="30">
        <v>0</v>
      </c>
      <c r="H434" s="30">
        <f t="shared" si="2"/>
        <v>1</v>
      </c>
      <c r="I434" s="30">
        <v>1</v>
      </c>
      <c r="J434" s="30">
        <f t="shared" si="3"/>
        <v>0</v>
      </c>
      <c r="K434" s="30">
        <v>0</v>
      </c>
      <c r="L434" s="30">
        <f t="shared" si="4"/>
        <v>1</v>
      </c>
      <c r="M434" s="52" t="str">
        <f t="shared" si="5"/>
        <v>агрегати не працюють</v>
      </c>
      <c r="O434" s="30" t="str">
        <f t="shared" si="6"/>
        <v/>
      </c>
      <c r="P434" s="30" t="str">
        <f t="shared" si="7"/>
        <v/>
      </c>
      <c r="Q434" s="30" t="str">
        <f t="shared" si="8"/>
        <v/>
      </c>
      <c r="R434" s="30" t="str">
        <f t="shared" si="9"/>
        <v/>
      </c>
      <c r="S434" s="30" t="str">
        <f t="shared" si="10"/>
        <v/>
      </c>
      <c r="T434" s="30" t="str">
        <f t="shared" si="11"/>
        <v/>
      </c>
      <c r="U434" s="30" t="str">
        <f t="shared" si="12"/>
        <v/>
      </c>
    </row>
    <row r="435" spans="2:21" ht="15.75" customHeight="1" x14ac:dyDescent="0.25">
      <c r="B435" s="49" t="s">
        <v>58</v>
      </c>
      <c r="C435" s="50" t="s">
        <v>100</v>
      </c>
      <c r="D435" s="51" t="s">
        <v>67</v>
      </c>
      <c r="E435" s="30">
        <v>0</v>
      </c>
      <c r="F435" s="30">
        <f t="shared" si="1"/>
        <v>1</v>
      </c>
      <c r="G435" s="30">
        <v>0</v>
      </c>
      <c r="H435" s="30">
        <f t="shared" si="2"/>
        <v>1</v>
      </c>
      <c r="I435" s="30">
        <v>1</v>
      </c>
      <c r="J435" s="30">
        <f t="shared" si="3"/>
        <v>0</v>
      </c>
      <c r="K435" s="30">
        <v>0</v>
      </c>
      <c r="L435" s="30">
        <f t="shared" si="4"/>
        <v>1</v>
      </c>
      <c r="M435" s="52" t="str">
        <f t="shared" si="5"/>
        <v>агрегати не працюють</v>
      </c>
      <c r="O435" s="30" t="str">
        <f t="shared" si="6"/>
        <v/>
      </c>
      <c r="P435" s="30" t="str">
        <f t="shared" si="7"/>
        <v/>
      </c>
      <c r="Q435" s="30" t="str">
        <f t="shared" si="8"/>
        <v/>
      </c>
      <c r="R435" s="30" t="str">
        <f t="shared" si="9"/>
        <v/>
      </c>
      <c r="S435" s="30" t="str">
        <f t="shared" si="10"/>
        <v/>
      </c>
      <c r="T435" s="30" t="str">
        <f t="shared" si="11"/>
        <v/>
      </c>
      <c r="U435" s="30" t="str">
        <f t="shared" si="12"/>
        <v/>
      </c>
    </row>
    <row r="436" spans="2:21" ht="15.75" customHeight="1" x14ac:dyDescent="0.25">
      <c r="B436" s="49" t="s">
        <v>58</v>
      </c>
      <c r="C436" s="50" t="s">
        <v>100</v>
      </c>
      <c r="D436" s="51" t="s">
        <v>68</v>
      </c>
      <c r="E436" s="30">
        <v>1835</v>
      </c>
      <c r="F436" s="30">
        <v>0</v>
      </c>
      <c r="G436" s="30">
        <v>172841</v>
      </c>
      <c r="H436" s="30">
        <v>0</v>
      </c>
      <c r="I436" s="30">
        <v>1</v>
      </c>
      <c r="J436" s="30">
        <f t="shared" si="3"/>
        <v>0</v>
      </c>
      <c r="K436" s="30">
        <v>1</v>
      </c>
      <c r="L436" s="30">
        <f t="shared" si="4"/>
        <v>0</v>
      </c>
      <c r="M436" s="52" t="str">
        <f t="shared" si="5"/>
        <v>OK</v>
      </c>
      <c r="O436" s="30">
        <f t="shared" si="6"/>
        <v>1835</v>
      </c>
      <c r="P436" s="30">
        <f t="shared" si="7"/>
        <v>1716.0920000000001</v>
      </c>
      <c r="Q436" s="30">
        <f t="shared" si="8"/>
        <v>1716.0920000000001</v>
      </c>
      <c r="R436" s="30">
        <f t="shared" si="9"/>
        <v>172841</v>
      </c>
      <c r="S436" s="30">
        <f t="shared" si="10"/>
        <v>206562.27910000001</v>
      </c>
      <c r="T436" s="30">
        <f t="shared" si="11"/>
        <v>206562.27910000001</v>
      </c>
      <c r="U436" s="30">
        <f t="shared" si="12"/>
        <v>354479874.66527724</v>
      </c>
    </row>
    <row r="437" spans="2:21" ht="15.75" customHeight="1" x14ac:dyDescent="0.25">
      <c r="B437" s="49" t="s">
        <v>58</v>
      </c>
      <c r="C437" s="50" t="s">
        <v>100</v>
      </c>
      <c r="D437" s="51" t="s">
        <v>69</v>
      </c>
      <c r="E437" s="30">
        <v>1348</v>
      </c>
      <c r="F437" s="30">
        <v>0</v>
      </c>
      <c r="G437" s="30">
        <v>48171</v>
      </c>
      <c r="H437" s="30">
        <v>1</v>
      </c>
      <c r="I437" s="30">
        <v>1</v>
      </c>
      <c r="J437" s="30">
        <f t="shared" si="3"/>
        <v>0</v>
      </c>
      <c r="K437" s="30">
        <v>1</v>
      </c>
      <c r="L437" s="30">
        <f t="shared" si="4"/>
        <v>0</v>
      </c>
      <c r="M437" s="52" t="str">
        <f t="shared" si="5"/>
        <v>OK</v>
      </c>
      <c r="O437" s="30">
        <f t="shared" si="6"/>
        <v>1348</v>
      </c>
      <c r="P437" s="30">
        <f t="shared" si="7"/>
        <v>1260.6496</v>
      </c>
      <c r="Q437" s="30">
        <f t="shared" si="8"/>
        <v>1260.6496</v>
      </c>
      <c r="R437" s="30" t="str">
        <f t="shared" si="9"/>
        <v/>
      </c>
      <c r="S437" s="30" t="str">
        <f t="shared" si="10"/>
        <v/>
      </c>
      <c r="T437" s="30">
        <f t="shared" si="11"/>
        <v>48171</v>
      </c>
      <c r="U437" s="30">
        <f t="shared" si="12"/>
        <v>60726751.8816</v>
      </c>
    </row>
    <row r="438" spans="2:21" ht="15.75" customHeight="1" x14ac:dyDescent="0.25">
      <c r="B438" s="49" t="s">
        <v>58</v>
      </c>
      <c r="C438" s="50" t="s">
        <v>100</v>
      </c>
      <c r="D438" s="51" t="s">
        <v>70</v>
      </c>
      <c r="E438" s="30">
        <v>782</v>
      </c>
      <c r="F438" s="30">
        <v>0</v>
      </c>
      <c r="G438" s="30">
        <v>147193</v>
      </c>
      <c r="H438" s="30">
        <v>1</v>
      </c>
      <c r="I438" s="30">
        <v>1</v>
      </c>
      <c r="J438" s="30">
        <f t="shared" si="3"/>
        <v>0</v>
      </c>
      <c r="K438" s="30">
        <v>1</v>
      </c>
      <c r="L438" s="30">
        <f t="shared" si="4"/>
        <v>0</v>
      </c>
      <c r="M438" s="52" t="str">
        <f t="shared" si="5"/>
        <v>OK</v>
      </c>
      <c r="O438" s="30">
        <f t="shared" si="6"/>
        <v>782</v>
      </c>
      <c r="P438" s="30">
        <f t="shared" si="7"/>
        <v>731.32640000000004</v>
      </c>
      <c r="Q438" s="30">
        <f t="shared" si="8"/>
        <v>731.32640000000004</v>
      </c>
      <c r="R438" s="30" t="str">
        <f t="shared" si="9"/>
        <v/>
      </c>
      <c r="S438" s="30" t="str">
        <f t="shared" si="10"/>
        <v/>
      </c>
      <c r="T438" s="30">
        <f t="shared" si="11"/>
        <v>147193</v>
      </c>
      <c r="U438" s="30">
        <f t="shared" si="12"/>
        <v>107646126.79520001</v>
      </c>
    </row>
    <row r="439" spans="2:21" ht="15.75" customHeight="1" x14ac:dyDescent="0.25">
      <c r="B439" s="49" t="s">
        <v>58</v>
      </c>
      <c r="C439" s="50" t="s">
        <v>100</v>
      </c>
      <c r="D439" s="51" t="s">
        <v>71</v>
      </c>
      <c r="E439" s="30">
        <v>0</v>
      </c>
      <c r="F439" s="30">
        <f t="shared" si="1"/>
        <v>1</v>
      </c>
      <c r="G439" s="30">
        <v>0</v>
      </c>
      <c r="H439" s="30">
        <f t="shared" si="2"/>
        <v>1</v>
      </c>
      <c r="I439" s="30">
        <v>1</v>
      </c>
      <c r="J439" s="30">
        <f t="shared" si="3"/>
        <v>0</v>
      </c>
      <c r="K439" s="30">
        <v>0</v>
      </c>
      <c r="L439" s="30">
        <f t="shared" si="4"/>
        <v>1</v>
      </c>
      <c r="M439" s="52" t="str">
        <f t="shared" si="5"/>
        <v>агрегати не працюють</v>
      </c>
      <c r="O439" s="30" t="str">
        <f t="shared" si="6"/>
        <v/>
      </c>
      <c r="P439" s="30" t="str">
        <f t="shared" si="7"/>
        <v/>
      </c>
      <c r="Q439" s="30" t="str">
        <f t="shared" si="8"/>
        <v/>
      </c>
      <c r="R439" s="30" t="str">
        <f t="shared" si="9"/>
        <v/>
      </c>
      <c r="S439" s="30" t="str">
        <f t="shared" si="10"/>
        <v/>
      </c>
      <c r="T439" s="30" t="str">
        <f t="shared" si="11"/>
        <v/>
      </c>
      <c r="U439" s="30" t="str">
        <f t="shared" si="12"/>
        <v/>
      </c>
    </row>
    <row r="440" spans="2:21" ht="15.75" customHeight="1" x14ac:dyDescent="0.25">
      <c r="B440" s="49" t="s">
        <v>58</v>
      </c>
      <c r="C440" s="50" t="s">
        <v>100</v>
      </c>
      <c r="D440" s="51" t="s">
        <v>72</v>
      </c>
      <c r="E440" s="30">
        <v>810</v>
      </c>
      <c r="F440" s="30">
        <v>0</v>
      </c>
      <c r="G440" s="30">
        <v>291170</v>
      </c>
      <c r="H440" s="30">
        <v>1</v>
      </c>
      <c r="I440" s="30">
        <v>1</v>
      </c>
      <c r="J440" s="30">
        <f t="shared" si="3"/>
        <v>0</v>
      </c>
      <c r="K440" s="30">
        <v>1</v>
      </c>
      <c r="L440" s="30">
        <f t="shared" si="4"/>
        <v>0</v>
      </c>
      <c r="M440" s="52" t="str">
        <f t="shared" si="5"/>
        <v>OK</v>
      </c>
      <c r="O440" s="30">
        <f t="shared" si="6"/>
        <v>810</v>
      </c>
      <c r="P440" s="30">
        <f t="shared" si="7"/>
        <v>757.51200000000006</v>
      </c>
      <c r="Q440" s="30">
        <f t="shared" si="8"/>
        <v>757.51200000000006</v>
      </c>
      <c r="R440" s="30" t="str">
        <f t="shared" si="9"/>
        <v/>
      </c>
      <c r="S440" s="30" t="str">
        <f t="shared" si="10"/>
        <v/>
      </c>
      <c r="T440" s="30">
        <f t="shared" si="11"/>
        <v>291170</v>
      </c>
      <c r="U440" s="30">
        <f t="shared" si="12"/>
        <v>220564769.04000002</v>
      </c>
    </row>
    <row r="441" spans="2:21" ht="15.75" customHeight="1" x14ac:dyDescent="0.25">
      <c r="B441" s="49" t="s">
        <v>58</v>
      </c>
      <c r="C441" s="50" t="s">
        <v>100</v>
      </c>
      <c r="D441" s="51" t="s">
        <v>73</v>
      </c>
      <c r="E441" s="30">
        <v>1456</v>
      </c>
      <c r="F441" s="30">
        <v>1</v>
      </c>
      <c r="G441" s="30">
        <v>107530</v>
      </c>
      <c r="H441" s="30">
        <v>1</v>
      </c>
      <c r="I441" s="30">
        <v>1</v>
      </c>
      <c r="J441" s="30">
        <f t="shared" si="3"/>
        <v>0</v>
      </c>
      <c r="K441" s="30">
        <v>1</v>
      </c>
      <c r="L441" s="30">
        <f t="shared" si="4"/>
        <v>0</v>
      </c>
      <c r="M441" s="52" t="str">
        <f t="shared" si="5"/>
        <v>OK</v>
      </c>
      <c r="O441" s="30" t="str">
        <f t="shared" si="6"/>
        <v/>
      </c>
      <c r="P441" s="30" t="str">
        <f t="shared" si="7"/>
        <v/>
      </c>
      <c r="Q441" s="30">
        <f t="shared" si="8"/>
        <v>1456</v>
      </c>
      <c r="R441" s="30" t="str">
        <f t="shared" si="9"/>
        <v/>
      </c>
      <c r="S441" s="30" t="str">
        <f t="shared" si="10"/>
        <v/>
      </c>
      <c r="T441" s="30">
        <f t="shared" si="11"/>
        <v>107530</v>
      </c>
      <c r="U441" s="30">
        <f t="shared" si="12"/>
        <v>156563680</v>
      </c>
    </row>
    <row r="442" spans="2:21" ht="15.75" customHeight="1" x14ac:dyDescent="0.25">
      <c r="B442" s="49" t="s">
        <v>58</v>
      </c>
      <c r="C442" s="50" t="s">
        <v>100</v>
      </c>
      <c r="D442" s="51" t="s">
        <v>74</v>
      </c>
      <c r="E442" s="30">
        <v>642</v>
      </c>
      <c r="F442" s="30">
        <v>1</v>
      </c>
      <c r="G442" s="30">
        <v>166446</v>
      </c>
      <c r="H442" s="30">
        <v>0</v>
      </c>
      <c r="I442" s="30">
        <v>1</v>
      </c>
      <c r="J442" s="30">
        <f t="shared" si="3"/>
        <v>0</v>
      </c>
      <c r="K442" s="30">
        <v>1</v>
      </c>
      <c r="L442" s="30">
        <f t="shared" si="4"/>
        <v>0</v>
      </c>
      <c r="M442" s="52" t="str">
        <f t="shared" si="5"/>
        <v>OK</v>
      </c>
      <c r="O442" s="30" t="str">
        <f t="shared" si="6"/>
        <v/>
      </c>
      <c r="P442" s="30" t="str">
        <f t="shared" si="7"/>
        <v/>
      </c>
      <c r="Q442" s="30">
        <f t="shared" si="8"/>
        <v>642</v>
      </c>
      <c r="R442" s="30">
        <f t="shared" si="9"/>
        <v>166446</v>
      </c>
      <c r="S442" s="30">
        <f t="shared" si="10"/>
        <v>198919.6146</v>
      </c>
      <c r="T442" s="30">
        <f t="shared" si="11"/>
        <v>198919.6146</v>
      </c>
      <c r="U442" s="30">
        <f t="shared" si="12"/>
        <v>127706392.5732</v>
      </c>
    </row>
    <row r="443" spans="2:21" ht="15.75" customHeight="1" x14ac:dyDescent="0.25">
      <c r="B443" s="49" t="s">
        <v>58</v>
      </c>
      <c r="C443" s="50" t="s">
        <v>100</v>
      </c>
      <c r="D443" s="51" t="s">
        <v>75</v>
      </c>
      <c r="E443" s="30">
        <v>1457</v>
      </c>
      <c r="F443" s="30">
        <v>1</v>
      </c>
      <c r="G443" s="30">
        <v>54988</v>
      </c>
      <c r="H443" s="30">
        <v>0</v>
      </c>
      <c r="I443" s="30">
        <v>1</v>
      </c>
      <c r="J443" s="30">
        <f t="shared" si="3"/>
        <v>0</v>
      </c>
      <c r="K443" s="30">
        <v>1</v>
      </c>
      <c r="L443" s="30">
        <f t="shared" si="4"/>
        <v>0</v>
      </c>
      <c r="M443" s="52" t="str">
        <f t="shared" si="5"/>
        <v>OK</v>
      </c>
      <c r="O443" s="30" t="str">
        <f t="shared" si="6"/>
        <v/>
      </c>
      <c r="P443" s="30" t="str">
        <f t="shared" si="7"/>
        <v/>
      </c>
      <c r="Q443" s="30">
        <f t="shared" si="8"/>
        <v>1457</v>
      </c>
      <c r="R443" s="30">
        <f t="shared" si="9"/>
        <v>54988</v>
      </c>
      <c r="S443" s="30">
        <f t="shared" si="10"/>
        <v>65716.158800000005</v>
      </c>
      <c r="T443" s="30">
        <f t="shared" si="11"/>
        <v>65716.158800000005</v>
      </c>
      <c r="U443" s="30">
        <f t="shared" si="12"/>
        <v>95748443.371600002</v>
      </c>
    </row>
    <row r="444" spans="2:21" ht="15.75" customHeight="1" x14ac:dyDescent="0.25">
      <c r="B444" s="49" t="s">
        <v>58</v>
      </c>
      <c r="C444" s="50" t="s">
        <v>100</v>
      </c>
      <c r="D444" s="51" t="s">
        <v>76</v>
      </c>
      <c r="E444" s="30">
        <v>1369</v>
      </c>
      <c r="F444" s="30">
        <v>0</v>
      </c>
      <c r="G444" s="30">
        <v>164706</v>
      </c>
      <c r="H444" s="30">
        <v>0</v>
      </c>
      <c r="I444" s="30">
        <v>1</v>
      </c>
      <c r="J444" s="30">
        <f t="shared" si="3"/>
        <v>0</v>
      </c>
      <c r="K444" s="30">
        <v>1</v>
      </c>
      <c r="L444" s="30">
        <f t="shared" si="4"/>
        <v>0</v>
      </c>
      <c r="M444" s="52" t="str">
        <f t="shared" si="5"/>
        <v>OK</v>
      </c>
      <c r="O444" s="30">
        <f t="shared" si="6"/>
        <v>1369</v>
      </c>
      <c r="P444" s="30">
        <f t="shared" si="7"/>
        <v>1280.2888</v>
      </c>
      <c r="Q444" s="30">
        <f t="shared" si="8"/>
        <v>1280.2888</v>
      </c>
      <c r="R444" s="30">
        <f t="shared" si="9"/>
        <v>164706</v>
      </c>
      <c r="S444" s="30">
        <f t="shared" si="10"/>
        <v>196840.14060000001</v>
      </c>
      <c r="T444" s="30">
        <f t="shared" si="11"/>
        <v>196840.14060000001</v>
      </c>
      <c r="U444" s="30">
        <f t="shared" si="12"/>
        <v>252012227.40060529</v>
      </c>
    </row>
    <row r="445" spans="2:21" ht="15.75" customHeight="1" x14ac:dyDescent="0.25">
      <c r="B445" s="49" t="s">
        <v>58</v>
      </c>
      <c r="C445" s="50" t="s">
        <v>100</v>
      </c>
      <c r="D445" s="51" t="s">
        <v>77</v>
      </c>
      <c r="E445" s="30">
        <v>1429</v>
      </c>
      <c r="F445" s="30">
        <v>0</v>
      </c>
      <c r="G445" s="30">
        <v>48715</v>
      </c>
      <c r="H445" s="30">
        <v>1</v>
      </c>
      <c r="I445" s="30">
        <v>1</v>
      </c>
      <c r="J445" s="30">
        <f t="shared" si="3"/>
        <v>0</v>
      </c>
      <c r="K445" s="30">
        <v>1</v>
      </c>
      <c r="L445" s="30">
        <f t="shared" si="4"/>
        <v>0</v>
      </c>
      <c r="M445" s="52" t="str">
        <f t="shared" si="5"/>
        <v>OK</v>
      </c>
      <c r="O445" s="30">
        <f t="shared" si="6"/>
        <v>1429</v>
      </c>
      <c r="P445" s="30">
        <f t="shared" si="7"/>
        <v>1336.4008000000001</v>
      </c>
      <c r="Q445" s="30">
        <f t="shared" si="8"/>
        <v>1336.4008000000001</v>
      </c>
      <c r="R445" s="30" t="str">
        <f t="shared" si="9"/>
        <v/>
      </c>
      <c r="S445" s="30" t="str">
        <f t="shared" si="10"/>
        <v/>
      </c>
      <c r="T445" s="30">
        <f t="shared" si="11"/>
        <v>48715</v>
      </c>
      <c r="U445" s="30">
        <f t="shared" si="12"/>
        <v>65102764.972000003</v>
      </c>
    </row>
    <row r="446" spans="2:21" ht="15.75" customHeight="1" x14ac:dyDescent="0.25">
      <c r="B446" s="49" t="s">
        <v>58</v>
      </c>
      <c r="C446" s="50" t="s">
        <v>100</v>
      </c>
      <c r="D446" s="51" t="s">
        <v>78</v>
      </c>
      <c r="E446" s="30">
        <v>0</v>
      </c>
      <c r="F446" s="30">
        <f t="shared" si="1"/>
        <v>1</v>
      </c>
      <c r="G446" s="30">
        <v>0</v>
      </c>
      <c r="H446" s="30">
        <f t="shared" si="2"/>
        <v>1</v>
      </c>
      <c r="I446" s="30">
        <v>1</v>
      </c>
      <c r="J446" s="30">
        <f t="shared" si="3"/>
        <v>0</v>
      </c>
      <c r="K446" s="30">
        <v>0</v>
      </c>
      <c r="L446" s="30">
        <f t="shared" si="4"/>
        <v>1</v>
      </c>
      <c r="M446" s="52" t="str">
        <f t="shared" si="5"/>
        <v>агрегати не працюють</v>
      </c>
      <c r="O446" s="30" t="str">
        <f t="shared" si="6"/>
        <v/>
      </c>
      <c r="P446" s="30" t="str">
        <f t="shared" si="7"/>
        <v/>
      </c>
      <c r="Q446" s="30" t="str">
        <f t="shared" si="8"/>
        <v/>
      </c>
      <c r="R446" s="30" t="str">
        <f t="shared" si="9"/>
        <v/>
      </c>
      <c r="S446" s="30" t="str">
        <f t="shared" si="10"/>
        <v/>
      </c>
      <c r="T446" s="30" t="str">
        <f t="shared" si="11"/>
        <v/>
      </c>
      <c r="U446" s="30" t="str">
        <f t="shared" si="12"/>
        <v/>
      </c>
    </row>
    <row r="447" spans="2:21" ht="15.75" customHeight="1" x14ac:dyDescent="0.25">
      <c r="B447" s="49" t="s">
        <v>58</v>
      </c>
      <c r="C447" s="50" t="s">
        <v>100</v>
      </c>
      <c r="D447" s="51" t="s">
        <v>79</v>
      </c>
      <c r="E447" s="30">
        <v>0</v>
      </c>
      <c r="F447" s="30">
        <f t="shared" si="1"/>
        <v>1</v>
      </c>
      <c r="G447" s="30">
        <v>0</v>
      </c>
      <c r="H447" s="30">
        <f t="shared" si="2"/>
        <v>1</v>
      </c>
      <c r="I447" s="30">
        <v>1</v>
      </c>
      <c r="J447" s="30">
        <f t="shared" si="3"/>
        <v>0</v>
      </c>
      <c r="K447" s="30">
        <v>0</v>
      </c>
      <c r="L447" s="30">
        <f t="shared" si="4"/>
        <v>1</v>
      </c>
      <c r="M447" s="52" t="str">
        <f t="shared" si="5"/>
        <v>агрегати не працюють</v>
      </c>
      <c r="O447" s="30" t="str">
        <f t="shared" si="6"/>
        <v/>
      </c>
      <c r="P447" s="30" t="str">
        <f t="shared" si="7"/>
        <v/>
      </c>
      <c r="Q447" s="30" t="str">
        <f t="shared" si="8"/>
        <v/>
      </c>
      <c r="R447" s="30" t="str">
        <f t="shared" si="9"/>
        <v/>
      </c>
      <c r="S447" s="30" t="str">
        <f t="shared" si="10"/>
        <v/>
      </c>
      <c r="T447" s="30" t="str">
        <f t="shared" si="11"/>
        <v/>
      </c>
      <c r="U447" s="30" t="str">
        <f t="shared" si="12"/>
        <v/>
      </c>
    </row>
    <row r="448" spans="2:21" ht="15.75" customHeight="1" x14ac:dyDescent="0.25">
      <c r="B448" s="49" t="s">
        <v>58</v>
      </c>
      <c r="C448" s="50" t="s">
        <v>100</v>
      </c>
      <c r="D448" s="51" t="s">
        <v>80</v>
      </c>
      <c r="E448" s="30">
        <v>0</v>
      </c>
      <c r="F448" s="30">
        <f t="shared" si="1"/>
        <v>1</v>
      </c>
      <c r="G448" s="30">
        <v>0</v>
      </c>
      <c r="H448" s="30">
        <f t="shared" si="2"/>
        <v>1</v>
      </c>
      <c r="I448" s="30">
        <v>1</v>
      </c>
      <c r="J448" s="30">
        <f t="shared" si="3"/>
        <v>0</v>
      </c>
      <c r="K448" s="30">
        <v>0</v>
      </c>
      <c r="L448" s="30">
        <f t="shared" si="4"/>
        <v>1</v>
      </c>
      <c r="M448" s="52" t="str">
        <f t="shared" si="5"/>
        <v>агрегати не працюють</v>
      </c>
      <c r="O448" s="30" t="str">
        <f t="shared" si="6"/>
        <v/>
      </c>
      <c r="P448" s="30" t="str">
        <f t="shared" si="7"/>
        <v/>
      </c>
      <c r="Q448" s="30" t="str">
        <f t="shared" si="8"/>
        <v/>
      </c>
      <c r="R448" s="30" t="str">
        <f t="shared" si="9"/>
        <v/>
      </c>
      <c r="S448" s="30" t="str">
        <f t="shared" si="10"/>
        <v/>
      </c>
      <c r="T448" s="30" t="str">
        <f t="shared" si="11"/>
        <v/>
      </c>
      <c r="U448" s="30" t="str">
        <f t="shared" si="12"/>
        <v/>
      </c>
    </row>
    <row r="449" spans="2:21" ht="15.75" customHeight="1" x14ac:dyDescent="0.25">
      <c r="B449" s="49" t="s">
        <v>58</v>
      </c>
      <c r="C449" s="50" t="s">
        <v>100</v>
      </c>
      <c r="D449" s="51" t="s">
        <v>81</v>
      </c>
      <c r="E449" s="30">
        <v>1793</v>
      </c>
      <c r="F449" s="30">
        <v>0</v>
      </c>
      <c r="G449" s="30">
        <v>207388</v>
      </c>
      <c r="H449" s="30">
        <v>0</v>
      </c>
      <c r="I449" s="30">
        <v>1</v>
      </c>
      <c r="J449" s="30">
        <f t="shared" si="3"/>
        <v>0</v>
      </c>
      <c r="K449" s="30">
        <v>1</v>
      </c>
      <c r="L449" s="30">
        <f t="shared" si="4"/>
        <v>0</v>
      </c>
      <c r="M449" s="52" t="str">
        <f t="shared" si="5"/>
        <v>OK</v>
      </c>
      <c r="O449" s="30">
        <f t="shared" si="6"/>
        <v>1793</v>
      </c>
      <c r="P449" s="30">
        <f t="shared" si="7"/>
        <v>1676.8136</v>
      </c>
      <c r="Q449" s="30">
        <f t="shared" si="8"/>
        <v>1676.8136</v>
      </c>
      <c r="R449" s="30">
        <f t="shared" si="9"/>
        <v>207388</v>
      </c>
      <c r="S449" s="30">
        <f t="shared" si="10"/>
        <v>247849.39880000002</v>
      </c>
      <c r="T449" s="30">
        <f t="shared" si="11"/>
        <v>247849.39880000002</v>
      </c>
      <c r="U449" s="30">
        <f t="shared" si="12"/>
        <v>415597242.65966374</v>
      </c>
    </row>
    <row r="450" spans="2:21" ht="15.75" customHeight="1" x14ac:dyDescent="0.25">
      <c r="B450" s="49" t="s">
        <v>58</v>
      </c>
      <c r="C450" s="50" t="s">
        <v>100</v>
      </c>
      <c r="D450" s="51" t="s">
        <v>82</v>
      </c>
      <c r="E450" s="30">
        <v>331</v>
      </c>
      <c r="F450" s="30">
        <v>1</v>
      </c>
      <c r="G450" s="30">
        <v>84850</v>
      </c>
      <c r="H450" s="30">
        <v>0</v>
      </c>
      <c r="I450" s="30">
        <v>1</v>
      </c>
      <c r="J450" s="30">
        <f t="shared" si="3"/>
        <v>0</v>
      </c>
      <c r="K450" s="30">
        <v>1</v>
      </c>
      <c r="L450" s="30">
        <f t="shared" si="4"/>
        <v>0</v>
      </c>
      <c r="M450" s="52" t="str">
        <f t="shared" si="5"/>
        <v>OK</v>
      </c>
      <c r="O450" s="30" t="str">
        <f t="shared" si="6"/>
        <v/>
      </c>
      <c r="P450" s="30" t="str">
        <f t="shared" si="7"/>
        <v/>
      </c>
      <c r="Q450" s="30">
        <f t="shared" si="8"/>
        <v>331</v>
      </c>
      <c r="R450" s="30">
        <f t="shared" si="9"/>
        <v>84850</v>
      </c>
      <c r="S450" s="30">
        <f t="shared" si="10"/>
        <v>101404.235</v>
      </c>
      <c r="T450" s="30">
        <f t="shared" si="11"/>
        <v>101404.235</v>
      </c>
      <c r="U450" s="30">
        <f t="shared" si="12"/>
        <v>33564801.785000004</v>
      </c>
    </row>
    <row r="451" spans="2:21" ht="15.75" customHeight="1" x14ac:dyDescent="0.25">
      <c r="B451" s="49" t="s">
        <v>58</v>
      </c>
      <c r="C451" s="50" t="s">
        <v>100</v>
      </c>
      <c r="D451" s="51" t="s">
        <v>83</v>
      </c>
      <c r="E451" s="30">
        <v>0</v>
      </c>
      <c r="F451" s="30">
        <f t="shared" si="1"/>
        <v>1</v>
      </c>
      <c r="G451" s="30">
        <v>0</v>
      </c>
      <c r="H451" s="30">
        <f t="shared" si="2"/>
        <v>1</v>
      </c>
      <c r="I451" s="30">
        <v>1</v>
      </c>
      <c r="J451" s="30">
        <f t="shared" si="3"/>
        <v>0</v>
      </c>
      <c r="K451" s="30">
        <v>0</v>
      </c>
      <c r="L451" s="30">
        <f t="shared" si="4"/>
        <v>1</v>
      </c>
      <c r="M451" s="52" t="str">
        <f t="shared" si="5"/>
        <v>агрегати не працюють</v>
      </c>
      <c r="O451" s="30" t="str">
        <f t="shared" si="6"/>
        <v/>
      </c>
      <c r="P451" s="30" t="str">
        <f t="shared" si="7"/>
        <v/>
      </c>
      <c r="Q451" s="30" t="str">
        <f t="shared" si="8"/>
        <v/>
      </c>
      <c r="R451" s="30" t="str">
        <f t="shared" si="9"/>
        <v/>
      </c>
      <c r="S451" s="30" t="str">
        <f t="shared" si="10"/>
        <v/>
      </c>
      <c r="T451" s="30" t="str">
        <f t="shared" si="11"/>
        <v/>
      </c>
      <c r="U451" s="30" t="str">
        <f t="shared" si="12"/>
        <v/>
      </c>
    </row>
    <row r="452" spans="2:21" ht="15.75" customHeight="1" x14ac:dyDescent="0.25">
      <c r="B452" s="49" t="s">
        <v>58</v>
      </c>
      <c r="C452" s="50" t="s">
        <v>101</v>
      </c>
      <c r="D452" s="51" t="s">
        <v>60</v>
      </c>
      <c r="E452" s="30">
        <v>1890</v>
      </c>
      <c r="F452" s="30">
        <v>0</v>
      </c>
      <c r="G452" s="30">
        <v>70498</v>
      </c>
      <c r="H452" s="30">
        <v>1</v>
      </c>
      <c r="I452" s="30">
        <v>1</v>
      </c>
      <c r="J452" s="30">
        <f t="shared" si="3"/>
        <v>0</v>
      </c>
      <c r="K452" s="30">
        <v>1</v>
      </c>
      <c r="L452" s="30">
        <f t="shared" si="4"/>
        <v>0</v>
      </c>
      <c r="M452" s="52" t="str">
        <f t="shared" si="5"/>
        <v>OK</v>
      </c>
      <c r="O452" s="30">
        <f t="shared" si="6"/>
        <v>1890</v>
      </c>
      <c r="P452" s="30">
        <f t="shared" si="7"/>
        <v>1767.528</v>
      </c>
      <c r="Q452" s="30">
        <f t="shared" si="8"/>
        <v>1767.528</v>
      </c>
      <c r="R452" s="30" t="str">
        <f t="shared" si="9"/>
        <v/>
      </c>
      <c r="S452" s="30" t="str">
        <f t="shared" si="10"/>
        <v/>
      </c>
      <c r="T452" s="30">
        <f t="shared" si="11"/>
        <v>70498</v>
      </c>
      <c r="U452" s="30">
        <f t="shared" si="12"/>
        <v>124607188.94400001</v>
      </c>
    </row>
    <row r="453" spans="2:21" ht="15.75" customHeight="1" x14ac:dyDescent="0.25">
      <c r="B453" s="49" t="s">
        <v>58</v>
      </c>
      <c r="C453" s="50" t="s">
        <v>101</v>
      </c>
      <c r="D453" s="51" t="s">
        <v>61</v>
      </c>
      <c r="E453" s="30">
        <v>0</v>
      </c>
      <c r="F453" s="30">
        <f t="shared" si="1"/>
        <v>1</v>
      </c>
      <c r="G453" s="30">
        <v>0</v>
      </c>
      <c r="H453" s="30">
        <f t="shared" si="2"/>
        <v>1</v>
      </c>
      <c r="I453" s="30">
        <v>1</v>
      </c>
      <c r="J453" s="30">
        <f t="shared" si="3"/>
        <v>0</v>
      </c>
      <c r="K453" s="30">
        <v>0</v>
      </c>
      <c r="L453" s="30">
        <f t="shared" si="4"/>
        <v>1</v>
      </c>
      <c r="M453" s="52" t="str">
        <f t="shared" si="5"/>
        <v>агрегати не працюють</v>
      </c>
      <c r="O453" s="30" t="str">
        <f t="shared" si="6"/>
        <v/>
      </c>
      <c r="P453" s="30" t="str">
        <f t="shared" si="7"/>
        <v/>
      </c>
      <c r="Q453" s="30" t="str">
        <f t="shared" si="8"/>
        <v/>
      </c>
      <c r="R453" s="30" t="str">
        <f t="shared" si="9"/>
        <v/>
      </c>
      <c r="S453" s="30" t="str">
        <f t="shared" si="10"/>
        <v/>
      </c>
      <c r="T453" s="30" t="str">
        <f t="shared" si="11"/>
        <v/>
      </c>
      <c r="U453" s="30" t="str">
        <f t="shared" si="12"/>
        <v/>
      </c>
    </row>
    <row r="454" spans="2:21" ht="15.75" customHeight="1" x14ac:dyDescent="0.25">
      <c r="B454" s="49" t="s">
        <v>58</v>
      </c>
      <c r="C454" s="50" t="s">
        <v>101</v>
      </c>
      <c r="D454" s="51" t="s">
        <v>62</v>
      </c>
      <c r="E454" s="30">
        <v>0</v>
      </c>
      <c r="F454" s="30">
        <f t="shared" si="1"/>
        <v>1</v>
      </c>
      <c r="G454" s="30">
        <v>0</v>
      </c>
      <c r="H454" s="30">
        <f t="shared" si="2"/>
        <v>1</v>
      </c>
      <c r="I454" s="30">
        <v>1</v>
      </c>
      <c r="J454" s="30">
        <f t="shared" si="3"/>
        <v>0</v>
      </c>
      <c r="K454" s="30">
        <v>0</v>
      </c>
      <c r="L454" s="30">
        <f t="shared" si="4"/>
        <v>1</v>
      </c>
      <c r="M454" s="52" t="str">
        <f t="shared" si="5"/>
        <v>агрегати не працюють</v>
      </c>
      <c r="O454" s="30" t="str">
        <f t="shared" si="6"/>
        <v/>
      </c>
      <c r="P454" s="30" t="str">
        <f t="shared" si="7"/>
        <v/>
      </c>
      <c r="Q454" s="30" t="str">
        <f t="shared" si="8"/>
        <v/>
      </c>
      <c r="R454" s="30" t="str">
        <f t="shared" si="9"/>
        <v/>
      </c>
      <c r="S454" s="30" t="str">
        <f t="shared" si="10"/>
        <v/>
      </c>
      <c r="T454" s="30" t="str">
        <f t="shared" si="11"/>
        <v/>
      </c>
      <c r="U454" s="30" t="str">
        <f t="shared" si="12"/>
        <v/>
      </c>
    </row>
    <row r="455" spans="2:21" ht="15.75" customHeight="1" x14ac:dyDescent="0.25">
      <c r="B455" s="49" t="s">
        <v>58</v>
      </c>
      <c r="C455" s="50" t="s">
        <v>101</v>
      </c>
      <c r="D455" s="51" t="s">
        <v>63</v>
      </c>
      <c r="E455" s="30">
        <v>737</v>
      </c>
      <c r="F455" s="30">
        <v>0</v>
      </c>
      <c r="G455" s="30">
        <v>247874</v>
      </c>
      <c r="H455" s="30">
        <v>0</v>
      </c>
      <c r="I455" s="30">
        <v>1</v>
      </c>
      <c r="J455" s="30">
        <f t="shared" si="3"/>
        <v>0</v>
      </c>
      <c r="K455" s="30">
        <v>1</v>
      </c>
      <c r="L455" s="30">
        <f t="shared" si="4"/>
        <v>0</v>
      </c>
      <c r="M455" s="52" t="str">
        <f t="shared" si="5"/>
        <v>OK</v>
      </c>
      <c r="O455" s="30">
        <f t="shared" si="6"/>
        <v>737</v>
      </c>
      <c r="P455" s="30">
        <f t="shared" si="7"/>
        <v>689.24239999999998</v>
      </c>
      <c r="Q455" s="30">
        <f t="shared" si="8"/>
        <v>689.24239999999998</v>
      </c>
      <c r="R455" s="30">
        <f t="shared" si="9"/>
        <v>247874</v>
      </c>
      <c r="S455" s="30">
        <f t="shared" si="10"/>
        <v>296234.21740000002</v>
      </c>
      <c r="T455" s="30">
        <f t="shared" si="11"/>
        <v>296234.21740000002</v>
      </c>
      <c r="U455" s="30">
        <f t="shared" si="12"/>
        <v>204177182.96289778</v>
      </c>
    </row>
    <row r="456" spans="2:21" ht="15.75" customHeight="1" x14ac:dyDescent="0.25">
      <c r="B456" s="49" t="s">
        <v>58</v>
      </c>
      <c r="C456" s="50" t="s">
        <v>101</v>
      </c>
      <c r="D456" s="51" t="s">
        <v>64</v>
      </c>
      <c r="E456" s="30">
        <v>0</v>
      </c>
      <c r="F456" s="30">
        <f t="shared" si="1"/>
        <v>1</v>
      </c>
      <c r="G456" s="30">
        <v>0</v>
      </c>
      <c r="H456" s="30">
        <f t="shared" si="2"/>
        <v>1</v>
      </c>
      <c r="I456" s="30">
        <v>1</v>
      </c>
      <c r="J456" s="30">
        <f t="shared" si="3"/>
        <v>0</v>
      </c>
      <c r="K456" s="30">
        <v>0</v>
      </c>
      <c r="L456" s="30">
        <f t="shared" si="4"/>
        <v>1</v>
      </c>
      <c r="M456" s="52" t="str">
        <f t="shared" si="5"/>
        <v>агрегати не працюють</v>
      </c>
      <c r="O456" s="30" t="str">
        <f t="shared" si="6"/>
        <v/>
      </c>
      <c r="P456" s="30" t="str">
        <f t="shared" si="7"/>
        <v/>
      </c>
      <c r="Q456" s="30" t="str">
        <f t="shared" si="8"/>
        <v/>
      </c>
      <c r="R456" s="30" t="str">
        <f t="shared" si="9"/>
        <v/>
      </c>
      <c r="S456" s="30" t="str">
        <f t="shared" si="10"/>
        <v/>
      </c>
      <c r="T456" s="30" t="str">
        <f t="shared" si="11"/>
        <v/>
      </c>
      <c r="U456" s="30" t="str">
        <f t="shared" si="12"/>
        <v/>
      </c>
    </row>
    <row r="457" spans="2:21" ht="15.75" customHeight="1" x14ac:dyDescent="0.25">
      <c r="B457" s="49" t="s">
        <v>58</v>
      </c>
      <c r="C457" s="50" t="s">
        <v>101</v>
      </c>
      <c r="D457" s="51" t="s">
        <v>65</v>
      </c>
      <c r="E457" s="30">
        <v>1192</v>
      </c>
      <c r="F457" s="30">
        <v>1</v>
      </c>
      <c r="G457" s="30">
        <v>227920</v>
      </c>
      <c r="H457" s="30">
        <v>1</v>
      </c>
      <c r="I457" s="30">
        <v>1</v>
      </c>
      <c r="J457" s="30">
        <f t="shared" si="3"/>
        <v>0</v>
      </c>
      <c r="K457" s="30">
        <v>1</v>
      </c>
      <c r="L457" s="30">
        <f t="shared" si="4"/>
        <v>0</v>
      </c>
      <c r="M457" s="52" t="str">
        <f t="shared" si="5"/>
        <v>OK</v>
      </c>
      <c r="O457" s="30" t="str">
        <f t="shared" si="6"/>
        <v/>
      </c>
      <c r="P457" s="30" t="str">
        <f t="shared" si="7"/>
        <v/>
      </c>
      <c r="Q457" s="30">
        <f t="shared" si="8"/>
        <v>1192</v>
      </c>
      <c r="R457" s="30" t="str">
        <f t="shared" si="9"/>
        <v/>
      </c>
      <c r="S457" s="30" t="str">
        <f t="shared" si="10"/>
        <v/>
      </c>
      <c r="T457" s="30">
        <f t="shared" si="11"/>
        <v>227920</v>
      </c>
      <c r="U457" s="30">
        <f t="shared" si="12"/>
        <v>271680640</v>
      </c>
    </row>
    <row r="458" spans="2:21" ht="15.75" customHeight="1" x14ac:dyDescent="0.25">
      <c r="B458" s="49" t="s">
        <v>58</v>
      </c>
      <c r="C458" s="50" t="s">
        <v>101</v>
      </c>
      <c r="D458" s="51" t="s">
        <v>66</v>
      </c>
      <c r="E458" s="30">
        <v>1081</v>
      </c>
      <c r="F458" s="30">
        <v>0</v>
      </c>
      <c r="G458" s="30">
        <v>53409</v>
      </c>
      <c r="H458" s="30">
        <v>0</v>
      </c>
      <c r="I458" s="30">
        <v>1</v>
      </c>
      <c r="J458" s="30">
        <f t="shared" si="3"/>
        <v>0</v>
      </c>
      <c r="K458" s="30">
        <v>1</v>
      </c>
      <c r="L458" s="30">
        <f t="shared" si="4"/>
        <v>0</v>
      </c>
      <c r="M458" s="52" t="str">
        <f t="shared" si="5"/>
        <v>OK</v>
      </c>
      <c r="O458" s="30">
        <f t="shared" si="6"/>
        <v>1081</v>
      </c>
      <c r="P458" s="30">
        <f t="shared" si="7"/>
        <v>1010.9512000000001</v>
      </c>
      <c r="Q458" s="30">
        <f t="shared" si="8"/>
        <v>1010.9512000000001</v>
      </c>
      <c r="R458" s="30">
        <f t="shared" si="9"/>
        <v>53409</v>
      </c>
      <c r="S458" s="30">
        <f t="shared" si="10"/>
        <v>63829.0959</v>
      </c>
      <c r="T458" s="30">
        <f t="shared" si="11"/>
        <v>63829.0959</v>
      </c>
      <c r="U458" s="30">
        <f t="shared" si="12"/>
        <v>64528101.095020086</v>
      </c>
    </row>
    <row r="459" spans="2:21" ht="15.75" customHeight="1" x14ac:dyDescent="0.25">
      <c r="B459" s="49" t="s">
        <v>58</v>
      </c>
      <c r="C459" s="50" t="s">
        <v>101</v>
      </c>
      <c r="D459" s="51" t="s">
        <v>67</v>
      </c>
      <c r="E459" s="30">
        <v>1226</v>
      </c>
      <c r="F459" s="30">
        <v>0</v>
      </c>
      <c r="G459" s="30">
        <v>295876</v>
      </c>
      <c r="H459" s="30">
        <v>1</v>
      </c>
      <c r="I459" s="30">
        <v>1</v>
      </c>
      <c r="J459" s="30">
        <f t="shared" si="3"/>
        <v>0</v>
      </c>
      <c r="K459" s="30">
        <v>1</v>
      </c>
      <c r="L459" s="30">
        <f t="shared" si="4"/>
        <v>0</v>
      </c>
      <c r="M459" s="52" t="str">
        <f t="shared" si="5"/>
        <v>OK</v>
      </c>
      <c r="O459" s="30">
        <f t="shared" si="6"/>
        <v>1226</v>
      </c>
      <c r="P459" s="30">
        <f t="shared" si="7"/>
        <v>1146.5552</v>
      </c>
      <c r="Q459" s="30">
        <f t="shared" si="8"/>
        <v>1146.5552</v>
      </c>
      <c r="R459" s="30" t="str">
        <f t="shared" si="9"/>
        <v/>
      </c>
      <c r="S459" s="30" t="str">
        <f t="shared" si="10"/>
        <v/>
      </c>
      <c r="T459" s="30">
        <f t="shared" si="11"/>
        <v>295876</v>
      </c>
      <c r="U459" s="30">
        <f t="shared" si="12"/>
        <v>339238166.35519999</v>
      </c>
    </row>
    <row r="460" spans="2:21" ht="15.75" customHeight="1" x14ac:dyDescent="0.25">
      <c r="B460" s="49" t="s">
        <v>58</v>
      </c>
      <c r="C460" s="50" t="s">
        <v>101</v>
      </c>
      <c r="D460" s="51" t="s">
        <v>68</v>
      </c>
      <c r="E460" s="30">
        <v>1462</v>
      </c>
      <c r="F460" s="30">
        <v>0</v>
      </c>
      <c r="G460" s="30">
        <v>202459</v>
      </c>
      <c r="H460" s="30">
        <v>0</v>
      </c>
      <c r="I460" s="30">
        <v>1</v>
      </c>
      <c r="J460" s="30">
        <f t="shared" si="3"/>
        <v>0</v>
      </c>
      <c r="K460" s="30">
        <v>1</v>
      </c>
      <c r="L460" s="30">
        <f t="shared" si="4"/>
        <v>0</v>
      </c>
      <c r="M460" s="52" t="str">
        <f t="shared" si="5"/>
        <v>OK</v>
      </c>
      <c r="O460" s="30">
        <f t="shared" si="6"/>
        <v>1462</v>
      </c>
      <c r="P460" s="30">
        <f t="shared" si="7"/>
        <v>1367.2624000000001</v>
      </c>
      <c r="Q460" s="30">
        <f t="shared" si="8"/>
        <v>1367.2624000000001</v>
      </c>
      <c r="R460" s="30">
        <f t="shared" si="9"/>
        <v>202459</v>
      </c>
      <c r="S460" s="30">
        <f t="shared" si="10"/>
        <v>241958.75090000001</v>
      </c>
      <c r="T460" s="30">
        <f t="shared" si="11"/>
        <v>241958.75090000001</v>
      </c>
      <c r="U460" s="30">
        <f t="shared" si="12"/>
        <v>330821102.45653617</v>
      </c>
    </row>
    <row r="461" spans="2:21" ht="15.75" customHeight="1" x14ac:dyDescent="0.25">
      <c r="B461" s="49" t="s">
        <v>58</v>
      </c>
      <c r="C461" s="50" t="s">
        <v>101</v>
      </c>
      <c r="D461" s="51" t="s">
        <v>69</v>
      </c>
      <c r="E461" s="30">
        <v>353</v>
      </c>
      <c r="F461" s="30">
        <v>1</v>
      </c>
      <c r="G461" s="30">
        <v>36772</v>
      </c>
      <c r="H461" s="30">
        <v>1</v>
      </c>
      <c r="I461" s="30">
        <v>1</v>
      </c>
      <c r="J461" s="30">
        <f t="shared" si="3"/>
        <v>0</v>
      </c>
      <c r="K461" s="30">
        <v>1</v>
      </c>
      <c r="L461" s="30">
        <f t="shared" si="4"/>
        <v>0</v>
      </c>
      <c r="M461" s="52" t="str">
        <f t="shared" si="5"/>
        <v>OK</v>
      </c>
      <c r="O461" s="30" t="str">
        <f t="shared" si="6"/>
        <v/>
      </c>
      <c r="P461" s="30" t="str">
        <f t="shared" si="7"/>
        <v/>
      </c>
      <c r="Q461" s="30">
        <f t="shared" si="8"/>
        <v>353</v>
      </c>
      <c r="R461" s="30" t="str">
        <f t="shared" si="9"/>
        <v/>
      </c>
      <c r="S461" s="30" t="str">
        <f t="shared" si="10"/>
        <v/>
      </c>
      <c r="T461" s="30">
        <f t="shared" si="11"/>
        <v>36772</v>
      </c>
      <c r="U461" s="30">
        <f t="shared" si="12"/>
        <v>12980516</v>
      </c>
    </row>
    <row r="462" spans="2:21" ht="15.75" customHeight="1" x14ac:dyDescent="0.25">
      <c r="B462" s="49" t="s">
        <v>58</v>
      </c>
      <c r="C462" s="50" t="s">
        <v>101</v>
      </c>
      <c r="D462" s="51" t="s">
        <v>70</v>
      </c>
      <c r="E462" s="30">
        <v>1398</v>
      </c>
      <c r="F462" s="30">
        <v>0</v>
      </c>
      <c r="G462" s="30">
        <v>203603</v>
      </c>
      <c r="H462" s="30">
        <v>1</v>
      </c>
      <c r="I462" s="30">
        <v>1</v>
      </c>
      <c r="J462" s="30">
        <f t="shared" si="3"/>
        <v>0</v>
      </c>
      <c r="K462" s="30">
        <v>1</v>
      </c>
      <c r="L462" s="30">
        <f t="shared" si="4"/>
        <v>0</v>
      </c>
      <c r="M462" s="52" t="str">
        <f t="shared" si="5"/>
        <v>OK</v>
      </c>
      <c r="O462" s="30">
        <f t="shared" si="6"/>
        <v>1398</v>
      </c>
      <c r="P462" s="30">
        <f t="shared" si="7"/>
        <v>1307.4096</v>
      </c>
      <c r="Q462" s="30">
        <f t="shared" si="8"/>
        <v>1307.4096</v>
      </c>
      <c r="R462" s="30" t="str">
        <f t="shared" si="9"/>
        <v/>
      </c>
      <c r="S462" s="30" t="str">
        <f t="shared" si="10"/>
        <v/>
      </c>
      <c r="T462" s="30">
        <f t="shared" si="11"/>
        <v>203603</v>
      </c>
      <c r="U462" s="30">
        <f t="shared" si="12"/>
        <v>266192516.7888</v>
      </c>
    </row>
    <row r="463" spans="2:21" ht="15.75" customHeight="1" x14ac:dyDescent="0.25">
      <c r="B463" s="49" t="s">
        <v>58</v>
      </c>
      <c r="C463" s="50" t="s">
        <v>101</v>
      </c>
      <c r="D463" s="51" t="s">
        <v>71</v>
      </c>
      <c r="E463" s="30">
        <v>1214</v>
      </c>
      <c r="F463" s="30">
        <v>1</v>
      </c>
      <c r="G463" s="30">
        <v>178773</v>
      </c>
      <c r="H463" s="30">
        <v>1</v>
      </c>
      <c r="I463" s="30">
        <v>1</v>
      </c>
      <c r="J463" s="30">
        <f t="shared" si="3"/>
        <v>0</v>
      </c>
      <c r="K463" s="30">
        <v>1</v>
      </c>
      <c r="L463" s="30">
        <f t="shared" si="4"/>
        <v>0</v>
      </c>
      <c r="M463" s="52" t="str">
        <f t="shared" si="5"/>
        <v>OK</v>
      </c>
      <c r="O463" s="30" t="str">
        <f t="shared" si="6"/>
        <v/>
      </c>
      <c r="P463" s="30" t="str">
        <f t="shared" si="7"/>
        <v/>
      </c>
      <c r="Q463" s="30">
        <f t="shared" si="8"/>
        <v>1214</v>
      </c>
      <c r="R463" s="30" t="str">
        <f t="shared" si="9"/>
        <v/>
      </c>
      <c r="S463" s="30" t="str">
        <f t="shared" si="10"/>
        <v/>
      </c>
      <c r="T463" s="30">
        <f t="shared" si="11"/>
        <v>178773</v>
      </c>
      <c r="U463" s="30">
        <f t="shared" si="12"/>
        <v>217030422</v>
      </c>
    </row>
    <row r="464" spans="2:21" ht="15.75" customHeight="1" x14ac:dyDescent="0.25">
      <c r="B464" s="49" t="s">
        <v>58</v>
      </c>
      <c r="C464" s="50" t="s">
        <v>101</v>
      </c>
      <c r="D464" s="51" t="s">
        <v>72</v>
      </c>
      <c r="E464" s="30">
        <v>1832</v>
      </c>
      <c r="F464" s="30">
        <v>1</v>
      </c>
      <c r="G464" s="30">
        <v>261705</v>
      </c>
      <c r="H464" s="30">
        <v>0</v>
      </c>
      <c r="I464" s="30">
        <v>1</v>
      </c>
      <c r="J464" s="30">
        <f t="shared" si="3"/>
        <v>0</v>
      </c>
      <c r="K464" s="30">
        <v>1</v>
      </c>
      <c r="L464" s="30">
        <f t="shared" si="4"/>
        <v>0</v>
      </c>
      <c r="M464" s="52" t="str">
        <f t="shared" si="5"/>
        <v>OK</v>
      </c>
      <c r="O464" s="30" t="str">
        <f t="shared" si="6"/>
        <v/>
      </c>
      <c r="P464" s="30" t="str">
        <f t="shared" si="7"/>
        <v/>
      </c>
      <c r="Q464" s="30">
        <f t="shared" si="8"/>
        <v>1832</v>
      </c>
      <c r="R464" s="30">
        <f t="shared" si="9"/>
        <v>261705</v>
      </c>
      <c r="S464" s="30">
        <f t="shared" si="10"/>
        <v>312763.64550000004</v>
      </c>
      <c r="T464" s="30">
        <f t="shared" si="11"/>
        <v>312763.64550000004</v>
      </c>
      <c r="U464" s="30">
        <f t="shared" si="12"/>
        <v>572982998.55600011</v>
      </c>
    </row>
    <row r="465" spans="2:21" ht="15.75" customHeight="1" x14ac:dyDescent="0.25">
      <c r="B465" s="49" t="s">
        <v>58</v>
      </c>
      <c r="C465" s="50" t="s">
        <v>101</v>
      </c>
      <c r="D465" s="51" t="s">
        <v>73</v>
      </c>
      <c r="E465" s="30">
        <v>0</v>
      </c>
      <c r="F465" s="30">
        <f t="shared" si="1"/>
        <v>1</v>
      </c>
      <c r="G465" s="30">
        <v>0</v>
      </c>
      <c r="H465" s="30">
        <f t="shared" si="2"/>
        <v>1</v>
      </c>
      <c r="I465" s="30">
        <v>1</v>
      </c>
      <c r="J465" s="30">
        <f t="shared" si="3"/>
        <v>0</v>
      </c>
      <c r="K465" s="30">
        <v>0</v>
      </c>
      <c r="L465" s="30">
        <f t="shared" si="4"/>
        <v>1</v>
      </c>
      <c r="M465" s="52" t="str">
        <f t="shared" si="5"/>
        <v>агрегати не працюють</v>
      </c>
      <c r="O465" s="30" t="str">
        <f t="shared" si="6"/>
        <v/>
      </c>
      <c r="P465" s="30" t="str">
        <f t="shared" si="7"/>
        <v/>
      </c>
      <c r="Q465" s="30" t="str">
        <f t="shared" si="8"/>
        <v/>
      </c>
      <c r="R465" s="30" t="str">
        <f t="shared" si="9"/>
        <v/>
      </c>
      <c r="S465" s="30" t="str">
        <f t="shared" si="10"/>
        <v/>
      </c>
      <c r="T465" s="30" t="str">
        <f t="shared" si="11"/>
        <v/>
      </c>
      <c r="U465" s="30" t="str">
        <f t="shared" si="12"/>
        <v/>
      </c>
    </row>
    <row r="466" spans="2:21" ht="15.75" customHeight="1" x14ac:dyDescent="0.25">
      <c r="B466" s="49" t="s">
        <v>58</v>
      </c>
      <c r="C466" s="50" t="s">
        <v>101</v>
      </c>
      <c r="D466" s="51" t="s">
        <v>74</v>
      </c>
      <c r="E466" s="30">
        <v>0</v>
      </c>
      <c r="F466" s="30">
        <f t="shared" si="1"/>
        <v>1</v>
      </c>
      <c r="G466" s="30">
        <v>0</v>
      </c>
      <c r="H466" s="30">
        <f t="shared" si="2"/>
        <v>1</v>
      </c>
      <c r="I466" s="30">
        <v>1</v>
      </c>
      <c r="J466" s="30">
        <f t="shared" si="3"/>
        <v>0</v>
      </c>
      <c r="K466" s="30">
        <v>0</v>
      </c>
      <c r="L466" s="30">
        <f t="shared" si="4"/>
        <v>1</v>
      </c>
      <c r="M466" s="52" t="str">
        <f t="shared" si="5"/>
        <v>агрегати не працюють</v>
      </c>
      <c r="O466" s="30" t="str">
        <f t="shared" si="6"/>
        <v/>
      </c>
      <c r="P466" s="30" t="str">
        <f t="shared" si="7"/>
        <v/>
      </c>
      <c r="Q466" s="30" t="str">
        <f t="shared" si="8"/>
        <v/>
      </c>
      <c r="R466" s="30" t="str">
        <f t="shared" si="9"/>
        <v/>
      </c>
      <c r="S466" s="30" t="str">
        <f t="shared" si="10"/>
        <v/>
      </c>
      <c r="T466" s="30" t="str">
        <f t="shared" si="11"/>
        <v/>
      </c>
      <c r="U466" s="30" t="str">
        <f t="shared" si="12"/>
        <v/>
      </c>
    </row>
    <row r="467" spans="2:21" ht="15.75" customHeight="1" x14ac:dyDescent="0.25">
      <c r="B467" s="49" t="s">
        <v>58</v>
      </c>
      <c r="C467" s="50" t="s">
        <v>101</v>
      </c>
      <c r="D467" s="51" t="s">
        <v>75</v>
      </c>
      <c r="E467" s="30">
        <v>0</v>
      </c>
      <c r="F467" s="30">
        <f t="shared" si="1"/>
        <v>1</v>
      </c>
      <c r="G467" s="30">
        <v>0</v>
      </c>
      <c r="H467" s="30">
        <f t="shared" si="2"/>
        <v>1</v>
      </c>
      <c r="I467" s="30">
        <v>1</v>
      </c>
      <c r="J467" s="30">
        <f t="shared" si="3"/>
        <v>0</v>
      </c>
      <c r="K467" s="30">
        <v>0</v>
      </c>
      <c r="L467" s="30">
        <f t="shared" si="4"/>
        <v>1</v>
      </c>
      <c r="M467" s="52" t="str">
        <f t="shared" si="5"/>
        <v>агрегати не працюють</v>
      </c>
      <c r="O467" s="30" t="str">
        <f t="shared" si="6"/>
        <v/>
      </c>
      <c r="P467" s="30" t="str">
        <f t="shared" si="7"/>
        <v/>
      </c>
      <c r="Q467" s="30" t="str">
        <f t="shared" si="8"/>
        <v/>
      </c>
      <c r="R467" s="30" t="str">
        <f t="shared" si="9"/>
        <v/>
      </c>
      <c r="S467" s="30" t="str">
        <f t="shared" si="10"/>
        <v/>
      </c>
      <c r="T467" s="30" t="str">
        <f t="shared" si="11"/>
        <v/>
      </c>
      <c r="U467" s="30" t="str">
        <f t="shared" si="12"/>
        <v/>
      </c>
    </row>
    <row r="468" spans="2:21" ht="15.75" customHeight="1" x14ac:dyDescent="0.25">
      <c r="B468" s="49" t="s">
        <v>58</v>
      </c>
      <c r="C468" s="50" t="s">
        <v>101</v>
      </c>
      <c r="D468" s="51" t="s">
        <v>76</v>
      </c>
      <c r="E468" s="30">
        <v>1071</v>
      </c>
      <c r="F468" s="30">
        <v>0</v>
      </c>
      <c r="G468" s="30">
        <v>52737</v>
      </c>
      <c r="H468" s="30">
        <v>0</v>
      </c>
      <c r="I468" s="30">
        <v>1</v>
      </c>
      <c r="J468" s="30">
        <f t="shared" si="3"/>
        <v>0</v>
      </c>
      <c r="K468" s="30">
        <v>1</v>
      </c>
      <c r="L468" s="30">
        <f t="shared" si="4"/>
        <v>0</v>
      </c>
      <c r="M468" s="52" t="str">
        <f t="shared" si="5"/>
        <v>OK</v>
      </c>
      <c r="O468" s="30">
        <f t="shared" si="6"/>
        <v>1071</v>
      </c>
      <c r="P468" s="30">
        <f t="shared" si="7"/>
        <v>1001.5992</v>
      </c>
      <c r="Q468" s="30">
        <f t="shared" si="8"/>
        <v>1001.5992</v>
      </c>
      <c r="R468" s="30">
        <f t="shared" si="9"/>
        <v>52737</v>
      </c>
      <c r="S468" s="30">
        <f t="shared" si="10"/>
        <v>63025.988700000002</v>
      </c>
      <c r="T468" s="30">
        <f t="shared" si="11"/>
        <v>63025.988700000002</v>
      </c>
      <c r="U468" s="30">
        <f t="shared" si="12"/>
        <v>63126779.861129038</v>
      </c>
    </row>
    <row r="469" spans="2:21" ht="15.75" customHeight="1" x14ac:dyDescent="0.25">
      <c r="B469" s="49" t="s">
        <v>58</v>
      </c>
      <c r="C469" s="50" t="s">
        <v>101</v>
      </c>
      <c r="D469" s="51" t="s">
        <v>77</v>
      </c>
      <c r="E469" s="30">
        <v>551</v>
      </c>
      <c r="F469" s="30">
        <v>1</v>
      </c>
      <c r="G469" s="30">
        <v>220160</v>
      </c>
      <c r="H469" s="30">
        <v>1</v>
      </c>
      <c r="I469" s="30">
        <v>1</v>
      </c>
      <c r="J469" s="30">
        <f t="shared" si="3"/>
        <v>0</v>
      </c>
      <c r="K469" s="30">
        <v>1</v>
      </c>
      <c r="L469" s="30">
        <f t="shared" si="4"/>
        <v>0</v>
      </c>
      <c r="M469" s="52" t="str">
        <f t="shared" si="5"/>
        <v>OK</v>
      </c>
      <c r="O469" s="30" t="str">
        <f t="shared" si="6"/>
        <v/>
      </c>
      <c r="P469" s="30" t="str">
        <f t="shared" si="7"/>
        <v/>
      </c>
      <c r="Q469" s="30">
        <f t="shared" si="8"/>
        <v>551</v>
      </c>
      <c r="R469" s="30" t="str">
        <f t="shared" si="9"/>
        <v/>
      </c>
      <c r="S469" s="30" t="str">
        <f t="shared" si="10"/>
        <v/>
      </c>
      <c r="T469" s="30">
        <f t="shared" si="11"/>
        <v>220160</v>
      </c>
      <c r="U469" s="30">
        <f t="shared" si="12"/>
        <v>121308160</v>
      </c>
    </row>
    <row r="470" spans="2:21" ht="15.75" customHeight="1" x14ac:dyDescent="0.25">
      <c r="B470" s="49" t="s">
        <v>58</v>
      </c>
      <c r="C470" s="50" t="s">
        <v>101</v>
      </c>
      <c r="D470" s="51" t="s">
        <v>78</v>
      </c>
      <c r="E470" s="30">
        <v>0</v>
      </c>
      <c r="F470" s="30">
        <f t="shared" si="1"/>
        <v>1</v>
      </c>
      <c r="G470" s="30">
        <v>0</v>
      </c>
      <c r="H470" s="30">
        <f t="shared" si="2"/>
        <v>1</v>
      </c>
      <c r="I470" s="30">
        <v>1</v>
      </c>
      <c r="J470" s="30">
        <f t="shared" si="3"/>
        <v>0</v>
      </c>
      <c r="K470" s="30">
        <v>0</v>
      </c>
      <c r="L470" s="30">
        <f t="shared" si="4"/>
        <v>1</v>
      </c>
      <c r="M470" s="52" t="str">
        <f t="shared" si="5"/>
        <v>агрегати не працюють</v>
      </c>
      <c r="O470" s="30" t="str">
        <f t="shared" si="6"/>
        <v/>
      </c>
      <c r="P470" s="30" t="str">
        <f t="shared" si="7"/>
        <v/>
      </c>
      <c r="Q470" s="30" t="str">
        <f t="shared" si="8"/>
        <v/>
      </c>
      <c r="R470" s="30" t="str">
        <f t="shared" si="9"/>
        <v/>
      </c>
      <c r="S470" s="30" t="str">
        <f t="shared" si="10"/>
        <v/>
      </c>
      <c r="T470" s="30" t="str">
        <f t="shared" si="11"/>
        <v/>
      </c>
      <c r="U470" s="30" t="str">
        <f t="shared" si="12"/>
        <v/>
      </c>
    </row>
    <row r="471" spans="2:21" ht="15.75" customHeight="1" x14ac:dyDescent="0.25">
      <c r="B471" s="49" t="s">
        <v>58</v>
      </c>
      <c r="C471" s="50" t="s">
        <v>101</v>
      </c>
      <c r="D471" s="51" t="s">
        <v>79</v>
      </c>
      <c r="E471" s="30">
        <v>578</v>
      </c>
      <c r="F471" s="30">
        <v>1</v>
      </c>
      <c r="G471" s="30">
        <v>279780</v>
      </c>
      <c r="H471" s="30">
        <v>1</v>
      </c>
      <c r="I471" s="30">
        <v>1</v>
      </c>
      <c r="J471" s="30">
        <f t="shared" si="3"/>
        <v>0</v>
      </c>
      <c r="K471" s="30">
        <v>1</v>
      </c>
      <c r="L471" s="30">
        <f t="shared" si="4"/>
        <v>0</v>
      </c>
      <c r="M471" s="52" t="str">
        <f t="shared" si="5"/>
        <v>OK</v>
      </c>
      <c r="O471" s="30" t="str">
        <f t="shared" si="6"/>
        <v/>
      </c>
      <c r="P471" s="30" t="str">
        <f t="shared" si="7"/>
        <v/>
      </c>
      <c r="Q471" s="30">
        <f t="shared" si="8"/>
        <v>578</v>
      </c>
      <c r="R471" s="30" t="str">
        <f t="shared" si="9"/>
        <v/>
      </c>
      <c r="S471" s="30" t="str">
        <f t="shared" si="10"/>
        <v/>
      </c>
      <c r="T471" s="30">
        <f t="shared" si="11"/>
        <v>279780</v>
      </c>
      <c r="U471" s="30">
        <f t="shared" si="12"/>
        <v>161712840</v>
      </c>
    </row>
    <row r="472" spans="2:21" ht="15.75" customHeight="1" x14ac:dyDescent="0.25">
      <c r="B472" s="49" t="s">
        <v>58</v>
      </c>
      <c r="C472" s="50" t="s">
        <v>101</v>
      </c>
      <c r="D472" s="51" t="s">
        <v>80</v>
      </c>
      <c r="E472" s="30">
        <v>558</v>
      </c>
      <c r="F472" s="30">
        <v>1</v>
      </c>
      <c r="G472" s="30">
        <v>73105</v>
      </c>
      <c r="H472" s="30">
        <v>1</v>
      </c>
      <c r="I472" s="30">
        <v>1</v>
      </c>
      <c r="J472" s="30">
        <f t="shared" si="3"/>
        <v>0</v>
      </c>
      <c r="K472" s="30">
        <v>1</v>
      </c>
      <c r="L472" s="30">
        <f t="shared" si="4"/>
        <v>0</v>
      </c>
      <c r="M472" s="52" t="str">
        <f t="shared" si="5"/>
        <v>OK</v>
      </c>
      <c r="O472" s="30" t="str">
        <f t="shared" si="6"/>
        <v/>
      </c>
      <c r="P472" s="30" t="str">
        <f t="shared" si="7"/>
        <v/>
      </c>
      <c r="Q472" s="30">
        <f t="shared" si="8"/>
        <v>558</v>
      </c>
      <c r="R472" s="30" t="str">
        <f t="shared" si="9"/>
        <v/>
      </c>
      <c r="S472" s="30" t="str">
        <f t="shared" si="10"/>
        <v/>
      </c>
      <c r="T472" s="30">
        <f t="shared" si="11"/>
        <v>73105</v>
      </c>
      <c r="U472" s="30">
        <f t="shared" si="12"/>
        <v>40792590</v>
      </c>
    </row>
    <row r="473" spans="2:21" ht="15.75" customHeight="1" x14ac:dyDescent="0.25">
      <c r="B473" s="49" t="s">
        <v>58</v>
      </c>
      <c r="C473" s="50" t="s">
        <v>101</v>
      </c>
      <c r="D473" s="51" t="s">
        <v>81</v>
      </c>
      <c r="E473" s="30">
        <v>1609</v>
      </c>
      <c r="F473" s="30">
        <v>1</v>
      </c>
      <c r="G473" s="30">
        <v>198019</v>
      </c>
      <c r="H473" s="30">
        <v>1</v>
      </c>
      <c r="I473" s="30">
        <v>1</v>
      </c>
      <c r="J473" s="30">
        <f t="shared" si="3"/>
        <v>0</v>
      </c>
      <c r="K473" s="30">
        <v>1</v>
      </c>
      <c r="L473" s="30">
        <f t="shared" si="4"/>
        <v>0</v>
      </c>
      <c r="M473" s="52" t="str">
        <f t="shared" si="5"/>
        <v>OK</v>
      </c>
      <c r="O473" s="30" t="str">
        <f t="shared" si="6"/>
        <v/>
      </c>
      <c r="P473" s="30" t="str">
        <f t="shared" si="7"/>
        <v/>
      </c>
      <c r="Q473" s="30">
        <f t="shared" si="8"/>
        <v>1609</v>
      </c>
      <c r="R473" s="30" t="str">
        <f t="shared" si="9"/>
        <v/>
      </c>
      <c r="S473" s="30" t="str">
        <f t="shared" si="10"/>
        <v/>
      </c>
      <c r="T473" s="30">
        <f t="shared" si="11"/>
        <v>198019</v>
      </c>
      <c r="U473" s="30">
        <f t="shared" si="12"/>
        <v>318612571</v>
      </c>
    </row>
    <row r="474" spans="2:21" ht="15.75" customHeight="1" x14ac:dyDescent="0.25">
      <c r="B474" s="49" t="s">
        <v>58</v>
      </c>
      <c r="C474" s="50" t="s">
        <v>101</v>
      </c>
      <c r="D474" s="51" t="s">
        <v>82</v>
      </c>
      <c r="E474" s="30">
        <v>0</v>
      </c>
      <c r="F474" s="30">
        <f t="shared" si="1"/>
        <v>1</v>
      </c>
      <c r="G474" s="30">
        <v>0</v>
      </c>
      <c r="H474" s="30">
        <f t="shared" si="2"/>
        <v>1</v>
      </c>
      <c r="I474" s="30">
        <v>1</v>
      </c>
      <c r="J474" s="30">
        <f t="shared" si="3"/>
        <v>0</v>
      </c>
      <c r="K474" s="30">
        <v>0</v>
      </c>
      <c r="L474" s="30">
        <f t="shared" si="4"/>
        <v>1</v>
      </c>
      <c r="M474" s="52" t="str">
        <f t="shared" si="5"/>
        <v>агрегати не працюють</v>
      </c>
      <c r="O474" s="30" t="str">
        <f t="shared" si="6"/>
        <v/>
      </c>
      <c r="P474" s="30" t="str">
        <f t="shared" si="7"/>
        <v/>
      </c>
      <c r="Q474" s="30" t="str">
        <f t="shared" si="8"/>
        <v/>
      </c>
      <c r="R474" s="30" t="str">
        <f t="shared" si="9"/>
        <v/>
      </c>
      <c r="S474" s="30" t="str">
        <f t="shared" si="10"/>
        <v/>
      </c>
      <c r="T474" s="30" t="str">
        <f t="shared" si="11"/>
        <v/>
      </c>
      <c r="U474" s="30" t="str">
        <f t="shared" si="12"/>
        <v/>
      </c>
    </row>
    <row r="475" spans="2:21" ht="15.75" customHeight="1" x14ac:dyDescent="0.25">
      <c r="B475" s="49" t="s">
        <v>58</v>
      </c>
      <c r="C475" s="50" t="s">
        <v>101</v>
      </c>
      <c r="D475" s="51" t="s">
        <v>83</v>
      </c>
      <c r="E475" s="30">
        <v>494</v>
      </c>
      <c r="F475" s="30">
        <v>0</v>
      </c>
      <c r="G475" s="30">
        <v>224029</v>
      </c>
      <c r="H475" s="30">
        <v>1</v>
      </c>
      <c r="I475" s="30">
        <v>1</v>
      </c>
      <c r="J475" s="30">
        <f t="shared" si="3"/>
        <v>0</v>
      </c>
      <c r="K475" s="30">
        <v>1</v>
      </c>
      <c r="L475" s="30">
        <f t="shared" si="4"/>
        <v>0</v>
      </c>
      <c r="M475" s="52" t="str">
        <f t="shared" si="5"/>
        <v>OK</v>
      </c>
      <c r="O475" s="30">
        <f t="shared" si="6"/>
        <v>494</v>
      </c>
      <c r="P475" s="30">
        <f t="shared" si="7"/>
        <v>461.98880000000003</v>
      </c>
      <c r="Q475" s="30">
        <f t="shared" si="8"/>
        <v>461.98880000000003</v>
      </c>
      <c r="R475" s="30" t="str">
        <f t="shared" si="9"/>
        <v/>
      </c>
      <c r="S475" s="30" t="str">
        <f t="shared" si="10"/>
        <v/>
      </c>
      <c r="T475" s="30">
        <f t="shared" si="11"/>
        <v>224029</v>
      </c>
      <c r="U475" s="30">
        <f t="shared" si="12"/>
        <v>103498888.8752</v>
      </c>
    </row>
    <row r="476" spans="2:21" ht="15.75" customHeight="1" x14ac:dyDescent="0.25">
      <c r="B476" s="49" t="s">
        <v>58</v>
      </c>
      <c r="C476" s="50" t="s">
        <v>102</v>
      </c>
      <c r="D476" s="51" t="s">
        <v>60</v>
      </c>
      <c r="E476" s="30">
        <v>0</v>
      </c>
      <c r="F476" s="30">
        <f t="shared" si="1"/>
        <v>1</v>
      </c>
      <c r="G476" s="30">
        <v>0</v>
      </c>
      <c r="H476" s="30">
        <f t="shared" si="2"/>
        <v>1</v>
      </c>
      <c r="I476" s="30">
        <v>1</v>
      </c>
      <c r="J476" s="30">
        <f t="shared" si="3"/>
        <v>0</v>
      </c>
      <c r="K476" s="30">
        <v>0</v>
      </c>
      <c r="L476" s="30">
        <f t="shared" si="4"/>
        <v>1</v>
      </c>
      <c r="M476" s="52" t="str">
        <f t="shared" si="5"/>
        <v>агрегати не працюють</v>
      </c>
      <c r="O476" s="30" t="str">
        <f t="shared" si="6"/>
        <v/>
      </c>
      <c r="P476" s="30" t="str">
        <f t="shared" si="7"/>
        <v/>
      </c>
      <c r="Q476" s="30" t="str">
        <f t="shared" si="8"/>
        <v/>
      </c>
      <c r="R476" s="30" t="str">
        <f t="shared" si="9"/>
        <v/>
      </c>
      <c r="S476" s="30" t="str">
        <f t="shared" si="10"/>
        <v/>
      </c>
      <c r="T476" s="30" t="str">
        <f t="shared" si="11"/>
        <v/>
      </c>
      <c r="U476" s="30" t="str">
        <f t="shared" si="12"/>
        <v/>
      </c>
    </row>
    <row r="477" spans="2:21" ht="15.75" customHeight="1" x14ac:dyDescent="0.25">
      <c r="B477" s="49" t="s">
        <v>58</v>
      </c>
      <c r="C477" s="50" t="s">
        <v>102</v>
      </c>
      <c r="D477" s="51" t="s">
        <v>61</v>
      </c>
      <c r="E477" s="30">
        <v>0</v>
      </c>
      <c r="F477" s="30">
        <f t="shared" si="1"/>
        <v>1</v>
      </c>
      <c r="G477" s="30">
        <v>0</v>
      </c>
      <c r="H477" s="30">
        <f t="shared" si="2"/>
        <v>1</v>
      </c>
      <c r="I477" s="30">
        <v>1</v>
      </c>
      <c r="J477" s="30">
        <f t="shared" si="3"/>
        <v>0</v>
      </c>
      <c r="K477" s="30">
        <v>0</v>
      </c>
      <c r="L477" s="30">
        <f t="shared" si="4"/>
        <v>1</v>
      </c>
      <c r="M477" s="52" t="str">
        <f t="shared" si="5"/>
        <v>агрегати не працюють</v>
      </c>
      <c r="O477" s="30" t="str">
        <f t="shared" si="6"/>
        <v/>
      </c>
      <c r="P477" s="30" t="str">
        <f t="shared" si="7"/>
        <v/>
      </c>
      <c r="Q477" s="30" t="str">
        <f t="shared" si="8"/>
        <v/>
      </c>
      <c r="R477" s="30" t="str">
        <f t="shared" si="9"/>
        <v/>
      </c>
      <c r="S477" s="30" t="str">
        <f t="shared" si="10"/>
        <v/>
      </c>
      <c r="T477" s="30" t="str">
        <f t="shared" si="11"/>
        <v/>
      </c>
      <c r="U477" s="30" t="str">
        <f t="shared" si="12"/>
        <v/>
      </c>
    </row>
    <row r="478" spans="2:21" ht="15.75" customHeight="1" x14ac:dyDescent="0.25">
      <c r="B478" s="49" t="s">
        <v>58</v>
      </c>
      <c r="C478" s="50" t="s">
        <v>102</v>
      </c>
      <c r="D478" s="51" t="s">
        <v>62</v>
      </c>
      <c r="E478" s="30">
        <v>1751</v>
      </c>
      <c r="F478" s="30">
        <v>0</v>
      </c>
      <c r="G478" s="30">
        <v>276126</v>
      </c>
      <c r="H478" s="30">
        <v>1</v>
      </c>
      <c r="I478" s="30">
        <v>1</v>
      </c>
      <c r="J478" s="30">
        <f t="shared" si="3"/>
        <v>0</v>
      </c>
      <c r="K478" s="30">
        <v>1</v>
      </c>
      <c r="L478" s="30">
        <f t="shared" si="4"/>
        <v>0</v>
      </c>
      <c r="M478" s="52" t="str">
        <f t="shared" si="5"/>
        <v>OK</v>
      </c>
      <c r="O478" s="30">
        <f t="shared" si="6"/>
        <v>1751</v>
      </c>
      <c r="P478" s="30">
        <f t="shared" si="7"/>
        <v>1637.5352</v>
      </c>
      <c r="Q478" s="30">
        <f t="shared" si="8"/>
        <v>1637.5352</v>
      </c>
      <c r="R478" s="30" t="str">
        <f t="shared" si="9"/>
        <v/>
      </c>
      <c r="S478" s="30" t="str">
        <f t="shared" si="10"/>
        <v/>
      </c>
      <c r="T478" s="30">
        <f t="shared" si="11"/>
        <v>276126</v>
      </c>
      <c r="U478" s="30">
        <f t="shared" si="12"/>
        <v>452166044.63520002</v>
      </c>
    </row>
    <row r="479" spans="2:21" ht="15.75" customHeight="1" x14ac:dyDescent="0.25">
      <c r="B479" s="49" t="s">
        <v>58</v>
      </c>
      <c r="C479" s="50" t="s">
        <v>102</v>
      </c>
      <c r="D479" s="51" t="s">
        <v>63</v>
      </c>
      <c r="E479" s="30">
        <v>0</v>
      </c>
      <c r="F479" s="30">
        <f t="shared" si="1"/>
        <v>1</v>
      </c>
      <c r="G479" s="30">
        <v>0</v>
      </c>
      <c r="H479" s="30">
        <f t="shared" si="2"/>
        <v>1</v>
      </c>
      <c r="I479" s="30">
        <v>1</v>
      </c>
      <c r="J479" s="30">
        <f t="shared" si="3"/>
        <v>0</v>
      </c>
      <c r="K479" s="30">
        <v>0</v>
      </c>
      <c r="L479" s="30">
        <f t="shared" si="4"/>
        <v>1</v>
      </c>
      <c r="M479" s="52" t="str">
        <f t="shared" si="5"/>
        <v>агрегати не працюють</v>
      </c>
      <c r="O479" s="30" t="str">
        <f t="shared" si="6"/>
        <v/>
      </c>
      <c r="P479" s="30" t="str">
        <f t="shared" si="7"/>
        <v/>
      </c>
      <c r="Q479" s="30" t="str">
        <f t="shared" si="8"/>
        <v/>
      </c>
      <c r="R479" s="30" t="str">
        <f t="shared" si="9"/>
        <v/>
      </c>
      <c r="S479" s="30" t="str">
        <f t="shared" si="10"/>
        <v/>
      </c>
      <c r="T479" s="30" t="str">
        <f t="shared" si="11"/>
        <v/>
      </c>
      <c r="U479" s="30" t="str">
        <f t="shared" si="12"/>
        <v/>
      </c>
    </row>
    <row r="480" spans="2:21" ht="15.75" customHeight="1" x14ac:dyDescent="0.25">
      <c r="B480" s="49" t="s">
        <v>58</v>
      </c>
      <c r="C480" s="50" t="s">
        <v>102</v>
      </c>
      <c r="D480" s="51" t="s">
        <v>64</v>
      </c>
      <c r="E480" s="30">
        <v>0</v>
      </c>
      <c r="F480" s="30">
        <f t="shared" si="1"/>
        <v>1</v>
      </c>
      <c r="G480" s="30">
        <v>0</v>
      </c>
      <c r="H480" s="30">
        <f t="shared" si="2"/>
        <v>1</v>
      </c>
      <c r="I480" s="30">
        <v>1</v>
      </c>
      <c r="J480" s="30">
        <f t="shared" si="3"/>
        <v>0</v>
      </c>
      <c r="K480" s="30">
        <v>0</v>
      </c>
      <c r="L480" s="30">
        <f t="shared" si="4"/>
        <v>1</v>
      </c>
      <c r="M480" s="52" t="str">
        <f t="shared" si="5"/>
        <v>агрегати не працюють</v>
      </c>
      <c r="O480" s="30" t="str">
        <f t="shared" si="6"/>
        <v/>
      </c>
      <c r="P480" s="30" t="str">
        <f t="shared" si="7"/>
        <v/>
      </c>
      <c r="Q480" s="30" t="str">
        <f t="shared" si="8"/>
        <v/>
      </c>
      <c r="R480" s="30" t="str">
        <f t="shared" si="9"/>
        <v/>
      </c>
      <c r="S480" s="30" t="str">
        <f t="shared" si="10"/>
        <v/>
      </c>
      <c r="T480" s="30" t="str">
        <f t="shared" si="11"/>
        <v/>
      </c>
      <c r="U480" s="30" t="str">
        <f t="shared" si="12"/>
        <v/>
      </c>
    </row>
    <row r="481" spans="2:21" ht="15.75" customHeight="1" x14ac:dyDescent="0.25">
      <c r="B481" s="49" t="s">
        <v>58</v>
      </c>
      <c r="C481" s="50" t="s">
        <v>102</v>
      </c>
      <c r="D481" s="51" t="s">
        <v>65</v>
      </c>
      <c r="E481" s="30">
        <v>0</v>
      </c>
      <c r="F481" s="30">
        <f t="shared" si="1"/>
        <v>1</v>
      </c>
      <c r="G481" s="30">
        <v>0</v>
      </c>
      <c r="H481" s="30">
        <f t="shared" si="2"/>
        <v>1</v>
      </c>
      <c r="I481" s="30">
        <v>1</v>
      </c>
      <c r="J481" s="30">
        <f t="shared" si="3"/>
        <v>0</v>
      </c>
      <c r="K481" s="30">
        <v>0</v>
      </c>
      <c r="L481" s="30">
        <f t="shared" si="4"/>
        <v>1</v>
      </c>
      <c r="M481" s="52" t="str">
        <f t="shared" si="5"/>
        <v>агрегати не працюють</v>
      </c>
      <c r="O481" s="30" t="str">
        <f t="shared" si="6"/>
        <v/>
      </c>
      <c r="P481" s="30" t="str">
        <f t="shared" si="7"/>
        <v/>
      </c>
      <c r="Q481" s="30" t="str">
        <f t="shared" si="8"/>
        <v/>
      </c>
      <c r="R481" s="30" t="str">
        <f t="shared" si="9"/>
        <v/>
      </c>
      <c r="S481" s="30" t="str">
        <f t="shared" si="10"/>
        <v/>
      </c>
      <c r="T481" s="30" t="str">
        <f t="shared" si="11"/>
        <v/>
      </c>
      <c r="U481" s="30" t="str">
        <f t="shared" si="12"/>
        <v/>
      </c>
    </row>
    <row r="482" spans="2:21" ht="15.75" customHeight="1" x14ac:dyDescent="0.25">
      <c r="B482" s="49" t="s">
        <v>58</v>
      </c>
      <c r="C482" s="50" t="s">
        <v>102</v>
      </c>
      <c r="D482" s="51" t="s">
        <v>66</v>
      </c>
      <c r="E482" s="30">
        <v>1425</v>
      </c>
      <c r="F482" s="30">
        <v>1</v>
      </c>
      <c r="G482" s="30">
        <v>175116</v>
      </c>
      <c r="H482" s="30">
        <v>1</v>
      </c>
      <c r="I482" s="30">
        <v>1</v>
      </c>
      <c r="J482" s="30">
        <f t="shared" si="3"/>
        <v>0</v>
      </c>
      <c r="K482" s="30">
        <v>1</v>
      </c>
      <c r="L482" s="30">
        <f t="shared" si="4"/>
        <v>0</v>
      </c>
      <c r="M482" s="52" t="str">
        <f t="shared" si="5"/>
        <v>OK</v>
      </c>
      <c r="O482" s="30" t="str">
        <f t="shared" si="6"/>
        <v/>
      </c>
      <c r="P482" s="30" t="str">
        <f t="shared" si="7"/>
        <v/>
      </c>
      <c r="Q482" s="30">
        <f t="shared" si="8"/>
        <v>1425</v>
      </c>
      <c r="R482" s="30" t="str">
        <f t="shared" si="9"/>
        <v/>
      </c>
      <c r="S482" s="30" t="str">
        <f t="shared" si="10"/>
        <v/>
      </c>
      <c r="T482" s="30">
        <f t="shared" si="11"/>
        <v>175116</v>
      </c>
      <c r="U482" s="30">
        <f t="shared" si="12"/>
        <v>249540300</v>
      </c>
    </row>
    <row r="483" spans="2:21" ht="15.75" customHeight="1" x14ac:dyDescent="0.25">
      <c r="B483" s="49" t="s">
        <v>58</v>
      </c>
      <c r="C483" s="50" t="s">
        <v>102</v>
      </c>
      <c r="D483" s="51" t="s">
        <v>67</v>
      </c>
      <c r="E483" s="30">
        <v>0</v>
      </c>
      <c r="F483" s="30">
        <f t="shared" si="1"/>
        <v>1</v>
      </c>
      <c r="G483" s="30">
        <v>0</v>
      </c>
      <c r="H483" s="30">
        <f t="shared" si="2"/>
        <v>1</v>
      </c>
      <c r="I483" s="30">
        <v>1</v>
      </c>
      <c r="J483" s="30">
        <f t="shared" si="3"/>
        <v>0</v>
      </c>
      <c r="K483" s="30">
        <v>0</v>
      </c>
      <c r="L483" s="30">
        <f t="shared" si="4"/>
        <v>1</v>
      </c>
      <c r="M483" s="52" t="str">
        <f t="shared" si="5"/>
        <v>агрегати не працюють</v>
      </c>
      <c r="O483" s="30" t="str">
        <f t="shared" si="6"/>
        <v/>
      </c>
      <c r="P483" s="30" t="str">
        <f t="shared" si="7"/>
        <v/>
      </c>
      <c r="Q483" s="30" t="str">
        <f t="shared" si="8"/>
        <v/>
      </c>
      <c r="R483" s="30" t="str">
        <f t="shared" si="9"/>
        <v/>
      </c>
      <c r="S483" s="30" t="str">
        <f t="shared" si="10"/>
        <v/>
      </c>
      <c r="T483" s="30" t="str">
        <f t="shared" si="11"/>
        <v/>
      </c>
      <c r="U483" s="30" t="str">
        <f t="shared" si="12"/>
        <v/>
      </c>
    </row>
    <row r="484" spans="2:21" ht="15.75" customHeight="1" x14ac:dyDescent="0.25">
      <c r="B484" s="49" t="s">
        <v>58</v>
      </c>
      <c r="C484" s="50" t="s">
        <v>102</v>
      </c>
      <c r="D484" s="51" t="s">
        <v>68</v>
      </c>
      <c r="E484" s="30">
        <v>616</v>
      </c>
      <c r="F484" s="30">
        <v>0</v>
      </c>
      <c r="G484" s="30">
        <v>195160</v>
      </c>
      <c r="H484" s="30">
        <v>0</v>
      </c>
      <c r="I484" s="30">
        <v>1</v>
      </c>
      <c r="J484" s="30">
        <f t="shared" si="3"/>
        <v>0</v>
      </c>
      <c r="K484" s="30">
        <v>1</v>
      </c>
      <c r="L484" s="30">
        <f t="shared" si="4"/>
        <v>0</v>
      </c>
      <c r="M484" s="52" t="str">
        <f t="shared" si="5"/>
        <v>OK</v>
      </c>
      <c r="O484" s="30">
        <f t="shared" si="6"/>
        <v>616</v>
      </c>
      <c r="P484" s="30">
        <f t="shared" si="7"/>
        <v>576.08320000000003</v>
      </c>
      <c r="Q484" s="30">
        <f t="shared" si="8"/>
        <v>576.08320000000003</v>
      </c>
      <c r="R484" s="30">
        <f t="shared" si="9"/>
        <v>195160</v>
      </c>
      <c r="S484" s="30">
        <f t="shared" si="10"/>
        <v>233235.71600000001</v>
      </c>
      <c r="T484" s="30">
        <f t="shared" si="11"/>
        <v>233235.71600000001</v>
      </c>
      <c r="U484" s="30">
        <f t="shared" si="12"/>
        <v>134363177.62757123</v>
      </c>
    </row>
    <row r="485" spans="2:21" ht="15.75" customHeight="1" x14ac:dyDescent="0.25">
      <c r="B485" s="49" t="s">
        <v>58</v>
      </c>
      <c r="C485" s="50" t="s">
        <v>102</v>
      </c>
      <c r="D485" s="51" t="s">
        <v>69</v>
      </c>
      <c r="E485" s="30">
        <v>0</v>
      </c>
      <c r="F485" s="30">
        <f t="shared" si="1"/>
        <v>1</v>
      </c>
      <c r="G485" s="30">
        <v>0</v>
      </c>
      <c r="H485" s="30">
        <f t="shared" si="2"/>
        <v>1</v>
      </c>
      <c r="I485" s="30">
        <v>1</v>
      </c>
      <c r="J485" s="30">
        <f t="shared" si="3"/>
        <v>0</v>
      </c>
      <c r="K485" s="30">
        <v>0</v>
      </c>
      <c r="L485" s="30">
        <f t="shared" si="4"/>
        <v>1</v>
      </c>
      <c r="M485" s="52" t="str">
        <f t="shared" si="5"/>
        <v>агрегати не працюють</v>
      </c>
      <c r="O485" s="30" t="str">
        <f t="shared" si="6"/>
        <v/>
      </c>
      <c r="P485" s="30" t="str">
        <f t="shared" si="7"/>
        <v/>
      </c>
      <c r="Q485" s="30" t="str">
        <f t="shared" si="8"/>
        <v/>
      </c>
      <c r="R485" s="30" t="str">
        <f t="shared" si="9"/>
        <v/>
      </c>
      <c r="S485" s="30" t="str">
        <f t="shared" si="10"/>
        <v/>
      </c>
      <c r="T485" s="30" t="str">
        <f t="shared" si="11"/>
        <v/>
      </c>
      <c r="U485" s="30" t="str">
        <f t="shared" si="12"/>
        <v/>
      </c>
    </row>
    <row r="486" spans="2:21" ht="15.75" customHeight="1" x14ac:dyDescent="0.25">
      <c r="B486" s="49" t="s">
        <v>58</v>
      </c>
      <c r="C486" s="50" t="s">
        <v>102</v>
      </c>
      <c r="D486" s="51" t="s">
        <v>70</v>
      </c>
      <c r="E486" s="30">
        <v>1139</v>
      </c>
      <c r="F486" s="30">
        <v>1</v>
      </c>
      <c r="G486" s="30">
        <v>179413</v>
      </c>
      <c r="H486" s="30">
        <v>0</v>
      </c>
      <c r="I486" s="30">
        <v>1</v>
      </c>
      <c r="J486" s="30">
        <f t="shared" si="3"/>
        <v>0</v>
      </c>
      <c r="K486" s="30">
        <v>1</v>
      </c>
      <c r="L486" s="30">
        <f t="shared" si="4"/>
        <v>0</v>
      </c>
      <c r="M486" s="52" t="str">
        <f t="shared" si="5"/>
        <v>OK</v>
      </c>
      <c r="O486" s="30" t="str">
        <f t="shared" si="6"/>
        <v/>
      </c>
      <c r="P486" s="30" t="str">
        <f t="shared" si="7"/>
        <v/>
      </c>
      <c r="Q486" s="30">
        <f t="shared" si="8"/>
        <v>1139</v>
      </c>
      <c r="R486" s="30">
        <f t="shared" si="9"/>
        <v>179413</v>
      </c>
      <c r="S486" s="30">
        <f t="shared" si="10"/>
        <v>214416.47630000001</v>
      </c>
      <c r="T486" s="30">
        <f t="shared" si="11"/>
        <v>214416.47630000001</v>
      </c>
      <c r="U486" s="30">
        <f t="shared" si="12"/>
        <v>244220366.50570002</v>
      </c>
    </row>
    <row r="487" spans="2:21" ht="15.75" customHeight="1" x14ac:dyDescent="0.25">
      <c r="B487" s="49" t="s">
        <v>58</v>
      </c>
      <c r="C487" s="50" t="s">
        <v>102</v>
      </c>
      <c r="D487" s="51" t="s">
        <v>71</v>
      </c>
      <c r="E487" s="30">
        <v>0</v>
      </c>
      <c r="F487" s="30">
        <f t="shared" si="1"/>
        <v>1</v>
      </c>
      <c r="G487" s="30">
        <v>0</v>
      </c>
      <c r="H487" s="30">
        <f t="shared" si="2"/>
        <v>1</v>
      </c>
      <c r="I487" s="30">
        <v>1</v>
      </c>
      <c r="J487" s="30">
        <f t="shared" si="3"/>
        <v>0</v>
      </c>
      <c r="K487" s="30">
        <v>0</v>
      </c>
      <c r="L487" s="30">
        <f t="shared" si="4"/>
        <v>1</v>
      </c>
      <c r="M487" s="52" t="str">
        <f t="shared" si="5"/>
        <v>агрегати не працюють</v>
      </c>
      <c r="O487" s="30" t="str">
        <f t="shared" si="6"/>
        <v/>
      </c>
      <c r="P487" s="30" t="str">
        <f t="shared" si="7"/>
        <v/>
      </c>
      <c r="Q487" s="30" t="str">
        <f t="shared" si="8"/>
        <v/>
      </c>
      <c r="R487" s="30" t="str">
        <f t="shared" si="9"/>
        <v/>
      </c>
      <c r="S487" s="30" t="str">
        <f t="shared" si="10"/>
        <v/>
      </c>
      <c r="T487" s="30" t="str">
        <f t="shared" si="11"/>
        <v/>
      </c>
      <c r="U487" s="30" t="str">
        <f t="shared" si="12"/>
        <v/>
      </c>
    </row>
    <row r="488" spans="2:21" ht="15.75" customHeight="1" x14ac:dyDescent="0.25">
      <c r="B488" s="49" t="s">
        <v>58</v>
      </c>
      <c r="C488" s="50" t="s">
        <v>102</v>
      </c>
      <c r="D488" s="51" t="s">
        <v>72</v>
      </c>
      <c r="E488" s="30">
        <v>0</v>
      </c>
      <c r="F488" s="30">
        <f t="shared" si="1"/>
        <v>1</v>
      </c>
      <c r="G488" s="30">
        <v>0</v>
      </c>
      <c r="H488" s="30">
        <f t="shared" si="2"/>
        <v>1</v>
      </c>
      <c r="I488" s="30">
        <v>1</v>
      </c>
      <c r="J488" s="30">
        <f t="shared" si="3"/>
        <v>0</v>
      </c>
      <c r="K488" s="30">
        <v>0</v>
      </c>
      <c r="L488" s="30">
        <f t="shared" si="4"/>
        <v>1</v>
      </c>
      <c r="M488" s="52" t="str">
        <f t="shared" si="5"/>
        <v>агрегати не працюють</v>
      </c>
      <c r="O488" s="30" t="str">
        <f t="shared" si="6"/>
        <v/>
      </c>
      <c r="P488" s="30" t="str">
        <f t="shared" si="7"/>
        <v/>
      </c>
      <c r="Q488" s="30" t="str">
        <f t="shared" si="8"/>
        <v/>
      </c>
      <c r="R488" s="30" t="str">
        <f t="shared" si="9"/>
        <v/>
      </c>
      <c r="S488" s="30" t="str">
        <f t="shared" si="10"/>
        <v/>
      </c>
      <c r="T488" s="30" t="str">
        <f t="shared" si="11"/>
        <v/>
      </c>
      <c r="U488" s="30" t="str">
        <f t="shared" si="12"/>
        <v/>
      </c>
    </row>
    <row r="489" spans="2:21" ht="15.75" customHeight="1" x14ac:dyDescent="0.25">
      <c r="B489" s="49" t="s">
        <v>58</v>
      </c>
      <c r="C489" s="50" t="s">
        <v>102</v>
      </c>
      <c r="D489" s="51" t="s">
        <v>73</v>
      </c>
      <c r="E489" s="30">
        <v>0</v>
      </c>
      <c r="F489" s="30">
        <f t="shared" si="1"/>
        <v>1</v>
      </c>
      <c r="G489" s="30">
        <v>0</v>
      </c>
      <c r="H489" s="30">
        <f t="shared" si="2"/>
        <v>1</v>
      </c>
      <c r="I489" s="30">
        <v>1</v>
      </c>
      <c r="J489" s="30">
        <f t="shared" si="3"/>
        <v>0</v>
      </c>
      <c r="K489" s="30">
        <v>0</v>
      </c>
      <c r="L489" s="30">
        <f t="shared" si="4"/>
        <v>1</v>
      </c>
      <c r="M489" s="52" t="str">
        <f t="shared" si="5"/>
        <v>агрегати не працюють</v>
      </c>
      <c r="O489" s="30" t="str">
        <f t="shared" si="6"/>
        <v/>
      </c>
      <c r="P489" s="30" t="str">
        <f t="shared" si="7"/>
        <v/>
      </c>
      <c r="Q489" s="30" t="str">
        <f t="shared" si="8"/>
        <v/>
      </c>
      <c r="R489" s="30" t="str">
        <f t="shared" si="9"/>
        <v/>
      </c>
      <c r="S489" s="30" t="str">
        <f t="shared" si="10"/>
        <v/>
      </c>
      <c r="T489" s="30" t="str">
        <f t="shared" si="11"/>
        <v/>
      </c>
      <c r="U489" s="30" t="str">
        <f t="shared" si="12"/>
        <v/>
      </c>
    </row>
    <row r="490" spans="2:21" ht="15.75" customHeight="1" x14ac:dyDescent="0.25">
      <c r="B490" s="49" t="s">
        <v>58</v>
      </c>
      <c r="C490" s="50" t="s">
        <v>102</v>
      </c>
      <c r="D490" s="51" t="s">
        <v>74</v>
      </c>
      <c r="E490" s="30">
        <v>0</v>
      </c>
      <c r="F490" s="30">
        <f t="shared" si="1"/>
        <v>1</v>
      </c>
      <c r="G490" s="30">
        <v>0</v>
      </c>
      <c r="H490" s="30">
        <f t="shared" si="2"/>
        <v>1</v>
      </c>
      <c r="I490" s="30">
        <v>1</v>
      </c>
      <c r="J490" s="30">
        <f t="shared" si="3"/>
        <v>0</v>
      </c>
      <c r="K490" s="30">
        <v>0</v>
      </c>
      <c r="L490" s="30">
        <f t="shared" si="4"/>
        <v>1</v>
      </c>
      <c r="M490" s="52" t="str">
        <f t="shared" si="5"/>
        <v>агрегати не працюють</v>
      </c>
      <c r="O490" s="30" t="str">
        <f t="shared" si="6"/>
        <v/>
      </c>
      <c r="P490" s="30" t="str">
        <f t="shared" si="7"/>
        <v/>
      </c>
      <c r="Q490" s="30" t="str">
        <f t="shared" si="8"/>
        <v/>
      </c>
      <c r="R490" s="30" t="str">
        <f t="shared" si="9"/>
        <v/>
      </c>
      <c r="S490" s="30" t="str">
        <f t="shared" si="10"/>
        <v/>
      </c>
      <c r="T490" s="30" t="str">
        <f t="shared" si="11"/>
        <v/>
      </c>
      <c r="U490" s="30" t="str">
        <f t="shared" si="12"/>
        <v/>
      </c>
    </row>
    <row r="491" spans="2:21" ht="15.75" customHeight="1" x14ac:dyDescent="0.25">
      <c r="B491" s="49" t="s">
        <v>58</v>
      </c>
      <c r="C491" s="50" t="s">
        <v>102</v>
      </c>
      <c r="D491" s="51" t="s">
        <v>75</v>
      </c>
      <c r="E491" s="30">
        <v>0</v>
      </c>
      <c r="F491" s="30">
        <f t="shared" si="1"/>
        <v>1</v>
      </c>
      <c r="G491" s="30">
        <v>0</v>
      </c>
      <c r="H491" s="30">
        <f t="shared" si="2"/>
        <v>1</v>
      </c>
      <c r="I491" s="30">
        <v>1</v>
      </c>
      <c r="J491" s="30">
        <f t="shared" si="3"/>
        <v>0</v>
      </c>
      <c r="K491" s="30">
        <v>0</v>
      </c>
      <c r="L491" s="30">
        <f t="shared" si="4"/>
        <v>1</v>
      </c>
      <c r="M491" s="52" t="str">
        <f t="shared" si="5"/>
        <v>агрегати не працюють</v>
      </c>
      <c r="O491" s="30" t="str">
        <f t="shared" si="6"/>
        <v/>
      </c>
      <c r="P491" s="30" t="str">
        <f t="shared" si="7"/>
        <v/>
      </c>
      <c r="Q491" s="30" t="str">
        <f t="shared" si="8"/>
        <v/>
      </c>
      <c r="R491" s="30" t="str">
        <f t="shared" si="9"/>
        <v/>
      </c>
      <c r="S491" s="30" t="str">
        <f t="shared" si="10"/>
        <v/>
      </c>
      <c r="T491" s="30" t="str">
        <f t="shared" si="11"/>
        <v/>
      </c>
      <c r="U491" s="30" t="str">
        <f t="shared" si="12"/>
        <v/>
      </c>
    </row>
    <row r="492" spans="2:21" ht="15.75" customHeight="1" x14ac:dyDescent="0.25">
      <c r="B492" s="49" t="s">
        <v>58</v>
      </c>
      <c r="C492" s="50" t="s">
        <v>102</v>
      </c>
      <c r="D492" s="51" t="s">
        <v>76</v>
      </c>
      <c r="E492" s="30">
        <v>1215</v>
      </c>
      <c r="F492" s="30">
        <v>1</v>
      </c>
      <c r="G492" s="30">
        <v>228691</v>
      </c>
      <c r="H492" s="30">
        <v>0</v>
      </c>
      <c r="I492" s="30">
        <v>1</v>
      </c>
      <c r="J492" s="30">
        <f t="shared" si="3"/>
        <v>0</v>
      </c>
      <c r="K492" s="30">
        <v>1</v>
      </c>
      <c r="L492" s="30">
        <f t="shared" si="4"/>
        <v>0</v>
      </c>
      <c r="M492" s="52" t="str">
        <f t="shared" si="5"/>
        <v>OK</v>
      </c>
      <c r="O492" s="30" t="str">
        <f t="shared" si="6"/>
        <v/>
      </c>
      <c r="P492" s="30" t="str">
        <f t="shared" si="7"/>
        <v/>
      </c>
      <c r="Q492" s="30">
        <f t="shared" si="8"/>
        <v>1215</v>
      </c>
      <c r="R492" s="30">
        <f t="shared" si="9"/>
        <v>228691</v>
      </c>
      <c r="S492" s="30">
        <f t="shared" si="10"/>
        <v>273308.61410000001</v>
      </c>
      <c r="T492" s="30">
        <f t="shared" si="11"/>
        <v>273308.61410000001</v>
      </c>
      <c r="U492" s="30">
        <f t="shared" si="12"/>
        <v>332069966.13150001</v>
      </c>
    </row>
    <row r="493" spans="2:21" ht="15.75" customHeight="1" x14ac:dyDescent="0.25">
      <c r="B493" s="49" t="s">
        <v>58</v>
      </c>
      <c r="C493" s="50" t="s">
        <v>102</v>
      </c>
      <c r="D493" s="51" t="s">
        <v>77</v>
      </c>
      <c r="E493" s="30">
        <v>0</v>
      </c>
      <c r="F493" s="30">
        <f t="shared" si="1"/>
        <v>1</v>
      </c>
      <c r="G493" s="30">
        <v>0</v>
      </c>
      <c r="H493" s="30">
        <f t="shared" si="2"/>
        <v>1</v>
      </c>
      <c r="I493" s="30">
        <v>1</v>
      </c>
      <c r="J493" s="30">
        <f t="shared" si="3"/>
        <v>0</v>
      </c>
      <c r="K493" s="30">
        <v>0</v>
      </c>
      <c r="L493" s="30">
        <f t="shared" si="4"/>
        <v>1</v>
      </c>
      <c r="M493" s="52" t="str">
        <f t="shared" si="5"/>
        <v>агрегати не працюють</v>
      </c>
      <c r="O493" s="30" t="str">
        <f t="shared" si="6"/>
        <v/>
      </c>
      <c r="P493" s="30" t="str">
        <f t="shared" si="7"/>
        <v/>
      </c>
      <c r="Q493" s="30" t="str">
        <f t="shared" si="8"/>
        <v/>
      </c>
      <c r="R493" s="30" t="str">
        <f t="shared" si="9"/>
        <v/>
      </c>
      <c r="S493" s="30" t="str">
        <f t="shared" si="10"/>
        <v/>
      </c>
      <c r="T493" s="30" t="str">
        <f t="shared" si="11"/>
        <v/>
      </c>
      <c r="U493" s="30" t="str">
        <f t="shared" si="12"/>
        <v/>
      </c>
    </row>
    <row r="494" spans="2:21" ht="15.75" customHeight="1" x14ac:dyDescent="0.25">
      <c r="B494" s="49" t="s">
        <v>58</v>
      </c>
      <c r="C494" s="50" t="s">
        <v>102</v>
      </c>
      <c r="D494" s="51" t="s">
        <v>78</v>
      </c>
      <c r="E494" s="30">
        <v>0</v>
      </c>
      <c r="F494" s="30">
        <f t="shared" si="1"/>
        <v>1</v>
      </c>
      <c r="G494" s="30">
        <v>0</v>
      </c>
      <c r="H494" s="30">
        <f t="shared" si="2"/>
        <v>1</v>
      </c>
      <c r="I494" s="30">
        <v>1</v>
      </c>
      <c r="J494" s="30">
        <f t="shared" si="3"/>
        <v>0</v>
      </c>
      <c r="K494" s="30">
        <v>0</v>
      </c>
      <c r="L494" s="30">
        <f t="shared" si="4"/>
        <v>1</v>
      </c>
      <c r="M494" s="52" t="str">
        <f t="shared" si="5"/>
        <v>агрегати не працюють</v>
      </c>
      <c r="O494" s="30" t="str">
        <f t="shared" si="6"/>
        <v/>
      </c>
      <c r="P494" s="30" t="str">
        <f t="shared" si="7"/>
        <v/>
      </c>
      <c r="Q494" s="30" t="str">
        <f t="shared" si="8"/>
        <v/>
      </c>
      <c r="R494" s="30" t="str">
        <f t="shared" si="9"/>
        <v/>
      </c>
      <c r="S494" s="30" t="str">
        <f t="shared" si="10"/>
        <v/>
      </c>
      <c r="T494" s="30" t="str">
        <f t="shared" si="11"/>
        <v/>
      </c>
      <c r="U494" s="30" t="str">
        <f t="shared" si="12"/>
        <v/>
      </c>
    </row>
    <row r="495" spans="2:21" ht="15.75" customHeight="1" x14ac:dyDescent="0.25">
      <c r="B495" s="49" t="s">
        <v>58</v>
      </c>
      <c r="C495" s="50" t="s">
        <v>102</v>
      </c>
      <c r="D495" s="51" t="s">
        <v>79</v>
      </c>
      <c r="E495" s="30">
        <v>0</v>
      </c>
      <c r="F495" s="30">
        <f t="shared" si="1"/>
        <v>1</v>
      </c>
      <c r="G495" s="30">
        <v>0</v>
      </c>
      <c r="H495" s="30">
        <f t="shared" si="2"/>
        <v>1</v>
      </c>
      <c r="I495" s="30">
        <v>1</v>
      </c>
      <c r="J495" s="30">
        <f t="shared" si="3"/>
        <v>0</v>
      </c>
      <c r="K495" s="30">
        <v>0</v>
      </c>
      <c r="L495" s="30">
        <f t="shared" si="4"/>
        <v>1</v>
      </c>
      <c r="M495" s="52" t="str">
        <f t="shared" si="5"/>
        <v>агрегати не працюють</v>
      </c>
      <c r="O495" s="30" t="str">
        <f t="shared" si="6"/>
        <v/>
      </c>
      <c r="P495" s="30" t="str">
        <f t="shared" si="7"/>
        <v/>
      </c>
      <c r="Q495" s="30" t="str">
        <f t="shared" si="8"/>
        <v/>
      </c>
      <c r="R495" s="30" t="str">
        <f t="shared" si="9"/>
        <v/>
      </c>
      <c r="S495" s="30" t="str">
        <f t="shared" si="10"/>
        <v/>
      </c>
      <c r="T495" s="30" t="str">
        <f t="shared" si="11"/>
        <v/>
      </c>
      <c r="U495" s="30" t="str">
        <f t="shared" si="12"/>
        <v/>
      </c>
    </row>
    <row r="496" spans="2:21" ht="15.75" customHeight="1" x14ac:dyDescent="0.25">
      <c r="B496" s="49" t="s">
        <v>58</v>
      </c>
      <c r="C496" s="50" t="s">
        <v>102</v>
      </c>
      <c r="D496" s="51" t="s">
        <v>80</v>
      </c>
      <c r="E496" s="30">
        <v>685</v>
      </c>
      <c r="F496" s="30">
        <v>0</v>
      </c>
      <c r="G496" s="30">
        <v>45555</v>
      </c>
      <c r="H496" s="30">
        <v>0</v>
      </c>
      <c r="I496" s="30">
        <v>1</v>
      </c>
      <c r="J496" s="30">
        <f t="shared" si="3"/>
        <v>0</v>
      </c>
      <c r="K496" s="30">
        <v>1</v>
      </c>
      <c r="L496" s="30">
        <f t="shared" si="4"/>
        <v>0</v>
      </c>
      <c r="M496" s="52" t="str">
        <f t="shared" si="5"/>
        <v>OK</v>
      </c>
      <c r="O496" s="30">
        <f t="shared" si="6"/>
        <v>685</v>
      </c>
      <c r="P496" s="30">
        <f t="shared" si="7"/>
        <v>640.61199999999997</v>
      </c>
      <c r="Q496" s="30">
        <f t="shared" si="8"/>
        <v>640.61199999999997</v>
      </c>
      <c r="R496" s="30">
        <f t="shared" si="9"/>
        <v>45555</v>
      </c>
      <c r="S496" s="30">
        <f t="shared" si="10"/>
        <v>54442.780500000001</v>
      </c>
      <c r="T496" s="30">
        <f t="shared" si="11"/>
        <v>54442.780500000001</v>
      </c>
      <c r="U496" s="30">
        <f t="shared" si="12"/>
        <v>34876698.501666002</v>
      </c>
    </row>
    <row r="497" spans="2:21" ht="15.75" customHeight="1" x14ac:dyDescent="0.25">
      <c r="B497" s="49" t="s">
        <v>58</v>
      </c>
      <c r="C497" s="50" t="s">
        <v>102</v>
      </c>
      <c r="D497" s="51" t="s">
        <v>81</v>
      </c>
      <c r="E497" s="30">
        <v>0</v>
      </c>
      <c r="F497" s="30">
        <f t="shared" si="1"/>
        <v>1</v>
      </c>
      <c r="G497" s="30">
        <v>0</v>
      </c>
      <c r="H497" s="30">
        <f t="shared" si="2"/>
        <v>1</v>
      </c>
      <c r="I497" s="30">
        <v>1</v>
      </c>
      <c r="J497" s="30">
        <f t="shared" si="3"/>
        <v>0</v>
      </c>
      <c r="K497" s="30">
        <v>0</v>
      </c>
      <c r="L497" s="30">
        <f t="shared" si="4"/>
        <v>1</v>
      </c>
      <c r="M497" s="52" t="str">
        <f t="shared" si="5"/>
        <v>агрегати не працюють</v>
      </c>
      <c r="O497" s="30" t="str">
        <f t="shared" si="6"/>
        <v/>
      </c>
      <c r="P497" s="30" t="str">
        <f t="shared" si="7"/>
        <v/>
      </c>
      <c r="Q497" s="30" t="str">
        <f t="shared" si="8"/>
        <v/>
      </c>
      <c r="R497" s="30" t="str">
        <f t="shared" si="9"/>
        <v/>
      </c>
      <c r="S497" s="30" t="str">
        <f t="shared" si="10"/>
        <v/>
      </c>
      <c r="T497" s="30" t="str">
        <f t="shared" si="11"/>
        <v/>
      </c>
      <c r="U497" s="30" t="str">
        <f t="shared" si="12"/>
        <v/>
      </c>
    </row>
    <row r="498" spans="2:21" ht="15.75" customHeight="1" x14ac:dyDescent="0.25">
      <c r="B498" s="49" t="s">
        <v>58</v>
      </c>
      <c r="C498" s="50" t="s">
        <v>102</v>
      </c>
      <c r="D498" s="51" t="s">
        <v>82</v>
      </c>
      <c r="E498" s="30">
        <v>1100</v>
      </c>
      <c r="F498" s="30">
        <v>0</v>
      </c>
      <c r="G498" s="30">
        <v>138364</v>
      </c>
      <c r="H498" s="30">
        <v>0</v>
      </c>
      <c r="I498" s="30">
        <v>1</v>
      </c>
      <c r="J498" s="30">
        <f t="shared" si="3"/>
        <v>0</v>
      </c>
      <c r="K498" s="30">
        <v>1</v>
      </c>
      <c r="L498" s="30">
        <f t="shared" si="4"/>
        <v>0</v>
      </c>
      <c r="M498" s="52" t="str">
        <f t="shared" si="5"/>
        <v>OK</v>
      </c>
      <c r="O498" s="30">
        <f t="shared" si="6"/>
        <v>1100</v>
      </c>
      <c r="P498" s="30">
        <f t="shared" si="7"/>
        <v>1028.72</v>
      </c>
      <c r="Q498" s="30">
        <f t="shared" si="8"/>
        <v>1028.72</v>
      </c>
      <c r="R498" s="30">
        <f t="shared" si="9"/>
        <v>138364</v>
      </c>
      <c r="S498" s="30">
        <f t="shared" si="10"/>
        <v>165358.81640000001</v>
      </c>
      <c r="T498" s="30">
        <f t="shared" si="11"/>
        <v>165358.81640000001</v>
      </c>
      <c r="U498" s="30">
        <f t="shared" si="12"/>
        <v>170107921.60700801</v>
      </c>
    </row>
    <row r="499" spans="2:21" ht="15.75" customHeight="1" x14ac:dyDescent="0.25">
      <c r="B499" s="49" t="s">
        <v>58</v>
      </c>
      <c r="C499" s="50" t="s">
        <v>102</v>
      </c>
      <c r="D499" s="51" t="s">
        <v>83</v>
      </c>
      <c r="E499" s="30">
        <v>0</v>
      </c>
      <c r="F499" s="30">
        <f t="shared" si="1"/>
        <v>1</v>
      </c>
      <c r="G499" s="30">
        <v>0</v>
      </c>
      <c r="H499" s="30">
        <f t="shared" si="2"/>
        <v>1</v>
      </c>
      <c r="I499" s="30">
        <v>1</v>
      </c>
      <c r="J499" s="30">
        <f t="shared" si="3"/>
        <v>0</v>
      </c>
      <c r="K499" s="30">
        <v>0</v>
      </c>
      <c r="L499" s="30">
        <f t="shared" si="4"/>
        <v>1</v>
      </c>
      <c r="M499" s="52" t="str">
        <f t="shared" si="5"/>
        <v>агрегати не працюють</v>
      </c>
      <c r="O499" s="30" t="str">
        <f t="shared" si="6"/>
        <v/>
      </c>
      <c r="P499" s="30" t="str">
        <f t="shared" si="7"/>
        <v/>
      </c>
      <c r="Q499" s="30" t="str">
        <f t="shared" si="8"/>
        <v/>
      </c>
      <c r="R499" s="30" t="str">
        <f t="shared" si="9"/>
        <v/>
      </c>
      <c r="S499" s="30" t="str">
        <f t="shared" si="10"/>
        <v/>
      </c>
      <c r="T499" s="30" t="str">
        <f t="shared" si="11"/>
        <v/>
      </c>
      <c r="U499" s="30" t="str">
        <f t="shared" si="12"/>
        <v/>
      </c>
    </row>
    <row r="500" spans="2:21" ht="15.75" customHeight="1" x14ac:dyDescent="0.25">
      <c r="B500" s="49" t="s">
        <v>58</v>
      </c>
      <c r="C500" s="50" t="s">
        <v>103</v>
      </c>
      <c r="D500" s="51" t="s">
        <v>60</v>
      </c>
      <c r="E500" s="30">
        <v>0</v>
      </c>
      <c r="F500" s="30">
        <f t="shared" si="1"/>
        <v>1</v>
      </c>
      <c r="G500" s="30">
        <v>0</v>
      </c>
      <c r="H500" s="30">
        <f t="shared" si="2"/>
        <v>1</v>
      </c>
      <c r="I500" s="30">
        <v>1</v>
      </c>
      <c r="J500" s="30">
        <f t="shared" si="3"/>
        <v>0</v>
      </c>
      <c r="K500" s="30">
        <v>0</v>
      </c>
      <c r="L500" s="30">
        <f t="shared" si="4"/>
        <v>1</v>
      </c>
      <c r="M500" s="52" t="str">
        <f t="shared" si="5"/>
        <v>агрегати не працюють</v>
      </c>
      <c r="O500" s="30" t="str">
        <f t="shared" si="6"/>
        <v/>
      </c>
      <c r="P500" s="30" t="str">
        <f t="shared" si="7"/>
        <v/>
      </c>
      <c r="Q500" s="30" t="str">
        <f t="shared" si="8"/>
        <v/>
      </c>
      <c r="R500" s="30" t="str">
        <f t="shared" si="9"/>
        <v/>
      </c>
      <c r="S500" s="30" t="str">
        <f t="shared" si="10"/>
        <v/>
      </c>
      <c r="T500" s="30" t="str">
        <f t="shared" si="11"/>
        <v/>
      </c>
      <c r="U500" s="30" t="str">
        <f t="shared" si="12"/>
        <v/>
      </c>
    </row>
    <row r="501" spans="2:21" ht="15.75" customHeight="1" x14ac:dyDescent="0.25">
      <c r="B501" s="49" t="s">
        <v>58</v>
      </c>
      <c r="C501" s="50" t="s">
        <v>103</v>
      </c>
      <c r="D501" s="51" t="s">
        <v>61</v>
      </c>
      <c r="E501" s="30">
        <v>1352</v>
      </c>
      <c r="F501" s="30">
        <v>1</v>
      </c>
      <c r="G501" s="30">
        <v>292153</v>
      </c>
      <c r="H501" s="30">
        <v>0</v>
      </c>
      <c r="I501" s="30">
        <v>1</v>
      </c>
      <c r="J501" s="30">
        <f t="shared" si="3"/>
        <v>0</v>
      </c>
      <c r="K501" s="30">
        <v>1</v>
      </c>
      <c r="L501" s="30">
        <f t="shared" si="4"/>
        <v>0</v>
      </c>
      <c r="M501" s="52" t="str">
        <f t="shared" si="5"/>
        <v>OK</v>
      </c>
      <c r="O501" s="30" t="str">
        <f t="shared" si="6"/>
        <v/>
      </c>
      <c r="P501" s="30" t="str">
        <f t="shared" si="7"/>
        <v/>
      </c>
      <c r="Q501" s="30">
        <f t="shared" si="8"/>
        <v>1352</v>
      </c>
      <c r="R501" s="30">
        <f t="shared" si="9"/>
        <v>292153</v>
      </c>
      <c r="S501" s="30">
        <f t="shared" si="10"/>
        <v>349152.0503</v>
      </c>
      <c r="T501" s="30">
        <f t="shared" si="11"/>
        <v>349152.0503</v>
      </c>
      <c r="U501" s="30">
        <f t="shared" si="12"/>
        <v>472053572.00559998</v>
      </c>
    </row>
    <row r="502" spans="2:21" ht="15.75" customHeight="1" x14ac:dyDescent="0.25">
      <c r="B502" s="49" t="s">
        <v>58</v>
      </c>
      <c r="C502" s="50" t="s">
        <v>103</v>
      </c>
      <c r="D502" s="51" t="s">
        <v>62</v>
      </c>
      <c r="E502" s="30">
        <v>0</v>
      </c>
      <c r="F502" s="30">
        <f t="shared" si="1"/>
        <v>1</v>
      </c>
      <c r="G502" s="30">
        <v>0</v>
      </c>
      <c r="H502" s="30">
        <f t="shared" si="2"/>
        <v>1</v>
      </c>
      <c r="I502" s="30">
        <v>1</v>
      </c>
      <c r="J502" s="30">
        <f t="shared" si="3"/>
        <v>0</v>
      </c>
      <c r="K502" s="30">
        <v>0</v>
      </c>
      <c r="L502" s="30">
        <f t="shared" si="4"/>
        <v>1</v>
      </c>
      <c r="M502" s="52" t="str">
        <f t="shared" si="5"/>
        <v>агрегати не працюють</v>
      </c>
      <c r="O502" s="30" t="str">
        <f t="shared" si="6"/>
        <v/>
      </c>
      <c r="P502" s="30" t="str">
        <f t="shared" si="7"/>
        <v/>
      </c>
      <c r="Q502" s="30" t="str">
        <f t="shared" si="8"/>
        <v/>
      </c>
      <c r="R502" s="30" t="str">
        <f t="shared" si="9"/>
        <v/>
      </c>
      <c r="S502" s="30" t="str">
        <f t="shared" si="10"/>
        <v/>
      </c>
      <c r="T502" s="30" t="str">
        <f t="shared" si="11"/>
        <v/>
      </c>
      <c r="U502" s="30" t="str">
        <f t="shared" si="12"/>
        <v/>
      </c>
    </row>
    <row r="503" spans="2:21" ht="15.75" customHeight="1" x14ac:dyDescent="0.25">
      <c r="B503" s="49" t="s">
        <v>58</v>
      </c>
      <c r="C503" s="50" t="s">
        <v>103</v>
      </c>
      <c r="D503" s="51" t="s">
        <v>63</v>
      </c>
      <c r="E503" s="30">
        <v>0</v>
      </c>
      <c r="F503" s="30">
        <f t="shared" si="1"/>
        <v>1</v>
      </c>
      <c r="G503" s="30">
        <v>0</v>
      </c>
      <c r="H503" s="30">
        <f t="shared" si="2"/>
        <v>1</v>
      </c>
      <c r="I503" s="30">
        <v>1</v>
      </c>
      <c r="J503" s="30">
        <f t="shared" si="3"/>
        <v>0</v>
      </c>
      <c r="K503" s="30">
        <v>0</v>
      </c>
      <c r="L503" s="30">
        <f t="shared" si="4"/>
        <v>1</v>
      </c>
      <c r="M503" s="52" t="str">
        <f t="shared" si="5"/>
        <v>агрегати не працюють</v>
      </c>
      <c r="O503" s="30" t="str">
        <f t="shared" si="6"/>
        <v/>
      </c>
      <c r="P503" s="30" t="str">
        <f t="shared" si="7"/>
        <v/>
      </c>
      <c r="Q503" s="30" t="str">
        <f t="shared" si="8"/>
        <v/>
      </c>
      <c r="R503" s="30" t="str">
        <f t="shared" si="9"/>
        <v/>
      </c>
      <c r="S503" s="30" t="str">
        <f t="shared" si="10"/>
        <v/>
      </c>
      <c r="T503" s="30" t="str">
        <f t="shared" si="11"/>
        <v/>
      </c>
      <c r="U503" s="30" t="str">
        <f t="shared" si="12"/>
        <v/>
      </c>
    </row>
    <row r="504" spans="2:21" ht="15.75" customHeight="1" x14ac:dyDescent="0.25">
      <c r="B504" s="49" t="s">
        <v>58</v>
      </c>
      <c r="C504" s="50" t="s">
        <v>103</v>
      </c>
      <c r="D504" s="51" t="s">
        <v>64</v>
      </c>
      <c r="E504" s="30">
        <v>0</v>
      </c>
      <c r="F504" s="30">
        <f t="shared" si="1"/>
        <v>1</v>
      </c>
      <c r="G504" s="30">
        <v>0</v>
      </c>
      <c r="H504" s="30">
        <f t="shared" si="2"/>
        <v>1</v>
      </c>
      <c r="I504" s="30">
        <v>1</v>
      </c>
      <c r="J504" s="30">
        <f t="shared" si="3"/>
        <v>0</v>
      </c>
      <c r="K504" s="30">
        <v>0</v>
      </c>
      <c r="L504" s="30">
        <f t="shared" si="4"/>
        <v>1</v>
      </c>
      <c r="M504" s="52" t="str">
        <f t="shared" si="5"/>
        <v>агрегати не працюють</v>
      </c>
      <c r="O504" s="30" t="str">
        <f t="shared" si="6"/>
        <v/>
      </c>
      <c r="P504" s="30" t="str">
        <f t="shared" si="7"/>
        <v/>
      </c>
      <c r="Q504" s="30" t="str">
        <f t="shared" si="8"/>
        <v/>
      </c>
      <c r="R504" s="30" t="str">
        <f t="shared" si="9"/>
        <v/>
      </c>
      <c r="S504" s="30" t="str">
        <f t="shared" si="10"/>
        <v/>
      </c>
      <c r="T504" s="30" t="str">
        <f t="shared" si="11"/>
        <v/>
      </c>
      <c r="U504" s="30" t="str">
        <f t="shared" si="12"/>
        <v/>
      </c>
    </row>
    <row r="505" spans="2:21" ht="15.75" customHeight="1" x14ac:dyDescent="0.25">
      <c r="B505" s="49" t="s">
        <v>58</v>
      </c>
      <c r="C505" s="50" t="s">
        <v>103</v>
      </c>
      <c r="D505" s="51" t="s">
        <v>65</v>
      </c>
      <c r="E505" s="30">
        <v>793</v>
      </c>
      <c r="F505" s="30">
        <v>0</v>
      </c>
      <c r="G505" s="30">
        <v>153730</v>
      </c>
      <c r="H505" s="30">
        <v>1</v>
      </c>
      <c r="I505" s="30">
        <v>1</v>
      </c>
      <c r="J505" s="30">
        <f t="shared" si="3"/>
        <v>0</v>
      </c>
      <c r="K505" s="30">
        <v>1</v>
      </c>
      <c r="L505" s="30">
        <f t="shared" si="4"/>
        <v>0</v>
      </c>
      <c r="M505" s="52" t="str">
        <f t="shared" si="5"/>
        <v>OK</v>
      </c>
      <c r="O505" s="30">
        <f t="shared" si="6"/>
        <v>793</v>
      </c>
      <c r="P505" s="30">
        <f t="shared" si="7"/>
        <v>741.61360000000002</v>
      </c>
      <c r="Q505" s="30">
        <f t="shared" si="8"/>
        <v>741.61360000000002</v>
      </c>
      <c r="R505" s="30" t="str">
        <f t="shared" si="9"/>
        <v/>
      </c>
      <c r="S505" s="30" t="str">
        <f t="shared" si="10"/>
        <v/>
      </c>
      <c r="T505" s="30">
        <f t="shared" si="11"/>
        <v>153730</v>
      </c>
      <c r="U505" s="30">
        <f t="shared" si="12"/>
        <v>114008258.728</v>
      </c>
    </row>
    <row r="506" spans="2:21" ht="15.75" customHeight="1" x14ac:dyDescent="0.25">
      <c r="B506" s="49" t="s">
        <v>58</v>
      </c>
      <c r="C506" s="50" t="s">
        <v>103</v>
      </c>
      <c r="D506" s="51" t="s">
        <v>66</v>
      </c>
      <c r="E506" s="30">
        <v>641</v>
      </c>
      <c r="F506" s="30">
        <v>0</v>
      </c>
      <c r="G506" s="30">
        <v>274357</v>
      </c>
      <c r="H506" s="30">
        <v>0</v>
      </c>
      <c r="I506" s="30">
        <v>1</v>
      </c>
      <c r="J506" s="30">
        <f t="shared" si="3"/>
        <v>0</v>
      </c>
      <c r="K506" s="30">
        <v>1</v>
      </c>
      <c r="L506" s="30">
        <f t="shared" si="4"/>
        <v>0</v>
      </c>
      <c r="M506" s="52" t="str">
        <f t="shared" si="5"/>
        <v>OK</v>
      </c>
      <c r="O506" s="30">
        <f t="shared" si="6"/>
        <v>641</v>
      </c>
      <c r="P506" s="30">
        <f t="shared" si="7"/>
        <v>599.46320000000003</v>
      </c>
      <c r="Q506" s="30">
        <f t="shared" si="8"/>
        <v>599.46320000000003</v>
      </c>
      <c r="R506" s="30">
        <f t="shared" si="9"/>
        <v>274357</v>
      </c>
      <c r="S506" s="30">
        <f t="shared" si="10"/>
        <v>327884.05070000002</v>
      </c>
      <c r="T506" s="30">
        <f t="shared" si="11"/>
        <v>327884.05070000002</v>
      </c>
      <c r="U506" s="30">
        <f t="shared" si="12"/>
        <v>196554422.26158425</v>
      </c>
    </row>
    <row r="507" spans="2:21" ht="15.75" customHeight="1" x14ac:dyDescent="0.25">
      <c r="B507" s="49" t="s">
        <v>58</v>
      </c>
      <c r="C507" s="50" t="s">
        <v>103</v>
      </c>
      <c r="D507" s="51" t="s">
        <v>67</v>
      </c>
      <c r="E507" s="30">
        <v>1141</v>
      </c>
      <c r="F507" s="30">
        <v>1</v>
      </c>
      <c r="G507" s="30">
        <v>127842</v>
      </c>
      <c r="H507" s="30">
        <v>0</v>
      </c>
      <c r="I507" s="30">
        <v>1</v>
      </c>
      <c r="J507" s="30">
        <f t="shared" si="3"/>
        <v>0</v>
      </c>
      <c r="K507" s="30">
        <v>1</v>
      </c>
      <c r="L507" s="30">
        <f t="shared" si="4"/>
        <v>0</v>
      </c>
      <c r="M507" s="52" t="str">
        <f t="shared" si="5"/>
        <v>OK</v>
      </c>
      <c r="O507" s="30" t="str">
        <f t="shared" si="6"/>
        <v/>
      </c>
      <c r="P507" s="30" t="str">
        <f t="shared" si="7"/>
        <v/>
      </c>
      <c r="Q507" s="30">
        <f t="shared" si="8"/>
        <v>1141</v>
      </c>
      <c r="R507" s="30">
        <f t="shared" si="9"/>
        <v>127842</v>
      </c>
      <c r="S507" s="30">
        <f t="shared" si="10"/>
        <v>152783.9742</v>
      </c>
      <c r="T507" s="30">
        <f t="shared" si="11"/>
        <v>152783.9742</v>
      </c>
      <c r="U507" s="30">
        <f t="shared" si="12"/>
        <v>174326514.56220001</v>
      </c>
    </row>
    <row r="508" spans="2:21" ht="15.75" customHeight="1" x14ac:dyDescent="0.25">
      <c r="B508" s="49" t="s">
        <v>58</v>
      </c>
      <c r="C508" s="50" t="s">
        <v>103</v>
      </c>
      <c r="D508" s="51" t="s">
        <v>68</v>
      </c>
      <c r="E508" s="30">
        <v>0</v>
      </c>
      <c r="F508" s="30">
        <f t="shared" si="1"/>
        <v>1</v>
      </c>
      <c r="G508" s="30">
        <v>0</v>
      </c>
      <c r="H508" s="30">
        <f t="shared" si="2"/>
        <v>1</v>
      </c>
      <c r="I508" s="30">
        <v>1</v>
      </c>
      <c r="J508" s="30">
        <f t="shared" si="3"/>
        <v>0</v>
      </c>
      <c r="K508" s="30">
        <v>0</v>
      </c>
      <c r="L508" s="30">
        <f t="shared" si="4"/>
        <v>1</v>
      </c>
      <c r="M508" s="52" t="str">
        <f t="shared" si="5"/>
        <v>агрегати не працюють</v>
      </c>
      <c r="O508" s="30" t="str">
        <f t="shared" si="6"/>
        <v/>
      </c>
      <c r="P508" s="30" t="str">
        <f t="shared" si="7"/>
        <v/>
      </c>
      <c r="Q508" s="30" t="str">
        <f t="shared" si="8"/>
        <v/>
      </c>
      <c r="R508" s="30" t="str">
        <f t="shared" si="9"/>
        <v/>
      </c>
      <c r="S508" s="30" t="str">
        <f t="shared" si="10"/>
        <v/>
      </c>
      <c r="T508" s="30" t="str">
        <f t="shared" si="11"/>
        <v/>
      </c>
      <c r="U508" s="30" t="str">
        <f t="shared" si="12"/>
        <v/>
      </c>
    </row>
    <row r="509" spans="2:21" ht="15.75" customHeight="1" x14ac:dyDescent="0.25">
      <c r="B509" s="49" t="s">
        <v>58</v>
      </c>
      <c r="C509" s="50" t="s">
        <v>103</v>
      </c>
      <c r="D509" s="51" t="s">
        <v>69</v>
      </c>
      <c r="E509" s="30">
        <v>0</v>
      </c>
      <c r="F509" s="30">
        <f t="shared" si="1"/>
        <v>1</v>
      </c>
      <c r="G509" s="30">
        <v>0</v>
      </c>
      <c r="H509" s="30">
        <f t="shared" si="2"/>
        <v>1</v>
      </c>
      <c r="I509" s="30">
        <v>1</v>
      </c>
      <c r="J509" s="30">
        <f t="shared" si="3"/>
        <v>0</v>
      </c>
      <c r="K509" s="30">
        <v>0</v>
      </c>
      <c r="L509" s="30">
        <f t="shared" si="4"/>
        <v>1</v>
      </c>
      <c r="M509" s="52" t="str">
        <f t="shared" si="5"/>
        <v>агрегати не працюють</v>
      </c>
      <c r="O509" s="30" t="str">
        <f t="shared" si="6"/>
        <v/>
      </c>
      <c r="P509" s="30" t="str">
        <f t="shared" si="7"/>
        <v/>
      </c>
      <c r="Q509" s="30" t="str">
        <f t="shared" si="8"/>
        <v/>
      </c>
      <c r="R509" s="30" t="str">
        <f t="shared" si="9"/>
        <v/>
      </c>
      <c r="S509" s="30" t="str">
        <f t="shared" si="10"/>
        <v/>
      </c>
      <c r="T509" s="30" t="str">
        <f t="shared" si="11"/>
        <v/>
      </c>
      <c r="U509" s="30" t="str">
        <f t="shared" si="12"/>
        <v/>
      </c>
    </row>
    <row r="510" spans="2:21" ht="15.75" customHeight="1" x14ac:dyDescent="0.25">
      <c r="B510" s="49" t="s">
        <v>58</v>
      </c>
      <c r="C510" s="50" t="s">
        <v>103</v>
      </c>
      <c r="D510" s="51" t="s">
        <v>70</v>
      </c>
      <c r="E510" s="30">
        <v>1738</v>
      </c>
      <c r="F510" s="30">
        <v>1</v>
      </c>
      <c r="G510" s="30">
        <v>281996</v>
      </c>
      <c r="H510" s="30">
        <v>1</v>
      </c>
      <c r="I510" s="30">
        <v>1</v>
      </c>
      <c r="J510" s="30">
        <f t="shared" si="3"/>
        <v>0</v>
      </c>
      <c r="K510" s="30">
        <v>1</v>
      </c>
      <c r="L510" s="30">
        <f t="shared" si="4"/>
        <v>0</v>
      </c>
      <c r="M510" s="52" t="str">
        <f t="shared" si="5"/>
        <v>OK</v>
      </c>
      <c r="O510" s="30" t="str">
        <f t="shared" si="6"/>
        <v/>
      </c>
      <c r="P510" s="30" t="str">
        <f t="shared" si="7"/>
        <v/>
      </c>
      <c r="Q510" s="30">
        <f t="shared" si="8"/>
        <v>1738</v>
      </c>
      <c r="R510" s="30" t="str">
        <f t="shared" si="9"/>
        <v/>
      </c>
      <c r="S510" s="30" t="str">
        <f t="shared" si="10"/>
        <v/>
      </c>
      <c r="T510" s="30">
        <f t="shared" si="11"/>
        <v>281996</v>
      </c>
      <c r="U510" s="30">
        <f t="shared" si="12"/>
        <v>490109048</v>
      </c>
    </row>
    <row r="511" spans="2:21" ht="15.75" customHeight="1" x14ac:dyDescent="0.25">
      <c r="B511" s="49" t="s">
        <v>58</v>
      </c>
      <c r="C511" s="50" t="s">
        <v>103</v>
      </c>
      <c r="D511" s="51" t="s">
        <v>71</v>
      </c>
      <c r="E511" s="30">
        <v>0</v>
      </c>
      <c r="F511" s="30">
        <f t="shared" si="1"/>
        <v>1</v>
      </c>
      <c r="G511" s="30">
        <v>0</v>
      </c>
      <c r="H511" s="30">
        <f t="shared" si="2"/>
        <v>1</v>
      </c>
      <c r="I511" s="30">
        <v>1</v>
      </c>
      <c r="J511" s="30">
        <f t="shared" si="3"/>
        <v>0</v>
      </c>
      <c r="K511" s="30">
        <v>0</v>
      </c>
      <c r="L511" s="30">
        <f t="shared" si="4"/>
        <v>1</v>
      </c>
      <c r="M511" s="52" t="str">
        <f t="shared" si="5"/>
        <v>агрегати не працюють</v>
      </c>
      <c r="O511" s="30" t="str">
        <f t="shared" si="6"/>
        <v/>
      </c>
      <c r="P511" s="30" t="str">
        <f t="shared" si="7"/>
        <v/>
      </c>
      <c r="Q511" s="30" t="str">
        <f t="shared" si="8"/>
        <v/>
      </c>
      <c r="R511" s="30" t="str">
        <f t="shared" si="9"/>
        <v/>
      </c>
      <c r="S511" s="30" t="str">
        <f t="shared" si="10"/>
        <v/>
      </c>
      <c r="T511" s="30" t="str">
        <f t="shared" si="11"/>
        <v/>
      </c>
      <c r="U511" s="30" t="str">
        <f t="shared" si="12"/>
        <v/>
      </c>
    </row>
    <row r="512" spans="2:21" ht="15.75" customHeight="1" x14ac:dyDescent="0.25">
      <c r="B512" s="49" t="s">
        <v>58</v>
      </c>
      <c r="C512" s="50" t="s">
        <v>103</v>
      </c>
      <c r="D512" s="51" t="s">
        <v>72</v>
      </c>
      <c r="E512" s="30">
        <v>0</v>
      </c>
      <c r="F512" s="30">
        <f t="shared" si="1"/>
        <v>1</v>
      </c>
      <c r="G512" s="30">
        <v>0</v>
      </c>
      <c r="H512" s="30">
        <f t="shared" si="2"/>
        <v>1</v>
      </c>
      <c r="I512" s="30">
        <v>1</v>
      </c>
      <c r="J512" s="30">
        <f t="shared" si="3"/>
        <v>0</v>
      </c>
      <c r="K512" s="30">
        <v>0</v>
      </c>
      <c r="L512" s="30">
        <f t="shared" si="4"/>
        <v>1</v>
      </c>
      <c r="M512" s="52" t="str">
        <f t="shared" si="5"/>
        <v>агрегати не працюють</v>
      </c>
      <c r="O512" s="30" t="str">
        <f t="shared" si="6"/>
        <v/>
      </c>
      <c r="P512" s="30" t="str">
        <f t="shared" si="7"/>
        <v/>
      </c>
      <c r="Q512" s="30" t="str">
        <f t="shared" si="8"/>
        <v/>
      </c>
      <c r="R512" s="30" t="str">
        <f t="shared" si="9"/>
        <v/>
      </c>
      <c r="S512" s="30" t="str">
        <f t="shared" si="10"/>
        <v/>
      </c>
      <c r="T512" s="30" t="str">
        <f t="shared" si="11"/>
        <v/>
      </c>
      <c r="U512" s="30" t="str">
        <f t="shared" si="12"/>
        <v/>
      </c>
    </row>
    <row r="513" spans="2:21" ht="15.75" customHeight="1" x14ac:dyDescent="0.25">
      <c r="B513" s="49" t="s">
        <v>58</v>
      </c>
      <c r="C513" s="50" t="s">
        <v>103</v>
      </c>
      <c r="D513" s="51" t="s">
        <v>73</v>
      </c>
      <c r="E513" s="30">
        <v>458</v>
      </c>
      <c r="F513" s="30">
        <v>1</v>
      </c>
      <c r="G513" s="30">
        <v>264863</v>
      </c>
      <c r="H513" s="30">
        <v>0</v>
      </c>
      <c r="I513" s="30">
        <v>1</v>
      </c>
      <c r="J513" s="30">
        <f t="shared" si="3"/>
        <v>0</v>
      </c>
      <c r="K513" s="30">
        <v>1</v>
      </c>
      <c r="L513" s="30">
        <f t="shared" si="4"/>
        <v>0</v>
      </c>
      <c r="M513" s="52" t="str">
        <f t="shared" si="5"/>
        <v>OK</v>
      </c>
      <c r="O513" s="30" t="str">
        <f t="shared" si="6"/>
        <v/>
      </c>
      <c r="P513" s="30" t="str">
        <f t="shared" si="7"/>
        <v/>
      </c>
      <c r="Q513" s="30">
        <f t="shared" si="8"/>
        <v>458</v>
      </c>
      <c r="R513" s="30">
        <f t="shared" si="9"/>
        <v>264863</v>
      </c>
      <c r="S513" s="30">
        <f t="shared" si="10"/>
        <v>316537.77130000002</v>
      </c>
      <c r="T513" s="30">
        <f t="shared" si="11"/>
        <v>316537.77130000002</v>
      </c>
      <c r="U513" s="30">
        <f t="shared" si="12"/>
        <v>144974299.2554</v>
      </c>
    </row>
    <row r="514" spans="2:21" ht="15.75" customHeight="1" x14ac:dyDescent="0.25">
      <c r="B514" s="49" t="s">
        <v>58</v>
      </c>
      <c r="C514" s="50" t="s">
        <v>103</v>
      </c>
      <c r="D514" s="51" t="s">
        <v>74</v>
      </c>
      <c r="E514" s="30">
        <v>0</v>
      </c>
      <c r="F514" s="30">
        <f t="shared" si="1"/>
        <v>1</v>
      </c>
      <c r="G514" s="30">
        <v>0</v>
      </c>
      <c r="H514" s="30">
        <f t="shared" si="2"/>
        <v>1</v>
      </c>
      <c r="I514" s="30">
        <v>1</v>
      </c>
      <c r="J514" s="30">
        <f t="shared" si="3"/>
        <v>0</v>
      </c>
      <c r="K514" s="30">
        <v>0</v>
      </c>
      <c r="L514" s="30">
        <f t="shared" si="4"/>
        <v>1</v>
      </c>
      <c r="M514" s="52" t="str">
        <f t="shared" si="5"/>
        <v>агрегати не працюють</v>
      </c>
      <c r="O514" s="30" t="str">
        <f t="shared" si="6"/>
        <v/>
      </c>
      <c r="P514" s="30" t="str">
        <f t="shared" si="7"/>
        <v/>
      </c>
      <c r="Q514" s="30" t="str">
        <f t="shared" si="8"/>
        <v/>
      </c>
      <c r="R514" s="30" t="str">
        <f t="shared" si="9"/>
        <v/>
      </c>
      <c r="S514" s="30" t="str">
        <f t="shared" si="10"/>
        <v/>
      </c>
      <c r="T514" s="30" t="str">
        <f t="shared" si="11"/>
        <v/>
      </c>
      <c r="U514" s="30" t="str">
        <f t="shared" si="12"/>
        <v/>
      </c>
    </row>
    <row r="515" spans="2:21" ht="15.75" customHeight="1" x14ac:dyDescent="0.25">
      <c r="B515" s="49" t="s">
        <v>58</v>
      </c>
      <c r="C515" s="50" t="s">
        <v>103</v>
      </c>
      <c r="D515" s="51" t="s">
        <v>75</v>
      </c>
      <c r="E515" s="30">
        <v>1055</v>
      </c>
      <c r="F515" s="30">
        <v>1</v>
      </c>
      <c r="G515" s="30">
        <v>33816</v>
      </c>
      <c r="H515" s="30">
        <v>0</v>
      </c>
      <c r="I515" s="30">
        <v>1</v>
      </c>
      <c r="J515" s="30">
        <f t="shared" si="3"/>
        <v>0</v>
      </c>
      <c r="K515" s="30">
        <v>1</v>
      </c>
      <c r="L515" s="30">
        <f t="shared" si="4"/>
        <v>0</v>
      </c>
      <c r="M515" s="52" t="str">
        <f t="shared" si="5"/>
        <v>OK</v>
      </c>
      <c r="O515" s="30" t="str">
        <f t="shared" si="6"/>
        <v/>
      </c>
      <c r="P515" s="30" t="str">
        <f t="shared" si="7"/>
        <v/>
      </c>
      <c r="Q515" s="30">
        <f t="shared" si="8"/>
        <v>1055</v>
      </c>
      <c r="R515" s="30">
        <f t="shared" si="9"/>
        <v>33816</v>
      </c>
      <c r="S515" s="30">
        <f t="shared" si="10"/>
        <v>40413.501600000003</v>
      </c>
      <c r="T515" s="30">
        <f t="shared" si="11"/>
        <v>40413.501600000003</v>
      </c>
      <c r="U515" s="30">
        <f t="shared" si="12"/>
        <v>42636244.188000001</v>
      </c>
    </row>
    <row r="516" spans="2:21" ht="15.75" customHeight="1" x14ac:dyDescent="0.25">
      <c r="B516" s="49" t="s">
        <v>58</v>
      </c>
      <c r="C516" s="50" t="s">
        <v>103</v>
      </c>
      <c r="D516" s="51" t="s">
        <v>76</v>
      </c>
      <c r="E516" s="30">
        <v>0</v>
      </c>
      <c r="F516" s="30">
        <f t="shared" si="1"/>
        <v>1</v>
      </c>
      <c r="G516" s="30">
        <v>0</v>
      </c>
      <c r="H516" s="30">
        <f t="shared" si="2"/>
        <v>1</v>
      </c>
      <c r="I516" s="30">
        <v>1</v>
      </c>
      <c r="J516" s="30">
        <f t="shared" si="3"/>
        <v>0</v>
      </c>
      <c r="K516" s="30">
        <v>0</v>
      </c>
      <c r="L516" s="30">
        <f t="shared" si="4"/>
        <v>1</v>
      </c>
      <c r="M516" s="52" t="str">
        <f t="shared" si="5"/>
        <v>агрегати не працюють</v>
      </c>
      <c r="O516" s="30" t="str">
        <f t="shared" si="6"/>
        <v/>
      </c>
      <c r="P516" s="30" t="str">
        <f t="shared" si="7"/>
        <v/>
      </c>
      <c r="Q516" s="30" t="str">
        <f t="shared" si="8"/>
        <v/>
      </c>
      <c r="R516" s="30" t="str">
        <f t="shared" si="9"/>
        <v/>
      </c>
      <c r="S516" s="30" t="str">
        <f t="shared" si="10"/>
        <v/>
      </c>
      <c r="T516" s="30" t="str">
        <f t="shared" si="11"/>
        <v/>
      </c>
      <c r="U516" s="30" t="str">
        <f t="shared" si="12"/>
        <v/>
      </c>
    </row>
    <row r="517" spans="2:21" ht="15.75" customHeight="1" x14ac:dyDescent="0.25">
      <c r="B517" s="49" t="s">
        <v>58</v>
      </c>
      <c r="C517" s="50" t="s">
        <v>103</v>
      </c>
      <c r="D517" s="51" t="s">
        <v>77</v>
      </c>
      <c r="E517" s="30">
        <v>1946</v>
      </c>
      <c r="F517" s="30">
        <v>0</v>
      </c>
      <c r="G517" s="30">
        <v>131753</v>
      </c>
      <c r="H517" s="30">
        <v>1</v>
      </c>
      <c r="I517" s="30">
        <v>1</v>
      </c>
      <c r="J517" s="30">
        <f t="shared" si="3"/>
        <v>0</v>
      </c>
      <c r="K517" s="30">
        <v>1</v>
      </c>
      <c r="L517" s="30">
        <f t="shared" si="4"/>
        <v>0</v>
      </c>
      <c r="M517" s="52" t="str">
        <f t="shared" si="5"/>
        <v>OK</v>
      </c>
      <c r="O517" s="30">
        <f t="shared" si="6"/>
        <v>1946</v>
      </c>
      <c r="P517" s="30">
        <f t="shared" si="7"/>
        <v>1819.8992000000001</v>
      </c>
      <c r="Q517" s="30">
        <f t="shared" si="8"/>
        <v>1819.8992000000001</v>
      </c>
      <c r="R517" s="30" t="str">
        <f t="shared" si="9"/>
        <v/>
      </c>
      <c r="S517" s="30" t="str">
        <f t="shared" si="10"/>
        <v/>
      </c>
      <c r="T517" s="30">
        <f t="shared" si="11"/>
        <v>131753</v>
      </c>
      <c r="U517" s="30">
        <f t="shared" si="12"/>
        <v>239777179.2976</v>
      </c>
    </row>
    <row r="518" spans="2:21" ht="15.75" customHeight="1" x14ac:dyDescent="0.25">
      <c r="B518" s="49" t="s">
        <v>58</v>
      </c>
      <c r="C518" s="50" t="s">
        <v>103</v>
      </c>
      <c r="D518" s="51" t="s">
        <v>78</v>
      </c>
      <c r="E518" s="30">
        <v>0</v>
      </c>
      <c r="F518" s="30">
        <f t="shared" si="1"/>
        <v>1</v>
      </c>
      <c r="G518" s="30">
        <v>0</v>
      </c>
      <c r="H518" s="30">
        <f t="shared" si="2"/>
        <v>1</v>
      </c>
      <c r="I518" s="30">
        <v>1</v>
      </c>
      <c r="J518" s="30">
        <f t="shared" si="3"/>
        <v>0</v>
      </c>
      <c r="K518" s="30">
        <v>0</v>
      </c>
      <c r="L518" s="30">
        <f t="shared" si="4"/>
        <v>1</v>
      </c>
      <c r="M518" s="52" t="str">
        <f t="shared" si="5"/>
        <v>агрегати не працюють</v>
      </c>
      <c r="O518" s="30" t="str">
        <f t="shared" si="6"/>
        <v/>
      </c>
      <c r="P518" s="30" t="str">
        <f t="shared" si="7"/>
        <v/>
      </c>
      <c r="Q518" s="30" t="str">
        <f t="shared" si="8"/>
        <v/>
      </c>
      <c r="R518" s="30" t="str">
        <f t="shared" si="9"/>
        <v/>
      </c>
      <c r="S518" s="30" t="str">
        <f t="shared" si="10"/>
        <v/>
      </c>
      <c r="T518" s="30" t="str">
        <f t="shared" si="11"/>
        <v/>
      </c>
      <c r="U518" s="30" t="str">
        <f t="shared" si="12"/>
        <v/>
      </c>
    </row>
    <row r="519" spans="2:21" ht="15.75" customHeight="1" x14ac:dyDescent="0.25">
      <c r="B519" s="49" t="s">
        <v>58</v>
      </c>
      <c r="C519" s="50" t="s">
        <v>103</v>
      </c>
      <c r="D519" s="51" t="s">
        <v>79</v>
      </c>
      <c r="E519" s="30">
        <v>1764</v>
      </c>
      <c r="F519" s="30">
        <v>0</v>
      </c>
      <c r="G519" s="30">
        <v>141891</v>
      </c>
      <c r="H519" s="30">
        <v>1</v>
      </c>
      <c r="I519" s="30">
        <v>1</v>
      </c>
      <c r="J519" s="30">
        <f t="shared" si="3"/>
        <v>0</v>
      </c>
      <c r="K519" s="30">
        <v>1</v>
      </c>
      <c r="L519" s="30">
        <f t="shared" si="4"/>
        <v>0</v>
      </c>
      <c r="M519" s="52" t="str">
        <f t="shared" si="5"/>
        <v>OK</v>
      </c>
      <c r="O519" s="30">
        <f t="shared" si="6"/>
        <v>1764</v>
      </c>
      <c r="P519" s="30">
        <f t="shared" si="7"/>
        <v>1649.6928</v>
      </c>
      <c r="Q519" s="30">
        <f t="shared" si="8"/>
        <v>1649.6928</v>
      </c>
      <c r="R519" s="30" t="str">
        <f t="shared" si="9"/>
        <v/>
      </c>
      <c r="S519" s="30" t="str">
        <f t="shared" si="10"/>
        <v/>
      </c>
      <c r="T519" s="30">
        <f t="shared" si="11"/>
        <v>141891</v>
      </c>
      <c r="U519" s="30">
        <f t="shared" si="12"/>
        <v>234076561.0848</v>
      </c>
    </row>
    <row r="520" spans="2:21" ht="15.75" customHeight="1" x14ac:dyDescent="0.25">
      <c r="B520" s="49" t="s">
        <v>58</v>
      </c>
      <c r="C520" s="50" t="s">
        <v>103</v>
      </c>
      <c r="D520" s="51" t="s">
        <v>80</v>
      </c>
      <c r="E520" s="30">
        <v>499</v>
      </c>
      <c r="F520" s="30">
        <v>0</v>
      </c>
      <c r="G520" s="30">
        <v>175732</v>
      </c>
      <c r="H520" s="30">
        <v>0</v>
      </c>
      <c r="I520" s="30">
        <v>1</v>
      </c>
      <c r="J520" s="30">
        <f t="shared" si="3"/>
        <v>0</v>
      </c>
      <c r="K520" s="30">
        <v>1</v>
      </c>
      <c r="L520" s="30">
        <f t="shared" si="4"/>
        <v>0</v>
      </c>
      <c r="M520" s="52" t="str">
        <f t="shared" si="5"/>
        <v>OK</v>
      </c>
      <c r="O520" s="30">
        <f t="shared" si="6"/>
        <v>499</v>
      </c>
      <c r="P520" s="30">
        <f t="shared" si="7"/>
        <v>466.66480000000001</v>
      </c>
      <c r="Q520" s="30">
        <f t="shared" si="8"/>
        <v>466.66480000000001</v>
      </c>
      <c r="R520" s="30">
        <f t="shared" si="9"/>
        <v>175732</v>
      </c>
      <c r="S520" s="30">
        <f t="shared" si="10"/>
        <v>210017.3132</v>
      </c>
      <c r="T520" s="30">
        <f t="shared" si="11"/>
        <v>210017.3132</v>
      </c>
      <c r="U520" s="30">
        <f t="shared" si="12"/>
        <v>98007687.461015359</v>
      </c>
    </row>
    <row r="521" spans="2:21" ht="15.75" customHeight="1" x14ac:dyDescent="0.25">
      <c r="B521" s="49" t="s">
        <v>58</v>
      </c>
      <c r="C521" s="50" t="s">
        <v>103</v>
      </c>
      <c r="D521" s="51" t="s">
        <v>81</v>
      </c>
      <c r="E521" s="30">
        <v>0</v>
      </c>
      <c r="F521" s="30">
        <f t="shared" si="1"/>
        <v>1</v>
      </c>
      <c r="G521" s="30">
        <v>0</v>
      </c>
      <c r="H521" s="30">
        <f t="shared" si="2"/>
        <v>1</v>
      </c>
      <c r="I521" s="30">
        <v>1</v>
      </c>
      <c r="J521" s="30">
        <f t="shared" si="3"/>
        <v>0</v>
      </c>
      <c r="K521" s="30">
        <v>0</v>
      </c>
      <c r="L521" s="30">
        <f t="shared" si="4"/>
        <v>1</v>
      </c>
      <c r="M521" s="52" t="str">
        <f t="shared" si="5"/>
        <v>агрегати не працюють</v>
      </c>
      <c r="O521" s="30" t="str">
        <f t="shared" si="6"/>
        <v/>
      </c>
      <c r="P521" s="30" t="str">
        <f t="shared" si="7"/>
        <v/>
      </c>
      <c r="Q521" s="30" t="str">
        <f t="shared" si="8"/>
        <v/>
      </c>
      <c r="R521" s="30" t="str">
        <f t="shared" si="9"/>
        <v/>
      </c>
      <c r="S521" s="30" t="str">
        <f t="shared" si="10"/>
        <v/>
      </c>
      <c r="T521" s="30" t="str">
        <f t="shared" si="11"/>
        <v/>
      </c>
      <c r="U521" s="30" t="str">
        <f t="shared" si="12"/>
        <v/>
      </c>
    </row>
    <row r="522" spans="2:21" ht="15.75" customHeight="1" x14ac:dyDescent="0.25">
      <c r="B522" s="49" t="s">
        <v>58</v>
      </c>
      <c r="C522" s="50" t="s">
        <v>103</v>
      </c>
      <c r="D522" s="51" t="s">
        <v>82</v>
      </c>
      <c r="E522" s="30">
        <v>307</v>
      </c>
      <c r="F522" s="30">
        <v>1</v>
      </c>
      <c r="G522" s="30">
        <v>55875</v>
      </c>
      <c r="H522" s="30">
        <v>0</v>
      </c>
      <c r="I522" s="30">
        <v>1</v>
      </c>
      <c r="J522" s="30">
        <f t="shared" si="3"/>
        <v>0</v>
      </c>
      <c r="K522" s="30">
        <v>1</v>
      </c>
      <c r="L522" s="30">
        <f t="shared" si="4"/>
        <v>0</v>
      </c>
      <c r="M522" s="52" t="str">
        <f t="shared" si="5"/>
        <v>OK</v>
      </c>
      <c r="O522" s="30" t="str">
        <f t="shared" si="6"/>
        <v/>
      </c>
      <c r="P522" s="30" t="str">
        <f t="shared" si="7"/>
        <v/>
      </c>
      <c r="Q522" s="30">
        <f t="shared" si="8"/>
        <v>307</v>
      </c>
      <c r="R522" s="30">
        <f t="shared" si="9"/>
        <v>55875</v>
      </c>
      <c r="S522" s="30">
        <f t="shared" si="10"/>
        <v>66776.212500000009</v>
      </c>
      <c r="T522" s="30">
        <f t="shared" si="11"/>
        <v>66776.212500000009</v>
      </c>
      <c r="U522" s="30">
        <f t="shared" si="12"/>
        <v>20500297.237500004</v>
      </c>
    </row>
    <row r="523" spans="2:21" ht="15.75" customHeight="1" x14ac:dyDescent="0.25">
      <c r="B523" s="49" t="s">
        <v>58</v>
      </c>
      <c r="C523" s="50" t="s">
        <v>103</v>
      </c>
      <c r="D523" s="51" t="s">
        <v>83</v>
      </c>
      <c r="E523" s="30">
        <v>1526</v>
      </c>
      <c r="F523" s="30">
        <v>1</v>
      </c>
      <c r="G523" s="30">
        <v>131368</v>
      </c>
      <c r="H523" s="30">
        <v>0</v>
      </c>
      <c r="I523" s="30">
        <v>1</v>
      </c>
      <c r="J523" s="30">
        <f t="shared" si="3"/>
        <v>0</v>
      </c>
      <c r="K523" s="30">
        <v>1</v>
      </c>
      <c r="L523" s="30">
        <f t="shared" si="4"/>
        <v>0</v>
      </c>
      <c r="M523" s="52" t="str">
        <f t="shared" si="5"/>
        <v>OK</v>
      </c>
      <c r="O523" s="30" t="str">
        <f t="shared" si="6"/>
        <v/>
      </c>
      <c r="P523" s="30" t="str">
        <f t="shared" si="7"/>
        <v/>
      </c>
      <c r="Q523" s="30">
        <f t="shared" si="8"/>
        <v>1526</v>
      </c>
      <c r="R523" s="30">
        <f t="shared" si="9"/>
        <v>131368</v>
      </c>
      <c r="S523" s="30">
        <f t="shared" si="10"/>
        <v>156997.89680000002</v>
      </c>
      <c r="T523" s="30">
        <f t="shared" si="11"/>
        <v>156997.89680000002</v>
      </c>
      <c r="U523" s="30">
        <f t="shared" si="12"/>
        <v>239578790.51680002</v>
      </c>
    </row>
    <row r="524" spans="2:21" ht="15.75" customHeight="1" x14ac:dyDescent="0.25">
      <c r="B524" s="49" t="s">
        <v>58</v>
      </c>
      <c r="C524" s="50" t="s">
        <v>104</v>
      </c>
      <c r="D524" s="51" t="s">
        <v>60</v>
      </c>
      <c r="E524" s="30">
        <v>0</v>
      </c>
      <c r="F524" s="30">
        <f t="shared" si="1"/>
        <v>1</v>
      </c>
      <c r="G524" s="30">
        <v>0</v>
      </c>
      <c r="H524" s="30">
        <f t="shared" si="2"/>
        <v>1</v>
      </c>
      <c r="I524" s="30">
        <v>1</v>
      </c>
      <c r="J524" s="30">
        <f t="shared" si="3"/>
        <v>0</v>
      </c>
      <c r="K524" s="30">
        <v>0</v>
      </c>
      <c r="L524" s="30">
        <f t="shared" si="4"/>
        <v>1</v>
      </c>
      <c r="M524" s="52" t="str">
        <f t="shared" si="5"/>
        <v>агрегати не працюють</v>
      </c>
      <c r="O524" s="30" t="str">
        <f t="shared" si="6"/>
        <v/>
      </c>
      <c r="P524" s="30" t="str">
        <f t="shared" si="7"/>
        <v/>
      </c>
      <c r="Q524" s="30" t="str">
        <f t="shared" si="8"/>
        <v/>
      </c>
      <c r="R524" s="30" t="str">
        <f t="shared" si="9"/>
        <v/>
      </c>
      <c r="S524" s="30" t="str">
        <f t="shared" si="10"/>
        <v/>
      </c>
      <c r="T524" s="30" t="str">
        <f t="shared" si="11"/>
        <v/>
      </c>
      <c r="U524" s="30" t="str">
        <f t="shared" si="12"/>
        <v/>
      </c>
    </row>
    <row r="525" spans="2:21" ht="15.75" customHeight="1" x14ac:dyDescent="0.25">
      <c r="B525" s="49" t="s">
        <v>58</v>
      </c>
      <c r="C525" s="50" t="s">
        <v>104</v>
      </c>
      <c r="D525" s="51" t="s">
        <v>61</v>
      </c>
      <c r="E525" s="30">
        <v>0</v>
      </c>
      <c r="F525" s="30">
        <f t="shared" si="1"/>
        <v>1</v>
      </c>
      <c r="G525" s="30">
        <v>0</v>
      </c>
      <c r="H525" s="30">
        <f t="shared" si="2"/>
        <v>1</v>
      </c>
      <c r="I525" s="30">
        <v>1</v>
      </c>
      <c r="J525" s="30">
        <f t="shared" si="3"/>
        <v>0</v>
      </c>
      <c r="K525" s="30">
        <v>0</v>
      </c>
      <c r="L525" s="30">
        <f t="shared" si="4"/>
        <v>1</v>
      </c>
      <c r="M525" s="52" t="str">
        <f t="shared" si="5"/>
        <v>агрегати не працюють</v>
      </c>
      <c r="O525" s="30" t="str">
        <f t="shared" si="6"/>
        <v/>
      </c>
      <c r="P525" s="30" t="str">
        <f t="shared" si="7"/>
        <v/>
      </c>
      <c r="Q525" s="30" t="str">
        <f t="shared" si="8"/>
        <v/>
      </c>
      <c r="R525" s="30" t="str">
        <f t="shared" si="9"/>
        <v/>
      </c>
      <c r="S525" s="30" t="str">
        <f t="shared" si="10"/>
        <v/>
      </c>
      <c r="T525" s="30" t="str">
        <f t="shared" si="11"/>
        <v/>
      </c>
      <c r="U525" s="30" t="str">
        <f t="shared" si="12"/>
        <v/>
      </c>
    </row>
    <row r="526" spans="2:21" ht="15.75" customHeight="1" x14ac:dyDescent="0.25">
      <c r="B526" s="49" t="s">
        <v>58</v>
      </c>
      <c r="C526" s="50" t="s">
        <v>104</v>
      </c>
      <c r="D526" s="51" t="s">
        <v>62</v>
      </c>
      <c r="E526" s="30">
        <v>1376</v>
      </c>
      <c r="F526" s="30">
        <v>0</v>
      </c>
      <c r="G526" s="30">
        <v>111795</v>
      </c>
      <c r="H526" s="30">
        <v>0</v>
      </c>
      <c r="I526" s="30">
        <v>1</v>
      </c>
      <c r="J526" s="30">
        <f t="shared" si="3"/>
        <v>0</v>
      </c>
      <c r="K526" s="30">
        <v>1</v>
      </c>
      <c r="L526" s="30">
        <f t="shared" si="4"/>
        <v>0</v>
      </c>
      <c r="M526" s="52" t="str">
        <f t="shared" si="5"/>
        <v>OK</v>
      </c>
      <c r="O526" s="30">
        <f t="shared" si="6"/>
        <v>1376</v>
      </c>
      <c r="P526" s="30">
        <f t="shared" si="7"/>
        <v>1286.8352</v>
      </c>
      <c r="Q526" s="30">
        <f t="shared" si="8"/>
        <v>1286.8352</v>
      </c>
      <c r="R526" s="30">
        <f t="shared" si="9"/>
        <v>111795</v>
      </c>
      <c r="S526" s="30">
        <f t="shared" si="10"/>
        <v>133606.20449999999</v>
      </c>
      <c r="T526" s="30">
        <f t="shared" si="11"/>
        <v>133606.20449999999</v>
      </c>
      <c r="U526" s="30">
        <f t="shared" si="12"/>
        <v>171929166.88899839</v>
      </c>
    </row>
    <row r="527" spans="2:21" ht="15.75" customHeight="1" x14ac:dyDescent="0.25">
      <c r="B527" s="49" t="s">
        <v>58</v>
      </c>
      <c r="C527" s="50" t="s">
        <v>104</v>
      </c>
      <c r="D527" s="51" t="s">
        <v>63</v>
      </c>
      <c r="E527" s="30">
        <v>0</v>
      </c>
      <c r="F527" s="30">
        <f t="shared" si="1"/>
        <v>1</v>
      </c>
      <c r="G527" s="30">
        <v>0</v>
      </c>
      <c r="H527" s="30">
        <f t="shared" si="2"/>
        <v>1</v>
      </c>
      <c r="I527" s="30">
        <v>1</v>
      </c>
      <c r="J527" s="30">
        <f t="shared" si="3"/>
        <v>0</v>
      </c>
      <c r="K527" s="30">
        <v>0</v>
      </c>
      <c r="L527" s="30">
        <f t="shared" si="4"/>
        <v>1</v>
      </c>
      <c r="M527" s="52" t="str">
        <f t="shared" si="5"/>
        <v>агрегати не працюють</v>
      </c>
      <c r="O527" s="30" t="str">
        <f t="shared" si="6"/>
        <v/>
      </c>
      <c r="P527" s="30" t="str">
        <f t="shared" si="7"/>
        <v/>
      </c>
      <c r="Q527" s="30" t="str">
        <f t="shared" si="8"/>
        <v/>
      </c>
      <c r="R527" s="30" t="str">
        <f t="shared" si="9"/>
        <v/>
      </c>
      <c r="S527" s="30" t="str">
        <f t="shared" si="10"/>
        <v/>
      </c>
      <c r="T527" s="30" t="str">
        <f t="shared" si="11"/>
        <v/>
      </c>
      <c r="U527" s="30" t="str">
        <f t="shared" si="12"/>
        <v/>
      </c>
    </row>
    <row r="528" spans="2:21" ht="15.75" customHeight="1" x14ac:dyDescent="0.25">
      <c r="B528" s="49" t="s">
        <v>58</v>
      </c>
      <c r="C528" s="50" t="s">
        <v>104</v>
      </c>
      <c r="D528" s="51" t="s">
        <v>64</v>
      </c>
      <c r="E528" s="30">
        <v>0</v>
      </c>
      <c r="F528" s="30">
        <f t="shared" si="1"/>
        <v>1</v>
      </c>
      <c r="G528" s="30">
        <v>0</v>
      </c>
      <c r="H528" s="30">
        <f t="shared" si="2"/>
        <v>1</v>
      </c>
      <c r="I528" s="30">
        <v>1</v>
      </c>
      <c r="J528" s="30">
        <f t="shared" si="3"/>
        <v>0</v>
      </c>
      <c r="K528" s="30">
        <v>0</v>
      </c>
      <c r="L528" s="30">
        <f t="shared" si="4"/>
        <v>1</v>
      </c>
      <c r="M528" s="52" t="str">
        <f t="shared" si="5"/>
        <v>агрегати не працюють</v>
      </c>
      <c r="O528" s="30" t="str">
        <f t="shared" si="6"/>
        <v/>
      </c>
      <c r="P528" s="30" t="str">
        <f t="shared" si="7"/>
        <v/>
      </c>
      <c r="Q528" s="30" t="str">
        <f t="shared" si="8"/>
        <v/>
      </c>
      <c r="R528" s="30" t="str">
        <f t="shared" si="9"/>
        <v/>
      </c>
      <c r="S528" s="30" t="str">
        <f t="shared" si="10"/>
        <v/>
      </c>
      <c r="T528" s="30" t="str">
        <f t="shared" si="11"/>
        <v/>
      </c>
      <c r="U528" s="30" t="str">
        <f t="shared" si="12"/>
        <v/>
      </c>
    </row>
    <row r="529" spans="2:21" ht="15.75" customHeight="1" x14ac:dyDescent="0.25">
      <c r="B529" s="49" t="s">
        <v>58</v>
      </c>
      <c r="C529" s="50" t="s">
        <v>104</v>
      </c>
      <c r="D529" s="51" t="s">
        <v>65</v>
      </c>
      <c r="E529" s="30">
        <v>0</v>
      </c>
      <c r="F529" s="30">
        <f t="shared" si="1"/>
        <v>1</v>
      </c>
      <c r="G529" s="30">
        <v>0</v>
      </c>
      <c r="H529" s="30">
        <f t="shared" si="2"/>
        <v>1</v>
      </c>
      <c r="I529" s="30">
        <v>1</v>
      </c>
      <c r="J529" s="30">
        <f t="shared" si="3"/>
        <v>0</v>
      </c>
      <c r="K529" s="30">
        <v>0</v>
      </c>
      <c r="L529" s="30">
        <f t="shared" si="4"/>
        <v>1</v>
      </c>
      <c r="M529" s="52" t="str">
        <f t="shared" si="5"/>
        <v>агрегати не працюють</v>
      </c>
      <c r="O529" s="30" t="str">
        <f t="shared" si="6"/>
        <v/>
      </c>
      <c r="P529" s="30" t="str">
        <f t="shared" si="7"/>
        <v/>
      </c>
      <c r="Q529" s="30" t="str">
        <f t="shared" si="8"/>
        <v/>
      </c>
      <c r="R529" s="30" t="str">
        <f t="shared" si="9"/>
        <v/>
      </c>
      <c r="S529" s="30" t="str">
        <f t="shared" si="10"/>
        <v/>
      </c>
      <c r="T529" s="30" t="str">
        <f t="shared" si="11"/>
        <v/>
      </c>
      <c r="U529" s="30" t="str">
        <f t="shared" si="12"/>
        <v/>
      </c>
    </row>
    <row r="530" spans="2:21" ht="15.75" customHeight="1" x14ac:dyDescent="0.25">
      <c r="B530" s="49" t="s">
        <v>58</v>
      </c>
      <c r="C530" s="50" t="s">
        <v>104</v>
      </c>
      <c r="D530" s="51" t="s">
        <v>66</v>
      </c>
      <c r="E530" s="30">
        <v>1525</v>
      </c>
      <c r="F530" s="30">
        <v>1</v>
      </c>
      <c r="G530" s="30">
        <v>209938</v>
      </c>
      <c r="H530" s="30">
        <v>1</v>
      </c>
      <c r="I530" s="30">
        <v>1</v>
      </c>
      <c r="J530" s="30">
        <f t="shared" si="3"/>
        <v>0</v>
      </c>
      <c r="K530" s="30">
        <v>1</v>
      </c>
      <c r="L530" s="30">
        <f t="shared" si="4"/>
        <v>0</v>
      </c>
      <c r="M530" s="52" t="str">
        <f t="shared" si="5"/>
        <v>OK</v>
      </c>
      <c r="O530" s="30" t="str">
        <f t="shared" si="6"/>
        <v/>
      </c>
      <c r="P530" s="30" t="str">
        <f t="shared" si="7"/>
        <v/>
      </c>
      <c r="Q530" s="30">
        <f t="shared" si="8"/>
        <v>1525</v>
      </c>
      <c r="R530" s="30" t="str">
        <f t="shared" si="9"/>
        <v/>
      </c>
      <c r="S530" s="30" t="str">
        <f t="shared" si="10"/>
        <v/>
      </c>
      <c r="T530" s="30">
        <f t="shared" si="11"/>
        <v>209938</v>
      </c>
      <c r="U530" s="30">
        <f t="shared" si="12"/>
        <v>320155450</v>
      </c>
    </row>
    <row r="531" spans="2:21" ht="15.75" customHeight="1" x14ac:dyDescent="0.25">
      <c r="B531" s="49" t="s">
        <v>58</v>
      </c>
      <c r="C531" s="50" t="s">
        <v>104</v>
      </c>
      <c r="D531" s="51" t="s">
        <v>67</v>
      </c>
      <c r="E531" s="30">
        <v>1830</v>
      </c>
      <c r="F531" s="30">
        <v>1</v>
      </c>
      <c r="G531" s="30">
        <v>178553</v>
      </c>
      <c r="H531" s="30">
        <v>1</v>
      </c>
      <c r="I531" s="30">
        <v>1</v>
      </c>
      <c r="J531" s="30">
        <f t="shared" si="3"/>
        <v>0</v>
      </c>
      <c r="K531" s="30">
        <v>1</v>
      </c>
      <c r="L531" s="30">
        <f t="shared" si="4"/>
        <v>0</v>
      </c>
      <c r="M531" s="52" t="str">
        <f t="shared" si="5"/>
        <v>OK</v>
      </c>
      <c r="O531" s="30" t="str">
        <f t="shared" si="6"/>
        <v/>
      </c>
      <c r="P531" s="30" t="str">
        <f t="shared" si="7"/>
        <v/>
      </c>
      <c r="Q531" s="30">
        <f t="shared" si="8"/>
        <v>1830</v>
      </c>
      <c r="R531" s="30" t="str">
        <f t="shared" si="9"/>
        <v/>
      </c>
      <c r="S531" s="30" t="str">
        <f t="shared" si="10"/>
        <v/>
      </c>
      <c r="T531" s="30">
        <f t="shared" si="11"/>
        <v>178553</v>
      </c>
      <c r="U531" s="30">
        <f t="shared" si="12"/>
        <v>326751990</v>
      </c>
    </row>
    <row r="532" spans="2:21" ht="15.75" customHeight="1" x14ac:dyDescent="0.25">
      <c r="B532" s="49" t="s">
        <v>58</v>
      </c>
      <c r="C532" s="50" t="s">
        <v>104</v>
      </c>
      <c r="D532" s="51" t="s">
        <v>68</v>
      </c>
      <c r="E532" s="30">
        <v>1558</v>
      </c>
      <c r="F532" s="30">
        <v>1</v>
      </c>
      <c r="G532" s="30">
        <v>250075</v>
      </c>
      <c r="H532" s="30">
        <v>0</v>
      </c>
      <c r="I532" s="30">
        <v>1</v>
      </c>
      <c r="J532" s="30">
        <f t="shared" si="3"/>
        <v>0</v>
      </c>
      <c r="K532" s="30">
        <v>1</v>
      </c>
      <c r="L532" s="30">
        <f t="shared" si="4"/>
        <v>0</v>
      </c>
      <c r="M532" s="52" t="str">
        <f t="shared" si="5"/>
        <v>OK</v>
      </c>
      <c r="O532" s="30" t="str">
        <f t="shared" si="6"/>
        <v/>
      </c>
      <c r="P532" s="30" t="str">
        <f t="shared" si="7"/>
        <v/>
      </c>
      <c r="Q532" s="30">
        <f t="shared" si="8"/>
        <v>1558</v>
      </c>
      <c r="R532" s="30">
        <f t="shared" si="9"/>
        <v>250075</v>
      </c>
      <c r="S532" s="30">
        <f t="shared" si="10"/>
        <v>298864.63250000001</v>
      </c>
      <c r="T532" s="30">
        <f t="shared" si="11"/>
        <v>298864.63250000001</v>
      </c>
      <c r="U532" s="30">
        <f t="shared" si="12"/>
        <v>465631097.435</v>
      </c>
    </row>
    <row r="533" spans="2:21" ht="15.75" customHeight="1" x14ac:dyDescent="0.25">
      <c r="B533" s="49" t="s">
        <v>58</v>
      </c>
      <c r="C533" s="50" t="s">
        <v>104</v>
      </c>
      <c r="D533" s="51" t="s">
        <v>69</v>
      </c>
      <c r="E533" s="30">
        <v>1268</v>
      </c>
      <c r="F533" s="30">
        <v>1</v>
      </c>
      <c r="G533" s="30">
        <v>252802</v>
      </c>
      <c r="H533" s="30">
        <v>1</v>
      </c>
      <c r="I533" s="30">
        <v>1</v>
      </c>
      <c r="J533" s="30">
        <f t="shared" si="3"/>
        <v>0</v>
      </c>
      <c r="K533" s="30">
        <v>1</v>
      </c>
      <c r="L533" s="30">
        <f t="shared" si="4"/>
        <v>0</v>
      </c>
      <c r="M533" s="52" t="str">
        <f t="shared" si="5"/>
        <v>OK</v>
      </c>
      <c r="O533" s="30" t="str">
        <f t="shared" si="6"/>
        <v/>
      </c>
      <c r="P533" s="30" t="str">
        <f t="shared" si="7"/>
        <v/>
      </c>
      <c r="Q533" s="30">
        <f t="shared" si="8"/>
        <v>1268</v>
      </c>
      <c r="R533" s="30" t="str">
        <f t="shared" si="9"/>
        <v/>
      </c>
      <c r="S533" s="30" t="str">
        <f t="shared" si="10"/>
        <v/>
      </c>
      <c r="T533" s="30">
        <f t="shared" si="11"/>
        <v>252802</v>
      </c>
      <c r="U533" s="30">
        <f t="shared" si="12"/>
        <v>320552936</v>
      </c>
    </row>
    <row r="534" spans="2:21" ht="15.75" customHeight="1" x14ac:dyDescent="0.25">
      <c r="B534" s="49" t="s">
        <v>58</v>
      </c>
      <c r="C534" s="50" t="s">
        <v>104</v>
      </c>
      <c r="D534" s="51" t="s">
        <v>70</v>
      </c>
      <c r="E534" s="30">
        <v>0</v>
      </c>
      <c r="F534" s="30">
        <f t="shared" si="1"/>
        <v>1</v>
      </c>
      <c r="G534" s="30">
        <v>0</v>
      </c>
      <c r="H534" s="30">
        <f t="shared" si="2"/>
        <v>1</v>
      </c>
      <c r="I534" s="30">
        <v>1</v>
      </c>
      <c r="J534" s="30">
        <f t="shared" si="3"/>
        <v>0</v>
      </c>
      <c r="K534" s="30">
        <v>0</v>
      </c>
      <c r="L534" s="30">
        <f t="shared" si="4"/>
        <v>1</v>
      </c>
      <c r="M534" s="52" t="str">
        <f t="shared" si="5"/>
        <v>агрегати не працюють</v>
      </c>
      <c r="O534" s="30" t="str">
        <f t="shared" si="6"/>
        <v/>
      </c>
      <c r="P534" s="30" t="str">
        <f t="shared" si="7"/>
        <v/>
      </c>
      <c r="Q534" s="30" t="str">
        <f t="shared" si="8"/>
        <v/>
      </c>
      <c r="R534" s="30" t="str">
        <f t="shared" si="9"/>
        <v/>
      </c>
      <c r="S534" s="30" t="str">
        <f t="shared" si="10"/>
        <v/>
      </c>
      <c r="T534" s="30" t="str">
        <f t="shared" si="11"/>
        <v/>
      </c>
      <c r="U534" s="30" t="str">
        <f t="shared" si="12"/>
        <v/>
      </c>
    </row>
    <row r="535" spans="2:21" ht="15.75" customHeight="1" x14ac:dyDescent="0.25">
      <c r="B535" s="49" t="s">
        <v>58</v>
      </c>
      <c r="C535" s="50" t="s">
        <v>104</v>
      </c>
      <c r="D535" s="51" t="s">
        <v>71</v>
      </c>
      <c r="E535" s="30">
        <v>1570</v>
      </c>
      <c r="F535" s="30">
        <v>1</v>
      </c>
      <c r="G535" s="30">
        <v>193968</v>
      </c>
      <c r="H535" s="30">
        <v>1</v>
      </c>
      <c r="I535" s="30">
        <v>1</v>
      </c>
      <c r="J535" s="30">
        <f t="shared" si="3"/>
        <v>0</v>
      </c>
      <c r="K535" s="30">
        <v>1</v>
      </c>
      <c r="L535" s="30">
        <f t="shared" si="4"/>
        <v>0</v>
      </c>
      <c r="M535" s="52" t="str">
        <f t="shared" si="5"/>
        <v>OK</v>
      </c>
      <c r="O535" s="30" t="str">
        <f t="shared" si="6"/>
        <v/>
      </c>
      <c r="P535" s="30" t="str">
        <f t="shared" si="7"/>
        <v/>
      </c>
      <c r="Q535" s="30">
        <f t="shared" si="8"/>
        <v>1570</v>
      </c>
      <c r="R535" s="30" t="str">
        <f t="shared" si="9"/>
        <v/>
      </c>
      <c r="S535" s="30" t="str">
        <f t="shared" si="10"/>
        <v/>
      </c>
      <c r="T535" s="30">
        <f t="shared" si="11"/>
        <v>193968</v>
      </c>
      <c r="U535" s="30">
        <f t="shared" si="12"/>
        <v>304529760</v>
      </c>
    </row>
    <row r="536" spans="2:21" ht="15.75" customHeight="1" x14ac:dyDescent="0.25">
      <c r="B536" s="49" t="s">
        <v>58</v>
      </c>
      <c r="C536" s="50" t="s">
        <v>104</v>
      </c>
      <c r="D536" s="51" t="s">
        <v>72</v>
      </c>
      <c r="E536" s="30">
        <v>0</v>
      </c>
      <c r="F536" s="30">
        <f t="shared" si="1"/>
        <v>1</v>
      </c>
      <c r="G536" s="30">
        <v>0</v>
      </c>
      <c r="H536" s="30">
        <f t="shared" si="2"/>
        <v>1</v>
      </c>
      <c r="I536" s="30">
        <v>1</v>
      </c>
      <c r="J536" s="30">
        <f t="shared" si="3"/>
        <v>0</v>
      </c>
      <c r="K536" s="30">
        <v>0</v>
      </c>
      <c r="L536" s="30">
        <f t="shared" si="4"/>
        <v>1</v>
      </c>
      <c r="M536" s="52" t="str">
        <f t="shared" si="5"/>
        <v>агрегати не працюють</v>
      </c>
      <c r="O536" s="30" t="str">
        <f t="shared" si="6"/>
        <v/>
      </c>
      <c r="P536" s="30" t="str">
        <f t="shared" si="7"/>
        <v/>
      </c>
      <c r="Q536" s="30" t="str">
        <f t="shared" si="8"/>
        <v/>
      </c>
      <c r="R536" s="30" t="str">
        <f t="shared" si="9"/>
        <v/>
      </c>
      <c r="S536" s="30" t="str">
        <f t="shared" si="10"/>
        <v/>
      </c>
      <c r="T536" s="30" t="str">
        <f t="shared" si="11"/>
        <v/>
      </c>
      <c r="U536" s="30" t="str">
        <f t="shared" si="12"/>
        <v/>
      </c>
    </row>
    <row r="537" spans="2:21" ht="15.75" customHeight="1" x14ac:dyDescent="0.25">
      <c r="B537" s="49" t="s">
        <v>58</v>
      </c>
      <c r="C537" s="50" t="s">
        <v>104</v>
      </c>
      <c r="D537" s="51" t="s">
        <v>73</v>
      </c>
      <c r="E537" s="30">
        <v>433</v>
      </c>
      <c r="F537" s="30">
        <v>1</v>
      </c>
      <c r="G537" s="30">
        <v>195756</v>
      </c>
      <c r="H537" s="30">
        <v>0</v>
      </c>
      <c r="I537" s="30">
        <v>1</v>
      </c>
      <c r="J537" s="30">
        <f t="shared" si="3"/>
        <v>0</v>
      </c>
      <c r="K537" s="30">
        <v>1</v>
      </c>
      <c r="L537" s="30">
        <f t="shared" si="4"/>
        <v>0</v>
      </c>
      <c r="M537" s="52" t="str">
        <f t="shared" si="5"/>
        <v>OK</v>
      </c>
      <c r="O537" s="30" t="str">
        <f t="shared" si="6"/>
        <v/>
      </c>
      <c r="P537" s="30" t="str">
        <f t="shared" si="7"/>
        <v/>
      </c>
      <c r="Q537" s="30">
        <f t="shared" si="8"/>
        <v>433</v>
      </c>
      <c r="R537" s="30">
        <f t="shared" si="9"/>
        <v>195756</v>
      </c>
      <c r="S537" s="30">
        <f t="shared" si="10"/>
        <v>233947.99560000002</v>
      </c>
      <c r="T537" s="30">
        <f t="shared" si="11"/>
        <v>233947.99560000002</v>
      </c>
      <c r="U537" s="30">
        <f t="shared" si="12"/>
        <v>101299482.09480001</v>
      </c>
    </row>
    <row r="538" spans="2:21" ht="15.75" customHeight="1" x14ac:dyDescent="0.25">
      <c r="B538" s="49" t="s">
        <v>58</v>
      </c>
      <c r="C538" s="50" t="s">
        <v>104</v>
      </c>
      <c r="D538" s="51" t="s">
        <v>74</v>
      </c>
      <c r="E538" s="30">
        <v>1945</v>
      </c>
      <c r="F538" s="30">
        <v>0</v>
      </c>
      <c r="G538" s="30">
        <v>125425</v>
      </c>
      <c r="H538" s="30">
        <v>1</v>
      </c>
      <c r="I538" s="30">
        <v>1</v>
      </c>
      <c r="J538" s="30">
        <f t="shared" si="3"/>
        <v>0</v>
      </c>
      <c r="K538" s="30">
        <v>1</v>
      </c>
      <c r="L538" s="30">
        <f t="shared" si="4"/>
        <v>0</v>
      </c>
      <c r="M538" s="52" t="str">
        <f t="shared" si="5"/>
        <v>OK</v>
      </c>
      <c r="O538" s="30">
        <f t="shared" si="6"/>
        <v>1945</v>
      </c>
      <c r="P538" s="30">
        <f t="shared" si="7"/>
        <v>1818.9640000000002</v>
      </c>
      <c r="Q538" s="30">
        <f t="shared" si="8"/>
        <v>1818.9640000000002</v>
      </c>
      <c r="R538" s="30" t="str">
        <f t="shared" si="9"/>
        <v/>
      </c>
      <c r="S538" s="30" t="str">
        <f t="shared" si="10"/>
        <v/>
      </c>
      <c r="T538" s="30">
        <f t="shared" si="11"/>
        <v>125425</v>
      </c>
      <c r="U538" s="30">
        <f t="shared" si="12"/>
        <v>228143559.70000002</v>
      </c>
    </row>
    <row r="539" spans="2:21" ht="15.75" customHeight="1" x14ac:dyDescent="0.25">
      <c r="B539" s="49" t="s">
        <v>58</v>
      </c>
      <c r="C539" s="50" t="s">
        <v>104</v>
      </c>
      <c r="D539" s="51" t="s">
        <v>75</v>
      </c>
      <c r="E539" s="30">
        <v>1302</v>
      </c>
      <c r="F539" s="30">
        <v>0</v>
      </c>
      <c r="G539" s="30">
        <v>218765</v>
      </c>
      <c r="H539" s="30">
        <v>1</v>
      </c>
      <c r="I539" s="30">
        <v>1</v>
      </c>
      <c r="J539" s="30">
        <f t="shared" si="3"/>
        <v>0</v>
      </c>
      <c r="K539" s="30">
        <v>1</v>
      </c>
      <c r="L539" s="30">
        <f t="shared" si="4"/>
        <v>0</v>
      </c>
      <c r="M539" s="52" t="str">
        <f t="shared" si="5"/>
        <v>OK</v>
      </c>
      <c r="O539" s="30">
        <f t="shared" si="6"/>
        <v>1302</v>
      </c>
      <c r="P539" s="30">
        <f t="shared" si="7"/>
        <v>1217.6304</v>
      </c>
      <c r="Q539" s="30">
        <f t="shared" si="8"/>
        <v>1217.6304</v>
      </c>
      <c r="R539" s="30" t="str">
        <f t="shared" si="9"/>
        <v/>
      </c>
      <c r="S539" s="30" t="str">
        <f t="shared" si="10"/>
        <v/>
      </c>
      <c r="T539" s="30">
        <f t="shared" si="11"/>
        <v>218765</v>
      </c>
      <c r="U539" s="30">
        <f t="shared" si="12"/>
        <v>266374914.456</v>
      </c>
    </row>
    <row r="540" spans="2:21" ht="15.75" customHeight="1" x14ac:dyDescent="0.25">
      <c r="B540" s="49" t="s">
        <v>58</v>
      </c>
      <c r="C540" s="50" t="s">
        <v>104</v>
      </c>
      <c r="D540" s="51" t="s">
        <v>76</v>
      </c>
      <c r="E540" s="30">
        <v>1110</v>
      </c>
      <c r="F540" s="30">
        <v>0</v>
      </c>
      <c r="G540" s="30">
        <v>268769</v>
      </c>
      <c r="H540" s="30">
        <v>1</v>
      </c>
      <c r="I540" s="30">
        <v>1</v>
      </c>
      <c r="J540" s="30">
        <f t="shared" si="3"/>
        <v>0</v>
      </c>
      <c r="K540" s="30">
        <v>1</v>
      </c>
      <c r="L540" s="30">
        <f t="shared" si="4"/>
        <v>0</v>
      </c>
      <c r="M540" s="52" t="str">
        <f t="shared" si="5"/>
        <v>OK</v>
      </c>
      <c r="O540" s="30">
        <f t="shared" si="6"/>
        <v>1110</v>
      </c>
      <c r="P540" s="30">
        <f t="shared" si="7"/>
        <v>1038.0720000000001</v>
      </c>
      <c r="Q540" s="30">
        <f t="shared" si="8"/>
        <v>1038.0720000000001</v>
      </c>
      <c r="R540" s="30" t="str">
        <f t="shared" si="9"/>
        <v/>
      </c>
      <c r="S540" s="30" t="str">
        <f t="shared" si="10"/>
        <v/>
      </c>
      <c r="T540" s="30">
        <f t="shared" si="11"/>
        <v>268769</v>
      </c>
      <c r="U540" s="30">
        <f t="shared" si="12"/>
        <v>279001573.36800003</v>
      </c>
    </row>
    <row r="541" spans="2:21" ht="15.75" customHeight="1" x14ac:dyDescent="0.25">
      <c r="B541" s="49" t="s">
        <v>58</v>
      </c>
      <c r="C541" s="50" t="s">
        <v>104</v>
      </c>
      <c r="D541" s="51" t="s">
        <v>77</v>
      </c>
      <c r="E541" s="30">
        <v>1802</v>
      </c>
      <c r="F541" s="30">
        <v>1</v>
      </c>
      <c r="G541" s="30">
        <v>71425</v>
      </c>
      <c r="H541" s="30">
        <v>1</v>
      </c>
      <c r="I541" s="30">
        <v>1</v>
      </c>
      <c r="J541" s="30">
        <f t="shared" si="3"/>
        <v>0</v>
      </c>
      <c r="K541" s="30">
        <v>1</v>
      </c>
      <c r="L541" s="30">
        <f t="shared" si="4"/>
        <v>0</v>
      </c>
      <c r="M541" s="52" t="str">
        <f t="shared" si="5"/>
        <v>OK</v>
      </c>
      <c r="O541" s="30" t="str">
        <f t="shared" si="6"/>
        <v/>
      </c>
      <c r="P541" s="30" t="str">
        <f t="shared" si="7"/>
        <v/>
      </c>
      <c r="Q541" s="30">
        <f t="shared" si="8"/>
        <v>1802</v>
      </c>
      <c r="R541" s="30" t="str">
        <f t="shared" si="9"/>
        <v/>
      </c>
      <c r="S541" s="30" t="str">
        <f t="shared" si="10"/>
        <v/>
      </c>
      <c r="T541" s="30">
        <f t="shared" si="11"/>
        <v>71425</v>
      </c>
      <c r="U541" s="30">
        <f t="shared" si="12"/>
        <v>128707850</v>
      </c>
    </row>
    <row r="542" spans="2:21" ht="15.75" customHeight="1" x14ac:dyDescent="0.25">
      <c r="B542" s="49" t="s">
        <v>58</v>
      </c>
      <c r="C542" s="50" t="s">
        <v>104</v>
      </c>
      <c r="D542" s="51" t="s">
        <v>78</v>
      </c>
      <c r="E542" s="30">
        <v>1924</v>
      </c>
      <c r="F542" s="30">
        <v>0</v>
      </c>
      <c r="G542" s="30">
        <v>267375</v>
      </c>
      <c r="H542" s="30">
        <v>1</v>
      </c>
      <c r="I542" s="30">
        <v>1</v>
      </c>
      <c r="J542" s="30">
        <f t="shared" si="3"/>
        <v>0</v>
      </c>
      <c r="K542" s="30">
        <v>1</v>
      </c>
      <c r="L542" s="30">
        <f t="shared" si="4"/>
        <v>0</v>
      </c>
      <c r="M542" s="52" t="str">
        <f t="shared" si="5"/>
        <v>OK</v>
      </c>
      <c r="O542" s="30">
        <f t="shared" si="6"/>
        <v>1924</v>
      </c>
      <c r="P542" s="30">
        <f t="shared" si="7"/>
        <v>1799.3248000000001</v>
      </c>
      <c r="Q542" s="30">
        <f t="shared" si="8"/>
        <v>1799.3248000000001</v>
      </c>
      <c r="R542" s="30" t="str">
        <f t="shared" si="9"/>
        <v/>
      </c>
      <c r="S542" s="30" t="str">
        <f t="shared" si="10"/>
        <v/>
      </c>
      <c r="T542" s="30">
        <f t="shared" si="11"/>
        <v>267375</v>
      </c>
      <c r="U542" s="30">
        <f t="shared" si="12"/>
        <v>481094468.40000004</v>
      </c>
    </row>
    <row r="543" spans="2:21" ht="15.75" customHeight="1" x14ac:dyDescent="0.25">
      <c r="B543" s="49" t="s">
        <v>58</v>
      </c>
      <c r="C543" s="50" t="s">
        <v>104</v>
      </c>
      <c r="D543" s="51" t="s">
        <v>79</v>
      </c>
      <c r="E543" s="30">
        <v>1401</v>
      </c>
      <c r="F543" s="30">
        <v>1</v>
      </c>
      <c r="G543" s="30">
        <v>98989</v>
      </c>
      <c r="H543" s="30">
        <v>1</v>
      </c>
      <c r="I543" s="30">
        <v>1</v>
      </c>
      <c r="J543" s="30">
        <f t="shared" si="3"/>
        <v>0</v>
      </c>
      <c r="K543" s="30">
        <v>1</v>
      </c>
      <c r="L543" s="30">
        <f t="shared" si="4"/>
        <v>0</v>
      </c>
      <c r="M543" s="52" t="str">
        <f t="shared" si="5"/>
        <v>OK</v>
      </c>
      <c r="O543" s="30" t="str">
        <f t="shared" si="6"/>
        <v/>
      </c>
      <c r="P543" s="30" t="str">
        <f t="shared" si="7"/>
        <v/>
      </c>
      <c r="Q543" s="30">
        <f t="shared" si="8"/>
        <v>1401</v>
      </c>
      <c r="R543" s="30" t="str">
        <f t="shared" si="9"/>
        <v/>
      </c>
      <c r="S543" s="30" t="str">
        <f t="shared" si="10"/>
        <v/>
      </c>
      <c r="T543" s="30">
        <f t="shared" si="11"/>
        <v>98989</v>
      </c>
      <c r="U543" s="30">
        <f t="shared" si="12"/>
        <v>138683589</v>
      </c>
    </row>
    <row r="544" spans="2:21" ht="15.75" customHeight="1" x14ac:dyDescent="0.25">
      <c r="B544" s="49" t="s">
        <v>58</v>
      </c>
      <c r="C544" s="50" t="s">
        <v>104</v>
      </c>
      <c r="D544" s="51" t="s">
        <v>80</v>
      </c>
      <c r="E544" s="30">
        <v>643</v>
      </c>
      <c r="F544" s="30">
        <v>1</v>
      </c>
      <c r="G544" s="30">
        <v>224325</v>
      </c>
      <c r="H544" s="30">
        <v>1</v>
      </c>
      <c r="I544" s="30">
        <v>1</v>
      </c>
      <c r="J544" s="30">
        <f t="shared" si="3"/>
        <v>0</v>
      </c>
      <c r="K544" s="30">
        <v>1</v>
      </c>
      <c r="L544" s="30">
        <f t="shared" si="4"/>
        <v>0</v>
      </c>
      <c r="M544" s="52" t="str">
        <f t="shared" si="5"/>
        <v>OK</v>
      </c>
      <c r="O544" s="30" t="str">
        <f t="shared" si="6"/>
        <v/>
      </c>
      <c r="P544" s="30" t="str">
        <f t="shared" si="7"/>
        <v/>
      </c>
      <c r="Q544" s="30">
        <f t="shared" si="8"/>
        <v>643</v>
      </c>
      <c r="R544" s="30" t="str">
        <f t="shared" si="9"/>
        <v/>
      </c>
      <c r="S544" s="30" t="str">
        <f t="shared" si="10"/>
        <v/>
      </c>
      <c r="T544" s="30">
        <f t="shared" si="11"/>
        <v>224325</v>
      </c>
      <c r="U544" s="30">
        <f t="shared" si="12"/>
        <v>144240975</v>
      </c>
    </row>
    <row r="545" spans="2:21" ht="15.75" customHeight="1" x14ac:dyDescent="0.25">
      <c r="B545" s="49" t="s">
        <v>58</v>
      </c>
      <c r="C545" s="50" t="s">
        <v>104</v>
      </c>
      <c r="D545" s="51" t="s">
        <v>81</v>
      </c>
      <c r="E545" s="30">
        <v>0</v>
      </c>
      <c r="F545" s="30">
        <f t="shared" si="1"/>
        <v>1</v>
      </c>
      <c r="G545" s="30">
        <v>0</v>
      </c>
      <c r="H545" s="30">
        <f t="shared" si="2"/>
        <v>1</v>
      </c>
      <c r="I545" s="30">
        <v>1</v>
      </c>
      <c r="J545" s="30">
        <f t="shared" si="3"/>
        <v>0</v>
      </c>
      <c r="K545" s="30">
        <v>0</v>
      </c>
      <c r="L545" s="30">
        <f t="shared" si="4"/>
        <v>1</v>
      </c>
      <c r="M545" s="52" t="str">
        <f t="shared" si="5"/>
        <v>агрегати не працюють</v>
      </c>
      <c r="O545" s="30" t="str">
        <f t="shared" si="6"/>
        <v/>
      </c>
      <c r="P545" s="30" t="str">
        <f t="shared" si="7"/>
        <v/>
      </c>
      <c r="Q545" s="30" t="str">
        <f t="shared" si="8"/>
        <v/>
      </c>
      <c r="R545" s="30" t="str">
        <f t="shared" si="9"/>
        <v/>
      </c>
      <c r="S545" s="30" t="str">
        <f t="shared" si="10"/>
        <v/>
      </c>
      <c r="T545" s="30" t="str">
        <f t="shared" si="11"/>
        <v/>
      </c>
      <c r="U545" s="30" t="str">
        <f t="shared" si="12"/>
        <v/>
      </c>
    </row>
    <row r="546" spans="2:21" ht="15.75" customHeight="1" x14ac:dyDescent="0.25">
      <c r="B546" s="49" t="s">
        <v>58</v>
      </c>
      <c r="C546" s="50" t="s">
        <v>104</v>
      </c>
      <c r="D546" s="51" t="s">
        <v>82</v>
      </c>
      <c r="E546" s="30">
        <v>0</v>
      </c>
      <c r="F546" s="30">
        <f t="shared" si="1"/>
        <v>1</v>
      </c>
      <c r="G546" s="30">
        <v>0</v>
      </c>
      <c r="H546" s="30">
        <f t="shared" si="2"/>
        <v>1</v>
      </c>
      <c r="I546" s="30">
        <v>1</v>
      </c>
      <c r="J546" s="30">
        <f t="shared" si="3"/>
        <v>0</v>
      </c>
      <c r="K546" s="30">
        <v>0</v>
      </c>
      <c r="L546" s="30">
        <f t="shared" si="4"/>
        <v>1</v>
      </c>
      <c r="M546" s="52" t="str">
        <f t="shared" si="5"/>
        <v>агрегати не працюють</v>
      </c>
      <c r="O546" s="30" t="str">
        <f t="shared" si="6"/>
        <v/>
      </c>
      <c r="P546" s="30" t="str">
        <f t="shared" si="7"/>
        <v/>
      </c>
      <c r="Q546" s="30" t="str">
        <f t="shared" si="8"/>
        <v/>
      </c>
      <c r="R546" s="30" t="str">
        <f t="shared" si="9"/>
        <v/>
      </c>
      <c r="S546" s="30" t="str">
        <f t="shared" si="10"/>
        <v/>
      </c>
      <c r="T546" s="30" t="str">
        <f t="shared" si="11"/>
        <v/>
      </c>
      <c r="U546" s="30" t="str">
        <f t="shared" si="12"/>
        <v/>
      </c>
    </row>
    <row r="547" spans="2:21" ht="15.75" customHeight="1" x14ac:dyDescent="0.25">
      <c r="B547" s="49" t="s">
        <v>58</v>
      </c>
      <c r="C547" s="50" t="s">
        <v>104</v>
      </c>
      <c r="D547" s="51" t="s">
        <v>83</v>
      </c>
      <c r="E547" s="30">
        <v>0</v>
      </c>
      <c r="F547" s="30">
        <f t="shared" si="1"/>
        <v>1</v>
      </c>
      <c r="G547" s="30">
        <v>0</v>
      </c>
      <c r="H547" s="30">
        <f t="shared" si="2"/>
        <v>1</v>
      </c>
      <c r="I547" s="30">
        <v>1</v>
      </c>
      <c r="J547" s="30">
        <f t="shared" si="3"/>
        <v>0</v>
      </c>
      <c r="K547" s="30">
        <v>0</v>
      </c>
      <c r="L547" s="30">
        <f t="shared" si="4"/>
        <v>1</v>
      </c>
      <c r="M547" s="52" t="str">
        <f t="shared" si="5"/>
        <v>агрегати не працюють</v>
      </c>
      <c r="O547" s="30" t="str">
        <f t="shared" si="6"/>
        <v/>
      </c>
      <c r="P547" s="30" t="str">
        <f t="shared" si="7"/>
        <v/>
      </c>
      <c r="Q547" s="30" t="str">
        <f t="shared" si="8"/>
        <v/>
      </c>
      <c r="R547" s="30" t="str">
        <f t="shared" si="9"/>
        <v/>
      </c>
      <c r="S547" s="30" t="str">
        <f t="shared" si="10"/>
        <v/>
      </c>
      <c r="T547" s="30" t="str">
        <f t="shared" si="11"/>
        <v/>
      </c>
      <c r="U547" s="30" t="str">
        <f t="shared" si="12"/>
        <v/>
      </c>
    </row>
    <row r="548" spans="2:21" ht="15.75" customHeight="1" x14ac:dyDescent="0.25">
      <c r="B548" s="49" t="s">
        <v>58</v>
      </c>
      <c r="C548" s="50" t="s">
        <v>105</v>
      </c>
      <c r="D548" s="51" t="s">
        <v>60</v>
      </c>
      <c r="E548" s="30">
        <v>573</v>
      </c>
      <c r="F548" s="30">
        <v>1</v>
      </c>
      <c r="G548" s="30">
        <v>37969</v>
      </c>
      <c r="H548" s="30">
        <v>0</v>
      </c>
      <c r="I548" s="30">
        <v>1</v>
      </c>
      <c r="J548" s="30">
        <f t="shared" si="3"/>
        <v>0</v>
      </c>
      <c r="K548" s="30">
        <v>1</v>
      </c>
      <c r="L548" s="30">
        <f t="shared" si="4"/>
        <v>0</v>
      </c>
      <c r="M548" s="52" t="str">
        <f t="shared" si="5"/>
        <v>OK</v>
      </c>
      <c r="O548" s="30" t="str">
        <f t="shared" si="6"/>
        <v/>
      </c>
      <c r="P548" s="30" t="str">
        <f t="shared" si="7"/>
        <v/>
      </c>
      <c r="Q548" s="30">
        <f t="shared" si="8"/>
        <v>573</v>
      </c>
      <c r="R548" s="30">
        <f t="shared" si="9"/>
        <v>37969</v>
      </c>
      <c r="S548" s="30">
        <f t="shared" si="10"/>
        <v>45376.751900000003</v>
      </c>
      <c r="T548" s="30">
        <f t="shared" si="11"/>
        <v>45376.751900000003</v>
      </c>
      <c r="U548" s="30">
        <f t="shared" si="12"/>
        <v>26000878.8387</v>
      </c>
    </row>
    <row r="549" spans="2:21" ht="15.75" customHeight="1" x14ac:dyDescent="0.25">
      <c r="B549" s="49" t="s">
        <v>58</v>
      </c>
      <c r="C549" s="50" t="s">
        <v>105</v>
      </c>
      <c r="D549" s="51" t="s">
        <v>61</v>
      </c>
      <c r="E549" s="30">
        <v>527</v>
      </c>
      <c r="F549" s="30">
        <v>1</v>
      </c>
      <c r="G549" s="30">
        <v>60586</v>
      </c>
      <c r="H549" s="30">
        <v>1</v>
      </c>
      <c r="I549" s="30">
        <v>1</v>
      </c>
      <c r="J549" s="30">
        <f t="shared" si="3"/>
        <v>0</v>
      </c>
      <c r="K549" s="30">
        <v>1</v>
      </c>
      <c r="L549" s="30">
        <f t="shared" si="4"/>
        <v>0</v>
      </c>
      <c r="M549" s="52" t="str">
        <f t="shared" si="5"/>
        <v>OK</v>
      </c>
      <c r="O549" s="30" t="str">
        <f t="shared" si="6"/>
        <v/>
      </c>
      <c r="P549" s="30" t="str">
        <f t="shared" si="7"/>
        <v/>
      </c>
      <c r="Q549" s="30">
        <f t="shared" si="8"/>
        <v>527</v>
      </c>
      <c r="R549" s="30" t="str">
        <f t="shared" si="9"/>
        <v/>
      </c>
      <c r="S549" s="30" t="str">
        <f t="shared" si="10"/>
        <v/>
      </c>
      <c r="T549" s="30">
        <f t="shared" si="11"/>
        <v>60586</v>
      </c>
      <c r="U549" s="30">
        <f t="shared" si="12"/>
        <v>31928822</v>
      </c>
    </row>
    <row r="550" spans="2:21" ht="15.75" customHeight="1" x14ac:dyDescent="0.25">
      <c r="B550" s="49" t="s">
        <v>58</v>
      </c>
      <c r="C550" s="50" t="s">
        <v>105</v>
      </c>
      <c r="D550" s="51" t="s">
        <v>62</v>
      </c>
      <c r="E550" s="30">
        <v>0</v>
      </c>
      <c r="F550" s="30">
        <f t="shared" si="1"/>
        <v>1</v>
      </c>
      <c r="G550" s="30">
        <v>0</v>
      </c>
      <c r="H550" s="30">
        <f t="shared" si="2"/>
        <v>1</v>
      </c>
      <c r="I550" s="30">
        <v>1</v>
      </c>
      <c r="J550" s="30">
        <f t="shared" si="3"/>
        <v>0</v>
      </c>
      <c r="K550" s="30">
        <v>0</v>
      </c>
      <c r="L550" s="30">
        <f t="shared" si="4"/>
        <v>1</v>
      </c>
      <c r="M550" s="52" t="str">
        <f t="shared" si="5"/>
        <v>агрегати не працюють</v>
      </c>
      <c r="O550" s="30" t="str">
        <f t="shared" si="6"/>
        <v/>
      </c>
      <c r="P550" s="30" t="str">
        <f t="shared" si="7"/>
        <v/>
      </c>
      <c r="Q550" s="30" t="str">
        <f t="shared" si="8"/>
        <v/>
      </c>
      <c r="R550" s="30" t="str">
        <f t="shared" si="9"/>
        <v/>
      </c>
      <c r="S550" s="30" t="str">
        <f t="shared" si="10"/>
        <v/>
      </c>
      <c r="T550" s="30" t="str">
        <f t="shared" si="11"/>
        <v/>
      </c>
      <c r="U550" s="30" t="str">
        <f t="shared" si="12"/>
        <v/>
      </c>
    </row>
    <row r="551" spans="2:21" ht="15.75" customHeight="1" x14ac:dyDescent="0.25">
      <c r="B551" s="49" t="s">
        <v>58</v>
      </c>
      <c r="C551" s="50" t="s">
        <v>105</v>
      </c>
      <c r="D551" s="51" t="s">
        <v>63</v>
      </c>
      <c r="E551" s="30">
        <v>0</v>
      </c>
      <c r="F551" s="30">
        <f t="shared" si="1"/>
        <v>1</v>
      </c>
      <c r="G551" s="30">
        <v>0</v>
      </c>
      <c r="H551" s="30">
        <f t="shared" si="2"/>
        <v>1</v>
      </c>
      <c r="I551" s="30">
        <v>1</v>
      </c>
      <c r="J551" s="30">
        <f t="shared" si="3"/>
        <v>0</v>
      </c>
      <c r="K551" s="30">
        <v>0</v>
      </c>
      <c r="L551" s="30">
        <f t="shared" si="4"/>
        <v>1</v>
      </c>
      <c r="M551" s="52" t="str">
        <f t="shared" si="5"/>
        <v>агрегати не працюють</v>
      </c>
      <c r="O551" s="30" t="str">
        <f t="shared" si="6"/>
        <v/>
      </c>
      <c r="P551" s="30" t="str">
        <f t="shared" si="7"/>
        <v/>
      </c>
      <c r="Q551" s="30" t="str">
        <f t="shared" si="8"/>
        <v/>
      </c>
      <c r="R551" s="30" t="str">
        <f t="shared" si="9"/>
        <v/>
      </c>
      <c r="S551" s="30" t="str">
        <f t="shared" si="10"/>
        <v/>
      </c>
      <c r="T551" s="30" t="str">
        <f t="shared" si="11"/>
        <v/>
      </c>
      <c r="U551" s="30" t="str">
        <f t="shared" si="12"/>
        <v/>
      </c>
    </row>
    <row r="552" spans="2:21" ht="15.75" customHeight="1" x14ac:dyDescent="0.25">
      <c r="B552" s="49" t="s">
        <v>58</v>
      </c>
      <c r="C552" s="50" t="s">
        <v>105</v>
      </c>
      <c r="D552" s="51" t="s">
        <v>64</v>
      </c>
      <c r="E552" s="30">
        <v>0</v>
      </c>
      <c r="F552" s="30">
        <f t="shared" si="1"/>
        <v>1</v>
      </c>
      <c r="G552" s="30">
        <v>0</v>
      </c>
      <c r="H552" s="30">
        <f t="shared" si="2"/>
        <v>1</v>
      </c>
      <c r="I552" s="30">
        <v>1</v>
      </c>
      <c r="J552" s="30">
        <f t="shared" si="3"/>
        <v>0</v>
      </c>
      <c r="K552" s="30">
        <v>0</v>
      </c>
      <c r="L552" s="30">
        <f t="shared" si="4"/>
        <v>1</v>
      </c>
      <c r="M552" s="52" t="str">
        <f t="shared" si="5"/>
        <v>агрегати не працюють</v>
      </c>
      <c r="O552" s="30" t="str">
        <f t="shared" si="6"/>
        <v/>
      </c>
      <c r="P552" s="30" t="str">
        <f t="shared" si="7"/>
        <v/>
      </c>
      <c r="Q552" s="30" t="str">
        <f t="shared" si="8"/>
        <v/>
      </c>
      <c r="R552" s="30" t="str">
        <f t="shared" si="9"/>
        <v/>
      </c>
      <c r="S552" s="30" t="str">
        <f t="shared" si="10"/>
        <v/>
      </c>
      <c r="T552" s="30" t="str">
        <f t="shared" si="11"/>
        <v/>
      </c>
      <c r="U552" s="30" t="str">
        <f t="shared" si="12"/>
        <v/>
      </c>
    </row>
    <row r="553" spans="2:21" ht="15.75" customHeight="1" x14ac:dyDescent="0.25">
      <c r="B553" s="49" t="s">
        <v>58</v>
      </c>
      <c r="C553" s="50" t="s">
        <v>105</v>
      </c>
      <c r="D553" s="51" t="s">
        <v>65</v>
      </c>
      <c r="E553" s="30">
        <v>0</v>
      </c>
      <c r="F553" s="30">
        <f t="shared" si="1"/>
        <v>1</v>
      </c>
      <c r="G553" s="30">
        <v>0</v>
      </c>
      <c r="H553" s="30">
        <f t="shared" si="2"/>
        <v>1</v>
      </c>
      <c r="I553" s="30">
        <v>1</v>
      </c>
      <c r="J553" s="30">
        <f t="shared" si="3"/>
        <v>0</v>
      </c>
      <c r="K553" s="30">
        <v>0</v>
      </c>
      <c r="L553" s="30">
        <f t="shared" si="4"/>
        <v>1</v>
      </c>
      <c r="M553" s="52" t="str">
        <f t="shared" si="5"/>
        <v>агрегати не працюють</v>
      </c>
      <c r="O553" s="30" t="str">
        <f t="shared" si="6"/>
        <v/>
      </c>
      <c r="P553" s="30" t="str">
        <f t="shared" si="7"/>
        <v/>
      </c>
      <c r="Q553" s="30" t="str">
        <f t="shared" si="8"/>
        <v/>
      </c>
      <c r="R553" s="30" t="str">
        <f t="shared" si="9"/>
        <v/>
      </c>
      <c r="S553" s="30" t="str">
        <f t="shared" si="10"/>
        <v/>
      </c>
      <c r="T553" s="30" t="str">
        <f t="shared" si="11"/>
        <v/>
      </c>
      <c r="U553" s="30" t="str">
        <f t="shared" si="12"/>
        <v/>
      </c>
    </row>
    <row r="554" spans="2:21" ht="15.75" customHeight="1" x14ac:dyDescent="0.25">
      <c r="B554" s="49" t="s">
        <v>58</v>
      </c>
      <c r="C554" s="50" t="s">
        <v>105</v>
      </c>
      <c r="D554" s="51" t="s">
        <v>66</v>
      </c>
      <c r="E554" s="30">
        <v>0</v>
      </c>
      <c r="F554" s="30">
        <f t="shared" si="1"/>
        <v>1</v>
      </c>
      <c r="G554" s="30">
        <v>0</v>
      </c>
      <c r="H554" s="30">
        <f t="shared" si="2"/>
        <v>1</v>
      </c>
      <c r="I554" s="30">
        <v>1</v>
      </c>
      <c r="J554" s="30">
        <f t="shared" si="3"/>
        <v>0</v>
      </c>
      <c r="K554" s="30">
        <v>0</v>
      </c>
      <c r="L554" s="30">
        <f t="shared" si="4"/>
        <v>1</v>
      </c>
      <c r="M554" s="52" t="str">
        <f t="shared" si="5"/>
        <v>агрегати не працюють</v>
      </c>
      <c r="O554" s="30" t="str">
        <f t="shared" si="6"/>
        <v/>
      </c>
      <c r="P554" s="30" t="str">
        <f t="shared" si="7"/>
        <v/>
      </c>
      <c r="Q554" s="30" t="str">
        <f t="shared" si="8"/>
        <v/>
      </c>
      <c r="R554" s="30" t="str">
        <f t="shared" si="9"/>
        <v/>
      </c>
      <c r="S554" s="30" t="str">
        <f t="shared" si="10"/>
        <v/>
      </c>
      <c r="T554" s="30" t="str">
        <f t="shared" si="11"/>
        <v/>
      </c>
      <c r="U554" s="30" t="str">
        <f t="shared" si="12"/>
        <v/>
      </c>
    </row>
    <row r="555" spans="2:21" ht="15.75" customHeight="1" x14ac:dyDescent="0.25">
      <c r="B555" s="49" t="s">
        <v>58</v>
      </c>
      <c r="C555" s="50" t="s">
        <v>105</v>
      </c>
      <c r="D555" s="51" t="s">
        <v>67</v>
      </c>
      <c r="E555" s="30">
        <v>1749</v>
      </c>
      <c r="F555" s="30">
        <v>0</v>
      </c>
      <c r="G555" s="30">
        <v>98788</v>
      </c>
      <c r="H555" s="30">
        <v>1</v>
      </c>
      <c r="I555" s="30">
        <v>1</v>
      </c>
      <c r="J555" s="30">
        <f t="shared" si="3"/>
        <v>0</v>
      </c>
      <c r="K555" s="30">
        <v>1</v>
      </c>
      <c r="L555" s="30">
        <f t="shared" si="4"/>
        <v>0</v>
      </c>
      <c r="M555" s="52" t="str">
        <f t="shared" si="5"/>
        <v>OK</v>
      </c>
      <c r="O555" s="30">
        <f t="shared" si="6"/>
        <v>1749</v>
      </c>
      <c r="P555" s="30">
        <f t="shared" si="7"/>
        <v>1635.6648</v>
      </c>
      <c r="Q555" s="30">
        <f t="shared" si="8"/>
        <v>1635.6648</v>
      </c>
      <c r="R555" s="30" t="str">
        <f t="shared" si="9"/>
        <v/>
      </c>
      <c r="S555" s="30" t="str">
        <f t="shared" si="10"/>
        <v/>
      </c>
      <c r="T555" s="30">
        <f t="shared" si="11"/>
        <v>98788</v>
      </c>
      <c r="U555" s="30">
        <f t="shared" si="12"/>
        <v>161584054.2624</v>
      </c>
    </row>
    <row r="556" spans="2:21" ht="15.75" customHeight="1" x14ac:dyDescent="0.25">
      <c r="B556" s="49" t="s">
        <v>58</v>
      </c>
      <c r="C556" s="50" t="s">
        <v>105</v>
      </c>
      <c r="D556" s="51" t="s">
        <v>68</v>
      </c>
      <c r="E556" s="30">
        <v>1935</v>
      </c>
      <c r="F556" s="30">
        <v>0</v>
      </c>
      <c r="G556" s="30">
        <v>173344</v>
      </c>
      <c r="H556" s="30">
        <v>0</v>
      </c>
      <c r="I556" s="30">
        <v>1</v>
      </c>
      <c r="J556" s="30">
        <f t="shared" si="3"/>
        <v>0</v>
      </c>
      <c r="K556" s="30">
        <v>1</v>
      </c>
      <c r="L556" s="30">
        <f t="shared" si="4"/>
        <v>0</v>
      </c>
      <c r="M556" s="52" t="str">
        <f t="shared" si="5"/>
        <v>OK</v>
      </c>
      <c r="O556" s="30">
        <f t="shared" si="6"/>
        <v>1935</v>
      </c>
      <c r="P556" s="30">
        <f t="shared" si="7"/>
        <v>1809.6120000000001</v>
      </c>
      <c r="Q556" s="30">
        <f t="shared" si="8"/>
        <v>1809.6120000000001</v>
      </c>
      <c r="R556" s="30">
        <f t="shared" si="9"/>
        <v>173344</v>
      </c>
      <c r="S556" s="30">
        <f t="shared" si="10"/>
        <v>207163.41440000001</v>
      </c>
      <c r="T556" s="30">
        <f t="shared" si="11"/>
        <v>207163.41440000001</v>
      </c>
      <c r="U556" s="30">
        <f t="shared" si="12"/>
        <v>374885400.65921283</v>
      </c>
    </row>
    <row r="557" spans="2:21" ht="15.75" customHeight="1" x14ac:dyDescent="0.25">
      <c r="B557" s="49" t="s">
        <v>58</v>
      </c>
      <c r="C557" s="50" t="s">
        <v>105</v>
      </c>
      <c r="D557" s="51" t="s">
        <v>69</v>
      </c>
      <c r="E557" s="30">
        <v>0</v>
      </c>
      <c r="F557" s="30">
        <f t="shared" si="1"/>
        <v>1</v>
      </c>
      <c r="G557" s="30">
        <v>0</v>
      </c>
      <c r="H557" s="30">
        <f t="shared" si="2"/>
        <v>1</v>
      </c>
      <c r="I557" s="30">
        <v>1</v>
      </c>
      <c r="J557" s="30">
        <f t="shared" si="3"/>
        <v>0</v>
      </c>
      <c r="K557" s="30">
        <v>0</v>
      </c>
      <c r="L557" s="30">
        <f t="shared" si="4"/>
        <v>1</v>
      </c>
      <c r="M557" s="52" t="str">
        <f t="shared" si="5"/>
        <v>агрегати не працюють</v>
      </c>
      <c r="O557" s="30" t="str">
        <f t="shared" si="6"/>
        <v/>
      </c>
      <c r="P557" s="30" t="str">
        <f t="shared" si="7"/>
        <v/>
      </c>
      <c r="Q557" s="30" t="str">
        <f t="shared" si="8"/>
        <v/>
      </c>
      <c r="R557" s="30" t="str">
        <f t="shared" si="9"/>
        <v/>
      </c>
      <c r="S557" s="30" t="str">
        <f t="shared" si="10"/>
        <v/>
      </c>
      <c r="T557" s="30" t="str">
        <f t="shared" si="11"/>
        <v/>
      </c>
      <c r="U557" s="30" t="str">
        <f t="shared" si="12"/>
        <v/>
      </c>
    </row>
    <row r="558" spans="2:21" ht="15.75" customHeight="1" x14ac:dyDescent="0.25">
      <c r="B558" s="49" t="s">
        <v>58</v>
      </c>
      <c r="C558" s="50" t="s">
        <v>105</v>
      </c>
      <c r="D558" s="51" t="s">
        <v>70</v>
      </c>
      <c r="E558" s="30">
        <v>464</v>
      </c>
      <c r="F558" s="30">
        <v>1</v>
      </c>
      <c r="G558" s="30">
        <v>208271</v>
      </c>
      <c r="H558" s="30">
        <v>1</v>
      </c>
      <c r="I558" s="30">
        <v>1</v>
      </c>
      <c r="J558" s="30">
        <f t="shared" si="3"/>
        <v>0</v>
      </c>
      <c r="K558" s="30">
        <v>1</v>
      </c>
      <c r="L558" s="30">
        <f t="shared" si="4"/>
        <v>0</v>
      </c>
      <c r="M558" s="52" t="str">
        <f t="shared" si="5"/>
        <v>OK</v>
      </c>
      <c r="O558" s="30" t="str">
        <f t="shared" si="6"/>
        <v/>
      </c>
      <c r="P558" s="30" t="str">
        <f t="shared" si="7"/>
        <v/>
      </c>
      <c r="Q558" s="30">
        <f t="shared" si="8"/>
        <v>464</v>
      </c>
      <c r="R558" s="30" t="str">
        <f t="shared" si="9"/>
        <v/>
      </c>
      <c r="S558" s="30" t="str">
        <f t="shared" si="10"/>
        <v/>
      </c>
      <c r="T558" s="30">
        <f t="shared" si="11"/>
        <v>208271</v>
      </c>
      <c r="U558" s="30">
        <f t="shared" si="12"/>
        <v>96637744</v>
      </c>
    </row>
    <row r="559" spans="2:21" ht="15.75" customHeight="1" x14ac:dyDescent="0.25">
      <c r="B559" s="49" t="s">
        <v>58</v>
      </c>
      <c r="C559" s="50" t="s">
        <v>105</v>
      </c>
      <c r="D559" s="51" t="s">
        <v>71</v>
      </c>
      <c r="E559" s="30">
        <v>0</v>
      </c>
      <c r="F559" s="30">
        <f t="shared" si="1"/>
        <v>1</v>
      </c>
      <c r="G559" s="30">
        <v>0</v>
      </c>
      <c r="H559" s="30">
        <f t="shared" si="2"/>
        <v>1</v>
      </c>
      <c r="I559" s="30">
        <v>1</v>
      </c>
      <c r="J559" s="30">
        <f t="shared" si="3"/>
        <v>0</v>
      </c>
      <c r="K559" s="30">
        <v>0</v>
      </c>
      <c r="L559" s="30">
        <f t="shared" si="4"/>
        <v>1</v>
      </c>
      <c r="M559" s="52" t="str">
        <f t="shared" si="5"/>
        <v>агрегати не працюють</v>
      </c>
      <c r="O559" s="30" t="str">
        <f t="shared" si="6"/>
        <v/>
      </c>
      <c r="P559" s="30" t="str">
        <f t="shared" si="7"/>
        <v/>
      </c>
      <c r="Q559" s="30" t="str">
        <f t="shared" si="8"/>
        <v/>
      </c>
      <c r="R559" s="30" t="str">
        <f t="shared" si="9"/>
        <v/>
      </c>
      <c r="S559" s="30" t="str">
        <f t="shared" si="10"/>
        <v/>
      </c>
      <c r="T559" s="30" t="str">
        <f t="shared" si="11"/>
        <v/>
      </c>
      <c r="U559" s="30" t="str">
        <f t="shared" si="12"/>
        <v/>
      </c>
    </row>
    <row r="560" spans="2:21" ht="15.75" customHeight="1" x14ac:dyDescent="0.25">
      <c r="B560" s="49" t="s">
        <v>58</v>
      </c>
      <c r="C560" s="50" t="s">
        <v>105</v>
      </c>
      <c r="D560" s="51" t="s">
        <v>72</v>
      </c>
      <c r="E560" s="30">
        <v>958</v>
      </c>
      <c r="F560" s="30">
        <v>1</v>
      </c>
      <c r="G560" s="30">
        <v>34099</v>
      </c>
      <c r="H560" s="30">
        <v>1</v>
      </c>
      <c r="I560" s="30">
        <v>1</v>
      </c>
      <c r="J560" s="30">
        <f t="shared" si="3"/>
        <v>0</v>
      </c>
      <c r="K560" s="30">
        <v>1</v>
      </c>
      <c r="L560" s="30">
        <f t="shared" si="4"/>
        <v>0</v>
      </c>
      <c r="M560" s="52" t="str">
        <f t="shared" si="5"/>
        <v>OK</v>
      </c>
      <c r="O560" s="30" t="str">
        <f t="shared" si="6"/>
        <v/>
      </c>
      <c r="P560" s="30" t="str">
        <f t="shared" si="7"/>
        <v/>
      </c>
      <c r="Q560" s="30">
        <f t="shared" si="8"/>
        <v>958</v>
      </c>
      <c r="R560" s="30" t="str">
        <f t="shared" si="9"/>
        <v/>
      </c>
      <c r="S560" s="30" t="str">
        <f t="shared" si="10"/>
        <v/>
      </c>
      <c r="T560" s="30">
        <f t="shared" si="11"/>
        <v>34099</v>
      </c>
      <c r="U560" s="30">
        <f t="shared" si="12"/>
        <v>32666842</v>
      </c>
    </row>
    <row r="561" spans="2:21" ht="15.75" customHeight="1" x14ac:dyDescent="0.25">
      <c r="B561" s="49" t="s">
        <v>58</v>
      </c>
      <c r="C561" s="50" t="s">
        <v>105</v>
      </c>
      <c r="D561" s="51" t="s">
        <v>73</v>
      </c>
      <c r="E561" s="30">
        <v>0</v>
      </c>
      <c r="F561" s="30">
        <f t="shared" si="1"/>
        <v>1</v>
      </c>
      <c r="G561" s="30">
        <v>0</v>
      </c>
      <c r="H561" s="30">
        <f t="shared" si="2"/>
        <v>1</v>
      </c>
      <c r="I561" s="30">
        <v>1</v>
      </c>
      <c r="J561" s="30">
        <f t="shared" si="3"/>
        <v>0</v>
      </c>
      <c r="K561" s="30">
        <v>0</v>
      </c>
      <c r="L561" s="30">
        <f t="shared" si="4"/>
        <v>1</v>
      </c>
      <c r="M561" s="52" t="str">
        <f t="shared" si="5"/>
        <v>агрегати не працюють</v>
      </c>
      <c r="O561" s="30" t="str">
        <f t="shared" si="6"/>
        <v/>
      </c>
      <c r="P561" s="30" t="str">
        <f t="shared" si="7"/>
        <v/>
      </c>
      <c r="Q561" s="30" t="str">
        <f t="shared" si="8"/>
        <v/>
      </c>
      <c r="R561" s="30" t="str">
        <f t="shared" si="9"/>
        <v/>
      </c>
      <c r="S561" s="30" t="str">
        <f t="shared" si="10"/>
        <v/>
      </c>
      <c r="T561" s="30" t="str">
        <f t="shared" si="11"/>
        <v/>
      </c>
      <c r="U561" s="30" t="str">
        <f t="shared" si="12"/>
        <v/>
      </c>
    </row>
    <row r="562" spans="2:21" ht="15.75" customHeight="1" x14ac:dyDescent="0.25">
      <c r="B562" s="49" t="s">
        <v>58</v>
      </c>
      <c r="C562" s="50" t="s">
        <v>105</v>
      </c>
      <c r="D562" s="51" t="s">
        <v>74</v>
      </c>
      <c r="E562" s="30">
        <v>1002</v>
      </c>
      <c r="F562" s="30">
        <v>0</v>
      </c>
      <c r="G562" s="30">
        <v>146420</v>
      </c>
      <c r="H562" s="30">
        <v>0</v>
      </c>
      <c r="I562" s="30">
        <v>1</v>
      </c>
      <c r="J562" s="30">
        <f t="shared" si="3"/>
        <v>0</v>
      </c>
      <c r="K562" s="30">
        <v>1</v>
      </c>
      <c r="L562" s="30">
        <f t="shared" si="4"/>
        <v>0</v>
      </c>
      <c r="M562" s="52" t="str">
        <f t="shared" si="5"/>
        <v>OK</v>
      </c>
      <c r="O562" s="30">
        <f t="shared" si="6"/>
        <v>1002</v>
      </c>
      <c r="P562" s="30">
        <f t="shared" si="7"/>
        <v>937.07040000000006</v>
      </c>
      <c r="Q562" s="30">
        <f t="shared" si="8"/>
        <v>937.07040000000006</v>
      </c>
      <c r="R562" s="30">
        <f t="shared" si="9"/>
        <v>146420</v>
      </c>
      <c r="S562" s="30">
        <f t="shared" si="10"/>
        <v>174986.54200000002</v>
      </c>
      <c r="T562" s="30">
        <f t="shared" si="11"/>
        <v>174986.54200000002</v>
      </c>
      <c r="U562" s="30">
        <f t="shared" si="12"/>
        <v>163974708.90655681</v>
      </c>
    </row>
    <row r="563" spans="2:21" ht="15.75" customHeight="1" x14ac:dyDescent="0.25">
      <c r="B563" s="49" t="s">
        <v>58</v>
      </c>
      <c r="C563" s="50" t="s">
        <v>105</v>
      </c>
      <c r="D563" s="51" t="s">
        <v>75</v>
      </c>
      <c r="E563" s="30">
        <v>0</v>
      </c>
      <c r="F563" s="30">
        <f t="shared" si="1"/>
        <v>1</v>
      </c>
      <c r="G563" s="30">
        <v>0</v>
      </c>
      <c r="H563" s="30">
        <f t="shared" si="2"/>
        <v>1</v>
      </c>
      <c r="I563" s="30">
        <v>1</v>
      </c>
      <c r="J563" s="30">
        <f t="shared" si="3"/>
        <v>0</v>
      </c>
      <c r="K563" s="30">
        <v>0</v>
      </c>
      <c r="L563" s="30">
        <f t="shared" si="4"/>
        <v>1</v>
      </c>
      <c r="M563" s="52" t="str">
        <f t="shared" si="5"/>
        <v>агрегати не працюють</v>
      </c>
      <c r="O563" s="30" t="str">
        <f t="shared" si="6"/>
        <v/>
      </c>
      <c r="P563" s="30" t="str">
        <f t="shared" si="7"/>
        <v/>
      </c>
      <c r="Q563" s="30" t="str">
        <f t="shared" si="8"/>
        <v/>
      </c>
      <c r="R563" s="30" t="str">
        <f t="shared" si="9"/>
        <v/>
      </c>
      <c r="S563" s="30" t="str">
        <f t="shared" si="10"/>
        <v/>
      </c>
      <c r="T563" s="30" t="str">
        <f t="shared" si="11"/>
        <v/>
      </c>
      <c r="U563" s="30" t="str">
        <f t="shared" si="12"/>
        <v/>
      </c>
    </row>
    <row r="564" spans="2:21" ht="15.75" customHeight="1" x14ac:dyDescent="0.25">
      <c r="B564" s="49" t="s">
        <v>58</v>
      </c>
      <c r="C564" s="50" t="s">
        <v>105</v>
      </c>
      <c r="D564" s="51" t="s">
        <v>76</v>
      </c>
      <c r="E564" s="30">
        <v>1705</v>
      </c>
      <c r="F564" s="30">
        <v>0</v>
      </c>
      <c r="G564" s="30">
        <v>54704</v>
      </c>
      <c r="H564" s="30">
        <v>1</v>
      </c>
      <c r="I564" s="30">
        <v>1</v>
      </c>
      <c r="J564" s="30">
        <f t="shared" si="3"/>
        <v>0</v>
      </c>
      <c r="K564" s="30">
        <v>1</v>
      </c>
      <c r="L564" s="30">
        <f t="shared" si="4"/>
        <v>0</v>
      </c>
      <c r="M564" s="52" t="str">
        <f t="shared" si="5"/>
        <v>OK</v>
      </c>
      <c r="O564" s="30">
        <f t="shared" si="6"/>
        <v>1705</v>
      </c>
      <c r="P564" s="30">
        <f t="shared" si="7"/>
        <v>1594.5160000000001</v>
      </c>
      <c r="Q564" s="30">
        <f t="shared" si="8"/>
        <v>1594.5160000000001</v>
      </c>
      <c r="R564" s="30" t="str">
        <f t="shared" si="9"/>
        <v/>
      </c>
      <c r="S564" s="30" t="str">
        <f t="shared" si="10"/>
        <v/>
      </c>
      <c r="T564" s="30">
        <f t="shared" si="11"/>
        <v>54704</v>
      </c>
      <c r="U564" s="30">
        <f t="shared" si="12"/>
        <v>87226403.263999999</v>
      </c>
    </row>
    <row r="565" spans="2:21" ht="15.75" customHeight="1" x14ac:dyDescent="0.25">
      <c r="B565" s="49" t="s">
        <v>58</v>
      </c>
      <c r="C565" s="50" t="s">
        <v>105</v>
      </c>
      <c r="D565" s="51" t="s">
        <v>77</v>
      </c>
      <c r="E565" s="30">
        <v>0</v>
      </c>
      <c r="F565" s="30">
        <f t="shared" si="1"/>
        <v>1</v>
      </c>
      <c r="G565" s="30">
        <v>0</v>
      </c>
      <c r="H565" s="30">
        <f t="shared" si="2"/>
        <v>1</v>
      </c>
      <c r="I565" s="30">
        <v>1</v>
      </c>
      <c r="J565" s="30">
        <f t="shared" si="3"/>
        <v>0</v>
      </c>
      <c r="K565" s="30">
        <v>0</v>
      </c>
      <c r="L565" s="30">
        <f t="shared" si="4"/>
        <v>1</v>
      </c>
      <c r="M565" s="52" t="str">
        <f t="shared" si="5"/>
        <v>агрегати не працюють</v>
      </c>
      <c r="O565" s="30" t="str">
        <f t="shared" si="6"/>
        <v/>
      </c>
      <c r="P565" s="30" t="str">
        <f t="shared" si="7"/>
        <v/>
      </c>
      <c r="Q565" s="30" t="str">
        <f t="shared" si="8"/>
        <v/>
      </c>
      <c r="R565" s="30" t="str">
        <f t="shared" si="9"/>
        <v/>
      </c>
      <c r="S565" s="30" t="str">
        <f t="shared" si="10"/>
        <v/>
      </c>
      <c r="T565" s="30" t="str">
        <f t="shared" si="11"/>
        <v/>
      </c>
      <c r="U565" s="30" t="str">
        <f t="shared" si="12"/>
        <v/>
      </c>
    </row>
    <row r="566" spans="2:21" ht="15.75" customHeight="1" x14ac:dyDescent="0.25">
      <c r="B566" s="49" t="s">
        <v>58</v>
      </c>
      <c r="C566" s="50" t="s">
        <v>105</v>
      </c>
      <c r="D566" s="51" t="s">
        <v>78</v>
      </c>
      <c r="E566" s="30">
        <v>0</v>
      </c>
      <c r="F566" s="30">
        <f t="shared" si="1"/>
        <v>1</v>
      </c>
      <c r="G566" s="30">
        <v>0</v>
      </c>
      <c r="H566" s="30">
        <f t="shared" si="2"/>
        <v>1</v>
      </c>
      <c r="I566" s="30">
        <v>1</v>
      </c>
      <c r="J566" s="30">
        <f t="shared" si="3"/>
        <v>0</v>
      </c>
      <c r="K566" s="30">
        <v>0</v>
      </c>
      <c r="L566" s="30">
        <f t="shared" si="4"/>
        <v>1</v>
      </c>
      <c r="M566" s="52" t="str">
        <f t="shared" si="5"/>
        <v>агрегати не працюють</v>
      </c>
      <c r="O566" s="30" t="str">
        <f t="shared" si="6"/>
        <v/>
      </c>
      <c r="P566" s="30" t="str">
        <f t="shared" si="7"/>
        <v/>
      </c>
      <c r="Q566" s="30" t="str">
        <f t="shared" si="8"/>
        <v/>
      </c>
      <c r="R566" s="30" t="str">
        <f t="shared" si="9"/>
        <v/>
      </c>
      <c r="S566" s="30" t="str">
        <f t="shared" si="10"/>
        <v/>
      </c>
      <c r="T566" s="30" t="str">
        <f t="shared" si="11"/>
        <v/>
      </c>
      <c r="U566" s="30" t="str">
        <f t="shared" si="12"/>
        <v/>
      </c>
    </row>
    <row r="567" spans="2:21" ht="15.75" customHeight="1" x14ac:dyDescent="0.25">
      <c r="B567" s="49" t="s">
        <v>58</v>
      </c>
      <c r="C567" s="50" t="s">
        <v>105</v>
      </c>
      <c r="D567" s="51" t="s">
        <v>79</v>
      </c>
      <c r="E567" s="30">
        <v>832</v>
      </c>
      <c r="F567" s="30">
        <v>1</v>
      </c>
      <c r="G567" s="30">
        <v>33324</v>
      </c>
      <c r="H567" s="30">
        <v>0</v>
      </c>
      <c r="I567" s="30">
        <v>1</v>
      </c>
      <c r="J567" s="30">
        <f t="shared" si="3"/>
        <v>0</v>
      </c>
      <c r="K567" s="30">
        <v>1</v>
      </c>
      <c r="L567" s="30">
        <f t="shared" si="4"/>
        <v>0</v>
      </c>
      <c r="M567" s="52" t="str">
        <f t="shared" si="5"/>
        <v>OK</v>
      </c>
      <c r="O567" s="30" t="str">
        <f t="shared" si="6"/>
        <v/>
      </c>
      <c r="P567" s="30" t="str">
        <f t="shared" si="7"/>
        <v/>
      </c>
      <c r="Q567" s="30">
        <f t="shared" si="8"/>
        <v>832</v>
      </c>
      <c r="R567" s="30">
        <f t="shared" si="9"/>
        <v>33324</v>
      </c>
      <c r="S567" s="30">
        <f t="shared" si="10"/>
        <v>39825.5124</v>
      </c>
      <c r="T567" s="30">
        <f t="shared" si="11"/>
        <v>39825.5124</v>
      </c>
      <c r="U567" s="30">
        <f t="shared" si="12"/>
        <v>33134826.316799998</v>
      </c>
    </row>
    <row r="568" spans="2:21" ht="15.75" customHeight="1" x14ac:dyDescent="0.25">
      <c r="B568" s="49" t="s">
        <v>58</v>
      </c>
      <c r="C568" s="50" t="s">
        <v>105</v>
      </c>
      <c r="D568" s="51" t="s">
        <v>80</v>
      </c>
      <c r="E568" s="30">
        <v>1748</v>
      </c>
      <c r="F568" s="30">
        <v>0</v>
      </c>
      <c r="G568" s="30">
        <v>261236</v>
      </c>
      <c r="H568" s="30">
        <v>1</v>
      </c>
      <c r="I568" s="30">
        <v>1</v>
      </c>
      <c r="J568" s="30">
        <f t="shared" si="3"/>
        <v>0</v>
      </c>
      <c r="K568" s="30">
        <v>1</v>
      </c>
      <c r="L568" s="30">
        <f t="shared" si="4"/>
        <v>0</v>
      </c>
      <c r="M568" s="52" t="str">
        <f t="shared" si="5"/>
        <v>OK</v>
      </c>
      <c r="O568" s="30">
        <f t="shared" si="6"/>
        <v>1748</v>
      </c>
      <c r="P568" s="30">
        <f t="shared" si="7"/>
        <v>1634.7296000000001</v>
      </c>
      <c r="Q568" s="30">
        <f t="shared" si="8"/>
        <v>1634.7296000000001</v>
      </c>
      <c r="R568" s="30" t="str">
        <f t="shared" si="9"/>
        <v/>
      </c>
      <c r="S568" s="30" t="str">
        <f t="shared" si="10"/>
        <v/>
      </c>
      <c r="T568" s="30">
        <f t="shared" si="11"/>
        <v>261236</v>
      </c>
      <c r="U568" s="30">
        <f t="shared" si="12"/>
        <v>427050221.78560001</v>
      </c>
    </row>
    <row r="569" spans="2:21" ht="15.75" customHeight="1" x14ac:dyDescent="0.25">
      <c r="B569" s="49" t="s">
        <v>58</v>
      </c>
      <c r="C569" s="50" t="s">
        <v>105</v>
      </c>
      <c r="D569" s="51" t="s">
        <v>81</v>
      </c>
      <c r="E569" s="30">
        <v>761</v>
      </c>
      <c r="F569" s="30">
        <v>0</v>
      </c>
      <c r="G569" s="30">
        <v>283659</v>
      </c>
      <c r="H569" s="30">
        <v>0</v>
      </c>
      <c r="I569" s="30">
        <v>1</v>
      </c>
      <c r="J569" s="30">
        <f t="shared" si="3"/>
        <v>0</v>
      </c>
      <c r="K569" s="30">
        <v>1</v>
      </c>
      <c r="L569" s="30">
        <f t="shared" si="4"/>
        <v>0</v>
      </c>
      <c r="M569" s="52" t="str">
        <f t="shared" si="5"/>
        <v>OK</v>
      </c>
      <c r="O569" s="30">
        <f t="shared" si="6"/>
        <v>761</v>
      </c>
      <c r="P569" s="30">
        <f t="shared" si="7"/>
        <v>711.68720000000008</v>
      </c>
      <c r="Q569" s="30">
        <f t="shared" si="8"/>
        <v>711.68720000000008</v>
      </c>
      <c r="R569" s="30">
        <f t="shared" si="9"/>
        <v>283659</v>
      </c>
      <c r="S569" s="30">
        <f t="shared" si="10"/>
        <v>339000.87090000004</v>
      </c>
      <c r="T569" s="30">
        <f t="shared" si="11"/>
        <v>339000.87090000004</v>
      </c>
      <c r="U569" s="30">
        <f t="shared" si="12"/>
        <v>241262580.60838252</v>
      </c>
    </row>
    <row r="570" spans="2:21" ht="15.75" customHeight="1" x14ac:dyDescent="0.25">
      <c r="B570" s="49" t="s">
        <v>58</v>
      </c>
      <c r="C570" s="50" t="s">
        <v>105</v>
      </c>
      <c r="D570" s="51" t="s">
        <v>82</v>
      </c>
      <c r="E570" s="30">
        <v>311</v>
      </c>
      <c r="F570" s="30">
        <v>0</v>
      </c>
      <c r="G570" s="30">
        <v>222502</v>
      </c>
      <c r="H570" s="30">
        <v>0</v>
      </c>
      <c r="I570" s="30">
        <v>1</v>
      </c>
      <c r="J570" s="30">
        <f t="shared" si="3"/>
        <v>0</v>
      </c>
      <c r="K570" s="30">
        <v>1</v>
      </c>
      <c r="L570" s="30">
        <f t="shared" si="4"/>
        <v>0</v>
      </c>
      <c r="M570" s="52" t="str">
        <f t="shared" si="5"/>
        <v>OK</v>
      </c>
      <c r="O570" s="30">
        <f t="shared" si="6"/>
        <v>311</v>
      </c>
      <c r="P570" s="30">
        <f t="shared" si="7"/>
        <v>290.84719999999999</v>
      </c>
      <c r="Q570" s="30">
        <f t="shared" si="8"/>
        <v>290.84719999999999</v>
      </c>
      <c r="R570" s="30">
        <f t="shared" si="9"/>
        <v>222502</v>
      </c>
      <c r="S570" s="30">
        <f t="shared" si="10"/>
        <v>265912.14020000002</v>
      </c>
      <c r="T570" s="30">
        <f t="shared" si="11"/>
        <v>265912.14020000002</v>
      </c>
      <c r="U570" s="30">
        <f t="shared" si="12"/>
        <v>77339801.423177436</v>
      </c>
    </row>
    <row r="571" spans="2:21" ht="15.75" customHeight="1" x14ac:dyDescent="0.25">
      <c r="B571" s="49" t="s">
        <v>58</v>
      </c>
      <c r="C571" s="50" t="s">
        <v>105</v>
      </c>
      <c r="D571" s="51" t="s">
        <v>83</v>
      </c>
      <c r="E571" s="30">
        <v>0</v>
      </c>
      <c r="F571" s="30">
        <f t="shared" si="1"/>
        <v>1</v>
      </c>
      <c r="G571" s="30">
        <v>0</v>
      </c>
      <c r="H571" s="30">
        <f t="shared" si="2"/>
        <v>1</v>
      </c>
      <c r="I571" s="30">
        <v>1</v>
      </c>
      <c r="J571" s="30">
        <f t="shared" si="3"/>
        <v>0</v>
      </c>
      <c r="K571" s="30">
        <v>0</v>
      </c>
      <c r="L571" s="30">
        <f t="shared" si="4"/>
        <v>1</v>
      </c>
      <c r="M571" s="52" t="str">
        <f t="shared" si="5"/>
        <v>агрегати не працюють</v>
      </c>
      <c r="O571" s="30" t="str">
        <f t="shared" si="6"/>
        <v/>
      </c>
      <c r="P571" s="30" t="str">
        <f t="shared" si="7"/>
        <v/>
      </c>
      <c r="Q571" s="30" t="str">
        <f t="shared" si="8"/>
        <v/>
      </c>
      <c r="R571" s="30" t="str">
        <f t="shared" si="9"/>
        <v/>
      </c>
      <c r="S571" s="30" t="str">
        <f t="shared" si="10"/>
        <v/>
      </c>
      <c r="T571" s="30" t="str">
        <f t="shared" si="11"/>
        <v/>
      </c>
      <c r="U571" s="30" t="str">
        <f t="shared" si="12"/>
        <v/>
      </c>
    </row>
    <row r="572" spans="2:21" ht="15.75" customHeight="1" x14ac:dyDescent="0.25">
      <c r="B572" s="49" t="s">
        <v>58</v>
      </c>
      <c r="C572" s="50" t="s">
        <v>106</v>
      </c>
      <c r="D572" s="51" t="s">
        <v>60</v>
      </c>
      <c r="E572" s="30">
        <v>0</v>
      </c>
      <c r="F572" s="30">
        <f t="shared" si="1"/>
        <v>1</v>
      </c>
      <c r="G572" s="30">
        <v>0</v>
      </c>
      <c r="H572" s="30">
        <f t="shared" si="2"/>
        <v>1</v>
      </c>
      <c r="I572" s="30">
        <v>1</v>
      </c>
      <c r="J572" s="30">
        <f t="shared" si="3"/>
        <v>0</v>
      </c>
      <c r="K572" s="30">
        <v>0</v>
      </c>
      <c r="L572" s="30">
        <f t="shared" si="4"/>
        <v>1</v>
      </c>
      <c r="M572" s="52" t="str">
        <f t="shared" si="5"/>
        <v>агрегати не працюють</v>
      </c>
      <c r="O572" s="30" t="str">
        <f t="shared" si="6"/>
        <v/>
      </c>
      <c r="P572" s="30" t="str">
        <f t="shared" si="7"/>
        <v/>
      </c>
      <c r="Q572" s="30" t="str">
        <f t="shared" si="8"/>
        <v/>
      </c>
      <c r="R572" s="30" t="str">
        <f t="shared" si="9"/>
        <v/>
      </c>
      <c r="S572" s="30" t="str">
        <f t="shared" si="10"/>
        <v/>
      </c>
      <c r="T572" s="30" t="str">
        <f t="shared" si="11"/>
        <v/>
      </c>
      <c r="U572" s="30" t="str">
        <f t="shared" si="12"/>
        <v/>
      </c>
    </row>
    <row r="573" spans="2:21" ht="15.75" customHeight="1" x14ac:dyDescent="0.25">
      <c r="B573" s="49" t="s">
        <v>58</v>
      </c>
      <c r="C573" s="50" t="s">
        <v>106</v>
      </c>
      <c r="D573" s="51" t="s">
        <v>61</v>
      </c>
      <c r="E573" s="30">
        <v>0</v>
      </c>
      <c r="F573" s="30">
        <f t="shared" si="1"/>
        <v>1</v>
      </c>
      <c r="G573" s="30">
        <v>0</v>
      </c>
      <c r="H573" s="30">
        <f t="shared" si="2"/>
        <v>1</v>
      </c>
      <c r="I573" s="30">
        <v>1</v>
      </c>
      <c r="J573" s="30">
        <f t="shared" si="3"/>
        <v>0</v>
      </c>
      <c r="K573" s="30">
        <v>0</v>
      </c>
      <c r="L573" s="30">
        <f t="shared" si="4"/>
        <v>1</v>
      </c>
      <c r="M573" s="52" t="str">
        <f t="shared" si="5"/>
        <v>агрегати не працюють</v>
      </c>
      <c r="O573" s="30" t="str">
        <f t="shared" si="6"/>
        <v/>
      </c>
      <c r="P573" s="30" t="str">
        <f t="shared" si="7"/>
        <v/>
      </c>
      <c r="Q573" s="30" t="str">
        <f t="shared" si="8"/>
        <v/>
      </c>
      <c r="R573" s="30" t="str">
        <f t="shared" si="9"/>
        <v/>
      </c>
      <c r="S573" s="30" t="str">
        <f t="shared" si="10"/>
        <v/>
      </c>
      <c r="T573" s="30" t="str">
        <f t="shared" si="11"/>
        <v/>
      </c>
      <c r="U573" s="30" t="str">
        <f t="shared" si="12"/>
        <v/>
      </c>
    </row>
    <row r="574" spans="2:21" ht="15.75" customHeight="1" x14ac:dyDescent="0.25">
      <c r="B574" s="49" t="s">
        <v>58</v>
      </c>
      <c r="C574" s="50" t="s">
        <v>106</v>
      </c>
      <c r="D574" s="51" t="s">
        <v>62</v>
      </c>
      <c r="E574" s="30">
        <v>463</v>
      </c>
      <c r="F574" s="30">
        <v>0</v>
      </c>
      <c r="G574" s="30">
        <v>92180</v>
      </c>
      <c r="H574" s="30">
        <v>1</v>
      </c>
      <c r="I574" s="30">
        <v>1</v>
      </c>
      <c r="J574" s="30">
        <f t="shared" si="3"/>
        <v>0</v>
      </c>
      <c r="K574" s="30">
        <v>1</v>
      </c>
      <c r="L574" s="30">
        <f t="shared" si="4"/>
        <v>0</v>
      </c>
      <c r="M574" s="52" t="str">
        <f t="shared" si="5"/>
        <v>OK</v>
      </c>
      <c r="O574" s="30">
        <f t="shared" si="6"/>
        <v>463</v>
      </c>
      <c r="P574" s="30">
        <f t="shared" si="7"/>
        <v>432.99760000000003</v>
      </c>
      <c r="Q574" s="30">
        <f t="shared" si="8"/>
        <v>432.99760000000003</v>
      </c>
      <c r="R574" s="30" t="str">
        <f t="shared" si="9"/>
        <v/>
      </c>
      <c r="S574" s="30" t="str">
        <f t="shared" si="10"/>
        <v/>
      </c>
      <c r="T574" s="30">
        <f t="shared" si="11"/>
        <v>92180</v>
      </c>
      <c r="U574" s="30">
        <f t="shared" si="12"/>
        <v>39913718.768000007</v>
      </c>
    </row>
    <row r="575" spans="2:21" ht="15.75" customHeight="1" x14ac:dyDescent="0.25">
      <c r="B575" s="49" t="s">
        <v>58</v>
      </c>
      <c r="C575" s="50" t="s">
        <v>106</v>
      </c>
      <c r="D575" s="51" t="s">
        <v>63</v>
      </c>
      <c r="E575" s="30">
        <v>0</v>
      </c>
      <c r="F575" s="30">
        <f t="shared" si="1"/>
        <v>1</v>
      </c>
      <c r="G575" s="30">
        <v>0</v>
      </c>
      <c r="H575" s="30">
        <f t="shared" si="2"/>
        <v>1</v>
      </c>
      <c r="I575" s="30">
        <v>1</v>
      </c>
      <c r="J575" s="30">
        <f t="shared" si="3"/>
        <v>0</v>
      </c>
      <c r="K575" s="30">
        <v>0</v>
      </c>
      <c r="L575" s="30">
        <f t="shared" si="4"/>
        <v>1</v>
      </c>
      <c r="M575" s="52" t="str">
        <f t="shared" si="5"/>
        <v>агрегати не працюють</v>
      </c>
      <c r="O575" s="30" t="str">
        <f t="shared" si="6"/>
        <v/>
      </c>
      <c r="P575" s="30" t="str">
        <f t="shared" si="7"/>
        <v/>
      </c>
      <c r="Q575" s="30" t="str">
        <f t="shared" si="8"/>
        <v/>
      </c>
      <c r="R575" s="30" t="str">
        <f t="shared" si="9"/>
        <v/>
      </c>
      <c r="S575" s="30" t="str">
        <f t="shared" si="10"/>
        <v/>
      </c>
      <c r="T575" s="30" t="str">
        <f t="shared" si="11"/>
        <v/>
      </c>
      <c r="U575" s="30" t="str">
        <f t="shared" si="12"/>
        <v/>
      </c>
    </row>
    <row r="576" spans="2:21" ht="15.75" customHeight="1" x14ac:dyDescent="0.25">
      <c r="B576" s="49" t="s">
        <v>58</v>
      </c>
      <c r="C576" s="50" t="s">
        <v>106</v>
      </c>
      <c r="D576" s="51" t="s">
        <v>64</v>
      </c>
      <c r="E576" s="30">
        <v>0</v>
      </c>
      <c r="F576" s="30">
        <f t="shared" si="1"/>
        <v>1</v>
      </c>
      <c r="G576" s="30">
        <v>0</v>
      </c>
      <c r="H576" s="30">
        <f t="shared" si="2"/>
        <v>1</v>
      </c>
      <c r="I576" s="30">
        <v>1</v>
      </c>
      <c r="J576" s="30">
        <f t="shared" si="3"/>
        <v>0</v>
      </c>
      <c r="K576" s="30">
        <v>0</v>
      </c>
      <c r="L576" s="30">
        <f t="shared" si="4"/>
        <v>1</v>
      </c>
      <c r="M576" s="52" t="str">
        <f t="shared" si="5"/>
        <v>агрегати не працюють</v>
      </c>
      <c r="O576" s="30" t="str">
        <f t="shared" si="6"/>
        <v/>
      </c>
      <c r="P576" s="30" t="str">
        <f t="shared" si="7"/>
        <v/>
      </c>
      <c r="Q576" s="30" t="str">
        <f t="shared" si="8"/>
        <v/>
      </c>
      <c r="R576" s="30" t="str">
        <f t="shared" si="9"/>
        <v/>
      </c>
      <c r="S576" s="30" t="str">
        <f t="shared" si="10"/>
        <v/>
      </c>
      <c r="T576" s="30" t="str">
        <f t="shared" si="11"/>
        <v/>
      </c>
      <c r="U576" s="30" t="str">
        <f t="shared" si="12"/>
        <v/>
      </c>
    </row>
    <row r="577" spans="2:21" ht="15.75" customHeight="1" x14ac:dyDescent="0.25">
      <c r="B577" s="49" t="s">
        <v>58</v>
      </c>
      <c r="C577" s="50" t="s">
        <v>106</v>
      </c>
      <c r="D577" s="51" t="s">
        <v>65</v>
      </c>
      <c r="E577" s="30">
        <v>0</v>
      </c>
      <c r="F577" s="30">
        <f t="shared" si="1"/>
        <v>1</v>
      </c>
      <c r="G577" s="30">
        <v>0</v>
      </c>
      <c r="H577" s="30">
        <f t="shared" si="2"/>
        <v>1</v>
      </c>
      <c r="I577" s="30">
        <v>1</v>
      </c>
      <c r="J577" s="30">
        <f t="shared" si="3"/>
        <v>0</v>
      </c>
      <c r="K577" s="30">
        <v>0</v>
      </c>
      <c r="L577" s="30">
        <f t="shared" si="4"/>
        <v>1</v>
      </c>
      <c r="M577" s="52" t="str">
        <f t="shared" si="5"/>
        <v>агрегати не працюють</v>
      </c>
      <c r="O577" s="30" t="str">
        <f t="shared" si="6"/>
        <v/>
      </c>
      <c r="P577" s="30" t="str">
        <f t="shared" si="7"/>
        <v/>
      </c>
      <c r="Q577" s="30" t="str">
        <f t="shared" si="8"/>
        <v/>
      </c>
      <c r="R577" s="30" t="str">
        <f t="shared" si="9"/>
        <v/>
      </c>
      <c r="S577" s="30" t="str">
        <f t="shared" si="10"/>
        <v/>
      </c>
      <c r="T577" s="30" t="str">
        <f t="shared" si="11"/>
        <v/>
      </c>
      <c r="U577" s="30" t="str">
        <f t="shared" si="12"/>
        <v/>
      </c>
    </row>
    <row r="578" spans="2:21" ht="15.75" customHeight="1" x14ac:dyDescent="0.25">
      <c r="B578" s="49" t="s">
        <v>58</v>
      </c>
      <c r="C578" s="50" t="s">
        <v>106</v>
      </c>
      <c r="D578" s="51" t="s">
        <v>66</v>
      </c>
      <c r="E578" s="30">
        <v>0</v>
      </c>
      <c r="F578" s="30">
        <f t="shared" si="1"/>
        <v>1</v>
      </c>
      <c r="G578" s="30">
        <v>0</v>
      </c>
      <c r="H578" s="30">
        <f t="shared" si="2"/>
        <v>1</v>
      </c>
      <c r="I578" s="30">
        <v>1</v>
      </c>
      <c r="J578" s="30">
        <f t="shared" si="3"/>
        <v>0</v>
      </c>
      <c r="K578" s="30">
        <v>0</v>
      </c>
      <c r="L578" s="30">
        <f t="shared" si="4"/>
        <v>1</v>
      </c>
      <c r="M578" s="52" t="str">
        <f t="shared" si="5"/>
        <v>агрегати не працюють</v>
      </c>
      <c r="O578" s="30" t="str">
        <f t="shared" si="6"/>
        <v/>
      </c>
      <c r="P578" s="30" t="str">
        <f t="shared" si="7"/>
        <v/>
      </c>
      <c r="Q578" s="30" t="str">
        <f t="shared" si="8"/>
        <v/>
      </c>
      <c r="R578" s="30" t="str">
        <f t="shared" si="9"/>
        <v/>
      </c>
      <c r="S578" s="30" t="str">
        <f t="shared" si="10"/>
        <v/>
      </c>
      <c r="T578" s="30" t="str">
        <f t="shared" si="11"/>
        <v/>
      </c>
      <c r="U578" s="30" t="str">
        <f t="shared" si="12"/>
        <v/>
      </c>
    </row>
    <row r="579" spans="2:21" ht="15.75" customHeight="1" x14ac:dyDescent="0.25">
      <c r="B579" s="49" t="s">
        <v>58</v>
      </c>
      <c r="C579" s="50" t="s">
        <v>106</v>
      </c>
      <c r="D579" s="51" t="s">
        <v>67</v>
      </c>
      <c r="E579" s="30">
        <v>1734</v>
      </c>
      <c r="F579" s="30">
        <v>0</v>
      </c>
      <c r="G579" s="30">
        <v>199709</v>
      </c>
      <c r="H579" s="30">
        <v>1</v>
      </c>
      <c r="I579" s="30">
        <v>1</v>
      </c>
      <c r="J579" s="30">
        <f t="shared" si="3"/>
        <v>0</v>
      </c>
      <c r="K579" s="30">
        <v>1</v>
      </c>
      <c r="L579" s="30">
        <f t="shared" si="4"/>
        <v>0</v>
      </c>
      <c r="M579" s="52" t="str">
        <f t="shared" si="5"/>
        <v>OK</v>
      </c>
      <c r="O579" s="30">
        <f t="shared" si="6"/>
        <v>1734</v>
      </c>
      <c r="P579" s="30">
        <f t="shared" si="7"/>
        <v>1621.6368</v>
      </c>
      <c r="Q579" s="30">
        <f t="shared" si="8"/>
        <v>1621.6368</v>
      </c>
      <c r="R579" s="30" t="str">
        <f t="shared" si="9"/>
        <v/>
      </c>
      <c r="S579" s="30" t="str">
        <f t="shared" si="10"/>
        <v/>
      </c>
      <c r="T579" s="30">
        <f t="shared" si="11"/>
        <v>199709</v>
      </c>
      <c r="U579" s="30">
        <f t="shared" si="12"/>
        <v>323855463.69120002</v>
      </c>
    </row>
    <row r="580" spans="2:21" ht="15.75" customHeight="1" x14ac:dyDescent="0.25">
      <c r="B580" s="49" t="s">
        <v>58</v>
      </c>
      <c r="C580" s="50" t="s">
        <v>106</v>
      </c>
      <c r="D580" s="51" t="s">
        <v>68</v>
      </c>
      <c r="E580" s="30">
        <v>1225</v>
      </c>
      <c r="F580" s="30">
        <v>1</v>
      </c>
      <c r="G580" s="30">
        <v>60458</v>
      </c>
      <c r="H580" s="30">
        <v>1</v>
      </c>
      <c r="I580" s="30">
        <v>1</v>
      </c>
      <c r="J580" s="30">
        <f t="shared" si="3"/>
        <v>0</v>
      </c>
      <c r="K580" s="30">
        <v>1</v>
      </c>
      <c r="L580" s="30">
        <f t="shared" si="4"/>
        <v>0</v>
      </c>
      <c r="M580" s="52" t="str">
        <f t="shared" si="5"/>
        <v>OK</v>
      </c>
      <c r="O580" s="30" t="str">
        <f t="shared" si="6"/>
        <v/>
      </c>
      <c r="P580" s="30" t="str">
        <f t="shared" si="7"/>
        <v/>
      </c>
      <c r="Q580" s="30">
        <f t="shared" si="8"/>
        <v>1225</v>
      </c>
      <c r="R580" s="30" t="str">
        <f t="shared" si="9"/>
        <v/>
      </c>
      <c r="S580" s="30" t="str">
        <f t="shared" si="10"/>
        <v/>
      </c>
      <c r="T580" s="30">
        <f t="shared" si="11"/>
        <v>60458</v>
      </c>
      <c r="U580" s="30">
        <f t="shared" si="12"/>
        <v>74061050</v>
      </c>
    </row>
    <row r="581" spans="2:21" ht="15.75" customHeight="1" x14ac:dyDescent="0.25">
      <c r="B581" s="49" t="s">
        <v>58</v>
      </c>
      <c r="C581" s="50" t="s">
        <v>106</v>
      </c>
      <c r="D581" s="51" t="s">
        <v>69</v>
      </c>
      <c r="E581" s="30">
        <v>1762</v>
      </c>
      <c r="F581" s="30">
        <v>1</v>
      </c>
      <c r="G581" s="30">
        <v>294568</v>
      </c>
      <c r="H581" s="30">
        <v>1</v>
      </c>
      <c r="I581" s="30">
        <v>1</v>
      </c>
      <c r="J581" s="30">
        <f t="shared" si="3"/>
        <v>0</v>
      </c>
      <c r="K581" s="30">
        <v>1</v>
      </c>
      <c r="L581" s="30">
        <f t="shared" si="4"/>
        <v>0</v>
      </c>
      <c r="M581" s="52" t="str">
        <f t="shared" si="5"/>
        <v>OK</v>
      </c>
      <c r="O581" s="30" t="str">
        <f t="shared" si="6"/>
        <v/>
      </c>
      <c r="P581" s="30" t="str">
        <f t="shared" si="7"/>
        <v/>
      </c>
      <c r="Q581" s="30">
        <f t="shared" si="8"/>
        <v>1762</v>
      </c>
      <c r="R581" s="30" t="str">
        <f t="shared" si="9"/>
        <v/>
      </c>
      <c r="S581" s="30" t="str">
        <f t="shared" si="10"/>
        <v/>
      </c>
      <c r="T581" s="30">
        <f t="shared" si="11"/>
        <v>294568</v>
      </c>
      <c r="U581" s="30">
        <f t="shared" si="12"/>
        <v>519028816</v>
      </c>
    </row>
    <row r="582" spans="2:21" ht="15.75" customHeight="1" x14ac:dyDescent="0.25">
      <c r="B582" s="49" t="s">
        <v>58</v>
      </c>
      <c r="C582" s="50" t="s">
        <v>106</v>
      </c>
      <c r="D582" s="51" t="s">
        <v>70</v>
      </c>
      <c r="E582" s="30">
        <v>0</v>
      </c>
      <c r="F582" s="30">
        <f t="shared" si="1"/>
        <v>1</v>
      </c>
      <c r="G582" s="30">
        <v>0</v>
      </c>
      <c r="H582" s="30">
        <f t="shared" si="2"/>
        <v>1</v>
      </c>
      <c r="I582" s="30">
        <v>1</v>
      </c>
      <c r="J582" s="30">
        <f t="shared" si="3"/>
        <v>0</v>
      </c>
      <c r="K582" s="30">
        <v>0</v>
      </c>
      <c r="L582" s="30">
        <f t="shared" si="4"/>
        <v>1</v>
      </c>
      <c r="M582" s="52" t="str">
        <f t="shared" si="5"/>
        <v>агрегати не працюють</v>
      </c>
      <c r="O582" s="30" t="str">
        <f t="shared" si="6"/>
        <v/>
      </c>
      <c r="P582" s="30" t="str">
        <f t="shared" si="7"/>
        <v/>
      </c>
      <c r="Q582" s="30" t="str">
        <f t="shared" si="8"/>
        <v/>
      </c>
      <c r="R582" s="30" t="str">
        <f t="shared" si="9"/>
        <v/>
      </c>
      <c r="S582" s="30" t="str">
        <f t="shared" si="10"/>
        <v/>
      </c>
      <c r="T582" s="30" t="str">
        <f t="shared" si="11"/>
        <v/>
      </c>
      <c r="U582" s="30" t="str">
        <f t="shared" si="12"/>
        <v/>
      </c>
    </row>
    <row r="583" spans="2:21" ht="15.75" customHeight="1" x14ac:dyDescent="0.25">
      <c r="B583" s="49" t="s">
        <v>58</v>
      </c>
      <c r="C583" s="50" t="s">
        <v>106</v>
      </c>
      <c r="D583" s="51" t="s">
        <v>71</v>
      </c>
      <c r="E583" s="30">
        <v>643</v>
      </c>
      <c r="F583" s="30">
        <v>1</v>
      </c>
      <c r="G583" s="30">
        <v>212006</v>
      </c>
      <c r="H583" s="30">
        <v>1</v>
      </c>
      <c r="I583" s="30">
        <v>1</v>
      </c>
      <c r="J583" s="30">
        <f t="shared" si="3"/>
        <v>0</v>
      </c>
      <c r="K583" s="30">
        <v>1</v>
      </c>
      <c r="L583" s="30">
        <f t="shared" si="4"/>
        <v>0</v>
      </c>
      <c r="M583" s="52" t="str">
        <f t="shared" si="5"/>
        <v>OK</v>
      </c>
      <c r="O583" s="30" t="str">
        <f t="shared" si="6"/>
        <v/>
      </c>
      <c r="P583" s="30" t="str">
        <f t="shared" si="7"/>
        <v/>
      </c>
      <c r="Q583" s="30">
        <f t="shared" si="8"/>
        <v>643</v>
      </c>
      <c r="R583" s="30" t="str">
        <f t="shared" si="9"/>
        <v/>
      </c>
      <c r="S583" s="30" t="str">
        <f t="shared" si="10"/>
        <v/>
      </c>
      <c r="T583" s="30">
        <f t="shared" si="11"/>
        <v>212006</v>
      </c>
      <c r="U583" s="30">
        <f t="shared" si="12"/>
        <v>136319858</v>
      </c>
    </row>
    <row r="584" spans="2:21" ht="15.75" customHeight="1" x14ac:dyDescent="0.25">
      <c r="B584" s="49" t="s">
        <v>58</v>
      </c>
      <c r="C584" s="50" t="s">
        <v>106</v>
      </c>
      <c r="D584" s="51" t="s">
        <v>72</v>
      </c>
      <c r="E584" s="30">
        <v>0</v>
      </c>
      <c r="F584" s="30">
        <f t="shared" si="1"/>
        <v>1</v>
      </c>
      <c r="G584" s="30">
        <v>0</v>
      </c>
      <c r="H584" s="30">
        <f t="shared" si="2"/>
        <v>1</v>
      </c>
      <c r="I584" s="30">
        <v>1</v>
      </c>
      <c r="J584" s="30">
        <f t="shared" si="3"/>
        <v>0</v>
      </c>
      <c r="K584" s="30">
        <v>0</v>
      </c>
      <c r="L584" s="30">
        <f t="shared" si="4"/>
        <v>1</v>
      </c>
      <c r="M584" s="52" t="str">
        <f t="shared" si="5"/>
        <v>агрегати не працюють</v>
      </c>
      <c r="O584" s="30" t="str">
        <f t="shared" si="6"/>
        <v/>
      </c>
      <c r="P584" s="30" t="str">
        <f t="shared" si="7"/>
        <v/>
      </c>
      <c r="Q584" s="30" t="str">
        <f t="shared" si="8"/>
        <v/>
      </c>
      <c r="R584" s="30" t="str">
        <f t="shared" si="9"/>
        <v/>
      </c>
      <c r="S584" s="30" t="str">
        <f t="shared" si="10"/>
        <v/>
      </c>
      <c r="T584" s="30" t="str">
        <f t="shared" si="11"/>
        <v/>
      </c>
      <c r="U584" s="30" t="str">
        <f t="shared" si="12"/>
        <v/>
      </c>
    </row>
    <row r="585" spans="2:21" ht="15.75" customHeight="1" x14ac:dyDescent="0.25">
      <c r="B585" s="49" t="s">
        <v>58</v>
      </c>
      <c r="C585" s="50" t="s">
        <v>106</v>
      </c>
      <c r="D585" s="51" t="s">
        <v>73</v>
      </c>
      <c r="E585" s="30">
        <v>0</v>
      </c>
      <c r="F585" s="30">
        <f t="shared" si="1"/>
        <v>1</v>
      </c>
      <c r="G585" s="30">
        <v>0</v>
      </c>
      <c r="H585" s="30">
        <f t="shared" si="2"/>
        <v>1</v>
      </c>
      <c r="I585" s="30">
        <v>1</v>
      </c>
      <c r="J585" s="30">
        <f t="shared" si="3"/>
        <v>0</v>
      </c>
      <c r="K585" s="30">
        <v>0</v>
      </c>
      <c r="L585" s="30">
        <f t="shared" si="4"/>
        <v>1</v>
      </c>
      <c r="M585" s="52" t="str">
        <f t="shared" si="5"/>
        <v>агрегати не працюють</v>
      </c>
      <c r="O585" s="30" t="str">
        <f t="shared" si="6"/>
        <v/>
      </c>
      <c r="P585" s="30" t="str">
        <f t="shared" si="7"/>
        <v/>
      </c>
      <c r="Q585" s="30" t="str">
        <f t="shared" si="8"/>
        <v/>
      </c>
      <c r="R585" s="30" t="str">
        <f t="shared" si="9"/>
        <v/>
      </c>
      <c r="S585" s="30" t="str">
        <f t="shared" si="10"/>
        <v/>
      </c>
      <c r="T585" s="30" t="str">
        <f t="shared" si="11"/>
        <v/>
      </c>
      <c r="U585" s="30" t="str">
        <f t="shared" si="12"/>
        <v/>
      </c>
    </row>
    <row r="586" spans="2:21" ht="15.75" customHeight="1" x14ac:dyDescent="0.25">
      <c r="B586" s="49" t="s">
        <v>58</v>
      </c>
      <c r="C586" s="50" t="s">
        <v>106</v>
      </c>
      <c r="D586" s="51" t="s">
        <v>74</v>
      </c>
      <c r="E586" s="30">
        <v>1140</v>
      </c>
      <c r="F586" s="30">
        <v>1</v>
      </c>
      <c r="G586" s="30">
        <v>158828</v>
      </c>
      <c r="H586" s="30">
        <v>0</v>
      </c>
      <c r="I586" s="30">
        <v>1</v>
      </c>
      <c r="J586" s="30">
        <f t="shared" si="3"/>
        <v>0</v>
      </c>
      <c r="K586" s="30">
        <v>1</v>
      </c>
      <c r="L586" s="30">
        <f t="shared" si="4"/>
        <v>0</v>
      </c>
      <c r="M586" s="52" t="str">
        <f t="shared" si="5"/>
        <v>OK</v>
      </c>
      <c r="O586" s="30" t="str">
        <f t="shared" si="6"/>
        <v/>
      </c>
      <c r="P586" s="30" t="str">
        <f t="shared" si="7"/>
        <v/>
      </c>
      <c r="Q586" s="30">
        <f t="shared" si="8"/>
        <v>1140</v>
      </c>
      <c r="R586" s="30">
        <f t="shared" si="9"/>
        <v>158828</v>
      </c>
      <c r="S586" s="30">
        <f t="shared" si="10"/>
        <v>189815.34280000001</v>
      </c>
      <c r="T586" s="30">
        <f t="shared" si="11"/>
        <v>189815.34280000001</v>
      </c>
      <c r="U586" s="30">
        <f t="shared" si="12"/>
        <v>216389490.79200003</v>
      </c>
    </row>
    <row r="587" spans="2:21" ht="15.75" customHeight="1" x14ac:dyDescent="0.25">
      <c r="B587" s="49" t="s">
        <v>58</v>
      </c>
      <c r="C587" s="50" t="s">
        <v>106</v>
      </c>
      <c r="D587" s="51" t="s">
        <v>75</v>
      </c>
      <c r="E587" s="30">
        <v>0</v>
      </c>
      <c r="F587" s="30">
        <f t="shared" si="1"/>
        <v>1</v>
      </c>
      <c r="G587" s="30">
        <v>0</v>
      </c>
      <c r="H587" s="30">
        <f t="shared" si="2"/>
        <v>1</v>
      </c>
      <c r="I587" s="30">
        <v>1</v>
      </c>
      <c r="J587" s="30">
        <f t="shared" si="3"/>
        <v>0</v>
      </c>
      <c r="K587" s="30">
        <v>0</v>
      </c>
      <c r="L587" s="30">
        <f t="shared" si="4"/>
        <v>1</v>
      </c>
      <c r="M587" s="52" t="str">
        <f t="shared" si="5"/>
        <v>агрегати не працюють</v>
      </c>
      <c r="O587" s="30" t="str">
        <f t="shared" si="6"/>
        <v/>
      </c>
      <c r="P587" s="30" t="str">
        <f t="shared" si="7"/>
        <v/>
      </c>
      <c r="Q587" s="30" t="str">
        <f t="shared" si="8"/>
        <v/>
      </c>
      <c r="R587" s="30" t="str">
        <f t="shared" si="9"/>
        <v/>
      </c>
      <c r="S587" s="30" t="str">
        <f t="shared" si="10"/>
        <v/>
      </c>
      <c r="T587" s="30" t="str">
        <f t="shared" si="11"/>
        <v/>
      </c>
      <c r="U587" s="30" t="str">
        <f t="shared" si="12"/>
        <v/>
      </c>
    </row>
    <row r="588" spans="2:21" ht="15.75" customHeight="1" x14ac:dyDescent="0.25">
      <c r="B588" s="49" t="s">
        <v>58</v>
      </c>
      <c r="C588" s="50" t="s">
        <v>106</v>
      </c>
      <c r="D588" s="51" t="s">
        <v>76</v>
      </c>
      <c r="E588" s="30">
        <v>1728</v>
      </c>
      <c r="F588" s="30">
        <v>0</v>
      </c>
      <c r="G588" s="30">
        <v>284808</v>
      </c>
      <c r="H588" s="30">
        <v>1</v>
      </c>
      <c r="I588" s="30">
        <v>1</v>
      </c>
      <c r="J588" s="30">
        <f t="shared" si="3"/>
        <v>0</v>
      </c>
      <c r="K588" s="30">
        <v>1</v>
      </c>
      <c r="L588" s="30">
        <f t="shared" si="4"/>
        <v>0</v>
      </c>
      <c r="M588" s="52" t="str">
        <f t="shared" si="5"/>
        <v>OK</v>
      </c>
      <c r="O588" s="30">
        <f t="shared" si="6"/>
        <v>1728</v>
      </c>
      <c r="P588" s="30">
        <f t="shared" si="7"/>
        <v>1616.0255999999999</v>
      </c>
      <c r="Q588" s="30">
        <f t="shared" si="8"/>
        <v>1616.0255999999999</v>
      </c>
      <c r="R588" s="30" t="str">
        <f t="shared" si="9"/>
        <v/>
      </c>
      <c r="S588" s="30" t="str">
        <f t="shared" si="10"/>
        <v/>
      </c>
      <c r="T588" s="30">
        <f t="shared" si="11"/>
        <v>284808</v>
      </c>
      <c r="U588" s="30">
        <f t="shared" si="12"/>
        <v>460257019.0848</v>
      </c>
    </row>
    <row r="589" spans="2:21" ht="15.75" customHeight="1" x14ac:dyDescent="0.25">
      <c r="B589" s="49" t="s">
        <v>58</v>
      </c>
      <c r="C589" s="50" t="s">
        <v>106</v>
      </c>
      <c r="D589" s="51" t="s">
        <v>77</v>
      </c>
      <c r="E589" s="30">
        <v>0</v>
      </c>
      <c r="F589" s="30">
        <f t="shared" si="1"/>
        <v>1</v>
      </c>
      <c r="G589" s="30">
        <v>0</v>
      </c>
      <c r="H589" s="30">
        <f t="shared" si="2"/>
        <v>1</v>
      </c>
      <c r="I589" s="30">
        <v>1</v>
      </c>
      <c r="J589" s="30">
        <f t="shared" si="3"/>
        <v>0</v>
      </c>
      <c r="K589" s="30">
        <v>0</v>
      </c>
      <c r="L589" s="30">
        <f t="shared" si="4"/>
        <v>1</v>
      </c>
      <c r="M589" s="52" t="str">
        <f t="shared" si="5"/>
        <v>агрегати не працюють</v>
      </c>
      <c r="O589" s="30" t="str">
        <f t="shared" si="6"/>
        <v/>
      </c>
      <c r="P589" s="30" t="str">
        <f t="shared" si="7"/>
        <v/>
      </c>
      <c r="Q589" s="30" t="str">
        <f t="shared" si="8"/>
        <v/>
      </c>
      <c r="R589" s="30" t="str">
        <f t="shared" si="9"/>
        <v/>
      </c>
      <c r="S589" s="30" t="str">
        <f t="shared" si="10"/>
        <v/>
      </c>
      <c r="T589" s="30" t="str">
        <f t="shared" si="11"/>
        <v/>
      </c>
      <c r="U589" s="30" t="str">
        <f t="shared" si="12"/>
        <v/>
      </c>
    </row>
    <row r="590" spans="2:21" ht="15.75" customHeight="1" x14ac:dyDescent="0.25">
      <c r="B590" s="49" t="s">
        <v>58</v>
      </c>
      <c r="C590" s="50" t="s">
        <v>106</v>
      </c>
      <c r="D590" s="51" t="s">
        <v>78</v>
      </c>
      <c r="E590" s="30">
        <v>0</v>
      </c>
      <c r="F590" s="30">
        <f t="shared" si="1"/>
        <v>1</v>
      </c>
      <c r="G590" s="30">
        <v>0</v>
      </c>
      <c r="H590" s="30">
        <f t="shared" si="2"/>
        <v>1</v>
      </c>
      <c r="I590" s="30">
        <v>1</v>
      </c>
      <c r="J590" s="30">
        <f t="shared" si="3"/>
        <v>0</v>
      </c>
      <c r="K590" s="30">
        <v>0</v>
      </c>
      <c r="L590" s="30">
        <f t="shared" si="4"/>
        <v>1</v>
      </c>
      <c r="M590" s="52" t="str">
        <f t="shared" si="5"/>
        <v>агрегати не працюють</v>
      </c>
      <c r="O590" s="30" t="str">
        <f t="shared" si="6"/>
        <v/>
      </c>
      <c r="P590" s="30" t="str">
        <f t="shared" si="7"/>
        <v/>
      </c>
      <c r="Q590" s="30" t="str">
        <f t="shared" si="8"/>
        <v/>
      </c>
      <c r="R590" s="30" t="str">
        <f t="shared" si="9"/>
        <v/>
      </c>
      <c r="S590" s="30" t="str">
        <f t="shared" si="10"/>
        <v/>
      </c>
      <c r="T590" s="30" t="str">
        <f t="shared" si="11"/>
        <v/>
      </c>
      <c r="U590" s="30" t="str">
        <f t="shared" si="12"/>
        <v/>
      </c>
    </row>
    <row r="591" spans="2:21" ht="15.75" customHeight="1" x14ac:dyDescent="0.25">
      <c r="B591" s="49" t="s">
        <v>58</v>
      </c>
      <c r="C591" s="50" t="s">
        <v>106</v>
      </c>
      <c r="D591" s="51" t="s">
        <v>79</v>
      </c>
      <c r="E591" s="30">
        <v>614</v>
      </c>
      <c r="F591" s="30">
        <v>0</v>
      </c>
      <c r="G591" s="30">
        <v>280995</v>
      </c>
      <c r="H591" s="30">
        <v>1</v>
      </c>
      <c r="I591" s="30">
        <v>1</v>
      </c>
      <c r="J591" s="30">
        <f t="shared" si="3"/>
        <v>0</v>
      </c>
      <c r="K591" s="30">
        <v>1</v>
      </c>
      <c r="L591" s="30">
        <f t="shared" si="4"/>
        <v>0</v>
      </c>
      <c r="M591" s="52" t="str">
        <f t="shared" si="5"/>
        <v>OK</v>
      </c>
      <c r="O591" s="30">
        <f t="shared" si="6"/>
        <v>614</v>
      </c>
      <c r="P591" s="30">
        <f t="shared" si="7"/>
        <v>574.21280000000002</v>
      </c>
      <c r="Q591" s="30">
        <f t="shared" si="8"/>
        <v>574.21280000000002</v>
      </c>
      <c r="R591" s="30" t="str">
        <f t="shared" si="9"/>
        <v/>
      </c>
      <c r="S591" s="30" t="str">
        <f t="shared" si="10"/>
        <v/>
      </c>
      <c r="T591" s="30">
        <f t="shared" si="11"/>
        <v>280995</v>
      </c>
      <c r="U591" s="30">
        <f t="shared" si="12"/>
        <v>161350925.736</v>
      </c>
    </row>
    <row r="592" spans="2:21" ht="15.75" customHeight="1" x14ac:dyDescent="0.25">
      <c r="B592" s="49" t="s">
        <v>58</v>
      </c>
      <c r="C592" s="50" t="s">
        <v>106</v>
      </c>
      <c r="D592" s="51" t="s">
        <v>80</v>
      </c>
      <c r="E592" s="30">
        <v>1951</v>
      </c>
      <c r="F592" s="30">
        <v>1</v>
      </c>
      <c r="G592" s="30">
        <v>114369</v>
      </c>
      <c r="H592" s="30">
        <v>1</v>
      </c>
      <c r="I592" s="30">
        <v>1</v>
      </c>
      <c r="J592" s="30">
        <f t="shared" si="3"/>
        <v>0</v>
      </c>
      <c r="K592" s="30">
        <v>1</v>
      </c>
      <c r="L592" s="30">
        <f t="shared" si="4"/>
        <v>0</v>
      </c>
      <c r="M592" s="52" t="str">
        <f t="shared" si="5"/>
        <v>OK</v>
      </c>
      <c r="O592" s="30" t="str">
        <f t="shared" si="6"/>
        <v/>
      </c>
      <c r="P592" s="30" t="str">
        <f t="shared" si="7"/>
        <v/>
      </c>
      <c r="Q592" s="30">
        <f t="shared" si="8"/>
        <v>1951</v>
      </c>
      <c r="R592" s="30" t="str">
        <f t="shared" si="9"/>
        <v/>
      </c>
      <c r="S592" s="30" t="str">
        <f t="shared" si="10"/>
        <v/>
      </c>
      <c r="T592" s="30">
        <f t="shared" si="11"/>
        <v>114369</v>
      </c>
      <c r="U592" s="30">
        <f t="shared" si="12"/>
        <v>223133919</v>
      </c>
    </row>
    <row r="593" spans="2:21" ht="15.75" customHeight="1" x14ac:dyDescent="0.25">
      <c r="B593" s="49" t="s">
        <v>58</v>
      </c>
      <c r="C593" s="50" t="s">
        <v>106</v>
      </c>
      <c r="D593" s="51" t="s">
        <v>81</v>
      </c>
      <c r="E593" s="30">
        <v>1727</v>
      </c>
      <c r="F593" s="30">
        <v>1</v>
      </c>
      <c r="G593" s="30">
        <v>120609</v>
      </c>
      <c r="H593" s="30">
        <v>1</v>
      </c>
      <c r="I593" s="30">
        <v>1</v>
      </c>
      <c r="J593" s="30">
        <f t="shared" si="3"/>
        <v>0</v>
      </c>
      <c r="K593" s="30">
        <v>1</v>
      </c>
      <c r="L593" s="30">
        <f t="shared" si="4"/>
        <v>0</v>
      </c>
      <c r="M593" s="52" t="str">
        <f t="shared" si="5"/>
        <v>OK</v>
      </c>
      <c r="O593" s="30" t="str">
        <f t="shared" si="6"/>
        <v/>
      </c>
      <c r="P593" s="30" t="str">
        <f t="shared" si="7"/>
        <v/>
      </c>
      <c r="Q593" s="30">
        <f t="shared" si="8"/>
        <v>1727</v>
      </c>
      <c r="R593" s="30" t="str">
        <f t="shared" si="9"/>
        <v/>
      </c>
      <c r="S593" s="30" t="str">
        <f t="shared" si="10"/>
        <v/>
      </c>
      <c r="T593" s="30">
        <f t="shared" si="11"/>
        <v>120609</v>
      </c>
      <c r="U593" s="30">
        <f t="shared" si="12"/>
        <v>208291743</v>
      </c>
    </row>
    <row r="594" spans="2:21" ht="15.75" customHeight="1" x14ac:dyDescent="0.25">
      <c r="B594" s="49" t="s">
        <v>58</v>
      </c>
      <c r="C594" s="50" t="s">
        <v>106</v>
      </c>
      <c r="D594" s="51" t="s">
        <v>82</v>
      </c>
      <c r="E594" s="30">
        <v>0</v>
      </c>
      <c r="F594" s="30">
        <f t="shared" si="1"/>
        <v>1</v>
      </c>
      <c r="G594" s="30">
        <v>0</v>
      </c>
      <c r="H594" s="30">
        <f t="shared" si="2"/>
        <v>1</v>
      </c>
      <c r="I594" s="30">
        <v>1</v>
      </c>
      <c r="J594" s="30">
        <f t="shared" si="3"/>
        <v>0</v>
      </c>
      <c r="K594" s="30">
        <v>0</v>
      </c>
      <c r="L594" s="30">
        <f t="shared" si="4"/>
        <v>1</v>
      </c>
      <c r="M594" s="52" t="str">
        <f t="shared" si="5"/>
        <v>агрегати не працюють</v>
      </c>
      <c r="O594" s="30" t="str">
        <f t="shared" si="6"/>
        <v/>
      </c>
      <c r="P594" s="30" t="str">
        <f t="shared" si="7"/>
        <v/>
      </c>
      <c r="Q594" s="30" t="str">
        <f t="shared" si="8"/>
        <v/>
      </c>
      <c r="R594" s="30" t="str">
        <f t="shared" si="9"/>
        <v/>
      </c>
      <c r="S594" s="30" t="str">
        <f t="shared" si="10"/>
        <v/>
      </c>
      <c r="T594" s="30" t="str">
        <f t="shared" si="11"/>
        <v/>
      </c>
      <c r="U594" s="30" t="str">
        <f t="shared" si="12"/>
        <v/>
      </c>
    </row>
    <row r="595" spans="2:21" ht="15.75" customHeight="1" x14ac:dyDescent="0.25">
      <c r="B595" s="49" t="s">
        <v>58</v>
      </c>
      <c r="C595" s="50" t="s">
        <v>106</v>
      </c>
      <c r="D595" s="51" t="s">
        <v>83</v>
      </c>
      <c r="E595" s="30">
        <v>422</v>
      </c>
      <c r="F595" s="30">
        <v>1</v>
      </c>
      <c r="G595" s="30">
        <v>46831</v>
      </c>
      <c r="H595" s="30">
        <v>1</v>
      </c>
      <c r="I595" s="30">
        <v>1</v>
      </c>
      <c r="J595" s="30">
        <f t="shared" si="3"/>
        <v>0</v>
      </c>
      <c r="K595" s="30">
        <v>1</v>
      </c>
      <c r="L595" s="30">
        <f t="shared" si="4"/>
        <v>0</v>
      </c>
      <c r="M595" s="52" t="str">
        <f t="shared" si="5"/>
        <v>OK</v>
      </c>
      <c r="O595" s="30" t="str">
        <f t="shared" si="6"/>
        <v/>
      </c>
      <c r="P595" s="30" t="str">
        <f t="shared" si="7"/>
        <v/>
      </c>
      <c r="Q595" s="30">
        <f t="shared" si="8"/>
        <v>422</v>
      </c>
      <c r="R595" s="30" t="str">
        <f t="shared" si="9"/>
        <v/>
      </c>
      <c r="S595" s="30" t="str">
        <f t="shared" si="10"/>
        <v/>
      </c>
      <c r="T595" s="30">
        <f t="shared" si="11"/>
        <v>46831</v>
      </c>
      <c r="U595" s="30">
        <f t="shared" si="12"/>
        <v>19762682</v>
      </c>
    </row>
    <row r="596" spans="2:21" ht="15.75" customHeight="1" x14ac:dyDescent="0.25">
      <c r="B596" s="49" t="s">
        <v>58</v>
      </c>
      <c r="C596" s="50" t="s">
        <v>107</v>
      </c>
      <c r="D596" s="51" t="s">
        <v>60</v>
      </c>
      <c r="E596" s="30">
        <v>1394</v>
      </c>
      <c r="F596" s="30">
        <v>0</v>
      </c>
      <c r="G596" s="30">
        <v>56347</v>
      </c>
      <c r="H596" s="30">
        <v>1</v>
      </c>
      <c r="I596" s="30">
        <v>1</v>
      </c>
      <c r="J596" s="30">
        <f t="shared" si="3"/>
        <v>0</v>
      </c>
      <c r="K596" s="30">
        <v>1</v>
      </c>
      <c r="L596" s="30">
        <f t="shared" si="4"/>
        <v>0</v>
      </c>
      <c r="M596" s="52" t="str">
        <f t="shared" si="5"/>
        <v>OK</v>
      </c>
      <c r="O596" s="30">
        <f t="shared" si="6"/>
        <v>1394</v>
      </c>
      <c r="P596" s="30">
        <f t="shared" si="7"/>
        <v>1303.6688000000001</v>
      </c>
      <c r="Q596" s="30">
        <f t="shared" si="8"/>
        <v>1303.6688000000001</v>
      </c>
      <c r="R596" s="30" t="str">
        <f t="shared" si="9"/>
        <v/>
      </c>
      <c r="S596" s="30" t="str">
        <f t="shared" si="10"/>
        <v/>
      </c>
      <c r="T596" s="30">
        <f t="shared" si="11"/>
        <v>56347</v>
      </c>
      <c r="U596" s="30">
        <f t="shared" si="12"/>
        <v>73457825.873600006</v>
      </c>
    </row>
    <row r="597" spans="2:21" ht="15.75" customHeight="1" x14ac:dyDescent="0.25">
      <c r="B597" s="49" t="s">
        <v>58</v>
      </c>
      <c r="C597" s="50" t="s">
        <v>107</v>
      </c>
      <c r="D597" s="51" t="s">
        <v>61</v>
      </c>
      <c r="E597" s="30">
        <v>0</v>
      </c>
      <c r="F597" s="30">
        <f t="shared" si="1"/>
        <v>1</v>
      </c>
      <c r="G597" s="30">
        <v>0</v>
      </c>
      <c r="H597" s="30">
        <f t="shared" si="2"/>
        <v>1</v>
      </c>
      <c r="I597" s="30">
        <v>1</v>
      </c>
      <c r="J597" s="30">
        <f t="shared" si="3"/>
        <v>0</v>
      </c>
      <c r="K597" s="30">
        <v>0</v>
      </c>
      <c r="L597" s="30">
        <f t="shared" si="4"/>
        <v>1</v>
      </c>
      <c r="M597" s="52" t="str">
        <f t="shared" si="5"/>
        <v>агрегати не працюють</v>
      </c>
      <c r="O597" s="30" t="str">
        <f t="shared" si="6"/>
        <v/>
      </c>
      <c r="P597" s="30" t="str">
        <f t="shared" si="7"/>
        <v/>
      </c>
      <c r="Q597" s="30" t="str">
        <f t="shared" si="8"/>
        <v/>
      </c>
      <c r="R597" s="30" t="str">
        <f t="shared" si="9"/>
        <v/>
      </c>
      <c r="S597" s="30" t="str">
        <f t="shared" si="10"/>
        <v/>
      </c>
      <c r="T597" s="30" t="str">
        <f t="shared" si="11"/>
        <v/>
      </c>
      <c r="U597" s="30" t="str">
        <f t="shared" si="12"/>
        <v/>
      </c>
    </row>
    <row r="598" spans="2:21" ht="15.75" customHeight="1" x14ac:dyDescent="0.25">
      <c r="B598" s="49" t="s">
        <v>58</v>
      </c>
      <c r="C598" s="50" t="s">
        <v>107</v>
      </c>
      <c r="D598" s="51" t="s">
        <v>62</v>
      </c>
      <c r="E598" s="30">
        <v>0</v>
      </c>
      <c r="F598" s="30">
        <f t="shared" si="1"/>
        <v>1</v>
      </c>
      <c r="G598" s="30">
        <v>0</v>
      </c>
      <c r="H598" s="30">
        <f t="shared" si="2"/>
        <v>1</v>
      </c>
      <c r="I598" s="30">
        <v>1</v>
      </c>
      <c r="J598" s="30">
        <f t="shared" si="3"/>
        <v>0</v>
      </c>
      <c r="K598" s="30">
        <v>0</v>
      </c>
      <c r="L598" s="30">
        <f t="shared" si="4"/>
        <v>1</v>
      </c>
      <c r="M598" s="52" t="str">
        <f t="shared" si="5"/>
        <v>агрегати не працюють</v>
      </c>
      <c r="O598" s="30" t="str">
        <f t="shared" si="6"/>
        <v/>
      </c>
      <c r="P598" s="30" t="str">
        <f t="shared" si="7"/>
        <v/>
      </c>
      <c r="Q598" s="30" t="str">
        <f t="shared" si="8"/>
        <v/>
      </c>
      <c r="R598" s="30" t="str">
        <f t="shared" si="9"/>
        <v/>
      </c>
      <c r="S598" s="30" t="str">
        <f t="shared" si="10"/>
        <v/>
      </c>
      <c r="T598" s="30" t="str">
        <f t="shared" si="11"/>
        <v/>
      </c>
      <c r="U598" s="30" t="str">
        <f t="shared" si="12"/>
        <v/>
      </c>
    </row>
    <row r="599" spans="2:21" ht="15.75" customHeight="1" x14ac:dyDescent="0.25">
      <c r="B599" s="49" t="s">
        <v>58</v>
      </c>
      <c r="C599" s="50" t="s">
        <v>107</v>
      </c>
      <c r="D599" s="51" t="s">
        <v>63</v>
      </c>
      <c r="E599" s="30">
        <v>1708</v>
      </c>
      <c r="F599" s="30">
        <v>1</v>
      </c>
      <c r="G599" s="30">
        <v>253746</v>
      </c>
      <c r="H599" s="30">
        <v>1</v>
      </c>
      <c r="I599" s="30">
        <v>1</v>
      </c>
      <c r="J599" s="30">
        <f t="shared" si="3"/>
        <v>0</v>
      </c>
      <c r="K599" s="30">
        <v>1</v>
      </c>
      <c r="L599" s="30">
        <f t="shared" si="4"/>
        <v>0</v>
      </c>
      <c r="M599" s="52" t="str">
        <f t="shared" si="5"/>
        <v>OK</v>
      </c>
      <c r="O599" s="30" t="str">
        <f t="shared" si="6"/>
        <v/>
      </c>
      <c r="P599" s="30" t="str">
        <f t="shared" si="7"/>
        <v/>
      </c>
      <c r="Q599" s="30">
        <f t="shared" si="8"/>
        <v>1708</v>
      </c>
      <c r="R599" s="30" t="str">
        <f t="shared" si="9"/>
        <v/>
      </c>
      <c r="S599" s="30" t="str">
        <f t="shared" si="10"/>
        <v/>
      </c>
      <c r="T599" s="30">
        <f t="shared" si="11"/>
        <v>253746</v>
      </c>
      <c r="U599" s="30">
        <f t="shared" si="12"/>
        <v>433398168</v>
      </c>
    </row>
    <row r="600" spans="2:21" ht="15.75" customHeight="1" x14ac:dyDescent="0.25">
      <c r="B600" s="49" t="s">
        <v>58</v>
      </c>
      <c r="C600" s="50" t="s">
        <v>107</v>
      </c>
      <c r="D600" s="51" t="s">
        <v>64</v>
      </c>
      <c r="E600" s="30">
        <v>0</v>
      </c>
      <c r="F600" s="30">
        <f t="shared" si="1"/>
        <v>1</v>
      </c>
      <c r="G600" s="30">
        <v>0</v>
      </c>
      <c r="H600" s="30">
        <f t="shared" si="2"/>
        <v>1</v>
      </c>
      <c r="I600" s="30">
        <v>1</v>
      </c>
      <c r="J600" s="30">
        <f t="shared" si="3"/>
        <v>0</v>
      </c>
      <c r="K600" s="30">
        <v>0</v>
      </c>
      <c r="L600" s="30">
        <f t="shared" si="4"/>
        <v>1</v>
      </c>
      <c r="M600" s="52" t="str">
        <f t="shared" si="5"/>
        <v>агрегати не працюють</v>
      </c>
      <c r="O600" s="30" t="str">
        <f t="shared" si="6"/>
        <v/>
      </c>
      <c r="P600" s="30" t="str">
        <f t="shared" si="7"/>
        <v/>
      </c>
      <c r="Q600" s="30" t="str">
        <f t="shared" si="8"/>
        <v/>
      </c>
      <c r="R600" s="30" t="str">
        <f t="shared" si="9"/>
        <v/>
      </c>
      <c r="S600" s="30" t="str">
        <f t="shared" si="10"/>
        <v/>
      </c>
      <c r="T600" s="30" t="str">
        <f t="shared" si="11"/>
        <v/>
      </c>
      <c r="U600" s="30" t="str">
        <f t="shared" si="12"/>
        <v/>
      </c>
    </row>
    <row r="601" spans="2:21" ht="15.75" customHeight="1" x14ac:dyDescent="0.25">
      <c r="B601" s="49" t="s">
        <v>58</v>
      </c>
      <c r="C601" s="50" t="s">
        <v>107</v>
      </c>
      <c r="D601" s="51" t="s">
        <v>65</v>
      </c>
      <c r="E601" s="30">
        <v>0</v>
      </c>
      <c r="F601" s="30">
        <f t="shared" si="1"/>
        <v>1</v>
      </c>
      <c r="G601" s="30">
        <v>0</v>
      </c>
      <c r="H601" s="30">
        <f t="shared" si="2"/>
        <v>1</v>
      </c>
      <c r="I601" s="30">
        <v>1</v>
      </c>
      <c r="J601" s="30">
        <f t="shared" si="3"/>
        <v>0</v>
      </c>
      <c r="K601" s="30">
        <v>0</v>
      </c>
      <c r="L601" s="30">
        <f t="shared" si="4"/>
        <v>1</v>
      </c>
      <c r="M601" s="52" t="str">
        <f t="shared" si="5"/>
        <v>агрегати не працюють</v>
      </c>
      <c r="O601" s="30" t="str">
        <f t="shared" si="6"/>
        <v/>
      </c>
      <c r="P601" s="30" t="str">
        <f t="shared" si="7"/>
        <v/>
      </c>
      <c r="Q601" s="30" t="str">
        <f t="shared" si="8"/>
        <v/>
      </c>
      <c r="R601" s="30" t="str">
        <f t="shared" si="9"/>
        <v/>
      </c>
      <c r="S601" s="30" t="str">
        <f t="shared" si="10"/>
        <v/>
      </c>
      <c r="T601" s="30" t="str">
        <f t="shared" si="11"/>
        <v/>
      </c>
      <c r="U601" s="30" t="str">
        <f t="shared" si="12"/>
        <v/>
      </c>
    </row>
    <row r="602" spans="2:21" ht="15.75" customHeight="1" x14ac:dyDescent="0.25">
      <c r="B602" s="49" t="s">
        <v>58</v>
      </c>
      <c r="C602" s="50" t="s">
        <v>107</v>
      </c>
      <c r="D602" s="51" t="s">
        <v>66</v>
      </c>
      <c r="E602" s="30">
        <v>0</v>
      </c>
      <c r="F602" s="30">
        <f t="shared" si="1"/>
        <v>1</v>
      </c>
      <c r="G602" s="30">
        <v>0</v>
      </c>
      <c r="H602" s="30">
        <f t="shared" si="2"/>
        <v>1</v>
      </c>
      <c r="I602" s="30">
        <v>1</v>
      </c>
      <c r="J602" s="30">
        <f t="shared" si="3"/>
        <v>0</v>
      </c>
      <c r="K602" s="30">
        <v>0</v>
      </c>
      <c r="L602" s="30">
        <f t="shared" si="4"/>
        <v>1</v>
      </c>
      <c r="M602" s="52" t="str">
        <f t="shared" si="5"/>
        <v>агрегати не працюють</v>
      </c>
      <c r="O602" s="30" t="str">
        <f t="shared" si="6"/>
        <v/>
      </c>
      <c r="P602" s="30" t="str">
        <f t="shared" si="7"/>
        <v/>
      </c>
      <c r="Q602" s="30" t="str">
        <f t="shared" si="8"/>
        <v/>
      </c>
      <c r="R602" s="30" t="str">
        <f t="shared" si="9"/>
        <v/>
      </c>
      <c r="S602" s="30" t="str">
        <f t="shared" si="10"/>
        <v/>
      </c>
      <c r="T602" s="30" t="str">
        <f t="shared" si="11"/>
        <v/>
      </c>
      <c r="U602" s="30" t="str">
        <f t="shared" si="12"/>
        <v/>
      </c>
    </row>
    <row r="603" spans="2:21" ht="15.75" customHeight="1" x14ac:dyDescent="0.25">
      <c r="B603" s="49" t="s">
        <v>58</v>
      </c>
      <c r="C603" s="50" t="s">
        <v>107</v>
      </c>
      <c r="D603" s="51" t="s">
        <v>67</v>
      </c>
      <c r="E603" s="30">
        <v>1915</v>
      </c>
      <c r="F603" s="30">
        <v>1</v>
      </c>
      <c r="G603" s="30">
        <v>39982</v>
      </c>
      <c r="H603" s="30">
        <v>0</v>
      </c>
      <c r="I603" s="30">
        <v>1</v>
      </c>
      <c r="J603" s="30">
        <f t="shared" si="3"/>
        <v>0</v>
      </c>
      <c r="K603" s="30">
        <v>1</v>
      </c>
      <c r="L603" s="30">
        <f t="shared" si="4"/>
        <v>0</v>
      </c>
      <c r="M603" s="52" t="str">
        <f t="shared" si="5"/>
        <v>OK</v>
      </c>
      <c r="O603" s="30" t="str">
        <f t="shared" si="6"/>
        <v/>
      </c>
      <c r="P603" s="30" t="str">
        <f t="shared" si="7"/>
        <v/>
      </c>
      <c r="Q603" s="30">
        <f t="shared" si="8"/>
        <v>1915</v>
      </c>
      <c r="R603" s="30">
        <f t="shared" si="9"/>
        <v>39982</v>
      </c>
      <c r="S603" s="30">
        <f t="shared" si="10"/>
        <v>47782.4882</v>
      </c>
      <c r="T603" s="30">
        <f t="shared" si="11"/>
        <v>47782.4882</v>
      </c>
      <c r="U603" s="30">
        <f t="shared" si="12"/>
        <v>91503464.902999997</v>
      </c>
    </row>
    <row r="604" spans="2:21" ht="15.75" customHeight="1" x14ac:dyDescent="0.25">
      <c r="B604" s="49" t="s">
        <v>58</v>
      </c>
      <c r="C604" s="50" t="s">
        <v>107</v>
      </c>
      <c r="D604" s="51" t="s">
        <v>68</v>
      </c>
      <c r="E604" s="30">
        <v>0</v>
      </c>
      <c r="F604" s="30">
        <f t="shared" si="1"/>
        <v>1</v>
      </c>
      <c r="G604" s="30">
        <v>0</v>
      </c>
      <c r="H604" s="30">
        <f t="shared" si="2"/>
        <v>1</v>
      </c>
      <c r="I604" s="30">
        <v>1</v>
      </c>
      <c r="J604" s="30">
        <f t="shared" si="3"/>
        <v>0</v>
      </c>
      <c r="K604" s="30">
        <v>0</v>
      </c>
      <c r="L604" s="30">
        <f t="shared" si="4"/>
        <v>1</v>
      </c>
      <c r="M604" s="52" t="str">
        <f t="shared" si="5"/>
        <v>агрегати не працюють</v>
      </c>
      <c r="O604" s="30" t="str">
        <f t="shared" si="6"/>
        <v/>
      </c>
      <c r="P604" s="30" t="str">
        <f t="shared" si="7"/>
        <v/>
      </c>
      <c r="Q604" s="30" t="str">
        <f t="shared" si="8"/>
        <v/>
      </c>
      <c r="R604" s="30" t="str">
        <f t="shared" si="9"/>
        <v/>
      </c>
      <c r="S604" s="30" t="str">
        <f t="shared" si="10"/>
        <v/>
      </c>
      <c r="T604" s="30" t="str">
        <f t="shared" si="11"/>
        <v/>
      </c>
      <c r="U604" s="30" t="str">
        <f t="shared" si="12"/>
        <v/>
      </c>
    </row>
    <row r="605" spans="2:21" ht="15.75" customHeight="1" x14ac:dyDescent="0.25">
      <c r="B605" s="49" t="s">
        <v>58</v>
      </c>
      <c r="C605" s="50" t="s">
        <v>107</v>
      </c>
      <c r="D605" s="51" t="s">
        <v>69</v>
      </c>
      <c r="E605" s="30">
        <v>1498</v>
      </c>
      <c r="F605" s="30">
        <v>0</v>
      </c>
      <c r="G605" s="30">
        <v>261501</v>
      </c>
      <c r="H605" s="30">
        <v>0</v>
      </c>
      <c r="I605" s="30">
        <v>1</v>
      </c>
      <c r="J605" s="30">
        <f t="shared" si="3"/>
        <v>0</v>
      </c>
      <c r="K605" s="30">
        <v>1</v>
      </c>
      <c r="L605" s="30">
        <f t="shared" si="4"/>
        <v>0</v>
      </c>
      <c r="M605" s="52" t="str">
        <f t="shared" si="5"/>
        <v>OK</v>
      </c>
      <c r="O605" s="30">
        <f t="shared" si="6"/>
        <v>1498</v>
      </c>
      <c r="P605" s="30">
        <f t="shared" si="7"/>
        <v>1400.9295999999999</v>
      </c>
      <c r="Q605" s="30">
        <f t="shared" si="8"/>
        <v>1400.9295999999999</v>
      </c>
      <c r="R605" s="30">
        <f t="shared" si="9"/>
        <v>261501</v>
      </c>
      <c r="S605" s="30">
        <f t="shared" si="10"/>
        <v>312519.84510000004</v>
      </c>
      <c r="T605" s="30">
        <f t="shared" si="11"/>
        <v>312519.84510000004</v>
      </c>
      <c r="U605" s="30">
        <f t="shared" si="12"/>
        <v>437818301.58800501</v>
      </c>
    </row>
    <row r="606" spans="2:21" ht="15.75" customHeight="1" x14ac:dyDescent="0.25">
      <c r="B606" s="49" t="s">
        <v>58</v>
      </c>
      <c r="C606" s="50" t="s">
        <v>107</v>
      </c>
      <c r="D606" s="51" t="s">
        <v>70</v>
      </c>
      <c r="E606" s="30">
        <v>0</v>
      </c>
      <c r="F606" s="30">
        <f t="shared" si="1"/>
        <v>1</v>
      </c>
      <c r="G606" s="30">
        <v>0</v>
      </c>
      <c r="H606" s="30">
        <f t="shared" si="2"/>
        <v>1</v>
      </c>
      <c r="I606" s="30">
        <v>1</v>
      </c>
      <c r="J606" s="30">
        <f t="shared" si="3"/>
        <v>0</v>
      </c>
      <c r="K606" s="30">
        <v>0</v>
      </c>
      <c r="L606" s="30">
        <f t="shared" si="4"/>
        <v>1</v>
      </c>
      <c r="M606" s="52" t="str">
        <f t="shared" si="5"/>
        <v>агрегати не працюють</v>
      </c>
      <c r="O606" s="30" t="str">
        <f t="shared" si="6"/>
        <v/>
      </c>
      <c r="P606" s="30" t="str">
        <f t="shared" si="7"/>
        <v/>
      </c>
      <c r="Q606" s="30" t="str">
        <f t="shared" si="8"/>
        <v/>
      </c>
      <c r="R606" s="30" t="str">
        <f t="shared" si="9"/>
        <v/>
      </c>
      <c r="S606" s="30" t="str">
        <f t="shared" si="10"/>
        <v/>
      </c>
      <c r="T606" s="30" t="str">
        <f t="shared" si="11"/>
        <v/>
      </c>
      <c r="U606" s="30" t="str">
        <f t="shared" si="12"/>
        <v/>
      </c>
    </row>
    <row r="607" spans="2:21" ht="15.75" customHeight="1" x14ac:dyDescent="0.25">
      <c r="B607" s="49" t="s">
        <v>58</v>
      </c>
      <c r="C607" s="50" t="s">
        <v>107</v>
      </c>
      <c r="D607" s="51" t="s">
        <v>71</v>
      </c>
      <c r="E607" s="30">
        <v>0</v>
      </c>
      <c r="F607" s="30">
        <f t="shared" si="1"/>
        <v>1</v>
      </c>
      <c r="G607" s="30">
        <v>0</v>
      </c>
      <c r="H607" s="30">
        <f t="shared" si="2"/>
        <v>1</v>
      </c>
      <c r="I607" s="30">
        <v>1</v>
      </c>
      <c r="J607" s="30">
        <f t="shared" si="3"/>
        <v>0</v>
      </c>
      <c r="K607" s="30">
        <v>0</v>
      </c>
      <c r="L607" s="30">
        <f t="shared" si="4"/>
        <v>1</v>
      </c>
      <c r="M607" s="52" t="str">
        <f t="shared" si="5"/>
        <v>агрегати не працюють</v>
      </c>
      <c r="O607" s="30" t="str">
        <f t="shared" si="6"/>
        <v/>
      </c>
      <c r="P607" s="30" t="str">
        <f t="shared" si="7"/>
        <v/>
      </c>
      <c r="Q607" s="30" t="str">
        <f t="shared" si="8"/>
        <v/>
      </c>
      <c r="R607" s="30" t="str">
        <f t="shared" si="9"/>
        <v/>
      </c>
      <c r="S607" s="30" t="str">
        <f t="shared" si="10"/>
        <v/>
      </c>
      <c r="T607" s="30" t="str">
        <f t="shared" si="11"/>
        <v/>
      </c>
      <c r="U607" s="30" t="str">
        <f t="shared" si="12"/>
        <v/>
      </c>
    </row>
    <row r="608" spans="2:21" ht="15.75" customHeight="1" x14ac:dyDescent="0.25">
      <c r="B608" s="49" t="s">
        <v>58</v>
      </c>
      <c r="C608" s="50" t="s">
        <v>107</v>
      </c>
      <c r="D608" s="51" t="s">
        <v>72</v>
      </c>
      <c r="E608" s="30">
        <v>1480</v>
      </c>
      <c r="F608" s="30">
        <v>0</v>
      </c>
      <c r="G608" s="30">
        <v>132227</v>
      </c>
      <c r="H608" s="30">
        <v>1</v>
      </c>
      <c r="I608" s="30">
        <v>1</v>
      </c>
      <c r="J608" s="30">
        <f t="shared" si="3"/>
        <v>0</v>
      </c>
      <c r="K608" s="30">
        <v>1</v>
      </c>
      <c r="L608" s="30">
        <f t="shared" si="4"/>
        <v>0</v>
      </c>
      <c r="M608" s="52" t="str">
        <f t="shared" si="5"/>
        <v>OK</v>
      </c>
      <c r="O608" s="30">
        <f t="shared" si="6"/>
        <v>1480</v>
      </c>
      <c r="P608" s="30">
        <f t="shared" si="7"/>
        <v>1384.096</v>
      </c>
      <c r="Q608" s="30">
        <f t="shared" si="8"/>
        <v>1384.096</v>
      </c>
      <c r="R608" s="30" t="str">
        <f t="shared" si="9"/>
        <v/>
      </c>
      <c r="S608" s="30" t="str">
        <f t="shared" si="10"/>
        <v/>
      </c>
      <c r="T608" s="30">
        <f t="shared" si="11"/>
        <v>132227</v>
      </c>
      <c r="U608" s="30">
        <f t="shared" si="12"/>
        <v>183014861.792</v>
      </c>
    </row>
    <row r="609" spans="2:21" ht="15.75" customHeight="1" x14ac:dyDescent="0.25">
      <c r="B609" s="49" t="s">
        <v>58</v>
      </c>
      <c r="C609" s="50" t="s">
        <v>107</v>
      </c>
      <c r="D609" s="51" t="s">
        <v>73</v>
      </c>
      <c r="E609" s="30">
        <v>0</v>
      </c>
      <c r="F609" s="30">
        <f t="shared" si="1"/>
        <v>1</v>
      </c>
      <c r="G609" s="30">
        <v>0</v>
      </c>
      <c r="H609" s="30">
        <f t="shared" si="2"/>
        <v>1</v>
      </c>
      <c r="I609" s="30">
        <v>1</v>
      </c>
      <c r="J609" s="30">
        <f t="shared" si="3"/>
        <v>0</v>
      </c>
      <c r="K609" s="30">
        <v>0</v>
      </c>
      <c r="L609" s="30">
        <f t="shared" si="4"/>
        <v>1</v>
      </c>
      <c r="M609" s="52" t="str">
        <f t="shared" si="5"/>
        <v>агрегати не працюють</v>
      </c>
      <c r="O609" s="30" t="str">
        <f t="shared" si="6"/>
        <v/>
      </c>
      <c r="P609" s="30" t="str">
        <f t="shared" si="7"/>
        <v/>
      </c>
      <c r="Q609" s="30" t="str">
        <f t="shared" si="8"/>
        <v/>
      </c>
      <c r="R609" s="30" t="str">
        <f t="shared" si="9"/>
        <v/>
      </c>
      <c r="S609" s="30" t="str">
        <f t="shared" si="10"/>
        <v/>
      </c>
      <c r="T609" s="30" t="str">
        <f t="shared" si="11"/>
        <v/>
      </c>
      <c r="U609" s="30" t="str">
        <f t="shared" si="12"/>
        <v/>
      </c>
    </row>
    <row r="610" spans="2:21" ht="15.75" customHeight="1" x14ac:dyDescent="0.25">
      <c r="B610" s="49" t="s">
        <v>58</v>
      </c>
      <c r="C610" s="50" t="s">
        <v>107</v>
      </c>
      <c r="D610" s="51" t="s">
        <v>74</v>
      </c>
      <c r="E610" s="30">
        <v>1580</v>
      </c>
      <c r="F610" s="30">
        <v>0</v>
      </c>
      <c r="G610" s="30">
        <v>147523</v>
      </c>
      <c r="H610" s="30">
        <v>0</v>
      </c>
      <c r="I610" s="30">
        <v>1</v>
      </c>
      <c r="J610" s="30">
        <f t="shared" si="3"/>
        <v>0</v>
      </c>
      <c r="K610" s="30">
        <v>1</v>
      </c>
      <c r="L610" s="30">
        <f t="shared" si="4"/>
        <v>0</v>
      </c>
      <c r="M610" s="52" t="str">
        <f t="shared" si="5"/>
        <v>OK</v>
      </c>
      <c r="O610" s="30">
        <f t="shared" si="6"/>
        <v>1580</v>
      </c>
      <c r="P610" s="30">
        <f t="shared" si="7"/>
        <v>1477.616</v>
      </c>
      <c r="Q610" s="30">
        <f t="shared" si="8"/>
        <v>1477.616</v>
      </c>
      <c r="R610" s="30">
        <f t="shared" si="9"/>
        <v>147523</v>
      </c>
      <c r="S610" s="30">
        <f t="shared" si="10"/>
        <v>176304.73730000001</v>
      </c>
      <c r="T610" s="30">
        <f t="shared" si="11"/>
        <v>176304.73730000001</v>
      </c>
      <c r="U610" s="30">
        <f t="shared" si="12"/>
        <v>260510700.71027681</v>
      </c>
    </row>
    <row r="611" spans="2:21" ht="15.75" customHeight="1" x14ac:dyDescent="0.25">
      <c r="B611" s="49" t="s">
        <v>58</v>
      </c>
      <c r="C611" s="50" t="s">
        <v>107</v>
      </c>
      <c r="D611" s="51" t="s">
        <v>75</v>
      </c>
      <c r="E611" s="30">
        <v>1065</v>
      </c>
      <c r="F611" s="30">
        <v>0</v>
      </c>
      <c r="G611" s="30">
        <v>148312</v>
      </c>
      <c r="H611" s="30">
        <v>0</v>
      </c>
      <c r="I611" s="30">
        <v>1</v>
      </c>
      <c r="J611" s="30">
        <f t="shared" si="3"/>
        <v>0</v>
      </c>
      <c r="K611" s="30">
        <v>1</v>
      </c>
      <c r="L611" s="30">
        <f t="shared" si="4"/>
        <v>0</v>
      </c>
      <c r="M611" s="52" t="str">
        <f t="shared" si="5"/>
        <v>OK</v>
      </c>
      <c r="O611" s="30">
        <f t="shared" si="6"/>
        <v>1065</v>
      </c>
      <c r="P611" s="30">
        <f t="shared" si="7"/>
        <v>995.98800000000006</v>
      </c>
      <c r="Q611" s="30">
        <f t="shared" si="8"/>
        <v>995.98800000000006</v>
      </c>
      <c r="R611" s="30">
        <f t="shared" si="9"/>
        <v>148312</v>
      </c>
      <c r="S611" s="30">
        <f t="shared" si="10"/>
        <v>177247.67120000001</v>
      </c>
      <c r="T611" s="30">
        <f t="shared" si="11"/>
        <v>177247.67120000001</v>
      </c>
      <c r="U611" s="30">
        <f t="shared" si="12"/>
        <v>176536553.54314563</v>
      </c>
    </row>
    <row r="612" spans="2:21" ht="15.75" customHeight="1" x14ac:dyDescent="0.25">
      <c r="B612" s="49" t="s">
        <v>58</v>
      </c>
      <c r="C612" s="50" t="s">
        <v>107</v>
      </c>
      <c r="D612" s="51" t="s">
        <v>76</v>
      </c>
      <c r="E612" s="30">
        <v>1322</v>
      </c>
      <c r="F612" s="30">
        <v>1</v>
      </c>
      <c r="G612" s="30">
        <v>210220</v>
      </c>
      <c r="H612" s="30">
        <v>0</v>
      </c>
      <c r="I612" s="30">
        <v>1</v>
      </c>
      <c r="J612" s="30">
        <f t="shared" si="3"/>
        <v>0</v>
      </c>
      <c r="K612" s="30">
        <v>1</v>
      </c>
      <c r="L612" s="30">
        <f t="shared" si="4"/>
        <v>0</v>
      </c>
      <c r="M612" s="52" t="str">
        <f t="shared" si="5"/>
        <v>OK</v>
      </c>
      <c r="O612" s="30" t="str">
        <f t="shared" si="6"/>
        <v/>
      </c>
      <c r="P612" s="30" t="str">
        <f t="shared" si="7"/>
        <v/>
      </c>
      <c r="Q612" s="30">
        <f t="shared" si="8"/>
        <v>1322</v>
      </c>
      <c r="R612" s="30">
        <f t="shared" si="9"/>
        <v>210220</v>
      </c>
      <c r="S612" s="30">
        <f t="shared" si="10"/>
        <v>251233.92200000002</v>
      </c>
      <c r="T612" s="30">
        <f t="shared" si="11"/>
        <v>251233.92200000002</v>
      </c>
      <c r="U612" s="30">
        <f t="shared" si="12"/>
        <v>332131244.884</v>
      </c>
    </row>
    <row r="613" spans="2:21" ht="15.75" customHeight="1" x14ac:dyDescent="0.25">
      <c r="B613" s="49" t="s">
        <v>58</v>
      </c>
      <c r="C613" s="50" t="s">
        <v>107</v>
      </c>
      <c r="D613" s="51" t="s">
        <v>77</v>
      </c>
      <c r="E613" s="30">
        <v>0</v>
      </c>
      <c r="F613" s="30">
        <f t="shared" si="1"/>
        <v>1</v>
      </c>
      <c r="G613" s="30">
        <v>0</v>
      </c>
      <c r="H613" s="30">
        <f t="shared" si="2"/>
        <v>1</v>
      </c>
      <c r="I613" s="30">
        <v>1</v>
      </c>
      <c r="J613" s="30">
        <f t="shared" si="3"/>
        <v>0</v>
      </c>
      <c r="K613" s="30">
        <v>0</v>
      </c>
      <c r="L613" s="30">
        <f t="shared" si="4"/>
        <v>1</v>
      </c>
      <c r="M613" s="52" t="str">
        <f t="shared" si="5"/>
        <v>агрегати не працюють</v>
      </c>
      <c r="O613" s="30" t="str">
        <f t="shared" si="6"/>
        <v/>
      </c>
      <c r="P613" s="30" t="str">
        <f t="shared" si="7"/>
        <v/>
      </c>
      <c r="Q613" s="30" t="str">
        <f t="shared" si="8"/>
        <v/>
      </c>
      <c r="R613" s="30" t="str">
        <f t="shared" si="9"/>
        <v/>
      </c>
      <c r="S613" s="30" t="str">
        <f t="shared" si="10"/>
        <v/>
      </c>
      <c r="T613" s="30" t="str">
        <f t="shared" si="11"/>
        <v/>
      </c>
      <c r="U613" s="30" t="str">
        <f t="shared" si="12"/>
        <v/>
      </c>
    </row>
    <row r="614" spans="2:21" ht="15.75" customHeight="1" x14ac:dyDescent="0.25">
      <c r="B614" s="49" t="s">
        <v>58</v>
      </c>
      <c r="C614" s="50" t="s">
        <v>107</v>
      </c>
      <c r="D614" s="51" t="s">
        <v>78</v>
      </c>
      <c r="E614" s="30">
        <v>0</v>
      </c>
      <c r="F614" s="30">
        <f t="shared" si="1"/>
        <v>1</v>
      </c>
      <c r="G614" s="30">
        <v>0</v>
      </c>
      <c r="H614" s="30">
        <f t="shared" si="2"/>
        <v>1</v>
      </c>
      <c r="I614" s="30">
        <v>1</v>
      </c>
      <c r="J614" s="30">
        <f t="shared" si="3"/>
        <v>0</v>
      </c>
      <c r="K614" s="30">
        <v>0</v>
      </c>
      <c r="L614" s="30">
        <f t="shared" si="4"/>
        <v>1</v>
      </c>
      <c r="M614" s="52" t="str">
        <f t="shared" si="5"/>
        <v>агрегати не працюють</v>
      </c>
      <c r="O614" s="30" t="str">
        <f t="shared" si="6"/>
        <v/>
      </c>
      <c r="P614" s="30" t="str">
        <f t="shared" si="7"/>
        <v/>
      </c>
      <c r="Q614" s="30" t="str">
        <f t="shared" si="8"/>
        <v/>
      </c>
      <c r="R614" s="30" t="str">
        <f t="shared" si="9"/>
        <v/>
      </c>
      <c r="S614" s="30" t="str">
        <f t="shared" si="10"/>
        <v/>
      </c>
      <c r="T614" s="30" t="str">
        <f t="shared" si="11"/>
        <v/>
      </c>
      <c r="U614" s="30" t="str">
        <f t="shared" si="12"/>
        <v/>
      </c>
    </row>
    <row r="615" spans="2:21" ht="15.75" customHeight="1" x14ac:dyDescent="0.25">
      <c r="B615" s="49" t="s">
        <v>58</v>
      </c>
      <c r="C615" s="50" t="s">
        <v>107</v>
      </c>
      <c r="D615" s="51" t="s">
        <v>79</v>
      </c>
      <c r="E615" s="30">
        <v>395</v>
      </c>
      <c r="F615" s="30">
        <v>1</v>
      </c>
      <c r="G615" s="30">
        <v>123230</v>
      </c>
      <c r="H615" s="30">
        <v>1</v>
      </c>
      <c r="I615" s="30">
        <v>1</v>
      </c>
      <c r="J615" s="30">
        <f t="shared" si="3"/>
        <v>0</v>
      </c>
      <c r="K615" s="30">
        <v>1</v>
      </c>
      <c r="L615" s="30">
        <f t="shared" si="4"/>
        <v>0</v>
      </c>
      <c r="M615" s="52" t="str">
        <f t="shared" si="5"/>
        <v>OK</v>
      </c>
      <c r="O615" s="30" t="str">
        <f t="shared" si="6"/>
        <v/>
      </c>
      <c r="P615" s="30" t="str">
        <f t="shared" si="7"/>
        <v/>
      </c>
      <c r="Q615" s="30">
        <f t="shared" si="8"/>
        <v>395</v>
      </c>
      <c r="R615" s="30" t="str">
        <f t="shared" si="9"/>
        <v/>
      </c>
      <c r="S615" s="30" t="str">
        <f t="shared" si="10"/>
        <v/>
      </c>
      <c r="T615" s="30">
        <f t="shared" si="11"/>
        <v>123230</v>
      </c>
      <c r="U615" s="30">
        <f t="shared" si="12"/>
        <v>48675850</v>
      </c>
    </row>
    <row r="616" spans="2:21" ht="15.75" customHeight="1" x14ac:dyDescent="0.25">
      <c r="B616" s="49" t="s">
        <v>58</v>
      </c>
      <c r="C616" s="50" t="s">
        <v>107</v>
      </c>
      <c r="D616" s="51" t="s">
        <v>80</v>
      </c>
      <c r="E616" s="30">
        <v>1319</v>
      </c>
      <c r="F616" s="30">
        <v>0</v>
      </c>
      <c r="G616" s="30">
        <v>216587</v>
      </c>
      <c r="H616" s="30">
        <v>1</v>
      </c>
      <c r="I616" s="30">
        <v>1</v>
      </c>
      <c r="J616" s="30">
        <f t="shared" si="3"/>
        <v>0</v>
      </c>
      <c r="K616" s="30">
        <v>1</v>
      </c>
      <c r="L616" s="30">
        <f t="shared" si="4"/>
        <v>0</v>
      </c>
      <c r="M616" s="52" t="str">
        <f t="shared" si="5"/>
        <v>OK</v>
      </c>
      <c r="O616" s="30">
        <f t="shared" si="6"/>
        <v>1319</v>
      </c>
      <c r="P616" s="30">
        <f t="shared" si="7"/>
        <v>1233.5288</v>
      </c>
      <c r="Q616" s="30">
        <f t="shared" si="8"/>
        <v>1233.5288</v>
      </c>
      <c r="R616" s="30" t="str">
        <f t="shared" si="9"/>
        <v/>
      </c>
      <c r="S616" s="30" t="str">
        <f t="shared" si="10"/>
        <v/>
      </c>
      <c r="T616" s="30">
        <f t="shared" si="11"/>
        <v>216587</v>
      </c>
      <c r="U616" s="30">
        <f t="shared" si="12"/>
        <v>267166302.20560002</v>
      </c>
    </row>
    <row r="617" spans="2:21" ht="15.75" customHeight="1" x14ac:dyDescent="0.25">
      <c r="B617" s="49" t="s">
        <v>58</v>
      </c>
      <c r="C617" s="50" t="s">
        <v>107</v>
      </c>
      <c r="D617" s="51" t="s">
        <v>81</v>
      </c>
      <c r="E617" s="30">
        <v>0</v>
      </c>
      <c r="F617" s="30">
        <f t="shared" si="1"/>
        <v>1</v>
      </c>
      <c r="G617" s="30">
        <v>0</v>
      </c>
      <c r="H617" s="30">
        <f t="shared" si="2"/>
        <v>1</v>
      </c>
      <c r="I617" s="30">
        <v>1</v>
      </c>
      <c r="J617" s="30">
        <f t="shared" si="3"/>
        <v>0</v>
      </c>
      <c r="K617" s="30">
        <v>0</v>
      </c>
      <c r="L617" s="30">
        <f t="shared" si="4"/>
        <v>1</v>
      </c>
      <c r="M617" s="52" t="str">
        <f t="shared" si="5"/>
        <v>агрегати не працюють</v>
      </c>
      <c r="O617" s="30" t="str">
        <f t="shared" si="6"/>
        <v/>
      </c>
      <c r="P617" s="30" t="str">
        <f t="shared" si="7"/>
        <v/>
      </c>
      <c r="Q617" s="30" t="str">
        <f t="shared" si="8"/>
        <v/>
      </c>
      <c r="R617" s="30" t="str">
        <f t="shared" si="9"/>
        <v/>
      </c>
      <c r="S617" s="30" t="str">
        <f t="shared" si="10"/>
        <v/>
      </c>
      <c r="T617" s="30" t="str">
        <f t="shared" si="11"/>
        <v/>
      </c>
      <c r="U617" s="30" t="str">
        <f t="shared" si="12"/>
        <v/>
      </c>
    </row>
    <row r="618" spans="2:21" ht="15.75" customHeight="1" x14ac:dyDescent="0.25">
      <c r="B618" s="49" t="s">
        <v>58</v>
      </c>
      <c r="C618" s="50" t="s">
        <v>107</v>
      </c>
      <c r="D618" s="51" t="s">
        <v>82</v>
      </c>
      <c r="E618" s="30">
        <v>0</v>
      </c>
      <c r="F618" s="30">
        <f t="shared" si="1"/>
        <v>1</v>
      </c>
      <c r="G618" s="30">
        <v>0</v>
      </c>
      <c r="H618" s="30">
        <f t="shared" si="2"/>
        <v>1</v>
      </c>
      <c r="I618" s="30">
        <v>1</v>
      </c>
      <c r="J618" s="30">
        <f t="shared" si="3"/>
        <v>0</v>
      </c>
      <c r="K618" s="30">
        <v>0</v>
      </c>
      <c r="L618" s="30">
        <f t="shared" si="4"/>
        <v>1</v>
      </c>
      <c r="M618" s="52" t="str">
        <f t="shared" si="5"/>
        <v>агрегати не працюють</v>
      </c>
      <c r="O618" s="30" t="str">
        <f t="shared" si="6"/>
        <v/>
      </c>
      <c r="P618" s="30" t="str">
        <f t="shared" si="7"/>
        <v/>
      </c>
      <c r="Q618" s="30" t="str">
        <f t="shared" si="8"/>
        <v/>
      </c>
      <c r="R618" s="30" t="str">
        <f t="shared" si="9"/>
        <v/>
      </c>
      <c r="S618" s="30" t="str">
        <f t="shared" si="10"/>
        <v/>
      </c>
      <c r="T618" s="30" t="str">
        <f t="shared" si="11"/>
        <v/>
      </c>
      <c r="U618" s="30" t="str">
        <f t="shared" si="12"/>
        <v/>
      </c>
    </row>
    <row r="619" spans="2:21" ht="15.75" customHeight="1" x14ac:dyDescent="0.25">
      <c r="B619" s="49" t="s">
        <v>58</v>
      </c>
      <c r="C619" s="50" t="s">
        <v>107</v>
      </c>
      <c r="D619" s="51" t="s">
        <v>83</v>
      </c>
      <c r="E619" s="30">
        <v>0</v>
      </c>
      <c r="F619" s="30">
        <f t="shared" si="1"/>
        <v>1</v>
      </c>
      <c r="G619" s="30">
        <v>0</v>
      </c>
      <c r="H619" s="30">
        <f t="shared" si="2"/>
        <v>1</v>
      </c>
      <c r="I619" s="30">
        <v>1</v>
      </c>
      <c r="J619" s="30">
        <f t="shared" si="3"/>
        <v>0</v>
      </c>
      <c r="K619" s="30">
        <v>0</v>
      </c>
      <c r="L619" s="30">
        <f t="shared" si="4"/>
        <v>1</v>
      </c>
      <c r="M619" s="52" t="str">
        <f t="shared" si="5"/>
        <v>агрегати не працюють</v>
      </c>
      <c r="O619" s="30" t="str">
        <f t="shared" si="6"/>
        <v/>
      </c>
      <c r="P619" s="30" t="str">
        <f t="shared" si="7"/>
        <v/>
      </c>
      <c r="Q619" s="30" t="str">
        <f t="shared" si="8"/>
        <v/>
      </c>
      <c r="R619" s="30" t="str">
        <f t="shared" si="9"/>
        <v/>
      </c>
      <c r="S619" s="30" t="str">
        <f t="shared" si="10"/>
        <v/>
      </c>
      <c r="T619" s="30" t="str">
        <f t="shared" si="11"/>
        <v/>
      </c>
      <c r="U619" s="30" t="str">
        <f t="shared" si="12"/>
        <v/>
      </c>
    </row>
    <row r="620" spans="2:21" ht="15.75" customHeight="1" x14ac:dyDescent="0.25">
      <c r="B620" s="49" t="s">
        <v>58</v>
      </c>
      <c r="C620" s="50" t="s">
        <v>108</v>
      </c>
      <c r="D620" s="51" t="s">
        <v>60</v>
      </c>
      <c r="E620" s="30">
        <v>1643</v>
      </c>
      <c r="F620" s="30">
        <v>1</v>
      </c>
      <c r="G620" s="30">
        <v>149247</v>
      </c>
      <c r="H620" s="30">
        <v>0</v>
      </c>
      <c r="I620" s="30">
        <v>1</v>
      </c>
      <c r="J620" s="30">
        <f t="shared" si="3"/>
        <v>0</v>
      </c>
      <c r="K620" s="30">
        <v>1</v>
      </c>
      <c r="L620" s="30">
        <f t="shared" si="4"/>
        <v>0</v>
      </c>
      <c r="M620" s="52" t="str">
        <f t="shared" si="5"/>
        <v>OK</v>
      </c>
      <c r="O620" s="30" t="str">
        <f t="shared" si="6"/>
        <v/>
      </c>
      <c r="P620" s="30" t="str">
        <f t="shared" si="7"/>
        <v/>
      </c>
      <c r="Q620" s="30">
        <f t="shared" si="8"/>
        <v>1643</v>
      </c>
      <c r="R620" s="30">
        <f t="shared" si="9"/>
        <v>149247</v>
      </c>
      <c r="S620" s="30">
        <f t="shared" si="10"/>
        <v>178365.08970000001</v>
      </c>
      <c r="T620" s="30">
        <f t="shared" si="11"/>
        <v>178365.08970000001</v>
      </c>
      <c r="U620" s="30">
        <f t="shared" si="12"/>
        <v>293053842.37709999</v>
      </c>
    </row>
    <row r="621" spans="2:21" ht="15.75" customHeight="1" x14ac:dyDescent="0.25">
      <c r="B621" s="49" t="s">
        <v>58</v>
      </c>
      <c r="C621" s="50" t="s">
        <v>108</v>
      </c>
      <c r="D621" s="51" t="s">
        <v>61</v>
      </c>
      <c r="E621" s="30">
        <v>0</v>
      </c>
      <c r="F621" s="30">
        <f t="shared" si="1"/>
        <v>1</v>
      </c>
      <c r="G621" s="30">
        <v>0</v>
      </c>
      <c r="H621" s="30">
        <f t="shared" si="2"/>
        <v>1</v>
      </c>
      <c r="I621" s="30">
        <v>1</v>
      </c>
      <c r="J621" s="30">
        <f t="shared" si="3"/>
        <v>0</v>
      </c>
      <c r="K621" s="30">
        <v>0</v>
      </c>
      <c r="L621" s="30">
        <f t="shared" si="4"/>
        <v>1</v>
      </c>
      <c r="M621" s="52" t="str">
        <f t="shared" si="5"/>
        <v>агрегати не працюють</v>
      </c>
      <c r="O621" s="30" t="str">
        <f t="shared" si="6"/>
        <v/>
      </c>
      <c r="P621" s="30" t="str">
        <f t="shared" si="7"/>
        <v/>
      </c>
      <c r="Q621" s="30" t="str">
        <f t="shared" si="8"/>
        <v/>
      </c>
      <c r="R621" s="30" t="str">
        <f t="shared" si="9"/>
        <v/>
      </c>
      <c r="S621" s="30" t="str">
        <f t="shared" si="10"/>
        <v/>
      </c>
      <c r="T621" s="30" t="str">
        <f t="shared" si="11"/>
        <v/>
      </c>
      <c r="U621" s="30" t="str">
        <f t="shared" si="12"/>
        <v/>
      </c>
    </row>
    <row r="622" spans="2:21" ht="15.75" customHeight="1" x14ac:dyDescent="0.25">
      <c r="B622" s="49" t="s">
        <v>58</v>
      </c>
      <c r="C622" s="50" t="s">
        <v>108</v>
      </c>
      <c r="D622" s="51" t="s">
        <v>62</v>
      </c>
      <c r="E622" s="30">
        <v>0</v>
      </c>
      <c r="F622" s="30">
        <f t="shared" si="1"/>
        <v>1</v>
      </c>
      <c r="G622" s="30">
        <v>0</v>
      </c>
      <c r="H622" s="30">
        <f t="shared" si="2"/>
        <v>1</v>
      </c>
      <c r="I622" s="30">
        <v>1</v>
      </c>
      <c r="J622" s="30">
        <f t="shared" si="3"/>
        <v>0</v>
      </c>
      <c r="K622" s="30">
        <v>0</v>
      </c>
      <c r="L622" s="30">
        <f t="shared" si="4"/>
        <v>1</v>
      </c>
      <c r="M622" s="52" t="str">
        <f t="shared" si="5"/>
        <v>агрегати не працюють</v>
      </c>
      <c r="O622" s="30" t="str">
        <f t="shared" si="6"/>
        <v/>
      </c>
      <c r="P622" s="30" t="str">
        <f t="shared" si="7"/>
        <v/>
      </c>
      <c r="Q622" s="30" t="str">
        <f t="shared" si="8"/>
        <v/>
      </c>
      <c r="R622" s="30" t="str">
        <f t="shared" si="9"/>
        <v/>
      </c>
      <c r="S622" s="30" t="str">
        <f t="shared" si="10"/>
        <v/>
      </c>
      <c r="T622" s="30" t="str">
        <f t="shared" si="11"/>
        <v/>
      </c>
      <c r="U622" s="30" t="str">
        <f t="shared" si="12"/>
        <v/>
      </c>
    </row>
    <row r="623" spans="2:21" ht="15.75" customHeight="1" x14ac:dyDescent="0.25">
      <c r="B623" s="49" t="s">
        <v>58</v>
      </c>
      <c r="C623" s="50" t="s">
        <v>108</v>
      </c>
      <c r="D623" s="51" t="s">
        <v>63</v>
      </c>
      <c r="E623" s="30">
        <v>668</v>
      </c>
      <c r="F623" s="30">
        <v>1</v>
      </c>
      <c r="G623" s="30">
        <v>82942</v>
      </c>
      <c r="H623" s="30">
        <v>0</v>
      </c>
      <c r="I623" s="30">
        <v>1</v>
      </c>
      <c r="J623" s="30">
        <f t="shared" si="3"/>
        <v>0</v>
      </c>
      <c r="K623" s="30">
        <v>1</v>
      </c>
      <c r="L623" s="30">
        <f t="shared" si="4"/>
        <v>0</v>
      </c>
      <c r="M623" s="52" t="str">
        <f t="shared" si="5"/>
        <v>OK</v>
      </c>
      <c r="O623" s="30" t="str">
        <f t="shared" si="6"/>
        <v/>
      </c>
      <c r="P623" s="30" t="str">
        <f t="shared" si="7"/>
        <v/>
      </c>
      <c r="Q623" s="30">
        <f t="shared" si="8"/>
        <v>668</v>
      </c>
      <c r="R623" s="30">
        <f t="shared" si="9"/>
        <v>82942</v>
      </c>
      <c r="S623" s="30">
        <f t="shared" si="10"/>
        <v>99123.984200000006</v>
      </c>
      <c r="T623" s="30">
        <f t="shared" si="11"/>
        <v>99123.984200000006</v>
      </c>
      <c r="U623" s="30">
        <f t="shared" si="12"/>
        <v>66214821.445600003</v>
      </c>
    </row>
    <row r="624" spans="2:21" ht="15.75" customHeight="1" x14ac:dyDescent="0.25">
      <c r="B624" s="49" t="s">
        <v>58</v>
      </c>
      <c r="C624" s="50" t="s">
        <v>108</v>
      </c>
      <c r="D624" s="51" t="s">
        <v>64</v>
      </c>
      <c r="E624" s="30">
        <v>1722</v>
      </c>
      <c r="F624" s="30">
        <v>0</v>
      </c>
      <c r="G624" s="30">
        <v>60814</v>
      </c>
      <c r="H624" s="30">
        <v>1</v>
      </c>
      <c r="I624" s="30">
        <v>1</v>
      </c>
      <c r="J624" s="30">
        <f t="shared" si="3"/>
        <v>0</v>
      </c>
      <c r="K624" s="30">
        <v>1</v>
      </c>
      <c r="L624" s="30">
        <f t="shared" si="4"/>
        <v>0</v>
      </c>
      <c r="M624" s="52" t="str">
        <f t="shared" si="5"/>
        <v>OK</v>
      </c>
      <c r="O624" s="30">
        <f t="shared" si="6"/>
        <v>1722</v>
      </c>
      <c r="P624" s="30">
        <f t="shared" si="7"/>
        <v>1610.4144000000001</v>
      </c>
      <c r="Q624" s="30">
        <f t="shared" si="8"/>
        <v>1610.4144000000001</v>
      </c>
      <c r="R624" s="30" t="str">
        <f t="shared" si="9"/>
        <v/>
      </c>
      <c r="S624" s="30" t="str">
        <f t="shared" si="10"/>
        <v/>
      </c>
      <c r="T624" s="30">
        <f t="shared" si="11"/>
        <v>60814</v>
      </c>
      <c r="U624" s="30">
        <f t="shared" si="12"/>
        <v>97935741.321600005</v>
      </c>
    </row>
    <row r="625" spans="2:21" ht="15.75" customHeight="1" x14ac:dyDescent="0.25">
      <c r="B625" s="49" t="s">
        <v>58</v>
      </c>
      <c r="C625" s="50" t="s">
        <v>108</v>
      </c>
      <c r="D625" s="51" t="s">
        <v>65</v>
      </c>
      <c r="E625" s="30">
        <v>0</v>
      </c>
      <c r="F625" s="30">
        <f t="shared" si="1"/>
        <v>1</v>
      </c>
      <c r="G625" s="30">
        <v>0</v>
      </c>
      <c r="H625" s="30">
        <f t="shared" si="2"/>
        <v>1</v>
      </c>
      <c r="I625" s="30">
        <v>1</v>
      </c>
      <c r="J625" s="30">
        <f t="shared" si="3"/>
        <v>0</v>
      </c>
      <c r="K625" s="30">
        <v>0</v>
      </c>
      <c r="L625" s="30">
        <f t="shared" si="4"/>
        <v>1</v>
      </c>
      <c r="M625" s="52" t="str">
        <f t="shared" si="5"/>
        <v>агрегати не працюють</v>
      </c>
      <c r="O625" s="30" t="str">
        <f t="shared" si="6"/>
        <v/>
      </c>
      <c r="P625" s="30" t="str">
        <f t="shared" si="7"/>
        <v/>
      </c>
      <c r="Q625" s="30" t="str">
        <f t="shared" si="8"/>
        <v/>
      </c>
      <c r="R625" s="30" t="str">
        <f t="shared" si="9"/>
        <v/>
      </c>
      <c r="S625" s="30" t="str">
        <f t="shared" si="10"/>
        <v/>
      </c>
      <c r="T625" s="30" t="str">
        <f t="shared" si="11"/>
        <v/>
      </c>
      <c r="U625" s="30" t="str">
        <f t="shared" si="12"/>
        <v/>
      </c>
    </row>
    <row r="626" spans="2:21" ht="15.75" customHeight="1" x14ac:dyDescent="0.25">
      <c r="B626" s="49" t="s">
        <v>58</v>
      </c>
      <c r="C626" s="50" t="s">
        <v>108</v>
      </c>
      <c r="D626" s="51" t="s">
        <v>66</v>
      </c>
      <c r="E626" s="30">
        <v>1482</v>
      </c>
      <c r="F626" s="30">
        <v>1</v>
      </c>
      <c r="G626" s="30">
        <v>231297</v>
      </c>
      <c r="H626" s="30">
        <v>0</v>
      </c>
      <c r="I626" s="30">
        <v>1</v>
      </c>
      <c r="J626" s="30">
        <f t="shared" si="3"/>
        <v>0</v>
      </c>
      <c r="K626" s="30">
        <v>1</v>
      </c>
      <c r="L626" s="30">
        <f t="shared" si="4"/>
        <v>0</v>
      </c>
      <c r="M626" s="52" t="str">
        <f t="shared" si="5"/>
        <v>OK</v>
      </c>
      <c r="O626" s="30" t="str">
        <f t="shared" si="6"/>
        <v/>
      </c>
      <c r="P626" s="30" t="str">
        <f t="shared" si="7"/>
        <v/>
      </c>
      <c r="Q626" s="30">
        <f t="shared" si="8"/>
        <v>1482</v>
      </c>
      <c r="R626" s="30">
        <f t="shared" si="9"/>
        <v>231297</v>
      </c>
      <c r="S626" s="30">
        <f t="shared" si="10"/>
        <v>276423.04470000003</v>
      </c>
      <c r="T626" s="30">
        <f t="shared" si="11"/>
        <v>276423.04470000003</v>
      </c>
      <c r="U626" s="30">
        <f t="shared" si="12"/>
        <v>409658952.24540001</v>
      </c>
    </row>
    <row r="627" spans="2:21" ht="15.75" customHeight="1" x14ac:dyDescent="0.25">
      <c r="B627" s="49" t="s">
        <v>58</v>
      </c>
      <c r="C627" s="50" t="s">
        <v>108</v>
      </c>
      <c r="D627" s="51" t="s">
        <v>67</v>
      </c>
      <c r="E627" s="30">
        <v>0</v>
      </c>
      <c r="F627" s="30">
        <f t="shared" si="1"/>
        <v>1</v>
      </c>
      <c r="G627" s="30">
        <v>0</v>
      </c>
      <c r="H627" s="30">
        <f t="shared" si="2"/>
        <v>1</v>
      </c>
      <c r="I627" s="30">
        <v>1</v>
      </c>
      <c r="J627" s="30">
        <f t="shared" si="3"/>
        <v>0</v>
      </c>
      <c r="K627" s="30">
        <v>0</v>
      </c>
      <c r="L627" s="30">
        <f t="shared" si="4"/>
        <v>1</v>
      </c>
      <c r="M627" s="52" t="str">
        <f t="shared" si="5"/>
        <v>агрегати не працюють</v>
      </c>
      <c r="O627" s="30" t="str">
        <f t="shared" si="6"/>
        <v/>
      </c>
      <c r="P627" s="30" t="str">
        <f t="shared" si="7"/>
        <v/>
      </c>
      <c r="Q627" s="30" t="str">
        <f t="shared" si="8"/>
        <v/>
      </c>
      <c r="R627" s="30" t="str">
        <f t="shared" si="9"/>
        <v/>
      </c>
      <c r="S627" s="30" t="str">
        <f t="shared" si="10"/>
        <v/>
      </c>
      <c r="T627" s="30" t="str">
        <f t="shared" si="11"/>
        <v/>
      </c>
      <c r="U627" s="30" t="str">
        <f t="shared" si="12"/>
        <v/>
      </c>
    </row>
    <row r="628" spans="2:21" ht="15.75" customHeight="1" x14ac:dyDescent="0.25">
      <c r="B628" s="49" t="s">
        <v>58</v>
      </c>
      <c r="C628" s="50" t="s">
        <v>108</v>
      </c>
      <c r="D628" s="51" t="s">
        <v>68</v>
      </c>
      <c r="E628" s="30">
        <v>0</v>
      </c>
      <c r="F628" s="30">
        <f t="shared" si="1"/>
        <v>1</v>
      </c>
      <c r="G628" s="30">
        <v>0</v>
      </c>
      <c r="H628" s="30">
        <f t="shared" si="2"/>
        <v>1</v>
      </c>
      <c r="I628" s="30">
        <v>1</v>
      </c>
      <c r="J628" s="30">
        <f t="shared" si="3"/>
        <v>0</v>
      </c>
      <c r="K628" s="30">
        <v>0</v>
      </c>
      <c r="L628" s="30">
        <f t="shared" si="4"/>
        <v>1</v>
      </c>
      <c r="M628" s="52" t="str">
        <f t="shared" si="5"/>
        <v>агрегати не працюють</v>
      </c>
      <c r="O628" s="30" t="str">
        <f t="shared" si="6"/>
        <v/>
      </c>
      <c r="P628" s="30" t="str">
        <f t="shared" si="7"/>
        <v/>
      </c>
      <c r="Q628" s="30" t="str">
        <f t="shared" si="8"/>
        <v/>
      </c>
      <c r="R628" s="30" t="str">
        <f t="shared" si="9"/>
        <v/>
      </c>
      <c r="S628" s="30" t="str">
        <f t="shared" si="10"/>
        <v/>
      </c>
      <c r="T628" s="30" t="str">
        <f t="shared" si="11"/>
        <v/>
      </c>
      <c r="U628" s="30" t="str">
        <f t="shared" si="12"/>
        <v/>
      </c>
    </row>
    <row r="629" spans="2:21" ht="15.75" customHeight="1" x14ac:dyDescent="0.25">
      <c r="B629" s="49" t="s">
        <v>58</v>
      </c>
      <c r="C629" s="50" t="s">
        <v>108</v>
      </c>
      <c r="D629" s="51" t="s">
        <v>69</v>
      </c>
      <c r="E629" s="30">
        <v>0</v>
      </c>
      <c r="F629" s="30">
        <f t="shared" si="1"/>
        <v>1</v>
      </c>
      <c r="G629" s="30">
        <v>0</v>
      </c>
      <c r="H629" s="30">
        <f t="shared" si="2"/>
        <v>1</v>
      </c>
      <c r="I629" s="30">
        <v>1</v>
      </c>
      <c r="J629" s="30">
        <f t="shared" si="3"/>
        <v>0</v>
      </c>
      <c r="K629" s="30">
        <v>0</v>
      </c>
      <c r="L629" s="30">
        <f t="shared" si="4"/>
        <v>1</v>
      </c>
      <c r="M629" s="52" t="str">
        <f t="shared" si="5"/>
        <v>агрегати не працюють</v>
      </c>
      <c r="O629" s="30" t="str">
        <f t="shared" si="6"/>
        <v/>
      </c>
      <c r="P629" s="30" t="str">
        <f t="shared" si="7"/>
        <v/>
      </c>
      <c r="Q629" s="30" t="str">
        <f t="shared" si="8"/>
        <v/>
      </c>
      <c r="R629" s="30" t="str">
        <f t="shared" si="9"/>
        <v/>
      </c>
      <c r="S629" s="30" t="str">
        <f t="shared" si="10"/>
        <v/>
      </c>
      <c r="T629" s="30" t="str">
        <f t="shared" si="11"/>
        <v/>
      </c>
      <c r="U629" s="30" t="str">
        <f t="shared" si="12"/>
        <v/>
      </c>
    </row>
    <row r="630" spans="2:21" ht="15.75" customHeight="1" x14ac:dyDescent="0.25">
      <c r="B630" s="49" t="s">
        <v>58</v>
      </c>
      <c r="C630" s="50" t="s">
        <v>108</v>
      </c>
      <c r="D630" s="51" t="s">
        <v>70</v>
      </c>
      <c r="E630" s="30">
        <v>1644</v>
      </c>
      <c r="F630" s="30">
        <v>1</v>
      </c>
      <c r="G630" s="30">
        <v>74054</v>
      </c>
      <c r="H630" s="30">
        <v>0</v>
      </c>
      <c r="I630" s="30">
        <v>1</v>
      </c>
      <c r="J630" s="30">
        <f t="shared" si="3"/>
        <v>0</v>
      </c>
      <c r="K630" s="30">
        <v>1</v>
      </c>
      <c r="L630" s="30">
        <f t="shared" si="4"/>
        <v>0</v>
      </c>
      <c r="M630" s="52" t="str">
        <f t="shared" si="5"/>
        <v>OK</v>
      </c>
      <c r="O630" s="30" t="str">
        <f t="shared" si="6"/>
        <v/>
      </c>
      <c r="P630" s="30" t="str">
        <f t="shared" si="7"/>
        <v/>
      </c>
      <c r="Q630" s="30">
        <f t="shared" si="8"/>
        <v>1644</v>
      </c>
      <c r="R630" s="30">
        <f t="shared" si="9"/>
        <v>74054</v>
      </c>
      <c r="S630" s="30">
        <f t="shared" si="10"/>
        <v>88501.935400000002</v>
      </c>
      <c r="T630" s="30">
        <f t="shared" si="11"/>
        <v>88501.935400000002</v>
      </c>
      <c r="U630" s="30">
        <f t="shared" si="12"/>
        <v>145497181.7976</v>
      </c>
    </row>
    <row r="631" spans="2:21" ht="15.75" customHeight="1" x14ac:dyDescent="0.25">
      <c r="B631" s="49" t="s">
        <v>58</v>
      </c>
      <c r="C631" s="50" t="s">
        <v>108</v>
      </c>
      <c r="D631" s="51" t="s">
        <v>71</v>
      </c>
      <c r="E631" s="30">
        <v>1072</v>
      </c>
      <c r="F631" s="30">
        <v>0</v>
      </c>
      <c r="G631" s="30">
        <v>43799</v>
      </c>
      <c r="H631" s="30">
        <v>0</v>
      </c>
      <c r="I631" s="30">
        <v>1</v>
      </c>
      <c r="J631" s="30">
        <f t="shared" si="3"/>
        <v>0</v>
      </c>
      <c r="K631" s="30">
        <v>1</v>
      </c>
      <c r="L631" s="30">
        <f t="shared" si="4"/>
        <v>0</v>
      </c>
      <c r="M631" s="52" t="str">
        <f t="shared" si="5"/>
        <v>OK</v>
      </c>
      <c r="O631" s="30">
        <f t="shared" si="6"/>
        <v>1072</v>
      </c>
      <c r="P631" s="30">
        <f t="shared" si="7"/>
        <v>1002.5344</v>
      </c>
      <c r="Q631" s="30">
        <f t="shared" si="8"/>
        <v>1002.5344</v>
      </c>
      <c r="R631" s="30">
        <f t="shared" si="9"/>
        <v>43799</v>
      </c>
      <c r="S631" s="30">
        <f t="shared" si="10"/>
        <v>52344.1849</v>
      </c>
      <c r="T631" s="30">
        <f t="shared" si="11"/>
        <v>52344.1849</v>
      </c>
      <c r="U631" s="30">
        <f t="shared" si="12"/>
        <v>52476846.002210557</v>
      </c>
    </row>
    <row r="632" spans="2:21" ht="15.75" customHeight="1" x14ac:dyDescent="0.25">
      <c r="B632" s="49" t="s">
        <v>58</v>
      </c>
      <c r="C632" s="50" t="s">
        <v>108</v>
      </c>
      <c r="D632" s="51" t="s">
        <v>72</v>
      </c>
      <c r="E632" s="30">
        <v>0</v>
      </c>
      <c r="F632" s="30">
        <f t="shared" si="1"/>
        <v>1</v>
      </c>
      <c r="G632" s="30">
        <v>0</v>
      </c>
      <c r="H632" s="30">
        <f t="shared" si="2"/>
        <v>1</v>
      </c>
      <c r="I632" s="30">
        <v>1</v>
      </c>
      <c r="J632" s="30">
        <f t="shared" si="3"/>
        <v>0</v>
      </c>
      <c r="K632" s="30">
        <v>0</v>
      </c>
      <c r="L632" s="30">
        <f t="shared" si="4"/>
        <v>1</v>
      </c>
      <c r="M632" s="52" t="str">
        <f t="shared" si="5"/>
        <v>агрегати не працюють</v>
      </c>
      <c r="O632" s="30" t="str">
        <f t="shared" si="6"/>
        <v/>
      </c>
      <c r="P632" s="30" t="str">
        <f t="shared" si="7"/>
        <v/>
      </c>
      <c r="Q632" s="30" t="str">
        <f t="shared" si="8"/>
        <v/>
      </c>
      <c r="R632" s="30" t="str">
        <f t="shared" si="9"/>
        <v/>
      </c>
      <c r="S632" s="30" t="str">
        <f t="shared" si="10"/>
        <v/>
      </c>
      <c r="T632" s="30" t="str">
        <f t="shared" si="11"/>
        <v/>
      </c>
      <c r="U632" s="30" t="str">
        <f t="shared" si="12"/>
        <v/>
      </c>
    </row>
    <row r="633" spans="2:21" ht="15.75" customHeight="1" x14ac:dyDescent="0.25">
      <c r="B633" s="49" t="s">
        <v>58</v>
      </c>
      <c r="C633" s="50" t="s">
        <v>108</v>
      </c>
      <c r="D633" s="51" t="s">
        <v>73</v>
      </c>
      <c r="E633" s="30">
        <v>0</v>
      </c>
      <c r="F633" s="30">
        <f t="shared" si="1"/>
        <v>1</v>
      </c>
      <c r="G633" s="30">
        <v>0</v>
      </c>
      <c r="H633" s="30">
        <f t="shared" si="2"/>
        <v>1</v>
      </c>
      <c r="I633" s="30">
        <v>1</v>
      </c>
      <c r="J633" s="30">
        <f t="shared" si="3"/>
        <v>0</v>
      </c>
      <c r="K633" s="30">
        <v>0</v>
      </c>
      <c r="L633" s="30">
        <f t="shared" si="4"/>
        <v>1</v>
      </c>
      <c r="M633" s="52" t="str">
        <f t="shared" si="5"/>
        <v>агрегати не працюють</v>
      </c>
      <c r="O633" s="30" t="str">
        <f t="shared" si="6"/>
        <v/>
      </c>
      <c r="P633" s="30" t="str">
        <f t="shared" si="7"/>
        <v/>
      </c>
      <c r="Q633" s="30" t="str">
        <f t="shared" si="8"/>
        <v/>
      </c>
      <c r="R633" s="30" t="str">
        <f t="shared" si="9"/>
        <v/>
      </c>
      <c r="S633" s="30" t="str">
        <f t="shared" si="10"/>
        <v/>
      </c>
      <c r="T633" s="30" t="str">
        <f t="shared" si="11"/>
        <v/>
      </c>
      <c r="U633" s="30" t="str">
        <f t="shared" si="12"/>
        <v/>
      </c>
    </row>
    <row r="634" spans="2:21" ht="15.75" customHeight="1" x14ac:dyDescent="0.25">
      <c r="B634" s="49" t="s">
        <v>58</v>
      </c>
      <c r="C634" s="50" t="s">
        <v>108</v>
      </c>
      <c r="D634" s="51" t="s">
        <v>74</v>
      </c>
      <c r="E634" s="30">
        <v>374</v>
      </c>
      <c r="F634" s="30">
        <v>1</v>
      </c>
      <c r="G634" s="30">
        <v>200317</v>
      </c>
      <c r="H634" s="30">
        <v>1</v>
      </c>
      <c r="I634" s="30">
        <v>1</v>
      </c>
      <c r="J634" s="30">
        <f t="shared" si="3"/>
        <v>0</v>
      </c>
      <c r="K634" s="30">
        <v>1</v>
      </c>
      <c r="L634" s="30">
        <f t="shared" si="4"/>
        <v>0</v>
      </c>
      <c r="M634" s="52" t="str">
        <f t="shared" si="5"/>
        <v>OK</v>
      </c>
      <c r="O634" s="30" t="str">
        <f t="shared" si="6"/>
        <v/>
      </c>
      <c r="P634" s="30" t="str">
        <f t="shared" si="7"/>
        <v/>
      </c>
      <c r="Q634" s="30">
        <f t="shared" si="8"/>
        <v>374</v>
      </c>
      <c r="R634" s="30" t="str">
        <f t="shared" si="9"/>
        <v/>
      </c>
      <c r="S634" s="30" t="str">
        <f t="shared" si="10"/>
        <v/>
      </c>
      <c r="T634" s="30">
        <f t="shared" si="11"/>
        <v>200317</v>
      </c>
      <c r="U634" s="30">
        <f t="shared" si="12"/>
        <v>74918558</v>
      </c>
    </row>
    <row r="635" spans="2:21" ht="15.75" customHeight="1" x14ac:dyDescent="0.25">
      <c r="B635" s="49" t="s">
        <v>58</v>
      </c>
      <c r="C635" s="50" t="s">
        <v>108</v>
      </c>
      <c r="D635" s="51" t="s">
        <v>75</v>
      </c>
      <c r="E635" s="30">
        <v>0</v>
      </c>
      <c r="F635" s="30">
        <f t="shared" si="1"/>
        <v>1</v>
      </c>
      <c r="G635" s="30">
        <v>0</v>
      </c>
      <c r="H635" s="30">
        <f t="shared" si="2"/>
        <v>1</v>
      </c>
      <c r="I635" s="30">
        <v>1</v>
      </c>
      <c r="J635" s="30">
        <f t="shared" si="3"/>
        <v>0</v>
      </c>
      <c r="K635" s="30">
        <v>0</v>
      </c>
      <c r="L635" s="30">
        <f t="shared" si="4"/>
        <v>1</v>
      </c>
      <c r="M635" s="52" t="str">
        <f t="shared" si="5"/>
        <v>агрегати не працюють</v>
      </c>
      <c r="O635" s="30" t="str">
        <f t="shared" si="6"/>
        <v/>
      </c>
      <c r="P635" s="30" t="str">
        <f t="shared" si="7"/>
        <v/>
      </c>
      <c r="Q635" s="30" t="str">
        <f t="shared" si="8"/>
        <v/>
      </c>
      <c r="R635" s="30" t="str">
        <f t="shared" si="9"/>
        <v/>
      </c>
      <c r="S635" s="30" t="str">
        <f t="shared" si="10"/>
        <v/>
      </c>
      <c r="T635" s="30" t="str">
        <f t="shared" si="11"/>
        <v/>
      </c>
      <c r="U635" s="30" t="str">
        <f t="shared" si="12"/>
        <v/>
      </c>
    </row>
    <row r="636" spans="2:21" ht="15.75" customHeight="1" x14ac:dyDescent="0.25">
      <c r="B636" s="49" t="s">
        <v>58</v>
      </c>
      <c r="C636" s="50" t="s">
        <v>108</v>
      </c>
      <c r="D636" s="51" t="s">
        <v>76</v>
      </c>
      <c r="E636" s="30">
        <v>0</v>
      </c>
      <c r="F636" s="30">
        <f t="shared" si="1"/>
        <v>1</v>
      </c>
      <c r="G636" s="30">
        <v>0</v>
      </c>
      <c r="H636" s="30">
        <f t="shared" si="2"/>
        <v>1</v>
      </c>
      <c r="I636" s="30">
        <v>1</v>
      </c>
      <c r="J636" s="30">
        <f t="shared" si="3"/>
        <v>0</v>
      </c>
      <c r="K636" s="30">
        <v>0</v>
      </c>
      <c r="L636" s="30">
        <f t="shared" si="4"/>
        <v>1</v>
      </c>
      <c r="M636" s="52" t="str">
        <f t="shared" si="5"/>
        <v>агрегати не працюють</v>
      </c>
      <c r="O636" s="30" t="str">
        <f t="shared" si="6"/>
        <v/>
      </c>
      <c r="P636" s="30" t="str">
        <f t="shared" si="7"/>
        <v/>
      </c>
      <c r="Q636" s="30" t="str">
        <f t="shared" si="8"/>
        <v/>
      </c>
      <c r="R636" s="30" t="str">
        <f t="shared" si="9"/>
        <v/>
      </c>
      <c r="S636" s="30" t="str">
        <f t="shared" si="10"/>
        <v/>
      </c>
      <c r="T636" s="30" t="str">
        <f t="shared" si="11"/>
        <v/>
      </c>
      <c r="U636" s="30" t="str">
        <f t="shared" si="12"/>
        <v/>
      </c>
    </row>
    <row r="637" spans="2:21" ht="15.75" customHeight="1" x14ac:dyDescent="0.25">
      <c r="B637" s="49" t="s">
        <v>58</v>
      </c>
      <c r="C637" s="50" t="s">
        <v>108</v>
      </c>
      <c r="D637" s="51" t="s">
        <v>77</v>
      </c>
      <c r="E637" s="30">
        <v>0</v>
      </c>
      <c r="F637" s="30">
        <f t="shared" si="1"/>
        <v>1</v>
      </c>
      <c r="G637" s="30">
        <v>0</v>
      </c>
      <c r="H637" s="30">
        <f t="shared" si="2"/>
        <v>1</v>
      </c>
      <c r="I637" s="30">
        <v>1</v>
      </c>
      <c r="J637" s="30">
        <f t="shared" si="3"/>
        <v>0</v>
      </c>
      <c r="K637" s="30">
        <v>0</v>
      </c>
      <c r="L637" s="30">
        <f t="shared" si="4"/>
        <v>1</v>
      </c>
      <c r="M637" s="52" t="str">
        <f t="shared" si="5"/>
        <v>агрегати не працюють</v>
      </c>
      <c r="O637" s="30" t="str">
        <f t="shared" si="6"/>
        <v/>
      </c>
      <c r="P637" s="30" t="str">
        <f t="shared" si="7"/>
        <v/>
      </c>
      <c r="Q637" s="30" t="str">
        <f t="shared" si="8"/>
        <v/>
      </c>
      <c r="R637" s="30" t="str">
        <f t="shared" si="9"/>
        <v/>
      </c>
      <c r="S637" s="30" t="str">
        <f t="shared" si="10"/>
        <v/>
      </c>
      <c r="T637" s="30" t="str">
        <f t="shared" si="11"/>
        <v/>
      </c>
      <c r="U637" s="30" t="str">
        <f t="shared" si="12"/>
        <v/>
      </c>
    </row>
    <row r="638" spans="2:21" ht="15.75" customHeight="1" x14ac:dyDescent="0.25">
      <c r="B638" s="49" t="s">
        <v>58</v>
      </c>
      <c r="C638" s="50" t="s">
        <v>108</v>
      </c>
      <c r="D638" s="51" t="s">
        <v>78</v>
      </c>
      <c r="E638" s="30">
        <v>0</v>
      </c>
      <c r="F638" s="30">
        <f t="shared" si="1"/>
        <v>1</v>
      </c>
      <c r="G638" s="30">
        <v>0</v>
      </c>
      <c r="H638" s="30">
        <f t="shared" si="2"/>
        <v>1</v>
      </c>
      <c r="I638" s="30">
        <v>1</v>
      </c>
      <c r="J638" s="30">
        <f t="shared" si="3"/>
        <v>0</v>
      </c>
      <c r="K638" s="30">
        <v>0</v>
      </c>
      <c r="L638" s="30">
        <f t="shared" si="4"/>
        <v>1</v>
      </c>
      <c r="M638" s="52" t="str">
        <f t="shared" si="5"/>
        <v>агрегати не працюють</v>
      </c>
      <c r="O638" s="30" t="str">
        <f t="shared" si="6"/>
        <v/>
      </c>
      <c r="P638" s="30" t="str">
        <f t="shared" si="7"/>
        <v/>
      </c>
      <c r="Q638" s="30" t="str">
        <f t="shared" si="8"/>
        <v/>
      </c>
      <c r="R638" s="30" t="str">
        <f t="shared" si="9"/>
        <v/>
      </c>
      <c r="S638" s="30" t="str">
        <f t="shared" si="10"/>
        <v/>
      </c>
      <c r="T638" s="30" t="str">
        <f t="shared" si="11"/>
        <v/>
      </c>
      <c r="U638" s="30" t="str">
        <f t="shared" si="12"/>
        <v/>
      </c>
    </row>
    <row r="639" spans="2:21" ht="15.75" customHeight="1" x14ac:dyDescent="0.25">
      <c r="B639" s="49" t="s">
        <v>58</v>
      </c>
      <c r="C639" s="50" t="s">
        <v>108</v>
      </c>
      <c r="D639" s="51" t="s">
        <v>79</v>
      </c>
      <c r="E639" s="30">
        <v>1578</v>
      </c>
      <c r="F639" s="30">
        <v>1</v>
      </c>
      <c r="G639" s="30">
        <v>273888</v>
      </c>
      <c r="H639" s="30">
        <v>1</v>
      </c>
      <c r="I639" s="30">
        <v>1</v>
      </c>
      <c r="J639" s="30">
        <f t="shared" si="3"/>
        <v>0</v>
      </c>
      <c r="K639" s="30">
        <v>1</v>
      </c>
      <c r="L639" s="30">
        <f t="shared" si="4"/>
        <v>0</v>
      </c>
      <c r="M639" s="52" t="str">
        <f t="shared" si="5"/>
        <v>OK</v>
      </c>
      <c r="O639" s="30" t="str">
        <f t="shared" si="6"/>
        <v/>
      </c>
      <c r="P639" s="30" t="str">
        <f t="shared" si="7"/>
        <v/>
      </c>
      <c r="Q639" s="30">
        <f t="shared" si="8"/>
        <v>1578</v>
      </c>
      <c r="R639" s="30" t="str">
        <f t="shared" si="9"/>
        <v/>
      </c>
      <c r="S639" s="30" t="str">
        <f t="shared" si="10"/>
        <v/>
      </c>
      <c r="T639" s="30">
        <f t="shared" si="11"/>
        <v>273888</v>
      </c>
      <c r="U639" s="30">
        <f t="shared" si="12"/>
        <v>432195264</v>
      </c>
    </row>
    <row r="640" spans="2:21" ht="15.75" customHeight="1" x14ac:dyDescent="0.25">
      <c r="B640" s="49" t="s">
        <v>58</v>
      </c>
      <c r="C640" s="50" t="s">
        <v>108</v>
      </c>
      <c r="D640" s="51" t="s">
        <v>80</v>
      </c>
      <c r="E640" s="30">
        <v>0</v>
      </c>
      <c r="F640" s="30">
        <f t="shared" si="1"/>
        <v>1</v>
      </c>
      <c r="G640" s="30">
        <v>0</v>
      </c>
      <c r="H640" s="30">
        <f t="shared" si="2"/>
        <v>1</v>
      </c>
      <c r="I640" s="30">
        <v>1</v>
      </c>
      <c r="J640" s="30">
        <f t="shared" si="3"/>
        <v>0</v>
      </c>
      <c r="K640" s="30">
        <v>0</v>
      </c>
      <c r="L640" s="30">
        <f t="shared" si="4"/>
        <v>1</v>
      </c>
      <c r="M640" s="52" t="str">
        <f t="shared" si="5"/>
        <v>агрегати не працюють</v>
      </c>
      <c r="O640" s="30" t="str">
        <f t="shared" si="6"/>
        <v/>
      </c>
      <c r="P640" s="30" t="str">
        <f t="shared" si="7"/>
        <v/>
      </c>
      <c r="Q640" s="30" t="str">
        <f t="shared" si="8"/>
        <v/>
      </c>
      <c r="R640" s="30" t="str">
        <f t="shared" si="9"/>
        <v/>
      </c>
      <c r="S640" s="30" t="str">
        <f t="shared" si="10"/>
        <v/>
      </c>
      <c r="T640" s="30" t="str">
        <f t="shared" si="11"/>
        <v/>
      </c>
      <c r="U640" s="30" t="str">
        <f t="shared" si="12"/>
        <v/>
      </c>
    </row>
    <row r="641" spans="2:21" ht="15.75" customHeight="1" x14ac:dyDescent="0.25">
      <c r="B641" s="49" t="s">
        <v>58</v>
      </c>
      <c r="C641" s="50" t="s">
        <v>108</v>
      </c>
      <c r="D641" s="51" t="s">
        <v>81</v>
      </c>
      <c r="E641" s="30">
        <v>1239</v>
      </c>
      <c r="F641" s="30">
        <v>1</v>
      </c>
      <c r="G641" s="30">
        <v>173235</v>
      </c>
      <c r="H641" s="30">
        <v>1</v>
      </c>
      <c r="I641" s="30">
        <v>1</v>
      </c>
      <c r="J641" s="30">
        <f t="shared" si="3"/>
        <v>0</v>
      </c>
      <c r="K641" s="30">
        <v>1</v>
      </c>
      <c r="L641" s="30">
        <f t="shared" si="4"/>
        <v>0</v>
      </c>
      <c r="M641" s="52" t="str">
        <f t="shared" si="5"/>
        <v>OK</v>
      </c>
      <c r="O641" s="30" t="str">
        <f t="shared" si="6"/>
        <v/>
      </c>
      <c r="P641" s="30" t="str">
        <f t="shared" si="7"/>
        <v/>
      </c>
      <c r="Q641" s="30">
        <f t="shared" si="8"/>
        <v>1239</v>
      </c>
      <c r="R641" s="30" t="str">
        <f t="shared" si="9"/>
        <v/>
      </c>
      <c r="S641" s="30" t="str">
        <f t="shared" si="10"/>
        <v/>
      </c>
      <c r="T641" s="30">
        <f t="shared" si="11"/>
        <v>173235</v>
      </c>
      <c r="U641" s="30">
        <f t="shared" si="12"/>
        <v>214638165</v>
      </c>
    </row>
    <row r="642" spans="2:21" ht="15.75" customHeight="1" x14ac:dyDescent="0.25">
      <c r="B642" s="49" t="s">
        <v>58</v>
      </c>
      <c r="C642" s="50" t="s">
        <v>108</v>
      </c>
      <c r="D642" s="51" t="s">
        <v>82</v>
      </c>
      <c r="E642" s="30">
        <v>0</v>
      </c>
      <c r="F642" s="30">
        <f t="shared" si="1"/>
        <v>1</v>
      </c>
      <c r="G642" s="30">
        <v>0</v>
      </c>
      <c r="H642" s="30">
        <f t="shared" si="2"/>
        <v>1</v>
      </c>
      <c r="I642" s="30">
        <v>1</v>
      </c>
      <c r="J642" s="30">
        <f t="shared" si="3"/>
        <v>0</v>
      </c>
      <c r="K642" s="30">
        <v>0</v>
      </c>
      <c r="L642" s="30">
        <f t="shared" si="4"/>
        <v>1</v>
      </c>
      <c r="M642" s="52" t="str">
        <f t="shared" si="5"/>
        <v>агрегати не працюють</v>
      </c>
      <c r="O642" s="30" t="str">
        <f t="shared" si="6"/>
        <v/>
      </c>
      <c r="P642" s="30" t="str">
        <f t="shared" si="7"/>
        <v/>
      </c>
      <c r="Q642" s="30" t="str">
        <f t="shared" si="8"/>
        <v/>
      </c>
      <c r="R642" s="30" t="str">
        <f t="shared" si="9"/>
        <v/>
      </c>
      <c r="S642" s="30" t="str">
        <f t="shared" si="10"/>
        <v/>
      </c>
      <c r="T642" s="30" t="str">
        <f t="shared" si="11"/>
        <v/>
      </c>
      <c r="U642" s="30" t="str">
        <f t="shared" si="12"/>
        <v/>
      </c>
    </row>
    <row r="643" spans="2:21" ht="15.75" customHeight="1" x14ac:dyDescent="0.25">
      <c r="B643" s="49" t="s">
        <v>58</v>
      </c>
      <c r="C643" s="50" t="s">
        <v>108</v>
      </c>
      <c r="D643" s="51" t="s">
        <v>83</v>
      </c>
      <c r="E643" s="30">
        <v>0</v>
      </c>
      <c r="F643" s="30">
        <f t="shared" si="1"/>
        <v>1</v>
      </c>
      <c r="G643" s="30">
        <v>0</v>
      </c>
      <c r="H643" s="30">
        <f t="shared" si="2"/>
        <v>1</v>
      </c>
      <c r="I643" s="30">
        <v>1</v>
      </c>
      <c r="J643" s="30">
        <f t="shared" si="3"/>
        <v>0</v>
      </c>
      <c r="K643" s="30">
        <v>0</v>
      </c>
      <c r="L643" s="30">
        <f t="shared" si="4"/>
        <v>1</v>
      </c>
      <c r="M643" s="52" t="str">
        <f t="shared" si="5"/>
        <v>агрегати не працюють</v>
      </c>
      <c r="O643" s="30" t="str">
        <f t="shared" si="6"/>
        <v/>
      </c>
      <c r="P643" s="30" t="str">
        <f t="shared" si="7"/>
        <v/>
      </c>
      <c r="Q643" s="30" t="str">
        <f t="shared" si="8"/>
        <v/>
      </c>
      <c r="R643" s="30" t="str">
        <f t="shared" si="9"/>
        <v/>
      </c>
      <c r="S643" s="30" t="str">
        <f t="shared" si="10"/>
        <v/>
      </c>
      <c r="T643" s="30" t="str">
        <f t="shared" si="11"/>
        <v/>
      </c>
      <c r="U643" s="30" t="str">
        <f t="shared" si="12"/>
        <v/>
      </c>
    </row>
    <row r="644" spans="2:21" ht="15.75" customHeight="1" x14ac:dyDescent="0.25">
      <c r="B644" s="49" t="s">
        <v>58</v>
      </c>
      <c r="C644" s="50" t="s">
        <v>109</v>
      </c>
      <c r="D644" s="51" t="s">
        <v>60</v>
      </c>
      <c r="E644" s="30">
        <v>0</v>
      </c>
      <c r="F644" s="30">
        <f t="shared" si="1"/>
        <v>1</v>
      </c>
      <c r="G644" s="30">
        <v>0</v>
      </c>
      <c r="H644" s="30">
        <f t="shared" si="2"/>
        <v>1</v>
      </c>
      <c r="I644" s="30">
        <v>1</v>
      </c>
      <c r="J644" s="30">
        <f t="shared" si="3"/>
        <v>0</v>
      </c>
      <c r="K644" s="30">
        <v>0</v>
      </c>
      <c r="L644" s="30">
        <f t="shared" si="4"/>
        <v>1</v>
      </c>
      <c r="M644" s="52" t="str">
        <f t="shared" si="5"/>
        <v>агрегати не працюють</v>
      </c>
      <c r="O644" s="30" t="str">
        <f t="shared" si="6"/>
        <v/>
      </c>
      <c r="P644" s="30" t="str">
        <f t="shared" si="7"/>
        <v/>
      </c>
      <c r="Q644" s="30" t="str">
        <f t="shared" si="8"/>
        <v/>
      </c>
      <c r="R644" s="30" t="str">
        <f t="shared" si="9"/>
        <v/>
      </c>
      <c r="S644" s="30" t="str">
        <f t="shared" si="10"/>
        <v/>
      </c>
      <c r="T644" s="30" t="str">
        <f t="shared" si="11"/>
        <v/>
      </c>
      <c r="U644" s="30" t="str">
        <f t="shared" si="12"/>
        <v/>
      </c>
    </row>
    <row r="645" spans="2:21" ht="15.75" customHeight="1" x14ac:dyDescent="0.25">
      <c r="B645" s="49" t="s">
        <v>58</v>
      </c>
      <c r="C645" s="50" t="s">
        <v>109</v>
      </c>
      <c r="D645" s="51" t="s">
        <v>61</v>
      </c>
      <c r="E645" s="30">
        <v>0</v>
      </c>
      <c r="F645" s="30">
        <f t="shared" si="1"/>
        <v>1</v>
      </c>
      <c r="G645" s="30">
        <v>0</v>
      </c>
      <c r="H645" s="30">
        <f t="shared" si="2"/>
        <v>1</v>
      </c>
      <c r="I645" s="30">
        <v>1</v>
      </c>
      <c r="J645" s="30">
        <f t="shared" si="3"/>
        <v>0</v>
      </c>
      <c r="K645" s="30">
        <v>0</v>
      </c>
      <c r="L645" s="30">
        <f t="shared" si="4"/>
        <v>1</v>
      </c>
      <c r="M645" s="52" t="str">
        <f t="shared" si="5"/>
        <v>агрегати не працюють</v>
      </c>
      <c r="O645" s="30" t="str">
        <f t="shared" si="6"/>
        <v/>
      </c>
      <c r="P645" s="30" t="str">
        <f t="shared" si="7"/>
        <v/>
      </c>
      <c r="Q645" s="30" t="str">
        <f t="shared" si="8"/>
        <v/>
      </c>
      <c r="R645" s="30" t="str">
        <f t="shared" si="9"/>
        <v/>
      </c>
      <c r="S645" s="30" t="str">
        <f t="shared" si="10"/>
        <v/>
      </c>
      <c r="T645" s="30" t="str">
        <f t="shared" si="11"/>
        <v/>
      </c>
      <c r="U645" s="30" t="str">
        <f t="shared" si="12"/>
        <v/>
      </c>
    </row>
    <row r="646" spans="2:21" ht="15.75" customHeight="1" x14ac:dyDescent="0.25">
      <c r="B646" s="49" t="s">
        <v>58</v>
      </c>
      <c r="C646" s="50" t="s">
        <v>109</v>
      </c>
      <c r="D646" s="51" t="s">
        <v>62</v>
      </c>
      <c r="E646" s="30">
        <v>0</v>
      </c>
      <c r="F646" s="30">
        <f t="shared" si="1"/>
        <v>1</v>
      </c>
      <c r="G646" s="30">
        <v>0</v>
      </c>
      <c r="H646" s="30">
        <f t="shared" si="2"/>
        <v>1</v>
      </c>
      <c r="I646" s="30">
        <v>1</v>
      </c>
      <c r="J646" s="30">
        <f t="shared" si="3"/>
        <v>0</v>
      </c>
      <c r="K646" s="30">
        <v>0</v>
      </c>
      <c r="L646" s="30">
        <f t="shared" si="4"/>
        <v>1</v>
      </c>
      <c r="M646" s="52" t="str">
        <f t="shared" si="5"/>
        <v>агрегати не працюють</v>
      </c>
      <c r="O646" s="30" t="str">
        <f t="shared" si="6"/>
        <v/>
      </c>
      <c r="P646" s="30" t="str">
        <f t="shared" si="7"/>
        <v/>
      </c>
      <c r="Q646" s="30" t="str">
        <f t="shared" si="8"/>
        <v/>
      </c>
      <c r="R646" s="30" t="str">
        <f t="shared" si="9"/>
        <v/>
      </c>
      <c r="S646" s="30" t="str">
        <f t="shared" si="10"/>
        <v/>
      </c>
      <c r="T646" s="30" t="str">
        <f t="shared" si="11"/>
        <v/>
      </c>
      <c r="U646" s="30" t="str">
        <f t="shared" si="12"/>
        <v/>
      </c>
    </row>
    <row r="647" spans="2:21" ht="15.75" customHeight="1" x14ac:dyDescent="0.25">
      <c r="B647" s="49" t="s">
        <v>58</v>
      </c>
      <c r="C647" s="50" t="s">
        <v>109</v>
      </c>
      <c r="D647" s="51" t="s">
        <v>63</v>
      </c>
      <c r="E647" s="30">
        <v>1687</v>
      </c>
      <c r="F647" s="30">
        <v>1</v>
      </c>
      <c r="G647" s="30">
        <v>31784</v>
      </c>
      <c r="H647" s="30">
        <v>0</v>
      </c>
      <c r="I647" s="30">
        <v>1</v>
      </c>
      <c r="J647" s="30">
        <f t="shared" si="3"/>
        <v>0</v>
      </c>
      <c r="K647" s="30">
        <v>1</v>
      </c>
      <c r="L647" s="30">
        <f t="shared" si="4"/>
        <v>0</v>
      </c>
      <c r="M647" s="52" t="str">
        <f t="shared" si="5"/>
        <v>OK</v>
      </c>
      <c r="O647" s="30" t="str">
        <f t="shared" si="6"/>
        <v/>
      </c>
      <c r="P647" s="30" t="str">
        <f t="shared" si="7"/>
        <v/>
      </c>
      <c r="Q647" s="30">
        <f t="shared" si="8"/>
        <v>1687</v>
      </c>
      <c r="R647" s="30">
        <f t="shared" si="9"/>
        <v>31784</v>
      </c>
      <c r="S647" s="30">
        <f t="shared" si="10"/>
        <v>37985.058400000002</v>
      </c>
      <c r="T647" s="30">
        <f t="shared" si="11"/>
        <v>37985.058400000002</v>
      </c>
      <c r="U647" s="30">
        <f t="shared" si="12"/>
        <v>64080793.520800002</v>
      </c>
    </row>
    <row r="648" spans="2:21" ht="15.75" customHeight="1" x14ac:dyDescent="0.25">
      <c r="B648" s="49" t="s">
        <v>58</v>
      </c>
      <c r="C648" s="50" t="s">
        <v>109</v>
      </c>
      <c r="D648" s="51" t="s">
        <v>64</v>
      </c>
      <c r="E648" s="30">
        <v>0</v>
      </c>
      <c r="F648" s="30">
        <f t="shared" si="1"/>
        <v>1</v>
      </c>
      <c r="G648" s="30">
        <v>0</v>
      </c>
      <c r="H648" s="30">
        <f t="shared" si="2"/>
        <v>1</v>
      </c>
      <c r="I648" s="30">
        <v>1</v>
      </c>
      <c r="J648" s="30">
        <f t="shared" si="3"/>
        <v>0</v>
      </c>
      <c r="K648" s="30">
        <v>0</v>
      </c>
      <c r="L648" s="30">
        <f t="shared" si="4"/>
        <v>1</v>
      </c>
      <c r="M648" s="52" t="str">
        <f t="shared" si="5"/>
        <v>агрегати не працюють</v>
      </c>
      <c r="O648" s="30" t="str">
        <f t="shared" si="6"/>
        <v/>
      </c>
      <c r="P648" s="30" t="str">
        <f t="shared" si="7"/>
        <v/>
      </c>
      <c r="Q648" s="30" t="str">
        <f t="shared" si="8"/>
        <v/>
      </c>
      <c r="R648" s="30" t="str">
        <f t="shared" si="9"/>
        <v/>
      </c>
      <c r="S648" s="30" t="str">
        <f t="shared" si="10"/>
        <v/>
      </c>
      <c r="T648" s="30" t="str">
        <f t="shared" si="11"/>
        <v/>
      </c>
      <c r="U648" s="30" t="str">
        <f t="shared" si="12"/>
        <v/>
      </c>
    </row>
    <row r="649" spans="2:21" ht="15.75" customHeight="1" x14ac:dyDescent="0.25">
      <c r="B649" s="49" t="s">
        <v>58</v>
      </c>
      <c r="C649" s="50" t="s">
        <v>109</v>
      </c>
      <c r="D649" s="51" t="s">
        <v>65</v>
      </c>
      <c r="E649" s="30">
        <v>0</v>
      </c>
      <c r="F649" s="30">
        <f t="shared" si="1"/>
        <v>1</v>
      </c>
      <c r="G649" s="30">
        <v>0</v>
      </c>
      <c r="H649" s="30">
        <f t="shared" si="2"/>
        <v>1</v>
      </c>
      <c r="I649" s="30">
        <v>1</v>
      </c>
      <c r="J649" s="30">
        <f t="shared" si="3"/>
        <v>0</v>
      </c>
      <c r="K649" s="30">
        <v>0</v>
      </c>
      <c r="L649" s="30">
        <f t="shared" si="4"/>
        <v>1</v>
      </c>
      <c r="M649" s="52" t="str">
        <f t="shared" si="5"/>
        <v>агрегати не працюють</v>
      </c>
      <c r="O649" s="30" t="str">
        <f t="shared" si="6"/>
        <v/>
      </c>
      <c r="P649" s="30" t="str">
        <f t="shared" si="7"/>
        <v/>
      </c>
      <c r="Q649" s="30" t="str">
        <f t="shared" si="8"/>
        <v/>
      </c>
      <c r="R649" s="30" t="str">
        <f t="shared" si="9"/>
        <v/>
      </c>
      <c r="S649" s="30" t="str">
        <f t="shared" si="10"/>
        <v/>
      </c>
      <c r="T649" s="30" t="str">
        <f t="shared" si="11"/>
        <v/>
      </c>
      <c r="U649" s="30" t="str">
        <f t="shared" si="12"/>
        <v/>
      </c>
    </row>
    <row r="650" spans="2:21" ht="15.75" customHeight="1" x14ac:dyDescent="0.25">
      <c r="B650" s="49" t="s">
        <v>58</v>
      </c>
      <c r="C650" s="50" t="s">
        <v>109</v>
      </c>
      <c r="D650" s="51" t="s">
        <v>66</v>
      </c>
      <c r="E650" s="30">
        <v>0</v>
      </c>
      <c r="F650" s="30">
        <f t="shared" si="1"/>
        <v>1</v>
      </c>
      <c r="G650" s="30">
        <v>0</v>
      </c>
      <c r="H650" s="30">
        <f t="shared" si="2"/>
        <v>1</v>
      </c>
      <c r="I650" s="30">
        <v>1</v>
      </c>
      <c r="J650" s="30">
        <f t="shared" si="3"/>
        <v>0</v>
      </c>
      <c r="K650" s="30">
        <v>0</v>
      </c>
      <c r="L650" s="30">
        <f t="shared" si="4"/>
        <v>1</v>
      </c>
      <c r="M650" s="52" t="str">
        <f t="shared" si="5"/>
        <v>агрегати не працюють</v>
      </c>
      <c r="O650" s="30" t="str">
        <f t="shared" si="6"/>
        <v/>
      </c>
      <c r="P650" s="30" t="str">
        <f t="shared" si="7"/>
        <v/>
      </c>
      <c r="Q650" s="30" t="str">
        <f t="shared" si="8"/>
        <v/>
      </c>
      <c r="R650" s="30" t="str">
        <f t="shared" si="9"/>
        <v/>
      </c>
      <c r="S650" s="30" t="str">
        <f t="shared" si="10"/>
        <v/>
      </c>
      <c r="T650" s="30" t="str">
        <f t="shared" si="11"/>
        <v/>
      </c>
      <c r="U650" s="30" t="str">
        <f t="shared" si="12"/>
        <v/>
      </c>
    </row>
    <row r="651" spans="2:21" ht="15.75" customHeight="1" x14ac:dyDescent="0.25">
      <c r="B651" s="49" t="s">
        <v>58</v>
      </c>
      <c r="C651" s="50" t="s">
        <v>109</v>
      </c>
      <c r="D651" s="51" t="s">
        <v>67</v>
      </c>
      <c r="E651" s="30">
        <v>0</v>
      </c>
      <c r="F651" s="30">
        <f t="shared" si="1"/>
        <v>1</v>
      </c>
      <c r="G651" s="30">
        <v>0</v>
      </c>
      <c r="H651" s="30">
        <f t="shared" si="2"/>
        <v>1</v>
      </c>
      <c r="I651" s="30">
        <v>1</v>
      </c>
      <c r="J651" s="30">
        <f t="shared" si="3"/>
        <v>0</v>
      </c>
      <c r="K651" s="30">
        <v>0</v>
      </c>
      <c r="L651" s="30">
        <f t="shared" si="4"/>
        <v>1</v>
      </c>
      <c r="M651" s="52" t="str">
        <f t="shared" si="5"/>
        <v>агрегати не працюють</v>
      </c>
      <c r="O651" s="30" t="str">
        <f t="shared" si="6"/>
        <v/>
      </c>
      <c r="P651" s="30" t="str">
        <f t="shared" si="7"/>
        <v/>
      </c>
      <c r="Q651" s="30" t="str">
        <f t="shared" si="8"/>
        <v/>
      </c>
      <c r="R651" s="30" t="str">
        <f t="shared" si="9"/>
        <v/>
      </c>
      <c r="S651" s="30" t="str">
        <f t="shared" si="10"/>
        <v/>
      </c>
      <c r="T651" s="30" t="str">
        <f t="shared" si="11"/>
        <v/>
      </c>
      <c r="U651" s="30" t="str">
        <f t="shared" si="12"/>
        <v/>
      </c>
    </row>
    <row r="652" spans="2:21" ht="15.75" customHeight="1" x14ac:dyDescent="0.25">
      <c r="B652" s="49" t="s">
        <v>58</v>
      </c>
      <c r="C652" s="50" t="s">
        <v>109</v>
      </c>
      <c r="D652" s="51" t="s">
        <v>68</v>
      </c>
      <c r="E652" s="30">
        <v>0</v>
      </c>
      <c r="F652" s="30">
        <f t="shared" si="1"/>
        <v>1</v>
      </c>
      <c r="G652" s="30">
        <v>0</v>
      </c>
      <c r="H652" s="30">
        <f t="shared" si="2"/>
        <v>1</v>
      </c>
      <c r="I652" s="30">
        <v>1</v>
      </c>
      <c r="J652" s="30">
        <f t="shared" si="3"/>
        <v>0</v>
      </c>
      <c r="K652" s="30">
        <v>0</v>
      </c>
      <c r="L652" s="30">
        <f t="shared" si="4"/>
        <v>1</v>
      </c>
      <c r="M652" s="52" t="str">
        <f t="shared" si="5"/>
        <v>агрегати не працюють</v>
      </c>
      <c r="O652" s="30" t="str">
        <f t="shared" si="6"/>
        <v/>
      </c>
      <c r="P652" s="30" t="str">
        <f t="shared" si="7"/>
        <v/>
      </c>
      <c r="Q652" s="30" t="str">
        <f t="shared" si="8"/>
        <v/>
      </c>
      <c r="R652" s="30" t="str">
        <f t="shared" si="9"/>
        <v/>
      </c>
      <c r="S652" s="30" t="str">
        <f t="shared" si="10"/>
        <v/>
      </c>
      <c r="T652" s="30" t="str">
        <f t="shared" si="11"/>
        <v/>
      </c>
      <c r="U652" s="30" t="str">
        <f t="shared" si="12"/>
        <v/>
      </c>
    </row>
    <row r="653" spans="2:21" ht="15.75" customHeight="1" x14ac:dyDescent="0.25">
      <c r="B653" s="49" t="s">
        <v>58</v>
      </c>
      <c r="C653" s="50" t="s">
        <v>109</v>
      </c>
      <c r="D653" s="51" t="s">
        <v>69</v>
      </c>
      <c r="E653" s="30">
        <v>0</v>
      </c>
      <c r="F653" s="30">
        <f t="shared" si="1"/>
        <v>1</v>
      </c>
      <c r="G653" s="30">
        <v>0</v>
      </c>
      <c r="H653" s="30">
        <f t="shared" si="2"/>
        <v>1</v>
      </c>
      <c r="I653" s="30">
        <v>1</v>
      </c>
      <c r="J653" s="30">
        <f t="shared" si="3"/>
        <v>0</v>
      </c>
      <c r="K653" s="30">
        <v>0</v>
      </c>
      <c r="L653" s="30">
        <f t="shared" si="4"/>
        <v>1</v>
      </c>
      <c r="M653" s="52" t="str">
        <f t="shared" si="5"/>
        <v>агрегати не працюють</v>
      </c>
      <c r="O653" s="30" t="str">
        <f t="shared" si="6"/>
        <v/>
      </c>
      <c r="P653" s="30" t="str">
        <f t="shared" si="7"/>
        <v/>
      </c>
      <c r="Q653" s="30" t="str">
        <f t="shared" si="8"/>
        <v/>
      </c>
      <c r="R653" s="30" t="str">
        <f t="shared" si="9"/>
        <v/>
      </c>
      <c r="S653" s="30" t="str">
        <f t="shared" si="10"/>
        <v/>
      </c>
      <c r="T653" s="30" t="str">
        <f t="shared" si="11"/>
        <v/>
      </c>
      <c r="U653" s="30" t="str">
        <f t="shared" si="12"/>
        <v/>
      </c>
    </row>
    <row r="654" spans="2:21" ht="15.75" customHeight="1" x14ac:dyDescent="0.25">
      <c r="B654" s="49" t="s">
        <v>58</v>
      </c>
      <c r="C654" s="50" t="s">
        <v>109</v>
      </c>
      <c r="D654" s="51" t="s">
        <v>70</v>
      </c>
      <c r="E654" s="30">
        <v>0</v>
      </c>
      <c r="F654" s="30">
        <f t="shared" si="1"/>
        <v>1</v>
      </c>
      <c r="G654" s="30">
        <v>0</v>
      </c>
      <c r="H654" s="30">
        <f t="shared" si="2"/>
        <v>1</v>
      </c>
      <c r="I654" s="30">
        <v>1</v>
      </c>
      <c r="J654" s="30">
        <f t="shared" si="3"/>
        <v>0</v>
      </c>
      <c r="K654" s="30">
        <v>0</v>
      </c>
      <c r="L654" s="30">
        <f t="shared" si="4"/>
        <v>1</v>
      </c>
      <c r="M654" s="52" t="str">
        <f t="shared" si="5"/>
        <v>агрегати не працюють</v>
      </c>
      <c r="O654" s="30" t="str">
        <f t="shared" si="6"/>
        <v/>
      </c>
      <c r="P654" s="30" t="str">
        <f t="shared" si="7"/>
        <v/>
      </c>
      <c r="Q654" s="30" t="str">
        <f t="shared" si="8"/>
        <v/>
      </c>
      <c r="R654" s="30" t="str">
        <f t="shared" si="9"/>
        <v/>
      </c>
      <c r="S654" s="30" t="str">
        <f t="shared" si="10"/>
        <v/>
      </c>
      <c r="T654" s="30" t="str">
        <f t="shared" si="11"/>
        <v/>
      </c>
      <c r="U654" s="30" t="str">
        <f t="shared" si="12"/>
        <v/>
      </c>
    </row>
    <row r="655" spans="2:21" ht="15.75" customHeight="1" x14ac:dyDescent="0.25">
      <c r="B655" s="49" t="s">
        <v>58</v>
      </c>
      <c r="C655" s="50" t="s">
        <v>109</v>
      </c>
      <c r="D655" s="51" t="s">
        <v>71</v>
      </c>
      <c r="E655" s="30">
        <v>0</v>
      </c>
      <c r="F655" s="30">
        <f t="shared" si="1"/>
        <v>1</v>
      </c>
      <c r="G655" s="30">
        <v>0</v>
      </c>
      <c r="H655" s="30">
        <f t="shared" si="2"/>
        <v>1</v>
      </c>
      <c r="I655" s="30">
        <v>1</v>
      </c>
      <c r="J655" s="30">
        <f t="shared" si="3"/>
        <v>0</v>
      </c>
      <c r="K655" s="30">
        <v>0</v>
      </c>
      <c r="L655" s="30">
        <f t="shared" si="4"/>
        <v>1</v>
      </c>
      <c r="M655" s="52" t="str">
        <f t="shared" si="5"/>
        <v>агрегати не працюють</v>
      </c>
      <c r="O655" s="30" t="str">
        <f t="shared" si="6"/>
        <v/>
      </c>
      <c r="P655" s="30" t="str">
        <f t="shared" si="7"/>
        <v/>
      </c>
      <c r="Q655" s="30" t="str">
        <f t="shared" si="8"/>
        <v/>
      </c>
      <c r="R655" s="30" t="str">
        <f t="shared" si="9"/>
        <v/>
      </c>
      <c r="S655" s="30" t="str">
        <f t="shared" si="10"/>
        <v/>
      </c>
      <c r="T655" s="30" t="str">
        <f t="shared" si="11"/>
        <v/>
      </c>
      <c r="U655" s="30" t="str">
        <f t="shared" si="12"/>
        <v/>
      </c>
    </row>
    <row r="656" spans="2:21" ht="15.75" customHeight="1" x14ac:dyDescent="0.25">
      <c r="B656" s="49" t="s">
        <v>58</v>
      </c>
      <c r="C656" s="50" t="s">
        <v>109</v>
      </c>
      <c r="D656" s="51" t="s">
        <v>72</v>
      </c>
      <c r="E656" s="30">
        <v>1907</v>
      </c>
      <c r="F656" s="30">
        <v>1</v>
      </c>
      <c r="G656" s="30">
        <v>216686</v>
      </c>
      <c r="H656" s="30">
        <v>1</v>
      </c>
      <c r="I656" s="30">
        <v>1</v>
      </c>
      <c r="J656" s="30">
        <f t="shared" si="3"/>
        <v>0</v>
      </c>
      <c r="K656" s="30">
        <v>1</v>
      </c>
      <c r="L656" s="30">
        <f t="shared" si="4"/>
        <v>0</v>
      </c>
      <c r="M656" s="52" t="str">
        <f t="shared" si="5"/>
        <v>OK</v>
      </c>
      <c r="O656" s="30" t="str">
        <f t="shared" si="6"/>
        <v/>
      </c>
      <c r="P656" s="30" t="str">
        <f t="shared" si="7"/>
        <v/>
      </c>
      <c r="Q656" s="30">
        <f t="shared" si="8"/>
        <v>1907</v>
      </c>
      <c r="R656" s="30" t="str">
        <f t="shared" si="9"/>
        <v/>
      </c>
      <c r="S656" s="30" t="str">
        <f t="shared" si="10"/>
        <v/>
      </c>
      <c r="T656" s="30">
        <f t="shared" si="11"/>
        <v>216686</v>
      </c>
      <c r="U656" s="30">
        <f t="shared" si="12"/>
        <v>413220202</v>
      </c>
    </row>
    <row r="657" spans="2:21" ht="15.75" customHeight="1" x14ac:dyDescent="0.25">
      <c r="B657" s="49" t="s">
        <v>58</v>
      </c>
      <c r="C657" s="50" t="s">
        <v>109</v>
      </c>
      <c r="D657" s="51" t="s">
        <v>73</v>
      </c>
      <c r="E657" s="30">
        <v>0</v>
      </c>
      <c r="F657" s="30">
        <f t="shared" si="1"/>
        <v>1</v>
      </c>
      <c r="G657" s="30">
        <v>0</v>
      </c>
      <c r="H657" s="30">
        <f t="shared" si="2"/>
        <v>1</v>
      </c>
      <c r="I657" s="30">
        <v>1</v>
      </c>
      <c r="J657" s="30">
        <f t="shared" si="3"/>
        <v>0</v>
      </c>
      <c r="K657" s="30">
        <v>0</v>
      </c>
      <c r="L657" s="30">
        <f t="shared" si="4"/>
        <v>1</v>
      </c>
      <c r="M657" s="52" t="str">
        <f t="shared" si="5"/>
        <v>агрегати не працюють</v>
      </c>
      <c r="O657" s="30" t="str">
        <f t="shared" si="6"/>
        <v/>
      </c>
      <c r="P657" s="30" t="str">
        <f t="shared" si="7"/>
        <v/>
      </c>
      <c r="Q657" s="30" t="str">
        <f t="shared" si="8"/>
        <v/>
      </c>
      <c r="R657" s="30" t="str">
        <f t="shared" si="9"/>
        <v/>
      </c>
      <c r="S657" s="30" t="str">
        <f t="shared" si="10"/>
        <v/>
      </c>
      <c r="T657" s="30" t="str">
        <f t="shared" si="11"/>
        <v/>
      </c>
      <c r="U657" s="30" t="str">
        <f t="shared" si="12"/>
        <v/>
      </c>
    </row>
    <row r="658" spans="2:21" ht="15.75" customHeight="1" x14ac:dyDescent="0.25">
      <c r="B658" s="49" t="s">
        <v>58</v>
      </c>
      <c r="C658" s="50" t="s">
        <v>109</v>
      </c>
      <c r="D658" s="51" t="s">
        <v>74</v>
      </c>
      <c r="E658" s="30">
        <v>1827</v>
      </c>
      <c r="F658" s="30">
        <v>1</v>
      </c>
      <c r="G658" s="30">
        <v>41172</v>
      </c>
      <c r="H658" s="30">
        <v>1</v>
      </c>
      <c r="I658" s="30">
        <v>1</v>
      </c>
      <c r="J658" s="30">
        <f t="shared" si="3"/>
        <v>0</v>
      </c>
      <c r="K658" s="30">
        <v>1</v>
      </c>
      <c r="L658" s="30">
        <f t="shared" si="4"/>
        <v>0</v>
      </c>
      <c r="M658" s="52" t="str">
        <f t="shared" si="5"/>
        <v>OK</v>
      </c>
      <c r="O658" s="30" t="str">
        <f t="shared" si="6"/>
        <v/>
      </c>
      <c r="P658" s="30" t="str">
        <f t="shared" si="7"/>
        <v/>
      </c>
      <c r="Q658" s="30">
        <f t="shared" si="8"/>
        <v>1827</v>
      </c>
      <c r="R658" s="30" t="str">
        <f t="shared" si="9"/>
        <v/>
      </c>
      <c r="S658" s="30" t="str">
        <f t="shared" si="10"/>
        <v/>
      </c>
      <c r="T658" s="30">
        <f t="shared" si="11"/>
        <v>41172</v>
      </c>
      <c r="U658" s="30">
        <f t="shared" si="12"/>
        <v>75221244</v>
      </c>
    </row>
    <row r="659" spans="2:21" ht="15.75" customHeight="1" x14ac:dyDescent="0.25">
      <c r="B659" s="49" t="s">
        <v>58</v>
      </c>
      <c r="C659" s="50" t="s">
        <v>109</v>
      </c>
      <c r="D659" s="51" t="s">
        <v>75</v>
      </c>
      <c r="E659" s="30">
        <v>0</v>
      </c>
      <c r="F659" s="30">
        <f t="shared" si="1"/>
        <v>1</v>
      </c>
      <c r="G659" s="30">
        <v>0</v>
      </c>
      <c r="H659" s="30">
        <f t="shared" si="2"/>
        <v>1</v>
      </c>
      <c r="I659" s="30">
        <v>1</v>
      </c>
      <c r="J659" s="30">
        <f t="shared" si="3"/>
        <v>0</v>
      </c>
      <c r="K659" s="30">
        <v>0</v>
      </c>
      <c r="L659" s="30">
        <f t="shared" si="4"/>
        <v>1</v>
      </c>
      <c r="M659" s="52" t="str">
        <f t="shared" si="5"/>
        <v>агрегати не працюють</v>
      </c>
      <c r="O659" s="30" t="str">
        <f t="shared" si="6"/>
        <v/>
      </c>
      <c r="P659" s="30" t="str">
        <f t="shared" si="7"/>
        <v/>
      </c>
      <c r="Q659" s="30" t="str">
        <f t="shared" si="8"/>
        <v/>
      </c>
      <c r="R659" s="30" t="str">
        <f t="shared" si="9"/>
        <v/>
      </c>
      <c r="S659" s="30" t="str">
        <f t="shared" si="10"/>
        <v/>
      </c>
      <c r="T659" s="30" t="str">
        <f t="shared" si="11"/>
        <v/>
      </c>
      <c r="U659" s="30" t="str">
        <f t="shared" si="12"/>
        <v/>
      </c>
    </row>
    <row r="660" spans="2:21" ht="15.75" customHeight="1" x14ac:dyDescent="0.25">
      <c r="B660" s="49" t="s">
        <v>58</v>
      </c>
      <c r="C660" s="50" t="s">
        <v>109</v>
      </c>
      <c r="D660" s="51" t="s">
        <v>76</v>
      </c>
      <c r="E660" s="30">
        <v>0</v>
      </c>
      <c r="F660" s="30">
        <f t="shared" si="1"/>
        <v>1</v>
      </c>
      <c r="G660" s="30">
        <v>0</v>
      </c>
      <c r="H660" s="30">
        <f t="shared" si="2"/>
        <v>1</v>
      </c>
      <c r="I660" s="30">
        <v>1</v>
      </c>
      <c r="J660" s="30">
        <f t="shared" si="3"/>
        <v>0</v>
      </c>
      <c r="K660" s="30">
        <v>0</v>
      </c>
      <c r="L660" s="30">
        <f t="shared" si="4"/>
        <v>1</v>
      </c>
      <c r="M660" s="52" t="str">
        <f t="shared" si="5"/>
        <v>агрегати не працюють</v>
      </c>
      <c r="O660" s="30" t="str">
        <f t="shared" si="6"/>
        <v/>
      </c>
      <c r="P660" s="30" t="str">
        <f t="shared" si="7"/>
        <v/>
      </c>
      <c r="Q660" s="30" t="str">
        <f t="shared" si="8"/>
        <v/>
      </c>
      <c r="R660" s="30" t="str">
        <f t="shared" si="9"/>
        <v/>
      </c>
      <c r="S660" s="30" t="str">
        <f t="shared" si="10"/>
        <v/>
      </c>
      <c r="T660" s="30" t="str">
        <f t="shared" si="11"/>
        <v/>
      </c>
      <c r="U660" s="30" t="str">
        <f t="shared" si="12"/>
        <v/>
      </c>
    </row>
    <row r="661" spans="2:21" ht="15.75" customHeight="1" x14ac:dyDescent="0.25">
      <c r="B661" s="49" t="s">
        <v>58</v>
      </c>
      <c r="C661" s="50" t="s">
        <v>109</v>
      </c>
      <c r="D661" s="51" t="s">
        <v>77</v>
      </c>
      <c r="E661" s="30">
        <v>582</v>
      </c>
      <c r="F661" s="30">
        <v>1</v>
      </c>
      <c r="G661" s="30">
        <v>78965</v>
      </c>
      <c r="H661" s="30">
        <v>0</v>
      </c>
      <c r="I661" s="30">
        <v>1</v>
      </c>
      <c r="J661" s="30">
        <f t="shared" si="3"/>
        <v>0</v>
      </c>
      <c r="K661" s="30">
        <v>1</v>
      </c>
      <c r="L661" s="30">
        <f t="shared" si="4"/>
        <v>0</v>
      </c>
      <c r="M661" s="52" t="str">
        <f t="shared" si="5"/>
        <v>OK</v>
      </c>
      <c r="O661" s="30" t="str">
        <f t="shared" si="6"/>
        <v/>
      </c>
      <c r="P661" s="30" t="str">
        <f t="shared" si="7"/>
        <v/>
      </c>
      <c r="Q661" s="30">
        <f t="shared" si="8"/>
        <v>582</v>
      </c>
      <c r="R661" s="30">
        <f t="shared" si="9"/>
        <v>78965</v>
      </c>
      <c r="S661" s="30">
        <f t="shared" si="10"/>
        <v>94371.071500000005</v>
      </c>
      <c r="T661" s="30">
        <f t="shared" si="11"/>
        <v>94371.071500000005</v>
      </c>
      <c r="U661" s="30">
        <f t="shared" si="12"/>
        <v>54923963.613000005</v>
      </c>
    </row>
    <row r="662" spans="2:21" ht="15.75" customHeight="1" x14ac:dyDescent="0.25">
      <c r="B662" s="49" t="s">
        <v>58</v>
      </c>
      <c r="C662" s="50" t="s">
        <v>109</v>
      </c>
      <c r="D662" s="51" t="s">
        <v>78</v>
      </c>
      <c r="E662" s="30">
        <v>0</v>
      </c>
      <c r="F662" s="30">
        <f t="shared" si="1"/>
        <v>1</v>
      </c>
      <c r="G662" s="30">
        <v>0</v>
      </c>
      <c r="H662" s="30">
        <f t="shared" si="2"/>
        <v>1</v>
      </c>
      <c r="I662" s="30">
        <v>1</v>
      </c>
      <c r="J662" s="30">
        <f t="shared" si="3"/>
        <v>0</v>
      </c>
      <c r="K662" s="30">
        <v>0</v>
      </c>
      <c r="L662" s="30">
        <f t="shared" si="4"/>
        <v>1</v>
      </c>
      <c r="M662" s="52" t="str">
        <f t="shared" si="5"/>
        <v>агрегати не працюють</v>
      </c>
      <c r="O662" s="30" t="str">
        <f t="shared" si="6"/>
        <v/>
      </c>
      <c r="P662" s="30" t="str">
        <f t="shared" si="7"/>
        <v/>
      </c>
      <c r="Q662" s="30" t="str">
        <f t="shared" si="8"/>
        <v/>
      </c>
      <c r="R662" s="30" t="str">
        <f t="shared" si="9"/>
        <v/>
      </c>
      <c r="S662" s="30" t="str">
        <f t="shared" si="10"/>
        <v/>
      </c>
      <c r="T662" s="30" t="str">
        <f t="shared" si="11"/>
        <v/>
      </c>
      <c r="U662" s="30" t="str">
        <f t="shared" si="12"/>
        <v/>
      </c>
    </row>
    <row r="663" spans="2:21" ht="15.75" customHeight="1" x14ac:dyDescent="0.25">
      <c r="B663" s="49" t="s">
        <v>58</v>
      </c>
      <c r="C663" s="50" t="s">
        <v>109</v>
      </c>
      <c r="D663" s="51" t="s">
        <v>79</v>
      </c>
      <c r="E663" s="30">
        <v>710</v>
      </c>
      <c r="F663" s="30">
        <v>1</v>
      </c>
      <c r="G663" s="30">
        <v>39661</v>
      </c>
      <c r="H663" s="30">
        <v>0</v>
      </c>
      <c r="I663" s="30">
        <v>1</v>
      </c>
      <c r="J663" s="30">
        <f t="shared" si="3"/>
        <v>0</v>
      </c>
      <c r="K663" s="30">
        <v>1</v>
      </c>
      <c r="L663" s="30">
        <f t="shared" si="4"/>
        <v>0</v>
      </c>
      <c r="M663" s="52" t="str">
        <f t="shared" si="5"/>
        <v>OK</v>
      </c>
      <c r="O663" s="30" t="str">
        <f t="shared" si="6"/>
        <v/>
      </c>
      <c r="P663" s="30" t="str">
        <f t="shared" si="7"/>
        <v/>
      </c>
      <c r="Q663" s="30">
        <f t="shared" si="8"/>
        <v>710</v>
      </c>
      <c r="R663" s="30">
        <f t="shared" si="9"/>
        <v>39661</v>
      </c>
      <c r="S663" s="30">
        <f t="shared" si="10"/>
        <v>47398.861100000002</v>
      </c>
      <c r="T663" s="30">
        <f t="shared" si="11"/>
        <v>47398.861100000002</v>
      </c>
      <c r="U663" s="30">
        <f t="shared" si="12"/>
        <v>33653191.381000005</v>
      </c>
    </row>
    <row r="664" spans="2:21" ht="15.75" customHeight="1" x14ac:dyDescent="0.25">
      <c r="B664" s="49" t="s">
        <v>58</v>
      </c>
      <c r="C664" s="50" t="s">
        <v>109</v>
      </c>
      <c r="D664" s="51" t="s">
        <v>80</v>
      </c>
      <c r="E664" s="30">
        <v>1226</v>
      </c>
      <c r="F664" s="30">
        <v>0</v>
      </c>
      <c r="G664" s="30">
        <v>193815</v>
      </c>
      <c r="H664" s="30">
        <v>0</v>
      </c>
      <c r="I664" s="30">
        <v>1</v>
      </c>
      <c r="J664" s="30">
        <f t="shared" si="3"/>
        <v>0</v>
      </c>
      <c r="K664" s="30">
        <v>1</v>
      </c>
      <c r="L664" s="30">
        <f t="shared" si="4"/>
        <v>0</v>
      </c>
      <c r="M664" s="52" t="str">
        <f t="shared" si="5"/>
        <v>OK</v>
      </c>
      <c r="O664" s="30">
        <f t="shared" si="6"/>
        <v>1226</v>
      </c>
      <c r="P664" s="30">
        <f t="shared" si="7"/>
        <v>1146.5552</v>
      </c>
      <c r="Q664" s="30">
        <f t="shared" si="8"/>
        <v>1146.5552</v>
      </c>
      <c r="R664" s="30">
        <f t="shared" si="9"/>
        <v>193815</v>
      </c>
      <c r="S664" s="30">
        <f t="shared" si="10"/>
        <v>231628.30650000001</v>
      </c>
      <c r="T664" s="30">
        <f t="shared" si="11"/>
        <v>231628.30650000001</v>
      </c>
      <c r="U664" s="30">
        <f t="shared" si="12"/>
        <v>265574639.28476882</v>
      </c>
    </row>
    <row r="665" spans="2:21" ht="15.75" customHeight="1" x14ac:dyDescent="0.25">
      <c r="B665" s="49" t="s">
        <v>58</v>
      </c>
      <c r="C665" s="50" t="s">
        <v>109</v>
      </c>
      <c r="D665" s="51" t="s">
        <v>81</v>
      </c>
      <c r="E665" s="30">
        <v>0</v>
      </c>
      <c r="F665" s="30">
        <f t="shared" si="1"/>
        <v>1</v>
      </c>
      <c r="G665" s="30">
        <v>0</v>
      </c>
      <c r="H665" s="30">
        <f t="shared" si="2"/>
        <v>1</v>
      </c>
      <c r="I665" s="30">
        <v>1</v>
      </c>
      <c r="J665" s="30">
        <f t="shared" si="3"/>
        <v>0</v>
      </c>
      <c r="K665" s="30">
        <v>0</v>
      </c>
      <c r="L665" s="30">
        <f t="shared" si="4"/>
        <v>1</v>
      </c>
      <c r="M665" s="52" t="str">
        <f t="shared" si="5"/>
        <v>агрегати не працюють</v>
      </c>
      <c r="O665" s="30" t="str">
        <f t="shared" si="6"/>
        <v/>
      </c>
      <c r="P665" s="30" t="str">
        <f t="shared" si="7"/>
        <v/>
      </c>
      <c r="Q665" s="30" t="str">
        <f t="shared" si="8"/>
        <v/>
      </c>
      <c r="R665" s="30" t="str">
        <f t="shared" si="9"/>
        <v/>
      </c>
      <c r="S665" s="30" t="str">
        <f t="shared" si="10"/>
        <v/>
      </c>
      <c r="T665" s="30" t="str">
        <f t="shared" si="11"/>
        <v/>
      </c>
      <c r="U665" s="30" t="str">
        <f t="shared" si="12"/>
        <v/>
      </c>
    </row>
    <row r="666" spans="2:21" ht="15.75" customHeight="1" x14ac:dyDescent="0.25">
      <c r="B666" s="49" t="s">
        <v>58</v>
      </c>
      <c r="C666" s="50" t="s">
        <v>109</v>
      </c>
      <c r="D666" s="51" t="s">
        <v>82</v>
      </c>
      <c r="E666" s="30">
        <v>1310</v>
      </c>
      <c r="F666" s="30">
        <v>1</v>
      </c>
      <c r="G666" s="30">
        <v>269284</v>
      </c>
      <c r="H666" s="30">
        <v>1</v>
      </c>
      <c r="I666" s="30">
        <v>1</v>
      </c>
      <c r="J666" s="30">
        <f t="shared" si="3"/>
        <v>0</v>
      </c>
      <c r="K666" s="30">
        <v>1</v>
      </c>
      <c r="L666" s="30">
        <f t="shared" si="4"/>
        <v>0</v>
      </c>
      <c r="M666" s="52" t="str">
        <f t="shared" si="5"/>
        <v>OK</v>
      </c>
      <c r="O666" s="30" t="str">
        <f t="shared" si="6"/>
        <v/>
      </c>
      <c r="P666" s="30" t="str">
        <f t="shared" si="7"/>
        <v/>
      </c>
      <c r="Q666" s="30">
        <f t="shared" si="8"/>
        <v>1310</v>
      </c>
      <c r="R666" s="30" t="str">
        <f t="shared" si="9"/>
        <v/>
      </c>
      <c r="S666" s="30" t="str">
        <f t="shared" si="10"/>
        <v/>
      </c>
      <c r="T666" s="30">
        <f t="shared" si="11"/>
        <v>269284</v>
      </c>
      <c r="U666" s="30">
        <f t="shared" si="12"/>
        <v>352762040</v>
      </c>
    </row>
    <row r="667" spans="2:21" ht="15.75" customHeight="1" x14ac:dyDescent="0.25">
      <c r="B667" s="49" t="s">
        <v>58</v>
      </c>
      <c r="C667" s="50" t="s">
        <v>109</v>
      </c>
      <c r="D667" s="51" t="s">
        <v>83</v>
      </c>
      <c r="E667" s="30">
        <v>359</v>
      </c>
      <c r="F667" s="30">
        <v>1</v>
      </c>
      <c r="G667" s="30">
        <v>265076</v>
      </c>
      <c r="H667" s="30">
        <v>0</v>
      </c>
      <c r="I667" s="30">
        <v>1</v>
      </c>
      <c r="J667" s="30">
        <f t="shared" si="3"/>
        <v>0</v>
      </c>
      <c r="K667" s="30">
        <v>1</v>
      </c>
      <c r="L667" s="30">
        <f t="shared" si="4"/>
        <v>0</v>
      </c>
      <c r="M667" s="52" t="str">
        <f t="shared" si="5"/>
        <v>OK</v>
      </c>
      <c r="O667" s="30" t="str">
        <f t="shared" si="6"/>
        <v/>
      </c>
      <c r="P667" s="30" t="str">
        <f t="shared" si="7"/>
        <v/>
      </c>
      <c r="Q667" s="30">
        <f t="shared" si="8"/>
        <v>359</v>
      </c>
      <c r="R667" s="30">
        <f t="shared" si="9"/>
        <v>265076</v>
      </c>
      <c r="S667" s="30">
        <f t="shared" si="10"/>
        <v>316792.32760000002</v>
      </c>
      <c r="T667" s="30">
        <f t="shared" si="11"/>
        <v>316792.32760000002</v>
      </c>
      <c r="U667" s="30">
        <f t="shared" si="12"/>
        <v>113728445.6084</v>
      </c>
    </row>
    <row r="668" spans="2:21" ht="15.75" customHeight="1" x14ac:dyDescent="0.25">
      <c r="B668" s="49" t="s">
        <v>58</v>
      </c>
      <c r="C668" s="50" t="s">
        <v>110</v>
      </c>
      <c r="D668" s="51" t="s">
        <v>60</v>
      </c>
      <c r="E668" s="30">
        <v>0</v>
      </c>
      <c r="F668" s="30">
        <f t="shared" si="1"/>
        <v>1</v>
      </c>
      <c r="G668" s="30">
        <v>0</v>
      </c>
      <c r="H668" s="30">
        <f t="shared" si="2"/>
        <v>1</v>
      </c>
      <c r="I668" s="30">
        <v>1</v>
      </c>
      <c r="J668" s="30">
        <f t="shared" si="3"/>
        <v>0</v>
      </c>
      <c r="K668" s="30">
        <v>0</v>
      </c>
      <c r="L668" s="30">
        <f t="shared" si="4"/>
        <v>1</v>
      </c>
      <c r="M668" s="52" t="str">
        <f t="shared" si="5"/>
        <v>агрегати не працюють</v>
      </c>
      <c r="O668" s="30" t="str">
        <f t="shared" si="6"/>
        <v/>
      </c>
      <c r="P668" s="30" t="str">
        <f t="shared" si="7"/>
        <v/>
      </c>
      <c r="Q668" s="30" t="str">
        <f t="shared" si="8"/>
        <v/>
      </c>
      <c r="R668" s="30" t="str">
        <f t="shared" si="9"/>
        <v/>
      </c>
      <c r="S668" s="30" t="str">
        <f t="shared" si="10"/>
        <v/>
      </c>
      <c r="T668" s="30" t="str">
        <f t="shared" si="11"/>
        <v/>
      </c>
      <c r="U668" s="30" t="str">
        <f t="shared" si="12"/>
        <v/>
      </c>
    </row>
    <row r="669" spans="2:21" ht="15.75" customHeight="1" x14ac:dyDescent="0.25">
      <c r="B669" s="49" t="s">
        <v>58</v>
      </c>
      <c r="C669" s="50" t="s">
        <v>110</v>
      </c>
      <c r="D669" s="51" t="s">
        <v>61</v>
      </c>
      <c r="E669" s="30">
        <v>1043</v>
      </c>
      <c r="F669" s="30">
        <v>0</v>
      </c>
      <c r="G669" s="30">
        <v>218755</v>
      </c>
      <c r="H669" s="30">
        <v>1</v>
      </c>
      <c r="I669" s="30">
        <v>1</v>
      </c>
      <c r="J669" s="30">
        <f t="shared" si="3"/>
        <v>0</v>
      </c>
      <c r="K669" s="30">
        <v>1</v>
      </c>
      <c r="L669" s="30">
        <f t="shared" si="4"/>
        <v>0</v>
      </c>
      <c r="M669" s="52" t="str">
        <f t="shared" si="5"/>
        <v>OK</v>
      </c>
      <c r="O669" s="30">
        <f t="shared" si="6"/>
        <v>1043</v>
      </c>
      <c r="P669" s="30">
        <f t="shared" si="7"/>
        <v>975.41360000000009</v>
      </c>
      <c r="Q669" s="30">
        <f t="shared" si="8"/>
        <v>975.41360000000009</v>
      </c>
      <c r="R669" s="30" t="str">
        <f t="shared" si="9"/>
        <v/>
      </c>
      <c r="S669" s="30" t="str">
        <f t="shared" si="10"/>
        <v/>
      </c>
      <c r="T669" s="30">
        <f t="shared" si="11"/>
        <v>218755</v>
      </c>
      <c r="U669" s="30">
        <f t="shared" si="12"/>
        <v>213376602.06800002</v>
      </c>
    </row>
    <row r="670" spans="2:21" ht="15.75" customHeight="1" x14ac:dyDescent="0.25">
      <c r="B670" s="49" t="s">
        <v>58</v>
      </c>
      <c r="C670" s="50" t="s">
        <v>110</v>
      </c>
      <c r="D670" s="51" t="s">
        <v>62</v>
      </c>
      <c r="E670" s="30">
        <v>0</v>
      </c>
      <c r="F670" s="30">
        <f t="shared" si="1"/>
        <v>1</v>
      </c>
      <c r="G670" s="30">
        <v>0</v>
      </c>
      <c r="H670" s="30">
        <f t="shared" si="2"/>
        <v>1</v>
      </c>
      <c r="I670" s="30">
        <v>1</v>
      </c>
      <c r="J670" s="30">
        <f t="shared" si="3"/>
        <v>0</v>
      </c>
      <c r="K670" s="30">
        <v>0</v>
      </c>
      <c r="L670" s="30">
        <f t="shared" si="4"/>
        <v>1</v>
      </c>
      <c r="M670" s="52" t="str">
        <f t="shared" si="5"/>
        <v>агрегати не працюють</v>
      </c>
      <c r="O670" s="30" t="str">
        <f t="shared" si="6"/>
        <v/>
      </c>
      <c r="P670" s="30" t="str">
        <f t="shared" si="7"/>
        <v/>
      </c>
      <c r="Q670" s="30" t="str">
        <f t="shared" si="8"/>
        <v/>
      </c>
      <c r="R670" s="30" t="str">
        <f t="shared" si="9"/>
        <v/>
      </c>
      <c r="S670" s="30" t="str">
        <f t="shared" si="10"/>
        <v/>
      </c>
      <c r="T670" s="30" t="str">
        <f t="shared" si="11"/>
        <v/>
      </c>
      <c r="U670" s="30" t="str">
        <f t="shared" si="12"/>
        <v/>
      </c>
    </row>
    <row r="671" spans="2:21" ht="15.75" customHeight="1" x14ac:dyDescent="0.25">
      <c r="B671" s="49" t="s">
        <v>58</v>
      </c>
      <c r="C671" s="50" t="s">
        <v>110</v>
      </c>
      <c r="D671" s="51" t="s">
        <v>63</v>
      </c>
      <c r="E671" s="30">
        <v>0</v>
      </c>
      <c r="F671" s="30">
        <f t="shared" si="1"/>
        <v>1</v>
      </c>
      <c r="G671" s="30">
        <v>0</v>
      </c>
      <c r="H671" s="30">
        <f t="shared" si="2"/>
        <v>1</v>
      </c>
      <c r="I671" s="30">
        <v>1</v>
      </c>
      <c r="J671" s="30">
        <f t="shared" si="3"/>
        <v>0</v>
      </c>
      <c r="K671" s="30">
        <v>0</v>
      </c>
      <c r="L671" s="30">
        <f t="shared" si="4"/>
        <v>1</v>
      </c>
      <c r="M671" s="52" t="str">
        <f t="shared" si="5"/>
        <v>агрегати не працюють</v>
      </c>
      <c r="O671" s="30" t="str">
        <f t="shared" si="6"/>
        <v/>
      </c>
      <c r="P671" s="30" t="str">
        <f t="shared" si="7"/>
        <v/>
      </c>
      <c r="Q671" s="30" t="str">
        <f t="shared" si="8"/>
        <v/>
      </c>
      <c r="R671" s="30" t="str">
        <f t="shared" si="9"/>
        <v/>
      </c>
      <c r="S671" s="30" t="str">
        <f t="shared" si="10"/>
        <v/>
      </c>
      <c r="T671" s="30" t="str">
        <f t="shared" si="11"/>
        <v/>
      </c>
      <c r="U671" s="30" t="str">
        <f t="shared" si="12"/>
        <v/>
      </c>
    </row>
    <row r="672" spans="2:21" ht="15.75" customHeight="1" x14ac:dyDescent="0.25">
      <c r="B672" s="49" t="s">
        <v>58</v>
      </c>
      <c r="C672" s="50" t="s">
        <v>110</v>
      </c>
      <c r="D672" s="51" t="s">
        <v>64</v>
      </c>
      <c r="E672" s="30">
        <v>1199</v>
      </c>
      <c r="F672" s="30">
        <v>0</v>
      </c>
      <c r="G672" s="30">
        <v>235249</v>
      </c>
      <c r="H672" s="30">
        <v>0</v>
      </c>
      <c r="I672" s="30">
        <v>1</v>
      </c>
      <c r="J672" s="30">
        <f t="shared" si="3"/>
        <v>0</v>
      </c>
      <c r="K672" s="30">
        <v>1</v>
      </c>
      <c r="L672" s="30">
        <f t="shared" si="4"/>
        <v>0</v>
      </c>
      <c r="M672" s="52" t="str">
        <f t="shared" si="5"/>
        <v>OK</v>
      </c>
      <c r="O672" s="30">
        <f t="shared" si="6"/>
        <v>1199</v>
      </c>
      <c r="P672" s="30">
        <f t="shared" si="7"/>
        <v>1121.3048000000001</v>
      </c>
      <c r="Q672" s="30">
        <f t="shared" si="8"/>
        <v>1121.3048000000001</v>
      </c>
      <c r="R672" s="30">
        <f t="shared" si="9"/>
        <v>235249</v>
      </c>
      <c r="S672" s="30">
        <f t="shared" si="10"/>
        <v>281146.07990000001</v>
      </c>
      <c r="T672" s="30">
        <f t="shared" si="11"/>
        <v>281146.07990000001</v>
      </c>
      <c r="U672" s="30">
        <f t="shared" si="12"/>
        <v>315250448.89305359</v>
      </c>
    </row>
    <row r="673" spans="2:21" ht="15.75" customHeight="1" x14ac:dyDescent="0.25">
      <c r="B673" s="49" t="s">
        <v>58</v>
      </c>
      <c r="C673" s="50" t="s">
        <v>110</v>
      </c>
      <c r="D673" s="51" t="s">
        <v>65</v>
      </c>
      <c r="E673" s="30">
        <v>0</v>
      </c>
      <c r="F673" s="30">
        <f t="shared" si="1"/>
        <v>1</v>
      </c>
      <c r="G673" s="30">
        <v>0</v>
      </c>
      <c r="H673" s="30">
        <f t="shared" si="2"/>
        <v>1</v>
      </c>
      <c r="I673" s="30">
        <v>1</v>
      </c>
      <c r="J673" s="30">
        <f t="shared" si="3"/>
        <v>0</v>
      </c>
      <c r="K673" s="30">
        <v>0</v>
      </c>
      <c r="L673" s="30">
        <f t="shared" si="4"/>
        <v>1</v>
      </c>
      <c r="M673" s="52" t="str">
        <f t="shared" si="5"/>
        <v>агрегати не працюють</v>
      </c>
      <c r="O673" s="30" t="str">
        <f t="shared" si="6"/>
        <v/>
      </c>
      <c r="P673" s="30" t="str">
        <f t="shared" si="7"/>
        <v/>
      </c>
      <c r="Q673" s="30" t="str">
        <f t="shared" si="8"/>
        <v/>
      </c>
      <c r="R673" s="30" t="str">
        <f t="shared" si="9"/>
        <v/>
      </c>
      <c r="S673" s="30" t="str">
        <f t="shared" si="10"/>
        <v/>
      </c>
      <c r="T673" s="30" t="str">
        <f t="shared" si="11"/>
        <v/>
      </c>
      <c r="U673" s="30" t="str">
        <f t="shared" si="12"/>
        <v/>
      </c>
    </row>
    <row r="674" spans="2:21" ht="15.75" customHeight="1" x14ac:dyDescent="0.25">
      <c r="B674" s="49" t="s">
        <v>58</v>
      </c>
      <c r="C674" s="50" t="s">
        <v>110</v>
      </c>
      <c r="D674" s="51" t="s">
        <v>66</v>
      </c>
      <c r="E674" s="30">
        <v>0</v>
      </c>
      <c r="F674" s="30">
        <f t="shared" si="1"/>
        <v>1</v>
      </c>
      <c r="G674" s="30">
        <v>0</v>
      </c>
      <c r="H674" s="30">
        <f t="shared" si="2"/>
        <v>1</v>
      </c>
      <c r="I674" s="30">
        <v>1</v>
      </c>
      <c r="J674" s="30">
        <f t="shared" si="3"/>
        <v>0</v>
      </c>
      <c r="K674" s="30">
        <v>0</v>
      </c>
      <c r="L674" s="30">
        <f t="shared" si="4"/>
        <v>1</v>
      </c>
      <c r="M674" s="52" t="str">
        <f t="shared" si="5"/>
        <v>агрегати не працюють</v>
      </c>
      <c r="O674" s="30" t="str">
        <f t="shared" si="6"/>
        <v/>
      </c>
      <c r="P674" s="30" t="str">
        <f t="shared" si="7"/>
        <v/>
      </c>
      <c r="Q674" s="30" t="str">
        <f t="shared" si="8"/>
        <v/>
      </c>
      <c r="R674" s="30" t="str">
        <f t="shared" si="9"/>
        <v/>
      </c>
      <c r="S674" s="30" t="str">
        <f t="shared" si="10"/>
        <v/>
      </c>
      <c r="T674" s="30" t="str">
        <f t="shared" si="11"/>
        <v/>
      </c>
      <c r="U674" s="30" t="str">
        <f t="shared" si="12"/>
        <v/>
      </c>
    </row>
    <row r="675" spans="2:21" ht="15.75" customHeight="1" x14ac:dyDescent="0.25">
      <c r="B675" s="49" t="s">
        <v>58</v>
      </c>
      <c r="C675" s="50" t="s">
        <v>110</v>
      </c>
      <c r="D675" s="51" t="s">
        <v>67</v>
      </c>
      <c r="E675" s="30">
        <v>888</v>
      </c>
      <c r="F675" s="30">
        <v>1</v>
      </c>
      <c r="G675" s="30">
        <v>281077</v>
      </c>
      <c r="H675" s="30">
        <v>0</v>
      </c>
      <c r="I675" s="30">
        <v>1</v>
      </c>
      <c r="J675" s="30">
        <f t="shared" si="3"/>
        <v>0</v>
      </c>
      <c r="K675" s="30">
        <v>1</v>
      </c>
      <c r="L675" s="30">
        <f t="shared" si="4"/>
        <v>0</v>
      </c>
      <c r="M675" s="52" t="str">
        <f t="shared" si="5"/>
        <v>OK</v>
      </c>
      <c r="O675" s="30" t="str">
        <f t="shared" si="6"/>
        <v/>
      </c>
      <c r="P675" s="30" t="str">
        <f t="shared" si="7"/>
        <v/>
      </c>
      <c r="Q675" s="30">
        <f t="shared" si="8"/>
        <v>888</v>
      </c>
      <c r="R675" s="30">
        <f t="shared" si="9"/>
        <v>281077</v>
      </c>
      <c r="S675" s="30">
        <f t="shared" si="10"/>
        <v>335915.12270000001</v>
      </c>
      <c r="T675" s="30">
        <f t="shared" si="11"/>
        <v>335915.12270000001</v>
      </c>
      <c r="U675" s="30">
        <f t="shared" si="12"/>
        <v>298292628.9576</v>
      </c>
    </row>
    <row r="676" spans="2:21" ht="15.75" customHeight="1" x14ac:dyDescent="0.25">
      <c r="B676" s="49" t="s">
        <v>58</v>
      </c>
      <c r="C676" s="50" t="s">
        <v>110</v>
      </c>
      <c r="D676" s="51" t="s">
        <v>68</v>
      </c>
      <c r="E676" s="30">
        <v>1077</v>
      </c>
      <c r="F676" s="30">
        <v>1</v>
      </c>
      <c r="G676" s="30">
        <v>141756</v>
      </c>
      <c r="H676" s="30">
        <v>1</v>
      </c>
      <c r="I676" s="30">
        <v>1</v>
      </c>
      <c r="J676" s="30">
        <f t="shared" si="3"/>
        <v>0</v>
      </c>
      <c r="K676" s="30">
        <v>1</v>
      </c>
      <c r="L676" s="30">
        <f t="shared" si="4"/>
        <v>0</v>
      </c>
      <c r="M676" s="52" t="str">
        <f t="shared" si="5"/>
        <v>OK</v>
      </c>
      <c r="O676" s="30" t="str">
        <f t="shared" si="6"/>
        <v/>
      </c>
      <c r="P676" s="30" t="str">
        <f t="shared" si="7"/>
        <v/>
      </c>
      <c r="Q676" s="30">
        <f t="shared" si="8"/>
        <v>1077</v>
      </c>
      <c r="R676" s="30" t="str">
        <f t="shared" si="9"/>
        <v/>
      </c>
      <c r="S676" s="30" t="str">
        <f t="shared" si="10"/>
        <v/>
      </c>
      <c r="T676" s="30">
        <f t="shared" si="11"/>
        <v>141756</v>
      </c>
      <c r="U676" s="30">
        <f t="shared" si="12"/>
        <v>152671212</v>
      </c>
    </row>
    <row r="677" spans="2:21" ht="15.75" customHeight="1" x14ac:dyDescent="0.25">
      <c r="B677" s="49" t="s">
        <v>58</v>
      </c>
      <c r="C677" s="50" t="s">
        <v>110</v>
      </c>
      <c r="D677" s="51" t="s">
        <v>69</v>
      </c>
      <c r="E677" s="30">
        <v>1496</v>
      </c>
      <c r="F677" s="30">
        <v>1</v>
      </c>
      <c r="G677" s="30">
        <v>242058</v>
      </c>
      <c r="H677" s="30">
        <v>1</v>
      </c>
      <c r="I677" s="30">
        <v>1</v>
      </c>
      <c r="J677" s="30">
        <f t="shared" si="3"/>
        <v>0</v>
      </c>
      <c r="K677" s="30">
        <v>1</v>
      </c>
      <c r="L677" s="30">
        <f t="shared" si="4"/>
        <v>0</v>
      </c>
      <c r="M677" s="52" t="str">
        <f t="shared" si="5"/>
        <v>OK</v>
      </c>
      <c r="O677" s="30" t="str">
        <f t="shared" si="6"/>
        <v/>
      </c>
      <c r="P677" s="30" t="str">
        <f t="shared" si="7"/>
        <v/>
      </c>
      <c r="Q677" s="30">
        <f t="shared" si="8"/>
        <v>1496</v>
      </c>
      <c r="R677" s="30" t="str">
        <f t="shared" si="9"/>
        <v/>
      </c>
      <c r="S677" s="30" t="str">
        <f t="shared" si="10"/>
        <v/>
      </c>
      <c r="T677" s="30">
        <f t="shared" si="11"/>
        <v>242058</v>
      </c>
      <c r="U677" s="30">
        <f t="shared" si="12"/>
        <v>362118768</v>
      </c>
    </row>
    <row r="678" spans="2:21" ht="15.75" customHeight="1" x14ac:dyDescent="0.25">
      <c r="B678" s="49" t="s">
        <v>58</v>
      </c>
      <c r="C678" s="50" t="s">
        <v>110</v>
      </c>
      <c r="D678" s="51" t="s">
        <v>70</v>
      </c>
      <c r="E678" s="30">
        <v>740</v>
      </c>
      <c r="F678" s="30">
        <v>1</v>
      </c>
      <c r="G678" s="30">
        <v>296330</v>
      </c>
      <c r="H678" s="30">
        <v>1</v>
      </c>
      <c r="I678" s="30">
        <v>1</v>
      </c>
      <c r="J678" s="30">
        <f t="shared" si="3"/>
        <v>0</v>
      </c>
      <c r="K678" s="30">
        <v>1</v>
      </c>
      <c r="L678" s="30">
        <f t="shared" si="4"/>
        <v>0</v>
      </c>
      <c r="M678" s="52" t="str">
        <f t="shared" si="5"/>
        <v>OK</v>
      </c>
      <c r="O678" s="30" t="str">
        <f t="shared" si="6"/>
        <v/>
      </c>
      <c r="P678" s="30" t="str">
        <f t="shared" si="7"/>
        <v/>
      </c>
      <c r="Q678" s="30">
        <f t="shared" si="8"/>
        <v>740</v>
      </c>
      <c r="R678" s="30" t="str">
        <f t="shared" si="9"/>
        <v/>
      </c>
      <c r="S678" s="30" t="str">
        <f t="shared" si="10"/>
        <v/>
      </c>
      <c r="T678" s="30">
        <f t="shared" si="11"/>
        <v>296330</v>
      </c>
      <c r="U678" s="30">
        <f t="shared" si="12"/>
        <v>219284200</v>
      </c>
    </row>
    <row r="679" spans="2:21" ht="15.75" customHeight="1" x14ac:dyDescent="0.25">
      <c r="B679" s="49" t="s">
        <v>58</v>
      </c>
      <c r="C679" s="50" t="s">
        <v>110</v>
      </c>
      <c r="D679" s="51" t="s">
        <v>71</v>
      </c>
      <c r="E679" s="30">
        <v>1464</v>
      </c>
      <c r="F679" s="30">
        <v>1</v>
      </c>
      <c r="G679" s="30">
        <v>137087</v>
      </c>
      <c r="H679" s="30">
        <v>1</v>
      </c>
      <c r="I679" s="30">
        <v>1</v>
      </c>
      <c r="J679" s="30">
        <f t="shared" si="3"/>
        <v>0</v>
      </c>
      <c r="K679" s="30">
        <v>1</v>
      </c>
      <c r="L679" s="30">
        <f t="shared" si="4"/>
        <v>0</v>
      </c>
      <c r="M679" s="52" t="str">
        <f t="shared" si="5"/>
        <v>OK</v>
      </c>
      <c r="O679" s="30" t="str">
        <f t="shared" si="6"/>
        <v/>
      </c>
      <c r="P679" s="30" t="str">
        <f t="shared" si="7"/>
        <v/>
      </c>
      <c r="Q679" s="30">
        <f t="shared" si="8"/>
        <v>1464</v>
      </c>
      <c r="R679" s="30" t="str">
        <f t="shared" si="9"/>
        <v/>
      </c>
      <c r="S679" s="30" t="str">
        <f t="shared" si="10"/>
        <v/>
      </c>
      <c r="T679" s="30">
        <f t="shared" si="11"/>
        <v>137087</v>
      </c>
      <c r="U679" s="30">
        <f t="shared" si="12"/>
        <v>200695368</v>
      </c>
    </row>
    <row r="680" spans="2:21" ht="15.75" customHeight="1" x14ac:dyDescent="0.25">
      <c r="B680" s="49" t="s">
        <v>58</v>
      </c>
      <c r="C680" s="50" t="s">
        <v>110</v>
      </c>
      <c r="D680" s="51" t="s">
        <v>72</v>
      </c>
      <c r="E680" s="30">
        <v>924</v>
      </c>
      <c r="F680" s="30">
        <v>0</v>
      </c>
      <c r="G680" s="30">
        <v>293448</v>
      </c>
      <c r="H680" s="30">
        <v>0</v>
      </c>
      <c r="I680" s="30">
        <v>1</v>
      </c>
      <c r="J680" s="30">
        <f t="shared" si="3"/>
        <v>0</v>
      </c>
      <c r="K680" s="30">
        <v>1</v>
      </c>
      <c r="L680" s="30">
        <f t="shared" si="4"/>
        <v>0</v>
      </c>
      <c r="M680" s="52" t="str">
        <f t="shared" si="5"/>
        <v>OK</v>
      </c>
      <c r="O680" s="30">
        <f t="shared" si="6"/>
        <v>924</v>
      </c>
      <c r="P680" s="30">
        <f t="shared" si="7"/>
        <v>864.12480000000005</v>
      </c>
      <c r="Q680" s="30">
        <f t="shared" si="8"/>
        <v>864.12480000000005</v>
      </c>
      <c r="R680" s="30">
        <f t="shared" si="9"/>
        <v>293448</v>
      </c>
      <c r="S680" s="30">
        <f t="shared" si="10"/>
        <v>350699.70480000001</v>
      </c>
      <c r="T680" s="30">
        <f t="shared" si="11"/>
        <v>350699.70480000001</v>
      </c>
      <c r="U680" s="30">
        <f t="shared" si="12"/>
        <v>303048312.27035904</v>
      </c>
    </row>
    <row r="681" spans="2:21" ht="15.75" customHeight="1" x14ac:dyDescent="0.25">
      <c r="B681" s="49" t="s">
        <v>58</v>
      </c>
      <c r="C681" s="50" t="s">
        <v>110</v>
      </c>
      <c r="D681" s="51" t="s">
        <v>73</v>
      </c>
      <c r="E681" s="30">
        <v>0</v>
      </c>
      <c r="F681" s="30">
        <f t="shared" si="1"/>
        <v>1</v>
      </c>
      <c r="G681" s="30">
        <v>0</v>
      </c>
      <c r="H681" s="30">
        <f t="shared" si="2"/>
        <v>1</v>
      </c>
      <c r="I681" s="30">
        <v>1</v>
      </c>
      <c r="J681" s="30">
        <f t="shared" si="3"/>
        <v>0</v>
      </c>
      <c r="K681" s="30">
        <v>0</v>
      </c>
      <c r="L681" s="30">
        <f t="shared" si="4"/>
        <v>1</v>
      </c>
      <c r="M681" s="52" t="str">
        <f t="shared" si="5"/>
        <v>агрегати не працюють</v>
      </c>
      <c r="O681" s="30" t="str">
        <f t="shared" si="6"/>
        <v/>
      </c>
      <c r="P681" s="30" t="str">
        <f t="shared" si="7"/>
        <v/>
      </c>
      <c r="Q681" s="30" t="str">
        <f t="shared" si="8"/>
        <v/>
      </c>
      <c r="R681" s="30" t="str">
        <f t="shared" si="9"/>
        <v/>
      </c>
      <c r="S681" s="30" t="str">
        <f t="shared" si="10"/>
        <v/>
      </c>
      <c r="T681" s="30" t="str">
        <f t="shared" si="11"/>
        <v/>
      </c>
      <c r="U681" s="30" t="str">
        <f t="shared" si="12"/>
        <v/>
      </c>
    </row>
    <row r="682" spans="2:21" ht="15.75" customHeight="1" x14ac:dyDescent="0.25">
      <c r="B682" s="49" t="s">
        <v>58</v>
      </c>
      <c r="C682" s="50" t="s">
        <v>110</v>
      </c>
      <c r="D682" s="51" t="s">
        <v>74</v>
      </c>
      <c r="E682" s="30">
        <v>0</v>
      </c>
      <c r="F682" s="30">
        <f t="shared" si="1"/>
        <v>1</v>
      </c>
      <c r="G682" s="30">
        <v>0</v>
      </c>
      <c r="H682" s="30">
        <f t="shared" si="2"/>
        <v>1</v>
      </c>
      <c r="I682" s="30">
        <v>1</v>
      </c>
      <c r="J682" s="30">
        <f t="shared" si="3"/>
        <v>0</v>
      </c>
      <c r="K682" s="30">
        <v>0</v>
      </c>
      <c r="L682" s="30">
        <f t="shared" si="4"/>
        <v>1</v>
      </c>
      <c r="M682" s="52" t="str">
        <f t="shared" si="5"/>
        <v>агрегати не працюють</v>
      </c>
      <c r="O682" s="30" t="str">
        <f t="shared" si="6"/>
        <v/>
      </c>
      <c r="P682" s="30" t="str">
        <f t="shared" si="7"/>
        <v/>
      </c>
      <c r="Q682" s="30" t="str">
        <f t="shared" si="8"/>
        <v/>
      </c>
      <c r="R682" s="30" t="str">
        <f t="shared" si="9"/>
        <v/>
      </c>
      <c r="S682" s="30" t="str">
        <f t="shared" si="10"/>
        <v/>
      </c>
      <c r="T682" s="30" t="str">
        <f t="shared" si="11"/>
        <v/>
      </c>
      <c r="U682" s="30" t="str">
        <f t="shared" si="12"/>
        <v/>
      </c>
    </row>
    <row r="683" spans="2:21" ht="15.75" customHeight="1" x14ac:dyDescent="0.25">
      <c r="B683" s="49" t="s">
        <v>58</v>
      </c>
      <c r="C683" s="50" t="s">
        <v>110</v>
      </c>
      <c r="D683" s="51" t="s">
        <v>75</v>
      </c>
      <c r="E683" s="30">
        <v>0</v>
      </c>
      <c r="F683" s="30">
        <f t="shared" si="1"/>
        <v>1</v>
      </c>
      <c r="G683" s="30">
        <v>0</v>
      </c>
      <c r="H683" s="30">
        <f t="shared" si="2"/>
        <v>1</v>
      </c>
      <c r="I683" s="30">
        <v>1</v>
      </c>
      <c r="J683" s="30">
        <f t="shared" si="3"/>
        <v>0</v>
      </c>
      <c r="K683" s="30">
        <v>0</v>
      </c>
      <c r="L683" s="30">
        <f t="shared" si="4"/>
        <v>1</v>
      </c>
      <c r="M683" s="52" t="str">
        <f t="shared" si="5"/>
        <v>агрегати не працюють</v>
      </c>
      <c r="O683" s="30" t="str">
        <f t="shared" si="6"/>
        <v/>
      </c>
      <c r="P683" s="30" t="str">
        <f t="shared" si="7"/>
        <v/>
      </c>
      <c r="Q683" s="30" t="str">
        <f t="shared" si="8"/>
        <v/>
      </c>
      <c r="R683" s="30" t="str">
        <f t="shared" si="9"/>
        <v/>
      </c>
      <c r="S683" s="30" t="str">
        <f t="shared" si="10"/>
        <v/>
      </c>
      <c r="T683" s="30" t="str">
        <f t="shared" si="11"/>
        <v/>
      </c>
      <c r="U683" s="30" t="str">
        <f t="shared" si="12"/>
        <v/>
      </c>
    </row>
    <row r="684" spans="2:21" ht="15.75" customHeight="1" x14ac:dyDescent="0.25">
      <c r="B684" s="49" t="s">
        <v>58</v>
      </c>
      <c r="C684" s="50" t="s">
        <v>110</v>
      </c>
      <c r="D684" s="51" t="s">
        <v>76</v>
      </c>
      <c r="E684" s="30">
        <v>1266</v>
      </c>
      <c r="F684" s="30">
        <v>1</v>
      </c>
      <c r="G684" s="30">
        <v>106045</v>
      </c>
      <c r="H684" s="30">
        <v>1</v>
      </c>
      <c r="I684" s="30">
        <v>1</v>
      </c>
      <c r="J684" s="30">
        <f t="shared" si="3"/>
        <v>0</v>
      </c>
      <c r="K684" s="30">
        <v>1</v>
      </c>
      <c r="L684" s="30">
        <f t="shared" si="4"/>
        <v>0</v>
      </c>
      <c r="M684" s="52" t="str">
        <f t="shared" si="5"/>
        <v>OK</v>
      </c>
      <c r="O684" s="30" t="str">
        <f t="shared" si="6"/>
        <v/>
      </c>
      <c r="P684" s="30" t="str">
        <f t="shared" si="7"/>
        <v/>
      </c>
      <c r="Q684" s="30">
        <f t="shared" si="8"/>
        <v>1266</v>
      </c>
      <c r="R684" s="30" t="str">
        <f t="shared" si="9"/>
        <v/>
      </c>
      <c r="S684" s="30" t="str">
        <f t="shared" si="10"/>
        <v/>
      </c>
      <c r="T684" s="30">
        <f t="shared" si="11"/>
        <v>106045</v>
      </c>
      <c r="U684" s="30">
        <f t="shared" si="12"/>
        <v>134252970</v>
      </c>
    </row>
    <row r="685" spans="2:21" ht="15.75" customHeight="1" x14ac:dyDescent="0.25">
      <c r="B685" s="49" t="s">
        <v>58</v>
      </c>
      <c r="C685" s="50" t="s">
        <v>110</v>
      </c>
      <c r="D685" s="51" t="s">
        <v>77</v>
      </c>
      <c r="E685" s="30">
        <v>755</v>
      </c>
      <c r="F685" s="30">
        <v>0</v>
      </c>
      <c r="G685" s="30">
        <v>149086</v>
      </c>
      <c r="H685" s="30">
        <v>0</v>
      </c>
      <c r="I685" s="30">
        <v>1</v>
      </c>
      <c r="J685" s="30">
        <f t="shared" si="3"/>
        <v>0</v>
      </c>
      <c r="K685" s="30">
        <v>1</v>
      </c>
      <c r="L685" s="30">
        <f t="shared" si="4"/>
        <v>0</v>
      </c>
      <c r="M685" s="52" t="str">
        <f t="shared" si="5"/>
        <v>OK</v>
      </c>
      <c r="O685" s="30">
        <f t="shared" si="6"/>
        <v>755</v>
      </c>
      <c r="P685" s="30">
        <f t="shared" si="7"/>
        <v>706.07600000000002</v>
      </c>
      <c r="Q685" s="30">
        <f t="shared" si="8"/>
        <v>706.07600000000002</v>
      </c>
      <c r="R685" s="30">
        <f t="shared" si="9"/>
        <v>149086</v>
      </c>
      <c r="S685" s="30">
        <f t="shared" si="10"/>
        <v>178172.67860000001</v>
      </c>
      <c r="T685" s="30">
        <f t="shared" si="11"/>
        <v>178172.67860000001</v>
      </c>
      <c r="U685" s="30">
        <f t="shared" si="12"/>
        <v>125803452.21517362</v>
      </c>
    </row>
    <row r="686" spans="2:21" ht="15.75" customHeight="1" x14ac:dyDescent="0.25">
      <c r="B686" s="49" t="s">
        <v>58</v>
      </c>
      <c r="C686" s="50" t="s">
        <v>110</v>
      </c>
      <c r="D686" s="51" t="s">
        <v>78</v>
      </c>
      <c r="E686" s="30">
        <v>1290</v>
      </c>
      <c r="F686" s="30">
        <v>1</v>
      </c>
      <c r="G686" s="30">
        <v>292248</v>
      </c>
      <c r="H686" s="30">
        <v>1</v>
      </c>
      <c r="I686" s="30">
        <v>1</v>
      </c>
      <c r="J686" s="30">
        <f t="shared" si="3"/>
        <v>0</v>
      </c>
      <c r="K686" s="30">
        <v>1</v>
      </c>
      <c r="L686" s="30">
        <f t="shared" si="4"/>
        <v>0</v>
      </c>
      <c r="M686" s="52" t="str">
        <f t="shared" si="5"/>
        <v>OK</v>
      </c>
      <c r="O686" s="30" t="str">
        <f t="shared" si="6"/>
        <v/>
      </c>
      <c r="P686" s="30" t="str">
        <f t="shared" si="7"/>
        <v/>
      </c>
      <c r="Q686" s="30">
        <f t="shared" si="8"/>
        <v>1290</v>
      </c>
      <c r="R686" s="30" t="str">
        <f t="shared" si="9"/>
        <v/>
      </c>
      <c r="S686" s="30" t="str">
        <f t="shared" si="10"/>
        <v/>
      </c>
      <c r="T686" s="30">
        <f t="shared" si="11"/>
        <v>292248</v>
      </c>
      <c r="U686" s="30">
        <f t="shared" si="12"/>
        <v>376999920</v>
      </c>
    </row>
    <row r="687" spans="2:21" ht="15.75" customHeight="1" x14ac:dyDescent="0.25">
      <c r="B687" s="49" t="s">
        <v>58</v>
      </c>
      <c r="C687" s="50" t="s">
        <v>110</v>
      </c>
      <c r="D687" s="51" t="s">
        <v>79</v>
      </c>
      <c r="E687" s="30">
        <v>0</v>
      </c>
      <c r="F687" s="30">
        <f t="shared" si="1"/>
        <v>1</v>
      </c>
      <c r="G687" s="30">
        <v>0</v>
      </c>
      <c r="H687" s="30">
        <f t="shared" si="2"/>
        <v>1</v>
      </c>
      <c r="I687" s="30">
        <v>1</v>
      </c>
      <c r="J687" s="30">
        <f t="shared" si="3"/>
        <v>0</v>
      </c>
      <c r="K687" s="30">
        <v>0</v>
      </c>
      <c r="L687" s="30">
        <f t="shared" si="4"/>
        <v>1</v>
      </c>
      <c r="M687" s="52" t="str">
        <f t="shared" si="5"/>
        <v>агрегати не працюють</v>
      </c>
      <c r="O687" s="30" t="str">
        <f t="shared" si="6"/>
        <v/>
      </c>
      <c r="P687" s="30" t="str">
        <f t="shared" si="7"/>
        <v/>
      </c>
      <c r="Q687" s="30" t="str">
        <f t="shared" si="8"/>
        <v/>
      </c>
      <c r="R687" s="30" t="str">
        <f t="shared" si="9"/>
        <v/>
      </c>
      <c r="S687" s="30" t="str">
        <f t="shared" si="10"/>
        <v/>
      </c>
      <c r="T687" s="30" t="str">
        <f t="shared" si="11"/>
        <v/>
      </c>
      <c r="U687" s="30" t="str">
        <f t="shared" si="12"/>
        <v/>
      </c>
    </row>
    <row r="688" spans="2:21" ht="15.75" customHeight="1" x14ac:dyDescent="0.25">
      <c r="B688" s="49" t="s">
        <v>58</v>
      </c>
      <c r="C688" s="50" t="s">
        <v>110</v>
      </c>
      <c r="D688" s="51" t="s">
        <v>80</v>
      </c>
      <c r="E688" s="30">
        <v>1182</v>
      </c>
      <c r="F688" s="30">
        <v>0</v>
      </c>
      <c r="G688" s="30">
        <v>245879</v>
      </c>
      <c r="H688" s="30">
        <v>0</v>
      </c>
      <c r="I688" s="30">
        <v>1</v>
      </c>
      <c r="J688" s="30">
        <f t="shared" si="3"/>
        <v>0</v>
      </c>
      <c r="K688" s="30">
        <v>1</v>
      </c>
      <c r="L688" s="30">
        <f t="shared" si="4"/>
        <v>0</v>
      </c>
      <c r="M688" s="52" t="str">
        <f t="shared" si="5"/>
        <v>OK</v>
      </c>
      <c r="O688" s="30">
        <f t="shared" si="6"/>
        <v>1182</v>
      </c>
      <c r="P688" s="30">
        <f t="shared" si="7"/>
        <v>1105.4064000000001</v>
      </c>
      <c r="Q688" s="30">
        <f t="shared" si="8"/>
        <v>1105.4064000000001</v>
      </c>
      <c r="R688" s="30">
        <f t="shared" si="9"/>
        <v>245879</v>
      </c>
      <c r="S688" s="30">
        <f t="shared" si="10"/>
        <v>293849.99290000001</v>
      </c>
      <c r="T688" s="30">
        <f t="shared" si="11"/>
        <v>293849.99290000001</v>
      </c>
      <c r="U688" s="30">
        <f t="shared" si="12"/>
        <v>324823662.79161459</v>
      </c>
    </row>
    <row r="689" spans="2:21" ht="15.75" customHeight="1" x14ac:dyDescent="0.25">
      <c r="B689" s="49" t="s">
        <v>58</v>
      </c>
      <c r="C689" s="50" t="s">
        <v>110</v>
      </c>
      <c r="D689" s="51" t="s">
        <v>81</v>
      </c>
      <c r="E689" s="30">
        <v>1243</v>
      </c>
      <c r="F689" s="30">
        <v>0</v>
      </c>
      <c r="G689" s="30">
        <v>111010</v>
      </c>
      <c r="H689" s="30">
        <v>1</v>
      </c>
      <c r="I689" s="30">
        <v>1</v>
      </c>
      <c r="J689" s="30">
        <f t="shared" si="3"/>
        <v>0</v>
      </c>
      <c r="K689" s="30">
        <v>1</v>
      </c>
      <c r="L689" s="30">
        <f t="shared" si="4"/>
        <v>0</v>
      </c>
      <c r="M689" s="52" t="str">
        <f t="shared" si="5"/>
        <v>OK</v>
      </c>
      <c r="O689" s="30">
        <f t="shared" si="6"/>
        <v>1243</v>
      </c>
      <c r="P689" s="30">
        <f t="shared" si="7"/>
        <v>1162.4536000000001</v>
      </c>
      <c r="Q689" s="30">
        <f t="shared" si="8"/>
        <v>1162.4536000000001</v>
      </c>
      <c r="R689" s="30" t="str">
        <f t="shared" si="9"/>
        <v/>
      </c>
      <c r="S689" s="30" t="str">
        <f t="shared" si="10"/>
        <v/>
      </c>
      <c r="T689" s="30">
        <f t="shared" si="11"/>
        <v>111010</v>
      </c>
      <c r="U689" s="30">
        <f t="shared" si="12"/>
        <v>129043974.13600001</v>
      </c>
    </row>
    <row r="690" spans="2:21" ht="15.75" customHeight="1" x14ac:dyDescent="0.25">
      <c r="B690" s="49" t="s">
        <v>58</v>
      </c>
      <c r="C690" s="50" t="s">
        <v>110</v>
      </c>
      <c r="D690" s="51" t="s">
        <v>82</v>
      </c>
      <c r="E690" s="30">
        <v>0</v>
      </c>
      <c r="F690" s="30">
        <f t="shared" si="1"/>
        <v>1</v>
      </c>
      <c r="G690" s="30">
        <v>0</v>
      </c>
      <c r="H690" s="30">
        <f t="shared" si="2"/>
        <v>1</v>
      </c>
      <c r="I690" s="30">
        <v>1</v>
      </c>
      <c r="J690" s="30">
        <f t="shared" si="3"/>
        <v>0</v>
      </c>
      <c r="K690" s="30">
        <v>0</v>
      </c>
      <c r="L690" s="30">
        <f t="shared" si="4"/>
        <v>1</v>
      </c>
      <c r="M690" s="52" t="str">
        <f t="shared" si="5"/>
        <v>агрегати не працюють</v>
      </c>
      <c r="O690" s="30" t="str">
        <f t="shared" si="6"/>
        <v/>
      </c>
      <c r="P690" s="30" t="str">
        <f t="shared" si="7"/>
        <v/>
      </c>
      <c r="Q690" s="30" t="str">
        <f t="shared" si="8"/>
        <v/>
      </c>
      <c r="R690" s="30" t="str">
        <f t="shared" si="9"/>
        <v/>
      </c>
      <c r="S690" s="30" t="str">
        <f t="shared" si="10"/>
        <v/>
      </c>
      <c r="T690" s="30" t="str">
        <f t="shared" si="11"/>
        <v/>
      </c>
      <c r="U690" s="30" t="str">
        <f t="shared" si="12"/>
        <v/>
      </c>
    </row>
    <row r="691" spans="2:21" ht="15.75" customHeight="1" x14ac:dyDescent="0.25">
      <c r="B691" s="49" t="s">
        <v>58</v>
      </c>
      <c r="C691" s="50" t="s">
        <v>110</v>
      </c>
      <c r="D691" s="51" t="s">
        <v>83</v>
      </c>
      <c r="E691" s="30">
        <v>0</v>
      </c>
      <c r="F691" s="30">
        <f t="shared" si="1"/>
        <v>1</v>
      </c>
      <c r="G691" s="30">
        <v>0</v>
      </c>
      <c r="H691" s="30">
        <f t="shared" si="2"/>
        <v>1</v>
      </c>
      <c r="I691" s="30">
        <v>1</v>
      </c>
      <c r="J691" s="30">
        <f t="shared" si="3"/>
        <v>0</v>
      </c>
      <c r="K691" s="30">
        <v>0</v>
      </c>
      <c r="L691" s="30">
        <f t="shared" si="4"/>
        <v>1</v>
      </c>
      <c r="M691" s="52" t="str">
        <f t="shared" si="5"/>
        <v>агрегати не працюють</v>
      </c>
      <c r="O691" s="30" t="str">
        <f t="shared" si="6"/>
        <v/>
      </c>
      <c r="P691" s="30" t="str">
        <f t="shared" si="7"/>
        <v/>
      </c>
      <c r="Q691" s="30" t="str">
        <f t="shared" si="8"/>
        <v/>
      </c>
      <c r="R691" s="30" t="str">
        <f t="shared" si="9"/>
        <v/>
      </c>
      <c r="S691" s="30" t="str">
        <f t="shared" si="10"/>
        <v/>
      </c>
      <c r="T691" s="30" t="str">
        <f t="shared" si="11"/>
        <v/>
      </c>
      <c r="U691" s="30" t="str">
        <f t="shared" si="12"/>
        <v/>
      </c>
    </row>
    <row r="692" spans="2:21" ht="15.75" customHeight="1" x14ac:dyDescent="0.25">
      <c r="B692" s="49" t="s">
        <v>58</v>
      </c>
      <c r="C692" s="50" t="s">
        <v>111</v>
      </c>
      <c r="D692" s="51" t="s">
        <v>60</v>
      </c>
      <c r="E692" s="30">
        <v>0</v>
      </c>
      <c r="F692" s="30">
        <f t="shared" si="1"/>
        <v>1</v>
      </c>
      <c r="G692" s="30">
        <v>0</v>
      </c>
      <c r="H692" s="30">
        <f t="shared" si="2"/>
        <v>1</v>
      </c>
      <c r="I692" s="30">
        <v>1</v>
      </c>
      <c r="J692" s="30">
        <f t="shared" si="3"/>
        <v>0</v>
      </c>
      <c r="K692" s="30">
        <v>0</v>
      </c>
      <c r="L692" s="30">
        <f t="shared" si="4"/>
        <v>1</v>
      </c>
      <c r="M692" s="52" t="str">
        <f t="shared" si="5"/>
        <v>агрегати не працюють</v>
      </c>
      <c r="O692" s="30" t="str">
        <f t="shared" si="6"/>
        <v/>
      </c>
      <c r="P692" s="30" t="str">
        <f t="shared" si="7"/>
        <v/>
      </c>
      <c r="Q692" s="30" t="str">
        <f t="shared" si="8"/>
        <v/>
      </c>
      <c r="R692" s="30" t="str">
        <f t="shared" si="9"/>
        <v/>
      </c>
      <c r="S692" s="30" t="str">
        <f t="shared" si="10"/>
        <v/>
      </c>
      <c r="T692" s="30" t="str">
        <f t="shared" si="11"/>
        <v/>
      </c>
      <c r="U692" s="30" t="str">
        <f t="shared" si="12"/>
        <v/>
      </c>
    </row>
    <row r="693" spans="2:21" ht="15.75" customHeight="1" x14ac:dyDescent="0.25">
      <c r="B693" s="49" t="s">
        <v>58</v>
      </c>
      <c r="C693" s="50" t="s">
        <v>111</v>
      </c>
      <c r="D693" s="51" t="s">
        <v>61</v>
      </c>
      <c r="E693" s="30">
        <v>405</v>
      </c>
      <c r="F693" s="30">
        <v>1</v>
      </c>
      <c r="G693" s="30">
        <v>206480</v>
      </c>
      <c r="H693" s="30">
        <v>0</v>
      </c>
      <c r="I693" s="30">
        <v>1</v>
      </c>
      <c r="J693" s="30">
        <f t="shared" si="3"/>
        <v>0</v>
      </c>
      <c r="K693" s="30">
        <v>1</v>
      </c>
      <c r="L693" s="30">
        <f t="shared" si="4"/>
        <v>0</v>
      </c>
      <c r="M693" s="52" t="str">
        <f t="shared" si="5"/>
        <v>OK</v>
      </c>
      <c r="O693" s="30" t="str">
        <f t="shared" si="6"/>
        <v/>
      </c>
      <c r="P693" s="30" t="str">
        <f t="shared" si="7"/>
        <v/>
      </c>
      <c r="Q693" s="30">
        <f t="shared" si="8"/>
        <v>405</v>
      </c>
      <c r="R693" s="30">
        <f t="shared" si="9"/>
        <v>206480</v>
      </c>
      <c r="S693" s="30">
        <f t="shared" si="10"/>
        <v>246764.24800000002</v>
      </c>
      <c r="T693" s="30">
        <f t="shared" si="11"/>
        <v>246764.24800000002</v>
      </c>
      <c r="U693" s="30">
        <f t="shared" si="12"/>
        <v>99939520.440000013</v>
      </c>
    </row>
    <row r="694" spans="2:21" ht="15.75" customHeight="1" x14ac:dyDescent="0.25">
      <c r="B694" s="49" t="s">
        <v>58</v>
      </c>
      <c r="C694" s="50" t="s">
        <v>111</v>
      </c>
      <c r="D694" s="51" t="s">
        <v>62</v>
      </c>
      <c r="E694" s="30">
        <v>0</v>
      </c>
      <c r="F694" s="30">
        <f t="shared" si="1"/>
        <v>1</v>
      </c>
      <c r="G694" s="30">
        <v>0</v>
      </c>
      <c r="H694" s="30">
        <f t="shared" si="2"/>
        <v>1</v>
      </c>
      <c r="I694" s="30">
        <v>1</v>
      </c>
      <c r="J694" s="30">
        <f t="shared" si="3"/>
        <v>0</v>
      </c>
      <c r="K694" s="30">
        <v>0</v>
      </c>
      <c r="L694" s="30">
        <f t="shared" si="4"/>
        <v>1</v>
      </c>
      <c r="M694" s="52" t="str">
        <f t="shared" si="5"/>
        <v>агрегати не працюють</v>
      </c>
      <c r="O694" s="30" t="str">
        <f t="shared" si="6"/>
        <v/>
      </c>
      <c r="P694" s="30" t="str">
        <f t="shared" si="7"/>
        <v/>
      </c>
      <c r="Q694" s="30" t="str">
        <f t="shared" si="8"/>
        <v/>
      </c>
      <c r="R694" s="30" t="str">
        <f t="shared" si="9"/>
        <v/>
      </c>
      <c r="S694" s="30" t="str">
        <f t="shared" si="10"/>
        <v/>
      </c>
      <c r="T694" s="30" t="str">
        <f t="shared" si="11"/>
        <v/>
      </c>
      <c r="U694" s="30" t="str">
        <f t="shared" si="12"/>
        <v/>
      </c>
    </row>
    <row r="695" spans="2:21" ht="15.75" customHeight="1" x14ac:dyDescent="0.25">
      <c r="B695" s="49" t="s">
        <v>58</v>
      </c>
      <c r="C695" s="50" t="s">
        <v>111</v>
      </c>
      <c r="D695" s="51" t="s">
        <v>63</v>
      </c>
      <c r="E695" s="30">
        <v>0</v>
      </c>
      <c r="F695" s="30">
        <f t="shared" si="1"/>
        <v>1</v>
      </c>
      <c r="G695" s="30">
        <v>0</v>
      </c>
      <c r="H695" s="30">
        <f t="shared" si="2"/>
        <v>1</v>
      </c>
      <c r="I695" s="30">
        <v>1</v>
      </c>
      <c r="J695" s="30">
        <f t="shared" si="3"/>
        <v>0</v>
      </c>
      <c r="K695" s="30">
        <v>0</v>
      </c>
      <c r="L695" s="30">
        <f t="shared" si="4"/>
        <v>1</v>
      </c>
      <c r="M695" s="52" t="str">
        <f t="shared" si="5"/>
        <v>агрегати не працюють</v>
      </c>
      <c r="O695" s="30" t="str">
        <f t="shared" si="6"/>
        <v/>
      </c>
      <c r="P695" s="30" t="str">
        <f t="shared" si="7"/>
        <v/>
      </c>
      <c r="Q695" s="30" t="str">
        <f t="shared" si="8"/>
        <v/>
      </c>
      <c r="R695" s="30" t="str">
        <f t="shared" si="9"/>
        <v/>
      </c>
      <c r="S695" s="30" t="str">
        <f t="shared" si="10"/>
        <v/>
      </c>
      <c r="T695" s="30" t="str">
        <f t="shared" si="11"/>
        <v/>
      </c>
      <c r="U695" s="30" t="str">
        <f t="shared" si="12"/>
        <v/>
      </c>
    </row>
    <row r="696" spans="2:21" ht="15.75" customHeight="1" x14ac:dyDescent="0.25">
      <c r="B696" s="49" t="s">
        <v>58</v>
      </c>
      <c r="C696" s="50" t="s">
        <v>111</v>
      </c>
      <c r="D696" s="51" t="s">
        <v>64</v>
      </c>
      <c r="E696" s="30">
        <v>1673</v>
      </c>
      <c r="F696" s="30">
        <v>0</v>
      </c>
      <c r="G696" s="30">
        <v>118157</v>
      </c>
      <c r="H696" s="30">
        <v>1</v>
      </c>
      <c r="I696" s="30">
        <v>1</v>
      </c>
      <c r="J696" s="30">
        <f t="shared" si="3"/>
        <v>0</v>
      </c>
      <c r="K696" s="30">
        <v>1</v>
      </c>
      <c r="L696" s="30">
        <f t="shared" si="4"/>
        <v>0</v>
      </c>
      <c r="M696" s="52" t="str">
        <f t="shared" si="5"/>
        <v>OK</v>
      </c>
      <c r="O696" s="30">
        <f t="shared" si="6"/>
        <v>1673</v>
      </c>
      <c r="P696" s="30">
        <f t="shared" si="7"/>
        <v>1564.5896</v>
      </c>
      <c r="Q696" s="30">
        <f t="shared" si="8"/>
        <v>1564.5896</v>
      </c>
      <c r="R696" s="30" t="str">
        <f t="shared" si="9"/>
        <v/>
      </c>
      <c r="S696" s="30" t="str">
        <f t="shared" si="10"/>
        <v/>
      </c>
      <c r="T696" s="30">
        <f t="shared" si="11"/>
        <v>118157</v>
      </c>
      <c r="U696" s="30">
        <f t="shared" si="12"/>
        <v>184867213.36720002</v>
      </c>
    </row>
    <row r="697" spans="2:21" ht="15.75" customHeight="1" x14ac:dyDescent="0.25">
      <c r="B697" s="49" t="s">
        <v>58</v>
      </c>
      <c r="C697" s="50" t="s">
        <v>111</v>
      </c>
      <c r="D697" s="51" t="s">
        <v>65</v>
      </c>
      <c r="E697" s="30">
        <v>0</v>
      </c>
      <c r="F697" s="30">
        <f t="shared" si="1"/>
        <v>1</v>
      </c>
      <c r="G697" s="30">
        <v>0</v>
      </c>
      <c r="H697" s="30">
        <f t="shared" si="2"/>
        <v>1</v>
      </c>
      <c r="I697" s="30">
        <v>1</v>
      </c>
      <c r="J697" s="30">
        <f t="shared" si="3"/>
        <v>0</v>
      </c>
      <c r="K697" s="30">
        <v>0</v>
      </c>
      <c r="L697" s="30">
        <f t="shared" si="4"/>
        <v>1</v>
      </c>
      <c r="M697" s="52" t="str">
        <f t="shared" si="5"/>
        <v>агрегати не працюють</v>
      </c>
      <c r="O697" s="30" t="str">
        <f t="shared" si="6"/>
        <v/>
      </c>
      <c r="P697" s="30" t="str">
        <f t="shared" si="7"/>
        <v/>
      </c>
      <c r="Q697" s="30" t="str">
        <f t="shared" si="8"/>
        <v/>
      </c>
      <c r="R697" s="30" t="str">
        <f t="shared" si="9"/>
        <v/>
      </c>
      <c r="S697" s="30" t="str">
        <f t="shared" si="10"/>
        <v/>
      </c>
      <c r="T697" s="30" t="str">
        <f t="shared" si="11"/>
        <v/>
      </c>
      <c r="U697" s="30" t="str">
        <f t="shared" si="12"/>
        <v/>
      </c>
    </row>
    <row r="698" spans="2:21" ht="15.75" customHeight="1" x14ac:dyDescent="0.25">
      <c r="B698" s="49" t="s">
        <v>58</v>
      </c>
      <c r="C698" s="50" t="s">
        <v>111</v>
      </c>
      <c r="D698" s="51" t="s">
        <v>66</v>
      </c>
      <c r="E698" s="30">
        <v>541</v>
      </c>
      <c r="F698" s="30">
        <v>0</v>
      </c>
      <c r="G698" s="30">
        <v>202192</v>
      </c>
      <c r="H698" s="30">
        <v>1</v>
      </c>
      <c r="I698" s="30">
        <v>1</v>
      </c>
      <c r="J698" s="30">
        <f t="shared" si="3"/>
        <v>0</v>
      </c>
      <c r="K698" s="30">
        <v>1</v>
      </c>
      <c r="L698" s="30">
        <f t="shared" si="4"/>
        <v>0</v>
      </c>
      <c r="M698" s="52" t="str">
        <f t="shared" si="5"/>
        <v>OK</v>
      </c>
      <c r="O698" s="30">
        <f t="shared" si="6"/>
        <v>541</v>
      </c>
      <c r="P698" s="30">
        <f t="shared" si="7"/>
        <v>505.94319999999999</v>
      </c>
      <c r="Q698" s="30">
        <f t="shared" si="8"/>
        <v>505.94319999999999</v>
      </c>
      <c r="R698" s="30" t="str">
        <f t="shared" si="9"/>
        <v/>
      </c>
      <c r="S698" s="30" t="str">
        <f t="shared" si="10"/>
        <v/>
      </c>
      <c r="T698" s="30">
        <f t="shared" si="11"/>
        <v>202192</v>
      </c>
      <c r="U698" s="30">
        <f t="shared" si="12"/>
        <v>102297667.49439999</v>
      </c>
    </row>
    <row r="699" spans="2:21" ht="15.75" customHeight="1" x14ac:dyDescent="0.25">
      <c r="B699" s="49" t="s">
        <v>58</v>
      </c>
      <c r="C699" s="50" t="s">
        <v>111</v>
      </c>
      <c r="D699" s="51" t="s">
        <v>67</v>
      </c>
      <c r="E699" s="30">
        <v>1986</v>
      </c>
      <c r="F699" s="30">
        <v>1</v>
      </c>
      <c r="G699" s="30">
        <v>114155</v>
      </c>
      <c r="H699" s="30">
        <v>1</v>
      </c>
      <c r="I699" s="30">
        <v>1</v>
      </c>
      <c r="J699" s="30">
        <f t="shared" si="3"/>
        <v>0</v>
      </c>
      <c r="K699" s="30">
        <v>1</v>
      </c>
      <c r="L699" s="30">
        <f t="shared" si="4"/>
        <v>0</v>
      </c>
      <c r="M699" s="52" t="str">
        <f t="shared" si="5"/>
        <v>OK</v>
      </c>
      <c r="O699" s="30" t="str">
        <f t="shared" si="6"/>
        <v/>
      </c>
      <c r="P699" s="30" t="str">
        <f t="shared" si="7"/>
        <v/>
      </c>
      <c r="Q699" s="30">
        <f t="shared" si="8"/>
        <v>1986</v>
      </c>
      <c r="R699" s="30" t="str">
        <f t="shared" si="9"/>
        <v/>
      </c>
      <c r="S699" s="30" t="str">
        <f t="shared" si="10"/>
        <v/>
      </c>
      <c r="T699" s="30">
        <f t="shared" si="11"/>
        <v>114155</v>
      </c>
      <c r="U699" s="30">
        <f t="shared" si="12"/>
        <v>226711830</v>
      </c>
    </row>
    <row r="700" spans="2:21" ht="15.75" customHeight="1" x14ac:dyDescent="0.25">
      <c r="B700" s="49" t="s">
        <v>58</v>
      </c>
      <c r="C700" s="50" t="s">
        <v>111</v>
      </c>
      <c r="D700" s="51" t="s">
        <v>68</v>
      </c>
      <c r="E700" s="30">
        <v>0</v>
      </c>
      <c r="F700" s="30">
        <f t="shared" si="1"/>
        <v>1</v>
      </c>
      <c r="G700" s="30">
        <v>0</v>
      </c>
      <c r="H700" s="30">
        <f t="shared" si="2"/>
        <v>1</v>
      </c>
      <c r="I700" s="30">
        <v>1</v>
      </c>
      <c r="J700" s="30">
        <f t="shared" si="3"/>
        <v>0</v>
      </c>
      <c r="K700" s="30">
        <v>0</v>
      </c>
      <c r="L700" s="30">
        <f t="shared" si="4"/>
        <v>1</v>
      </c>
      <c r="M700" s="52" t="str">
        <f t="shared" si="5"/>
        <v>агрегати не працюють</v>
      </c>
      <c r="O700" s="30" t="str">
        <f t="shared" si="6"/>
        <v/>
      </c>
      <c r="P700" s="30" t="str">
        <f t="shared" si="7"/>
        <v/>
      </c>
      <c r="Q700" s="30" t="str">
        <f t="shared" si="8"/>
        <v/>
      </c>
      <c r="R700" s="30" t="str">
        <f t="shared" si="9"/>
        <v/>
      </c>
      <c r="S700" s="30" t="str">
        <f t="shared" si="10"/>
        <v/>
      </c>
      <c r="T700" s="30" t="str">
        <f t="shared" si="11"/>
        <v/>
      </c>
      <c r="U700" s="30" t="str">
        <f t="shared" si="12"/>
        <v/>
      </c>
    </row>
    <row r="701" spans="2:21" ht="15.75" customHeight="1" x14ac:dyDescent="0.25">
      <c r="B701" s="49" t="s">
        <v>58</v>
      </c>
      <c r="C701" s="50" t="s">
        <v>111</v>
      </c>
      <c r="D701" s="51" t="s">
        <v>69</v>
      </c>
      <c r="E701" s="30">
        <v>670</v>
      </c>
      <c r="F701" s="30">
        <v>0</v>
      </c>
      <c r="G701" s="30">
        <v>132940</v>
      </c>
      <c r="H701" s="30">
        <v>0</v>
      </c>
      <c r="I701" s="30">
        <v>1</v>
      </c>
      <c r="J701" s="30">
        <f t="shared" si="3"/>
        <v>0</v>
      </c>
      <c r="K701" s="30">
        <v>1</v>
      </c>
      <c r="L701" s="30">
        <f t="shared" si="4"/>
        <v>0</v>
      </c>
      <c r="M701" s="52" t="str">
        <f t="shared" si="5"/>
        <v>OK</v>
      </c>
      <c r="O701" s="30">
        <f t="shared" si="6"/>
        <v>670</v>
      </c>
      <c r="P701" s="30">
        <f t="shared" si="7"/>
        <v>626.58400000000006</v>
      </c>
      <c r="Q701" s="30">
        <f t="shared" si="8"/>
        <v>626.58400000000006</v>
      </c>
      <c r="R701" s="30">
        <f t="shared" si="9"/>
        <v>132940</v>
      </c>
      <c r="S701" s="30">
        <f t="shared" si="10"/>
        <v>158876.59400000001</v>
      </c>
      <c r="T701" s="30">
        <f t="shared" si="11"/>
        <v>158876.59400000001</v>
      </c>
      <c r="U701" s="30">
        <f t="shared" si="12"/>
        <v>99549531.774896011</v>
      </c>
    </row>
    <row r="702" spans="2:21" ht="15.75" customHeight="1" x14ac:dyDescent="0.25">
      <c r="B702" s="49" t="s">
        <v>58</v>
      </c>
      <c r="C702" s="50" t="s">
        <v>111</v>
      </c>
      <c r="D702" s="51" t="s">
        <v>70</v>
      </c>
      <c r="E702" s="30">
        <v>0</v>
      </c>
      <c r="F702" s="30">
        <f t="shared" si="1"/>
        <v>1</v>
      </c>
      <c r="G702" s="30">
        <v>0</v>
      </c>
      <c r="H702" s="30">
        <f t="shared" si="2"/>
        <v>1</v>
      </c>
      <c r="I702" s="30">
        <v>1</v>
      </c>
      <c r="J702" s="30">
        <f t="shared" si="3"/>
        <v>0</v>
      </c>
      <c r="K702" s="30">
        <v>0</v>
      </c>
      <c r="L702" s="30">
        <f t="shared" si="4"/>
        <v>1</v>
      </c>
      <c r="M702" s="52" t="str">
        <f t="shared" si="5"/>
        <v>агрегати не працюють</v>
      </c>
      <c r="O702" s="30" t="str">
        <f t="shared" si="6"/>
        <v/>
      </c>
      <c r="P702" s="30" t="str">
        <f t="shared" si="7"/>
        <v/>
      </c>
      <c r="Q702" s="30" t="str">
        <f t="shared" si="8"/>
        <v/>
      </c>
      <c r="R702" s="30" t="str">
        <f t="shared" si="9"/>
        <v/>
      </c>
      <c r="S702" s="30" t="str">
        <f t="shared" si="10"/>
        <v/>
      </c>
      <c r="T702" s="30" t="str">
        <f t="shared" si="11"/>
        <v/>
      </c>
      <c r="U702" s="30" t="str">
        <f t="shared" si="12"/>
        <v/>
      </c>
    </row>
    <row r="703" spans="2:21" ht="15.75" customHeight="1" x14ac:dyDescent="0.25">
      <c r="B703" s="49" t="s">
        <v>58</v>
      </c>
      <c r="C703" s="50" t="s">
        <v>111</v>
      </c>
      <c r="D703" s="51" t="s">
        <v>71</v>
      </c>
      <c r="E703" s="30">
        <v>0</v>
      </c>
      <c r="F703" s="30">
        <f t="shared" si="1"/>
        <v>1</v>
      </c>
      <c r="G703" s="30">
        <v>0</v>
      </c>
      <c r="H703" s="30">
        <f t="shared" si="2"/>
        <v>1</v>
      </c>
      <c r="I703" s="30">
        <v>1</v>
      </c>
      <c r="J703" s="30">
        <f t="shared" si="3"/>
        <v>0</v>
      </c>
      <c r="K703" s="30">
        <v>0</v>
      </c>
      <c r="L703" s="30">
        <f t="shared" si="4"/>
        <v>1</v>
      </c>
      <c r="M703" s="52" t="str">
        <f t="shared" si="5"/>
        <v>агрегати не працюють</v>
      </c>
      <c r="O703" s="30" t="str">
        <f t="shared" si="6"/>
        <v/>
      </c>
      <c r="P703" s="30" t="str">
        <f t="shared" si="7"/>
        <v/>
      </c>
      <c r="Q703" s="30" t="str">
        <f t="shared" si="8"/>
        <v/>
      </c>
      <c r="R703" s="30" t="str">
        <f t="shared" si="9"/>
        <v/>
      </c>
      <c r="S703" s="30" t="str">
        <f t="shared" si="10"/>
        <v/>
      </c>
      <c r="T703" s="30" t="str">
        <f t="shared" si="11"/>
        <v/>
      </c>
      <c r="U703" s="30" t="str">
        <f t="shared" si="12"/>
        <v/>
      </c>
    </row>
    <row r="704" spans="2:21" ht="15.75" customHeight="1" x14ac:dyDescent="0.25">
      <c r="B704" s="49" t="s">
        <v>58</v>
      </c>
      <c r="C704" s="50" t="s">
        <v>111</v>
      </c>
      <c r="D704" s="51" t="s">
        <v>72</v>
      </c>
      <c r="E704" s="30">
        <v>0</v>
      </c>
      <c r="F704" s="30">
        <f t="shared" si="1"/>
        <v>1</v>
      </c>
      <c r="G704" s="30">
        <v>0</v>
      </c>
      <c r="H704" s="30">
        <f t="shared" si="2"/>
        <v>1</v>
      </c>
      <c r="I704" s="30">
        <v>1</v>
      </c>
      <c r="J704" s="30">
        <f t="shared" si="3"/>
        <v>0</v>
      </c>
      <c r="K704" s="30">
        <v>0</v>
      </c>
      <c r="L704" s="30">
        <f t="shared" si="4"/>
        <v>1</v>
      </c>
      <c r="M704" s="52" t="str">
        <f t="shared" si="5"/>
        <v>агрегати не працюють</v>
      </c>
      <c r="O704" s="30" t="str">
        <f t="shared" si="6"/>
        <v/>
      </c>
      <c r="P704" s="30" t="str">
        <f t="shared" si="7"/>
        <v/>
      </c>
      <c r="Q704" s="30" t="str">
        <f t="shared" si="8"/>
        <v/>
      </c>
      <c r="R704" s="30" t="str">
        <f t="shared" si="9"/>
        <v/>
      </c>
      <c r="S704" s="30" t="str">
        <f t="shared" si="10"/>
        <v/>
      </c>
      <c r="T704" s="30" t="str">
        <f t="shared" si="11"/>
        <v/>
      </c>
      <c r="U704" s="30" t="str">
        <f t="shared" si="12"/>
        <v/>
      </c>
    </row>
    <row r="705" spans="2:21" ht="15.75" customHeight="1" x14ac:dyDescent="0.25">
      <c r="B705" s="49" t="s">
        <v>58</v>
      </c>
      <c r="C705" s="50" t="s">
        <v>111</v>
      </c>
      <c r="D705" s="51" t="s">
        <v>73</v>
      </c>
      <c r="E705" s="30">
        <v>0</v>
      </c>
      <c r="F705" s="30">
        <f t="shared" si="1"/>
        <v>1</v>
      </c>
      <c r="G705" s="30">
        <v>0</v>
      </c>
      <c r="H705" s="30">
        <f t="shared" si="2"/>
        <v>1</v>
      </c>
      <c r="I705" s="30">
        <v>1</v>
      </c>
      <c r="J705" s="30">
        <f t="shared" si="3"/>
        <v>0</v>
      </c>
      <c r="K705" s="30">
        <v>0</v>
      </c>
      <c r="L705" s="30">
        <f t="shared" si="4"/>
        <v>1</v>
      </c>
      <c r="M705" s="52" t="str">
        <f t="shared" si="5"/>
        <v>агрегати не працюють</v>
      </c>
      <c r="O705" s="30" t="str">
        <f t="shared" si="6"/>
        <v/>
      </c>
      <c r="P705" s="30" t="str">
        <f t="shared" si="7"/>
        <v/>
      </c>
      <c r="Q705" s="30" t="str">
        <f t="shared" si="8"/>
        <v/>
      </c>
      <c r="R705" s="30" t="str">
        <f t="shared" si="9"/>
        <v/>
      </c>
      <c r="S705" s="30" t="str">
        <f t="shared" si="10"/>
        <v/>
      </c>
      <c r="T705" s="30" t="str">
        <f t="shared" si="11"/>
        <v/>
      </c>
      <c r="U705" s="30" t="str">
        <f t="shared" si="12"/>
        <v/>
      </c>
    </row>
    <row r="706" spans="2:21" ht="15.75" customHeight="1" x14ac:dyDescent="0.25">
      <c r="B706" s="49" t="s">
        <v>58</v>
      </c>
      <c r="C706" s="50" t="s">
        <v>111</v>
      </c>
      <c r="D706" s="51" t="s">
        <v>74</v>
      </c>
      <c r="E706" s="30">
        <v>709</v>
      </c>
      <c r="F706" s="30">
        <v>0</v>
      </c>
      <c r="G706" s="30">
        <v>87811</v>
      </c>
      <c r="H706" s="30">
        <v>0</v>
      </c>
      <c r="I706" s="30">
        <v>1</v>
      </c>
      <c r="J706" s="30">
        <f t="shared" si="3"/>
        <v>0</v>
      </c>
      <c r="K706" s="30">
        <v>1</v>
      </c>
      <c r="L706" s="30">
        <f t="shared" si="4"/>
        <v>0</v>
      </c>
      <c r="M706" s="52" t="str">
        <f t="shared" si="5"/>
        <v>OK</v>
      </c>
      <c r="O706" s="30">
        <f t="shared" si="6"/>
        <v>709</v>
      </c>
      <c r="P706" s="30">
        <f t="shared" si="7"/>
        <v>663.05680000000007</v>
      </c>
      <c r="Q706" s="30">
        <f t="shared" si="8"/>
        <v>663.05680000000007</v>
      </c>
      <c r="R706" s="30">
        <f t="shared" si="9"/>
        <v>87811</v>
      </c>
      <c r="S706" s="30">
        <f t="shared" si="10"/>
        <v>104942.92610000001</v>
      </c>
      <c r="T706" s="30">
        <f t="shared" si="11"/>
        <v>104942.92610000001</v>
      </c>
      <c r="U706" s="30">
        <f t="shared" si="12"/>
        <v>69583120.762502491</v>
      </c>
    </row>
    <row r="707" spans="2:21" ht="15.75" customHeight="1" x14ac:dyDescent="0.25">
      <c r="B707" s="49" t="s">
        <v>58</v>
      </c>
      <c r="C707" s="50" t="s">
        <v>111</v>
      </c>
      <c r="D707" s="51" t="s">
        <v>75</v>
      </c>
      <c r="E707" s="30">
        <v>0</v>
      </c>
      <c r="F707" s="30">
        <f t="shared" si="1"/>
        <v>1</v>
      </c>
      <c r="G707" s="30">
        <v>0</v>
      </c>
      <c r="H707" s="30">
        <f t="shared" si="2"/>
        <v>1</v>
      </c>
      <c r="I707" s="30">
        <v>1</v>
      </c>
      <c r="J707" s="30">
        <f t="shared" si="3"/>
        <v>0</v>
      </c>
      <c r="K707" s="30">
        <v>0</v>
      </c>
      <c r="L707" s="30">
        <f t="shared" si="4"/>
        <v>1</v>
      </c>
      <c r="M707" s="52" t="str">
        <f t="shared" si="5"/>
        <v>агрегати не працюють</v>
      </c>
      <c r="O707" s="30" t="str">
        <f t="shared" si="6"/>
        <v/>
      </c>
      <c r="P707" s="30" t="str">
        <f t="shared" si="7"/>
        <v/>
      </c>
      <c r="Q707" s="30" t="str">
        <f t="shared" si="8"/>
        <v/>
      </c>
      <c r="R707" s="30" t="str">
        <f t="shared" si="9"/>
        <v/>
      </c>
      <c r="S707" s="30" t="str">
        <f t="shared" si="10"/>
        <v/>
      </c>
      <c r="T707" s="30" t="str">
        <f t="shared" si="11"/>
        <v/>
      </c>
      <c r="U707" s="30" t="str">
        <f t="shared" si="12"/>
        <v/>
      </c>
    </row>
    <row r="708" spans="2:21" ht="15.75" customHeight="1" x14ac:dyDescent="0.25">
      <c r="B708" s="49" t="s">
        <v>58</v>
      </c>
      <c r="C708" s="50" t="s">
        <v>111</v>
      </c>
      <c r="D708" s="51" t="s">
        <v>76</v>
      </c>
      <c r="E708" s="30">
        <v>0</v>
      </c>
      <c r="F708" s="30">
        <f t="shared" si="1"/>
        <v>1</v>
      </c>
      <c r="G708" s="30">
        <v>0</v>
      </c>
      <c r="H708" s="30">
        <f t="shared" si="2"/>
        <v>1</v>
      </c>
      <c r="I708" s="30">
        <v>1</v>
      </c>
      <c r="J708" s="30">
        <f t="shared" si="3"/>
        <v>0</v>
      </c>
      <c r="K708" s="30">
        <v>0</v>
      </c>
      <c r="L708" s="30">
        <f t="shared" si="4"/>
        <v>1</v>
      </c>
      <c r="M708" s="52" t="str">
        <f t="shared" si="5"/>
        <v>агрегати не працюють</v>
      </c>
      <c r="O708" s="30" t="str">
        <f t="shared" si="6"/>
        <v/>
      </c>
      <c r="P708" s="30" t="str">
        <f t="shared" si="7"/>
        <v/>
      </c>
      <c r="Q708" s="30" t="str">
        <f t="shared" si="8"/>
        <v/>
      </c>
      <c r="R708" s="30" t="str">
        <f t="shared" si="9"/>
        <v/>
      </c>
      <c r="S708" s="30" t="str">
        <f t="shared" si="10"/>
        <v/>
      </c>
      <c r="T708" s="30" t="str">
        <f t="shared" si="11"/>
        <v/>
      </c>
      <c r="U708" s="30" t="str">
        <f t="shared" si="12"/>
        <v/>
      </c>
    </row>
    <row r="709" spans="2:21" ht="15.75" customHeight="1" x14ac:dyDescent="0.25">
      <c r="B709" s="49" t="s">
        <v>58</v>
      </c>
      <c r="C709" s="50" t="s">
        <v>111</v>
      </c>
      <c r="D709" s="51" t="s">
        <v>77</v>
      </c>
      <c r="E709" s="30">
        <v>1552</v>
      </c>
      <c r="F709" s="30">
        <v>0</v>
      </c>
      <c r="G709" s="30">
        <v>229396</v>
      </c>
      <c r="H709" s="30">
        <v>0</v>
      </c>
      <c r="I709" s="30">
        <v>1</v>
      </c>
      <c r="J709" s="30">
        <f t="shared" si="3"/>
        <v>0</v>
      </c>
      <c r="K709" s="30">
        <v>1</v>
      </c>
      <c r="L709" s="30">
        <f t="shared" si="4"/>
        <v>0</v>
      </c>
      <c r="M709" s="52" t="str">
        <f t="shared" si="5"/>
        <v>OK</v>
      </c>
      <c r="O709" s="30">
        <f t="shared" si="6"/>
        <v>1552</v>
      </c>
      <c r="P709" s="30">
        <f t="shared" si="7"/>
        <v>1451.4304</v>
      </c>
      <c r="Q709" s="30">
        <f t="shared" si="8"/>
        <v>1451.4304</v>
      </c>
      <c r="R709" s="30">
        <f t="shared" si="9"/>
        <v>229396</v>
      </c>
      <c r="S709" s="30">
        <f t="shared" si="10"/>
        <v>274151.15960000001</v>
      </c>
      <c r="T709" s="30">
        <f t="shared" si="11"/>
        <v>274151.15960000001</v>
      </c>
      <c r="U709" s="30">
        <f t="shared" si="12"/>
        <v>397911327.23869187</v>
      </c>
    </row>
    <row r="710" spans="2:21" ht="15.75" customHeight="1" x14ac:dyDescent="0.25">
      <c r="B710" s="49" t="s">
        <v>58</v>
      </c>
      <c r="C710" s="50" t="s">
        <v>111</v>
      </c>
      <c r="D710" s="51" t="s">
        <v>78</v>
      </c>
      <c r="E710" s="30">
        <v>1210</v>
      </c>
      <c r="F710" s="30">
        <v>0</v>
      </c>
      <c r="G710" s="30">
        <v>231585</v>
      </c>
      <c r="H710" s="30">
        <v>0</v>
      </c>
      <c r="I710" s="30">
        <v>1</v>
      </c>
      <c r="J710" s="30">
        <f t="shared" si="3"/>
        <v>0</v>
      </c>
      <c r="K710" s="30">
        <v>1</v>
      </c>
      <c r="L710" s="30">
        <f t="shared" si="4"/>
        <v>0</v>
      </c>
      <c r="M710" s="52" t="str">
        <f t="shared" si="5"/>
        <v>OK</v>
      </c>
      <c r="O710" s="30">
        <f t="shared" si="6"/>
        <v>1210</v>
      </c>
      <c r="P710" s="30">
        <f t="shared" si="7"/>
        <v>1131.5920000000001</v>
      </c>
      <c r="Q710" s="30">
        <f t="shared" si="8"/>
        <v>1131.5920000000001</v>
      </c>
      <c r="R710" s="30">
        <f t="shared" si="9"/>
        <v>231585</v>
      </c>
      <c r="S710" s="30">
        <f t="shared" si="10"/>
        <v>276767.23350000003</v>
      </c>
      <c r="T710" s="30">
        <f t="shared" si="11"/>
        <v>276767.23350000003</v>
      </c>
      <c r="U710" s="30">
        <f t="shared" si="12"/>
        <v>313187587.29073209</v>
      </c>
    </row>
    <row r="711" spans="2:21" ht="15.75" customHeight="1" x14ac:dyDescent="0.25">
      <c r="B711" s="49" t="s">
        <v>58</v>
      </c>
      <c r="C711" s="50" t="s">
        <v>111</v>
      </c>
      <c r="D711" s="51" t="s">
        <v>79</v>
      </c>
      <c r="E711" s="30">
        <v>1277</v>
      </c>
      <c r="F711" s="30">
        <v>0</v>
      </c>
      <c r="G711" s="30">
        <v>202382</v>
      </c>
      <c r="H711" s="30">
        <v>0</v>
      </c>
      <c r="I711" s="30">
        <v>1</v>
      </c>
      <c r="J711" s="30">
        <f t="shared" si="3"/>
        <v>0</v>
      </c>
      <c r="K711" s="30">
        <v>1</v>
      </c>
      <c r="L711" s="30">
        <f t="shared" si="4"/>
        <v>0</v>
      </c>
      <c r="M711" s="52" t="str">
        <f t="shared" si="5"/>
        <v>OK</v>
      </c>
      <c r="O711" s="30">
        <f t="shared" si="6"/>
        <v>1277</v>
      </c>
      <c r="P711" s="30">
        <f t="shared" si="7"/>
        <v>1194.2504000000001</v>
      </c>
      <c r="Q711" s="30">
        <f t="shared" si="8"/>
        <v>1194.2504000000001</v>
      </c>
      <c r="R711" s="30">
        <f t="shared" si="9"/>
        <v>202382</v>
      </c>
      <c r="S711" s="30">
        <f t="shared" si="10"/>
        <v>241866.72820000001</v>
      </c>
      <c r="T711" s="30">
        <f t="shared" si="11"/>
        <v>241866.72820000001</v>
      </c>
      <c r="U711" s="30">
        <f t="shared" si="12"/>
        <v>288849436.89954132</v>
      </c>
    </row>
    <row r="712" spans="2:21" ht="15.75" customHeight="1" x14ac:dyDescent="0.25">
      <c r="B712" s="49" t="s">
        <v>58</v>
      </c>
      <c r="C712" s="50" t="s">
        <v>111</v>
      </c>
      <c r="D712" s="51" t="s">
        <v>80</v>
      </c>
      <c r="E712" s="30">
        <v>0</v>
      </c>
      <c r="F712" s="30">
        <f t="shared" si="1"/>
        <v>1</v>
      </c>
      <c r="G712" s="30">
        <v>0</v>
      </c>
      <c r="H712" s="30">
        <f t="shared" si="2"/>
        <v>1</v>
      </c>
      <c r="I712" s="30">
        <v>1</v>
      </c>
      <c r="J712" s="30">
        <f t="shared" si="3"/>
        <v>0</v>
      </c>
      <c r="K712" s="30">
        <v>0</v>
      </c>
      <c r="L712" s="30">
        <f t="shared" si="4"/>
        <v>1</v>
      </c>
      <c r="M712" s="52" t="str">
        <f t="shared" si="5"/>
        <v>агрегати не працюють</v>
      </c>
      <c r="O712" s="30" t="str">
        <f t="shared" si="6"/>
        <v/>
      </c>
      <c r="P712" s="30" t="str">
        <f t="shared" si="7"/>
        <v/>
      </c>
      <c r="Q712" s="30" t="str">
        <f t="shared" si="8"/>
        <v/>
      </c>
      <c r="R712" s="30" t="str">
        <f t="shared" si="9"/>
        <v/>
      </c>
      <c r="S712" s="30" t="str">
        <f t="shared" si="10"/>
        <v/>
      </c>
      <c r="T712" s="30" t="str">
        <f t="shared" si="11"/>
        <v/>
      </c>
      <c r="U712" s="30" t="str">
        <f t="shared" si="12"/>
        <v/>
      </c>
    </row>
    <row r="713" spans="2:21" ht="15.75" customHeight="1" x14ac:dyDescent="0.25">
      <c r="B713" s="49" t="s">
        <v>58</v>
      </c>
      <c r="C713" s="50" t="s">
        <v>111</v>
      </c>
      <c r="D713" s="51" t="s">
        <v>81</v>
      </c>
      <c r="E713" s="30">
        <v>505</v>
      </c>
      <c r="F713" s="30">
        <v>0</v>
      </c>
      <c r="G713" s="30">
        <v>32100</v>
      </c>
      <c r="H713" s="30">
        <v>1</v>
      </c>
      <c r="I713" s="30">
        <v>1</v>
      </c>
      <c r="J713" s="30">
        <f t="shared" si="3"/>
        <v>0</v>
      </c>
      <c r="K713" s="30">
        <v>1</v>
      </c>
      <c r="L713" s="30">
        <f t="shared" si="4"/>
        <v>0</v>
      </c>
      <c r="M713" s="52" t="str">
        <f t="shared" si="5"/>
        <v>OK</v>
      </c>
      <c r="O713" s="30">
        <f t="shared" si="6"/>
        <v>505</v>
      </c>
      <c r="P713" s="30">
        <f t="shared" si="7"/>
        <v>472.27600000000001</v>
      </c>
      <c r="Q713" s="30">
        <f t="shared" si="8"/>
        <v>472.27600000000001</v>
      </c>
      <c r="R713" s="30" t="str">
        <f t="shared" si="9"/>
        <v/>
      </c>
      <c r="S713" s="30" t="str">
        <f t="shared" si="10"/>
        <v/>
      </c>
      <c r="T713" s="30">
        <f t="shared" si="11"/>
        <v>32100</v>
      </c>
      <c r="U713" s="30">
        <f t="shared" si="12"/>
        <v>15160059.6</v>
      </c>
    </row>
    <row r="714" spans="2:21" ht="15.75" customHeight="1" x14ac:dyDescent="0.25">
      <c r="B714" s="49" t="s">
        <v>58</v>
      </c>
      <c r="C714" s="50" t="s">
        <v>111</v>
      </c>
      <c r="D714" s="51" t="s">
        <v>82</v>
      </c>
      <c r="E714" s="30">
        <v>1819</v>
      </c>
      <c r="F714" s="30">
        <v>1</v>
      </c>
      <c r="G714" s="30">
        <v>66710</v>
      </c>
      <c r="H714" s="30">
        <v>0</v>
      </c>
      <c r="I714" s="30">
        <v>1</v>
      </c>
      <c r="J714" s="30">
        <f t="shared" si="3"/>
        <v>0</v>
      </c>
      <c r="K714" s="30">
        <v>1</v>
      </c>
      <c r="L714" s="30">
        <f t="shared" si="4"/>
        <v>0</v>
      </c>
      <c r="M714" s="52" t="str">
        <f t="shared" si="5"/>
        <v>OK</v>
      </c>
      <c r="O714" s="30" t="str">
        <f t="shared" si="6"/>
        <v/>
      </c>
      <c r="P714" s="30" t="str">
        <f t="shared" si="7"/>
        <v/>
      </c>
      <c r="Q714" s="30">
        <f t="shared" si="8"/>
        <v>1819</v>
      </c>
      <c r="R714" s="30">
        <f t="shared" si="9"/>
        <v>66710</v>
      </c>
      <c r="S714" s="30">
        <f t="shared" si="10"/>
        <v>79725.120999999999</v>
      </c>
      <c r="T714" s="30">
        <f t="shared" si="11"/>
        <v>79725.120999999999</v>
      </c>
      <c r="U714" s="30">
        <f t="shared" si="12"/>
        <v>145019995.09900001</v>
      </c>
    </row>
    <row r="715" spans="2:21" ht="15.75" customHeight="1" x14ac:dyDescent="0.25">
      <c r="B715" s="49" t="s">
        <v>58</v>
      </c>
      <c r="C715" s="50" t="s">
        <v>111</v>
      </c>
      <c r="D715" s="51" t="s">
        <v>83</v>
      </c>
      <c r="E715" s="30">
        <v>0</v>
      </c>
      <c r="F715" s="30">
        <f t="shared" si="1"/>
        <v>1</v>
      </c>
      <c r="G715" s="30">
        <v>0</v>
      </c>
      <c r="H715" s="30">
        <f t="shared" si="2"/>
        <v>1</v>
      </c>
      <c r="I715" s="30">
        <v>1</v>
      </c>
      <c r="J715" s="30">
        <f t="shared" si="3"/>
        <v>0</v>
      </c>
      <c r="K715" s="30">
        <v>0</v>
      </c>
      <c r="L715" s="30">
        <f t="shared" si="4"/>
        <v>1</v>
      </c>
      <c r="M715" s="52" t="str">
        <f t="shared" si="5"/>
        <v>агрегати не працюють</v>
      </c>
      <c r="O715" s="30" t="str">
        <f t="shared" si="6"/>
        <v/>
      </c>
      <c r="P715" s="30" t="str">
        <f t="shared" si="7"/>
        <v/>
      </c>
      <c r="Q715" s="30" t="str">
        <f t="shared" si="8"/>
        <v/>
      </c>
      <c r="R715" s="30" t="str">
        <f t="shared" si="9"/>
        <v/>
      </c>
      <c r="S715" s="30" t="str">
        <f t="shared" si="10"/>
        <v/>
      </c>
      <c r="T715" s="30" t="str">
        <f t="shared" si="11"/>
        <v/>
      </c>
      <c r="U715" s="30" t="str">
        <f t="shared" si="12"/>
        <v/>
      </c>
    </row>
    <row r="716" spans="2:21" ht="15.75" customHeight="1" x14ac:dyDescent="0.25">
      <c r="B716" s="49" t="s">
        <v>58</v>
      </c>
      <c r="C716" s="50" t="s">
        <v>112</v>
      </c>
      <c r="D716" s="51" t="s">
        <v>60</v>
      </c>
      <c r="E716" s="30">
        <v>1854</v>
      </c>
      <c r="F716" s="30">
        <v>1</v>
      </c>
      <c r="G716" s="30">
        <v>294947</v>
      </c>
      <c r="H716" s="30">
        <v>1</v>
      </c>
      <c r="I716" s="30">
        <v>1</v>
      </c>
      <c r="J716" s="30">
        <f t="shared" si="3"/>
        <v>0</v>
      </c>
      <c r="K716" s="30">
        <v>1</v>
      </c>
      <c r="L716" s="30">
        <f t="shared" si="4"/>
        <v>0</v>
      </c>
      <c r="M716" s="52" t="str">
        <f t="shared" si="5"/>
        <v>OK</v>
      </c>
      <c r="O716" s="30" t="str">
        <f t="shared" si="6"/>
        <v/>
      </c>
      <c r="P716" s="30" t="str">
        <f t="shared" si="7"/>
        <v/>
      </c>
      <c r="Q716" s="30">
        <f t="shared" si="8"/>
        <v>1854</v>
      </c>
      <c r="R716" s="30" t="str">
        <f t="shared" si="9"/>
        <v/>
      </c>
      <c r="S716" s="30" t="str">
        <f t="shared" si="10"/>
        <v/>
      </c>
      <c r="T716" s="30">
        <f t="shared" si="11"/>
        <v>294947</v>
      </c>
      <c r="U716" s="30">
        <f t="shared" si="12"/>
        <v>546831738</v>
      </c>
    </row>
    <row r="717" spans="2:21" ht="15.75" customHeight="1" x14ac:dyDescent="0.25">
      <c r="B717" s="49" t="s">
        <v>58</v>
      </c>
      <c r="C717" s="50" t="s">
        <v>112</v>
      </c>
      <c r="D717" s="51" t="s">
        <v>61</v>
      </c>
      <c r="E717" s="30">
        <v>0</v>
      </c>
      <c r="F717" s="30">
        <f t="shared" si="1"/>
        <v>1</v>
      </c>
      <c r="G717" s="30">
        <v>0</v>
      </c>
      <c r="H717" s="30">
        <f t="shared" si="2"/>
        <v>1</v>
      </c>
      <c r="I717" s="30">
        <v>1</v>
      </c>
      <c r="J717" s="30">
        <f t="shared" si="3"/>
        <v>0</v>
      </c>
      <c r="K717" s="30">
        <v>0</v>
      </c>
      <c r="L717" s="30">
        <f t="shared" si="4"/>
        <v>1</v>
      </c>
      <c r="M717" s="52" t="str">
        <f t="shared" si="5"/>
        <v>агрегати не працюють</v>
      </c>
      <c r="O717" s="30" t="str">
        <f t="shared" si="6"/>
        <v/>
      </c>
      <c r="P717" s="30" t="str">
        <f t="shared" si="7"/>
        <v/>
      </c>
      <c r="Q717" s="30" t="str">
        <f t="shared" si="8"/>
        <v/>
      </c>
      <c r="R717" s="30" t="str">
        <f t="shared" si="9"/>
        <v/>
      </c>
      <c r="S717" s="30" t="str">
        <f t="shared" si="10"/>
        <v/>
      </c>
      <c r="T717" s="30" t="str">
        <f t="shared" si="11"/>
        <v/>
      </c>
      <c r="U717" s="30" t="str">
        <f t="shared" si="12"/>
        <v/>
      </c>
    </row>
    <row r="718" spans="2:21" ht="15.75" customHeight="1" x14ac:dyDescent="0.25">
      <c r="B718" s="49" t="s">
        <v>58</v>
      </c>
      <c r="C718" s="50" t="s">
        <v>112</v>
      </c>
      <c r="D718" s="51" t="s">
        <v>62</v>
      </c>
      <c r="E718" s="30">
        <v>599</v>
      </c>
      <c r="F718" s="30">
        <v>0</v>
      </c>
      <c r="G718" s="30">
        <v>179324</v>
      </c>
      <c r="H718" s="30">
        <v>1</v>
      </c>
      <c r="I718" s="30">
        <v>1</v>
      </c>
      <c r="J718" s="30">
        <f t="shared" si="3"/>
        <v>0</v>
      </c>
      <c r="K718" s="30">
        <v>1</v>
      </c>
      <c r="L718" s="30">
        <f t="shared" si="4"/>
        <v>0</v>
      </c>
      <c r="M718" s="52" t="str">
        <f t="shared" si="5"/>
        <v>OK</v>
      </c>
      <c r="O718" s="30">
        <f t="shared" si="6"/>
        <v>599</v>
      </c>
      <c r="P718" s="30">
        <f t="shared" si="7"/>
        <v>560.1848</v>
      </c>
      <c r="Q718" s="30">
        <f t="shared" si="8"/>
        <v>560.1848</v>
      </c>
      <c r="R718" s="30" t="str">
        <f t="shared" si="9"/>
        <v/>
      </c>
      <c r="S718" s="30" t="str">
        <f t="shared" si="10"/>
        <v/>
      </c>
      <c r="T718" s="30">
        <f t="shared" si="11"/>
        <v>179324</v>
      </c>
      <c r="U718" s="30">
        <f t="shared" si="12"/>
        <v>100454579.07520001</v>
      </c>
    </row>
    <row r="719" spans="2:21" ht="15.75" customHeight="1" x14ac:dyDescent="0.25">
      <c r="B719" s="49" t="s">
        <v>58</v>
      </c>
      <c r="C719" s="50" t="s">
        <v>112</v>
      </c>
      <c r="D719" s="51" t="s">
        <v>63</v>
      </c>
      <c r="E719" s="30">
        <v>0</v>
      </c>
      <c r="F719" s="30">
        <f t="shared" si="1"/>
        <v>1</v>
      </c>
      <c r="G719" s="30">
        <v>0</v>
      </c>
      <c r="H719" s="30">
        <f t="shared" si="2"/>
        <v>1</v>
      </c>
      <c r="I719" s="30">
        <v>1</v>
      </c>
      <c r="J719" s="30">
        <f t="shared" si="3"/>
        <v>0</v>
      </c>
      <c r="K719" s="30">
        <v>0</v>
      </c>
      <c r="L719" s="30">
        <f t="shared" si="4"/>
        <v>1</v>
      </c>
      <c r="M719" s="52" t="str">
        <f t="shared" si="5"/>
        <v>агрегати не працюють</v>
      </c>
      <c r="O719" s="30" t="str">
        <f t="shared" si="6"/>
        <v/>
      </c>
      <c r="P719" s="30" t="str">
        <f t="shared" si="7"/>
        <v/>
      </c>
      <c r="Q719" s="30" t="str">
        <f t="shared" si="8"/>
        <v/>
      </c>
      <c r="R719" s="30" t="str">
        <f t="shared" si="9"/>
        <v/>
      </c>
      <c r="S719" s="30" t="str">
        <f t="shared" si="10"/>
        <v/>
      </c>
      <c r="T719" s="30" t="str">
        <f t="shared" si="11"/>
        <v/>
      </c>
      <c r="U719" s="30" t="str">
        <f t="shared" si="12"/>
        <v/>
      </c>
    </row>
    <row r="720" spans="2:21" ht="15.75" customHeight="1" x14ac:dyDescent="0.25">
      <c r="B720" s="49" t="s">
        <v>58</v>
      </c>
      <c r="C720" s="50" t="s">
        <v>112</v>
      </c>
      <c r="D720" s="51" t="s">
        <v>64</v>
      </c>
      <c r="E720" s="30">
        <v>1319</v>
      </c>
      <c r="F720" s="30">
        <v>0</v>
      </c>
      <c r="G720" s="30">
        <v>42124</v>
      </c>
      <c r="H720" s="30">
        <v>0</v>
      </c>
      <c r="I720" s="30">
        <v>1</v>
      </c>
      <c r="J720" s="30">
        <f t="shared" si="3"/>
        <v>0</v>
      </c>
      <c r="K720" s="30">
        <v>1</v>
      </c>
      <c r="L720" s="30">
        <f t="shared" si="4"/>
        <v>0</v>
      </c>
      <c r="M720" s="52" t="str">
        <f t="shared" si="5"/>
        <v>OK</v>
      </c>
      <c r="O720" s="30">
        <f t="shared" si="6"/>
        <v>1319</v>
      </c>
      <c r="P720" s="30">
        <f t="shared" si="7"/>
        <v>1233.5288</v>
      </c>
      <c r="Q720" s="30">
        <f t="shared" si="8"/>
        <v>1233.5288</v>
      </c>
      <c r="R720" s="30">
        <f t="shared" si="9"/>
        <v>42124</v>
      </c>
      <c r="S720" s="30">
        <f t="shared" si="10"/>
        <v>50342.392400000004</v>
      </c>
      <c r="T720" s="30">
        <f t="shared" si="11"/>
        <v>50342.392400000004</v>
      </c>
      <c r="U720" s="30">
        <f t="shared" si="12"/>
        <v>62098790.88630113</v>
      </c>
    </row>
    <row r="721" spans="2:21" ht="15.75" customHeight="1" x14ac:dyDescent="0.25">
      <c r="B721" s="49" t="s">
        <v>58</v>
      </c>
      <c r="C721" s="50" t="s">
        <v>112</v>
      </c>
      <c r="D721" s="51" t="s">
        <v>65</v>
      </c>
      <c r="E721" s="30">
        <v>0</v>
      </c>
      <c r="F721" s="30">
        <f t="shared" si="1"/>
        <v>1</v>
      </c>
      <c r="G721" s="30">
        <v>0</v>
      </c>
      <c r="H721" s="30">
        <f t="shared" si="2"/>
        <v>1</v>
      </c>
      <c r="I721" s="30">
        <v>1</v>
      </c>
      <c r="J721" s="30">
        <f t="shared" si="3"/>
        <v>0</v>
      </c>
      <c r="K721" s="30">
        <v>0</v>
      </c>
      <c r="L721" s="30">
        <f t="shared" si="4"/>
        <v>1</v>
      </c>
      <c r="M721" s="52" t="str">
        <f t="shared" si="5"/>
        <v>агрегати не працюють</v>
      </c>
      <c r="O721" s="30" t="str">
        <f t="shared" si="6"/>
        <v/>
      </c>
      <c r="P721" s="30" t="str">
        <f t="shared" si="7"/>
        <v/>
      </c>
      <c r="Q721" s="30" t="str">
        <f t="shared" si="8"/>
        <v/>
      </c>
      <c r="R721" s="30" t="str">
        <f t="shared" si="9"/>
        <v/>
      </c>
      <c r="S721" s="30" t="str">
        <f t="shared" si="10"/>
        <v/>
      </c>
      <c r="T721" s="30" t="str">
        <f t="shared" si="11"/>
        <v/>
      </c>
      <c r="U721" s="30" t="str">
        <f t="shared" si="12"/>
        <v/>
      </c>
    </row>
    <row r="722" spans="2:21" ht="15.75" customHeight="1" x14ac:dyDescent="0.25">
      <c r="B722" s="49" t="s">
        <v>58</v>
      </c>
      <c r="C722" s="50" t="s">
        <v>112</v>
      </c>
      <c r="D722" s="51" t="s">
        <v>66</v>
      </c>
      <c r="E722" s="30">
        <v>1847</v>
      </c>
      <c r="F722" s="30">
        <v>0</v>
      </c>
      <c r="G722" s="30">
        <v>144768</v>
      </c>
      <c r="H722" s="30">
        <v>0</v>
      </c>
      <c r="I722" s="30">
        <v>1</v>
      </c>
      <c r="J722" s="30">
        <f t="shared" si="3"/>
        <v>0</v>
      </c>
      <c r="K722" s="30">
        <v>1</v>
      </c>
      <c r="L722" s="30">
        <f t="shared" si="4"/>
        <v>0</v>
      </c>
      <c r="M722" s="52" t="str">
        <f t="shared" si="5"/>
        <v>OK</v>
      </c>
      <c r="O722" s="30">
        <f t="shared" si="6"/>
        <v>1847</v>
      </c>
      <c r="P722" s="30">
        <f t="shared" si="7"/>
        <v>1727.3144</v>
      </c>
      <c r="Q722" s="30">
        <f t="shared" si="8"/>
        <v>1727.3144</v>
      </c>
      <c r="R722" s="30">
        <f t="shared" si="9"/>
        <v>144768</v>
      </c>
      <c r="S722" s="30">
        <f t="shared" si="10"/>
        <v>173012.23680000001</v>
      </c>
      <c r="T722" s="30">
        <f t="shared" si="11"/>
        <v>173012.23680000001</v>
      </c>
      <c r="U722" s="30">
        <f t="shared" si="12"/>
        <v>298846528.00084996</v>
      </c>
    </row>
    <row r="723" spans="2:21" ht="15.75" customHeight="1" x14ac:dyDescent="0.25">
      <c r="B723" s="49" t="s">
        <v>58</v>
      </c>
      <c r="C723" s="50" t="s">
        <v>112</v>
      </c>
      <c r="D723" s="51" t="s">
        <v>67</v>
      </c>
      <c r="E723" s="30">
        <v>0</v>
      </c>
      <c r="F723" s="30">
        <f t="shared" si="1"/>
        <v>1</v>
      </c>
      <c r="G723" s="30">
        <v>0</v>
      </c>
      <c r="H723" s="30">
        <f t="shared" si="2"/>
        <v>1</v>
      </c>
      <c r="I723" s="30">
        <v>1</v>
      </c>
      <c r="J723" s="30">
        <f t="shared" si="3"/>
        <v>0</v>
      </c>
      <c r="K723" s="30">
        <v>0</v>
      </c>
      <c r="L723" s="30">
        <f t="shared" si="4"/>
        <v>1</v>
      </c>
      <c r="M723" s="52" t="str">
        <f t="shared" si="5"/>
        <v>агрегати не працюють</v>
      </c>
      <c r="O723" s="30" t="str">
        <f t="shared" si="6"/>
        <v/>
      </c>
      <c r="P723" s="30" t="str">
        <f t="shared" si="7"/>
        <v/>
      </c>
      <c r="Q723" s="30" t="str">
        <f t="shared" si="8"/>
        <v/>
      </c>
      <c r="R723" s="30" t="str">
        <f t="shared" si="9"/>
        <v/>
      </c>
      <c r="S723" s="30" t="str">
        <f t="shared" si="10"/>
        <v/>
      </c>
      <c r="T723" s="30" t="str">
        <f t="shared" si="11"/>
        <v/>
      </c>
      <c r="U723" s="30" t="str">
        <f t="shared" si="12"/>
        <v/>
      </c>
    </row>
    <row r="724" spans="2:21" ht="15.75" customHeight="1" x14ac:dyDescent="0.25">
      <c r="B724" s="49" t="s">
        <v>58</v>
      </c>
      <c r="C724" s="50" t="s">
        <v>112</v>
      </c>
      <c r="D724" s="51" t="s">
        <v>68</v>
      </c>
      <c r="E724" s="30">
        <v>734</v>
      </c>
      <c r="F724" s="30">
        <v>0</v>
      </c>
      <c r="G724" s="30">
        <v>104074</v>
      </c>
      <c r="H724" s="30">
        <v>1</v>
      </c>
      <c r="I724" s="30">
        <v>1</v>
      </c>
      <c r="J724" s="30">
        <f t="shared" si="3"/>
        <v>0</v>
      </c>
      <c r="K724" s="30">
        <v>1</v>
      </c>
      <c r="L724" s="30">
        <f t="shared" si="4"/>
        <v>0</v>
      </c>
      <c r="M724" s="52" t="str">
        <f t="shared" si="5"/>
        <v>OK</v>
      </c>
      <c r="O724" s="30">
        <f t="shared" si="6"/>
        <v>734</v>
      </c>
      <c r="P724" s="30">
        <f t="shared" si="7"/>
        <v>686.43680000000006</v>
      </c>
      <c r="Q724" s="30">
        <f t="shared" si="8"/>
        <v>686.43680000000006</v>
      </c>
      <c r="R724" s="30" t="str">
        <f t="shared" si="9"/>
        <v/>
      </c>
      <c r="S724" s="30" t="str">
        <f t="shared" si="10"/>
        <v/>
      </c>
      <c r="T724" s="30">
        <f t="shared" si="11"/>
        <v>104074</v>
      </c>
      <c r="U724" s="30">
        <f t="shared" si="12"/>
        <v>71440223.523200005</v>
      </c>
    </row>
    <row r="725" spans="2:21" ht="15.75" customHeight="1" x14ac:dyDescent="0.25">
      <c r="B725" s="49" t="s">
        <v>58</v>
      </c>
      <c r="C725" s="50" t="s">
        <v>112</v>
      </c>
      <c r="D725" s="51" t="s">
        <v>69</v>
      </c>
      <c r="E725" s="30">
        <v>0</v>
      </c>
      <c r="F725" s="30">
        <f t="shared" si="1"/>
        <v>1</v>
      </c>
      <c r="G725" s="30">
        <v>0</v>
      </c>
      <c r="H725" s="30">
        <f t="shared" si="2"/>
        <v>1</v>
      </c>
      <c r="I725" s="30">
        <v>1</v>
      </c>
      <c r="J725" s="30">
        <f t="shared" si="3"/>
        <v>0</v>
      </c>
      <c r="K725" s="30">
        <v>0</v>
      </c>
      <c r="L725" s="30">
        <f t="shared" si="4"/>
        <v>1</v>
      </c>
      <c r="M725" s="52" t="str">
        <f t="shared" si="5"/>
        <v>агрегати не працюють</v>
      </c>
      <c r="O725" s="30" t="str">
        <f t="shared" si="6"/>
        <v/>
      </c>
      <c r="P725" s="30" t="str">
        <f t="shared" si="7"/>
        <v/>
      </c>
      <c r="Q725" s="30" t="str">
        <f t="shared" si="8"/>
        <v/>
      </c>
      <c r="R725" s="30" t="str">
        <f t="shared" si="9"/>
        <v/>
      </c>
      <c r="S725" s="30" t="str">
        <f t="shared" si="10"/>
        <v/>
      </c>
      <c r="T725" s="30" t="str">
        <f t="shared" si="11"/>
        <v/>
      </c>
      <c r="U725" s="30" t="str">
        <f t="shared" si="12"/>
        <v/>
      </c>
    </row>
    <row r="726" spans="2:21" ht="15.75" customHeight="1" x14ac:dyDescent="0.25">
      <c r="B726" s="49" t="s">
        <v>58</v>
      </c>
      <c r="C726" s="50" t="s">
        <v>112</v>
      </c>
      <c r="D726" s="51" t="s">
        <v>70</v>
      </c>
      <c r="E726" s="30">
        <v>0</v>
      </c>
      <c r="F726" s="30">
        <f t="shared" si="1"/>
        <v>1</v>
      </c>
      <c r="G726" s="30">
        <v>0</v>
      </c>
      <c r="H726" s="30">
        <f t="shared" si="2"/>
        <v>1</v>
      </c>
      <c r="I726" s="30">
        <v>1</v>
      </c>
      <c r="J726" s="30">
        <f t="shared" si="3"/>
        <v>0</v>
      </c>
      <c r="K726" s="30">
        <v>0</v>
      </c>
      <c r="L726" s="30">
        <f t="shared" si="4"/>
        <v>1</v>
      </c>
      <c r="M726" s="52" t="str">
        <f t="shared" si="5"/>
        <v>агрегати не працюють</v>
      </c>
      <c r="O726" s="30" t="str">
        <f t="shared" si="6"/>
        <v/>
      </c>
      <c r="P726" s="30" t="str">
        <f t="shared" si="7"/>
        <v/>
      </c>
      <c r="Q726" s="30" t="str">
        <f t="shared" si="8"/>
        <v/>
      </c>
      <c r="R726" s="30" t="str">
        <f t="shared" si="9"/>
        <v/>
      </c>
      <c r="S726" s="30" t="str">
        <f t="shared" si="10"/>
        <v/>
      </c>
      <c r="T726" s="30" t="str">
        <f t="shared" si="11"/>
        <v/>
      </c>
      <c r="U726" s="30" t="str">
        <f t="shared" si="12"/>
        <v/>
      </c>
    </row>
    <row r="727" spans="2:21" ht="15.75" customHeight="1" x14ac:dyDescent="0.25">
      <c r="B727" s="49" t="s">
        <v>58</v>
      </c>
      <c r="C727" s="50" t="s">
        <v>112</v>
      </c>
      <c r="D727" s="51" t="s">
        <v>71</v>
      </c>
      <c r="E727" s="30">
        <v>1051</v>
      </c>
      <c r="F727" s="30">
        <v>1</v>
      </c>
      <c r="G727" s="30">
        <v>267723</v>
      </c>
      <c r="H727" s="30">
        <v>1</v>
      </c>
      <c r="I727" s="30">
        <v>1</v>
      </c>
      <c r="J727" s="30">
        <f t="shared" si="3"/>
        <v>0</v>
      </c>
      <c r="K727" s="30">
        <v>1</v>
      </c>
      <c r="L727" s="30">
        <f t="shared" si="4"/>
        <v>0</v>
      </c>
      <c r="M727" s="52" t="str">
        <f t="shared" si="5"/>
        <v>OK</v>
      </c>
      <c r="O727" s="30" t="str">
        <f t="shared" si="6"/>
        <v/>
      </c>
      <c r="P727" s="30" t="str">
        <f t="shared" si="7"/>
        <v/>
      </c>
      <c r="Q727" s="30">
        <f t="shared" si="8"/>
        <v>1051</v>
      </c>
      <c r="R727" s="30" t="str">
        <f t="shared" si="9"/>
        <v/>
      </c>
      <c r="S727" s="30" t="str">
        <f t="shared" si="10"/>
        <v/>
      </c>
      <c r="T727" s="30">
        <f t="shared" si="11"/>
        <v>267723</v>
      </c>
      <c r="U727" s="30">
        <f t="shared" si="12"/>
        <v>281376873</v>
      </c>
    </row>
    <row r="728" spans="2:21" ht="15.75" customHeight="1" x14ac:dyDescent="0.25">
      <c r="B728" s="49" t="s">
        <v>58</v>
      </c>
      <c r="C728" s="50" t="s">
        <v>112</v>
      </c>
      <c r="D728" s="51" t="s">
        <v>72</v>
      </c>
      <c r="E728" s="30">
        <v>812</v>
      </c>
      <c r="F728" s="30">
        <v>1</v>
      </c>
      <c r="G728" s="30">
        <v>59878</v>
      </c>
      <c r="H728" s="30">
        <v>1</v>
      </c>
      <c r="I728" s="30">
        <v>1</v>
      </c>
      <c r="J728" s="30">
        <f t="shared" si="3"/>
        <v>0</v>
      </c>
      <c r="K728" s="30">
        <v>1</v>
      </c>
      <c r="L728" s="30">
        <f t="shared" si="4"/>
        <v>0</v>
      </c>
      <c r="M728" s="52" t="str">
        <f t="shared" si="5"/>
        <v>OK</v>
      </c>
      <c r="O728" s="30" t="str">
        <f t="shared" si="6"/>
        <v/>
      </c>
      <c r="P728" s="30" t="str">
        <f t="shared" si="7"/>
        <v/>
      </c>
      <c r="Q728" s="30">
        <f t="shared" si="8"/>
        <v>812</v>
      </c>
      <c r="R728" s="30" t="str">
        <f t="shared" si="9"/>
        <v/>
      </c>
      <c r="S728" s="30" t="str">
        <f t="shared" si="10"/>
        <v/>
      </c>
      <c r="T728" s="30">
        <f t="shared" si="11"/>
        <v>59878</v>
      </c>
      <c r="U728" s="30">
        <f t="shared" si="12"/>
        <v>48620936</v>
      </c>
    </row>
    <row r="729" spans="2:21" ht="15.75" customHeight="1" x14ac:dyDescent="0.25">
      <c r="B729" s="49" t="s">
        <v>58</v>
      </c>
      <c r="C729" s="50" t="s">
        <v>112</v>
      </c>
      <c r="D729" s="51" t="s">
        <v>73</v>
      </c>
      <c r="E729" s="30">
        <v>1576</v>
      </c>
      <c r="F729" s="30">
        <v>1</v>
      </c>
      <c r="G729" s="30">
        <v>232026</v>
      </c>
      <c r="H729" s="30">
        <v>0</v>
      </c>
      <c r="I729" s="30">
        <v>1</v>
      </c>
      <c r="J729" s="30">
        <f t="shared" si="3"/>
        <v>0</v>
      </c>
      <c r="K729" s="30">
        <v>1</v>
      </c>
      <c r="L729" s="30">
        <f t="shared" si="4"/>
        <v>0</v>
      </c>
      <c r="M729" s="52" t="str">
        <f t="shared" si="5"/>
        <v>OK</v>
      </c>
      <c r="O729" s="30" t="str">
        <f t="shared" si="6"/>
        <v/>
      </c>
      <c r="P729" s="30" t="str">
        <f t="shared" si="7"/>
        <v/>
      </c>
      <c r="Q729" s="30">
        <f t="shared" si="8"/>
        <v>1576</v>
      </c>
      <c r="R729" s="30">
        <f t="shared" si="9"/>
        <v>232026</v>
      </c>
      <c r="S729" s="30">
        <f t="shared" si="10"/>
        <v>277294.27260000003</v>
      </c>
      <c r="T729" s="30">
        <f t="shared" si="11"/>
        <v>277294.27260000003</v>
      </c>
      <c r="U729" s="30">
        <f t="shared" si="12"/>
        <v>437015773.61760002</v>
      </c>
    </row>
    <row r="730" spans="2:21" ht="15.75" customHeight="1" x14ac:dyDescent="0.25">
      <c r="B730" s="49" t="s">
        <v>58</v>
      </c>
      <c r="C730" s="50" t="s">
        <v>112</v>
      </c>
      <c r="D730" s="51" t="s">
        <v>74</v>
      </c>
      <c r="E730" s="30">
        <v>0</v>
      </c>
      <c r="F730" s="30">
        <f t="shared" si="1"/>
        <v>1</v>
      </c>
      <c r="G730" s="30">
        <v>0</v>
      </c>
      <c r="H730" s="30">
        <f t="shared" si="2"/>
        <v>1</v>
      </c>
      <c r="I730" s="30">
        <v>1</v>
      </c>
      <c r="J730" s="30">
        <f t="shared" si="3"/>
        <v>0</v>
      </c>
      <c r="K730" s="30">
        <v>0</v>
      </c>
      <c r="L730" s="30">
        <f t="shared" si="4"/>
        <v>1</v>
      </c>
      <c r="M730" s="52" t="str">
        <f t="shared" si="5"/>
        <v>агрегати не працюють</v>
      </c>
      <c r="O730" s="30" t="str">
        <f t="shared" si="6"/>
        <v/>
      </c>
      <c r="P730" s="30" t="str">
        <f t="shared" si="7"/>
        <v/>
      </c>
      <c r="Q730" s="30" t="str">
        <f t="shared" si="8"/>
        <v/>
      </c>
      <c r="R730" s="30" t="str">
        <f t="shared" si="9"/>
        <v/>
      </c>
      <c r="S730" s="30" t="str">
        <f t="shared" si="10"/>
        <v/>
      </c>
      <c r="T730" s="30" t="str">
        <f t="shared" si="11"/>
        <v/>
      </c>
      <c r="U730" s="30" t="str">
        <f t="shared" si="12"/>
        <v/>
      </c>
    </row>
    <row r="731" spans="2:21" ht="15.75" customHeight="1" x14ac:dyDescent="0.25">
      <c r="B731" s="49" t="s">
        <v>58</v>
      </c>
      <c r="C731" s="50" t="s">
        <v>112</v>
      </c>
      <c r="D731" s="51" t="s">
        <v>75</v>
      </c>
      <c r="E731" s="30">
        <v>1822</v>
      </c>
      <c r="F731" s="30">
        <v>1</v>
      </c>
      <c r="G731" s="30">
        <v>207816</v>
      </c>
      <c r="H731" s="30">
        <v>1</v>
      </c>
      <c r="I731" s="30">
        <v>1</v>
      </c>
      <c r="J731" s="30">
        <f t="shared" si="3"/>
        <v>0</v>
      </c>
      <c r="K731" s="30">
        <v>1</v>
      </c>
      <c r="L731" s="30">
        <f t="shared" si="4"/>
        <v>0</v>
      </c>
      <c r="M731" s="52" t="str">
        <f t="shared" si="5"/>
        <v>OK</v>
      </c>
      <c r="O731" s="30" t="str">
        <f t="shared" si="6"/>
        <v/>
      </c>
      <c r="P731" s="30" t="str">
        <f t="shared" si="7"/>
        <v/>
      </c>
      <c r="Q731" s="30">
        <f t="shared" si="8"/>
        <v>1822</v>
      </c>
      <c r="R731" s="30" t="str">
        <f t="shared" si="9"/>
        <v/>
      </c>
      <c r="S731" s="30" t="str">
        <f t="shared" si="10"/>
        <v/>
      </c>
      <c r="T731" s="30">
        <f t="shared" si="11"/>
        <v>207816</v>
      </c>
      <c r="U731" s="30">
        <f t="shared" si="12"/>
        <v>378640752</v>
      </c>
    </row>
    <row r="732" spans="2:21" ht="15.75" customHeight="1" x14ac:dyDescent="0.25">
      <c r="B732" s="49" t="s">
        <v>58</v>
      </c>
      <c r="C732" s="50" t="s">
        <v>112</v>
      </c>
      <c r="D732" s="51" t="s">
        <v>76</v>
      </c>
      <c r="E732" s="30">
        <v>0</v>
      </c>
      <c r="F732" s="30">
        <f t="shared" si="1"/>
        <v>1</v>
      </c>
      <c r="G732" s="30">
        <v>0</v>
      </c>
      <c r="H732" s="30">
        <f t="shared" si="2"/>
        <v>1</v>
      </c>
      <c r="I732" s="30">
        <v>1</v>
      </c>
      <c r="J732" s="30">
        <f t="shared" si="3"/>
        <v>0</v>
      </c>
      <c r="K732" s="30">
        <v>0</v>
      </c>
      <c r="L732" s="30">
        <f t="shared" si="4"/>
        <v>1</v>
      </c>
      <c r="M732" s="52" t="str">
        <f t="shared" si="5"/>
        <v>агрегати не працюють</v>
      </c>
      <c r="O732" s="30" t="str">
        <f t="shared" si="6"/>
        <v/>
      </c>
      <c r="P732" s="30" t="str">
        <f t="shared" si="7"/>
        <v/>
      </c>
      <c r="Q732" s="30" t="str">
        <f t="shared" si="8"/>
        <v/>
      </c>
      <c r="R732" s="30" t="str">
        <f t="shared" si="9"/>
        <v/>
      </c>
      <c r="S732" s="30" t="str">
        <f t="shared" si="10"/>
        <v/>
      </c>
      <c r="T732" s="30" t="str">
        <f t="shared" si="11"/>
        <v/>
      </c>
      <c r="U732" s="30" t="str">
        <f t="shared" si="12"/>
        <v/>
      </c>
    </row>
    <row r="733" spans="2:21" ht="15.75" customHeight="1" x14ac:dyDescent="0.25">
      <c r="B733" s="49" t="s">
        <v>58</v>
      </c>
      <c r="C733" s="50" t="s">
        <v>112</v>
      </c>
      <c r="D733" s="51" t="s">
        <v>77</v>
      </c>
      <c r="E733" s="30">
        <v>1837</v>
      </c>
      <c r="F733" s="30">
        <v>1</v>
      </c>
      <c r="G733" s="30">
        <v>255671</v>
      </c>
      <c r="H733" s="30">
        <v>0</v>
      </c>
      <c r="I733" s="30">
        <v>1</v>
      </c>
      <c r="J733" s="30">
        <f t="shared" si="3"/>
        <v>0</v>
      </c>
      <c r="K733" s="30">
        <v>1</v>
      </c>
      <c r="L733" s="30">
        <f t="shared" si="4"/>
        <v>0</v>
      </c>
      <c r="M733" s="52" t="str">
        <f t="shared" si="5"/>
        <v>OK</v>
      </c>
      <c r="O733" s="30" t="str">
        <f t="shared" si="6"/>
        <v/>
      </c>
      <c r="P733" s="30" t="str">
        <f t="shared" si="7"/>
        <v/>
      </c>
      <c r="Q733" s="30">
        <f t="shared" si="8"/>
        <v>1837</v>
      </c>
      <c r="R733" s="30">
        <f t="shared" si="9"/>
        <v>255671</v>
      </c>
      <c r="S733" s="30">
        <f t="shared" si="10"/>
        <v>305552.41210000002</v>
      </c>
      <c r="T733" s="30">
        <f t="shared" si="11"/>
        <v>305552.41210000002</v>
      </c>
      <c r="U733" s="30">
        <f t="shared" si="12"/>
        <v>561299781.02770007</v>
      </c>
    </row>
    <row r="734" spans="2:21" ht="15.75" customHeight="1" x14ac:dyDescent="0.25">
      <c r="B734" s="49" t="s">
        <v>58</v>
      </c>
      <c r="C734" s="50" t="s">
        <v>112</v>
      </c>
      <c r="D734" s="51" t="s">
        <v>78</v>
      </c>
      <c r="E734" s="30">
        <v>1485</v>
      </c>
      <c r="F734" s="30">
        <v>1</v>
      </c>
      <c r="G734" s="30">
        <v>277650</v>
      </c>
      <c r="H734" s="30">
        <v>0</v>
      </c>
      <c r="I734" s="30">
        <v>1</v>
      </c>
      <c r="J734" s="30">
        <f t="shared" si="3"/>
        <v>0</v>
      </c>
      <c r="K734" s="30">
        <v>1</v>
      </c>
      <c r="L734" s="30">
        <f t="shared" si="4"/>
        <v>0</v>
      </c>
      <c r="M734" s="52" t="str">
        <f t="shared" si="5"/>
        <v>OK</v>
      </c>
      <c r="O734" s="30" t="str">
        <f t="shared" si="6"/>
        <v/>
      </c>
      <c r="P734" s="30" t="str">
        <f t="shared" si="7"/>
        <v/>
      </c>
      <c r="Q734" s="30">
        <f t="shared" si="8"/>
        <v>1485</v>
      </c>
      <c r="R734" s="30">
        <f t="shared" si="9"/>
        <v>277650</v>
      </c>
      <c r="S734" s="30">
        <f t="shared" si="10"/>
        <v>331819.51500000001</v>
      </c>
      <c r="T734" s="30">
        <f t="shared" si="11"/>
        <v>331819.51500000001</v>
      </c>
      <c r="U734" s="30">
        <f t="shared" si="12"/>
        <v>492751979.77500004</v>
      </c>
    </row>
    <row r="735" spans="2:21" ht="15.75" customHeight="1" x14ac:dyDescent="0.25">
      <c r="B735" s="49" t="s">
        <v>58</v>
      </c>
      <c r="C735" s="50" t="s">
        <v>112</v>
      </c>
      <c r="D735" s="51" t="s">
        <v>79</v>
      </c>
      <c r="E735" s="30">
        <v>985</v>
      </c>
      <c r="F735" s="30">
        <v>1</v>
      </c>
      <c r="G735" s="30">
        <v>259763</v>
      </c>
      <c r="H735" s="30">
        <v>1</v>
      </c>
      <c r="I735" s="30">
        <v>1</v>
      </c>
      <c r="J735" s="30">
        <f t="shared" si="3"/>
        <v>0</v>
      </c>
      <c r="K735" s="30">
        <v>1</v>
      </c>
      <c r="L735" s="30">
        <f t="shared" si="4"/>
        <v>0</v>
      </c>
      <c r="M735" s="52" t="str">
        <f t="shared" si="5"/>
        <v>OK</v>
      </c>
      <c r="O735" s="30" t="str">
        <f t="shared" si="6"/>
        <v/>
      </c>
      <c r="P735" s="30" t="str">
        <f t="shared" si="7"/>
        <v/>
      </c>
      <c r="Q735" s="30">
        <f t="shared" si="8"/>
        <v>985</v>
      </c>
      <c r="R735" s="30" t="str">
        <f t="shared" si="9"/>
        <v/>
      </c>
      <c r="S735" s="30" t="str">
        <f t="shared" si="10"/>
        <v/>
      </c>
      <c r="T735" s="30">
        <f t="shared" si="11"/>
        <v>259763</v>
      </c>
      <c r="U735" s="30">
        <f t="shared" si="12"/>
        <v>255866555</v>
      </c>
    </row>
    <row r="736" spans="2:21" ht="15.75" customHeight="1" x14ac:dyDescent="0.25">
      <c r="B736" s="49" t="s">
        <v>58</v>
      </c>
      <c r="C736" s="50" t="s">
        <v>112</v>
      </c>
      <c r="D736" s="51" t="s">
        <v>80</v>
      </c>
      <c r="E736" s="30">
        <v>0</v>
      </c>
      <c r="F736" s="30">
        <f t="shared" si="1"/>
        <v>1</v>
      </c>
      <c r="G736" s="30">
        <v>0</v>
      </c>
      <c r="H736" s="30">
        <f t="shared" si="2"/>
        <v>1</v>
      </c>
      <c r="I736" s="30">
        <v>1</v>
      </c>
      <c r="J736" s="30">
        <f t="shared" si="3"/>
        <v>0</v>
      </c>
      <c r="K736" s="30">
        <v>0</v>
      </c>
      <c r="L736" s="30">
        <f t="shared" si="4"/>
        <v>1</v>
      </c>
      <c r="M736" s="52" t="str">
        <f t="shared" si="5"/>
        <v>агрегати не працюють</v>
      </c>
      <c r="O736" s="30" t="str">
        <f t="shared" si="6"/>
        <v/>
      </c>
      <c r="P736" s="30" t="str">
        <f t="shared" si="7"/>
        <v/>
      </c>
      <c r="Q736" s="30" t="str">
        <f t="shared" si="8"/>
        <v/>
      </c>
      <c r="R736" s="30" t="str">
        <f t="shared" si="9"/>
        <v/>
      </c>
      <c r="S736" s="30" t="str">
        <f t="shared" si="10"/>
        <v/>
      </c>
      <c r="T736" s="30" t="str">
        <f t="shared" si="11"/>
        <v/>
      </c>
      <c r="U736" s="30" t="str">
        <f t="shared" si="12"/>
        <v/>
      </c>
    </row>
    <row r="737" spans="2:21" ht="15.75" customHeight="1" x14ac:dyDescent="0.25">
      <c r="B737" s="49" t="s">
        <v>58</v>
      </c>
      <c r="C737" s="50" t="s">
        <v>112</v>
      </c>
      <c r="D737" s="51" t="s">
        <v>81</v>
      </c>
      <c r="E737" s="30">
        <v>0</v>
      </c>
      <c r="F737" s="30">
        <f t="shared" si="1"/>
        <v>1</v>
      </c>
      <c r="G737" s="30">
        <v>0</v>
      </c>
      <c r="H737" s="30">
        <f t="shared" si="2"/>
        <v>1</v>
      </c>
      <c r="I737" s="30">
        <v>1</v>
      </c>
      <c r="J737" s="30">
        <f t="shared" si="3"/>
        <v>0</v>
      </c>
      <c r="K737" s="30">
        <v>0</v>
      </c>
      <c r="L737" s="30">
        <f t="shared" si="4"/>
        <v>1</v>
      </c>
      <c r="M737" s="52" t="str">
        <f t="shared" si="5"/>
        <v>агрегати не працюють</v>
      </c>
      <c r="O737" s="30" t="str">
        <f t="shared" si="6"/>
        <v/>
      </c>
      <c r="P737" s="30" t="str">
        <f t="shared" si="7"/>
        <v/>
      </c>
      <c r="Q737" s="30" t="str">
        <f t="shared" si="8"/>
        <v/>
      </c>
      <c r="R737" s="30" t="str">
        <f t="shared" si="9"/>
        <v/>
      </c>
      <c r="S737" s="30" t="str">
        <f t="shared" si="10"/>
        <v/>
      </c>
      <c r="T737" s="30" t="str">
        <f t="shared" si="11"/>
        <v/>
      </c>
      <c r="U737" s="30" t="str">
        <f t="shared" si="12"/>
        <v/>
      </c>
    </row>
    <row r="738" spans="2:21" ht="15.75" customHeight="1" x14ac:dyDescent="0.25">
      <c r="B738" s="49" t="s">
        <v>58</v>
      </c>
      <c r="C738" s="50" t="s">
        <v>112</v>
      </c>
      <c r="D738" s="51" t="s">
        <v>82</v>
      </c>
      <c r="E738" s="30">
        <v>0</v>
      </c>
      <c r="F738" s="30">
        <f t="shared" si="1"/>
        <v>1</v>
      </c>
      <c r="G738" s="30">
        <v>0</v>
      </c>
      <c r="H738" s="30">
        <f t="shared" si="2"/>
        <v>1</v>
      </c>
      <c r="I738" s="30">
        <v>1</v>
      </c>
      <c r="J738" s="30">
        <f t="shared" si="3"/>
        <v>0</v>
      </c>
      <c r="K738" s="30">
        <v>0</v>
      </c>
      <c r="L738" s="30">
        <f t="shared" si="4"/>
        <v>1</v>
      </c>
      <c r="M738" s="52" t="str">
        <f t="shared" si="5"/>
        <v>агрегати не працюють</v>
      </c>
      <c r="O738" s="30" t="str">
        <f t="shared" si="6"/>
        <v/>
      </c>
      <c r="P738" s="30" t="str">
        <f t="shared" si="7"/>
        <v/>
      </c>
      <c r="Q738" s="30" t="str">
        <f t="shared" si="8"/>
        <v/>
      </c>
      <c r="R738" s="30" t="str">
        <f t="shared" si="9"/>
        <v/>
      </c>
      <c r="S738" s="30" t="str">
        <f t="shared" si="10"/>
        <v/>
      </c>
      <c r="T738" s="30" t="str">
        <f t="shared" si="11"/>
        <v/>
      </c>
      <c r="U738" s="30" t="str">
        <f t="shared" si="12"/>
        <v/>
      </c>
    </row>
    <row r="739" spans="2:21" ht="15.75" customHeight="1" x14ac:dyDescent="0.25">
      <c r="B739" s="49" t="s">
        <v>58</v>
      </c>
      <c r="C739" s="50" t="s">
        <v>112</v>
      </c>
      <c r="D739" s="51" t="s">
        <v>83</v>
      </c>
      <c r="E739" s="30">
        <v>0</v>
      </c>
      <c r="F739" s="30">
        <f t="shared" si="1"/>
        <v>1</v>
      </c>
      <c r="G739" s="30">
        <v>0</v>
      </c>
      <c r="H739" s="30">
        <f t="shared" si="2"/>
        <v>1</v>
      </c>
      <c r="I739" s="30">
        <v>1</v>
      </c>
      <c r="J739" s="30">
        <f t="shared" si="3"/>
        <v>0</v>
      </c>
      <c r="K739" s="30">
        <v>0</v>
      </c>
      <c r="L739" s="30">
        <f t="shared" si="4"/>
        <v>1</v>
      </c>
      <c r="M739" s="52" t="str">
        <f t="shared" si="5"/>
        <v>агрегати не працюють</v>
      </c>
      <c r="O739" s="30" t="str">
        <f t="shared" si="6"/>
        <v/>
      </c>
      <c r="P739" s="30" t="str">
        <f t="shared" si="7"/>
        <v/>
      </c>
      <c r="Q739" s="30" t="str">
        <f t="shared" si="8"/>
        <v/>
      </c>
      <c r="R739" s="30" t="str">
        <f t="shared" si="9"/>
        <v/>
      </c>
      <c r="S739" s="30" t="str">
        <f t="shared" si="10"/>
        <v/>
      </c>
      <c r="T739" s="30" t="str">
        <f t="shared" si="11"/>
        <v/>
      </c>
      <c r="U739" s="30" t="str">
        <f t="shared" si="12"/>
        <v/>
      </c>
    </row>
    <row r="740" spans="2:21" ht="15.75" customHeight="1" x14ac:dyDescent="0.25">
      <c r="B740" s="49" t="s">
        <v>58</v>
      </c>
      <c r="C740" s="50" t="s">
        <v>113</v>
      </c>
      <c r="D740" s="51" t="s">
        <v>60</v>
      </c>
      <c r="E740" s="30">
        <v>1950</v>
      </c>
      <c r="F740" s="30">
        <v>0</v>
      </c>
      <c r="G740" s="30">
        <v>227462</v>
      </c>
      <c r="H740" s="30">
        <v>0</v>
      </c>
      <c r="I740" s="30">
        <v>1</v>
      </c>
      <c r="J740" s="30">
        <f t="shared" si="3"/>
        <v>0</v>
      </c>
      <c r="K740" s="30">
        <v>1</v>
      </c>
      <c r="L740" s="30">
        <f t="shared" si="4"/>
        <v>0</v>
      </c>
      <c r="M740" s="52" t="str">
        <f t="shared" si="5"/>
        <v>OK</v>
      </c>
      <c r="O740" s="30">
        <f t="shared" si="6"/>
        <v>1950</v>
      </c>
      <c r="P740" s="30">
        <f t="shared" si="7"/>
        <v>1823.64</v>
      </c>
      <c r="Q740" s="30">
        <f t="shared" si="8"/>
        <v>1823.64</v>
      </c>
      <c r="R740" s="30">
        <f t="shared" si="9"/>
        <v>227462</v>
      </c>
      <c r="S740" s="30">
        <f t="shared" si="10"/>
        <v>271839.83620000002</v>
      </c>
      <c r="T740" s="30">
        <f t="shared" si="11"/>
        <v>271839.83620000002</v>
      </c>
      <c r="U740" s="30">
        <f t="shared" si="12"/>
        <v>495737998.88776809</v>
      </c>
    </row>
    <row r="741" spans="2:21" ht="15.75" customHeight="1" x14ac:dyDescent="0.25">
      <c r="B741" s="49" t="s">
        <v>58</v>
      </c>
      <c r="C741" s="50" t="s">
        <v>113</v>
      </c>
      <c r="D741" s="51" t="s">
        <v>61</v>
      </c>
      <c r="E741" s="30">
        <v>1010</v>
      </c>
      <c r="F741" s="30">
        <v>1</v>
      </c>
      <c r="G741" s="30">
        <v>261705</v>
      </c>
      <c r="H741" s="30">
        <v>0</v>
      </c>
      <c r="I741" s="30">
        <v>1</v>
      </c>
      <c r="J741" s="30">
        <f t="shared" si="3"/>
        <v>0</v>
      </c>
      <c r="K741" s="30">
        <v>1</v>
      </c>
      <c r="L741" s="30">
        <f t="shared" si="4"/>
        <v>0</v>
      </c>
      <c r="M741" s="52" t="str">
        <f t="shared" si="5"/>
        <v>OK</v>
      </c>
      <c r="O741" s="30" t="str">
        <f t="shared" si="6"/>
        <v/>
      </c>
      <c r="P741" s="30" t="str">
        <f t="shared" si="7"/>
        <v/>
      </c>
      <c r="Q741" s="30">
        <f t="shared" si="8"/>
        <v>1010</v>
      </c>
      <c r="R741" s="30">
        <f t="shared" si="9"/>
        <v>261705</v>
      </c>
      <c r="S741" s="30">
        <f t="shared" si="10"/>
        <v>312763.64550000004</v>
      </c>
      <c r="T741" s="30">
        <f t="shared" si="11"/>
        <v>312763.64550000004</v>
      </c>
      <c r="U741" s="30">
        <f t="shared" si="12"/>
        <v>315891281.95500004</v>
      </c>
    </row>
    <row r="742" spans="2:21" ht="15.75" customHeight="1" x14ac:dyDescent="0.25">
      <c r="B742" s="49" t="s">
        <v>58</v>
      </c>
      <c r="C742" s="50" t="s">
        <v>113</v>
      </c>
      <c r="D742" s="51" t="s">
        <v>62</v>
      </c>
      <c r="E742" s="30">
        <v>1060</v>
      </c>
      <c r="F742" s="30">
        <v>1</v>
      </c>
      <c r="G742" s="30">
        <v>148179</v>
      </c>
      <c r="H742" s="30">
        <v>0</v>
      </c>
      <c r="I742" s="30">
        <v>1</v>
      </c>
      <c r="J742" s="30">
        <f t="shared" si="3"/>
        <v>0</v>
      </c>
      <c r="K742" s="30">
        <v>1</v>
      </c>
      <c r="L742" s="30">
        <f t="shared" si="4"/>
        <v>0</v>
      </c>
      <c r="M742" s="52" t="str">
        <f t="shared" si="5"/>
        <v>OK</v>
      </c>
      <c r="O742" s="30" t="str">
        <f t="shared" si="6"/>
        <v/>
      </c>
      <c r="P742" s="30" t="str">
        <f t="shared" si="7"/>
        <v/>
      </c>
      <c r="Q742" s="30">
        <f t="shared" si="8"/>
        <v>1060</v>
      </c>
      <c r="R742" s="30">
        <f t="shared" si="9"/>
        <v>148179</v>
      </c>
      <c r="S742" s="30">
        <f t="shared" si="10"/>
        <v>177088.72289999999</v>
      </c>
      <c r="T742" s="30">
        <f t="shared" si="11"/>
        <v>177088.72289999999</v>
      </c>
      <c r="U742" s="30">
        <f t="shared" si="12"/>
        <v>187714046.27399999</v>
      </c>
    </row>
    <row r="743" spans="2:21" ht="15.75" customHeight="1" x14ac:dyDescent="0.25">
      <c r="B743" s="49" t="s">
        <v>58</v>
      </c>
      <c r="C743" s="50" t="s">
        <v>113</v>
      </c>
      <c r="D743" s="51" t="s">
        <v>63</v>
      </c>
      <c r="E743" s="30">
        <v>1987</v>
      </c>
      <c r="F743" s="30">
        <v>1</v>
      </c>
      <c r="G743" s="30">
        <v>54262</v>
      </c>
      <c r="H743" s="30">
        <v>0</v>
      </c>
      <c r="I743" s="30">
        <v>1</v>
      </c>
      <c r="J743" s="30">
        <f t="shared" si="3"/>
        <v>0</v>
      </c>
      <c r="K743" s="30">
        <v>1</v>
      </c>
      <c r="L743" s="30">
        <f t="shared" si="4"/>
        <v>0</v>
      </c>
      <c r="M743" s="52" t="str">
        <f t="shared" si="5"/>
        <v>OK</v>
      </c>
      <c r="O743" s="30" t="str">
        <f t="shared" si="6"/>
        <v/>
      </c>
      <c r="P743" s="30" t="str">
        <f t="shared" si="7"/>
        <v/>
      </c>
      <c r="Q743" s="30">
        <f t="shared" si="8"/>
        <v>1987</v>
      </c>
      <c r="R743" s="30">
        <f t="shared" si="9"/>
        <v>54262</v>
      </c>
      <c r="S743" s="30">
        <f t="shared" si="10"/>
        <v>64848.516200000005</v>
      </c>
      <c r="T743" s="30">
        <f t="shared" si="11"/>
        <v>64848.516200000005</v>
      </c>
      <c r="U743" s="30">
        <f t="shared" si="12"/>
        <v>128854001.68940002</v>
      </c>
    </row>
    <row r="744" spans="2:21" ht="15.75" customHeight="1" x14ac:dyDescent="0.25">
      <c r="B744" s="49" t="s">
        <v>58</v>
      </c>
      <c r="C744" s="50" t="s">
        <v>113</v>
      </c>
      <c r="D744" s="51" t="s">
        <v>64</v>
      </c>
      <c r="E744" s="30">
        <v>1252</v>
      </c>
      <c r="F744" s="30">
        <v>0</v>
      </c>
      <c r="G744" s="30">
        <v>213533</v>
      </c>
      <c r="H744" s="30">
        <v>1</v>
      </c>
      <c r="I744" s="30">
        <v>1</v>
      </c>
      <c r="J744" s="30">
        <f t="shared" si="3"/>
        <v>0</v>
      </c>
      <c r="K744" s="30">
        <v>1</v>
      </c>
      <c r="L744" s="30">
        <f t="shared" si="4"/>
        <v>0</v>
      </c>
      <c r="M744" s="52" t="str">
        <f t="shared" si="5"/>
        <v>OK</v>
      </c>
      <c r="O744" s="30">
        <f t="shared" si="6"/>
        <v>1252</v>
      </c>
      <c r="P744" s="30">
        <f t="shared" si="7"/>
        <v>1170.8704</v>
      </c>
      <c r="Q744" s="30">
        <f t="shared" si="8"/>
        <v>1170.8704</v>
      </c>
      <c r="R744" s="30" t="str">
        <f t="shared" si="9"/>
        <v/>
      </c>
      <c r="S744" s="30" t="str">
        <f t="shared" si="10"/>
        <v/>
      </c>
      <c r="T744" s="30">
        <f t="shared" si="11"/>
        <v>213533</v>
      </c>
      <c r="U744" s="30">
        <f t="shared" si="12"/>
        <v>250019469.1232</v>
      </c>
    </row>
    <row r="745" spans="2:21" ht="15.75" customHeight="1" x14ac:dyDescent="0.25">
      <c r="B745" s="49" t="s">
        <v>58</v>
      </c>
      <c r="C745" s="50" t="s">
        <v>113</v>
      </c>
      <c r="D745" s="51" t="s">
        <v>65</v>
      </c>
      <c r="E745" s="30">
        <v>1893</v>
      </c>
      <c r="F745" s="30">
        <v>1</v>
      </c>
      <c r="G745" s="30">
        <v>251817</v>
      </c>
      <c r="H745" s="30">
        <v>1</v>
      </c>
      <c r="I745" s="30">
        <v>1</v>
      </c>
      <c r="J745" s="30">
        <f t="shared" si="3"/>
        <v>0</v>
      </c>
      <c r="K745" s="30">
        <v>1</v>
      </c>
      <c r="L745" s="30">
        <f t="shared" si="4"/>
        <v>0</v>
      </c>
      <c r="M745" s="52" t="str">
        <f t="shared" si="5"/>
        <v>OK</v>
      </c>
      <c r="O745" s="30" t="str">
        <f t="shared" si="6"/>
        <v/>
      </c>
      <c r="P745" s="30" t="str">
        <f t="shared" si="7"/>
        <v/>
      </c>
      <c r="Q745" s="30">
        <f t="shared" si="8"/>
        <v>1893</v>
      </c>
      <c r="R745" s="30" t="str">
        <f t="shared" si="9"/>
        <v/>
      </c>
      <c r="S745" s="30" t="str">
        <f t="shared" si="10"/>
        <v/>
      </c>
      <c r="T745" s="30">
        <f t="shared" si="11"/>
        <v>251817</v>
      </c>
      <c r="U745" s="30">
        <f t="shared" si="12"/>
        <v>476689581</v>
      </c>
    </row>
    <row r="746" spans="2:21" ht="15.75" customHeight="1" x14ac:dyDescent="0.25">
      <c r="B746" s="49" t="s">
        <v>58</v>
      </c>
      <c r="C746" s="50" t="s">
        <v>113</v>
      </c>
      <c r="D746" s="51" t="s">
        <v>66</v>
      </c>
      <c r="E746" s="30">
        <v>0</v>
      </c>
      <c r="F746" s="30">
        <f t="shared" si="1"/>
        <v>1</v>
      </c>
      <c r="G746" s="30">
        <v>0</v>
      </c>
      <c r="H746" s="30">
        <f t="shared" si="2"/>
        <v>1</v>
      </c>
      <c r="I746" s="30">
        <v>1</v>
      </c>
      <c r="J746" s="30">
        <f t="shared" si="3"/>
        <v>0</v>
      </c>
      <c r="K746" s="30">
        <v>0</v>
      </c>
      <c r="L746" s="30">
        <f t="shared" si="4"/>
        <v>1</v>
      </c>
      <c r="M746" s="52" t="str">
        <f t="shared" si="5"/>
        <v>агрегати не працюють</v>
      </c>
      <c r="O746" s="30" t="str">
        <f t="shared" si="6"/>
        <v/>
      </c>
      <c r="P746" s="30" t="str">
        <f t="shared" si="7"/>
        <v/>
      </c>
      <c r="Q746" s="30" t="str">
        <f t="shared" si="8"/>
        <v/>
      </c>
      <c r="R746" s="30" t="str">
        <f t="shared" si="9"/>
        <v/>
      </c>
      <c r="S746" s="30" t="str">
        <f t="shared" si="10"/>
        <v/>
      </c>
      <c r="T746" s="30" t="str">
        <f t="shared" si="11"/>
        <v/>
      </c>
      <c r="U746" s="30" t="str">
        <f t="shared" si="12"/>
        <v/>
      </c>
    </row>
    <row r="747" spans="2:21" ht="15.75" customHeight="1" x14ac:dyDescent="0.25">
      <c r="B747" s="49" t="s">
        <v>58</v>
      </c>
      <c r="C747" s="50" t="s">
        <v>113</v>
      </c>
      <c r="D747" s="51" t="s">
        <v>67</v>
      </c>
      <c r="E747" s="30">
        <v>1175</v>
      </c>
      <c r="F747" s="30">
        <v>0</v>
      </c>
      <c r="G747" s="30">
        <v>191868</v>
      </c>
      <c r="H747" s="30">
        <v>0</v>
      </c>
      <c r="I747" s="30">
        <v>1</v>
      </c>
      <c r="J747" s="30">
        <f t="shared" si="3"/>
        <v>0</v>
      </c>
      <c r="K747" s="30">
        <v>1</v>
      </c>
      <c r="L747" s="30">
        <f t="shared" si="4"/>
        <v>0</v>
      </c>
      <c r="M747" s="52" t="str">
        <f t="shared" si="5"/>
        <v>OK</v>
      </c>
      <c r="O747" s="30">
        <f t="shared" si="6"/>
        <v>1175</v>
      </c>
      <c r="P747" s="30">
        <f t="shared" si="7"/>
        <v>1098.8600000000001</v>
      </c>
      <c r="Q747" s="30">
        <f t="shared" si="8"/>
        <v>1098.8600000000001</v>
      </c>
      <c r="R747" s="30">
        <f t="shared" si="9"/>
        <v>191868</v>
      </c>
      <c r="S747" s="30">
        <f t="shared" si="10"/>
        <v>229301.44680000001</v>
      </c>
      <c r="T747" s="30">
        <f t="shared" si="11"/>
        <v>229301.44680000001</v>
      </c>
      <c r="U747" s="30">
        <f t="shared" si="12"/>
        <v>251970187.83064803</v>
      </c>
    </row>
    <row r="748" spans="2:21" ht="15.75" customHeight="1" x14ac:dyDescent="0.25">
      <c r="B748" s="49" t="s">
        <v>58</v>
      </c>
      <c r="C748" s="50" t="s">
        <v>113</v>
      </c>
      <c r="D748" s="51" t="s">
        <v>68</v>
      </c>
      <c r="E748" s="30">
        <v>0</v>
      </c>
      <c r="F748" s="30">
        <f t="shared" si="1"/>
        <v>1</v>
      </c>
      <c r="G748" s="30">
        <v>0</v>
      </c>
      <c r="H748" s="30">
        <f t="shared" si="2"/>
        <v>1</v>
      </c>
      <c r="I748" s="30">
        <v>1</v>
      </c>
      <c r="J748" s="30">
        <f t="shared" si="3"/>
        <v>0</v>
      </c>
      <c r="K748" s="30">
        <v>0</v>
      </c>
      <c r="L748" s="30">
        <f t="shared" si="4"/>
        <v>1</v>
      </c>
      <c r="M748" s="52" t="str">
        <f t="shared" si="5"/>
        <v>агрегати не працюють</v>
      </c>
      <c r="O748" s="30" t="str">
        <f t="shared" si="6"/>
        <v/>
      </c>
      <c r="P748" s="30" t="str">
        <f t="shared" si="7"/>
        <v/>
      </c>
      <c r="Q748" s="30" t="str">
        <f t="shared" si="8"/>
        <v/>
      </c>
      <c r="R748" s="30" t="str">
        <f t="shared" si="9"/>
        <v/>
      </c>
      <c r="S748" s="30" t="str">
        <f t="shared" si="10"/>
        <v/>
      </c>
      <c r="T748" s="30" t="str">
        <f t="shared" si="11"/>
        <v/>
      </c>
      <c r="U748" s="30" t="str">
        <f t="shared" si="12"/>
        <v/>
      </c>
    </row>
    <row r="749" spans="2:21" ht="15.75" customHeight="1" x14ac:dyDescent="0.25">
      <c r="B749" s="49" t="s">
        <v>58</v>
      </c>
      <c r="C749" s="50" t="s">
        <v>113</v>
      </c>
      <c r="D749" s="51" t="s">
        <v>69</v>
      </c>
      <c r="E749" s="30">
        <v>0</v>
      </c>
      <c r="F749" s="30">
        <f t="shared" si="1"/>
        <v>1</v>
      </c>
      <c r="G749" s="30">
        <v>0</v>
      </c>
      <c r="H749" s="30">
        <f t="shared" si="2"/>
        <v>1</v>
      </c>
      <c r="I749" s="30">
        <v>1</v>
      </c>
      <c r="J749" s="30">
        <f t="shared" si="3"/>
        <v>0</v>
      </c>
      <c r="K749" s="30">
        <v>0</v>
      </c>
      <c r="L749" s="30">
        <f t="shared" si="4"/>
        <v>1</v>
      </c>
      <c r="M749" s="52" t="str">
        <f t="shared" si="5"/>
        <v>агрегати не працюють</v>
      </c>
      <c r="O749" s="30" t="str">
        <f t="shared" si="6"/>
        <v/>
      </c>
      <c r="P749" s="30" t="str">
        <f t="shared" si="7"/>
        <v/>
      </c>
      <c r="Q749" s="30" t="str">
        <f t="shared" si="8"/>
        <v/>
      </c>
      <c r="R749" s="30" t="str">
        <f t="shared" si="9"/>
        <v/>
      </c>
      <c r="S749" s="30" t="str">
        <f t="shared" si="10"/>
        <v/>
      </c>
      <c r="T749" s="30" t="str">
        <f t="shared" si="11"/>
        <v/>
      </c>
      <c r="U749" s="30" t="str">
        <f t="shared" si="12"/>
        <v/>
      </c>
    </row>
    <row r="750" spans="2:21" ht="15.75" customHeight="1" x14ac:dyDescent="0.25">
      <c r="B750" s="49" t="s">
        <v>58</v>
      </c>
      <c r="C750" s="50" t="s">
        <v>113</v>
      </c>
      <c r="D750" s="51" t="s">
        <v>70</v>
      </c>
      <c r="E750" s="30">
        <v>576</v>
      </c>
      <c r="F750" s="30">
        <v>1</v>
      </c>
      <c r="G750" s="30">
        <v>80997</v>
      </c>
      <c r="H750" s="30">
        <v>0</v>
      </c>
      <c r="I750" s="30">
        <v>1</v>
      </c>
      <c r="J750" s="30">
        <f t="shared" si="3"/>
        <v>0</v>
      </c>
      <c r="K750" s="30">
        <v>1</v>
      </c>
      <c r="L750" s="30">
        <f t="shared" si="4"/>
        <v>0</v>
      </c>
      <c r="M750" s="52" t="str">
        <f t="shared" si="5"/>
        <v>OK</v>
      </c>
      <c r="O750" s="30" t="str">
        <f t="shared" si="6"/>
        <v/>
      </c>
      <c r="P750" s="30" t="str">
        <f t="shared" si="7"/>
        <v/>
      </c>
      <c r="Q750" s="30">
        <f t="shared" si="8"/>
        <v>576</v>
      </c>
      <c r="R750" s="30">
        <f t="shared" si="9"/>
        <v>80997</v>
      </c>
      <c r="S750" s="30">
        <f t="shared" si="10"/>
        <v>96799.5147</v>
      </c>
      <c r="T750" s="30">
        <f t="shared" si="11"/>
        <v>96799.5147</v>
      </c>
      <c r="U750" s="30">
        <f t="shared" si="12"/>
        <v>55756520.467199996</v>
      </c>
    </row>
    <row r="751" spans="2:21" ht="15.75" customHeight="1" x14ac:dyDescent="0.25">
      <c r="B751" s="49" t="s">
        <v>58</v>
      </c>
      <c r="C751" s="50" t="s">
        <v>113</v>
      </c>
      <c r="D751" s="51" t="s">
        <v>71</v>
      </c>
      <c r="E751" s="30">
        <v>0</v>
      </c>
      <c r="F751" s="30">
        <f t="shared" si="1"/>
        <v>1</v>
      </c>
      <c r="G751" s="30">
        <v>0</v>
      </c>
      <c r="H751" s="30">
        <f t="shared" si="2"/>
        <v>1</v>
      </c>
      <c r="I751" s="30">
        <v>1</v>
      </c>
      <c r="J751" s="30">
        <f t="shared" si="3"/>
        <v>0</v>
      </c>
      <c r="K751" s="30">
        <v>0</v>
      </c>
      <c r="L751" s="30">
        <f t="shared" si="4"/>
        <v>1</v>
      </c>
      <c r="M751" s="52" t="str">
        <f t="shared" si="5"/>
        <v>агрегати не працюють</v>
      </c>
      <c r="O751" s="30" t="str">
        <f t="shared" si="6"/>
        <v/>
      </c>
      <c r="P751" s="30" t="str">
        <f t="shared" si="7"/>
        <v/>
      </c>
      <c r="Q751" s="30" t="str">
        <f t="shared" si="8"/>
        <v/>
      </c>
      <c r="R751" s="30" t="str">
        <f t="shared" si="9"/>
        <v/>
      </c>
      <c r="S751" s="30" t="str">
        <f t="shared" si="10"/>
        <v/>
      </c>
      <c r="T751" s="30" t="str">
        <f t="shared" si="11"/>
        <v/>
      </c>
      <c r="U751" s="30" t="str">
        <f t="shared" si="12"/>
        <v/>
      </c>
    </row>
    <row r="752" spans="2:21" ht="15.75" customHeight="1" x14ac:dyDescent="0.25">
      <c r="B752" s="49" t="s">
        <v>58</v>
      </c>
      <c r="C752" s="50" t="s">
        <v>113</v>
      </c>
      <c r="D752" s="51" t="s">
        <v>72</v>
      </c>
      <c r="E752" s="30">
        <v>0</v>
      </c>
      <c r="F752" s="30">
        <f t="shared" si="1"/>
        <v>1</v>
      </c>
      <c r="G752" s="30">
        <v>0</v>
      </c>
      <c r="H752" s="30">
        <f t="shared" si="2"/>
        <v>1</v>
      </c>
      <c r="I752" s="30">
        <v>1</v>
      </c>
      <c r="J752" s="30">
        <f t="shared" si="3"/>
        <v>0</v>
      </c>
      <c r="K752" s="30">
        <v>0</v>
      </c>
      <c r="L752" s="30">
        <f t="shared" si="4"/>
        <v>1</v>
      </c>
      <c r="M752" s="52" t="str">
        <f t="shared" si="5"/>
        <v>агрегати не працюють</v>
      </c>
      <c r="O752" s="30" t="str">
        <f t="shared" si="6"/>
        <v/>
      </c>
      <c r="P752" s="30" t="str">
        <f t="shared" si="7"/>
        <v/>
      </c>
      <c r="Q752" s="30" t="str">
        <f t="shared" si="8"/>
        <v/>
      </c>
      <c r="R752" s="30" t="str">
        <f t="shared" si="9"/>
        <v/>
      </c>
      <c r="S752" s="30" t="str">
        <f t="shared" si="10"/>
        <v/>
      </c>
      <c r="T752" s="30" t="str">
        <f t="shared" si="11"/>
        <v/>
      </c>
      <c r="U752" s="30" t="str">
        <f t="shared" si="12"/>
        <v/>
      </c>
    </row>
    <row r="753" spans="2:21" ht="15.75" customHeight="1" x14ac:dyDescent="0.25">
      <c r="B753" s="49" t="s">
        <v>58</v>
      </c>
      <c r="C753" s="50" t="s">
        <v>113</v>
      </c>
      <c r="D753" s="51" t="s">
        <v>73</v>
      </c>
      <c r="E753" s="30">
        <v>0</v>
      </c>
      <c r="F753" s="30">
        <f t="shared" si="1"/>
        <v>1</v>
      </c>
      <c r="G753" s="30">
        <v>0</v>
      </c>
      <c r="H753" s="30">
        <f t="shared" si="2"/>
        <v>1</v>
      </c>
      <c r="I753" s="30">
        <v>1</v>
      </c>
      <c r="J753" s="30">
        <f t="shared" si="3"/>
        <v>0</v>
      </c>
      <c r="K753" s="30">
        <v>0</v>
      </c>
      <c r="L753" s="30">
        <f t="shared" si="4"/>
        <v>1</v>
      </c>
      <c r="M753" s="52" t="str">
        <f t="shared" si="5"/>
        <v>агрегати не працюють</v>
      </c>
      <c r="O753" s="30" t="str">
        <f t="shared" si="6"/>
        <v/>
      </c>
      <c r="P753" s="30" t="str">
        <f t="shared" si="7"/>
        <v/>
      </c>
      <c r="Q753" s="30" t="str">
        <f t="shared" si="8"/>
        <v/>
      </c>
      <c r="R753" s="30" t="str">
        <f t="shared" si="9"/>
        <v/>
      </c>
      <c r="S753" s="30" t="str">
        <f t="shared" si="10"/>
        <v/>
      </c>
      <c r="T753" s="30" t="str">
        <f t="shared" si="11"/>
        <v/>
      </c>
      <c r="U753" s="30" t="str">
        <f t="shared" si="12"/>
        <v/>
      </c>
    </row>
    <row r="754" spans="2:21" ht="15.75" customHeight="1" x14ac:dyDescent="0.25">
      <c r="B754" s="49" t="s">
        <v>58</v>
      </c>
      <c r="C754" s="50" t="s">
        <v>113</v>
      </c>
      <c r="D754" s="51" t="s">
        <v>74</v>
      </c>
      <c r="E754" s="30">
        <v>1662</v>
      </c>
      <c r="F754" s="30">
        <v>1</v>
      </c>
      <c r="G754" s="30">
        <v>194414</v>
      </c>
      <c r="H754" s="30">
        <v>1</v>
      </c>
      <c r="I754" s="30">
        <v>1</v>
      </c>
      <c r="J754" s="30">
        <f t="shared" si="3"/>
        <v>0</v>
      </c>
      <c r="K754" s="30">
        <v>1</v>
      </c>
      <c r="L754" s="30">
        <f t="shared" si="4"/>
        <v>0</v>
      </c>
      <c r="M754" s="52" t="str">
        <f t="shared" si="5"/>
        <v>OK</v>
      </c>
      <c r="O754" s="30" t="str">
        <f t="shared" si="6"/>
        <v/>
      </c>
      <c r="P754" s="30" t="str">
        <f t="shared" si="7"/>
        <v/>
      </c>
      <c r="Q754" s="30">
        <f t="shared" si="8"/>
        <v>1662</v>
      </c>
      <c r="R754" s="30" t="str">
        <f t="shared" si="9"/>
        <v/>
      </c>
      <c r="S754" s="30" t="str">
        <f t="shared" si="10"/>
        <v/>
      </c>
      <c r="T754" s="30">
        <f t="shared" si="11"/>
        <v>194414</v>
      </c>
      <c r="U754" s="30">
        <f t="shared" si="12"/>
        <v>323116068</v>
      </c>
    </row>
    <row r="755" spans="2:21" ht="15.75" customHeight="1" x14ac:dyDescent="0.25">
      <c r="B755" s="49" t="s">
        <v>58</v>
      </c>
      <c r="C755" s="50" t="s">
        <v>113</v>
      </c>
      <c r="D755" s="51" t="s">
        <v>75</v>
      </c>
      <c r="E755" s="30">
        <v>1683</v>
      </c>
      <c r="F755" s="30">
        <v>0</v>
      </c>
      <c r="G755" s="30">
        <v>85119</v>
      </c>
      <c r="H755" s="30">
        <v>1</v>
      </c>
      <c r="I755" s="30">
        <v>1</v>
      </c>
      <c r="J755" s="30">
        <f t="shared" si="3"/>
        <v>0</v>
      </c>
      <c r="K755" s="30">
        <v>1</v>
      </c>
      <c r="L755" s="30">
        <f t="shared" si="4"/>
        <v>0</v>
      </c>
      <c r="M755" s="52" t="str">
        <f t="shared" si="5"/>
        <v>OK</v>
      </c>
      <c r="O755" s="30">
        <f t="shared" si="6"/>
        <v>1683</v>
      </c>
      <c r="P755" s="30">
        <f t="shared" si="7"/>
        <v>1573.9416000000001</v>
      </c>
      <c r="Q755" s="30">
        <f t="shared" si="8"/>
        <v>1573.9416000000001</v>
      </c>
      <c r="R755" s="30" t="str">
        <f t="shared" si="9"/>
        <v/>
      </c>
      <c r="S755" s="30" t="str">
        <f t="shared" si="10"/>
        <v/>
      </c>
      <c r="T755" s="30">
        <f t="shared" si="11"/>
        <v>85119</v>
      </c>
      <c r="U755" s="30">
        <f t="shared" si="12"/>
        <v>133972335.0504</v>
      </c>
    </row>
    <row r="756" spans="2:21" ht="15.75" customHeight="1" x14ac:dyDescent="0.25">
      <c r="B756" s="49" t="s">
        <v>58</v>
      </c>
      <c r="C756" s="50" t="s">
        <v>113</v>
      </c>
      <c r="D756" s="51" t="s">
        <v>76</v>
      </c>
      <c r="E756" s="30">
        <v>878</v>
      </c>
      <c r="F756" s="30">
        <v>1</v>
      </c>
      <c r="G756" s="30">
        <v>281352</v>
      </c>
      <c r="H756" s="30">
        <v>0</v>
      </c>
      <c r="I756" s="30">
        <v>1</v>
      </c>
      <c r="J756" s="30">
        <f t="shared" si="3"/>
        <v>0</v>
      </c>
      <c r="K756" s="30">
        <v>1</v>
      </c>
      <c r="L756" s="30">
        <f t="shared" si="4"/>
        <v>0</v>
      </c>
      <c r="M756" s="52" t="str">
        <f t="shared" si="5"/>
        <v>OK</v>
      </c>
      <c r="O756" s="30" t="str">
        <f t="shared" si="6"/>
        <v/>
      </c>
      <c r="P756" s="30" t="str">
        <f t="shared" si="7"/>
        <v/>
      </c>
      <c r="Q756" s="30">
        <f t="shared" si="8"/>
        <v>878</v>
      </c>
      <c r="R756" s="30">
        <f t="shared" si="9"/>
        <v>281352</v>
      </c>
      <c r="S756" s="30">
        <f t="shared" si="10"/>
        <v>336243.77520000003</v>
      </c>
      <c r="T756" s="30">
        <f t="shared" si="11"/>
        <v>336243.77520000003</v>
      </c>
      <c r="U756" s="30">
        <f t="shared" si="12"/>
        <v>295222034.62560004</v>
      </c>
    </row>
    <row r="757" spans="2:21" ht="15.75" customHeight="1" x14ac:dyDescent="0.25">
      <c r="B757" s="49" t="s">
        <v>58</v>
      </c>
      <c r="C757" s="50" t="s">
        <v>113</v>
      </c>
      <c r="D757" s="51" t="s">
        <v>77</v>
      </c>
      <c r="E757" s="30">
        <v>1229</v>
      </c>
      <c r="F757" s="30">
        <v>1</v>
      </c>
      <c r="G757" s="30">
        <v>219591</v>
      </c>
      <c r="H757" s="30">
        <v>1</v>
      </c>
      <c r="I757" s="30">
        <v>1</v>
      </c>
      <c r="J757" s="30">
        <f t="shared" si="3"/>
        <v>0</v>
      </c>
      <c r="K757" s="30">
        <v>1</v>
      </c>
      <c r="L757" s="30">
        <f t="shared" si="4"/>
        <v>0</v>
      </c>
      <c r="M757" s="52" t="str">
        <f t="shared" si="5"/>
        <v>OK</v>
      </c>
      <c r="O757" s="30" t="str">
        <f t="shared" si="6"/>
        <v/>
      </c>
      <c r="P757" s="30" t="str">
        <f t="shared" si="7"/>
        <v/>
      </c>
      <c r="Q757" s="30">
        <f t="shared" si="8"/>
        <v>1229</v>
      </c>
      <c r="R757" s="30" t="str">
        <f t="shared" si="9"/>
        <v/>
      </c>
      <c r="S757" s="30" t="str">
        <f t="shared" si="10"/>
        <v/>
      </c>
      <c r="T757" s="30">
        <f t="shared" si="11"/>
        <v>219591</v>
      </c>
      <c r="U757" s="30">
        <f t="shared" si="12"/>
        <v>269877339</v>
      </c>
    </row>
    <row r="758" spans="2:21" ht="15.75" customHeight="1" x14ac:dyDescent="0.25">
      <c r="B758" s="49" t="s">
        <v>58</v>
      </c>
      <c r="C758" s="50" t="s">
        <v>113</v>
      </c>
      <c r="D758" s="51" t="s">
        <v>78</v>
      </c>
      <c r="E758" s="30">
        <v>0</v>
      </c>
      <c r="F758" s="30">
        <f t="shared" si="1"/>
        <v>1</v>
      </c>
      <c r="G758" s="30">
        <v>0</v>
      </c>
      <c r="H758" s="30">
        <f t="shared" si="2"/>
        <v>1</v>
      </c>
      <c r="I758" s="30">
        <v>1</v>
      </c>
      <c r="J758" s="30">
        <f t="shared" si="3"/>
        <v>0</v>
      </c>
      <c r="K758" s="30">
        <v>0</v>
      </c>
      <c r="L758" s="30">
        <f t="shared" si="4"/>
        <v>1</v>
      </c>
      <c r="M758" s="52" t="str">
        <f t="shared" si="5"/>
        <v>агрегати не працюють</v>
      </c>
      <c r="O758" s="30" t="str">
        <f t="shared" si="6"/>
        <v/>
      </c>
      <c r="P758" s="30" t="str">
        <f t="shared" si="7"/>
        <v/>
      </c>
      <c r="Q758" s="30" t="str">
        <f t="shared" si="8"/>
        <v/>
      </c>
      <c r="R758" s="30" t="str">
        <f t="shared" si="9"/>
        <v/>
      </c>
      <c r="S758" s="30" t="str">
        <f t="shared" si="10"/>
        <v/>
      </c>
      <c r="T758" s="30" t="str">
        <f t="shared" si="11"/>
        <v/>
      </c>
      <c r="U758" s="30" t="str">
        <f t="shared" si="12"/>
        <v/>
      </c>
    </row>
    <row r="759" spans="2:21" ht="15.75" customHeight="1" x14ac:dyDescent="0.25">
      <c r="B759" s="49" t="s">
        <v>58</v>
      </c>
      <c r="C759" s="50" t="s">
        <v>113</v>
      </c>
      <c r="D759" s="51" t="s">
        <v>79</v>
      </c>
      <c r="E759" s="30">
        <v>1247</v>
      </c>
      <c r="F759" s="30">
        <v>0</v>
      </c>
      <c r="G759" s="30">
        <v>35391</v>
      </c>
      <c r="H759" s="30">
        <v>0</v>
      </c>
      <c r="I759" s="30">
        <v>1</v>
      </c>
      <c r="J759" s="30">
        <f t="shared" si="3"/>
        <v>0</v>
      </c>
      <c r="K759" s="30">
        <v>1</v>
      </c>
      <c r="L759" s="30">
        <f t="shared" si="4"/>
        <v>0</v>
      </c>
      <c r="M759" s="52" t="str">
        <f t="shared" si="5"/>
        <v>OK</v>
      </c>
      <c r="O759" s="30">
        <f t="shared" si="6"/>
        <v>1247</v>
      </c>
      <c r="P759" s="30">
        <f t="shared" si="7"/>
        <v>1166.1944000000001</v>
      </c>
      <c r="Q759" s="30">
        <f t="shared" si="8"/>
        <v>1166.1944000000001</v>
      </c>
      <c r="R759" s="30">
        <f t="shared" si="9"/>
        <v>35391</v>
      </c>
      <c r="S759" s="30">
        <f t="shared" si="10"/>
        <v>42295.784100000004</v>
      </c>
      <c r="T759" s="30">
        <f t="shared" si="11"/>
        <v>42295.784100000004</v>
      </c>
      <c r="U759" s="30">
        <f t="shared" si="12"/>
        <v>49325106.561029047</v>
      </c>
    </row>
    <row r="760" spans="2:21" ht="15.75" customHeight="1" x14ac:dyDescent="0.25">
      <c r="B760" s="49" t="s">
        <v>58</v>
      </c>
      <c r="C760" s="50" t="s">
        <v>113</v>
      </c>
      <c r="D760" s="51" t="s">
        <v>80</v>
      </c>
      <c r="E760" s="30">
        <v>0</v>
      </c>
      <c r="F760" s="30">
        <f t="shared" si="1"/>
        <v>1</v>
      </c>
      <c r="G760" s="30">
        <v>0</v>
      </c>
      <c r="H760" s="30">
        <f t="shared" si="2"/>
        <v>1</v>
      </c>
      <c r="I760" s="30">
        <v>1</v>
      </c>
      <c r="J760" s="30">
        <f t="shared" si="3"/>
        <v>0</v>
      </c>
      <c r="K760" s="30">
        <v>0</v>
      </c>
      <c r="L760" s="30">
        <f t="shared" si="4"/>
        <v>1</v>
      </c>
      <c r="M760" s="52" t="str">
        <f t="shared" si="5"/>
        <v>агрегати не працюють</v>
      </c>
      <c r="O760" s="30" t="str">
        <f t="shared" si="6"/>
        <v/>
      </c>
      <c r="P760" s="30" t="str">
        <f t="shared" si="7"/>
        <v/>
      </c>
      <c r="Q760" s="30" t="str">
        <f t="shared" si="8"/>
        <v/>
      </c>
      <c r="R760" s="30" t="str">
        <f t="shared" si="9"/>
        <v/>
      </c>
      <c r="S760" s="30" t="str">
        <f t="shared" si="10"/>
        <v/>
      </c>
      <c r="T760" s="30" t="str">
        <f t="shared" si="11"/>
        <v/>
      </c>
      <c r="U760" s="30" t="str">
        <f t="shared" si="12"/>
        <v/>
      </c>
    </row>
    <row r="761" spans="2:21" ht="15.75" customHeight="1" x14ac:dyDescent="0.25">
      <c r="B761" s="49" t="s">
        <v>58</v>
      </c>
      <c r="C761" s="50" t="s">
        <v>113</v>
      </c>
      <c r="D761" s="51" t="s">
        <v>81</v>
      </c>
      <c r="E761" s="30">
        <v>1850</v>
      </c>
      <c r="F761" s="30">
        <v>0</v>
      </c>
      <c r="G761" s="30">
        <v>122804</v>
      </c>
      <c r="H761" s="30">
        <v>1</v>
      </c>
      <c r="I761" s="30">
        <v>1</v>
      </c>
      <c r="J761" s="30">
        <f t="shared" si="3"/>
        <v>0</v>
      </c>
      <c r="K761" s="30">
        <v>1</v>
      </c>
      <c r="L761" s="30">
        <f t="shared" si="4"/>
        <v>0</v>
      </c>
      <c r="M761" s="52" t="str">
        <f t="shared" si="5"/>
        <v>OK</v>
      </c>
      <c r="O761" s="30">
        <f t="shared" si="6"/>
        <v>1850</v>
      </c>
      <c r="P761" s="30">
        <f t="shared" si="7"/>
        <v>1730.1200000000001</v>
      </c>
      <c r="Q761" s="30">
        <f t="shared" si="8"/>
        <v>1730.1200000000001</v>
      </c>
      <c r="R761" s="30" t="str">
        <f t="shared" si="9"/>
        <v/>
      </c>
      <c r="S761" s="30" t="str">
        <f t="shared" si="10"/>
        <v/>
      </c>
      <c r="T761" s="30">
        <f t="shared" si="11"/>
        <v>122804</v>
      </c>
      <c r="U761" s="30">
        <f t="shared" si="12"/>
        <v>212465656.48000002</v>
      </c>
    </row>
    <row r="762" spans="2:21" ht="15.75" customHeight="1" x14ac:dyDescent="0.25">
      <c r="B762" s="49" t="s">
        <v>58</v>
      </c>
      <c r="C762" s="50" t="s">
        <v>113</v>
      </c>
      <c r="D762" s="51" t="s">
        <v>82</v>
      </c>
      <c r="E762" s="30">
        <v>1725</v>
      </c>
      <c r="F762" s="30">
        <v>1</v>
      </c>
      <c r="G762" s="30">
        <v>151782</v>
      </c>
      <c r="H762" s="30">
        <v>0</v>
      </c>
      <c r="I762" s="30">
        <v>1</v>
      </c>
      <c r="J762" s="30">
        <f t="shared" si="3"/>
        <v>0</v>
      </c>
      <c r="K762" s="30">
        <v>1</v>
      </c>
      <c r="L762" s="30">
        <f t="shared" si="4"/>
        <v>0</v>
      </c>
      <c r="M762" s="52" t="str">
        <f t="shared" si="5"/>
        <v>OK</v>
      </c>
      <c r="O762" s="30" t="str">
        <f t="shared" si="6"/>
        <v/>
      </c>
      <c r="P762" s="30" t="str">
        <f t="shared" si="7"/>
        <v/>
      </c>
      <c r="Q762" s="30">
        <f t="shared" si="8"/>
        <v>1725</v>
      </c>
      <c r="R762" s="30">
        <f t="shared" si="9"/>
        <v>151782</v>
      </c>
      <c r="S762" s="30">
        <f t="shared" si="10"/>
        <v>181394.66820000001</v>
      </c>
      <c r="T762" s="30">
        <f t="shared" si="11"/>
        <v>181394.66820000001</v>
      </c>
      <c r="U762" s="30">
        <f t="shared" si="12"/>
        <v>312905802.64500004</v>
      </c>
    </row>
    <row r="763" spans="2:21" ht="15.75" customHeight="1" x14ac:dyDescent="0.25">
      <c r="B763" s="49" t="s">
        <v>58</v>
      </c>
      <c r="C763" s="50" t="s">
        <v>113</v>
      </c>
      <c r="D763" s="51" t="s">
        <v>83</v>
      </c>
      <c r="E763" s="30">
        <v>1357</v>
      </c>
      <c r="F763" s="30">
        <v>1</v>
      </c>
      <c r="G763" s="30">
        <v>268555</v>
      </c>
      <c r="H763" s="30">
        <v>0</v>
      </c>
      <c r="I763" s="30">
        <v>1</v>
      </c>
      <c r="J763" s="30">
        <f t="shared" si="3"/>
        <v>0</v>
      </c>
      <c r="K763" s="30">
        <v>1</v>
      </c>
      <c r="L763" s="30">
        <f t="shared" si="4"/>
        <v>0</v>
      </c>
      <c r="M763" s="52" t="str">
        <f t="shared" si="5"/>
        <v>OK</v>
      </c>
      <c r="O763" s="30" t="str">
        <f t="shared" si="6"/>
        <v/>
      </c>
      <c r="P763" s="30" t="str">
        <f t="shared" si="7"/>
        <v/>
      </c>
      <c r="Q763" s="30">
        <f t="shared" si="8"/>
        <v>1357</v>
      </c>
      <c r="R763" s="30">
        <f t="shared" si="9"/>
        <v>268555</v>
      </c>
      <c r="S763" s="30">
        <f t="shared" si="10"/>
        <v>320950.08050000004</v>
      </c>
      <c r="T763" s="30">
        <f t="shared" si="11"/>
        <v>320950.08050000004</v>
      </c>
      <c r="U763" s="30">
        <f t="shared" si="12"/>
        <v>435529259.23850006</v>
      </c>
    </row>
    <row r="764" spans="2:21" ht="15.75" customHeight="1" x14ac:dyDescent="0.25">
      <c r="B764" s="49" t="s">
        <v>114</v>
      </c>
      <c r="C764" s="50" t="s">
        <v>115</v>
      </c>
      <c r="D764" s="51" t="s">
        <v>60</v>
      </c>
      <c r="E764" s="30">
        <v>0</v>
      </c>
      <c r="F764" s="30">
        <f t="shared" si="1"/>
        <v>1</v>
      </c>
      <c r="G764" s="30">
        <v>0</v>
      </c>
      <c r="H764" s="30">
        <f t="shared" si="2"/>
        <v>1</v>
      </c>
      <c r="I764" s="30">
        <v>1</v>
      </c>
      <c r="J764" s="30">
        <f t="shared" si="3"/>
        <v>0</v>
      </c>
      <c r="K764" s="30">
        <v>0</v>
      </c>
      <c r="L764" s="30">
        <f t="shared" si="4"/>
        <v>1</v>
      </c>
      <c r="M764" s="52" t="str">
        <f t="shared" si="5"/>
        <v>агрегати не працюють</v>
      </c>
      <c r="O764" s="30" t="str">
        <f t="shared" si="6"/>
        <v/>
      </c>
      <c r="P764" s="30" t="str">
        <f t="shared" si="7"/>
        <v/>
      </c>
      <c r="Q764" s="30" t="str">
        <f t="shared" si="8"/>
        <v/>
      </c>
      <c r="R764" s="30" t="str">
        <f t="shared" si="9"/>
        <v/>
      </c>
      <c r="S764" s="30" t="str">
        <f t="shared" si="10"/>
        <v/>
      </c>
      <c r="T764" s="30" t="str">
        <f t="shared" si="11"/>
        <v/>
      </c>
      <c r="U764" s="30" t="str">
        <f t="shared" si="12"/>
        <v/>
      </c>
    </row>
    <row r="765" spans="2:21" ht="15.75" customHeight="1" x14ac:dyDescent="0.25">
      <c r="B765" s="49" t="s">
        <v>114</v>
      </c>
      <c r="C765" s="50" t="s">
        <v>115</v>
      </c>
      <c r="D765" s="51" t="s">
        <v>61</v>
      </c>
      <c r="E765" s="30">
        <v>0</v>
      </c>
      <c r="F765" s="30">
        <f t="shared" si="1"/>
        <v>1</v>
      </c>
      <c r="G765" s="30">
        <v>0</v>
      </c>
      <c r="H765" s="30">
        <f t="shared" si="2"/>
        <v>1</v>
      </c>
      <c r="I765" s="30">
        <v>1</v>
      </c>
      <c r="J765" s="30">
        <f t="shared" si="3"/>
        <v>0</v>
      </c>
      <c r="K765" s="30">
        <v>0</v>
      </c>
      <c r="L765" s="30">
        <f t="shared" si="4"/>
        <v>1</v>
      </c>
      <c r="M765" s="52" t="str">
        <f t="shared" si="5"/>
        <v>агрегати не працюють</v>
      </c>
      <c r="O765" s="30" t="str">
        <f t="shared" si="6"/>
        <v/>
      </c>
      <c r="P765" s="30" t="str">
        <f t="shared" si="7"/>
        <v/>
      </c>
      <c r="Q765" s="30" t="str">
        <f t="shared" si="8"/>
        <v/>
      </c>
      <c r="R765" s="30" t="str">
        <f t="shared" si="9"/>
        <v/>
      </c>
      <c r="S765" s="30" t="str">
        <f t="shared" si="10"/>
        <v/>
      </c>
      <c r="T765" s="30" t="str">
        <f t="shared" si="11"/>
        <v/>
      </c>
      <c r="U765" s="30" t="str">
        <f t="shared" si="12"/>
        <v/>
      </c>
    </row>
    <row r="766" spans="2:21" ht="15.75" customHeight="1" x14ac:dyDescent="0.25">
      <c r="B766" s="49" t="s">
        <v>114</v>
      </c>
      <c r="C766" s="50" t="s">
        <v>115</v>
      </c>
      <c r="D766" s="51" t="s">
        <v>62</v>
      </c>
      <c r="E766" s="30">
        <v>875</v>
      </c>
      <c r="F766" s="30">
        <v>1</v>
      </c>
      <c r="G766" s="30">
        <v>170844</v>
      </c>
      <c r="H766" s="30">
        <v>1</v>
      </c>
      <c r="I766" s="30">
        <v>1</v>
      </c>
      <c r="J766" s="30">
        <f t="shared" si="3"/>
        <v>0</v>
      </c>
      <c r="K766" s="30">
        <v>1</v>
      </c>
      <c r="L766" s="30">
        <f t="shared" si="4"/>
        <v>0</v>
      </c>
      <c r="M766" s="52" t="str">
        <f t="shared" si="5"/>
        <v>OK</v>
      </c>
      <c r="O766" s="30" t="str">
        <f t="shared" si="6"/>
        <v/>
      </c>
      <c r="P766" s="30" t="str">
        <f t="shared" si="7"/>
        <v/>
      </c>
      <c r="Q766" s="30">
        <f t="shared" si="8"/>
        <v>875</v>
      </c>
      <c r="R766" s="30" t="str">
        <f t="shared" si="9"/>
        <v/>
      </c>
      <c r="S766" s="30" t="str">
        <f t="shared" si="10"/>
        <v/>
      </c>
      <c r="T766" s="30">
        <f t="shared" si="11"/>
        <v>170844</v>
      </c>
      <c r="U766" s="30">
        <f t="shared" si="12"/>
        <v>149488500</v>
      </c>
    </row>
    <row r="767" spans="2:21" ht="15.75" customHeight="1" x14ac:dyDescent="0.25">
      <c r="B767" s="49" t="s">
        <v>114</v>
      </c>
      <c r="C767" s="50" t="s">
        <v>115</v>
      </c>
      <c r="D767" s="51" t="s">
        <v>63</v>
      </c>
      <c r="E767" s="30">
        <v>0</v>
      </c>
      <c r="F767" s="30">
        <f t="shared" si="1"/>
        <v>1</v>
      </c>
      <c r="G767" s="30">
        <v>0</v>
      </c>
      <c r="H767" s="30">
        <f t="shared" si="2"/>
        <v>1</v>
      </c>
      <c r="I767" s="30">
        <v>1</v>
      </c>
      <c r="J767" s="30">
        <f t="shared" si="3"/>
        <v>0</v>
      </c>
      <c r="K767" s="30">
        <v>0</v>
      </c>
      <c r="L767" s="30">
        <f t="shared" si="4"/>
        <v>1</v>
      </c>
      <c r="M767" s="52" t="str">
        <f t="shared" si="5"/>
        <v>агрегати не працюють</v>
      </c>
      <c r="O767" s="30" t="str">
        <f t="shared" si="6"/>
        <v/>
      </c>
      <c r="P767" s="30" t="str">
        <f t="shared" si="7"/>
        <v/>
      </c>
      <c r="Q767" s="30" t="str">
        <f t="shared" si="8"/>
        <v/>
      </c>
      <c r="R767" s="30" t="str">
        <f t="shared" si="9"/>
        <v/>
      </c>
      <c r="S767" s="30" t="str">
        <f t="shared" si="10"/>
        <v/>
      </c>
      <c r="T767" s="30" t="str">
        <f t="shared" si="11"/>
        <v/>
      </c>
      <c r="U767" s="30" t="str">
        <f t="shared" si="12"/>
        <v/>
      </c>
    </row>
    <row r="768" spans="2:21" ht="15.75" customHeight="1" x14ac:dyDescent="0.25">
      <c r="B768" s="49" t="s">
        <v>114</v>
      </c>
      <c r="C768" s="50" t="s">
        <v>115</v>
      </c>
      <c r="D768" s="51" t="s">
        <v>64</v>
      </c>
      <c r="E768" s="30">
        <v>1590</v>
      </c>
      <c r="F768" s="30">
        <v>0</v>
      </c>
      <c r="G768" s="30">
        <v>159322</v>
      </c>
      <c r="H768" s="30">
        <v>0</v>
      </c>
      <c r="I768" s="30">
        <v>1</v>
      </c>
      <c r="J768" s="30">
        <f t="shared" si="3"/>
        <v>0</v>
      </c>
      <c r="K768" s="30">
        <v>1</v>
      </c>
      <c r="L768" s="30">
        <f t="shared" si="4"/>
        <v>0</v>
      </c>
      <c r="M768" s="52" t="str">
        <f t="shared" si="5"/>
        <v>OK</v>
      </c>
      <c r="O768" s="30">
        <f t="shared" si="6"/>
        <v>1590</v>
      </c>
      <c r="P768" s="30">
        <f t="shared" si="7"/>
        <v>1486.9680000000001</v>
      </c>
      <c r="Q768" s="30">
        <f t="shared" si="8"/>
        <v>1486.9680000000001</v>
      </c>
      <c r="R768" s="30">
        <f t="shared" si="9"/>
        <v>159322</v>
      </c>
      <c r="S768" s="30">
        <f t="shared" si="10"/>
        <v>190405.72220000002</v>
      </c>
      <c r="T768" s="30">
        <f t="shared" si="11"/>
        <v>190405.72220000002</v>
      </c>
      <c r="U768" s="30">
        <f t="shared" si="12"/>
        <v>283127215.92828965</v>
      </c>
    </row>
    <row r="769" spans="2:21" ht="15.75" customHeight="1" x14ac:dyDescent="0.25">
      <c r="B769" s="49" t="s">
        <v>114</v>
      </c>
      <c r="C769" s="50" t="s">
        <v>115</v>
      </c>
      <c r="D769" s="51" t="s">
        <v>65</v>
      </c>
      <c r="E769" s="30">
        <v>1210</v>
      </c>
      <c r="F769" s="30">
        <v>0</v>
      </c>
      <c r="G769" s="30">
        <v>133817</v>
      </c>
      <c r="H769" s="30">
        <v>0</v>
      </c>
      <c r="I769" s="30">
        <v>1</v>
      </c>
      <c r="J769" s="30">
        <f t="shared" si="3"/>
        <v>0</v>
      </c>
      <c r="K769" s="30">
        <v>1</v>
      </c>
      <c r="L769" s="30">
        <f t="shared" si="4"/>
        <v>0</v>
      </c>
      <c r="M769" s="52" t="str">
        <f t="shared" si="5"/>
        <v>OK</v>
      </c>
      <c r="O769" s="30">
        <f t="shared" si="6"/>
        <v>1210</v>
      </c>
      <c r="P769" s="30">
        <f t="shared" si="7"/>
        <v>1131.5920000000001</v>
      </c>
      <c r="Q769" s="30">
        <f t="shared" si="8"/>
        <v>1131.5920000000001</v>
      </c>
      <c r="R769" s="30">
        <f t="shared" si="9"/>
        <v>133817</v>
      </c>
      <c r="S769" s="30">
        <f t="shared" si="10"/>
        <v>159924.6967</v>
      </c>
      <c r="T769" s="30">
        <f t="shared" si="11"/>
        <v>159924.6967</v>
      </c>
      <c r="U769" s="30">
        <f t="shared" si="12"/>
        <v>180969507.38814643</v>
      </c>
    </row>
    <row r="770" spans="2:21" ht="15.75" customHeight="1" x14ac:dyDescent="0.25">
      <c r="B770" s="49" t="s">
        <v>114</v>
      </c>
      <c r="C770" s="50" t="s">
        <v>115</v>
      </c>
      <c r="D770" s="51" t="s">
        <v>66</v>
      </c>
      <c r="E770" s="30">
        <v>0</v>
      </c>
      <c r="F770" s="30">
        <f t="shared" si="1"/>
        <v>1</v>
      </c>
      <c r="G770" s="30">
        <v>0</v>
      </c>
      <c r="H770" s="30">
        <f t="shared" si="2"/>
        <v>1</v>
      </c>
      <c r="I770" s="30">
        <v>1</v>
      </c>
      <c r="J770" s="30">
        <f t="shared" si="3"/>
        <v>0</v>
      </c>
      <c r="K770" s="30">
        <v>0</v>
      </c>
      <c r="L770" s="30">
        <f t="shared" si="4"/>
        <v>1</v>
      </c>
      <c r="M770" s="52" t="str">
        <f t="shared" si="5"/>
        <v>агрегати не працюють</v>
      </c>
      <c r="O770" s="30" t="str">
        <f t="shared" si="6"/>
        <v/>
      </c>
      <c r="P770" s="30" t="str">
        <f t="shared" si="7"/>
        <v/>
      </c>
      <c r="Q770" s="30" t="str">
        <f t="shared" si="8"/>
        <v/>
      </c>
      <c r="R770" s="30" t="str">
        <f t="shared" si="9"/>
        <v/>
      </c>
      <c r="S770" s="30" t="str">
        <f t="shared" si="10"/>
        <v/>
      </c>
      <c r="T770" s="30" t="str">
        <f t="shared" si="11"/>
        <v/>
      </c>
      <c r="U770" s="30" t="str">
        <f t="shared" si="12"/>
        <v/>
      </c>
    </row>
    <row r="771" spans="2:21" ht="15.75" customHeight="1" x14ac:dyDescent="0.25">
      <c r="B771" s="49" t="s">
        <v>114</v>
      </c>
      <c r="C771" s="50" t="s">
        <v>115</v>
      </c>
      <c r="D771" s="51" t="s">
        <v>67</v>
      </c>
      <c r="E771" s="30">
        <v>0</v>
      </c>
      <c r="F771" s="30">
        <f t="shared" si="1"/>
        <v>1</v>
      </c>
      <c r="G771" s="30">
        <v>0</v>
      </c>
      <c r="H771" s="30">
        <f t="shared" si="2"/>
        <v>1</v>
      </c>
      <c r="I771" s="30">
        <v>1</v>
      </c>
      <c r="J771" s="30">
        <f t="shared" si="3"/>
        <v>0</v>
      </c>
      <c r="K771" s="30">
        <v>0</v>
      </c>
      <c r="L771" s="30">
        <f t="shared" si="4"/>
        <v>1</v>
      </c>
      <c r="M771" s="52" t="str">
        <f t="shared" si="5"/>
        <v>агрегати не працюють</v>
      </c>
      <c r="O771" s="30" t="str">
        <f t="shared" si="6"/>
        <v/>
      </c>
      <c r="P771" s="30" t="str">
        <f t="shared" si="7"/>
        <v/>
      </c>
      <c r="Q771" s="30" t="str">
        <f t="shared" si="8"/>
        <v/>
      </c>
      <c r="R771" s="30" t="str">
        <f t="shared" si="9"/>
        <v/>
      </c>
      <c r="S771" s="30" t="str">
        <f t="shared" si="10"/>
        <v/>
      </c>
      <c r="T771" s="30" t="str">
        <f t="shared" si="11"/>
        <v/>
      </c>
      <c r="U771" s="30" t="str">
        <f t="shared" si="12"/>
        <v/>
      </c>
    </row>
    <row r="772" spans="2:21" ht="15.75" customHeight="1" x14ac:dyDescent="0.25">
      <c r="B772" s="49" t="s">
        <v>114</v>
      </c>
      <c r="C772" s="50" t="s">
        <v>115</v>
      </c>
      <c r="D772" s="51" t="s">
        <v>68</v>
      </c>
      <c r="E772" s="30">
        <v>0</v>
      </c>
      <c r="F772" s="30">
        <f t="shared" si="1"/>
        <v>1</v>
      </c>
      <c r="G772" s="30">
        <v>0</v>
      </c>
      <c r="H772" s="30">
        <f t="shared" si="2"/>
        <v>1</v>
      </c>
      <c r="I772" s="30">
        <v>1</v>
      </c>
      <c r="J772" s="30">
        <f t="shared" si="3"/>
        <v>0</v>
      </c>
      <c r="K772" s="30">
        <v>0</v>
      </c>
      <c r="L772" s="30">
        <f t="shared" si="4"/>
        <v>1</v>
      </c>
      <c r="M772" s="52" t="str">
        <f t="shared" si="5"/>
        <v>агрегати не працюють</v>
      </c>
      <c r="O772" s="30" t="str">
        <f t="shared" si="6"/>
        <v/>
      </c>
      <c r="P772" s="30" t="str">
        <f t="shared" si="7"/>
        <v/>
      </c>
      <c r="Q772" s="30" t="str">
        <f t="shared" si="8"/>
        <v/>
      </c>
      <c r="R772" s="30" t="str">
        <f t="shared" si="9"/>
        <v/>
      </c>
      <c r="S772" s="30" t="str">
        <f t="shared" si="10"/>
        <v/>
      </c>
      <c r="T772" s="30" t="str">
        <f t="shared" si="11"/>
        <v/>
      </c>
      <c r="U772" s="30" t="str">
        <f t="shared" si="12"/>
        <v/>
      </c>
    </row>
    <row r="773" spans="2:21" ht="15.75" customHeight="1" x14ac:dyDescent="0.25">
      <c r="B773" s="49" t="s">
        <v>114</v>
      </c>
      <c r="C773" s="50" t="s">
        <v>115</v>
      </c>
      <c r="D773" s="51" t="s">
        <v>69</v>
      </c>
      <c r="E773" s="30">
        <v>0</v>
      </c>
      <c r="F773" s="30">
        <f t="shared" si="1"/>
        <v>1</v>
      </c>
      <c r="G773" s="30">
        <v>0</v>
      </c>
      <c r="H773" s="30">
        <f t="shared" si="2"/>
        <v>1</v>
      </c>
      <c r="I773" s="30">
        <v>1</v>
      </c>
      <c r="J773" s="30">
        <f t="shared" si="3"/>
        <v>0</v>
      </c>
      <c r="K773" s="30">
        <v>0</v>
      </c>
      <c r="L773" s="30">
        <f t="shared" si="4"/>
        <v>1</v>
      </c>
      <c r="M773" s="52" t="str">
        <f t="shared" si="5"/>
        <v>агрегати не працюють</v>
      </c>
      <c r="O773" s="30" t="str">
        <f t="shared" si="6"/>
        <v/>
      </c>
      <c r="P773" s="30" t="str">
        <f t="shared" si="7"/>
        <v/>
      </c>
      <c r="Q773" s="30" t="str">
        <f t="shared" si="8"/>
        <v/>
      </c>
      <c r="R773" s="30" t="str">
        <f t="shared" si="9"/>
        <v/>
      </c>
      <c r="S773" s="30" t="str">
        <f t="shared" si="10"/>
        <v/>
      </c>
      <c r="T773" s="30" t="str">
        <f t="shared" si="11"/>
        <v/>
      </c>
      <c r="U773" s="30" t="str">
        <f t="shared" si="12"/>
        <v/>
      </c>
    </row>
    <row r="774" spans="2:21" ht="15.75" customHeight="1" x14ac:dyDescent="0.25">
      <c r="B774" s="49" t="s">
        <v>114</v>
      </c>
      <c r="C774" s="50" t="s">
        <v>115</v>
      </c>
      <c r="D774" s="51" t="s">
        <v>70</v>
      </c>
      <c r="E774" s="30">
        <v>1321</v>
      </c>
      <c r="F774" s="30">
        <v>0</v>
      </c>
      <c r="G774" s="30">
        <v>293477</v>
      </c>
      <c r="H774" s="30">
        <v>0</v>
      </c>
      <c r="I774" s="30">
        <v>1</v>
      </c>
      <c r="J774" s="30">
        <f t="shared" si="3"/>
        <v>0</v>
      </c>
      <c r="K774" s="30">
        <v>1</v>
      </c>
      <c r="L774" s="30">
        <f t="shared" si="4"/>
        <v>0</v>
      </c>
      <c r="M774" s="52" t="str">
        <f t="shared" si="5"/>
        <v>OK</v>
      </c>
      <c r="O774" s="30">
        <f t="shared" si="6"/>
        <v>1321</v>
      </c>
      <c r="P774" s="30">
        <f t="shared" si="7"/>
        <v>1235.3992000000001</v>
      </c>
      <c r="Q774" s="30">
        <f t="shared" si="8"/>
        <v>1235.3992000000001</v>
      </c>
      <c r="R774" s="30">
        <f t="shared" si="9"/>
        <v>293477</v>
      </c>
      <c r="S774" s="30">
        <f t="shared" si="10"/>
        <v>350734.3627</v>
      </c>
      <c r="T774" s="30">
        <f t="shared" si="11"/>
        <v>350734.3627</v>
      </c>
      <c r="U774" s="30">
        <f t="shared" si="12"/>
        <v>433296951.09208983</v>
      </c>
    </row>
    <row r="775" spans="2:21" ht="15.75" customHeight="1" x14ac:dyDescent="0.25">
      <c r="B775" s="49" t="s">
        <v>114</v>
      </c>
      <c r="C775" s="50" t="s">
        <v>115</v>
      </c>
      <c r="D775" s="51" t="s">
        <v>71</v>
      </c>
      <c r="E775" s="30">
        <v>664</v>
      </c>
      <c r="F775" s="30">
        <v>0</v>
      </c>
      <c r="G775" s="30">
        <v>195762</v>
      </c>
      <c r="H775" s="30">
        <v>0</v>
      </c>
      <c r="I775" s="30">
        <v>1</v>
      </c>
      <c r="J775" s="30">
        <f t="shared" si="3"/>
        <v>0</v>
      </c>
      <c r="K775" s="30">
        <v>1</v>
      </c>
      <c r="L775" s="30">
        <f t="shared" si="4"/>
        <v>0</v>
      </c>
      <c r="M775" s="52" t="str">
        <f t="shared" si="5"/>
        <v>OK</v>
      </c>
      <c r="O775" s="30">
        <f t="shared" si="6"/>
        <v>664</v>
      </c>
      <c r="P775" s="30">
        <f t="shared" si="7"/>
        <v>620.97280000000001</v>
      </c>
      <c r="Q775" s="30">
        <f t="shared" si="8"/>
        <v>620.97280000000001</v>
      </c>
      <c r="R775" s="30">
        <f t="shared" si="9"/>
        <v>195762</v>
      </c>
      <c r="S775" s="30">
        <f t="shared" si="10"/>
        <v>233955.16620000001</v>
      </c>
      <c r="T775" s="30">
        <f t="shared" si="11"/>
        <v>233955.16620000001</v>
      </c>
      <c r="U775" s="30">
        <f t="shared" si="12"/>
        <v>145279794.62967935</v>
      </c>
    </row>
    <row r="776" spans="2:21" ht="15.75" customHeight="1" x14ac:dyDescent="0.25">
      <c r="B776" s="49" t="s">
        <v>114</v>
      </c>
      <c r="C776" s="50" t="s">
        <v>115</v>
      </c>
      <c r="D776" s="51" t="s">
        <v>72</v>
      </c>
      <c r="E776" s="30">
        <v>0</v>
      </c>
      <c r="F776" s="30">
        <f t="shared" si="1"/>
        <v>1</v>
      </c>
      <c r="G776" s="30">
        <v>0</v>
      </c>
      <c r="H776" s="30">
        <f t="shared" si="2"/>
        <v>1</v>
      </c>
      <c r="I776" s="30">
        <v>1</v>
      </c>
      <c r="J776" s="30">
        <f t="shared" si="3"/>
        <v>0</v>
      </c>
      <c r="K776" s="30">
        <v>0</v>
      </c>
      <c r="L776" s="30">
        <f t="shared" si="4"/>
        <v>1</v>
      </c>
      <c r="M776" s="52" t="str">
        <f t="shared" si="5"/>
        <v>агрегати не працюють</v>
      </c>
      <c r="O776" s="30" t="str">
        <f t="shared" si="6"/>
        <v/>
      </c>
      <c r="P776" s="30" t="str">
        <f t="shared" si="7"/>
        <v/>
      </c>
      <c r="Q776" s="30" t="str">
        <f t="shared" si="8"/>
        <v/>
      </c>
      <c r="R776" s="30" t="str">
        <f t="shared" si="9"/>
        <v/>
      </c>
      <c r="S776" s="30" t="str">
        <f t="shared" si="10"/>
        <v/>
      </c>
      <c r="T776" s="30" t="str">
        <f t="shared" si="11"/>
        <v/>
      </c>
      <c r="U776" s="30" t="str">
        <f t="shared" si="12"/>
        <v/>
      </c>
    </row>
    <row r="777" spans="2:21" ht="15.75" customHeight="1" x14ac:dyDescent="0.25">
      <c r="B777" s="49" t="s">
        <v>114</v>
      </c>
      <c r="C777" s="50" t="s">
        <v>115</v>
      </c>
      <c r="D777" s="51" t="s">
        <v>73</v>
      </c>
      <c r="E777" s="30">
        <v>0</v>
      </c>
      <c r="F777" s="30">
        <f t="shared" si="1"/>
        <v>1</v>
      </c>
      <c r="G777" s="30">
        <v>0</v>
      </c>
      <c r="H777" s="30">
        <f t="shared" si="2"/>
        <v>1</v>
      </c>
      <c r="I777" s="30">
        <v>1</v>
      </c>
      <c r="J777" s="30">
        <f t="shared" si="3"/>
        <v>0</v>
      </c>
      <c r="K777" s="30">
        <v>0</v>
      </c>
      <c r="L777" s="30">
        <f t="shared" si="4"/>
        <v>1</v>
      </c>
      <c r="M777" s="52" t="str">
        <f t="shared" si="5"/>
        <v>агрегати не працюють</v>
      </c>
      <c r="O777" s="30" t="str">
        <f t="shared" si="6"/>
        <v/>
      </c>
      <c r="P777" s="30" t="str">
        <f t="shared" si="7"/>
        <v/>
      </c>
      <c r="Q777" s="30" t="str">
        <f t="shared" si="8"/>
        <v/>
      </c>
      <c r="R777" s="30" t="str">
        <f t="shared" si="9"/>
        <v/>
      </c>
      <c r="S777" s="30" t="str">
        <f t="shared" si="10"/>
        <v/>
      </c>
      <c r="T777" s="30" t="str">
        <f t="shared" si="11"/>
        <v/>
      </c>
      <c r="U777" s="30" t="str">
        <f t="shared" si="12"/>
        <v/>
      </c>
    </row>
    <row r="778" spans="2:21" ht="15.75" customHeight="1" x14ac:dyDescent="0.25">
      <c r="B778" s="49" t="s">
        <v>114</v>
      </c>
      <c r="C778" s="50" t="s">
        <v>115</v>
      </c>
      <c r="D778" s="51" t="s">
        <v>74</v>
      </c>
      <c r="E778" s="30">
        <v>0</v>
      </c>
      <c r="F778" s="30">
        <f t="shared" si="1"/>
        <v>1</v>
      </c>
      <c r="G778" s="30">
        <v>0</v>
      </c>
      <c r="H778" s="30">
        <f t="shared" si="2"/>
        <v>1</v>
      </c>
      <c r="I778" s="30">
        <v>1</v>
      </c>
      <c r="J778" s="30">
        <f t="shared" si="3"/>
        <v>0</v>
      </c>
      <c r="K778" s="30">
        <v>0</v>
      </c>
      <c r="L778" s="30">
        <f t="shared" si="4"/>
        <v>1</v>
      </c>
      <c r="M778" s="52" t="str">
        <f t="shared" si="5"/>
        <v>агрегати не працюють</v>
      </c>
      <c r="O778" s="30" t="str">
        <f t="shared" si="6"/>
        <v/>
      </c>
      <c r="P778" s="30" t="str">
        <f t="shared" si="7"/>
        <v/>
      </c>
      <c r="Q778" s="30" t="str">
        <f t="shared" si="8"/>
        <v/>
      </c>
      <c r="R778" s="30" t="str">
        <f t="shared" si="9"/>
        <v/>
      </c>
      <c r="S778" s="30" t="str">
        <f t="shared" si="10"/>
        <v/>
      </c>
      <c r="T778" s="30" t="str">
        <f t="shared" si="11"/>
        <v/>
      </c>
      <c r="U778" s="30" t="str">
        <f t="shared" si="12"/>
        <v/>
      </c>
    </row>
    <row r="779" spans="2:21" ht="15.75" customHeight="1" x14ac:dyDescent="0.25">
      <c r="B779" s="49" t="s">
        <v>114</v>
      </c>
      <c r="C779" s="50" t="s">
        <v>115</v>
      </c>
      <c r="D779" s="51" t="s">
        <v>75</v>
      </c>
      <c r="E779" s="30">
        <v>0</v>
      </c>
      <c r="F779" s="30">
        <f t="shared" si="1"/>
        <v>1</v>
      </c>
      <c r="G779" s="30">
        <v>0</v>
      </c>
      <c r="H779" s="30">
        <f t="shared" si="2"/>
        <v>1</v>
      </c>
      <c r="I779" s="30">
        <v>1</v>
      </c>
      <c r="J779" s="30">
        <f t="shared" si="3"/>
        <v>0</v>
      </c>
      <c r="K779" s="30">
        <v>0</v>
      </c>
      <c r="L779" s="30">
        <f t="shared" si="4"/>
        <v>1</v>
      </c>
      <c r="M779" s="52" t="str">
        <f t="shared" si="5"/>
        <v>агрегати не працюють</v>
      </c>
      <c r="O779" s="30" t="str">
        <f t="shared" si="6"/>
        <v/>
      </c>
      <c r="P779" s="30" t="str">
        <f t="shared" si="7"/>
        <v/>
      </c>
      <c r="Q779" s="30" t="str">
        <f t="shared" si="8"/>
        <v/>
      </c>
      <c r="R779" s="30" t="str">
        <f t="shared" si="9"/>
        <v/>
      </c>
      <c r="S779" s="30" t="str">
        <f t="shared" si="10"/>
        <v/>
      </c>
      <c r="T779" s="30" t="str">
        <f t="shared" si="11"/>
        <v/>
      </c>
      <c r="U779" s="30" t="str">
        <f t="shared" si="12"/>
        <v/>
      </c>
    </row>
    <row r="780" spans="2:21" ht="15.75" customHeight="1" x14ac:dyDescent="0.25">
      <c r="B780" s="49" t="s">
        <v>114</v>
      </c>
      <c r="C780" s="50" t="s">
        <v>115</v>
      </c>
      <c r="D780" s="51" t="s">
        <v>76</v>
      </c>
      <c r="E780" s="30">
        <v>0</v>
      </c>
      <c r="F780" s="30">
        <f t="shared" si="1"/>
        <v>1</v>
      </c>
      <c r="G780" s="30">
        <v>0</v>
      </c>
      <c r="H780" s="30">
        <f t="shared" si="2"/>
        <v>1</v>
      </c>
      <c r="I780" s="30">
        <v>1</v>
      </c>
      <c r="J780" s="30">
        <f t="shared" si="3"/>
        <v>0</v>
      </c>
      <c r="K780" s="30">
        <v>0</v>
      </c>
      <c r="L780" s="30">
        <f t="shared" si="4"/>
        <v>1</v>
      </c>
      <c r="M780" s="52" t="str">
        <f t="shared" si="5"/>
        <v>агрегати не працюють</v>
      </c>
      <c r="O780" s="30" t="str">
        <f t="shared" si="6"/>
        <v/>
      </c>
      <c r="P780" s="30" t="str">
        <f t="shared" si="7"/>
        <v/>
      </c>
      <c r="Q780" s="30" t="str">
        <f t="shared" si="8"/>
        <v/>
      </c>
      <c r="R780" s="30" t="str">
        <f t="shared" si="9"/>
        <v/>
      </c>
      <c r="S780" s="30" t="str">
        <f t="shared" si="10"/>
        <v/>
      </c>
      <c r="T780" s="30" t="str">
        <f t="shared" si="11"/>
        <v/>
      </c>
      <c r="U780" s="30" t="str">
        <f t="shared" si="12"/>
        <v/>
      </c>
    </row>
    <row r="781" spans="2:21" ht="15.75" customHeight="1" x14ac:dyDescent="0.25">
      <c r="B781" s="49" t="s">
        <v>114</v>
      </c>
      <c r="C781" s="50" t="s">
        <v>115</v>
      </c>
      <c r="D781" s="51" t="s">
        <v>77</v>
      </c>
      <c r="E781" s="30">
        <v>0</v>
      </c>
      <c r="F781" s="30">
        <f t="shared" si="1"/>
        <v>1</v>
      </c>
      <c r="G781" s="30">
        <v>0</v>
      </c>
      <c r="H781" s="30">
        <f t="shared" si="2"/>
        <v>1</v>
      </c>
      <c r="I781" s="30">
        <v>1</v>
      </c>
      <c r="J781" s="30">
        <f t="shared" si="3"/>
        <v>0</v>
      </c>
      <c r="K781" s="30">
        <v>0</v>
      </c>
      <c r="L781" s="30">
        <f t="shared" si="4"/>
        <v>1</v>
      </c>
      <c r="M781" s="52" t="str">
        <f t="shared" si="5"/>
        <v>агрегати не працюють</v>
      </c>
      <c r="O781" s="30" t="str">
        <f t="shared" si="6"/>
        <v/>
      </c>
      <c r="P781" s="30" t="str">
        <f t="shared" si="7"/>
        <v/>
      </c>
      <c r="Q781" s="30" t="str">
        <f t="shared" si="8"/>
        <v/>
      </c>
      <c r="R781" s="30" t="str">
        <f t="shared" si="9"/>
        <v/>
      </c>
      <c r="S781" s="30" t="str">
        <f t="shared" si="10"/>
        <v/>
      </c>
      <c r="T781" s="30" t="str">
        <f t="shared" si="11"/>
        <v/>
      </c>
      <c r="U781" s="30" t="str">
        <f t="shared" si="12"/>
        <v/>
      </c>
    </row>
    <row r="782" spans="2:21" ht="15.75" customHeight="1" x14ac:dyDescent="0.25">
      <c r="B782" s="49" t="s">
        <v>114</v>
      </c>
      <c r="C782" s="50" t="s">
        <v>115</v>
      </c>
      <c r="D782" s="51" t="s">
        <v>78</v>
      </c>
      <c r="E782" s="30">
        <v>700</v>
      </c>
      <c r="F782" s="30">
        <v>1</v>
      </c>
      <c r="G782" s="30">
        <v>235424</v>
      </c>
      <c r="H782" s="30">
        <v>1</v>
      </c>
      <c r="I782" s="30">
        <v>1</v>
      </c>
      <c r="J782" s="30">
        <f t="shared" si="3"/>
        <v>0</v>
      </c>
      <c r="K782" s="30">
        <v>1</v>
      </c>
      <c r="L782" s="30">
        <f t="shared" si="4"/>
        <v>0</v>
      </c>
      <c r="M782" s="52" t="str">
        <f t="shared" si="5"/>
        <v>OK</v>
      </c>
      <c r="O782" s="30" t="str">
        <f t="shared" si="6"/>
        <v/>
      </c>
      <c r="P782" s="30" t="str">
        <f t="shared" si="7"/>
        <v/>
      </c>
      <c r="Q782" s="30">
        <f t="shared" si="8"/>
        <v>700</v>
      </c>
      <c r="R782" s="30" t="str">
        <f t="shared" si="9"/>
        <v/>
      </c>
      <c r="S782" s="30" t="str">
        <f t="shared" si="10"/>
        <v/>
      </c>
      <c r="T782" s="30">
        <f t="shared" si="11"/>
        <v>235424</v>
      </c>
      <c r="U782" s="30">
        <f t="shared" si="12"/>
        <v>164796800</v>
      </c>
    </row>
    <row r="783" spans="2:21" ht="15.75" customHeight="1" x14ac:dyDescent="0.25">
      <c r="B783" s="49" t="s">
        <v>114</v>
      </c>
      <c r="C783" s="50" t="s">
        <v>115</v>
      </c>
      <c r="D783" s="51" t="s">
        <v>79</v>
      </c>
      <c r="E783" s="30">
        <v>0</v>
      </c>
      <c r="F783" s="30">
        <f t="shared" si="1"/>
        <v>1</v>
      </c>
      <c r="G783" s="30">
        <v>0</v>
      </c>
      <c r="H783" s="30">
        <f t="shared" si="2"/>
        <v>1</v>
      </c>
      <c r="I783" s="30">
        <v>1</v>
      </c>
      <c r="J783" s="30">
        <f t="shared" si="3"/>
        <v>0</v>
      </c>
      <c r="K783" s="30">
        <v>0</v>
      </c>
      <c r="L783" s="30">
        <f t="shared" si="4"/>
        <v>1</v>
      </c>
      <c r="M783" s="52" t="str">
        <f t="shared" si="5"/>
        <v>агрегати не працюють</v>
      </c>
      <c r="O783" s="30" t="str">
        <f t="shared" si="6"/>
        <v/>
      </c>
      <c r="P783" s="30" t="str">
        <f t="shared" si="7"/>
        <v/>
      </c>
      <c r="Q783" s="30" t="str">
        <f t="shared" si="8"/>
        <v/>
      </c>
      <c r="R783" s="30" t="str">
        <f t="shared" si="9"/>
        <v/>
      </c>
      <c r="S783" s="30" t="str">
        <f t="shared" si="10"/>
        <v/>
      </c>
      <c r="T783" s="30" t="str">
        <f t="shared" si="11"/>
        <v/>
      </c>
      <c r="U783" s="30" t="str">
        <f t="shared" si="12"/>
        <v/>
      </c>
    </row>
    <row r="784" spans="2:21" ht="15.75" customHeight="1" x14ac:dyDescent="0.25">
      <c r="B784" s="49" t="s">
        <v>114</v>
      </c>
      <c r="C784" s="50" t="s">
        <v>115</v>
      </c>
      <c r="D784" s="51" t="s">
        <v>80</v>
      </c>
      <c r="E784" s="30">
        <v>1299</v>
      </c>
      <c r="F784" s="30">
        <v>0</v>
      </c>
      <c r="G784" s="30">
        <v>101546</v>
      </c>
      <c r="H784" s="30">
        <v>1</v>
      </c>
      <c r="I784" s="30">
        <v>1</v>
      </c>
      <c r="J784" s="30">
        <f t="shared" si="3"/>
        <v>0</v>
      </c>
      <c r="K784" s="30">
        <v>1</v>
      </c>
      <c r="L784" s="30">
        <f t="shared" si="4"/>
        <v>0</v>
      </c>
      <c r="M784" s="52" t="str">
        <f t="shared" si="5"/>
        <v>OK</v>
      </c>
      <c r="O784" s="30">
        <f t="shared" si="6"/>
        <v>1299</v>
      </c>
      <c r="P784" s="30">
        <f t="shared" si="7"/>
        <v>1214.8248000000001</v>
      </c>
      <c r="Q784" s="30">
        <f t="shared" si="8"/>
        <v>1214.8248000000001</v>
      </c>
      <c r="R784" s="30" t="str">
        <f t="shared" si="9"/>
        <v/>
      </c>
      <c r="S784" s="30" t="str">
        <f t="shared" si="10"/>
        <v/>
      </c>
      <c r="T784" s="30">
        <f t="shared" si="11"/>
        <v>101546</v>
      </c>
      <c r="U784" s="30">
        <f t="shared" si="12"/>
        <v>123360599.14080001</v>
      </c>
    </row>
    <row r="785" spans="2:21" ht="15.75" customHeight="1" x14ac:dyDescent="0.25">
      <c r="B785" s="49" t="s">
        <v>114</v>
      </c>
      <c r="C785" s="50" t="s">
        <v>115</v>
      </c>
      <c r="D785" s="51" t="s">
        <v>81</v>
      </c>
      <c r="E785" s="30">
        <v>0</v>
      </c>
      <c r="F785" s="30">
        <f t="shared" si="1"/>
        <v>1</v>
      </c>
      <c r="G785" s="30">
        <v>0</v>
      </c>
      <c r="H785" s="30">
        <f t="shared" si="2"/>
        <v>1</v>
      </c>
      <c r="I785" s="30">
        <v>1</v>
      </c>
      <c r="J785" s="30">
        <f t="shared" si="3"/>
        <v>0</v>
      </c>
      <c r="K785" s="30">
        <v>0</v>
      </c>
      <c r="L785" s="30">
        <f t="shared" si="4"/>
        <v>1</v>
      </c>
      <c r="M785" s="52" t="str">
        <f t="shared" si="5"/>
        <v>агрегати не працюють</v>
      </c>
      <c r="O785" s="30" t="str">
        <f t="shared" si="6"/>
        <v/>
      </c>
      <c r="P785" s="30" t="str">
        <f t="shared" si="7"/>
        <v/>
      </c>
      <c r="Q785" s="30" t="str">
        <f t="shared" si="8"/>
        <v/>
      </c>
      <c r="R785" s="30" t="str">
        <f t="shared" si="9"/>
        <v/>
      </c>
      <c r="S785" s="30" t="str">
        <f t="shared" si="10"/>
        <v/>
      </c>
      <c r="T785" s="30" t="str">
        <f t="shared" si="11"/>
        <v/>
      </c>
      <c r="U785" s="30" t="str">
        <f t="shared" si="12"/>
        <v/>
      </c>
    </row>
    <row r="786" spans="2:21" ht="15.75" customHeight="1" x14ac:dyDescent="0.25">
      <c r="B786" s="49" t="s">
        <v>114</v>
      </c>
      <c r="C786" s="50" t="s">
        <v>115</v>
      </c>
      <c r="D786" s="51" t="s">
        <v>82</v>
      </c>
      <c r="E786" s="30">
        <v>0</v>
      </c>
      <c r="F786" s="30">
        <f t="shared" si="1"/>
        <v>1</v>
      </c>
      <c r="G786" s="30">
        <v>0</v>
      </c>
      <c r="H786" s="30">
        <f t="shared" si="2"/>
        <v>1</v>
      </c>
      <c r="I786" s="30">
        <v>1</v>
      </c>
      <c r="J786" s="30">
        <f t="shared" si="3"/>
        <v>0</v>
      </c>
      <c r="K786" s="30">
        <v>0</v>
      </c>
      <c r="L786" s="30">
        <f t="shared" si="4"/>
        <v>1</v>
      </c>
      <c r="M786" s="52" t="str">
        <f t="shared" si="5"/>
        <v>агрегати не працюють</v>
      </c>
      <c r="O786" s="30" t="str">
        <f t="shared" si="6"/>
        <v/>
      </c>
      <c r="P786" s="30" t="str">
        <f t="shared" si="7"/>
        <v/>
      </c>
      <c r="Q786" s="30" t="str">
        <f t="shared" si="8"/>
        <v/>
      </c>
      <c r="R786" s="30" t="str">
        <f t="shared" si="9"/>
        <v/>
      </c>
      <c r="S786" s="30" t="str">
        <f t="shared" si="10"/>
        <v/>
      </c>
      <c r="T786" s="30" t="str">
        <f t="shared" si="11"/>
        <v/>
      </c>
      <c r="U786" s="30" t="str">
        <f t="shared" si="12"/>
        <v/>
      </c>
    </row>
    <row r="787" spans="2:21" ht="15.75" customHeight="1" x14ac:dyDescent="0.25">
      <c r="B787" s="49" t="s">
        <v>114</v>
      </c>
      <c r="C787" s="50" t="s">
        <v>115</v>
      </c>
      <c r="D787" s="51" t="s">
        <v>83</v>
      </c>
      <c r="E787" s="30">
        <v>0</v>
      </c>
      <c r="F787" s="30">
        <f t="shared" si="1"/>
        <v>1</v>
      </c>
      <c r="G787" s="30">
        <v>0</v>
      </c>
      <c r="H787" s="30">
        <f t="shared" si="2"/>
        <v>1</v>
      </c>
      <c r="I787" s="30">
        <v>1</v>
      </c>
      <c r="J787" s="30">
        <f t="shared" si="3"/>
        <v>0</v>
      </c>
      <c r="K787" s="30">
        <v>0</v>
      </c>
      <c r="L787" s="30">
        <f t="shared" si="4"/>
        <v>1</v>
      </c>
      <c r="M787" s="52" t="str">
        <f t="shared" si="5"/>
        <v>агрегати не працюють</v>
      </c>
      <c r="O787" s="30" t="str">
        <f t="shared" si="6"/>
        <v/>
      </c>
      <c r="P787" s="30" t="str">
        <f t="shared" si="7"/>
        <v/>
      </c>
      <c r="Q787" s="30" t="str">
        <f t="shared" si="8"/>
        <v/>
      </c>
      <c r="R787" s="30" t="str">
        <f t="shared" si="9"/>
        <v/>
      </c>
      <c r="S787" s="30" t="str">
        <f t="shared" si="10"/>
        <v/>
      </c>
      <c r="T787" s="30" t="str">
        <f t="shared" si="11"/>
        <v/>
      </c>
      <c r="U787" s="30" t="str">
        <f t="shared" si="12"/>
        <v/>
      </c>
    </row>
    <row r="788" spans="2:21" ht="15.75" customHeight="1" x14ac:dyDescent="0.25">
      <c r="B788" s="49" t="s">
        <v>114</v>
      </c>
      <c r="C788" s="50" t="s">
        <v>116</v>
      </c>
      <c r="D788" s="51" t="s">
        <v>60</v>
      </c>
      <c r="E788" s="30">
        <v>1335</v>
      </c>
      <c r="F788" s="30">
        <v>1</v>
      </c>
      <c r="G788" s="30">
        <v>193961</v>
      </c>
      <c r="H788" s="30">
        <v>1</v>
      </c>
      <c r="I788" s="30">
        <v>1</v>
      </c>
      <c r="J788" s="30">
        <f t="shared" si="3"/>
        <v>0</v>
      </c>
      <c r="K788" s="30">
        <v>1</v>
      </c>
      <c r="L788" s="30">
        <f t="shared" si="4"/>
        <v>0</v>
      </c>
      <c r="M788" s="52" t="str">
        <f t="shared" si="5"/>
        <v>OK</v>
      </c>
      <c r="O788" s="30" t="str">
        <f t="shared" si="6"/>
        <v/>
      </c>
      <c r="P788" s="30" t="str">
        <f t="shared" si="7"/>
        <v/>
      </c>
      <c r="Q788" s="30">
        <f t="shared" si="8"/>
        <v>1335</v>
      </c>
      <c r="R788" s="30" t="str">
        <f t="shared" si="9"/>
        <v/>
      </c>
      <c r="S788" s="30" t="str">
        <f t="shared" si="10"/>
        <v/>
      </c>
      <c r="T788" s="30">
        <f t="shared" si="11"/>
        <v>193961</v>
      </c>
      <c r="U788" s="30">
        <f t="shared" si="12"/>
        <v>258937935</v>
      </c>
    </row>
    <row r="789" spans="2:21" ht="15.75" customHeight="1" x14ac:dyDescent="0.25">
      <c r="B789" s="49" t="s">
        <v>114</v>
      </c>
      <c r="C789" s="50" t="s">
        <v>116</v>
      </c>
      <c r="D789" s="51" t="s">
        <v>61</v>
      </c>
      <c r="E789" s="30">
        <v>1042</v>
      </c>
      <c r="F789" s="30">
        <v>1</v>
      </c>
      <c r="G789" s="30">
        <v>153929</v>
      </c>
      <c r="H789" s="30">
        <v>1</v>
      </c>
      <c r="I789" s="30">
        <v>1</v>
      </c>
      <c r="J789" s="30">
        <f t="shared" si="3"/>
        <v>0</v>
      </c>
      <c r="K789" s="30">
        <v>1</v>
      </c>
      <c r="L789" s="30">
        <f t="shared" si="4"/>
        <v>0</v>
      </c>
      <c r="M789" s="52" t="str">
        <f t="shared" si="5"/>
        <v>OK</v>
      </c>
      <c r="O789" s="30" t="str">
        <f t="shared" si="6"/>
        <v/>
      </c>
      <c r="P789" s="30" t="str">
        <f t="shared" si="7"/>
        <v/>
      </c>
      <c r="Q789" s="30">
        <f t="shared" si="8"/>
        <v>1042</v>
      </c>
      <c r="R789" s="30" t="str">
        <f t="shared" si="9"/>
        <v/>
      </c>
      <c r="S789" s="30" t="str">
        <f t="shared" si="10"/>
        <v/>
      </c>
      <c r="T789" s="30">
        <f t="shared" si="11"/>
        <v>153929</v>
      </c>
      <c r="U789" s="30">
        <f t="shared" si="12"/>
        <v>160394018</v>
      </c>
    </row>
    <row r="790" spans="2:21" ht="15.75" customHeight="1" x14ac:dyDescent="0.25">
      <c r="B790" s="49" t="s">
        <v>114</v>
      </c>
      <c r="C790" s="50" t="s">
        <v>116</v>
      </c>
      <c r="D790" s="51" t="s">
        <v>62</v>
      </c>
      <c r="E790" s="30">
        <v>1962</v>
      </c>
      <c r="F790" s="30">
        <v>0</v>
      </c>
      <c r="G790" s="30">
        <v>164692</v>
      </c>
      <c r="H790" s="30">
        <v>0</v>
      </c>
      <c r="I790" s="30">
        <v>1</v>
      </c>
      <c r="J790" s="30">
        <f t="shared" si="3"/>
        <v>0</v>
      </c>
      <c r="K790" s="30">
        <v>1</v>
      </c>
      <c r="L790" s="30">
        <f t="shared" si="4"/>
        <v>0</v>
      </c>
      <c r="M790" s="52" t="str">
        <f t="shared" si="5"/>
        <v>OK</v>
      </c>
      <c r="O790" s="30">
        <f t="shared" si="6"/>
        <v>1962</v>
      </c>
      <c r="P790" s="30">
        <f t="shared" si="7"/>
        <v>1834.8624</v>
      </c>
      <c r="Q790" s="30">
        <f t="shared" si="8"/>
        <v>1834.8624</v>
      </c>
      <c r="R790" s="30">
        <f t="shared" si="9"/>
        <v>164692</v>
      </c>
      <c r="S790" s="30">
        <f t="shared" si="10"/>
        <v>196823.40919999999</v>
      </c>
      <c r="T790" s="30">
        <f t="shared" si="11"/>
        <v>196823.40919999999</v>
      </c>
      <c r="U790" s="30">
        <f t="shared" si="12"/>
        <v>361143872.98089409</v>
      </c>
    </row>
    <row r="791" spans="2:21" ht="15.75" customHeight="1" x14ac:dyDescent="0.25">
      <c r="B791" s="49" t="s">
        <v>114</v>
      </c>
      <c r="C791" s="50" t="s">
        <v>116</v>
      </c>
      <c r="D791" s="51" t="s">
        <v>63</v>
      </c>
      <c r="E791" s="30">
        <v>0</v>
      </c>
      <c r="F791" s="30">
        <f t="shared" si="1"/>
        <v>1</v>
      </c>
      <c r="G791" s="30">
        <v>0</v>
      </c>
      <c r="H791" s="30">
        <f t="shared" si="2"/>
        <v>1</v>
      </c>
      <c r="I791" s="30">
        <v>1</v>
      </c>
      <c r="J791" s="30">
        <f t="shared" si="3"/>
        <v>0</v>
      </c>
      <c r="K791" s="30">
        <v>0</v>
      </c>
      <c r="L791" s="30">
        <f t="shared" si="4"/>
        <v>1</v>
      </c>
      <c r="M791" s="52" t="str">
        <f t="shared" si="5"/>
        <v>агрегати не працюють</v>
      </c>
      <c r="O791" s="30" t="str">
        <f t="shared" si="6"/>
        <v/>
      </c>
      <c r="P791" s="30" t="str">
        <f t="shared" si="7"/>
        <v/>
      </c>
      <c r="Q791" s="30" t="str">
        <f t="shared" si="8"/>
        <v/>
      </c>
      <c r="R791" s="30" t="str">
        <f t="shared" si="9"/>
        <v/>
      </c>
      <c r="S791" s="30" t="str">
        <f t="shared" si="10"/>
        <v/>
      </c>
      <c r="T791" s="30" t="str">
        <f t="shared" si="11"/>
        <v/>
      </c>
      <c r="U791" s="30" t="str">
        <f t="shared" si="12"/>
        <v/>
      </c>
    </row>
    <row r="792" spans="2:21" ht="15.75" customHeight="1" x14ac:dyDescent="0.25">
      <c r="B792" s="49" t="s">
        <v>114</v>
      </c>
      <c r="C792" s="50" t="s">
        <v>116</v>
      </c>
      <c r="D792" s="51" t="s">
        <v>64</v>
      </c>
      <c r="E792" s="30">
        <v>0</v>
      </c>
      <c r="F792" s="30">
        <f t="shared" si="1"/>
        <v>1</v>
      </c>
      <c r="G792" s="30">
        <v>0</v>
      </c>
      <c r="H792" s="30">
        <f t="shared" si="2"/>
        <v>1</v>
      </c>
      <c r="I792" s="30">
        <v>1</v>
      </c>
      <c r="J792" s="30">
        <f t="shared" si="3"/>
        <v>0</v>
      </c>
      <c r="K792" s="30">
        <v>0</v>
      </c>
      <c r="L792" s="30">
        <f t="shared" si="4"/>
        <v>1</v>
      </c>
      <c r="M792" s="52" t="str">
        <f t="shared" si="5"/>
        <v>агрегати не працюють</v>
      </c>
      <c r="O792" s="30" t="str">
        <f t="shared" si="6"/>
        <v/>
      </c>
      <c r="P792" s="30" t="str">
        <f t="shared" si="7"/>
        <v/>
      </c>
      <c r="Q792" s="30" t="str">
        <f t="shared" si="8"/>
        <v/>
      </c>
      <c r="R792" s="30" t="str">
        <f t="shared" si="9"/>
        <v/>
      </c>
      <c r="S792" s="30" t="str">
        <f t="shared" si="10"/>
        <v/>
      </c>
      <c r="T792" s="30" t="str">
        <f t="shared" si="11"/>
        <v/>
      </c>
      <c r="U792" s="30" t="str">
        <f t="shared" si="12"/>
        <v/>
      </c>
    </row>
    <row r="793" spans="2:21" ht="15.75" customHeight="1" x14ac:dyDescent="0.25">
      <c r="B793" s="49" t="s">
        <v>114</v>
      </c>
      <c r="C793" s="50" t="s">
        <v>116</v>
      </c>
      <c r="D793" s="51" t="s">
        <v>65</v>
      </c>
      <c r="E793" s="30">
        <v>1926</v>
      </c>
      <c r="F793" s="30">
        <v>0</v>
      </c>
      <c r="G793" s="30">
        <v>296164</v>
      </c>
      <c r="H793" s="30">
        <v>1</v>
      </c>
      <c r="I793" s="30">
        <v>1</v>
      </c>
      <c r="J793" s="30">
        <f t="shared" si="3"/>
        <v>0</v>
      </c>
      <c r="K793" s="30">
        <v>1</v>
      </c>
      <c r="L793" s="30">
        <f t="shared" si="4"/>
        <v>0</v>
      </c>
      <c r="M793" s="52" t="str">
        <f t="shared" si="5"/>
        <v>OK</v>
      </c>
      <c r="O793" s="30">
        <f t="shared" si="6"/>
        <v>1926</v>
      </c>
      <c r="P793" s="30">
        <f t="shared" si="7"/>
        <v>1801.1952000000001</v>
      </c>
      <c r="Q793" s="30">
        <f t="shared" si="8"/>
        <v>1801.1952000000001</v>
      </c>
      <c r="R793" s="30" t="str">
        <f t="shared" si="9"/>
        <v/>
      </c>
      <c r="S793" s="30" t="str">
        <f t="shared" si="10"/>
        <v/>
      </c>
      <c r="T793" s="30">
        <f t="shared" si="11"/>
        <v>296164</v>
      </c>
      <c r="U793" s="30">
        <f t="shared" si="12"/>
        <v>533449175.21280003</v>
      </c>
    </row>
    <row r="794" spans="2:21" ht="15.75" customHeight="1" x14ac:dyDescent="0.25">
      <c r="B794" s="49" t="s">
        <v>114</v>
      </c>
      <c r="C794" s="50" t="s">
        <v>116</v>
      </c>
      <c r="D794" s="51" t="s">
        <v>66</v>
      </c>
      <c r="E794" s="30">
        <v>1277</v>
      </c>
      <c r="F794" s="30">
        <v>0</v>
      </c>
      <c r="G794" s="30">
        <v>93610</v>
      </c>
      <c r="H794" s="30">
        <v>1</v>
      </c>
      <c r="I794" s="30">
        <v>1</v>
      </c>
      <c r="J794" s="30">
        <f t="shared" si="3"/>
        <v>0</v>
      </c>
      <c r="K794" s="30">
        <v>1</v>
      </c>
      <c r="L794" s="30">
        <f t="shared" si="4"/>
        <v>0</v>
      </c>
      <c r="M794" s="52" t="str">
        <f t="shared" si="5"/>
        <v>OK</v>
      </c>
      <c r="O794" s="30">
        <f t="shared" si="6"/>
        <v>1277</v>
      </c>
      <c r="P794" s="30">
        <f t="shared" si="7"/>
        <v>1194.2504000000001</v>
      </c>
      <c r="Q794" s="30">
        <f t="shared" si="8"/>
        <v>1194.2504000000001</v>
      </c>
      <c r="R794" s="30" t="str">
        <f t="shared" si="9"/>
        <v/>
      </c>
      <c r="S794" s="30" t="str">
        <f t="shared" si="10"/>
        <v/>
      </c>
      <c r="T794" s="30">
        <f t="shared" si="11"/>
        <v>93610</v>
      </c>
      <c r="U794" s="30">
        <f t="shared" si="12"/>
        <v>111793779.94400001</v>
      </c>
    </row>
    <row r="795" spans="2:21" ht="15.75" customHeight="1" x14ac:dyDescent="0.25">
      <c r="B795" s="49" t="s">
        <v>114</v>
      </c>
      <c r="C795" s="50" t="s">
        <v>116</v>
      </c>
      <c r="D795" s="51" t="s">
        <v>67</v>
      </c>
      <c r="E795" s="30">
        <v>809</v>
      </c>
      <c r="F795" s="30">
        <v>1</v>
      </c>
      <c r="G795" s="30">
        <v>32660</v>
      </c>
      <c r="H795" s="30">
        <v>1</v>
      </c>
      <c r="I795" s="30">
        <v>1</v>
      </c>
      <c r="J795" s="30">
        <f t="shared" si="3"/>
        <v>0</v>
      </c>
      <c r="K795" s="30">
        <v>1</v>
      </c>
      <c r="L795" s="30">
        <f t="shared" si="4"/>
        <v>0</v>
      </c>
      <c r="M795" s="52" t="str">
        <f t="shared" si="5"/>
        <v>OK</v>
      </c>
      <c r="O795" s="30" t="str">
        <f t="shared" si="6"/>
        <v/>
      </c>
      <c r="P795" s="30" t="str">
        <f t="shared" si="7"/>
        <v/>
      </c>
      <c r="Q795" s="30">
        <f t="shared" si="8"/>
        <v>809</v>
      </c>
      <c r="R795" s="30" t="str">
        <f t="shared" si="9"/>
        <v/>
      </c>
      <c r="S795" s="30" t="str">
        <f t="shared" si="10"/>
        <v/>
      </c>
      <c r="T795" s="30">
        <f t="shared" si="11"/>
        <v>32660</v>
      </c>
      <c r="U795" s="30">
        <f t="shared" si="12"/>
        <v>26421940</v>
      </c>
    </row>
    <row r="796" spans="2:21" ht="15.75" customHeight="1" x14ac:dyDescent="0.25">
      <c r="B796" s="49" t="s">
        <v>114</v>
      </c>
      <c r="C796" s="50" t="s">
        <v>116</v>
      </c>
      <c r="D796" s="51" t="s">
        <v>68</v>
      </c>
      <c r="E796" s="30">
        <v>1612</v>
      </c>
      <c r="F796" s="30">
        <v>1</v>
      </c>
      <c r="G796" s="30">
        <v>258216</v>
      </c>
      <c r="H796" s="30">
        <v>0</v>
      </c>
      <c r="I796" s="30">
        <v>1</v>
      </c>
      <c r="J796" s="30">
        <f t="shared" si="3"/>
        <v>0</v>
      </c>
      <c r="K796" s="30">
        <v>1</v>
      </c>
      <c r="L796" s="30">
        <f t="shared" si="4"/>
        <v>0</v>
      </c>
      <c r="M796" s="52" t="str">
        <f t="shared" si="5"/>
        <v>OK</v>
      </c>
      <c r="O796" s="30" t="str">
        <f t="shared" si="6"/>
        <v/>
      </c>
      <c r="P796" s="30" t="str">
        <f t="shared" si="7"/>
        <v/>
      </c>
      <c r="Q796" s="30">
        <f t="shared" si="8"/>
        <v>1612</v>
      </c>
      <c r="R796" s="30">
        <f t="shared" si="9"/>
        <v>258216</v>
      </c>
      <c r="S796" s="30">
        <f t="shared" si="10"/>
        <v>308593.94160000002</v>
      </c>
      <c r="T796" s="30">
        <f t="shared" si="11"/>
        <v>308593.94160000002</v>
      </c>
      <c r="U796" s="30">
        <f t="shared" si="12"/>
        <v>497453433.85920006</v>
      </c>
    </row>
    <row r="797" spans="2:21" ht="15.75" customHeight="1" x14ac:dyDescent="0.25">
      <c r="B797" s="49" t="s">
        <v>114</v>
      </c>
      <c r="C797" s="50" t="s">
        <v>116</v>
      </c>
      <c r="D797" s="51" t="s">
        <v>69</v>
      </c>
      <c r="E797" s="30">
        <v>0</v>
      </c>
      <c r="F797" s="30">
        <f t="shared" si="1"/>
        <v>1</v>
      </c>
      <c r="G797" s="30">
        <v>0</v>
      </c>
      <c r="H797" s="30">
        <f t="shared" si="2"/>
        <v>1</v>
      </c>
      <c r="I797" s="30">
        <v>1</v>
      </c>
      <c r="J797" s="30">
        <f t="shared" si="3"/>
        <v>0</v>
      </c>
      <c r="K797" s="30">
        <v>0</v>
      </c>
      <c r="L797" s="30">
        <f t="shared" si="4"/>
        <v>1</v>
      </c>
      <c r="M797" s="52" t="str">
        <f t="shared" si="5"/>
        <v>агрегати не працюють</v>
      </c>
      <c r="O797" s="30" t="str">
        <f t="shared" si="6"/>
        <v/>
      </c>
      <c r="P797" s="30" t="str">
        <f t="shared" si="7"/>
        <v/>
      </c>
      <c r="Q797" s="30" t="str">
        <f t="shared" si="8"/>
        <v/>
      </c>
      <c r="R797" s="30" t="str">
        <f t="shared" si="9"/>
        <v/>
      </c>
      <c r="S797" s="30" t="str">
        <f t="shared" si="10"/>
        <v/>
      </c>
      <c r="T797" s="30" t="str">
        <f t="shared" si="11"/>
        <v/>
      </c>
      <c r="U797" s="30" t="str">
        <f t="shared" si="12"/>
        <v/>
      </c>
    </row>
    <row r="798" spans="2:21" ht="15.75" customHeight="1" x14ac:dyDescent="0.25">
      <c r="B798" s="49" t="s">
        <v>114</v>
      </c>
      <c r="C798" s="50" t="s">
        <v>116</v>
      </c>
      <c r="D798" s="51" t="s">
        <v>70</v>
      </c>
      <c r="E798" s="30">
        <v>794</v>
      </c>
      <c r="F798" s="30">
        <v>1</v>
      </c>
      <c r="G798" s="30">
        <v>215329</v>
      </c>
      <c r="H798" s="30">
        <v>0</v>
      </c>
      <c r="I798" s="30">
        <v>1</v>
      </c>
      <c r="J798" s="30">
        <f t="shared" si="3"/>
        <v>0</v>
      </c>
      <c r="K798" s="30">
        <v>1</v>
      </c>
      <c r="L798" s="30">
        <f t="shared" si="4"/>
        <v>0</v>
      </c>
      <c r="M798" s="52" t="str">
        <f t="shared" si="5"/>
        <v>OK</v>
      </c>
      <c r="O798" s="30" t="str">
        <f t="shared" si="6"/>
        <v/>
      </c>
      <c r="P798" s="30" t="str">
        <f t="shared" si="7"/>
        <v/>
      </c>
      <c r="Q798" s="30">
        <f t="shared" si="8"/>
        <v>794</v>
      </c>
      <c r="R798" s="30">
        <f t="shared" si="9"/>
        <v>215329</v>
      </c>
      <c r="S798" s="30">
        <f t="shared" si="10"/>
        <v>257339.68790000002</v>
      </c>
      <c r="T798" s="30">
        <f t="shared" si="11"/>
        <v>257339.68790000002</v>
      </c>
      <c r="U798" s="30">
        <f t="shared" si="12"/>
        <v>204327712.19260001</v>
      </c>
    </row>
    <row r="799" spans="2:21" ht="15.75" customHeight="1" x14ac:dyDescent="0.25">
      <c r="B799" s="49" t="s">
        <v>114</v>
      </c>
      <c r="C799" s="50" t="s">
        <v>116</v>
      </c>
      <c r="D799" s="51" t="s">
        <v>71</v>
      </c>
      <c r="E799" s="30">
        <v>1097</v>
      </c>
      <c r="F799" s="30">
        <v>1</v>
      </c>
      <c r="G799" s="30">
        <v>77360</v>
      </c>
      <c r="H799" s="30">
        <v>0</v>
      </c>
      <c r="I799" s="30">
        <v>1</v>
      </c>
      <c r="J799" s="30">
        <f t="shared" si="3"/>
        <v>0</v>
      </c>
      <c r="K799" s="30">
        <v>1</v>
      </c>
      <c r="L799" s="30">
        <f t="shared" si="4"/>
        <v>0</v>
      </c>
      <c r="M799" s="52" t="str">
        <f t="shared" si="5"/>
        <v>OK</v>
      </c>
      <c r="O799" s="30" t="str">
        <f t="shared" si="6"/>
        <v/>
      </c>
      <c r="P799" s="30" t="str">
        <f t="shared" si="7"/>
        <v/>
      </c>
      <c r="Q799" s="30">
        <f t="shared" si="8"/>
        <v>1097</v>
      </c>
      <c r="R799" s="30">
        <f t="shared" si="9"/>
        <v>77360</v>
      </c>
      <c r="S799" s="30">
        <f t="shared" si="10"/>
        <v>92452.936000000002</v>
      </c>
      <c r="T799" s="30">
        <f t="shared" si="11"/>
        <v>92452.936000000002</v>
      </c>
      <c r="U799" s="30">
        <f t="shared" si="12"/>
        <v>101420870.792</v>
      </c>
    </row>
    <row r="800" spans="2:21" ht="15.75" customHeight="1" x14ac:dyDescent="0.25">
      <c r="B800" s="49" t="s">
        <v>114</v>
      </c>
      <c r="C800" s="50" t="s">
        <v>116</v>
      </c>
      <c r="D800" s="51" t="s">
        <v>72</v>
      </c>
      <c r="E800" s="30">
        <v>963</v>
      </c>
      <c r="F800" s="30">
        <v>0</v>
      </c>
      <c r="G800" s="30">
        <v>108265</v>
      </c>
      <c r="H800" s="30">
        <v>1</v>
      </c>
      <c r="I800" s="30">
        <v>1</v>
      </c>
      <c r="J800" s="30">
        <f t="shared" si="3"/>
        <v>0</v>
      </c>
      <c r="K800" s="30">
        <v>1</v>
      </c>
      <c r="L800" s="30">
        <f t="shared" si="4"/>
        <v>0</v>
      </c>
      <c r="M800" s="52" t="str">
        <f t="shared" si="5"/>
        <v>OK</v>
      </c>
      <c r="O800" s="30">
        <f t="shared" si="6"/>
        <v>963</v>
      </c>
      <c r="P800" s="30">
        <f t="shared" si="7"/>
        <v>900.59760000000006</v>
      </c>
      <c r="Q800" s="30">
        <f t="shared" si="8"/>
        <v>900.59760000000006</v>
      </c>
      <c r="R800" s="30" t="str">
        <f t="shared" si="9"/>
        <v/>
      </c>
      <c r="S800" s="30" t="str">
        <f t="shared" si="10"/>
        <v/>
      </c>
      <c r="T800" s="30">
        <f t="shared" si="11"/>
        <v>108265</v>
      </c>
      <c r="U800" s="30">
        <f t="shared" si="12"/>
        <v>97503199.164000005</v>
      </c>
    </row>
    <row r="801" spans="2:21" ht="15.75" customHeight="1" x14ac:dyDescent="0.25">
      <c r="B801" s="49" t="s">
        <v>114</v>
      </c>
      <c r="C801" s="50" t="s">
        <v>116</v>
      </c>
      <c r="D801" s="51" t="s">
        <v>73</v>
      </c>
      <c r="E801" s="30">
        <v>0</v>
      </c>
      <c r="F801" s="30">
        <f t="shared" si="1"/>
        <v>1</v>
      </c>
      <c r="G801" s="30">
        <v>0</v>
      </c>
      <c r="H801" s="30">
        <f t="shared" si="2"/>
        <v>1</v>
      </c>
      <c r="I801" s="30">
        <v>1</v>
      </c>
      <c r="J801" s="30">
        <f t="shared" si="3"/>
        <v>0</v>
      </c>
      <c r="K801" s="30">
        <v>0</v>
      </c>
      <c r="L801" s="30">
        <f t="shared" si="4"/>
        <v>1</v>
      </c>
      <c r="M801" s="52" t="str">
        <f t="shared" si="5"/>
        <v>агрегати не працюють</v>
      </c>
      <c r="O801" s="30" t="str">
        <f t="shared" si="6"/>
        <v/>
      </c>
      <c r="P801" s="30" t="str">
        <f t="shared" si="7"/>
        <v/>
      </c>
      <c r="Q801" s="30" t="str">
        <f t="shared" si="8"/>
        <v/>
      </c>
      <c r="R801" s="30" t="str">
        <f t="shared" si="9"/>
        <v/>
      </c>
      <c r="S801" s="30" t="str">
        <f t="shared" si="10"/>
        <v/>
      </c>
      <c r="T801" s="30" t="str">
        <f t="shared" si="11"/>
        <v/>
      </c>
      <c r="U801" s="30" t="str">
        <f t="shared" si="12"/>
        <v/>
      </c>
    </row>
    <row r="802" spans="2:21" ht="15.75" customHeight="1" x14ac:dyDescent="0.25">
      <c r="B802" s="49" t="s">
        <v>114</v>
      </c>
      <c r="C802" s="50" t="s">
        <v>116</v>
      </c>
      <c r="D802" s="51" t="s">
        <v>74</v>
      </c>
      <c r="E802" s="30">
        <v>0</v>
      </c>
      <c r="F802" s="30">
        <f t="shared" si="1"/>
        <v>1</v>
      </c>
      <c r="G802" s="30">
        <v>0</v>
      </c>
      <c r="H802" s="30">
        <f t="shared" si="2"/>
        <v>1</v>
      </c>
      <c r="I802" s="30">
        <v>1</v>
      </c>
      <c r="J802" s="30">
        <f t="shared" si="3"/>
        <v>0</v>
      </c>
      <c r="K802" s="30">
        <v>0</v>
      </c>
      <c r="L802" s="30">
        <f t="shared" si="4"/>
        <v>1</v>
      </c>
      <c r="M802" s="52" t="str">
        <f t="shared" si="5"/>
        <v>агрегати не працюють</v>
      </c>
      <c r="O802" s="30" t="str">
        <f t="shared" si="6"/>
        <v/>
      </c>
      <c r="P802" s="30" t="str">
        <f t="shared" si="7"/>
        <v/>
      </c>
      <c r="Q802" s="30" t="str">
        <f t="shared" si="8"/>
        <v/>
      </c>
      <c r="R802" s="30" t="str">
        <f t="shared" si="9"/>
        <v/>
      </c>
      <c r="S802" s="30" t="str">
        <f t="shared" si="10"/>
        <v/>
      </c>
      <c r="T802" s="30" t="str">
        <f t="shared" si="11"/>
        <v/>
      </c>
      <c r="U802" s="30" t="str">
        <f t="shared" si="12"/>
        <v/>
      </c>
    </row>
    <row r="803" spans="2:21" ht="15.75" customHeight="1" x14ac:dyDescent="0.25">
      <c r="B803" s="49" t="s">
        <v>114</v>
      </c>
      <c r="C803" s="50" t="s">
        <v>116</v>
      </c>
      <c r="D803" s="51" t="s">
        <v>75</v>
      </c>
      <c r="E803" s="30">
        <v>0</v>
      </c>
      <c r="F803" s="30">
        <f t="shared" si="1"/>
        <v>1</v>
      </c>
      <c r="G803" s="30">
        <v>0</v>
      </c>
      <c r="H803" s="30">
        <f t="shared" si="2"/>
        <v>1</v>
      </c>
      <c r="I803" s="30">
        <v>1</v>
      </c>
      <c r="J803" s="30">
        <f t="shared" si="3"/>
        <v>0</v>
      </c>
      <c r="K803" s="30">
        <v>0</v>
      </c>
      <c r="L803" s="30">
        <f t="shared" si="4"/>
        <v>1</v>
      </c>
      <c r="M803" s="52" t="str">
        <f t="shared" si="5"/>
        <v>агрегати не працюють</v>
      </c>
      <c r="O803" s="30" t="str">
        <f t="shared" si="6"/>
        <v/>
      </c>
      <c r="P803" s="30" t="str">
        <f t="shared" si="7"/>
        <v/>
      </c>
      <c r="Q803" s="30" t="str">
        <f t="shared" si="8"/>
        <v/>
      </c>
      <c r="R803" s="30" t="str">
        <f t="shared" si="9"/>
        <v/>
      </c>
      <c r="S803" s="30" t="str">
        <f t="shared" si="10"/>
        <v/>
      </c>
      <c r="T803" s="30" t="str">
        <f t="shared" si="11"/>
        <v/>
      </c>
      <c r="U803" s="30" t="str">
        <f t="shared" si="12"/>
        <v/>
      </c>
    </row>
    <row r="804" spans="2:21" ht="15.75" customHeight="1" x14ac:dyDescent="0.25">
      <c r="B804" s="49" t="s">
        <v>114</v>
      </c>
      <c r="C804" s="50" t="s">
        <v>116</v>
      </c>
      <c r="D804" s="51" t="s">
        <v>76</v>
      </c>
      <c r="E804" s="30">
        <v>0</v>
      </c>
      <c r="F804" s="30">
        <f t="shared" si="1"/>
        <v>1</v>
      </c>
      <c r="G804" s="30">
        <v>0</v>
      </c>
      <c r="H804" s="30">
        <f t="shared" si="2"/>
        <v>1</v>
      </c>
      <c r="I804" s="30">
        <v>1</v>
      </c>
      <c r="J804" s="30">
        <f t="shared" si="3"/>
        <v>0</v>
      </c>
      <c r="K804" s="30">
        <v>0</v>
      </c>
      <c r="L804" s="30">
        <f t="shared" si="4"/>
        <v>1</v>
      </c>
      <c r="M804" s="52" t="str">
        <f t="shared" si="5"/>
        <v>агрегати не працюють</v>
      </c>
      <c r="O804" s="30" t="str">
        <f t="shared" si="6"/>
        <v/>
      </c>
      <c r="P804" s="30" t="str">
        <f t="shared" si="7"/>
        <v/>
      </c>
      <c r="Q804" s="30" t="str">
        <f t="shared" si="8"/>
        <v/>
      </c>
      <c r="R804" s="30" t="str">
        <f t="shared" si="9"/>
        <v/>
      </c>
      <c r="S804" s="30" t="str">
        <f t="shared" si="10"/>
        <v/>
      </c>
      <c r="T804" s="30" t="str">
        <f t="shared" si="11"/>
        <v/>
      </c>
      <c r="U804" s="30" t="str">
        <f t="shared" si="12"/>
        <v/>
      </c>
    </row>
    <row r="805" spans="2:21" ht="15.75" customHeight="1" x14ac:dyDescent="0.25">
      <c r="B805" s="49" t="s">
        <v>114</v>
      </c>
      <c r="C805" s="50" t="s">
        <v>116</v>
      </c>
      <c r="D805" s="51" t="s">
        <v>77</v>
      </c>
      <c r="E805" s="30">
        <v>0</v>
      </c>
      <c r="F805" s="30">
        <f t="shared" si="1"/>
        <v>1</v>
      </c>
      <c r="G805" s="30">
        <v>0</v>
      </c>
      <c r="H805" s="30">
        <f t="shared" si="2"/>
        <v>1</v>
      </c>
      <c r="I805" s="30">
        <v>1</v>
      </c>
      <c r="J805" s="30">
        <f t="shared" si="3"/>
        <v>0</v>
      </c>
      <c r="K805" s="30">
        <v>0</v>
      </c>
      <c r="L805" s="30">
        <f t="shared" si="4"/>
        <v>1</v>
      </c>
      <c r="M805" s="52" t="str">
        <f t="shared" si="5"/>
        <v>агрегати не працюють</v>
      </c>
      <c r="O805" s="30" t="str">
        <f t="shared" si="6"/>
        <v/>
      </c>
      <c r="P805" s="30" t="str">
        <f t="shared" si="7"/>
        <v/>
      </c>
      <c r="Q805" s="30" t="str">
        <f t="shared" si="8"/>
        <v/>
      </c>
      <c r="R805" s="30" t="str">
        <f t="shared" si="9"/>
        <v/>
      </c>
      <c r="S805" s="30" t="str">
        <f t="shared" si="10"/>
        <v/>
      </c>
      <c r="T805" s="30" t="str">
        <f t="shared" si="11"/>
        <v/>
      </c>
      <c r="U805" s="30" t="str">
        <f t="shared" si="12"/>
        <v/>
      </c>
    </row>
    <row r="806" spans="2:21" ht="15.75" customHeight="1" x14ac:dyDescent="0.25">
      <c r="B806" s="49" t="s">
        <v>114</v>
      </c>
      <c r="C806" s="50" t="s">
        <v>116</v>
      </c>
      <c r="D806" s="51" t="s">
        <v>78</v>
      </c>
      <c r="E806" s="30">
        <v>1629</v>
      </c>
      <c r="F806" s="30">
        <v>1</v>
      </c>
      <c r="G806" s="30">
        <v>180791</v>
      </c>
      <c r="H806" s="30">
        <v>0</v>
      </c>
      <c r="I806" s="30">
        <v>1</v>
      </c>
      <c r="J806" s="30">
        <f t="shared" si="3"/>
        <v>0</v>
      </c>
      <c r="K806" s="30">
        <v>1</v>
      </c>
      <c r="L806" s="30">
        <f t="shared" si="4"/>
        <v>0</v>
      </c>
      <c r="M806" s="52" t="str">
        <f t="shared" si="5"/>
        <v>OK</v>
      </c>
      <c r="O806" s="30" t="str">
        <f t="shared" si="6"/>
        <v/>
      </c>
      <c r="P806" s="30" t="str">
        <f t="shared" si="7"/>
        <v/>
      </c>
      <c r="Q806" s="30">
        <f t="shared" si="8"/>
        <v>1629</v>
      </c>
      <c r="R806" s="30">
        <f t="shared" si="9"/>
        <v>180791</v>
      </c>
      <c r="S806" s="30">
        <f t="shared" si="10"/>
        <v>216063.3241</v>
      </c>
      <c r="T806" s="30">
        <f t="shared" si="11"/>
        <v>216063.3241</v>
      </c>
      <c r="U806" s="30">
        <f t="shared" si="12"/>
        <v>351967154.95889997</v>
      </c>
    </row>
    <row r="807" spans="2:21" ht="15.75" customHeight="1" x14ac:dyDescent="0.25">
      <c r="B807" s="49" t="s">
        <v>114</v>
      </c>
      <c r="C807" s="50" t="s">
        <v>116</v>
      </c>
      <c r="D807" s="51" t="s">
        <v>79</v>
      </c>
      <c r="E807" s="30">
        <v>0</v>
      </c>
      <c r="F807" s="30">
        <f t="shared" si="1"/>
        <v>1</v>
      </c>
      <c r="G807" s="30">
        <v>0</v>
      </c>
      <c r="H807" s="30">
        <f t="shared" si="2"/>
        <v>1</v>
      </c>
      <c r="I807" s="30">
        <v>1</v>
      </c>
      <c r="J807" s="30">
        <f t="shared" si="3"/>
        <v>0</v>
      </c>
      <c r="K807" s="30">
        <v>0</v>
      </c>
      <c r="L807" s="30">
        <f t="shared" si="4"/>
        <v>1</v>
      </c>
      <c r="M807" s="52" t="str">
        <f t="shared" si="5"/>
        <v>агрегати не працюють</v>
      </c>
      <c r="O807" s="30" t="str">
        <f t="shared" si="6"/>
        <v/>
      </c>
      <c r="P807" s="30" t="str">
        <f t="shared" si="7"/>
        <v/>
      </c>
      <c r="Q807" s="30" t="str">
        <f t="shared" si="8"/>
        <v/>
      </c>
      <c r="R807" s="30" t="str">
        <f t="shared" si="9"/>
        <v/>
      </c>
      <c r="S807" s="30" t="str">
        <f t="shared" si="10"/>
        <v/>
      </c>
      <c r="T807" s="30" t="str">
        <f t="shared" si="11"/>
        <v/>
      </c>
      <c r="U807" s="30" t="str">
        <f t="shared" si="12"/>
        <v/>
      </c>
    </row>
    <row r="808" spans="2:21" ht="15.75" customHeight="1" x14ac:dyDescent="0.25">
      <c r="B808" s="49" t="s">
        <v>114</v>
      </c>
      <c r="C808" s="50" t="s">
        <v>116</v>
      </c>
      <c r="D808" s="51" t="s">
        <v>80</v>
      </c>
      <c r="E808" s="30">
        <v>0</v>
      </c>
      <c r="F808" s="30">
        <f t="shared" si="1"/>
        <v>1</v>
      </c>
      <c r="G808" s="30">
        <v>0</v>
      </c>
      <c r="H808" s="30">
        <f t="shared" si="2"/>
        <v>1</v>
      </c>
      <c r="I808" s="30">
        <v>1</v>
      </c>
      <c r="J808" s="30">
        <f t="shared" si="3"/>
        <v>0</v>
      </c>
      <c r="K808" s="30">
        <v>0</v>
      </c>
      <c r="L808" s="30">
        <f t="shared" si="4"/>
        <v>1</v>
      </c>
      <c r="M808" s="52" t="str">
        <f t="shared" si="5"/>
        <v>агрегати не працюють</v>
      </c>
      <c r="O808" s="30" t="str">
        <f t="shared" si="6"/>
        <v/>
      </c>
      <c r="P808" s="30" t="str">
        <f t="shared" si="7"/>
        <v/>
      </c>
      <c r="Q808" s="30" t="str">
        <f t="shared" si="8"/>
        <v/>
      </c>
      <c r="R808" s="30" t="str">
        <f t="shared" si="9"/>
        <v/>
      </c>
      <c r="S808" s="30" t="str">
        <f t="shared" si="10"/>
        <v/>
      </c>
      <c r="T808" s="30" t="str">
        <f t="shared" si="11"/>
        <v/>
      </c>
      <c r="U808" s="30" t="str">
        <f t="shared" si="12"/>
        <v/>
      </c>
    </row>
    <row r="809" spans="2:21" ht="15.75" customHeight="1" x14ac:dyDescent="0.25">
      <c r="B809" s="49" t="s">
        <v>114</v>
      </c>
      <c r="C809" s="50" t="s">
        <v>116</v>
      </c>
      <c r="D809" s="51" t="s">
        <v>81</v>
      </c>
      <c r="E809" s="30">
        <v>1819</v>
      </c>
      <c r="F809" s="30">
        <v>0</v>
      </c>
      <c r="G809" s="30">
        <v>254766</v>
      </c>
      <c r="H809" s="30">
        <v>0</v>
      </c>
      <c r="I809" s="30">
        <v>1</v>
      </c>
      <c r="J809" s="30">
        <f t="shared" si="3"/>
        <v>0</v>
      </c>
      <c r="K809" s="30">
        <v>1</v>
      </c>
      <c r="L809" s="30">
        <f t="shared" si="4"/>
        <v>0</v>
      </c>
      <c r="M809" s="52" t="str">
        <f t="shared" si="5"/>
        <v>OK</v>
      </c>
      <c r="O809" s="30">
        <f t="shared" si="6"/>
        <v>1819</v>
      </c>
      <c r="P809" s="30">
        <f t="shared" si="7"/>
        <v>1701.1288</v>
      </c>
      <c r="Q809" s="30">
        <f t="shared" si="8"/>
        <v>1701.1288</v>
      </c>
      <c r="R809" s="30">
        <f t="shared" si="9"/>
        <v>254766</v>
      </c>
      <c r="S809" s="30">
        <f t="shared" si="10"/>
        <v>304470.84659999999</v>
      </c>
      <c r="T809" s="30">
        <f t="shared" si="11"/>
        <v>304470.84659999999</v>
      </c>
      <c r="U809" s="30">
        <f t="shared" si="12"/>
        <v>517944125.91164207</v>
      </c>
    </row>
    <row r="810" spans="2:21" ht="15.75" customHeight="1" x14ac:dyDescent="0.25">
      <c r="B810" s="49" t="s">
        <v>114</v>
      </c>
      <c r="C810" s="50" t="s">
        <v>116</v>
      </c>
      <c r="D810" s="51" t="s">
        <v>82</v>
      </c>
      <c r="E810" s="30">
        <v>0</v>
      </c>
      <c r="F810" s="30">
        <f t="shared" si="1"/>
        <v>1</v>
      </c>
      <c r="G810" s="30">
        <v>0</v>
      </c>
      <c r="H810" s="30">
        <f t="shared" si="2"/>
        <v>1</v>
      </c>
      <c r="I810" s="30">
        <v>1</v>
      </c>
      <c r="J810" s="30">
        <f t="shared" si="3"/>
        <v>0</v>
      </c>
      <c r="K810" s="30">
        <v>0</v>
      </c>
      <c r="L810" s="30">
        <f t="shared" si="4"/>
        <v>1</v>
      </c>
      <c r="M810" s="52" t="str">
        <f t="shared" si="5"/>
        <v>агрегати не працюють</v>
      </c>
      <c r="O810" s="30" t="str">
        <f t="shared" si="6"/>
        <v/>
      </c>
      <c r="P810" s="30" t="str">
        <f t="shared" si="7"/>
        <v/>
      </c>
      <c r="Q810" s="30" t="str">
        <f t="shared" si="8"/>
        <v/>
      </c>
      <c r="R810" s="30" t="str">
        <f t="shared" si="9"/>
        <v/>
      </c>
      <c r="S810" s="30" t="str">
        <f t="shared" si="10"/>
        <v/>
      </c>
      <c r="T810" s="30" t="str">
        <f t="shared" si="11"/>
        <v/>
      </c>
      <c r="U810" s="30" t="str">
        <f t="shared" si="12"/>
        <v/>
      </c>
    </row>
    <row r="811" spans="2:21" ht="15.75" customHeight="1" x14ac:dyDescent="0.25">
      <c r="B811" s="49" t="s">
        <v>114</v>
      </c>
      <c r="C811" s="50" t="s">
        <v>116</v>
      </c>
      <c r="D811" s="51" t="s">
        <v>83</v>
      </c>
      <c r="E811" s="30">
        <v>0</v>
      </c>
      <c r="F811" s="30">
        <f t="shared" si="1"/>
        <v>1</v>
      </c>
      <c r="G811" s="30">
        <v>0</v>
      </c>
      <c r="H811" s="30">
        <f t="shared" si="2"/>
        <v>1</v>
      </c>
      <c r="I811" s="30">
        <v>1</v>
      </c>
      <c r="J811" s="30">
        <f t="shared" si="3"/>
        <v>0</v>
      </c>
      <c r="K811" s="30">
        <v>0</v>
      </c>
      <c r="L811" s="30">
        <f t="shared" si="4"/>
        <v>1</v>
      </c>
      <c r="M811" s="52" t="str">
        <f t="shared" si="5"/>
        <v>агрегати не працюють</v>
      </c>
      <c r="O811" s="30" t="str">
        <f t="shared" si="6"/>
        <v/>
      </c>
      <c r="P811" s="30" t="str">
        <f t="shared" si="7"/>
        <v/>
      </c>
      <c r="Q811" s="30" t="str">
        <f t="shared" si="8"/>
        <v/>
      </c>
      <c r="R811" s="30" t="str">
        <f t="shared" si="9"/>
        <v/>
      </c>
      <c r="S811" s="30" t="str">
        <f t="shared" si="10"/>
        <v/>
      </c>
      <c r="T811" s="30" t="str">
        <f t="shared" si="11"/>
        <v/>
      </c>
      <c r="U811" s="30" t="str">
        <f t="shared" si="12"/>
        <v/>
      </c>
    </row>
    <row r="812" spans="2:21" ht="15.75" customHeight="1" x14ac:dyDescent="0.25">
      <c r="B812" s="49" t="s">
        <v>114</v>
      </c>
      <c r="C812" s="50" t="s">
        <v>117</v>
      </c>
      <c r="D812" s="51" t="s">
        <v>60</v>
      </c>
      <c r="E812" s="30">
        <v>0</v>
      </c>
      <c r="F812" s="30">
        <f t="shared" si="1"/>
        <v>1</v>
      </c>
      <c r="G812" s="30">
        <v>0</v>
      </c>
      <c r="H812" s="30">
        <f t="shared" si="2"/>
        <v>1</v>
      </c>
      <c r="I812" s="30">
        <v>1</v>
      </c>
      <c r="J812" s="30">
        <f t="shared" si="3"/>
        <v>0</v>
      </c>
      <c r="K812" s="30">
        <v>0</v>
      </c>
      <c r="L812" s="30">
        <f t="shared" si="4"/>
        <v>1</v>
      </c>
      <c r="M812" s="52" t="str">
        <f t="shared" si="5"/>
        <v>агрегати не працюють</v>
      </c>
      <c r="O812" s="30" t="str">
        <f t="shared" si="6"/>
        <v/>
      </c>
      <c r="P812" s="30" t="str">
        <f t="shared" si="7"/>
        <v/>
      </c>
      <c r="Q812" s="30" t="str">
        <f t="shared" si="8"/>
        <v/>
      </c>
      <c r="R812" s="30" t="str">
        <f t="shared" si="9"/>
        <v/>
      </c>
      <c r="S812" s="30" t="str">
        <f t="shared" si="10"/>
        <v/>
      </c>
      <c r="T812" s="30" t="str">
        <f t="shared" si="11"/>
        <v/>
      </c>
      <c r="U812" s="30" t="str">
        <f t="shared" si="12"/>
        <v/>
      </c>
    </row>
    <row r="813" spans="2:21" ht="15.75" customHeight="1" x14ac:dyDescent="0.25">
      <c r="B813" s="49" t="s">
        <v>114</v>
      </c>
      <c r="C813" s="50" t="s">
        <v>117</v>
      </c>
      <c r="D813" s="51" t="s">
        <v>61</v>
      </c>
      <c r="E813" s="30">
        <v>0</v>
      </c>
      <c r="F813" s="30">
        <f t="shared" si="1"/>
        <v>1</v>
      </c>
      <c r="G813" s="30">
        <v>0</v>
      </c>
      <c r="H813" s="30">
        <f t="shared" si="2"/>
        <v>1</v>
      </c>
      <c r="I813" s="30">
        <v>1</v>
      </c>
      <c r="J813" s="30">
        <f t="shared" si="3"/>
        <v>0</v>
      </c>
      <c r="K813" s="30">
        <v>0</v>
      </c>
      <c r="L813" s="30">
        <f t="shared" si="4"/>
        <v>1</v>
      </c>
      <c r="M813" s="52" t="str">
        <f t="shared" si="5"/>
        <v>агрегати не працюють</v>
      </c>
      <c r="O813" s="30" t="str">
        <f t="shared" si="6"/>
        <v/>
      </c>
      <c r="P813" s="30" t="str">
        <f t="shared" si="7"/>
        <v/>
      </c>
      <c r="Q813" s="30" t="str">
        <f t="shared" si="8"/>
        <v/>
      </c>
      <c r="R813" s="30" t="str">
        <f t="shared" si="9"/>
        <v/>
      </c>
      <c r="S813" s="30" t="str">
        <f t="shared" si="10"/>
        <v/>
      </c>
      <c r="T813" s="30" t="str">
        <f t="shared" si="11"/>
        <v/>
      </c>
      <c r="U813" s="30" t="str">
        <f t="shared" si="12"/>
        <v/>
      </c>
    </row>
    <row r="814" spans="2:21" ht="15.75" customHeight="1" x14ac:dyDescent="0.25">
      <c r="B814" s="49" t="s">
        <v>114</v>
      </c>
      <c r="C814" s="50" t="s">
        <v>117</v>
      </c>
      <c r="D814" s="51" t="s">
        <v>62</v>
      </c>
      <c r="E814" s="30">
        <v>0</v>
      </c>
      <c r="F814" s="30">
        <f t="shared" si="1"/>
        <v>1</v>
      </c>
      <c r="G814" s="30">
        <v>0</v>
      </c>
      <c r="H814" s="30">
        <f t="shared" si="2"/>
        <v>1</v>
      </c>
      <c r="I814" s="30">
        <v>1</v>
      </c>
      <c r="J814" s="30">
        <f t="shared" si="3"/>
        <v>0</v>
      </c>
      <c r="K814" s="30">
        <v>0</v>
      </c>
      <c r="L814" s="30">
        <f t="shared" si="4"/>
        <v>1</v>
      </c>
      <c r="M814" s="52" t="str">
        <f t="shared" si="5"/>
        <v>агрегати не працюють</v>
      </c>
      <c r="O814" s="30" t="str">
        <f t="shared" si="6"/>
        <v/>
      </c>
      <c r="P814" s="30" t="str">
        <f t="shared" si="7"/>
        <v/>
      </c>
      <c r="Q814" s="30" t="str">
        <f t="shared" si="8"/>
        <v/>
      </c>
      <c r="R814" s="30" t="str">
        <f t="shared" si="9"/>
        <v/>
      </c>
      <c r="S814" s="30" t="str">
        <f t="shared" si="10"/>
        <v/>
      </c>
      <c r="T814" s="30" t="str">
        <f t="shared" si="11"/>
        <v/>
      </c>
      <c r="U814" s="30" t="str">
        <f t="shared" si="12"/>
        <v/>
      </c>
    </row>
    <row r="815" spans="2:21" ht="15.75" customHeight="1" x14ac:dyDescent="0.25">
      <c r="B815" s="49" t="s">
        <v>114</v>
      </c>
      <c r="C815" s="50" t="s">
        <v>117</v>
      </c>
      <c r="D815" s="51" t="s">
        <v>63</v>
      </c>
      <c r="E815" s="30">
        <v>0</v>
      </c>
      <c r="F815" s="30">
        <f t="shared" si="1"/>
        <v>1</v>
      </c>
      <c r="G815" s="30">
        <v>0</v>
      </c>
      <c r="H815" s="30">
        <f t="shared" si="2"/>
        <v>1</v>
      </c>
      <c r="I815" s="30">
        <v>1</v>
      </c>
      <c r="J815" s="30">
        <f t="shared" si="3"/>
        <v>0</v>
      </c>
      <c r="K815" s="30">
        <v>0</v>
      </c>
      <c r="L815" s="30">
        <f t="shared" si="4"/>
        <v>1</v>
      </c>
      <c r="M815" s="52" t="str">
        <f t="shared" si="5"/>
        <v>агрегати не працюють</v>
      </c>
      <c r="O815" s="30" t="str">
        <f t="shared" si="6"/>
        <v/>
      </c>
      <c r="P815" s="30" t="str">
        <f t="shared" si="7"/>
        <v/>
      </c>
      <c r="Q815" s="30" t="str">
        <f t="shared" si="8"/>
        <v/>
      </c>
      <c r="R815" s="30" t="str">
        <f t="shared" si="9"/>
        <v/>
      </c>
      <c r="S815" s="30" t="str">
        <f t="shared" si="10"/>
        <v/>
      </c>
      <c r="T815" s="30" t="str">
        <f t="shared" si="11"/>
        <v/>
      </c>
      <c r="U815" s="30" t="str">
        <f t="shared" si="12"/>
        <v/>
      </c>
    </row>
    <row r="816" spans="2:21" ht="15.75" customHeight="1" x14ac:dyDescent="0.25">
      <c r="B816" s="49" t="s">
        <v>114</v>
      </c>
      <c r="C816" s="50" t="s">
        <v>117</v>
      </c>
      <c r="D816" s="51" t="s">
        <v>64</v>
      </c>
      <c r="E816" s="30">
        <v>771</v>
      </c>
      <c r="F816" s="30">
        <v>0</v>
      </c>
      <c r="G816" s="30">
        <v>179117</v>
      </c>
      <c r="H816" s="30">
        <v>0</v>
      </c>
      <c r="I816" s="30">
        <v>1</v>
      </c>
      <c r="J816" s="30">
        <f t="shared" si="3"/>
        <v>0</v>
      </c>
      <c r="K816" s="30">
        <v>1</v>
      </c>
      <c r="L816" s="30">
        <f t="shared" si="4"/>
        <v>0</v>
      </c>
      <c r="M816" s="52" t="str">
        <f t="shared" si="5"/>
        <v>OK</v>
      </c>
      <c r="O816" s="30">
        <f t="shared" si="6"/>
        <v>771</v>
      </c>
      <c r="P816" s="30">
        <f t="shared" si="7"/>
        <v>721.03920000000005</v>
      </c>
      <c r="Q816" s="30">
        <f t="shared" si="8"/>
        <v>721.03920000000005</v>
      </c>
      <c r="R816" s="30">
        <f t="shared" si="9"/>
        <v>179117</v>
      </c>
      <c r="S816" s="30">
        <f t="shared" si="10"/>
        <v>214062.7267</v>
      </c>
      <c r="T816" s="30">
        <f t="shared" si="11"/>
        <v>214062.7267</v>
      </c>
      <c r="U816" s="30">
        <f t="shared" si="12"/>
        <v>154347617.20958665</v>
      </c>
    </row>
    <row r="817" spans="2:21" ht="15.75" customHeight="1" x14ac:dyDescent="0.25">
      <c r="B817" s="49" t="s">
        <v>114</v>
      </c>
      <c r="C817" s="50" t="s">
        <v>117</v>
      </c>
      <c r="D817" s="51" t="s">
        <v>65</v>
      </c>
      <c r="E817" s="30">
        <v>0</v>
      </c>
      <c r="F817" s="30">
        <f t="shared" si="1"/>
        <v>1</v>
      </c>
      <c r="G817" s="30">
        <v>0</v>
      </c>
      <c r="H817" s="30">
        <f t="shared" si="2"/>
        <v>1</v>
      </c>
      <c r="I817" s="30">
        <v>1</v>
      </c>
      <c r="J817" s="30">
        <f t="shared" si="3"/>
        <v>0</v>
      </c>
      <c r="K817" s="30">
        <v>0</v>
      </c>
      <c r="L817" s="30">
        <f t="shared" si="4"/>
        <v>1</v>
      </c>
      <c r="M817" s="52" t="str">
        <f t="shared" si="5"/>
        <v>агрегати не працюють</v>
      </c>
      <c r="O817" s="30" t="str">
        <f t="shared" si="6"/>
        <v/>
      </c>
      <c r="P817" s="30" t="str">
        <f t="shared" si="7"/>
        <v/>
      </c>
      <c r="Q817" s="30" t="str">
        <f t="shared" si="8"/>
        <v/>
      </c>
      <c r="R817" s="30" t="str">
        <f t="shared" si="9"/>
        <v/>
      </c>
      <c r="S817" s="30" t="str">
        <f t="shared" si="10"/>
        <v/>
      </c>
      <c r="T817" s="30" t="str">
        <f t="shared" si="11"/>
        <v/>
      </c>
      <c r="U817" s="30" t="str">
        <f t="shared" si="12"/>
        <v/>
      </c>
    </row>
    <row r="818" spans="2:21" ht="15.75" customHeight="1" x14ac:dyDescent="0.25">
      <c r="B818" s="49" t="s">
        <v>114</v>
      </c>
      <c r="C818" s="50" t="s">
        <v>117</v>
      </c>
      <c r="D818" s="51" t="s">
        <v>66</v>
      </c>
      <c r="E818" s="30">
        <v>1266</v>
      </c>
      <c r="F818" s="30">
        <v>0</v>
      </c>
      <c r="G818" s="30">
        <v>243424</v>
      </c>
      <c r="H818" s="30">
        <v>0</v>
      </c>
      <c r="I818" s="30">
        <v>1</v>
      </c>
      <c r="J818" s="30">
        <f t="shared" si="3"/>
        <v>0</v>
      </c>
      <c r="K818" s="30">
        <v>1</v>
      </c>
      <c r="L818" s="30">
        <f t="shared" si="4"/>
        <v>0</v>
      </c>
      <c r="M818" s="52" t="str">
        <f t="shared" si="5"/>
        <v>OK</v>
      </c>
      <c r="O818" s="30">
        <f t="shared" si="6"/>
        <v>1266</v>
      </c>
      <c r="P818" s="30">
        <f t="shared" si="7"/>
        <v>1183.9632000000001</v>
      </c>
      <c r="Q818" s="30">
        <f t="shared" si="8"/>
        <v>1183.9632000000001</v>
      </c>
      <c r="R818" s="30">
        <f t="shared" si="9"/>
        <v>243424</v>
      </c>
      <c r="S818" s="30">
        <f t="shared" si="10"/>
        <v>290916.02240000002</v>
      </c>
      <c r="T818" s="30">
        <f t="shared" si="11"/>
        <v>290916.02240000002</v>
      </c>
      <c r="U818" s="30">
        <f t="shared" si="12"/>
        <v>344433864.81197572</v>
      </c>
    </row>
    <row r="819" spans="2:21" ht="15.75" customHeight="1" x14ac:dyDescent="0.25">
      <c r="B819" s="49" t="s">
        <v>114</v>
      </c>
      <c r="C819" s="50" t="s">
        <v>117</v>
      </c>
      <c r="D819" s="51" t="s">
        <v>67</v>
      </c>
      <c r="E819" s="30">
        <v>1050</v>
      </c>
      <c r="F819" s="30">
        <v>0</v>
      </c>
      <c r="G819" s="30">
        <v>116300</v>
      </c>
      <c r="H819" s="30">
        <v>0</v>
      </c>
      <c r="I819" s="30">
        <v>1</v>
      </c>
      <c r="J819" s="30">
        <f t="shared" si="3"/>
        <v>0</v>
      </c>
      <c r="K819" s="30">
        <v>1</v>
      </c>
      <c r="L819" s="30">
        <f t="shared" si="4"/>
        <v>0</v>
      </c>
      <c r="M819" s="52" t="str">
        <f t="shared" si="5"/>
        <v>OK</v>
      </c>
      <c r="O819" s="30">
        <f t="shared" si="6"/>
        <v>1050</v>
      </c>
      <c r="P819" s="30">
        <f t="shared" si="7"/>
        <v>981.96</v>
      </c>
      <c r="Q819" s="30">
        <f t="shared" si="8"/>
        <v>981.96</v>
      </c>
      <c r="R819" s="30">
        <f t="shared" si="9"/>
        <v>116300</v>
      </c>
      <c r="S819" s="30">
        <f t="shared" si="10"/>
        <v>138990.13</v>
      </c>
      <c r="T819" s="30">
        <f t="shared" si="11"/>
        <v>138990.13</v>
      </c>
      <c r="U819" s="30">
        <f t="shared" si="12"/>
        <v>136482748.0548</v>
      </c>
    </row>
    <row r="820" spans="2:21" ht="15.75" customHeight="1" x14ac:dyDescent="0.25">
      <c r="B820" s="49" t="s">
        <v>114</v>
      </c>
      <c r="C820" s="50" t="s">
        <v>117</v>
      </c>
      <c r="D820" s="51" t="s">
        <v>68</v>
      </c>
      <c r="E820" s="30">
        <v>0</v>
      </c>
      <c r="F820" s="30">
        <f t="shared" si="1"/>
        <v>1</v>
      </c>
      <c r="G820" s="30">
        <v>0</v>
      </c>
      <c r="H820" s="30">
        <f t="shared" si="2"/>
        <v>1</v>
      </c>
      <c r="I820" s="30">
        <v>1</v>
      </c>
      <c r="J820" s="30">
        <f t="shared" si="3"/>
        <v>0</v>
      </c>
      <c r="K820" s="30">
        <v>0</v>
      </c>
      <c r="L820" s="30">
        <f t="shared" si="4"/>
        <v>1</v>
      </c>
      <c r="M820" s="52" t="str">
        <f t="shared" si="5"/>
        <v>агрегати не працюють</v>
      </c>
      <c r="O820" s="30" t="str">
        <f t="shared" si="6"/>
        <v/>
      </c>
      <c r="P820" s="30" t="str">
        <f t="shared" si="7"/>
        <v/>
      </c>
      <c r="Q820" s="30" t="str">
        <f t="shared" si="8"/>
        <v/>
      </c>
      <c r="R820" s="30" t="str">
        <f t="shared" si="9"/>
        <v/>
      </c>
      <c r="S820" s="30" t="str">
        <f t="shared" si="10"/>
        <v/>
      </c>
      <c r="T820" s="30" t="str">
        <f t="shared" si="11"/>
        <v/>
      </c>
      <c r="U820" s="30" t="str">
        <f t="shared" si="12"/>
        <v/>
      </c>
    </row>
    <row r="821" spans="2:21" ht="15.75" customHeight="1" x14ac:dyDescent="0.25">
      <c r="B821" s="49" t="s">
        <v>114</v>
      </c>
      <c r="C821" s="50" t="s">
        <v>117</v>
      </c>
      <c r="D821" s="51" t="s">
        <v>69</v>
      </c>
      <c r="E821" s="30">
        <v>0</v>
      </c>
      <c r="F821" s="30">
        <f t="shared" si="1"/>
        <v>1</v>
      </c>
      <c r="G821" s="30">
        <v>0</v>
      </c>
      <c r="H821" s="30">
        <f t="shared" si="2"/>
        <v>1</v>
      </c>
      <c r="I821" s="30">
        <v>1</v>
      </c>
      <c r="J821" s="30">
        <f t="shared" si="3"/>
        <v>0</v>
      </c>
      <c r="K821" s="30">
        <v>0</v>
      </c>
      <c r="L821" s="30">
        <f t="shared" si="4"/>
        <v>1</v>
      </c>
      <c r="M821" s="52" t="str">
        <f t="shared" si="5"/>
        <v>агрегати не працюють</v>
      </c>
      <c r="O821" s="30" t="str">
        <f t="shared" si="6"/>
        <v/>
      </c>
      <c r="P821" s="30" t="str">
        <f t="shared" si="7"/>
        <v/>
      </c>
      <c r="Q821" s="30" t="str">
        <f t="shared" si="8"/>
        <v/>
      </c>
      <c r="R821" s="30" t="str">
        <f t="shared" si="9"/>
        <v/>
      </c>
      <c r="S821" s="30" t="str">
        <f t="shared" si="10"/>
        <v/>
      </c>
      <c r="T821" s="30" t="str">
        <f t="shared" si="11"/>
        <v/>
      </c>
      <c r="U821" s="30" t="str">
        <f t="shared" si="12"/>
        <v/>
      </c>
    </row>
    <row r="822" spans="2:21" ht="15.75" customHeight="1" x14ac:dyDescent="0.25">
      <c r="B822" s="49" t="s">
        <v>114</v>
      </c>
      <c r="C822" s="50" t="s">
        <v>117</v>
      </c>
      <c r="D822" s="51" t="s">
        <v>70</v>
      </c>
      <c r="E822" s="30">
        <v>727</v>
      </c>
      <c r="F822" s="30">
        <v>0</v>
      </c>
      <c r="G822" s="30">
        <v>289775</v>
      </c>
      <c r="H822" s="30">
        <v>1</v>
      </c>
      <c r="I822" s="30">
        <v>1</v>
      </c>
      <c r="J822" s="30">
        <f t="shared" si="3"/>
        <v>0</v>
      </c>
      <c r="K822" s="30">
        <v>1</v>
      </c>
      <c r="L822" s="30">
        <f t="shared" si="4"/>
        <v>0</v>
      </c>
      <c r="M822" s="52" t="str">
        <f t="shared" si="5"/>
        <v>OK</v>
      </c>
      <c r="O822" s="30">
        <f t="shared" si="6"/>
        <v>727</v>
      </c>
      <c r="P822" s="30">
        <f t="shared" si="7"/>
        <v>679.8904</v>
      </c>
      <c r="Q822" s="30">
        <f t="shared" si="8"/>
        <v>679.8904</v>
      </c>
      <c r="R822" s="30" t="str">
        <f t="shared" si="9"/>
        <v/>
      </c>
      <c r="S822" s="30" t="str">
        <f t="shared" si="10"/>
        <v/>
      </c>
      <c r="T822" s="30">
        <f t="shared" si="11"/>
        <v>289775</v>
      </c>
      <c r="U822" s="30">
        <f t="shared" si="12"/>
        <v>197015240.66</v>
      </c>
    </row>
    <row r="823" spans="2:21" ht="15.75" customHeight="1" x14ac:dyDescent="0.25">
      <c r="B823" s="49" t="s">
        <v>114</v>
      </c>
      <c r="C823" s="50" t="s">
        <v>117</v>
      </c>
      <c r="D823" s="51" t="s">
        <v>71</v>
      </c>
      <c r="E823" s="30">
        <v>0</v>
      </c>
      <c r="F823" s="30">
        <f t="shared" si="1"/>
        <v>1</v>
      </c>
      <c r="G823" s="30">
        <v>0</v>
      </c>
      <c r="H823" s="30">
        <f t="shared" si="2"/>
        <v>1</v>
      </c>
      <c r="I823" s="30">
        <v>1</v>
      </c>
      <c r="J823" s="30">
        <f t="shared" si="3"/>
        <v>0</v>
      </c>
      <c r="K823" s="30">
        <v>0</v>
      </c>
      <c r="L823" s="30">
        <f t="shared" si="4"/>
        <v>1</v>
      </c>
      <c r="M823" s="52" t="str">
        <f t="shared" si="5"/>
        <v>агрегати не працюють</v>
      </c>
      <c r="O823" s="30" t="str">
        <f t="shared" si="6"/>
        <v/>
      </c>
      <c r="P823" s="30" t="str">
        <f t="shared" si="7"/>
        <v/>
      </c>
      <c r="Q823" s="30" t="str">
        <f t="shared" si="8"/>
        <v/>
      </c>
      <c r="R823" s="30" t="str">
        <f t="shared" si="9"/>
        <v/>
      </c>
      <c r="S823" s="30" t="str">
        <f t="shared" si="10"/>
        <v/>
      </c>
      <c r="T823" s="30" t="str">
        <f t="shared" si="11"/>
        <v/>
      </c>
      <c r="U823" s="30" t="str">
        <f t="shared" si="12"/>
        <v/>
      </c>
    </row>
    <row r="824" spans="2:21" ht="15.75" customHeight="1" x14ac:dyDescent="0.25">
      <c r="B824" s="49" t="s">
        <v>114</v>
      </c>
      <c r="C824" s="50" t="s">
        <v>117</v>
      </c>
      <c r="D824" s="51" t="s">
        <v>72</v>
      </c>
      <c r="E824" s="30">
        <v>0</v>
      </c>
      <c r="F824" s="30">
        <f t="shared" si="1"/>
        <v>1</v>
      </c>
      <c r="G824" s="30">
        <v>0</v>
      </c>
      <c r="H824" s="30">
        <f t="shared" si="2"/>
        <v>1</v>
      </c>
      <c r="I824" s="30">
        <v>1</v>
      </c>
      <c r="J824" s="30">
        <f t="shared" si="3"/>
        <v>0</v>
      </c>
      <c r="K824" s="30">
        <v>0</v>
      </c>
      <c r="L824" s="30">
        <f t="shared" si="4"/>
        <v>1</v>
      </c>
      <c r="M824" s="52" t="str">
        <f t="shared" si="5"/>
        <v>агрегати не працюють</v>
      </c>
      <c r="O824" s="30" t="str">
        <f t="shared" si="6"/>
        <v/>
      </c>
      <c r="P824" s="30" t="str">
        <f t="shared" si="7"/>
        <v/>
      </c>
      <c r="Q824" s="30" t="str">
        <f t="shared" si="8"/>
        <v/>
      </c>
      <c r="R824" s="30" t="str">
        <f t="shared" si="9"/>
        <v/>
      </c>
      <c r="S824" s="30" t="str">
        <f t="shared" si="10"/>
        <v/>
      </c>
      <c r="T824" s="30" t="str">
        <f t="shared" si="11"/>
        <v/>
      </c>
      <c r="U824" s="30" t="str">
        <f t="shared" si="12"/>
        <v/>
      </c>
    </row>
    <row r="825" spans="2:21" ht="15.75" customHeight="1" x14ac:dyDescent="0.25">
      <c r="B825" s="49" t="s">
        <v>114</v>
      </c>
      <c r="C825" s="50" t="s">
        <v>117</v>
      </c>
      <c r="D825" s="51" t="s">
        <v>73</v>
      </c>
      <c r="E825" s="30">
        <v>631</v>
      </c>
      <c r="F825" s="30">
        <v>1</v>
      </c>
      <c r="G825" s="30">
        <v>162565</v>
      </c>
      <c r="H825" s="30">
        <v>0</v>
      </c>
      <c r="I825" s="30">
        <v>1</v>
      </c>
      <c r="J825" s="30">
        <f t="shared" si="3"/>
        <v>0</v>
      </c>
      <c r="K825" s="30">
        <v>1</v>
      </c>
      <c r="L825" s="30">
        <f t="shared" si="4"/>
        <v>0</v>
      </c>
      <c r="M825" s="52" t="str">
        <f t="shared" si="5"/>
        <v>OK</v>
      </c>
      <c r="O825" s="30" t="str">
        <f t="shared" si="6"/>
        <v/>
      </c>
      <c r="P825" s="30" t="str">
        <f t="shared" si="7"/>
        <v/>
      </c>
      <c r="Q825" s="30">
        <f t="shared" si="8"/>
        <v>631</v>
      </c>
      <c r="R825" s="30">
        <f t="shared" si="9"/>
        <v>162565</v>
      </c>
      <c r="S825" s="30">
        <f t="shared" si="10"/>
        <v>194281.43150000001</v>
      </c>
      <c r="T825" s="30">
        <f t="shared" si="11"/>
        <v>194281.43150000001</v>
      </c>
      <c r="U825" s="30">
        <f t="shared" si="12"/>
        <v>122591583.2765</v>
      </c>
    </row>
    <row r="826" spans="2:21" ht="15.75" customHeight="1" x14ac:dyDescent="0.25">
      <c r="B826" s="49" t="s">
        <v>114</v>
      </c>
      <c r="C826" s="50" t="s">
        <v>117</v>
      </c>
      <c r="D826" s="51" t="s">
        <v>74</v>
      </c>
      <c r="E826" s="30">
        <v>677</v>
      </c>
      <c r="F826" s="30">
        <v>1</v>
      </c>
      <c r="G826" s="30">
        <v>230430</v>
      </c>
      <c r="H826" s="30">
        <v>0</v>
      </c>
      <c r="I826" s="30">
        <v>1</v>
      </c>
      <c r="J826" s="30">
        <f t="shared" si="3"/>
        <v>0</v>
      </c>
      <c r="K826" s="30">
        <v>1</v>
      </c>
      <c r="L826" s="30">
        <f t="shared" si="4"/>
        <v>0</v>
      </c>
      <c r="M826" s="52" t="str">
        <f t="shared" si="5"/>
        <v>OK</v>
      </c>
      <c r="O826" s="30" t="str">
        <f t="shared" si="6"/>
        <v/>
      </c>
      <c r="P826" s="30" t="str">
        <f t="shared" si="7"/>
        <v/>
      </c>
      <c r="Q826" s="30">
        <f t="shared" si="8"/>
        <v>677</v>
      </c>
      <c r="R826" s="30">
        <f t="shared" si="9"/>
        <v>230430</v>
      </c>
      <c r="S826" s="30">
        <f t="shared" si="10"/>
        <v>275386.89300000004</v>
      </c>
      <c r="T826" s="30">
        <f t="shared" si="11"/>
        <v>275386.89300000004</v>
      </c>
      <c r="U826" s="30">
        <f t="shared" si="12"/>
        <v>186436926.56100002</v>
      </c>
    </row>
    <row r="827" spans="2:21" ht="15.75" customHeight="1" x14ac:dyDescent="0.25">
      <c r="B827" s="49" t="s">
        <v>114</v>
      </c>
      <c r="C827" s="50" t="s">
        <v>117</v>
      </c>
      <c r="D827" s="51" t="s">
        <v>75</v>
      </c>
      <c r="E827" s="30">
        <v>1486</v>
      </c>
      <c r="F827" s="30">
        <v>1</v>
      </c>
      <c r="G827" s="30">
        <v>147773</v>
      </c>
      <c r="H827" s="30">
        <v>0</v>
      </c>
      <c r="I827" s="30">
        <v>1</v>
      </c>
      <c r="J827" s="30">
        <f t="shared" si="3"/>
        <v>0</v>
      </c>
      <c r="K827" s="30">
        <v>1</v>
      </c>
      <c r="L827" s="30">
        <f t="shared" si="4"/>
        <v>0</v>
      </c>
      <c r="M827" s="52" t="str">
        <f t="shared" si="5"/>
        <v>OK</v>
      </c>
      <c r="O827" s="30" t="str">
        <f t="shared" si="6"/>
        <v/>
      </c>
      <c r="P827" s="30" t="str">
        <f t="shared" si="7"/>
        <v/>
      </c>
      <c r="Q827" s="30">
        <f t="shared" si="8"/>
        <v>1486</v>
      </c>
      <c r="R827" s="30">
        <f t="shared" si="9"/>
        <v>147773</v>
      </c>
      <c r="S827" s="30">
        <f t="shared" si="10"/>
        <v>176603.5123</v>
      </c>
      <c r="T827" s="30">
        <f t="shared" si="11"/>
        <v>176603.5123</v>
      </c>
      <c r="U827" s="30">
        <f t="shared" si="12"/>
        <v>262432819.27779999</v>
      </c>
    </row>
    <row r="828" spans="2:21" ht="15.75" customHeight="1" x14ac:dyDescent="0.25">
      <c r="B828" s="49" t="s">
        <v>114</v>
      </c>
      <c r="C828" s="50" t="s">
        <v>117</v>
      </c>
      <c r="D828" s="51" t="s">
        <v>76</v>
      </c>
      <c r="E828" s="30">
        <v>0</v>
      </c>
      <c r="F828" s="30">
        <f t="shared" si="1"/>
        <v>1</v>
      </c>
      <c r="G828" s="30">
        <v>0</v>
      </c>
      <c r="H828" s="30">
        <f t="shared" si="2"/>
        <v>1</v>
      </c>
      <c r="I828" s="30">
        <v>1</v>
      </c>
      <c r="J828" s="30">
        <f t="shared" si="3"/>
        <v>0</v>
      </c>
      <c r="K828" s="30">
        <v>0</v>
      </c>
      <c r="L828" s="30">
        <f t="shared" si="4"/>
        <v>1</v>
      </c>
      <c r="M828" s="52" t="str">
        <f t="shared" si="5"/>
        <v>агрегати не працюють</v>
      </c>
      <c r="O828" s="30" t="str">
        <f t="shared" si="6"/>
        <v/>
      </c>
      <c r="P828" s="30" t="str">
        <f t="shared" si="7"/>
        <v/>
      </c>
      <c r="Q828" s="30" t="str">
        <f t="shared" si="8"/>
        <v/>
      </c>
      <c r="R828" s="30" t="str">
        <f t="shared" si="9"/>
        <v/>
      </c>
      <c r="S828" s="30" t="str">
        <f t="shared" si="10"/>
        <v/>
      </c>
      <c r="T828" s="30" t="str">
        <f t="shared" si="11"/>
        <v/>
      </c>
      <c r="U828" s="30" t="str">
        <f t="shared" si="12"/>
        <v/>
      </c>
    </row>
    <row r="829" spans="2:21" ht="15.75" customHeight="1" x14ac:dyDescent="0.25">
      <c r="B829" s="49" t="s">
        <v>114</v>
      </c>
      <c r="C829" s="50" t="s">
        <v>117</v>
      </c>
      <c r="D829" s="51" t="s">
        <v>77</v>
      </c>
      <c r="E829" s="30">
        <v>672</v>
      </c>
      <c r="F829" s="30">
        <v>0</v>
      </c>
      <c r="G829" s="30">
        <v>140187</v>
      </c>
      <c r="H829" s="30">
        <v>0</v>
      </c>
      <c r="I829" s="30">
        <v>1</v>
      </c>
      <c r="J829" s="30">
        <f t="shared" si="3"/>
        <v>0</v>
      </c>
      <c r="K829" s="30">
        <v>1</v>
      </c>
      <c r="L829" s="30">
        <f t="shared" si="4"/>
        <v>0</v>
      </c>
      <c r="M829" s="52" t="str">
        <f t="shared" si="5"/>
        <v>OK</v>
      </c>
      <c r="O829" s="30">
        <f t="shared" si="6"/>
        <v>672</v>
      </c>
      <c r="P829" s="30">
        <f t="shared" si="7"/>
        <v>628.45440000000008</v>
      </c>
      <c r="Q829" s="30">
        <f t="shared" si="8"/>
        <v>628.45440000000008</v>
      </c>
      <c r="R829" s="30">
        <f t="shared" si="9"/>
        <v>140187</v>
      </c>
      <c r="S829" s="30">
        <f t="shared" si="10"/>
        <v>167537.48370000001</v>
      </c>
      <c r="T829" s="30">
        <f t="shared" si="11"/>
        <v>167537.48370000001</v>
      </c>
      <c r="U829" s="30">
        <f t="shared" si="12"/>
        <v>105289668.7961933</v>
      </c>
    </row>
    <row r="830" spans="2:21" ht="15.75" customHeight="1" x14ac:dyDescent="0.25">
      <c r="B830" s="49" t="s">
        <v>114</v>
      </c>
      <c r="C830" s="50" t="s">
        <v>117</v>
      </c>
      <c r="D830" s="51" t="s">
        <v>78</v>
      </c>
      <c r="E830" s="30">
        <v>1505</v>
      </c>
      <c r="F830" s="30">
        <v>1</v>
      </c>
      <c r="G830" s="30">
        <v>247820</v>
      </c>
      <c r="H830" s="30">
        <v>0</v>
      </c>
      <c r="I830" s="30">
        <v>1</v>
      </c>
      <c r="J830" s="30">
        <f t="shared" si="3"/>
        <v>0</v>
      </c>
      <c r="K830" s="30">
        <v>1</v>
      </c>
      <c r="L830" s="30">
        <f t="shared" si="4"/>
        <v>0</v>
      </c>
      <c r="M830" s="52" t="str">
        <f t="shared" si="5"/>
        <v>OK</v>
      </c>
      <c r="O830" s="30" t="str">
        <f t="shared" si="6"/>
        <v/>
      </c>
      <c r="P830" s="30" t="str">
        <f t="shared" si="7"/>
        <v/>
      </c>
      <c r="Q830" s="30">
        <f t="shared" si="8"/>
        <v>1505</v>
      </c>
      <c r="R830" s="30">
        <f t="shared" si="9"/>
        <v>247820</v>
      </c>
      <c r="S830" s="30">
        <f t="shared" si="10"/>
        <v>296169.68200000003</v>
      </c>
      <c r="T830" s="30">
        <f t="shared" si="11"/>
        <v>296169.68200000003</v>
      </c>
      <c r="U830" s="30">
        <f t="shared" si="12"/>
        <v>445735371.41000003</v>
      </c>
    </row>
    <row r="831" spans="2:21" ht="15.75" customHeight="1" x14ac:dyDescent="0.25">
      <c r="B831" s="49" t="s">
        <v>114</v>
      </c>
      <c r="C831" s="50" t="s">
        <v>117</v>
      </c>
      <c r="D831" s="51" t="s">
        <v>79</v>
      </c>
      <c r="E831" s="30">
        <v>1788</v>
      </c>
      <c r="F831" s="30">
        <v>0</v>
      </c>
      <c r="G831" s="30">
        <v>261455</v>
      </c>
      <c r="H831" s="30">
        <v>1</v>
      </c>
      <c r="I831" s="30">
        <v>1</v>
      </c>
      <c r="J831" s="30">
        <f t="shared" si="3"/>
        <v>0</v>
      </c>
      <c r="K831" s="30">
        <v>1</v>
      </c>
      <c r="L831" s="30">
        <f t="shared" si="4"/>
        <v>0</v>
      </c>
      <c r="M831" s="52" t="str">
        <f t="shared" si="5"/>
        <v>OK</v>
      </c>
      <c r="O831" s="30">
        <f t="shared" si="6"/>
        <v>1788</v>
      </c>
      <c r="P831" s="30">
        <f t="shared" si="7"/>
        <v>1672.1376</v>
      </c>
      <c r="Q831" s="30">
        <f t="shared" si="8"/>
        <v>1672.1376</v>
      </c>
      <c r="R831" s="30" t="str">
        <f t="shared" si="9"/>
        <v/>
      </c>
      <c r="S831" s="30" t="str">
        <f t="shared" si="10"/>
        <v/>
      </c>
      <c r="T831" s="30">
        <f t="shared" si="11"/>
        <v>261455</v>
      </c>
      <c r="U831" s="30">
        <f t="shared" si="12"/>
        <v>437188736.208</v>
      </c>
    </row>
    <row r="832" spans="2:21" ht="15.75" customHeight="1" x14ac:dyDescent="0.25">
      <c r="B832" s="49" t="s">
        <v>114</v>
      </c>
      <c r="C832" s="50" t="s">
        <v>117</v>
      </c>
      <c r="D832" s="51" t="s">
        <v>80</v>
      </c>
      <c r="E832" s="30">
        <v>0</v>
      </c>
      <c r="F832" s="30">
        <f t="shared" si="1"/>
        <v>1</v>
      </c>
      <c r="G832" s="30">
        <v>0</v>
      </c>
      <c r="H832" s="30">
        <f t="shared" si="2"/>
        <v>1</v>
      </c>
      <c r="I832" s="30">
        <v>1</v>
      </c>
      <c r="J832" s="30">
        <f t="shared" si="3"/>
        <v>0</v>
      </c>
      <c r="K832" s="30">
        <v>0</v>
      </c>
      <c r="L832" s="30">
        <f t="shared" si="4"/>
        <v>1</v>
      </c>
      <c r="M832" s="52" t="str">
        <f t="shared" si="5"/>
        <v>агрегати не працюють</v>
      </c>
      <c r="O832" s="30" t="str">
        <f t="shared" si="6"/>
        <v/>
      </c>
      <c r="P832" s="30" t="str">
        <f t="shared" si="7"/>
        <v/>
      </c>
      <c r="Q832" s="30" t="str">
        <f t="shared" si="8"/>
        <v/>
      </c>
      <c r="R832" s="30" t="str">
        <f t="shared" si="9"/>
        <v/>
      </c>
      <c r="S832" s="30" t="str">
        <f t="shared" si="10"/>
        <v/>
      </c>
      <c r="T832" s="30" t="str">
        <f t="shared" si="11"/>
        <v/>
      </c>
      <c r="U832" s="30" t="str">
        <f t="shared" si="12"/>
        <v/>
      </c>
    </row>
    <row r="833" spans="2:21" ht="15.75" customHeight="1" x14ac:dyDescent="0.25">
      <c r="B833" s="49" t="s">
        <v>114</v>
      </c>
      <c r="C833" s="50" t="s">
        <v>117</v>
      </c>
      <c r="D833" s="51" t="s">
        <v>81</v>
      </c>
      <c r="E833" s="30">
        <v>893</v>
      </c>
      <c r="F833" s="30">
        <v>0</v>
      </c>
      <c r="G833" s="30">
        <v>234011</v>
      </c>
      <c r="H833" s="30">
        <v>1</v>
      </c>
      <c r="I833" s="30">
        <v>1</v>
      </c>
      <c r="J833" s="30">
        <f t="shared" si="3"/>
        <v>0</v>
      </c>
      <c r="K833" s="30">
        <v>1</v>
      </c>
      <c r="L833" s="30">
        <f t="shared" si="4"/>
        <v>0</v>
      </c>
      <c r="M833" s="52" t="str">
        <f t="shared" si="5"/>
        <v>OK</v>
      </c>
      <c r="O833" s="30">
        <f t="shared" si="6"/>
        <v>893</v>
      </c>
      <c r="P833" s="30">
        <f t="shared" si="7"/>
        <v>835.1336</v>
      </c>
      <c r="Q833" s="30">
        <f t="shared" si="8"/>
        <v>835.1336</v>
      </c>
      <c r="R833" s="30" t="str">
        <f t="shared" si="9"/>
        <v/>
      </c>
      <c r="S833" s="30" t="str">
        <f t="shared" si="10"/>
        <v/>
      </c>
      <c r="T833" s="30">
        <f t="shared" si="11"/>
        <v>234011</v>
      </c>
      <c r="U833" s="30">
        <f t="shared" si="12"/>
        <v>195430448.8696</v>
      </c>
    </row>
    <row r="834" spans="2:21" ht="15.75" customHeight="1" x14ac:dyDescent="0.25">
      <c r="B834" s="49" t="s">
        <v>114</v>
      </c>
      <c r="C834" s="50" t="s">
        <v>117</v>
      </c>
      <c r="D834" s="51" t="s">
        <v>82</v>
      </c>
      <c r="E834" s="30">
        <v>1512</v>
      </c>
      <c r="F834" s="30">
        <v>1</v>
      </c>
      <c r="G834" s="30">
        <v>287178</v>
      </c>
      <c r="H834" s="30">
        <v>1</v>
      </c>
      <c r="I834" s="30">
        <v>1</v>
      </c>
      <c r="J834" s="30">
        <f t="shared" si="3"/>
        <v>0</v>
      </c>
      <c r="K834" s="30">
        <v>1</v>
      </c>
      <c r="L834" s="30">
        <f t="shared" si="4"/>
        <v>0</v>
      </c>
      <c r="M834" s="52" t="str">
        <f t="shared" si="5"/>
        <v>OK</v>
      </c>
      <c r="O834" s="30" t="str">
        <f t="shared" si="6"/>
        <v/>
      </c>
      <c r="P834" s="30" t="str">
        <f t="shared" si="7"/>
        <v/>
      </c>
      <c r="Q834" s="30">
        <f t="shared" si="8"/>
        <v>1512</v>
      </c>
      <c r="R834" s="30" t="str">
        <f t="shared" si="9"/>
        <v/>
      </c>
      <c r="S834" s="30" t="str">
        <f t="shared" si="10"/>
        <v/>
      </c>
      <c r="T834" s="30">
        <f t="shared" si="11"/>
        <v>287178</v>
      </c>
      <c r="U834" s="30">
        <f t="shared" si="12"/>
        <v>434213136</v>
      </c>
    </row>
    <row r="835" spans="2:21" ht="15.75" customHeight="1" x14ac:dyDescent="0.25">
      <c r="B835" s="49" t="s">
        <v>114</v>
      </c>
      <c r="C835" s="50" t="s">
        <v>117</v>
      </c>
      <c r="D835" s="51" t="s">
        <v>83</v>
      </c>
      <c r="E835" s="30">
        <v>0</v>
      </c>
      <c r="F835" s="30">
        <f t="shared" si="1"/>
        <v>1</v>
      </c>
      <c r="G835" s="30">
        <v>0</v>
      </c>
      <c r="H835" s="30">
        <f t="shared" si="2"/>
        <v>1</v>
      </c>
      <c r="I835" s="30">
        <v>1</v>
      </c>
      <c r="J835" s="30">
        <f t="shared" si="3"/>
        <v>0</v>
      </c>
      <c r="K835" s="30">
        <v>0</v>
      </c>
      <c r="L835" s="30">
        <f t="shared" si="4"/>
        <v>1</v>
      </c>
      <c r="M835" s="52" t="str">
        <f t="shared" si="5"/>
        <v>агрегати не працюють</v>
      </c>
      <c r="O835" s="30" t="str">
        <f t="shared" si="6"/>
        <v/>
      </c>
      <c r="P835" s="30" t="str">
        <f t="shared" si="7"/>
        <v/>
      </c>
      <c r="Q835" s="30" t="str">
        <f t="shared" si="8"/>
        <v/>
      </c>
      <c r="R835" s="30" t="str">
        <f t="shared" si="9"/>
        <v/>
      </c>
      <c r="S835" s="30" t="str">
        <f t="shared" si="10"/>
        <v/>
      </c>
      <c r="T835" s="30" t="str">
        <f t="shared" si="11"/>
        <v/>
      </c>
      <c r="U835" s="30" t="str">
        <f t="shared" si="12"/>
        <v/>
      </c>
    </row>
    <row r="836" spans="2:21" ht="15.75" customHeight="1" x14ac:dyDescent="0.25">
      <c r="B836" s="49" t="s">
        <v>114</v>
      </c>
      <c r="C836" s="50" t="s">
        <v>118</v>
      </c>
      <c r="D836" s="51" t="s">
        <v>60</v>
      </c>
      <c r="E836" s="30">
        <v>1615</v>
      </c>
      <c r="F836" s="30">
        <v>1</v>
      </c>
      <c r="G836" s="30">
        <v>205042</v>
      </c>
      <c r="H836" s="30">
        <v>1</v>
      </c>
      <c r="I836" s="30">
        <v>1</v>
      </c>
      <c r="J836" s="30">
        <f t="shared" si="3"/>
        <v>0</v>
      </c>
      <c r="K836" s="30">
        <v>1</v>
      </c>
      <c r="L836" s="30">
        <f t="shared" si="4"/>
        <v>0</v>
      </c>
      <c r="M836" s="52" t="str">
        <f t="shared" si="5"/>
        <v>OK</v>
      </c>
      <c r="O836" s="30" t="str">
        <f t="shared" si="6"/>
        <v/>
      </c>
      <c r="P836" s="30" t="str">
        <f t="shared" si="7"/>
        <v/>
      </c>
      <c r="Q836" s="30">
        <f t="shared" si="8"/>
        <v>1615</v>
      </c>
      <c r="R836" s="30" t="str">
        <f t="shared" si="9"/>
        <v/>
      </c>
      <c r="S836" s="30" t="str">
        <f t="shared" si="10"/>
        <v/>
      </c>
      <c r="T836" s="30">
        <f t="shared" si="11"/>
        <v>205042</v>
      </c>
      <c r="U836" s="30">
        <f t="shared" si="12"/>
        <v>331142830</v>
      </c>
    </row>
    <row r="837" spans="2:21" ht="15.75" customHeight="1" x14ac:dyDescent="0.25">
      <c r="B837" s="49" t="s">
        <v>114</v>
      </c>
      <c r="C837" s="50" t="s">
        <v>118</v>
      </c>
      <c r="D837" s="51" t="s">
        <v>61</v>
      </c>
      <c r="E837" s="30">
        <v>876</v>
      </c>
      <c r="F837" s="30">
        <v>0</v>
      </c>
      <c r="G837" s="30">
        <v>176778</v>
      </c>
      <c r="H837" s="30">
        <v>1</v>
      </c>
      <c r="I837" s="30">
        <v>1</v>
      </c>
      <c r="J837" s="30">
        <f t="shared" si="3"/>
        <v>0</v>
      </c>
      <c r="K837" s="30">
        <v>1</v>
      </c>
      <c r="L837" s="30">
        <f t="shared" si="4"/>
        <v>0</v>
      </c>
      <c r="M837" s="52" t="str">
        <f t="shared" si="5"/>
        <v>OK</v>
      </c>
      <c r="O837" s="30">
        <f t="shared" si="6"/>
        <v>876</v>
      </c>
      <c r="P837" s="30">
        <f t="shared" si="7"/>
        <v>819.23520000000008</v>
      </c>
      <c r="Q837" s="30">
        <f t="shared" si="8"/>
        <v>819.23520000000008</v>
      </c>
      <c r="R837" s="30" t="str">
        <f t="shared" si="9"/>
        <v/>
      </c>
      <c r="S837" s="30" t="str">
        <f t="shared" si="10"/>
        <v/>
      </c>
      <c r="T837" s="30">
        <f t="shared" si="11"/>
        <v>176778</v>
      </c>
      <c r="U837" s="30">
        <f t="shared" si="12"/>
        <v>144822760.18560001</v>
      </c>
    </row>
    <row r="838" spans="2:21" ht="15.75" customHeight="1" x14ac:dyDescent="0.25">
      <c r="B838" s="49" t="s">
        <v>114</v>
      </c>
      <c r="C838" s="50" t="s">
        <v>118</v>
      </c>
      <c r="D838" s="51" t="s">
        <v>62</v>
      </c>
      <c r="E838" s="30">
        <v>0</v>
      </c>
      <c r="F838" s="30">
        <f t="shared" si="1"/>
        <v>1</v>
      </c>
      <c r="G838" s="30">
        <v>0</v>
      </c>
      <c r="H838" s="30">
        <f t="shared" si="2"/>
        <v>1</v>
      </c>
      <c r="I838" s="30">
        <v>1</v>
      </c>
      <c r="J838" s="30">
        <f t="shared" si="3"/>
        <v>0</v>
      </c>
      <c r="K838" s="30">
        <v>0</v>
      </c>
      <c r="L838" s="30">
        <f t="shared" si="4"/>
        <v>1</v>
      </c>
      <c r="M838" s="52" t="str">
        <f t="shared" si="5"/>
        <v>агрегати не працюють</v>
      </c>
      <c r="O838" s="30" t="str">
        <f t="shared" si="6"/>
        <v/>
      </c>
      <c r="P838" s="30" t="str">
        <f t="shared" si="7"/>
        <v/>
      </c>
      <c r="Q838" s="30" t="str">
        <f t="shared" si="8"/>
        <v/>
      </c>
      <c r="R838" s="30" t="str">
        <f t="shared" si="9"/>
        <v/>
      </c>
      <c r="S838" s="30" t="str">
        <f t="shared" si="10"/>
        <v/>
      </c>
      <c r="T838" s="30" t="str">
        <f t="shared" si="11"/>
        <v/>
      </c>
      <c r="U838" s="30" t="str">
        <f t="shared" si="12"/>
        <v/>
      </c>
    </row>
    <row r="839" spans="2:21" ht="15.75" customHeight="1" x14ac:dyDescent="0.25">
      <c r="B839" s="49" t="s">
        <v>114</v>
      </c>
      <c r="C839" s="50" t="s">
        <v>118</v>
      </c>
      <c r="D839" s="51" t="s">
        <v>63</v>
      </c>
      <c r="E839" s="30">
        <v>816</v>
      </c>
      <c r="F839" s="30">
        <v>0</v>
      </c>
      <c r="G839" s="30">
        <v>36337</v>
      </c>
      <c r="H839" s="30">
        <v>0</v>
      </c>
      <c r="I839" s="30">
        <v>1</v>
      </c>
      <c r="J839" s="30">
        <f t="shared" si="3"/>
        <v>0</v>
      </c>
      <c r="K839" s="30">
        <v>1</v>
      </c>
      <c r="L839" s="30">
        <f t="shared" si="4"/>
        <v>0</v>
      </c>
      <c r="M839" s="52" t="str">
        <f t="shared" si="5"/>
        <v>OK</v>
      </c>
      <c r="O839" s="30">
        <f t="shared" si="6"/>
        <v>816</v>
      </c>
      <c r="P839" s="30">
        <f t="shared" si="7"/>
        <v>763.1232</v>
      </c>
      <c r="Q839" s="30">
        <f t="shared" si="8"/>
        <v>763.1232</v>
      </c>
      <c r="R839" s="30">
        <f t="shared" si="9"/>
        <v>36337</v>
      </c>
      <c r="S839" s="30">
        <f t="shared" si="10"/>
        <v>43426.348700000002</v>
      </c>
      <c r="T839" s="30">
        <f t="shared" si="11"/>
        <v>43426.348700000002</v>
      </c>
      <c r="U839" s="30">
        <f t="shared" si="12"/>
        <v>33139654.184259843</v>
      </c>
    </row>
    <row r="840" spans="2:21" ht="15.75" customHeight="1" x14ac:dyDescent="0.25">
      <c r="B840" s="49" t="s">
        <v>114</v>
      </c>
      <c r="C840" s="50" t="s">
        <v>118</v>
      </c>
      <c r="D840" s="51" t="s">
        <v>64</v>
      </c>
      <c r="E840" s="30">
        <v>1067</v>
      </c>
      <c r="F840" s="30">
        <v>1</v>
      </c>
      <c r="G840" s="30">
        <v>243814</v>
      </c>
      <c r="H840" s="30">
        <v>0</v>
      </c>
      <c r="I840" s="30">
        <v>1</v>
      </c>
      <c r="J840" s="30">
        <f t="shared" si="3"/>
        <v>0</v>
      </c>
      <c r="K840" s="30">
        <v>1</v>
      </c>
      <c r="L840" s="30">
        <f t="shared" si="4"/>
        <v>0</v>
      </c>
      <c r="M840" s="52" t="str">
        <f t="shared" si="5"/>
        <v>OK</v>
      </c>
      <c r="O840" s="30" t="str">
        <f t="shared" si="6"/>
        <v/>
      </c>
      <c r="P840" s="30" t="str">
        <f t="shared" si="7"/>
        <v/>
      </c>
      <c r="Q840" s="30">
        <f t="shared" si="8"/>
        <v>1067</v>
      </c>
      <c r="R840" s="30">
        <f t="shared" si="9"/>
        <v>243814</v>
      </c>
      <c r="S840" s="30">
        <f t="shared" si="10"/>
        <v>291382.11139999999</v>
      </c>
      <c r="T840" s="30">
        <f t="shared" si="11"/>
        <v>291382.11139999999</v>
      </c>
      <c r="U840" s="30">
        <f t="shared" si="12"/>
        <v>310904712.86379999</v>
      </c>
    </row>
    <row r="841" spans="2:21" ht="15.75" customHeight="1" x14ac:dyDescent="0.25">
      <c r="B841" s="49" t="s">
        <v>114</v>
      </c>
      <c r="C841" s="50" t="s">
        <v>118</v>
      </c>
      <c r="D841" s="51" t="s">
        <v>65</v>
      </c>
      <c r="E841" s="30">
        <v>0</v>
      </c>
      <c r="F841" s="30">
        <f t="shared" si="1"/>
        <v>1</v>
      </c>
      <c r="G841" s="30">
        <v>0</v>
      </c>
      <c r="H841" s="30">
        <f t="shared" si="2"/>
        <v>1</v>
      </c>
      <c r="I841" s="30">
        <v>1</v>
      </c>
      <c r="J841" s="30">
        <f t="shared" si="3"/>
        <v>0</v>
      </c>
      <c r="K841" s="30">
        <v>0</v>
      </c>
      <c r="L841" s="30">
        <f t="shared" si="4"/>
        <v>1</v>
      </c>
      <c r="M841" s="52" t="str">
        <f t="shared" si="5"/>
        <v>агрегати не працюють</v>
      </c>
      <c r="O841" s="30" t="str">
        <f t="shared" si="6"/>
        <v/>
      </c>
      <c r="P841" s="30" t="str">
        <f t="shared" si="7"/>
        <v/>
      </c>
      <c r="Q841" s="30" t="str">
        <f t="shared" si="8"/>
        <v/>
      </c>
      <c r="R841" s="30" t="str">
        <f t="shared" si="9"/>
        <v/>
      </c>
      <c r="S841" s="30" t="str">
        <f t="shared" si="10"/>
        <v/>
      </c>
      <c r="T841" s="30" t="str">
        <f t="shared" si="11"/>
        <v/>
      </c>
      <c r="U841" s="30" t="str">
        <f t="shared" si="12"/>
        <v/>
      </c>
    </row>
    <row r="842" spans="2:21" ht="15.75" customHeight="1" x14ac:dyDescent="0.25">
      <c r="B842" s="49" t="s">
        <v>114</v>
      </c>
      <c r="C842" s="50" t="s">
        <v>118</v>
      </c>
      <c r="D842" s="51" t="s">
        <v>66</v>
      </c>
      <c r="E842" s="30">
        <v>972</v>
      </c>
      <c r="F842" s="30">
        <v>0</v>
      </c>
      <c r="G842" s="30">
        <v>296666</v>
      </c>
      <c r="H842" s="30">
        <v>1</v>
      </c>
      <c r="I842" s="30">
        <v>1</v>
      </c>
      <c r="J842" s="30">
        <f t="shared" si="3"/>
        <v>0</v>
      </c>
      <c r="K842" s="30">
        <v>1</v>
      </c>
      <c r="L842" s="30">
        <f t="shared" si="4"/>
        <v>0</v>
      </c>
      <c r="M842" s="52" t="str">
        <f t="shared" si="5"/>
        <v>OK</v>
      </c>
      <c r="O842" s="30">
        <f t="shared" si="6"/>
        <v>972</v>
      </c>
      <c r="P842" s="30">
        <f t="shared" si="7"/>
        <v>909.01440000000002</v>
      </c>
      <c r="Q842" s="30">
        <f t="shared" si="8"/>
        <v>909.01440000000002</v>
      </c>
      <c r="R842" s="30" t="str">
        <f t="shared" si="9"/>
        <v/>
      </c>
      <c r="S842" s="30" t="str">
        <f t="shared" si="10"/>
        <v/>
      </c>
      <c r="T842" s="30">
        <f t="shared" si="11"/>
        <v>296666</v>
      </c>
      <c r="U842" s="30">
        <f t="shared" si="12"/>
        <v>269673665.99040002</v>
      </c>
    </row>
    <row r="843" spans="2:21" ht="15.75" customHeight="1" x14ac:dyDescent="0.25">
      <c r="B843" s="49" t="s">
        <v>114</v>
      </c>
      <c r="C843" s="50" t="s">
        <v>118</v>
      </c>
      <c r="D843" s="51" t="s">
        <v>67</v>
      </c>
      <c r="E843" s="30">
        <v>0</v>
      </c>
      <c r="F843" s="30">
        <f t="shared" si="1"/>
        <v>1</v>
      </c>
      <c r="G843" s="30">
        <v>0</v>
      </c>
      <c r="H843" s="30">
        <f t="shared" si="2"/>
        <v>1</v>
      </c>
      <c r="I843" s="30">
        <v>1</v>
      </c>
      <c r="J843" s="30">
        <f t="shared" si="3"/>
        <v>0</v>
      </c>
      <c r="K843" s="30">
        <v>0</v>
      </c>
      <c r="L843" s="30">
        <f t="shared" si="4"/>
        <v>1</v>
      </c>
      <c r="M843" s="52" t="str">
        <f t="shared" si="5"/>
        <v>агрегати не працюють</v>
      </c>
      <c r="O843" s="30" t="str">
        <f t="shared" si="6"/>
        <v/>
      </c>
      <c r="P843" s="30" t="str">
        <f t="shared" si="7"/>
        <v/>
      </c>
      <c r="Q843" s="30" t="str">
        <f t="shared" si="8"/>
        <v/>
      </c>
      <c r="R843" s="30" t="str">
        <f t="shared" si="9"/>
        <v/>
      </c>
      <c r="S843" s="30" t="str">
        <f t="shared" si="10"/>
        <v/>
      </c>
      <c r="T843" s="30" t="str">
        <f t="shared" si="11"/>
        <v/>
      </c>
      <c r="U843" s="30" t="str">
        <f t="shared" si="12"/>
        <v/>
      </c>
    </row>
    <row r="844" spans="2:21" ht="15.75" customHeight="1" x14ac:dyDescent="0.25">
      <c r="B844" s="49" t="s">
        <v>114</v>
      </c>
      <c r="C844" s="50" t="s">
        <v>118</v>
      </c>
      <c r="D844" s="51" t="s">
        <v>68</v>
      </c>
      <c r="E844" s="30">
        <v>0</v>
      </c>
      <c r="F844" s="30">
        <f t="shared" si="1"/>
        <v>1</v>
      </c>
      <c r="G844" s="30">
        <v>0</v>
      </c>
      <c r="H844" s="30">
        <f t="shared" si="2"/>
        <v>1</v>
      </c>
      <c r="I844" s="30">
        <v>1</v>
      </c>
      <c r="J844" s="30">
        <f t="shared" si="3"/>
        <v>0</v>
      </c>
      <c r="K844" s="30">
        <v>0</v>
      </c>
      <c r="L844" s="30">
        <f t="shared" si="4"/>
        <v>1</v>
      </c>
      <c r="M844" s="52" t="str">
        <f t="shared" si="5"/>
        <v>агрегати не працюють</v>
      </c>
      <c r="O844" s="30" t="str">
        <f t="shared" si="6"/>
        <v/>
      </c>
      <c r="P844" s="30" t="str">
        <f t="shared" si="7"/>
        <v/>
      </c>
      <c r="Q844" s="30" t="str">
        <f t="shared" si="8"/>
        <v/>
      </c>
      <c r="R844" s="30" t="str">
        <f t="shared" si="9"/>
        <v/>
      </c>
      <c r="S844" s="30" t="str">
        <f t="shared" si="10"/>
        <v/>
      </c>
      <c r="T844" s="30" t="str">
        <f t="shared" si="11"/>
        <v/>
      </c>
      <c r="U844" s="30" t="str">
        <f t="shared" si="12"/>
        <v/>
      </c>
    </row>
    <row r="845" spans="2:21" ht="15.75" customHeight="1" x14ac:dyDescent="0.25">
      <c r="B845" s="49" t="s">
        <v>114</v>
      </c>
      <c r="C845" s="50" t="s">
        <v>118</v>
      </c>
      <c r="D845" s="51" t="s">
        <v>69</v>
      </c>
      <c r="E845" s="30">
        <v>355</v>
      </c>
      <c r="F845" s="30">
        <v>0</v>
      </c>
      <c r="G845" s="30">
        <v>240850</v>
      </c>
      <c r="H845" s="30">
        <v>0</v>
      </c>
      <c r="I845" s="30">
        <v>1</v>
      </c>
      <c r="J845" s="30">
        <f t="shared" si="3"/>
        <v>0</v>
      </c>
      <c r="K845" s="30">
        <v>1</v>
      </c>
      <c r="L845" s="30">
        <f t="shared" si="4"/>
        <v>0</v>
      </c>
      <c r="M845" s="52" t="str">
        <f t="shared" si="5"/>
        <v>OK</v>
      </c>
      <c r="O845" s="30">
        <f t="shared" si="6"/>
        <v>355</v>
      </c>
      <c r="P845" s="30">
        <f t="shared" si="7"/>
        <v>331.99600000000004</v>
      </c>
      <c r="Q845" s="30">
        <f t="shared" si="8"/>
        <v>331.99600000000004</v>
      </c>
      <c r="R845" s="30">
        <f t="shared" si="9"/>
        <v>240850</v>
      </c>
      <c r="S845" s="30">
        <f t="shared" si="10"/>
        <v>287839.83500000002</v>
      </c>
      <c r="T845" s="30">
        <f t="shared" si="11"/>
        <v>287839.83500000002</v>
      </c>
      <c r="U845" s="30">
        <f t="shared" si="12"/>
        <v>95561673.860660017</v>
      </c>
    </row>
    <row r="846" spans="2:21" ht="15.75" customHeight="1" x14ac:dyDescent="0.25">
      <c r="B846" s="49" t="s">
        <v>114</v>
      </c>
      <c r="C846" s="50" t="s">
        <v>118</v>
      </c>
      <c r="D846" s="51" t="s">
        <v>70</v>
      </c>
      <c r="E846" s="30">
        <v>492</v>
      </c>
      <c r="F846" s="30">
        <v>0</v>
      </c>
      <c r="G846" s="30">
        <v>239538</v>
      </c>
      <c r="H846" s="30">
        <v>1</v>
      </c>
      <c r="I846" s="30">
        <v>1</v>
      </c>
      <c r="J846" s="30">
        <f t="shared" si="3"/>
        <v>0</v>
      </c>
      <c r="K846" s="30">
        <v>1</v>
      </c>
      <c r="L846" s="30">
        <f t="shared" si="4"/>
        <v>0</v>
      </c>
      <c r="M846" s="52" t="str">
        <f t="shared" si="5"/>
        <v>OK</v>
      </c>
      <c r="O846" s="30">
        <f t="shared" si="6"/>
        <v>492</v>
      </c>
      <c r="P846" s="30">
        <f t="shared" si="7"/>
        <v>460.11840000000001</v>
      </c>
      <c r="Q846" s="30">
        <f t="shared" si="8"/>
        <v>460.11840000000001</v>
      </c>
      <c r="R846" s="30" t="str">
        <f t="shared" si="9"/>
        <v/>
      </c>
      <c r="S846" s="30" t="str">
        <f t="shared" si="10"/>
        <v/>
      </c>
      <c r="T846" s="30">
        <f t="shared" si="11"/>
        <v>239538</v>
      </c>
      <c r="U846" s="30">
        <f t="shared" si="12"/>
        <v>110215841.2992</v>
      </c>
    </row>
    <row r="847" spans="2:21" ht="15.75" customHeight="1" x14ac:dyDescent="0.25">
      <c r="B847" s="49" t="s">
        <v>114</v>
      </c>
      <c r="C847" s="50" t="s">
        <v>118</v>
      </c>
      <c r="D847" s="51" t="s">
        <v>71</v>
      </c>
      <c r="E847" s="30">
        <v>1947</v>
      </c>
      <c r="F847" s="30">
        <v>0</v>
      </c>
      <c r="G847" s="30">
        <v>48158</v>
      </c>
      <c r="H847" s="30">
        <v>0</v>
      </c>
      <c r="I847" s="30">
        <v>1</v>
      </c>
      <c r="J847" s="30">
        <f t="shared" si="3"/>
        <v>0</v>
      </c>
      <c r="K847" s="30">
        <v>1</v>
      </c>
      <c r="L847" s="30">
        <f t="shared" si="4"/>
        <v>0</v>
      </c>
      <c r="M847" s="52" t="str">
        <f t="shared" si="5"/>
        <v>OK</v>
      </c>
      <c r="O847" s="30">
        <f t="shared" si="6"/>
        <v>1947</v>
      </c>
      <c r="P847" s="30">
        <f t="shared" si="7"/>
        <v>1820.8344</v>
      </c>
      <c r="Q847" s="30">
        <f t="shared" si="8"/>
        <v>1820.8344</v>
      </c>
      <c r="R847" s="30">
        <f t="shared" si="9"/>
        <v>48158</v>
      </c>
      <c r="S847" s="30">
        <f t="shared" si="10"/>
        <v>57553.625800000002</v>
      </c>
      <c r="T847" s="30">
        <f t="shared" si="11"/>
        <v>57553.625800000002</v>
      </c>
      <c r="U847" s="30">
        <f t="shared" si="12"/>
        <v>104795621.70136753</v>
      </c>
    </row>
    <row r="848" spans="2:21" ht="15.75" customHeight="1" x14ac:dyDescent="0.25">
      <c r="B848" s="49" t="s">
        <v>114</v>
      </c>
      <c r="C848" s="50" t="s">
        <v>118</v>
      </c>
      <c r="D848" s="51" t="s">
        <v>72</v>
      </c>
      <c r="E848" s="30">
        <v>1512</v>
      </c>
      <c r="F848" s="30">
        <v>0</v>
      </c>
      <c r="G848" s="30">
        <v>142144</v>
      </c>
      <c r="H848" s="30">
        <v>1</v>
      </c>
      <c r="I848" s="30">
        <v>1</v>
      </c>
      <c r="J848" s="30">
        <f t="shared" si="3"/>
        <v>0</v>
      </c>
      <c r="K848" s="30">
        <v>1</v>
      </c>
      <c r="L848" s="30">
        <f t="shared" si="4"/>
        <v>0</v>
      </c>
      <c r="M848" s="52" t="str">
        <f t="shared" si="5"/>
        <v>OK</v>
      </c>
      <c r="O848" s="30">
        <f t="shared" si="6"/>
        <v>1512</v>
      </c>
      <c r="P848" s="30">
        <f t="shared" si="7"/>
        <v>1414.0224000000001</v>
      </c>
      <c r="Q848" s="30">
        <f t="shared" si="8"/>
        <v>1414.0224000000001</v>
      </c>
      <c r="R848" s="30" t="str">
        <f t="shared" si="9"/>
        <v/>
      </c>
      <c r="S848" s="30" t="str">
        <f t="shared" si="10"/>
        <v/>
      </c>
      <c r="T848" s="30">
        <f t="shared" si="11"/>
        <v>142144</v>
      </c>
      <c r="U848" s="30">
        <f t="shared" si="12"/>
        <v>200994800.02560002</v>
      </c>
    </row>
    <row r="849" spans="2:21" ht="15.75" customHeight="1" x14ac:dyDescent="0.25">
      <c r="B849" s="49" t="s">
        <v>114</v>
      </c>
      <c r="C849" s="50" t="s">
        <v>118</v>
      </c>
      <c r="D849" s="51" t="s">
        <v>73</v>
      </c>
      <c r="E849" s="30">
        <v>912</v>
      </c>
      <c r="F849" s="30">
        <v>0</v>
      </c>
      <c r="G849" s="30">
        <v>281748</v>
      </c>
      <c r="H849" s="30">
        <v>0</v>
      </c>
      <c r="I849" s="30">
        <v>1</v>
      </c>
      <c r="J849" s="30">
        <f t="shared" si="3"/>
        <v>0</v>
      </c>
      <c r="K849" s="30">
        <v>1</v>
      </c>
      <c r="L849" s="30">
        <f t="shared" si="4"/>
        <v>0</v>
      </c>
      <c r="M849" s="52" t="str">
        <f t="shared" si="5"/>
        <v>OK</v>
      </c>
      <c r="O849" s="30">
        <f t="shared" si="6"/>
        <v>912</v>
      </c>
      <c r="P849" s="30">
        <f t="shared" si="7"/>
        <v>852.90240000000006</v>
      </c>
      <c r="Q849" s="30">
        <f t="shared" si="8"/>
        <v>852.90240000000006</v>
      </c>
      <c r="R849" s="30">
        <f t="shared" si="9"/>
        <v>281748</v>
      </c>
      <c r="S849" s="30">
        <f t="shared" si="10"/>
        <v>336717.03480000002</v>
      </c>
      <c r="T849" s="30">
        <f t="shared" si="11"/>
        <v>336717.03480000002</v>
      </c>
      <c r="U849" s="30">
        <f t="shared" si="12"/>
        <v>287186767.10180354</v>
      </c>
    </row>
    <row r="850" spans="2:21" ht="15.75" customHeight="1" x14ac:dyDescent="0.25">
      <c r="B850" s="49" t="s">
        <v>114</v>
      </c>
      <c r="C850" s="50" t="s">
        <v>118</v>
      </c>
      <c r="D850" s="51" t="s">
        <v>74</v>
      </c>
      <c r="E850" s="30">
        <v>0</v>
      </c>
      <c r="F850" s="30">
        <f t="shared" si="1"/>
        <v>1</v>
      </c>
      <c r="G850" s="30">
        <v>0</v>
      </c>
      <c r="H850" s="30">
        <f t="shared" si="2"/>
        <v>1</v>
      </c>
      <c r="I850" s="30">
        <v>1</v>
      </c>
      <c r="J850" s="30">
        <f t="shared" si="3"/>
        <v>0</v>
      </c>
      <c r="K850" s="30">
        <v>0</v>
      </c>
      <c r="L850" s="30">
        <f t="shared" si="4"/>
        <v>1</v>
      </c>
      <c r="M850" s="52" t="str">
        <f t="shared" si="5"/>
        <v>агрегати не працюють</v>
      </c>
      <c r="O850" s="30" t="str">
        <f t="shared" si="6"/>
        <v/>
      </c>
      <c r="P850" s="30" t="str">
        <f t="shared" si="7"/>
        <v/>
      </c>
      <c r="Q850" s="30" t="str">
        <f t="shared" si="8"/>
        <v/>
      </c>
      <c r="R850" s="30" t="str">
        <f t="shared" si="9"/>
        <v/>
      </c>
      <c r="S850" s="30" t="str">
        <f t="shared" si="10"/>
        <v/>
      </c>
      <c r="T850" s="30" t="str">
        <f t="shared" si="11"/>
        <v/>
      </c>
      <c r="U850" s="30" t="str">
        <f t="shared" si="12"/>
        <v/>
      </c>
    </row>
    <row r="851" spans="2:21" ht="15.75" customHeight="1" x14ac:dyDescent="0.25">
      <c r="B851" s="49" t="s">
        <v>114</v>
      </c>
      <c r="C851" s="50" t="s">
        <v>118</v>
      </c>
      <c r="D851" s="51" t="s">
        <v>75</v>
      </c>
      <c r="E851" s="30">
        <v>0</v>
      </c>
      <c r="F851" s="30">
        <f t="shared" si="1"/>
        <v>1</v>
      </c>
      <c r="G851" s="30">
        <v>0</v>
      </c>
      <c r="H851" s="30">
        <f t="shared" si="2"/>
        <v>1</v>
      </c>
      <c r="I851" s="30">
        <v>1</v>
      </c>
      <c r="J851" s="30">
        <f t="shared" si="3"/>
        <v>0</v>
      </c>
      <c r="K851" s="30">
        <v>0</v>
      </c>
      <c r="L851" s="30">
        <f t="shared" si="4"/>
        <v>1</v>
      </c>
      <c r="M851" s="52" t="str">
        <f t="shared" si="5"/>
        <v>агрегати не працюють</v>
      </c>
      <c r="O851" s="30" t="str">
        <f t="shared" si="6"/>
        <v/>
      </c>
      <c r="P851" s="30" t="str">
        <f t="shared" si="7"/>
        <v/>
      </c>
      <c r="Q851" s="30" t="str">
        <f t="shared" si="8"/>
        <v/>
      </c>
      <c r="R851" s="30" t="str">
        <f t="shared" si="9"/>
        <v/>
      </c>
      <c r="S851" s="30" t="str">
        <f t="shared" si="10"/>
        <v/>
      </c>
      <c r="T851" s="30" t="str">
        <f t="shared" si="11"/>
        <v/>
      </c>
      <c r="U851" s="30" t="str">
        <f t="shared" si="12"/>
        <v/>
      </c>
    </row>
    <row r="852" spans="2:21" ht="15.75" customHeight="1" x14ac:dyDescent="0.25">
      <c r="B852" s="49" t="s">
        <v>114</v>
      </c>
      <c r="C852" s="50" t="s">
        <v>118</v>
      </c>
      <c r="D852" s="51" t="s">
        <v>76</v>
      </c>
      <c r="E852" s="30">
        <v>1098</v>
      </c>
      <c r="F852" s="30">
        <v>1</v>
      </c>
      <c r="G852" s="30">
        <v>182694</v>
      </c>
      <c r="H852" s="30">
        <v>0</v>
      </c>
      <c r="I852" s="30">
        <v>1</v>
      </c>
      <c r="J852" s="30">
        <f t="shared" si="3"/>
        <v>0</v>
      </c>
      <c r="K852" s="30">
        <v>1</v>
      </c>
      <c r="L852" s="30">
        <f t="shared" si="4"/>
        <v>0</v>
      </c>
      <c r="M852" s="52" t="str">
        <f t="shared" si="5"/>
        <v>OK</v>
      </c>
      <c r="O852" s="30" t="str">
        <f t="shared" si="6"/>
        <v/>
      </c>
      <c r="P852" s="30" t="str">
        <f t="shared" si="7"/>
        <v/>
      </c>
      <c r="Q852" s="30">
        <f t="shared" si="8"/>
        <v>1098</v>
      </c>
      <c r="R852" s="30">
        <f t="shared" si="9"/>
        <v>182694</v>
      </c>
      <c r="S852" s="30">
        <f t="shared" si="10"/>
        <v>218337.59940000001</v>
      </c>
      <c r="T852" s="30">
        <f t="shared" si="11"/>
        <v>218337.59940000001</v>
      </c>
      <c r="U852" s="30">
        <f t="shared" si="12"/>
        <v>239734684.14120001</v>
      </c>
    </row>
    <row r="853" spans="2:21" ht="15.75" customHeight="1" x14ac:dyDescent="0.25">
      <c r="B853" s="49" t="s">
        <v>114</v>
      </c>
      <c r="C853" s="50" t="s">
        <v>118</v>
      </c>
      <c r="D853" s="51" t="s">
        <v>77</v>
      </c>
      <c r="E853" s="30">
        <v>1716</v>
      </c>
      <c r="F853" s="30">
        <v>1</v>
      </c>
      <c r="G853" s="30">
        <v>49353</v>
      </c>
      <c r="H853" s="30">
        <v>0</v>
      </c>
      <c r="I853" s="30">
        <v>1</v>
      </c>
      <c r="J853" s="30">
        <f t="shared" si="3"/>
        <v>0</v>
      </c>
      <c r="K853" s="30">
        <v>1</v>
      </c>
      <c r="L853" s="30">
        <f t="shared" si="4"/>
        <v>0</v>
      </c>
      <c r="M853" s="52" t="str">
        <f t="shared" si="5"/>
        <v>OK</v>
      </c>
      <c r="O853" s="30" t="str">
        <f t="shared" si="6"/>
        <v/>
      </c>
      <c r="P853" s="30" t="str">
        <f t="shared" si="7"/>
        <v/>
      </c>
      <c r="Q853" s="30">
        <f t="shared" si="8"/>
        <v>1716</v>
      </c>
      <c r="R853" s="30">
        <f t="shared" si="9"/>
        <v>49353</v>
      </c>
      <c r="S853" s="30">
        <f t="shared" si="10"/>
        <v>58981.770300000004</v>
      </c>
      <c r="T853" s="30">
        <f t="shared" si="11"/>
        <v>58981.770300000004</v>
      </c>
      <c r="U853" s="30">
        <f t="shared" si="12"/>
        <v>101212717.8348</v>
      </c>
    </row>
    <row r="854" spans="2:21" ht="15.75" customHeight="1" x14ac:dyDescent="0.25">
      <c r="B854" s="49" t="s">
        <v>114</v>
      </c>
      <c r="C854" s="50" t="s">
        <v>118</v>
      </c>
      <c r="D854" s="51" t="s">
        <v>78</v>
      </c>
      <c r="E854" s="30">
        <v>1647</v>
      </c>
      <c r="F854" s="30">
        <v>0</v>
      </c>
      <c r="G854" s="30">
        <v>35972</v>
      </c>
      <c r="H854" s="30">
        <v>1</v>
      </c>
      <c r="I854" s="30">
        <v>1</v>
      </c>
      <c r="J854" s="30">
        <f t="shared" si="3"/>
        <v>0</v>
      </c>
      <c r="K854" s="30">
        <v>1</v>
      </c>
      <c r="L854" s="30">
        <f t="shared" si="4"/>
        <v>0</v>
      </c>
      <c r="M854" s="52" t="str">
        <f t="shared" si="5"/>
        <v>OK</v>
      </c>
      <c r="O854" s="30">
        <f t="shared" si="6"/>
        <v>1647</v>
      </c>
      <c r="P854" s="30">
        <f t="shared" si="7"/>
        <v>1540.2744</v>
      </c>
      <c r="Q854" s="30">
        <f t="shared" si="8"/>
        <v>1540.2744</v>
      </c>
      <c r="R854" s="30" t="str">
        <f t="shared" si="9"/>
        <v/>
      </c>
      <c r="S854" s="30" t="str">
        <f t="shared" si="10"/>
        <v/>
      </c>
      <c r="T854" s="30">
        <f t="shared" si="11"/>
        <v>35972</v>
      </c>
      <c r="U854" s="30">
        <f t="shared" si="12"/>
        <v>55406750.716799997</v>
      </c>
    </row>
    <row r="855" spans="2:21" ht="15.75" customHeight="1" x14ac:dyDescent="0.25">
      <c r="B855" s="49" t="s">
        <v>114</v>
      </c>
      <c r="C855" s="50" t="s">
        <v>118</v>
      </c>
      <c r="D855" s="51" t="s">
        <v>79</v>
      </c>
      <c r="E855" s="30">
        <v>1276</v>
      </c>
      <c r="F855" s="30">
        <v>0</v>
      </c>
      <c r="G855" s="30">
        <v>273288</v>
      </c>
      <c r="H855" s="30">
        <v>0</v>
      </c>
      <c r="I855" s="30">
        <v>1</v>
      </c>
      <c r="J855" s="30">
        <f t="shared" si="3"/>
        <v>0</v>
      </c>
      <c r="K855" s="30">
        <v>1</v>
      </c>
      <c r="L855" s="30">
        <f t="shared" si="4"/>
        <v>0</v>
      </c>
      <c r="M855" s="52" t="str">
        <f t="shared" si="5"/>
        <v>OK</v>
      </c>
      <c r="O855" s="30">
        <f t="shared" si="6"/>
        <v>1276</v>
      </c>
      <c r="P855" s="30">
        <f t="shared" si="7"/>
        <v>1193.3152</v>
      </c>
      <c r="Q855" s="30">
        <f t="shared" si="8"/>
        <v>1193.3152</v>
      </c>
      <c r="R855" s="30">
        <f t="shared" si="9"/>
        <v>273288</v>
      </c>
      <c r="S855" s="30">
        <f t="shared" si="10"/>
        <v>326606.48879999999</v>
      </c>
      <c r="T855" s="30">
        <f t="shared" si="11"/>
        <v>326606.48879999999</v>
      </c>
      <c r="U855" s="30">
        <f t="shared" si="12"/>
        <v>389744487.50366974</v>
      </c>
    </row>
    <row r="856" spans="2:21" ht="15.75" customHeight="1" x14ac:dyDescent="0.25">
      <c r="B856" s="49" t="s">
        <v>114</v>
      </c>
      <c r="C856" s="50" t="s">
        <v>118</v>
      </c>
      <c r="D856" s="51" t="s">
        <v>80</v>
      </c>
      <c r="E856" s="30">
        <v>969</v>
      </c>
      <c r="F856" s="30">
        <v>0</v>
      </c>
      <c r="G856" s="30">
        <v>203342</v>
      </c>
      <c r="H856" s="30">
        <v>1</v>
      </c>
      <c r="I856" s="30">
        <v>1</v>
      </c>
      <c r="J856" s="30">
        <f t="shared" si="3"/>
        <v>0</v>
      </c>
      <c r="K856" s="30">
        <v>1</v>
      </c>
      <c r="L856" s="30">
        <f t="shared" si="4"/>
        <v>0</v>
      </c>
      <c r="M856" s="52" t="str">
        <f t="shared" si="5"/>
        <v>OK</v>
      </c>
      <c r="O856" s="30">
        <f t="shared" si="6"/>
        <v>969</v>
      </c>
      <c r="P856" s="30">
        <f t="shared" si="7"/>
        <v>906.2088</v>
      </c>
      <c r="Q856" s="30">
        <f t="shared" si="8"/>
        <v>906.2088</v>
      </c>
      <c r="R856" s="30" t="str">
        <f t="shared" si="9"/>
        <v/>
      </c>
      <c r="S856" s="30" t="str">
        <f t="shared" si="10"/>
        <v/>
      </c>
      <c r="T856" s="30">
        <f t="shared" si="11"/>
        <v>203342</v>
      </c>
      <c r="U856" s="30">
        <f t="shared" si="12"/>
        <v>184270309.8096</v>
      </c>
    </row>
    <row r="857" spans="2:21" ht="15.75" customHeight="1" x14ac:dyDescent="0.25">
      <c r="B857" s="49" t="s">
        <v>114</v>
      </c>
      <c r="C857" s="50" t="s">
        <v>118</v>
      </c>
      <c r="D857" s="51" t="s">
        <v>81</v>
      </c>
      <c r="E857" s="30">
        <v>0</v>
      </c>
      <c r="F857" s="30">
        <f t="shared" si="1"/>
        <v>1</v>
      </c>
      <c r="G857" s="30">
        <v>0</v>
      </c>
      <c r="H857" s="30">
        <f t="shared" si="2"/>
        <v>1</v>
      </c>
      <c r="I857" s="30">
        <v>1</v>
      </c>
      <c r="J857" s="30">
        <f t="shared" si="3"/>
        <v>0</v>
      </c>
      <c r="K857" s="30">
        <v>0</v>
      </c>
      <c r="L857" s="30">
        <f t="shared" si="4"/>
        <v>1</v>
      </c>
      <c r="M857" s="52" t="str">
        <f t="shared" si="5"/>
        <v>агрегати не працюють</v>
      </c>
      <c r="O857" s="30" t="str">
        <f t="shared" si="6"/>
        <v/>
      </c>
      <c r="P857" s="30" t="str">
        <f t="shared" si="7"/>
        <v/>
      </c>
      <c r="Q857" s="30" t="str">
        <f t="shared" si="8"/>
        <v/>
      </c>
      <c r="R857" s="30" t="str">
        <f t="shared" si="9"/>
        <v/>
      </c>
      <c r="S857" s="30" t="str">
        <f t="shared" si="10"/>
        <v/>
      </c>
      <c r="T857" s="30" t="str">
        <f t="shared" si="11"/>
        <v/>
      </c>
      <c r="U857" s="30" t="str">
        <f t="shared" si="12"/>
        <v/>
      </c>
    </row>
    <row r="858" spans="2:21" ht="15.75" customHeight="1" x14ac:dyDescent="0.25">
      <c r="B858" s="49" t="s">
        <v>114</v>
      </c>
      <c r="C858" s="50" t="s">
        <v>118</v>
      </c>
      <c r="D858" s="51" t="s">
        <v>82</v>
      </c>
      <c r="E858" s="30">
        <v>0</v>
      </c>
      <c r="F858" s="30">
        <f t="shared" si="1"/>
        <v>1</v>
      </c>
      <c r="G858" s="30">
        <v>0</v>
      </c>
      <c r="H858" s="30">
        <f t="shared" si="2"/>
        <v>1</v>
      </c>
      <c r="I858" s="30">
        <v>1</v>
      </c>
      <c r="J858" s="30">
        <f t="shared" si="3"/>
        <v>0</v>
      </c>
      <c r="K858" s="30">
        <v>0</v>
      </c>
      <c r="L858" s="30">
        <f t="shared" si="4"/>
        <v>1</v>
      </c>
      <c r="M858" s="52" t="str">
        <f t="shared" si="5"/>
        <v>агрегати не працюють</v>
      </c>
      <c r="O858" s="30" t="str">
        <f t="shared" si="6"/>
        <v/>
      </c>
      <c r="P858" s="30" t="str">
        <f t="shared" si="7"/>
        <v/>
      </c>
      <c r="Q858" s="30" t="str">
        <f t="shared" si="8"/>
        <v/>
      </c>
      <c r="R858" s="30" t="str">
        <f t="shared" si="9"/>
        <v/>
      </c>
      <c r="S858" s="30" t="str">
        <f t="shared" si="10"/>
        <v/>
      </c>
      <c r="T858" s="30" t="str">
        <f t="shared" si="11"/>
        <v/>
      </c>
      <c r="U858" s="30" t="str">
        <f t="shared" si="12"/>
        <v/>
      </c>
    </row>
    <row r="859" spans="2:21" ht="15.75" customHeight="1" x14ac:dyDescent="0.25">
      <c r="B859" s="49" t="s">
        <v>114</v>
      </c>
      <c r="C859" s="50" t="s">
        <v>118</v>
      </c>
      <c r="D859" s="51" t="s">
        <v>83</v>
      </c>
      <c r="E859" s="30">
        <v>457</v>
      </c>
      <c r="F859" s="30">
        <v>0</v>
      </c>
      <c r="G859" s="30">
        <v>192995</v>
      </c>
      <c r="H859" s="30">
        <v>1</v>
      </c>
      <c r="I859" s="30">
        <v>1</v>
      </c>
      <c r="J859" s="30">
        <f t="shared" si="3"/>
        <v>0</v>
      </c>
      <c r="K859" s="30">
        <v>1</v>
      </c>
      <c r="L859" s="30">
        <f t="shared" si="4"/>
        <v>0</v>
      </c>
      <c r="M859" s="52" t="str">
        <f t="shared" si="5"/>
        <v>OK</v>
      </c>
      <c r="O859" s="30">
        <f t="shared" si="6"/>
        <v>457</v>
      </c>
      <c r="P859" s="30">
        <f t="shared" si="7"/>
        <v>427.38640000000004</v>
      </c>
      <c r="Q859" s="30">
        <f t="shared" si="8"/>
        <v>427.38640000000004</v>
      </c>
      <c r="R859" s="30" t="str">
        <f t="shared" si="9"/>
        <v/>
      </c>
      <c r="S859" s="30" t="str">
        <f t="shared" si="10"/>
        <v/>
      </c>
      <c r="T859" s="30">
        <f t="shared" si="11"/>
        <v>192995</v>
      </c>
      <c r="U859" s="30">
        <f t="shared" si="12"/>
        <v>82483438.268000007</v>
      </c>
    </row>
    <row r="860" spans="2:21" ht="15.75" customHeight="1" x14ac:dyDescent="0.25">
      <c r="B860" s="49" t="s">
        <v>114</v>
      </c>
      <c r="C860" s="50" t="s">
        <v>119</v>
      </c>
      <c r="D860" s="51" t="s">
        <v>60</v>
      </c>
      <c r="E860" s="30">
        <v>0</v>
      </c>
      <c r="F860" s="30">
        <f t="shared" si="1"/>
        <v>1</v>
      </c>
      <c r="G860" s="30">
        <v>0</v>
      </c>
      <c r="H860" s="30">
        <f t="shared" si="2"/>
        <v>1</v>
      </c>
      <c r="I860" s="30">
        <v>1</v>
      </c>
      <c r="J860" s="30">
        <f t="shared" si="3"/>
        <v>0</v>
      </c>
      <c r="K860" s="30">
        <v>0</v>
      </c>
      <c r="L860" s="30">
        <f t="shared" si="4"/>
        <v>1</v>
      </c>
      <c r="M860" s="52" t="str">
        <f t="shared" si="5"/>
        <v>агрегати не працюють</v>
      </c>
      <c r="O860" s="30" t="str">
        <f t="shared" si="6"/>
        <v/>
      </c>
      <c r="P860" s="30" t="str">
        <f t="shared" si="7"/>
        <v/>
      </c>
      <c r="Q860" s="30" t="str">
        <f t="shared" si="8"/>
        <v/>
      </c>
      <c r="R860" s="30" t="str">
        <f t="shared" si="9"/>
        <v/>
      </c>
      <c r="S860" s="30" t="str">
        <f t="shared" si="10"/>
        <v/>
      </c>
      <c r="T860" s="30" t="str">
        <f t="shared" si="11"/>
        <v/>
      </c>
      <c r="U860" s="30" t="str">
        <f t="shared" si="12"/>
        <v/>
      </c>
    </row>
    <row r="861" spans="2:21" ht="15.75" customHeight="1" x14ac:dyDescent="0.25">
      <c r="B861" s="49" t="s">
        <v>114</v>
      </c>
      <c r="C861" s="50" t="s">
        <v>119</v>
      </c>
      <c r="D861" s="51" t="s">
        <v>61</v>
      </c>
      <c r="E861" s="30">
        <v>1971</v>
      </c>
      <c r="F861" s="30">
        <v>1</v>
      </c>
      <c r="G861" s="30">
        <v>292210</v>
      </c>
      <c r="H861" s="30">
        <v>1</v>
      </c>
      <c r="I861" s="30">
        <v>1</v>
      </c>
      <c r="J861" s="30">
        <f t="shared" si="3"/>
        <v>0</v>
      </c>
      <c r="K861" s="30">
        <v>1</v>
      </c>
      <c r="L861" s="30">
        <f t="shared" si="4"/>
        <v>0</v>
      </c>
      <c r="M861" s="52" t="str">
        <f t="shared" si="5"/>
        <v>OK</v>
      </c>
      <c r="O861" s="30" t="str">
        <f t="shared" si="6"/>
        <v/>
      </c>
      <c r="P861" s="30" t="str">
        <f t="shared" si="7"/>
        <v/>
      </c>
      <c r="Q861" s="30">
        <f t="shared" si="8"/>
        <v>1971</v>
      </c>
      <c r="R861" s="30" t="str">
        <f t="shared" si="9"/>
        <v/>
      </c>
      <c r="S861" s="30" t="str">
        <f t="shared" si="10"/>
        <v/>
      </c>
      <c r="T861" s="30">
        <f t="shared" si="11"/>
        <v>292210</v>
      </c>
      <c r="U861" s="30">
        <f t="shared" si="12"/>
        <v>575945910</v>
      </c>
    </row>
    <row r="862" spans="2:21" ht="15.75" customHeight="1" x14ac:dyDescent="0.25">
      <c r="B862" s="49" t="s">
        <v>114</v>
      </c>
      <c r="C862" s="50" t="s">
        <v>119</v>
      </c>
      <c r="D862" s="51" t="s">
        <v>62</v>
      </c>
      <c r="E862" s="30">
        <v>1712</v>
      </c>
      <c r="F862" s="30">
        <v>1</v>
      </c>
      <c r="G862" s="30">
        <v>262516</v>
      </c>
      <c r="H862" s="30">
        <v>1</v>
      </c>
      <c r="I862" s="30">
        <v>1</v>
      </c>
      <c r="J862" s="30">
        <f t="shared" si="3"/>
        <v>0</v>
      </c>
      <c r="K862" s="30">
        <v>1</v>
      </c>
      <c r="L862" s="30">
        <f t="shared" si="4"/>
        <v>0</v>
      </c>
      <c r="M862" s="52" t="str">
        <f t="shared" si="5"/>
        <v>OK</v>
      </c>
      <c r="O862" s="30" t="str">
        <f t="shared" si="6"/>
        <v/>
      </c>
      <c r="P862" s="30" t="str">
        <f t="shared" si="7"/>
        <v/>
      </c>
      <c r="Q862" s="30">
        <f t="shared" si="8"/>
        <v>1712</v>
      </c>
      <c r="R862" s="30" t="str">
        <f t="shared" si="9"/>
        <v/>
      </c>
      <c r="S862" s="30" t="str">
        <f t="shared" si="10"/>
        <v/>
      </c>
      <c r="T862" s="30">
        <f t="shared" si="11"/>
        <v>262516</v>
      </c>
      <c r="U862" s="30">
        <f t="shared" si="12"/>
        <v>449427392</v>
      </c>
    </row>
    <row r="863" spans="2:21" ht="15.75" customHeight="1" x14ac:dyDescent="0.25">
      <c r="B863" s="49" t="s">
        <v>114</v>
      </c>
      <c r="C863" s="50" t="s">
        <v>119</v>
      </c>
      <c r="D863" s="51" t="s">
        <v>63</v>
      </c>
      <c r="E863" s="30">
        <v>0</v>
      </c>
      <c r="F863" s="30">
        <f t="shared" si="1"/>
        <v>1</v>
      </c>
      <c r="G863" s="30">
        <v>0</v>
      </c>
      <c r="H863" s="30">
        <f t="shared" si="2"/>
        <v>1</v>
      </c>
      <c r="I863" s="30">
        <v>1</v>
      </c>
      <c r="J863" s="30">
        <f t="shared" si="3"/>
        <v>0</v>
      </c>
      <c r="K863" s="30">
        <v>0</v>
      </c>
      <c r="L863" s="30">
        <f t="shared" si="4"/>
        <v>1</v>
      </c>
      <c r="M863" s="52" t="str">
        <f t="shared" si="5"/>
        <v>агрегати не працюють</v>
      </c>
      <c r="O863" s="30" t="str">
        <f t="shared" si="6"/>
        <v/>
      </c>
      <c r="P863" s="30" t="str">
        <f t="shared" si="7"/>
        <v/>
      </c>
      <c r="Q863" s="30" t="str">
        <f t="shared" si="8"/>
        <v/>
      </c>
      <c r="R863" s="30" t="str">
        <f t="shared" si="9"/>
        <v/>
      </c>
      <c r="S863" s="30" t="str">
        <f t="shared" si="10"/>
        <v/>
      </c>
      <c r="T863" s="30" t="str">
        <f t="shared" si="11"/>
        <v/>
      </c>
      <c r="U863" s="30" t="str">
        <f t="shared" si="12"/>
        <v/>
      </c>
    </row>
    <row r="864" spans="2:21" ht="15.75" customHeight="1" x14ac:dyDescent="0.25">
      <c r="B864" s="49" t="s">
        <v>114</v>
      </c>
      <c r="C864" s="50" t="s">
        <v>119</v>
      </c>
      <c r="D864" s="51" t="s">
        <v>64</v>
      </c>
      <c r="E864" s="30">
        <v>0</v>
      </c>
      <c r="F864" s="30">
        <f t="shared" si="1"/>
        <v>1</v>
      </c>
      <c r="G864" s="30">
        <v>0</v>
      </c>
      <c r="H864" s="30">
        <f t="shared" si="2"/>
        <v>1</v>
      </c>
      <c r="I864" s="30">
        <v>1</v>
      </c>
      <c r="J864" s="30">
        <f t="shared" si="3"/>
        <v>0</v>
      </c>
      <c r="K864" s="30">
        <v>0</v>
      </c>
      <c r="L864" s="30">
        <f t="shared" si="4"/>
        <v>1</v>
      </c>
      <c r="M864" s="52" t="str">
        <f t="shared" si="5"/>
        <v>агрегати не працюють</v>
      </c>
      <c r="O864" s="30" t="str">
        <f t="shared" si="6"/>
        <v/>
      </c>
      <c r="P864" s="30" t="str">
        <f t="shared" si="7"/>
        <v/>
      </c>
      <c r="Q864" s="30" t="str">
        <f t="shared" si="8"/>
        <v/>
      </c>
      <c r="R864" s="30" t="str">
        <f t="shared" si="9"/>
        <v/>
      </c>
      <c r="S864" s="30" t="str">
        <f t="shared" si="10"/>
        <v/>
      </c>
      <c r="T864" s="30" t="str">
        <f t="shared" si="11"/>
        <v/>
      </c>
      <c r="U864" s="30" t="str">
        <f t="shared" si="12"/>
        <v/>
      </c>
    </row>
    <row r="865" spans="2:21" ht="15.75" customHeight="1" x14ac:dyDescent="0.25">
      <c r="B865" s="49" t="s">
        <v>114</v>
      </c>
      <c r="C865" s="50" t="s">
        <v>119</v>
      </c>
      <c r="D865" s="51" t="s">
        <v>65</v>
      </c>
      <c r="E865" s="30">
        <v>1036</v>
      </c>
      <c r="F865" s="30">
        <v>0</v>
      </c>
      <c r="G865" s="30">
        <v>186715</v>
      </c>
      <c r="H865" s="30">
        <v>0</v>
      </c>
      <c r="I865" s="30">
        <v>1</v>
      </c>
      <c r="J865" s="30">
        <f t="shared" si="3"/>
        <v>0</v>
      </c>
      <c r="K865" s="30">
        <v>1</v>
      </c>
      <c r="L865" s="30">
        <f t="shared" si="4"/>
        <v>0</v>
      </c>
      <c r="M865" s="52" t="str">
        <f t="shared" si="5"/>
        <v>OK</v>
      </c>
      <c r="O865" s="30">
        <f t="shared" si="6"/>
        <v>1036</v>
      </c>
      <c r="P865" s="30">
        <f t="shared" si="7"/>
        <v>968.86720000000003</v>
      </c>
      <c r="Q865" s="30">
        <f t="shared" si="8"/>
        <v>968.86720000000003</v>
      </c>
      <c r="R865" s="30">
        <f t="shared" si="9"/>
        <v>186715</v>
      </c>
      <c r="S865" s="30">
        <f t="shared" si="10"/>
        <v>223143.09650000001</v>
      </c>
      <c r="T865" s="30">
        <f t="shared" si="11"/>
        <v>223143.09650000001</v>
      </c>
      <c r="U865" s="30">
        <f t="shared" si="12"/>
        <v>216196027.10528481</v>
      </c>
    </row>
    <row r="866" spans="2:21" ht="15.75" customHeight="1" x14ac:dyDescent="0.25">
      <c r="B866" s="49" t="s">
        <v>114</v>
      </c>
      <c r="C866" s="50" t="s">
        <v>119</v>
      </c>
      <c r="D866" s="51" t="s">
        <v>66</v>
      </c>
      <c r="E866" s="30">
        <v>0</v>
      </c>
      <c r="F866" s="30">
        <f t="shared" si="1"/>
        <v>1</v>
      </c>
      <c r="G866" s="30">
        <v>0</v>
      </c>
      <c r="H866" s="30">
        <f t="shared" si="2"/>
        <v>1</v>
      </c>
      <c r="I866" s="30">
        <v>1</v>
      </c>
      <c r="J866" s="30">
        <f t="shared" si="3"/>
        <v>0</v>
      </c>
      <c r="K866" s="30">
        <v>0</v>
      </c>
      <c r="L866" s="30">
        <f t="shared" si="4"/>
        <v>1</v>
      </c>
      <c r="M866" s="52" t="str">
        <f t="shared" si="5"/>
        <v>агрегати не працюють</v>
      </c>
      <c r="O866" s="30" t="str">
        <f t="shared" si="6"/>
        <v/>
      </c>
      <c r="P866" s="30" t="str">
        <f t="shared" si="7"/>
        <v/>
      </c>
      <c r="Q866" s="30" t="str">
        <f t="shared" si="8"/>
        <v/>
      </c>
      <c r="R866" s="30" t="str">
        <f t="shared" si="9"/>
        <v/>
      </c>
      <c r="S866" s="30" t="str">
        <f t="shared" si="10"/>
        <v/>
      </c>
      <c r="T866" s="30" t="str">
        <f t="shared" si="11"/>
        <v/>
      </c>
      <c r="U866" s="30" t="str">
        <f t="shared" si="12"/>
        <v/>
      </c>
    </row>
    <row r="867" spans="2:21" ht="15.75" customHeight="1" x14ac:dyDescent="0.25">
      <c r="B867" s="49" t="s">
        <v>114</v>
      </c>
      <c r="C867" s="50" t="s">
        <v>119</v>
      </c>
      <c r="D867" s="51" t="s">
        <v>67</v>
      </c>
      <c r="E867" s="30">
        <v>0</v>
      </c>
      <c r="F867" s="30">
        <f t="shared" si="1"/>
        <v>1</v>
      </c>
      <c r="G867" s="30">
        <v>0</v>
      </c>
      <c r="H867" s="30">
        <f t="shared" si="2"/>
        <v>1</v>
      </c>
      <c r="I867" s="30">
        <v>1</v>
      </c>
      <c r="J867" s="30">
        <f t="shared" si="3"/>
        <v>0</v>
      </c>
      <c r="K867" s="30">
        <v>0</v>
      </c>
      <c r="L867" s="30">
        <f t="shared" si="4"/>
        <v>1</v>
      </c>
      <c r="M867" s="52" t="str">
        <f t="shared" si="5"/>
        <v>агрегати не працюють</v>
      </c>
      <c r="O867" s="30" t="str">
        <f t="shared" si="6"/>
        <v/>
      </c>
      <c r="P867" s="30" t="str">
        <f t="shared" si="7"/>
        <v/>
      </c>
      <c r="Q867" s="30" t="str">
        <f t="shared" si="8"/>
        <v/>
      </c>
      <c r="R867" s="30" t="str">
        <f t="shared" si="9"/>
        <v/>
      </c>
      <c r="S867" s="30" t="str">
        <f t="shared" si="10"/>
        <v/>
      </c>
      <c r="T867" s="30" t="str">
        <f t="shared" si="11"/>
        <v/>
      </c>
      <c r="U867" s="30" t="str">
        <f t="shared" si="12"/>
        <v/>
      </c>
    </row>
    <row r="868" spans="2:21" ht="15.75" customHeight="1" x14ac:dyDescent="0.25">
      <c r="B868" s="49" t="s">
        <v>114</v>
      </c>
      <c r="C868" s="50" t="s">
        <v>119</v>
      </c>
      <c r="D868" s="51" t="s">
        <v>68</v>
      </c>
      <c r="E868" s="30">
        <v>1613</v>
      </c>
      <c r="F868" s="30">
        <v>1</v>
      </c>
      <c r="G868" s="30">
        <v>281344</v>
      </c>
      <c r="H868" s="30">
        <v>1</v>
      </c>
      <c r="I868" s="30">
        <v>1</v>
      </c>
      <c r="J868" s="30">
        <f t="shared" si="3"/>
        <v>0</v>
      </c>
      <c r="K868" s="30">
        <v>1</v>
      </c>
      <c r="L868" s="30">
        <f t="shared" si="4"/>
        <v>0</v>
      </c>
      <c r="M868" s="52" t="str">
        <f t="shared" si="5"/>
        <v>OK</v>
      </c>
      <c r="O868" s="30" t="str">
        <f t="shared" si="6"/>
        <v/>
      </c>
      <c r="P868" s="30" t="str">
        <f t="shared" si="7"/>
        <v/>
      </c>
      <c r="Q868" s="30">
        <f t="shared" si="8"/>
        <v>1613</v>
      </c>
      <c r="R868" s="30" t="str">
        <f t="shared" si="9"/>
        <v/>
      </c>
      <c r="S868" s="30" t="str">
        <f t="shared" si="10"/>
        <v/>
      </c>
      <c r="T868" s="30">
        <f t="shared" si="11"/>
        <v>281344</v>
      </c>
      <c r="U868" s="30">
        <f t="shared" si="12"/>
        <v>453807872</v>
      </c>
    </row>
    <row r="869" spans="2:21" ht="15.75" customHeight="1" x14ac:dyDescent="0.25">
      <c r="B869" s="49" t="s">
        <v>114</v>
      </c>
      <c r="C869" s="50" t="s">
        <v>119</v>
      </c>
      <c r="D869" s="51" t="s">
        <v>69</v>
      </c>
      <c r="E869" s="30">
        <v>1550</v>
      </c>
      <c r="F869" s="30">
        <v>1</v>
      </c>
      <c r="G869" s="30">
        <v>251903</v>
      </c>
      <c r="H869" s="30">
        <v>0</v>
      </c>
      <c r="I869" s="30">
        <v>1</v>
      </c>
      <c r="J869" s="30">
        <f t="shared" si="3"/>
        <v>0</v>
      </c>
      <c r="K869" s="30">
        <v>1</v>
      </c>
      <c r="L869" s="30">
        <f t="shared" si="4"/>
        <v>0</v>
      </c>
      <c r="M869" s="52" t="str">
        <f t="shared" si="5"/>
        <v>OK</v>
      </c>
      <c r="O869" s="30" t="str">
        <f t="shared" si="6"/>
        <v/>
      </c>
      <c r="P869" s="30" t="str">
        <f t="shared" si="7"/>
        <v/>
      </c>
      <c r="Q869" s="30">
        <f t="shared" si="8"/>
        <v>1550</v>
      </c>
      <c r="R869" s="30">
        <f t="shared" si="9"/>
        <v>251903</v>
      </c>
      <c r="S869" s="30">
        <f t="shared" si="10"/>
        <v>301049.27530000004</v>
      </c>
      <c r="T869" s="30">
        <f t="shared" si="11"/>
        <v>301049.27530000004</v>
      </c>
      <c r="U869" s="30">
        <f t="shared" si="12"/>
        <v>466626376.71500003</v>
      </c>
    </row>
    <row r="870" spans="2:21" ht="15.75" customHeight="1" x14ac:dyDescent="0.25">
      <c r="B870" s="49" t="s">
        <v>114</v>
      </c>
      <c r="C870" s="50" t="s">
        <v>119</v>
      </c>
      <c r="D870" s="51" t="s">
        <v>70</v>
      </c>
      <c r="E870" s="30">
        <v>0</v>
      </c>
      <c r="F870" s="30">
        <f t="shared" si="1"/>
        <v>1</v>
      </c>
      <c r="G870" s="30">
        <v>0</v>
      </c>
      <c r="H870" s="30">
        <f t="shared" si="2"/>
        <v>1</v>
      </c>
      <c r="I870" s="30">
        <v>1</v>
      </c>
      <c r="J870" s="30">
        <f t="shared" si="3"/>
        <v>0</v>
      </c>
      <c r="K870" s="30">
        <v>0</v>
      </c>
      <c r="L870" s="30">
        <f t="shared" si="4"/>
        <v>1</v>
      </c>
      <c r="M870" s="52" t="str">
        <f t="shared" si="5"/>
        <v>агрегати не працюють</v>
      </c>
      <c r="O870" s="30" t="str">
        <f t="shared" si="6"/>
        <v/>
      </c>
      <c r="P870" s="30" t="str">
        <f t="shared" si="7"/>
        <v/>
      </c>
      <c r="Q870" s="30" t="str">
        <f t="shared" si="8"/>
        <v/>
      </c>
      <c r="R870" s="30" t="str">
        <f t="shared" si="9"/>
        <v/>
      </c>
      <c r="S870" s="30" t="str">
        <f t="shared" si="10"/>
        <v/>
      </c>
      <c r="T870" s="30" t="str">
        <f t="shared" si="11"/>
        <v/>
      </c>
      <c r="U870" s="30" t="str">
        <f t="shared" si="12"/>
        <v/>
      </c>
    </row>
    <row r="871" spans="2:21" ht="15.75" customHeight="1" x14ac:dyDescent="0.25">
      <c r="B871" s="49" t="s">
        <v>114</v>
      </c>
      <c r="C871" s="50" t="s">
        <v>119</v>
      </c>
      <c r="D871" s="51" t="s">
        <v>71</v>
      </c>
      <c r="E871" s="30">
        <v>987</v>
      </c>
      <c r="F871" s="30">
        <v>1</v>
      </c>
      <c r="G871" s="30">
        <v>217785</v>
      </c>
      <c r="H871" s="30">
        <v>0</v>
      </c>
      <c r="I871" s="30">
        <v>1</v>
      </c>
      <c r="J871" s="30">
        <f t="shared" si="3"/>
        <v>0</v>
      </c>
      <c r="K871" s="30">
        <v>1</v>
      </c>
      <c r="L871" s="30">
        <f t="shared" si="4"/>
        <v>0</v>
      </c>
      <c r="M871" s="52" t="str">
        <f t="shared" si="5"/>
        <v>OK</v>
      </c>
      <c r="O871" s="30" t="str">
        <f t="shared" si="6"/>
        <v/>
      </c>
      <c r="P871" s="30" t="str">
        <f t="shared" si="7"/>
        <v/>
      </c>
      <c r="Q871" s="30">
        <f t="shared" si="8"/>
        <v>987</v>
      </c>
      <c r="R871" s="30">
        <f t="shared" si="9"/>
        <v>217785</v>
      </c>
      <c r="S871" s="30">
        <f t="shared" si="10"/>
        <v>260274.8535</v>
      </c>
      <c r="T871" s="30">
        <f t="shared" si="11"/>
        <v>260274.8535</v>
      </c>
      <c r="U871" s="30">
        <f t="shared" si="12"/>
        <v>256891280.40450001</v>
      </c>
    </row>
    <row r="872" spans="2:21" ht="15.75" customHeight="1" x14ac:dyDescent="0.25">
      <c r="B872" s="49" t="s">
        <v>114</v>
      </c>
      <c r="C872" s="50" t="s">
        <v>119</v>
      </c>
      <c r="D872" s="51" t="s">
        <v>72</v>
      </c>
      <c r="E872" s="30">
        <v>0</v>
      </c>
      <c r="F872" s="30">
        <f t="shared" si="1"/>
        <v>1</v>
      </c>
      <c r="G872" s="30">
        <v>0</v>
      </c>
      <c r="H872" s="30">
        <f t="shared" si="2"/>
        <v>1</v>
      </c>
      <c r="I872" s="30">
        <v>1</v>
      </c>
      <c r="J872" s="30">
        <f t="shared" si="3"/>
        <v>0</v>
      </c>
      <c r="K872" s="30">
        <v>0</v>
      </c>
      <c r="L872" s="30">
        <f t="shared" si="4"/>
        <v>1</v>
      </c>
      <c r="M872" s="52" t="str">
        <f t="shared" si="5"/>
        <v>агрегати не працюють</v>
      </c>
      <c r="O872" s="30" t="str">
        <f t="shared" si="6"/>
        <v/>
      </c>
      <c r="P872" s="30" t="str">
        <f t="shared" si="7"/>
        <v/>
      </c>
      <c r="Q872" s="30" t="str">
        <f t="shared" si="8"/>
        <v/>
      </c>
      <c r="R872" s="30" t="str">
        <f t="shared" si="9"/>
        <v/>
      </c>
      <c r="S872" s="30" t="str">
        <f t="shared" si="10"/>
        <v/>
      </c>
      <c r="T872" s="30" t="str">
        <f t="shared" si="11"/>
        <v/>
      </c>
      <c r="U872" s="30" t="str">
        <f t="shared" si="12"/>
        <v/>
      </c>
    </row>
    <row r="873" spans="2:21" ht="15.75" customHeight="1" x14ac:dyDescent="0.25">
      <c r="B873" s="49" t="s">
        <v>114</v>
      </c>
      <c r="C873" s="50" t="s">
        <v>119</v>
      </c>
      <c r="D873" s="51" t="s">
        <v>73</v>
      </c>
      <c r="E873" s="30">
        <v>1807</v>
      </c>
      <c r="F873" s="30">
        <v>0</v>
      </c>
      <c r="G873" s="30">
        <v>193687</v>
      </c>
      <c r="H873" s="30">
        <v>0</v>
      </c>
      <c r="I873" s="30">
        <v>1</v>
      </c>
      <c r="J873" s="30">
        <f t="shared" si="3"/>
        <v>0</v>
      </c>
      <c r="K873" s="30">
        <v>1</v>
      </c>
      <c r="L873" s="30">
        <f t="shared" si="4"/>
        <v>0</v>
      </c>
      <c r="M873" s="52" t="str">
        <f t="shared" si="5"/>
        <v>OK</v>
      </c>
      <c r="O873" s="30">
        <f t="shared" si="6"/>
        <v>1807</v>
      </c>
      <c r="P873" s="30">
        <f t="shared" si="7"/>
        <v>1689.9064000000001</v>
      </c>
      <c r="Q873" s="30">
        <f t="shared" si="8"/>
        <v>1689.9064000000001</v>
      </c>
      <c r="R873" s="30">
        <f t="shared" si="9"/>
        <v>193687</v>
      </c>
      <c r="S873" s="30">
        <f t="shared" si="10"/>
        <v>231475.33370000002</v>
      </c>
      <c r="T873" s="30">
        <f t="shared" si="11"/>
        <v>231475.33370000002</v>
      </c>
      <c r="U873" s="30">
        <f t="shared" si="12"/>
        <v>391171647.86176574</v>
      </c>
    </row>
    <row r="874" spans="2:21" ht="15.75" customHeight="1" x14ac:dyDescent="0.25">
      <c r="B874" s="49" t="s">
        <v>114</v>
      </c>
      <c r="C874" s="50" t="s">
        <v>119</v>
      </c>
      <c r="D874" s="51" t="s">
        <v>74</v>
      </c>
      <c r="E874" s="30">
        <v>1038</v>
      </c>
      <c r="F874" s="30">
        <v>1</v>
      </c>
      <c r="G874" s="30">
        <v>296388</v>
      </c>
      <c r="H874" s="30">
        <v>0</v>
      </c>
      <c r="I874" s="30">
        <v>1</v>
      </c>
      <c r="J874" s="30">
        <f t="shared" si="3"/>
        <v>0</v>
      </c>
      <c r="K874" s="30">
        <v>1</v>
      </c>
      <c r="L874" s="30">
        <f t="shared" si="4"/>
        <v>0</v>
      </c>
      <c r="M874" s="52" t="str">
        <f t="shared" si="5"/>
        <v>OK</v>
      </c>
      <c r="O874" s="30" t="str">
        <f t="shared" si="6"/>
        <v/>
      </c>
      <c r="P874" s="30" t="str">
        <f t="shared" si="7"/>
        <v/>
      </c>
      <c r="Q874" s="30">
        <f t="shared" si="8"/>
        <v>1038</v>
      </c>
      <c r="R874" s="30">
        <f t="shared" si="9"/>
        <v>296388</v>
      </c>
      <c r="S874" s="30">
        <f t="shared" si="10"/>
        <v>354213.29879999999</v>
      </c>
      <c r="T874" s="30">
        <f t="shared" si="11"/>
        <v>354213.29879999999</v>
      </c>
      <c r="U874" s="30">
        <f t="shared" si="12"/>
        <v>367673404.15439999</v>
      </c>
    </row>
    <row r="875" spans="2:21" ht="15.75" customHeight="1" x14ac:dyDescent="0.25">
      <c r="B875" s="49" t="s">
        <v>114</v>
      </c>
      <c r="C875" s="50" t="s">
        <v>119</v>
      </c>
      <c r="D875" s="51" t="s">
        <v>75</v>
      </c>
      <c r="E875" s="30">
        <v>834</v>
      </c>
      <c r="F875" s="30">
        <v>1</v>
      </c>
      <c r="G875" s="30">
        <v>266788</v>
      </c>
      <c r="H875" s="30">
        <v>1</v>
      </c>
      <c r="I875" s="30">
        <v>1</v>
      </c>
      <c r="J875" s="30">
        <f t="shared" si="3"/>
        <v>0</v>
      </c>
      <c r="K875" s="30">
        <v>1</v>
      </c>
      <c r="L875" s="30">
        <f t="shared" si="4"/>
        <v>0</v>
      </c>
      <c r="M875" s="52" t="str">
        <f t="shared" si="5"/>
        <v>OK</v>
      </c>
      <c r="O875" s="30" t="str">
        <f t="shared" si="6"/>
        <v/>
      </c>
      <c r="P875" s="30" t="str">
        <f t="shared" si="7"/>
        <v/>
      </c>
      <c r="Q875" s="30">
        <f t="shared" si="8"/>
        <v>834</v>
      </c>
      <c r="R875" s="30" t="str">
        <f t="shared" si="9"/>
        <v/>
      </c>
      <c r="S875" s="30" t="str">
        <f t="shared" si="10"/>
        <v/>
      </c>
      <c r="T875" s="30">
        <f t="shared" si="11"/>
        <v>266788</v>
      </c>
      <c r="U875" s="30">
        <f t="shared" si="12"/>
        <v>222501192</v>
      </c>
    </row>
    <row r="876" spans="2:21" ht="15.75" customHeight="1" x14ac:dyDescent="0.25">
      <c r="B876" s="49" t="s">
        <v>114</v>
      </c>
      <c r="C876" s="50" t="s">
        <v>119</v>
      </c>
      <c r="D876" s="51" t="s">
        <v>76</v>
      </c>
      <c r="E876" s="30">
        <v>0</v>
      </c>
      <c r="F876" s="30">
        <f t="shared" si="1"/>
        <v>1</v>
      </c>
      <c r="G876" s="30">
        <v>0</v>
      </c>
      <c r="H876" s="30">
        <f t="shared" si="2"/>
        <v>1</v>
      </c>
      <c r="I876" s="30">
        <v>1</v>
      </c>
      <c r="J876" s="30">
        <f t="shared" si="3"/>
        <v>0</v>
      </c>
      <c r="K876" s="30">
        <v>0</v>
      </c>
      <c r="L876" s="30">
        <f t="shared" si="4"/>
        <v>1</v>
      </c>
      <c r="M876" s="52" t="str">
        <f t="shared" si="5"/>
        <v>агрегати не працюють</v>
      </c>
      <c r="O876" s="30" t="str">
        <f t="shared" si="6"/>
        <v/>
      </c>
      <c r="P876" s="30" t="str">
        <f t="shared" si="7"/>
        <v/>
      </c>
      <c r="Q876" s="30" t="str">
        <f t="shared" si="8"/>
        <v/>
      </c>
      <c r="R876" s="30" t="str">
        <f t="shared" si="9"/>
        <v/>
      </c>
      <c r="S876" s="30" t="str">
        <f t="shared" si="10"/>
        <v/>
      </c>
      <c r="T876" s="30" t="str">
        <f t="shared" si="11"/>
        <v/>
      </c>
      <c r="U876" s="30" t="str">
        <f t="shared" si="12"/>
        <v/>
      </c>
    </row>
    <row r="877" spans="2:21" ht="15.75" customHeight="1" x14ac:dyDescent="0.25">
      <c r="B877" s="49" t="s">
        <v>114</v>
      </c>
      <c r="C877" s="50" t="s">
        <v>119</v>
      </c>
      <c r="D877" s="51" t="s">
        <v>77</v>
      </c>
      <c r="E877" s="30">
        <v>1954</v>
      </c>
      <c r="F877" s="30">
        <v>1</v>
      </c>
      <c r="G877" s="30">
        <v>285355</v>
      </c>
      <c r="H877" s="30">
        <v>1</v>
      </c>
      <c r="I877" s="30">
        <v>1</v>
      </c>
      <c r="J877" s="30">
        <f t="shared" si="3"/>
        <v>0</v>
      </c>
      <c r="K877" s="30">
        <v>1</v>
      </c>
      <c r="L877" s="30">
        <f t="shared" si="4"/>
        <v>0</v>
      </c>
      <c r="M877" s="52" t="str">
        <f t="shared" si="5"/>
        <v>OK</v>
      </c>
      <c r="O877" s="30" t="str">
        <f t="shared" si="6"/>
        <v/>
      </c>
      <c r="P877" s="30" t="str">
        <f t="shared" si="7"/>
        <v/>
      </c>
      <c r="Q877" s="30">
        <f t="shared" si="8"/>
        <v>1954</v>
      </c>
      <c r="R877" s="30" t="str">
        <f t="shared" si="9"/>
        <v/>
      </c>
      <c r="S877" s="30" t="str">
        <f t="shared" si="10"/>
        <v/>
      </c>
      <c r="T877" s="30">
        <f t="shared" si="11"/>
        <v>285355</v>
      </c>
      <c r="U877" s="30">
        <f t="shared" si="12"/>
        <v>557583670</v>
      </c>
    </row>
    <row r="878" spans="2:21" ht="15.75" customHeight="1" x14ac:dyDescent="0.25">
      <c r="B878" s="49" t="s">
        <v>114</v>
      </c>
      <c r="C878" s="50" t="s">
        <v>119</v>
      </c>
      <c r="D878" s="51" t="s">
        <v>78</v>
      </c>
      <c r="E878" s="30">
        <v>1553</v>
      </c>
      <c r="F878" s="30">
        <v>0</v>
      </c>
      <c r="G878" s="30">
        <v>132410</v>
      </c>
      <c r="H878" s="30">
        <v>0</v>
      </c>
      <c r="I878" s="30">
        <v>1</v>
      </c>
      <c r="J878" s="30">
        <f t="shared" si="3"/>
        <v>0</v>
      </c>
      <c r="K878" s="30">
        <v>1</v>
      </c>
      <c r="L878" s="30">
        <f t="shared" si="4"/>
        <v>0</v>
      </c>
      <c r="M878" s="52" t="str">
        <f t="shared" si="5"/>
        <v>OK</v>
      </c>
      <c r="O878" s="30">
        <f t="shared" si="6"/>
        <v>1553</v>
      </c>
      <c r="P878" s="30">
        <f t="shared" si="7"/>
        <v>1452.3656000000001</v>
      </c>
      <c r="Q878" s="30">
        <f t="shared" si="8"/>
        <v>1452.3656000000001</v>
      </c>
      <c r="R878" s="30">
        <f t="shared" si="9"/>
        <v>132410</v>
      </c>
      <c r="S878" s="30">
        <f t="shared" si="10"/>
        <v>158243.19100000002</v>
      </c>
      <c r="T878" s="30">
        <f t="shared" si="11"/>
        <v>158243.19100000002</v>
      </c>
      <c r="U878" s="30">
        <f t="shared" si="12"/>
        <v>229826967.04262963</v>
      </c>
    </row>
    <row r="879" spans="2:21" ht="15.75" customHeight="1" x14ac:dyDescent="0.25">
      <c r="B879" s="49" t="s">
        <v>114</v>
      </c>
      <c r="C879" s="50" t="s">
        <v>119</v>
      </c>
      <c r="D879" s="51" t="s">
        <v>79</v>
      </c>
      <c r="E879" s="30">
        <v>1365</v>
      </c>
      <c r="F879" s="30">
        <v>1</v>
      </c>
      <c r="G879" s="30">
        <v>30841</v>
      </c>
      <c r="H879" s="30">
        <v>0</v>
      </c>
      <c r="I879" s="30">
        <v>1</v>
      </c>
      <c r="J879" s="30">
        <f t="shared" si="3"/>
        <v>0</v>
      </c>
      <c r="K879" s="30">
        <v>1</v>
      </c>
      <c r="L879" s="30">
        <f t="shared" si="4"/>
        <v>0</v>
      </c>
      <c r="M879" s="52" t="str">
        <f t="shared" si="5"/>
        <v>OK</v>
      </c>
      <c r="O879" s="30" t="str">
        <f t="shared" si="6"/>
        <v/>
      </c>
      <c r="P879" s="30" t="str">
        <f t="shared" si="7"/>
        <v/>
      </c>
      <c r="Q879" s="30">
        <f t="shared" si="8"/>
        <v>1365</v>
      </c>
      <c r="R879" s="30">
        <f t="shared" si="9"/>
        <v>30841</v>
      </c>
      <c r="S879" s="30">
        <f t="shared" si="10"/>
        <v>36858.079100000003</v>
      </c>
      <c r="T879" s="30">
        <f t="shared" si="11"/>
        <v>36858.079100000003</v>
      </c>
      <c r="U879" s="30">
        <f t="shared" si="12"/>
        <v>50311277.971500002</v>
      </c>
    </row>
    <row r="880" spans="2:21" ht="15.75" customHeight="1" x14ac:dyDescent="0.25">
      <c r="B880" s="49" t="s">
        <v>114</v>
      </c>
      <c r="C880" s="50" t="s">
        <v>119</v>
      </c>
      <c r="D880" s="51" t="s">
        <v>80</v>
      </c>
      <c r="E880" s="30">
        <v>0</v>
      </c>
      <c r="F880" s="30">
        <f t="shared" si="1"/>
        <v>1</v>
      </c>
      <c r="G880" s="30">
        <v>0</v>
      </c>
      <c r="H880" s="30">
        <f t="shared" si="2"/>
        <v>1</v>
      </c>
      <c r="I880" s="30">
        <v>1</v>
      </c>
      <c r="J880" s="30">
        <f t="shared" si="3"/>
        <v>0</v>
      </c>
      <c r="K880" s="30">
        <v>0</v>
      </c>
      <c r="L880" s="30">
        <f t="shared" si="4"/>
        <v>1</v>
      </c>
      <c r="M880" s="52" t="str">
        <f t="shared" si="5"/>
        <v>агрегати не працюють</v>
      </c>
      <c r="O880" s="30" t="str">
        <f t="shared" si="6"/>
        <v/>
      </c>
      <c r="P880" s="30" t="str">
        <f t="shared" si="7"/>
        <v/>
      </c>
      <c r="Q880" s="30" t="str">
        <f t="shared" si="8"/>
        <v/>
      </c>
      <c r="R880" s="30" t="str">
        <f t="shared" si="9"/>
        <v/>
      </c>
      <c r="S880" s="30" t="str">
        <f t="shared" si="10"/>
        <v/>
      </c>
      <c r="T880" s="30" t="str">
        <f t="shared" si="11"/>
        <v/>
      </c>
      <c r="U880" s="30" t="str">
        <f t="shared" si="12"/>
        <v/>
      </c>
    </row>
    <row r="881" spans="2:21" ht="15.75" customHeight="1" x14ac:dyDescent="0.25">
      <c r="B881" s="49" t="s">
        <v>114</v>
      </c>
      <c r="C881" s="50" t="s">
        <v>119</v>
      </c>
      <c r="D881" s="51" t="s">
        <v>81</v>
      </c>
      <c r="E881" s="30">
        <v>0</v>
      </c>
      <c r="F881" s="30">
        <f t="shared" si="1"/>
        <v>1</v>
      </c>
      <c r="G881" s="30">
        <v>0</v>
      </c>
      <c r="H881" s="30">
        <f t="shared" si="2"/>
        <v>1</v>
      </c>
      <c r="I881" s="30">
        <v>1</v>
      </c>
      <c r="J881" s="30">
        <f t="shared" si="3"/>
        <v>0</v>
      </c>
      <c r="K881" s="30">
        <v>0</v>
      </c>
      <c r="L881" s="30">
        <f t="shared" si="4"/>
        <v>1</v>
      </c>
      <c r="M881" s="52" t="str">
        <f t="shared" si="5"/>
        <v>агрегати не працюють</v>
      </c>
      <c r="O881" s="30" t="str">
        <f t="shared" si="6"/>
        <v/>
      </c>
      <c r="P881" s="30" t="str">
        <f t="shared" si="7"/>
        <v/>
      </c>
      <c r="Q881" s="30" t="str">
        <f t="shared" si="8"/>
        <v/>
      </c>
      <c r="R881" s="30" t="str">
        <f t="shared" si="9"/>
        <v/>
      </c>
      <c r="S881" s="30" t="str">
        <f t="shared" si="10"/>
        <v/>
      </c>
      <c r="T881" s="30" t="str">
        <f t="shared" si="11"/>
        <v/>
      </c>
      <c r="U881" s="30" t="str">
        <f t="shared" si="12"/>
        <v/>
      </c>
    </row>
    <row r="882" spans="2:21" ht="15.75" customHeight="1" x14ac:dyDescent="0.25">
      <c r="B882" s="49" t="s">
        <v>114</v>
      </c>
      <c r="C882" s="50" t="s">
        <v>119</v>
      </c>
      <c r="D882" s="51" t="s">
        <v>82</v>
      </c>
      <c r="E882" s="30">
        <v>0</v>
      </c>
      <c r="F882" s="30">
        <f t="shared" si="1"/>
        <v>1</v>
      </c>
      <c r="G882" s="30">
        <v>0</v>
      </c>
      <c r="H882" s="30">
        <f t="shared" si="2"/>
        <v>1</v>
      </c>
      <c r="I882" s="30">
        <v>1</v>
      </c>
      <c r="J882" s="30">
        <f t="shared" si="3"/>
        <v>0</v>
      </c>
      <c r="K882" s="30">
        <v>0</v>
      </c>
      <c r="L882" s="30">
        <f t="shared" si="4"/>
        <v>1</v>
      </c>
      <c r="M882" s="52" t="str">
        <f t="shared" si="5"/>
        <v>агрегати не працюють</v>
      </c>
      <c r="O882" s="30" t="str">
        <f t="shared" si="6"/>
        <v/>
      </c>
      <c r="P882" s="30" t="str">
        <f t="shared" si="7"/>
        <v/>
      </c>
      <c r="Q882" s="30" t="str">
        <f t="shared" si="8"/>
        <v/>
      </c>
      <c r="R882" s="30" t="str">
        <f t="shared" si="9"/>
        <v/>
      </c>
      <c r="S882" s="30" t="str">
        <f t="shared" si="10"/>
        <v/>
      </c>
      <c r="T882" s="30" t="str">
        <f t="shared" si="11"/>
        <v/>
      </c>
      <c r="U882" s="30" t="str">
        <f t="shared" si="12"/>
        <v/>
      </c>
    </row>
    <row r="883" spans="2:21" ht="15.75" customHeight="1" x14ac:dyDescent="0.25">
      <c r="B883" s="49" t="s">
        <v>114</v>
      </c>
      <c r="C883" s="50" t="s">
        <v>119</v>
      </c>
      <c r="D883" s="51" t="s">
        <v>83</v>
      </c>
      <c r="E883" s="30">
        <v>0</v>
      </c>
      <c r="F883" s="30">
        <f t="shared" si="1"/>
        <v>1</v>
      </c>
      <c r="G883" s="30">
        <v>0</v>
      </c>
      <c r="H883" s="30">
        <f t="shared" si="2"/>
        <v>1</v>
      </c>
      <c r="I883" s="30">
        <v>1</v>
      </c>
      <c r="J883" s="30">
        <f t="shared" si="3"/>
        <v>0</v>
      </c>
      <c r="K883" s="30">
        <v>0</v>
      </c>
      <c r="L883" s="30">
        <f t="shared" si="4"/>
        <v>1</v>
      </c>
      <c r="M883" s="52" t="str">
        <f t="shared" si="5"/>
        <v>агрегати не працюють</v>
      </c>
      <c r="O883" s="30" t="str">
        <f t="shared" si="6"/>
        <v/>
      </c>
      <c r="P883" s="30" t="str">
        <f t="shared" si="7"/>
        <v/>
      </c>
      <c r="Q883" s="30" t="str">
        <f t="shared" si="8"/>
        <v/>
      </c>
      <c r="R883" s="30" t="str">
        <f t="shared" si="9"/>
        <v/>
      </c>
      <c r="S883" s="30" t="str">
        <f t="shared" si="10"/>
        <v/>
      </c>
      <c r="T883" s="30" t="str">
        <f t="shared" si="11"/>
        <v/>
      </c>
      <c r="U883" s="30" t="str">
        <f t="shared" si="12"/>
        <v/>
      </c>
    </row>
    <row r="884" spans="2:21" ht="15.75" customHeight="1" x14ac:dyDescent="0.25">
      <c r="B884" s="49" t="s">
        <v>114</v>
      </c>
      <c r="C884" s="50" t="s">
        <v>120</v>
      </c>
      <c r="D884" s="51" t="s">
        <v>60</v>
      </c>
      <c r="E884" s="30">
        <v>1843</v>
      </c>
      <c r="F884" s="30">
        <v>1</v>
      </c>
      <c r="G884" s="30">
        <v>263947</v>
      </c>
      <c r="H884" s="30">
        <v>1</v>
      </c>
      <c r="I884" s="30">
        <v>1</v>
      </c>
      <c r="J884" s="30">
        <f t="shared" si="3"/>
        <v>0</v>
      </c>
      <c r="K884" s="30">
        <v>1</v>
      </c>
      <c r="L884" s="30">
        <f t="shared" si="4"/>
        <v>0</v>
      </c>
      <c r="M884" s="52" t="str">
        <f t="shared" si="5"/>
        <v>OK</v>
      </c>
      <c r="O884" s="30" t="str">
        <f t="shared" si="6"/>
        <v/>
      </c>
      <c r="P884" s="30" t="str">
        <f t="shared" si="7"/>
        <v/>
      </c>
      <c r="Q884" s="30">
        <f t="shared" si="8"/>
        <v>1843</v>
      </c>
      <c r="R884" s="30" t="str">
        <f t="shared" si="9"/>
        <v/>
      </c>
      <c r="S884" s="30" t="str">
        <f t="shared" si="10"/>
        <v/>
      </c>
      <c r="T884" s="30">
        <f t="shared" si="11"/>
        <v>263947</v>
      </c>
      <c r="U884" s="30">
        <f t="shared" si="12"/>
        <v>486454321</v>
      </c>
    </row>
    <row r="885" spans="2:21" ht="15.75" customHeight="1" x14ac:dyDescent="0.25">
      <c r="B885" s="49" t="s">
        <v>114</v>
      </c>
      <c r="C885" s="50" t="s">
        <v>120</v>
      </c>
      <c r="D885" s="51" t="s">
        <v>61</v>
      </c>
      <c r="E885" s="30">
        <v>1325</v>
      </c>
      <c r="F885" s="30">
        <v>1</v>
      </c>
      <c r="G885" s="30">
        <v>152504</v>
      </c>
      <c r="H885" s="30">
        <v>0</v>
      </c>
      <c r="I885" s="30">
        <v>1</v>
      </c>
      <c r="J885" s="30">
        <f t="shared" si="3"/>
        <v>0</v>
      </c>
      <c r="K885" s="30">
        <v>1</v>
      </c>
      <c r="L885" s="30">
        <f t="shared" si="4"/>
        <v>0</v>
      </c>
      <c r="M885" s="52" t="str">
        <f t="shared" si="5"/>
        <v>OK</v>
      </c>
      <c r="O885" s="30" t="str">
        <f t="shared" si="6"/>
        <v/>
      </c>
      <c r="P885" s="30" t="str">
        <f t="shared" si="7"/>
        <v/>
      </c>
      <c r="Q885" s="30">
        <f t="shared" si="8"/>
        <v>1325</v>
      </c>
      <c r="R885" s="30">
        <f t="shared" si="9"/>
        <v>152504</v>
      </c>
      <c r="S885" s="30">
        <f t="shared" si="10"/>
        <v>182257.53040000002</v>
      </c>
      <c r="T885" s="30">
        <f t="shared" si="11"/>
        <v>182257.53040000002</v>
      </c>
      <c r="U885" s="30">
        <f t="shared" si="12"/>
        <v>241491227.78000003</v>
      </c>
    </row>
    <row r="886" spans="2:21" ht="15.75" customHeight="1" x14ac:dyDescent="0.25">
      <c r="B886" s="49" t="s">
        <v>114</v>
      </c>
      <c r="C886" s="50" t="s">
        <v>120</v>
      </c>
      <c r="D886" s="51" t="s">
        <v>62</v>
      </c>
      <c r="E886" s="30">
        <v>0</v>
      </c>
      <c r="F886" s="30">
        <f t="shared" si="1"/>
        <v>1</v>
      </c>
      <c r="G886" s="30">
        <v>0</v>
      </c>
      <c r="H886" s="30">
        <f t="shared" si="2"/>
        <v>1</v>
      </c>
      <c r="I886" s="30">
        <v>1</v>
      </c>
      <c r="J886" s="30">
        <f t="shared" si="3"/>
        <v>0</v>
      </c>
      <c r="K886" s="30">
        <v>0</v>
      </c>
      <c r="L886" s="30">
        <f t="shared" si="4"/>
        <v>1</v>
      </c>
      <c r="M886" s="52" t="str">
        <f t="shared" si="5"/>
        <v>агрегати не працюють</v>
      </c>
      <c r="O886" s="30" t="str">
        <f t="shared" si="6"/>
        <v/>
      </c>
      <c r="P886" s="30" t="str">
        <f t="shared" si="7"/>
        <v/>
      </c>
      <c r="Q886" s="30" t="str">
        <f t="shared" si="8"/>
        <v/>
      </c>
      <c r="R886" s="30" t="str">
        <f t="shared" si="9"/>
        <v/>
      </c>
      <c r="S886" s="30" t="str">
        <f t="shared" si="10"/>
        <v/>
      </c>
      <c r="T886" s="30" t="str">
        <f t="shared" si="11"/>
        <v/>
      </c>
      <c r="U886" s="30" t="str">
        <f t="shared" si="12"/>
        <v/>
      </c>
    </row>
    <row r="887" spans="2:21" ht="15.75" customHeight="1" x14ac:dyDescent="0.25">
      <c r="B887" s="49" t="s">
        <v>114</v>
      </c>
      <c r="C887" s="50" t="s">
        <v>120</v>
      </c>
      <c r="D887" s="51" t="s">
        <v>63</v>
      </c>
      <c r="E887" s="30">
        <v>1140</v>
      </c>
      <c r="F887" s="30">
        <v>1</v>
      </c>
      <c r="G887" s="30">
        <v>61874</v>
      </c>
      <c r="H887" s="30">
        <v>0</v>
      </c>
      <c r="I887" s="30">
        <v>1</v>
      </c>
      <c r="J887" s="30">
        <f t="shared" si="3"/>
        <v>0</v>
      </c>
      <c r="K887" s="30">
        <v>1</v>
      </c>
      <c r="L887" s="30">
        <f t="shared" si="4"/>
        <v>0</v>
      </c>
      <c r="M887" s="52" t="str">
        <f t="shared" si="5"/>
        <v>OK</v>
      </c>
      <c r="O887" s="30" t="str">
        <f t="shared" si="6"/>
        <v/>
      </c>
      <c r="P887" s="30" t="str">
        <f t="shared" si="7"/>
        <v/>
      </c>
      <c r="Q887" s="30">
        <f t="shared" si="8"/>
        <v>1140</v>
      </c>
      <c r="R887" s="30">
        <f t="shared" si="9"/>
        <v>61874</v>
      </c>
      <c r="S887" s="30">
        <f t="shared" si="10"/>
        <v>73945.617400000003</v>
      </c>
      <c r="T887" s="30">
        <f t="shared" si="11"/>
        <v>73945.617400000003</v>
      </c>
      <c r="U887" s="30">
        <f t="shared" si="12"/>
        <v>84298003.83600001</v>
      </c>
    </row>
    <row r="888" spans="2:21" ht="15.75" customHeight="1" x14ac:dyDescent="0.25">
      <c r="B888" s="49" t="s">
        <v>114</v>
      </c>
      <c r="C888" s="50" t="s">
        <v>120</v>
      </c>
      <c r="D888" s="51" t="s">
        <v>64</v>
      </c>
      <c r="E888" s="30">
        <v>0</v>
      </c>
      <c r="F888" s="30">
        <f t="shared" si="1"/>
        <v>1</v>
      </c>
      <c r="G888" s="30">
        <v>0</v>
      </c>
      <c r="H888" s="30">
        <f t="shared" si="2"/>
        <v>1</v>
      </c>
      <c r="I888" s="30">
        <v>1</v>
      </c>
      <c r="J888" s="30">
        <f t="shared" si="3"/>
        <v>0</v>
      </c>
      <c r="K888" s="30">
        <v>0</v>
      </c>
      <c r="L888" s="30">
        <f t="shared" si="4"/>
        <v>1</v>
      </c>
      <c r="M888" s="52" t="str">
        <f t="shared" si="5"/>
        <v>агрегати не працюють</v>
      </c>
      <c r="O888" s="30" t="str">
        <f t="shared" si="6"/>
        <v/>
      </c>
      <c r="P888" s="30" t="str">
        <f t="shared" si="7"/>
        <v/>
      </c>
      <c r="Q888" s="30" t="str">
        <f t="shared" si="8"/>
        <v/>
      </c>
      <c r="R888" s="30" t="str">
        <f t="shared" si="9"/>
        <v/>
      </c>
      <c r="S888" s="30" t="str">
        <f t="shared" si="10"/>
        <v/>
      </c>
      <c r="T888" s="30" t="str">
        <f t="shared" si="11"/>
        <v/>
      </c>
      <c r="U888" s="30" t="str">
        <f t="shared" si="12"/>
        <v/>
      </c>
    </row>
    <row r="889" spans="2:21" ht="15.75" customHeight="1" x14ac:dyDescent="0.25">
      <c r="B889" s="49" t="s">
        <v>114</v>
      </c>
      <c r="C889" s="50" t="s">
        <v>120</v>
      </c>
      <c r="D889" s="51" t="s">
        <v>65</v>
      </c>
      <c r="E889" s="30">
        <v>1564</v>
      </c>
      <c r="F889" s="30">
        <v>0</v>
      </c>
      <c r="G889" s="30">
        <v>87129</v>
      </c>
      <c r="H889" s="30">
        <v>1</v>
      </c>
      <c r="I889" s="30">
        <v>1</v>
      </c>
      <c r="J889" s="30">
        <f t="shared" si="3"/>
        <v>0</v>
      </c>
      <c r="K889" s="30">
        <v>1</v>
      </c>
      <c r="L889" s="30">
        <f t="shared" si="4"/>
        <v>0</v>
      </c>
      <c r="M889" s="52" t="str">
        <f t="shared" si="5"/>
        <v>OK</v>
      </c>
      <c r="O889" s="30">
        <f t="shared" si="6"/>
        <v>1564</v>
      </c>
      <c r="P889" s="30">
        <f t="shared" si="7"/>
        <v>1462.6528000000001</v>
      </c>
      <c r="Q889" s="30">
        <f t="shared" si="8"/>
        <v>1462.6528000000001</v>
      </c>
      <c r="R889" s="30" t="str">
        <f t="shared" si="9"/>
        <v/>
      </c>
      <c r="S889" s="30" t="str">
        <f t="shared" si="10"/>
        <v/>
      </c>
      <c r="T889" s="30">
        <f t="shared" si="11"/>
        <v>87129</v>
      </c>
      <c r="U889" s="30">
        <f t="shared" si="12"/>
        <v>127439475.81120001</v>
      </c>
    </row>
    <row r="890" spans="2:21" ht="15.75" customHeight="1" x14ac:dyDescent="0.25">
      <c r="B890" s="49" t="s">
        <v>114</v>
      </c>
      <c r="C890" s="50" t="s">
        <v>120</v>
      </c>
      <c r="D890" s="51" t="s">
        <v>66</v>
      </c>
      <c r="E890" s="30">
        <v>1101</v>
      </c>
      <c r="F890" s="30">
        <v>0</v>
      </c>
      <c r="G890" s="30">
        <v>170600</v>
      </c>
      <c r="H890" s="30">
        <v>0</v>
      </c>
      <c r="I890" s="30">
        <v>1</v>
      </c>
      <c r="J890" s="30">
        <f t="shared" si="3"/>
        <v>0</v>
      </c>
      <c r="K890" s="30">
        <v>1</v>
      </c>
      <c r="L890" s="30">
        <f t="shared" si="4"/>
        <v>0</v>
      </c>
      <c r="M890" s="52" t="str">
        <f t="shared" si="5"/>
        <v>OK</v>
      </c>
      <c r="O890" s="30">
        <f t="shared" si="6"/>
        <v>1101</v>
      </c>
      <c r="P890" s="30">
        <f t="shared" si="7"/>
        <v>1029.6551999999999</v>
      </c>
      <c r="Q890" s="30">
        <f t="shared" si="8"/>
        <v>1029.6551999999999</v>
      </c>
      <c r="R890" s="30">
        <f t="shared" si="9"/>
        <v>170600</v>
      </c>
      <c r="S890" s="30">
        <f t="shared" si="10"/>
        <v>203884.06</v>
      </c>
      <c r="T890" s="30">
        <f t="shared" si="11"/>
        <v>203884.06</v>
      </c>
      <c r="U890" s="30">
        <f t="shared" si="12"/>
        <v>209930282.57611197</v>
      </c>
    </row>
    <row r="891" spans="2:21" ht="15.75" customHeight="1" x14ac:dyDescent="0.25">
      <c r="B891" s="49" t="s">
        <v>114</v>
      </c>
      <c r="C891" s="50" t="s">
        <v>120</v>
      </c>
      <c r="D891" s="51" t="s">
        <v>67</v>
      </c>
      <c r="E891" s="30">
        <v>1647</v>
      </c>
      <c r="F891" s="30">
        <v>1</v>
      </c>
      <c r="G891" s="30">
        <v>174117</v>
      </c>
      <c r="H891" s="30">
        <v>0</v>
      </c>
      <c r="I891" s="30">
        <v>1</v>
      </c>
      <c r="J891" s="30">
        <f t="shared" si="3"/>
        <v>0</v>
      </c>
      <c r="K891" s="30">
        <v>1</v>
      </c>
      <c r="L891" s="30">
        <f t="shared" si="4"/>
        <v>0</v>
      </c>
      <c r="M891" s="52" t="str">
        <f t="shared" si="5"/>
        <v>OK</v>
      </c>
      <c r="O891" s="30" t="str">
        <f t="shared" si="6"/>
        <v/>
      </c>
      <c r="P891" s="30" t="str">
        <f t="shared" si="7"/>
        <v/>
      </c>
      <c r="Q891" s="30">
        <f t="shared" si="8"/>
        <v>1647</v>
      </c>
      <c r="R891" s="30">
        <f t="shared" si="9"/>
        <v>174117</v>
      </c>
      <c r="S891" s="30">
        <f t="shared" si="10"/>
        <v>208087.2267</v>
      </c>
      <c r="T891" s="30">
        <f t="shared" si="11"/>
        <v>208087.2267</v>
      </c>
      <c r="U891" s="30">
        <f t="shared" si="12"/>
        <v>342719662.37489998</v>
      </c>
    </row>
    <row r="892" spans="2:21" ht="15.75" customHeight="1" x14ac:dyDescent="0.25">
      <c r="B892" s="49" t="s">
        <v>114</v>
      </c>
      <c r="C892" s="50" t="s">
        <v>120</v>
      </c>
      <c r="D892" s="51" t="s">
        <v>68</v>
      </c>
      <c r="E892" s="30">
        <v>0</v>
      </c>
      <c r="F892" s="30">
        <f t="shared" si="1"/>
        <v>1</v>
      </c>
      <c r="G892" s="30">
        <v>0</v>
      </c>
      <c r="H892" s="30">
        <f t="shared" si="2"/>
        <v>1</v>
      </c>
      <c r="I892" s="30">
        <v>1</v>
      </c>
      <c r="J892" s="30">
        <f t="shared" si="3"/>
        <v>0</v>
      </c>
      <c r="K892" s="30">
        <v>0</v>
      </c>
      <c r="L892" s="30">
        <f t="shared" si="4"/>
        <v>1</v>
      </c>
      <c r="M892" s="52" t="str">
        <f t="shared" si="5"/>
        <v>агрегати не працюють</v>
      </c>
      <c r="O892" s="30" t="str">
        <f t="shared" si="6"/>
        <v/>
      </c>
      <c r="P892" s="30" t="str">
        <f t="shared" si="7"/>
        <v/>
      </c>
      <c r="Q892" s="30" t="str">
        <f t="shared" si="8"/>
        <v/>
      </c>
      <c r="R892" s="30" t="str">
        <f t="shared" si="9"/>
        <v/>
      </c>
      <c r="S892" s="30" t="str">
        <f t="shared" si="10"/>
        <v/>
      </c>
      <c r="T892" s="30" t="str">
        <f t="shared" si="11"/>
        <v/>
      </c>
      <c r="U892" s="30" t="str">
        <f t="shared" si="12"/>
        <v/>
      </c>
    </row>
    <row r="893" spans="2:21" ht="15.75" customHeight="1" x14ac:dyDescent="0.25">
      <c r="B893" s="49" t="s">
        <v>114</v>
      </c>
      <c r="C893" s="50" t="s">
        <v>120</v>
      </c>
      <c r="D893" s="51" t="s">
        <v>69</v>
      </c>
      <c r="E893" s="30">
        <v>629</v>
      </c>
      <c r="F893" s="30">
        <v>0</v>
      </c>
      <c r="G893" s="30">
        <v>154426</v>
      </c>
      <c r="H893" s="30">
        <v>0</v>
      </c>
      <c r="I893" s="30">
        <v>1</v>
      </c>
      <c r="J893" s="30">
        <f t="shared" si="3"/>
        <v>0</v>
      </c>
      <c r="K893" s="30">
        <v>1</v>
      </c>
      <c r="L893" s="30">
        <f t="shared" si="4"/>
        <v>0</v>
      </c>
      <c r="M893" s="52" t="str">
        <f t="shared" si="5"/>
        <v>OK</v>
      </c>
      <c r="O893" s="30">
        <f t="shared" si="6"/>
        <v>629</v>
      </c>
      <c r="P893" s="30">
        <f t="shared" si="7"/>
        <v>588.24080000000004</v>
      </c>
      <c r="Q893" s="30">
        <f t="shared" si="8"/>
        <v>588.24080000000004</v>
      </c>
      <c r="R893" s="30">
        <f t="shared" si="9"/>
        <v>154426</v>
      </c>
      <c r="S893" s="30">
        <f t="shared" si="10"/>
        <v>184554.51260000002</v>
      </c>
      <c r="T893" s="30">
        <f t="shared" si="11"/>
        <v>184554.51260000002</v>
      </c>
      <c r="U893" s="30">
        <f t="shared" si="12"/>
        <v>108562494.13543409</v>
      </c>
    </row>
    <row r="894" spans="2:21" ht="15.75" customHeight="1" x14ac:dyDescent="0.25">
      <c r="B894" s="49" t="s">
        <v>114</v>
      </c>
      <c r="C894" s="50" t="s">
        <v>120</v>
      </c>
      <c r="D894" s="51" t="s">
        <v>70</v>
      </c>
      <c r="E894" s="30">
        <v>632</v>
      </c>
      <c r="F894" s="30">
        <v>0</v>
      </c>
      <c r="G894" s="30">
        <v>194013</v>
      </c>
      <c r="H894" s="30">
        <v>1</v>
      </c>
      <c r="I894" s="30">
        <v>1</v>
      </c>
      <c r="J894" s="30">
        <f t="shared" si="3"/>
        <v>0</v>
      </c>
      <c r="K894" s="30">
        <v>1</v>
      </c>
      <c r="L894" s="30">
        <f t="shared" si="4"/>
        <v>0</v>
      </c>
      <c r="M894" s="52" t="str">
        <f t="shared" si="5"/>
        <v>OK</v>
      </c>
      <c r="O894" s="30">
        <f t="shared" si="6"/>
        <v>632</v>
      </c>
      <c r="P894" s="30">
        <f t="shared" si="7"/>
        <v>591.04640000000006</v>
      </c>
      <c r="Q894" s="30">
        <f t="shared" si="8"/>
        <v>591.04640000000006</v>
      </c>
      <c r="R894" s="30" t="str">
        <f t="shared" si="9"/>
        <v/>
      </c>
      <c r="S894" s="30" t="str">
        <f t="shared" si="10"/>
        <v/>
      </c>
      <c r="T894" s="30">
        <f t="shared" si="11"/>
        <v>194013</v>
      </c>
      <c r="U894" s="30">
        <f t="shared" si="12"/>
        <v>114670685.20320001</v>
      </c>
    </row>
    <row r="895" spans="2:21" ht="15.75" customHeight="1" x14ac:dyDescent="0.25">
      <c r="B895" s="49" t="s">
        <v>114</v>
      </c>
      <c r="C895" s="50" t="s">
        <v>120</v>
      </c>
      <c r="D895" s="51" t="s">
        <v>71</v>
      </c>
      <c r="E895" s="30">
        <v>0</v>
      </c>
      <c r="F895" s="30">
        <f t="shared" si="1"/>
        <v>1</v>
      </c>
      <c r="G895" s="30">
        <v>0</v>
      </c>
      <c r="H895" s="30">
        <f t="shared" si="2"/>
        <v>1</v>
      </c>
      <c r="I895" s="30">
        <v>1</v>
      </c>
      <c r="J895" s="30">
        <f t="shared" si="3"/>
        <v>0</v>
      </c>
      <c r="K895" s="30">
        <v>0</v>
      </c>
      <c r="L895" s="30">
        <f t="shared" si="4"/>
        <v>1</v>
      </c>
      <c r="M895" s="52" t="str">
        <f t="shared" si="5"/>
        <v>агрегати не працюють</v>
      </c>
      <c r="O895" s="30" t="str">
        <f t="shared" si="6"/>
        <v/>
      </c>
      <c r="P895" s="30" t="str">
        <f t="shared" si="7"/>
        <v/>
      </c>
      <c r="Q895" s="30" t="str">
        <f t="shared" si="8"/>
        <v/>
      </c>
      <c r="R895" s="30" t="str">
        <f t="shared" si="9"/>
        <v/>
      </c>
      <c r="S895" s="30" t="str">
        <f t="shared" si="10"/>
        <v/>
      </c>
      <c r="T895" s="30" t="str">
        <f t="shared" si="11"/>
        <v/>
      </c>
      <c r="U895" s="30" t="str">
        <f t="shared" si="12"/>
        <v/>
      </c>
    </row>
    <row r="896" spans="2:21" ht="15.75" customHeight="1" x14ac:dyDescent="0.25">
      <c r="B896" s="49" t="s">
        <v>114</v>
      </c>
      <c r="C896" s="50" t="s">
        <v>120</v>
      </c>
      <c r="D896" s="51" t="s">
        <v>72</v>
      </c>
      <c r="E896" s="30">
        <v>0</v>
      </c>
      <c r="F896" s="30">
        <f t="shared" si="1"/>
        <v>1</v>
      </c>
      <c r="G896" s="30">
        <v>0</v>
      </c>
      <c r="H896" s="30">
        <f t="shared" si="2"/>
        <v>1</v>
      </c>
      <c r="I896" s="30">
        <v>1</v>
      </c>
      <c r="J896" s="30">
        <f t="shared" si="3"/>
        <v>0</v>
      </c>
      <c r="K896" s="30">
        <v>0</v>
      </c>
      <c r="L896" s="30">
        <f t="shared" si="4"/>
        <v>1</v>
      </c>
      <c r="M896" s="52" t="str">
        <f t="shared" si="5"/>
        <v>агрегати не працюють</v>
      </c>
      <c r="O896" s="30" t="str">
        <f t="shared" si="6"/>
        <v/>
      </c>
      <c r="P896" s="30" t="str">
        <f t="shared" si="7"/>
        <v/>
      </c>
      <c r="Q896" s="30" t="str">
        <f t="shared" si="8"/>
        <v/>
      </c>
      <c r="R896" s="30" t="str">
        <f t="shared" si="9"/>
        <v/>
      </c>
      <c r="S896" s="30" t="str">
        <f t="shared" si="10"/>
        <v/>
      </c>
      <c r="T896" s="30" t="str">
        <f t="shared" si="11"/>
        <v/>
      </c>
      <c r="U896" s="30" t="str">
        <f t="shared" si="12"/>
        <v/>
      </c>
    </row>
    <row r="897" spans="2:21" ht="15.75" customHeight="1" x14ac:dyDescent="0.25">
      <c r="B897" s="49" t="s">
        <v>114</v>
      </c>
      <c r="C897" s="50" t="s">
        <v>120</v>
      </c>
      <c r="D897" s="51" t="s">
        <v>73</v>
      </c>
      <c r="E897" s="30">
        <v>0</v>
      </c>
      <c r="F897" s="30">
        <f t="shared" si="1"/>
        <v>1</v>
      </c>
      <c r="G897" s="30">
        <v>0</v>
      </c>
      <c r="H897" s="30">
        <f t="shared" si="2"/>
        <v>1</v>
      </c>
      <c r="I897" s="30">
        <v>1</v>
      </c>
      <c r="J897" s="30">
        <f t="shared" si="3"/>
        <v>0</v>
      </c>
      <c r="K897" s="30">
        <v>0</v>
      </c>
      <c r="L897" s="30">
        <f t="shared" si="4"/>
        <v>1</v>
      </c>
      <c r="M897" s="52" t="str">
        <f t="shared" si="5"/>
        <v>агрегати не працюють</v>
      </c>
      <c r="O897" s="30" t="str">
        <f t="shared" si="6"/>
        <v/>
      </c>
      <c r="P897" s="30" t="str">
        <f t="shared" si="7"/>
        <v/>
      </c>
      <c r="Q897" s="30" t="str">
        <f t="shared" si="8"/>
        <v/>
      </c>
      <c r="R897" s="30" t="str">
        <f t="shared" si="9"/>
        <v/>
      </c>
      <c r="S897" s="30" t="str">
        <f t="shared" si="10"/>
        <v/>
      </c>
      <c r="T897" s="30" t="str">
        <f t="shared" si="11"/>
        <v/>
      </c>
      <c r="U897" s="30" t="str">
        <f t="shared" si="12"/>
        <v/>
      </c>
    </row>
    <row r="898" spans="2:21" ht="15.75" customHeight="1" x14ac:dyDescent="0.25">
      <c r="B898" s="49" t="s">
        <v>114</v>
      </c>
      <c r="C898" s="50" t="s">
        <v>120</v>
      </c>
      <c r="D898" s="51" t="s">
        <v>74</v>
      </c>
      <c r="E898" s="30">
        <v>0</v>
      </c>
      <c r="F898" s="30">
        <f t="shared" si="1"/>
        <v>1</v>
      </c>
      <c r="G898" s="30">
        <v>0</v>
      </c>
      <c r="H898" s="30">
        <f t="shared" si="2"/>
        <v>1</v>
      </c>
      <c r="I898" s="30">
        <v>1</v>
      </c>
      <c r="J898" s="30">
        <f t="shared" si="3"/>
        <v>0</v>
      </c>
      <c r="K898" s="30">
        <v>0</v>
      </c>
      <c r="L898" s="30">
        <f t="shared" si="4"/>
        <v>1</v>
      </c>
      <c r="M898" s="52" t="str">
        <f t="shared" si="5"/>
        <v>агрегати не працюють</v>
      </c>
      <c r="O898" s="30" t="str">
        <f t="shared" si="6"/>
        <v/>
      </c>
      <c r="P898" s="30" t="str">
        <f t="shared" si="7"/>
        <v/>
      </c>
      <c r="Q898" s="30" t="str">
        <f t="shared" si="8"/>
        <v/>
      </c>
      <c r="R898" s="30" t="str">
        <f t="shared" si="9"/>
        <v/>
      </c>
      <c r="S898" s="30" t="str">
        <f t="shared" si="10"/>
        <v/>
      </c>
      <c r="T898" s="30" t="str">
        <f t="shared" si="11"/>
        <v/>
      </c>
      <c r="U898" s="30" t="str">
        <f t="shared" si="12"/>
        <v/>
      </c>
    </row>
    <row r="899" spans="2:21" ht="15.75" customHeight="1" x14ac:dyDescent="0.25">
      <c r="B899" s="49" t="s">
        <v>114</v>
      </c>
      <c r="C899" s="50" t="s">
        <v>120</v>
      </c>
      <c r="D899" s="51" t="s">
        <v>75</v>
      </c>
      <c r="E899" s="30">
        <v>385</v>
      </c>
      <c r="F899" s="30">
        <v>1</v>
      </c>
      <c r="G899" s="30">
        <v>33614</v>
      </c>
      <c r="H899" s="30">
        <v>1</v>
      </c>
      <c r="I899" s="30">
        <v>1</v>
      </c>
      <c r="J899" s="30">
        <f t="shared" si="3"/>
        <v>0</v>
      </c>
      <c r="K899" s="30">
        <v>1</v>
      </c>
      <c r="L899" s="30">
        <f t="shared" si="4"/>
        <v>0</v>
      </c>
      <c r="M899" s="52" t="str">
        <f t="shared" si="5"/>
        <v>OK</v>
      </c>
      <c r="O899" s="30" t="str">
        <f t="shared" si="6"/>
        <v/>
      </c>
      <c r="P899" s="30" t="str">
        <f t="shared" si="7"/>
        <v/>
      </c>
      <c r="Q899" s="30">
        <f t="shared" si="8"/>
        <v>385</v>
      </c>
      <c r="R899" s="30" t="str">
        <f t="shared" si="9"/>
        <v/>
      </c>
      <c r="S899" s="30" t="str">
        <f t="shared" si="10"/>
        <v/>
      </c>
      <c r="T899" s="30">
        <f t="shared" si="11"/>
        <v>33614</v>
      </c>
      <c r="U899" s="30">
        <f t="shared" si="12"/>
        <v>12941390</v>
      </c>
    </row>
    <row r="900" spans="2:21" ht="15.75" customHeight="1" x14ac:dyDescent="0.25">
      <c r="B900" s="49" t="s">
        <v>114</v>
      </c>
      <c r="C900" s="50" t="s">
        <v>120</v>
      </c>
      <c r="D900" s="51" t="s">
        <v>76</v>
      </c>
      <c r="E900" s="30">
        <v>0</v>
      </c>
      <c r="F900" s="30">
        <f t="shared" si="1"/>
        <v>1</v>
      </c>
      <c r="G900" s="30">
        <v>0</v>
      </c>
      <c r="H900" s="30">
        <f t="shared" si="2"/>
        <v>1</v>
      </c>
      <c r="I900" s="30">
        <v>1</v>
      </c>
      <c r="J900" s="30">
        <f t="shared" si="3"/>
        <v>0</v>
      </c>
      <c r="K900" s="30">
        <v>0</v>
      </c>
      <c r="L900" s="30">
        <f t="shared" si="4"/>
        <v>1</v>
      </c>
      <c r="M900" s="52" t="str">
        <f t="shared" si="5"/>
        <v>агрегати не працюють</v>
      </c>
      <c r="O900" s="30" t="str">
        <f t="shared" si="6"/>
        <v/>
      </c>
      <c r="P900" s="30" t="str">
        <f t="shared" si="7"/>
        <v/>
      </c>
      <c r="Q900" s="30" t="str">
        <f t="shared" si="8"/>
        <v/>
      </c>
      <c r="R900" s="30" t="str">
        <f t="shared" si="9"/>
        <v/>
      </c>
      <c r="S900" s="30" t="str">
        <f t="shared" si="10"/>
        <v/>
      </c>
      <c r="T900" s="30" t="str">
        <f t="shared" si="11"/>
        <v/>
      </c>
      <c r="U900" s="30" t="str">
        <f t="shared" si="12"/>
        <v/>
      </c>
    </row>
    <row r="901" spans="2:21" ht="15.75" customHeight="1" x14ac:dyDescent="0.25">
      <c r="B901" s="49" t="s">
        <v>114</v>
      </c>
      <c r="C901" s="50" t="s">
        <v>120</v>
      </c>
      <c r="D901" s="51" t="s">
        <v>77</v>
      </c>
      <c r="E901" s="30">
        <v>0</v>
      </c>
      <c r="F901" s="30">
        <f t="shared" si="1"/>
        <v>1</v>
      </c>
      <c r="G901" s="30">
        <v>0</v>
      </c>
      <c r="H901" s="30">
        <f t="shared" si="2"/>
        <v>1</v>
      </c>
      <c r="I901" s="30">
        <v>1</v>
      </c>
      <c r="J901" s="30">
        <f t="shared" si="3"/>
        <v>0</v>
      </c>
      <c r="K901" s="30">
        <v>0</v>
      </c>
      <c r="L901" s="30">
        <f t="shared" si="4"/>
        <v>1</v>
      </c>
      <c r="M901" s="52" t="str">
        <f t="shared" si="5"/>
        <v>агрегати не працюють</v>
      </c>
      <c r="O901" s="30" t="str">
        <f t="shared" si="6"/>
        <v/>
      </c>
      <c r="P901" s="30" t="str">
        <f t="shared" si="7"/>
        <v/>
      </c>
      <c r="Q901" s="30" t="str">
        <f t="shared" si="8"/>
        <v/>
      </c>
      <c r="R901" s="30" t="str">
        <f t="shared" si="9"/>
        <v/>
      </c>
      <c r="S901" s="30" t="str">
        <f t="shared" si="10"/>
        <v/>
      </c>
      <c r="T901" s="30" t="str">
        <f t="shared" si="11"/>
        <v/>
      </c>
      <c r="U901" s="30" t="str">
        <f t="shared" si="12"/>
        <v/>
      </c>
    </row>
    <row r="902" spans="2:21" ht="15.75" customHeight="1" x14ac:dyDescent="0.25">
      <c r="B902" s="49" t="s">
        <v>114</v>
      </c>
      <c r="C902" s="50" t="s">
        <v>120</v>
      </c>
      <c r="D902" s="51" t="s">
        <v>78</v>
      </c>
      <c r="E902" s="30">
        <v>0</v>
      </c>
      <c r="F902" s="30">
        <f t="shared" si="1"/>
        <v>1</v>
      </c>
      <c r="G902" s="30">
        <v>0</v>
      </c>
      <c r="H902" s="30">
        <f t="shared" si="2"/>
        <v>1</v>
      </c>
      <c r="I902" s="30">
        <v>1</v>
      </c>
      <c r="J902" s="30">
        <f t="shared" si="3"/>
        <v>0</v>
      </c>
      <c r="K902" s="30">
        <v>0</v>
      </c>
      <c r="L902" s="30">
        <f t="shared" si="4"/>
        <v>1</v>
      </c>
      <c r="M902" s="52" t="str">
        <f t="shared" si="5"/>
        <v>агрегати не працюють</v>
      </c>
      <c r="O902" s="30" t="str">
        <f t="shared" si="6"/>
        <v/>
      </c>
      <c r="P902" s="30" t="str">
        <f t="shared" si="7"/>
        <v/>
      </c>
      <c r="Q902" s="30" t="str">
        <f t="shared" si="8"/>
        <v/>
      </c>
      <c r="R902" s="30" t="str">
        <f t="shared" si="9"/>
        <v/>
      </c>
      <c r="S902" s="30" t="str">
        <f t="shared" si="10"/>
        <v/>
      </c>
      <c r="T902" s="30" t="str">
        <f t="shared" si="11"/>
        <v/>
      </c>
      <c r="U902" s="30" t="str">
        <f t="shared" si="12"/>
        <v/>
      </c>
    </row>
    <row r="903" spans="2:21" ht="15.75" customHeight="1" x14ac:dyDescent="0.25">
      <c r="B903" s="49" t="s">
        <v>114</v>
      </c>
      <c r="C903" s="50" t="s">
        <v>120</v>
      </c>
      <c r="D903" s="51" t="s">
        <v>79</v>
      </c>
      <c r="E903" s="30">
        <v>1308</v>
      </c>
      <c r="F903" s="30">
        <v>1</v>
      </c>
      <c r="G903" s="30">
        <v>51887</v>
      </c>
      <c r="H903" s="30">
        <v>1</v>
      </c>
      <c r="I903" s="30">
        <v>1</v>
      </c>
      <c r="J903" s="30">
        <f t="shared" si="3"/>
        <v>0</v>
      </c>
      <c r="K903" s="30">
        <v>1</v>
      </c>
      <c r="L903" s="30">
        <f t="shared" si="4"/>
        <v>0</v>
      </c>
      <c r="M903" s="52" t="str">
        <f t="shared" si="5"/>
        <v>OK</v>
      </c>
      <c r="O903" s="30" t="str">
        <f t="shared" si="6"/>
        <v/>
      </c>
      <c r="P903" s="30" t="str">
        <f t="shared" si="7"/>
        <v/>
      </c>
      <c r="Q903" s="30">
        <f t="shared" si="8"/>
        <v>1308</v>
      </c>
      <c r="R903" s="30" t="str">
        <f t="shared" si="9"/>
        <v/>
      </c>
      <c r="S903" s="30" t="str">
        <f t="shared" si="10"/>
        <v/>
      </c>
      <c r="T903" s="30">
        <f t="shared" si="11"/>
        <v>51887</v>
      </c>
      <c r="U903" s="30">
        <f t="shared" si="12"/>
        <v>67868196</v>
      </c>
    </row>
    <row r="904" spans="2:21" ht="15.75" customHeight="1" x14ac:dyDescent="0.25">
      <c r="B904" s="49" t="s">
        <v>114</v>
      </c>
      <c r="C904" s="50" t="s">
        <v>120</v>
      </c>
      <c r="D904" s="51" t="s">
        <v>80</v>
      </c>
      <c r="E904" s="30">
        <v>0</v>
      </c>
      <c r="F904" s="30">
        <f t="shared" si="1"/>
        <v>1</v>
      </c>
      <c r="G904" s="30">
        <v>0</v>
      </c>
      <c r="H904" s="30">
        <f t="shared" si="2"/>
        <v>1</v>
      </c>
      <c r="I904" s="30">
        <v>1</v>
      </c>
      <c r="J904" s="30">
        <f t="shared" si="3"/>
        <v>0</v>
      </c>
      <c r="K904" s="30">
        <v>0</v>
      </c>
      <c r="L904" s="30">
        <f t="shared" si="4"/>
        <v>1</v>
      </c>
      <c r="M904" s="52" t="str">
        <f t="shared" si="5"/>
        <v>агрегати не працюють</v>
      </c>
      <c r="O904" s="30" t="str">
        <f t="shared" si="6"/>
        <v/>
      </c>
      <c r="P904" s="30" t="str">
        <f t="shared" si="7"/>
        <v/>
      </c>
      <c r="Q904" s="30" t="str">
        <f t="shared" si="8"/>
        <v/>
      </c>
      <c r="R904" s="30" t="str">
        <f t="shared" si="9"/>
        <v/>
      </c>
      <c r="S904" s="30" t="str">
        <f t="shared" si="10"/>
        <v/>
      </c>
      <c r="T904" s="30" t="str">
        <f t="shared" si="11"/>
        <v/>
      </c>
      <c r="U904" s="30" t="str">
        <f t="shared" si="12"/>
        <v/>
      </c>
    </row>
    <row r="905" spans="2:21" ht="15.75" customHeight="1" x14ac:dyDescent="0.25">
      <c r="B905" s="49" t="s">
        <v>114</v>
      </c>
      <c r="C905" s="50" t="s">
        <v>120</v>
      </c>
      <c r="D905" s="51" t="s">
        <v>81</v>
      </c>
      <c r="E905" s="30">
        <v>1703</v>
      </c>
      <c r="F905" s="30">
        <v>0</v>
      </c>
      <c r="G905" s="30">
        <v>197045</v>
      </c>
      <c r="H905" s="30">
        <v>1</v>
      </c>
      <c r="I905" s="30">
        <v>1</v>
      </c>
      <c r="J905" s="30">
        <f t="shared" si="3"/>
        <v>0</v>
      </c>
      <c r="K905" s="30">
        <v>1</v>
      </c>
      <c r="L905" s="30">
        <f t="shared" si="4"/>
        <v>0</v>
      </c>
      <c r="M905" s="52" t="str">
        <f t="shared" si="5"/>
        <v>OK</v>
      </c>
      <c r="O905" s="30">
        <f t="shared" si="6"/>
        <v>1703</v>
      </c>
      <c r="P905" s="30">
        <f t="shared" si="7"/>
        <v>1592.6456000000001</v>
      </c>
      <c r="Q905" s="30">
        <f t="shared" si="8"/>
        <v>1592.6456000000001</v>
      </c>
      <c r="R905" s="30" t="str">
        <f t="shared" si="9"/>
        <v/>
      </c>
      <c r="S905" s="30" t="str">
        <f t="shared" si="10"/>
        <v/>
      </c>
      <c r="T905" s="30">
        <f t="shared" si="11"/>
        <v>197045</v>
      </c>
      <c r="U905" s="30">
        <f t="shared" si="12"/>
        <v>313822852.25200003</v>
      </c>
    </row>
    <row r="906" spans="2:21" ht="15.75" customHeight="1" x14ac:dyDescent="0.25">
      <c r="B906" s="49" t="s">
        <v>114</v>
      </c>
      <c r="C906" s="50" t="s">
        <v>120</v>
      </c>
      <c r="D906" s="51" t="s">
        <v>82</v>
      </c>
      <c r="E906" s="30">
        <v>0</v>
      </c>
      <c r="F906" s="30">
        <f t="shared" si="1"/>
        <v>1</v>
      </c>
      <c r="G906" s="30">
        <v>0</v>
      </c>
      <c r="H906" s="30">
        <f t="shared" si="2"/>
        <v>1</v>
      </c>
      <c r="I906" s="30">
        <v>1</v>
      </c>
      <c r="J906" s="30">
        <f t="shared" si="3"/>
        <v>0</v>
      </c>
      <c r="K906" s="30">
        <v>0</v>
      </c>
      <c r="L906" s="30">
        <f t="shared" si="4"/>
        <v>1</v>
      </c>
      <c r="M906" s="52" t="str">
        <f t="shared" si="5"/>
        <v>агрегати не працюють</v>
      </c>
      <c r="O906" s="30" t="str">
        <f t="shared" si="6"/>
        <v/>
      </c>
      <c r="P906" s="30" t="str">
        <f t="shared" si="7"/>
        <v/>
      </c>
      <c r="Q906" s="30" t="str">
        <f t="shared" si="8"/>
        <v/>
      </c>
      <c r="R906" s="30" t="str">
        <f t="shared" si="9"/>
        <v/>
      </c>
      <c r="S906" s="30" t="str">
        <f t="shared" si="10"/>
        <v/>
      </c>
      <c r="T906" s="30" t="str">
        <f t="shared" si="11"/>
        <v/>
      </c>
      <c r="U906" s="30" t="str">
        <f t="shared" si="12"/>
        <v/>
      </c>
    </row>
    <row r="907" spans="2:21" ht="15.75" customHeight="1" x14ac:dyDescent="0.25">
      <c r="B907" s="49" t="s">
        <v>114</v>
      </c>
      <c r="C907" s="50" t="s">
        <v>120</v>
      </c>
      <c r="D907" s="51" t="s">
        <v>83</v>
      </c>
      <c r="E907" s="30">
        <v>807</v>
      </c>
      <c r="F907" s="30">
        <v>1</v>
      </c>
      <c r="G907" s="30">
        <v>183071</v>
      </c>
      <c r="H907" s="30">
        <v>0</v>
      </c>
      <c r="I907" s="30">
        <v>1</v>
      </c>
      <c r="J907" s="30">
        <f t="shared" si="3"/>
        <v>0</v>
      </c>
      <c r="K907" s="30">
        <v>1</v>
      </c>
      <c r="L907" s="30">
        <f t="shared" si="4"/>
        <v>0</v>
      </c>
      <c r="M907" s="52" t="str">
        <f t="shared" si="5"/>
        <v>OK</v>
      </c>
      <c r="O907" s="30" t="str">
        <f t="shared" si="6"/>
        <v/>
      </c>
      <c r="P907" s="30" t="str">
        <f t="shared" si="7"/>
        <v/>
      </c>
      <c r="Q907" s="30">
        <f t="shared" si="8"/>
        <v>807</v>
      </c>
      <c r="R907" s="30">
        <f t="shared" si="9"/>
        <v>183071</v>
      </c>
      <c r="S907" s="30">
        <f t="shared" si="10"/>
        <v>218788.15210000001</v>
      </c>
      <c r="T907" s="30">
        <f t="shared" si="11"/>
        <v>218788.15210000001</v>
      </c>
      <c r="U907" s="30">
        <f t="shared" si="12"/>
        <v>176562038.74470001</v>
      </c>
    </row>
    <row r="908" spans="2:21" ht="15.75" customHeight="1" x14ac:dyDescent="0.25">
      <c r="B908" s="49" t="s">
        <v>114</v>
      </c>
      <c r="C908" s="50" t="s">
        <v>121</v>
      </c>
      <c r="D908" s="51" t="s">
        <v>60</v>
      </c>
      <c r="E908" s="30">
        <v>0</v>
      </c>
      <c r="F908" s="30">
        <f t="shared" si="1"/>
        <v>1</v>
      </c>
      <c r="G908" s="30">
        <v>0</v>
      </c>
      <c r="H908" s="30">
        <f t="shared" si="2"/>
        <v>1</v>
      </c>
      <c r="I908" s="30">
        <v>1</v>
      </c>
      <c r="J908" s="30">
        <f t="shared" si="3"/>
        <v>0</v>
      </c>
      <c r="K908" s="30">
        <v>0</v>
      </c>
      <c r="L908" s="30">
        <f t="shared" si="4"/>
        <v>1</v>
      </c>
      <c r="M908" s="52" t="str">
        <f t="shared" si="5"/>
        <v>агрегати не працюють</v>
      </c>
      <c r="O908" s="30" t="str">
        <f t="shared" si="6"/>
        <v/>
      </c>
      <c r="P908" s="30" t="str">
        <f t="shared" si="7"/>
        <v/>
      </c>
      <c r="Q908" s="30" t="str">
        <f t="shared" si="8"/>
        <v/>
      </c>
      <c r="R908" s="30" t="str">
        <f t="shared" si="9"/>
        <v/>
      </c>
      <c r="S908" s="30" t="str">
        <f t="shared" si="10"/>
        <v/>
      </c>
      <c r="T908" s="30" t="str">
        <f t="shared" si="11"/>
        <v/>
      </c>
      <c r="U908" s="30" t="str">
        <f t="shared" si="12"/>
        <v/>
      </c>
    </row>
    <row r="909" spans="2:21" ht="15.75" customHeight="1" x14ac:dyDescent="0.25">
      <c r="B909" s="49" t="s">
        <v>114</v>
      </c>
      <c r="C909" s="50" t="s">
        <v>121</v>
      </c>
      <c r="D909" s="51" t="s">
        <v>61</v>
      </c>
      <c r="E909" s="30">
        <v>753</v>
      </c>
      <c r="F909" s="30">
        <v>1</v>
      </c>
      <c r="G909" s="30">
        <v>277086</v>
      </c>
      <c r="H909" s="30">
        <v>0</v>
      </c>
      <c r="I909" s="30">
        <v>1</v>
      </c>
      <c r="J909" s="30">
        <f t="shared" si="3"/>
        <v>0</v>
      </c>
      <c r="K909" s="30">
        <v>1</v>
      </c>
      <c r="L909" s="30">
        <f t="shared" si="4"/>
        <v>0</v>
      </c>
      <c r="M909" s="52" t="str">
        <f t="shared" si="5"/>
        <v>OK</v>
      </c>
      <c r="O909" s="30" t="str">
        <f t="shared" si="6"/>
        <v/>
      </c>
      <c r="P909" s="30" t="str">
        <f t="shared" si="7"/>
        <v/>
      </c>
      <c r="Q909" s="30">
        <f t="shared" si="8"/>
        <v>753</v>
      </c>
      <c r="R909" s="30">
        <f t="shared" si="9"/>
        <v>277086</v>
      </c>
      <c r="S909" s="30">
        <f t="shared" si="10"/>
        <v>331145.47860000003</v>
      </c>
      <c r="T909" s="30">
        <f t="shared" si="11"/>
        <v>331145.47860000003</v>
      </c>
      <c r="U909" s="30">
        <f t="shared" si="12"/>
        <v>249352545.38580003</v>
      </c>
    </row>
    <row r="910" spans="2:21" ht="15.75" customHeight="1" x14ac:dyDescent="0.25">
      <c r="B910" s="49" t="s">
        <v>114</v>
      </c>
      <c r="C910" s="50" t="s">
        <v>121</v>
      </c>
      <c r="D910" s="51" t="s">
        <v>62</v>
      </c>
      <c r="E910" s="30">
        <v>0</v>
      </c>
      <c r="F910" s="30">
        <f t="shared" si="1"/>
        <v>1</v>
      </c>
      <c r="G910" s="30">
        <v>0</v>
      </c>
      <c r="H910" s="30">
        <f t="shared" si="2"/>
        <v>1</v>
      </c>
      <c r="I910" s="30">
        <v>1</v>
      </c>
      <c r="J910" s="30">
        <f t="shared" si="3"/>
        <v>0</v>
      </c>
      <c r="K910" s="30">
        <v>0</v>
      </c>
      <c r="L910" s="30">
        <f t="shared" si="4"/>
        <v>1</v>
      </c>
      <c r="M910" s="52" t="str">
        <f t="shared" si="5"/>
        <v>агрегати не працюють</v>
      </c>
      <c r="O910" s="30" t="str">
        <f t="shared" si="6"/>
        <v/>
      </c>
      <c r="P910" s="30" t="str">
        <f t="shared" si="7"/>
        <v/>
      </c>
      <c r="Q910" s="30" t="str">
        <f t="shared" si="8"/>
        <v/>
      </c>
      <c r="R910" s="30" t="str">
        <f t="shared" si="9"/>
        <v/>
      </c>
      <c r="S910" s="30" t="str">
        <f t="shared" si="10"/>
        <v/>
      </c>
      <c r="T910" s="30" t="str">
        <f t="shared" si="11"/>
        <v/>
      </c>
      <c r="U910" s="30" t="str">
        <f t="shared" si="12"/>
        <v/>
      </c>
    </row>
    <row r="911" spans="2:21" ht="15.75" customHeight="1" x14ac:dyDescent="0.25">
      <c r="B911" s="49" t="s">
        <v>114</v>
      </c>
      <c r="C911" s="50" t="s">
        <v>121</v>
      </c>
      <c r="D911" s="51" t="s">
        <v>63</v>
      </c>
      <c r="E911" s="30">
        <v>0</v>
      </c>
      <c r="F911" s="30">
        <f t="shared" si="1"/>
        <v>1</v>
      </c>
      <c r="G911" s="30">
        <v>0</v>
      </c>
      <c r="H911" s="30">
        <f t="shared" si="2"/>
        <v>1</v>
      </c>
      <c r="I911" s="30">
        <v>1</v>
      </c>
      <c r="J911" s="30">
        <f t="shared" si="3"/>
        <v>0</v>
      </c>
      <c r="K911" s="30">
        <v>0</v>
      </c>
      <c r="L911" s="30">
        <f t="shared" si="4"/>
        <v>1</v>
      </c>
      <c r="M911" s="52" t="str">
        <f t="shared" si="5"/>
        <v>агрегати не працюють</v>
      </c>
      <c r="O911" s="30" t="str">
        <f t="shared" si="6"/>
        <v/>
      </c>
      <c r="P911" s="30" t="str">
        <f t="shared" si="7"/>
        <v/>
      </c>
      <c r="Q911" s="30" t="str">
        <f t="shared" si="8"/>
        <v/>
      </c>
      <c r="R911" s="30" t="str">
        <f t="shared" si="9"/>
        <v/>
      </c>
      <c r="S911" s="30" t="str">
        <f t="shared" si="10"/>
        <v/>
      </c>
      <c r="T911" s="30" t="str">
        <f t="shared" si="11"/>
        <v/>
      </c>
      <c r="U911" s="30" t="str">
        <f t="shared" si="12"/>
        <v/>
      </c>
    </row>
    <row r="912" spans="2:21" ht="15.75" customHeight="1" x14ac:dyDescent="0.25">
      <c r="B912" s="49" t="s">
        <v>114</v>
      </c>
      <c r="C912" s="50" t="s">
        <v>121</v>
      </c>
      <c r="D912" s="51" t="s">
        <v>64</v>
      </c>
      <c r="E912" s="30">
        <v>0</v>
      </c>
      <c r="F912" s="30">
        <f t="shared" si="1"/>
        <v>1</v>
      </c>
      <c r="G912" s="30">
        <v>0</v>
      </c>
      <c r="H912" s="30">
        <f t="shared" si="2"/>
        <v>1</v>
      </c>
      <c r="I912" s="30">
        <v>1</v>
      </c>
      <c r="J912" s="30">
        <f t="shared" si="3"/>
        <v>0</v>
      </c>
      <c r="K912" s="30">
        <v>0</v>
      </c>
      <c r="L912" s="30">
        <f t="shared" si="4"/>
        <v>1</v>
      </c>
      <c r="M912" s="52" t="str">
        <f t="shared" si="5"/>
        <v>агрегати не працюють</v>
      </c>
      <c r="O912" s="30" t="str">
        <f t="shared" si="6"/>
        <v/>
      </c>
      <c r="P912" s="30" t="str">
        <f t="shared" si="7"/>
        <v/>
      </c>
      <c r="Q912" s="30" t="str">
        <f t="shared" si="8"/>
        <v/>
      </c>
      <c r="R912" s="30" t="str">
        <f t="shared" si="9"/>
        <v/>
      </c>
      <c r="S912" s="30" t="str">
        <f t="shared" si="10"/>
        <v/>
      </c>
      <c r="T912" s="30" t="str">
        <f t="shared" si="11"/>
        <v/>
      </c>
      <c r="U912" s="30" t="str">
        <f t="shared" si="12"/>
        <v/>
      </c>
    </row>
    <row r="913" spans="2:21" ht="15.75" customHeight="1" x14ac:dyDescent="0.25">
      <c r="B913" s="49" t="s">
        <v>114</v>
      </c>
      <c r="C913" s="50" t="s">
        <v>121</v>
      </c>
      <c r="D913" s="51" t="s">
        <v>65</v>
      </c>
      <c r="E913" s="30">
        <v>0</v>
      </c>
      <c r="F913" s="30">
        <f t="shared" si="1"/>
        <v>1</v>
      </c>
      <c r="G913" s="30">
        <v>0</v>
      </c>
      <c r="H913" s="30">
        <f t="shared" si="2"/>
        <v>1</v>
      </c>
      <c r="I913" s="30">
        <v>1</v>
      </c>
      <c r="J913" s="30">
        <f t="shared" si="3"/>
        <v>0</v>
      </c>
      <c r="K913" s="30">
        <v>0</v>
      </c>
      <c r="L913" s="30">
        <f t="shared" si="4"/>
        <v>1</v>
      </c>
      <c r="M913" s="52" t="str">
        <f t="shared" si="5"/>
        <v>агрегати не працюють</v>
      </c>
      <c r="O913" s="30" t="str">
        <f t="shared" si="6"/>
        <v/>
      </c>
      <c r="P913" s="30" t="str">
        <f t="shared" si="7"/>
        <v/>
      </c>
      <c r="Q913" s="30" t="str">
        <f t="shared" si="8"/>
        <v/>
      </c>
      <c r="R913" s="30" t="str">
        <f t="shared" si="9"/>
        <v/>
      </c>
      <c r="S913" s="30" t="str">
        <f t="shared" si="10"/>
        <v/>
      </c>
      <c r="T913" s="30" t="str">
        <f t="shared" si="11"/>
        <v/>
      </c>
      <c r="U913" s="30" t="str">
        <f t="shared" si="12"/>
        <v/>
      </c>
    </row>
    <row r="914" spans="2:21" ht="15.75" customHeight="1" x14ac:dyDescent="0.25">
      <c r="B914" s="49" t="s">
        <v>114</v>
      </c>
      <c r="C914" s="50" t="s">
        <v>121</v>
      </c>
      <c r="D914" s="51" t="s">
        <v>66</v>
      </c>
      <c r="E914" s="30">
        <v>565</v>
      </c>
      <c r="F914" s="30">
        <v>0</v>
      </c>
      <c r="G914" s="30">
        <v>135196</v>
      </c>
      <c r="H914" s="30">
        <v>1</v>
      </c>
      <c r="I914" s="30">
        <v>1</v>
      </c>
      <c r="J914" s="30">
        <f t="shared" si="3"/>
        <v>0</v>
      </c>
      <c r="K914" s="30">
        <v>1</v>
      </c>
      <c r="L914" s="30">
        <f t="shared" si="4"/>
        <v>0</v>
      </c>
      <c r="M914" s="52" t="str">
        <f t="shared" si="5"/>
        <v>OK</v>
      </c>
      <c r="O914" s="30">
        <f t="shared" si="6"/>
        <v>565</v>
      </c>
      <c r="P914" s="30">
        <f t="shared" si="7"/>
        <v>528.38800000000003</v>
      </c>
      <c r="Q914" s="30">
        <f t="shared" si="8"/>
        <v>528.38800000000003</v>
      </c>
      <c r="R914" s="30" t="str">
        <f t="shared" si="9"/>
        <v/>
      </c>
      <c r="S914" s="30" t="str">
        <f t="shared" si="10"/>
        <v/>
      </c>
      <c r="T914" s="30">
        <f t="shared" si="11"/>
        <v>135196</v>
      </c>
      <c r="U914" s="30">
        <f t="shared" si="12"/>
        <v>71435944.048000008</v>
      </c>
    </row>
    <row r="915" spans="2:21" ht="15.75" customHeight="1" x14ac:dyDescent="0.25">
      <c r="B915" s="49" t="s">
        <v>114</v>
      </c>
      <c r="C915" s="50" t="s">
        <v>121</v>
      </c>
      <c r="D915" s="51" t="s">
        <v>67</v>
      </c>
      <c r="E915" s="30">
        <v>0</v>
      </c>
      <c r="F915" s="30">
        <f t="shared" si="1"/>
        <v>1</v>
      </c>
      <c r="G915" s="30">
        <v>0</v>
      </c>
      <c r="H915" s="30">
        <f t="shared" si="2"/>
        <v>1</v>
      </c>
      <c r="I915" s="30">
        <v>1</v>
      </c>
      <c r="J915" s="30">
        <f t="shared" si="3"/>
        <v>0</v>
      </c>
      <c r="K915" s="30">
        <v>0</v>
      </c>
      <c r="L915" s="30">
        <f t="shared" si="4"/>
        <v>1</v>
      </c>
      <c r="M915" s="52" t="str">
        <f t="shared" si="5"/>
        <v>агрегати не працюють</v>
      </c>
      <c r="O915" s="30" t="str">
        <f t="shared" si="6"/>
        <v/>
      </c>
      <c r="P915" s="30" t="str">
        <f t="shared" si="7"/>
        <v/>
      </c>
      <c r="Q915" s="30" t="str">
        <f t="shared" si="8"/>
        <v/>
      </c>
      <c r="R915" s="30" t="str">
        <f t="shared" si="9"/>
        <v/>
      </c>
      <c r="S915" s="30" t="str">
        <f t="shared" si="10"/>
        <v/>
      </c>
      <c r="T915" s="30" t="str">
        <f t="shared" si="11"/>
        <v/>
      </c>
      <c r="U915" s="30" t="str">
        <f t="shared" si="12"/>
        <v/>
      </c>
    </row>
    <row r="916" spans="2:21" ht="15.75" customHeight="1" x14ac:dyDescent="0.25">
      <c r="B916" s="49" t="s">
        <v>114</v>
      </c>
      <c r="C916" s="50" t="s">
        <v>121</v>
      </c>
      <c r="D916" s="51" t="s">
        <v>68</v>
      </c>
      <c r="E916" s="30">
        <v>1485</v>
      </c>
      <c r="F916" s="30">
        <v>1</v>
      </c>
      <c r="G916" s="30">
        <v>103380</v>
      </c>
      <c r="H916" s="30">
        <v>1</v>
      </c>
      <c r="I916" s="30">
        <v>1</v>
      </c>
      <c r="J916" s="30">
        <f t="shared" si="3"/>
        <v>0</v>
      </c>
      <c r="K916" s="30">
        <v>1</v>
      </c>
      <c r="L916" s="30">
        <f t="shared" si="4"/>
        <v>0</v>
      </c>
      <c r="M916" s="52" t="str">
        <f t="shared" si="5"/>
        <v>OK</v>
      </c>
      <c r="O916" s="30" t="str">
        <f t="shared" si="6"/>
        <v/>
      </c>
      <c r="P916" s="30" t="str">
        <f t="shared" si="7"/>
        <v/>
      </c>
      <c r="Q916" s="30">
        <f t="shared" si="8"/>
        <v>1485</v>
      </c>
      <c r="R916" s="30" t="str">
        <f t="shared" si="9"/>
        <v/>
      </c>
      <c r="S916" s="30" t="str">
        <f t="shared" si="10"/>
        <v/>
      </c>
      <c r="T916" s="30">
        <f t="shared" si="11"/>
        <v>103380</v>
      </c>
      <c r="U916" s="30">
        <f t="shared" si="12"/>
        <v>153519300</v>
      </c>
    </row>
    <row r="917" spans="2:21" ht="15.75" customHeight="1" x14ac:dyDescent="0.25">
      <c r="B917" s="49" t="s">
        <v>114</v>
      </c>
      <c r="C917" s="50" t="s">
        <v>121</v>
      </c>
      <c r="D917" s="51" t="s">
        <v>69</v>
      </c>
      <c r="E917" s="30">
        <v>875</v>
      </c>
      <c r="F917" s="30">
        <v>1</v>
      </c>
      <c r="G917" s="30">
        <v>179194</v>
      </c>
      <c r="H917" s="30">
        <v>1</v>
      </c>
      <c r="I917" s="30">
        <v>1</v>
      </c>
      <c r="J917" s="30">
        <f t="shared" si="3"/>
        <v>0</v>
      </c>
      <c r="K917" s="30">
        <v>1</v>
      </c>
      <c r="L917" s="30">
        <f t="shared" si="4"/>
        <v>0</v>
      </c>
      <c r="M917" s="52" t="str">
        <f t="shared" si="5"/>
        <v>OK</v>
      </c>
      <c r="O917" s="30" t="str">
        <f t="shared" si="6"/>
        <v/>
      </c>
      <c r="P917" s="30" t="str">
        <f t="shared" si="7"/>
        <v/>
      </c>
      <c r="Q917" s="30">
        <f t="shared" si="8"/>
        <v>875</v>
      </c>
      <c r="R917" s="30" t="str">
        <f t="shared" si="9"/>
        <v/>
      </c>
      <c r="S917" s="30" t="str">
        <f t="shared" si="10"/>
        <v/>
      </c>
      <c r="T917" s="30">
        <f t="shared" si="11"/>
        <v>179194</v>
      </c>
      <c r="U917" s="30">
        <f t="shared" si="12"/>
        <v>156794750</v>
      </c>
    </row>
    <row r="918" spans="2:21" ht="15.75" customHeight="1" x14ac:dyDescent="0.25">
      <c r="B918" s="49" t="s">
        <v>114</v>
      </c>
      <c r="C918" s="50" t="s">
        <v>121</v>
      </c>
      <c r="D918" s="51" t="s">
        <v>70</v>
      </c>
      <c r="E918" s="30">
        <v>0</v>
      </c>
      <c r="F918" s="30">
        <f t="shared" si="1"/>
        <v>1</v>
      </c>
      <c r="G918" s="30">
        <v>0</v>
      </c>
      <c r="H918" s="30">
        <f t="shared" si="2"/>
        <v>1</v>
      </c>
      <c r="I918" s="30">
        <v>1</v>
      </c>
      <c r="J918" s="30">
        <f t="shared" si="3"/>
        <v>0</v>
      </c>
      <c r="K918" s="30">
        <v>0</v>
      </c>
      <c r="L918" s="30">
        <f t="shared" si="4"/>
        <v>1</v>
      </c>
      <c r="M918" s="52" t="str">
        <f t="shared" si="5"/>
        <v>агрегати не працюють</v>
      </c>
      <c r="O918" s="30" t="str">
        <f t="shared" si="6"/>
        <v/>
      </c>
      <c r="P918" s="30" t="str">
        <f t="shared" si="7"/>
        <v/>
      </c>
      <c r="Q918" s="30" t="str">
        <f t="shared" si="8"/>
        <v/>
      </c>
      <c r="R918" s="30" t="str">
        <f t="shared" si="9"/>
        <v/>
      </c>
      <c r="S918" s="30" t="str">
        <f t="shared" si="10"/>
        <v/>
      </c>
      <c r="T918" s="30" t="str">
        <f t="shared" si="11"/>
        <v/>
      </c>
      <c r="U918" s="30" t="str">
        <f t="shared" si="12"/>
        <v/>
      </c>
    </row>
    <row r="919" spans="2:21" ht="15.75" customHeight="1" x14ac:dyDescent="0.25">
      <c r="B919" s="49" t="s">
        <v>114</v>
      </c>
      <c r="C919" s="50" t="s">
        <v>121</v>
      </c>
      <c r="D919" s="51" t="s">
        <v>71</v>
      </c>
      <c r="E919" s="30">
        <v>0</v>
      </c>
      <c r="F919" s="30">
        <f t="shared" si="1"/>
        <v>1</v>
      </c>
      <c r="G919" s="30">
        <v>0</v>
      </c>
      <c r="H919" s="30">
        <f t="shared" si="2"/>
        <v>1</v>
      </c>
      <c r="I919" s="30">
        <v>1</v>
      </c>
      <c r="J919" s="30">
        <f t="shared" si="3"/>
        <v>0</v>
      </c>
      <c r="K919" s="30">
        <v>0</v>
      </c>
      <c r="L919" s="30">
        <f t="shared" si="4"/>
        <v>1</v>
      </c>
      <c r="M919" s="52" t="str">
        <f t="shared" si="5"/>
        <v>агрегати не працюють</v>
      </c>
      <c r="O919" s="30" t="str">
        <f t="shared" si="6"/>
        <v/>
      </c>
      <c r="P919" s="30" t="str">
        <f t="shared" si="7"/>
        <v/>
      </c>
      <c r="Q919" s="30" t="str">
        <f t="shared" si="8"/>
        <v/>
      </c>
      <c r="R919" s="30" t="str">
        <f t="shared" si="9"/>
        <v/>
      </c>
      <c r="S919" s="30" t="str">
        <f t="shared" si="10"/>
        <v/>
      </c>
      <c r="T919" s="30" t="str">
        <f t="shared" si="11"/>
        <v/>
      </c>
      <c r="U919" s="30" t="str">
        <f t="shared" si="12"/>
        <v/>
      </c>
    </row>
    <row r="920" spans="2:21" ht="15.75" customHeight="1" x14ac:dyDescent="0.25">
      <c r="B920" s="49" t="s">
        <v>114</v>
      </c>
      <c r="C920" s="50" t="s">
        <v>121</v>
      </c>
      <c r="D920" s="51" t="s">
        <v>72</v>
      </c>
      <c r="E920" s="30">
        <v>353</v>
      </c>
      <c r="F920" s="30">
        <v>0</v>
      </c>
      <c r="G920" s="30">
        <v>220895</v>
      </c>
      <c r="H920" s="30">
        <v>0</v>
      </c>
      <c r="I920" s="30">
        <v>1</v>
      </c>
      <c r="J920" s="30">
        <f t="shared" si="3"/>
        <v>0</v>
      </c>
      <c r="K920" s="30">
        <v>1</v>
      </c>
      <c r="L920" s="30">
        <f t="shared" si="4"/>
        <v>0</v>
      </c>
      <c r="M920" s="52" t="str">
        <f t="shared" si="5"/>
        <v>OK</v>
      </c>
      <c r="O920" s="30">
        <f t="shared" si="6"/>
        <v>353</v>
      </c>
      <c r="P920" s="30">
        <f t="shared" si="7"/>
        <v>330.12560000000002</v>
      </c>
      <c r="Q920" s="30">
        <f t="shared" si="8"/>
        <v>330.12560000000002</v>
      </c>
      <c r="R920" s="30">
        <f t="shared" si="9"/>
        <v>220895</v>
      </c>
      <c r="S920" s="30">
        <f t="shared" si="10"/>
        <v>263991.61450000003</v>
      </c>
      <c r="T920" s="30">
        <f t="shared" si="11"/>
        <v>263991.61450000003</v>
      </c>
      <c r="U920" s="30">
        <f t="shared" si="12"/>
        <v>87150390.13178122</v>
      </c>
    </row>
    <row r="921" spans="2:21" ht="15.75" customHeight="1" x14ac:dyDescent="0.25">
      <c r="B921" s="49" t="s">
        <v>114</v>
      </c>
      <c r="C921" s="50" t="s">
        <v>121</v>
      </c>
      <c r="D921" s="51" t="s">
        <v>73</v>
      </c>
      <c r="E921" s="30">
        <v>1483</v>
      </c>
      <c r="F921" s="30">
        <v>0</v>
      </c>
      <c r="G921" s="30">
        <v>168605</v>
      </c>
      <c r="H921" s="30">
        <v>0</v>
      </c>
      <c r="I921" s="30">
        <v>1</v>
      </c>
      <c r="J921" s="30">
        <f t="shared" si="3"/>
        <v>0</v>
      </c>
      <c r="K921" s="30">
        <v>1</v>
      </c>
      <c r="L921" s="30">
        <f t="shared" si="4"/>
        <v>0</v>
      </c>
      <c r="M921" s="52" t="str">
        <f t="shared" si="5"/>
        <v>OK</v>
      </c>
      <c r="O921" s="30">
        <f t="shared" si="6"/>
        <v>1483</v>
      </c>
      <c r="P921" s="30">
        <f t="shared" si="7"/>
        <v>1386.9016000000001</v>
      </c>
      <c r="Q921" s="30">
        <f t="shared" si="8"/>
        <v>1386.9016000000001</v>
      </c>
      <c r="R921" s="30">
        <f t="shared" si="9"/>
        <v>168605</v>
      </c>
      <c r="S921" s="30">
        <f t="shared" si="10"/>
        <v>201499.83550000002</v>
      </c>
      <c r="T921" s="30">
        <f t="shared" si="11"/>
        <v>201499.83550000002</v>
      </c>
      <c r="U921" s="30">
        <f t="shared" si="12"/>
        <v>279460444.25468683</v>
      </c>
    </row>
    <row r="922" spans="2:21" ht="15.75" customHeight="1" x14ac:dyDescent="0.25">
      <c r="B922" s="49" t="s">
        <v>114</v>
      </c>
      <c r="C922" s="50" t="s">
        <v>121</v>
      </c>
      <c r="D922" s="51" t="s">
        <v>74</v>
      </c>
      <c r="E922" s="30">
        <v>714</v>
      </c>
      <c r="F922" s="30">
        <v>1</v>
      </c>
      <c r="G922" s="30">
        <v>51389</v>
      </c>
      <c r="H922" s="30">
        <v>1</v>
      </c>
      <c r="I922" s="30">
        <v>1</v>
      </c>
      <c r="J922" s="30">
        <f t="shared" si="3"/>
        <v>0</v>
      </c>
      <c r="K922" s="30">
        <v>1</v>
      </c>
      <c r="L922" s="30">
        <f t="shared" si="4"/>
        <v>0</v>
      </c>
      <c r="M922" s="52" t="str">
        <f t="shared" si="5"/>
        <v>OK</v>
      </c>
      <c r="O922" s="30" t="str">
        <f t="shared" si="6"/>
        <v/>
      </c>
      <c r="P922" s="30" t="str">
        <f t="shared" si="7"/>
        <v/>
      </c>
      <c r="Q922" s="30">
        <f t="shared" si="8"/>
        <v>714</v>
      </c>
      <c r="R922" s="30" t="str">
        <f t="shared" si="9"/>
        <v/>
      </c>
      <c r="S922" s="30" t="str">
        <f t="shared" si="10"/>
        <v/>
      </c>
      <c r="T922" s="30">
        <f t="shared" si="11"/>
        <v>51389</v>
      </c>
      <c r="U922" s="30">
        <f t="shared" si="12"/>
        <v>36691746</v>
      </c>
    </row>
    <row r="923" spans="2:21" ht="15.75" customHeight="1" x14ac:dyDescent="0.25">
      <c r="B923" s="49" t="s">
        <v>114</v>
      </c>
      <c r="C923" s="50" t="s">
        <v>121</v>
      </c>
      <c r="D923" s="51" t="s">
        <v>75</v>
      </c>
      <c r="E923" s="30">
        <v>0</v>
      </c>
      <c r="F923" s="30">
        <f t="shared" si="1"/>
        <v>1</v>
      </c>
      <c r="G923" s="30">
        <v>0</v>
      </c>
      <c r="H923" s="30">
        <f t="shared" si="2"/>
        <v>1</v>
      </c>
      <c r="I923" s="30">
        <v>1</v>
      </c>
      <c r="J923" s="30">
        <f t="shared" si="3"/>
        <v>0</v>
      </c>
      <c r="K923" s="30">
        <v>0</v>
      </c>
      <c r="L923" s="30">
        <f t="shared" si="4"/>
        <v>1</v>
      </c>
      <c r="M923" s="52" t="str">
        <f t="shared" si="5"/>
        <v>агрегати не працюють</v>
      </c>
      <c r="O923" s="30" t="str">
        <f t="shared" si="6"/>
        <v/>
      </c>
      <c r="P923" s="30" t="str">
        <f t="shared" si="7"/>
        <v/>
      </c>
      <c r="Q923" s="30" t="str">
        <f t="shared" si="8"/>
        <v/>
      </c>
      <c r="R923" s="30" t="str">
        <f t="shared" si="9"/>
        <v/>
      </c>
      <c r="S923" s="30" t="str">
        <f t="shared" si="10"/>
        <v/>
      </c>
      <c r="T923" s="30" t="str">
        <f t="shared" si="11"/>
        <v/>
      </c>
      <c r="U923" s="30" t="str">
        <f t="shared" si="12"/>
        <v/>
      </c>
    </row>
    <row r="924" spans="2:21" ht="15.75" customHeight="1" x14ac:dyDescent="0.25">
      <c r="B924" s="49" t="s">
        <v>114</v>
      </c>
      <c r="C924" s="50" t="s">
        <v>121</v>
      </c>
      <c r="D924" s="51" t="s">
        <v>76</v>
      </c>
      <c r="E924" s="30">
        <v>795</v>
      </c>
      <c r="F924" s="30">
        <v>0</v>
      </c>
      <c r="G924" s="30">
        <v>295845</v>
      </c>
      <c r="H924" s="30">
        <v>0</v>
      </c>
      <c r="I924" s="30">
        <v>1</v>
      </c>
      <c r="J924" s="30">
        <f t="shared" si="3"/>
        <v>0</v>
      </c>
      <c r="K924" s="30">
        <v>1</v>
      </c>
      <c r="L924" s="30">
        <f t="shared" si="4"/>
        <v>0</v>
      </c>
      <c r="M924" s="52" t="str">
        <f t="shared" si="5"/>
        <v>OK</v>
      </c>
      <c r="O924" s="30">
        <f t="shared" si="6"/>
        <v>795</v>
      </c>
      <c r="P924" s="30">
        <f t="shared" si="7"/>
        <v>743.48400000000004</v>
      </c>
      <c r="Q924" s="30">
        <f t="shared" si="8"/>
        <v>743.48400000000004</v>
      </c>
      <c r="R924" s="30">
        <f t="shared" si="9"/>
        <v>295845</v>
      </c>
      <c r="S924" s="30">
        <f t="shared" si="10"/>
        <v>353564.35950000002</v>
      </c>
      <c r="T924" s="30">
        <f t="shared" si="11"/>
        <v>353564.35950000002</v>
      </c>
      <c r="U924" s="30">
        <f t="shared" si="12"/>
        <v>262869444.25849804</v>
      </c>
    </row>
    <row r="925" spans="2:21" ht="15.75" customHeight="1" x14ac:dyDescent="0.25">
      <c r="B925" s="49" t="s">
        <v>114</v>
      </c>
      <c r="C925" s="50" t="s">
        <v>121</v>
      </c>
      <c r="D925" s="51" t="s">
        <v>77</v>
      </c>
      <c r="E925" s="30">
        <v>0</v>
      </c>
      <c r="F925" s="30">
        <f t="shared" si="1"/>
        <v>1</v>
      </c>
      <c r="G925" s="30">
        <v>0</v>
      </c>
      <c r="H925" s="30">
        <f t="shared" si="2"/>
        <v>1</v>
      </c>
      <c r="I925" s="30">
        <v>1</v>
      </c>
      <c r="J925" s="30">
        <f t="shared" si="3"/>
        <v>0</v>
      </c>
      <c r="K925" s="30">
        <v>0</v>
      </c>
      <c r="L925" s="30">
        <f t="shared" si="4"/>
        <v>1</v>
      </c>
      <c r="M925" s="52" t="str">
        <f t="shared" si="5"/>
        <v>агрегати не працюють</v>
      </c>
      <c r="O925" s="30" t="str">
        <f t="shared" si="6"/>
        <v/>
      </c>
      <c r="P925" s="30" t="str">
        <f t="shared" si="7"/>
        <v/>
      </c>
      <c r="Q925" s="30" t="str">
        <f t="shared" si="8"/>
        <v/>
      </c>
      <c r="R925" s="30" t="str">
        <f t="shared" si="9"/>
        <v/>
      </c>
      <c r="S925" s="30" t="str">
        <f t="shared" si="10"/>
        <v/>
      </c>
      <c r="T925" s="30" t="str">
        <f t="shared" si="11"/>
        <v/>
      </c>
      <c r="U925" s="30" t="str">
        <f t="shared" si="12"/>
        <v/>
      </c>
    </row>
    <row r="926" spans="2:21" ht="15.75" customHeight="1" x14ac:dyDescent="0.25">
      <c r="B926" s="49" t="s">
        <v>114</v>
      </c>
      <c r="C926" s="50" t="s">
        <v>121</v>
      </c>
      <c r="D926" s="51" t="s">
        <v>78</v>
      </c>
      <c r="E926" s="30">
        <v>665</v>
      </c>
      <c r="F926" s="30">
        <v>0</v>
      </c>
      <c r="G926" s="30">
        <v>75526</v>
      </c>
      <c r="H926" s="30">
        <v>1</v>
      </c>
      <c r="I926" s="30">
        <v>1</v>
      </c>
      <c r="J926" s="30">
        <f t="shared" si="3"/>
        <v>0</v>
      </c>
      <c r="K926" s="30">
        <v>1</v>
      </c>
      <c r="L926" s="30">
        <f t="shared" si="4"/>
        <v>0</v>
      </c>
      <c r="M926" s="52" t="str">
        <f t="shared" si="5"/>
        <v>OK</v>
      </c>
      <c r="O926" s="30">
        <f t="shared" si="6"/>
        <v>665</v>
      </c>
      <c r="P926" s="30">
        <f t="shared" si="7"/>
        <v>621.90800000000002</v>
      </c>
      <c r="Q926" s="30">
        <f t="shared" si="8"/>
        <v>621.90800000000002</v>
      </c>
      <c r="R926" s="30" t="str">
        <f t="shared" si="9"/>
        <v/>
      </c>
      <c r="S926" s="30" t="str">
        <f t="shared" si="10"/>
        <v/>
      </c>
      <c r="T926" s="30">
        <f t="shared" si="11"/>
        <v>75526</v>
      </c>
      <c r="U926" s="30">
        <f t="shared" si="12"/>
        <v>46970223.608000003</v>
      </c>
    </row>
    <row r="927" spans="2:21" ht="15.75" customHeight="1" x14ac:dyDescent="0.25">
      <c r="B927" s="49" t="s">
        <v>114</v>
      </c>
      <c r="C927" s="50" t="s">
        <v>121</v>
      </c>
      <c r="D927" s="51" t="s">
        <v>79</v>
      </c>
      <c r="E927" s="30">
        <v>0</v>
      </c>
      <c r="F927" s="30">
        <f t="shared" si="1"/>
        <v>1</v>
      </c>
      <c r="G927" s="30">
        <v>0</v>
      </c>
      <c r="H927" s="30">
        <f t="shared" si="2"/>
        <v>1</v>
      </c>
      <c r="I927" s="30">
        <v>1</v>
      </c>
      <c r="J927" s="30">
        <f t="shared" si="3"/>
        <v>0</v>
      </c>
      <c r="K927" s="30">
        <v>0</v>
      </c>
      <c r="L927" s="30">
        <f t="shared" si="4"/>
        <v>1</v>
      </c>
      <c r="M927" s="52" t="str">
        <f t="shared" si="5"/>
        <v>агрегати не працюють</v>
      </c>
      <c r="O927" s="30" t="str">
        <f t="shared" si="6"/>
        <v/>
      </c>
      <c r="P927" s="30" t="str">
        <f t="shared" si="7"/>
        <v/>
      </c>
      <c r="Q927" s="30" t="str">
        <f t="shared" si="8"/>
        <v/>
      </c>
      <c r="R927" s="30" t="str">
        <f t="shared" si="9"/>
        <v/>
      </c>
      <c r="S927" s="30" t="str">
        <f t="shared" si="10"/>
        <v/>
      </c>
      <c r="T927" s="30" t="str">
        <f t="shared" si="11"/>
        <v/>
      </c>
      <c r="U927" s="30" t="str">
        <f t="shared" si="12"/>
        <v/>
      </c>
    </row>
    <row r="928" spans="2:21" ht="15.75" customHeight="1" x14ac:dyDescent="0.25">
      <c r="B928" s="49" t="s">
        <v>114</v>
      </c>
      <c r="C928" s="50" t="s">
        <v>121</v>
      </c>
      <c r="D928" s="51" t="s">
        <v>80</v>
      </c>
      <c r="E928" s="30">
        <v>432</v>
      </c>
      <c r="F928" s="30">
        <v>0</v>
      </c>
      <c r="G928" s="30">
        <v>293125</v>
      </c>
      <c r="H928" s="30">
        <v>0</v>
      </c>
      <c r="I928" s="30">
        <v>1</v>
      </c>
      <c r="J928" s="30">
        <f t="shared" si="3"/>
        <v>0</v>
      </c>
      <c r="K928" s="30">
        <v>1</v>
      </c>
      <c r="L928" s="30">
        <f t="shared" si="4"/>
        <v>0</v>
      </c>
      <c r="M928" s="52" t="str">
        <f t="shared" si="5"/>
        <v>OK</v>
      </c>
      <c r="O928" s="30">
        <f t="shared" si="6"/>
        <v>432</v>
      </c>
      <c r="P928" s="30">
        <f t="shared" si="7"/>
        <v>404.00639999999999</v>
      </c>
      <c r="Q928" s="30">
        <f t="shared" si="8"/>
        <v>404.00639999999999</v>
      </c>
      <c r="R928" s="30">
        <f t="shared" si="9"/>
        <v>293125</v>
      </c>
      <c r="S928" s="30">
        <f t="shared" si="10"/>
        <v>350313.6875</v>
      </c>
      <c r="T928" s="30">
        <f t="shared" si="11"/>
        <v>350313.6875</v>
      </c>
      <c r="U928" s="30">
        <f t="shared" si="12"/>
        <v>141528971.75760001</v>
      </c>
    </row>
    <row r="929" spans="2:21" ht="15.75" customHeight="1" x14ac:dyDescent="0.25">
      <c r="B929" s="49" t="s">
        <v>114</v>
      </c>
      <c r="C929" s="50" t="s">
        <v>121</v>
      </c>
      <c r="D929" s="51" t="s">
        <v>81</v>
      </c>
      <c r="E929" s="30">
        <v>0</v>
      </c>
      <c r="F929" s="30">
        <f t="shared" si="1"/>
        <v>1</v>
      </c>
      <c r="G929" s="30">
        <v>0</v>
      </c>
      <c r="H929" s="30">
        <f t="shared" si="2"/>
        <v>1</v>
      </c>
      <c r="I929" s="30">
        <v>1</v>
      </c>
      <c r="J929" s="30">
        <f t="shared" si="3"/>
        <v>0</v>
      </c>
      <c r="K929" s="30">
        <v>0</v>
      </c>
      <c r="L929" s="30">
        <f t="shared" si="4"/>
        <v>1</v>
      </c>
      <c r="M929" s="52" t="str">
        <f t="shared" si="5"/>
        <v>агрегати не працюють</v>
      </c>
      <c r="O929" s="30" t="str">
        <f t="shared" si="6"/>
        <v/>
      </c>
      <c r="P929" s="30" t="str">
        <f t="shared" si="7"/>
        <v/>
      </c>
      <c r="Q929" s="30" t="str">
        <f t="shared" si="8"/>
        <v/>
      </c>
      <c r="R929" s="30" t="str">
        <f t="shared" si="9"/>
        <v/>
      </c>
      <c r="S929" s="30" t="str">
        <f t="shared" si="10"/>
        <v/>
      </c>
      <c r="T929" s="30" t="str">
        <f t="shared" si="11"/>
        <v/>
      </c>
      <c r="U929" s="30" t="str">
        <f t="shared" si="12"/>
        <v/>
      </c>
    </row>
    <row r="930" spans="2:21" ht="15.75" customHeight="1" x14ac:dyDescent="0.25">
      <c r="B930" s="49" t="s">
        <v>114</v>
      </c>
      <c r="C930" s="50" t="s">
        <v>121</v>
      </c>
      <c r="D930" s="51" t="s">
        <v>82</v>
      </c>
      <c r="E930" s="30">
        <v>1853</v>
      </c>
      <c r="F930" s="30">
        <v>1</v>
      </c>
      <c r="G930" s="30">
        <v>174340</v>
      </c>
      <c r="H930" s="30">
        <v>0</v>
      </c>
      <c r="I930" s="30">
        <v>1</v>
      </c>
      <c r="J930" s="30">
        <f t="shared" si="3"/>
        <v>0</v>
      </c>
      <c r="K930" s="30">
        <v>1</v>
      </c>
      <c r="L930" s="30">
        <f t="shared" si="4"/>
        <v>0</v>
      </c>
      <c r="M930" s="52" t="str">
        <f t="shared" si="5"/>
        <v>OK</v>
      </c>
      <c r="O930" s="30" t="str">
        <f t="shared" si="6"/>
        <v/>
      </c>
      <c r="P930" s="30" t="str">
        <f t="shared" si="7"/>
        <v/>
      </c>
      <c r="Q930" s="30">
        <f t="shared" si="8"/>
        <v>1853</v>
      </c>
      <c r="R930" s="30">
        <f t="shared" si="9"/>
        <v>174340</v>
      </c>
      <c r="S930" s="30">
        <f t="shared" si="10"/>
        <v>208353.734</v>
      </c>
      <c r="T930" s="30">
        <f t="shared" si="11"/>
        <v>208353.734</v>
      </c>
      <c r="U930" s="30">
        <f t="shared" si="12"/>
        <v>386079469.102</v>
      </c>
    </row>
    <row r="931" spans="2:21" ht="15.75" customHeight="1" x14ac:dyDescent="0.25">
      <c r="B931" s="49" t="s">
        <v>114</v>
      </c>
      <c r="C931" s="50" t="s">
        <v>121</v>
      </c>
      <c r="D931" s="51" t="s">
        <v>83</v>
      </c>
      <c r="E931" s="30">
        <v>0</v>
      </c>
      <c r="F931" s="30">
        <f t="shared" si="1"/>
        <v>1</v>
      </c>
      <c r="G931" s="30">
        <v>0</v>
      </c>
      <c r="H931" s="30">
        <f t="shared" si="2"/>
        <v>1</v>
      </c>
      <c r="I931" s="30">
        <v>1</v>
      </c>
      <c r="J931" s="30">
        <f t="shared" si="3"/>
        <v>0</v>
      </c>
      <c r="K931" s="30">
        <v>0</v>
      </c>
      <c r="L931" s="30">
        <f t="shared" si="4"/>
        <v>1</v>
      </c>
      <c r="M931" s="52" t="str">
        <f t="shared" si="5"/>
        <v>агрегати не працюють</v>
      </c>
      <c r="O931" s="30" t="str">
        <f t="shared" si="6"/>
        <v/>
      </c>
      <c r="P931" s="30" t="str">
        <f t="shared" si="7"/>
        <v/>
      </c>
      <c r="Q931" s="30" t="str">
        <f t="shared" si="8"/>
        <v/>
      </c>
      <c r="R931" s="30" t="str">
        <f t="shared" si="9"/>
        <v/>
      </c>
      <c r="S931" s="30" t="str">
        <f t="shared" si="10"/>
        <v/>
      </c>
      <c r="T931" s="30" t="str">
        <f t="shared" si="11"/>
        <v/>
      </c>
      <c r="U931" s="30" t="str">
        <f t="shared" si="12"/>
        <v/>
      </c>
    </row>
    <row r="932" spans="2:21" ht="15.75" customHeight="1" x14ac:dyDescent="0.25">
      <c r="B932" s="49" t="s">
        <v>114</v>
      </c>
      <c r="C932" s="50" t="s">
        <v>122</v>
      </c>
      <c r="D932" s="51" t="s">
        <v>60</v>
      </c>
      <c r="E932" s="30">
        <v>0</v>
      </c>
      <c r="F932" s="30">
        <f t="shared" si="1"/>
        <v>1</v>
      </c>
      <c r="G932" s="30">
        <v>0</v>
      </c>
      <c r="H932" s="30">
        <f t="shared" si="2"/>
        <v>1</v>
      </c>
      <c r="I932" s="30">
        <v>1</v>
      </c>
      <c r="J932" s="30">
        <f t="shared" si="3"/>
        <v>0</v>
      </c>
      <c r="K932" s="30">
        <v>0</v>
      </c>
      <c r="L932" s="30">
        <f t="shared" si="4"/>
        <v>1</v>
      </c>
      <c r="M932" s="52" t="str">
        <f t="shared" si="5"/>
        <v>агрегати не працюють</v>
      </c>
      <c r="O932" s="30" t="str">
        <f t="shared" si="6"/>
        <v/>
      </c>
      <c r="P932" s="30" t="str">
        <f t="shared" si="7"/>
        <v/>
      </c>
      <c r="Q932" s="30" t="str">
        <f t="shared" si="8"/>
        <v/>
      </c>
      <c r="R932" s="30" t="str">
        <f t="shared" si="9"/>
        <v/>
      </c>
      <c r="S932" s="30" t="str">
        <f t="shared" si="10"/>
        <v/>
      </c>
      <c r="T932" s="30" t="str">
        <f t="shared" si="11"/>
        <v/>
      </c>
      <c r="U932" s="30" t="str">
        <f t="shared" si="12"/>
        <v/>
      </c>
    </row>
    <row r="933" spans="2:21" ht="15.75" customHeight="1" x14ac:dyDescent="0.25">
      <c r="B933" s="49" t="s">
        <v>114</v>
      </c>
      <c r="C933" s="50" t="s">
        <v>122</v>
      </c>
      <c r="D933" s="51" t="s">
        <v>61</v>
      </c>
      <c r="E933" s="30">
        <v>1444</v>
      </c>
      <c r="F933" s="30">
        <v>1</v>
      </c>
      <c r="G933" s="30">
        <v>78392</v>
      </c>
      <c r="H933" s="30">
        <v>1</v>
      </c>
      <c r="I933" s="30">
        <v>1</v>
      </c>
      <c r="J933" s="30">
        <f t="shared" si="3"/>
        <v>0</v>
      </c>
      <c r="K933" s="30">
        <v>1</v>
      </c>
      <c r="L933" s="30">
        <f t="shared" si="4"/>
        <v>0</v>
      </c>
      <c r="M933" s="52" t="str">
        <f t="shared" si="5"/>
        <v>OK</v>
      </c>
      <c r="O933" s="30" t="str">
        <f t="shared" si="6"/>
        <v/>
      </c>
      <c r="P933" s="30" t="str">
        <f t="shared" si="7"/>
        <v/>
      </c>
      <c r="Q933" s="30">
        <f t="shared" si="8"/>
        <v>1444</v>
      </c>
      <c r="R933" s="30" t="str">
        <f t="shared" si="9"/>
        <v/>
      </c>
      <c r="S933" s="30" t="str">
        <f t="shared" si="10"/>
        <v/>
      </c>
      <c r="T933" s="30">
        <f t="shared" si="11"/>
        <v>78392</v>
      </c>
      <c r="U933" s="30">
        <f t="shared" si="12"/>
        <v>113198048</v>
      </c>
    </row>
    <row r="934" spans="2:21" ht="15.75" customHeight="1" x14ac:dyDescent="0.25">
      <c r="B934" s="49" t="s">
        <v>114</v>
      </c>
      <c r="C934" s="50" t="s">
        <v>122</v>
      </c>
      <c r="D934" s="51" t="s">
        <v>62</v>
      </c>
      <c r="E934" s="30">
        <v>1491</v>
      </c>
      <c r="F934" s="30">
        <v>1</v>
      </c>
      <c r="G934" s="30">
        <v>138804</v>
      </c>
      <c r="H934" s="30">
        <v>1</v>
      </c>
      <c r="I934" s="30">
        <v>1</v>
      </c>
      <c r="J934" s="30">
        <f t="shared" si="3"/>
        <v>0</v>
      </c>
      <c r="K934" s="30">
        <v>1</v>
      </c>
      <c r="L934" s="30">
        <f t="shared" si="4"/>
        <v>0</v>
      </c>
      <c r="M934" s="52" t="str">
        <f t="shared" si="5"/>
        <v>OK</v>
      </c>
      <c r="O934" s="30" t="str">
        <f t="shared" si="6"/>
        <v/>
      </c>
      <c r="P934" s="30" t="str">
        <f t="shared" si="7"/>
        <v/>
      </c>
      <c r="Q934" s="30">
        <f t="shared" si="8"/>
        <v>1491</v>
      </c>
      <c r="R934" s="30" t="str">
        <f t="shared" si="9"/>
        <v/>
      </c>
      <c r="S934" s="30" t="str">
        <f t="shared" si="10"/>
        <v/>
      </c>
      <c r="T934" s="30">
        <f t="shared" si="11"/>
        <v>138804</v>
      </c>
      <c r="U934" s="30">
        <f t="shared" si="12"/>
        <v>206956764</v>
      </c>
    </row>
    <row r="935" spans="2:21" ht="15.75" customHeight="1" x14ac:dyDescent="0.25">
      <c r="B935" s="49" t="s">
        <v>114</v>
      </c>
      <c r="C935" s="50" t="s">
        <v>122</v>
      </c>
      <c r="D935" s="51" t="s">
        <v>63</v>
      </c>
      <c r="E935" s="30">
        <v>1940</v>
      </c>
      <c r="F935" s="30">
        <v>1</v>
      </c>
      <c r="G935" s="30">
        <v>184410</v>
      </c>
      <c r="H935" s="30">
        <v>1</v>
      </c>
      <c r="I935" s="30">
        <v>1</v>
      </c>
      <c r="J935" s="30">
        <f t="shared" si="3"/>
        <v>0</v>
      </c>
      <c r="K935" s="30">
        <v>1</v>
      </c>
      <c r="L935" s="30">
        <f t="shared" si="4"/>
        <v>0</v>
      </c>
      <c r="M935" s="52" t="str">
        <f t="shared" si="5"/>
        <v>OK</v>
      </c>
      <c r="O935" s="30" t="str">
        <f t="shared" si="6"/>
        <v/>
      </c>
      <c r="P935" s="30" t="str">
        <f t="shared" si="7"/>
        <v/>
      </c>
      <c r="Q935" s="30">
        <f t="shared" si="8"/>
        <v>1940</v>
      </c>
      <c r="R935" s="30" t="str">
        <f t="shared" si="9"/>
        <v/>
      </c>
      <c r="S935" s="30" t="str">
        <f t="shared" si="10"/>
        <v/>
      </c>
      <c r="T935" s="30">
        <f t="shared" si="11"/>
        <v>184410</v>
      </c>
      <c r="U935" s="30">
        <f t="shared" si="12"/>
        <v>357755400</v>
      </c>
    </row>
    <row r="936" spans="2:21" ht="15.75" customHeight="1" x14ac:dyDescent="0.25">
      <c r="B936" s="49" t="s">
        <v>114</v>
      </c>
      <c r="C936" s="50" t="s">
        <v>122</v>
      </c>
      <c r="D936" s="51" t="s">
        <v>64</v>
      </c>
      <c r="E936" s="30">
        <v>0</v>
      </c>
      <c r="F936" s="30">
        <f t="shared" si="1"/>
        <v>1</v>
      </c>
      <c r="G936" s="30">
        <v>0</v>
      </c>
      <c r="H936" s="30">
        <f t="shared" si="2"/>
        <v>1</v>
      </c>
      <c r="I936" s="30">
        <v>1</v>
      </c>
      <c r="J936" s="30">
        <f t="shared" si="3"/>
        <v>0</v>
      </c>
      <c r="K936" s="30">
        <v>0</v>
      </c>
      <c r="L936" s="30">
        <f t="shared" si="4"/>
        <v>1</v>
      </c>
      <c r="M936" s="52" t="str">
        <f t="shared" si="5"/>
        <v>агрегати не працюють</v>
      </c>
      <c r="O936" s="30" t="str">
        <f t="shared" si="6"/>
        <v/>
      </c>
      <c r="P936" s="30" t="str">
        <f t="shared" si="7"/>
        <v/>
      </c>
      <c r="Q936" s="30" t="str">
        <f t="shared" si="8"/>
        <v/>
      </c>
      <c r="R936" s="30" t="str">
        <f t="shared" si="9"/>
        <v/>
      </c>
      <c r="S936" s="30" t="str">
        <f t="shared" si="10"/>
        <v/>
      </c>
      <c r="T936" s="30" t="str">
        <f t="shared" si="11"/>
        <v/>
      </c>
      <c r="U936" s="30" t="str">
        <f t="shared" si="12"/>
        <v/>
      </c>
    </row>
    <row r="937" spans="2:21" ht="15.75" customHeight="1" x14ac:dyDescent="0.25">
      <c r="B937" s="49" t="s">
        <v>114</v>
      </c>
      <c r="C937" s="50" t="s">
        <v>122</v>
      </c>
      <c r="D937" s="51" t="s">
        <v>65</v>
      </c>
      <c r="E937" s="30">
        <v>965</v>
      </c>
      <c r="F937" s="30">
        <v>1</v>
      </c>
      <c r="G937" s="30">
        <v>122999</v>
      </c>
      <c r="H937" s="30">
        <v>1</v>
      </c>
      <c r="I937" s="30">
        <v>1</v>
      </c>
      <c r="J937" s="30">
        <f t="shared" si="3"/>
        <v>0</v>
      </c>
      <c r="K937" s="30">
        <v>1</v>
      </c>
      <c r="L937" s="30">
        <f t="shared" si="4"/>
        <v>0</v>
      </c>
      <c r="M937" s="52" t="str">
        <f t="shared" si="5"/>
        <v>OK</v>
      </c>
      <c r="O937" s="30" t="str">
        <f t="shared" si="6"/>
        <v/>
      </c>
      <c r="P937" s="30" t="str">
        <f t="shared" si="7"/>
        <v/>
      </c>
      <c r="Q937" s="30">
        <f t="shared" si="8"/>
        <v>965</v>
      </c>
      <c r="R937" s="30" t="str">
        <f t="shared" si="9"/>
        <v/>
      </c>
      <c r="S937" s="30" t="str">
        <f t="shared" si="10"/>
        <v/>
      </c>
      <c r="T937" s="30">
        <f t="shared" si="11"/>
        <v>122999</v>
      </c>
      <c r="U937" s="30">
        <f t="shared" si="12"/>
        <v>118694035</v>
      </c>
    </row>
    <row r="938" spans="2:21" ht="15.75" customHeight="1" x14ac:dyDescent="0.25">
      <c r="B938" s="49" t="s">
        <v>114</v>
      </c>
      <c r="C938" s="50" t="s">
        <v>122</v>
      </c>
      <c r="D938" s="51" t="s">
        <v>66</v>
      </c>
      <c r="E938" s="30">
        <v>0</v>
      </c>
      <c r="F938" s="30">
        <f t="shared" si="1"/>
        <v>1</v>
      </c>
      <c r="G938" s="30">
        <v>0</v>
      </c>
      <c r="H938" s="30">
        <f t="shared" si="2"/>
        <v>1</v>
      </c>
      <c r="I938" s="30">
        <v>1</v>
      </c>
      <c r="J938" s="30">
        <f t="shared" si="3"/>
        <v>0</v>
      </c>
      <c r="K938" s="30">
        <v>0</v>
      </c>
      <c r="L938" s="30">
        <f t="shared" si="4"/>
        <v>1</v>
      </c>
      <c r="M938" s="52" t="str">
        <f t="shared" si="5"/>
        <v>агрегати не працюють</v>
      </c>
      <c r="O938" s="30" t="str">
        <f t="shared" si="6"/>
        <v/>
      </c>
      <c r="P938" s="30" t="str">
        <f t="shared" si="7"/>
        <v/>
      </c>
      <c r="Q938" s="30" t="str">
        <f t="shared" si="8"/>
        <v/>
      </c>
      <c r="R938" s="30" t="str">
        <f t="shared" si="9"/>
        <v/>
      </c>
      <c r="S938" s="30" t="str">
        <f t="shared" si="10"/>
        <v/>
      </c>
      <c r="T938" s="30" t="str">
        <f t="shared" si="11"/>
        <v/>
      </c>
      <c r="U938" s="30" t="str">
        <f t="shared" si="12"/>
        <v/>
      </c>
    </row>
    <row r="939" spans="2:21" ht="15.75" customHeight="1" x14ac:dyDescent="0.25">
      <c r="B939" s="49" t="s">
        <v>114</v>
      </c>
      <c r="C939" s="50" t="s">
        <v>122</v>
      </c>
      <c r="D939" s="51" t="s">
        <v>67</v>
      </c>
      <c r="E939" s="30">
        <v>0</v>
      </c>
      <c r="F939" s="30">
        <f t="shared" si="1"/>
        <v>1</v>
      </c>
      <c r="G939" s="30">
        <v>0</v>
      </c>
      <c r="H939" s="30">
        <f t="shared" si="2"/>
        <v>1</v>
      </c>
      <c r="I939" s="30">
        <v>1</v>
      </c>
      <c r="J939" s="30">
        <f t="shared" si="3"/>
        <v>0</v>
      </c>
      <c r="K939" s="30">
        <v>0</v>
      </c>
      <c r="L939" s="30">
        <f t="shared" si="4"/>
        <v>1</v>
      </c>
      <c r="M939" s="52" t="str">
        <f t="shared" si="5"/>
        <v>агрегати не працюють</v>
      </c>
      <c r="O939" s="30" t="str">
        <f t="shared" si="6"/>
        <v/>
      </c>
      <c r="P939" s="30" t="str">
        <f t="shared" si="7"/>
        <v/>
      </c>
      <c r="Q939" s="30" t="str">
        <f t="shared" si="8"/>
        <v/>
      </c>
      <c r="R939" s="30" t="str">
        <f t="shared" si="9"/>
        <v/>
      </c>
      <c r="S939" s="30" t="str">
        <f t="shared" si="10"/>
        <v/>
      </c>
      <c r="T939" s="30" t="str">
        <f t="shared" si="11"/>
        <v/>
      </c>
      <c r="U939" s="30" t="str">
        <f t="shared" si="12"/>
        <v/>
      </c>
    </row>
    <row r="940" spans="2:21" ht="15.75" customHeight="1" x14ac:dyDescent="0.25">
      <c r="B940" s="49" t="s">
        <v>114</v>
      </c>
      <c r="C940" s="50" t="s">
        <v>122</v>
      </c>
      <c r="D940" s="51" t="s">
        <v>68</v>
      </c>
      <c r="E940" s="30">
        <v>0</v>
      </c>
      <c r="F940" s="30">
        <f t="shared" si="1"/>
        <v>1</v>
      </c>
      <c r="G940" s="30">
        <v>0</v>
      </c>
      <c r="H940" s="30">
        <f t="shared" si="2"/>
        <v>1</v>
      </c>
      <c r="I940" s="30">
        <v>1</v>
      </c>
      <c r="J940" s="30">
        <f t="shared" si="3"/>
        <v>0</v>
      </c>
      <c r="K940" s="30">
        <v>0</v>
      </c>
      <c r="L940" s="30">
        <f t="shared" si="4"/>
        <v>1</v>
      </c>
      <c r="M940" s="52" t="str">
        <f t="shared" si="5"/>
        <v>агрегати не працюють</v>
      </c>
      <c r="O940" s="30" t="str">
        <f t="shared" si="6"/>
        <v/>
      </c>
      <c r="P940" s="30" t="str">
        <f t="shared" si="7"/>
        <v/>
      </c>
      <c r="Q940" s="30" t="str">
        <f t="shared" si="8"/>
        <v/>
      </c>
      <c r="R940" s="30" t="str">
        <f t="shared" si="9"/>
        <v/>
      </c>
      <c r="S940" s="30" t="str">
        <f t="shared" si="10"/>
        <v/>
      </c>
      <c r="T940" s="30" t="str">
        <f t="shared" si="11"/>
        <v/>
      </c>
      <c r="U940" s="30" t="str">
        <f t="shared" si="12"/>
        <v/>
      </c>
    </row>
    <row r="941" spans="2:21" ht="15.75" customHeight="1" x14ac:dyDescent="0.25">
      <c r="B941" s="49" t="s">
        <v>114</v>
      </c>
      <c r="C941" s="50" t="s">
        <v>122</v>
      </c>
      <c r="D941" s="51" t="s">
        <v>69</v>
      </c>
      <c r="E941" s="30">
        <v>1526</v>
      </c>
      <c r="F941" s="30">
        <v>1</v>
      </c>
      <c r="G941" s="30">
        <v>196739</v>
      </c>
      <c r="H941" s="30">
        <v>1</v>
      </c>
      <c r="I941" s="30">
        <v>1</v>
      </c>
      <c r="J941" s="30">
        <f t="shared" si="3"/>
        <v>0</v>
      </c>
      <c r="K941" s="30">
        <v>1</v>
      </c>
      <c r="L941" s="30">
        <f t="shared" si="4"/>
        <v>0</v>
      </c>
      <c r="M941" s="52" t="str">
        <f t="shared" si="5"/>
        <v>OK</v>
      </c>
      <c r="O941" s="30" t="str">
        <f t="shared" si="6"/>
        <v/>
      </c>
      <c r="P941" s="30" t="str">
        <f t="shared" si="7"/>
        <v/>
      </c>
      <c r="Q941" s="30">
        <f t="shared" si="8"/>
        <v>1526</v>
      </c>
      <c r="R941" s="30" t="str">
        <f t="shared" si="9"/>
        <v/>
      </c>
      <c r="S941" s="30" t="str">
        <f t="shared" si="10"/>
        <v/>
      </c>
      <c r="T941" s="30">
        <f t="shared" si="11"/>
        <v>196739</v>
      </c>
      <c r="U941" s="30">
        <f t="shared" si="12"/>
        <v>300223714</v>
      </c>
    </row>
    <row r="942" spans="2:21" ht="15.75" customHeight="1" x14ac:dyDescent="0.25">
      <c r="B942" s="49" t="s">
        <v>114</v>
      </c>
      <c r="C942" s="50" t="s">
        <v>122</v>
      </c>
      <c r="D942" s="51" t="s">
        <v>70</v>
      </c>
      <c r="E942" s="30">
        <v>0</v>
      </c>
      <c r="F942" s="30">
        <f t="shared" si="1"/>
        <v>1</v>
      </c>
      <c r="G942" s="30">
        <v>0</v>
      </c>
      <c r="H942" s="30">
        <f t="shared" si="2"/>
        <v>1</v>
      </c>
      <c r="I942" s="30">
        <v>1</v>
      </c>
      <c r="J942" s="30">
        <f t="shared" si="3"/>
        <v>0</v>
      </c>
      <c r="K942" s="30">
        <v>0</v>
      </c>
      <c r="L942" s="30">
        <f t="shared" si="4"/>
        <v>1</v>
      </c>
      <c r="M942" s="52" t="str">
        <f t="shared" si="5"/>
        <v>агрегати не працюють</v>
      </c>
      <c r="O942" s="30" t="str">
        <f t="shared" si="6"/>
        <v/>
      </c>
      <c r="P942" s="30" t="str">
        <f t="shared" si="7"/>
        <v/>
      </c>
      <c r="Q942" s="30" t="str">
        <f t="shared" si="8"/>
        <v/>
      </c>
      <c r="R942" s="30" t="str">
        <f t="shared" si="9"/>
        <v/>
      </c>
      <c r="S942" s="30" t="str">
        <f t="shared" si="10"/>
        <v/>
      </c>
      <c r="T942" s="30" t="str">
        <f t="shared" si="11"/>
        <v/>
      </c>
      <c r="U942" s="30" t="str">
        <f t="shared" si="12"/>
        <v/>
      </c>
    </row>
    <row r="943" spans="2:21" ht="15.75" customHeight="1" x14ac:dyDescent="0.25">
      <c r="B943" s="49" t="s">
        <v>114</v>
      </c>
      <c r="C943" s="50" t="s">
        <v>122</v>
      </c>
      <c r="D943" s="51" t="s">
        <v>71</v>
      </c>
      <c r="E943" s="30">
        <v>1955</v>
      </c>
      <c r="F943" s="30">
        <v>1</v>
      </c>
      <c r="G943" s="30">
        <v>295977</v>
      </c>
      <c r="H943" s="30">
        <v>0</v>
      </c>
      <c r="I943" s="30">
        <v>1</v>
      </c>
      <c r="J943" s="30">
        <f t="shared" si="3"/>
        <v>0</v>
      </c>
      <c r="K943" s="30">
        <v>1</v>
      </c>
      <c r="L943" s="30">
        <f t="shared" si="4"/>
        <v>0</v>
      </c>
      <c r="M943" s="52" t="str">
        <f t="shared" si="5"/>
        <v>OK</v>
      </c>
      <c r="O943" s="30" t="str">
        <f t="shared" si="6"/>
        <v/>
      </c>
      <c r="P943" s="30" t="str">
        <f t="shared" si="7"/>
        <v/>
      </c>
      <c r="Q943" s="30">
        <f t="shared" si="8"/>
        <v>1955</v>
      </c>
      <c r="R943" s="30">
        <f t="shared" si="9"/>
        <v>295977</v>
      </c>
      <c r="S943" s="30">
        <f t="shared" si="10"/>
        <v>353722.1127</v>
      </c>
      <c r="T943" s="30">
        <f t="shared" si="11"/>
        <v>353722.1127</v>
      </c>
      <c r="U943" s="30">
        <f t="shared" si="12"/>
        <v>691526730.32850003</v>
      </c>
    </row>
    <row r="944" spans="2:21" ht="15.75" customHeight="1" x14ac:dyDescent="0.25">
      <c r="B944" s="49" t="s">
        <v>114</v>
      </c>
      <c r="C944" s="50" t="s">
        <v>122</v>
      </c>
      <c r="D944" s="51" t="s">
        <v>72</v>
      </c>
      <c r="E944" s="30">
        <v>1139</v>
      </c>
      <c r="F944" s="30">
        <v>0</v>
      </c>
      <c r="G944" s="30">
        <v>270988</v>
      </c>
      <c r="H944" s="30">
        <v>0</v>
      </c>
      <c r="I944" s="30">
        <v>1</v>
      </c>
      <c r="J944" s="30">
        <f t="shared" si="3"/>
        <v>0</v>
      </c>
      <c r="K944" s="30">
        <v>1</v>
      </c>
      <c r="L944" s="30">
        <f t="shared" si="4"/>
        <v>0</v>
      </c>
      <c r="M944" s="52" t="str">
        <f t="shared" si="5"/>
        <v>OK</v>
      </c>
      <c r="O944" s="30">
        <f t="shared" si="6"/>
        <v>1139</v>
      </c>
      <c r="P944" s="30">
        <f t="shared" si="7"/>
        <v>1065.1928</v>
      </c>
      <c r="Q944" s="30">
        <f t="shared" si="8"/>
        <v>1065.1928</v>
      </c>
      <c r="R944" s="30">
        <f t="shared" si="9"/>
        <v>270988</v>
      </c>
      <c r="S944" s="30">
        <f t="shared" si="10"/>
        <v>323857.75880000001</v>
      </c>
      <c r="T944" s="30">
        <f t="shared" si="11"/>
        <v>323857.75880000001</v>
      </c>
      <c r="U944" s="30">
        <f t="shared" si="12"/>
        <v>344970952.89789665</v>
      </c>
    </row>
    <row r="945" spans="2:21" ht="15.75" customHeight="1" x14ac:dyDescent="0.25">
      <c r="B945" s="49" t="s">
        <v>114</v>
      </c>
      <c r="C945" s="50" t="s">
        <v>122</v>
      </c>
      <c r="D945" s="51" t="s">
        <v>73</v>
      </c>
      <c r="E945" s="30">
        <v>1641</v>
      </c>
      <c r="F945" s="30">
        <v>0</v>
      </c>
      <c r="G945" s="30">
        <v>257775</v>
      </c>
      <c r="H945" s="30">
        <v>1</v>
      </c>
      <c r="I945" s="30">
        <v>1</v>
      </c>
      <c r="J945" s="30">
        <f t="shared" si="3"/>
        <v>0</v>
      </c>
      <c r="K945" s="30">
        <v>1</v>
      </c>
      <c r="L945" s="30">
        <f t="shared" si="4"/>
        <v>0</v>
      </c>
      <c r="M945" s="52" t="str">
        <f t="shared" si="5"/>
        <v>OK</v>
      </c>
      <c r="O945" s="30">
        <f t="shared" si="6"/>
        <v>1641</v>
      </c>
      <c r="P945" s="30">
        <f t="shared" si="7"/>
        <v>1534.6632</v>
      </c>
      <c r="Q945" s="30">
        <f t="shared" si="8"/>
        <v>1534.6632</v>
      </c>
      <c r="R945" s="30" t="str">
        <f t="shared" si="9"/>
        <v/>
      </c>
      <c r="S945" s="30" t="str">
        <f t="shared" si="10"/>
        <v/>
      </c>
      <c r="T945" s="30">
        <f t="shared" si="11"/>
        <v>257775</v>
      </c>
      <c r="U945" s="30">
        <f t="shared" si="12"/>
        <v>395597806.38</v>
      </c>
    </row>
    <row r="946" spans="2:21" ht="15.75" customHeight="1" x14ac:dyDescent="0.25">
      <c r="B946" s="49" t="s">
        <v>114</v>
      </c>
      <c r="C946" s="50" t="s">
        <v>122</v>
      </c>
      <c r="D946" s="51" t="s">
        <v>74</v>
      </c>
      <c r="E946" s="30">
        <v>0</v>
      </c>
      <c r="F946" s="30">
        <f t="shared" si="1"/>
        <v>1</v>
      </c>
      <c r="G946" s="30">
        <v>0</v>
      </c>
      <c r="H946" s="30">
        <f t="shared" si="2"/>
        <v>1</v>
      </c>
      <c r="I946" s="30">
        <v>1</v>
      </c>
      <c r="J946" s="30">
        <f t="shared" si="3"/>
        <v>0</v>
      </c>
      <c r="K946" s="30">
        <v>0</v>
      </c>
      <c r="L946" s="30">
        <f t="shared" si="4"/>
        <v>1</v>
      </c>
      <c r="M946" s="52" t="str">
        <f t="shared" si="5"/>
        <v>агрегати не працюють</v>
      </c>
      <c r="O946" s="30" t="str">
        <f t="shared" si="6"/>
        <v/>
      </c>
      <c r="P946" s="30" t="str">
        <f t="shared" si="7"/>
        <v/>
      </c>
      <c r="Q946" s="30" t="str">
        <f t="shared" si="8"/>
        <v/>
      </c>
      <c r="R946" s="30" t="str">
        <f t="shared" si="9"/>
        <v/>
      </c>
      <c r="S946" s="30" t="str">
        <f t="shared" si="10"/>
        <v/>
      </c>
      <c r="T946" s="30" t="str">
        <f t="shared" si="11"/>
        <v/>
      </c>
      <c r="U946" s="30" t="str">
        <f t="shared" si="12"/>
        <v/>
      </c>
    </row>
    <row r="947" spans="2:21" ht="15.75" customHeight="1" x14ac:dyDescent="0.25">
      <c r="B947" s="49" t="s">
        <v>114</v>
      </c>
      <c r="C947" s="50" t="s">
        <v>122</v>
      </c>
      <c r="D947" s="51" t="s">
        <v>75</v>
      </c>
      <c r="E947" s="30">
        <v>0</v>
      </c>
      <c r="F947" s="30">
        <f t="shared" si="1"/>
        <v>1</v>
      </c>
      <c r="G947" s="30">
        <v>0</v>
      </c>
      <c r="H947" s="30">
        <f t="shared" si="2"/>
        <v>1</v>
      </c>
      <c r="I947" s="30">
        <v>1</v>
      </c>
      <c r="J947" s="30">
        <f t="shared" si="3"/>
        <v>0</v>
      </c>
      <c r="K947" s="30">
        <v>0</v>
      </c>
      <c r="L947" s="30">
        <f t="shared" si="4"/>
        <v>1</v>
      </c>
      <c r="M947" s="52" t="str">
        <f t="shared" si="5"/>
        <v>агрегати не працюють</v>
      </c>
      <c r="O947" s="30" t="str">
        <f t="shared" si="6"/>
        <v/>
      </c>
      <c r="P947" s="30" t="str">
        <f t="shared" si="7"/>
        <v/>
      </c>
      <c r="Q947" s="30" t="str">
        <f t="shared" si="8"/>
        <v/>
      </c>
      <c r="R947" s="30" t="str">
        <f t="shared" si="9"/>
        <v/>
      </c>
      <c r="S947" s="30" t="str">
        <f t="shared" si="10"/>
        <v/>
      </c>
      <c r="T947" s="30" t="str">
        <f t="shared" si="11"/>
        <v/>
      </c>
      <c r="U947" s="30" t="str">
        <f t="shared" si="12"/>
        <v/>
      </c>
    </row>
    <row r="948" spans="2:21" ht="15.75" customHeight="1" x14ac:dyDescent="0.25">
      <c r="B948" s="49" t="s">
        <v>114</v>
      </c>
      <c r="C948" s="50" t="s">
        <v>122</v>
      </c>
      <c r="D948" s="51" t="s">
        <v>76</v>
      </c>
      <c r="E948" s="30">
        <v>1239</v>
      </c>
      <c r="F948" s="30">
        <v>0</v>
      </c>
      <c r="G948" s="30">
        <v>240467</v>
      </c>
      <c r="H948" s="30">
        <v>0</v>
      </c>
      <c r="I948" s="30">
        <v>1</v>
      </c>
      <c r="J948" s="30">
        <f t="shared" si="3"/>
        <v>0</v>
      </c>
      <c r="K948" s="30">
        <v>1</v>
      </c>
      <c r="L948" s="30">
        <f t="shared" si="4"/>
        <v>0</v>
      </c>
      <c r="M948" s="52" t="str">
        <f t="shared" si="5"/>
        <v>OK</v>
      </c>
      <c r="O948" s="30">
        <f t="shared" si="6"/>
        <v>1239</v>
      </c>
      <c r="P948" s="30">
        <f t="shared" si="7"/>
        <v>1158.7128</v>
      </c>
      <c r="Q948" s="30">
        <f t="shared" si="8"/>
        <v>1158.7128</v>
      </c>
      <c r="R948" s="30">
        <f t="shared" si="9"/>
        <v>240467</v>
      </c>
      <c r="S948" s="30">
        <f t="shared" si="10"/>
        <v>287382.11170000001</v>
      </c>
      <c r="T948" s="30">
        <f t="shared" si="11"/>
        <v>287382.11170000001</v>
      </c>
      <c r="U948" s="30">
        <f t="shared" si="12"/>
        <v>332993331.31781977</v>
      </c>
    </row>
    <row r="949" spans="2:21" ht="15.75" customHeight="1" x14ac:dyDescent="0.25">
      <c r="B949" s="49" t="s">
        <v>114</v>
      </c>
      <c r="C949" s="50" t="s">
        <v>122</v>
      </c>
      <c r="D949" s="51" t="s">
        <v>77</v>
      </c>
      <c r="E949" s="30">
        <v>0</v>
      </c>
      <c r="F949" s="30">
        <f t="shared" si="1"/>
        <v>1</v>
      </c>
      <c r="G949" s="30">
        <v>0</v>
      </c>
      <c r="H949" s="30">
        <f t="shared" si="2"/>
        <v>1</v>
      </c>
      <c r="I949" s="30">
        <v>1</v>
      </c>
      <c r="J949" s="30">
        <f t="shared" si="3"/>
        <v>0</v>
      </c>
      <c r="K949" s="30">
        <v>0</v>
      </c>
      <c r="L949" s="30">
        <f t="shared" si="4"/>
        <v>1</v>
      </c>
      <c r="M949" s="52" t="str">
        <f t="shared" si="5"/>
        <v>агрегати не працюють</v>
      </c>
      <c r="O949" s="30" t="str">
        <f t="shared" si="6"/>
        <v/>
      </c>
      <c r="P949" s="30" t="str">
        <f t="shared" si="7"/>
        <v/>
      </c>
      <c r="Q949" s="30" t="str">
        <f t="shared" si="8"/>
        <v/>
      </c>
      <c r="R949" s="30" t="str">
        <f t="shared" si="9"/>
        <v/>
      </c>
      <c r="S949" s="30" t="str">
        <f t="shared" si="10"/>
        <v/>
      </c>
      <c r="T949" s="30" t="str">
        <f t="shared" si="11"/>
        <v/>
      </c>
      <c r="U949" s="30" t="str">
        <f t="shared" si="12"/>
        <v/>
      </c>
    </row>
    <row r="950" spans="2:21" ht="15.75" customHeight="1" x14ac:dyDescent="0.25">
      <c r="B950" s="49" t="s">
        <v>114</v>
      </c>
      <c r="C950" s="50" t="s">
        <v>122</v>
      </c>
      <c r="D950" s="51" t="s">
        <v>78</v>
      </c>
      <c r="E950" s="30">
        <v>0</v>
      </c>
      <c r="F950" s="30">
        <f t="shared" si="1"/>
        <v>1</v>
      </c>
      <c r="G950" s="30">
        <v>0</v>
      </c>
      <c r="H950" s="30">
        <f t="shared" si="2"/>
        <v>1</v>
      </c>
      <c r="I950" s="30">
        <v>1</v>
      </c>
      <c r="J950" s="30">
        <f t="shared" si="3"/>
        <v>0</v>
      </c>
      <c r="K950" s="30">
        <v>0</v>
      </c>
      <c r="L950" s="30">
        <f t="shared" si="4"/>
        <v>1</v>
      </c>
      <c r="M950" s="52" t="str">
        <f t="shared" si="5"/>
        <v>агрегати не працюють</v>
      </c>
      <c r="O950" s="30" t="str">
        <f t="shared" si="6"/>
        <v/>
      </c>
      <c r="P950" s="30" t="str">
        <f t="shared" si="7"/>
        <v/>
      </c>
      <c r="Q950" s="30" t="str">
        <f t="shared" si="8"/>
        <v/>
      </c>
      <c r="R950" s="30" t="str">
        <f t="shared" si="9"/>
        <v/>
      </c>
      <c r="S950" s="30" t="str">
        <f t="shared" si="10"/>
        <v/>
      </c>
      <c r="T950" s="30" t="str">
        <f t="shared" si="11"/>
        <v/>
      </c>
      <c r="U950" s="30" t="str">
        <f t="shared" si="12"/>
        <v/>
      </c>
    </row>
    <row r="951" spans="2:21" ht="15.75" customHeight="1" x14ac:dyDescent="0.25">
      <c r="B951" s="49" t="s">
        <v>114</v>
      </c>
      <c r="C951" s="50" t="s">
        <v>122</v>
      </c>
      <c r="D951" s="51" t="s">
        <v>79</v>
      </c>
      <c r="E951" s="30">
        <v>0</v>
      </c>
      <c r="F951" s="30">
        <f t="shared" si="1"/>
        <v>1</v>
      </c>
      <c r="G951" s="30">
        <v>0</v>
      </c>
      <c r="H951" s="30">
        <f t="shared" si="2"/>
        <v>1</v>
      </c>
      <c r="I951" s="30">
        <v>1</v>
      </c>
      <c r="J951" s="30">
        <f t="shared" si="3"/>
        <v>0</v>
      </c>
      <c r="K951" s="30">
        <v>0</v>
      </c>
      <c r="L951" s="30">
        <f t="shared" si="4"/>
        <v>1</v>
      </c>
      <c r="M951" s="52" t="str">
        <f t="shared" si="5"/>
        <v>агрегати не працюють</v>
      </c>
      <c r="O951" s="30" t="str">
        <f t="shared" si="6"/>
        <v/>
      </c>
      <c r="P951" s="30" t="str">
        <f t="shared" si="7"/>
        <v/>
      </c>
      <c r="Q951" s="30" t="str">
        <f t="shared" si="8"/>
        <v/>
      </c>
      <c r="R951" s="30" t="str">
        <f t="shared" si="9"/>
        <v/>
      </c>
      <c r="S951" s="30" t="str">
        <f t="shared" si="10"/>
        <v/>
      </c>
      <c r="T951" s="30" t="str">
        <f t="shared" si="11"/>
        <v/>
      </c>
      <c r="U951" s="30" t="str">
        <f t="shared" si="12"/>
        <v/>
      </c>
    </row>
    <row r="952" spans="2:21" ht="15.75" customHeight="1" x14ac:dyDescent="0.25">
      <c r="B952" s="49" t="s">
        <v>114</v>
      </c>
      <c r="C952" s="50" t="s">
        <v>122</v>
      </c>
      <c r="D952" s="51" t="s">
        <v>80</v>
      </c>
      <c r="E952" s="30">
        <v>0</v>
      </c>
      <c r="F952" s="30">
        <f t="shared" si="1"/>
        <v>1</v>
      </c>
      <c r="G952" s="30">
        <v>0</v>
      </c>
      <c r="H952" s="30">
        <f t="shared" si="2"/>
        <v>1</v>
      </c>
      <c r="I952" s="30">
        <v>1</v>
      </c>
      <c r="J952" s="30">
        <f t="shared" si="3"/>
        <v>0</v>
      </c>
      <c r="K952" s="30">
        <v>0</v>
      </c>
      <c r="L952" s="30">
        <f t="shared" si="4"/>
        <v>1</v>
      </c>
      <c r="M952" s="52" t="str">
        <f t="shared" si="5"/>
        <v>агрегати не працюють</v>
      </c>
      <c r="O952" s="30" t="str">
        <f t="shared" si="6"/>
        <v/>
      </c>
      <c r="P952" s="30" t="str">
        <f t="shared" si="7"/>
        <v/>
      </c>
      <c r="Q952" s="30" t="str">
        <f t="shared" si="8"/>
        <v/>
      </c>
      <c r="R952" s="30" t="str">
        <f t="shared" si="9"/>
        <v/>
      </c>
      <c r="S952" s="30" t="str">
        <f t="shared" si="10"/>
        <v/>
      </c>
      <c r="T952" s="30" t="str">
        <f t="shared" si="11"/>
        <v/>
      </c>
      <c r="U952" s="30" t="str">
        <f t="shared" si="12"/>
        <v/>
      </c>
    </row>
    <row r="953" spans="2:21" ht="15.75" customHeight="1" x14ac:dyDescent="0.25">
      <c r="B953" s="49" t="s">
        <v>114</v>
      </c>
      <c r="C953" s="50" t="s">
        <v>122</v>
      </c>
      <c r="D953" s="51" t="s">
        <v>81</v>
      </c>
      <c r="E953" s="30">
        <v>564</v>
      </c>
      <c r="F953" s="30">
        <v>0</v>
      </c>
      <c r="G953" s="30">
        <v>164186</v>
      </c>
      <c r="H953" s="30">
        <v>0</v>
      </c>
      <c r="I953" s="30">
        <v>1</v>
      </c>
      <c r="J953" s="30">
        <f t="shared" si="3"/>
        <v>0</v>
      </c>
      <c r="K953" s="30">
        <v>1</v>
      </c>
      <c r="L953" s="30">
        <f t="shared" si="4"/>
        <v>0</v>
      </c>
      <c r="M953" s="52" t="str">
        <f t="shared" si="5"/>
        <v>OK</v>
      </c>
      <c r="O953" s="30">
        <f t="shared" si="6"/>
        <v>564</v>
      </c>
      <c r="P953" s="30">
        <f t="shared" si="7"/>
        <v>527.45280000000002</v>
      </c>
      <c r="Q953" s="30">
        <f t="shared" si="8"/>
        <v>527.45280000000002</v>
      </c>
      <c r="R953" s="30">
        <f t="shared" si="9"/>
        <v>164186</v>
      </c>
      <c r="S953" s="30">
        <f t="shared" si="10"/>
        <v>196218.68859999999</v>
      </c>
      <c r="T953" s="30">
        <f t="shared" si="11"/>
        <v>196218.68859999999</v>
      </c>
      <c r="U953" s="30">
        <f t="shared" si="12"/>
        <v>103496096.71439809</v>
      </c>
    </row>
    <row r="954" spans="2:21" ht="15.75" customHeight="1" x14ac:dyDescent="0.25">
      <c r="B954" s="49" t="s">
        <v>114</v>
      </c>
      <c r="C954" s="50" t="s">
        <v>122</v>
      </c>
      <c r="D954" s="51" t="s">
        <v>82</v>
      </c>
      <c r="E954" s="30">
        <v>433</v>
      </c>
      <c r="F954" s="30">
        <v>0</v>
      </c>
      <c r="G954" s="30">
        <v>111324</v>
      </c>
      <c r="H954" s="30">
        <v>1</v>
      </c>
      <c r="I954" s="30">
        <v>1</v>
      </c>
      <c r="J954" s="30">
        <f t="shared" si="3"/>
        <v>0</v>
      </c>
      <c r="K954" s="30">
        <v>1</v>
      </c>
      <c r="L954" s="30">
        <f t="shared" si="4"/>
        <v>0</v>
      </c>
      <c r="M954" s="52" t="str">
        <f t="shared" si="5"/>
        <v>OK</v>
      </c>
      <c r="O954" s="30">
        <f t="shared" si="6"/>
        <v>433</v>
      </c>
      <c r="P954" s="30">
        <f t="shared" si="7"/>
        <v>404.94159999999999</v>
      </c>
      <c r="Q954" s="30">
        <f t="shared" si="8"/>
        <v>404.94159999999999</v>
      </c>
      <c r="R954" s="30" t="str">
        <f t="shared" si="9"/>
        <v/>
      </c>
      <c r="S954" s="30" t="str">
        <f t="shared" si="10"/>
        <v/>
      </c>
      <c r="T954" s="30">
        <f t="shared" si="11"/>
        <v>111324</v>
      </c>
      <c r="U954" s="30">
        <f t="shared" si="12"/>
        <v>45079718.678400002</v>
      </c>
    </row>
    <row r="955" spans="2:21" ht="15.75" customHeight="1" x14ac:dyDescent="0.25">
      <c r="B955" s="49" t="s">
        <v>114</v>
      </c>
      <c r="C955" s="50" t="s">
        <v>122</v>
      </c>
      <c r="D955" s="51" t="s">
        <v>83</v>
      </c>
      <c r="E955" s="30">
        <v>1401</v>
      </c>
      <c r="F955" s="30">
        <v>0</v>
      </c>
      <c r="G955" s="30">
        <v>228034</v>
      </c>
      <c r="H955" s="30">
        <v>0</v>
      </c>
      <c r="I955" s="30">
        <v>1</v>
      </c>
      <c r="J955" s="30">
        <f t="shared" si="3"/>
        <v>0</v>
      </c>
      <c r="K955" s="30">
        <v>1</v>
      </c>
      <c r="L955" s="30">
        <f t="shared" si="4"/>
        <v>0</v>
      </c>
      <c r="M955" s="52" t="str">
        <f t="shared" si="5"/>
        <v>OK</v>
      </c>
      <c r="O955" s="30">
        <f t="shared" si="6"/>
        <v>1401</v>
      </c>
      <c r="P955" s="30">
        <f t="shared" si="7"/>
        <v>1310.2152000000001</v>
      </c>
      <c r="Q955" s="30">
        <f t="shared" si="8"/>
        <v>1310.2152000000001</v>
      </c>
      <c r="R955" s="30">
        <f t="shared" si="9"/>
        <v>228034</v>
      </c>
      <c r="S955" s="30">
        <f t="shared" si="10"/>
        <v>272523.43340000004</v>
      </c>
      <c r="T955" s="30">
        <f t="shared" si="11"/>
        <v>272523.43340000004</v>
      </c>
      <c r="U955" s="30">
        <f t="shared" si="12"/>
        <v>357064344.79686773</v>
      </c>
    </row>
    <row r="956" spans="2:21" ht="15.75" customHeight="1" x14ac:dyDescent="0.25">
      <c r="B956" s="49" t="s">
        <v>114</v>
      </c>
      <c r="C956" s="50" t="s">
        <v>123</v>
      </c>
      <c r="D956" s="51" t="s">
        <v>60</v>
      </c>
      <c r="E956" s="30">
        <v>0</v>
      </c>
      <c r="F956" s="30">
        <f t="shared" si="1"/>
        <v>1</v>
      </c>
      <c r="G956" s="30">
        <v>0</v>
      </c>
      <c r="H956" s="30">
        <f t="shared" si="2"/>
        <v>1</v>
      </c>
      <c r="I956" s="30">
        <v>1</v>
      </c>
      <c r="J956" s="30">
        <f t="shared" si="3"/>
        <v>0</v>
      </c>
      <c r="K956" s="30">
        <v>0</v>
      </c>
      <c r="L956" s="30">
        <f t="shared" si="4"/>
        <v>1</v>
      </c>
      <c r="M956" s="52" t="str">
        <f t="shared" si="5"/>
        <v>агрегати не працюють</v>
      </c>
      <c r="O956" s="30" t="str">
        <f t="shared" si="6"/>
        <v/>
      </c>
      <c r="P956" s="30" t="str">
        <f t="shared" si="7"/>
        <v/>
      </c>
      <c r="Q956" s="30" t="str">
        <f t="shared" si="8"/>
        <v/>
      </c>
      <c r="R956" s="30" t="str">
        <f t="shared" si="9"/>
        <v/>
      </c>
      <c r="S956" s="30" t="str">
        <f t="shared" si="10"/>
        <v/>
      </c>
      <c r="T956" s="30" t="str">
        <f t="shared" si="11"/>
        <v/>
      </c>
      <c r="U956" s="30" t="str">
        <f t="shared" si="12"/>
        <v/>
      </c>
    </row>
    <row r="957" spans="2:21" ht="15.75" customHeight="1" x14ac:dyDescent="0.25">
      <c r="B957" s="49" t="s">
        <v>114</v>
      </c>
      <c r="C957" s="50" t="s">
        <v>123</v>
      </c>
      <c r="D957" s="51" t="s">
        <v>61</v>
      </c>
      <c r="E957" s="30">
        <v>506</v>
      </c>
      <c r="F957" s="30">
        <v>1</v>
      </c>
      <c r="G957" s="30">
        <v>236801</v>
      </c>
      <c r="H957" s="30">
        <v>0</v>
      </c>
      <c r="I957" s="30">
        <v>1</v>
      </c>
      <c r="J957" s="30">
        <f t="shared" si="3"/>
        <v>0</v>
      </c>
      <c r="K957" s="30">
        <v>1</v>
      </c>
      <c r="L957" s="30">
        <f t="shared" si="4"/>
        <v>0</v>
      </c>
      <c r="M957" s="52" t="str">
        <f t="shared" si="5"/>
        <v>OK</v>
      </c>
      <c r="O957" s="30" t="str">
        <f t="shared" si="6"/>
        <v/>
      </c>
      <c r="P957" s="30" t="str">
        <f t="shared" si="7"/>
        <v/>
      </c>
      <c r="Q957" s="30">
        <f t="shared" si="8"/>
        <v>506</v>
      </c>
      <c r="R957" s="30">
        <f t="shared" si="9"/>
        <v>236801</v>
      </c>
      <c r="S957" s="30">
        <f t="shared" si="10"/>
        <v>283000.8751</v>
      </c>
      <c r="T957" s="30">
        <f t="shared" si="11"/>
        <v>283000.8751</v>
      </c>
      <c r="U957" s="30">
        <f t="shared" si="12"/>
        <v>143198442.80059999</v>
      </c>
    </row>
    <row r="958" spans="2:21" ht="15.75" customHeight="1" x14ac:dyDescent="0.25">
      <c r="B958" s="49" t="s">
        <v>114</v>
      </c>
      <c r="C958" s="50" t="s">
        <v>123</v>
      </c>
      <c r="D958" s="51" t="s">
        <v>62</v>
      </c>
      <c r="E958" s="30">
        <v>0</v>
      </c>
      <c r="F958" s="30">
        <f t="shared" si="1"/>
        <v>1</v>
      </c>
      <c r="G958" s="30">
        <v>0</v>
      </c>
      <c r="H958" s="30">
        <f t="shared" si="2"/>
        <v>1</v>
      </c>
      <c r="I958" s="30">
        <v>1</v>
      </c>
      <c r="J958" s="30">
        <f t="shared" si="3"/>
        <v>0</v>
      </c>
      <c r="K958" s="30">
        <v>0</v>
      </c>
      <c r="L958" s="30">
        <f t="shared" si="4"/>
        <v>1</v>
      </c>
      <c r="M958" s="52" t="str">
        <f t="shared" si="5"/>
        <v>агрегати не працюють</v>
      </c>
      <c r="O958" s="30" t="str">
        <f t="shared" si="6"/>
        <v/>
      </c>
      <c r="P958" s="30" t="str">
        <f t="shared" si="7"/>
        <v/>
      </c>
      <c r="Q958" s="30" t="str">
        <f t="shared" si="8"/>
        <v/>
      </c>
      <c r="R958" s="30" t="str">
        <f t="shared" si="9"/>
        <v/>
      </c>
      <c r="S958" s="30" t="str">
        <f t="shared" si="10"/>
        <v/>
      </c>
      <c r="T958" s="30" t="str">
        <f t="shared" si="11"/>
        <v/>
      </c>
      <c r="U958" s="30" t="str">
        <f t="shared" si="12"/>
        <v/>
      </c>
    </row>
    <row r="959" spans="2:21" ht="15.75" customHeight="1" x14ac:dyDescent="0.25">
      <c r="B959" s="49" t="s">
        <v>114</v>
      </c>
      <c r="C959" s="50" t="s">
        <v>123</v>
      </c>
      <c r="D959" s="51" t="s">
        <v>63</v>
      </c>
      <c r="E959" s="30">
        <v>1491</v>
      </c>
      <c r="F959" s="30">
        <v>0</v>
      </c>
      <c r="G959" s="30">
        <v>106581</v>
      </c>
      <c r="H959" s="30">
        <v>1</v>
      </c>
      <c r="I959" s="30">
        <v>1</v>
      </c>
      <c r="J959" s="30">
        <f t="shared" si="3"/>
        <v>0</v>
      </c>
      <c r="K959" s="30">
        <v>1</v>
      </c>
      <c r="L959" s="30">
        <f t="shared" si="4"/>
        <v>0</v>
      </c>
      <c r="M959" s="52" t="str">
        <f t="shared" si="5"/>
        <v>OK</v>
      </c>
      <c r="O959" s="30">
        <f t="shared" si="6"/>
        <v>1491</v>
      </c>
      <c r="P959" s="30">
        <f t="shared" si="7"/>
        <v>1394.3832</v>
      </c>
      <c r="Q959" s="30">
        <f t="shared" si="8"/>
        <v>1394.3832</v>
      </c>
      <c r="R959" s="30" t="str">
        <f t="shared" si="9"/>
        <v/>
      </c>
      <c r="S959" s="30" t="str">
        <f t="shared" si="10"/>
        <v/>
      </c>
      <c r="T959" s="30">
        <f t="shared" si="11"/>
        <v>106581</v>
      </c>
      <c r="U959" s="30">
        <f t="shared" si="12"/>
        <v>148614755.83919999</v>
      </c>
    </row>
    <row r="960" spans="2:21" ht="15.75" customHeight="1" x14ac:dyDescent="0.25">
      <c r="B960" s="49" t="s">
        <v>114</v>
      </c>
      <c r="C960" s="50" t="s">
        <v>123</v>
      </c>
      <c r="D960" s="51" t="s">
        <v>64</v>
      </c>
      <c r="E960" s="30">
        <v>1580</v>
      </c>
      <c r="F960" s="30">
        <v>0</v>
      </c>
      <c r="G960" s="30">
        <v>201926</v>
      </c>
      <c r="H960" s="30">
        <v>1</v>
      </c>
      <c r="I960" s="30">
        <v>1</v>
      </c>
      <c r="J960" s="30">
        <f t="shared" si="3"/>
        <v>0</v>
      </c>
      <c r="K960" s="30">
        <v>1</v>
      </c>
      <c r="L960" s="30">
        <f t="shared" si="4"/>
        <v>0</v>
      </c>
      <c r="M960" s="52" t="str">
        <f t="shared" si="5"/>
        <v>OK</v>
      </c>
      <c r="O960" s="30">
        <f t="shared" si="6"/>
        <v>1580</v>
      </c>
      <c r="P960" s="30">
        <f t="shared" si="7"/>
        <v>1477.616</v>
      </c>
      <c r="Q960" s="30">
        <f t="shared" si="8"/>
        <v>1477.616</v>
      </c>
      <c r="R960" s="30" t="str">
        <f t="shared" si="9"/>
        <v/>
      </c>
      <c r="S960" s="30" t="str">
        <f t="shared" si="10"/>
        <v/>
      </c>
      <c r="T960" s="30">
        <f t="shared" si="11"/>
        <v>201926</v>
      </c>
      <c r="U960" s="30">
        <f t="shared" si="12"/>
        <v>298369088.41600001</v>
      </c>
    </row>
    <row r="961" spans="2:21" ht="15.75" customHeight="1" x14ac:dyDescent="0.25">
      <c r="B961" s="49" t="s">
        <v>114</v>
      </c>
      <c r="C961" s="50" t="s">
        <v>123</v>
      </c>
      <c r="D961" s="51" t="s">
        <v>65</v>
      </c>
      <c r="E961" s="30">
        <v>1129</v>
      </c>
      <c r="F961" s="30">
        <v>1</v>
      </c>
      <c r="G961" s="30">
        <v>89787</v>
      </c>
      <c r="H961" s="30">
        <v>1</v>
      </c>
      <c r="I961" s="30">
        <v>1</v>
      </c>
      <c r="J961" s="30">
        <f t="shared" si="3"/>
        <v>0</v>
      </c>
      <c r="K961" s="30">
        <v>1</v>
      </c>
      <c r="L961" s="30">
        <f t="shared" si="4"/>
        <v>0</v>
      </c>
      <c r="M961" s="52" t="str">
        <f t="shared" si="5"/>
        <v>OK</v>
      </c>
      <c r="O961" s="30" t="str">
        <f t="shared" si="6"/>
        <v/>
      </c>
      <c r="P961" s="30" t="str">
        <f t="shared" si="7"/>
        <v/>
      </c>
      <c r="Q961" s="30">
        <f t="shared" si="8"/>
        <v>1129</v>
      </c>
      <c r="R961" s="30" t="str">
        <f t="shared" si="9"/>
        <v/>
      </c>
      <c r="S961" s="30" t="str">
        <f t="shared" si="10"/>
        <v/>
      </c>
      <c r="T961" s="30">
        <f t="shared" si="11"/>
        <v>89787</v>
      </c>
      <c r="U961" s="30">
        <f t="shared" si="12"/>
        <v>101369523</v>
      </c>
    </row>
    <row r="962" spans="2:21" ht="15.75" customHeight="1" x14ac:dyDescent="0.25">
      <c r="B962" s="49" t="s">
        <v>114</v>
      </c>
      <c r="C962" s="50" t="s">
        <v>123</v>
      </c>
      <c r="D962" s="51" t="s">
        <v>66</v>
      </c>
      <c r="E962" s="30">
        <v>0</v>
      </c>
      <c r="F962" s="30">
        <f t="shared" si="1"/>
        <v>1</v>
      </c>
      <c r="G962" s="30">
        <v>0</v>
      </c>
      <c r="H962" s="30">
        <f t="shared" si="2"/>
        <v>1</v>
      </c>
      <c r="I962" s="30">
        <v>1</v>
      </c>
      <c r="J962" s="30">
        <f t="shared" si="3"/>
        <v>0</v>
      </c>
      <c r="K962" s="30">
        <v>0</v>
      </c>
      <c r="L962" s="30">
        <f t="shared" si="4"/>
        <v>1</v>
      </c>
      <c r="M962" s="52" t="str">
        <f t="shared" si="5"/>
        <v>агрегати не працюють</v>
      </c>
      <c r="O962" s="30" t="str">
        <f t="shared" si="6"/>
        <v/>
      </c>
      <c r="P962" s="30" t="str">
        <f t="shared" si="7"/>
        <v/>
      </c>
      <c r="Q962" s="30" t="str">
        <f t="shared" si="8"/>
        <v/>
      </c>
      <c r="R962" s="30" t="str">
        <f t="shared" si="9"/>
        <v/>
      </c>
      <c r="S962" s="30" t="str">
        <f t="shared" si="10"/>
        <v/>
      </c>
      <c r="T962" s="30" t="str">
        <f t="shared" si="11"/>
        <v/>
      </c>
      <c r="U962" s="30" t="str">
        <f t="shared" si="12"/>
        <v/>
      </c>
    </row>
    <row r="963" spans="2:21" ht="15.75" customHeight="1" x14ac:dyDescent="0.25">
      <c r="B963" s="49" t="s">
        <v>114</v>
      </c>
      <c r="C963" s="50" t="s">
        <v>123</v>
      </c>
      <c r="D963" s="51" t="s">
        <v>67</v>
      </c>
      <c r="E963" s="30">
        <v>664</v>
      </c>
      <c r="F963" s="30">
        <v>1</v>
      </c>
      <c r="G963" s="30">
        <v>153136</v>
      </c>
      <c r="H963" s="30">
        <v>1</v>
      </c>
      <c r="I963" s="30">
        <v>1</v>
      </c>
      <c r="J963" s="30">
        <f t="shared" si="3"/>
        <v>0</v>
      </c>
      <c r="K963" s="30">
        <v>1</v>
      </c>
      <c r="L963" s="30">
        <f t="shared" si="4"/>
        <v>0</v>
      </c>
      <c r="M963" s="52" t="str">
        <f t="shared" si="5"/>
        <v>OK</v>
      </c>
      <c r="O963" s="30" t="str">
        <f t="shared" si="6"/>
        <v/>
      </c>
      <c r="P963" s="30" t="str">
        <f t="shared" si="7"/>
        <v/>
      </c>
      <c r="Q963" s="30">
        <f t="shared" si="8"/>
        <v>664</v>
      </c>
      <c r="R963" s="30" t="str">
        <f t="shared" si="9"/>
        <v/>
      </c>
      <c r="S963" s="30" t="str">
        <f t="shared" si="10"/>
        <v/>
      </c>
      <c r="T963" s="30">
        <f t="shared" si="11"/>
        <v>153136</v>
      </c>
      <c r="U963" s="30">
        <f t="shared" si="12"/>
        <v>101682304</v>
      </c>
    </row>
    <row r="964" spans="2:21" ht="15.75" customHeight="1" x14ac:dyDescent="0.25">
      <c r="B964" s="49" t="s">
        <v>114</v>
      </c>
      <c r="C964" s="50" t="s">
        <v>123</v>
      </c>
      <c r="D964" s="51" t="s">
        <v>68</v>
      </c>
      <c r="E964" s="30">
        <v>0</v>
      </c>
      <c r="F964" s="30">
        <f t="shared" si="1"/>
        <v>1</v>
      </c>
      <c r="G964" s="30">
        <v>0</v>
      </c>
      <c r="H964" s="30">
        <f t="shared" si="2"/>
        <v>1</v>
      </c>
      <c r="I964" s="30">
        <v>1</v>
      </c>
      <c r="J964" s="30">
        <f t="shared" si="3"/>
        <v>0</v>
      </c>
      <c r="K964" s="30">
        <v>0</v>
      </c>
      <c r="L964" s="30">
        <f t="shared" si="4"/>
        <v>1</v>
      </c>
      <c r="M964" s="52" t="str">
        <f t="shared" si="5"/>
        <v>агрегати не працюють</v>
      </c>
      <c r="O964" s="30" t="str">
        <f t="shared" si="6"/>
        <v/>
      </c>
      <c r="P964" s="30" t="str">
        <f t="shared" si="7"/>
        <v/>
      </c>
      <c r="Q964" s="30" t="str">
        <f t="shared" si="8"/>
        <v/>
      </c>
      <c r="R964" s="30" t="str">
        <f t="shared" si="9"/>
        <v/>
      </c>
      <c r="S964" s="30" t="str">
        <f t="shared" si="10"/>
        <v/>
      </c>
      <c r="T964" s="30" t="str">
        <f t="shared" si="11"/>
        <v/>
      </c>
      <c r="U964" s="30" t="str">
        <f t="shared" si="12"/>
        <v/>
      </c>
    </row>
    <row r="965" spans="2:21" ht="15.75" customHeight="1" x14ac:dyDescent="0.25">
      <c r="B965" s="49" t="s">
        <v>114</v>
      </c>
      <c r="C965" s="50" t="s">
        <v>123</v>
      </c>
      <c r="D965" s="51" t="s">
        <v>69</v>
      </c>
      <c r="E965" s="30">
        <v>354</v>
      </c>
      <c r="F965" s="30">
        <v>0</v>
      </c>
      <c r="G965" s="30">
        <v>112998</v>
      </c>
      <c r="H965" s="30">
        <v>1</v>
      </c>
      <c r="I965" s="30">
        <v>1</v>
      </c>
      <c r="J965" s="30">
        <f t="shared" si="3"/>
        <v>0</v>
      </c>
      <c r="K965" s="30">
        <v>1</v>
      </c>
      <c r="L965" s="30">
        <f t="shared" si="4"/>
        <v>0</v>
      </c>
      <c r="M965" s="52" t="str">
        <f t="shared" si="5"/>
        <v>OK</v>
      </c>
      <c r="O965" s="30">
        <f t="shared" si="6"/>
        <v>354</v>
      </c>
      <c r="P965" s="30">
        <f t="shared" si="7"/>
        <v>331.06080000000003</v>
      </c>
      <c r="Q965" s="30">
        <f t="shared" si="8"/>
        <v>331.06080000000003</v>
      </c>
      <c r="R965" s="30" t="str">
        <f t="shared" si="9"/>
        <v/>
      </c>
      <c r="S965" s="30" t="str">
        <f t="shared" si="10"/>
        <v/>
      </c>
      <c r="T965" s="30">
        <f t="shared" si="11"/>
        <v>112998</v>
      </c>
      <c r="U965" s="30">
        <f t="shared" si="12"/>
        <v>37409208.278400004</v>
      </c>
    </row>
    <row r="966" spans="2:21" ht="15.75" customHeight="1" x14ac:dyDescent="0.25">
      <c r="B966" s="49" t="s">
        <v>114</v>
      </c>
      <c r="C966" s="50" t="s">
        <v>123</v>
      </c>
      <c r="D966" s="51" t="s">
        <v>70</v>
      </c>
      <c r="E966" s="30">
        <v>0</v>
      </c>
      <c r="F966" s="30">
        <f t="shared" si="1"/>
        <v>1</v>
      </c>
      <c r="G966" s="30">
        <v>0</v>
      </c>
      <c r="H966" s="30">
        <f t="shared" si="2"/>
        <v>1</v>
      </c>
      <c r="I966" s="30">
        <v>1</v>
      </c>
      <c r="J966" s="30">
        <f t="shared" si="3"/>
        <v>0</v>
      </c>
      <c r="K966" s="30">
        <v>0</v>
      </c>
      <c r="L966" s="30">
        <f t="shared" si="4"/>
        <v>1</v>
      </c>
      <c r="M966" s="52" t="str">
        <f t="shared" si="5"/>
        <v>агрегати не працюють</v>
      </c>
      <c r="O966" s="30" t="str">
        <f t="shared" si="6"/>
        <v/>
      </c>
      <c r="P966" s="30" t="str">
        <f t="shared" si="7"/>
        <v/>
      </c>
      <c r="Q966" s="30" t="str">
        <f t="shared" si="8"/>
        <v/>
      </c>
      <c r="R966" s="30" t="str">
        <f t="shared" si="9"/>
        <v/>
      </c>
      <c r="S966" s="30" t="str">
        <f t="shared" si="10"/>
        <v/>
      </c>
      <c r="T966" s="30" t="str">
        <f t="shared" si="11"/>
        <v/>
      </c>
      <c r="U966" s="30" t="str">
        <f t="shared" si="12"/>
        <v/>
      </c>
    </row>
    <row r="967" spans="2:21" ht="15.75" customHeight="1" x14ac:dyDescent="0.25">
      <c r="B967" s="49" t="s">
        <v>114</v>
      </c>
      <c r="C967" s="50" t="s">
        <v>123</v>
      </c>
      <c r="D967" s="51" t="s">
        <v>71</v>
      </c>
      <c r="E967" s="30">
        <v>0</v>
      </c>
      <c r="F967" s="30">
        <f t="shared" si="1"/>
        <v>1</v>
      </c>
      <c r="G967" s="30">
        <v>0</v>
      </c>
      <c r="H967" s="30">
        <f t="shared" si="2"/>
        <v>1</v>
      </c>
      <c r="I967" s="30">
        <v>1</v>
      </c>
      <c r="J967" s="30">
        <f t="shared" si="3"/>
        <v>0</v>
      </c>
      <c r="K967" s="30">
        <v>0</v>
      </c>
      <c r="L967" s="30">
        <f t="shared" si="4"/>
        <v>1</v>
      </c>
      <c r="M967" s="52" t="str">
        <f t="shared" si="5"/>
        <v>агрегати не працюють</v>
      </c>
      <c r="O967" s="30" t="str">
        <f t="shared" si="6"/>
        <v/>
      </c>
      <c r="P967" s="30" t="str">
        <f t="shared" si="7"/>
        <v/>
      </c>
      <c r="Q967" s="30" t="str">
        <f t="shared" si="8"/>
        <v/>
      </c>
      <c r="R967" s="30" t="str">
        <f t="shared" si="9"/>
        <v/>
      </c>
      <c r="S967" s="30" t="str">
        <f t="shared" si="10"/>
        <v/>
      </c>
      <c r="T967" s="30" t="str">
        <f t="shared" si="11"/>
        <v/>
      </c>
      <c r="U967" s="30" t="str">
        <f t="shared" si="12"/>
        <v/>
      </c>
    </row>
    <row r="968" spans="2:21" ht="15.75" customHeight="1" x14ac:dyDescent="0.25">
      <c r="B968" s="49" t="s">
        <v>114</v>
      </c>
      <c r="C968" s="50" t="s">
        <v>123</v>
      </c>
      <c r="D968" s="51" t="s">
        <v>72</v>
      </c>
      <c r="E968" s="30">
        <v>0</v>
      </c>
      <c r="F968" s="30">
        <f t="shared" si="1"/>
        <v>1</v>
      </c>
      <c r="G968" s="30">
        <v>0</v>
      </c>
      <c r="H968" s="30">
        <f t="shared" si="2"/>
        <v>1</v>
      </c>
      <c r="I968" s="30">
        <v>1</v>
      </c>
      <c r="J968" s="30">
        <f t="shared" si="3"/>
        <v>0</v>
      </c>
      <c r="K968" s="30">
        <v>0</v>
      </c>
      <c r="L968" s="30">
        <f t="shared" si="4"/>
        <v>1</v>
      </c>
      <c r="M968" s="52" t="str">
        <f t="shared" si="5"/>
        <v>агрегати не працюють</v>
      </c>
      <c r="O968" s="30" t="str">
        <f t="shared" si="6"/>
        <v/>
      </c>
      <c r="P968" s="30" t="str">
        <f t="shared" si="7"/>
        <v/>
      </c>
      <c r="Q968" s="30" t="str">
        <f t="shared" si="8"/>
        <v/>
      </c>
      <c r="R968" s="30" t="str">
        <f t="shared" si="9"/>
        <v/>
      </c>
      <c r="S968" s="30" t="str">
        <f t="shared" si="10"/>
        <v/>
      </c>
      <c r="T968" s="30" t="str">
        <f t="shared" si="11"/>
        <v/>
      </c>
      <c r="U968" s="30" t="str">
        <f t="shared" si="12"/>
        <v/>
      </c>
    </row>
    <row r="969" spans="2:21" ht="15.75" customHeight="1" x14ac:dyDescent="0.25">
      <c r="B969" s="49" t="s">
        <v>114</v>
      </c>
      <c r="C969" s="50" t="s">
        <v>123</v>
      </c>
      <c r="D969" s="51" t="s">
        <v>73</v>
      </c>
      <c r="E969" s="30">
        <v>0</v>
      </c>
      <c r="F969" s="30">
        <f t="shared" si="1"/>
        <v>1</v>
      </c>
      <c r="G969" s="30">
        <v>0</v>
      </c>
      <c r="H969" s="30">
        <f t="shared" si="2"/>
        <v>1</v>
      </c>
      <c r="I969" s="30">
        <v>1</v>
      </c>
      <c r="J969" s="30">
        <f t="shared" si="3"/>
        <v>0</v>
      </c>
      <c r="K969" s="30">
        <v>0</v>
      </c>
      <c r="L969" s="30">
        <f t="shared" si="4"/>
        <v>1</v>
      </c>
      <c r="M969" s="52" t="str">
        <f t="shared" si="5"/>
        <v>агрегати не працюють</v>
      </c>
      <c r="O969" s="30" t="str">
        <f t="shared" si="6"/>
        <v/>
      </c>
      <c r="P969" s="30" t="str">
        <f t="shared" si="7"/>
        <v/>
      </c>
      <c r="Q969" s="30" t="str">
        <f t="shared" si="8"/>
        <v/>
      </c>
      <c r="R969" s="30" t="str">
        <f t="shared" si="9"/>
        <v/>
      </c>
      <c r="S969" s="30" t="str">
        <f t="shared" si="10"/>
        <v/>
      </c>
      <c r="T969" s="30" t="str">
        <f t="shared" si="11"/>
        <v/>
      </c>
      <c r="U969" s="30" t="str">
        <f t="shared" si="12"/>
        <v/>
      </c>
    </row>
    <row r="970" spans="2:21" ht="15.75" customHeight="1" x14ac:dyDescent="0.25">
      <c r="B970" s="49" t="s">
        <v>114</v>
      </c>
      <c r="C970" s="50" t="s">
        <v>123</v>
      </c>
      <c r="D970" s="51" t="s">
        <v>74</v>
      </c>
      <c r="E970" s="30">
        <v>0</v>
      </c>
      <c r="F970" s="30">
        <f t="shared" si="1"/>
        <v>1</v>
      </c>
      <c r="G970" s="30">
        <v>0</v>
      </c>
      <c r="H970" s="30">
        <f t="shared" si="2"/>
        <v>1</v>
      </c>
      <c r="I970" s="30">
        <v>1</v>
      </c>
      <c r="J970" s="30">
        <f t="shared" si="3"/>
        <v>0</v>
      </c>
      <c r="K970" s="30">
        <v>0</v>
      </c>
      <c r="L970" s="30">
        <f t="shared" si="4"/>
        <v>1</v>
      </c>
      <c r="M970" s="52" t="str">
        <f t="shared" si="5"/>
        <v>агрегати не працюють</v>
      </c>
      <c r="O970" s="30" t="str">
        <f t="shared" si="6"/>
        <v/>
      </c>
      <c r="P970" s="30" t="str">
        <f t="shared" si="7"/>
        <v/>
      </c>
      <c r="Q970" s="30" t="str">
        <f t="shared" si="8"/>
        <v/>
      </c>
      <c r="R970" s="30" t="str">
        <f t="shared" si="9"/>
        <v/>
      </c>
      <c r="S970" s="30" t="str">
        <f t="shared" si="10"/>
        <v/>
      </c>
      <c r="T970" s="30" t="str">
        <f t="shared" si="11"/>
        <v/>
      </c>
      <c r="U970" s="30" t="str">
        <f t="shared" si="12"/>
        <v/>
      </c>
    </row>
    <row r="971" spans="2:21" ht="15.75" customHeight="1" x14ac:dyDescent="0.25">
      <c r="B971" s="49" t="s">
        <v>114</v>
      </c>
      <c r="C971" s="50" t="s">
        <v>123</v>
      </c>
      <c r="D971" s="51" t="s">
        <v>75</v>
      </c>
      <c r="E971" s="30">
        <v>0</v>
      </c>
      <c r="F971" s="30">
        <f t="shared" si="1"/>
        <v>1</v>
      </c>
      <c r="G971" s="30">
        <v>0</v>
      </c>
      <c r="H971" s="30">
        <f t="shared" si="2"/>
        <v>1</v>
      </c>
      <c r="I971" s="30">
        <v>1</v>
      </c>
      <c r="J971" s="30">
        <f t="shared" si="3"/>
        <v>0</v>
      </c>
      <c r="K971" s="30">
        <v>0</v>
      </c>
      <c r="L971" s="30">
        <f t="shared" si="4"/>
        <v>1</v>
      </c>
      <c r="M971" s="52" t="str">
        <f t="shared" si="5"/>
        <v>агрегати не працюють</v>
      </c>
      <c r="O971" s="30" t="str">
        <f t="shared" si="6"/>
        <v/>
      </c>
      <c r="P971" s="30" t="str">
        <f t="shared" si="7"/>
        <v/>
      </c>
      <c r="Q971" s="30" t="str">
        <f t="shared" si="8"/>
        <v/>
      </c>
      <c r="R971" s="30" t="str">
        <f t="shared" si="9"/>
        <v/>
      </c>
      <c r="S971" s="30" t="str">
        <f t="shared" si="10"/>
        <v/>
      </c>
      <c r="T971" s="30" t="str">
        <f t="shared" si="11"/>
        <v/>
      </c>
      <c r="U971" s="30" t="str">
        <f t="shared" si="12"/>
        <v/>
      </c>
    </row>
    <row r="972" spans="2:21" ht="15.75" customHeight="1" x14ac:dyDescent="0.25">
      <c r="B972" s="49" t="s">
        <v>114</v>
      </c>
      <c r="C972" s="50" t="s">
        <v>123</v>
      </c>
      <c r="D972" s="51" t="s">
        <v>76</v>
      </c>
      <c r="E972" s="30">
        <v>0</v>
      </c>
      <c r="F972" s="30">
        <f t="shared" si="1"/>
        <v>1</v>
      </c>
      <c r="G972" s="30">
        <v>0</v>
      </c>
      <c r="H972" s="30">
        <f t="shared" si="2"/>
        <v>1</v>
      </c>
      <c r="I972" s="30">
        <v>1</v>
      </c>
      <c r="J972" s="30">
        <f t="shared" si="3"/>
        <v>0</v>
      </c>
      <c r="K972" s="30">
        <v>0</v>
      </c>
      <c r="L972" s="30">
        <f t="shared" si="4"/>
        <v>1</v>
      </c>
      <c r="M972" s="52" t="str">
        <f t="shared" si="5"/>
        <v>агрегати не працюють</v>
      </c>
      <c r="O972" s="30" t="str">
        <f t="shared" si="6"/>
        <v/>
      </c>
      <c r="P972" s="30" t="str">
        <f t="shared" si="7"/>
        <v/>
      </c>
      <c r="Q972" s="30" t="str">
        <f t="shared" si="8"/>
        <v/>
      </c>
      <c r="R972" s="30" t="str">
        <f t="shared" si="9"/>
        <v/>
      </c>
      <c r="S972" s="30" t="str">
        <f t="shared" si="10"/>
        <v/>
      </c>
      <c r="T972" s="30" t="str">
        <f t="shared" si="11"/>
        <v/>
      </c>
      <c r="U972" s="30" t="str">
        <f t="shared" si="12"/>
        <v/>
      </c>
    </row>
    <row r="973" spans="2:21" ht="15.75" customHeight="1" x14ac:dyDescent="0.25">
      <c r="B973" s="49" t="s">
        <v>114</v>
      </c>
      <c r="C973" s="50" t="s">
        <v>123</v>
      </c>
      <c r="D973" s="51" t="s">
        <v>77</v>
      </c>
      <c r="E973" s="30">
        <v>0</v>
      </c>
      <c r="F973" s="30">
        <f t="shared" si="1"/>
        <v>1</v>
      </c>
      <c r="G973" s="30">
        <v>0</v>
      </c>
      <c r="H973" s="30">
        <f t="shared" si="2"/>
        <v>1</v>
      </c>
      <c r="I973" s="30">
        <v>1</v>
      </c>
      <c r="J973" s="30">
        <f t="shared" si="3"/>
        <v>0</v>
      </c>
      <c r="K973" s="30">
        <v>0</v>
      </c>
      <c r="L973" s="30">
        <f t="shared" si="4"/>
        <v>1</v>
      </c>
      <c r="M973" s="52" t="str">
        <f t="shared" si="5"/>
        <v>агрегати не працюють</v>
      </c>
      <c r="O973" s="30" t="str">
        <f t="shared" si="6"/>
        <v/>
      </c>
      <c r="P973" s="30" t="str">
        <f t="shared" si="7"/>
        <v/>
      </c>
      <c r="Q973" s="30" t="str">
        <f t="shared" si="8"/>
        <v/>
      </c>
      <c r="R973" s="30" t="str">
        <f t="shared" si="9"/>
        <v/>
      </c>
      <c r="S973" s="30" t="str">
        <f t="shared" si="10"/>
        <v/>
      </c>
      <c r="T973" s="30" t="str">
        <f t="shared" si="11"/>
        <v/>
      </c>
      <c r="U973" s="30" t="str">
        <f t="shared" si="12"/>
        <v/>
      </c>
    </row>
    <row r="974" spans="2:21" ht="15.75" customHeight="1" x14ac:dyDescent="0.25">
      <c r="B974" s="49" t="s">
        <v>114</v>
      </c>
      <c r="C974" s="50" t="s">
        <v>123</v>
      </c>
      <c r="D974" s="51" t="s">
        <v>78</v>
      </c>
      <c r="E974" s="30">
        <v>0</v>
      </c>
      <c r="F974" s="30">
        <f t="shared" si="1"/>
        <v>1</v>
      </c>
      <c r="G974" s="30">
        <v>0</v>
      </c>
      <c r="H974" s="30">
        <f t="shared" si="2"/>
        <v>1</v>
      </c>
      <c r="I974" s="30">
        <v>1</v>
      </c>
      <c r="J974" s="30">
        <f t="shared" si="3"/>
        <v>0</v>
      </c>
      <c r="K974" s="30">
        <v>0</v>
      </c>
      <c r="L974" s="30">
        <f t="shared" si="4"/>
        <v>1</v>
      </c>
      <c r="M974" s="52" t="str">
        <f t="shared" si="5"/>
        <v>агрегати не працюють</v>
      </c>
      <c r="O974" s="30" t="str">
        <f t="shared" si="6"/>
        <v/>
      </c>
      <c r="P974" s="30" t="str">
        <f t="shared" si="7"/>
        <v/>
      </c>
      <c r="Q974" s="30" t="str">
        <f t="shared" si="8"/>
        <v/>
      </c>
      <c r="R974" s="30" t="str">
        <f t="shared" si="9"/>
        <v/>
      </c>
      <c r="S974" s="30" t="str">
        <f t="shared" si="10"/>
        <v/>
      </c>
      <c r="T974" s="30" t="str">
        <f t="shared" si="11"/>
        <v/>
      </c>
      <c r="U974" s="30" t="str">
        <f t="shared" si="12"/>
        <v/>
      </c>
    </row>
    <row r="975" spans="2:21" ht="15.75" customHeight="1" x14ac:dyDescent="0.25">
      <c r="B975" s="49" t="s">
        <v>114</v>
      </c>
      <c r="C975" s="50" t="s">
        <v>123</v>
      </c>
      <c r="D975" s="51" t="s">
        <v>79</v>
      </c>
      <c r="E975" s="30">
        <v>1941</v>
      </c>
      <c r="F975" s="30">
        <v>1</v>
      </c>
      <c r="G975" s="30">
        <v>192199</v>
      </c>
      <c r="H975" s="30">
        <v>1</v>
      </c>
      <c r="I975" s="30">
        <v>1</v>
      </c>
      <c r="J975" s="30">
        <f t="shared" si="3"/>
        <v>0</v>
      </c>
      <c r="K975" s="30">
        <v>1</v>
      </c>
      <c r="L975" s="30">
        <f t="shared" si="4"/>
        <v>0</v>
      </c>
      <c r="M975" s="52" t="str">
        <f t="shared" si="5"/>
        <v>OK</v>
      </c>
      <c r="O975" s="30" t="str">
        <f t="shared" si="6"/>
        <v/>
      </c>
      <c r="P975" s="30" t="str">
        <f t="shared" si="7"/>
        <v/>
      </c>
      <c r="Q975" s="30">
        <f t="shared" si="8"/>
        <v>1941</v>
      </c>
      <c r="R975" s="30" t="str">
        <f t="shared" si="9"/>
        <v/>
      </c>
      <c r="S975" s="30" t="str">
        <f t="shared" si="10"/>
        <v/>
      </c>
      <c r="T975" s="30">
        <f t="shared" si="11"/>
        <v>192199</v>
      </c>
      <c r="U975" s="30">
        <f t="shared" si="12"/>
        <v>373058259</v>
      </c>
    </row>
    <row r="976" spans="2:21" ht="15.75" customHeight="1" x14ac:dyDescent="0.25">
      <c r="B976" s="49" t="s">
        <v>114</v>
      </c>
      <c r="C976" s="50" t="s">
        <v>123</v>
      </c>
      <c r="D976" s="51" t="s">
        <v>80</v>
      </c>
      <c r="E976" s="30">
        <v>0</v>
      </c>
      <c r="F976" s="30">
        <f t="shared" si="1"/>
        <v>1</v>
      </c>
      <c r="G976" s="30">
        <v>0</v>
      </c>
      <c r="H976" s="30">
        <f t="shared" si="2"/>
        <v>1</v>
      </c>
      <c r="I976" s="30">
        <v>1</v>
      </c>
      <c r="J976" s="30">
        <f t="shared" si="3"/>
        <v>0</v>
      </c>
      <c r="K976" s="30">
        <v>0</v>
      </c>
      <c r="L976" s="30">
        <f t="shared" si="4"/>
        <v>1</v>
      </c>
      <c r="M976" s="52" t="str">
        <f t="shared" si="5"/>
        <v>агрегати не працюють</v>
      </c>
      <c r="O976" s="30" t="str">
        <f t="shared" si="6"/>
        <v/>
      </c>
      <c r="P976" s="30" t="str">
        <f t="shared" si="7"/>
        <v/>
      </c>
      <c r="Q976" s="30" t="str">
        <f t="shared" si="8"/>
        <v/>
      </c>
      <c r="R976" s="30" t="str">
        <f t="shared" si="9"/>
        <v/>
      </c>
      <c r="S976" s="30" t="str">
        <f t="shared" si="10"/>
        <v/>
      </c>
      <c r="T976" s="30" t="str">
        <f t="shared" si="11"/>
        <v/>
      </c>
      <c r="U976" s="30" t="str">
        <f t="shared" si="12"/>
        <v/>
      </c>
    </row>
    <row r="977" spans="2:21" ht="15.75" customHeight="1" x14ac:dyDescent="0.25">
      <c r="B977" s="49" t="s">
        <v>114</v>
      </c>
      <c r="C977" s="50" t="s">
        <v>123</v>
      </c>
      <c r="D977" s="51" t="s">
        <v>81</v>
      </c>
      <c r="E977" s="30">
        <v>356</v>
      </c>
      <c r="F977" s="30">
        <v>0</v>
      </c>
      <c r="G977" s="30">
        <v>264569</v>
      </c>
      <c r="H977" s="30">
        <v>1</v>
      </c>
      <c r="I977" s="30">
        <v>1</v>
      </c>
      <c r="J977" s="30">
        <f t="shared" si="3"/>
        <v>0</v>
      </c>
      <c r="K977" s="30">
        <v>1</v>
      </c>
      <c r="L977" s="30">
        <f t="shared" si="4"/>
        <v>0</v>
      </c>
      <c r="M977" s="52" t="str">
        <f t="shared" si="5"/>
        <v>OK</v>
      </c>
      <c r="O977" s="30">
        <f t="shared" si="6"/>
        <v>356</v>
      </c>
      <c r="P977" s="30">
        <f t="shared" si="7"/>
        <v>332.93119999999999</v>
      </c>
      <c r="Q977" s="30">
        <f t="shared" si="8"/>
        <v>332.93119999999999</v>
      </c>
      <c r="R977" s="30" t="str">
        <f t="shared" si="9"/>
        <v/>
      </c>
      <c r="S977" s="30" t="str">
        <f t="shared" si="10"/>
        <v/>
      </c>
      <c r="T977" s="30">
        <f t="shared" si="11"/>
        <v>264569</v>
      </c>
      <c r="U977" s="30">
        <f t="shared" si="12"/>
        <v>88083274.652799994</v>
      </c>
    </row>
    <row r="978" spans="2:21" ht="15.75" customHeight="1" x14ac:dyDescent="0.25">
      <c r="B978" s="49" t="s">
        <v>114</v>
      </c>
      <c r="C978" s="50" t="s">
        <v>123</v>
      </c>
      <c r="D978" s="51" t="s">
        <v>82</v>
      </c>
      <c r="E978" s="30">
        <v>0</v>
      </c>
      <c r="F978" s="30">
        <f t="shared" si="1"/>
        <v>1</v>
      </c>
      <c r="G978" s="30">
        <v>0</v>
      </c>
      <c r="H978" s="30">
        <f t="shared" si="2"/>
        <v>1</v>
      </c>
      <c r="I978" s="30">
        <v>1</v>
      </c>
      <c r="J978" s="30">
        <f t="shared" si="3"/>
        <v>0</v>
      </c>
      <c r="K978" s="30">
        <v>0</v>
      </c>
      <c r="L978" s="30">
        <f t="shared" si="4"/>
        <v>1</v>
      </c>
      <c r="M978" s="52" t="str">
        <f t="shared" si="5"/>
        <v>агрегати не працюють</v>
      </c>
      <c r="O978" s="30" t="str">
        <f t="shared" si="6"/>
        <v/>
      </c>
      <c r="P978" s="30" t="str">
        <f t="shared" si="7"/>
        <v/>
      </c>
      <c r="Q978" s="30" t="str">
        <f t="shared" si="8"/>
        <v/>
      </c>
      <c r="R978" s="30" t="str">
        <f t="shared" si="9"/>
        <v/>
      </c>
      <c r="S978" s="30" t="str">
        <f t="shared" si="10"/>
        <v/>
      </c>
      <c r="T978" s="30" t="str">
        <f t="shared" si="11"/>
        <v/>
      </c>
      <c r="U978" s="30" t="str">
        <f t="shared" si="12"/>
        <v/>
      </c>
    </row>
    <row r="979" spans="2:21" ht="15.75" customHeight="1" x14ac:dyDescent="0.25">
      <c r="B979" s="49" t="s">
        <v>114</v>
      </c>
      <c r="C979" s="50" t="s">
        <v>123</v>
      </c>
      <c r="D979" s="51" t="s">
        <v>83</v>
      </c>
      <c r="E979" s="30">
        <v>1077</v>
      </c>
      <c r="F979" s="30">
        <v>0</v>
      </c>
      <c r="G979" s="30">
        <v>96426</v>
      </c>
      <c r="H979" s="30">
        <v>0</v>
      </c>
      <c r="I979" s="30">
        <v>1</v>
      </c>
      <c r="J979" s="30">
        <f t="shared" si="3"/>
        <v>0</v>
      </c>
      <c r="K979" s="30">
        <v>1</v>
      </c>
      <c r="L979" s="30">
        <f t="shared" si="4"/>
        <v>0</v>
      </c>
      <c r="M979" s="52" t="str">
        <f t="shared" si="5"/>
        <v>OK</v>
      </c>
      <c r="O979" s="30">
        <f t="shared" si="6"/>
        <v>1077</v>
      </c>
      <c r="P979" s="30">
        <f t="shared" si="7"/>
        <v>1007.2104</v>
      </c>
      <c r="Q979" s="30">
        <f t="shared" si="8"/>
        <v>1007.2104</v>
      </c>
      <c r="R979" s="30">
        <f t="shared" si="9"/>
        <v>96426</v>
      </c>
      <c r="S979" s="30">
        <f t="shared" si="10"/>
        <v>115238.7126</v>
      </c>
      <c r="T979" s="30">
        <f t="shared" si="11"/>
        <v>115238.7126</v>
      </c>
      <c r="U979" s="30">
        <f t="shared" si="12"/>
        <v>116069629.81333104</v>
      </c>
    </row>
    <row r="980" spans="2:21" ht="15.75" customHeight="1" x14ac:dyDescent="0.25">
      <c r="B980" s="49" t="s">
        <v>114</v>
      </c>
      <c r="C980" s="50" t="s">
        <v>124</v>
      </c>
      <c r="D980" s="51" t="s">
        <v>60</v>
      </c>
      <c r="E980" s="30">
        <v>1674</v>
      </c>
      <c r="F980" s="30">
        <v>0</v>
      </c>
      <c r="G980" s="30">
        <v>258295</v>
      </c>
      <c r="H980" s="30">
        <v>1</v>
      </c>
      <c r="I980" s="30">
        <v>1</v>
      </c>
      <c r="J980" s="30">
        <f t="shared" si="3"/>
        <v>0</v>
      </c>
      <c r="K980" s="30">
        <v>1</v>
      </c>
      <c r="L980" s="30">
        <f t="shared" si="4"/>
        <v>0</v>
      </c>
      <c r="M980" s="52" t="str">
        <f t="shared" si="5"/>
        <v>OK</v>
      </c>
      <c r="O980" s="30">
        <f t="shared" si="6"/>
        <v>1674</v>
      </c>
      <c r="P980" s="30">
        <f t="shared" si="7"/>
        <v>1565.5248000000001</v>
      </c>
      <c r="Q980" s="30">
        <f t="shared" si="8"/>
        <v>1565.5248000000001</v>
      </c>
      <c r="R980" s="30" t="str">
        <f t="shared" si="9"/>
        <v/>
      </c>
      <c r="S980" s="30" t="str">
        <f t="shared" si="10"/>
        <v/>
      </c>
      <c r="T980" s="30">
        <f t="shared" si="11"/>
        <v>258295</v>
      </c>
      <c r="U980" s="30">
        <f t="shared" si="12"/>
        <v>404367228.21600002</v>
      </c>
    </row>
    <row r="981" spans="2:21" ht="15.75" customHeight="1" x14ac:dyDescent="0.25">
      <c r="B981" s="49" t="s">
        <v>114</v>
      </c>
      <c r="C981" s="50" t="s">
        <v>124</v>
      </c>
      <c r="D981" s="51" t="s">
        <v>61</v>
      </c>
      <c r="E981" s="30">
        <v>1860</v>
      </c>
      <c r="F981" s="30">
        <v>1</v>
      </c>
      <c r="G981" s="30">
        <v>122890</v>
      </c>
      <c r="H981" s="30">
        <v>1</v>
      </c>
      <c r="I981" s="30">
        <v>1</v>
      </c>
      <c r="J981" s="30">
        <f t="shared" si="3"/>
        <v>0</v>
      </c>
      <c r="K981" s="30">
        <v>1</v>
      </c>
      <c r="L981" s="30">
        <f t="shared" si="4"/>
        <v>0</v>
      </c>
      <c r="M981" s="52" t="str">
        <f t="shared" si="5"/>
        <v>OK</v>
      </c>
      <c r="O981" s="30" t="str">
        <f t="shared" si="6"/>
        <v/>
      </c>
      <c r="P981" s="30" t="str">
        <f t="shared" si="7"/>
        <v/>
      </c>
      <c r="Q981" s="30">
        <f t="shared" si="8"/>
        <v>1860</v>
      </c>
      <c r="R981" s="30" t="str">
        <f t="shared" si="9"/>
        <v/>
      </c>
      <c r="S981" s="30" t="str">
        <f t="shared" si="10"/>
        <v/>
      </c>
      <c r="T981" s="30">
        <f t="shared" si="11"/>
        <v>122890</v>
      </c>
      <c r="U981" s="30">
        <f t="shared" si="12"/>
        <v>228575400</v>
      </c>
    </row>
    <row r="982" spans="2:21" ht="15.75" customHeight="1" x14ac:dyDescent="0.25">
      <c r="B982" s="49" t="s">
        <v>114</v>
      </c>
      <c r="C982" s="50" t="s">
        <v>124</v>
      </c>
      <c r="D982" s="51" t="s">
        <v>62</v>
      </c>
      <c r="E982" s="30">
        <v>1788</v>
      </c>
      <c r="F982" s="30">
        <v>1</v>
      </c>
      <c r="G982" s="30">
        <v>284128</v>
      </c>
      <c r="H982" s="30">
        <v>1</v>
      </c>
      <c r="I982" s="30">
        <v>1</v>
      </c>
      <c r="J982" s="30">
        <f t="shared" si="3"/>
        <v>0</v>
      </c>
      <c r="K982" s="30">
        <v>1</v>
      </c>
      <c r="L982" s="30">
        <f t="shared" si="4"/>
        <v>0</v>
      </c>
      <c r="M982" s="52" t="str">
        <f t="shared" si="5"/>
        <v>OK</v>
      </c>
      <c r="O982" s="30" t="str">
        <f t="shared" si="6"/>
        <v/>
      </c>
      <c r="P982" s="30" t="str">
        <f t="shared" si="7"/>
        <v/>
      </c>
      <c r="Q982" s="30">
        <f t="shared" si="8"/>
        <v>1788</v>
      </c>
      <c r="R982" s="30" t="str">
        <f t="shared" si="9"/>
        <v/>
      </c>
      <c r="S982" s="30" t="str">
        <f t="shared" si="10"/>
        <v/>
      </c>
      <c r="T982" s="30">
        <f t="shared" si="11"/>
        <v>284128</v>
      </c>
      <c r="U982" s="30">
        <f t="shared" si="12"/>
        <v>508020864</v>
      </c>
    </row>
    <row r="983" spans="2:21" ht="15.75" customHeight="1" x14ac:dyDescent="0.25">
      <c r="B983" s="49" t="s">
        <v>114</v>
      </c>
      <c r="C983" s="50" t="s">
        <v>124</v>
      </c>
      <c r="D983" s="51" t="s">
        <v>63</v>
      </c>
      <c r="E983" s="30">
        <v>0</v>
      </c>
      <c r="F983" s="30">
        <f t="shared" si="1"/>
        <v>1</v>
      </c>
      <c r="G983" s="30">
        <v>0</v>
      </c>
      <c r="H983" s="30">
        <f t="shared" si="2"/>
        <v>1</v>
      </c>
      <c r="I983" s="30">
        <v>1</v>
      </c>
      <c r="J983" s="30">
        <f t="shared" si="3"/>
        <v>0</v>
      </c>
      <c r="K983" s="30">
        <v>0</v>
      </c>
      <c r="L983" s="30">
        <f t="shared" si="4"/>
        <v>1</v>
      </c>
      <c r="M983" s="52" t="str">
        <f t="shared" si="5"/>
        <v>агрегати не працюють</v>
      </c>
      <c r="O983" s="30" t="str">
        <f t="shared" si="6"/>
        <v/>
      </c>
      <c r="P983" s="30" t="str">
        <f t="shared" si="7"/>
        <v/>
      </c>
      <c r="Q983" s="30" t="str">
        <f t="shared" si="8"/>
        <v/>
      </c>
      <c r="R983" s="30" t="str">
        <f t="shared" si="9"/>
        <v/>
      </c>
      <c r="S983" s="30" t="str">
        <f t="shared" si="10"/>
        <v/>
      </c>
      <c r="T983" s="30" t="str">
        <f t="shared" si="11"/>
        <v/>
      </c>
      <c r="U983" s="30" t="str">
        <f t="shared" si="12"/>
        <v/>
      </c>
    </row>
    <row r="984" spans="2:21" ht="15.75" customHeight="1" x14ac:dyDescent="0.25">
      <c r="B984" s="49" t="s">
        <v>114</v>
      </c>
      <c r="C984" s="50" t="s">
        <v>124</v>
      </c>
      <c r="D984" s="51" t="s">
        <v>64</v>
      </c>
      <c r="E984" s="30">
        <v>1834</v>
      </c>
      <c r="F984" s="30">
        <v>1</v>
      </c>
      <c r="G984" s="30">
        <v>208623</v>
      </c>
      <c r="H984" s="30">
        <v>1</v>
      </c>
      <c r="I984" s="30">
        <v>1</v>
      </c>
      <c r="J984" s="30">
        <f t="shared" si="3"/>
        <v>0</v>
      </c>
      <c r="K984" s="30">
        <v>1</v>
      </c>
      <c r="L984" s="30">
        <f t="shared" si="4"/>
        <v>0</v>
      </c>
      <c r="M984" s="52" t="str">
        <f t="shared" si="5"/>
        <v>OK</v>
      </c>
      <c r="O984" s="30" t="str">
        <f t="shared" si="6"/>
        <v/>
      </c>
      <c r="P984" s="30" t="str">
        <f t="shared" si="7"/>
        <v/>
      </c>
      <c r="Q984" s="30">
        <f t="shared" si="8"/>
        <v>1834</v>
      </c>
      <c r="R984" s="30" t="str">
        <f t="shared" si="9"/>
        <v/>
      </c>
      <c r="S984" s="30" t="str">
        <f t="shared" si="10"/>
        <v/>
      </c>
      <c r="T984" s="30">
        <f t="shared" si="11"/>
        <v>208623</v>
      </c>
      <c r="U984" s="30">
        <f t="shared" si="12"/>
        <v>382614582</v>
      </c>
    </row>
    <row r="985" spans="2:21" ht="15.75" customHeight="1" x14ac:dyDescent="0.25">
      <c r="B985" s="49" t="s">
        <v>114</v>
      </c>
      <c r="C985" s="50" t="s">
        <v>124</v>
      </c>
      <c r="D985" s="51" t="s">
        <v>65</v>
      </c>
      <c r="E985" s="30">
        <v>0</v>
      </c>
      <c r="F985" s="30">
        <f t="shared" si="1"/>
        <v>1</v>
      </c>
      <c r="G985" s="30">
        <v>0</v>
      </c>
      <c r="H985" s="30">
        <f t="shared" si="2"/>
        <v>1</v>
      </c>
      <c r="I985" s="30">
        <v>1</v>
      </c>
      <c r="J985" s="30">
        <f t="shared" si="3"/>
        <v>0</v>
      </c>
      <c r="K985" s="30">
        <v>0</v>
      </c>
      <c r="L985" s="30">
        <f t="shared" si="4"/>
        <v>1</v>
      </c>
      <c r="M985" s="52" t="str">
        <f t="shared" si="5"/>
        <v>агрегати не працюють</v>
      </c>
      <c r="O985" s="30" t="str">
        <f t="shared" si="6"/>
        <v/>
      </c>
      <c r="P985" s="30" t="str">
        <f t="shared" si="7"/>
        <v/>
      </c>
      <c r="Q985" s="30" t="str">
        <f t="shared" si="8"/>
        <v/>
      </c>
      <c r="R985" s="30" t="str">
        <f t="shared" si="9"/>
        <v/>
      </c>
      <c r="S985" s="30" t="str">
        <f t="shared" si="10"/>
        <v/>
      </c>
      <c r="T985" s="30" t="str">
        <f t="shared" si="11"/>
        <v/>
      </c>
      <c r="U985" s="30" t="str">
        <f t="shared" si="12"/>
        <v/>
      </c>
    </row>
    <row r="986" spans="2:21" ht="15.75" customHeight="1" x14ac:dyDescent="0.25">
      <c r="B986" s="49" t="s">
        <v>114</v>
      </c>
      <c r="C986" s="50" t="s">
        <v>124</v>
      </c>
      <c r="D986" s="51" t="s">
        <v>66</v>
      </c>
      <c r="E986" s="30">
        <v>0</v>
      </c>
      <c r="F986" s="30">
        <f t="shared" si="1"/>
        <v>1</v>
      </c>
      <c r="G986" s="30">
        <v>0</v>
      </c>
      <c r="H986" s="30">
        <f t="shared" si="2"/>
        <v>1</v>
      </c>
      <c r="I986" s="30">
        <v>1</v>
      </c>
      <c r="J986" s="30">
        <f t="shared" si="3"/>
        <v>0</v>
      </c>
      <c r="K986" s="30">
        <v>0</v>
      </c>
      <c r="L986" s="30">
        <f t="shared" si="4"/>
        <v>1</v>
      </c>
      <c r="M986" s="52" t="str">
        <f t="shared" si="5"/>
        <v>агрегати не працюють</v>
      </c>
      <c r="O986" s="30" t="str">
        <f t="shared" si="6"/>
        <v/>
      </c>
      <c r="P986" s="30" t="str">
        <f t="shared" si="7"/>
        <v/>
      </c>
      <c r="Q986" s="30" t="str">
        <f t="shared" si="8"/>
        <v/>
      </c>
      <c r="R986" s="30" t="str">
        <f t="shared" si="9"/>
        <v/>
      </c>
      <c r="S986" s="30" t="str">
        <f t="shared" si="10"/>
        <v/>
      </c>
      <c r="T986" s="30" t="str">
        <f t="shared" si="11"/>
        <v/>
      </c>
      <c r="U986" s="30" t="str">
        <f t="shared" si="12"/>
        <v/>
      </c>
    </row>
    <row r="987" spans="2:21" ht="15.75" customHeight="1" x14ac:dyDescent="0.25">
      <c r="B987" s="49" t="s">
        <v>114</v>
      </c>
      <c r="C987" s="50" t="s">
        <v>124</v>
      </c>
      <c r="D987" s="51" t="s">
        <v>67</v>
      </c>
      <c r="E987" s="30">
        <v>0</v>
      </c>
      <c r="F987" s="30">
        <f t="shared" si="1"/>
        <v>1</v>
      </c>
      <c r="G987" s="30">
        <v>0</v>
      </c>
      <c r="H987" s="30">
        <f t="shared" si="2"/>
        <v>1</v>
      </c>
      <c r="I987" s="30">
        <v>1</v>
      </c>
      <c r="J987" s="30">
        <f t="shared" si="3"/>
        <v>0</v>
      </c>
      <c r="K987" s="30">
        <v>0</v>
      </c>
      <c r="L987" s="30">
        <f t="shared" si="4"/>
        <v>1</v>
      </c>
      <c r="M987" s="52" t="str">
        <f t="shared" si="5"/>
        <v>агрегати не працюють</v>
      </c>
      <c r="O987" s="30" t="str">
        <f t="shared" si="6"/>
        <v/>
      </c>
      <c r="P987" s="30" t="str">
        <f t="shared" si="7"/>
        <v/>
      </c>
      <c r="Q987" s="30" t="str">
        <f t="shared" si="8"/>
        <v/>
      </c>
      <c r="R987" s="30" t="str">
        <f t="shared" si="9"/>
        <v/>
      </c>
      <c r="S987" s="30" t="str">
        <f t="shared" si="10"/>
        <v/>
      </c>
      <c r="T987" s="30" t="str">
        <f t="shared" si="11"/>
        <v/>
      </c>
      <c r="U987" s="30" t="str">
        <f t="shared" si="12"/>
        <v/>
      </c>
    </row>
    <row r="988" spans="2:21" ht="15.75" customHeight="1" x14ac:dyDescent="0.25">
      <c r="B988" s="49" t="s">
        <v>114</v>
      </c>
      <c r="C988" s="50" t="s">
        <v>124</v>
      </c>
      <c r="D988" s="51" t="s">
        <v>68</v>
      </c>
      <c r="E988" s="30">
        <v>1812</v>
      </c>
      <c r="F988" s="30">
        <v>1</v>
      </c>
      <c r="G988" s="30">
        <v>278822</v>
      </c>
      <c r="H988" s="30">
        <v>0</v>
      </c>
      <c r="I988" s="30">
        <v>1</v>
      </c>
      <c r="J988" s="30">
        <f t="shared" si="3"/>
        <v>0</v>
      </c>
      <c r="K988" s="30">
        <v>1</v>
      </c>
      <c r="L988" s="30">
        <f t="shared" si="4"/>
        <v>0</v>
      </c>
      <c r="M988" s="52" t="str">
        <f t="shared" si="5"/>
        <v>OK</v>
      </c>
      <c r="O988" s="30" t="str">
        <f t="shared" si="6"/>
        <v/>
      </c>
      <c r="P988" s="30" t="str">
        <f t="shared" si="7"/>
        <v/>
      </c>
      <c r="Q988" s="30">
        <f t="shared" si="8"/>
        <v>1812</v>
      </c>
      <c r="R988" s="30">
        <f t="shared" si="9"/>
        <v>278822</v>
      </c>
      <c r="S988" s="30">
        <f t="shared" si="10"/>
        <v>333220.17220000003</v>
      </c>
      <c r="T988" s="30">
        <f t="shared" si="11"/>
        <v>333220.17220000003</v>
      </c>
      <c r="U988" s="30">
        <f t="shared" si="12"/>
        <v>603794952.02640009</v>
      </c>
    </row>
    <row r="989" spans="2:21" ht="15.75" customHeight="1" x14ac:dyDescent="0.25">
      <c r="B989" s="49" t="s">
        <v>114</v>
      </c>
      <c r="C989" s="50" t="s">
        <v>124</v>
      </c>
      <c r="D989" s="51" t="s">
        <v>69</v>
      </c>
      <c r="E989" s="30">
        <v>0</v>
      </c>
      <c r="F989" s="30">
        <f t="shared" si="1"/>
        <v>1</v>
      </c>
      <c r="G989" s="30">
        <v>0</v>
      </c>
      <c r="H989" s="30">
        <f t="shared" si="2"/>
        <v>1</v>
      </c>
      <c r="I989" s="30">
        <v>1</v>
      </c>
      <c r="J989" s="30">
        <f t="shared" si="3"/>
        <v>0</v>
      </c>
      <c r="K989" s="30">
        <v>0</v>
      </c>
      <c r="L989" s="30">
        <f t="shared" si="4"/>
        <v>1</v>
      </c>
      <c r="M989" s="52" t="str">
        <f t="shared" si="5"/>
        <v>агрегати не працюють</v>
      </c>
      <c r="O989" s="30" t="str">
        <f t="shared" si="6"/>
        <v/>
      </c>
      <c r="P989" s="30" t="str">
        <f t="shared" si="7"/>
        <v/>
      </c>
      <c r="Q989" s="30" t="str">
        <f t="shared" si="8"/>
        <v/>
      </c>
      <c r="R989" s="30" t="str">
        <f t="shared" si="9"/>
        <v/>
      </c>
      <c r="S989" s="30" t="str">
        <f t="shared" si="10"/>
        <v/>
      </c>
      <c r="T989" s="30" t="str">
        <f t="shared" si="11"/>
        <v/>
      </c>
      <c r="U989" s="30" t="str">
        <f t="shared" si="12"/>
        <v/>
      </c>
    </row>
    <row r="990" spans="2:21" ht="15.75" customHeight="1" x14ac:dyDescent="0.25">
      <c r="B990" s="49" t="s">
        <v>114</v>
      </c>
      <c r="C990" s="50" t="s">
        <v>124</v>
      </c>
      <c r="D990" s="51" t="s">
        <v>70</v>
      </c>
      <c r="E990" s="30">
        <v>0</v>
      </c>
      <c r="F990" s="30">
        <f t="shared" si="1"/>
        <v>1</v>
      </c>
      <c r="G990" s="30">
        <v>0</v>
      </c>
      <c r="H990" s="30">
        <f t="shared" si="2"/>
        <v>1</v>
      </c>
      <c r="I990" s="30">
        <v>1</v>
      </c>
      <c r="J990" s="30">
        <f t="shared" si="3"/>
        <v>0</v>
      </c>
      <c r="K990" s="30">
        <v>0</v>
      </c>
      <c r="L990" s="30">
        <f t="shared" si="4"/>
        <v>1</v>
      </c>
      <c r="M990" s="52" t="str">
        <f t="shared" si="5"/>
        <v>агрегати не працюють</v>
      </c>
      <c r="O990" s="30" t="str">
        <f t="shared" si="6"/>
        <v/>
      </c>
      <c r="P990" s="30" t="str">
        <f t="shared" si="7"/>
        <v/>
      </c>
      <c r="Q990" s="30" t="str">
        <f t="shared" si="8"/>
        <v/>
      </c>
      <c r="R990" s="30" t="str">
        <f t="shared" si="9"/>
        <v/>
      </c>
      <c r="S990" s="30" t="str">
        <f t="shared" si="10"/>
        <v/>
      </c>
      <c r="T990" s="30" t="str">
        <f t="shared" si="11"/>
        <v/>
      </c>
      <c r="U990" s="30" t="str">
        <f t="shared" si="12"/>
        <v/>
      </c>
    </row>
    <row r="991" spans="2:21" ht="15.75" customHeight="1" x14ac:dyDescent="0.25">
      <c r="B991" s="49" t="s">
        <v>114</v>
      </c>
      <c r="C991" s="50" t="s">
        <v>124</v>
      </c>
      <c r="D991" s="51" t="s">
        <v>71</v>
      </c>
      <c r="E991" s="30">
        <v>1417</v>
      </c>
      <c r="F991" s="30">
        <v>0</v>
      </c>
      <c r="G991" s="30">
        <v>195573</v>
      </c>
      <c r="H991" s="30">
        <v>0</v>
      </c>
      <c r="I991" s="30">
        <v>1</v>
      </c>
      <c r="J991" s="30">
        <f t="shared" si="3"/>
        <v>0</v>
      </c>
      <c r="K991" s="30">
        <v>1</v>
      </c>
      <c r="L991" s="30">
        <f t="shared" si="4"/>
        <v>0</v>
      </c>
      <c r="M991" s="52" t="str">
        <f t="shared" si="5"/>
        <v>OK</v>
      </c>
      <c r="O991" s="30">
        <f t="shared" si="6"/>
        <v>1417</v>
      </c>
      <c r="P991" s="30">
        <f t="shared" si="7"/>
        <v>1325.1784</v>
      </c>
      <c r="Q991" s="30">
        <f t="shared" si="8"/>
        <v>1325.1784</v>
      </c>
      <c r="R991" s="30">
        <f t="shared" si="9"/>
        <v>195573</v>
      </c>
      <c r="S991" s="30">
        <f t="shared" si="10"/>
        <v>233729.2923</v>
      </c>
      <c r="T991" s="30">
        <f t="shared" si="11"/>
        <v>233729.2923</v>
      </c>
      <c r="U991" s="30">
        <f t="shared" si="12"/>
        <v>309733009.60324633</v>
      </c>
    </row>
    <row r="992" spans="2:21" ht="15.75" customHeight="1" x14ac:dyDescent="0.25">
      <c r="B992" s="49" t="s">
        <v>114</v>
      </c>
      <c r="C992" s="50" t="s">
        <v>124</v>
      </c>
      <c r="D992" s="51" t="s">
        <v>72</v>
      </c>
      <c r="E992" s="30">
        <v>1696</v>
      </c>
      <c r="F992" s="30">
        <v>0</v>
      </c>
      <c r="G992" s="30">
        <v>210018</v>
      </c>
      <c r="H992" s="30">
        <v>1</v>
      </c>
      <c r="I992" s="30">
        <v>1</v>
      </c>
      <c r="J992" s="30">
        <f t="shared" si="3"/>
        <v>0</v>
      </c>
      <c r="K992" s="30">
        <v>1</v>
      </c>
      <c r="L992" s="30">
        <f t="shared" si="4"/>
        <v>0</v>
      </c>
      <c r="M992" s="52" t="str">
        <f t="shared" si="5"/>
        <v>OK</v>
      </c>
      <c r="O992" s="30">
        <f t="shared" si="6"/>
        <v>1696</v>
      </c>
      <c r="P992" s="30">
        <f t="shared" si="7"/>
        <v>1586.0992000000001</v>
      </c>
      <c r="Q992" s="30">
        <f t="shared" si="8"/>
        <v>1586.0992000000001</v>
      </c>
      <c r="R992" s="30" t="str">
        <f t="shared" si="9"/>
        <v/>
      </c>
      <c r="S992" s="30" t="str">
        <f t="shared" si="10"/>
        <v/>
      </c>
      <c r="T992" s="30">
        <f t="shared" si="11"/>
        <v>210018</v>
      </c>
      <c r="U992" s="30">
        <f t="shared" si="12"/>
        <v>333109381.78560001</v>
      </c>
    </row>
    <row r="993" spans="2:21" ht="15.75" customHeight="1" x14ac:dyDescent="0.25">
      <c r="B993" s="49" t="s">
        <v>114</v>
      </c>
      <c r="C993" s="50" t="s">
        <v>124</v>
      </c>
      <c r="D993" s="51" t="s">
        <v>73</v>
      </c>
      <c r="E993" s="30">
        <v>0</v>
      </c>
      <c r="F993" s="30">
        <f t="shared" si="1"/>
        <v>1</v>
      </c>
      <c r="G993" s="30">
        <v>0</v>
      </c>
      <c r="H993" s="30">
        <f t="shared" si="2"/>
        <v>1</v>
      </c>
      <c r="I993" s="30">
        <v>1</v>
      </c>
      <c r="J993" s="30">
        <f t="shared" si="3"/>
        <v>0</v>
      </c>
      <c r="K993" s="30">
        <v>0</v>
      </c>
      <c r="L993" s="30">
        <f t="shared" si="4"/>
        <v>1</v>
      </c>
      <c r="M993" s="52" t="str">
        <f t="shared" si="5"/>
        <v>агрегати не працюють</v>
      </c>
      <c r="O993" s="30" t="str">
        <f t="shared" si="6"/>
        <v/>
      </c>
      <c r="P993" s="30" t="str">
        <f t="shared" si="7"/>
        <v/>
      </c>
      <c r="Q993" s="30" t="str">
        <f t="shared" si="8"/>
        <v/>
      </c>
      <c r="R993" s="30" t="str">
        <f t="shared" si="9"/>
        <v/>
      </c>
      <c r="S993" s="30" t="str">
        <f t="shared" si="10"/>
        <v/>
      </c>
      <c r="T993" s="30" t="str">
        <f t="shared" si="11"/>
        <v/>
      </c>
      <c r="U993" s="30" t="str">
        <f t="shared" si="12"/>
        <v/>
      </c>
    </row>
    <row r="994" spans="2:21" ht="15.75" customHeight="1" x14ac:dyDescent="0.25">
      <c r="B994" s="49" t="s">
        <v>114</v>
      </c>
      <c r="C994" s="50" t="s">
        <v>124</v>
      </c>
      <c r="D994" s="51" t="s">
        <v>74</v>
      </c>
      <c r="E994" s="30">
        <v>0</v>
      </c>
      <c r="F994" s="30">
        <f t="shared" si="1"/>
        <v>1</v>
      </c>
      <c r="G994" s="30">
        <v>0</v>
      </c>
      <c r="H994" s="30">
        <f t="shared" si="2"/>
        <v>1</v>
      </c>
      <c r="I994" s="30">
        <v>1</v>
      </c>
      <c r="J994" s="30">
        <f t="shared" si="3"/>
        <v>0</v>
      </c>
      <c r="K994" s="30">
        <v>0</v>
      </c>
      <c r="L994" s="30">
        <f t="shared" si="4"/>
        <v>1</v>
      </c>
      <c r="M994" s="52" t="str">
        <f t="shared" si="5"/>
        <v>агрегати не працюють</v>
      </c>
      <c r="O994" s="30" t="str">
        <f t="shared" si="6"/>
        <v/>
      </c>
      <c r="P994" s="30" t="str">
        <f t="shared" si="7"/>
        <v/>
      </c>
      <c r="Q994" s="30" t="str">
        <f t="shared" si="8"/>
        <v/>
      </c>
      <c r="R994" s="30" t="str">
        <f t="shared" si="9"/>
        <v/>
      </c>
      <c r="S994" s="30" t="str">
        <f t="shared" si="10"/>
        <v/>
      </c>
      <c r="T994" s="30" t="str">
        <f t="shared" si="11"/>
        <v/>
      </c>
      <c r="U994" s="30" t="str">
        <f t="shared" si="12"/>
        <v/>
      </c>
    </row>
    <row r="995" spans="2:21" ht="15.75" customHeight="1" x14ac:dyDescent="0.25">
      <c r="B995" s="49" t="s">
        <v>114</v>
      </c>
      <c r="C995" s="50" t="s">
        <v>124</v>
      </c>
      <c r="D995" s="51" t="s">
        <v>75</v>
      </c>
      <c r="E995" s="30">
        <v>0</v>
      </c>
      <c r="F995" s="30">
        <f t="shared" si="1"/>
        <v>1</v>
      </c>
      <c r="G995" s="30">
        <v>0</v>
      </c>
      <c r="H995" s="30">
        <f t="shared" si="2"/>
        <v>1</v>
      </c>
      <c r="I995" s="30">
        <v>1</v>
      </c>
      <c r="J995" s="30">
        <f t="shared" si="3"/>
        <v>0</v>
      </c>
      <c r="K995" s="30">
        <v>0</v>
      </c>
      <c r="L995" s="30">
        <f t="shared" si="4"/>
        <v>1</v>
      </c>
      <c r="M995" s="52" t="str">
        <f t="shared" si="5"/>
        <v>агрегати не працюють</v>
      </c>
      <c r="O995" s="30" t="str">
        <f t="shared" si="6"/>
        <v/>
      </c>
      <c r="P995" s="30" t="str">
        <f t="shared" si="7"/>
        <v/>
      </c>
      <c r="Q995" s="30" t="str">
        <f t="shared" si="8"/>
        <v/>
      </c>
      <c r="R995" s="30" t="str">
        <f t="shared" si="9"/>
        <v/>
      </c>
      <c r="S995" s="30" t="str">
        <f t="shared" si="10"/>
        <v/>
      </c>
      <c r="T995" s="30" t="str">
        <f t="shared" si="11"/>
        <v/>
      </c>
      <c r="U995" s="30" t="str">
        <f t="shared" si="12"/>
        <v/>
      </c>
    </row>
    <row r="996" spans="2:21" ht="15.75" customHeight="1" x14ac:dyDescent="0.25">
      <c r="B996" s="49" t="s">
        <v>114</v>
      </c>
      <c r="C996" s="50" t="s">
        <v>124</v>
      </c>
      <c r="D996" s="51" t="s">
        <v>76</v>
      </c>
      <c r="E996" s="30">
        <v>453</v>
      </c>
      <c r="F996" s="30">
        <v>0</v>
      </c>
      <c r="G996" s="30">
        <v>221041</v>
      </c>
      <c r="H996" s="30">
        <v>0</v>
      </c>
      <c r="I996" s="30">
        <v>1</v>
      </c>
      <c r="J996" s="30">
        <f t="shared" si="3"/>
        <v>0</v>
      </c>
      <c r="K996" s="30">
        <v>1</v>
      </c>
      <c r="L996" s="30">
        <f t="shared" si="4"/>
        <v>0</v>
      </c>
      <c r="M996" s="52" t="str">
        <f t="shared" si="5"/>
        <v>OK</v>
      </c>
      <c r="O996" s="30">
        <f t="shared" si="6"/>
        <v>453</v>
      </c>
      <c r="P996" s="30">
        <f t="shared" si="7"/>
        <v>423.6456</v>
      </c>
      <c r="Q996" s="30">
        <f t="shared" si="8"/>
        <v>423.6456</v>
      </c>
      <c r="R996" s="30">
        <f t="shared" si="9"/>
        <v>221041</v>
      </c>
      <c r="S996" s="30">
        <f t="shared" si="10"/>
        <v>264166.09909999999</v>
      </c>
      <c r="T996" s="30">
        <f t="shared" si="11"/>
        <v>264166.09909999999</v>
      </c>
      <c r="U996" s="30">
        <f t="shared" si="12"/>
        <v>111912805.55287896</v>
      </c>
    </row>
    <row r="997" spans="2:21" ht="15.75" customHeight="1" x14ac:dyDescent="0.25">
      <c r="B997" s="49" t="s">
        <v>114</v>
      </c>
      <c r="C997" s="50" t="s">
        <v>124</v>
      </c>
      <c r="D997" s="51" t="s">
        <v>77</v>
      </c>
      <c r="E997" s="30">
        <v>0</v>
      </c>
      <c r="F997" s="30">
        <f t="shared" si="1"/>
        <v>1</v>
      </c>
      <c r="G997" s="30">
        <v>0</v>
      </c>
      <c r="H997" s="30">
        <f t="shared" si="2"/>
        <v>1</v>
      </c>
      <c r="I997" s="30">
        <v>1</v>
      </c>
      <c r="J997" s="30">
        <f t="shared" si="3"/>
        <v>0</v>
      </c>
      <c r="K997" s="30">
        <v>0</v>
      </c>
      <c r="L997" s="30">
        <f t="shared" si="4"/>
        <v>1</v>
      </c>
      <c r="M997" s="52" t="str">
        <f t="shared" si="5"/>
        <v>агрегати не працюють</v>
      </c>
      <c r="O997" s="30" t="str">
        <f t="shared" si="6"/>
        <v/>
      </c>
      <c r="P997" s="30" t="str">
        <f t="shared" si="7"/>
        <v/>
      </c>
      <c r="Q997" s="30" t="str">
        <f t="shared" si="8"/>
        <v/>
      </c>
      <c r="R997" s="30" t="str">
        <f t="shared" si="9"/>
        <v/>
      </c>
      <c r="S997" s="30" t="str">
        <f t="shared" si="10"/>
        <v/>
      </c>
      <c r="T997" s="30" t="str">
        <f t="shared" si="11"/>
        <v/>
      </c>
      <c r="U997" s="30" t="str">
        <f t="shared" si="12"/>
        <v/>
      </c>
    </row>
    <row r="998" spans="2:21" ht="15.75" customHeight="1" x14ac:dyDescent="0.25">
      <c r="B998" s="49" t="s">
        <v>114</v>
      </c>
      <c r="C998" s="50" t="s">
        <v>124</v>
      </c>
      <c r="D998" s="51" t="s">
        <v>78</v>
      </c>
      <c r="E998" s="30">
        <v>0</v>
      </c>
      <c r="F998" s="30">
        <f t="shared" si="1"/>
        <v>1</v>
      </c>
      <c r="G998" s="30">
        <v>0</v>
      </c>
      <c r="H998" s="30">
        <f t="shared" si="2"/>
        <v>1</v>
      </c>
      <c r="I998" s="30">
        <v>1</v>
      </c>
      <c r="J998" s="30">
        <f t="shared" si="3"/>
        <v>0</v>
      </c>
      <c r="K998" s="30">
        <v>0</v>
      </c>
      <c r="L998" s="30">
        <f t="shared" si="4"/>
        <v>1</v>
      </c>
      <c r="M998" s="52" t="str">
        <f t="shared" si="5"/>
        <v>агрегати не працюють</v>
      </c>
      <c r="O998" s="30" t="str">
        <f t="shared" si="6"/>
        <v/>
      </c>
      <c r="P998" s="30" t="str">
        <f t="shared" si="7"/>
        <v/>
      </c>
      <c r="Q998" s="30" t="str">
        <f t="shared" si="8"/>
        <v/>
      </c>
      <c r="R998" s="30" t="str">
        <f t="shared" si="9"/>
        <v/>
      </c>
      <c r="S998" s="30" t="str">
        <f t="shared" si="10"/>
        <v/>
      </c>
      <c r="T998" s="30" t="str">
        <f t="shared" si="11"/>
        <v/>
      </c>
      <c r="U998" s="30" t="str">
        <f t="shared" si="12"/>
        <v/>
      </c>
    </row>
    <row r="999" spans="2:21" ht="15.75" customHeight="1" x14ac:dyDescent="0.25">
      <c r="B999" s="49" t="s">
        <v>114</v>
      </c>
      <c r="C999" s="50" t="s">
        <v>124</v>
      </c>
      <c r="D999" s="51" t="s">
        <v>79</v>
      </c>
      <c r="E999" s="30">
        <v>0</v>
      </c>
      <c r="F999" s="30">
        <f t="shared" si="1"/>
        <v>1</v>
      </c>
      <c r="G999" s="30">
        <v>0</v>
      </c>
      <c r="H999" s="30">
        <f t="shared" si="2"/>
        <v>1</v>
      </c>
      <c r="I999" s="30">
        <v>1</v>
      </c>
      <c r="J999" s="30">
        <f t="shared" si="3"/>
        <v>0</v>
      </c>
      <c r="K999" s="30">
        <v>0</v>
      </c>
      <c r="L999" s="30">
        <f t="shared" si="4"/>
        <v>1</v>
      </c>
      <c r="M999" s="52" t="str">
        <f t="shared" si="5"/>
        <v>агрегати не працюють</v>
      </c>
      <c r="O999" s="30" t="str">
        <f t="shared" si="6"/>
        <v/>
      </c>
      <c r="P999" s="30" t="str">
        <f t="shared" si="7"/>
        <v/>
      </c>
      <c r="Q999" s="30" t="str">
        <f t="shared" si="8"/>
        <v/>
      </c>
      <c r="R999" s="30" t="str">
        <f t="shared" si="9"/>
        <v/>
      </c>
      <c r="S999" s="30" t="str">
        <f t="shared" si="10"/>
        <v/>
      </c>
      <c r="T999" s="30" t="str">
        <f t="shared" si="11"/>
        <v/>
      </c>
      <c r="U999" s="30" t="str">
        <f t="shared" si="12"/>
        <v/>
      </c>
    </row>
    <row r="1000" spans="2:21" ht="15.75" customHeight="1" x14ac:dyDescent="0.25">
      <c r="B1000" s="49" t="s">
        <v>114</v>
      </c>
      <c r="C1000" s="50" t="s">
        <v>124</v>
      </c>
      <c r="D1000" s="51" t="s">
        <v>80</v>
      </c>
      <c r="E1000" s="30">
        <v>0</v>
      </c>
      <c r="F1000" s="30">
        <f t="shared" si="1"/>
        <v>1</v>
      </c>
      <c r="G1000" s="30">
        <v>0</v>
      </c>
      <c r="H1000" s="30">
        <f t="shared" si="2"/>
        <v>1</v>
      </c>
      <c r="I1000" s="30">
        <v>1</v>
      </c>
      <c r="J1000" s="30">
        <f t="shared" si="3"/>
        <v>0</v>
      </c>
      <c r="K1000" s="30">
        <v>0</v>
      </c>
      <c r="L1000" s="30">
        <f t="shared" si="4"/>
        <v>1</v>
      </c>
      <c r="M1000" s="52" t="str">
        <f t="shared" si="5"/>
        <v>агрегати не працюють</v>
      </c>
      <c r="O1000" s="30" t="str">
        <f t="shared" si="6"/>
        <v/>
      </c>
      <c r="P1000" s="30" t="str">
        <f t="shared" si="7"/>
        <v/>
      </c>
      <c r="Q1000" s="30" t="str">
        <f t="shared" si="8"/>
        <v/>
      </c>
      <c r="R1000" s="30" t="str">
        <f t="shared" si="9"/>
        <v/>
      </c>
      <c r="S1000" s="30" t="str">
        <f t="shared" si="10"/>
        <v/>
      </c>
      <c r="T1000" s="30" t="str">
        <f t="shared" si="11"/>
        <v/>
      </c>
      <c r="U1000" s="30" t="str">
        <f t="shared" si="12"/>
        <v/>
      </c>
    </row>
    <row r="1001" spans="2:21" ht="15.75" customHeight="1" x14ac:dyDescent="0.25">
      <c r="B1001" s="49" t="s">
        <v>114</v>
      </c>
      <c r="C1001" s="50" t="s">
        <v>124</v>
      </c>
      <c r="D1001" s="51" t="s">
        <v>81</v>
      </c>
      <c r="E1001" s="30">
        <v>1418</v>
      </c>
      <c r="F1001" s="30">
        <v>0</v>
      </c>
      <c r="G1001" s="30">
        <v>148615</v>
      </c>
      <c r="H1001" s="30">
        <v>1</v>
      </c>
      <c r="I1001" s="30">
        <v>1</v>
      </c>
      <c r="J1001" s="30">
        <f t="shared" si="3"/>
        <v>0</v>
      </c>
      <c r="K1001" s="30">
        <v>1</v>
      </c>
      <c r="L1001" s="30">
        <f t="shared" si="4"/>
        <v>0</v>
      </c>
      <c r="M1001" s="52" t="str">
        <f t="shared" si="5"/>
        <v>OK</v>
      </c>
      <c r="O1001" s="30">
        <f t="shared" si="6"/>
        <v>1418</v>
      </c>
      <c r="P1001" s="30">
        <f t="shared" si="7"/>
        <v>1326.1136000000001</v>
      </c>
      <c r="Q1001" s="30">
        <f t="shared" si="8"/>
        <v>1326.1136000000001</v>
      </c>
      <c r="R1001" s="30" t="str">
        <f t="shared" si="9"/>
        <v/>
      </c>
      <c r="S1001" s="30" t="str">
        <f t="shared" si="10"/>
        <v/>
      </c>
      <c r="T1001" s="30">
        <f t="shared" si="11"/>
        <v>148615</v>
      </c>
      <c r="U1001" s="30">
        <f t="shared" si="12"/>
        <v>197080372.66400003</v>
      </c>
    </row>
    <row r="1002" spans="2:21" ht="15.75" customHeight="1" x14ac:dyDescent="0.25">
      <c r="B1002" s="49" t="s">
        <v>114</v>
      </c>
      <c r="C1002" s="50" t="s">
        <v>124</v>
      </c>
      <c r="D1002" s="51" t="s">
        <v>82</v>
      </c>
      <c r="E1002" s="30">
        <v>1242</v>
      </c>
      <c r="F1002" s="30">
        <v>0</v>
      </c>
      <c r="G1002" s="30">
        <v>84647</v>
      </c>
      <c r="H1002" s="30">
        <v>1</v>
      </c>
      <c r="I1002" s="30">
        <v>1</v>
      </c>
      <c r="J1002" s="30">
        <f t="shared" si="3"/>
        <v>0</v>
      </c>
      <c r="K1002" s="30">
        <v>1</v>
      </c>
      <c r="L1002" s="30">
        <f t="shared" si="4"/>
        <v>0</v>
      </c>
      <c r="M1002" s="52" t="str">
        <f t="shared" si="5"/>
        <v>OK</v>
      </c>
      <c r="O1002" s="30">
        <f t="shared" si="6"/>
        <v>1242</v>
      </c>
      <c r="P1002" s="30">
        <f t="shared" si="7"/>
        <v>1161.5183999999999</v>
      </c>
      <c r="Q1002" s="30">
        <f t="shared" si="8"/>
        <v>1161.5183999999999</v>
      </c>
      <c r="R1002" s="30" t="str">
        <f t="shared" si="9"/>
        <v/>
      </c>
      <c r="S1002" s="30" t="str">
        <f t="shared" si="10"/>
        <v/>
      </c>
      <c r="T1002" s="30">
        <f t="shared" si="11"/>
        <v>84647</v>
      </c>
      <c r="U1002" s="30">
        <f t="shared" si="12"/>
        <v>98319048.004799992</v>
      </c>
    </row>
    <row r="1003" spans="2:21" ht="15.75" customHeight="1" x14ac:dyDescent="0.25">
      <c r="B1003" s="49" t="s">
        <v>114</v>
      </c>
      <c r="C1003" s="50" t="s">
        <v>124</v>
      </c>
      <c r="D1003" s="51" t="s">
        <v>83</v>
      </c>
      <c r="E1003" s="30">
        <v>1220</v>
      </c>
      <c r="F1003" s="30">
        <v>0</v>
      </c>
      <c r="G1003" s="30">
        <v>133942</v>
      </c>
      <c r="H1003" s="30">
        <v>1</v>
      </c>
      <c r="I1003" s="30">
        <v>1</v>
      </c>
      <c r="J1003" s="30">
        <f t="shared" si="3"/>
        <v>0</v>
      </c>
      <c r="K1003" s="30">
        <v>1</v>
      </c>
      <c r="L1003" s="30">
        <f t="shared" si="4"/>
        <v>0</v>
      </c>
      <c r="M1003" s="52" t="str">
        <f t="shared" si="5"/>
        <v>OK</v>
      </c>
      <c r="O1003" s="30">
        <f t="shared" si="6"/>
        <v>1220</v>
      </c>
      <c r="P1003" s="30">
        <f t="shared" si="7"/>
        <v>1140.944</v>
      </c>
      <c r="Q1003" s="30">
        <f t="shared" si="8"/>
        <v>1140.944</v>
      </c>
      <c r="R1003" s="30" t="str">
        <f t="shared" si="9"/>
        <v/>
      </c>
      <c r="S1003" s="30" t="str">
        <f t="shared" si="10"/>
        <v/>
      </c>
      <c r="T1003" s="30">
        <f t="shared" si="11"/>
        <v>133942</v>
      </c>
      <c r="U1003" s="30">
        <f t="shared" si="12"/>
        <v>152820321.248</v>
      </c>
    </row>
    <row r="1004" spans="2:21" ht="15.75" customHeight="1" x14ac:dyDescent="0.25">
      <c r="B1004" s="49" t="s">
        <v>114</v>
      </c>
      <c r="C1004" s="50" t="s">
        <v>125</v>
      </c>
      <c r="D1004" s="51" t="s">
        <v>60</v>
      </c>
      <c r="E1004" s="30">
        <v>1562</v>
      </c>
      <c r="F1004" s="30">
        <v>1</v>
      </c>
      <c r="G1004" s="30">
        <v>109188</v>
      </c>
      <c r="H1004" s="30">
        <v>1</v>
      </c>
      <c r="I1004" s="30">
        <v>1</v>
      </c>
      <c r="J1004" s="30">
        <f t="shared" si="3"/>
        <v>0</v>
      </c>
      <c r="K1004" s="30">
        <v>1</v>
      </c>
      <c r="L1004" s="30">
        <f t="shared" si="4"/>
        <v>0</v>
      </c>
      <c r="M1004" s="52" t="str">
        <f t="shared" si="5"/>
        <v>OK</v>
      </c>
      <c r="O1004" s="30" t="str">
        <f t="shared" si="6"/>
        <v/>
      </c>
      <c r="P1004" s="30" t="str">
        <f t="shared" si="7"/>
        <v/>
      </c>
      <c r="Q1004" s="30">
        <f t="shared" si="8"/>
        <v>1562</v>
      </c>
      <c r="R1004" s="30" t="str">
        <f t="shared" si="9"/>
        <v/>
      </c>
      <c r="S1004" s="30" t="str">
        <f t="shared" si="10"/>
        <v/>
      </c>
      <c r="T1004" s="30">
        <f t="shared" si="11"/>
        <v>109188</v>
      </c>
      <c r="U1004" s="30">
        <f t="shared" si="12"/>
        <v>170551656</v>
      </c>
    </row>
    <row r="1005" spans="2:21" ht="15.75" customHeight="1" x14ac:dyDescent="0.25">
      <c r="B1005" s="49" t="s">
        <v>114</v>
      </c>
      <c r="C1005" s="50" t="s">
        <v>125</v>
      </c>
      <c r="D1005" s="51" t="s">
        <v>61</v>
      </c>
      <c r="E1005" s="30">
        <v>1090</v>
      </c>
      <c r="F1005" s="30">
        <v>0</v>
      </c>
      <c r="G1005" s="30">
        <v>124681</v>
      </c>
      <c r="H1005" s="30">
        <v>0</v>
      </c>
      <c r="I1005" s="30">
        <v>1</v>
      </c>
      <c r="J1005" s="30">
        <f t="shared" si="3"/>
        <v>0</v>
      </c>
      <c r="K1005" s="30">
        <v>1</v>
      </c>
      <c r="L1005" s="30">
        <f t="shared" si="4"/>
        <v>0</v>
      </c>
      <c r="M1005" s="52" t="str">
        <f t="shared" si="5"/>
        <v>OK</v>
      </c>
      <c r="O1005" s="30">
        <f t="shared" si="6"/>
        <v>1090</v>
      </c>
      <c r="P1005" s="30">
        <f t="shared" si="7"/>
        <v>1019.3680000000001</v>
      </c>
      <c r="Q1005" s="30">
        <f t="shared" si="8"/>
        <v>1019.3680000000001</v>
      </c>
      <c r="R1005" s="30">
        <f t="shared" si="9"/>
        <v>124681</v>
      </c>
      <c r="S1005" s="30">
        <f t="shared" si="10"/>
        <v>149006.26310000001</v>
      </c>
      <c r="T1005" s="30">
        <f t="shared" si="11"/>
        <v>149006.26310000001</v>
      </c>
      <c r="U1005" s="30">
        <f t="shared" si="12"/>
        <v>151892216.40372083</v>
      </c>
    </row>
    <row r="1006" spans="2:21" ht="15.75" customHeight="1" x14ac:dyDescent="0.25">
      <c r="B1006" s="49" t="s">
        <v>114</v>
      </c>
      <c r="C1006" s="50" t="s">
        <v>125</v>
      </c>
      <c r="D1006" s="51" t="s">
        <v>62</v>
      </c>
      <c r="E1006" s="30">
        <v>1242</v>
      </c>
      <c r="F1006" s="30">
        <v>1</v>
      </c>
      <c r="G1006" s="30">
        <v>177739</v>
      </c>
      <c r="H1006" s="30">
        <v>1</v>
      </c>
      <c r="I1006" s="30">
        <v>1</v>
      </c>
      <c r="J1006" s="30">
        <f t="shared" si="3"/>
        <v>0</v>
      </c>
      <c r="K1006" s="30">
        <v>1</v>
      </c>
      <c r="L1006" s="30">
        <f t="shared" si="4"/>
        <v>0</v>
      </c>
      <c r="M1006" s="52" t="str">
        <f t="shared" si="5"/>
        <v>OK</v>
      </c>
      <c r="O1006" s="30" t="str">
        <f t="shared" si="6"/>
        <v/>
      </c>
      <c r="P1006" s="30" t="str">
        <f t="shared" si="7"/>
        <v/>
      </c>
      <c r="Q1006" s="30">
        <f t="shared" si="8"/>
        <v>1242</v>
      </c>
      <c r="R1006" s="30" t="str">
        <f t="shared" si="9"/>
        <v/>
      </c>
      <c r="S1006" s="30" t="str">
        <f t="shared" si="10"/>
        <v/>
      </c>
      <c r="T1006" s="30">
        <f t="shared" si="11"/>
        <v>177739</v>
      </c>
      <c r="U1006" s="30">
        <f t="shared" si="12"/>
        <v>220751838</v>
      </c>
    </row>
    <row r="1007" spans="2:21" ht="15.75" customHeight="1" x14ac:dyDescent="0.25">
      <c r="B1007" s="49" t="s">
        <v>114</v>
      </c>
      <c r="C1007" s="50" t="s">
        <v>125</v>
      </c>
      <c r="D1007" s="51" t="s">
        <v>63</v>
      </c>
      <c r="E1007" s="30">
        <v>1077</v>
      </c>
      <c r="F1007" s="30">
        <v>1</v>
      </c>
      <c r="G1007" s="30">
        <v>268013</v>
      </c>
      <c r="H1007" s="30">
        <v>1</v>
      </c>
      <c r="I1007" s="30">
        <v>1</v>
      </c>
      <c r="J1007" s="30">
        <f t="shared" si="3"/>
        <v>0</v>
      </c>
      <c r="K1007" s="30">
        <v>1</v>
      </c>
      <c r="L1007" s="30">
        <f t="shared" si="4"/>
        <v>0</v>
      </c>
      <c r="M1007" s="52" t="str">
        <f t="shared" si="5"/>
        <v>OK</v>
      </c>
      <c r="O1007" s="30" t="str">
        <f t="shared" si="6"/>
        <v/>
      </c>
      <c r="P1007" s="30" t="str">
        <f t="shared" si="7"/>
        <v/>
      </c>
      <c r="Q1007" s="30">
        <f t="shared" si="8"/>
        <v>1077</v>
      </c>
      <c r="R1007" s="30" t="str">
        <f t="shared" si="9"/>
        <v/>
      </c>
      <c r="S1007" s="30" t="str">
        <f t="shared" si="10"/>
        <v/>
      </c>
      <c r="T1007" s="30">
        <f t="shared" si="11"/>
        <v>268013</v>
      </c>
      <c r="U1007" s="30">
        <f t="shared" si="12"/>
        <v>288650001</v>
      </c>
    </row>
    <row r="1008" spans="2:21" ht="15.75" customHeight="1" x14ac:dyDescent="0.25">
      <c r="B1008" s="49" t="s">
        <v>114</v>
      </c>
      <c r="C1008" s="50" t="s">
        <v>125</v>
      </c>
      <c r="D1008" s="51" t="s">
        <v>64</v>
      </c>
      <c r="E1008" s="30">
        <v>0</v>
      </c>
      <c r="F1008" s="30">
        <f t="shared" si="1"/>
        <v>1</v>
      </c>
      <c r="G1008" s="30">
        <v>0</v>
      </c>
      <c r="H1008" s="30">
        <f t="shared" si="2"/>
        <v>1</v>
      </c>
      <c r="I1008" s="30">
        <v>1</v>
      </c>
      <c r="J1008" s="30">
        <f t="shared" si="3"/>
        <v>0</v>
      </c>
      <c r="K1008" s="30">
        <v>0</v>
      </c>
      <c r="L1008" s="30">
        <f t="shared" si="4"/>
        <v>1</v>
      </c>
      <c r="M1008" s="52" t="str">
        <f t="shared" si="5"/>
        <v>агрегати не працюють</v>
      </c>
      <c r="O1008" s="30" t="str">
        <f t="shared" si="6"/>
        <v/>
      </c>
      <c r="P1008" s="30" t="str">
        <f t="shared" si="7"/>
        <v/>
      </c>
      <c r="Q1008" s="30" t="str">
        <f t="shared" si="8"/>
        <v/>
      </c>
      <c r="R1008" s="30" t="str">
        <f t="shared" si="9"/>
        <v/>
      </c>
      <c r="S1008" s="30" t="str">
        <f t="shared" si="10"/>
        <v/>
      </c>
      <c r="T1008" s="30" t="str">
        <f t="shared" si="11"/>
        <v/>
      </c>
      <c r="U1008" s="30" t="str">
        <f t="shared" si="12"/>
        <v/>
      </c>
    </row>
    <row r="1009" spans="2:21" ht="15.75" customHeight="1" x14ac:dyDescent="0.25">
      <c r="B1009" s="49" t="s">
        <v>114</v>
      </c>
      <c r="C1009" s="50" t="s">
        <v>125</v>
      </c>
      <c r="D1009" s="51" t="s">
        <v>65</v>
      </c>
      <c r="E1009" s="30">
        <v>0</v>
      </c>
      <c r="F1009" s="30">
        <f t="shared" si="1"/>
        <v>1</v>
      </c>
      <c r="G1009" s="30">
        <v>0</v>
      </c>
      <c r="H1009" s="30">
        <f t="shared" si="2"/>
        <v>1</v>
      </c>
      <c r="I1009" s="30">
        <v>1</v>
      </c>
      <c r="J1009" s="30">
        <f t="shared" si="3"/>
        <v>0</v>
      </c>
      <c r="K1009" s="30">
        <v>0</v>
      </c>
      <c r="L1009" s="30">
        <f t="shared" si="4"/>
        <v>1</v>
      </c>
      <c r="M1009" s="52" t="str">
        <f t="shared" si="5"/>
        <v>агрегати не працюють</v>
      </c>
      <c r="O1009" s="30" t="str">
        <f t="shared" si="6"/>
        <v/>
      </c>
      <c r="P1009" s="30" t="str">
        <f t="shared" si="7"/>
        <v/>
      </c>
      <c r="Q1009" s="30" t="str">
        <f t="shared" si="8"/>
        <v/>
      </c>
      <c r="R1009" s="30" t="str">
        <f t="shared" si="9"/>
        <v/>
      </c>
      <c r="S1009" s="30" t="str">
        <f t="shared" si="10"/>
        <v/>
      </c>
      <c r="T1009" s="30" t="str">
        <f t="shared" si="11"/>
        <v/>
      </c>
      <c r="U1009" s="30" t="str">
        <f t="shared" si="12"/>
        <v/>
      </c>
    </row>
    <row r="1010" spans="2:21" ht="15.75" customHeight="1" x14ac:dyDescent="0.25">
      <c r="B1010" s="49" t="s">
        <v>114</v>
      </c>
      <c r="C1010" s="50" t="s">
        <v>125</v>
      </c>
      <c r="D1010" s="51" t="s">
        <v>66</v>
      </c>
      <c r="E1010" s="30">
        <v>0</v>
      </c>
      <c r="F1010" s="30">
        <f t="shared" si="1"/>
        <v>1</v>
      </c>
      <c r="G1010" s="30">
        <v>0</v>
      </c>
      <c r="H1010" s="30">
        <f t="shared" si="2"/>
        <v>1</v>
      </c>
      <c r="I1010" s="30">
        <v>1</v>
      </c>
      <c r="J1010" s="30">
        <f t="shared" si="3"/>
        <v>0</v>
      </c>
      <c r="K1010" s="30">
        <v>0</v>
      </c>
      <c r="L1010" s="30">
        <f t="shared" si="4"/>
        <v>1</v>
      </c>
      <c r="M1010" s="52" t="str">
        <f t="shared" si="5"/>
        <v>агрегати не працюють</v>
      </c>
      <c r="O1010" s="30" t="str">
        <f t="shared" si="6"/>
        <v/>
      </c>
      <c r="P1010" s="30" t="str">
        <f t="shared" si="7"/>
        <v/>
      </c>
      <c r="Q1010" s="30" t="str">
        <f t="shared" si="8"/>
        <v/>
      </c>
      <c r="R1010" s="30" t="str">
        <f t="shared" si="9"/>
        <v/>
      </c>
      <c r="S1010" s="30" t="str">
        <f t="shared" si="10"/>
        <v/>
      </c>
      <c r="T1010" s="30" t="str">
        <f t="shared" si="11"/>
        <v/>
      </c>
      <c r="U1010" s="30" t="str">
        <f t="shared" si="12"/>
        <v/>
      </c>
    </row>
    <row r="1011" spans="2:21" ht="15.75" customHeight="1" x14ac:dyDescent="0.25">
      <c r="B1011" s="49" t="s">
        <v>114</v>
      </c>
      <c r="C1011" s="50" t="s">
        <v>125</v>
      </c>
      <c r="D1011" s="51" t="s">
        <v>67</v>
      </c>
      <c r="E1011" s="30">
        <v>539</v>
      </c>
      <c r="F1011" s="30">
        <v>0</v>
      </c>
      <c r="G1011" s="30">
        <v>142169</v>
      </c>
      <c r="H1011" s="30">
        <v>1</v>
      </c>
      <c r="I1011" s="30">
        <v>1</v>
      </c>
      <c r="J1011" s="30">
        <f t="shared" si="3"/>
        <v>0</v>
      </c>
      <c r="K1011" s="30">
        <v>1</v>
      </c>
      <c r="L1011" s="30">
        <f t="shared" si="4"/>
        <v>0</v>
      </c>
      <c r="M1011" s="52" t="str">
        <f t="shared" si="5"/>
        <v>OK</v>
      </c>
      <c r="O1011" s="30">
        <f t="shared" si="6"/>
        <v>539</v>
      </c>
      <c r="P1011" s="30">
        <f t="shared" si="7"/>
        <v>504.07280000000003</v>
      </c>
      <c r="Q1011" s="30">
        <f t="shared" si="8"/>
        <v>504.07280000000003</v>
      </c>
      <c r="R1011" s="30" t="str">
        <f t="shared" si="9"/>
        <v/>
      </c>
      <c r="S1011" s="30" t="str">
        <f t="shared" si="10"/>
        <v/>
      </c>
      <c r="T1011" s="30">
        <f t="shared" si="11"/>
        <v>142169</v>
      </c>
      <c r="U1011" s="30">
        <f t="shared" si="12"/>
        <v>71663525.903200001</v>
      </c>
    </row>
    <row r="1012" spans="2:21" ht="15.75" customHeight="1" x14ac:dyDescent="0.25">
      <c r="B1012" s="49" t="s">
        <v>114</v>
      </c>
      <c r="C1012" s="50" t="s">
        <v>125</v>
      </c>
      <c r="D1012" s="51" t="s">
        <v>68</v>
      </c>
      <c r="E1012" s="30">
        <v>0</v>
      </c>
      <c r="F1012" s="30">
        <f t="shared" si="1"/>
        <v>1</v>
      </c>
      <c r="G1012" s="30">
        <v>0</v>
      </c>
      <c r="H1012" s="30">
        <f t="shared" si="2"/>
        <v>1</v>
      </c>
      <c r="I1012" s="30">
        <v>1</v>
      </c>
      <c r="J1012" s="30">
        <f t="shared" si="3"/>
        <v>0</v>
      </c>
      <c r="K1012" s="30">
        <v>0</v>
      </c>
      <c r="L1012" s="30">
        <f t="shared" si="4"/>
        <v>1</v>
      </c>
      <c r="M1012" s="52" t="str">
        <f t="shared" si="5"/>
        <v>агрегати не працюють</v>
      </c>
      <c r="O1012" s="30" t="str">
        <f t="shared" si="6"/>
        <v/>
      </c>
      <c r="P1012" s="30" t="str">
        <f t="shared" si="7"/>
        <v/>
      </c>
      <c r="Q1012" s="30" t="str">
        <f t="shared" si="8"/>
        <v/>
      </c>
      <c r="R1012" s="30" t="str">
        <f t="shared" si="9"/>
        <v/>
      </c>
      <c r="S1012" s="30" t="str">
        <f t="shared" si="10"/>
        <v/>
      </c>
      <c r="T1012" s="30" t="str">
        <f t="shared" si="11"/>
        <v/>
      </c>
      <c r="U1012" s="30" t="str">
        <f t="shared" si="12"/>
        <v/>
      </c>
    </row>
    <row r="1013" spans="2:21" ht="15.75" customHeight="1" x14ac:dyDescent="0.25">
      <c r="B1013" s="49" t="s">
        <v>114</v>
      </c>
      <c r="C1013" s="50" t="s">
        <v>125</v>
      </c>
      <c r="D1013" s="51" t="s">
        <v>69</v>
      </c>
      <c r="E1013" s="30">
        <v>1690</v>
      </c>
      <c r="F1013" s="30">
        <v>1</v>
      </c>
      <c r="G1013" s="30">
        <v>293328</v>
      </c>
      <c r="H1013" s="30">
        <v>1</v>
      </c>
      <c r="I1013" s="30">
        <v>1</v>
      </c>
      <c r="J1013" s="30">
        <f t="shared" si="3"/>
        <v>0</v>
      </c>
      <c r="K1013" s="30">
        <v>1</v>
      </c>
      <c r="L1013" s="30">
        <f t="shared" si="4"/>
        <v>0</v>
      </c>
      <c r="M1013" s="52" t="str">
        <f t="shared" si="5"/>
        <v>OK</v>
      </c>
      <c r="O1013" s="30" t="str">
        <f t="shared" si="6"/>
        <v/>
      </c>
      <c r="P1013" s="30" t="str">
        <f t="shared" si="7"/>
        <v/>
      </c>
      <c r="Q1013" s="30">
        <f t="shared" si="8"/>
        <v>1690</v>
      </c>
      <c r="R1013" s="30" t="str">
        <f t="shared" si="9"/>
        <v/>
      </c>
      <c r="S1013" s="30" t="str">
        <f t="shared" si="10"/>
        <v/>
      </c>
      <c r="T1013" s="30">
        <f t="shared" si="11"/>
        <v>293328</v>
      </c>
      <c r="U1013" s="30">
        <f t="shared" si="12"/>
        <v>495724320</v>
      </c>
    </row>
    <row r="1014" spans="2:21" ht="15.75" customHeight="1" x14ac:dyDescent="0.25">
      <c r="B1014" s="49" t="s">
        <v>114</v>
      </c>
      <c r="C1014" s="50" t="s">
        <v>125</v>
      </c>
      <c r="D1014" s="51" t="s">
        <v>70</v>
      </c>
      <c r="E1014" s="30">
        <v>0</v>
      </c>
      <c r="F1014" s="30">
        <f t="shared" si="1"/>
        <v>1</v>
      </c>
      <c r="G1014" s="30">
        <v>0</v>
      </c>
      <c r="H1014" s="30">
        <f t="shared" si="2"/>
        <v>1</v>
      </c>
      <c r="I1014" s="30">
        <v>1</v>
      </c>
      <c r="J1014" s="30">
        <f t="shared" si="3"/>
        <v>0</v>
      </c>
      <c r="K1014" s="30">
        <v>0</v>
      </c>
      <c r="L1014" s="30">
        <f t="shared" si="4"/>
        <v>1</v>
      </c>
      <c r="M1014" s="52" t="str">
        <f t="shared" si="5"/>
        <v>агрегати не працюють</v>
      </c>
      <c r="O1014" s="30" t="str">
        <f t="shared" si="6"/>
        <v/>
      </c>
      <c r="P1014" s="30" t="str">
        <f t="shared" si="7"/>
        <v/>
      </c>
      <c r="Q1014" s="30" t="str">
        <f t="shared" si="8"/>
        <v/>
      </c>
      <c r="R1014" s="30" t="str">
        <f t="shared" si="9"/>
        <v/>
      </c>
      <c r="S1014" s="30" t="str">
        <f t="shared" si="10"/>
        <v/>
      </c>
      <c r="T1014" s="30" t="str">
        <f t="shared" si="11"/>
        <v/>
      </c>
      <c r="U1014" s="30" t="str">
        <f t="shared" si="12"/>
        <v/>
      </c>
    </row>
    <row r="1015" spans="2:21" ht="15.75" customHeight="1" x14ac:dyDescent="0.25">
      <c r="B1015" s="49" t="s">
        <v>114</v>
      </c>
      <c r="C1015" s="50" t="s">
        <v>125</v>
      </c>
      <c r="D1015" s="51" t="s">
        <v>71</v>
      </c>
      <c r="E1015" s="30">
        <v>0</v>
      </c>
      <c r="F1015" s="30">
        <f t="shared" si="1"/>
        <v>1</v>
      </c>
      <c r="G1015" s="30">
        <v>0</v>
      </c>
      <c r="H1015" s="30">
        <f t="shared" si="2"/>
        <v>1</v>
      </c>
      <c r="I1015" s="30">
        <v>1</v>
      </c>
      <c r="J1015" s="30">
        <f t="shared" si="3"/>
        <v>0</v>
      </c>
      <c r="K1015" s="30">
        <v>0</v>
      </c>
      <c r="L1015" s="30">
        <f t="shared" si="4"/>
        <v>1</v>
      </c>
      <c r="M1015" s="52" t="str">
        <f t="shared" si="5"/>
        <v>агрегати не працюють</v>
      </c>
      <c r="O1015" s="30" t="str">
        <f t="shared" si="6"/>
        <v/>
      </c>
      <c r="P1015" s="30" t="str">
        <f t="shared" si="7"/>
        <v/>
      </c>
      <c r="Q1015" s="30" t="str">
        <f t="shared" si="8"/>
        <v/>
      </c>
      <c r="R1015" s="30" t="str">
        <f t="shared" si="9"/>
        <v/>
      </c>
      <c r="S1015" s="30" t="str">
        <f t="shared" si="10"/>
        <v/>
      </c>
      <c r="T1015" s="30" t="str">
        <f t="shared" si="11"/>
        <v/>
      </c>
      <c r="U1015" s="30" t="str">
        <f t="shared" si="12"/>
        <v/>
      </c>
    </row>
    <row r="1016" spans="2:21" ht="15.75" customHeight="1" x14ac:dyDescent="0.25">
      <c r="B1016" s="49" t="s">
        <v>114</v>
      </c>
      <c r="C1016" s="50" t="s">
        <v>125</v>
      </c>
      <c r="D1016" s="51" t="s">
        <v>72</v>
      </c>
      <c r="E1016" s="30">
        <v>0</v>
      </c>
      <c r="F1016" s="30">
        <f t="shared" si="1"/>
        <v>1</v>
      </c>
      <c r="G1016" s="30">
        <v>0</v>
      </c>
      <c r="H1016" s="30">
        <f t="shared" si="2"/>
        <v>1</v>
      </c>
      <c r="I1016" s="30">
        <v>1</v>
      </c>
      <c r="J1016" s="30">
        <f t="shared" si="3"/>
        <v>0</v>
      </c>
      <c r="K1016" s="30">
        <v>0</v>
      </c>
      <c r="L1016" s="30">
        <f t="shared" si="4"/>
        <v>1</v>
      </c>
      <c r="M1016" s="52" t="str">
        <f t="shared" si="5"/>
        <v>агрегати не працюють</v>
      </c>
      <c r="O1016" s="30" t="str">
        <f t="shared" si="6"/>
        <v/>
      </c>
      <c r="P1016" s="30" t="str">
        <f t="shared" si="7"/>
        <v/>
      </c>
      <c r="Q1016" s="30" t="str">
        <f t="shared" si="8"/>
        <v/>
      </c>
      <c r="R1016" s="30" t="str">
        <f t="shared" si="9"/>
        <v/>
      </c>
      <c r="S1016" s="30" t="str">
        <f t="shared" si="10"/>
        <v/>
      </c>
      <c r="T1016" s="30" t="str">
        <f t="shared" si="11"/>
        <v/>
      </c>
      <c r="U1016" s="30" t="str">
        <f t="shared" si="12"/>
        <v/>
      </c>
    </row>
    <row r="1017" spans="2:21" ht="15.75" customHeight="1" x14ac:dyDescent="0.25">
      <c r="B1017" s="49" t="s">
        <v>114</v>
      </c>
      <c r="C1017" s="50" t="s">
        <v>125</v>
      </c>
      <c r="D1017" s="51" t="s">
        <v>73</v>
      </c>
      <c r="E1017" s="30">
        <v>0</v>
      </c>
      <c r="F1017" s="30">
        <f t="shared" si="1"/>
        <v>1</v>
      </c>
      <c r="G1017" s="30">
        <v>0</v>
      </c>
      <c r="H1017" s="30">
        <f t="shared" si="2"/>
        <v>1</v>
      </c>
      <c r="I1017" s="30">
        <v>1</v>
      </c>
      <c r="J1017" s="30">
        <f t="shared" si="3"/>
        <v>0</v>
      </c>
      <c r="K1017" s="30">
        <v>0</v>
      </c>
      <c r="L1017" s="30">
        <f t="shared" si="4"/>
        <v>1</v>
      </c>
      <c r="M1017" s="52" t="str">
        <f t="shared" si="5"/>
        <v>агрегати не працюють</v>
      </c>
      <c r="O1017" s="30" t="str">
        <f t="shared" si="6"/>
        <v/>
      </c>
      <c r="P1017" s="30" t="str">
        <f t="shared" si="7"/>
        <v/>
      </c>
      <c r="Q1017" s="30" t="str">
        <f t="shared" si="8"/>
        <v/>
      </c>
      <c r="R1017" s="30" t="str">
        <f t="shared" si="9"/>
        <v/>
      </c>
      <c r="S1017" s="30" t="str">
        <f t="shared" si="10"/>
        <v/>
      </c>
      <c r="T1017" s="30" t="str">
        <f t="shared" si="11"/>
        <v/>
      </c>
      <c r="U1017" s="30" t="str">
        <f t="shared" si="12"/>
        <v/>
      </c>
    </row>
    <row r="1018" spans="2:21" ht="15.75" customHeight="1" x14ac:dyDescent="0.25">
      <c r="B1018" s="49" t="s">
        <v>114</v>
      </c>
      <c r="C1018" s="50" t="s">
        <v>125</v>
      </c>
      <c r="D1018" s="51" t="s">
        <v>74</v>
      </c>
      <c r="E1018" s="30">
        <v>0</v>
      </c>
      <c r="F1018" s="30">
        <f t="shared" si="1"/>
        <v>1</v>
      </c>
      <c r="G1018" s="30">
        <v>0</v>
      </c>
      <c r="H1018" s="30">
        <f t="shared" si="2"/>
        <v>1</v>
      </c>
      <c r="I1018" s="30">
        <v>1</v>
      </c>
      <c r="J1018" s="30">
        <f t="shared" si="3"/>
        <v>0</v>
      </c>
      <c r="K1018" s="30">
        <v>0</v>
      </c>
      <c r="L1018" s="30">
        <f t="shared" si="4"/>
        <v>1</v>
      </c>
      <c r="M1018" s="52" t="str">
        <f t="shared" si="5"/>
        <v>агрегати не працюють</v>
      </c>
      <c r="O1018" s="30" t="str">
        <f t="shared" si="6"/>
        <v/>
      </c>
      <c r="P1018" s="30" t="str">
        <f t="shared" si="7"/>
        <v/>
      </c>
      <c r="Q1018" s="30" t="str">
        <f t="shared" si="8"/>
        <v/>
      </c>
      <c r="R1018" s="30" t="str">
        <f t="shared" si="9"/>
        <v/>
      </c>
      <c r="S1018" s="30" t="str">
        <f t="shared" si="10"/>
        <v/>
      </c>
      <c r="T1018" s="30" t="str">
        <f t="shared" si="11"/>
        <v/>
      </c>
      <c r="U1018" s="30" t="str">
        <f t="shared" si="12"/>
        <v/>
      </c>
    </row>
    <row r="1019" spans="2:21" ht="15.75" customHeight="1" x14ac:dyDescent="0.25">
      <c r="B1019" s="49" t="s">
        <v>114</v>
      </c>
      <c r="C1019" s="50" t="s">
        <v>125</v>
      </c>
      <c r="D1019" s="51" t="s">
        <v>75</v>
      </c>
      <c r="E1019" s="30">
        <v>0</v>
      </c>
      <c r="F1019" s="30">
        <f t="shared" si="1"/>
        <v>1</v>
      </c>
      <c r="G1019" s="30">
        <v>0</v>
      </c>
      <c r="H1019" s="30">
        <f t="shared" si="2"/>
        <v>1</v>
      </c>
      <c r="I1019" s="30">
        <v>1</v>
      </c>
      <c r="J1019" s="30">
        <f t="shared" si="3"/>
        <v>0</v>
      </c>
      <c r="K1019" s="30">
        <v>0</v>
      </c>
      <c r="L1019" s="30">
        <f t="shared" si="4"/>
        <v>1</v>
      </c>
      <c r="M1019" s="52" t="str">
        <f t="shared" si="5"/>
        <v>агрегати не працюють</v>
      </c>
      <c r="O1019" s="30" t="str">
        <f t="shared" si="6"/>
        <v/>
      </c>
      <c r="P1019" s="30" t="str">
        <f t="shared" si="7"/>
        <v/>
      </c>
      <c r="Q1019" s="30" t="str">
        <f t="shared" si="8"/>
        <v/>
      </c>
      <c r="R1019" s="30" t="str">
        <f t="shared" si="9"/>
        <v/>
      </c>
      <c r="S1019" s="30" t="str">
        <f t="shared" si="10"/>
        <v/>
      </c>
      <c r="T1019" s="30" t="str">
        <f t="shared" si="11"/>
        <v/>
      </c>
      <c r="U1019" s="30" t="str">
        <f t="shared" si="12"/>
        <v/>
      </c>
    </row>
    <row r="1020" spans="2:21" ht="15.75" customHeight="1" x14ac:dyDescent="0.25">
      <c r="B1020" s="49" t="s">
        <v>114</v>
      </c>
      <c r="C1020" s="50" t="s">
        <v>125</v>
      </c>
      <c r="D1020" s="51" t="s">
        <v>76</v>
      </c>
      <c r="E1020" s="30">
        <v>0</v>
      </c>
      <c r="F1020" s="30">
        <f t="shared" si="1"/>
        <v>1</v>
      </c>
      <c r="G1020" s="30">
        <v>0</v>
      </c>
      <c r="H1020" s="30">
        <f t="shared" si="2"/>
        <v>1</v>
      </c>
      <c r="I1020" s="30">
        <v>1</v>
      </c>
      <c r="J1020" s="30">
        <f t="shared" si="3"/>
        <v>0</v>
      </c>
      <c r="K1020" s="30">
        <v>0</v>
      </c>
      <c r="L1020" s="30">
        <f t="shared" si="4"/>
        <v>1</v>
      </c>
      <c r="M1020" s="52" t="str">
        <f t="shared" si="5"/>
        <v>агрегати не працюють</v>
      </c>
      <c r="O1020" s="30" t="str">
        <f t="shared" si="6"/>
        <v/>
      </c>
      <c r="P1020" s="30" t="str">
        <f t="shared" si="7"/>
        <v/>
      </c>
      <c r="Q1020" s="30" t="str">
        <f t="shared" si="8"/>
        <v/>
      </c>
      <c r="R1020" s="30" t="str">
        <f t="shared" si="9"/>
        <v/>
      </c>
      <c r="S1020" s="30" t="str">
        <f t="shared" si="10"/>
        <v/>
      </c>
      <c r="T1020" s="30" t="str">
        <f t="shared" si="11"/>
        <v/>
      </c>
      <c r="U1020" s="30" t="str">
        <f t="shared" si="12"/>
        <v/>
      </c>
    </row>
    <row r="1021" spans="2:21" ht="15.75" customHeight="1" x14ac:dyDescent="0.25">
      <c r="B1021" s="49" t="s">
        <v>114</v>
      </c>
      <c r="C1021" s="50" t="s">
        <v>125</v>
      </c>
      <c r="D1021" s="51" t="s">
        <v>77</v>
      </c>
      <c r="E1021" s="30">
        <v>0</v>
      </c>
      <c r="F1021" s="30">
        <f t="shared" si="1"/>
        <v>1</v>
      </c>
      <c r="G1021" s="30">
        <v>0</v>
      </c>
      <c r="H1021" s="30">
        <f t="shared" si="2"/>
        <v>1</v>
      </c>
      <c r="I1021" s="30">
        <v>1</v>
      </c>
      <c r="J1021" s="30">
        <f t="shared" si="3"/>
        <v>0</v>
      </c>
      <c r="K1021" s="30">
        <v>0</v>
      </c>
      <c r="L1021" s="30">
        <f t="shared" si="4"/>
        <v>1</v>
      </c>
      <c r="M1021" s="52" t="str">
        <f t="shared" si="5"/>
        <v>агрегати не працюють</v>
      </c>
      <c r="O1021" s="30" t="str">
        <f t="shared" si="6"/>
        <v/>
      </c>
      <c r="P1021" s="30" t="str">
        <f t="shared" si="7"/>
        <v/>
      </c>
      <c r="Q1021" s="30" t="str">
        <f t="shared" si="8"/>
        <v/>
      </c>
      <c r="R1021" s="30" t="str">
        <f t="shared" si="9"/>
        <v/>
      </c>
      <c r="S1021" s="30" t="str">
        <f t="shared" si="10"/>
        <v/>
      </c>
      <c r="T1021" s="30" t="str">
        <f t="shared" si="11"/>
        <v/>
      </c>
      <c r="U1021" s="30" t="str">
        <f t="shared" si="12"/>
        <v/>
      </c>
    </row>
    <row r="1022" spans="2:21" ht="15.75" customHeight="1" x14ac:dyDescent="0.25">
      <c r="B1022" s="49" t="s">
        <v>114</v>
      </c>
      <c r="C1022" s="50" t="s">
        <v>125</v>
      </c>
      <c r="D1022" s="51" t="s">
        <v>78</v>
      </c>
      <c r="E1022" s="30">
        <v>1481</v>
      </c>
      <c r="F1022" s="30">
        <v>0</v>
      </c>
      <c r="G1022" s="30">
        <v>48352</v>
      </c>
      <c r="H1022" s="30">
        <v>0</v>
      </c>
      <c r="I1022" s="30">
        <v>1</v>
      </c>
      <c r="J1022" s="30">
        <f t="shared" si="3"/>
        <v>0</v>
      </c>
      <c r="K1022" s="30">
        <v>1</v>
      </c>
      <c r="L1022" s="30">
        <f t="shared" si="4"/>
        <v>0</v>
      </c>
      <c r="M1022" s="52" t="str">
        <f t="shared" si="5"/>
        <v>OK</v>
      </c>
      <c r="O1022" s="30">
        <f t="shared" si="6"/>
        <v>1481</v>
      </c>
      <c r="P1022" s="30">
        <f t="shared" si="7"/>
        <v>1385.0312000000001</v>
      </c>
      <c r="Q1022" s="30">
        <f t="shared" si="8"/>
        <v>1385.0312000000001</v>
      </c>
      <c r="R1022" s="30">
        <f t="shared" si="9"/>
        <v>48352</v>
      </c>
      <c r="S1022" s="30">
        <f t="shared" si="10"/>
        <v>57785.475200000001</v>
      </c>
      <c r="T1022" s="30">
        <f t="shared" si="11"/>
        <v>57785.475200000001</v>
      </c>
      <c r="U1022" s="30">
        <f t="shared" si="12"/>
        <v>80034686.058826253</v>
      </c>
    </row>
    <row r="1023" spans="2:21" ht="15.75" customHeight="1" x14ac:dyDescent="0.25">
      <c r="B1023" s="49" t="s">
        <v>114</v>
      </c>
      <c r="C1023" s="50" t="s">
        <v>125</v>
      </c>
      <c r="D1023" s="51" t="s">
        <v>79</v>
      </c>
      <c r="E1023" s="30">
        <v>1984</v>
      </c>
      <c r="F1023" s="30">
        <v>0</v>
      </c>
      <c r="G1023" s="30">
        <v>214363</v>
      </c>
      <c r="H1023" s="30">
        <v>0</v>
      </c>
      <c r="I1023" s="30">
        <v>1</v>
      </c>
      <c r="J1023" s="30">
        <f t="shared" si="3"/>
        <v>0</v>
      </c>
      <c r="K1023" s="30">
        <v>1</v>
      </c>
      <c r="L1023" s="30">
        <f t="shared" si="4"/>
        <v>0</v>
      </c>
      <c r="M1023" s="52" t="str">
        <f t="shared" si="5"/>
        <v>OK</v>
      </c>
      <c r="O1023" s="30">
        <f t="shared" si="6"/>
        <v>1984</v>
      </c>
      <c r="P1023" s="30">
        <f t="shared" si="7"/>
        <v>1855.4367999999999</v>
      </c>
      <c r="Q1023" s="30">
        <f t="shared" si="8"/>
        <v>1855.4367999999999</v>
      </c>
      <c r="R1023" s="30">
        <f t="shared" si="9"/>
        <v>214363</v>
      </c>
      <c r="S1023" s="30">
        <f t="shared" si="10"/>
        <v>256185.2213</v>
      </c>
      <c r="T1023" s="30">
        <f t="shared" si="11"/>
        <v>256185.2213</v>
      </c>
      <c r="U1023" s="30">
        <f t="shared" si="12"/>
        <v>475335487.21616381</v>
      </c>
    </row>
    <row r="1024" spans="2:21" ht="15.75" customHeight="1" x14ac:dyDescent="0.25">
      <c r="B1024" s="49" t="s">
        <v>114</v>
      </c>
      <c r="C1024" s="50" t="s">
        <v>125</v>
      </c>
      <c r="D1024" s="51" t="s">
        <v>80</v>
      </c>
      <c r="E1024" s="30">
        <v>878</v>
      </c>
      <c r="F1024" s="30">
        <v>0</v>
      </c>
      <c r="G1024" s="30">
        <v>277582</v>
      </c>
      <c r="H1024" s="30">
        <v>1</v>
      </c>
      <c r="I1024" s="30">
        <v>1</v>
      </c>
      <c r="J1024" s="30">
        <f t="shared" si="3"/>
        <v>0</v>
      </c>
      <c r="K1024" s="30">
        <v>1</v>
      </c>
      <c r="L1024" s="30">
        <f t="shared" si="4"/>
        <v>0</v>
      </c>
      <c r="M1024" s="52" t="str">
        <f t="shared" si="5"/>
        <v>OK</v>
      </c>
      <c r="O1024" s="30">
        <f t="shared" si="6"/>
        <v>878</v>
      </c>
      <c r="P1024" s="30">
        <f t="shared" si="7"/>
        <v>821.10559999999998</v>
      </c>
      <c r="Q1024" s="30">
        <f t="shared" si="8"/>
        <v>821.10559999999998</v>
      </c>
      <c r="R1024" s="30" t="str">
        <f t="shared" si="9"/>
        <v/>
      </c>
      <c r="S1024" s="30" t="str">
        <f t="shared" si="10"/>
        <v/>
      </c>
      <c r="T1024" s="30">
        <f t="shared" si="11"/>
        <v>277582</v>
      </c>
      <c r="U1024" s="30">
        <f t="shared" si="12"/>
        <v>227924134.65919998</v>
      </c>
    </row>
    <row r="1025" spans="2:21" ht="15.75" customHeight="1" x14ac:dyDescent="0.25">
      <c r="B1025" s="49" t="s">
        <v>114</v>
      </c>
      <c r="C1025" s="50" t="s">
        <v>125</v>
      </c>
      <c r="D1025" s="51" t="s">
        <v>81</v>
      </c>
      <c r="E1025" s="30">
        <v>0</v>
      </c>
      <c r="F1025" s="30">
        <f t="shared" si="1"/>
        <v>1</v>
      </c>
      <c r="G1025" s="30">
        <v>0</v>
      </c>
      <c r="H1025" s="30">
        <f t="shared" si="2"/>
        <v>1</v>
      </c>
      <c r="I1025" s="30">
        <v>1</v>
      </c>
      <c r="J1025" s="30">
        <f t="shared" si="3"/>
        <v>0</v>
      </c>
      <c r="K1025" s="30">
        <v>0</v>
      </c>
      <c r="L1025" s="30">
        <f t="shared" si="4"/>
        <v>1</v>
      </c>
      <c r="M1025" s="52" t="str">
        <f t="shared" si="5"/>
        <v>агрегати не працюють</v>
      </c>
      <c r="O1025" s="30" t="str">
        <f t="shared" si="6"/>
        <v/>
      </c>
      <c r="P1025" s="30" t="str">
        <f t="shared" si="7"/>
        <v/>
      </c>
      <c r="Q1025" s="30" t="str">
        <f t="shared" si="8"/>
        <v/>
      </c>
      <c r="R1025" s="30" t="str">
        <f t="shared" si="9"/>
        <v/>
      </c>
      <c r="S1025" s="30" t="str">
        <f t="shared" si="10"/>
        <v/>
      </c>
      <c r="T1025" s="30" t="str">
        <f t="shared" si="11"/>
        <v/>
      </c>
      <c r="U1025" s="30" t="str">
        <f t="shared" si="12"/>
        <v/>
      </c>
    </row>
    <row r="1026" spans="2:21" ht="15.75" customHeight="1" x14ac:dyDescent="0.25">
      <c r="B1026" s="49" t="s">
        <v>114</v>
      </c>
      <c r="C1026" s="50" t="s">
        <v>125</v>
      </c>
      <c r="D1026" s="51" t="s">
        <v>82</v>
      </c>
      <c r="E1026" s="30">
        <v>1742</v>
      </c>
      <c r="F1026" s="30">
        <v>1</v>
      </c>
      <c r="G1026" s="30">
        <v>97381</v>
      </c>
      <c r="H1026" s="30">
        <v>1</v>
      </c>
      <c r="I1026" s="30">
        <v>1</v>
      </c>
      <c r="J1026" s="30">
        <f t="shared" si="3"/>
        <v>0</v>
      </c>
      <c r="K1026" s="30">
        <v>1</v>
      </c>
      <c r="L1026" s="30">
        <f t="shared" si="4"/>
        <v>0</v>
      </c>
      <c r="M1026" s="52" t="str">
        <f t="shared" si="5"/>
        <v>OK</v>
      </c>
      <c r="O1026" s="30" t="str">
        <f t="shared" si="6"/>
        <v/>
      </c>
      <c r="P1026" s="30" t="str">
        <f t="shared" si="7"/>
        <v/>
      </c>
      <c r="Q1026" s="30">
        <f t="shared" si="8"/>
        <v>1742</v>
      </c>
      <c r="R1026" s="30" t="str">
        <f t="shared" si="9"/>
        <v/>
      </c>
      <c r="S1026" s="30" t="str">
        <f t="shared" si="10"/>
        <v/>
      </c>
      <c r="T1026" s="30">
        <f t="shared" si="11"/>
        <v>97381</v>
      </c>
      <c r="U1026" s="30">
        <f t="shared" si="12"/>
        <v>169637702</v>
      </c>
    </row>
    <row r="1027" spans="2:21" ht="15.75" customHeight="1" x14ac:dyDescent="0.25">
      <c r="B1027" s="49" t="s">
        <v>114</v>
      </c>
      <c r="C1027" s="50" t="s">
        <v>125</v>
      </c>
      <c r="D1027" s="51" t="s">
        <v>83</v>
      </c>
      <c r="E1027" s="30">
        <v>1026</v>
      </c>
      <c r="F1027" s="30">
        <v>0</v>
      </c>
      <c r="G1027" s="30">
        <v>149402</v>
      </c>
      <c r="H1027" s="30">
        <v>1</v>
      </c>
      <c r="I1027" s="30">
        <v>1</v>
      </c>
      <c r="J1027" s="30">
        <f t="shared" si="3"/>
        <v>0</v>
      </c>
      <c r="K1027" s="30">
        <v>1</v>
      </c>
      <c r="L1027" s="30">
        <f t="shared" si="4"/>
        <v>0</v>
      </c>
      <c r="M1027" s="52" t="str">
        <f t="shared" si="5"/>
        <v>OK</v>
      </c>
      <c r="O1027" s="30">
        <f t="shared" si="6"/>
        <v>1026</v>
      </c>
      <c r="P1027" s="30">
        <f t="shared" si="7"/>
        <v>959.51520000000005</v>
      </c>
      <c r="Q1027" s="30">
        <f t="shared" si="8"/>
        <v>959.51520000000005</v>
      </c>
      <c r="R1027" s="30" t="str">
        <f t="shared" si="9"/>
        <v/>
      </c>
      <c r="S1027" s="30" t="str">
        <f t="shared" si="10"/>
        <v/>
      </c>
      <c r="T1027" s="30">
        <f t="shared" si="11"/>
        <v>149402</v>
      </c>
      <c r="U1027" s="30">
        <f t="shared" si="12"/>
        <v>143353489.9104</v>
      </c>
    </row>
    <row r="1028" spans="2:21" ht="15.75" customHeight="1" x14ac:dyDescent="0.25">
      <c r="B1028" s="49" t="s">
        <v>114</v>
      </c>
      <c r="C1028" s="50" t="s">
        <v>126</v>
      </c>
      <c r="D1028" s="51" t="s">
        <v>60</v>
      </c>
      <c r="E1028" s="30">
        <v>0</v>
      </c>
      <c r="F1028" s="30">
        <f t="shared" si="1"/>
        <v>1</v>
      </c>
      <c r="G1028" s="30">
        <v>0</v>
      </c>
      <c r="H1028" s="30">
        <f t="shared" si="2"/>
        <v>1</v>
      </c>
      <c r="I1028" s="30">
        <v>1</v>
      </c>
      <c r="J1028" s="30">
        <f t="shared" si="3"/>
        <v>0</v>
      </c>
      <c r="K1028" s="30">
        <v>0</v>
      </c>
      <c r="L1028" s="30">
        <f t="shared" si="4"/>
        <v>1</v>
      </c>
      <c r="M1028" s="52" t="str">
        <f t="shared" si="5"/>
        <v>агрегати не працюють</v>
      </c>
      <c r="O1028" s="30" t="str">
        <f t="shared" si="6"/>
        <v/>
      </c>
      <c r="P1028" s="30" t="str">
        <f t="shared" si="7"/>
        <v/>
      </c>
      <c r="Q1028" s="30" t="str">
        <f t="shared" si="8"/>
        <v/>
      </c>
      <c r="R1028" s="30" t="str">
        <f t="shared" si="9"/>
        <v/>
      </c>
      <c r="S1028" s="30" t="str">
        <f t="shared" si="10"/>
        <v/>
      </c>
      <c r="T1028" s="30" t="str">
        <f t="shared" si="11"/>
        <v/>
      </c>
      <c r="U1028" s="30" t="str">
        <f t="shared" si="12"/>
        <v/>
      </c>
    </row>
    <row r="1029" spans="2:21" ht="15.75" customHeight="1" x14ac:dyDescent="0.25">
      <c r="B1029" s="49" t="s">
        <v>114</v>
      </c>
      <c r="C1029" s="50" t="s">
        <v>126</v>
      </c>
      <c r="D1029" s="51" t="s">
        <v>61</v>
      </c>
      <c r="E1029" s="30">
        <v>0</v>
      </c>
      <c r="F1029" s="30">
        <f t="shared" si="1"/>
        <v>1</v>
      </c>
      <c r="G1029" s="30">
        <v>0</v>
      </c>
      <c r="H1029" s="30">
        <f t="shared" si="2"/>
        <v>1</v>
      </c>
      <c r="I1029" s="30">
        <v>1</v>
      </c>
      <c r="J1029" s="30">
        <f t="shared" si="3"/>
        <v>0</v>
      </c>
      <c r="K1029" s="30">
        <v>0</v>
      </c>
      <c r="L1029" s="30">
        <f t="shared" si="4"/>
        <v>1</v>
      </c>
      <c r="M1029" s="52" t="str">
        <f t="shared" si="5"/>
        <v>агрегати не працюють</v>
      </c>
      <c r="O1029" s="30" t="str">
        <f t="shared" si="6"/>
        <v/>
      </c>
      <c r="P1029" s="30" t="str">
        <f t="shared" si="7"/>
        <v/>
      </c>
      <c r="Q1029" s="30" t="str">
        <f t="shared" si="8"/>
        <v/>
      </c>
      <c r="R1029" s="30" t="str">
        <f t="shared" si="9"/>
        <v/>
      </c>
      <c r="S1029" s="30" t="str">
        <f t="shared" si="10"/>
        <v/>
      </c>
      <c r="T1029" s="30" t="str">
        <f t="shared" si="11"/>
        <v/>
      </c>
      <c r="U1029" s="30" t="str">
        <f t="shared" si="12"/>
        <v/>
      </c>
    </row>
    <row r="1030" spans="2:21" ht="15.75" customHeight="1" x14ac:dyDescent="0.25">
      <c r="B1030" s="49" t="s">
        <v>114</v>
      </c>
      <c r="C1030" s="50" t="s">
        <v>126</v>
      </c>
      <c r="D1030" s="51" t="s">
        <v>62</v>
      </c>
      <c r="E1030" s="30">
        <v>0</v>
      </c>
      <c r="F1030" s="30">
        <f t="shared" si="1"/>
        <v>1</v>
      </c>
      <c r="G1030" s="30">
        <v>0</v>
      </c>
      <c r="H1030" s="30">
        <f t="shared" si="2"/>
        <v>1</v>
      </c>
      <c r="I1030" s="30">
        <v>1</v>
      </c>
      <c r="J1030" s="30">
        <f t="shared" si="3"/>
        <v>0</v>
      </c>
      <c r="K1030" s="30">
        <v>0</v>
      </c>
      <c r="L1030" s="30">
        <f t="shared" si="4"/>
        <v>1</v>
      </c>
      <c r="M1030" s="52" t="str">
        <f t="shared" si="5"/>
        <v>агрегати не працюють</v>
      </c>
      <c r="O1030" s="30" t="str">
        <f t="shared" si="6"/>
        <v/>
      </c>
      <c r="P1030" s="30" t="str">
        <f t="shared" si="7"/>
        <v/>
      </c>
      <c r="Q1030" s="30" t="str">
        <f t="shared" si="8"/>
        <v/>
      </c>
      <c r="R1030" s="30" t="str">
        <f t="shared" si="9"/>
        <v/>
      </c>
      <c r="S1030" s="30" t="str">
        <f t="shared" si="10"/>
        <v/>
      </c>
      <c r="T1030" s="30" t="str">
        <f t="shared" si="11"/>
        <v/>
      </c>
      <c r="U1030" s="30" t="str">
        <f t="shared" si="12"/>
        <v/>
      </c>
    </row>
    <row r="1031" spans="2:21" ht="15.75" customHeight="1" x14ac:dyDescent="0.25">
      <c r="B1031" s="49" t="s">
        <v>114</v>
      </c>
      <c r="C1031" s="50" t="s">
        <v>126</v>
      </c>
      <c r="D1031" s="51" t="s">
        <v>63</v>
      </c>
      <c r="E1031" s="30">
        <v>0</v>
      </c>
      <c r="F1031" s="30">
        <f t="shared" si="1"/>
        <v>1</v>
      </c>
      <c r="G1031" s="30">
        <v>0</v>
      </c>
      <c r="H1031" s="30">
        <f t="shared" si="2"/>
        <v>1</v>
      </c>
      <c r="I1031" s="30">
        <v>1</v>
      </c>
      <c r="J1031" s="30">
        <f t="shared" si="3"/>
        <v>0</v>
      </c>
      <c r="K1031" s="30">
        <v>0</v>
      </c>
      <c r="L1031" s="30">
        <f t="shared" si="4"/>
        <v>1</v>
      </c>
      <c r="M1031" s="52" t="str">
        <f t="shared" si="5"/>
        <v>агрегати не працюють</v>
      </c>
      <c r="O1031" s="30" t="str">
        <f t="shared" si="6"/>
        <v/>
      </c>
      <c r="P1031" s="30" t="str">
        <f t="shared" si="7"/>
        <v/>
      </c>
      <c r="Q1031" s="30" t="str">
        <f t="shared" si="8"/>
        <v/>
      </c>
      <c r="R1031" s="30" t="str">
        <f t="shared" si="9"/>
        <v/>
      </c>
      <c r="S1031" s="30" t="str">
        <f t="shared" si="10"/>
        <v/>
      </c>
      <c r="T1031" s="30" t="str">
        <f t="shared" si="11"/>
        <v/>
      </c>
      <c r="U1031" s="30" t="str">
        <f t="shared" si="12"/>
        <v/>
      </c>
    </row>
    <row r="1032" spans="2:21" ht="15.75" customHeight="1" x14ac:dyDescent="0.25">
      <c r="B1032" s="49" t="s">
        <v>114</v>
      </c>
      <c r="C1032" s="50" t="s">
        <v>126</v>
      </c>
      <c r="D1032" s="51" t="s">
        <v>64</v>
      </c>
      <c r="E1032" s="30">
        <v>0</v>
      </c>
      <c r="F1032" s="30">
        <f t="shared" si="1"/>
        <v>1</v>
      </c>
      <c r="G1032" s="30">
        <v>0</v>
      </c>
      <c r="H1032" s="30">
        <f t="shared" si="2"/>
        <v>1</v>
      </c>
      <c r="I1032" s="30">
        <v>1</v>
      </c>
      <c r="J1032" s="30">
        <f t="shared" si="3"/>
        <v>0</v>
      </c>
      <c r="K1032" s="30">
        <v>0</v>
      </c>
      <c r="L1032" s="30">
        <f t="shared" si="4"/>
        <v>1</v>
      </c>
      <c r="M1032" s="52" t="str">
        <f t="shared" si="5"/>
        <v>агрегати не працюють</v>
      </c>
      <c r="O1032" s="30" t="str">
        <f t="shared" si="6"/>
        <v/>
      </c>
      <c r="P1032" s="30" t="str">
        <f t="shared" si="7"/>
        <v/>
      </c>
      <c r="Q1032" s="30" t="str">
        <f t="shared" si="8"/>
        <v/>
      </c>
      <c r="R1032" s="30" t="str">
        <f t="shared" si="9"/>
        <v/>
      </c>
      <c r="S1032" s="30" t="str">
        <f t="shared" si="10"/>
        <v/>
      </c>
      <c r="T1032" s="30" t="str">
        <f t="shared" si="11"/>
        <v/>
      </c>
      <c r="U1032" s="30" t="str">
        <f t="shared" si="12"/>
        <v/>
      </c>
    </row>
    <row r="1033" spans="2:21" ht="15.75" customHeight="1" x14ac:dyDescent="0.25">
      <c r="B1033" s="49" t="s">
        <v>114</v>
      </c>
      <c r="C1033" s="50" t="s">
        <v>126</v>
      </c>
      <c r="D1033" s="51" t="s">
        <v>65</v>
      </c>
      <c r="E1033" s="30">
        <v>887</v>
      </c>
      <c r="F1033" s="30">
        <v>1</v>
      </c>
      <c r="G1033" s="30">
        <v>248315</v>
      </c>
      <c r="H1033" s="30">
        <v>1</v>
      </c>
      <c r="I1033" s="30">
        <v>1</v>
      </c>
      <c r="J1033" s="30">
        <f t="shared" si="3"/>
        <v>0</v>
      </c>
      <c r="K1033" s="30">
        <v>1</v>
      </c>
      <c r="L1033" s="30">
        <f t="shared" si="4"/>
        <v>0</v>
      </c>
      <c r="M1033" s="52" t="str">
        <f t="shared" si="5"/>
        <v>OK</v>
      </c>
      <c r="O1033" s="30" t="str">
        <f t="shared" si="6"/>
        <v/>
      </c>
      <c r="P1033" s="30" t="str">
        <f t="shared" si="7"/>
        <v/>
      </c>
      <c r="Q1033" s="30">
        <f t="shared" si="8"/>
        <v>887</v>
      </c>
      <c r="R1033" s="30" t="str">
        <f t="shared" si="9"/>
        <v/>
      </c>
      <c r="S1033" s="30" t="str">
        <f t="shared" si="10"/>
        <v/>
      </c>
      <c r="T1033" s="30">
        <f t="shared" si="11"/>
        <v>248315</v>
      </c>
      <c r="U1033" s="30">
        <f t="shared" si="12"/>
        <v>220255405</v>
      </c>
    </row>
    <row r="1034" spans="2:21" ht="15.75" customHeight="1" x14ac:dyDescent="0.25">
      <c r="B1034" s="49" t="s">
        <v>114</v>
      </c>
      <c r="C1034" s="50" t="s">
        <v>126</v>
      </c>
      <c r="D1034" s="51" t="s">
        <v>66</v>
      </c>
      <c r="E1034" s="30">
        <v>0</v>
      </c>
      <c r="F1034" s="30">
        <f t="shared" si="1"/>
        <v>1</v>
      </c>
      <c r="G1034" s="30">
        <v>0</v>
      </c>
      <c r="H1034" s="30">
        <f t="shared" si="2"/>
        <v>1</v>
      </c>
      <c r="I1034" s="30">
        <v>1</v>
      </c>
      <c r="J1034" s="30">
        <f t="shared" si="3"/>
        <v>0</v>
      </c>
      <c r="K1034" s="30">
        <v>0</v>
      </c>
      <c r="L1034" s="30">
        <f t="shared" si="4"/>
        <v>1</v>
      </c>
      <c r="M1034" s="52" t="str">
        <f t="shared" si="5"/>
        <v>агрегати не працюють</v>
      </c>
      <c r="O1034" s="30" t="str">
        <f t="shared" si="6"/>
        <v/>
      </c>
      <c r="P1034" s="30" t="str">
        <f t="shared" si="7"/>
        <v/>
      </c>
      <c r="Q1034" s="30" t="str">
        <f t="shared" si="8"/>
        <v/>
      </c>
      <c r="R1034" s="30" t="str">
        <f t="shared" si="9"/>
        <v/>
      </c>
      <c r="S1034" s="30" t="str">
        <f t="shared" si="10"/>
        <v/>
      </c>
      <c r="T1034" s="30" t="str">
        <f t="shared" si="11"/>
        <v/>
      </c>
      <c r="U1034" s="30" t="str">
        <f t="shared" si="12"/>
        <v/>
      </c>
    </row>
    <row r="1035" spans="2:21" ht="15.75" customHeight="1" x14ac:dyDescent="0.25">
      <c r="B1035" s="49" t="s">
        <v>114</v>
      </c>
      <c r="C1035" s="50" t="s">
        <v>126</v>
      </c>
      <c r="D1035" s="51" t="s">
        <v>67</v>
      </c>
      <c r="E1035" s="30">
        <v>0</v>
      </c>
      <c r="F1035" s="30">
        <f t="shared" si="1"/>
        <v>1</v>
      </c>
      <c r="G1035" s="30">
        <v>0</v>
      </c>
      <c r="H1035" s="30">
        <f t="shared" si="2"/>
        <v>1</v>
      </c>
      <c r="I1035" s="30">
        <v>1</v>
      </c>
      <c r="J1035" s="30">
        <f t="shared" si="3"/>
        <v>0</v>
      </c>
      <c r="K1035" s="30">
        <v>0</v>
      </c>
      <c r="L1035" s="30">
        <f t="shared" si="4"/>
        <v>1</v>
      </c>
      <c r="M1035" s="52" t="str">
        <f t="shared" si="5"/>
        <v>агрегати не працюють</v>
      </c>
      <c r="O1035" s="30" t="str">
        <f t="shared" si="6"/>
        <v/>
      </c>
      <c r="P1035" s="30" t="str">
        <f t="shared" si="7"/>
        <v/>
      </c>
      <c r="Q1035" s="30" t="str">
        <f t="shared" si="8"/>
        <v/>
      </c>
      <c r="R1035" s="30" t="str">
        <f t="shared" si="9"/>
        <v/>
      </c>
      <c r="S1035" s="30" t="str">
        <f t="shared" si="10"/>
        <v/>
      </c>
      <c r="T1035" s="30" t="str">
        <f t="shared" si="11"/>
        <v/>
      </c>
      <c r="U1035" s="30" t="str">
        <f t="shared" si="12"/>
        <v/>
      </c>
    </row>
    <row r="1036" spans="2:21" ht="15.75" customHeight="1" x14ac:dyDescent="0.25">
      <c r="B1036" s="49" t="s">
        <v>114</v>
      </c>
      <c r="C1036" s="50" t="s">
        <v>126</v>
      </c>
      <c r="D1036" s="51" t="s">
        <v>68</v>
      </c>
      <c r="E1036" s="30">
        <v>827</v>
      </c>
      <c r="F1036" s="30">
        <v>0</v>
      </c>
      <c r="G1036" s="30">
        <v>41584</v>
      </c>
      <c r="H1036" s="30">
        <v>0</v>
      </c>
      <c r="I1036" s="30">
        <v>1</v>
      </c>
      <c r="J1036" s="30">
        <f t="shared" si="3"/>
        <v>0</v>
      </c>
      <c r="K1036" s="30">
        <v>1</v>
      </c>
      <c r="L1036" s="30">
        <f t="shared" si="4"/>
        <v>0</v>
      </c>
      <c r="M1036" s="52" t="str">
        <f t="shared" si="5"/>
        <v>OK</v>
      </c>
      <c r="O1036" s="30">
        <f t="shared" si="6"/>
        <v>827</v>
      </c>
      <c r="P1036" s="30">
        <f t="shared" si="7"/>
        <v>773.41039999999998</v>
      </c>
      <c r="Q1036" s="30">
        <f t="shared" si="8"/>
        <v>773.41039999999998</v>
      </c>
      <c r="R1036" s="30">
        <f t="shared" si="9"/>
        <v>41584</v>
      </c>
      <c r="S1036" s="30">
        <f t="shared" si="10"/>
        <v>49697.038400000005</v>
      </c>
      <c r="T1036" s="30">
        <f t="shared" si="11"/>
        <v>49697.038400000005</v>
      </c>
      <c r="U1036" s="30">
        <f t="shared" si="12"/>
        <v>38436206.347759366</v>
      </c>
    </row>
    <row r="1037" spans="2:21" ht="15.75" customHeight="1" x14ac:dyDescent="0.25">
      <c r="B1037" s="49" t="s">
        <v>114</v>
      </c>
      <c r="C1037" s="50" t="s">
        <v>126</v>
      </c>
      <c r="D1037" s="51" t="s">
        <v>69</v>
      </c>
      <c r="E1037" s="30">
        <v>1920</v>
      </c>
      <c r="F1037" s="30">
        <v>0</v>
      </c>
      <c r="G1037" s="30">
        <v>188749</v>
      </c>
      <c r="H1037" s="30">
        <v>0</v>
      </c>
      <c r="I1037" s="30">
        <v>1</v>
      </c>
      <c r="J1037" s="30">
        <f t="shared" si="3"/>
        <v>0</v>
      </c>
      <c r="K1037" s="30">
        <v>1</v>
      </c>
      <c r="L1037" s="30">
        <f t="shared" si="4"/>
        <v>0</v>
      </c>
      <c r="M1037" s="52" t="str">
        <f t="shared" si="5"/>
        <v>OK</v>
      </c>
      <c r="O1037" s="30">
        <f t="shared" si="6"/>
        <v>1920</v>
      </c>
      <c r="P1037" s="30">
        <f t="shared" si="7"/>
        <v>1795.5840000000001</v>
      </c>
      <c r="Q1037" s="30">
        <f t="shared" si="8"/>
        <v>1795.5840000000001</v>
      </c>
      <c r="R1037" s="30">
        <f t="shared" si="9"/>
        <v>188749</v>
      </c>
      <c r="S1037" s="30">
        <f t="shared" si="10"/>
        <v>225573.92990000002</v>
      </c>
      <c r="T1037" s="30">
        <f t="shared" si="11"/>
        <v>225573.92990000002</v>
      </c>
      <c r="U1037" s="30">
        <f t="shared" si="12"/>
        <v>405036939.34556162</v>
      </c>
    </row>
    <row r="1038" spans="2:21" ht="15.75" customHeight="1" x14ac:dyDescent="0.25">
      <c r="B1038" s="49" t="s">
        <v>114</v>
      </c>
      <c r="C1038" s="50" t="s">
        <v>126</v>
      </c>
      <c r="D1038" s="51" t="s">
        <v>70</v>
      </c>
      <c r="E1038" s="30">
        <v>0</v>
      </c>
      <c r="F1038" s="30">
        <f t="shared" si="1"/>
        <v>1</v>
      </c>
      <c r="G1038" s="30">
        <v>0</v>
      </c>
      <c r="H1038" s="30">
        <f t="shared" si="2"/>
        <v>1</v>
      </c>
      <c r="I1038" s="30">
        <v>1</v>
      </c>
      <c r="J1038" s="30">
        <f t="shared" si="3"/>
        <v>0</v>
      </c>
      <c r="K1038" s="30">
        <v>0</v>
      </c>
      <c r="L1038" s="30">
        <f t="shared" si="4"/>
        <v>1</v>
      </c>
      <c r="M1038" s="52" t="str">
        <f t="shared" si="5"/>
        <v>агрегати не працюють</v>
      </c>
      <c r="O1038" s="30" t="str">
        <f t="shared" si="6"/>
        <v/>
      </c>
      <c r="P1038" s="30" t="str">
        <f t="shared" si="7"/>
        <v/>
      </c>
      <c r="Q1038" s="30" t="str">
        <f t="shared" si="8"/>
        <v/>
      </c>
      <c r="R1038" s="30" t="str">
        <f t="shared" si="9"/>
        <v/>
      </c>
      <c r="S1038" s="30" t="str">
        <f t="shared" si="10"/>
        <v/>
      </c>
      <c r="T1038" s="30" t="str">
        <f t="shared" si="11"/>
        <v/>
      </c>
      <c r="U1038" s="30" t="str">
        <f t="shared" si="12"/>
        <v/>
      </c>
    </row>
    <row r="1039" spans="2:21" ht="15.75" customHeight="1" x14ac:dyDescent="0.25">
      <c r="B1039" s="49" t="s">
        <v>114</v>
      </c>
      <c r="C1039" s="50" t="s">
        <v>126</v>
      </c>
      <c r="D1039" s="51" t="s">
        <v>71</v>
      </c>
      <c r="E1039" s="30">
        <v>1792</v>
      </c>
      <c r="F1039" s="30">
        <v>1</v>
      </c>
      <c r="G1039" s="30">
        <v>253051</v>
      </c>
      <c r="H1039" s="30">
        <v>1</v>
      </c>
      <c r="I1039" s="30">
        <v>1</v>
      </c>
      <c r="J1039" s="30">
        <f t="shared" si="3"/>
        <v>0</v>
      </c>
      <c r="K1039" s="30">
        <v>1</v>
      </c>
      <c r="L1039" s="30">
        <f t="shared" si="4"/>
        <v>0</v>
      </c>
      <c r="M1039" s="52" t="str">
        <f t="shared" si="5"/>
        <v>OK</v>
      </c>
      <c r="O1039" s="30" t="str">
        <f t="shared" si="6"/>
        <v/>
      </c>
      <c r="P1039" s="30" t="str">
        <f t="shared" si="7"/>
        <v/>
      </c>
      <c r="Q1039" s="30">
        <f t="shared" si="8"/>
        <v>1792</v>
      </c>
      <c r="R1039" s="30" t="str">
        <f t="shared" si="9"/>
        <v/>
      </c>
      <c r="S1039" s="30" t="str">
        <f t="shared" si="10"/>
        <v/>
      </c>
      <c r="T1039" s="30">
        <f t="shared" si="11"/>
        <v>253051</v>
      </c>
      <c r="U1039" s="30">
        <f t="shared" si="12"/>
        <v>453467392</v>
      </c>
    </row>
    <row r="1040" spans="2:21" ht="15.75" customHeight="1" x14ac:dyDescent="0.25">
      <c r="B1040" s="49" t="s">
        <v>114</v>
      </c>
      <c r="C1040" s="50" t="s">
        <v>126</v>
      </c>
      <c r="D1040" s="51" t="s">
        <v>72</v>
      </c>
      <c r="E1040" s="30">
        <v>315</v>
      </c>
      <c r="F1040" s="30">
        <v>1</v>
      </c>
      <c r="G1040" s="30">
        <v>182583</v>
      </c>
      <c r="H1040" s="30">
        <v>0</v>
      </c>
      <c r="I1040" s="30">
        <v>1</v>
      </c>
      <c r="J1040" s="30">
        <f t="shared" si="3"/>
        <v>0</v>
      </c>
      <c r="K1040" s="30">
        <v>1</v>
      </c>
      <c r="L1040" s="30">
        <f t="shared" si="4"/>
        <v>0</v>
      </c>
      <c r="M1040" s="52" t="str">
        <f t="shared" si="5"/>
        <v>OK</v>
      </c>
      <c r="O1040" s="30" t="str">
        <f t="shared" si="6"/>
        <v/>
      </c>
      <c r="P1040" s="30" t="str">
        <f t="shared" si="7"/>
        <v/>
      </c>
      <c r="Q1040" s="30">
        <f t="shared" si="8"/>
        <v>315</v>
      </c>
      <c r="R1040" s="30">
        <f t="shared" si="9"/>
        <v>182583</v>
      </c>
      <c r="S1040" s="30">
        <f t="shared" si="10"/>
        <v>218204.94330000001</v>
      </c>
      <c r="T1040" s="30">
        <f t="shared" si="11"/>
        <v>218204.94330000001</v>
      </c>
      <c r="U1040" s="30">
        <f t="shared" si="12"/>
        <v>68734557.139500007</v>
      </c>
    </row>
    <row r="1041" spans="2:21" ht="15.75" customHeight="1" x14ac:dyDescent="0.25">
      <c r="B1041" s="49" t="s">
        <v>114</v>
      </c>
      <c r="C1041" s="50" t="s">
        <v>126</v>
      </c>
      <c r="D1041" s="51" t="s">
        <v>73</v>
      </c>
      <c r="E1041" s="30">
        <v>0</v>
      </c>
      <c r="F1041" s="30">
        <f t="shared" si="1"/>
        <v>1</v>
      </c>
      <c r="G1041" s="30">
        <v>0</v>
      </c>
      <c r="H1041" s="30">
        <f t="shared" si="2"/>
        <v>1</v>
      </c>
      <c r="I1041" s="30">
        <v>1</v>
      </c>
      <c r="J1041" s="30">
        <f t="shared" si="3"/>
        <v>0</v>
      </c>
      <c r="K1041" s="30">
        <v>0</v>
      </c>
      <c r="L1041" s="30">
        <f t="shared" si="4"/>
        <v>1</v>
      </c>
      <c r="M1041" s="52" t="str">
        <f t="shared" si="5"/>
        <v>агрегати не працюють</v>
      </c>
      <c r="O1041" s="30" t="str">
        <f t="shared" si="6"/>
        <v/>
      </c>
      <c r="P1041" s="30" t="str">
        <f t="shared" si="7"/>
        <v/>
      </c>
      <c r="Q1041" s="30" t="str">
        <f t="shared" si="8"/>
        <v/>
      </c>
      <c r="R1041" s="30" t="str">
        <f t="shared" si="9"/>
        <v/>
      </c>
      <c r="S1041" s="30" t="str">
        <f t="shared" si="10"/>
        <v/>
      </c>
      <c r="T1041" s="30" t="str">
        <f t="shared" si="11"/>
        <v/>
      </c>
      <c r="U1041" s="30" t="str">
        <f t="shared" si="12"/>
        <v/>
      </c>
    </row>
    <row r="1042" spans="2:21" ht="15.75" customHeight="1" x14ac:dyDescent="0.25">
      <c r="B1042" s="49" t="s">
        <v>114</v>
      </c>
      <c r="C1042" s="50" t="s">
        <v>126</v>
      </c>
      <c r="D1042" s="51" t="s">
        <v>74</v>
      </c>
      <c r="E1042" s="30">
        <v>709</v>
      </c>
      <c r="F1042" s="30">
        <v>0</v>
      </c>
      <c r="G1042" s="30">
        <v>255995</v>
      </c>
      <c r="H1042" s="30">
        <v>0</v>
      </c>
      <c r="I1042" s="30">
        <v>1</v>
      </c>
      <c r="J1042" s="30">
        <f t="shared" si="3"/>
        <v>0</v>
      </c>
      <c r="K1042" s="30">
        <v>1</v>
      </c>
      <c r="L1042" s="30">
        <f t="shared" si="4"/>
        <v>0</v>
      </c>
      <c r="M1042" s="52" t="str">
        <f t="shared" si="5"/>
        <v>OK</v>
      </c>
      <c r="O1042" s="30">
        <f t="shared" si="6"/>
        <v>709</v>
      </c>
      <c r="P1042" s="30">
        <f t="shared" si="7"/>
        <v>663.05680000000007</v>
      </c>
      <c r="Q1042" s="30">
        <f t="shared" si="8"/>
        <v>663.05680000000007</v>
      </c>
      <c r="R1042" s="30">
        <f t="shared" si="9"/>
        <v>255995</v>
      </c>
      <c r="S1042" s="30">
        <f t="shared" si="10"/>
        <v>305939.62450000003</v>
      </c>
      <c r="T1042" s="30">
        <f t="shared" si="11"/>
        <v>305939.62450000003</v>
      </c>
      <c r="U1042" s="30">
        <f t="shared" si="12"/>
        <v>202855348.41417164</v>
      </c>
    </row>
    <row r="1043" spans="2:21" ht="15.75" customHeight="1" x14ac:dyDescent="0.25">
      <c r="B1043" s="49" t="s">
        <v>114</v>
      </c>
      <c r="C1043" s="50" t="s">
        <v>126</v>
      </c>
      <c r="D1043" s="51" t="s">
        <v>75</v>
      </c>
      <c r="E1043" s="30">
        <v>0</v>
      </c>
      <c r="F1043" s="30">
        <f t="shared" si="1"/>
        <v>1</v>
      </c>
      <c r="G1043" s="30">
        <v>0</v>
      </c>
      <c r="H1043" s="30">
        <f t="shared" si="2"/>
        <v>1</v>
      </c>
      <c r="I1043" s="30">
        <v>1</v>
      </c>
      <c r="J1043" s="30">
        <f t="shared" si="3"/>
        <v>0</v>
      </c>
      <c r="K1043" s="30">
        <v>0</v>
      </c>
      <c r="L1043" s="30">
        <f t="shared" si="4"/>
        <v>1</v>
      </c>
      <c r="M1043" s="52" t="str">
        <f t="shared" si="5"/>
        <v>агрегати не працюють</v>
      </c>
      <c r="O1043" s="30" t="str">
        <f t="shared" si="6"/>
        <v/>
      </c>
      <c r="P1043" s="30" t="str">
        <f t="shared" si="7"/>
        <v/>
      </c>
      <c r="Q1043" s="30" t="str">
        <f t="shared" si="8"/>
        <v/>
      </c>
      <c r="R1043" s="30" t="str">
        <f t="shared" si="9"/>
        <v/>
      </c>
      <c r="S1043" s="30" t="str">
        <f t="shared" si="10"/>
        <v/>
      </c>
      <c r="T1043" s="30" t="str">
        <f t="shared" si="11"/>
        <v/>
      </c>
      <c r="U1043" s="30" t="str">
        <f t="shared" si="12"/>
        <v/>
      </c>
    </row>
    <row r="1044" spans="2:21" ht="15.75" customHeight="1" x14ac:dyDescent="0.25">
      <c r="B1044" s="49" t="s">
        <v>114</v>
      </c>
      <c r="C1044" s="50" t="s">
        <v>126</v>
      </c>
      <c r="D1044" s="51" t="s">
        <v>76</v>
      </c>
      <c r="E1044" s="30">
        <v>0</v>
      </c>
      <c r="F1044" s="30">
        <f t="shared" si="1"/>
        <v>1</v>
      </c>
      <c r="G1044" s="30">
        <v>0</v>
      </c>
      <c r="H1044" s="30">
        <f t="shared" si="2"/>
        <v>1</v>
      </c>
      <c r="I1044" s="30">
        <v>1</v>
      </c>
      <c r="J1044" s="30">
        <f t="shared" si="3"/>
        <v>0</v>
      </c>
      <c r="K1044" s="30">
        <v>0</v>
      </c>
      <c r="L1044" s="30">
        <f t="shared" si="4"/>
        <v>1</v>
      </c>
      <c r="M1044" s="52" t="str">
        <f t="shared" si="5"/>
        <v>агрегати не працюють</v>
      </c>
      <c r="O1044" s="30" t="str">
        <f t="shared" si="6"/>
        <v/>
      </c>
      <c r="P1044" s="30" t="str">
        <f t="shared" si="7"/>
        <v/>
      </c>
      <c r="Q1044" s="30" t="str">
        <f t="shared" si="8"/>
        <v/>
      </c>
      <c r="R1044" s="30" t="str">
        <f t="shared" si="9"/>
        <v/>
      </c>
      <c r="S1044" s="30" t="str">
        <f t="shared" si="10"/>
        <v/>
      </c>
      <c r="T1044" s="30" t="str">
        <f t="shared" si="11"/>
        <v/>
      </c>
      <c r="U1044" s="30" t="str">
        <f t="shared" si="12"/>
        <v/>
      </c>
    </row>
    <row r="1045" spans="2:21" ht="15.75" customHeight="1" x14ac:dyDescent="0.25">
      <c r="B1045" s="49" t="s">
        <v>114</v>
      </c>
      <c r="C1045" s="50" t="s">
        <v>126</v>
      </c>
      <c r="D1045" s="51" t="s">
        <v>77</v>
      </c>
      <c r="E1045" s="30">
        <v>0</v>
      </c>
      <c r="F1045" s="30">
        <f t="shared" si="1"/>
        <v>1</v>
      </c>
      <c r="G1045" s="30">
        <v>0</v>
      </c>
      <c r="H1045" s="30">
        <f t="shared" si="2"/>
        <v>1</v>
      </c>
      <c r="I1045" s="30">
        <v>1</v>
      </c>
      <c r="J1045" s="30">
        <f t="shared" si="3"/>
        <v>0</v>
      </c>
      <c r="K1045" s="30">
        <v>0</v>
      </c>
      <c r="L1045" s="30">
        <f t="shared" si="4"/>
        <v>1</v>
      </c>
      <c r="M1045" s="52" t="str">
        <f t="shared" si="5"/>
        <v>агрегати не працюють</v>
      </c>
      <c r="O1045" s="30" t="str">
        <f t="shared" si="6"/>
        <v/>
      </c>
      <c r="P1045" s="30" t="str">
        <f t="shared" si="7"/>
        <v/>
      </c>
      <c r="Q1045" s="30" t="str">
        <f t="shared" si="8"/>
        <v/>
      </c>
      <c r="R1045" s="30" t="str">
        <f t="shared" si="9"/>
        <v/>
      </c>
      <c r="S1045" s="30" t="str">
        <f t="shared" si="10"/>
        <v/>
      </c>
      <c r="T1045" s="30" t="str">
        <f t="shared" si="11"/>
        <v/>
      </c>
      <c r="U1045" s="30" t="str">
        <f t="shared" si="12"/>
        <v/>
      </c>
    </row>
    <row r="1046" spans="2:21" ht="15.75" customHeight="1" x14ac:dyDescent="0.25">
      <c r="B1046" s="49" t="s">
        <v>114</v>
      </c>
      <c r="C1046" s="50" t="s">
        <v>126</v>
      </c>
      <c r="D1046" s="51" t="s">
        <v>78</v>
      </c>
      <c r="E1046" s="30">
        <v>0</v>
      </c>
      <c r="F1046" s="30">
        <f t="shared" si="1"/>
        <v>1</v>
      </c>
      <c r="G1046" s="30">
        <v>0</v>
      </c>
      <c r="H1046" s="30">
        <f t="shared" si="2"/>
        <v>1</v>
      </c>
      <c r="I1046" s="30">
        <v>1</v>
      </c>
      <c r="J1046" s="30">
        <f t="shared" si="3"/>
        <v>0</v>
      </c>
      <c r="K1046" s="30">
        <v>0</v>
      </c>
      <c r="L1046" s="30">
        <f t="shared" si="4"/>
        <v>1</v>
      </c>
      <c r="M1046" s="52" t="str">
        <f t="shared" si="5"/>
        <v>агрегати не працюють</v>
      </c>
      <c r="O1046" s="30" t="str">
        <f t="shared" si="6"/>
        <v/>
      </c>
      <c r="P1046" s="30" t="str">
        <f t="shared" si="7"/>
        <v/>
      </c>
      <c r="Q1046" s="30" t="str">
        <f t="shared" si="8"/>
        <v/>
      </c>
      <c r="R1046" s="30" t="str">
        <f t="shared" si="9"/>
        <v/>
      </c>
      <c r="S1046" s="30" t="str">
        <f t="shared" si="10"/>
        <v/>
      </c>
      <c r="T1046" s="30" t="str">
        <f t="shared" si="11"/>
        <v/>
      </c>
      <c r="U1046" s="30" t="str">
        <f t="shared" si="12"/>
        <v/>
      </c>
    </row>
    <row r="1047" spans="2:21" ht="15.75" customHeight="1" x14ac:dyDescent="0.25">
      <c r="B1047" s="49" t="s">
        <v>114</v>
      </c>
      <c r="C1047" s="50" t="s">
        <v>126</v>
      </c>
      <c r="D1047" s="51" t="s">
        <v>79</v>
      </c>
      <c r="E1047" s="30">
        <v>980</v>
      </c>
      <c r="F1047" s="30">
        <v>1</v>
      </c>
      <c r="G1047" s="30">
        <v>145424</v>
      </c>
      <c r="H1047" s="30">
        <v>0</v>
      </c>
      <c r="I1047" s="30">
        <v>1</v>
      </c>
      <c r="J1047" s="30">
        <f t="shared" si="3"/>
        <v>0</v>
      </c>
      <c r="K1047" s="30">
        <v>1</v>
      </c>
      <c r="L1047" s="30">
        <f t="shared" si="4"/>
        <v>0</v>
      </c>
      <c r="M1047" s="52" t="str">
        <f t="shared" si="5"/>
        <v>OK</v>
      </c>
      <c r="O1047" s="30" t="str">
        <f t="shared" si="6"/>
        <v/>
      </c>
      <c r="P1047" s="30" t="str">
        <f t="shared" si="7"/>
        <v/>
      </c>
      <c r="Q1047" s="30">
        <f t="shared" si="8"/>
        <v>980</v>
      </c>
      <c r="R1047" s="30">
        <f t="shared" si="9"/>
        <v>145424</v>
      </c>
      <c r="S1047" s="30">
        <f t="shared" si="10"/>
        <v>173796.2224</v>
      </c>
      <c r="T1047" s="30">
        <f t="shared" si="11"/>
        <v>173796.2224</v>
      </c>
      <c r="U1047" s="30">
        <f t="shared" si="12"/>
        <v>170320297.95199999</v>
      </c>
    </row>
    <row r="1048" spans="2:21" ht="15.75" customHeight="1" x14ac:dyDescent="0.25">
      <c r="B1048" s="49" t="s">
        <v>114</v>
      </c>
      <c r="C1048" s="50" t="s">
        <v>126</v>
      </c>
      <c r="D1048" s="51" t="s">
        <v>80</v>
      </c>
      <c r="E1048" s="30">
        <v>880</v>
      </c>
      <c r="F1048" s="30">
        <v>0</v>
      </c>
      <c r="G1048" s="30">
        <v>272775</v>
      </c>
      <c r="H1048" s="30">
        <v>1</v>
      </c>
      <c r="I1048" s="30">
        <v>1</v>
      </c>
      <c r="J1048" s="30">
        <f t="shared" si="3"/>
        <v>0</v>
      </c>
      <c r="K1048" s="30">
        <v>1</v>
      </c>
      <c r="L1048" s="30">
        <f t="shared" si="4"/>
        <v>0</v>
      </c>
      <c r="M1048" s="52" t="str">
        <f t="shared" si="5"/>
        <v>OK</v>
      </c>
      <c r="O1048" s="30">
        <f t="shared" si="6"/>
        <v>880</v>
      </c>
      <c r="P1048" s="30">
        <f t="shared" si="7"/>
        <v>822.976</v>
      </c>
      <c r="Q1048" s="30">
        <f t="shared" si="8"/>
        <v>822.976</v>
      </c>
      <c r="R1048" s="30" t="str">
        <f t="shared" si="9"/>
        <v/>
      </c>
      <c r="S1048" s="30" t="str">
        <f t="shared" si="10"/>
        <v/>
      </c>
      <c r="T1048" s="30">
        <f t="shared" si="11"/>
        <v>272775</v>
      </c>
      <c r="U1048" s="30">
        <f t="shared" si="12"/>
        <v>224487278.40000001</v>
      </c>
    </row>
    <row r="1049" spans="2:21" ht="15.75" customHeight="1" x14ac:dyDescent="0.25">
      <c r="B1049" s="49" t="s">
        <v>114</v>
      </c>
      <c r="C1049" s="50" t="s">
        <v>126</v>
      </c>
      <c r="D1049" s="51" t="s">
        <v>81</v>
      </c>
      <c r="E1049" s="30">
        <v>0</v>
      </c>
      <c r="F1049" s="30">
        <f t="shared" si="1"/>
        <v>1</v>
      </c>
      <c r="G1049" s="30">
        <v>0</v>
      </c>
      <c r="H1049" s="30">
        <f t="shared" si="2"/>
        <v>1</v>
      </c>
      <c r="I1049" s="30">
        <v>1</v>
      </c>
      <c r="J1049" s="30">
        <f t="shared" si="3"/>
        <v>0</v>
      </c>
      <c r="K1049" s="30">
        <v>0</v>
      </c>
      <c r="L1049" s="30">
        <f t="shared" si="4"/>
        <v>1</v>
      </c>
      <c r="M1049" s="52" t="str">
        <f t="shared" si="5"/>
        <v>агрегати не працюють</v>
      </c>
      <c r="O1049" s="30" t="str">
        <f t="shared" si="6"/>
        <v/>
      </c>
      <c r="P1049" s="30" t="str">
        <f t="shared" si="7"/>
        <v/>
      </c>
      <c r="Q1049" s="30" t="str">
        <f t="shared" si="8"/>
        <v/>
      </c>
      <c r="R1049" s="30" t="str">
        <f t="shared" si="9"/>
        <v/>
      </c>
      <c r="S1049" s="30" t="str">
        <f t="shared" si="10"/>
        <v/>
      </c>
      <c r="T1049" s="30" t="str">
        <f t="shared" si="11"/>
        <v/>
      </c>
      <c r="U1049" s="30" t="str">
        <f t="shared" si="12"/>
        <v/>
      </c>
    </row>
    <row r="1050" spans="2:21" ht="15.75" customHeight="1" x14ac:dyDescent="0.25">
      <c r="B1050" s="49" t="s">
        <v>114</v>
      </c>
      <c r="C1050" s="50" t="s">
        <v>126</v>
      </c>
      <c r="D1050" s="51" t="s">
        <v>82</v>
      </c>
      <c r="E1050" s="30">
        <v>1521</v>
      </c>
      <c r="F1050" s="30">
        <v>0</v>
      </c>
      <c r="G1050" s="30">
        <v>242681</v>
      </c>
      <c r="H1050" s="30">
        <v>0</v>
      </c>
      <c r="I1050" s="30">
        <v>1</v>
      </c>
      <c r="J1050" s="30">
        <f t="shared" si="3"/>
        <v>0</v>
      </c>
      <c r="K1050" s="30">
        <v>1</v>
      </c>
      <c r="L1050" s="30">
        <f t="shared" si="4"/>
        <v>0</v>
      </c>
      <c r="M1050" s="52" t="str">
        <f t="shared" si="5"/>
        <v>OK</v>
      </c>
      <c r="O1050" s="30">
        <f t="shared" si="6"/>
        <v>1521</v>
      </c>
      <c r="P1050" s="30">
        <f t="shared" si="7"/>
        <v>1422.4392</v>
      </c>
      <c r="Q1050" s="30">
        <f t="shared" si="8"/>
        <v>1422.4392</v>
      </c>
      <c r="R1050" s="30">
        <f t="shared" si="9"/>
        <v>242681</v>
      </c>
      <c r="S1050" s="30">
        <f t="shared" si="10"/>
        <v>290028.06310000003</v>
      </c>
      <c r="T1050" s="30">
        <f t="shared" si="11"/>
        <v>290028.06310000003</v>
      </c>
      <c r="U1050" s="30">
        <f t="shared" si="12"/>
        <v>412547286.05351359</v>
      </c>
    </row>
    <row r="1051" spans="2:21" ht="15.75" customHeight="1" x14ac:dyDescent="0.25">
      <c r="B1051" s="49" t="s">
        <v>114</v>
      </c>
      <c r="C1051" s="50" t="s">
        <v>126</v>
      </c>
      <c r="D1051" s="51" t="s">
        <v>83</v>
      </c>
      <c r="E1051" s="30">
        <v>689</v>
      </c>
      <c r="F1051" s="30">
        <v>1</v>
      </c>
      <c r="G1051" s="30">
        <v>43911</v>
      </c>
      <c r="H1051" s="30">
        <v>0</v>
      </c>
      <c r="I1051" s="30">
        <v>1</v>
      </c>
      <c r="J1051" s="30">
        <f t="shared" si="3"/>
        <v>0</v>
      </c>
      <c r="K1051" s="30">
        <v>1</v>
      </c>
      <c r="L1051" s="30">
        <f t="shared" si="4"/>
        <v>0</v>
      </c>
      <c r="M1051" s="52" t="str">
        <f t="shared" si="5"/>
        <v>OK</v>
      </c>
      <c r="O1051" s="30" t="str">
        <f t="shared" si="6"/>
        <v/>
      </c>
      <c r="P1051" s="30" t="str">
        <f t="shared" si="7"/>
        <v/>
      </c>
      <c r="Q1051" s="30">
        <f t="shared" si="8"/>
        <v>689</v>
      </c>
      <c r="R1051" s="30">
        <f t="shared" si="9"/>
        <v>43911</v>
      </c>
      <c r="S1051" s="30">
        <f t="shared" si="10"/>
        <v>52478.036100000005</v>
      </c>
      <c r="T1051" s="30">
        <f t="shared" si="11"/>
        <v>52478.036100000005</v>
      </c>
      <c r="U1051" s="30">
        <f t="shared" si="12"/>
        <v>36157366.872900002</v>
      </c>
    </row>
    <row r="1052" spans="2:21" ht="15.75" customHeight="1" x14ac:dyDescent="0.25">
      <c r="B1052" s="49" t="s">
        <v>114</v>
      </c>
      <c r="C1052" s="50" t="s">
        <v>127</v>
      </c>
      <c r="D1052" s="51" t="s">
        <v>60</v>
      </c>
      <c r="E1052" s="30">
        <v>351</v>
      </c>
      <c r="F1052" s="30">
        <v>1</v>
      </c>
      <c r="G1052" s="30">
        <v>149324</v>
      </c>
      <c r="H1052" s="30">
        <v>0</v>
      </c>
      <c r="I1052" s="30">
        <v>1</v>
      </c>
      <c r="J1052" s="30">
        <f t="shared" si="3"/>
        <v>0</v>
      </c>
      <c r="K1052" s="30">
        <v>1</v>
      </c>
      <c r="L1052" s="30">
        <f t="shared" si="4"/>
        <v>0</v>
      </c>
      <c r="M1052" s="52" t="str">
        <f t="shared" si="5"/>
        <v>OK</v>
      </c>
      <c r="O1052" s="30" t="str">
        <f t="shared" si="6"/>
        <v/>
      </c>
      <c r="P1052" s="30" t="str">
        <f t="shared" si="7"/>
        <v/>
      </c>
      <c r="Q1052" s="30">
        <f t="shared" si="8"/>
        <v>351</v>
      </c>
      <c r="R1052" s="30">
        <f t="shared" si="9"/>
        <v>149324</v>
      </c>
      <c r="S1052" s="30">
        <f t="shared" si="10"/>
        <v>178457.11240000001</v>
      </c>
      <c r="T1052" s="30">
        <f t="shared" si="11"/>
        <v>178457.11240000001</v>
      </c>
      <c r="U1052" s="30">
        <f t="shared" si="12"/>
        <v>62638446.452400006</v>
      </c>
    </row>
    <row r="1053" spans="2:21" ht="15.75" customHeight="1" x14ac:dyDescent="0.25">
      <c r="B1053" s="49" t="s">
        <v>114</v>
      </c>
      <c r="C1053" s="50" t="s">
        <v>127</v>
      </c>
      <c r="D1053" s="51" t="s">
        <v>61</v>
      </c>
      <c r="E1053" s="30">
        <v>1975</v>
      </c>
      <c r="F1053" s="30">
        <v>1</v>
      </c>
      <c r="G1053" s="30">
        <v>133346</v>
      </c>
      <c r="H1053" s="30">
        <v>1</v>
      </c>
      <c r="I1053" s="30">
        <v>1</v>
      </c>
      <c r="J1053" s="30">
        <f t="shared" si="3"/>
        <v>0</v>
      </c>
      <c r="K1053" s="30">
        <v>1</v>
      </c>
      <c r="L1053" s="30">
        <f t="shared" si="4"/>
        <v>0</v>
      </c>
      <c r="M1053" s="52" t="str">
        <f t="shared" si="5"/>
        <v>OK</v>
      </c>
      <c r="O1053" s="30" t="str">
        <f t="shared" si="6"/>
        <v/>
      </c>
      <c r="P1053" s="30" t="str">
        <f t="shared" si="7"/>
        <v/>
      </c>
      <c r="Q1053" s="30">
        <f t="shared" si="8"/>
        <v>1975</v>
      </c>
      <c r="R1053" s="30" t="str">
        <f t="shared" si="9"/>
        <v/>
      </c>
      <c r="S1053" s="30" t="str">
        <f t="shared" si="10"/>
        <v/>
      </c>
      <c r="T1053" s="30">
        <f t="shared" si="11"/>
        <v>133346</v>
      </c>
      <c r="U1053" s="30">
        <f t="shared" si="12"/>
        <v>263358350</v>
      </c>
    </row>
    <row r="1054" spans="2:21" ht="15.75" customHeight="1" x14ac:dyDescent="0.25">
      <c r="B1054" s="49" t="s">
        <v>114</v>
      </c>
      <c r="C1054" s="50" t="s">
        <v>127</v>
      </c>
      <c r="D1054" s="51" t="s">
        <v>62</v>
      </c>
      <c r="E1054" s="30">
        <v>1978</v>
      </c>
      <c r="F1054" s="30">
        <v>0</v>
      </c>
      <c r="G1054" s="30">
        <v>86492</v>
      </c>
      <c r="H1054" s="30">
        <v>1</v>
      </c>
      <c r="I1054" s="30">
        <v>1</v>
      </c>
      <c r="J1054" s="30">
        <f t="shared" si="3"/>
        <v>0</v>
      </c>
      <c r="K1054" s="30">
        <v>1</v>
      </c>
      <c r="L1054" s="30">
        <f t="shared" si="4"/>
        <v>0</v>
      </c>
      <c r="M1054" s="52" t="str">
        <f t="shared" si="5"/>
        <v>OK</v>
      </c>
      <c r="O1054" s="30">
        <f t="shared" si="6"/>
        <v>1978</v>
      </c>
      <c r="P1054" s="30">
        <f t="shared" si="7"/>
        <v>1849.8256000000001</v>
      </c>
      <c r="Q1054" s="30">
        <f t="shared" si="8"/>
        <v>1849.8256000000001</v>
      </c>
      <c r="R1054" s="30" t="str">
        <f t="shared" si="9"/>
        <v/>
      </c>
      <c r="S1054" s="30" t="str">
        <f t="shared" si="10"/>
        <v/>
      </c>
      <c r="T1054" s="30">
        <f t="shared" si="11"/>
        <v>86492</v>
      </c>
      <c r="U1054" s="30">
        <f t="shared" si="12"/>
        <v>159995115.79520002</v>
      </c>
    </row>
    <row r="1055" spans="2:21" ht="15.75" customHeight="1" x14ac:dyDescent="0.25">
      <c r="B1055" s="49" t="s">
        <v>114</v>
      </c>
      <c r="C1055" s="50" t="s">
        <v>127</v>
      </c>
      <c r="D1055" s="51" t="s">
        <v>63</v>
      </c>
      <c r="E1055" s="30">
        <v>812</v>
      </c>
      <c r="F1055" s="30">
        <v>1</v>
      </c>
      <c r="G1055" s="30">
        <v>286310</v>
      </c>
      <c r="H1055" s="30">
        <v>0</v>
      </c>
      <c r="I1055" s="30">
        <v>1</v>
      </c>
      <c r="J1055" s="30">
        <f t="shared" si="3"/>
        <v>0</v>
      </c>
      <c r="K1055" s="30">
        <v>1</v>
      </c>
      <c r="L1055" s="30">
        <f t="shared" si="4"/>
        <v>0</v>
      </c>
      <c r="M1055" s="52" t="str">
        <f t="shared" si="5"/>
        <v>OK</v>
      </c>
      <c r="O1055" s="30" t="str">
        <f t="shared" si="6"/>
        <v/>
      </c>
      <c r="P1055" s="30" t="str">
        <f t="shared" si="7"/>
        <v/>
      </c>
      <c r="Q1055" s="30">
        <f t="shared" si="8"/>
        <v>812</v>
      </c>
      <c r="R1055" s="30">
        <f t="shared" si="9"/>
        <v>286310</v>
      </c>
      <c r="S1055" s="30">
        <f t="shared" si="10"/>
        <v>342169.08100000001</v>
      </c>
      <c r="T1055" s="30">
        <f t="shared" si="11"/>
        <v>342169.08100000001</v>
      </c>
      <c r="U1055" s="30">
        <f t="shared" si="12"/>
        <v>277841293.77200001</v>
      </c>
    </row>
    <row r="1056" spans="2:21" ht="15.75" customHeight="1" x14ac:dyDescent="0.25">
      <c r="B1056" s="49" t="s">
        <v>114</v>
      </c>
      <c r="C1056" s="50" t="s">
        <v>127</v>
      </c>
      <c r="D1056" s="51" t="s">
        <v>64</v>
      </c>
      <c r="E1056" s="30">
        <v>0</v>
      </c>
      <c r="F1056" s="30">
        <f t="shared" si="1"/>
        <v>1</v>
      </c>
      <c r="G1056" s="30">
        <v>0</v>
      </c>
      <c r="H1056" s="30">
        <f t="shared" si="2"/>
        <v>1</v>
      </c>
      <c r="I1056" s="30">
        <v>1</v>
      </c>
      <c r="J1056" s="30">
        <f t="shared" si="3"/>
        <v>0</v>
      </c>
      <c r="K1056" s="30">
        <v>0</v>
      </c>
      <c r="L1056" s="30">
        <f t="shared" si="4"/>
        <v>1</v>
      </c>
      <c r="M1056" s="52" t="str">
        <f t="shared" si="5"/>
        <v>агрегати не працюють</v>
      </c>
      <c r="O1056" s="30" t="str">
        <f t="shared" si="6"/>
        <v/>
      </c>
      <c r="P1056" s="30" t="str">
        <f t="shared" si="7"/>
        <v/>
      </c>
      <c r="Q1056" s="30" t="str">
        <f t="shared" si="8"/>
        <v/>
      </c>
      <c r="R1056" s="30" t="str">
        <f t="shared" si="9"/>
        <v/>
      </c>
      <c r="S1056" s="30" t="str">
        <f t="shared" si="10"/>
        <v/>
      </c>
      <c r="T1056" s="30" t="str">
        <f t="shared" si="11"/>
        <v/>
      </c>
      <c r="U1056" s="30" t="str">
        <f t="shared" si="12"/>
        <v/>
      </c>
    </row>
    <row r="1057" spans="2:21" ht="15.75" customHeight="1" x14ac:dyDescent="0.25">
      <c r="B1057" s="49" t="s">
        <v>114</v>
      </c>
      <c r="C1057" s="50" t="s">
        <v>127</v>
      </c>
      <c r="D1057" s="51" t="s">
        <v>65</v>
      </c>
      <c r="E1057" s="30">
        <v>1278</v>
      </c>
      <c r="F1057" s="30">
        <v>0</v>
      </c>
      <c r="G1057" s="30">
        <v>61313</v>
      </c>
      <c r="H1057" s="30">
        <v>1</v>
      </c>
      <c r="I1057" s="30">
        <v>1</v>
      </c>
      <c r="J1057" s="30">
        <f t="shared" si="3"/>
        <v>0</v>
      </c>
      <c r="K1057" s="30">
        <v>1</v>
      </c>
      <c r="L1057" s="30">
        <f t="shared" si="4"/>
        <v>0</v>
      </c>
      <c r="M1057" s="52" t="str">
        <f t="shared" si="5"/>
        <v>OK</v>
      </c>
      <c r="O1057" s="30">
        <f t="shared" si="6"/>
        <v>1278</v>
      </c>
      <c r="P1057" s="30">
        <f t="shared" si="7"/>
        <v>1195.1856</v>
      </c>
      <c r="Q1057" s="30">
        <f t="shared" si="8"/>
        <v>1195.1856</v>
      </c>
      <c r="R1057" s="30" t="str">
        <f t="shared" si="9"/>
        <v/>
      </c>
      <c r="S1057" s="30" t="str">
        <f t="shared" si="10"/>
        <v/>
      </c>
      <c r="T1057" s="30">
        <f t="shared" si="11"/>
        <v>61313</v>
      </c>
      <c r="U1057" s="30">
        <f t="shared" si="12"/>
        <v>73280414.6928</v>
      </c>
    </row>
    <row r="1058" spans="2:21" ht="15.75" customHeight="1" x14ac:dyDescent="0.25">
      <c r="B1058" s="49" t="s">
        <v>114</v>
      </c>
      <c r="C1058" s="50" t="s">
        <v>127</v>
      </c>
      <c r="D1058" s="51" t="s">
        <v>66</v>
      </c>
      <c r="E1058" s="30">
        <v>0</v>
      </c>
      <c r="F1058" s="30">
        <f t="shared" si="1"/>
        <v>1</v>
      </c>
      <c r="G1058" s="30">
        <v>0</v>
      </c>
      <c r="H1058" s="30">
        <f t="shared" si="2"/>
        <v>1</v>
      </c>
      <c r="I1058" s="30">
        <v>1</v>
      </c>
      <c r="J1058" s="30">
        <f t="shared" si="3"/>
        <v>0</v>
      </c>
      <c r="K1058" s="30">
        <v>0</v>
      </c>
      <c r="L1058" s="30">
        <f t="shared" si="4"/>
        <v>1</v>
      </c>
      <c r="M1058" s="52" t="str">
        <f t="shared" si="5"/>
        <v>агрегати не працюють</v>
      </c>
      <c r="O1058" s="30" t="str">
        <f t="shared" si="6"/>
        <v/>
      </c>
      <c r="P1058" s="30" t="str">
        <f t="shared" si="7"/>
        <v/>
      </c>
      <c r="Q1058" s="30" t="str">
        <f t="shared" si="8"/>
        <v/>
      </c>
      <c r="R1058" s="30" t="str">
        <f t="shared" si="9"/>
        <v/>
      </c>
      <c r="S1058" s="30" t="str">
        <f t="shared" si="10"/>
        <v/>
      </c>
      <c r="T1058" s="30" t="str">
        <f t="shared" si="11"/>
        <v/>
      </c>
      <c r="U1058" s="30" t="str">
        <f t="shared" si="12"/>
        <v/>
      </c>
    </row>
    <row r="1059" spans="2:21" ht="15.75" customHeight="1" x14ac:dyDescent="0.25">
      <c r="B1059" s="49" t="s">
        <v>114</v>
      </c>
      <c r="C1059" s="50" t="s">
        <v>127</v>
      </c>
      <c r="D1059" s="51" t="s">
        <v>67</v>
      </c>
      <c r="E1059" s="30">
        <v>1717</v>
      </c>
      <c r="F1059" s="30">
        <v>0</v>
      </c>
      <c r="G1059" s="30">
        <v>117708</v>
      </c>
      <c r="H1059" s="30">
        <v>0</v>
      </c>
      <c r="I1059" s="30">
        <v>1</v>
      </c>
      <c r="J1059" s="30">
        <f t="shared" si="3"/>
        <v>0</v>
      </c>
      <c r="K1059" s="30">
        <v>1</v>
      </c>
      <c r="L1059" s="30">
        <f t="shared" si="4"/>
        <v>0</v>
      </c>
      <c r="M1059" s="52" t="str">
        <f t="shared" si="5"/>
        <v>OK</v>
      </c>
      <c r="O1059" s="30">
        <f t="shared" si="6"/>
        <v>1717</v>
      </c>
      <c r="P1059" s="30">
        <f t="shared" si="7"/>
        <v>1605.7384</v>
      </c>
      <c r="Q1059" s="30">
        <f t="shared" si="8"/>
        <v>1605.7384</v>
      </c>
      <c r="R1059" s="30">
        <f t="shared" si="9"/>
        <v>117708</v>
      </c>
      <c r="S1059" s="30">
        <f t="shared" si="10"/>
        <v>140672.8308</v>
      </c>
      <c r="T1059" s="30">
        <f t="shared" si="11"/>
        <v>140672.8308</v>
      </c>
      <c r="U1059" s="30">
        <f t="shared" si="12"/>
        <v>225883766.25226271</v>
      </c>
    </row>
    <row r="1060" spans="2:21" ht="15.75" customHeight="1" x14ac:dyDescent="0.25">
      <c r="B1060" s="49" t="s">
        <v>114</v>
      </c>
      <c r="C1060" s="50" t="s">
        <v>127</v>
      </c>
      <c r="D1060" s="51" t="s">
        <v>68</v>
      </c>
      <c r="E1060" s="30">
        <v>962</v>
      </c>
      <c r="F1060" s="30">
        <v>1</v>
      </c>
      <c r="G1060" s="30">
        <v>207146</v>
      </c>
      <c r="H1060" s="30">
        <v>1</v>
      </c>
      <c r="I1060" s="30">
        <v>1</v>
      </c>
      <c r="J1060" s="30">
        <f t="shared" si="3"/>
        <v>0</v>
      </c>
      <c r="K1060" s="30">
        <v>1</v>
      </c>
      <c r="L1060" s="30">
        <f t="shared" si="4"/>
        <v>0</v>
      </c>
      <c r="M1060" s="52" t="str">
        <f t="shared" si="5"/>
        <v>OK</v>
      </c>
      <c r="O1060" s="30" t="str">
        <f t="shared" si="6"/>
        <v/>
      </c>
      <c r="P1060" s="30" t="str">
        <f t="shared" si="7"/>
        <v/>
      </c>
      <c r="Q1060" s="30">
        <f t="shared" si="8"/>
        <v>962</v>
      </c>
      <c r="R1060" s="30" t="str">
        <f t="shared" si="9"/>
        <v/>
      </c>
      <c r="S1060" s="30" t="str">
        <f t="shared" si="10"/>
        <v/>
      </c>
      <c r="T1060" s="30">
        <f t="shared" si="11"/>
        <v>207146</v>
      </c>
      <c r="U1060" s="30">
        <f t="shared" si="12"/>
        <v>199274452</v>
      </c>
    </row>
    <row r="1061" spans="2:21" ht="15.75" customHeight="1" x14ac:dyDescent="0.25">
      <c r="B1061" s="49" t="s">
        <v>114</v>
      </c>
      <c r="C1061" s="50" t="s">
        <v>127</v>
      </c>
      <c r="D1061" s="51" t="s">
        <v>69</v>
      </c>
      <c r="E1061" s="30">
        <v>0</v>
      </c>
      <c r="F1061" s="30">
        <f t="shared" si="1"/>
        <v>1</v>
      </c>
      <c r="G1061" s="30">
        <v>0</v>
      </c>
      <c r="H1061" s="30">
        <f t="shared" si="2"/>
        <v>1</v>
      </c>
      <c r="I1061" s="30">
        <v>1</v>
      </c>
      <c r="J1061" s="30">
        <f t="shared" si="3"/>
        <v>0</v>
      </c>
      <c r="K1061" s="30">
        <v>0</v>
      </c>
      <c r="L1061" s="30">
        <f t="shared" si="4"/>
        <v>1</v>
      </c>
      <c r="M1061" s="52" t="str">
        <f t="shared" si="5"/>
        <v>агрегати не працюють</v>
      </c>
      <c r="O1061" s="30" t="str">
        <f t="shared" si="6"/>
        <v/>
      </c>
      <c r="P1061" s="30" t="str">
        <f t="shared" si="7"/>
        <v/>
      </c>
      <c r="Q1061" s="30" t="str">
        <f t="shared" si="8"/>
        <v/>
      </c>
      <c r="R1061" s="30" t="str">
        <f t="shared" si="9"/>
        <v/>
      </c>
      <c r="S1061" s="30" t="str">
        <f t="shared" si="10"/>
        <v/>
      </c>
      <c r="T1061" s="30" t="str">
        <f t="shared" si="11"/>
        <v/>
      </c>
      <c r="U1061" s="30" t="str">
        <f t="shared" si="12"/>
        <v/>
      </c>
    </row>
    <row r="1062" spans="2:21" ht="15.75" customHeight="1" x14ac:dyDescent="0.25">
      <c r="B1062" s="49" t="s">
        <v>114</v>
      </c>
      <c r="C1062" s="50" t="s">
        <v>127</v>
      </c>
      <c r="D1062" s="51" t="s">
        <v>70</v>
      </c>
      <c r="E1062" s="30">
        <v>0</v>
      </c>
      <c r="F1062" s="30">
        <f t="shared" si="1"/>
        <v>1</v>
      </c>
      <c r="G1062" s="30">
        <v>0</v>
      </c>
      <c r="H1062" s="30">
        <f t="shared" si="2"/>
        <v>1</v>
      </c>
      <c r="I1062" s="30">
        <v>1</v>
      </c>
      <c r="J1062" s="30">
        <f t="shared" si="3"/>
        <v>0</v>
      </c>
      <c r="K1062" s="30">
        <v>0</v>
      </c>
      <c r="L1062" s="30">
        <f t="shared" si="4"/>
        <v>1</v>
      </c>
      <c r="M1062" s="52" t="str">
        <f t="shared" si="5"/>
        <v>агрегати не працюють</v>
      </c>
      <c r="O1062" s="30" t="str">
        <f t="shared" si="6"/>
        <v/>
      </c>
      <c r="P1062" s="30" t="str">
        <f t="shared" si="7"/>
        <v/>
      </c>
      <c r="Q1062" s="30" t="str">
        <f t="shared" si="8"/>
        <v/>
      </c>
      <c r="R1062" s="30" t="str">
        <f t="shared" si="9"/>
        <v/>
      </c>
      <c r="S1062" s="30" t="str">
        <f t="shared" si="10"/>
        <v/>
      </c>
      <c r="T1062" s="30" t="str">
        <f t="shared" si="11"/>
        <v/>
      </c>
      <c r="U1062" s="30" t="str">
        <f t="shared" si="12"/>
        <v/>
      </c>
    </row>
    <row r="1063" spans="2:21" ht="15.75" customHeight="1" x14ac:dyDescent="0.25">
      <c r="B1063" s="49" t="s">
        <v>114</v>
      </c>
      <c r="C1063" s="50" t="s">
        <v>127</v>
      </c>
      <c r="D1063" s="51" t="s">
        <v>71</v>
      </c>
      <c r="E1063" s="30">
        <v>0</v>
      </c>
      <c r="F1063" s="30">
        <f t="shared" si="1"/>
        <v>1</v>
      </c>
      <c r="G1063" s="30">
        <v>0</v>
      </c>
      <c r="H1063" s="30">
        <f t="shared" si="2"/>
        <v>1</v>
      </c>
      <c r="I1063" s="30">
        <v>1</v>
      </c>
      <c r="J1063" s="30">
        <f t="shared" si="3"/>
        <v>0</v>
      </c>
      <c r="K1063" s="30">
        <v>0</v>
      </c>
      <c r="L1063" s="30">
        <f t="shared" si="4"/>
        <v>1</v>
      </c>
      <c r="M1063" s="52" t="str">
        <f t="shared" si="5"/>
        <v>агрегати не працюють</v>
      </c>
      <c r="O1063" s="30" t="str">
        <f t="shared" si="6"/>
        <v/>
      </c>
      <c r="P1063" s="30" t="str">
        <f t="shared" si="7"/>
        <v/>
      </c>
      <c r="Q1063" s="30" t="str">
        <f t="shared" si="8"/>
        <v/>
      </c>
      <c r="R1063" s="30" t="str">
        <f t="shared" si="9"/>
        <v/>
      </c>
      <c r="S1063" s="30" t="str">
        <f t="shared" si="10"/>
        <v/>
      </c>
      <c r="T1063" s="30" t="str">
        <f t="shared" si="11"/>
        <v/>
      </c>
      <c r="U1063" s="30" t="str">
        <f t="shared" si="12"/>
        <v/>
      </c>
    </row>
    <row r="1064" spans="2:21" ht="15.75" customHeight="1" x14ac:dyDescent="0.25">
      <c r="B1064" s="49" t="s">
        <v>114</v>
      </c>
      <c r="C1064" s="50" t="s">
        <v>127</v>
      </c>
      <c r="D1064" s="51" t="s">
        <v>72</v>
      </c>
      <c r="E1064" s="30">
        <v>0</v>
      </c>
      <c r="F1064" s="30">
        <f t="shared" si="1"/>
        <v>1</v>
      </c>
      <c r="G1064" s="30">
        <v>0</v>
      </c>
      <c r="H1064" s="30">
        <f t="shared" si="2"/>
        <v>1</v>
      </c>
      <c r="I1064" s="30">
        <v>1</v>
      </c>
      <c r="J1064" s="30">
        <f t="shared" si="3"/>
        <v>0</v>
      </c>
      <c r="K1064" s="30">
        <v>0</v>
      </c>
      <c r="L1064" s="30">
        <f t="shared" si="4"/>
        <v>1</v>
      </c>
      <c r="M1064" s="52" t="str">
        <f t="shared" si="5"/>
        <v>агрегати не працюють</v>
      </c>
      <c r="O1064" s="30" t="str">
        <f t="shared" si="6"/>
        <v/>
      </c>
      <c r="P1064" s="30" t="str">
        <f t="shared" si="7"/>
        <v/>
      </c>
      <c r="Q1064" s="30" t="str">
        <f t="shared" si="8"/>
        <v/>
      </c>
      <c r="R1064" s="30" t="str">
        <f t="shared" si="9"/>
        <v/>
      </c>
      <c r="S1064" s="30" t="str">
        <f t="shared" si="10"/>
        <v/>
      </c>
      <c r="T1064" s="30" t="str">
        <f t="shared" si="11"/>
        <v/>
      </c>
      <c r="U1064" s="30" t="str">
        <f t="shared" si="12"/>
        <v/>
      </c>
    </row>
    <row r="1065" spans="2:21" ht="15.75" customHeight="1" x14ac:dyDescent="0.25">
      <c r="B1065" s="49" t="s">
        <v>114</v>
      </c>
      <c r="C1065" s="50" t="s">
        <v>127</v>
      </c>
      <c r="D1065" s="51" t="s">
        <v>73</v>
      </c>
      <c r="E1065" s="30">
        <v>0</v>
      </c>
      <c r="F1065" s="30">
        <f t="shared" si="1"/>
        <v>1</v>
      </c>
      <c r="G1065" s="30">
        <v>0</v>
      </c>
      <c r="H1065" s="30">
        <f t="shared" si="2"/>
        <v>1</v>
      </c>
      <c r="I1065" s="30">
        <v>1</v>
      </c>
      <c r="J1065" s="30">
        <f t="shared" si="3"/>
        <v>0</v>
      </c>
      <c r="K1065" s="30">
        <v>0</v>
      </c>
      <c r="L1065" s="30">
        <f t="shared" si="4"/>
        <v>1</v>
      </c>
      <c r="M1065" s="52" t="str">
        <f t="shared" si="5"/>
        <v>агрегати не працюють</v>
      </c>
      <c r="O1065" s="30" t="str">
        <f t="shared" si="6"/>
        <v/>
      </c>
      <c r="P1065" s="30" t="str">
        <f t="shared" si="7"/>
        <v/>
      </c>
      <c r="Q1065" s="30" t="str">
        <f t="shared" si="8"/>
        <v/>
      </c>
      <c r="R1065" s="30" t="str">
        <f t="shared" si="9"/>
        <v/>
      </c>
      <c r="S1065" s="30" t="str">
        <f t="shared" si="10"/>
        <v/>
      </c>
      <c r="T1065" s="30" t="str">
        <f t="shared" si="11"/>
        <v/>
      </c>
      <c r="U1065" s="30" t="str">
        <f t="shared" si="12"/>
        <v/>
      </c>
    </row>
    <row r="1066" spans="2:21" ht="15.75" customHeight="1" x14ac:dyDescent="0.25">
      <c r="B1066" s="49" t="s">
        <v>114</v>
      </c>
      <c r="C1066" s="50" t="s">
        <v>127</v>
      </c>
      <c r="D1066" s="51" t="s">
        <v>74</v>
      </c>
      <c r="E1066" s="30">
        <v>0</v>
      </c>
      <c r="F1066" s="30">
        <f t="shared" si="1"/>
        <v>1</v>
      </c>
      <c r="G1066" s="30">
        <v>0</v>
      </c>
      <c r="H1066" s="30">
        <f t="shared" si="2"/>
        <v>1</v>
      </c>
      <c r="I1066" s="30">
        <v>1</v>
      </c>
      <c r="J1066" s="30">
        <f t="shared" si="3"/>
        <v>0</v>
      </c>
      <c r="K1066" s="30">
        <v>0</v>
      </c>
      <c r="L1066" s="30">
        <f t="shared" si="4"/>
        <v>1</v>
      </c>
      <c r="M1066" s="52" t="str">
        <f t="shared" si="5"/>
        <v>агрегати не працюють</v>
      </c>
      <c r="O1066" s="30" t="str">
        <f t="shared" si="6"/>
        <v/>
      </c>
      <c r="P1066" s="30" t="str">
        <f t="shared" si="7"/>
        <v/>
      </c>
      <c r="Q1066" s="30" t="str">
        <f t="shared" si="8"/>
        <v/>
      </c>
      <c r="R1066" s="30" t="str">
        <f t="shared" si="9"/>
        <v/>
      </c>
      <c r="S1066" s="30" t="str">
        <f t="shared" si="10"/>
        <v/>
      </c>
      <c r="T1066" s="30" t="str">
        <f t="shared" si="11"/>
        <v/>
      </c>
      <c r="U1066" s="30" t="str">
        <f t="shared" si="12"/>
        <v/>
      </c>
    </row>
    <row r="1067" spans="2:21" ht="15.75" customHeight="1" x14ac:dyDescent="0.25">
      <c r="B1067" s="49" t="s">
        <v>114</v>
      </c>
      <c r="C1067" s="50" t="s">
        <v>127</v>
      </c>
      <c r="D1067" s="51" t="s">
        <v>75</v>
      </c>
      <c r="E1067" s="30">
        <v>0</v>
      </c>
      <c r="F1067" s="30">
        <f t="shared" si="1"/>
        <v>1</v>
      </c>
      <c r="G1067" s="30">
        <v>0</v>
      </c>
      <c r="H1067" s="30">
        <f t="shared" si="2"/>
        <v>1</v>
      </c>
      <c r="I1067" s="30">
        <v>1</v>
      </c>
      <c r="J1067" s="30">
        <f t="shared" si="3"/>
        <v>0</v>
      </c>
      <c r="K1067" s="30">
        <v>0</v>
      </c>
      <c r="L1067" s="30">
        <f t="shared" si="4"/>
        <v>1</v>
      </c>
      <c r="M1067" s="52" t="str">
        <f t="shared" si="5"/>
        <v>агрегати не працюють</v>
      </c>
      <c r="O1067" s="30" t="str">
        <f t="shared" si="6"/>
        <v/>
      </c>
      <c r="P1067" s="30" t="str">
        <f t="shared" si="7"/>
        <v/>
      </c>
      <c r="Q1067" s="30" t="str">
        <f t="shared" si="8"/>
        <v/>
      </c>
      <c r="R1067" s="30" t="str">
        <f t="shared" si="9"/>
        <v/>
      </c>
      <c r="S1067" s="30" t="str">
        <f t="shared" si="10"/>
        <v/>
      </c>
      <c r="T1067" s="30" t="str">
        <f t="shared" si="11"/>
        <v/>
      </c>
      <c r="U1067" s="30" t="str">
        <f t="shared" si="12"/>
        <v/>
      </c>
    </row>
    <row r="1068" spans="2:21" ht="15.75" customHeight="1" x14ac:dyDescent="0.25">
      <c r="B1068" s="49" t="s">
        <v>114</v>
      </c>
      <c r="C1068" s="50" t="s">
        <v>127</v>
      </c>
      <c r="D1068" s="51" t="s">
        <v>76</v>
      </c>
      <c r="E1068" s="30">
        <v>1856</v>
      </c>
      <c r="F1068" s="30">
        <v>1</v>
      </c>
      <c r="G1068" s="30">
        <v>56300</v>
      </c>
      <c r="H1068" s="30">
        <v>1</v>
      </c>
      <c r="I1068" s="30">
        <v>1</v>
      </c>
      <c r="J1068" s="30">
        <f t="shared" si="3"/>
        <v>0</v>
      </c>
      <c r="K1068" s="30">
        <v>1</v>
      </c>
      <c r="L1068" s="30">
        <f t="shared" si="4"/>
        <v>0</v>
      </c>
      <c r="M1068" s="52" t="str">
        <f t="shared" si="5"/>
        <v>OK</v>
      </c>
      <c r="O1068" s="30" t="str">
        <f t="shared" si="6"/>
        <v/>
      </c>
      <c r="P1068" s="30" t="str">
        <f t="shared" si="7"/>
        <v/>
      </c>
      <c r="Q1068" s="30">
        <f t="shared" si="8"/>
        <v>1856</v>
      </c>
      <c r="R1068" s="30" t="str">
        <f t="shared" si="9"/>
        <v/>
      </c>
      <c r="S1068" s="30" t="str">
        <f t="shared" si="10"/>
        <v/>
      </c>
      <c r="T1068" s="30">
        <f t="shared" si="11"/>
        <v>56300</v>
      </c>
      <c r="U1068" s="30">
        <f t="shared" si="12"/>
        <v>104492800</v>
      </c>
    </row>
    <row r="1069" spans="2:21" ht="15.75" customHeight="1" x14ac:dyDescent="0.25">
      <c r="B1069" s="49" t="s">
        <v>114</v>
      </c>
      <c r="C1069" s="50" t="s">
        <v>127</v>
      </c>
      <c r="D1069" s="51" t="s">
        <v>77</v>
      </c>
      <c r="E1069" s="30">
        <v>0</v>
      </c>
      <c r="F1069" s="30">
        <f t="shared" si="1"/>
        <v>1</v>
      </c>
      <c r="G1069" s="30">
        <v>0</v>
      </c>
      <c r="H1069" s="30">
        <f t="shared" si="2"/>
        <v>1</v>
      </c>
      <c r="I1069" s="30">
        <v>1</v>
      </c>
      <c r="J1069" s="30">
        <f t="shared" si="3"/>
        <v>0</v>
      </c>
      <c r="K1069" s="30">
        <v>0</v>
      </c>
      <c r="L1069" s="30">
        <f t="shared" si="4"/>
        <v>1</v>
      </c>
      <c r="M1069" s="52" t="str">
        <f t="shared" si="5"/>
        <v>агрегати не працюють</v>
      </c>
      <c r="O1069" s="30" t="str">
        <f t="shared" si="6"/>
        <v/>
      </c>
      <c r="P1069" s="30" t="str">
        <f t="shared" si="7"/>
        <v/>
      </c>
      <c r="Q1069" s="30" t="str">
        <f t="shared" si="8"/>
        <v/>
      </c>
      <c r="R1069" s="30" t="str">
        <f t="shared" si="9"/>
        <v/>
      </c>
      <c r="S1069" s="30" t="str">
        <f t="shared" si="10"/>
        <v/>
      </c>
      <c r="T1069" s="30" t="str">
        <f t="shared" si="11"/>
        <v/>
      </c>
      <c r="U1069" s="30" t="str">
        <f t="shared" si="12"/>
        <v/>
      </c>
    </row>
    <row r="1070" spans="2:21" ht="15.75" customHeight="1" x14ac:dyDescent="0.25">
      <c r="B1070" s="49" t="s">
        <v>114</v>
      </c>
      <c r="C1070" s="50" t="s">
        <v>127</v>
      </c>
      <c r="D1070" s="51" t="s">
        <v>78</v>
      </c>
      <c r="E1070" s="30">
        <v>0</v>
      </c>
      <c r="F1070" s="30">
        <f t="shared" si="1"/>
        <v>1</v>
      </c>
      <c r="G1070" s="30">
        <v>0</v>
      </c>
      <c r="H1070" s="30">
        <f t="shared" si="2"/>
        <v>1</v>
      </c>
      <c r="I1070" s="30">
        <v>1</v>
      </c>
      <c r="J1070" s="30">
        <f t="shared" si="3"/>
        <v>0</v>
      </c>
      <c r="K1070" s="30">
        <v>0</v>
      </c>
      <c r="L1070" s="30">
        <f t="shared" si="4"/>
        <v>1</v>
      </c>
      <c r="M1070" s="52" t="str">
        <f t="shared" si="5"/>
        <v>агрегати не працюють</v>
      </c>
      <c r="O1070" s="30" t="str">
        <f t="shared" si="6"/>
        <v/>
      </c>
      <c r="P1070" s="30" t="str">
        <f t="shared" si="7"/>
        <v/>
      </c>
      <c r="Q1070" s="30" t="str">
        <f t="shared" si="8"/>
        <v/>
      </c>
      <c r="R1070" s="30" t="str">
        <f t="shared" si="9"/>
        <v/>
      </c>
      <c r="S1070" s="30" t="str">
        <f t="shared" si="10"/>
        <v/>
      </c>
      <c r="T1070" s="30" t="str">
        <f t="shared" si="11"/>
        <v/>
      </c>
      <c r="U1070" s="30" t="str">
        <f t="shared" si="12"/>
        <v/>
      </c>
    </row>
    <row r="1071" spans="2:21" ht="15.75" customHeight="1" x14ac:dyDescent="0.25">
      <c r="B1071" s="49" t="s">
        <v>114</v>
      </c>
      <c r="C1071" s="50" t="s">
        <v>127</v>
      </c>
      <c r="D1071" s="51" t="s">
        <v>79</v>
      </c>
      <c r="E1071" s="30">
        <v>445</v>
      </c>
      <c r="F1071" s="30">
        <v>1</v>
      </c>
      <c r="G1071" s="30">
        <v>216418</v>
      </c>
      <c r="H1071" s="30">
        <v>1</v>
      </c>
      <c r="I1071" s="30">
        <v>1</v>
      </c>
      <c r="J1071" s="30">
        <f t="shared" si="3"/>
        <v>0</v>
      </c>
      <c r="K1071" s="30">
        <v>1</v>
      </c>
      <c r="L1071" s="30">
        <f t="shared" si="4"/>
        <v>0</v>
      </c>
      <c r="M1071" s="52" t="str">
        <f t="shared" si="5"/>
        <v>OK</v>
      </c>
      <c r="O1071" s="30" t="str">
        <f t="shared" si="6"/>
        <v/>
      </c>
      <c r="P1071" s="30" t="str">
        <f t="shared" si="7"/>
        <v/>
      </c>
      <c r="Q1071" s="30">
        <f t="shared" si="8"/>
        <v>445</v>
      </c>
      <c r="R1071" s="30" t="str">
        <f t="shared" si="9"/>
        <v/>
      </c>
      <c r="S1071" s="30" t="str">
        <f t="shared" si="10"/>
        <v/>
      </c>
      <c r="T1071" s="30">
        <f t="shared" si="11"/>
        <v>216418</v>
      </c>
      <c r="U1071" s="30">
        <f t="shared" si="12"/>
        <v>96306010</v>
      </c>
    </row>
    <row r="1072" spans="2:21" ht="15.75" customHeight="1" x14ac:dyDescent="0.25">
      <c r="B1072" s="49" t="s">
        <v>114</v>
      </c>
      <c r="C1072" s="50" t="s">
        <v>127</v>
      </c>
      <c r="D1072" s="51" t="s">
        <v>80</v>
      </c>
      <c r="E1072" s="30">
        <v>0</v>
      </c>
      <c r="F1072" s="30">
        <f t="shared" si="1"/>
        <v>1</v>
      </c>
      <c r="G1072" s="30">
        <v>0</v>
      </c>
      <c r="H1072" s="30">
        <f t="shared" si="2"/>
        <v>1</v>
      </c>
      <c r="I1072" s="30">
        <v>1</v>
      </c>
      <c r="J1072" s="30">
        <f t="shared" si="3"/>
        <v>0</v>
      </c>
      <c r="K1072" s="30">
        <v>0</v>
      </c>
      <c r="L1072" s="30">
        <f t="shared" si="4"/>
        <v>1</v>
      </c>
      <c r="M1072" s="52" t="str">
        <f t="shared" si="5"/>
        <v>агрегати не працюють</v>
      </c>
      <c r="O1072" s="30" t="str">
        <f t="shared" si="6"/>
        <v/>
      </c>
      <c r="P1072" s="30" t="str">
        <f t="shared" si="7"/>
        <v/>
      </c>
      <c r="Q1072" s="30" t="str">
        <f t="shared" si="8"/>
        <v/>
      </c>
      <c r="R1072" s="30" t="str">
        <f t="shared" si="9"/>
        <v/>
      </c>
      <c r="S1072" s="30" t="str">
        <f t="shared" si="10"/>
        <v/>
      </c>
      <c r="T1072" s="30" t="str">
        <f t="shared" si="11"/>
        <v/>
      </c>
      <c r="U1072" s="30" t="str">
        <f t="shared" si="12"/>
        <v/>
      </c>
    </row>
    <row r="1073" spans="2:21" ht="15.75" customHeight="1" x14ac:dyDescent="0.25">
      <c r="B1073" s="49" t="s">
        <v>114</v>
      </c>
      <c r="C1073" s="50" t="s">
        <v>127</v>
      </c>
      <c r="D1073" s="51" t="s">
        <v>81</v>
      </c>
      <c r="E1073" s="30">
        <v>0</v>
      </c>
      <c r="F1073" s="30">
        <f t="shared" si="1"/>
        <v>1</v>
      </c>
      <c r="G1073" s="30">
        <v>0</v>
      </c>
      <c r="H1073" s="30">
        <f t="shared" si="2"/>
        <v>1</v>
      </c>
      <c r="I1073" s="30">
        <v>1</v>
      </c>
      <c r="J1073" s="30">
        <f t="shared" si="3"/>
        <v>0</v>
      </c>
      <c r="K1073" s="30">
        <v>0</v>
      </c>
      <c r="L1073" s="30">
        <f t="shared" si="4"/>
        <v>1</v>
      </c>
      <c r="M1073" s="52" t="str">
        <f t="shared" si="5"/>
        <v>агрегати не працюють</v>
      </c>
      <c r="O1073" s="30" t="str">
        <f t="shared" si="6"/>
        <v/>
      </c>
      <c r="P1073" s="30" t="str">
        <f t="shared" si="7"/>
        <v/>
      </c>
      <c r="Q1073" s="30" t="str">
        <f t="shared" si="8"/>
        <v/>
      </c>
      <c r="R1073" s="30" t="str">
        <f t="shared" si="9"/>
        <v/>
      </c>
      <c r="S1073" s="30" t="str">
        <f t="shared" si="10"/>
        <v/>
      </c>
      <c r="T1073" s="30" t="str">
        <f t="shared" si="11"/>
        <v/>
      </c>
      <c r="U1073" s="30" t="str">
        <f t="shared" si="12"/>
        <v/>
      </c>
    </row>
    <row r="1074" spans="2:21" ht="15.75" customHeight="1" x14ac:dyDescent="0.25">
      <c r="B1074" s="49" t="s">
        <v>114</v>
      </c>
      <c r="C1074" s="50" t="s">
        <v>127</v>
      </c>
      <c r="D1074" s="51" t="s">
        <v>82</v>
      </c>
      <c r="E1074" s="30">
        <v>836</v>
      </c>
      <c r="F1074" s="30">
        <v>1</v>
      </c>
      <c r="G1074" s="30">
        <v>35534</v>
      </c>
      <c r="H1074" s="30">
        <v>0</v>
      </c>
      <c r="I1074" s="30">
        <v>1</v>
      </c>
      <c r="J1074" s="30">
        <f t="shared" si="3"/>
        <v>0</v>
      </c>
      <c r="K1074" s="30">
        <v>1</v>
      </c>
      <c r="L1074" s="30">
        <f t="shared" si="4"/>
        <v>0</v>
      </c>
      <c r="M1074" s="52" t="str">
        <f t="shared" si="5"/>
        <v>OK</v>
      </c>
      <c r="O1074" s="30" t="str">
        <f t="shared" si="6"/>
        <v/>
      </c>
      <c r="P1074" s="30" t="str">
        <f t="shared" si="7"/>
        <v/>
      </c>
      <c r="Q1074" s="30">
        <f t="shared" si="8"/>
        <v>836</v>
      </c>
      <c r="R1074" s="30">
        <f t="shared" si="9"/>
        <v>35534</v>
      </c>
      <c r="S1074" s="30">
        <f t="shared" si="10"/>
        <v>42466.683400000002</v>
      </c>
      <c r="T1074" s="30">
        <f t="shared" si="11"/>
        <v>42466.683400000002</v>
      </c>
      <c r="U1074" s="30">
        <f t="shared" si="12"/>
        <v>35502147.322400004</v>
      </c>
    </row>
    <row r="1075" spans="2:21" ht="15.75" customHeight="1" x14ac:dyDescent="0.25">
      <c r="B1075" s="49" t="s">
        <v>114</v>
      </c>
      <c r="C1075" s="50" t="s">
        <v>127</v>
      </c>
      <c r="D1075" s="51" t="s">
        <v>83</v>
      </c>
      <c r="E1075" s="30">
        <v>0</v>
      </c>
      <c r="F1075" s="30">
        <f t="shared" si="1"/>
        <v>1</v>
      </c>
      <c r="G1075" s="30">
        <v>0</v>
      </c>
      <c r="H1075" s="30">
        <f t="shared" si="2"/>
        <v>1</v>
      </c>
      <c r="I1075" s="30">
        <v>1</v>
      </c>
      <c r="J1075" s="30">
        <f t="shared" si="3"/>
        <v>0</v>
      </c>
      <c r="K1075" s="30">
        <v>0</v>
      </c>
      <c r="L1075" s="30">
        <f t="shared" si="4"/>
        <v>1</v>
      </c>
      <c r="M1075" s="52" t="str">
        <f t="shared" si="5"/>
        <v>агрегати не працюють</v>
      </c>
      <c r="O1075" s="30" t="str">
        <f t="shared" si="6"/>
        <v/>
      </c>
      <c r="P1075" s="30" t="str">
        <f t="shared" si="7"/>
        <v/>
      </c>
      <c r="Q1075" s="30" t="str">
        <f t="shared" si="8"/>
        <v/>
      </c>
      <c r="R1075" s="30" t="str">
        <f t="shared" si="9"/>
        <v/>
      </c>
      <c r="S1075" s="30" t="str">
        <f t="shared" si="10"/>
        <v/>
      </c>
      <c r="T1075" s="30" t="str">
        <f t="shared" si="11"/>
        <v/>
      </c>
      <c r="U1075" s="30" t="str">
        <f t="shared" si="12"/>
        <v/>
      </c>
    </row>
    <row r="1076" spans="2:21" ht="15.75" customHeight="1" x14ac:dyDescent="0.25">
      <c r="B1076" s="49" t="s">
        <v>114</v>
      </c>
      <c r="C1076" s="50" t="s">
        <v>128</v>
      </c>
      <c r="D1076" s="51" t="s">
        <v>60</v>
      </c>
      <c r="E1076" s="30">
        <v>497</v>
      </c>
      <c r="F1076" s="30">
        <v>0</v>
      </c>
      <c r="G1076" s="30">
        <v>252917</v>
      </c>
      <c r="H1076" s="30">
        <v>1</v>
      </c>
      <c r="I1076" s="30">
        <v>1</v>
      </c>
      <c r="J1076" s="30">
        <f t="shared" si="3"/>
        <v>0</v>
      </c>
      <c r="K1076" s="30">
        <v>1</v>
      </c>
      <c r="L1076" s="30">
        <f t="shared" si="4"/>
        <v>0</v>
      </c>
      <c r="M1076" s="52" t="str">
        <f t="shared" si="5"/>
        <v>OK</v>
      </c>
      <c r="O1076" s="30">
        <f t="shared" si="6"/>
        <v>497</v>
      </c>
      <c r="P1076" s="30">
        <f t="shared" si="7"/>
        <v>464.7944</v>
      </c>
      <c r="Q1076" s="30">
        <f t="shared" si="8"/>
        <v>464.7944</v>
      </c>
      <c r="R1076" s="30" t="str">
        <f t="shared" si="9"/>
        <v/>
      </c>
      <c r="S1076" s="30" t="str">
        <f t="shared" si="10"/>
        <v/>
      </c>
      <c r="T1076" s="30">
        <f t="shared" si="11"/>
        <v>252917</v>
      </c>
      <c r="U1076" s="30">
        <f t="shared" si="12"/>
        <v>117554405.2648</v>
      </c>
    </row>
    <row r="1077" spans="2:21" ht="15.75" customHeight="1" x14ac:dyDescent="0.25">
      <c r="B1077" s="49" t="s">
        <v>114</v>
      </c>
      <c r="C1077" s="50" t="s">
        <v>128</v>
      </c>
      <c r="D1077" s="51" t="s">
        <v>61</v>
      </c>
      <c r="E1077" s="30">
        <v>1931</v>
      </c>
      <c r="F1077" s="30">
        <v>0</v>
      </c>
      <c r="G1077" s="30">
        <v>30833</v>
      </c>
      <c r="H1077" s="30">
        <v>1</v>
      </c>
      <c r="I1077" s="30">
        <v>1</v>
      </c>
      <c r="J1077" s="30">
        <f t="shared" si="3"/>
        <v>0</v>
      </c>
      <c r="K1077" s="30">
        <v>1</v>
      </c>
      <c r="L1077" s="30">
        <f t="shared" si="4"/>
        <v>0</v>
      </c>
      <c r="M1077" s="52" t="str">
        <f t="shared" si="5"/>
        <v>OK</v>
      </c>
      <c r="O1077" s="30">
        <f t="shared" si="6"/>
        <v>1931</v>
      </c>
      <c r="P1077" s="30">
        <f t="shared" si="7"/>
        <v>1805.8712</v>
      </c>
      <c r="Q1077" s="30">
        <f t="shared" si="8"/>
        <v>1805.8712</v>
      </c>
      <c r="R1077" s="30" t="str">
        <f t="shared" si="9"/>
        <v/>
      </c>
      <c r="S1077" s="30" t="str">
        <f t="shared" si="10"/>
        <v/>
      </c>
      <c r="T1077" s="30">
        <f t="shared" si="11"/>
        <v>30833</v>
      </c>
      <c r="U1077" s="30">
        <f t="shared" si="12"/>
        <v>55680426.709600002</v>
      </c>
    </row>
    <row r="1078" spans="2:21" ht="15.75" customHeight="1" x14ac:dyDescent="0.25">
      <c r="B1078" s="49" t="s">
        <v>114</v>
      </c>
      <c r="C1078" s="50" t="s">
        <v>128</v>
      </c>
      <c r="D1078" s="51" t="s">
        <v>62</v>
      </c>
      <c r="E1078" s="30">
        <v>0</v>
      </c>
      <c r="F1078" s="30">
        <f t="shared" si="1"/>
        <v>1</v>
      </c>
      <c r="G1078" s="30">
        <v>0</v>
      </c>
      <c r="H1078" s="30">
        <f t="shared" si="2"/>
        <v>1</v>
      </c>
      <c r="I1078" s="30">
        <v>1</v>
      </c>
      <c r="J1078" s="30">
        <f t="shared" si="3"/>
        <v>0</v>
      </c>
      <c r="K1078" s="30">
        <v>0</v>
      </c>
      <c r="L1078" s="30">
        <f t="shared" si="4"/>
        <v>1</v>
      </c>
      <c r="M1078" s="52" t="str">
        <f t="shared" si="5"/>
        <v>агрегати не працюють</v>
      </c>
      <c r="O1078" s="30" t="str">
        <f t="shared" si="6"/>
        <v/>
      </c>
      <c r="P1078" s="30" t="str">
        <f t="shared" si="7"/>
        <v/>
      </c>
      <c r="Q1078" s="30" t="str">
        <f t="shared" si="8"/>
        <v/>
      </c>
      <c r="R1078" s="30" t="str">
        <f t="shared" si="9"/>
        <v/>
      </c>
      <c r="S1078" s="30" t="str">
        <f t="shared" si="10"/>
        <v/>
      </c>
      <c r="T1078" s="30" t="str">
        <f t="shared" si="11"/>
        <v/>
      </c>
      <c r="U1078" s="30" t="str">
        <f t="shared" si="12"/>
        <v/>
      </c>
    </row>
    <row r="1079" spans="2:21" ht="15.75" customHeight="1" x14ac:dyDescent="0.25">
      <c r="B1079" s="49" t="s">
        <v>114</v>
      </c>
      <c r="C1079" s="50" t="s">
        <v>128</v>
      </c>
      <c r="D1079" s="51" t="s">
        <v>63</v>
      </c>
      <c r="E1079" s="30">
        <v>1422</v>
      </c>
      <c r="F1079" s="30">
        <v>1</v>
      </c>
      <c r="G1079" s="30">
        <v>250114</v>
      </c>
      <c r="H1079" s="30">
        <v>1</v>
      </c>
      <c r="I1079" s="30">
        <v>1</v>
      </c>
      <c r="J1079" s="30">
        <f t="shared" si="3"/>
        <v>0</v>
      </c>
      <c r="K1079" s="30">
        <v>1</v>
      </c>
      <c r="L1079" s="30">
        <f t="shared" si="4"/>
        <v>0</v>
      </c>
      <c r="M1079" s="52" t="str">
        <f t="shared" si="5"/>
        <v>OK</v>
      </c>
      <c r="O1079" s="30" t="str">
        <f t="shared" si="6"/>
        <v/>
      </c>
      <c r="P1079" s="30" t="str">
        <f t="shared" si="7"/>
        <v/>
      </c>
      <c r="Q1079" s="30">
        <f t="shared" si="8"/>
        <v>1422</v>
      </c>
      <c r="R1079" s="30" t="str">
        <f t="shared" si="9"/>
        <v/>
      </c>
      <c r="S1079" s="30" t="str">
        <f t="shared" si="10"/>
        <v/>
      </c>
      <c r="T1079" s="30">
        <f t="shared" si="11"/>
        <v>250114</v>
      </c>
      <c r="U1079" s="30">
        <f t="shared" si="12"/>
        <v>355662108</v>
      </c>
    </row>
    <row r="1080" spans="2:21" ht="15.75" customHeight="1" x14ac:dyDescent="0.25">
      <c r="B1080" s="49" t="s">
        <v>114</v>
      </c>
      <c r="C1080" s="50" t="s">
        <v>128</v>
      </c>
      <c r="D1080" s="51" t="s">
        <v>64</v>
      </c>
      <c r="E1080" s="30">
        <v>0</v>
      </c>
      <c r="F1080" s="30">
        <f t="shared" si="1"/>
        <v>1</v>
      </c>
      <c r="G1080" s="30">
        <v>0</v>
      </c>
      <c r="H1080" s="30">
        <f t="shared" si="2"/>
        <v>1</v>
      </c>
      <c r="I1080" s="30">
        <v>1</v>
      </c>
      <c r="J1080" s="30">
        <f t="shared" si="3"/>
        <v>0</v>
      </c>
      <c r="K1080" s="30">
        <v>0</v>
      </c>
      <c r="L1080" s="30">
        <f t="shared" si="4"/>
        <v>1</v>
      </c>
      <c r="M1080" s="52" t="str">
        <f t="shared" si="5"/>
        <v>агрегати не працюють</v>
      </c>
      <c r="O1080" s="30" t="str">
        <f t="shared" si="6"/>
        <v/>
      </c>
      <c r="P1080" s="30" t="str">
        <f t="shared" si="7"/>
        <v/>
      </c>
      <c r="Q1080" s="30" t="str">
        <f t="shared" si="8"/>
        <v/>
      </c>
      <c r="R1080" s="30" t="str">
        <f t="shared" si="9"/>
        <v/>
      </c>
      <c r="S1080" s="30" t="str">
        <f t="shared" si="10"/>
        <v/>
      </c>
      <c r="T1080" s="30" t="str">
        <f t="shared" si="11"/>
        <v/>
      </c>
      <c r="U1080" s="30" t="str">
        <f t="shared" si="12"/>
        <v/>
      </c>
    </row>
    <row r="1081" spans="2:21" ht="15.75" customHeight="1" x14ac:dyDescent="0.25">
      <c r="B1081" s="49" t="s">
        <v>114</v>
      </c>
      <c r="C1081" s="50" t="s">
        <v>128</v>
      </c>
      <c r="D1081" s="51" t="s">
        <v>65</v>
      </c>
      <c r="E1081" s="30">
        <v>510</v>
      </c>
      <c r="F1081" s="30">
        <v>1</v>
      </c>
      <c r="G1081" s="30">
        <v>60908</v>
      </c>
      <c r="H1081" s="30">
        <v>0</v>
      </c>
      <c r="I1081" s="30">
        <v>1</v>
      </c>
      <c r="J1081" s="30">
        <f t="shared" si="3"/>
        <v>0</v>
      </c>
      <c r="K1081" s="30">
        <v>1</v>
      </c>
      <c r="L1081" s="30">
        <f t="shared" si="4"/>
        <v>0</v>
      </c>
      <c r="M1081" s="52" t="str">
        <f t="shared" si="5"/>
        <v>OK</v>
      </c>
      <c r="O1081" s="30" t="str">
        <f t="shared" si="6"/>
        <v/>
      </c>
      <c r="P1081" s="30" t="str">
        <f t="shared" si="7"/>
        <v/>
      </c>
      <c r="Q1081" s="30">
        <f t="shared" si="8"/>
        <v>510</v>
      </c>
      <c r="R1081" s="30">
        <f t="shared" si="9"/>
        <v>60908</v>
      </c>
      <c r="S1081" s="30">
        <f t="shared" si="10"/>
        <v>72791.150800000003</v>
      </c>
      <c r="T1081" s="30">
        <f t="shared" si="11"/>
        <v>72791.150800000003</v>
      </c>
      <c r="U1081" s="30">
        <f t="shared" si="12"/>
        <v>37123486.908</v>
      </c>
    </row>
    <row r="1082" spans="2:21" ht="15.75" customHeight="1" x14ac:dyDescent="0.25">
      <c r="B1082" s="49" t="s">
        <v>114</v>
      </c>
      <c r="C1082" s="50" t="s">
        <v>128</v>
      </c>
      <c r="D1082" s="51" t="s">
        <v>66</v>
      </c>
      <c r="E1082" s="30">
        <v>0</v>
      </c>
      <c r="F1082" s="30">
        <f t="shared" si="1"/>
        <v>1</v>
      </c>
      <c r="G1082" s="30">
        <v>0</v>
      </c>
      <c r="H1082" s="30">
        <f t="shared" si="2"/>
        <v>1</v>
      </c>
      <c r="I1082" s="30">
        <v>1</v>
      </c>
      <c r="J1082" s="30">
        <f t="shared" si="3"/>
        <v>0</v>
      </c>
      <c r="K1082" s="30">
        <v>0</v>
      </c>
      <c r="L1082" s="30">
        <f t="shared" si="4"/>
        <v>1</v>
      </c>
      <c r="M1082" s="52" t="str">
        <f t="shared" si="5"/>
        <v>агрегати не працюють</v>
      </c>
      <c r="O1082" s="30" t="str">
        <f t="shared" si="6"/>
        <v/>
      </c>
      <c r="P1082" s="30" t="str">
        <f t="shared" si="7"/>
        <v/>
      </c>
      <c r="Q1082" s="30" t="str">
        <f t="shared" si="8"/>
        <v/>
      </c>
      <c r="R1082" s="30" t="str">
        <f t="shared" si="9"/>
        <v/>
      </c>
      <c r="S1082" s="30" t="str">
        <f t="shared" si="10"/>
        <v/>
      </c>
      <c r="T1082" s="30" t="str">
        <f t="shared" si="11"/>
        <v/>
      </c>
      <c r="U1082" s="30" t="str">
        <f t="shared" si="12"/>
        <v/>
      </c>
    </row>
    <row r="1083" spans="2:21" ht="15.75" customHeight="1" x14ac:dyDescent="0.25">
      <c r="B1083" s="49" t="s">
        <v>114</v>
      </c>
      <c r="C1083" s="50" t="s">
        <v>128</v>
      </c>
      <c r="D1083" s="51" t="s">
        <v>67</v>
      </c>
      <c r="E1083" s="30">
        <v>0</v>
      </c>
      <c r="F1083" s="30">
        <f t="shared" si="1"/>
        <v>1</v>
      </c>
      <c r="G1083" s="30">
        <v>0</v>
      </c>
      <c r="H1083" s="30">
        <f t="shared" si="2"/>
        <v>1</v>
      </c>
      <c r="I1083" s="30">
        <v>1</v>
      </c>
      <c r="J1083" s="30">
        <f t="shared" si="3"/>
        <v>0</v>
      </c>
      <c r="K1083" s="30">
        <v>0</v>
      </c>
      <c r="L1083" s="30">
        <f t="shared" si="4"/>
        <v>1</v>
      </c>
      <c r="M1083" s="52" t="str">
        <f t="shared" si="5"/>
        <v>агрегати не працюють</v>
      </c>
      <c r="O1083" s="30" t="str">
        <f t="shared" si="6"/>
        <v/>
      </c>
      <c r="P1083" s="30" t="str">
        <f t="shared" si="7"/>
        <v/>
      </c>
      <c r="Q1083" s="30" t="str">
        <f t="shared" si="8"/>
        <v/>
      </c>
      <c r="R1083" s="30" t="str">
        <f t="shared" si="9"/>
        <v/>
      </c>
      <c r="S1083" s="30" t="str">
        <f t="shared" si="10"/>
        <v/>
      </c>
      <c r="T1083" s="30" t="str">
        <f t="shared" si="11"/>
        <v/>
      </c>
      <c r="U1083" s="30" t="str">
        <f t="shared" si="12"/>
        <v/>
      </c>
    </row>
    <row r="1084" spans="2:21" ht="15.75" customHeight="1" x14ac:dyDescent="0.25">
      <c r="B1084" s="49" t="s">
        <v>114</v>
      </c>
      <c r="C1084" s="50" t="s">
        <v>128</v>
      </c>
      <c r="D1084" s="51" t="s">
        <v>68</v>
      </c>
      <c r="E1084" s="30">
        <v>0</v>
      </c>
      <c r="F1084" s="30">
        <f t="shared" si="1"/>
        <v>1</v>
      </c>
      <c r="G1084" s="30">
        <v>0</v>
      </c>
      <c r="H1084" s="30">
        <f t="shared" si="2"/>
        <v>1</v>
      </c>
      <c r="I1084" s="30">
        <v>1</v>
      </c>
      <c r="J1084" s="30">
        <f t="shared" si="3"/>
        <v>0</v>
      </c>
      <c r="K1084" s="30">
        <v>0</v>
      </c>
      <c r="L1084" s="30">
        <f t="shared" si="4"/>
        <v>1</v>
      </c>
      <c r="M1084" s="52" t="str">
        <f t="shared" si="5"/>
        <v>агрегати не працюють</v>
      </c>
      <c r="O1084" s="30" t="str">
        <f t="shared" si="6"/>
        <v/>
      </c>
      <c r="P1084" s="30" t="str">
        <f t="shared" si="7"/>
        <v/>
      </c>
      <c r="Q1084" s="30" t="str">
        <f t="shared" si="8"/>
        <v/>
      </c>
      <c r="R1084" s="30" t="str">
        <f t="shared" si="9"/>
        <v/>
      </c>
      <c r="S1084" s="30" t="str">
        <f t="shared" si="10"/>
        <v/>
      </c>
      <c r="T1084" s="30" t="str">
        <f t="shared" si="11"/>
        <v/>
      </c>
      <c r="U1084" s="30" t="str">
        <f t="shared" si="12"/>
        <v/>
      </c>
    </row>
    <row r="1085" spans="2:21" ht="15.75" customHeight="1" x14ac:dyDescent="0.25">
      <c r="B1085" s="49" t="s">
        <v>114</v>
      </c>
      <c r="C1085" s="50" t="s">
        <v>128</v>
      </c>
      <c r="D1085" s="51" t="s">
        <v>69</v>
      </c>
      <c r="E1085" s="30">
        <v>1097</v>
      </c>
      <c r="F1085" s="30">
        <v>1</v>
      </c>
      <c r="G1085" s="30">
        <v>162100</v>
      </c>
      <c r="H1085" s="30">
        <v>1</v>
      </c>
      <c r="I1085" s="30">
        <v>1</v>
      </c>
      <c r="J1085" s="30">
        <f t="shared" si="3"/>
        <v>0</v>
      </c>
      <c r="K1085" s="30">
        <v>1</v>
      </c>
      <c r="L1085" s="30">
        <f t="shared" si="4"/>
        <v>0</v>
      </c>
      <c r="M1085" s="52" t="str">
        <f t="shared" si="5"/>
        <v>OK</v>
      </c>
      <c r="O1085" s="30" t="str">
        <f t="shared" si="6"/>
        <v/>
      </c>
      <c r="P1085" s="30" t="str">
        <f t="shared" si="7"/>
        <v/>
      </c>
      <c r="Q1085" s="30">
        <f t="shared" si="8"/>
        <v>1097</v>
      </c>
      <c r="R1085" s="30" t="str">
        <f t="shared" si="9"/>
        <v/>
      </c>
      <c r="S1085" s="30" t="str">
        <f t="shared" si="10"/>
        <v/>
      </c>
      <c r="T1085" s="30">
        <f t="shared" si="11"/>
        <v>162100</v>
      </c>
      <c r="U1085" s="30">
        <f t="shared" si="12"/>
        <v>177823700</v>
      </c>
    </row>
    <row r="1086" spans="2:21" ht="15.75" customHeight="1" x14ac:dyDescent="0.25">
      <c r="B1086" s="49" t="s">
        <v>114</v>
      </c>
      <c r="C1086" s="50" t="s">
        <v>128</v>
      </c>
      <c r="D1086" s="51" t="s">
        <v>70</v>
      </c>
      <c r="E1086" s="30">
        <v>0</v>
      </c>
      <c r="F1086" s="30">
        <f t="shared" si="1"/>
        <v>1</v>
      </c>
      <c r="G1086" s="30">
        <v>0</v>
      </c>
      <c r="H1086" s="30">
        <f t="shared" si="2"/>
        <v>1</v>
      </c>
      <c r="I1086" s="30">
        <v>1</v>
      </c>
      <c r="J1086" s="30">
        <f t="shared" si="3"/>
        <v>0</v>
      </c>
      <c r="K1086" s="30">
        <v>0</v>
      </c>
      <c r="L1086" s="30">
        <f t="shared" si="4"/>
        <v>1</v>
      </c>
      <c r="M1086" s="52" t="str">
        <f t="shared" si="5"/>
        <v>агрегати не працюють</v>
      </c>
      <c r="O1086" s="30" t="str">
        <f t="shared" si="6"/>
        <v/>
      </c>
      <c r="P1086" s="30" t="str">
        <f t="shared" si="7"/>
        <v/>
      </c>
      <c r="Q1086" s="30" t="str">
        <f t="shared" si="8"/>
        <v/>
      </c>
      <c r="R1086" s="30" t="str">
        <f t="shared" si="9"/>
        <v/>
      </c>
      <c r="S1086" s="30" t="str">
        <f t="shared" si="10"/>
        <v/>
      </c>
      <c r="T1086" s="30" t="str">
        <f t="shared" si="11"/>
        <v/>
      </c>
      <c r="U1086" s="30" t="str">
        <f t="shared" si="12"/>
        <v/>
      </c>
    </row>
    <row r="1087" spans="2:21" ht="15.75" customHeight="1" x14ac:dyDescent="0.25">
      <c r="B1087" s="49" t="s">
        <v>114</v>
      </c>
      <c r="C1087" s="50" t="s">
        <v>128</v>
      </c>
      <c r="D1087" s="51" t="s">
        <v>71</v>
      </c>
      <c r="E1087" s="30">
        <v>1433</v>
      </c>
      <c r="F1087" s="30">
        <v>0</v>
      </c>
      <c r="G1087" s="30">
        <v>242834</v>
      </c>
      <c r="H1087" s="30">
        <v>0</v>
      </c>
      <c r="I1087" s="30">
        <v>1</v>
      </c>
      <c r="J1087" s="30">
        <f t="shared" si="3"/>
        <v>0</v>
      </c>
      <c r="K1087" s="30">
        <v>1</v>
      </c>
      <c r="L1087" s="30">
        <f t="shared" si="4"/>
        <v>0</v>
      </c>
      <c r="M1087" s="52" t="str">
        <f t="shared" si="5"/>
        <v>OK</v>
      </c>
      <c r="O1087" s="30">
        <f t="shared" si="6"/>
        <v>1433</v>
      </c>
      <c r="P1087" s="30">
        <f t="shared" si="7"/>
        <v>1340.1416000000002</v>
      </c>
      <c r="Q1087" s="30">
        <f t="shared" si="8"/>
        <v>1340.1416000000002</v>
      </c>
      <c r="R1087" s="30">
        <f t="shared" si="9"/>
        <v>242834</v>
      </c>
      <c r="S1087" s="30">
        <f t="shared" si="10"/>
        <v>290210.91340000002</v>
      </c>
      <c r="T1087" s="30">
        <f t="shared" si="11"/>
        <v>290210.91340000002</v>
      </c>
      <c r="U1087" s="30">
        <f t="shared" si="12"/>
        <v>388923717.82133752</v>
      </c>
    </row>
    <row r="1088" spans="2:21" ht="15.75" customHeight="1" x14ac:dyDescent="0.25">
      <c r="B1088" s="49" t="s">
        <v>114</v>
      </c>
      <c r="C1088" s="50" t="s">
        <v>128</v>
      </c>
      <c r="D1088" s="51" t="s">
        <v>72</v>
      </c>
      <c r="E1088" s="30">
        <v>0</v>
      </c>
      <c r="F1088" s="30">
        <f t="shared" si="1"/>
        <v>1</v>
      </c>
      <c r="G1088" s="30">
        <v>0</v>
      </c>
      <c r="H1088" s="30">
        <f t="shared" si="2"/>
        <v>1</v>
      </c>
      <c r="I1088" s="30">
        <v>1</v>
      </c>
      <c r="J1088" s="30">
        <f t="shared" si="3"/>
        <v>0</v>
      </c>
      <c r="K1088" s="30">
        <v>0</v>
      </c>
      <c r="L1088" s="30">
        <f t="shared" si="4"/>
        <v>1</v>
      </c>
      <c r="M1088" s="52" t="str">
        <f t="shared" si="5"/>
        <v>агрегати не працюють</v>
      </c>
      <c r="O1088" s="30" t="str">
        <f t="shared" si="6"/>
        <v/>
      </c>
      <c r="P1088" s="30" t="str">
        <f t="shared" si="7"/>
        <v/>
      </c>
      <c r="Q1088" s="30" t="str">
        <f t="shared" si="8"/>
        <v/>
      </c>
      <c r="R1088" s="30" t="str">
        <f t="shared" si="9"/>
        <v/>
      </c>
      <c r="S1088" s="30" t="str">
        <f t="shared" si="10"/>
        <v/>
      </c>
      <c r="T1088" s="30" t="str">
        <f t="shared" si="11"/>
        <v/>
      </c>
      <c r="U1088" s="30" t="str">
        <f t="shared" si="12"/>
        <v/>
      </c>
    </row>
    <row r="1089" spans="2:21" ht="15.75" customHeight="1" x14ac:dyDescent="0.25">
      <c r="B1089" s="49" t="s">
        <v>114</v>
      </c>
      <c r="C1089" s="50" t="s">
        <v>128</v>
      </c>
      <c r="D1089" s="51" t="s">
        <v>73</v>
      </c>
      <c r="E1089" s="30">
        <v>0</v>
      </c>
      <c r="F1089" s="30">
        <f t="shared" si="1"/>
        <v>1</v>
      </c>
      <c r="G1089" s="30">
        <v>0</v>
      </c>
      <c r="H1089" s="30">
        <f t="shared" si="2"/>
        <v>1</v>
      </c>
      <c r="I1089" s="30">
        <v>1</v>
      </c>
      <c r="J1089" s="30">
        <f t="shared" si="3"/>
        <v>0</v>
      </c>
      <c r="K1089" s="30">
        <v>0</v>
      </c>
      <c r="L1089" s="30">
        <f t="shared" si="4"/>
        <v>1</v>
      </c>
      <c r="M1089" s="52" t="str">
        <f t="shared" si="5"/>
        <v>агрегати не працюють</v>
      </c>
      <c r="O1089" s="30" t="str">
        <f t="shared" si="6"/>
        <v/>
      </c>
      <c r="P1089" s="30" t="str">
        <f t="shared" si="7"/>
        <v/>
      </c>
      <c r="Q1089" s="30" t="str">
        <f t="shared" si="8"/>
        <v/>
      </c>
      <c r="R1089" s="30" t="str">
        <f t="shared" si="9"/>
        <v/>
      </c>
      <c r="S1089" s="30" t="str">
        <f t="shared" si="10"/>
        <v/>
      </c>
      <c r="T1089" s="30" t="str">
        <f t="shared" si="11"/>
        <v/>
      </c>
      <c r="U1089" s="30" t="str">
        <f t="shared" si="12"/>
        <v/>
      </c>
    </row>
    <row r="1090" spans="2:21" ht="15.75" customHeight="1" x14ac:dyDescent="0.25">
      <c r="B1090" s="49" t="s">
        <v>114</v>
      </c>
      <c r="C1090" s="50" t="s">
        <v>128</v>
      </c>
      <c r="D1090" s="51" t="s">
        <v>74</v>
      </c>
      <c r="E1090" s="30">
        <v>782</v>
      </c>
      <c r="F1090" s="30">
        <v>1</v>
      </c>
      <c r="G1090" s="30">
        <v>38133</v>
      </c>
      <c r="H1090" s="30">
        <v>0</v>
      </c>
      <c r="I1090" s="30">
        <v>1</v>
      </c>
      <c r="J1090" s="30">
        <f t="shared" si="3"/>
        <v>0</v>
      </c>
      <c r="K1090" s="30">
        <v>1</v>
      </c>
      <c r="L1090" s="30">
        <f t="shared" si="4"/>
        <v>0</v>
      </c>
      <c r="M1090" s="52" t="str">
        <f t="shared" si="5"/>
        <v>OK</v>
      </c>
      <c r="O1090" s="30" t="str">
        <f t="shared" si="6"/>
        <v/>
      </c>
      <c r="P1090" s="30" t="str">
        <f t="shared" si="7"/>
        <v/>
      </c>
      <c r="Q1090" s="30">
        <f t="shared" si="8"/>
        <v>782</v>
      </c>
      <c r="R1090" s="30">
        <f t="shared" si="9"/>
        <v>38133</v>
      </c>
      <c r="S1090" s="30">
        <f t="shared" si="10"/>
        <v>45572.748299999999</v>
      </c>
      <c r="T1090" s="30">
        <f t="shared" si="11"/>
        <v>45572.748299999999</v>
      </c>
      <c r="U1090" s="30">
        <f t="shared" si="12"/>
        <v>35637889.170599997</v>
      </c>
    </row>
    <row r="1091" spans="2:21" ht="15.75" customHeight="1" x14ac:dyDescent="0.25">
      <c r="B1091" s="49" t="s">
        <v>114</v>
      </c>
      <c r="C1091" s="50" t="s">
        <v>128</v>
      </c>
      <c r="D1091" s="51" t="s">
        <v>75</v>
      </c>
      <c r="E1091" s="30">
        <v>1717</v>
      </c>
      <c r="F1091" s="30">
        <v>1</v>
      </c>
      <c r="G1091" s="30">
        <v>239871</v>
      </c>
      <c r="H1091" s="30">
        <v>0</v>
      </c>
      <c r="I1091" s="30">
        <v>1</v>
      </c>
      <c r="J1091" s="30">
        <f t="shared" si="3"/>
        <v>0</v>
      </c>
      <c r="K1091" s="30">
        <v>1</v>
      </c>
      <c r="L1091" s="30">
        <f t="shared" si="4"/>
        <v>0</v>
      </c>
      <c r="M1091" s="52" t="str">
        <f t="shared" si="5"/>
        <v>OK</v>
      </c>
      <c r="O1091" s="30" t="str">
        <f t="shared" si="6"/>
        <v/>
      </c>
      <c r="P1091" s="30" t="str">
        <f t="shared" si="7"/>
        <v/>
      </c>
      <c r="Q1091" s="30">
        <f t="shared" si="8"/>
        <v>1717</v>
      </c>
      <c r="R1091" s="30">
        <f t="shared" si="9"/>
        <v>239871</v>
      </c>
      <c r="S1091" s="30">
        <f t="shared" si="10"/>
        <v>286669.8321</v>
      </c>
      <c r="T1091" s="30">
        <f t="shared" si="11"/>
        <v>286669.8321</v>
      </c>
      <c r="U1091" s="30">
        <f t="shared" si="12"/>
        <v>492212101.71569997</v>
      </c>
    </row>
    <row r="1092" spans="2:21" ht="15.75" customHeight="1" x14ac:dyDescent="0.25">
      <c r="B1092" s="49" t="s">
        <v>114</v>
      </c>
      <c r="C1092" s="50" t="s">
        <v>128</v>
      </c>
      <c r="D1092" s="51" t="s">
        <v>76</v>
      </c>
      <c r="E1092" s="30">
        <v>0</v>
      </c>
      <c r="F1092" s="30">
        <f t="shared" si="1"/>
        <v>1</v>
      </c>
      <c r="G1092" s="30">
        <v>0</v>
      </c>
      <c r="H1092" s="30">
        <f t="shared" si="2"/>
        <v>1</v>
      </c>
      <c r="I1092" s="30">
        <v>1</v>
      </c>
      <c r="J1092" s="30">
        <f t="shared" si="3"/>
        <v>0</v>
      </c>
      <c r="K1092" s="30">
        <v>0</v>
      </c>
      <c r="L1092" s="30">
        <f t="shared" si="4"/>
        <v>1</v>
      </c>
      <c r="M1092" s="52" t="str">
        <f t="shared" si="5"/>
        <v>агрегати не працюють</v>
      </c>
      <c r="O1092" s="30" t="str">
        <f t="shared" si="6"/>
        <v/>
      </c>
      <c r="P1092" s="30" t="str">
        <f t="shared" si="7"/>
        <v/>
      </c>
      <c r="Q1092" s="30" t="str">
        <f t="shared" si="8"/>
        <v/>
      </c>
      <c r="R1092" s="30" t="str">
        <f t="shared" si="9"/>
        <v/>
      </c>
      <c r="S1092" s="30" t="str">
        <f t="shared" si="10"/>
        <v/>
      </c>
      <c r="T1092" s="30" t="str">
        <f t="shared" si="11"/>
        <v/>
      </c>
      <c r="U1092" s="30" t="str">
        <f t="shared" si="12"/>
        <v/>
      </c>
    </row>
    <row r="1093" spans="2:21" ht="15.75" customHeight="1" x14ac:dyDescent="0.25">
      <c r="B1093" s="49" t="s">
        <v>114</v>
      </c>
      <c r="C1093" s="50" t="s">
        <v>128</v>
      </c>
      <c r="D1093" s="51" t="s">
        <v>77</v>
      </c>
      <c r="E1093" s="30">
        <v>0</v>
      </c>
      <c r="F1093" s="30">
        <f t="shared" si="1"/>
        <v>1</v>
      </c>
      <c r="G1093" s="30">
        <v>0</v>
      </c>
      <c r="H1093" s="30">
        <f t="shared" si="2"/>
        <v>1</v>
      </c>
      <c r="I1093" s="30">
        <v>1</v>
      </c>
      <c r="J1093" s="30">
        <f t="shared" si="3"/>
        <v>0</v>
      </c>
      <c r="K1093" s="30">
        <v>0</v>
      </c>
      <c r="L1093" s="30">
        <f t="shared" si="4"/>
        <v>1</v>
      </c>
      <c r="M1093" s="52" t="str">
        <f t="shared" si="5"/>
        <v>агрегати не працюють</v>
      </c>
      <c r="O1093" s="30" t="str">
        <f t="shared" si="6"/>
        <v/>
      </c>
      <c r="P1093" s="30" t="str">
        <f t="shared" si="7"/>
        <v/>
      </c>
      <c r="Q1093" s="30" t="str">
        <f t="shared" si="8"/>
        <v/>
      </c>
      <c r="R1093" s="30" t="str">
        <f t="shared" si="9"/>
        <v/>
      </c>
      <c r="S1093" s="30" t="str">
        <f t="shared" si="10"/>
        <v/>
      </c>
      <c r="T1093" s="30" t="str">
        <f t="shared" si="11"/>
        <v/>
      </c>
      <c r="U1093" s="30" t="str">
        <f t="shared" si="12"/>
        <v/>
      </c>
    </row>
    <row r="1094" spans="2:21" ht="15.75" customHeight="1" x14ac:dyDescent="0.25">
      <c r="B1094" s="49" t="s">
        <v>114</v>
      </c>
      <c r="C1094" s="50" t="s">
        <v>128</v>
      </c>
      <c r="D1094" s="51" t="s">
        <v>78</v>
      </c>
      <c r="E1094" s="30">
        <v>1658</v>
      </c>
      <c r="F1094" s="30">
        <v>1</v>
      </c>
      <c r="G1094" s="30">
        <v>237248</v>
      </c>
      <c r="H1094" s="30">
        <v>1</v>
      </c>
      <c r="I1094" s="30">
        <v>1</v>
      </c>
      <c r="J1094" s="30">
        <f t="shared" si="3"/>
        <v>0</v>
      </c>
      <c r="K1094" s="30">
        <v>1</v>
      </c>
      <c r="L1094" s="30">
        <f t="shared" si="4"/>
        <v>0</v>
      </c>
      <c r="M1094" s="52" t="str">
        <f t="shared" si="5"/>
        <v>OK</v>
      </c>
      <c r="O1094" s="30" t="str">
        <f t="shared" si="6"/>
        <v/>
      </c>
      <c r="P1094" s="30" t="str">
        <f t="shared" si="7"/>
        <v/>
      </c>
      <c r="Q1094" s="30">
        <f t="shared" si="8"/>
        <v>1658</v>
      </c>
      <c r="R1094" s="30" t="str">
        <f t="shared" si="9"/>
        <v/>
      </c>
      <c r="S1094" s="30" t="str">
        <f t="shared" si="10"/>
        <v/>
      </c>
      <c r="T1094" s="30">
        <f t="shared" si="11"/>
        <v>237248</v>
      </c>
      <c r="U1094" s="30">
        <f t="shared" si="12"/>
        <v>393357184</v>
      </c>
    </row>
    <row r="1095" spans="2:21" ht="15.75" customHeight="1" x14ac:dyDescent="0.25">
      <c r="B1095" s="49" t="s">
        <v>114</v>
      </c>
      <c r="C1095" s="50" t="s">
        <v>128</v>
      </c>
      <c r="D1095" s="51" t="s">
        <v>79</v>
      </c>
      <c r="E1095" s="30">
        <v>688</v>
      </c>
      <c r="F1095" s="30">
        <v>1</v>
      </c>
      <c r="G1095" s="30">
        <v>56105</v>
      </c>
      <c r="H1095" s="30">
        <v>0</v>
      </c>
      <c r="I1095" s="30">
        <v>1</v>
      </c>
      <c r="J1095" s="30">
        <f t="shared" si="3"/>
        <v>0</v>
      </c>
      <c r="K1095" s="30">
        <v>1</v>
      </c>
      <c r="L1095" s="30">
        <f t="shared" si="4"/>
        <v>0</v>
      </c>
      <c r="M1095" s="52" t="str">
        <f t="shared" si="5"/>
        <v>OK</v>
      </c>
      <c r="O1095" s="30" t="str">
        <f t="shared" si="6"/>
        <v/>
      </c>
      <c r="P1095" s="30" t="str">
        <f t="shared" si="7"/>
        <v/>
      </c>
      <c r="Q1095" s="30">
        <f t="shared" si="8"/>
        <v>688</v>
      </c>
      <c r="R1095" s="30">
        <f t="shared" si="9"/>
        <v>56105</v>
      </c>
      <c r="S1095" s="30">
        <f t="shared" si="10"/>
        <v>67051.085500000001</v>
      </c>
      <c r="T1095" s="30">
        <f t="shared" si="11"/>
        <v>67051.085500000001</v>
      </c>
      <c r="U1095" s="30">
        <f t="shared" si="12"/>
        <v>46131146.824000001</v>
      </c>
    </row>
    <row r="1096" spans="2:21" ht="15.75" customHeight="1" x14ac:dyDescent="0.25">
      <c r="B1096" s="49" t="s">
        <v>114</v>
      </c>
      <c r="C1096" s="50" t="s">
        <v>128</v>
      </c>
      <c r="D1096" s="51" t="s">
        <v>80</v>
      </c>
      <c r="E1096" s="30">
        <v>481</v>
      </c>
      <c r="F1096" s="30">
        <v>0</v>
      </c>
      <c r="G1096" s="30">
        <v>121469</v>
      </c>
      <c r="H1096" s="30">
        <v>0</v>
      </c>
      <c r="I1096" s="30">
        <v>1</v>
      </c>
      <c r="J1096" s="30">
        <f t="shared" si="3"/>
        <v>0</v>
      </c>
      <c r="K1096" s="30">
        <v>1</v>
      </c>
      <c r="L1096" s="30">
        <f t="shared" si="4"/>
        <v>0</v>
      </c>
      <c r="M1096" s="52" t="str">
        <f t="shared" si="5"/>
        <v>OK</v>
      </c>
      <c r="O1096" s="30">
        <f t="shared" si="6"/>
        <v>481</v>
      </c>
      <c r="P1096" s="30">
        <f t="shared" si="7"/>
        <v>449.83120000000002</v>
      </c>
      <c r="Q1096" s="30">
        <f t="shared" si="8"/>
        <v>449.83120000000002</v>
      </c>
      <c r="R1096" s="30">
        <f t="shared" si="9"/>
        <v>121469</v>
      </c>
      <c r="S1096" s="30">
        <f t="shared" si="10"/>
        <v>145167.60190000001</v>
      </c>
      <c r="T1096" s="30">
        <f t="shared" si="11"/>
        <v>145167.60190000001</v>
      </c>
      <c r="U1096" s="30">
        <f t="shared" si="12"/>
        <v>65300916.563799284</v>
      </c>
    </row>
    <row r="1097" spans="2:21" ht="15.75" customHeight="1" x14ac:dyDescent="0.25">
      <c r="B1097" s="49" t="s">
        <v>114</v>
      </c>
      <c r="C1097" s="50" t="s">
        <v>128</v>
      </c>
      <c r="D1097" s="51" t="s">
        <v>81</v>
      </c>
      <c r="E1097" s="30">
        <v>1813</v>
      </c>
      <c r="F1097" s="30">
        <v>1</v>
      </c>
      <c r="G1097" s="30">
        <v>232815</v>
      </c>
      <c r="H1097" s="30">
        <v>0</v>
      </c>
      <c r="I1097" s="30">
        <v>1</v>
      </c>
      <c r="J1097" s="30">
        <f t="shared" si="3"/>
        <v>0</v>
      </c>
      <c r="K1097" s="30">
        <v>1</v>
      </c>
      <c r="L1097" s="30">
        <f t="shared" si="4"/>
        <v>0</v>
      </c>
      <c r="M1097" s="52" t="str">
        <f t="shared" si="5"/>
        <v>OK</v>
      </c>
      <c r="O1097" s="30" t="str">
        <f t="shared" si="6"/>
        <v/>
      </c>
      <c r="P1097" s="30" t="str">
        <f t="shared" si="7"/>
        <v/>
      </c>
      <c r="Q1097" s="30">
        <f t="shared" si="8"/>
        <v>1813</v>
      </c>
      <c r="R1097" s="30">
        <f t="shared" si="9"/>
        <v>232815</v>
      </c>
      <c r="S1097" s="30">
        <f t="shared" si="10"/>
        <v>278237.20650000003</v>
      </c>
      <c r="T1097" s="30">
        <f t="shared" si="11"/>
        <v>278237.20650000003</v>
      </c>
      <c r="U1097" s="30">
        <f t="shared" si="12"/>
        <v>504444055.38450003</v>
      </c>
    </row>
    <row r="1098" spans="2:21" ht="15.75" customHeight="1" x14ac:dyDescent="0.25">
      <c r="B1098" s="49" t="s">
        <v>114</v>
      </c>
      <c r="C1098" s="50" t="s">
        <v>128</v>
      </c>
      <c r="D1098" s="51" t="s">
        <v>82</v>
      </c>
      <c r="E1098" s="30">
        <v>1523</v>
      </c>
      <c r="F1098" s="30">
        <v>1</v>
      </c>
      <c r="G1098" s="30">
        <v>135273</v>
      </c>
      <c r="H1098" s="30">
        <v>0</v>
      </c>
      <c r="I1098" s="30">
        <v>1</v>
      </c>
      <c r="J1098" s="30">
        <f t="shared" si="3"/>
        <v>0</v>
      </c>
      <c r="K1098" s="30">
        <v>1</v>
      </c>
      <c r="L1098" s="30">
        <f t="shared" si="4"/>
        <v>0</v>
      </c>
      <c r="M1098" s="52" t="str">
        <f t="shared" si="5"/>
        <v>OK</v>
      </c>
      <c r="O1098" s="30" t="str">
        <f t="shared" si="6"/>
        <v/>
      </c>
      <c r="P1098" s="30" t="str">
        <f t="shared" si="7"/>
        <v/>
      </c>
      <c r="Q1098" s="30">
        <f t="shared" si="8"/>
        <v>1523</v>
      </c>
      <c r="R1098" s="30">
        <f t="shared" si="9"/>
        <v>135273</v>
      </c>
      <c r="S1098" s="30">
        <f t="shared" si="10"/>
        <v>161664.7623</v>
      </c>
      <c r="T1098" s="30">
        <f t="shared" si="11"/>
        <v>161664.7623</v>
      </c>
      <c r="U1098" s="30">
        <f t="shared" si="12"/>
        <v>246215432.98289999</v>
      </c>
    </row>
    <row r="1099" spans="2:21" ht="15.75" customHeight="1" x14ac:dyDescent="0.25">
      <c r="B1099" s="49" t="s">
        <v>114</v>
      </c>
      <c r="C1099" s="50" t="s">
        <v>128</v>
      </c>
      <c r="D1099" s="51" t="s">
        <v>83</v>
      </c>
      <c r="E1099" s="30">
        <v>356</v>
      </c>
      <c r="F1099" s="30">
        <v>0</v>
      </c>
      <c r="G1099" s="30">
        <v>192152</v>
      </c>
      <c r="H1099" s="30">
        <v>1</v>
      </c>
      <c r="I1099" s="30">
        <v>1</v>
      </c>
      <c r="J1099" s="30">
        <f t="shared" si="3"/>
        <v>0</v>
      </c>
      <c r="K1099" s="30">
        <v>1</v>
      </c>
      <c r="L1099" s="30">
        <f t="shared" si="4"/>
        <v>0</v>
      </c>
      <c r="M1099" s="52" t="str">
        <f t="shared" si="5"/>
        <v>OK</v>
      </c>
      <c r="O1099" s="30">
        <f t="shared" si="6"/>
        <v>356</v>
      </c>
      <c r="P1099" s="30">
        <f t="shared" si="7"/>
        <v>332.93119999999999</v>
      </c>
      <c r="Q1099" s="30">
        <f t="shared" si="8"/>
        <v>332.93119999999999</v>
      </c>
      <c r="R1099" s="30" t="str">
        <f t="shared" si="9"/>
        <v/>
      </c>
      <c r="S1099" s="30" t="str">
        <f t="shared" si="10"/>
        <v/>
      </c>
      <c r="T1099" s="30">
        <f t="shared" si="11"/>
        <v>192152</v>
      </c>
      <c r="U1099" s="30">
        <f t="shared" si="12"/>
        <v>63973395.942400001</v>
      </c>
    </row>
    <row r="1100" spans="2:21" ht="15.75" customHeight="1" x14ac:dyDescent="0.25">
      <c r="B1100" s="49" t="s">
        <v>114</v>
      </c>
      <c r="C1100" s="50" t="s">
        <v>129</v>
      </c>
      <c r="D1100" s="51" t="s">
        <v>60</v>
      </c>
      <c r="E1100" s="30">
        <v>0</v>
      </c>
      <c r="F1100" s="30">
        <f t="shared" si="1"/>
        <v>1</v>
      </c>
      <c r="G1100" s="30">
        <v>0</v>
      </c>
      <c r="H1100" s="30">
        <f t="shared" si="2"/>
        <v>1</v>
      </c>
      <c r="I1100" s="30">
        <v>1</v>
      </c>
      <c r="J1100" s="30">
        <f t="shared" si="3"/>
        <v>0</v>
      </c>
      <c r="K1100" s="30">
        <v>0</v>
      </c>
      <c r="L1100" s="30">
        <f t="shared" si="4"/>
        <v>1</v>
      </c>
      <c r="M1100" s="52" t="str">
        <f t="shared" si="5"/>
        <v>агрегати не працюють</v>
      </c>
      <c r="O1100" s="30" t="str">
        <f t="shared" si="6"/>
        <v/>
      </c>
      <c r="P1100" s="30" t="str">
        <f t="shared" si="7"/>
        <v/>
      </c>
      <c r="Q1100" s="30" t="str">
        <f t="shared" si="8"/>
        <v/>
      </c>
      <c r="R1100" s="30" t="str">
        <f t="shared" si="9"/>
        <v/>
      </c>
      <c r="S1100" s="30" t="str">
        <f t="shared" si="10"/>
        <v/>
      </c>
      <c r="T1100" s="30" t="str">
        <f t="shared" si="11"/>
        <v/>
      </c>
      <c r="U1100" s="30" t="str">
        <f t="shared" si="12"/>
        <v/>
      </c>
    </row>
    <row r="1101" spans="2:21" ht="15.75" customHeight="1" x14ac:dyDescent="0.25">
      <c r="B1101" s="49" t="s">
        <v>114</v>
      </c>
      <c r="C1101" s="50" t="s">
        <v>129</v>
      </c>
      <c r="D1101" s="51" t="s">
        <v>61</v>
      </c>
      <c r="E1101" s="30">
        <v>1765</v>
      </c>
      <c r="F1101" s="30">
        <v>0</v>
      </c>
      <c r="G1101" s="30">
        <v>182498</v>
      </c>
      <c r="H1101" s="30">
        <v>1</v>
      </c>
      <c r="I1101" s="30">
        <v>1</v>
      </c>
      <c r="J1101" s="30">
        <f t="shared" si="3"/>
        <v>0</v>
      </c>
      <c r="K1101" s="30">
        <v>1</v>
      </c>
      <c r="L1101" s="30">
        <f t="shared" si="4"/>
        <v>0</v>
      </c>
      <c r="M1101" s="52" t="str">
        <f t="shared" si="5"/>
        <v>OK</v>
      </c>
      <c r="O1101" s="30">
        <f t="shared" si="6"/>
        <v>1765</v>
      </c>
      <c r="P1101" s="30">
        <f t="shared" si="7"/>
        <v>1650.6280000000002</v>
      </c>
      <c r="Q1101" s="30">
        <f t="shared" si="8"/>
        <v>1650.6280000000002</v>
      </c>
      <c r="R1101" s="30" t="str">
        <f t="shared" si="9"/>
        <v/>
      </c>
      <c r="S1101" s="30" t="str">
        <f t="shared" si="10"/>
        <v/>
      </c>
      <c r="T1101" s="30">
        <f t="shared" si="11"/>
        <v>182498</v>
      </c>
      <c r="U1101" s="30">
        <f t="shared" si="12"/>
        <v>301236308.74400002</v>
      </c>
    </row>
    <row r="1102" spans="2:21" ht="15.75" customHeight="1" x14ac:dyDescent="0.25">
      <c r="B1102" s="49" t="s">
        <v>114</v>
      </c>
      <c r="C1102" s="50" t="s">
        <v>129</v>
      </c>
      <c r="D1102" s="51" t="s">
        <v>62</v>
      </c>
      <c r="E1102" s="30">
        <v>514</v>
      </c>
      <c r="F1102" s="30">
        <v>1</v>
      </c>
      <c r="G1102" s="30">
        <v>212284</v>
      </c>
      <c r="H1102" s="30">
        <v>1</v>
      </c>
      <c r="I1102" s="30">
        <v>1</v>
      </c>
      <c r="J1102" s="30">
        <f t="shared" si="3"/>
        <v>0</v>
      </c>
      <c r="K1102" s="30">
        <v>1</v>
      </c>
      <c r="L1102" s="30">
        <f t="shared" si="4"/>
        <v>0</v>
      </c>
      <c r="M1102" s="52" t="str">
        <f t="shared" si="5"/>
        <v>OK</v>
      </c>
      <c r="O1102" s="30" t="str">
        <f t="shared" si="6"/>
        <v/>
      </c>
      <c r="P1102" s="30" t="str">
        <f t="shared" si="7"/>
        <v/>
      </c>
      <c r="Q1102" s="30">
        <f t="shared" si="8"/>
        <v>514</v>
      </c>
      <c r="R1102" s="30" t="str">
        <f t="shared" si="9"/>
        <v/>
      </c>
      <c r="S1102" s="30" t="str">
        <f t="shared" si="10"/>
        <v/>
      </c>
      <c r="T1102" s="30">
        <f t="shared" si="11"/>
        <v>212284</v>
      </c>
      <c r="U1102" s="30">
        <f t="shared" si="12"/>
        <v>109113976</v>
      </c>
    </row>
    <row r="1103" spans="2:21" ht="15.75" customHeight="1" x14ac:dyDescent="0.25">
      <c r="B1103" s="49" t="s">
        <v>114</v>
      </c>
      <c r="C1103" s="50" t="s">
        <v>129</v>
      </c>
      <c r="D1103" s="51" t="s">
        <v>63</v>
      </c>
      <c r="E1103" s="30">
        <v>326</v>
      </c>
      <c r="F1103" s="30">
        <v>0</v>
      </c>
      <c r="G1103" s="30">
        <v>248805</v>
      </c>
      <c r="H1103" s="30">
        <v>1</v>
      </c>
      <c r="I1103" s="30">
        <v>1</v>
      </c>
      <c r="J1103" s="30">
        <f t="shared" si="3"/>
        <v>0</v>
      </c>
      <c r="K1103" s="30">
        <v>1</v>
      </c>
      <c r="L1103" s="30">
        <f t="shared" si="4"/>
        <v>0</v>
      </c>
      <c r="M1103" s="52" t="str">
        <f t="shared" si="5"/>
        <v>OK</v>
      </c>
      <c r="O1103" s="30">
        <f t="shared" si="6"/>
        <v>326</v>
      </c>
      <c r="P1103" s="30">
        <f t="shared" si="7"/>
        <v>304.87520000000001</v>
      </c>
      <c r="Q1103" s="30">
        <f t="shared" si="8"/>
        <v>304.87520000000001</v>
      </c>
      <c r="R1103" s="30" t="str">
        <f t="shared" si="9"/>
        <v/>
      </c>
      <c r="S1103" s="30" t="str">
        <f t="shared" si="10"/>
        <v/>
      </c>
      <c r="T1103" s="30">
        <f t="shared" si="11"/>
        <v>248805</v>
      </c>
      <c r="U1103" s="30">
        <f t="shared" si="12"/>
        <v>75854474.136000007</v>
      </c>
    </row>
    <row r="1104" spans="2:21" ht="15.75" customHeight="1" x14ac:dyDescent="0.25">
      <c r="B1104" s="49" t="s">
        <v>114</v>
      </c>
      <c r="C1104" s="50" t="s">
        <v>129</v>
      </c>
      <c r="D1104" s="51" t="s">
        <v>64</v>
      </c>
      <c r="E1104" s="30">
        <v>0</v>
      </c>
      <c r="F1104" s="30">
        <f t="shared" si="1"/>
        <v>1</v>
      </c>
      <c r="G1104" s="30">
        <v>0</v>
      </c>
      <c r="H1104" s="30">
        <f t="shared" si="2"/>
        <v>1</v>
      </c>
      <c r="I1104" s="30">
        <v>1</v>
      </c>
      <c r="J1104" s="30">
        <f t="shared" si="3"/>
        <v>0</v>
      </c>
      <c r="K1104" s="30">
        <v>0</v>
      </c>
      <c r="L1104" s="30">
        <f t="shared" si="4"/>
        <v>1</v>
      </c>
      <c r="M1104" s="52" t="str">
        <f t="shared" si="5"/>
        <v>агрегати не працюють</v>
      </c>
      <c r="O1104" s="30" t="str">
        <f t="shared" si="6"/>
        <v/>
      </c>
      <c r="P1104" s="30" t="str">
        <f t="shared" si="7"/>
        <v/>
      </c>
      <c r="Q1104" s="30" t="str">
        <f t="shared" si="8"/>
        <v/>
      </c>
      <c r="R1104" s="30" t="str">
        <f t="shared" si="9"/>
        <v/>
      </c>
      <c r="S1104" s="30" t="str">
        <f t="shared" si="10"/>
        <v/>
      </c>
      <c r="T1104" s="30" t="str">
        <f t="shared" si="11"/>
        <v/>
      </c>
      <c r="U1104" s="30" t="str">
        <f t="shared" si="12"/>
        <v/>
      </c>
    </row>
    <row r="1105" spans="2:21" ht="15.75" customHeight="1" x14ac:dyDescent="0.25">
      <c r="B1105" s="49" t="s">
        <v>114</v>
      </c>
      <c r="C1105" s="50" t="s">
        <v>129</v>
      </c>
      <c r="D1105" s="51" t="s">
        <v>65</v>
      </c>
      <c r="E1105" s="30">
        <v>1814</v>
      </c>
      <c r="F1105" s="30">
        <v>1</v>
      </c>
      <c r="G1105" s="30">
        <v>204076</v>
      </c>
      <c r="H1105" s="30">
        <v>1</v>
      </c>
      <c r="I1105" s="30">
        <v>1</v>
      </c>
      <c r="J1105" s="30">
        <f t="shared" si="3"/>
        <v>0</v>
      </c>
      <c r="K1105" s="30">
        <v>1</v>
      </c>
      <c r="L1105" s="30">
        <f t="shared" si="4"/>
        <v>0</v>
      </c>
      <c r="M1105" s="52" t="str">
        <f t="shared" si="5"/>
        <v>OK</v>
      </c>
      <c r="O1105" s="30" t="str">
        <f t="shared" si="6"/>
        <v/>
      </c>
      <c r="P1105" s="30" t="str">
        <f t="shared" si="7"/>
        <v/>
      </c>
      <c r="Q1105" s="30">
        <f t="shared" si="8"/>
        <v>1814</v>
      </c>
      <c r="R1105" s="30" t="str">
        <f t="shared" si="9"/>
        <v/>
      </c>
      <c r="S1105" s="30" t="str">
        <f t="shared" si="10"/>
        <v/>
      </c>
      <c r="T1105" s="30">
        <f t="shared" si="11"/>
        <v>204076</v>
      </c>
      <c r="U1105" s="30">
        <f t="shared" si="12"/>
        <v>370193864</v>
      </c>
    </row>
    <row r="1106" spans="2:21" ht="15.75" customHeight="1" x14ac:dyDescent="0.25">
      <c r="B1106" s="49" t="s">
        <v>114</v>
      </c>
      <c r="C1106" s="50" t="s">
        <v>129</v>
      </c>
      <c r="D1106" s="51" t="s">
        <v>66</v>
      </c>
      <c r="E1106" s="30">
        <v>0</v>
      </c>
      <c r="F1106" s="30">
        <f t="shared" si="1"/>
        <v>1</v>
      </c>
      <c r="G1106" s="30">
        <v>0</v>
      </c>
      <c r="H1106" s="30">
        <f t="shared" si="2"/>
        <v>1</v>
      </c>
      <c r="I1106" s="30">
        <v>1</v>
      </c>
      <c r="J1106" s="30">
        <f t="shared" si="3"/>
        <v>0</v>
      </c>
      <c r="K1106" s="30">
        <v>0</v>
      </c>
      <c r="L1106" s="30">
        <f t="shared" si="4"/>
        <v>1</v>
      </c>
      <c r="M1106" s="52" t="str">
        <f t="shared" si="5"/>
        <v>агрегати не працюють</v>
      </c>
      <c r="O1106" s="30" t="str">
        <f t="shared" si="6"/>
        <v/>
      </c>
      <c r="P1106" s="30" t="str">
        <f t="shared" si="7"/>
        <v/>
      </c>
      <c r="Q1106" s="30" t="str">
        <f t="shared" si="8"/>
        <v/>
      </c>
      <c r="R1106" s="30" t="str">
        <f t="shared" si="9"/>
        <v/>
      </c>
      <c r="S1106" s="30" t="str">
        <f t="shared" si="10"/>
        <v/>
      </c>
      <c r="T1106" s="30" t="str">
        <f t="shared" si="11"/>
        <v/>
      </c>
      <c r="U1106" s="30" t="str">
        <f t="shared" si="12"/>
        <v/>
      </c>
    </row>
    <row r="1107" spans="2:21" ht="15.75" customHeight="1" x14ac:dyDescent="0.25">
      <c r="B1107" s="49" t="s">
        <v>114</v>
      </c>
      <c r="C1107" s="50" t="s">
        <v>129</v>
      </c>
      <c r="D1107" s="51" t="s">
        <v>67</v>
      </c>
      <c r="E1107" s="30">
        <v>0</v>
      </c>
      <c r="F1107" s="30">
        <f t="shared" si="1"/>
        <v>1</v>
      </c>
      <c r="G1107" s="30">
        <v>0</v>
      </c>
      <c r="H1107" s="30">
        <f t="shared" si="2"/>
        <v>1</v>
      </c>
      <c r="I1107" s="30">
        <v>1</v>
      </c>
      <c r="J1107" s="30">
        <f t="shared" si="3"/>
        <v>0</v>
      </c>
      <c r="K1107" s="30">
        <v>0</v>
      </c>
      <c r="L1107" s="30">
        <f t="shared" si="4"/>
        <v>1</v>
      </c>
      <c r="M1107" s="52" t="str">
        <f t="shared" si="5"/>
        <v>агрегати не працюють</v>
      </c>
      <c r="O1107" s="30" t="str">
        <f t="shared" si="6"/>
        <v/>
      </c>
      <c r="P1107" s="30" t="str">
        <f t="shared" si="7"/>
        <v/>
      </c>
      <c r="Q1107" s="30" t="str">
        <f t="shared" si="8"/>
        <v/>
      </c>
      <c r="R1107" s="30" t="str">
        <f t="shared" si="9"/>
        <v/>
      </c>
      <c r="S1107" s="30" t="str">
        <f t="shared" si="10"/>
        <v/>
      </c>
      <c r="T1107" s="30" t="str">
        <f t="shared" si="11"/>
        <v/>
      </c>
      <c r="U1107" s="30" t="str">
        <f t="shared" si="12"/>
        <v/>
      </c>
    </row>
    <row r="1108" spans="2:21" ht="15.75" customHeight="1" x14ac:dyDescent="0.25">
      <c r="B1108" s="49" t="s">
        <v>114</v>
      </c>
      <c r="C1108" s="50" t="s">
        <v>129</v>
      </c>
      <c r="D1108" s="51" t="s">
        <v>68</v>
      </c>
      <c r="E1108" s="30">
        <v>1611</v>
      </c>
      <c r="F1108" s="30">
        <v>0</v>
      </c>
      <c r="G1108" s="30">
        <v>197072</v>
      </c>
      <c r="H1108" s="30">
        <v>0</v>
      </c>
      <c r="I1108" s="30">
        <v>1</v>
      </c>
      <c r="J1108" s="30">
        <f t="shared" si="3"/>
        <v>0</v>
      </c>
      <c r="K1108" s="30">
        <v>1</v>
      </c>
      <c r="L1108" s="30">
        <f t="shared" si="4"/>
        <v>0</v>
      </c>
      <c r="M1108" s="52" t="str">
        <f t="shared" si="5"/>
        <v>OK</v>
      </c>
      <c r="O1108" s="30">
        <f t="shared" si="6"/>
        <v>1611</v>
      </c>
      <c r="P1108" s="30">
        <f t="shared" si="7"/>
        <v>1506.6072000000001</v>
      </c>
      <c r="Q1108" s="30">
        <f t="shared" si="8"/>
        <v>1506.6072000000001</v>
      </c>
      <c r="R1108" s="30">
        <f t="shared" si="9"/>
        <v>197072</v>
      </c>
      <c r="S1108" s="30">
        <f t="shared" si="10"/>
        <v>235520.74720000001</v>
      </c>
      <c r="T1108" s="30">
        <f t="shared" si="11"/>
        <v>235520.74720000001</v>
      </c>
      <c r="U1108" s="30">
        <f t="shared" si="12"/>
        <v>354837253.48089987</v>
      </c>
    </row>
    <row r="1109" spans="2:21" ht="15.75" customHeight="1" x14ac:dyDescent="0.25">
      <c r="B1109" s="49" t="s">
        <v>114</v>
      </c>
      <c r="C1109" s="50" t="s">
        <v>129</v>
      </c>
      <c r="D1109" s="51" t="s">
        <v>69</v>
      </c>
      <c r="E1109" s="30">
        <v>1166</v>
      </c>
      <c r="F1109" s="30">
        <v>0</v>
      </c>
      <c r="G1109" s="30">
        <v>75796</v>
      </c>
      <c r="H1109" s="30">
        <v>1</v>
      </c>
      <c r="I1109" s="30">
        <v>1</v>
      </c>
      <c r="J1109" s="30">
        <f t="shared" si="3"/>
        <v>0</v>
      </c>
      <c r="K1109" s="30">
        <v>1</v>
      </c>
      <c r="L1109" s="30">
        <f t="shared" si="4"/>
        <v>0</v>
      </c>
      <c r="M1109" s="52" t="str">
        <f t="shared" si="5"/>
        <v>OK</v>
      </c>
      <c r="O1109" s="30">
        <f t="shared" si="6"/>
        <v>1166</v>
      </c>
      <c r="P1109" s="30">
        <f t="shared" si="7"/>
        <v>1090.4431999999999</v>
      </c>
      <c r="Q1109" s="30">
        <f t="shared" si="8"/>
        <v>1090.4431999999999</v>
      </c>
      <c r="R1109" s="30" t="str">
        <f t="shared" si="9"/>
        <v/>
      </c>
      <c r="S1109" s="30" t="str">
        <f t="shared" si="10"/>
        <v/>
      </c>
      <c r="T1109" s="30">
        <f t="shared" si="11"/>
        <v>75796</v>
      </c>
      <c r="U1109" s="30">
        <f t="shared" si="12"/>
        <v>82651232.787199989</v>
      </c>
    </row>
    <row r="1110" spans="2:21" ht="15.75" customHeight="1" x14ac:dyDescent="0.25">
      <c r="B1110" s="49" t="s">
        <v>114</v>
      </c>
      <c r="C1110" s="50" t="s">
        <v>129</v>
      </c>
      <c r="D1110" s="51" t="s">
        <v>70</v>
      </c>
      <c r="E1110" s="30">
        <v>1601</v>
      </c>
      <c r="F1110" s="30">
        <v>0</v>
      </c>
      <c r="G1110" s="30">
        <v>129733</v>
      </c>
      <c r="H1110" s="30">
        <v>1</v>
      </c>
      <c r="I1110" s="30">
        <v>1</v>
      </c>
      <c r="J1110" s="30">
        <f t="shared" si="3"/>
        <v>0</v>
      </c>
      <c r="K1110" s="30">
        <v>1</v>
      </c>
      <c r="L1110" s="30">
        <f t="shared" si="4"/>
        <v>0</v>
      </c>
      <c r="M1110" s="52" t="str">
        <f t="shared" si="5"/>
        <v>OK</v>
      </c>
      <c r="O1110" s="30">
        <f t="shared" si="6"/>
        <v>1601</v>
      </c>
      <c r="P1110" s="30">
        <f t="shared" si="7"/>
        <v>1497.2552000000001</v>
      </c>
      <c r="Q1110" s="30">
        <f t="shared" si="8"/>
        <v>1497.2552000000001</v>
      </c>
      <c r="R1110" s="30" t="str">
        <f t="shared" si="9"/>
        <v/>
      </c>
      <c r="S1110" s="30" t="str">
        <f t="shared" si="10"/>
        <v/>
      </c>
      <c r="T1110" s="30">
        <f t="shared" si="11"/>
        <v>129733</v>
      </c>
      <c r="U1110" s="30">
        <f t="shared" si="12"/>
        <v>194243408.86160001</v>
      </c>
    </row>
    <row r="1111" spans="2:21" ht="15.75" customHeight="1" x14ac:dyDescent="0.25">
      <c r="B1111" s="49" t="s">
        <v>114</v>
      </c>
      <c r="C1111" s="50" t="s">
        <v>129</v>
      </c>
      <c r="D1111" s="51" t="s">
        <v>71</v>
      </c>
      <c r="E1111" s="30">
        <v>691</v>
      </c>
      <c r="F1111" s="30">
        <v>1</v>
      </c>
      <c r="G1111" s="30">
        <v>54490</v>
      </c>
      <c r="H1111" s="30">
        <v>1</v>
      </c>
      <c r="I1111" s="30">
        <v>1</v>
      </c>
      <c r="J1111" s="30">
        <f t="shared" si="3"/>
        <v>0</v>
      </c>
      <c r="K1111" s="30">
        <v>1</v>
      </c>
      <c r="L1111" s="30">
        <f t="shared" si="4"/>
        <v>0</v>
      </c>
      <c r="M1111" s="52" t="str">
        <f t="shared" si="5"/>
        <v>OK</v>
      </c>
      <c r="O1111" s="30" t="str">
        <f t="shared" si="6"/>
        <v/>
      </c>
      <c r="P1111" s="30" t="str">
        <f t="shared" si="7"/>
        <v/>
      </c>
      <c r="Q1111" s="30">
        <f t="shared" si="8"/>
        <v>691</v>
      </c>
      <c r="R1111" s="30" t="str">
        <f t="shared" si="9"/>
        <v/>
      </c>
      <c r="S1111" s="30" t="str">
        <f t="shared" si="10"/>
        <v/>
      </c>
      <c r="T1111" s="30">
        <f t="shared" si="11"/>
        <v>54490</v>
      </c>
      <c r="U1111" s="30">
        <f t="shared" si="12"/>
        <v>37652590</v>
      </c>
    </row>
    <row r="1112" spans="2:21" ht="15.75" customHeight="1" x14ac:dyDescent="0.25">
      <c r="B1112" s="49" t="s">
        <v>114</v>
      </c>
      <c r="C1112" s="50" t="s">
        <v>129</v>
      </c>
      <c r="D1112" s="51" t="s">
        <v>72</v>
      </c>
      <c r="E1112" s="30">
        <v>1034</v>
      </c>
      <c r="F1112" s="30">
        <v>1</v>
      </c>
      <c r="G1112" s="30">
        <v>133978</v>
      </c>
      <c r="H1112" s="30">
        <v>1</v>
      </c>
      <c r="I1112" s="30">
        <v>1</v>
      </c>
      <c r="J1112" s="30">
        <f t="shared" si="3"/>
        <v>0</v>
      </c>
      <c r="K1112" s="30">
        <v>1</v>
      </c>
      <c r="L1112" s="30">
        <f t="shared" si="4"/>
        <v>0</v>
      </c>
      <c r="M1112" s="52" t="str">
        <f t="shared" si="5"/>
        <v>OK</v>
      </c>
      <c r="O1112" s="30" t="str">
        <f t="shared" si="6"/>
        <v/>
      </c>
      <c r="P1112" s="30" t="str">
        <f t="shared" si="7"/>
        <v/>
      </c>
      <c r="Q1112" s="30">
        <f t="shared" si="8"/>
        <v>1034</v>
      </c>
      <c r="R1112" s="30" t="str">
        <f t="shared" si="9"/>
        <v/>
      </c>
      <c r="S1112" s="30" t="str">
        <f t="shared" si="10"/>
        <v/>
      </c>
      <c r="T1112" s="30">
        <f t="shared" si="11"/>
        <v>133978</v>
      </c>
      <c r="U1112" s="30">
        <f t="shared" si="12"/>
        <v>138533252</v>
      </c>
    </row>
    <row r="1113" spans="2:21" ht="15.75" customHeight="1" x14ac:dyDescent="0.25">
      <c r="B1113" s="49" t="s">
        <v>114</v>
      </c>
      <c r="C1113" s="50" t="s">
        <v>129</v>
      </c>
      <c r="D1113" s="51" t="s">
        <v>73</v>
      </c>
      <c r="E1113" s="30">
        <v>0</v>
      </c>
      <c r="F1113" s="30">
        <f t="shared" si="1"/>
        <v>1</v>
      </c>
      <c r="G1113" s="30">
        <v>0</v>
      </c>
      <c r="H1113" s="30">
        <f t="shared" si="2"/>
        <v>1</v>
      </c>
      <c r="I1113" s="30">
        <v>1</v>
      </c>
      <c r="J1113" s="30">
        <f t="shared" si="3"/>
        <v>0</v>
      </c>
      <c r="K1113" s="30">
        <v>0</v>
      </c>
      <c r="L1113" s="30">
        <f t="shared" si="4"/>
        <v>1</v>
      </c>
      <c r="M1113" s="52" t="str">
        <f t="shared" si="5"/>
        <v>агрегати не працюють</v>
      </c>
      <c r="O1113" s="30" t="str">
        <f t="shared" si="6"/>
        <v/>
      </c>
      <c r="P1113" s="30" t="str">
        <f t="shared" si="7"/>
        <v/>
      </c>
      <c r="Q1113" s="30" t="str">
        <f t="shared" si="8"/>
        <v/>
      </c>
      <c r="R1113" s="30" t="str">
        <f t="shared" si="9"/>
        <v/>
      </c>
      <c r="S1113" s="30" t="str">
        <f t="shared" si="10"/>
        <v/>
      </c>
      <c r="T1113" s="30" t="str">
        <f t="shared" si="11"/>
        <v/>
      </c>
      <c r="U1113" s="30" t="str">
        <f t="shared" si="12"/>
        <v/>
      </c>
    </row>
    <row r="1114" spans="2:21" ht="15.75" customHeight="1" x14ac:dyDescent="0.25">
      <c r="B1114" s="49" t="s">
        <v>114</v>
      </c>
      <c r="C1114" s="50" t="s">
        <v>129</v>
      </c>
      <c r="D1114" s="51" t="s">
        <v>74</v>
      </c>
      <c r="E1114" s="30">
        <v>0</v>
      </c>
      <c r="F1114" s="30">
        <f t="shared" si="1"/>
        <v>1</v>
      </c>
      <c r="G1114" s="30">
        <v>0</v>
      </c>
      <c r="H1114" s="30">
        <f t="shared" si="2"/>
        <v>1</v>
      </c>
      <c r="I1114" s="30">
        <v>1</v>
      </c>
      <c r="J1114" s="30">
        <f t="shared" si="3"/>
        <v>0</v>
      </c>
      <c r="K1114" s="30">
        <v>0</v>
      </c>
      <c r="L1114" s="30">
        <f t="shared" si="4"/>
        <v>1</v>
      </c>
      <c r="M1114" s="52" t="str">
        <f t="shared" si="5"/>
        <v>агрегати не працюють</v>
      </c>
      <c r="O1114" s="30" t="str">
        <f t="shared" si="6"/>
        <v/>
      </c>
      <c r="P1114" s="30" t="str">
        <f t="shared" si="7"/>
        <v/>
      </c>
      <c r="Q1114" s="30" t="str">
        <f t="shared" si="8"/>
        <v/>
      </c>
      <c r="R1114" s="30" t="str">
        <f t="shared" si="9"/>
        <v/>
      </c>
      <c r="S1114" s="30" t="str">
        <f t="shared" si="10"/>
        <v/>
      </c>
      <c r="T1114" s="30" t="str">
        <f t="shared" si="11"/>
        <v/>
      </c>
      <c r="U1114" s="30" t="str">
        <f t="shared" si="12"/>
        <v/>
      </c>
    </row>
    <row r="1115" spans="2:21" ht="15.75" customHeight="1" x14ac:dyDescent="0.25">
      <c r="B1115" s="49" t="s">
        <v>114</v>
      </c>
      <c r="C1115" s="50" t="s">
        <v>129</v>
      </c>
      <c r="D1115" s="51" t="s">
        <v>75</v>
      </c>
      <c r="E1115" s="30">
        <v>0</v>
      </c>
      <c r="F1115" s="30">
        <f t="shared" si="1"/>
        <v>1</v>
      </c>
      <c r="G1115" s="30">
        <v>0</v>
      </c>
      <c r="H1115" s="30">
        <f t="shared" si="2"/>
        <v>1</v>
      </c>
      <c r="I1115" s="30">
        <v>1</v>
      </c>
      <c r="J1115" s="30">
        <f t="shared" si="3"/>
        <v>0</v>
      </c>
      <c r="K1115" s="30">
        <v>0</v>
      </c>
      <c r="L1115" s="30">
        <f t="shared" si="4"/>
        <v>1</v>
      </c>
      <c r="M1115" s="52" t="str">
        <f t="shared" si="5"/>
        <v>агрегати не працюють</v>
      </c>
      <c r="O1115" s="30" t="str">
        <f t="shared" si="6"/>
        <v/>
      </c>
      <c r="P1115" s="30" t="str">
        <f t="shared" si="7"/>
        <v/>
      </c>
      <c r="Q1115" s="30" t="str">
        <f t="shared" si="8"/>
        <v/>
      </c>
      <c r="R1115" s="30" t="str">
        <f t="shared" si="9"/>
        <v/>
      </c>
      <c r="S1115" s="30" t="str">
        <f t="shared" si="10"/>
        <v/>
      </c>
      <c r="T1115" s="30" t="str">
        <f t="shared" si="11"/>
        <v/>
      </c>
      <c r="U1115" s="30" t="str">
        <f t="shared" si="12"/>
        <v/>
      </c>
    </row>
    <row r="1116" spans="2:21" ht="15.75" customHeight="1" x14ac:dyDescent="0.25">
      <c r="B1116" s="49" t="s">
        <v>114</v>
      </c>
      <c r="C1116" s="50" t="s">
        <v>129</v>
      </c>
      <c r="D1116" s="51" t="s">
        <v>76</v>
      </c>
      <c r="E1116" s="30">
        <v>0</v>
      </c>
      <c r="F1116" s="30">
        <f t="shared" si="1"/>
        <v>1</v>
      </c>
      <c r="G1116" s="30">
        <v>0</v>
      </c>
      <c r="H1116" s="30">
        <f t="shared" si="2"/>
        <v>1</v>
      </c>
      <c r="I1116" s="30">
        <v>1</v>
      </c>
      <c r="J1116" s="30">
        <f t="shared" si="3"/>
        <v>0</v>
      </c>
      <c r="K1116" s="30">
        <v>0</v>
      </c>
      <c r="L1116" s="30">
        <f t="shared" si="4"/>
        <v>1</v>
      </c>
      <c r="M1116" s="52" t="str">
        <f t="shared" si="5"/>
        <v>агрегати не працюють</v>
      </c>
      <c r="O1116" s="30" t="str">
        <f t="shared" si="6"/>
        <v/>
      </c>
      <c r="P1116" s="30" t="str">
        <f t="shared" si="7"/>
        <v/>
      </c>
      <c r="Q1116" s="30" t="str">
        <f t="shared" si="8"/>
        <v/>
      </c>
      <c r="R1116" s="30" t="str">
        <f t="shared" si="9"/>
        <v/>
      </c>
      <c r="S1116" s="30" t="str">
        <f t="shared" si="10"/>
        <v/>
      </c>
      <c r="T1116" s="30" t="str">
        <f t="shared" si="11"/>
        <v/>
      </c>
      <c r="U1116" s="30" t="str">
        <f t="shared" si="12"/>
        <v/>
      </c>
    </row>
    <row r="1117" spans="2:21" ht="15.75" customHeight="1" x14ac:dyDescent="0.25">
      <c r="B1117" s="49" t="s">
        <v>114</v>
      </c>
      <c r="C1117" s="50" t="s">
        <v>129</v>
      </c>
      <c r="D1117" s="51" t="s">
        <v>77</v>
      </c>
      <c r="E1117" s="30">
        <v>0</v>
      </c>
      <c r="F1117" s="30">
        <f t="shared" si="1"/>
        <v>1</v>
      </c>
      <c r="G1117" s="30">
        <v>0</v>
      </c>
      <c r="H1117" s="30">
        <f t="shared" si="2"/>
        <v>1</v>
      </c>
      <c r="I1117" s="30">
        <v>1</v>
      </c>
      <c r="J1117" s="30">
        <f t="shared" si="3"/>
        <v>0</v>
      </c>
      <c r="K1117" s="30">
        <v>0</v>
      </c>
      <c r="L1117" s="30">
        <f t="shared" si="4"/>
        <v>1</v>
      </c>
      <c r="M1117" s="52" t="str">
        <f t="shared" si="5"/>
        <v>агрегати не працюють</v>
      </c>
      <c r="O1117" s="30" t="str">
        <f t="shared" si="6"/>
        <v/>
      </c>
      <c r="P1117" s="30" t="str">
        <f t="shared" si="7"/>
        <v/>
      </c>
      <c r="Q1117" s="30" t="str">
        <f t="shared" si="8"/>
        <v/>
      </c>
      <c r="R1117" s="30" t="str">
        <f t="shared" si="9"/>
        <v/>
      </c>
      <c r="S1117" s="30" t="str">
        <f t="shared" si="10"/>
        <v/>
      </c>
      <c r="T1117" s="30" t="str">
        <f t="shared" si="11"/>
        <v/>
      </c>
      <c r="U1117" s="30" t="str">
        <f t="shared" si="12"/>
        <v/>
      </c>
    </row>
    <row r="1118" spans="2:21" ht="15.75" customHeight="1" x14ac:dyDescent="0.25">
      <c r="B1118" s="49" t="s">
        <v>114</v>
      </c>
      <c r="C1118" s="50" t="s">
        <v>129</v>
      </c>
      <c r="D1118" s="51" t="s">
        <v>78</v>
      </c>
      <c r="E1118" s="30">
        <v>674</v>
      </c>
      <c r="F1118" s="30">
        <v>0</v>
      </c>
      <c r="G1118" s="30">
        <v>208899</v>
      </c>
      <c r="H1118" s="30">
        <v>0</v>
      </c>
      <c r="I1118" s="30">
        <v>1</v>
      </c>
      <c r="J1118" s="30">
        <f t="shared" si="3"/>
        <v>0</v>
      </c>
      <c r="K1118" s="30">
        <v>1</v>
      </c>
      <c r="L1118" s="30">
        <f t="shared" si="4"/>
        <v>0</v>
      </c>
      <c r="M1118" s="52" t="str">
        <f t="shared" si="5"/>
        <v>OK</v>
      </c>
      <c r="O1118" s="30">
        <f t="shared" si="6"/>
        <v>674</v>
      </c>
      <c r="P1118" s="30">
        <f t="shared" si="7"/>
        <v>630.32479999999998</v>
      </c>
      <c r="Q1118" s="30">
        <f t="shared" si="8"/>
        <v>630.32479999999998</v>
      </c>
      <c r="R1118" s="30">
        <f t="shared" si="9"/>
        <v>208899</v>
      </c>
      <c r="S1118" s="30">
        <f t="shared" si="10"/>
        <v>249655.1949</v>
      </c>
      <c r="T1118" s="30">
        <f t="shared" si="11"/>
        <v>249655.1949</v>
      </c>
      <c r="U1118" s="30">
        <f t="shared" si="12"/>
        <v>157363860.79430351</v>
      </c>
    </row>
    <row r="1119" spans="2:21" ht="15.75" customHeight="1" x14ac:dyDescent="0.25">
      <c r="B1119" s="49" t="s">
        <v>114</v>
      </c>
      <c r="C1119" s="50" t="s">
        <v>129</v>
      </c>
      <c r="D1119" s="51" t="s">
        <v>79</v>
      </c>
      <c r="E1119" s="30">
        <v>0</v>
      </c>
      <c r="F1119" s="30">
        <f t="shared" si="1"/>
        <v>1</v>
      </c>
      <c r="G1119" s="30">
        <v>0</v>
      </c>
      <c r="H1119" s="30">
        <f t="shared" si="2"/>
        <v>1</v>
      </c>
      <c r="I1119" s="30">
        <v>1</v>
      </c>
      <c r="J1119" s="30">
        <f t="shared" si="3"/>
        <v>0</v>
      </c>
      <c r="K1119" s="30">
        <v>0</v>
      </c>
      <c r="L1119" s="30">
        <f t="shared" si="4"/>
        <v>1</v>
      </c>
      <c r="M1119" s="52" t="str">
        <f t="shared" si="5"/>
        <v>агрегати не працюють</v>
      </c>
      <c r="O1119" s="30" t="str">
        <f t="shared" si="6"/>
        <v/>
      </c>
      <c r="P1119" s="30" t="str">
        <f t="shared" si="7"/>
        <v/>
      </c>
      <c r="Q1119" s="30" t="str">
        <f t="shared" si="8"/>
        <v/>
      </c>
      <c r="R1119" s="30" t="str">
        <f t="shared" si="9"/>
        <v/>
      </c>
      <c r="S1119" s="30" t="str">
        <f t="shared" si="10"/>
        <v/>
      </c>
      <c r="T1119" s="30" t="str">
        <f t="shared" si="11"/>
        <v/>
      </c>
      <c r="U1119" s="30" t="str">
        <f t="shared" si="12"/>
        <v/>
      </c>
    </row>
    <row r="1120" spans="2:21" ht="15.75" customHeight="1" x14ac:dyDescent="0.25">
      <c r="B1120" s="49" t="s">
        <v>114</v>
      </c>
      <c r="C1120" s="50" t="s">
        <v>129</v>
      </c>
      <c r="D1120" s="51" t="s">
        <v>80</v>
      </c>
      <c r="E1120" s="30">
        <v>0</v>
      </c>
      <c r="F1120" s="30">
        <f t="shared" si="1"/>
        <v>1</v>
      </c>
      <c r="G1120" s="30">
        <v>0</v>
      </c>
      <c r="H1120" s="30">
        <f t="shared" si="2"/>
        <v>1</v>
      </c>
      <c r="I1120" s="30">
        <v>1</v>
      </c>
      <c r="J1120" s="30">
        <f t="shared" si="3"/>
        <v>0</v>
      </c>
      <c r="K1120" s="30">
        <v>0</v>
      </c>
      <c r="L1120" s="30">
        <f t="shared" si="4"/>
        <v>1</v>
      </c>
      <c r="M1120" s="52" t="str">
        <f t="shared" si="5"/>
        <v>агрегати не працюють</v>
      </c>
      <c r="O1120" s="30" t="str">
        <f t="shared" si="6"/>
        <v/>
      </c>
      <c r="P1120" s="30" t="str">
        <f t="shared" si="7"/>
        <v/>
      </c>
      <c r="Q1120" s="30" t="str">
        <f t="shared" si="8"/>
        <v/>
      </c>
      <c r="R1120" s="30" t="str">
        <f t="shared" si="9"/>
        <v/>
      </c>
      <c r="S1120" s="30" t="str">
        <f t="shared" si="10"/>
        <v/>
      </c>
      <c r="T1120" s="30" t="str">
        <f t="shared" si="11"/>
        <v/>
      </c>
      <c r="U1120" s="30" t="str">
        <f t="shared" si="12"/>
        <v/>
      </c>
    </row>
    <row r="1121" spans="2:21" ht="15.75" customHeight="1" x14ac:dyDescent="0.25">
      <c r="B1121" s="49" t="s">
        <v>114</v>
      </c>
      <c r="C1121" s="50" t="s">
        <v>129</v>
      </c>
      <c r="D1121" s="51" t="s">
        <v>81</v>
      </c>
      <c r="E1121" s="30">
        <v>435</v>
      </c>
      <c r="F1121" s="30">
        <v>1</v>
      </c>
      <c r="G1121" s="30">
        <v>116548</v>
      </c>
      <c r="H1121" s="30">
        <v>1</v>
      </c>
      <c r="I1121" s="30">
        <v>1</v>
      </c>
      <c r="J1121" s="30">
        <f t="shared" si="3"/>
        <v>0</v>
      </c>
      <c r="K1121" s="30">
        <v>1</v>
      </c>
      <c r="L1121" s="30">
        <f t="shared" si="4"/>
        <v>0</v>
      </c>
      <c r="M1121" s="52" t="str">
        <f t="shared" si="5"/>
        <v>OK</v>
      </c>
      <c r="O1121" s="30" t="str">
        <f t="shared" si="6"/>
        <v/>
      </c>
      <c r="P1121" s="30" t="str">
        <f t="shared" si="7"/>
        <v/>
      </c>
      <c r="Q1121" s="30">
        <f t="shared" si="8"/>
        <v>435</v>
      </c>
      <c r="R1121" s="30" t="str">
        <f t="shared" si="9"/>
        <v/>
      </c>
      <c r="S1121" s="30" t="str">
        <f t="shared" si="10"/>
        <v/>
      </c>
      <c r="T1121" s="30">
        <f t="shared" si="11"/>
        <v>116548</v>
      </c>
      <c r="U1121" s="30">
        <f t="shared" si="12"/>
        <v>50698380</v>
      </c>
    </row>
    <row r="1122" spans="2:21" ht="15.75" customHeight="1" x14ac:dyDescent="0.25">
      <c r="B1122" s="49" t="s">
        <v>114</v>
      </c>
      <c r="C1122" s="50" t="s">
        <v>129</v>
      </c>
      <c r="D1122" s="51" t="s">
        <v>82</v>
      </c>
      <c r="E1122" s="30">
        <v>1125</v>
      </c>
      <c r="F1122" s="30">
        <v>1</v>
      </c>
      <c r="G1122" s="30">
        <v>36073</v>
      </c>
      <c r="H1122" s="30">
        <v>1</v>
      </c>
      <c r="I1122" s="30">
        <v>1</v>
      </c>
      <c r="J1122" s="30">
        <f t="shared" si="3"/>
        <v>0</v>
      </c>
      <c r="K1122" s="30">
        <v>1</v>
      </c>
      <c r="L1122" s="30">
        <f t="shared" si="4"/>
        <v>0</v>
      </c>
      <c r="M1122" s="52" t="str">
        <f t="shared" si="5"/>
        <v>OK</v>
      </c>
      <c r="O1122" s="30" t="str">
        <f t="shared" si="6"/>
        <v/>
      </c>
      <c r="P1122" s="30" t="str">
        <f t="shared" si="7"/>
        <v/>
      </c>
      <c r="Q1122" s="30">
        <f t="shared" si="8"/>
        <v>1125</v>
      </c>
      <c r="R1122" s="30" t="str">
        <f t="shared" si="9"/>
        <v/>
      </c>
      <c r="S1122" s="30" t="str">
        <f t="shared" si="10"/>
        <v/>
      </c>
      <c r="T1122" s="30">
        <f t="shared" si="11"/>
        <v>36073</v>
      </c>
      <c r="U1122" s="30">
        <f t="shared" si="12"/>
        <v>40582125</v>
      </c>
    </row>
    <row r="1123" spans="2:21" ht="15.75" customHeight="1" x14ac:dyDescent="0.25">
      <c r="B1123" s="49" t="s">
        <v>114</v>
      </c>
      <c r="C1123" s="50" t="s">
        <v>129</v>
      </c>
      <c r="D1123" s="51" t="s">
        <v>83</v>
      </c>
      <c r="E1123" s="30">
        <v>1839</v>
      </c>
      <c r="F1123" s="30">
        <v>0</v>
      </c>
      <c r="G1123" s="30">
        <v>271779</v>
      </c>
      <c r="H1123" s="30">
        <v>1</v>
      </c>
      <c r="I1123" s="30">
        <v>1</v>
      </c>
      <c r="J1123" s="30">
        <f t="shared" si="3"/>
        <v>0</v>
      </c>
      <c r="K1123" s="30">
        <v>1</v>
      </c>
      <c r="L1123" s="30">
        <f t="shared" si="4"/>
        <v>0</v>
      </c>
      <c r="M1123" s="52" t="str">
        <f t="shared" si="5"/>
        <v>OK</v>
      </c>
      <c r="O1123" s="30">
        <f t="shared" si="6"/>
        <v>1839</v>
      </c>
      <c r="P1123" s="30">
        <f t="shared" si="7"/>
        <v>1719.8328000000001</v>
      </c>
      <c r="Q1123" s="30">
        <f t="shared" si="8"/>
        <v>1719.8328000000001</v>
      </c>
      <c r="R1123" s="30" t="str">
        <f t="shared" si="9"/>
        <v/>
      </c>
      <c r="S1123" s="30" t="str">
        <f t="shared" si="10"/>
        <v/>
      </c>
      <c r="T1123" s="30">
        <f t="shared" si="11"/>
        <v>271779</v>
      </c>
      <c r="U1123" s="30">
        <f t="shared" si="12"/>
        <v>467414438.55120003</v>
      </c>
    </row>
    <row r="1124" spans="2:21" ht="15.75" customHeight="1" x14ac:dyDescent="0.25">
      <c r="B1124" s="49" t="s">
        <v>114</v>
      </c>
      <c r="C1124" s="50" t="s">
        <v>130</v>
      </c>
      <c r="D1124" s="51" t="s">
        <v>60</v>
      </c>
      <c r="E1124" s="30">
        <v>1889</v>
      </c>
      <c r="F1124" s="30">
        <v>1</v>
      </c>
      <c r="G1124" s="30">
        <v>65894</v>
      </c>
      <c r="H1124" s="30">
        <v>1</v>
      </c>
      <c r="I1124" s="30">
        <v>1</v>
      </c>
      <c r="J1124" s="30">
        <f t="shared" si="3"/>
        <v>0</v>
      </c>
      <c r="K1124" s="30">
        <v>1</v>
      </c>
      <c r="L1124" s="30">
        <f t="shared" si="4"/>
        <v>0</v>
      </c>
      <c r="M1124" s="52" t="str">
        <f t="shared" si="5"/>
        <v>OK</v>
      </c>
      <c r="O1124" s="30" t="str">
        <f t="shared" si="6"/>
        <v/>
      </c>
      <c r="P1124" s="30" t="str">
        <f t="shared" si="7"/>
        <v/>
      </c>
      <c r="Q1124" s="30">
        <f t="shared" si="8"/>
        <v>1889</v>
      </c>
      <c r="R1124" s="30" t="str">
        <f t="shared" si="9"/>
        <v/>
      </c>
      <c r="S1124" s="30" t="str">
        <f t="shared" si="10"/>
        <v/>
      </c>
      <c r="T1124" s="30">
        <f t="shared" si="11"/>
        <v>65894</v>
      </c>
      <c r="U1124" s="30">
        <f t="shared" si="12"/>
        <v>124473766</v>
      </c>
    </row>
    <row r="1125" spans="2:21" ht="15.75" customHeight="1" x14ac:dyDescent="0.25">
      <c r="B1125" s="49" t="s">
        <v>114</v>
      </c>
      <c r="C1125" s="50" t="s">
        <v>130</v>
      </c>
      <c r="D1125" s="51" t="s">
        <v>61</v>
      </c>
      <c r="E1125" s="30">
        <v>710</v>
      </c>
      <c r="F1125" s="30">
        <v>1</v>
      </c>
      <c r="G1125" s="30">
        <v>228857</v>
      </c>
      <c r="H1125" s="30">
        <v>0</v>
      </c>
      <c r="I1125" s="30">
        <v>1</v>
      </c>
      <c r="J1125" s="30">
        <f t="shared" si="3"/>
        <v>0</v>
      </c>
      <c r="K1125" s="30">
        <v>1</v>
      </c>
      <c r="L1125" s="30">
        <f t="shared" si="4"/>
        <v>0</v>
      </c>
      <c r="M1125" s="52" t="str">
        <f t="shared" si="5"/>
        <v>OK</v>
      </c>
      <c r="O1125" s="30" t="str">
        <f t="shared" si="6"/>
        <v/>
      </c>
      <c r="P1125" s="30" t="str">
        <f t="shared" si="7"/>
        <v/>
      </c>
      <c r="Q1125" s="30">
        <f t="shared" si="8"/>
        <v>710</v>
      </c>
      <c r="R1125" s="30">
        <f t="shared" si="9"/>
        <v>228857</v>
      </c>
      <c r="S1125" s="30">
        <f t="shared" si="10"/>
        <v>273507.00070000003</v>
      </c>
      <c r="T1125" s="30">
        <f t="shared" si="11"/>
        <v>273507.00070000003</v>
      </c>
      <c r="U1125" s="30">
        <f t="shared" si="12"/>
        <v>194189970.49700001</v>
      </c>
    </row>
    <row r="1126" spans="2:21" ht="15.75" customHeight="1" x14ac:dyDescent="0.25">
      <c r="B1126" s="49" t="s">
        <v>114</v>
      </c>
      <c r="C1126" s="50" t="s">
        <v>130</v>
      </c>
      <c r="D1126" s="51" t="s">
        <v>62</v>
      </c>
      <c r="E1126" s="30">
        <v>507</v>
      </c>
      <c r="F1126" s="30">
        <v>0</v>
      </c>
      <c r="G1126" s="30">
        <v>235283</v>
      </c>
      <c r="H1126" s="30">
        <v>1</v>
      </c>
      <c r="I1126" s="30">
        <v>1</v>
      </c>
      <c r="J1126" s="30">
        <f t="shared" si="3"/>
        <v>0</v>
      </c>
      <c r="K1126" s="30">
        <v>1</v>
      </c>
      <c r="L1126" s="30">
        <f t="shared" si="4"/>
        <v>0</v>
      </c>
      <c r="M1126" s="52" t="str">
        <f t="shared" si="5"/>
        <v>OK</v>
      </c>
      <c r="O1126" s="30">
        <f t="shared" si="6"/>
        <v>507</v>
      </c>
      <c r="P1126" s="30">
        <f t="shared" si="7"/>
        <v>474.14640000000003</v>
      </c>
      <c r="Q1126" s="30">
        <f t="shared" si="8"/>
        <v>474.14640000000003</v>
      </c>
      <c r="R1126" s="30" t="str">
        <f t="shared" si="9"/>
        <v/>
      </c>
      <c r="S1126" s="30" t="str">
        <f t="shared" si="10"/>
        <v/>
      </c>
      <c r="T1126" s="30">
        <f t="shared" si="11"/>
        <v>235283</v>
      </c>
      <c r="U1126" s="30">
        <f t="shared" si="12"/>
        <v>111558587.43120001</v>
      </c>
    </row>
    <row r="1127" spans="2:21" ht="15.75" customHeight="1" x14ac:dyDescent="0.25">
      <c r="B1127" s="49" t="s">
        <v>114</v>
      </c>
      <c r="C1127" s="50" t="s">
        <v>130</v>
      </c>
      <c r="D1127" s="51" t="s">
        <v>63</v>
      </c>
      <c r="E1127" s="30">
        <v>0</v>
      </c>
      <c r="F1127" s="30">
        <f t="shared" si="1"/>
        <v>1</v>
      </c>
      <c r="G1127" s="30">
        <v>0</v>
      </c>
      <c r="H1127" s="30">
        <f t="shared" si="2"/>
        <v>1</v>
      </c>
      <c r="I1127" s="30">
        <v>1</v>
      </c>
      <c r="J1127" s="30">
        <f t="shared" si="3"/>
        <v>0</v>
      </c>
      <c r="K1127" s="30">
        <v>0</v>
      </c>
      <c r="L1127" s="30">
        <f t="shared" si="4"/>
        <v>1</v>
      </c>
      <c r="M1127" s="52" t="str">
        <f t="shared" si="5"/>
        <v>агрегати не працюють</v>
      </c>
      <c r="O1127" s="30" t="str">
        <f t="shared" si="6"/>
        <v/>
      </c>
      <c r="P1127" s="30" t="str">
        <f t="shared" si="7"/>
        <v/>
      </c>
      <c r="Q1127" s="30" t="str">
        <f t="shared" si="8"/>
        <v/>
      </c>
      <c r="R1127" s="30" t="str">
        <f t="shared" si="9"/>
        <v/>
      </c>
      <c r="S1127" s="30" t="str">
        <f t="shared" si="10"/>
        <v/>
      </c>
      <c r="T1127" s="30" t="str">
        <f t="shared" si="11"/>
        <v/>
      </c>
      <c r="U1127" s="30" t="str">
        <f t="shared" si="12"/>
        <v/>
      </c>
    </row>
    <row r="1128" spans="2:21" ht="15.75" customHeight="1" x14ac:dyDescent="0.25">
      <c r="B1128" s="49" t="s">
        <v>114</v>
      </c>
      <c r="C1128" s="50" t="s">
        <v>130</v>
      </c>
      <c r="D1128" s="51" t="s">
        <v>64</v>
      </c>
      <c r="E1128" s="30">
        <v>0</v>
      </c>
      <c r="F1128" s="30">
        <f t="shared" si="1"/>
        <v>1</v>
      </c>
      <c r="G1128" s="30">
        <v>0</v>
      </c>
      <c r="H1128" s="30">
        <f t="shared" si="2"/>
        <v>1</v>
      </c>
      <c r="I1128" s="30">
        <v>1</v>
      </c>
      <c r="J1128" s="30">
        <f t="shared" si="3"/>
        <v>0</v>
      </c>
      <c r="K1128" s="30">
        <v>0</v>
      </c>
      <c r="L1128" s="30">
        <f t="shared" si="4"/>
        <v>1</v>
      </c>
      <c r="M1128" s="52" t="str">
        <f t="shared" si="5"/>
        <v>агрегати не працюють</v>
      </c>
      <c r="O1128" s="30" t="str">
        <f t="shared" si="6"/>
        <v/>
      </c>
      <c r="P1128" s="30" t="str">
        <f t="shared" si="7"/>
        <v/>
      </c>
      <c r="Q1128" s="30" t="str">
        <f t="shared" si="8"/>
        <v/>
      </c>
      <c r="R1128" s="30" t="str">
        <f t="shared" si="9"/>
        <v/>
      </c>
      <c r="S1128" s="30" t="str">
        <f t="shared" si="10"/>
        <v/>
      </c>
      <c r="T1128" s="30" t="str">
        <f t="shared" si="11"/>
        <v/>
      </c>
      <c r="U1128" s="30" t="str">
        <f t="shared" si="12"/>
        <v/>
      </c>
    </row>
    <row r="1129" spans="2:21" ht="15.75" customHeight="1" x14ac:dyDescent="0.25">
      <c r="B1129" s="49" t="s">
        <v>114</v>
      </c>
      <c r="C1129" s="50" t="s">
        <v>130</v>
      </c>
      <c r="D1129" s="51" t="s">
        <v>65</v>
      </c>
      <c r="E1129" s="30">
        <v>1856</v>
      </c>
      <c r="F1129" s="30">
        <v>1</v>
      </c>
      <c r="G1129" s="30">
        <v>212660</v>
      </c>
      <c r="H1129" s="30">
        <v>1</v>
      </c>
      <c r="I1129" s="30">
        <v>1</v>
      </c>
      <c r="J1129" s="30">
        <f t="shared" si="3"/>
        <v>0</v>
      </c>
      <c r="K1129" s="30">
        <v>1</v>
      </c>
      <c r="L1129" s="30">
        <f t="shared" si="4"/>
        <v>0</v>
      </c>
      <c r="M1129" s="52" t="str">
        <f t="shared" si="5"/>
        <v>OK</v>
      </c>
      <c r="O1129" s="30" t="str">
        <f t="shared" si="6"/>
        <v/>
      </c>
      <c r="P1129" s="30" t="str">
        <f t="shared" si="7"/>
        <v/>
      </c>
      <c r="Q1129" s="30">
        <f t="shared" si="8"/>
        <v>1856</v>
      </c>
      <c r="R1129" s="30" t="str">
        <f t="shared" si="9"/>
        <v/>
      </c>
      <c r="S1129" s="30" t="str">
        <f t="shared" si="10"/>
        <v/>
      </c>
      <c r="T1129" s="30">
        <f t="shared" si="11"/>
        <v>212660</v>
      </c>
      <c r="U1129" s="30">
        <f t="shared" si="12"/>
        <v>394696960</v>
      </c>
    </row>
    <row r="1130" spans="2:21" ht="15.75" customHeight="1" x14ac:dyDescent="0.25">
      <c r="B1130" s="49" t="s">
        <v>114</v>
      </c>
      <c r="C1130" s="50" t="s">
        <v>130</v>
      </c>
      <c r="D1130" s="51" t="s">
        <v>66</v>
      </c>
      <c r="E1130" s="30">
        <v>0</v>
      </c>
      <c r="F1130" s="30">
        <f t="shared" si="1"/>
        <v>1</v>
      </c>
      <c r="G1130" s="30">
        <v>0</v>
      </c>
      <c r="H1130" s="30">
        <f t="shared" si="2"/>
        <v>1</v>
      </c>
      <c r="I1130" s="30">
        <v>1</v>
      </c>
      <c r="J1130" s="30">
        <f t="shared" si="3"/>
        <v>0</v>
      </c>
      <c r="K1130" s="30">
        <v>0</v>
      </c>
      <c r="L1130" s="30">
        <f t="shared" si="4"/>
        <v>1</v>
      </c>
      <c r="M1130" s="52" t="str">
        <f t="shared" si="5"/>
        <v>агрегати не працюють</v>
      </c>
      <c r="O1130" s="30" t="str">
        <f t="shared" si="6"/>
        <v/>
      </c>
      <c r="P1130" s="30" t="str">
        <f t="shared" si="7"/>
        <v/>
      </c>
      <c r="Q1130" s="30" t="str">
        <f t="shared" si="8"/>
        <v/>
      </c>
      <c r="R1130" s="30" t="str">
        <f t="shared" si="9"/>
        <v/>
      </c>
      <c r="S1130" s="30" t="str">
        <f t="shared" si="10"/>
        <v/>
      </c>
      <c r="T1130" s="30" t="str">
        <f t="shared" si="11"/>
        <v/>
      </c>
      <c r="U1130" s="30" t="str">
        <f t="shared" si="12"/>
        <v/>
      </c>
    </row>
    <row r="1131" spans="2:21" ht="15.75" customHeight="1" x14ac:dyDescent="0.25">
      <c r="B1131" s="49" t="s">
        <v>114</v>
      </c>
      <c r="C1131" s="50" t="s">
        <v>130</v>
      </c>
      <c r="D1131" s="51" t="s">
        <v>67</v>
      </c>
      <c r="E1131" s="30">
        <v>1421</v>
      </c>
      <c r="F1131" s="30">
        <v>0</v>
      </c>
      <c r="G1131" s="30">
        <v>266633</v>
      </c>
      <c r="H1131" s="30">
        <v>0</v>
      </c>
      <c r="I1131" s="30">
        <v>1</v>
      </c>
      <c r="J1131" s="30">
        <f t="shared" si="3"/>
        <v>0</v>
      </c>
      <c r="K1131" s="30">
        <v>1</v>
      </c>
      <c r="L1131" s="30">
        <f t="shared" si="4"/>
        <v>0</v>
      </c>
      <c r="M1131" s="52" t="str">
        <f t="shared" si="5"/>
        <v>OK</v>
      </c>
      <c r="O1131" s="30">
        <f t="shared" si="6"/>
        <v>1421</v>
      </c>
      <c r="P1131" s="30">
        <f t="shared" si="7"/>
        <v>1328.9192</v>
      </c>
      <c r="Q1131" s="30">
        <f t="shared" si="8"/>
        <v>1328.9192</v>
      </c>
      <c r="R1131" s="30">
        <f t="shared" si="9"/>
        <v>266633</v>
      </c>
      <c r="S1131" s="30">
        <f t="shared" si="10"/>
        <v>318653.09830000001</v>
      </c>
      <c r="T1131" s="30">
        <f t="shared" si="11"/>
        <v>318653.09830000001</v>
      </c>
      <c r="U1131" s="30">
        <f t="shared" si="12"/>
        <v>423464220.47035742</v>
      </c>
    </row>
    <row r="1132" spans="2:21" ht="15.75" customHeight="1" x14ac:dyDescent="0.25">
      <c r="B1132" s="49" t="s">
        <v>114</v>
      </c>
      <c r="C1132" s="50" t="s">
        <v>130</v>
      </c>
      <c r="D1132" s="51" t="s">
        <v>68</v>
      </c>
      <c r="E1132" s="30">
        <v>1078</v>
      </c>
      <c r="F1132" s="30">
        <v>0</v>
      </c>
      <c r="G1132" s="30">
        <v>252272</v>
      </c>
      <c r="H1132" s="30">
        <v>1</v>
      </c>
      <c r="I1132" s="30">
        <v>1</v>
      </c>
      <c r="J1132" s="30">
        <f t="shared" si="3"/>
        <v>0</v>
      </c>
      <c r="K1132" s="30">
        <v>1</v>
      </c>
      <c r="L1132" s="30">
        <f t="shared" si="4"/>
        <v>0</v>
      </c>
      <c r="M1132" s="52" t="str">
        <f t="shared" si="5"/>
        <v>OK</v>
      </c>
      <c r="O1132" s="30">
        <f t="shared" si="6"/>
        <v>1078</v>
      </c>
      <c r="P1132" s="30">
        <f t="shared" si="7"/>
        <v>1008.1456000000001</v>
      </c>
      <c r="Q1132" s="30">
        <f t="shared" si="8"/>
        <v>1008.1456000000001</v>
      </c>
      <c r="R1132" s="30" t="str">
        <f t="shared" si="9"/>
        <v/>
      </c>
      <c r="S1132" s="30" t="str">
        <f t="shared" si="10"/>
        <v/>
      </c>
      <c r="T1132" s="30">
        <f t="shared" si="11"/>
        <v>252272</v>
      </c>
      <c r="U1132" s="30">
        <f t="shared" si="12"/>
        <v>254326906.80320001</v>
      </c>
    </row>
    <row r="1133" spans="2:21" ht="15.75" customHeight="1" x14ac:dyDescent="0.25">
      <c r="B1133" s="49" t="s">
        <v>114</v>
      </c>
      <c r="C1133" s="50" t="s">
        <v>130</v>
      </c>
      <c r="D1133" s="51" t="s">
        <v>69</v>
      </c>
      <c r="E1133" s="30">
        <v>0</v>
      </c>
      <c r="F1133" s="30">
        <f t="shared" si="1"/>
        <v>1</v>
      </c>
      <c r="G1133" s="30">
        <v>0</v>
      </c>
      <c r="H1133" s="30">
        <f t="shared" si="2"/>
        <v>1</v>
      </c>
      <c r="I1133" s="30">
        <v>1</v>
      </c>
      <c r="J1133" s="30">
        <f t="shared" si="3"/>
        <v>0</v>
      </c>
      <c r="K1133" s="30">
        <v>0</v>
      </c>
      <c r="L1133" s="30">
        <f t="shared" si="4"/>
        <v>1</v>
      </c>
      <c r="M1133" s="52" t="str">
        <f t="shared" si="5"/>
        <v>агрегати не працюють</v>
      </c>
      <c r="O1133" s="30" t="str">
        <f t="shared" si="6"/>
        <v/>
      </c>
      <c r="P1133" s="30" t="str">
        <f t="shared" si="7"/>
        <v/>
      </c>
      <c r="Q1133" s="30" t="str">
        <f t="shared" si="8"/>
        <v/>
      </c>
      <c r="R1133" s="30" t="str">
        <f t="shared" si="9"/>
        <v/>
      </c>
      <c r="S1133" s="30" t="str">
        <f t="shared" si="10"/>
        <v/>
      </c>
      <c r="T1133" s="30" t="str">
        <f t="shared" si="11"/>
        <v/>
      </c>
      <c r="U1133" s="30" t="str">
        <f t="shared" si="12"/>
        <v/>
      </c>
    </row>
    <row r="1134" spans="2:21" ht="15.75" customHeight="1" x14ac:dyDescent="0.25">
      <c r="B1134" s="49" t="s">
        <v>114</v>
      </c>
      <c r="C1134" s="50" t="s">
        <v>130</v>
      </c>
      <c r="D1134" s="51" t="s">
        <v>70</v>
      </c>
      <c r="E1134" s="30">
        <v>1842</v>
      </c>
      <c r="F1134" s="30">
        <v>1</v>
      </c>
      <c r="G1134" s="30">
        <v>115479</v>
      </c>
      <c r="H1134" s="30">
        <v>1</v>
      </c>
      <c r="I1134" s="30">
        <v>1</v>
      </c>
      <c r="J1134" s="30">
        <f t="shared" si="3"/>
        <v>0</v>
      </c>
      <c r="K1134" s="30">
        <v>1</v>
      </c>
      <c r="L1134" s="30">
        <f t="shared" si="4"/>
        <v>0</v>
      </c>
      <c r="M1134" s="52" t="str">
        <f t="shared" si="5"/>
        <v>OK</v>
      </c>
      <c r="O1134" s="30" t="str">
        <f t="shared" si="6"/>
        <v/>
      </c>
      <c r="P1134" s="30" t="str">
        <f t="shared" si="7"/>
        <v/>
      </c>
      <c r="Q1134" s="30">
        <f t="shared" si="8"/>
        <v>1842</v>
      </c>
      <c r="R1134" s="30" t="str">
        <f t="shared" si="9"/>
        <v/>
      </c>
      <c r="S1134" s="30" t="str">
        <f t="shared" si="10"/>
        <v/>
      </c>
      <c r="T1134" s="30">
        <f t="shared" si="11"/>
        <v>115479</v>
      </c>
      <c r="U1134" s="30">
        <f t="shared" si="12"/>
        <v>212712318</v>
      </c>
    </row>
    <row r="1135" spans="2:21" ht="15.75" customHeight="1" x14ac:dyDescent="0.25">
      <c r="B1135" s="49" t="s">
        <v>114</v>
      </c>
      <c r="C1135" s="50" t="s">
        <v>130</v>
      </c>
      <c r="D1135" s="51" t="s">
        <v>71</v>
      </c>
      <c r="E1135" s="30">
        <v>588</v>
      </c>
      <c r="F1135" s="30">
        <v>0</v>
      </c>
      <c r="G1135" s="30">
        <v>92518</v>
      </c>
      <c r="H1135" s="30">
        <v>0</v>
      </c>
      <c r="I1135" s="30">
        <v>1</v>
      </c>
      <c r="J1135" s="30">
        <f t="shared" si="3"/>
        <v>0</v>
      </c>
      <c r="K1135" s="30">
        <v>1</v>
      </c>
      <c r="L1135" s="30">
        <f t="shared" si="4"/>
        <v>0</v>
      </c>
      <c r="M1135" s="52" t="str">
        <f t="shared" si="5"/>
        <v>OK</v>
      </c>
      <c r="O1135" s="30">
        <f t="shared" si="6"/>
        <v>588</v>
      </c>
      <c r="P1135" s="30">
        <f t="shared" si="7"/>
        <v>549.89760000000001</v>
      </c>
      <c r="Q1135" s="30">
        <f t="shared" si="8"/>
        <v>549.89760000000001</v>
      </c>
      <c r="R1135" s="30">
        <f t="shared" si="9"/>
        <v>92518</v>
      </c>
      <c r="S1135" s="30">
        <f t="shared" si="10"/>
        <v>110568.26180000001</v>
      </c>
      <c r="T1135" s="30">
        <f t="shared" si="11"/>
        <v>110568.26180000001</v>
      </c>
      <c r="U1135" s="30">
        <f t="shared" si="12"/>
        <v>60801221.799991682</v>
      </c>
    </row>
    <row r="1136" spans="2:21" ht="15.75" customHeight="1" x14ac:dyDescent="0.25">
      <c r="B1136" s="49" t="s">
        <v>114</v>
      </c>
      <c r="C1136" s="50" t="s">
        <v>130</v>
      </c>
      <c r="D1136" s="51" t="s">
        <v>72</v>
      </c>
      <c r="E1136" s="30">
        <v>1421</v>
      </c>
      <c r="F1136" s="30">
        <v>1</v>
      </c>
      <c r="G1136" s="30">
        <v>195331</v>
      </c>
      <c r="H1136" s="30">
        <v>0</v>
      </c>
      <c r="I1136" s="30">
        <v>1</v>
      </c>
      <c r="J1136" s="30">
        <f t="shared" si="3"/>
        <v>0</v>
      </c>
      <c r="K1136" s="30">
        <v>1</v>
      </c>
      <c r="L1136" s="30">
        <f t="shared" si="4"/>
        <v>0</v>
      </c>
      <c r="M1136" s="52" t="str">
        <f t="shared" si="5"/>
        <v>OK</v>
      </c>
      <c r="O1136" s="30" t="str">
        <f t="shared" si="6"/>
        <v/>
      </c>
      <c r="P1136" s="30" t="str">
        <f t="shared" si="7"/>
        <v/>
      </c>
      <c r="Q1136" s="30">
        <f t="shared" si="8"/>
        <v>1421</v>
      </c>
      <c r="R1136" s="30">
        <f t="shared" si="9"/>
        <v>195331</v>
      </c>
      <c r="S1136" s="30">
        <f t="shared" si="10"/>
        <v>233440.07810000001</v>
      </c>
      <c r="T1136" s="30">
        <f t="shared" si="11"/>
        <v>233440.07810000001</v>
      </c>
      <c r="U1136" s="30">
        <f t="shared" si="12"/>
        <v>331718350.98010004</v>
      </c>
    </row>
    <row r="1137" spans="2:21" ht="15.75" customHeight="1" x14ac:dyDescent="0.25">
      <c r="B1137" s="49" t="s">
        <v>114</v>
      </c>
      <c r="C1137" s="50" t="s">
        <v>130</v>
      </c>
      <c r="D1137" s="51" t="s">
        <v>73</v>
      </c>
      <c r="E1137" s="30">
        <v>0</v>
      </c>
      <c r="F1137" s="30">
        <f t="shared" si="1"/>
        <v>1</v>
      </c>
      <c r="G1137" s="30">
        <v>0</v>
      </c>
      <c r="H1137" s="30">
        <f t="shared" si="2"/>
        <v>1</v>
      </c>
      <c r="I1137" s="30">
        <v>1</v>
      </c>
      <c r="J1137" s="30">
        <f t="shared" si="3"/>
        <v>0</v>
      </c>
      <c r="K1137" s="30">
        <v>0</v>
      </c>
      <c r="L1137" s="30">
        <f t="shared" si="4"/>
        <v>1</v>
      </c>
      <c r="M1137" s="52" t="str">
        <f t="shared" si="5"/>
        <v>агрегати не працюють</v>
      </c>
      <c r="O1137" s="30" t="str">
        <f t="shared" si="6"/>
        <v/>
      </c>
      <c r="P1137" s="30" t="str">
        <f t="shared" si="7"/>
        <v/>
      </c>
      <c r="Q1137" s="30" t="str">
        <f t="shared" si="8"/>
        <v/>
      </c>
      <c r="R1137" s="30" t="str">
        <f t="shared" si="9"/>
        <v/>
      </c>
      <c r="S1137" s="30" t="str">
        <f t="shared" si="10"/>
        <v/>
      </c>
      <c r="T1137" s="30" t="str">
        <f t="shared" si="11"/>
        <v/>
      </c>
      <c r="U1137" s="30" t="str">
        <f t="shared" si="12"/>
        <v/>
      </c>
    </row>
    <row r="1138" spans="2:21" ht="15.75" customHeight="1" x14ac:dyDescent="0.25">
      <c r="B1138" s="49" t="s">
        <v>114</v>
      </c>
      <c r="C1138" s="50" t="s">
        <v>130</v>
      </c>
      <c r="D1138" s="51" t="s">
        <v>74</v>
      </c>
      <c r="E1138" s="30">
        <v>0</v>
      </c>
      <c r="F1138" s="30">
        <f t="shared" si="1"/>
        <v>1</v>
      </c>
      <c r="G1138" s="30">
        <v>0</v>
      </c>
      <c r="H1138" s="30">
        <f t="shared" si="2"/>
        <v>1</v>
      </c>
      <c r="I1138" s="30">
        <v>1</v>
      </c>
      <c r="J1138" s="30">
        <f t="shared" si="3"/>
        <v>0</v>
      </c>
      <c r="K1138" s="30">
        <v>0</v>
      </c>
      <c r="L1138" s="30">
        <f t="shared" si="4"/>
        <v>1</v>
      </c>
      <c r="M1138" s="52" t="str">
        <f t="shared" si="5"/>
        <v>агрегати не працюють</v>
      </c>
      <c r="O1138" s="30" t="str">
        <f t="shared" si="6"/>
        <v/>
      </c>
      <c r="P1138" s="30" t="str">
        <f t="shared" si="7"/>
        <v/>
      </c>
      <c r="Q1138" s="30" t="str">
        <f t="shared" si="8"/>
        <v/>
      </c>
      <c r="R1138" s="30" t="str">
        <f t="shared" si="9"/>
        <v/>
      </c>
      <c r="S1138" s="30" t="str">
        <f t="shared" si="10"/>
        <v/>
      </c>
      <c r="T1138" s="30" t="str">
        <f t="shared" si="11"/>
        <v/>
      </c>
      <c r="U1138" s="30" t="str">
        <f t="shared" si="12"/>
        <v/>
      </c>
    </row>
    <row r="1139" spans="2:21" ht="15.75" customHeight="1" x14ac:dyDescent="0.25">
      <c r="B1139" s="49" t="s">
        <v>114</v>
      </c>
      <c r="C1139" s="50" t="s">
        <v>130</v>
      </c>
      <c r="D1139" s="51" t="s">
        <v>75</v>
      </c>
      <c r="E1139" s="30">
        <v>1187</v>
      </c>
      <c r="F1139" s="30">
        <v>1</v>
      </c>
      <c r="G1139" s="30">
        <v>237438</v>
      </c>
      <c r="H1139" s="30">
        <v>0</v>
      </c>
      <c r="I1139" s="30">
        <v>1</v>
      </c>
      <c r="J1139" s="30">
        <f t="shared" si="3"/>
        <v>0</v>
      </c>
      <c r="K1139" s="30">
        <v>1</v>
      </c>
      <c r="L1139" s="30">
        <f t="shared" si="4"/>
        <v>0</v>
      </c>
      <c r="M1139" s="52" t="str">
        <f t="shared" si="5"/>
        <v>OK</v>
      </c>
      <c r="O1139" s="30" t="str">
        <f t="shared" si="6"/>
        <v/>
      </c>
      <c r="P1139" s="30" t="str">
        <f t="shared" si="7"/>
        <v/>
      </c>
      <c r="Q1139" s="30">
        <f t="shared" si="8"/>
        <v>1187</v>
      </c>
      <c r="R1139" s="30">
        <f t="shared" si="9"/>
        <v>237438</v>
      </c>
      <c r="S1139" s="30">
        <f t="shared" si="10"/>
        <v>283762.15380000003</v>
      </c>
      <c r="T1139" s="30">
        <f t="shared" si="11"/>
        <v>283762.15380000003</v>
      </c>
      <c r="U1139" s="30">
        <f t="shared" si="12"/>
        <v>336825676.56060004</v>
      </c>
    </row>
    <row r="1140" spans="2:21" ht="15.75" customHeight="1" x14ac:dyDescent="0.25">
      <c r="B1140" s="49" t="s">
        <v>114</v>
      </c>
      <c r="C1140" s="50" t="s">
        <v>130</v>
      </c>
      <c r="D1140" s="51" t="s">
        <v>76</v>
      </c>
      <c r="E1140" s="30">
        <v>0</v>
      </c>
      <c r="F1140" s="30">
        <f t="shared" si="1"/>
        <v>1</v>
      </c>
      <c r="G1140" s="30">
        <v>0</v>
      </c>
      <c r="H1140" s="30">
        <f t="shared" si="2"/>
        <v>1</v>
      </c>
      <c r="I1140" s="30">
        <v>1</v>
      </c>
      <c r="J1140" s="30">
        <f t="shared" si="3"/>
        <v>0</v>
      </c>
      <c r="K1140" s="30">
        <v>0</v>
      </c>
      <c r="L1140" s="30">
        <f t="shared" si="4"/>
        <v>1</v>
      </c>
      <c r="M1140" s="52" t="str">
        <f t="shared" si="5"/>
        <v>агрегати не працюють</v>
      </c>
      <c r="O1140" s="30" t="str">
        <f t="shared" si="6"/>
        <v/>
      </c>
      <c r="P1140" s="30" t="str">
        <f t="shared" si="7"/>
        <v/>
      </c>
      <c r="Q1140" s="30" t="str">
        <f t="shared" si="8"/>
        <v/>
      </c>
      <c r="R1140" s="30" t="str">
        <f t="shared" si="9"/>
        <v/>
      </c>
      <c r="S1140" s="30" t="str">
        <f t="shared" si="10"/>
        <v/>
      </c>
      <c r="T1140" s="30" t="str">
        <f t="shared" si="11"/>
        <v/>
      </c>
      <c r="U1140" s="30" t="str">
        <f t="shared" si="12"/>
        <v/>
      </c>
    </row>
    <row r="1141" spans="2:21" ht="15.75" customHeight="1" x14ac:dyDescent="0.25">
      <c r="B1141" s="49" t="s">
        <v>114</v>
      </c>
      <c r="C1141" s="50" t="s">
        <v>130</v>
      </c>
      <c r="D1141" s="51" t="s">
        <v>77</v>
      </c>
      <c r="E1141" s="30">
        <v>657</v>
      </c>
      <c r="F1141" s="30">
        <v>0</v>
      </c>
      <c r="G1141" s="30">
        <v>279166</v>
      </c>
      <c r="H1141" s="30">
        <v>1</v>
      </c>
      <c r="I1141" s="30">
        <v>1</v>
      </c>
      <c r="J1141" s="30">
        <f t="shared" si="3"/>
        <v>0</v>
      </c>
      <c r="K1141" s="30">
        <v>1</v>
      </c>
      <c r="L1141" s="30">
        <f t="shared" si="4"/>
        <v>0</v>
      </c>
      <c r="M1141" s="52" t="str">
        <f t="shared" si="5"/>
        <v>OK</v>
      </c>
      <c r="O1141" s="30">
        <f t="shared" si="6"/>
        <v>657</v>
      </c>
      <c r="P1141" s="30">
        <f t="shared" si="7"/>
        <v>614.42640000000006</v>
      </c>
      <c r="Q1141" s="30">
        <f t="shared" si="8"/>
        <v>614.42640000000006</v>
      </c>
      <c r="R1141" s="30" t="str">
        <f t="shared" si="9"/>
        <v/>
      </c>
      <c r="S1141" s="30" t="str">
        <f t="shared" si="10"/>
        <v/>
      </c>
      <c r="T1141" s="30">
        <f t="shared" si="11"/>
        <v>279166</v>
      </c>
      <c r="U1141" s="30">
        <f t="shared" si="12"/>
        <v>171526960.38240001</v>
      </c>
    </row>
    <row r="1142" spans="2:21" ht="15.75" customHeight="1" x14ac:dyDescent="0.25">
      <c r="B1142" s="49" t="s">
        <v>114</v>
      </c>
      <c r="C1142" s="50" t="s">
        <v>130</v>
      </c>
      <c r="D1142" s="51" t="s">
        <v>78</v>
      </c>
      <c r="E1142" s="30">
        <v>1214</v>
      </c>
      <c r="F1142" s="30">
        <v>0</v>
      </c>
      <c r="G1142" s="30">
        <v>90612</v>
      </c>
      <c r="H1142" s="30">
        <v>1</v>
      </c>
      <c r="I1142" s="30">
        <v>1</v>
      </c>
      <c r="J1142" s="30">
        <f t="shared" si="3"/>
        <v>0</v>
      </c>
      <c r="K1142" s="30">
        <v>1</v>
      </c>
      <c r="L1142" s="30">
        <f t="shared" si="4"/>
        <v>0</v>
      </c>
      <c r="M1142" s="52" t="str">
        <f t="shared" si="5"/>
        <v>OK</v>
      </c>
      <c r="O1142" s="30">
        <f t="shared" si="6"/>
        <v>1214</v>
      </c>
      <c r="P1142" s="30">
        <f t="shared" si="7"/>
        <v>1135.3328000000001</v>
      </c>
      <c r="Q1142" s="30">
        <f t="shared" si="8"/>
        <v>1135.3328000000001</v>
      </c>
      <c r="R1142" s="30" t="str">
        <f t="shared" si="9"/>
        <v/>
      </c>
      <c r="S1142" s="30" t="str">
        <f t="shared" si="10"/>
        <v/>
      </c>
      <c r="T1142" s="30">
        <f t="shared" si="11"/>
        <v>90612</v>
      </c>
      <c r="U1142" s="30">
        <f t="shared" si="12"/>
        <v>102874775.67360002</v>
      </c>
    </row>
    <row r="1143" spans="2:21" ht="15.75" customHeight="1" x14ac:dyDescent="0.25">
      <c r="B1143" s="49" t="s">
        <v>114</v>
      </c>
      <c r="C1143" s="50" t="s">
        <v>130</v>
      </c>
      <c r="D1143" s="51" t="s">
        <v>79</v>
      </c>
      <c r="E1143" s="30">
        <v>0</v>
      </c>
      <c r="F1143" s="30">
        <f t="shared" si="1"/>
        <v>1</v>
      </c>
      <c r="G1143" s="30">
        <v>0</v>
      </c>
      <c r="H1143" s="30">
        <f t="shared" si="2"/>
        <v>1</v>
      </c>
      <c r="I1143" s="30">
        <v>1</v>
      </c>
      <c r="J1143" s="30">
        <f t="shared" si="3"/>
        <v>0</v>
      </c>
      <c r="K1143" s="30">
        <v>0</v>
      </c>
      <c r="L1143" s="30">
        <f t="shared" si="4"/>
        <v>1</v>
      </c>
      <c r="M1143" s="52" t="str">
        <f t="shared" si="5"/>
        <v>агрегати не працюють</v>
      </c>
      <c r="O1143" s="30" t="str">
        <f t="shared" si="6"/>
        <v/>
      </c>
      <c r="P1143" s="30" t="str">
        <f t="shared" si="7"/>
        <v/>
      </c>
      <c r="Q1143" s="30" t="str">
        <f t="shared" si="8"/>
        <v/>
      </c>
      <c r="R1143" s="30" t="str">
        <f t="shared" si="9"/>
        <v/>
      </c>
      <c r="S1143" s="30" t="str">
        <f t="shared" si="10"/>
        <v/>
      </c>
      <c r="T1143" s="30" t="str">
        <f t="shared" si="11"/>
        <v/>
      </c>
      <c r="U1143" s="30" t="str">
        <f t="shared" si="12"/>
        <v/>
      </c>
    </row>
    <row r="1144" spans="2:21" ht="15.75" customHeight="1" x14ac:dyDescent="0.25">
      <c r="B1144" s="49" t="s">
        <v>114</v>
      </c>
      <c r="C1144" s="50" t="s">
        <v>130</v>
      </c>
      <c r="D1144" s="51" t="s">
        <v>80</v>
      </c>
      <c r="E1144" s="30">
        <v>993</v>
      </c>
      <c r="F1144" s="30">
        <v>1</v>
      </c>
      <c r="G1144" s="30">
        <v>274580</v>
      </c>
      <c r="H1144" s="30">
        <v>0</v>
      </c>
      <c r="I1144" s="30">
        <v>1</v>
      </c>
      <c r="J1144" s="30">
        <f t="shared" si="3"/>
        <v>0</v>
      </c>
      <c r="K1144" s="30">
        <v>1</v>
      </c>
      <c r="L1144" s="30">
        <f t="shared" si="4"/>
        <v>0</v>
      </c>
      <c r="M1144" s="52" t="str">
        <f t="shared" si="5"/>
        <v>OK</v>
      </c>
      <c r="O1144" s="30" t="str">
        <f t="shared" si="6"/>
        <v/>
      </c>
      <c r="P1144" s="30" t="str">
        <f t="shared" si="7"/>
        <v/>
      </c>
      <c r="Q1144" s="30">
        <f t="shared" si="8"/>
        <v>993</v>
      </c>
      <c r="R1144" s="30">
        <f t="shared" si="9"/>
        <v>274580</v>
      </c>
      <c r="S1144" s="30">
        <f t="shared" si="10"/>
        <v>328150.55800000002</v>
      </c>
      <c r="T1144" s="30">
        <f t="shared" si="11"/>
        <v>328150.55800000002</v>
      </c>
      <c r="U1144" s="30">
        <f t="shared" si="12"/>
        <v>325853504.09400004</v>
      </c>
    </row>
    <row r="1145" spans="2:21" ht="15.75" customHeight="1" x14ac:dyDescent="0.25">
      <c r="B1145" s="49" t="s">
        <v>114</v>
      </c>
      <c r="C1145" s="50" t="s">
        <v>130</v>
      </c>
      <c r="D1145" s="51" t="s">
        <v>81</v>
      </c>
      <c r="E1145" s="30">
        <v>846</v>
      </c>
      <c r="F1145" s="30">
        <v>1</v>
      </c>
      <c r="G1145" s="30">
        <v>294170</v>
      </c>
      <c r="H1145" s="30">
        <v>0</v>
      </c>
      <c r="I1145" s="30">
        <v>1</v>
      </c>
      <c r="J1145" s="30">
        <f t="shared" si="3"/>
        <v>0</v>
      </c>
      <c r="K1145" s="30">
        <v>1</v>
      </c>
      <c r="L1145" s="30">
        <f t="shared" si="4"/>
        <v>0</v>
      </c>
      <c r="M1145" s="52" t="str">
        <f t="shared" si="5"/>
        <v>OK</v>
      </c>
      <c r="O1145" s="30" t="str">
        <f t="shared" si="6"/>
        <v/>
      </c>
      <c r="P1145" s="30" t="str">
        <f t="shared" si="7"/>
        <v/>
      </c>
      <c r="Q1145" s="30">
        <f t="shared" si="8"/>
        <v>846</v>
      </c>
      <c r="R1145" s="30">
        <f t="shared" si="9"/>
        <v>294170</v>
      </c>
      <c r="S1145" s="30">
        <f t="shared" si="10"/>
        <v>351562.56700000004</v>
      </c>
      <c r="T1145" s="30">
        <f t="shared" si="11"/>
        <v>351562.56700000004</v>
      </c>
      <c r="U1145" s="30">
        <f t="shared" si="12"/>
        <v>297421931.68200004</v>
      </c>
    </row>
    <row r="1146" spans="2:21" ht="15.75" customHeight="1" x14ac:dyDescent="0.25">
      <c r="B1146" s="49" t="s">
        <v>114</v>
      </c>
      <c r="C1146" s="50" t="s">
        <v>130</v>
      </c>
      <c r="D1146" s="51" t="s">
        <v>82</v>
      </c>
      <c r="E1146" s="30">
        <v>0</v>
      </c>
      <c r="F1146" s="30">
        <f t="shared" si="1"/>
        <v>1</v>
      </c>
      <c r="G1146" s="30">
        <v>0</v>
      </c>
      <c r="H1146" s="30">
        <f t="shared" si="2"/>
        <v>1</v>
      </c>
      <c r="I1146" s="30">
        <v>1</v>
      </c>
      <c r="J1146" s="30">
        <f t="shared" si="3"/>
        <v>0</v>
      </c>
      <c r="K1146" s="30">
        <v>0</v>
      </c>
      <c r="L1146" s="30">
        <f t="shared" si="4"/>
        <v>1</v>
      </c>
      <c r="M1146" s="52" t="str">
        <f t="shared" si="5"/>
        <v>агрегати не працюють</v>
      </c>
      <c r="O1146" s="30" t="str">
        <f t="shared" si="6"/>
        <v/>
      </c>
      <c r="P1146" s="30" t="str">
        <f t="shared" si="7"/>
        <v/>
      </c>
      <c r="Q1146" s="30" t="str">
        <f t="shared" si="8"/>
        <v/>
      </c>
      <c r="R1146" s="30" t="str">
        <f t="shared" si="9"/>
        <v/>
      </c>
      <c r="S1146" s="30" t="str">
        <f t="shared" si="10"/>
        <v/>
      </c>
      <c r="T1146" s="30" t="str">
        <f t="shared" si="11"/>
        <v/>
      </c>
      <c r="U1146" s="30" t="str">
        <f t="shared" si="12"/>
        <v/>
      </c>
    </row>
    <row r="1147" spans="2:21" ht="15.75" customHeight="1" x14ac:dyDescent="0.25">
      <c r="B1147" s="49" t="s">
        <v>114</v>
      </c>
      <c r="C1147" s="50" t="s">
        <v>130</v>
      </c>
      <c r="D1147" s="51" t="s">
        <v>83</v>
      </c>
      <c r="E1147" s="30">
        <v>998</v>
      </c>
      <c r="F1147" s="30">
        <v>1</v>
      </c>
      <c r="G1147" s="30">
        <v>150071</v>
      </c>
      <c r="H1147" s="30">
        <v>1</v>
      </c>
      <c r="I1147" s="30">
        <v>1</v>
      </c>
      <c r="J1147" s="30">
        <f t="shared" si="3"/>
        <v>0</v>
      </c>
      <c r="K1147" s="30">
        <v>1</v>
      </c>
      <c r="L1147" s="30">
        <f t="shared" si="4"/>
        <v>0</v>
      </c>
      <c r="M1147" s="52" t="str">
        <f t="shared" si="5"/>
        <v>OK</v>
      </c>
      <c r="O1147" s="30" t="str">
        <f t="shared" si="6"/>
        <v/>
      </c>
      <c r="P1147" s="30" t="str">
        <f t="shared" si="7"/>
        <v/>
      </c>
      <c r="Q1147" s="30">
        <f t="shared" si="8"/>
        <v>998</v>
      </c>
      <c r="R1147" s="30" t="str">
        <f t="shared" si="9"/>
        <v/>
      </c>
      <c r="S1147" s="30" t="str">
        <f t="shared" si="10"/>
        <v/>
      </c>
      <c r="T1147" s="30">
        <f t="shared" si="11"/>
        <v>150071</v>
      </c>
      <c r="U1147" s="30">
        <f t="shared" si="12"/>
        <v>149770858</v>
      </c>
    </row>
    <row r="1148" spans="2:21" ht="15.75" customHeight="1" x14ac:dyDescent="0.25">
      <c r="B1148" s="49" t="s">
        <v>114</v>
      </c>
      <c r="C1148" s="50" t="s">
        <v>131</v>
      </c>
      <c r="D1148" s="51" t="s">
        <v>60</v>
      </c>
      <c r="E1148" s="30">
        <v>0</v>
      </c>
      <c r="F1148" s="30">
        <f t="shared" si="1"/>
        <v>1</v>
      </c>
      <c r="G1148" s="30">
        <v>0</v>
      </c>
      <c r="H1148" s="30">
        <f t="shared" si="2"/>
        <v>1</v>
      </c>
      <c r="I1148" s="30">
        <v>1</v>
      </c>
      <c r="J1148" s="30">
        <f t="shared" si="3"/>
        <v>0</v>
      </c>
      <c r="K1148" s="30">
        <v>0</v>
      </c>
      <c r="L1148" s="30">
        <f t="shared" si="4"/>
        <v>1</v>
      </c>
      <c r="M1148" s="52" t="str">
        <f t="shared" si="5"/>
        <v>агрегати не працюють</v>
      </c>
      <c r="O1148" s="30" t="str">
        <f t="shared" si="6"/>
        <v/>
      </c>
      <c r="P1148" s="30" t="str">
        <f t="shared" si="7"/>
        <v/>
      </c>
      <c r="Q1148" s="30" t="str">
        <f t="shared" si="8"/>
        <v/>
      </c>
      <c r="R1148" s="30" t="str">
        <f t="shared" si="9"/>
        <v/>
      </c>
      <c r="S1148" s="30" t="str">
        <f t="shared" si="10"/>
        <v/>
      </c>
      <c r="T1148" s="30" t="str">
        <f t="shared" si="11"/>
        <v/>
      </c>
      <c r="U1148" s="30" t="str">
        <f t="shared" si="12"/>
        <v/>
      </c>
    </row>
    <row r="1149" spans="2:21" ht="15.75" customHeight="1" x14ac:dyDescent="0.25">
      <c r="B1149" s="49" t="s">
        <v>114</v>
      </c>
      <c r="C1149" s="50" t="s">
        <v>131</v>
      </c>
      <c r="D1149" s="51" t="s">
        <v>61</v>
      </c>
      <c r="E1149" s="30">
        <v>1151</v>
      </c>
      <c r="F1149" s="30">
        <v>1</v>
      </c>
      <c r="G1149" s="30">
        <v>206220</v>
      </c>
      <c r="H1149" s="30">
        <v>0</v>
      </c>
      <c r="I1149" s="30">
        <v>1</v>
      </c>
      <c r="J1149" s="30">
        <f t="shared" si="3"/>
        <v>0</v>
      </c>
      <c r="K1149" s="30">
        <v>1</v>
      </c>
      <c r="L1149" s="30">
        <f t="shared" si="4"/>
        <v>0</v>
      </c>
      <c r="M1149" s="52" t="str">
        <f t="shared" si="5"/>
        <v>OK</v>
      </c>
      <c r="O1149" s="30" t="str">
        <f t="shared" si="6"/>
        <v/>
      </c>
      <c r="P1149" s="30" t="str">
        <f t="shared" si="7"/>
        <v/>
      </c>
      <c r="Q1149" s="30">
        <f t="shared" si="8"/>
        <v>1151</v>
      </c>
      <c r="R1149" s="30">
        <f t="shared" si="9"/>
        <v>206220</v>
      </c>
      <c r="S1149" s="30">
        <f t="shared" si="10"/>
        <v>246453.522</v>
      </c>
      <c r="T1149" s="30">
        <f t="shared" si="11"/>
        <v>246453.522</v>
      </c>
      <c r="U1149" s="30">
        <f t="shared" si="12"/>
        <v>283668003.82199997</v>
      </c>
    </row>
    <row r="1150" spans="2:21" ht="15.75" customHeight="1" x14ac:dyDescent="0.25">
      <c r="B1150" s="49" t="s">
        <v>114</v>
      </c>
      <c r="C1150" s="50" t="s">
        <v>131</v>
      </c>
      <c r="D1150" s="51" t="s">
        <v>62</v>
      </c>
      <c r="E1150" s="30">
        <v>0</v>
      </c>
      <c r="F1150" s="30">
        <f t="shared" si="1"/>
        <v>1</v>
      </c>
      <c r="G1150" s="30">
        <v>0</v>
      </c>
      <c r="H1150" s="30">
        <f t="shared" si="2"/>
        <v>1</v>
      </c>
      <c r="I1150" s="30">
        <v>1</v>
      </c>
      <c r="J1150" s="30">
        <f t="shared" si="3"/>
        <v>0</v>
      </c>
      <c r="K1150" s="30">
        <v>0</v>
      </c>
      <c r="L1150" s="30">
        <f t="shared" si="4"/>
        <v>1</v>
      </c>
      <c r="M1150" s="52" t="str">
        <f t="shared" si="5"/>
        <v>агрегати не працюють</v>
      </c>
      <c r="O1150" s="30" t="str">
        <f t="shared" si="6"/>
        <v/>
      </c>
      <c r="P1150" s="30" t="str">
        <f t="shared" si="7"/>
        <v/>
      </c>
      <c r="Q1150" s="30" t="str">
        <f t="shared" si="8"/>
        <v/>
      </c>
      <c r="R1150" s="30" t="str">
        <f t="shared" si="9"/>
        <v/>
      </c>
      <c r="S1150" s="30" t="str">
        <f t="shared" si="10"/>
        <v/>
      </c>
      <c r="T1150" s="30" t="str">
        <f t="shared" si="11"/>
        <v/>
      </c>
      <c r="U1150" s="30" t="str">
        <f t="shared" si="12"/>
        <v/>
      </c>
    </row>
    <row r="1151" spans="2:21" ht="15.75" customHeight="1" x14ac:dyDescent="0.25">
      <c r="B1151" s="49" t="s">
        <v>114</v>
      </c>
      <c r="C1151" s="50" t="s">
        <v>131</v>
      </c>
      <c r="D1151" s="51" t="s">
        <v>63</v>
      </c>
      <c r="E1151" s="30">
        <v>0</v>
      </c>
      <c r="F1151" s="30">
        <f t="shared" si="1"/>
        <v>1</v>
      </c>
      <c r="G1151" s="30">
        <v>0</v>
      </c>
      <c r="H1151" s="30">
        <f t="shared" si="2"/>
        <v>1</v>
      </c>
      <c r="I1151" s="30">
        <v>1</v>
      </c>
      <c r="J1151" s="30">
        <f t="shared" si="3"/>
        <v>0</v>
      </c>
      <c r="K1151" s="30">
        <v>0</v>
      </c>
      <c r="L1151" s="30">
        <f t="shared" si="4"/>
        <v>1</v>
      </c>
      <c r="M1151" s="52" t="str">
        <f t="shared" si="5"/>
        <v>агрегати не працюють</v>
      </c>
      <c r="O1151" s="30" t="str">
        <f t="shared" si="6"/>
        <v/>
      </c>
      <c r="P1151" s="30" t="str">
        <f t="shared" si="7"/>
        <v/>
      </c>
      <c r="Q1151" s="30" t="str">
        <f t="shared" si="8"/>
        <v/>
      </c>
      <c r="R1151" s="30" t="str">
        <f t="shared" si="9"/>
        <v/>
      </c>
      <c r="S1151" s="30" t="str">
        <f t="shared" si="10"/>
        <v/>
      </c>
      <c r="T1151" s="30" t="str">
        <f t="shared" si="11"/>
        <v/>
      </c>
      <c r="U1151" s="30" t="str">
        <f t="shared" si="12"/>
        <v/>
      </c>
    </row>
    <row r="1152" spans="2:21" ht="15.75" customHeight="1" x14ac:dyDescent="0.25">
      <c r="B1152" s="49" t="s">
        <v>114</v>
      </c>
      <c r="C1152" s="50" t="s">
        <v>131</v>
      </c>
      <c r="D1152" s="51" t="s">
        <v>64</v>
      </c>
      <c r="E1152" s="30">
        <v>1240</v>
      </c>
      <c r="F1152" s="30">
        <v>0</v>
      </c>
      <c r="G1152" s="30">
        <v>218721</v>
      </c>
      <c r="H1152" s="30">
        <v>0</v>
      </c>
      <c r="I1152" s="30">
        <v>1</v>
      </c>
      <c r="J1152" s="30">
        <f t="shared" si="3"/>
        <v>0</v>
      </c>
      <c r="K1152" s="30">
        <v>1</v>
      </c>
      <c r="L1152" s="30">
        <f t="shared" si="4"/>
        <v>0</v>
      </c>
      <c r="M1152" s="52" t="str">
        <f t="shared" si="5"/>
        <v>OK</v>
      </c>
      <c r="O1152" s="30">
        <f t="shared" si="6"/>
        <v>1240</v>
      </c>
      <c r="P1152" s="30">
        <f t="shared" si="7"/>
        <v>1159.6480000000001</v>
      </c>
      <c r="Q1152" s="30">
        <f t="shared" si="8"/>
        <v>1159.6480000000001</v>
      </c>
      <c r="R1152" s="30">
        <f t="shared" si="9"/>
        <v>218721</v>
      </c>
      <c r="S1152" s="30">
        <f t="shared" si="10"/>
        <v>261393.46710000001</v>
      </c>
      <c r="T1152" s="30">
        <f t="shared" si="11"/>
        <v>261393.46710000001</v>
      </c>
      <c r="U1152" s="30">
        <f t="shared" si="12"/>
        <v>303124411.33558083</v>
      </c>
    </row>
    <row r="1153" spans="2:21" ht="15.75" customHeight="1" x14ac:dyDescent="0.25">
      <c r="B1153" s="49" t="s">
        <v>114</v>
      </c>
      <c r="C1153" s="50" t="s">
        <v>131</v>
      </c>
      <c r="D1153" s="51" t="s">
        <v>65</v>
      </c>
      <c r="E1153" s="30">
        <v>1841</v>
      </c>
      <c r="F1153" s="30">
        <v>1</v>
      </c>
      <c r="G1153" s="30">
        <v>288961</v>
      </c>
      <c r="H1153" s="30">
        <v>0</v>
      </c>
      <c r="I1153" s="30">
        <v>1</v>
      </c>
      <c r="J1153" s="30">
        <f t="shared" si="3"/>
        <v>0</v>
      </c>
      <c r="K1153" s="30">
        <v>1</v>
      </c>
      <c r="L1153" s="30">
        <f t="shared" si="4"/>
        <v>0</v>
      </c>
      <c r="M1153" s="52" t="str">
        <f t="shared" si="5"/>
        <v>OK</v>
      </c>
      <c r="O1153" s="30" t="str">
        <f t="shared" si="6"/>
        <v/>
      </c>
      <c r="P1153" s="30" t="str">
        <f t="shared" si="7"/>
        <v/>
      </c>
      <c r="Q1153" s="30">
        <f t="shared" si="8"/>
        <v>1841</v>
      </c>
      <c r="R1153" s="30">
        <f t="shared" si="9"/>
        <v>288961</v>
      </c>
      <c r="S1153" s="30">
        <f t="shared" si="10"/>
        <v>345337.29110000003</v>
      </c>
      <c r="T1153" s="30">
        <f t="shared" si="11"/>
        <v>345337.29110000003</v>
      </c>
      <c r="U1153" s="30">
        <f t="shared" si="12"/>
        <v>635765952.9151001</v>
      </c>
    </row>
    <row r="1154" spans="2:21" ht="15.75" customHeight="1" x14ac:dyDescent="0.25">
      <c r="B1154" s="49" t="s">
        <v>114</v>
      </c>
      <c r="C1154" s="50" t="s">
        <v>131</v>
      </c>
      <c r="D1154" s="51" t="s">
        <v>66</v>
      </c>
      <c r="E1154" s="30">
        <v>821</v>
      </c>
      <c r="F1154" s="30">
        <v>1</v>
      </c>
      <c r="G1154" s="30">
        <v>37504</v>
      </c>
      <c r="H1154" s="30">
        <v>0</v>
      </c>
      <c r="I1154" s="30">
        <v>1</v>
      </c>
      <c r="J1154" s="30">
        <f t="shared" si="3"/>
        <v>0</v>
      </c>
      <c r="K1154" s="30">
        <v>1</v>
      </c>
      <c r="L1154" s="30">
        <f t="shared" si="4"/>
        <v>0</v>
      </c>
      <c r="M1154" s="52" t="str">
        <f t="shared" si="5"/>
        <v>OK</v>
      </c>
      <c r="O1154" s="30" t="str">
        <f t="shared" si="6"/>
        <v/>
      </c>
      <c r="P1154" s="30" t="str">
        <f t="shared" si="7"/>
        <v/>
      </c>
      <c r="Q1154" s="30">
        <f t="shared" si="8"/>
        <v>821</v>
      </c>
      <c r="R1154" s="30">
        <f t="shared" si="9"/>
        <v>37504</v>
      </c>
      <c r="S1154" s="30">
        <f t="shared" si="10"/>
        <v>44821.030400000003</v>
      </c>
      <c r="T1154" s="30">
        <f t="shared" si="11"/>
        <v>44821.030400000003</v>
      </c>
      <c r="U1154" s="30">
        <f t="shared" si="12"/>
        <v>36798065.958400004</v>
      </c>
    </row>
    <row r="1155" spans="2:21" ht="15.75" customHeight="1" x14ac:dyDescent="0.25">
      <c r="B1155" s="49" t="s">
        <v>114</v>
      </c>
      <c r="C1155" s="50" t="s">
        <v>131</v>
      </c>
      <c r="D1155" s="51" t="s">
        <v>67</v>
      </c>
      <c r="E1155" s="30">
        <v>335</v>
      </c>
      <c r="F1155" s="30">
        <v>1</v>
      </c>
      <c r="G1155" s="30">
        <v>284784</v>
      </c>
      <c r="H1155" s="30">
        <v>1</v>
      </c>
      <c r="I1155" s="30">
        <v>1</v>
      </c>
      <c r="J1155" s="30">
        <f t="shared" si="3"/>
        <v>0</v>
      </c>
      <c r="K1155" s="30">
        <v>1</v>
      </c>
      <c r="L1155" s="30">
        <f t="shared" si="4"/>
        <v>0</v>
      </c>
      <c r="M1155" s="52" t="str">
        <f t="shared" si="5"/>
        <v>OK</v>
      </c>
      <c r="O1155" s="30" t="str">
        <f t="shared" si="6"/>
        <v/>
      </c>
      <c r="P1155" s="30" t="str">
        <f t="shared" si="7"/>
        <v/>
      </c>
      <c r="Q1155" s="30">
        <f t="shared" si="8"/>
        <v>335</v>
      </c>
      <c r="R1155" s="30" t="str">
        <f t="shared" si="9"/>
        <v/>
      </c>
      <c r="S1155" s="30" t="str">
        <f t="shared" si="10"/>
        <v/>
      </c>
      <c r="T1155" s="30">
        <f t="shared" si="11"/>
        <v>284784</v>
      </c>
      <c r="U1155" s="30">
        <f t="shared" si="12"/>
        <v>95402640</v>
      </c>
    </row>
    <row r="1156" spans="2:21" ht="15.75" customHeight="1" x14ac:dyDescent="0.25">
      <c r="B1156" s="49" t="s">
        <v>114</v>
      </c>
      <c r="C1156" s="50" t="s">
        <v>131</v>
      </c>
      <c r="D1156" s="51" t="s">
        <v>68</v>
      </c>
      <c r="E1156" s="30">
        <v>0</v>
      </c>
      <c r="F1156" s="30">
        <f t="shared" si="1"/>
        <v>1</v>
      </c>
      <c r="G1156" s="30">
        <v>0</v>
      </c>
      <c r="H1156" s="30">
        <f t="shared" si="2"/>
        <v>1</v>
      </c>
      <c r="I1156" s="30">
        <v>1</v>
      </c>
      <c r="J1156" s="30">
        <f t="shared" si="3"/>
        <v>0</v>
      </c>
      <c r="K1156" s="30">
        <v>0</v>
      </c>
      <c r="L1156" s="30">
        <f t="shared" si="4"/>
        <v>1</v>
      </c>
      <c r="M1156" s="52" t="str">
        <f t="shared" si="5"/>
        <v>агрегати не працюють</v>
      </c>
      <c r="O1156" s="30" t="str">
        <f t="shared" si="6"/>
        <v/>
      </c>
      <c r="P1156" s="30" t="str">
        <f t="shared" si="7"/>
        <v/>
      </c>
      <c r="Q1156" s="30" t="str">
        <f t="shared" si="8"/>
        <v/>
      </c>
      <c r="R1156" s="30" t="str">
        <f t="shared" si="9"/>
        <v/>
      </c>
      <c r="S1156" s="30" t="str">
        <f t="shared" si="10"/>
        <v/>
      </c>
      <c r="T1156" s="30" t="str">
        <f t="shared" si="11"/>
        <v/>
      </c>
      <c r="U1156" s="30" t="str">
        <f t="shared" si="12"/>
        <v/>
      </c>
    </row>
    <row r="1157" spans="2:21" ht="15.75" customHeight="1" x14ac:dyDescent="0.25">
      <c r="B1157" s="49" t="s">
        <v>114</v>
      </c>
      <c r="C1157" s="50" t="s">
        <v>131</v>
      </c>
      <c r="D1157" s="51" t="s">
        <v>69</v>
      </c>
      <c r="E1157" s="30">
        <v>639</v>
      </c>
      <c r="F1157" s="30">
        <v>0</v>
      </c>
      <c r="G1157" s="30">
        <v>108357</v>
      </c>
      <c r="H1157" s="30">
        <v>0</v>
      </c>
      <c r="I1157" s="30">
        <v>1</v>
      </c>
      <c r="J1157" s="30">
        <f t="shared" si="3"/>
        <v>0</v>
      </c>
      <c r="K1157" s="30">
        <v>1</v>
      </c>
      <c r="L1157" s="30">
        <f t="shared" si="4"/>
        <v>0</v>
      </c>
      <c r="M1157" s="52" t="str">
        <f t="shared" si="5"/>
        <v>OK</v>
      </c>
      <c r="O1157" s="30">
        <f t="shared" si="6"/>
        <v>639</v>
      </c>
      <c r="P1157" s="30">
        <f t="shared" si="7"/>
        <v>597.59280000000001</v>
      </c>
      <c r="Q1157" s="30">
        <f t="shared" si="8"/>
        <v>597.59280000000001</v>
      </c>
      <c r="R1157" s="30">
        <f t="shared" si="9"/>
        <v>108357</v>
      </c>
      <c r="S1157" s="30">
        <f t="shared" si="10"/>
        <v>129497.4507</v>
      </c>
      <c r="T1157" s="30">
        <f t="shared" si="11"/>
        <v>129497.4507</v>
      </c>
      <c r="U1157" s="30">
        <f t="shared" si="12"/>
        <v>77386744.156674966</v>
      </c>
    </row>
    <row r="1158" spans="2:21" ht="15.75" customHeight="1" x14ac:dyDescent="0.25">
      <c r="B1158" s="49" t="s">
        <v>114</v>
      </c>
      <c r="C1158" s="50" t="s">
        <v>131</v>
      </c>
      <c r="D1158" s="51" t="s">
        <v>70</v>
      </c>
      <c r="E1158" s="30">
        <v>482</v>
      </c>
      <c r="F1158" s="30">
        <v>1</v>
      </c>
      <c r="G1158" s="30">
        <v>158157</v>
      </c>
      <c r="H1158" s="30">
        <v>0</v>
      </c>
      <c r="I1158" s="30">
        <v>1</v>
      </c>
      <c r="J1158" s="30">
        <f t="shared" si="3"/>
        <v>0</v>
      </c>
      <c r="K1158" s="30">
        <v>1</v>
      </c>
      <c r="L1158" s="30">
        <f t="shared" si="4"/>
        <v>0</v>
      </c>
      <c r="M1158" s="52" t="str">
        <f t="shared" si="5"/>
        <v>OK</v>
      </c>
      <c r="O1158" s="30" t="str">
        <f t="shared" si="6"/>
        <v/>
      </c>
      <c r="P1158" s="30" t="str">
        <f t="shared" si="7"/>
        <v/>
      </c>
      <c r="Q1158" s="30">
        <f t="shared" si="8"/>
        <v>482</v>
      </c>
      <c r="R1158" s="30">
        <f t="shared" si="9"/>
        <v>158157</v>
      </c>
      <c r="S1158" s="30">
        <f t="shared" si="10"/>
        <v>189013.4307</v>
      </c>
      <c r="T1158" s="30">
        <f t="shared" si="11"/>
        <v>189013.4307</v>
      </c>
      <c r="U1158" s="30">
        <f t="shared" si="12"/>
        <v>91104473.597399995</v>
      </c>
    </row>
    <row r="1159" spans="2:21" ht="15.75" customHeight="1" x14ac:dyDescent="0.25">
      <c r="B1159" s="49" t="s">
        <v>114</v>
      </c>
      <c r="C1159" s="50" t="s">
        <v>131</v>
      </c>
      <c r="D1159" s="51" t="s">
        <v>71</v>
      </c>
      <c r="E1159" s="30">
        <v>996</v>
      </c>
      <c r="F1159" s="30">
        <v>0</v>
      </c>
      <c r="G1159" s="30">
        <v>159374</v>
      </c>
      <c r="H1159" s="30">
        <v>0</v>
      </c>
      <c r="I1159" s="30">
        <v>1</v>
      </c>
      <c r="J1159" s="30">
        <f t="shared" si="3"/>
        <v>0</v>
      </c>
      <c r="K1159" s="30">
        <v>1</v>
      </c>
      <c r="L1159" s="30">
        <f t="shared" si="4"/>
        <v>0</v>
      </c>
      <c r="M1159" s="52" t="str">
        <f t="shared" si="5"/>
        <v>OK</v>
      </c>
      <c r="O1159" s="30">
        <f t="shared" si="6"/>
        <v>996</v>
      </c>
      <c r="P1159" s="30">
        <f t="shared" si="7"/>
        <v>931.45920000000001</v>
      </c>
      <c r="Q1159" s="30">
        <f t="shared" si="8"/>
        <v>931.45920000000001</v>
      </c>
      <c r="R1159" s="30">
        <f t="shared" si="9"/>
        <v>159374</v>
      </c>
      <c r="S1159" s="30">
        <f t="shared" si="10"/>
        <v>190467.86740000002</v>
      </c>
      <c r="T1159" s="30">
        <f t="shared" si="11"/>
        <v>190467.86740000002</v>
      </c>
      <c r="U1159" s="30">
        <f t="shared" si="12"/>
        <v>177413047.39411008</v>
      </c>
    </row>
    <row r="1160" spans="2:21" ht="15.75" customHeight="1" x14ac:dyDescent="0.25">
      <c r="B1160" s="49" t="s">
        <v>114</v>
      </c>
      <c r="C1160" s="50" t="s">
        <v>131</v>
      </c>
      <c r="D1160" s="51" t="s">
        <v>72</v>
      </c>
      <c r="E1160" s="30">
        <v>0</v>
      </c>
      <c r="F1160" s="30">
        <f t="shared" si="1"/>
        <v>1</v>
      </c>
      <c r="G1160" s="30">
        <v>0</v>
      </c>
      <c r="H1160" s="30">
        <f t="shared" si="2"/>
        <v>1</v>
      </c>
      <c r="I1160" s="30">
        <v>1</v>
      </c>
      <c r="J1160" s="30">
        <f t="shared" si="3"/>
        <v>0</v>
      </c>
      <c r="K1160" s="30">
        <v>0</v>
      </c>
      <c r="L1160" s="30">
        <f t="shared" si="4"/>
        <v>1</v>
      </c>
      <c r="M1160" s="52" t="str">
        <f t="shared" si="5"/>
        <v>агрегати не працюють</v>
      </c>
      <c r="O1160" s="30" t="str">
        <f t="shared" si="6"/>
        <v/>
      </c>
      <c r="P1160" s="30" t="str">
        <f t="shared" si="7"/>
        <v/>
      </c>
      <c r="Q1160" s="30" t="str">
        <f t="shared" si="8"/>
        <v/>
      </c>
      <c r="R1160" s="30" t="str">
        <f t="shared" si="9"/>
        <v/>
      </c>
      <c r="S1160" s="30" t="str">
        <f t="shared" si="10"/>
        <v/>
      </c>
      <c r="T1160" s="30" t="str">
        <f t="shared" si="11"/>
        <v/>
      </c>
      <c r="U1160" s="30" t="str">
        <f t="shared" si="12"/>
        <v/>
      </c>
    </row>
    <row r="1161" spans="2:21" ht="15.75" customHeight="1" x14ac:dyDescent="0.25">
      <c r="B1161" s="49" t="s">
        <v>114</v>
      </c>
      <c r="C1161" s="50" t="s">
        <v>131</v>
      </c>
      <c r="D1161" s="51" t="s">
        <v>73</v>
      </c>
      <c r="E1161" s="30">
        <v>0</v>
      </c>
      <c r="F1161" s="30">
        <f t="shared" si="1"/>
        <v>1</v>
      </c>
      <c r="G1161" s="30">
        <v>0</v>
      </c>
      <c r="H1161" s="30">
        <f t="shared" si="2"/>
        <v>1</v>
      </c>
      <c r="I1161" s="30">
        <v>1</v>
      </c>
      <c r="J1161" s="30">
        <f t="shared" si="3"/>
        <v>0</v>
      </c>
      <c r="K1161" s="30">
        <v>0</v>
      </c>
      <c r="L1161" s="30">
        <f t="shared" si="4"/>
        <v>1</v>
      </c>
      <c r="M1161" s="52" t="str">
        <f t="shared" si="5"/>
        <v>агрегати не працюють</v>
      </c>
      <c r="O1161" s="30" t="str">
        <f t="shared" si="6"/>
        <v/>
      </c>
      <c r="P1161" s="30" t="str">
        <f t="shared" si="7"/>
        <v/>
      </c>
      <c r="Q1161" s="30" t="str">
        <f t="shared" si="8"/>
        <v/>
      </c>
      <c r="R1161" s="30" t="str">
        <f t="shared" si="9"/>
        <v/>
      </c>
      <c r="S1161" s="30" t="str">
        <f t="shared" si="10"/>
        <v/>
      </c>
      <c r="T1161" s="30" t="str">
        <f t="shared" si="11"/>
        <v/>
      </c>
      <c r="U1161" s="30" t="str">
        <f t="shared" si="12"/>
        <v/>
      </c>
    </row>
    <row r="1162" spans="2:21" ht="15.75" customHeight="1" x14ac:dyDescent="0.25">
      <c r="B1162" s="49" t="s">
        <v>114</v>
      </c>
      <c r="C1162" s="50" t="s">
        <v>131</v>
      </c>
      <c r="D1162" s="51" t="s">
        <v>74</v>
      </c>
      <c r="E1162" s="30">
        <v>1388</v>
      </c>
      <c r="F1162" s="30">
        <v>1</v>
      </c>
      <c r="G1162" s="30">
        <v>104466</v>
      </c>
      <c r="H1162" s="30">
        <v>0</v>
      </c>
      <c r="I1162" s="30">
        <v>1</v>
      </c>
      <c r="J1162" s="30">
        <f t="shared" si="3"/>
        <v>0</v>
      </c>
      <c r="K1162" s="30">
        <v>1</v>
      </c>
      <c r="L1162" s="30">
        <f t="shared" si="4"/>
        <v>0</v>
      </c>
      <c r="M1162" s="52" t="str">
        <f t="shared" si="5"/>
        <v>OK</v>
      </c>
      <c r="O1162" s="30" t="str">
        <f t="shared" si="6"/>
        <v/>
      </c>
      <c r="P1162" s="30" t="str">
        <f t="shared" si="7"/>
        <v/>
      </c>
      <c r="Q1162" s="30">
        <f t="shared" si="8"/>
        <v>1388</v>
      </c>
      <c r="R1162" s="30">
        <f t="shared" si="9"/>
        <v>104466</v>
      </c>
      <c r="S1162" s="30">
        <f t="shared" si="10"/>
        <v>124847.31660000001</v>
      </c>
      <c r="T1162" s="30">
        <f t="shared" si="11"/>
        <v>124847.31660000001</v>
      </c>
      <c r="U1162" s="30">
        <f t="shared" si="12"/>
        <v>173288075.44080001</v>
      </c>
    </row>
    <row r="1163" spans="2:21" ht="15.75" customHeight="1" x14ac:dyDescent="0.25">
      <c r="B1163" s="49" t="s">
        <v>114</v>
      </c>
      <c r="C1163" s="50" t="s">
        <v>131</v>
      </c>
      <c r="D1163" s="51" t="s">
        <v>75</v>
      </c>
      <c r="E1163" s="30">
        <v>749</v>
      </c>
      <c r="F1163" s="30">
        <v>0</v>
      </c>
      <c r="G1163" s="30">
        <v>228727</v>
      </c>
      <c r="H1163" s="30">
        <v>0</v>
      </c>
      <c r="I1163" s="30">
        <v>1</v>
      </c>
      <c r="J1163" s="30">
        <f t="shared" si="3"/>
        <v>0</v>
      </c>
      <c r="K1163" s="30">
        <v>1</v>
      </c>
      <c r="L1163" s="30">
        <f t="shared" si="4"/>
        <v>0</v>
      </c>
      <c r="M1163" s="52" t="str">
        <f t="shared" si="5"/>
        <v>OK</v>
      </c>
      <c r="O1163" s="30">
        <f t="shared" si="6"/>
        <v>749</v>
      </c>
      <c r="P1163" s="30">
        <f t="shared" si="7"/>
        <v>700.46479999999997</v>
      </c>
      <c r="Q1163" s="30">
        <f t="shared" si="8"/>
        <v>700.46479999999997</v>
      </c>
      <c r="R1163" s="30">
        <f t="shared" si="9"/>
        <v>228727</v>
      </c>
      <c r="S1163" s="30">
        <f t="shared" si="10"/>
        <v>273351.63770000002</v>
      </c>
      <c r="T1163" s="30">
        <f t="shared" si="11"/>
        <v>273351.63770000002</v>
      </c>
      <c r="U1163" s="30">
        <f t="shared" si="12"/>
        <v>191473200.23120296</v>
      </c>
    </row>
    <row r="1164" spans="2:21" ht="15.75" customHeight="1" x14ac:dyDescent="0.25">
      <c r="B1164" s="49" t="s">
        <v>114</v>
      </c>
      <c r="C1164" s="50" t="s">
        <v>131</v>
      </c>
      <c r="D1164" s="51" t="s">
        <v>76</v>
      </c>
      <c r="E1164" s="30">
        <v>0</v>
      </c>
      <c r="F1164" s="30">
        <f t="shared" si="1"/>
        <v>1</v>
      </c>
      <c r="G1164" s="30">
        <v>0</v>
      </c>
      <c r="H1164" s="30">
        <f t="shared" si="2"/>
        <v>1</v>
      </c>
      <c r="I1164" s="30">
        <v>1</v>
      </c>
      <c r="J1164" s="30">
        <f t="shared" si="3"/>
        <v>0</v>
      </c>
      <c r="K1164" s="30">
        <v>0</v>
      </c>
      <c r="L1164" s="30">
        <f t="shared" si="4"/>
        <v>1</v>
      </c>
      <c r="M1164" s="52" t="str">
        <f t="shared" si="5"/>
        <v>агрегати не працюють</v>
      </c>
      <c r="O1164" s="30" t="str">
        <f t="shared" si="6"/>
        <v/>
      </c>
      <c r="P1164" s="30" t="str">
        <f t="shared" si="7"/>
        <v/>
      </c>
      <c r="Q1164" s="30" t="str">
        <f t="shared" si="8"/>
        <v/>
      </c>
      <c r="R1164" s="30" t="str">
        <f t="shared" si="9"/>
        <v/>
      </c>
      <c r="S1164" s="30" t="str">
        <f t="shared" si="10"/>
        <v/>
      </c>
      <c r="T1164" s="30" t="str">
        <f t="shared" si="11"/>
        <v/>
      </c>
      <c r="U1164" s="30" t="str">
        <f t="shared" si="12"/>
        <v/>
      </c>
    </row>
    <row r="1165" spans="2:21" ht="15.75" customHeight="1" x14ac:dyDescent="0.25">
      <c r="B1165" s="49" t="s">
        <v>114</v>
      </c>
      <c r="C1165" s="50" t="s">
        <v>131</v>
      </c>
      <c r="D1165" s="51" t="s">
        <v>77</v>
      </c>
      <c r="E1165" s="30">
        <v>884</v>
      </c>
      <c r="F1165" s="30">
        <v>1</v>
      </c>
      <c r="G1165" s="30">
        <v>213031</v>
      </c>
      <c r="H1165" s="30">
        <v>0</v>
      </c>
      <c r="I1165" s="30">
        <v>1</v>
      </c>
      <c r="J1165" s="30">
        <f t="shared" si="3"/>
        <v>0</v>
      </c>
      <c r="K1165" s="30">
        <v>1</v>
      </c>
      <c r="L1165" s="30">
        <f t="shared" si="4"/>
        <v>0</v>
      </c>
      <c r="M1165" s="52" t="str">
        <f t="shared" si="5"/>
        <v>OK</v>
      </c>
      <c r="O1165" s="30" t="str">
        <f t="shared" si="6"/>
        <v/>
      </c>
      <c r="P1165" s="30" t="str">
        <f t="shared" si="7"/>
        <v/>
      </c>
      <c r="Q1165" s="30">
        <f t="shared" si="8"/>
        <v>884</v>
      </c>
      <c r="R1165" s="30">
        <f t="shared" si="9"/>
        <v>213031</v>
      </c>
      <c r="S1165" s="30">
        <f t="shared" si="10"/>
        <v>254593.3481</v>
      </c>
      <c r="T1165" s="30">
        <f t="shared" si="11"/>
        <v>254593.3481</v>
      </c>
      <c r="U1165" s="30">
        <f t="shared" si="12"/>
        <v>225060519.72040001</v>
      </c>
    </row>
    <row r="1166" spans="2:21" ht="15.75" customHeight="1" x14ac:dyDescent="0.25">
      <c r="B1166" s="49" t="s">
        <v>114</v>
      </c>
      <c r="C1166" s="50" t="s">
        <v>131</v>
      </c>
      <c r="D1166" s="51" t="s">
        <v>78</v>
      </c>
      <c r="E1166" s="30">
        <v>0</v>
      </c>
      <c r="F1166" s="30">
        <f t="shared" si="1"/>
        <v>1</v>
      </c>
      <c r="G1166" s="30">
        <v>0</v>
      </c>
      <c r="H1166" s="30">
        <f t="shared" si="2"/>
        <v>1</v>
      </c>
      <c r="I1166" s="30">
        <v>1</v>
      </c>
      <c r="J1166" s="30">
        <f t="shared" si="3"/>
        <v>0</v>
      </c>
      <c r="K1166" s="30">
        <v>0</v>
      </c>
      <c r="L1166" s="30">
        <f t="shared" si="4"/>
        <v>1</v>
      </c>
      <c r="M1166" s="52" t="str">
        <f t="shared" si="5"/>
        <v>агрегати не працюють</v>
      </c>
      <c r="O1166" s="30" t="str">
        <f t="shared" si="6"/>
        <v/>
      </c>
      <c r="P1166" s="30" t="str">
        <f t="shared" si="7"/>
        <v/>
      </c>
      <c r="Q1166" s="30" t="str">
        <f t="shared" si="8"/>
        <v/>
      </c>
      <c r="R1166" s="30" t="str">
        <f t="shared" si="9"/>
        <v/>
      </c>
      <c r="S1166" s="30" t="str">
        <f t="shared" si="10"/>
        <v/>
      </c>
      <c r="T1166" s="30" t="str">
        <f t="shared" si="11"/>
        <v/>
      </c>
      <c r="U1166" s="30" t="str">
        <f t="shared" si="12"/>
        <v/>
      </c>
    </row>
    <row r="1167" spans="2:21" ht="15.75" customHeight="1" x14ac:dyDescent="0.25">
      <c r="B1167" s="49" t="s">
        <v>114</v>
      </c>
      <c r="C1167" s="50" t="s">
        <v>131</v>
      </c>
      <c r="D1167" s="51" t="s">
        <v>79</v>
      </c>
      <c r="E1167" s="30">
        <v>1463</v>
      </c>
      <c r="F1167" s="30">
        <v>0</v>
      </c>
      <c r="G1167" s="30">
        <v>93967</v>
      </c>
      <c r="H1167" s="30">
        <v>1</v>
      </c>
      <c r="I1167" s="30">
        <v>1</v>
      </c>
      <c r="J1167" s="30">
        <f t="shared" si="3"/>
        <v>0</v>
      </c>
      <c r="K1167" s="30">
        <v>1</v>
      </c>
      <c r="L1167" s="30">
        <f t="shared" si="4"/>
        <v>0</v>
      </c>
      <c r="M1167" s="52" t="str">
        <f t="shared" si="5"/>
        <v>OK</v>
      </c>
      <c r="O1167" s="30">
        <f t="shared" si="6"/>
        <v>1463</v>
      </c>
      <c r="P1167" s="30">
        <f t="shared" si="7"/>
        <v>1368.1976</v>
      </c>
      <c r="Q1167" s="30">
        <f t="shared" si="8"/>
        <v>1368.1976</v>
      </c>
      <c r="R1167" s="30" t="str">
        <f t="shared" si="9"/>
        <v/>
      </c>
      <c r="S1167" s="30" t="str">
        <f t="shared" si="10"/>
        <v/>
      </c>
      <c r="T1167" s="30">
        <f t="shared" si="11"/>
        <v>93967</v>
      </c>
      <c r="U1167" s="30">
        <f t="shared" si="12"/>
        <v>128565423.8792</v>
      </c>
    </row>
    <row r="1168" spans="2:21" ht="15.75" customHeight="1" x14ac:dyDescent="0.25">
      <c r="B1168" s="49" t="s">
        <v>114</v>
      </c>
      <c r="C1168" s="50" t="s">
        <v>131</v>
      </c>
      <c r="D1168" s="51" t="s">
        <v>80</v>
      </c>
      <c r="E1168" s="30">
        <v>0</v>
      </c>
      <c r="F1168" s="30">
        <f t="shared" si="1"/>
        <v>1</v>
      </c>
      <c r="G1168" s="30">
        <v>0</v>
      </c>
      <c r="H1168" s="30">
        <f t="shared" si="2"/>
        <v>1</v>
      </c>
      <c r="I1168" s="30">
        <v>1</v>
      </c>
      <c r="J1168" s="30">
        <f t="shared" si="3"/>
        <v>0</v>
      </c>
      <c r="K1168" s="30">
        <v>0</v>
      </c>
      <c r="L1168" s="30">
        <f t="shared" si="4"/>
        <v>1</v>
      </c>
      <c r="M1168" s="52" t="str">
        <f t="shared" si="5"/>
        <v>агрегати не працюють</v>
      </c>
      <c r="O1168" s="30" t="str">
        <f t="shared" si="6"/>
        <v/>
      </c>
      <c r="P1168" s="30" t="str">
        <f t="shared" si="7"/>
        <v/>
      </c>
      <c r="Q1168" s="30" t="str">
        <f t="shared" si="8"/>
        <v/>
      </c>
      <c r="R1168" s="30" t="str">
        <f t="shared" si="9"/>
        <v/>
      </c>
      <c r="S1168" s="30" t="str">
        <f t="shared" si="10"/>
        <v/>
      </c>
      <c r="T1168" s="30" t="str">
        <f t="shared" si="11"/>
        <v/>
      </c>
      <c r="U1168" s="30" t="str">
        <f t="shared" si="12"/>
        <v/>
      </c>
    </row>
    <row r="1169" spans="2:21" ht="15.75" customHeight="1" x14ac:dyDescent="0.25">
      <c r="B1169" s="49" t="s">
        <v>114</v>
      </c>
      <c r="C1169" s="50" t="s">
        <v>131</v>
      </c>
      <c r="D1169" s="51" t="s">
        <v>81</v>
      </c>
      <c r="E1169" s="30">
        <v>0</v>
      </c>
      <c r="F1169" s="30">
        <f t="shared" si="1"/>
        <v>1</v>
      </c>
      <c r="G1169" s="30">
        <v>0</v>
      </c>
      <c r="H1169" s="30">
        <f t="shared" si="2"/>
        <v>1</v>
      </c>
      <c r="I1169" s="30">
        <v>1</v>
      </c>
      <c r="J1169" s="30">
        <f t="shared" si="3"/>
        <v>0</v>
      </c>
      <c r="K1169" s="30">
        <v>0</v>
      </c>
      <c r="L1169" s="30">
        <f t="shared" si="4"/>
        <v>1</v>
      </c>
      <c r="M1169" s="52" t="str">
        <f t="shared" si="5"/>
        <v>агрегати не працюють</v>
      </c>
      <c r="O1169" s="30" t="str">
        <f t="shared" si="6"/>
        <v/>
      </c>
      <c r="P1169" s="30" t="str">
        <f t="shared" si="7"/>
        <v/>
      </c>
      <c r="Q1169" s="30" t="str">
        <f t="shared" si="8"/>
        <v/>
      </c>
      <c r="R1169" s="30" t="str">
        <f t="shared" si="9"/>
        <v/>
      </c>
      <c r="S1169" s="30" t="str">
        <f t="shared" si="10"/>
        <v/>
      </c>
      <c r="T1169" s="30" t="str">
        <f t="shared" si="11"/>
        <v/>
      </c>
      <c r="U1169" s="30" t="str">
        <f t="shared" si="12"/>
        <v/>
      </c>
    </row>
    <row r="1170" spans="2:21" ht="15.75" customHeight="1" x14ac:dyDescent="0.25">
      <c r="B1170" s="49" t="s">
        <v>114</v>
      </c>
      <c r="C1170" s="50" t="s">
        <v>131</v>
      </c>
      <c r="D1170" s="51" t="s">
        <v>82</v>
      </c>
      <c r="E1170" s="30">
        <v>1951</v>
      </c>
      <c r="F1170" s="30">
        <v>0</v>
      </c>
      <c r="G1170" s="30">
        <v>134267</v>
      </c>
      <c r="H1170" s="30">
        <v>1</v>
      </c>
      <c r="I1170" s="30">
        <v>1</v>
      </c>
      <c r="J1170" s="30">
        <f t="shared" si="3"/>
        <v>0</v>
      </c>
      <c r="K1170" s="30">
        <v>1</v>
      </c>
      <c r="L1170" s="30">
        <f t="shared" si="4"/>
        <v>0</v>
      </c>
      <c r="M1170" s="52" t="str">
        <f t="shared" si="5"/>
        <v>OK</v>
      </c>
      <c r="O1170" s="30">
        <f t="shared" si="6"/>
        <v>1951</v>
      </c>
      <c r="P1170" s="30">
        <f t="shared" si="7"/>
        <v>1824.5752</v>
      </c>
      <c r="Q1170" s="30">
        <f t="shared" si="8"/>
        <v>1824.5752</v>
      </c>
      <c r="R1170" s="30" t="str">
        <f t="shared" si="9"/>
        <v/>
      </c>
      <c r="S1170" s="30" t="str">
        <f t="shared" si="10"/>
        <v/>
      </c>
      <c r="T1170" s="30">
        <f t="shared" si="11"/>
        <v>134267</v>
      </c>
      <c r="U1170" s="30">
        <f t="shared" si="12"/>
        <v>244980238.3784</v>
      </c>
    </row>
    <row r="1171" spans="2:21" ht="15.75" customHeight="1" x14ac:dyDescent="0.25">
      <c r="B1171" s="49" t="s">
        <v>114</v>
      </c>
      <c r="C1171" s="50" t="s">
        <v>131</v>
      </c>
      <c r="D1171" s="51" t="s">
        <v>83</v>
      </c>
      <c r="E1171" s="30">
        <v>0</v>
      </c>
      <c r="F1171" s="30">
        <f t="shared" si="1"/>
        <v>1</v>
      </c>
      <c r="G1171" s="30">
        <v>0</v>
      </c>
      <c r="H1171" s="30">
        <f t="shared" si="2"/>
        <v>1</v>
      </c>
      <c r="I1171" s="30">
        <v>1</v>
      </c>
      <c r="J1171" s="30">
        <f t="shared" si="3"/>
        <v>0</v>
      </c>
      <c r="K1171" s="30">
        <v>0</v>
      </c>
      <c r="L1171" s="30">
        <f t="shared" si="4"/>
        <v>1</v>
      </c>
      <c r="M1171" s="52" t="str">
        <f t="shared" si="5"/>
        <v>агрегати не працюють</v>
      </c>
      <c r="O1171" s="30" t="str">
        <f t="shared" si="6"/>
        <v/>
      </c>
      <c r="P1171" s="30" t="str">
        <f t="shared" si="7"/>
        <v/>
      </c>
      <c r="Q1171" s="30" t="str">
        <f t="shared" si="8"/>
        <v/>
      </c>
      <c r="R1171" s="30" t="str">
        <f t="shared" si="9"/>
        <v/>
      </c>
      <c r="S1171" s="30" t="str">
        <f t="shared" si="10"/>
        <v/>
      </c>
      <c r="T1171" s="30" t="str">
        <f t="shared" si="11"/>
        <v/>
      </c>
      <c r="U1171" s="30" t="str">
        <f t="shared" si="12"/>
        <v/>
      </c>
    </row>
    <row r="1172" spans="2:21" ht="15.75" customHeight="1" x14ac:dyDescent="0.25">
      <c r="B1172" s="49" t="s">
        <v>114</v>
      </c>
      <c r="C1172" s="50" t="s">
        <v>132</v>
      </c>
      <c r="D1172" s="51" t="s">
        <v>60</v>
      </c>
      <c r="E1172" s="30">
        <v>1316</v>
      </c>
      <c r="F1172" s="30">
        <v>0</v>
      </c>
      <c r="G1172" s="30">
        <v>53202</v>
      </c>
      <c r="H1172" s="30">
        <v>0</v>
      </c>
      <c r="I1172" s="30">
        <v>1</v>
      </c>
      <c r="J1172" s="30">
        <f t="shared" si="3"/>
        <v>0</v>
      </c>
      <c r="K1172" s="30">
        <v>1</v>
      </c>
      <c r="L1172" s="30">
        <f t="shared" si="4"/>
        <v>0</v>
      </c>
      <c r="M1172" s="52" t="str">
        <f t="shared" si="5"/>
        <v>OK</v>
      </c>
      <c r="O1172" s="30">
        <f t="shared" si="6"/>
        <v>1316</v>
      </c>
      <c r="P1172" s="30">
        <f t="shared" si="7"/>
        <v>1230.7232000000001</v>
      </c>
      <c r="Q1172" s="30">
        <f t="shared" si="8"/>
        <v>1230.7232000000001</v>
      </c>
      <c r="R1172" s="30">
        <f t="shared" si="9"/>
        <v>53202</v>
      </c>
      <c r="S1172" s="30">
        <f t="shared" si="10"/>
        <v>63581.710200000001</v>
      </c>
      <c r="T1172" s="30">
        <f t="shared" si="11"/>
        <v>63581.710200000001</v>
      </c>
      <c r="U1172" s="30">
        <f t="shared" si="12"/>
        <v>78251485.838816643</v>
      </c>
    </row>
    <row r="1173" spans="2:21" ht="15.75" customHeight="1" x14ac:dyDescent="0.25">
      <c r="B1173" s="49" t="s">
        <v>114</v>
      </c>
      <c r="C1173" s="50" t="s">
        <v>132</v>
      </c>
      <c r="D1173" s="51" t="s">
        <v>61</v>
      </c>
      <c r="E1173" s="30">
        <v>1224</v>
      </c>
      <c r="F1173" s="30">
        <v>0</v>
      </c>
      <c r="G1173" s="30">
        <v>142405</v>
      </c>
      <c r="H1173" s="30">
        <v>0</v>
      </c>
      <c r="I1173" s="30">
        <v>1</v>
      </c>
      <c r="J1173" s="30">
        <f t="shared" si="3"/>
        <v>0</v>
      </c>
      <c r="K1173" s="30">
        <v>1</v>
      </c>
      <c r="L1173" s="30">
        <f t="shared" si="4"/>
        <v>0</v>
      </c>
      <c r="M1173" s="52" t="str">
        <f t="shared" si="5"/>
        <v>OK</v>
      </c>
      <c r="O1173" s="30">
        <f t="shared" si="6"/>
        <v>1224</v>
      </c>
      <c r="P1173" s="30">
        <f t="shared" si="7"/>
        <v>1144.6848</v>
      </c>
      <c r="Q1173" s="30">
        <f t="shared" si="8"/>
        <v>1144.6848</v>
      </c>
      <c r="R1173" s="30">
        <f t="shared" si="9"/>
        <v>142405</v>
      </c>
      <c r="S1173" s="30">
        <f t="shared" si="10"/>
        <v>170188.21550000002</v>
      </c>
      <c r="T1173" s="30">
        <f t="shared" si="11"/>
        <v>170188.21550000002</v>
      </c>
      <c r="U1173" s="30">
        <f t="shared" si="12"/>
        <v>194811863.42197442</v>
      </c>
    </row>
    <row r="1174" spans="2:21" ht="15.75" customHeight="1" x14ac:dyDescent="0.25">
      <c r="B1174" s="49" t="s">
        <v>114</v>
      </c>
      <c r="C1174" s="50" t="s">
        <v>132</v>
      </c>
      <c r="D1174" s="51" t="s">
        <v>62</v>
      </c>
      <c r="E1174" s="30">
        <v>1881</v>
      </c>
      <c r="F1174" s="30">
        <v>0</v>
      </c>
      <c r="G1174" s="30">
        <v>195929</v>
      </c>
      <c r="H1174" s="30">
        <v>1</v>
      </c>
      <c r="I1174" s="30">
        <v>1</v>
      </c>
      <c r="J1174" s="30">
        <f t="shared" si="3"/>
        <v>0</v>
      </c>
      <c r="K1174" s="30">
        <v>1</v>
      </c>
      <c r="L1174" s="30">
        <f t="shared" si="4"/>
        <v>0</v>
      </c>
      <c r="M1174" s="52" t="str">
        <f t="shared" si="5"/>
        <v>OK</v>
      </c>
      <c r="O1174" s="30">
        <f t="shared" si="6"/>
        <v>1881</v>
      </c>
      <c r="P1174" s="30">
        <f t="shared" si="7"/>
        <v>1759.1112000000001</v>
      </c>
      <c r="Q1174" s="30">
        <f t="shared" si="8"/>
        <v>1759.1112000000001</v>
      </c>
      <c r="R1174" s="30" t="str">
        <f t="shared" si="9"/>
        <v/>
      </c>
      <c r="S1174" s="30" t="str">
        <f t="shared" si="10"/>
        <v/>
      </c>
      <c r="T1174" s="30">
        <f t="shared" si="11"/>
        <v>195929</v>
      </c>
      <c r="U1174" s="30">
        <f t="shared" si="12"/>
        <v>344660898.30480003</v>
      </c>
    </row>
    <row r="1175" spans="2:21" ht="15.75" customHeight="1" x14ac:dyDescent="0.25">
      <c r="B1175" s="49" t="s">
        <v>114</v>
      </c>
      <c r="C1175" s="50" t="s">
        <v>132</v>
      </c>
      <c r="D1175" s="51" t="s">
        <v>63</v>
      </c>
      <c r="E1175" s="30">
        <v>1938</v>
      </c>
      <c r="F1175" s="30">
        <v>0</v>
      </c>
      <c r="G1175" s="30">
        <v>48104</v>
      </c>
      <c r="H1175" s="30">
        <v>0</v>
      </c>
      <c r="I1175" s="30">
        <v>1</v>
      </c>
      <c r="J1175" s="30">
        <f t="shared" si="3"/>
        <v>0</v>
      </c>
      <c r="K1175" s="30">
        <v>1</v>
      </c>
      <c r="L1175" s="30">
        <f t="shared" si="4"/>
        <v>0</v>
      </c>
      <c r="M1175" s="52" t="str">
        <f t="shared" si="5"/>
        <v>OK</v>
      </c>
      <c r="O1175" s="30">
        <f t="shared" si="6"/>
        <v>1938</v>
      </c>
      <c r="P1175" s="30">
        <f t="shared" si="7"/>
        <v>1812.4176</v>
      </c>
      <c r="Q1175" s="30">
        <f t="shared" si="8"/>
        <v>1812.4176</v>
      </c>
      <c r="R1175" s="30">
        <f t="shared" si="9"/>
        <v>48104</v>
      </c>
      <c r="S1175" s="30">
        <f t="shared" si="10"/>
        <v>57489.090400000001</v>
      </c>
      <c r="T1175" s="30">
        <f t="shared" si="11"/>
        <v>57489.090400000001</v>
      </c>
      <c r="U1175" s="30">
        <f t="shared" si="12"/>
        <v>104194239.24895105</v>
      </c>
    </row>
    <row r="1176" spans="2:21" ht="15.75" customHeight="1" x14ac:dyDescent="0.25">
      <c r="B1176" s="49" t="s">
        <v>114</v>
      </c>
      <c r="C1176" s="50" t="s">
        <v>132</v>
      </c>
      <c r="D1176" s="51" t="s">
        <v>64</v>
      </c>
      <c r="E1176" s="30">
        <v>495</v>
      </c>
      <c r="F1176" s="30">
        <v>1</v>
      </c>
      <c r="G1176" s="30">
        <v>243961</v>
      </c>
      <c r="H1176" s="30">
        <v>0</v>
      </c>
      <c r="I1176" s="30">
        <v>1</v>
      </c>
      <c r="J1176" s="30">
        <f t="shared" si="3"/>
        <v>0</v>
      </c>
      <c r="K1176" s="30">
        <v>1</v>
      </c>
      <c r="L1176" s="30">
        <f t="shared" si="4"/>
        <v>0</v>
      </c>
      <c r="M1176" s="52" t="str">
        <f t="shared" si="5"/>
        <v>OK</v>
      </c>
      <c r="O1176" s="30" t="str">
        <f t="shared" si="6"/>
        <v/>
      </c>
      <c r="P1176" s="30" t="str">
        <f t="shared" si="7"/>
        <v/>
      </c>
      <c r="Q1176" s="30">
        <f t="shared" si="8"/>
        <v>495</v>
      </c>
      <c r="R1176" s="30">
        <f t="shared" si="9"/>
        <v>243961</v>
      </c>
      <c r="S1176" s="30">
        <f t="shared" si="10"/>
        <v>291557.79110000003</v>
      </c>
      <c r="T1176" s="30">
        <f t="shared" si="11"/>
        <v>291557.79110000003</v>
      </c>
      <c r="U1176" s="30">
        <f t="shared" si="12"/>
        <v>144321106.59450001</v>
      </c>
    </row>
    <row r="1177" spans="2:21" ht="15.75" customHeight="1" x14ac:dyDescent="0.25">
      <c r="B1177" s="49" t="s">
        <v>114</v>
      </c>
      <c r="C1177" s="50" t="s">
        <v>132</v>
      </c>
      <c r="D1177" s="51" t="s">
        <v>65</v>
      </c>
      <c r="E1177" s="30">
        <v>857</v>
      </c>
      <c r="F1177" s="30">
        <v>1</v>
      </c>
      <c r="G1177" s="30">
        <v>291399</v>
      </c>
      <c r="H1177" s="30">
        <v>1</v>
      </c>
      <c r="I1177" s="30">
        <v>1</v>
      </c>
      <c r="J1177" s="30">
        <f t="shared" si="3"/>
        <v>0</v>
      </c>
      <c r="K1177" s="30">
        <v>1</v>
      </c>
      <c r="L1177" s="30">
        <f t="shared" si="4"/>
        <v>0</v>
      </c>
      <c r="M1177" s="52" t="str">
        <f t="shared" si="5"/>
        <v>OK</v>
      </c>
      <c r="O1177" s="30" t="str">
        <f t="shared" si="6"/>
        <v/>
      </c>
      <c r="P1177" s="30" t="str">
        <f t="shared" si="7"/>
        <v/>
      </c>
      <c r="Q1177" s="30">
        <f t="shared" si="8"/>
        <v>857</v>
      </c>
      <c r="R1177" s="30" t="str">
        <f t="shared" si="9"/>
        <v/>
      </c>
      <c r="S1177" s="30" t="str">
        <f t="shared" si="10"/>
        <v/>
      </c>
      <c r="T1177" s="30">
        <f t="shared" si="11"/>
        <v>291399</v>
      </c>
      <c r="U1177" s="30">
        <f t="shared" si="12"/>
        <v>249728943</v>
      </c>
    </row>
    <row r="1178" spans="2:21" ht="15.75" customHeight="1" x14ac:dyDescent="0.25">
      <c r="B1178" s="49" t="s">
        <v>114</v>
      </c>
      <c r="C1178" s="50" t="s">
        <v>132</v>
      </c>
      <c r="D1178" s="51" t="s">
        <v>66</v>
      </c>
      <c r="E1178" s="30">
        <v>0</v>
      </c>
      <c r="F1178" s="30">
        <f t="shared" si="1"/>
        <v>1</v>
      </c>
      <c r="G1178" s="30">
        <v>0</v>
      </c>
      <c r="H1178" s="30">
        <f t="shared" si="2"/>
        <v>1</v>
      </c>
      <c r="I1178" s="30">
        <v>1</v>
      </c>
      <c r="J1178" s="30">
        <f t="shared" si="3"/>
        <v>0</v>
      </c>
      <c r="K1178" s="30">
        <v>0</v>
      </c>
      <c r="L1178" s="30">
        <f t="shared" si="4"/>
        <v>1</v>
      </c>
      <c r="M1178" s="52" t="str">
        <f t="shared" si="5"/>
        <v>агрегати не працюють</v>
      </c>
      <c r="O1178" s="30" t="str">
        <f t="shared" si="6"/>
        <v/>
      </c>
      <c r="P1178" s="30" t="str">
        <f t="shared" si="7"/>
        <v/>
      </c>
      <c r="Q1178" s="30" t="str">
        <f t="shared" si="8"/>
        <v/>
      </c>
      <c r="R1178" s="30" t="str">
        <f t="shared" si="9"/>
        <v/>
      </c>
      <c r="S1178" s="30" t="str">
        <f t="shared" si="10"/>
        <v/>
      </c>
      <c r="T1178" s="30" t="str">
        <f t="shared" si="11"/>
        <v/>
      </c>
      <c r="U1178" s="30" t="str">
        <f t="shared" si="12"/>
        <v/>
      </c>
    </row>
    <row r="1179" spans="2:21" ht="15.75" customHeight="1" x14ac:dyDescent="0.25">
      <c r="B1179" s="49" t="s">
        <v>114</v>
      </c>
      <c r="C1179" s="50" t="s">
        <v>132</v>
      </c>
      <c r="D1179" s="51" t="s">
        <v>67</v>
      </c>
      <c r="E1179" s="30">
        <v>0</v>
      </c>
      <c r="F1179" s="30">
        <f t="shared" si="1"/>
        <v>1</v>
      </c>
      <c r="G1179" s="30">
        <v>0</v>
      </c>
      <c r="H1179" s="30">
        <f t="shared" si="2"/>
        <v>1</v>
      </c>
      <c r="I1179" s="30">
        <v>1</v>
      </c>
      <c r="J1179" s="30">
        <f t="shared" si="3"/>
        <v>0</v>
      </c>
      <c r="K1179" s="30">
        <v>0</v>
      </c>
      <c r="L1179" s="30">
        <f t="shared" si="4"/>
        <v>1</v>
      </c>
      <c r="M1179" s="52" t="str">
        <f t="shared" si="5"/>
        <v>агрегати не працюють</v>
      </c>
      <c r="O1179" s="30" t="str">
        <f t="shared" si="6"/>
        <v/>
      </c>
      <c r="P1179" s="30" t="str">
        <f t="shared" si="7"/>
        <v/>
      </c>
      <c r="Q1179" s="30" t="str">
        <f t="shared" si="8"/>
        <v/>
      </c>
      <c r="R1179" s="30" t="str">
        <f t="shared" si="9"/>
        <v/>
      </c>
      <c r="S1179" s="30" t="str">
        <f t="shared" si="10"/>
        <v/>
      </c>
      <c r="T1179" s="30" t="str">
        <f t="shared" si="11"/>
        <v/>
      </c>
      <c r="U1179" s="30" t="str">
        <f t="shared" si="12"/>
        <v/>
      </c>
    </row>
    <row r="1180" spans="2:21" ht="15.75" customHeight="1" x14ac:dyDescent="0.25">
      <c r="B1180" s="49" t="s">
        <v>114</v>
      </c>
      <c r="C1180" s="50" t="s">
        <v>132</v>
      </c>
      <c r="D1180" s="51" t="s">
        <v>68</v>
      </c>
      <c r="E1180" s="30">
        <v>1157</v>
      </c>
      <c r="F1180" s="30">
        <v>0</v>
      </c>
      <c r="G1180" s="30">
        <v>202290</v>
      </c>
      <c r="H1180" s="30">
        <v>1</v>
      </c>
      <c r="I1180" s="30">
        <v>1</v>
      </c>
      <c r="J1180" s="30">
        <f t="shared" si="3"/>
        <v>0</v>
      </c>
      <c r="K1180" s="30">
        <v>1</v>
      </c>
      <c r="L1180" s="30">
        <f t="shared" si="4"/>
        <v>0</v>
      </c>
      <c r="M1180" s="52" t="str">
        <f t="shared" si="5"/>
        <v>OK</v>
      </c>
      <c r="O1180" s="30">
        <f t="shared" si="6"/>
        <v>1157</v>
      </c>
      <c r="P1180" s="30">
        <f t="shared" si="7"/>
        <v>1082.0264</v>
      </c>
      <c r="Q1180" s="30">
        <f t="shared" si="8"/>
        <v>1082.0264</v>
      </c>
      <c r="R1180" s="30" t="str">
        <f t="shared" si="9"/>
        <v/>
      </c>
      <c r="S1180" s="30" t="str">
        <f t="shared" si="10"/>
        <v/>
      </c>
      <c r="T1180" s="30">
        <f t="shared" si="11"/>
        <v>202290</v>
      </c>
      <c r="U1180" s="30">
        <f t="shared" si="12"/>
        <v>218883120.456</v>
      </c>
    </row>
    <row r="1181" spans="2:21" ht="15.75" customHeight="1" x14ac:dyDescent="0.25">
      <c r="B1181" s="49" t="s">
        <v>114</v>
      </c>
      <c r="C1181" s="50" t="s">
        <v>132</v>
      </c>
      <c r="D1181" s="51" t="s">
        <v>69</v>
      </c>
      <c r="E1181" s="30">
        <v>0</v>
      </c>
      <c r="F1181" s="30">
        <f t="shared" si="1"/>
        <v>1</v>
      </c>
      <c r="G1181" s="30">
        <v>0</v>
      </c>
      <c r="H1181" s="30">
        <f t="shared" si="2"/>
        <v>1</v>
      </c>
      <c r="I1181" s="30">
        <v>1</v>
      </c>
      <c r="J1181" s="30">
        <f t="shared" si="3"/>
        <v>0</v>
      </c>
      <c r="K1181" s="30">
        <v>0</v>
      </c>
      <c r="L1181" s="30">
        <f t="shared" si="4"/>
        <v>1</v>
      </c>
      <c r="M1181" s="52" t="str">
        <f t="shared" si="5"/>
        <v>агрегати не працюють</v>
      </c>
      <c r="O1181" s="30" t="str">
        <f t="shared" si="6"/>
        <v/>
      </c>
      <c r="P1181" s="30" t="str">
        <f t="shared" si="7"/>
        <v/>
      </c>
      <c r="Q1181" s="30" t="str">
        <f t="shared" si="8"/>
        <v/>
      </c>
      <c r="R1181" s="30" t="str">
        <f t="shared" si="9"/>
        <v/>
      </c>
      <c r="S1181" s="30" t="str">
        <f t="shared" si="10"/>
        <v/>
      </c>
      <c r="T1181" s="30" t="str">
        <f t="shared" si="11"/>
        <v/>
      </c>
      <c r="U1181" s="30" t="str">
        <f t="shared" si="12"/>
        <v/>
      </c>
    </row>
    <row r="1182" spans="2:21" ht="15.75" customHeight="1" x14ac:dyDescent="0.25">
      <c r="B1182" s="49" t="s">
        <v>114</v>
      </c>
      <c r="C1182" s="50" t="s">
        <v>132</v>
      </c>
      <c r="D1182" s="51" t="s">
        <v>70</v>
      </c>
      <c r="E1182" s="30">
        <v>0</v>
      </c>
      <c r="F1182" s="30">
        <f t="shared" si="1"/>
        <v>1</v>
      </c>
      <c r="G1182" s="30">
        <v>0</v>
      </c>
      <c r="H1182" s="30">
        <f t="shared" si="2"/>
        <v>1</v>
      </c>
      <c r="I1182" s="30">
        <v>1</v>
      </c>
      <c r="J1182" s="30">
        <f t="shared" si="3"/>
        <v>0</v>
      </c>
      <c r="K1182" s="30">
        <v>0</v>
      </c>
      <c r="L1182" s="30">
        <f t="shared" si="4"/>
        <v>1</v>
      </c>
      <c r="M1182" s="52" t="str">
        <f t="shared" si="5"/>
        <v>агрегати не працюють</v>
      </c>
      <c r="O1182" s="30" t="str">
        <f t="shared" si="6"/>
        <v/>
      </c>
      <c r="P1182" s="30" t="str">
        <f t="shared" si="7"/>
        <v/>
      </c>
      <c r="Q1182" s="30" t="str">
        <f t="shared" si="8"/>
        <v/>
      </c>
      <c r="R1182" s="30" t="str">
        <f t="shared" si="9"/>
        <v/>
      </c>
      <c r="S1182" s="30" t="str">
        <f t="shared" si="10"/>
        <v/>
      </c>
      <c r="T1182" s="30" t="str">
        <f t="shared" si="11"/>
        <v/>
      </c>
      <c r="U1182" s="30" t="str">
        <f t="shared" si="12"/>
        <v/>
      </c>
    </row>
    <row r="1183" spans="2:21" ht="15.75" customHeight="1" x14ac:dyDescent="0.25">
      <c r="B1183" s="49" t="s">
        <v>114</v>
      </c>
      <c r="C1183" s="50" t="s">
        <v>132</v>
      </c>
      <c r="D1183" s="51" t="s">
        <v>71</v>
      </c>
      <c r="E1183" s="30">
        <v>0</v>
      </c>
      <c r="F1183" s="30">
        <f t="shared" si="1"/>
        <v>1</v>
      </c>
      <c r="G1183" s="30">
        <v>0</v>
      </c>
      <c r="H1183" s="30">
        <f t="shared" si="2"/>
        <v>1</v>
      </c>
      <c r="I1183" s="30">
        <v>1</v>
      </c>
      <c r="J1183" s="30">
        <f t="shared" si="3"/>
        <v>0</v>
      </c>
      <c r="K1183" s="30">
        <v>0</v>
      </c>
      <c r="L1183" s="30">
        <f t="shared" si="4"/>
        <v>1</v>
      </c>
      <c r="M1183" s="52" t="str">
        <f t="shared" si="5"/>
        <v>агрегати не працюють</v>
      </c>
      <c r="O1183" s="30" t="str">
        <f t="shared" si="6"/>
        <v/>
      </c>
      <c r="P1183" s="30" t="str">
        <f t="shared" si="7"/>
        <v/>
      </c>
      <c r="Q1183" s="30" t="str">
        <f t="shared" si="8"/>
        <v/>
      </c>
      <c r="R1183" s="30" t="str">
        <f t="shared" si="9"/>
        <v/>
      </c>
      <c r="S1183" s="30" t="str">
        <f t="shared" si="10"/>
        <v/>
      </c>
      <c r="T1183" s="30" t="str">
        <f t="shared" si="11"/>
        <v/>
      </c>
      <c r="U1183" s="30" t="str">
        <f t="shared" si="12"/>
        <v/>
      </c>
    </row>
    <row r="1184" spans="2:21" ht="15.75" customHeight="1" x14ac:dyDescent="0.25">
      <c r="B1184" s="49" t="s">
        <v>114</v>
      </c>
      <c r="C1184" s="50" t="s">
        <v>132</v>
      </c>
      <c r="D1184" s="51" t="s">
        <v>72</v>
      </c>
      <c r="E1184" s="30">
        <v>0</v>
      </c>
      <c r="F1184" s="30">
        <f t="shared" si="1"/>
        <v>1</v>
      </c>
      <c r="G1184" s="30">
        <v>0</v>
      </c>
      <c r="H1184" s="30">
        <f t="shared" si="2"/>
        <v>1</v>
      </c>
      <c r="I1184" s="30">
        <v>1</v>
      </c>
      <c r="J1184" s="30">
        <f t="shared" si="3"/>
        <v>0</v>
      </c>
      <c r="K1184" s="30">
        <v>0</v>
      </c>
      <c r="L1184" s="30">
        <f t="shared" si="4"/>
        <v>1</v>
      </c>
      <c r="M1184" s="52" t="str">
        <f t="shared" si="5"/>
        <v>агрегати не працюють</v>
      </c>
      <c r="O1184" s="30" t="str">
        <f t="shared" si="6"/>
        <v/>
      </c>
      <c r="P1184" s="30" t="str">
        <f t="shared" si="7"/>
        <v/>
      </c>
      <c r="Q1184" s="30" t="str">
        <f t="shared" si="8"/>
        <v/>
      </c>
      <c r="R1184" s="30" t="str">
        <f t="shared" si="9"/>
        <v/>
      </c>
      <c r="S1184" s="30" t="str">
        <f t="shared" si="10"/>
        <v/>
      </c>
      <c r="T1184" s="30" t="str">
        <f t="shared" si="11"/>
        <v/>
      </c>
      <c r="U1184" s="30" t="str">
        <f t="shared" si="12"/>
        <v/>
      </c>
    </row>
    <row r="1185" spans="2:21" ht="15.75" customHeight="1" x14ac:dyDescent="0.25">
      <c r="B1185" s="49" t="s">
        <v>114</v>
      </c>
      <c r="C1185" s="50" t="s">
        <v>132</v>
      </c>
      <c r="D1185" s="51" t="s">
        <v>73</v>
      </c>
      <c r="E1185" s="30">
        <v>0</v>
      </c>
      <c r="F1185" s="30">
        <f t="shared" si="1"/>
        <v>1</v>
      </c>
      <c r="G1185" s="30">
        <v>0</v>
      </c>
      <c r="H1185" s="30">
        <f t="shared" si="2"/>
        <v>1</v>
      </c>
      <c r="I1185" s="30">
        <v>1</v>
      </c>
      <c r="J1185" s="30">
        <f t="shared" si="3"/>
        <v>0</v>
      </c>
      <c r="K1185" s="30">
        <v>0</v>
      </c>
      <c r="L1185" s="30">
        <f t="shared" si="4"/>
        <v>1</v>
      </c>
      <c r="M1185" s="52" t="str">
        <f t="shared" si="5"/>
        <v>агрегати не працюють</v>
      </c>
      <c r="O1185" s="30" t="str">
        <f t="shared" si="6"/>
        <v/>
      </c>
      <c r="P1185" s="30" t="str">
        <f t="shared" si="7"/>
        <v/>
      </c>
      <c r="Q1185" s="30" t="str">
        <f t="shared" si="8"/>
        <v/>
      </c>
      <c r="R1185" s="30" t="str">
        <f t="shared" si="9"/>
        <v/>
      </c>
      <c r="S1185" s="30" t="str">
        <f t="shared" si="10"/>
        <v/>
      </c>
      <c r="T1185" s="30" t="str">
        <f t="shared" si="11"/>
        <v/>
      </c>
      <c r="U1185" s="30" t="str">
        <f t="shared" si="12"/>
        <v/>
      </c>
    </row>
    <row r="1186" spans="2:21" ht="15.75" customHeight="1" x14ac:dyDescent="0.25">
      <c r="B1186" s="49" t="s">
        <v>114</v>
      </c>
      <c r="C1186" s="50" t="s">
        <v>132</v>
      </c>
      <c r="D1186" s="51" t="s">
        <v>74</v>
      </c>
      <c r="E1186" s="30">
        <v>0</v>
      </c>
      <c r="F1186" s="30">
        <f t="shared" si="1"/>
        <v>1</v>
      </c>
      <c r="G1186" s="30">
        <v>0</v>
      </c>
      <c r="H1186" s="30">
        <f t="shared" si="2"/>
        <v>1</v>
      </c>
      <c r="I1186" s="30">
        <v>1</v>
      </c>
      <c r="J1186" s="30">
        <f t="shared" si="3"/>
        <v>0</v>
      </c>
      <c r="K1186" s="30">
        <v>0</v>
      </c>
      <c r="L1186" s="30">
        <f t="shared" si="4"/>
        <v>1</v>
      </c>
      <c r="M1186" s="52" t="str">
        <f t="shared" si="5"/>
        <v>агрегати не працюють</v>
      </c>
      <c r="O1186" s="30" t="str">
        <f t="shared" si="6"/>
        <v/>
      </c>
      <c r="P1186" s="30" t="str">
        <f t="shared" si="7"/>
        <v/>
      </c>
      <c r="Q1186" s="30" t="str">
        <f t="shared" si="8"/>
        <v/>
      </c>
      <c r="R1186" s="30" t="str">
        <f t="shared" si="9"/>
        <v/>
      </c>
      <c r="S1186" s="30" t="str">
        <f t="shared" si="10"/>
        <v/>
      </c>
      <c r="T1186" s="30" t="str">
        <f t="shared" si="11"/>
        <v/>
      </c>
      <c r="U1186" s="30" t="str">
        <f t="shared" si="12"/>
        <v/>
      </c>
    </row>
    <row r="1187" spans="2:21" ht="15.75" customHeight="1" x14ac:dyDescent="0.25">
      <c r="B1187" s="49" t="s">
        <v>114</v>
      </c>
      <c r="C1187" s="50" t="s">
        <v>132</v>
      </c>
      <c r="D1187" s="51" t="s">
        <v>75</v>
      </c>
      <c r="E1187" s="30">
        <v>1911</v>
      </c>
      <c r="F1187" s="30">
        <v>0</v>
      </c>
      <c r="G1187" s="30">
        <v>104935</v>
      </c>
      <c r="H1187" s="30">
        <v>1</v>
      </c>
      <c r="I1187" s="30">
        <v>1</v>
      </c>
      <c r="J1187" s="30">
        <f t="shared" si="3"/>
        <v>0</v>
      </c>
      <c r="K1187" s="30">
        <v>1</v>
      </c>
      <c r="L1187" s="30">
        <f t="shared" si="4"/>
        <v>0</v>
      </c>
      <c r="M1187" s="52" t="str">
        <f t="shared" si="5"/>
        <v>OK</v>
      </c>
      <c r="O1187" s="30">
        <f t="shared" si="6"/>
        <v>1911</v>
      </c>
      <c r="P1187" s="30">
        <f t="shared" si="7"/>
        <v>1787.1672000000001</v>
      </c>
      <c r="Q1187" s="30">
        <f t="shared" si="8"/>
        <v>1787.1672000000001</v>
      </c>
      <c r="R1187" s="30" t="str">
        <f t="shared" si="9"/>
        <v/>
      </c>
      <c r="S1187" s="30" t="str">
        <f t="shared" si="10"/>
        <v/>
      </c>
      <c r="T1187" s="30">
        <f t="shared" si="11"/>
        <v>104935</v>
      </c>
      <c r="U1187" s="30">
        <f t="shared" si="12"/>
        <v>187536390.132</v>
      </c>
    </row>
    <row r="1188" spans="2:21" ht="15.75" customHeight="1" x14ac:dyDescent="0.25">
      <c r="B1188" s="49" t="s">
        <v>114</v>
      </c>
      <c r="C1188" s="50" t="s">
        <v>132</v>
      </c>
      <c r="D1188" s="51" t="s">
        <v>76</v>
      </c>
      <c r="E1188" s="30">
        <v>0</v>
      </c>
      <c r="F1188" s="30">
        <f t="shared" si="1"/>
        <v>1</v>
      </c>
      <c r="G1188" s="30">
        <v>0</v>
      </c>
      <c r="H1188" s="30">
        <f t="shared" si="2"/>
        <v>1</v>
      </c>
      <c r="I1188" s="30">
        <v>1</v>
      </c>
      <c r="J1188" s="30">
        <f t="shared" si="3"/>
        <v>0</v>
      </c>
      <c r="K1188" s="30">
        <v>0</v>
      </c>
      <c r="L1188" s="30">
        <f t="shared" si="4"/>
        <v>1</v>
      </c>
      <c r="M1188" s="52" t="str">
        <f t="shared" si="5"/>
        <v>агрегати не працюють</v>
      </c>
      <c r="O1188" s="30" t="str">
        <f t="shared" si="6"/>
        <v/>
      </c>
      <c r="P1188" s="30" t="str">
        <f t="shared" si="7"/>
        <v/>
      </c>
      <c r="Q1188" s="30" t="str">
        <f t="shared" si="8"/>
        <v/>
      </c>
      <c r="R1188" s="30" t="str">
        <f t="shared" si="9"/>
        <v/>
      </c>
      <c r="S1188" s="30" t="str">
        <f t="shared" si="10"/>
        <v/>
      </c>
      <c r="T1188" s="30" t="str">
        <f t="shared" si="11"/>
        <v/>
      </c>
      <c r="U1188" s="30" t="str">
        <f t="shared" si="12"/>
        <v/>
      </c>
    </row>
    <row r="1189" spans="2:21" ht="15.75" customHeight="1" x14ac:dyDescent="0.25">
      <c r="B1189" s="49" t="s">
        <v>114</v>
      </c>
      <c r="C1189" s="50" t="s">
        <v>132</v>
      </c>
      <c r="D1189" s="51" t="s">
        <v>77</v>
      </c>
      <c r="E1189" s="30">
        <v>1063</v>
      </c>
      <c r="F1189" s="30">
        <v>0</v>
      </c>
      <c r="G1189" s="30">
        <v>50365</v>
      </c>
      <c r="H1189" s="30">
        <v>1</v>
      </c>
      <c r="I1189" s="30">
        <v>1</v>
      </c>
      <c r="J1189" s="30">
        <f t="shared" si="3"/>
        <v>0</v>
      </c>
      <c r="K1189" s="30">
        <v>1</v>
      </c>
      <c r="L1189" s="30">
        <f t="shared" si="4"/>
        <v>0</v>
      </c>
      <c r="M1189" s="52" t="str">
        <f t="shared" si="5"/>
        <v>OK</v>
      </c>
      <c r="O1189" s="30">
        <f t="shared" si="6"/>
        <v>1063</v>
      </c>
      <c r="P1189" s="30">
        <f t="shared" si="7"/>
        <v>994.11760000000004</v>
      </c>
      <c r="Q1189" s="30">
        <f t="shared" si="8"/>
        <v>994.11760000000004</v>
      </c>
      <c r="R1189" s="30" t="str">
        <f t="shared" si="9"/>
        <v/>
      </c>
      <c r="S1189" s="30" t="str">
        <f t="shared" si="10"/>
        <v/>
      </c>
      <c r="T1189" s="30">
        <f t="shared" si="11"/>
        <v>50365</v>
      </c>
      <c r="U1189" s="30">
        <f t="shared" si="12"/>
        <v>50068732.924000002</v>
      </c>
    </row>
    <row r="1190" spans="2:21" ht="15.75" customHeight="1" x14ac:dyDescent="0.25">
      <c r="B1190" s="49" t="s">
        <v>114</v>
      </c>
      <c r="C1190" s="50" t="s">
        <v>132</v>
      </c>
      <c r="D1190" s="51" t="s">
        <v>78</v>
      </c>
      <c r="E1190" s="30">
        <v>761</v>
      </c>
      <c r="F1190" s="30">
        <v>1</v>
      </c>
      <c r="G1190" s="30">
        <v>250849</v>
      </c>
      <c r="H1190" s="30">
        <v>0</v>
      </c>
      <c r="I1190" s="30">
        <v>1</v>
      </c>
      <c r="J1190" s="30">
        <f t="shared" si="3"/>
        <v>0</v>
      </c>
      <c r="K1190" s="30">
        <v>1</v>
      </c>
      <c r="L1190" s="30">
        <f t="shared" si="4"/>
        <v>0</v>
      </c>
      <c r="M1190" s="52" t="str">
        <f t="shared" si="5"/>
        <v>OK</v>
      </c>
      <c r="O1190" s="30" t="str">
        <f t="shared" si="6"/>
        <v/>
      </c>
      <c r="P1190" s="30" t="str">
        <f t="shared" si="7"/>
        <v/>
      </c>
      <c r="Q1190" s="30">
        <f t="shared" si="8"/>
        <v>761</v>
      </c>
      <c r="R1190" s="30">
        <f t="shared" si="9"/>
        <v>250849</v>
      </c>
      <c r="S1190" s="30">
        <f t="shared" si="10"/>
        <v>299789.63990000001</v>
      </c>
      <c r="T1190" s="30">
        <f t="shared" si="11"/>
        <v>299789.63990000001</v>
      </c>
      <c r="U1190" s="30">
        <f t="shared" si="12"/>
        <v>228139915.9639</v>
      </c>
    </row>
    <row r="1191" spans="2:21" ht="15.75" customHeight="1" x14ac:dyDescent="0.25">
      <c r="B1191" s="49" t="s">
        <v>114</v>
      </c>
      <c r="C1191" s="50" t="s">
        <v>132</v>
      </c>
      <c r="D1191" s="51" t="s">
        <v>79</v>
      </c>
      <c r="E1191" s="30">
        <v>0</v>
      </c>
      <c r="F1191" s="30">
        <f t="shared" si="1"/>
        <v>1</v>
      </c>
      <c r="G1191" s="30">
        <v>0</v>
      </c>
      <c r="H1191" s="30">
        <f t="shared" si="2"/>
        <v>1</v>
      </c>
      <c r="I1191" s="30">
        <v>1</v>
      </c>
      <c r="J1191" s="30">
        <f t="shared" si="3"/>
        <v>0</v>
      </c>
      <c r="K1191" s="30">
        <v>0</v>
      </c>
      <c r="L1191" s="30">
        <f t="shared" si="4"/>
        <v>1</v>
      </c>
      <c r="M1191" s="52" t="str">
        <f t="shared" si="5"/>
        <v>агрегати не працюють</v>
      </c>
      <c r="O1191" s="30" t="str">
        <f t="shared" si="6"/>
        <v/>
      </c>
      <c r="P1191" s="30" t="str">
        <f t="shared" si="7"/>
        <v/>
      </c>
      <c r="Q1191" s="30" t="str">
        <f t="shared" si="8"/>
        <v/>
      </c>
      <c r="R1191" s="30" t="str">
        <f t="shared" si="9"/>
        <v/>
      </c>
      <c r="S1191" s="30" t="str">
        <f t="shared" si="10"/>
        <v/>
      </c>
      <c r="T1191" s="30" t="str">
        <f t="shared" si="11"/>
        <v/>
      </c>
      <c r="U1191" s="30" t="str">
        <f t="shared" si="12"/>
        <v/>
      </c>
    </row>
    <row r="1192" spans="2:21" ht="15.75" customHeight="1" x14ac:dyDescent="0.25">
      <c r="B1192" s="49" t="s">
        <v>114</v>
      </c>
      <c r="C1192" s="50" t="s">
        <v>132</v>
      </c>
      <c r="D1192" s="51" t="s">
        <v>80</v>
      </c>
      <c r="E1192" s="30">
        <v>0</v>
      </c>
      <c r="F1192" s="30">
        <f t="shared" si="1"/>
        <v>1</v>
      </c>
      <c r="G1192" s="30">
        <v>0</v>
      </c>
      <c r="H1192" s="30">
        <f t="shared" si="2"/>
        <v>1</v>
      </c>
      <c r="I1192" s="30">
        <v>1</v>
      </c>
      <c r="J1192" s="30">
        <f t="shared" si="3"/>
        <v>0</v>
      </c>
      <c r="K1192" s="30">
        <v>0</v>
      </c>
      <c r="L1192" s="30">
        <f t="shared" si="4"/>
        <v>1</v>
      </c>
      <c r="M1192" s="52" t="str">
        <f t="shared" si="5"/>
        <v>агрегати не працюють</v>
      </c>
      <c r="O1192" s="30" t="str">
        <f t="shared" si="6"/>
        <v/>
      </c>
      <c r="P1192" s="30" t="str">
        <f t="shared" si="7"/>
        <v/>
      </c>
      <c r="Q1192" s="30" t="str">
        <f t="shared" si="8"/>
        <v/>
      </c>
      <c r="R1192" s="30" t="str">
        <f t="shared" si="9"/>
        <v/>
      </c>
      <c r="S1192" s="30" t="str">
        <f t="shared" si="10"/>
        <v/>
      </c>
      <c r="T1192" s="30" t="str">
        <f t="shared" si="11"/>
        <v/>
      </c>
      <c r="U1192" s="30" t="str">
        <f t="shared" si="12"/>
        <v/>
      </c>
    </row>
    <row r="1193" spans="2:21" ht="15.75" customHeight="1" x14ac:dyDescent="0.25">
      <c r="B1193" s="49" t="s">
        <v>114</v>
      </c>
      <c r="C1193" s="50" t="s">
        <v>132</v>
      </c>
      <c r="D1193" s="51" t="s">
        <v>81</v>
      </c>
      <c r="E1193" s="30">
        <v>0</v>
      </c>
      <c r="F1193" s="30">
        <f t="shared" si="1"/>
        <v>1</v>
      </c>
      <c r="G1193" s="30">
        <v>0</v>
      </c>
      <c r="H1193" s="30">
        <f t="shared" si="2"/>
        <v>1</v>
      </c>
      <c r="I1193" s="30">
        <v>1</v>
      </c>
      <c r="J1193" s="30">
        <f t="shared" si="3"/>
        <v>0</v>
      </c>
      <c r="K1193" s="30">
        <v>0</v>
      </c>
      <c r="L1193" s="30">
        <f t="shared" si="4"/>
        <v>1</v>
      </c>
      <c r="M1193" s="52" t="str">
        <f t="shared" si="5"/>
        <v>агрегати не працюють</v>
      </c>
      <c r="O1193" s="30" t="str">
        <f t="shared" si="6"/>
        <v/>
      </c>
      <c r="P1193" s="30" t="str">
        <f t="shared" si="7"/>
        <v/>
      </c>
      <c r="Q1193" s="30" t="str">
        <f t="shared" si="8"/>
        <v/>
      </c>
      <c r="R1193" s="30" t="str">
        <f t="shared" si="9"/>
        <v/>
      </c>
      <c r="S1193" s="30" t="str">
        <f t="shared" si="10"/>
        <v/>
      </c>
      <c r="T1193" s="30" t="str">
        <f t="shared" si="11"/>
        <v/>
      </c>
      <c r="U1193" s="30" t="str">
        <f t="shared" si="12"/>
        <v/>
      </c>
    </row>
    <row r="1194" spans="2:21" ht="15.75" customHeight="1" x14ac:dyDescent="0.25">
      <c r="B1194" s="49" t="s">
        <v>114</v>
      </c>
      <c r="C1194" s="50" t="s">
        <v>132</v>
      </c>
      <c r="D1194" s="51" t="s">
        <v>82</v>
      </c>
      <c r="E1194" s="30">
        <v>0</v>
      </c>
      <c r="F1194" s="30">
        <f t="shared" si="1"/>
        <v>1</v>
      </c>
      <c r="G1194" s="30">
        <v>0</v>
      </c>
      <c r="H1194" s="30">
        <f t="shared" si="2"/>
        <v>1</v>
      </c>
      <c r="I1194" s="30">
        <v>1</v>
      </c>
      <c r="J1194" s="30">
        <f t="shared" si="3"/>
        <v>0</v>
      </c>
      <c r="K1194" s="30">
        <v>0</v>
      </c>
      <c r="L1194" s="30">
        <f t="shared" si="4"/>
        <v>1</v>
      </c>
      <c r="M1194" s="52" t="str">
        <f t="shared" si="5"/>
        <v>агрегати не працюють</v>
      </c>
      <c r="O1194" s="30" t="str">
        <f t="shared" si="6"/>
        <v/>
      </c>
      <c r="P1194" s="30" t="str">
        <f t="shared" si="7"/>
        <v/>
      </c>
      <c r="Q1194" s="30" t="str">
        <f t="shared" si="8"/>
        <v/>
      </c>
      <c r="R1194" s="30" t="str">
        <f t="shared" si="9"/>
        <v/>
      </c>
      <c r="S1194" s="30" t="str">
        <f t="shared" si="10"/>
        <v/>
      </c>
      <c r="T1194" s="30" t="str">
        <f t="shared" si="11"/>
        <v/>
      </c>
      <c r="U1194" s="30" t="str">
        <f t="shared" si="12"/>
        <v/>
      </c>
    </row>
    <row r="1195" spans="2:21" ht="15.75" customHeight="1" x14ac:dyDescent="0.25">
      <c r="B1195" s="49" t="s">
        <v>114</v>
      </c>
      <c r="C1195" s="50" t="s">
        <v>132</v>
      </c>
      <c r="D1195" s="51" t="s">
        <v>83</v>
      </c>
      <c r="E1195" s="30">
        <v>1571</v>
      </c>
      <c r="F1195" s="30">
        <v>1</v>
      </c>
      <c r="G1195" s="30">
        <v>131779</v>
      </c>
      <c r="H1195" s="30">
        <v>0</v>
      </c>
      <c r="I1195" s="30">
        <v>1</v>
      </c>
      <c r="J1195" s="30">
        <f t="shared" si="3"/>
        <v>0</v>
      </c>
      <c r="K1195" s="30">
        <v>1</v>
      </c>
      <c r="L1195" s="30">
        <f t="shared" si="4"/>
        <v>0</v>
      </c>
      <c r="M1195" s="52" t="str">
        <f t="shared" si="5"/>
        <v>OK</v>
      </c>
      <c r="O1195" s="30" t="str">
        <f t="shared" si="6"/>
        <v/>
      </c>
      <c r="P1195" s="30" t="str">
        <f t="shared" si="7"/>
        <v/>
      </c>
      <c r="Q1195" s="30">
        <f t="shared" si="8"/>
        <v>1571</v>
      </c>
      <c r="R1195" s="30">
        <f t="shared" si="9"/>
        <v>131779</v>
      </c>
      <c r="S1195" s="30">
        <f t="shared" si="10"/>
        <v>157489.08290000001</v>
      </c>
      <c r="T1195" s="30">
        <f t="shared" si="11"/>
        <v>157489.08290000001</v>
      </c>
      <c r="U1195" s="30">
        <f t="shared" si="12"/>
        <v>247415349.23590001</v>
      </c>
    </row>
    <row r="1196" spans="2:21" ht="15.75" customHeight="1" x14ac:dyDescent="0.25">
      <c r="B1196" s="49" t="s">
        <v>114</v>
      </c>
      <c r="C1196" s="50" t="s">
        <v>133</v>
      </c>
      <c r="D1196" s="51" t="s">
        <v>60</v>
      </c>
      <c r="E1196" s="30">
        <v>350</v>
      </c>
      <c r="F1196" s="30">
        <v>1</v>
      </c>
      <c r="G1196" s="30">
        <v>65031</v>
      </c>
      <c r="H1196" s="30">
        <v>1</v>
      </c>
      <c r="I1196" s="30">
        <v>1</v>
      </c>
      <c r="J1196" s="30">
        <f t="shared" si="3"/>
        <v>0</v>
      </c>
      <c r="K1196" s="30">
        <v>1</v>
      </c>
      <c r="L1196" s="30">
        <f t="shared" si="4"/>
        <v>0</v>
      </c>
      <c r="M1196" s="52" t="str">
        <f t="shared" si="5"/>
        <v>OK</v>
      </c>
      <c r="O1196" s="30" t="str">
        <f t="shared" si="6"/>
        <v/>
      </c>
      <c r="P1196" s="30" t="str">
        <f t="shared" si="7"/>
        <v/>
      </c>
      <c r="Q1196" s="30">
        <f t="shared" si="8"/>
        <v>350</v>
      </c>
      <c r="R1196" s="30" t="str">
        <f t="shared" si="9"/>
        <v/>
      </c>
      <c r="S1196" s="30" t="str">
        <f t="shared" si="10"/>
        <v/>
      </c>
      <c r="T1196" s="30">
        <f t="shared" si="11"/>
        <v>65031</v>
      </c>
      <c r="U1196" s="30">
        <f t="shared" si="12"/>
        <v>22760850</v>
      </c>
    </row>
    <row r="1197" spans="2:21" ht="15.75" customHeight="1" x14ac:dyDescent="0.25">
      <c r="B1197" s="49" t="s">
        <v>114</v>
      </c>
      <c r="C1197" s="50" t="s">
        <v>133</v>
      </c>
      <c r="D1197" s="51" t="s">
        <v>61</v>
      </c>
      <c r="E1197" s="30">
        <v>719</v>
      </c>
      <c r="F1197" s="30">
        <v>0</v>
      </c>
      <c r="G1197" s="30">
        <v>286878</v>
      </c>
      <c r="H1197" s="30">
        <v>1</v>
      </c>
      <c r="I1197" s="30">
        <v>1</v>
      </c>
      <c r="J1197" s="30">
        <f t="shared" si="3"/>
        <v>0</v>
      </c>
      <c r="K1197" s="30">
        <v>1</v>
      </c>
      <c r="L1197" s="30">
        <f t="shared" si="4"/>
        <v>0</v>
      </c>
      <c r="M1197" s="52" t="str">
        <f t="shared" si="5"/>
        <v>OK</v>
      </c>
      <c r="O1197" s="30">
        <f t="shared" si="6"/>
        <v>719</v>
      </c>
      <c r="P1197" s="30">
        <f t="shared" si="7"/>
        <v>672.40880000000004</v>
      </c>
      <c r="Q1197" s="30">
        <f t="shared" si="8"/>
        <v>672.40880000000004</v>
      </c>
      <c r="R1197" s="30" t="str">
        <f t="shared" si="9"/>
        <v/>
      </c>
      <c r="S1197" s="30" t="str">
        <f t="shared" si="10"/>
        <v/>
      </c>
      <c r="T1197" s="30">
        <f t="shared" si="11"/>
        <v>286878</v>
      </c>
      <c r="U1197" s="30">
        <f t="shared" si="12"/>
        <v>192899291.72640002</v>
      </c>
    </row>
    <row r="1198" spans="2:21" ht="15.75" customHeight="1" x14ac:dyDescent="0.25">
      <c r="B1198" s="49" t="s">
        <v>114</v>
      </c>
      <c r="C1198" s="50" t="s">
        <v>133</v>
      </c>
      <c r="D1198" s="51" t="s">
        <v>62</v>
      </c>
      <c r="E1198" s="30">
        <v>365</v>
      </c>
      <c r="F1198" s="30">
        <v>1</v>
      </c>
      <c r="G1198" s="30">
        <v>96444</v>
      </c>
      <c r="H1198" s="30">
        <v>1</v>
      </c>
      <c r="I1198" s="30">
        <v>1</v>
      </c>
      <c r="J1198" s="30">
        <f t="shared" si="3"/>
        <v>0</v>
      </c>
      <c r="K1198" s="30">
        <v>1</v>
      </c>
      <c r="L1198" s="30">
        <f t="shared" si="4"/>
        <v>0</v>
      </c>
      <c r="M1198" s="52" t="str">
        <f t="shared" si="5"/>
        <v>OK</v>
      </c>
      <c r="O1198" s="30" t="str">
        <f t="shared" si="6"/>
        <v/>
      </c>
      <c r="P1198" s="30" t="str">
        <f t="shared" si="7"/>
        <v/>
      </c>
      <c r="Q1198" s="30">
        <f t="shared" si="8"/>
        <v>365</v>
      </c>
      <c r="R1198" s="30" t="str">
        <f t="shared" si="9"/>
        <v/>
      </c>
      <c r="S1198" s="30" t="str">
        <f t="shared" si="10"/>
        <v/>
      </c>
      <c r="T1198" s="30">
        <f t="shared" si="11"/>
        <v>96444</v>
      </c>
      <c r="U1198" s="30">
        <f t="shared" si="12"/>
        <v>35202060</v>
      </c>
    </row>
    <row r="1199" spans="2:21" ht="15.75" customHeight="1" x14ac:dyDescent="0.25">
      <c r="B1199" s="49" t="s">
        <v>114</v>
      </c>
      <c r="C1199" s="50" t="s">
        <v>133</v>
      </c>
      <c r="D1199" s="51" t="s">
        <v>63</v>
      </c>
      <c r="E1199" s="30">
        <v>0</v>
      </c>
      <c r="F1199" s="30">
        <f t="shared" si="1"/>
        <v>1</v>
      </c>
      <c r="G1199" s="30">
        <v>0</v>
      </c>
      <c r="H1199" s="30">
        <f t="shared" si="2"/>
        <v>1</v>
      </c>
      <c r="I1199" s="30">
        <v>1</v>
      </c>
      <c r="J1199" s="30">
        <f t="shared" si="3"/>
        <v>0</v>
      </c>
      <c r="K1199" s="30">
        <v>0</v>
      </c>
      <c r="L1199" s="30">
        <f t="shared" si="4"/>
        <v>1</v>
      </c>
      <c r="M1199" s="52" t="str">
        <f t="shared" si="5"/>
        <v>агрегати не працюють</v>
      </c>
      <c r="O1199" s="30" t="str">
        <f t="shared" si="6"/>
        <v/>
      </c>
      <c r="P1199" s="30" t="str">
        <f t="shared" si="7"/>
        <v/>
      </c>
      <c r="Q1199" s="30" t="str">
        <f t="shared" si="8"/>
        <v/>
      </c>
      <c r="R1199" s="30" t="str">
        <f t="shared" si="9"/>
        <v/>
      </c>
      <c r="S1199" s="30" t="str">
        <f t="shared" si="10"/>
        <v/>
      </c>
      <c r="T1199" s="30" t="str">
        <f t="shared" si="11"/>
        <v/>
      </c>
      <c r="U1199" s="30" t="str">
        <f t="shared" si="12"/>
        <v/>
      </c>
    </row>
    <row r="1200" spans="2:21" ht="15.75" customHeight="1" x14ac:dyDescent="0.25">
      <c r="B1200" s="49" t="s">
        <v>114</v>
      </c>
      <c r="C1200" s="50" t="s">
        <v>133</v>
      </c>
      <c r="D1200" s="51" t="s">
        <v>64</v>
      </c>
      <c r="E1200" s="30">
        <v>0</v>
      </c>
      <c r="F1200" s="30">
        <f t="shared" si="1"/>
        <v>1</v>
      </c>
      <c r="G1200" s="30">
        <v>0</v>
      </c>
      <c r="H1200" s="30">
        <f t="shared" si="2"/>
        <v>1</v>
      </c>
      <c r="I1200" s="30">
        <v>1</v>
      </c>
      <c r="J1200" s="30">
        <f t="shared" si="3"/>
        <v>0</v>
      </c>
      <c r="K1200" s="30">
        <v>0</v>
      </c>
      <c r="L1200" s="30">
        <f t="shared" si="4"/>
        <v>1</v>
      </c>
      <c r="M1200" s="52" t="str">
        <f t="shared" si="5"/>
        <v>агрегати не працюють</v>
      </c>
      <c r="O1200" s="30" t="str">
        <f t="shared" si="6"/>
        <v/>
      </c>
      <c r="P1200" s="30" t="str">
        <f t="shared" si="7"/>
        <v/>
      </c>
      <c r="Q1200" s="30" t="str">
        <f t="shared" si="8"/>
        <v/>
      </c>
      <c r="R1200" s="30" t="str">
        <f t="shared" si="9"/>
        <v/>
      </c>
      <c r="S1200" s="30" t="str">
        <f t="shared" si="10"/>
        <v/>
      </c>
      <c r="T1200" s="30" t="str">
        <f t="shared" si="11"/>
        <v/>
      </c>
      <c r="U1200" s="30" t="str">
        <f t="shared" si="12"/>
        <v/>
      </c>
    </row>
    <row r="1201" spans="2:21" ht="15.75" customHeight="1" x14ac:dyDescent="0.25">
      <c r="B1201" s="49" t="s">
        <v>114</v>
      </c>
      <c r="C1201" s="50" t="s">
        <v>133</v>
      </c>
      <c r="D1201" s="51" t="s">
        <v>65</v>
      </c>
      <c r="E1201" s="30">
        <v>0</v>
      </c>
      <c r="F1201" s="30">
        <f t="shared" si="1"/>
        <v>1</v>
      </c>
      <c r="G1201" s="30">
        <v>0</v>
      </c>
      <c r="H1201" s="30">
        <f t="shared" si="2"/>
        <v>1</v>
      </c>
      <c r="I1201" s="30">
        <v>1</v>
      </c>
      <c r="J1201" s="30">
        <f t="shared" si="3"/>
        <v>0</v>
      </c>
      <c r="K1201" s="30">
        <v>0</v>
      </c>
      <c r="L1201" s="30">
        <f t="shared" si="4"/>
        <v>1</v>
      </c>
      <c r="M1201" s="52" t="str">
        <f t="shared" si="5"/>
        <v>агрегати не працюють</v>
      </c>
      <c r="O1201" s="30" t="str">
        <f t="shared" si="6"/>
        <v/>
      </c>
      <c r="P1201" s="30" t="str">
        <f t="shared" si="7"/>
        <v/>
      </c>
      <c r="Q1201" s="30" t="str">
        <f t="shared" si="8"/>
        <v/>
      </c>
      <c r="R1201" s="30" t="str">
        <f t="shared" si="9"/>
        <v/>
      </c>
      <c r="S1201" s="30" t="str">
        <f t="shared" si="10"/>
        <v/>
      </c>
      <c r="T1201" s="30" t="str">
        <f t="shared" si="11"/>
        <v/>
      </c>
      <c r="U1201" s="30" t="str">
        <f t="shared" si="12"/>
        <v/>
      </c>
    </row>
    <row r="1202" spans="2:21" ht="15.75" customHeight="1" x14ac:dyDescent="0.25">
      <c r="B1202" s="49" t="s">
        <v>114</v>
      </c>
      <c r="C1202" s="50" t="s">
        <v>133</v>
      </c>
      <c r="D1202" s="51" t="s">
        <v>66</v>
      </c>
      <c r="E1202" s="30">
        <v>444</v>
      </c>
      <c r="F1202" s="30">
        <v>1</v>
      </c>
      <c r="G1202" s="30">
        <v>87769</v>
      </c>
      <c r="H1202" s="30">
        <v>0</v>
      </c>
      <c r="I1202" s="30">
        <v>1</v>
      </c>
      <c r="J1202" s="30">
        <f t="shared" si="3"/>
        <v>0</v>
      </c>
      <c r="K1202" s="30">
        <v>1</v>
      </c>
      <c r="L1202" s="30">
        <f t="shared" si="4"/>
        <v>0</v>
      </c>
      <c r="M1202" s="52" t="str">
        <f t="shared" si="5"/>
        <v>OK</v>
      </c>
      <c r="O1202" s="30" t="str">
        <f t="shared" si="6"/>
        <v/>
      </c>
      <c r="P1202" s="30" t="str">
        <f t="shared" si="7"/>
        <v/>
      </c>
      <c r="Q1202" s="30">
        <f t="shared" si="8"/>
        <v>444</v>
      </c>
      <c r="R1202" s="30">
        <f t="shared" si="9"/>
        <v>87769</v>
      </c>
      <c r="S1202" s="30">
        <f t="shared" si="10"/>
        <v>104892.7319</v>
      </c>
      <c r="T1202" s="30">
        <f t="shared" si="11"/>
        <v>104892.7319</v>
      </c>
      <c r="U1202" s="30">
        <f t="shared" si="12"/>
        <v>46572372.963600002</v>
      </c>
    </row>
    <row r="1203" spans="2:21" ht="15.75" customHeight="1" x14ac:dyDescent="0.25">
      <c r="B1203" s="49" t="s">
        <v>114</v>
      </c>
      <c r="C1203" s="50" t="s">
        <v>133</v>
      </c>
      <c r="D1203" s="51" t="s">
        <v>67</v>
      </c>
      <c r="E1203" s="30">
        <v>1259</v>
      </c>
      <c r="F1203" s="30">
        <v>1</v>
      </c>
      <c r="G1203" s="30">
        <v>216743</v>
      </c>
      <c r="H1203" s="30">
        <v>1</v>
      </c>
      <c r="I1203" s="30">
        <v>1</v>
      </c>
      <c r="J1203" s="30">
        <f t="shared" si="3"/>
        <v>0</v>
      </c>
      <c r="K1203" s="30">
        <v>1</v>
      </c>
      <c r="L1203" s="30">
        <f t="shared" si="4"/>
        <v>0</v>
      </c>
      <c r="M1203" s="52" t="str">
        <f t="shared" si="5"/>
        <v>OK</v>
      </c>
      <c r="O1203" s="30" t="str">
        <f t="shared" si="6"/>
        <v/>
      </c>
      <c r="P1203" s="30" t="str">
        <f t="shared" si="7"/>
        <v/>
      </c>
      <c r="Q1203" s="30">
        <f t="shared" si="8"/>
        <v>1259</v>
      </c>
      <c r="R1203" s="30" t="str">
        <f t="shared" si="9"/>
        <v/>
      </c>
      <c r="S1203" s="30" t="str">
        <f t="shared" si="10"/>
        <v/>
      </c>
      <c r="T1203" s="30">
        <f t="shared" si="11"/>
        <v>216743</v>
      </c>
      <c r="U1203" s="30">
        <f t="shared" si="12"/>
        <v>272879437</v>
      </c>
    </row>
    <row r="1204" spans="2:21" ht="15.75" customHeight="1" x14ac:dyDescent="0.25">
      <c r="B1204" s="49" t="s">
        <v>114</v>
      </c>
      <c r="C1204" s="50" t="s">
        <v>133</v>
      </c>
      <c r="D1204" s="51" t="s">
        <v>68</v>
      </c>
      <c r="E1204" s="30">
        <v>387</v>
      </c>
      <c r="F1204" s="30">
        <v>1</v>
      </c>
      <c r="G1204" s="30">
        <v>298494</v>
      </c>
      <c r="H1204" s="30">
        <v>1</v>
      </c>
      <c r="I1204" s="30">
        <v>1</v>
      </c>
      <c r="J1204" s="30">
        <f t="shared" si="3"/>
        <v>0</v>
      </c>
      <c r="K1204" s="30">
        <v>1</v>
      </c>
      <c r="L1204" s="30">
        <f t="shared" si="4"/>
        <v>0</v>
      </c>
      <c r="M1204" s="52" t="str">
        <f t="shared" si="5"/>
        <v>OK</v>
      </c>
      <c r="O1204" s="30" t="str">
        <f t="shared" si="6"/>
        <v/>
      </c>
      <c r="P1204" s="30" t="str">
        <f t="shared" si="7"/>
        <v/>
      </c>
      <c r="Q1204" s="30">
        <f t="shared" si="8"/>
        <v>387</v>
      </c>
      <c r="R1204" s="30" t="str">
        <f t="shared" si="9"/>
        <v/>
      </c>
      <c r="S1204" s="30" t="str">
        <f t="shared" si="10"/>
        <v/>
      </c>
      <c r="T1204" s="30">
        <f t="shared" si="11"/>
        <v>298494</v>
      </c>
      <c r="U1204" s="30">
        <f t="shared" si="12"/>
        <v>115517178</v>
      </c>
    </row>
    <row r="1205" spans="2:21" ht="15.75" customHeight="1" x14ac:dyDescent="0.25">
      <c r="B1205" s="49" t="s">
        <v>114</v>
      </c>
      <c r="C1205" s="50" t="s">
        <v>133</v>
      </c>
      <c r="D1205" s="51" t="s">
        <v>69</v>
      </c>
      <c r="E1205" s="30">
        <v>1545</v>
      </c>
      <c r="F1205" s="30">
        <v>0</v>
      </c>
      <c r="G1205" s="30">
        <v>219908</v>
      </c>
      <c r="H1205" s="30">
        <v>0</v>
      </c>
      <c r="I1205" s="30">
        <v>1</v>
      </c>
      <c r="J1205" s="30">
        <f t="shared" si="3"/>
        <v>0</v>
      </c>
      <c r="K1205" s="30">
        <v>1</v>
      </c>
      <c r="L1205" s="30">
        <f t="shared" si="4"/>
        <v>0</v>
      </c>
      <c r="M1205" s="52" t="str">
        <f t="shared" si="5"/>
        <v>OK</v>
      </c>
      <c r="O1205" s="30">
        <f t="shared" si="6"/>
        <v>1545</v>
      </c>
      <c r="P1205" s="30">
        <f t="shared" si="7"/>
        <v>1444.884</v>
      </c>
      <c r="Q1205" s="30">
        <f t="shared" si="8"/>
        <v>1444.884</v>
      </c>
      <c r="R1205" s="30">
        <f t="shared" si="9"/>
        <v>219908</v>
      </c>
      <c r="S1205" s="30">
        <f t="shared" si="10"/>
        <v>262812.05080000003</v>
      </c>
      <c r="T1205" s="30">
        <f t="shared" si="11"/>
        <v>262812.05080000003</v>
      </c>
      <c r="U1205" s="30">
        <f t="shared" si="12"/>
        <v>379732927.20810723</v>
      </c>
    </row>
    <row r="1206" spans="2:21" ht="15.75" customHeight="1" x14ac:dyDescent="0.25">
      <c r="B1206" s="49" t="s">
        <v>114</v>
      </c>
      <c r="C1206" s="50" t="s">
        <v>133</v>
      </c>
      <c r="D1206" s="51" t="s">
        <v>70</v>
      </c>
      <c r="E1206" s="30">
        <v>0</v>
      </c>
      <c r="F1206" s="30">
        <f t="shared" si="1"/>
        <v>1</v>
      </c>
      <c r="G1206" s="30">
        <v>0</v>
      </c>
      <c r="H1206" s="30">
        <f t="shared" si="2"/>
        <v>1</v>
      </c>
      <c r="I1206" s="30">
        <v>1</v>
      </c>
      <c r="J1206" s="30">
        <f t="shared" si="3"/>
        <v>0</v>
      </c>
      <c r="K1206" s="30">
        <v>0</v>
      </c>
      <c r="L1206" s="30">
        <f t="shared" si="4"/>
        <v>1</v>
      </c>
      <c r="M1206" s="52" t="str">
        <f t="shared" si="5"/>
        <v>агрегати не працюють</v>
      </c>
      <c r="O1206" s="30" t="str">
        <f t="shared" si="6"/>
        <v/>
      </c>
      <c r="P1206" s="30" t="str">
        <f t="shared" si="7"/>
        <v/>
      </c>
      <c r="Q1206" s="30" t="str">
        <f t="shared" si="8"/>
        <v/>
      </c>
      <c r="R1206" s="30" t="str">
        <f t="shared" si="9"/>
        <v/>
      </c>
      <c r="S1206" s="30" t="str">
        <f t="shared" si="10"/>
        <v/>
      </c>
      <c r="T1206" s="30" t="str">
        <f t="shared" si="11"/>
        <v/>
      </c>
      <c r="U1206" s="30" t="str">
        <f t="shared" si="12"/>
        <v/>
      </c>
    </row>
    <row r="1207" spans="2:21" ht="15.75" customHeight="1" x14ac:dyDescent="0.25">
      <c r="B1207" s="49" t="s">
        <v>114</v>
      </c>
      <c r="C1207" s="50" t="s">
        <v>133</v>
      </c>
      <c r="D1207" s="51" t="s">
        <v>71</v>
      </c>
      <c r="E1207" s="30">
        <v>0</v>
      </c>
      <c r="F1207" s="30">
        <f t="shared" si="1"/>
        <v>1</v>
      </c>
      <c r="G1207" s="30">
        <v>0</v>
      </c>
      <c r="H1207" s="30">
        <f t="shared" si="2"/>
        <v>1</v>
      </c>
      <c r="I1207" s="30">
        <v>1</v>
      </c>
      <c r="J1207" s="30">
        <f t="shared" si="3"/>
        <v>0</v>
      </c>
      <c r="K1207" s="30">
        <v>0</v>
      </c>
      <c r="L1207" s="30">
        <f t="shared" si="4"/>
        <v>1</v>
      </c>
      <c r="M1207" s="52" t="str">
        <f t="shared" si="5"/>
        <v>агрегати не працюють</v>
      </c>
      <c r="O1207" s="30" t="str">
        <f t="shared" si="6"/>
        <v/>
      </c>
      <c r="P1207" s="30" t="str">
        <f t="shared" si="7"/>
        <v/>
      </c>
      <c r="Q1207" s="30" t="str">
        <f t="shared" si="8"/>
        <v/>
      </c>
      <c r="R1207" s="30" t="str">
        <f t="shared" si="9"/>
        <v/>
      </c>
      <c r="S1207" s="30" t="str">
        <f t="shared" si="10"/>
        <v/>
      </c>
      <c r="T1207" s="30" t="str">
        <f t="shared" si="11"/>
        <v/>
      </c>
      <c r="U1207" s="30" t="str">
        <f t="shared" si="12"/>
        <v/>
      </c>
    </row>
    <row r="1208" spans="2:21" ht="15.75" customHeight="1" x14ac:dyDescent="0.25">
      <c r="B1208" s="49" t="s">
        <v>114</v>
      </c>
      <c r="C1208" s="50" t="s">
        <v>133</v>
      </c>
      <c r="D1208" s="51" t="s">
        <v>72</v>
      </c>
      <c r="E1208" s="30">
        <v>0</v>
      </c>
      <c r="F1208" s="30">
        <f t="shared" si="1"/>
        <v>1</v>
      </c>
      <c r="G1208" s="30">
        <v>0</v>
      </c>
      <c r="H1208" s="30">
        <f t="shared" si="2"/>
        <v>1</v>
      </c>
      <c r="I1208" s="30">
        <v>1</v>
      </c>
      <c r="J1208" s="30">
        <f t="shared" si="3"/>
        <v>0</v>
      </c>
      <c r="K1208" s="30">
        <v>0</v>
      </c>
      <c r="L1208" s="30">
        <f t="shared" si="4"/>
        <v>1</v>
      </c>
      <c r="M1208" s="52" t="str">
        <f t="shared" si="5"/>
        <v>агрегати не працюють</v>
      </c>
      <c r="O1208" s="30" t="str">
        <f t="shared" si="6"/>
        <v/>
      </c>
      <c r="P1208" s="30" t="str">
        <f t="shared" si="7"/>
        <v/>
      </c>
      <c r="Q1208" s="30" t="str">
        <f t="shared" si="8"/>
        <v/>
      </c>
      <c r="R1208" s="30" t="str">
        <f t="shared" si="9"/>
        <v/>
      </c>
      <c r="S1208" s="30" t="str">
        <f t="shared" si="10"/>
        <v/>
      </c>
      <c r="T1208" s="30" t="str">
        <f t="shared" si="11"/>
        <v/>
      </c>
      <c r="U1208" s="30" t="str">
        <f t="shared" si="12"/>
        <v/>
      </c>
    </row>
    <row r="1209" spans="2:21" ht="15.75" customHeight="1" x14ac:dyDescent="0.25">
      <c r="B1209" s="49" t="s">
        <v>114</v>
      </c>
      <c r="C1209" s="50" t="s">
        <v>133</v>
      </c>
      <c r="D1209" s="51" t="s">
        <v>73</v>
      </c>
      <c r="E1209" s="30">
        <v>484</v>
      </c>
      <c r="F1209" s="30">
        <v>1</v>
      </c>
      <c r="G1209" s="30">
        <v>295291</v>
      </c>
      <c r="H1209" s="30">
        <v>0</v>
      </c>
      <c r="I1209" s="30">
        <v>1</v>
      </c>
      <c r="J1209" s="30">
        <f t="shared" si="3"/>
        <v>0</v>
      </c>
      <c r="K1209" s="30">
        <v>1</v>
      </c>
      <c r="L1209" s="30">
        <f t="shared" si="4"/>
        <v>0</v>
      </c>
      <c r="M1209" s="52" t="str">
        <f t="shared" si="5"/>
        <v>OK</v>
      </c>
      <c r="O1209" s="30" t="str">
        <f t="shared" si="6"/>
        <v/>
      </c>
      <c r="P1209" s="30" t="str">
        <f t="shared" si="7"/>
        <v/>
      </c>
      <c r="Q1209" s="30">
        <f t="shared" si="8"/>
        <v>484</v>
      </c>
      <c r="R1209" s="30">
        <f t="shared" si="9"/>
        <v>295291</v>
      </c>
      <c r="S1209" s="30">
        <f t="shared" si="10"/>
        <v>352902.27410000004</v>
      </c>
      <c r="T1209" s="30">
        <f t="shared" si="11"/>
        <v>352902.27410000004</v>
      </c>
      <c r="U1209" s="30">
        <f t="shared" si="12"/>
        <v>170804700.66440001</v>
      </c>
    </row>
    <row r="1210" spans="2:21" ht="15.75" customHeight="1" x14ac:dyDescent="0.25">
      <c r="B1210" s="49" t="s">
        <v>114</v>
      </c>
      <c r="C1210" s="50" t="s">
        <v>133</v>
      </c>
      <c r="D1210" s="51" t="s">
        <v>74</v>
      </c>
      <c r="E1210" s="30">
        <v>0</v>
      </c>
      <c r="F1210" s="30">
        <f t="shared" si="1"/>
        <v>1</v>
      </c>
      <c r="G1210" s="30">
        <v>0</v>
      </c>
      <c r="H1210" s="30">
        <f t="shared" si="2"/>
        <v>1</v>
      </c>
      <c r="I1210" s="30">
        <v>1</v>
      </c>
      <c r="J1210" s="30">
        <f t="shared" si="3"/>
        <v>0</v>
      </c>
      <c r="K1210" s="30">
        <v>0</v>
      </c>
      <c r="L1210" s="30">
        <f t="shared" si="4"/>
        <v>1</v>
      </c>
      <c r="M1210" s="52" t="str">
        <f t="shared" si="5"/>
        <v>агрегати не працюють</v>
      </c>
      <c r="O1210" s="30" t="str">
        <f t="shared" si="6"/>
        <v/>
      </c>
      <c r="P1210" s="30" t="str">
        <f t="shared" si="7"/>
        <v/>
      </c>
      <c r="Q1210" s="30" t="str">
        <f t="shared" si="8"/>
        <v/>
      </c>
      <c r="R1210" s="30" t="str">
        <f t="shared" si="9"/>
        <v/>
      </c>
      <c r="S1210" s="30" t="str">
        <f t="shared" si="10"/>
        <v/>
      </c>
      <c r="T1210" s="30" t="str">
        <f t="shared" si="11"/>
        <v/>
      </c>
      <c r="U1210" s="30" t="str">
        <f t="shared" si="12"/>
        <v/>
      </c>
    </row>
    <row r="1211" spans="2:21" ht="15.75" customHeight="1" x14ac:dyDescent="0.25">
      <c r="B1211" s="49" t="s">
        <v>114</v>
      </c>
      <c r="C1211" s="50" t="s">
        <v>133</v>
      </c>
      <c r="D1211" s="51" t="s">
        <v>75</v>
      </c>
      <c r="E1211" s="30">
        <v>1413</v>
      </c>
      <c r="F1211" s="30">
        <v>0</v>
      </c>
      <c r="G1211" s="30">
        <v>114346</v>
      </c>
      <c r="H1211" s="30">
        <v>0</v>
      </c>
      <c r="I1211" s="30">
        <v>1</v>
      </c>
      <c r="J1211" s="30">
        <f t="shared" si="3"/>
        <v>0</v>
      </c>
      <c r="K1211" s="30">
        <v>1</v>
      </c>
      <c r="L1211" s="30">
        <f t="shared" si="4"/>
        <v>0</v>
      </c>
      <c r="M1211" s="52" t="str">
        <f t="shared" si="5"/>
        <v>OK</v>
      </c>
      <c r="O1211" s="30">
        <f t="shared" si="6"/>
        <v>1413</v>
      </c>
      <c r="P1211" s="30">
        <f t="shared" si="7"/>
        <v>1321.4376</v>
      </c>
      <c r="Q1211" s="30">
        <f t="shared" si="8"/>
        <v>1321.4376</v>
      </c>
      <c r="R1211" s="30">
        <f t="shared" si="9"/>
        <v>114346</v>
      </c>
      <c r="S1211" s="30">
        <f t="shared" si="10"/>
        <v>136654.90460000001</v>
      </c>
      <c r="T1211" s="30">
        <f t="shared" si="11"/>
        <v>136654.90460000001</v>
      </c>
      <c r="U1211" s="30">
        <f t="shared" si="12"/>
        <v>180580929.16285297</v>
      </c>
    </row>
    <row r="1212" spans="2:21" ht="15.75" customHeight="1" x14ac:dyDescent="0.25">
      <c r="B1212" s="49" t="s">
        <v>114</v>
      </c>
      <c r="C1212" s="50" t="s">
        <v>133</v>
      </c>
      <c r="D1212" s="51" t="s">
        <v>76</v>
      </c>
      <c r="E1212" s="30">
        <v>599</v>
      </c>
      <c r="F1212" s="30">
        <v>0</v>
      </c>
      <c r="G1212" s="30">
        <v>38813</v>
      </c>
      <c r="H1212" s="30">
        <v>0</v>
      </c>
      <c r="I1212" s="30">
        <v>1</v>
      </c>
      <c r="J1212" s="30">
        <f t="shared" si="3"/>
        <v>0</v>
      </c>
      <c r="K1212" s="30">
        <v>1</v>
      </c>
      <c r="L1212" s="30">
        <f t="shared" si="4"/>
        <v>0</v>
      </c>
      <c r="M1212" s="52" t="str">
        <f t="shared" si="5"/>
        <v>OK</v>
      </c>
      <c r="O1212" s="30">
        <f t="shared" si="6"/>
        <v>599</v>
      </c>
      <c r="P1212" s="30">
        <f t="shared" si="7"/>
        <v>560.1848</v>
      </c>
      <c r="Q1212" s="30">
        <f t="shared" si="8"/>
        <v>560.1848</v>
      </c>
      <c r="R1212" s="30">
        <f t="shared" si="9"/>
        <v>38813</v>
      </c>
      <c r="S1212" s="30">
        <f t="shared" si="10"/>
        <v>46385.416300000004</v>
      </c>
      <c r="T1212" s="30">
        <f t="shared" si="11"/>
        <v>46385.416300000004</v>
      </c>
      <c r="U1212" s="30">
        <f t="shared" si="12"/>
        <v>25984405.152932242</v>
      </c>
    </row>
    <row r="1213" spans="2:21" ht="15.75" customHeight="1" x14ac:dyDescent="0.25">
      <c r="B1213" s="49" t="s">
        <v>114</v>
      </c>
      <c r="C1213" s="50" t="s">
        <v>133</v>
      </c>
      <c r="D1213" s="51" t="s">
        <v>77</v>
      </c>
      <c r="E1213" s="30">
        <v>1665</v>
      </c>
      <c r="F1213" s="30">
        <v>0</v>
      </c>
      <c r="G1213" s="30">
        <v>157004</v>
      </c>
      <c r="H1213" s="30">
        <v>0</v>
      </c>
      <c r="I1213" s="30">
        <v>1</v>
      </c>
      <c r="J1213" s="30">
        <f t="shared" si="3"/>
        <v>0</v>
      </c>
      <c r="K1213" s="30">
        <v>1</v>
      </c>
      <c r="L1213" s="30">
        <f t="shared" si="4"/>
        <v>0</v>
      </c>
      <c r="M1213" s="52" t="str">
        <f t="shared" si="5"/>
        <v>OK</v>
      </c>
      <c r="O1213" s="30">
        <f t="shared" si="6"/>
        <v>1665</v>
      </c>
      <c r="P1213" s="30">
        <f t="shared" si="7"/>
        <v>1557.1079999999999</v>
      </c>
      <c r="Q1213" s="30">
        <f t="shared" si="8"/>
        <v>1557.1079999999999</v>
      </c>
      <c r="R1213" s="30">
        <f t="shared" si="9"/>
        <v>157004</v>
      </c>
      <c r="S1213" s="30">
        <f t="shared" si="10"/>
        <v>187635.4804</v>
      </c>
      <c r="T1213" s="30">
        <f t="shared" si="11"/>
        <v>187635.4804</v>
      </c>
      <c r="U1213" s="30">
        <f t="shared" si="12"/>
        <v>292168707.61468321</v>
      </c>
    </row>
    <row r="1214" spans="2:21" ht="15.75" customHeight="1" x14ac:dyDescent="0.25">
      <c r="B1214" s="49" t="s">
        <v>114</v>
      </c>
      <c r="C1214" s="50" t="s">
        <v>133</v>
      </c>
      <c r="D1214" s="51" t="s">
        <v>78</v>
      </c>
      <c r="E1214" s="30">
        <v>0</v>
      </c>
      <c r="F1214" s="30">
        <f t="shared" si="1"/>
        <v>1</v>
      </c>
      <c r="G1214" s="30">
        <v>0</v>
      </c>
      <c r="H1214" s="30">
        <f t="shared" si="2"/>
        <v>1</v>
      </c>
      <c r="I1214" s="30">
        <v>1</v>
      </c>
      <c r="J1214" s="30">
        <f t="shared" si="3"/>
        <v>0</v>
      </c>
      <c r="K1214" s="30">
        <v>0</v>
      </c>
      <c r="L1214" s="30">
        <f t="shared" si="4"/>
        <v>1</v>
      </c>
      <c r="M1214" s="52" t="str">
        <f t="shared" si="5"/>
        <v>агрегати не працюють</v>
      </c>
      <c r="O1214" s="30" t="str">
        <f t="shared" si="6"/>
        <v/>
      </c>
      <c r="P1214" s="30" t="str">
        <f t="shared" si="7"/>
        <v/>
      </c>
      <c r="Q1214" s="30" t="str">
        <f t="shared" si="8"/>
        <v/>
      </c>
      <c r="R1214" s="30" t="str">
        <f t="shared" si="9"/>
        <v/>
      </c>
      <c r="S1214" s="30" t="str">
        <f t="shared" si="10"/>
        <v/>
      </c>
      <c r="T1214" s="30" t="str">
        <f t="shared" si="11"/>
        <v/>
      </c>
      <c r="U1214" s="30" t="str">
        <f t="shared" si="12"/>
        <v/>
      </c>
    </row>
    <row r="1215" spans="2:21" ht="15.75" customHeight="1" x14ac:dyDescent="0.25">
      <c r="B1215" s="49" t="s">
        <v>114</v>
      </c>
      <c r="C1215" s="50" t="s">
        <v>133</v>
      </c>
      <c r="D1215" s="51" t="s">
        <v>79</v>
      </c>
      <c r="E1215" s="30">
        <v>0</v>
      </c>
      <c r="F1215" s="30">
        <f t="shared" si="1"/>
        <v>1</v>
      </c>
      <c r="G1215" s="30">
        <v>0</v>
      </c>
      <c r="H1215" s="30">
        <f t="shared" si="2"/>
        <v>1</v>
      </c>
      <c r="I1215" s="30">
        <v>1</v>
      </c>
      <c r="J1215" s="30">
        <f t="shared" si="3"/>
        <v>0</v>
      </c>
      <c r="K1215" s="30">
        <v>0</v>
      </c>
      <c r="L1215" s="30">
        <f t="shared" si="4"/>
        <v>1</v>
      </c>
      <c r="M1215" s="52" t="str">
        <f t="shared" si="5"/>
        <v>агрегати не працюють</v>
      </c>
      <c r="O1215" s="30" t="str">
        <f t="shared" si="6"/>
        <v/>
      </c>
      <c r="P1215" s="30" t="str">
        <f t="shared" si="7"/>
        <v/>
      </c>
      <c r="Q1215" s="30" t="str">
        <f t="shared" si="8"/>
        <v/>
      </c>
      <c r="R1215" s="30" t="str">
        <f t="shared" si="9"/>
        <v/>
      </c>
      <c r="S1215" s="30" t="str">
        <f t="shared" si="10"/>
        <v/>
      </c>
      <c r="T1215" s="30" t="str">
        <f t="shared" si="11"/>
        <v/>
      </c>
      <c r="U1215" s="30" t="str">
        <f t="shared" si="12"/>
        <v/>
      </c>
    </row>
    <row r="1216" spans="2:21" ht="15.75" customHeight="1" x14ac:dyDescent="0.25">
      <c r="B1216" s="49" t="s">
        <v>114</v>
      </c>
      <c r="C1216" s="50" t="s">
        <v>133</v>
      </c>
      <c r="D1216" s="51" t="s">
        <v>80</v>
      </c>
      <c r="E1216" s="30">
        <v>0</v>
      </c>
      <c r="F1216" s="30">
        <f t="shared" si="1"/>
        <v>1</v>
      </c>
      <c r="G1216" s="30">
        <v>0</v>
      </c>
      <c r="H1216" s="30">
        <f t="shared" si="2"/>
        <v>1</v>
      </c>
      <c r="I1216" s="30">
        <v>1</v>
      </c>
      <c r="J1216" s="30">
        <f t="shared" si="3"/>
        <v>0</v>
      </c>
      <c r="K1216" s="30">
        <v>0</v>
      </c>
      <c r="L1216" s="30">
        <f t="shared" si="4"/>
        <v>1</v>
      </c>
      <c r="M1216" s="52" t="str">
        <f t="shared" si="5"/>
        <v>агрегати не працюють</v>
      </c>
      <c r="O1216" s="30" t="str">
        <f t="shared" si="6"/>
        <v/>
      </c>
      <c r="P1216" s="30" t="str">
        <f t="shared" si="7"/>
        <v/>
      </c>
      <c r="Q1216" s="30" t="str">
        <f t="shared" si="8"/>
        <v/>
      </c>
      <c r="R1216" s="30" t="str">
        <f t="shared" si="9"/>
        <v/>
      </c>
      <c r="S1216" s="30" t="str">
        <f t="shared" si="10"/>
        <v/>
      </c>
      <c r="T1216" s="30" t="str">
        <f t="shared" si="11"/>
        <v/>
      </c>
      <c r="U1216" s="30" t="str">
        <f t="shared" si="12"/>
        <v/>
      </c>
    </row>
    <row r="1217" spans="2:21" ht="15.75" customHeight="1" x14ac:dyDescent="0.25">
      <c r="B1217" s="49" t="s">
        <v>114</v>
      </c>
      <c r="C1217" s="50" t="s">
        <v>133</v>
      </c>
      <c r="D1217" s="51" t="s">
        <v>81</v>
      </c>
      <c r="E1217" s="30">
        <v>0</v>
      </c>
      <c r="F1217" s="30">
        <f t="shared" si="1"/>
        <v>1</v>
      </c>
      <c r="G1217" s="30">
        <v>0</v>
      </c>
      <c r="H1217" s="30">
        <f t="shared" si="2"/>
        <v>1</v>
      </c>
      <c r="I1217" s="30">
        <v>1</v>
      </c>
      <c r="J1217" s="30">
        <f t="shared" si="3"/>
        <v>0</v>
      </c>
      <c r="K1217" s="30">
        <v>0</v>
      </c>
      <c r="L1217" s="30">
        <f t="shared" si="4"/>
        <v>1</v>
      </c>
      <c r="M1217" s="52" t="str">
        <f t="shared" si="5"/>
        <v>агрегати не працюють</v>
      </c>
      <c r="O1217" s="30" t="str">
        <f t="shared" si="6"/>
        <v/>
      </c>
      <c r="P1217" s="30" t="str">
        <f t="shared" si="7"/>
        <v/>
      </c>
      <c r="Q1217" s="30" t="str">
        <f t="shared" si="8"/>
        <v/>
      </c>
      <c r="R1217" s="30" t="str">
        <f t="shared" si="9"/>
        <v/>
      </c>
      <c r="S1217" s="30" t="str">
        <f t="shared" si="10"/>
        <v/>
      </c>
      <c r="T1217" s="30" t="str">
        <f t="shared" si="11"/>
        <v/>
      </c>
      <c r="U1217" s="30" t="str">
        <f t="shared" si="12"/>
        <v/>
      </c>
    </row>
    <row r="1218" spans="2:21" ht="15.75" customHeight="1" x14ac:dyDescent="0.25">
      <c r="B1218" s="49" t="s">
        <v>114</v>
      </c>
      <c r="C1218" s="50" t="s">
        <v>133</v>
      </c>
      <c r="D1218" s="51" t="s">
        <v>82</v>
      </c>
      <c r="E1218" s="30">
        <v>0</v>
      </c>
      <c r="F1218" s="30">
        <f t="shared" si="1"/>
        <v>1</v>
      </c>
      <c r="G1218" s="30">
        <v>0</v>
      </c>
      <c r="H1218" s="30">
        <f t="shared" si="2"/>
        <v>1</v>
      </c>
      <c r="I1218" s="30">
        <v>1</v>
      </c>
      <c r="J1218" s="30">
        <f t="shared" si="3"/>
        <v>0</v>
      </c>
      <c r="K1218" s="30">
        <v>0</v>
      </c>
      <c r="L1218" s="30">
        <f t="shared" si="4"/>
        <v>1</v>
      </c>
      <c r="M1218" s="52" t="str">
        <f t="shared" si="5"/>
        <v>агрегати не працюють</v>
      </c>
      <c r="O1218" s="30" t="str">
        <f t="shared" si="6"/>
        <v/>
      </c>
      <c r="P1218" s="30" t="str">
        <f t="shared" si="7"/>
        <v/>
      </c>
      <c r="Q1218" s="30" t="str">
        <f t="shared" si="8"/>
        <v/>
      </c>
      <c r="R1218" s="30" t="str">
        <f t="shared" si="9"/>
        <v/>
      </c>
      <c r="S1218" s="30" t="str">
        <f t="shared" si="10"/>
        <v/>
      </c>
      <c r="T1218" s="30" t="str">
        <f t="shared" si="11"/>
        <v/>
      </c>
      <c r="U1218" s="30" t="str">
        <f t="shared" si="12"/>
        <v/>
      </c>
    </row>
    <row r="1219" spans="2:21" ht="15.75" customHeight="1" x14ac:dyDescent="0.25">
      <c r="B1219" s="49" t="s">
        <v>114</v>
      </c>
      <c r="C1219" s="50" t="s">
        <v>133</v>
      </c>
      <c r="D1219" s="51" t="s">
        <v>83</v>
      </c>
      <c r="E1219" s="30">
        <v>0</v>
      </c>
      <c r="F1219" s="30">
        <f t="shared" si="1"/>
        <v>1</v>
      </c>
      <c r="G1219" s="30">
        <v>0</v>
      </c>
      <c r="H1219" s="30">
        <f t="shared" si="2"/>
        <v>1</v>
      </c>
      <c r="I1219" s="30">
        <v>1</v>
      </c>
      <c r="J1219" s="30">
        <f t="shared" si="3"/>
        <v>0</v>
      </c>
      <c r="K1219" s="30">
        <v>0</v>
      </c>
      <c r="L1219" s="30">
        <f t="shared" si="4"/>
        <v>1</v>
      </c>
      <c r="M1219" s="52" t="str">
        <f t="shared" si="5"/>
        <v>агрегати не працюють</v>
      </c>
      <c r="O1219" s="30" t="str">
        <f t="shared" si="6"/>
        <v/>
      </c>
      <c r="P1219" s="30" t="str">
        <f t="shared" si="7"/>
        <v/>
      </c>
      <c r="Q1219" s="30" t="str">
        <f t="shared" si="8"/>
        <v/>
      </c>
      <c r="R1219" s="30" t="str">
        <f t="shared" si="9"/>
        <v/>
      </c>
      <c r="S1219" s="30" t="str">
        <f t="shared" si="10"/>
        <v/>
      </c>
      <c r="T1219" s="30" t="str">
        <f t="shared" si="11"/>
        <v/>
      </c>
      <c r="U1219" s="30" t="str">
        <f t="shared" si="12"/>
        <v/>
      </c>
    </row>
    <row r="1220" spans="2:21" ht="15.75" customHeight="1" x14ac:dyDescent="0.25">
      <c r="B1220" s="49" t="s">
        <v>114</v>
      </c>
      <c r="C1220" s="50" t="s">
        <v>134</v>
      </c>
      <c r="D1220" s="51" t="s">
        <v>60</v>
      </c>
      <c r="E1220" s="30">
        <v>0</v>
      </c>
      <c r="F1220" s="30">
        <f t="shared" si="1"/>
        <v>1</v>
      </c>
      <c r="G1220" s="30">
        <v>0</v>
      </c>
      <c r="H1220" s="30">
        <f t="shared" si="2"/>
        <v>1</v>
      </c>
      <c r="I1220" s="30">
        <v>1</v>
      </c>
      <c r="J1220" s="30">
        <f t="shared" si="3"/>
        <v>0</v>
      </c>
      <c r="K1220" s="30">
        <v>0</v>
      </c>
      <c r="L1220" s="30">
        <f t="shared" si="4"/>
        <v>1</v>
      </c>
      <c r="M1220" s="52" t="str">
        <f t="shared" si="5"/>
        <v>агрегати не працюють</v>
      </c>
      <c r="O1220" s="30" t="str">
        <f t="shared" si="6"/>
        <v/>
      </c>
      <c r="P1220" s="30" t="str">
        <f t="shared" si="7"/>
        <v/>
      </c>
      <c r="Q1220" s="30" t="str">
        <f t="shared" si="8"/>
        <v/>
      </c>
      <c r="R1220" s="30" t="str">
        <f t="shared" si="9"/>
        <v/>
      </c>
      <c r="S1220" s="30" t="str">
        <f t="shared" si="10"/>
        <v/>
      </c>
      <c r="T1220" s="30" t="str">
        <f t="shared" si="11"/>
        <v/>
      </c>
      <c r="U1220" s="30" t="str">
        <f t="shared" si="12"/>
        <v/>
      </c>
    </row>
    <row r="1221" spans="2:21" ht="15.75" customHeight="1" x14ac:dyDescent="0.25">
      <c r="B1221" s="49" t="s">
        <v>114</v>
      </c>
      <c r="C1221" s="50" t="s">
        <v>134</v>
      </c>
      <c r="D1221" s="51" t="s">
        <v>61</v>
      </c>
      <c r="E1221" s="30">
        <v>1386</v>
      </c>
      <c r="F1221" s="30">
        <v>0</v>
      </c>
      <c r="G1221" s="30">
        <v>168749</v>
      </c>
      <c r="H1221" s="30">
        <v>1</v>
      </c>
      <c r="I1221" s="30">
        <v>1</v>
      </c>
      <c r="J1221" s="30">
        <f t="shared" si="3"/>
        <v>0</v>
      </c>
      <c r="K1221" s="30">
        <v>1</v>
      </c>
      <c r="L1221" s="30">
        <f t="shared" si="4"/>
        <v>0</v>
      </c>
      <c r="M1221" s="52" t="str">
        <f t="shared" si="5"/>
        <v>OK</v>
      </c>
      <c r="O1221" s="30">
        <f t="shared" si="6"/>
        <v>1386</v>
      </c>
      <c r="P1221" s="30">
        <f t="shared" si="7"/>
        <v>1296.1872000000001</v>
      </c>
      <c r="Q1221" s="30">
        <f t="shared" si="8"/>
        <v>1296.1872000000001</v>
      </c>
      <c r="R1221" s="30" t="str">
        <f t="shared" si="9"/>
        <v/>
      </c>
      <c r="S1221" s="30" t="str">
        <f t="shared" si="10"/>
        <v/>
      </c>
      <c r="T1221" s="30">
        <f t="shared" si="11"/>
        <v>168749</v>
      </c>
      <c r="U1221" s="30">
        <f t="shared" si="12"/>
        <v>218730293.81280002</v>
      </c>
    </row>
    <row r="1222" spans="2:21" ht="15.75" customHeight="1" x14ac:dyDescent="0.25">
      <c r="B1222" s="49" t="s">
        <v>114</v>
      </c>
      <c r="C1222" s="50" t="s">
        <v>134</v>
      </c>
      <c r="D1222" s="51" t="s">
        <v>62</v>
      </c>
      <c r="E1222" s="30">
        <v>1276</v>
      </c>
      <c r="F1222" s="30">
        <v>1</v>
      </c>
      <c r="G1222" s="30">
        <v>224422</v>
      </c>
      <c r="H1222" s="30">
        <v>1</v>
      </c>
      <c r="I1222" s="30">
        <v>1</v>
      </c>
      <c r="J1222" s="30">
        <f t="shared" si="3"/>
        <v>0</v>
      </c>
      <c r="K1222" s="30">
        <v>1</v>
      </c>
      <c r="L1222" s="30">
        <f t="shared" si="4"/>
        <v>0</v>
      </c>
      <c r="M1222" s="52" t="str">
        <f t="shared" si="5"/>
        <v>OK</v>
      </c>
      <c r="O1222" s="30" t="str">
        <f t="shared" si="6"/>
        <v/>
      </c>
      <c r="P1222" s="30" t="str">
        <f t="shared" si="7"/>
        <v/>
      </c>
      <c r="Q1222" s="30">
        <f t="shared" si="8"/>
        <v>1276</v>
      </c>
      <c r="R1222" s="30" t="str">
        <f t="shared" si="9"/>
        <v/>
      </c>
      <c r="S1222" s="30" t="str">
        <f t="shared" si="10"/>
        <v/>
      </c>
      <c r="T1222" s="30">
        <f t="shared" si="11"/>
        <v>224422</v>
      </c>
      <c r="U1222" s="30">
        <f t="shared" si="12"/>
        <v>286362472</v>
      </c>
    </row>
    <row r="1223" spans="2:21" ht="15.75" customHeight="1" x14ac:dyDescent="0.25">
      <c r="B1223" s="49" t="s">
        <v>114</v>
      </c>
      <c r="C1223" s="50" t="s">
        <v>134</v>
      </c>
      <c r="D1223" s="51" t="s">
        <v>63</v>
      </c>
      <c r="E1223" s="30">
        <v>0</v>
      </c>
      <c r="F1223" s="30">
        <f t="shared" si="1"/>
        <v>1</v>
      </c>
      <c r="G1223" s="30">
        <v>0</v>
      </c>
      <c r="H1223" s="30">
        <f t="shared" si="2"/>
        <v>1</v>
      </c>
      <c r="I1223" s="30">
        <v>1</v>
      </c>
      <c r="J1223" s="30">
        <f t="shared" si="3"/>
        <v>0</v>
      </c>
      <c r="K1223" s="30">
        <v>0</v>
      </c>
      <c r="L1223" s="30">
        <f t="shared" si="4"/>
        <v>1</v>
      </c>
      <c r="M1223" s="52" t="str">
        <f t="shared" si="5"/>
        <v>агрегати не працюють</v>
      </c>
      <c r="O1223" s="30" t="str">
        <f t="shared" si="6"/>
        <v/>
      </c>
      <c r="P1223" s="30" t="str">
        <f t="shared" si="7"/>
        <v/>
      </c>
      <c r="Q1223" s="30" t="str">
        <f t="shared" si="8"/>
        <v/>
      </c>
      <c r="R1223" s="30" t="str">
        <f t="shared" si="9"/>
        <v/>
      </c>
      <c r="S1223" s="30" t="str">
        <f t="shared" si="10"/>
        <v/>
      </c>
      <c r="T1223" s="30" t="str">
        <f t="shared" si="11"/>
        <v/>
      </c>
      <c r="U1223" s="30" t="str">
        <f t="shared" si="12"/>
        <v/>
      </c>
    </row>
    <row r="1224" spans="2:21" ht="15.75" customHeight="1" x14ac:dyDescent="0.25">
      <c r="B1224" s="49" t="s">
        <v>114</v>
      </c>
      <c r="C1224" s="50" t="s">
        <v>134</v>
      </c>
      <c r="D1224" s="51" t="s">
        <v>64</v>
      </c>
      <c r="E1224" s="30">
        <v>0</v>
      </c>
      <c r="F1224" s="30">
        <f t="shared" si="1"/>
        <v>1</v>
      </c>
      <c r="G1224" s="30">
        <v>0</v>
      </c>
      <c r="H1224" s="30">
        <f t="shared" si="2"/>
        <v>1</v>
      </c>
      <c r="I1224" s="30">
        <v>1</v>
      </c>
      <c r="J1224" s="30">
        <f t="shared" si="3"/>
        <v>0</v>
      </c>
      <c r="K1224" s="30">
        <v>0</v>
      </c>
      <c r="L1224" s="30">
        <f t="shared" si="4"/>
        <v>1</v>
      </c>
      <c r="M1224" s="52" t="str">
        <f t="shared" si="5"/>
        <v>агрегати не працюють</v>
      </c>
      <c r="O1224" s="30" t="str">
        <f t="shared" si="6"/>
        <v/>
      </c>
      <c r="P1224" s="30" t="str">
        <f t="shared" si="7"/>
        <v/>
      </c>
      <c r="Q1224" s="30" t="str">
        <f t="shared" si="8"/>
        <v/>
      </c>
      <c r="R1224" s="30" t="str">
        <f t="shared" si="9"/>
        <v/>
      </c>
      <c r="S1224" s="30" t="str">
        <f t="shared" si="10"/>
        <v/>
      </c>
      <c r="T1224" s="30" t="str">
        <f t="shared" si="11"/>
        <v/>
      </c>
      <c r="U1224" s="30" t="str">
        <f t="shared" si="12"/>
        <v/>
      </c>
    </row>
    <row r="1225" spans="2:21" ht="15.75" customHeight="1" x14ac:dyDescent="0.25">
      <c r="B1225" s="49" t="s">
        <v>114</v>
      </c>
      <c r="C1225" s="50" t="s">
        <v>134</v>
      </c>
      <c r="D1225" s="51" t="s">
        <v>65</v>
      </c>
      <c r="E1225" s="30">
        <v>1011</v>
      </c>
      <c r="F1225" s="30">
        <v>1</v>
      </c>
      <c r="G1225" s="30">
        <v>206090</v>
      </c>
      <c r="H1225" s="30">
        <v>0</v>
      </c>
      <c r="I1225" s="30">
        <v>1</v>
      </c>
      <c r="J1225" s="30">
        <f t="shared" si="3"/>
        <v>0</v>
      </c>
      <c r="K1225" s="30">
        <v>1</v>
      </c>
      <c r="L1225" s="30">
        <f t="shared" si="4"/>
        <v>0</v>
      </c>
      <c r="M1225" s="52" t="str">
        <f t="shared" si="5"/>
        <v>OK</v>
      </c>
      <c r="O1225" s="30" t="str">
        <f t="shared" si="6"/>
        <v/>
      </c>
      <c r="P1225" s="30" t="str">
        <f t="shared" si="7"/>
        <v/>
      </c>
      <c r="Q1225" s="30">
        <f t="shared" si="8"/>
        <v>1011</v>
      </c>
      <c r="R1225" s="30">
        <f t="shared" si="9"/>
        <v>206090</v>
      </c>
      <c r="S1225" s="30">
        <f t="shared" si="10"/>
        <v>246298.15900000001</v>
      </c>
      <c r="T1225" s="30">
        <f t="shared" si="11"/>
        <v>246298.15900000001</v>
      </c>
      <c r="U1225" s="30">
        <f t="shared" si="12"/>
        <v>249007438.74900001</v>
      </c>
    </row>
    <row r="1226" spans="2:21" ht="15.75" customHeight="1" x14ac:dyDescent="0.25">
      <c r="B1226" s="49" t="s">
        <v>114</v>
      </c>
      <c r="C1226" s="50" t="s">
        <v>134</v>
      </c>
      <c r="D1226" s="51" t="s">
        <v>66</v>
      </c>
      <c r="E1226" s="30">
        <v>804</v>
      </c>
      <c r="F1226" s="30">
        <v>1</v>
      </c>
      <c r="G1226" s="30">
        <v>63144</v>
      </c>
      <c r="H1226" s="30">
        <v>1</v>
      </c>
      <c r="I1226" s="30">
        <v>1</v>
      </c>
      <c r="J1226" s="30">
        <f t="shared" si="3"/>
        <v>0</v>
      </c>
      <c r="K1226" s="30">
        <v>1</v>
      </c>
      <c r="L1226" s="30">
        <f t="shared" si="4"/>
        <v>0</v>
      </c>
      <c r="M1226" s="52" t="str">
        <f t="shared" si="5"/>
        <v>OK</v>
      </c>
      <c r="O1226" s="30" t="str">
        <f t="shared" si="6"/>
        <v/>
      </c>
      <c r="P1226" s="30" t="str">
        <f t="shared" si="7"/>
        <v/>
      </c>
      <c r="Q1226" s="30">
        <f t="shared" si="8"/>
        <v>804</v>
      </c>
      <c r="R1226" s="30" t="str">
        <f t="shared" si="9"/>
        <v/>
      </c>
      <c r="S1226" s="30" t="str">
        <f t="shared" si="10"/>
        <v/>
      </c>
      <c r="T1226" s="30">
        <f t="shared" si="11"/>
        <v>63144</v>
      </c>
      <c r="U1226" s="30">
        <f t="shared" si="12"/>
        <v>50767776</v>
      </c>
    </row>
    <row r="1227" spans="2:21" ht="15.75" customHeight="1" x14ac:dyDescent="0.25">
      <c r="B1227" s="49" t="s">
        <v>114</v>
      </c>
      <c r="C1227" s="50" t="s">
        <v>134</v>
      </c>
      <c r="D1227" s="51" t="s">
        <v>67</v>
      </c>
      <c r="E1227" s="30">
        <v>0</v>
      </c>
      <c r="F1227" s="30">
        <f t="shared" si="1"/>
        <v>1</v>
      </c>
      <c r="G1227" s="30">
        <v>0</v>
      </c>
      <c r="H1227" s="30">
        <f t="shared" si="2"/>
        <v>1</v>
      </c>
      <c r="I1227" s="30">
        <v>1</v>
      </c>
      <c r="J1227" s="30">
        <f t="shared" si="3"/>
        <v>0</v>
      </c>
      <c r="K1227" s="30">
        <v>0</v>
      </c>
      <c r="L1227" s="30">
        <f t="shared" si="4"/>
        <v>1</v>
      </c>
      <c r="M1227" s="52" t="str">
        <f t="shared" si="5"/>
        <v>агрегати не працюють</v>
      </c>
      <c r="O1227" s="30" t="str">
        <f t="shared" si="6"/>
        <v/>
      </c>
      <c r="P1227" s="30" t="str">
        <f t="shared" si="7"/>
        <v/>
      </c>
      <c r="Q1227" s="30" t="str">
        <f t="shared" si="8"/>
        <v/>
      </c>
      <c r="R1227" s="30" t="str">
        <f t="shared" si="9"/>
        <v/>
      </c>
      <c r="S1227" s="30" t="str">
        <f t="shared" si="10"/>
        <v/>
      </c>
      <c r="T1227" s="30" t="str">
        <f t="shared" si="11"/>
        <v/>
      </c>
      <c r="U1227" s="30" t="str">
        <f t="shared" si="12"/>
        <v/>
      </c>
    </row>
    <row r="1228" spans="2:21" ht="15.75" customHeight="1" x14ac:dyDescent="0.25">
      <c r="B1228" s="49" t="s">
        <v>114</v>
      </c>
      <c r="C1228" s="50" t="s">
        <v>134</v>
      </c>
      <c r="D1228" s="51" t="s">
        <v>68</v>
      </c>
      <c r="E1228" s="30">
        <v>0</v>
      </c>
      <c r="F1228" s="30">
        <f t="shared" si="1"/>
        <v>1</v>
      </c>
      <c r="G1228" s="30">
        <v>0</v>
      </c>
      <c r="H1228" s="30">
        <f t="shared" si="2"/>
        <v>1</v>
      </c>
      <c r="I1228" s="30">
        <v>1</v>
      </c>
      <c r="J1228" s="30">
        <f t="shared" si="3"/>
        <v>0</v>
      </c>
      <c r="K1228" s="30">
        <v>0</v>
      </c>
      <c r="L1228" s="30">
        <f t="shared" si="4"/>
        <v>1</v>
      </c>
      <c r="M1228" s="52" t="str">
        <f t="shared" si="5"/>
        <v>агрегати не працюють</v>
      </c>
      <c r="O1228" s="30" t="str">
        <f t="shared" si="6"/>
        <v/>
      </c>
      <c r="P1228" s="30" t="str">
        <f t="shared" si="7"/>
        <v/>
      </c>
      <c r="Q1228" s="30" t="str">
        <f t="shared" si="8"/>
        <v/>
      </c>
      <c r="R1228" s="30" t="str">
        <f t="shared" si="9"/>
        <v/>
      </c>
      <c r="S1228" s="30" t="str">
        <f t="shared" si="10"/>
        <v/>
      </c>
      <c r="T1228" s="30" t="str">
        <f t="shared" si="11"/>
        <v/>
      </c>
      <c r="U1228" s="30" t="str">
        <f t="shared" si="12"/>
        <v/>
      </c>
    </row>
    <row r="1229" spans="2:21" ht="15.75" customHeight="1" x14ac:dyDescent="0.25">
      <c r="B1229" s="49" t="s">
        <v>114</v>
      </c>
      <c r="C1229" s="50" t="s">
        <v>134</v>
      </c>
      <c r="D1229" s="51" t="s">
        <v>69</v>
      </c>
      <c r="E1229" s="30">
        <v>0</v>
      </c>
      <c r="F1229" s="30">
        <f t="shared" si="1"/>
        <v>1</v>
      </c>
      <c r="G1229" s="30">
        <v>0</v>
      </c>
      <c r="H1229" s="30">
        <f t="shared" si="2"/>
        <v>1</v>
      </c>
      <c r="I1229" s="30">
        <v>1</v>
      </c>
      <c r="J1229" s="30">
        <f t="shared" si="3"/>
        <v>0</v>
      </c>
      <c r="K1229" s="30">
        <v>0</v>
      </c>
      <c r="L1229" s="30">
        <f t="shared" si="4"/>
        <v>1</v>
      </c>
      <c r="M1229" s="52" t="str">
        <f t="shared" si="5"/>
        <v>агрегати не працюють</v>
      </c>
      <c r="O1229" s="30" t="str">
        <f t="shared" si="6"/>
        <v/>
      </c>
      <c r="P1229" s="30" t="str">
        <f t="shared" si="7"/>
        <v/>
      </c>
      <c r="Q1229" s="30" t="str">
        <f t="shared" si="8"/>
        <v/>
      </c>
      <c r="R1229" s="30" t="str">
        <f t="shared" si="9"/>
        <v/>
      </c>
      <c r="S1229" s="30" t="str">
        <f t="shared" si="10"/>
        <v/>
      </c>
      <c r="T1229" s="30" t="str">
        <f t="shared" si="11"/>
        <v/>
      </c>
      <c r="U1229" s="30" t="str">
        <f t="shared" si="12"/>
        <v/>
      </c>
    </row>
    <row r="1230" spans="2:21" ht="15.75" customHeight="1" x14ac:dyDescent="0.25">
      <c r="B1230" s="49" t="s">
        <v>114</v>
      </c>
      <c r="C1230" s="50" t="s">
        <v>134</v>
      </c>
      <c r="D1230" s="51" t="s">
        <v>70</v>
      </c>
      <c r="E1230" s="30">
        <v>0</v>
      </c>
      <c r="F1230" s="30">
        <f t="shared" si="1"/>
        <v>1</v>
      </c>
      <c r="G1230" s="30">
        <v>0</v>
      </c>
      <c r="H1230" s="30">
        <f t="shared" si="2"/>
        <v>1</v>
      </c>
      <c r="I1230" s="30">
        <v>1</v>
      </c>
      <c r="J1230" s="30">
        <f t="shared" si="3"/>
        <v>0</v>
      </c>
      <c r="K1230" s="30">
        <v>0</v>
      </c>
      <c r="L1230" s="30">
        <f t="shared" si="4"/>
        <v>1</v>
      </c>
      <c r="M1230" s="52" t="str">
        <f t="shared" si="5"/>
        <v>агрегати не працюють</v>
      </c>
      <c r="O1230" s="30" t="str">
        <f t="shared" si="6"/>
        <v/>
      </c>
      <c r="P1230" s="30" t="str">
        <f t="shared" si="7"/>
        <v/>
      </c>
      <c r="Q1230" s="30" t="str">
        <f t="shared" si="8"/>
        <v/>
      </c>
      <c r="R1230" s="30" t="str">
        <f t="shared" si="9"/>
        <v/>
      </c>
      <c r="S1230" s="30" t="str">
        <f t="shared" si="10"/>
        <v/>
      </c>
      <c r="T1230" s="30" t="str">
        <f t="shared" si="11"/>
        <v/>
      </c>
      <c r="U1230" s="30" t="str">
        <f t="shared" si="12"/>
        <v/>
      </c>
    </row>
    <row r="1231" spans="2:21" ht="15.75" customHeight="1" x14ac:dyDescent="0.25">
      <c r="B1231" s="49" t="s">
        <v>114</v>
      </c>
      <c r="C1231" s="50" t="s">
        <v>134</v>
      </c>
      <c r="D1231" s="51" t="s">
        <v>71</v>
      </c>
      <c r="E1231" s="30">
        <v>0</v>
      </c>
      <c r="F1231" s="30">
        <f t="shared" si="1"/>
        <v>1</v>
      </c>
      <c r="G1231" s="30">
        <v>0</v>
      </c>
      <c r="H1231" s="30">
        <f t="shared" si="2"/>
        <v>1</v>
      </c>
      <c r="I1231" s="30">
        <v>1</v>
      </c>
      <c r="J1231" s="30">
        <f t="shared" si="3"/>
        <v>0</v>
      </c>
      <c r="K1231" s="30">
        <v>0</v>
      </c>
      <c r="L1231" s="30">
        <f t="shared" si="4"/>
        <v>1</v>
      </c>
      <c r="M1231" s="52" t="str">
        <f t="shared" si="5"/>
        <v>агрегати не працюють</v>
      </c>
      <c r="O1231" s="30" t="str">
        <f t="shared" si="6"/>
        <v/>
      </c>
      <c r="P1231" s="30" t="str">
        <f t="shared" si="7"/>
        <v/>
      </c>
      <c r="Q1231" s="30" t="str">
        <f t="shared" si="8"/>
        <v/>
      </c>
      <c r="R1231" s="30" t="str">
        <f t="shared" si="9"/>
        <v/>
      </c>
      <c r="S1231" s="30" t="str">
        <f t="shared" si="10"/>
        <v/>
      </c>
      <c r="T1231" s="30" t="str">
        <f t="shared" si="11"/>
        <v/>
      </c>
      <c r="U1231" s="30" t="str">
        <f t="shared" si="12"/>
        <v/>
      </c>
    </row>
    <row r="1232" spans="2:21" ht="15.75" customHeight="1" x14ac:dyDescent="0.25">
      <c r="B1232" s="49" t="s">
        <v>114</v>
      </c>
      <c r="C1232" s="50" t="s">
        <v>134</v>
      </c>
      <c r="D1232" s="51" t="s">
        <v>72</v>
      </c>
      <c r="E1232" s="30">
        <v>1966</v>
      </c>
      <c r="F1232" s="30">
        <v>0</v>
      </c>
      <c r="G1232" s="30">
        <v>291404</v>
      </c>
      <c r="H1232" s="30">
        <v>0</v>
      </c>
      <c r="I1232" s="30">
        <v>1</v>
      </c>
      <c r="J1232" s="30">
        <f t="shared" si="3"/>
        <v>0</v>
      </c>
      <c r="K1232" s="30">
        <v>1</v>
      </c>
      <c r="L1232" s="30">
        <f t="shared" si="4"/>
        <v>0</v>
      </c>
      <c r="M1232" s="52" t="str">
        <f t="shared" si="5"/>
        <v>OK</v>
      </c>
      <c r="O1232" s="30">
        <f t="shared" si="6"/>
        <v>1966</v>
      </c>
      <c r="P1232" s="30">
        <f t="shared" si="7"/>
        <v>1838.6032</v>
      </c>
      <c r="Q1232" s="30">
        <f t="shared" si="8"/>
        <v>1838.6032</v>
      </c>
      <c r="R1232" s="30">
        <f t="shared" si="9"/>
        <v>291404</v>
      </c>
      <c r="S1232" s="30">
        <f t="shared" si="10"/>
        <v>348256.9204</v>
      </c>
      <c r="T1232" s="30">
        <f t="shared" si="11"/>
        <v>348256.9204</v>
      </c>
      <c r="U1232" s="30">
        <f t="shared" si="12"/>
        <v>640306288.26958525</v>
      </c>
    </row>
    <row r="1233" spans="2:21" ht="15.75" customHeight="1" x14ac:dyDescent="0.25">
      <c r="B1233" s="49" t="s">
        <v>114</v>
      </c>
      <c r="C1233" s="50" t="s">
        <v>134</v>
      </c>
      <c r="D1233" s="51" t="s">
        <v>73</v>
      </c>
      <c r="E1233" s="30">
        <v>0</v>
      </c>
      <c r="F1233" s="30">
        <f t="shared" si="1"/>
        <v>1</v>
      </c>
      <c r="G1233" s="30">
        <v>0</v>
      </c>
      <c r="H1233" s="30">
        <f t="shared" si="2"/>
        <v>1</v>
      </c>
      <c r="I1233" s="30">
        <v>1</v>
      </c>
      <c r="J1233" s="30">
        <f t="shared" si="3"/>
        <v>0</v>
      </c>
      <c r="K1233" s="30">
        <v>0</v>
      </c>
      <c r="L1233" s="30">
        <f t="shared" si="4"/>
        <v>1</v>
      </c>
      <c r="M1233" s="52" t="str">
        <f t="shared" si="5"/>
        <v>агрегати не працюють</v>
      </c>
      <c r="O1233" s="30" t="str">
        <f t="shared" si="6"/>
        <v/>
      </c>
      <c r="P1233" s="30" t="str">
        <f t="shared" si="7"/>
        <v/>
      </c>
      <c r="Q1233" s="30" t="str">
        <f t="shared" si="8"/>
        <v/>
      </c>
      <c r="R1233" s="30" t="str">
        <f t="shared" si="9"/>
        <v/>
      </c>
      <c r="S1233" s="30" t="str">
        <f t="shared" si="10"/>
        <v/>
      </c>
      <c r="T1233" s="30" t="str">
        <f t="shared" si="11"/>
        <v/>
      </c>
      <c r="U1233" s="30" t="str">
        <f t="shared" si="12"/>
        <v/>
      </c>
    </row>
    <row r="1234" spans="2:21" ht="15.75" customHeight="1" x14ac:dyDescent="0.25">
      <c r="B1234" s="49" t="s">
        <v>114</v>
      </c>
      <c r="C1234" s="50" t="s">
        <v>134</v>
      </c>
      <c r="D1234" s="51" t="s">
        <v>74</v>
      </c>
      <c r="E1234" s="30">
        <v>1785</v>
      </c>
      <c r="F1234" s="30">
        <v>0</v>
      </c>
      <c r="G1234" s="30">
        <v>171807</v>
      </c>
      <c r="H1234" s="30">
        <v>1</v>
      </c>
      <c r="I1234" s="30">
        <v>1</v>
      </c>
      <c r="J1234" s="30">
        <f t="shared" si="3"/>
        <v>0</v>
      </c>
      <c r="K1234" s="30">
        <v>1</v>
      </c>
      <c r="L1234" s="30">
        <f t="shared" si="4"/>
        <v>0</v>
      </c>
      <c r="M1234" s="52" t="str">
        <f t="shared" si="5"/>
        <v>OK</v>
      </c>
      <c r="O1234" s="30">
        <f t="shared" si="6"/>
        <v>1785</v>
      </c>
      <c r="P1234" s="30">
        <f t="shared" si="7"/>
        <v>1669.3320000000001</v>
      </c>
      <c r="Q1234" s="30">
        <f t="shared" si="8"/>
        <v>1669.3320000000001</v>
      </c>
      <c r="R1234" s="30" t="str">
        <f t="shared" si="9"/>
        <v/>
      </c>
      <c r="S1234" s="30" t="str">
        <f t="shared" si="10"/>
        <v/>
      </c>
      <c r="T1234" s="30">
        <f t="shared" si="11"/>
        <v>171807</v>
      </c>
      <c r="U1234" s="30">
        <f t="shared" si="12"/>
        <v>286802922.92400002</v>
      </c>
    </row>
    <row r="1235" spans="2:21" ht="15.75" customHeight="1" x14ac:dyDescent="0.25">
      <c r="B1235" s="49" t="s">
        <v>114</v>
      </c>
      <c r="C1235" s="50" t="s">
        <v>134</v>
      </c>
      <c r="D1235" s="51" t="s">
        <v>75</v>
      </c>
      <c r="E1235" s="30">
        <v>0</v>
      </c>
      <c r="F1235" s="30">
        <f t="shared" si="1"/>
        <v>1</v>
      </c>
      <c r="G1235" s="30">
        <v>0</v>
      </c>
      <c r="H1235" s="30">
        <f t="shared" si="2"/>
        <v>1</v>
      </c>
      <c r="I1235" s="30">
        <v>1</v>
      </c>
      <c r="J1235" s="30">
        <f t="shared" si="3"/>
        <v>0</v>
      </c>
      <c r="K1235" s="30">
        <v>0</v>
      </c>
      <c r="L1235" s="30">
        <f t="shared" si="4"/>
        <v>1</v>
      </c>
      <c r="M1235" s="52" t="str">
        <f t="shared" si="5"/>
        <v>агрегати не працюють</v>
      </c>
      <c r="O1235" s="30" t="str">
        <f t="shared" si="6"/>
        <v/>
      </c>
      <c r="P1235" s="30" t="str">
        <f t="shared" si="7"/>
        <v/>
      </c>
      <c r="Q1235" s="30" t="str">
        <f t="shared" si="8"/>
        <v/>
      </c>
      <c r="R1235" s="30" t="str">
        <f t="shared" si="9"/>
        <v/>
      </c>
      <c r="S1235" s="30" t="str">
        <f t="shared" si="10"/>
        <v/>
      </c>
      <c r="T1235" s="30" t="str">
        <f t="shared" si="11"/>
        <v/>
      </c>
      <c r="U1235" s="30" t="str">
        <f t="shared" si="12"/>
        <v/>
      </c>
    </row>
    <row r="1236" spans="2:21" ht="15.75" customHeight="1" x14ac:dyDescent="0.25">
      <c r="B1236" s="49" t="s">
        <v>114</v>
      </c>
      <c r="C1236" s="50" t="s">
        <v>134</v>
      </c>
      <c r="D1236" s="51" t="s">
        <v>76</v>
      </c>
      <c r="E1236" s="30">
        <v>0</v>
      </c>
      <c r="F1236" s="30">
        <f t="shared" si="1"/>
        <v>1</v>
      </c>
      <c r="G1236" s="30">
        <v>0</v>
      </c>
      <c r="H1236" s="30">
        <f t="shared" si="2"/>
        <v>1</v>
      </c>
      <c r="I1236" s="30">
        <v>1</v>
      </c>
      <c r="J1236" s="30">
        <f t="shared" si="3"/>
        <v>0</v>
      </c>
      <c r="K1236" s="30">
        <v>0</v>
      </c>
      <c r="L1236" s="30">
        <f t="shared" si="4"/>
        <v>1</v>
      </c>
      <c r="M1236" s="52" t="str">
        <f t="shared" si="5"/>
        <v>агрегати не працюють</v>
      </c>
      <c r="O1236" s="30" t="str">
        <f t="shared" si="6"/>
        <v/>
      </c>
      <c r="P1236" s="30" t="str">
        <f t="shared" si="7"/>
        <v/>
      </c>
      <c r="Q1236" s="30" t="str">
        <f t="shared" si="8"/>
        <v/>
      </c>
      <c r="R1236" s="30" t="str">
        <f t="shared" si="9"/>
        <v/>
      </c>
      <c r="S1236" s="30" t="str">
        <f t="shared" si="10"/>
        <v/>
      </c>
      <c r="T1236" s="30" t="str">
        <f t="shared" si="11"/>
        <v/>
      </c>
      <c r="U1236" s="30" t="str">
        <f t="shared" si="12"/>
        <v/>
      </c>
    </row>
    <row r="1237" spans="2:21" ht="15.75" customHeight="1" x14ac:dyDescent="0.25">
      <c r="B1237" s="49" t="s">
        <v>114</v>
      </c>
      <c r="C1237" s="50" t="s">
        <v>134</v>
      </c>
      <c r="D1237" s="51" t="s">
        <v>77</v>
      </c>
      <c r="E1237" s="30">
        <v>0</v>
      </c>
      <c r="F1237" s="30">
        <f t="shared" si="1"/>
        <v>1</v>
      </c>
      <c r="G1237" s="30">
        <v>0</v>
      </c>
      <c r="H1237" s="30">
        <f t="shared" si="2"/>
        <v>1</v>
      </c>
      <c r="I1237" s="30">
        <v>1</v>
      </c>
      <c r="J1237" s="30">
        <f t="shared" si="3"/>
        <v>0</v>
      </c>
      <c r="K1237" s="30">
        <v>0</v>
      </c>
      <c r="L1237" s="30">
        <f t="shared" si="4"/>
        <v>1</v>
      </c>
      <c r="M1237" s="52" t="str">
        <f t="shared" si="5"/>
        <v>агрегати не працюють</v>
      </c>
      <c r="O1237" s="30" t="str">
        <f t="shared" si="6"/>
        <v/>
      </c>
      <c r="P1237" s="30" t="str">
        <f t="shared" si="7"/>
        <v/>
      </c>
      <c r="Q1237" s="30" t="str">
        <f t="shared" si="8"/>
        <v/>
      </c>
      <c r="R1237" s="30" t="str">
        <f t="shared" si="9"/>
        <v/>
      </c>
      <c r="S1237" s="30" t="str">
        <f t="shared" si="10"/>
        <v/>
      </c>
      <c r="T1237" s="30" t="str">
        <f t="shared" si="11"/>
        <v/>
      </c>
      <c r="U1237" s="30" t="str">
        <f t="shared" si="12"/>
        <v/>
      </c>
    </row>
    <row r="1238" spans="2:21" ht="15.75" customHeight="1" x14ac:dyDescent="0.25">
      <c r="B1238" s="49" t="s">
        <v>114</v>
      </c>
      <c r="C1238" s="50" t="s">
        <v>134</v>
      </c>
      <c r="D1238" s="51" t="s">
        <v>78</v>
      </c>
      <c r="E1238" s="30">
        <v>1311</v>
      </c>
      <c r="F1238" s="30">
        <v>0</v>
      </c>
      <c r="G1238" s="30">
        <v>213455</v>
      </c>
      <c r="H1238" s="30">
        <v>1</v>
      </c>
      <c r="I1238" s="30">
        <v>1</v>
      </c>
      <c r="J1238" s="30">
        <f t="shared" si="3"/>
        <v>0</v>
      </c>
      <c r="K1238" s="30">
        <v>1</v>
      </c>
      <c r="L1238" s="30">
        <f t="shared" si="4"/>
        <v>0</v>
      </c>
      <c r="M1238" s="52" t="str">
        <f t="shared" si="5"/>
        <v>OK</v>
      </c>
      <c r="O1238" s="30">
        <f t="shared" si="6"/>
        <v>1311</v>
      </c>
      <c r="P1238" s="30">
        <f t="shared" si="7"/>
        <v>1226.0472</v>
      </c>
      <c r="Q1238" s="30">
        <f t="shared" si="8"/>
        <v>1226.0472</v>
      </c>
      <c r="R1238" s="30" t="str">
        <f t="shared" si="9"/>
        <v/>
      </c>
      <c r="S1238" s="30" t="str">
        <f t="shared" si="10"/>
        <v/>
      </c>
      <c r="T1238" s="30">
        <f t="shared" si="11"/>
        <v>213455</v>
      </c>
      <c r="U1238" s="30">
        <f t="shared" si="12"/>
        <v>261705905.07600001</v>
      </c>
    </row>
    <row r="1239" spans="2:21" ht="15.75" customHeight="1" x14ac:dyDescent="0.25">
      <c r="B1239" s="49" t="s">
        <v>114</v>
      </c>
      <c r="C1239" s="50" t="s">
        <v>134</v>
      </c>
      <c r="D1239" s="51" t="s">
        <v>79</v>
      </c>
      <c r="E1239" s="30">
        <v>0</v>
      </c>
      <c r="F1239" s="30">
        <f t="shared" si="1"/>
        <v>1</v>
      </c>
      <c r="G1239" s="30">
        <v>0</v>
      </c>
      <c r="H1239" s="30">
        <f t="shared" si="2"/>
        <v>1</v>
      </c>
      <c r="I1239" s="30">
        <v>1</v>
      </c>
      <c r="J1239" s="30">
        <f t="shared" si="3"/>
        <v>0</v>
      </c>
      <c r="K1239" s="30">
        <v>0</v>
      </c>
      <c r="L1239" s="30">
        <f t="shared" si="4"/>
        <v>1</v>
      </c>
      <c r="M1239" s="52" t="str">
        <f t="shared" si="5"/>
        <v>агрегати не працюють</v>
      </c>
      <c r="O1239" s="30" t="str">
        <f t="shared" si="6"/>
        <v/>
      </c>
      <c r="P1239" s="30" t="str">
        <f t="shared" si="7"/>
        <v/>
      </c>
      <c r="Q1239" s="30" t="str">
        <f t="shared" si="8"/>
        <v/>
      </c>
      <c r="R1239" s="30" t="str">
        <f t="shared" si="9"/>
        <v/>
      </c>
      <c r="S1239" s="30" t="str">
        <f t="shared" si="10"/>
        <v/>
      </c>
      <c r="T1239" s="30" t="str">
        <f t="shared" si="11"/>
        <v/>
      </c>
      <c r="U1239" s="30" t="str">
        <f t="shared" si="12"/>
        <v/>
      </c>
    </row>
    <row r="1240" spans="2:21" ht="15.75" customHeight="1" x14ac:dyDescent="0.25">
      <c r="B1240" s="49" t="s">
        <v>114</v>
      </c>
      <c r="C1240" s="50" t="s">
        <v>134</v>
      </c>
      <c r="D1240" s="51" t="s">
        <v>80</v>
      </c>
      <c r="E1240" s="30">
        <v>467</v>
      </c>
      <c r="F1240" s="30">
        <v>0</v>
      </c>
      <c r="G1240" s="30">
        <v>132061</v>
      </c>
      <c r="H1240" s="30">
        <v>1</v>
      </c>
      <c r="I1240" s="30">
        <v>1</v>
      </c>
      <c r="J1240" s="30">
        <f t="shared" si="3"/>
        <v>0</v>
      </c>
      <c r="K1240" s="30">
        <v>1</v>
      </c>
      <c r="L1240" s="30">
        <f t="shared" si="4"/>
        <v>0</v>
      </c>
      <c r="M1240" s="52" t="str">
        <f t="shared" si="5"/>
        <v>OK</v>
      </c>
      <c r="O1240" s="30">
        <f t="shared" si="6"/>
        <v>467</v>
      </c>
      <c r="P1240" s="30">
        <f t="shared" si="7"/>
        <v>436.73840000000001</v>
      </c>
      <c r="Q1240" s="30">
        <f t="shared" si="8"/>
        <v>436.73840000000001</v>
      </c>
      <c r="R1240" s="30" t="str">
        <f t="shared" si="9"/>
        <v/>
      </c>
      <c r="S1240" s="30" t="str">
        <f t="shared" si="10"/>
        <v/>
      </c>
      <c r="T1240" s="30">
        <f t="shared" si="11"/>
        <v>132061</v>
      </c>
      <c r="U1240" s="30">
        <f t="shared" si="12"/>
        <v>57676109.842399999</v>
      </c>
    </row>
    <row r="1241" spans="2:21" ht="15.75" customHeight="1" x14ac:dyDescent="0.25">
      <c r="B1241" s="49" t="s">
        <v>114</v>
      </c>
      <c r="C1241" s="50" t="s">
        <v>134</v>
      </c>
      <c r="D1241" s="51" t="s">
        <v>81</v>
      </c>
      <c r="E1241" s="30">
        <v>750</v>
      </c>
      <c r="F1241" s="30">
        <v>0</v>
      </c>
      <c r="G1241" s="30">
        <v>129330</v>
      </c>
      <c r="H1241" s="30">
        <v>0</v>
      </c>
      <c r="I1241" s="30">
        <v>1</v>
      </c>
      <c r="J1241" s="30">
        <f t="shared" si="3"/>
        <v>0</v>
      </c>
      <c r="K1241" s="30">
        <v>1</v>
      </c>
      <c r="L1241" s="30">
        <f t="shared" si="4"/>
        <v>0</v>
      </c>
      <c r="M1241" s="52" t="str">
        <f t="shared" si="5"/>
        <v>OK</v>
      </c>
      <c r="O1241" s="30">
        <f t="shared" si="6"/>
        <v>750</v>
      </c>
      <c r="P1241" s="30">
        <f t="shared" si="7"/>
        <v>701.4</v>
      </c>
      <c r="Q1241" s="30">
        <f t="shared" si="8"/>
        <v>701.4</v>
      </c>
      <c r="R1241" s="30">
        <f t="shared" si="9"/>
        <v>129330</v>
      </c>
      <c r="S1241" s="30">
        <f t="shared" si="10"/>
        <v>154562.283</v>
      </c>
      <c r="T1241" s="30">
        <f t="shared" si="11"/>
        <v>154562.283</v>
      </c>
      <c r="U1241" s="30">
        <f t="shared" si="12"/>
        <v>108409985.29619999</v>
      </c>
    </row>
    <row r="1242" spans="2:21" ht="15.75" customHeight="1" x14ac:dyDescent="0.25">
      <c r="B1242" s="49" t="s">
        <v>114</v>
      </c>
      <c r="C1242" s="50" t="s">
        <v>134</v>
      </c>
      <c r="D1242" s="51" t="s">
        <v>82</v>
      </c>
      <c r="E1242" s="30">
        <v>0</v>
      </c>
      <c r="F1242" s="30">
        <f t="shared" si="1"/>
        <v>1</v>
      </c>
      <c r="G1242" s="30">
        <v>0</v>
      </c>
      <c r="H1242" s="30">
        <f t="shared" si="2"/>
        <v>1</v>
      </c>
      <c r="I1242" s="30">
        <v>1</v>
      </c>
      <c r="J1242" s="30">
        <f t="shared" si="3"/>
        <v>0</v>
      </c>
      <c r="K1242" s="30">
        <v>0</v>
      </c>
      <c r="L1242" s="30">
        <f t="shared" si="4"/>
        <v>1</v>
      </c>
      <c r="M1242" s="52" t="str">
        <f t="shared" si="5"/>
        <v>агрегати не працюють</v>
      </c>
      <c r="O1242" s="30" t="str">
        <f t="shared" si="6"/>
        <v/>
      </c>
      <c r="P1242" s="30" t="str">
        <f t="shared" si="7"/>
        <v/>
      </c>
      <c r="Q1242" s="30" t="str">
        <f t="shared" si="8"/>
        <v/>
      </c>
      <c r="R1242" s="30" t="str">
        <f t="shared" si="9"/>
        <v/>
      </c>
      <c r="S1242" s="30" t="str">
        <f t="shared" si="10"/>
        <v/>
      </c>
      <c r="T1242" s="30" t="str">
        <f t="shared" si="11"/>
        <v/>
      </c>
      <c r="U1242" s="30" t="str">
        <f t="shared" si="12"/>
        <v/>
      </c>
    </row>
    <row r="1243" spans="2:21" ht="15.75" customHeight="1" x14ac:dyDescent="0.25">
      <c r="B1243" s="49" t="s">
        <v>114</v>
      </c>
      <c r="C1243" s="50" t="s">
        <v>134</v>
      </c>
      <c r="D1243" s="51" t="s">
        <v>83</v>
      </c>
      <c r="E1243" s="30">
        <v>1208</v>
      </c>
      <c r="F1243" s="30">
        <v>1</v>
      </c>
      <c r="G1243" s="30">
        <v>199479</v>
      </c>
      <c r="H1243" s="30">
        <v>1</v>
      </c>
      <c r="I1243" s="30">
        <v>1</v>
      </c>
      <c r="J1243" s="30">
        <f t="shared" si="3"/>
        <v>0</v>
      </c>
      <c r="K1243" s="30">
        <v>1</v>
      </c>
      <c r="L1243" s="30">
        <f t="shared" si="4"/>
        <v>0</v>
      </c>
      <c r="M1243" s="52" t="str">
        <f t="shared" si="5"/>
        <v>OK</v>
      </c>
      <c r="O1243" s="30" t="str">
        <f t="shared" si="6"/>
        <v/>
      </c>
      <c r="P1243" s="30" t="str">
        <f t="shared" si="7"/>
        <v/>
      </c>
      <c r="Q1243" s="30">
        <f t="shared" si="8"/>
        <v>1208</v>
      </c>
      <c r="R1243" s="30" t="str">
        <f t="shared" si="9"/>
        <v/>
      </c>
      <c r="S1243" s="30" t="str">
        <f t="shared" si="10"/>
        <v/>
      </c>
      <c r="T1243" s="30">
        <f t="shared" si="11"/>
        <v>199479</v>
      </c>
      <c r="U1243" s="30">
        <f t="shared" si="12"/>
        <v>240970632</v>
      </c>
    </row>
    <row r="1244" spans="2:21" ht="15.75" customHeight="1" x14ac:dyDescent="0.25">
      <c r="B1244" s="49" t="s">
        <v>114</v>
      </c>
      <c r="C1244" s="50" t="s">
        <v>135</v>
      </c>
      <c r="D1244" s="51" t="s">
        <v>60</v>
      </c>
      <c r="E1244" s="30">
        <v>769</v>
      </c>
      <c r="F1244" s="30">
        <v>0</v>
      </c>
      <c r="G1244" s="30">
        <v>132069</v>
      </c>
      <c r="H1244" s="30">
        <v>1</v>
      </c>
      <c r="I1244" s="30">
        <v>1</v>
      </c>
      <c r="J1244" s="30">
        <f t="shared" si="3"/>
        <v>0</v>
      </c>
      <c r="K1244" s="30">
        <v>1</v>
      </c>
      <c r="L1244" s="30">
        <f t="shared" si="4"/>
        <v>0</v>
      </c>
      <c r="M1244" s="52" t="str">
        <f t="shared" si="5"/>
        <v>OK</v>
      </c>
      <c r="O1244" s="30">
        <f t="shared" si="6"/>
        <v>769</v>
      </c>
      <c r="P1244" s="30">
        <f t="shared" si="7"/>
        <v>719.16880000000003</v>
      </c>
      <c r="Q1244" s="30">
        <f t="shared" si="8"/>
        <v>719.16880000000003</v>
      </c>
      <c r="R1244" s="30" t="str">
        <f t="shared" si="9"/>
        <v/>
      </c>
      <c r="S1244" s="30" t="str">
        <f t="shared" si="10"/>
        <v/>
      </c>
      <c r="T1244" s="30">
        <f t="shared" si="11"/>
        <v>132069</v>
      </c>
      <c r="U1244" s="30">
        <f t="shared" si="12"/>
        <v>94979904.247199997</v>
      </c>
    </row>
    <row r="1245" spans="2:21" ht="15.75" customHeight="1" x14ac:dyDescent="0.25">
      <c r="B1245" s="49" t="s">
        <v>114</v>
      </c>
      <c r="C1245" s="50" t="s">
        <v>135</v>
      </c>
      <c r="D1245" s="51" t="s">
        <v>61</v>
      </c>
      <c r="E1245" s="30">
        <v>0</v>
      </c>
      <c r="F1245" s="30">
        <f t="shared" si="1"/>
        <v>1</v>
      </c>
      <c r="G1245" s="30">
        <v>0</v>
      </c>
      <c r="H1245" s="30">
        <f t="shared" si="2"/>
        <v>1</v>
      </c>
      <c r="I1245" s="30">
        <v>1</v>
      </c>
      <c r="J1245" s="30">
        <f t="shared" si="3"/>
        <v>0</v>
      </c>
      <c r="K1245" s="30">
        <v>0</v>
      </c>
      <c r="L1245" s="30">
        <f t="shared" si="4"/>
        <v>1</v>
      </c>
      <c r="M1245" s="52" t="str">
        <f t="shared" si="5"/>
        <v>агрегати не працюють</v>
      </c>
      <c r="O1245" s="30" t="str">
        <f t="shared" si="6"/>
        <v/>
      </c>
      <c r="P1245" s="30" t="str">
        <f t="shared" si="7"/>
        <v/>
      </c>
      <c r="Q1245" s="30" t="str">
        <f t="shared" si="8"/>
        <v/>
      </c>
      <c r="R1245" s="30" t="str">
        <f t="shared" si="9"/>
        <v/>
      </c>
      <c r="S1245" s="30" t="str">
        <f t="shared" si="10"/>
        <v/>
      </c>
      <c r="T1245" s="30" t="str">
        <f t="shared" si="11"/>
        <v/>
      </c>
      <c r="U1245" s="30" t="str">
        <f t="shared" si="12"/>
        <v/>
      </c>
    </row>
    <row r="1246" spans="2:21" ht="15.75" customHeight="1" x14ac:dyDescent="0.25">
      <c r="B1246" s="49" t="s">
        <v>114</v>
      </c>
      <c r="C1246" s="50" t="s">
        <v>135</v>
      </c>
      <c r="D1246" s="51" t="s">
        <v>62</v>
      </c>
      <c r="E1246" s="30">
        <v>782</v>
      </c>
      <c r="F1246" s="30">
        <v>1</v>
      </c>
      <c r="G1246" s="30">
        <v>91465</v>
      </c>
      <c r="H1246" s="30">
        <v>1</v>
      </c>
      <c r="I1246" s="30">
        <v>1</v>
      </c>
      <c r="J1246" s="30">
        <f t="shared" si="3"/>
        <v>0</v>
      </c>
      <c r="K1246" s="30">
        <v>1</v>
      </c>
      <c r="L1246" s="30">
        <f t="shared" si="4"/>
        <v>0</v>
      </c>
      <c r="M1246" s="52" t="str">
        <f t="shared" si="5"/>
        <v>OK</v>
      </c>
      <c r="O1246" s="30" t="str">
        <f t="shared" si="6"/>
        <v/>
      </c>
      <c r="P1246" s="30" t="str">
        <f t="shared" si="7"/>
        <v/>
      </c>
      <c r="Q1246" s="30">
        <f t="shared" si="8"/>
        <v>782</v>
      </c>
      <c r="R1246" s="30" t="str">
        <f t="shared" si="9"/>
        <v/>
      </c>
      <c r="S1246" s="30" t="str">
        <f t="shared" si="10"/>
        <v/>
      </c>
      <c r="T1246" s="30">
        <f t="shared" si="11"/>
        <v>91465</v>
      </c>
      <c r="U1246" s="30">
        <f t="shared" si="12"/>
        <v>71525630</v>
      </c>
    </row>
    <row r="1247" spans="2:21" ht="15.75" customHeight="1" x14ac:dyDescent="0.25">
      <c r="B1247" s="49" t="s">
        <v>114</v>
      </c>
      <c r="C1247" s="50" t="s">
        <v>135</v>
      </c>
      <c r="D1247" s="51" t="s">
        <v>63</v>
      </c>
      <c r="E1247" s="30">
        <v>0</v>
      </c>
      <c r="F1247" s="30">
        <f t="shared" si="1"/>
        <v>1</v>
      </c>
      <c r="G1247" s="30">
        <v>0</v>
      </c>
      <c r="H1247" s="30">
        <f t="shared" si="2"/>
        <v>1</v>
      </c>
      <c r="I1247" s="30">
        <v>1</v>
      </c>
      <c r="J1247" s="30">
        <f t="shared" si="3"/>
        <v>0</v>
      </c>
      <c r="K1247" s="30">
        <v>0</v>
      </c>
      <c r="L1247" s="30">
        <f t="shared" si="4"/>
        <v>1</v>
      </c>
      <c r="M1247" s="52" t="str">
        <f t="shared" si="5"/>
        <v>агрегати не працюють</v>
      </c>
      <c r="O1247" s="30" t="str">
        <f t="shared" si="6"/>
        <v/>
      </c>
      <c r="P1247" s="30" t="str">
        <f t="shared" si="7"/>
        <v/>
      </c>
      <c r="Q1247" s="30" t="str">
        <f t="shared" si="8"/>
        <v/>
      </c>
      <c r="R1247" s="30" t="str">
        <f t="shared" si="9"/>
        <v/>
      </c>
      <c r="S1247" s="30" t="str">
        <f t="shared" si="10"/>
        <v/>
      </c>
      <c r="T1247" s="30" t="str">
        <f t="shared" si="11"/>
        <v/>
      </c>
      <c r="U1247" s="30" t="str">
        <f t="shared" si="12"/>
        <v/>
      </c>
    </row>
    <row r="1248" spans="2:21" ht="15.75" customHeight="1" x14ac:dyDescent="0.25">
      <c r="B1248" s="49" t="s">
        <v>114</v>
      </c>
      <c r="C1248" s="50" t="s">
        <v>135</v>
      </c>
      <c r="D1248" s="51" t="s">
        <v>64</v>
      </c>
      <c r="E1248" s="30">
        <v>1619</v>
      </c>
      <c r="F1248" s="30">
        <v>0</v>
      </c>
      <c r="G1248" s="30">
        <v>148383</v>
      </c>
      <c r="H1248" s="30">
        <v>1</v>
      </c>
      <c r="I1248" s="30">
        <v>1</v>
      </c>
      <c r="J1248" s="30">
        <f t="shared" si="3"/>
        <v>0</v>
      </c>
      <c r="K1248" s="30">
        <v>1</v>
      </c>
      <c r="L1248" s="30">
        <f t="shared" si="4"/>
        <v>0</v>
      </c>
      <c r="M1248" s="52" t="str">
        <f t="shared" si="5"/>
        <v>OK</v>
      </c>
      <c r="O1248" s="30">
        <f t="shared" si="6"/>
        <v>1619</v>
      </c>
      <c r="P1248" s="30">
        <f t="shared" si="7"/>
        <v>1514.0888</v>
      </c>
      <c r="Q1248" s="30">
        <f t="shared" si="8"/>
        <v>1514.0888</v>
      </c>
      <c r="R1248" s="30" t="str">
        <f t="shared" si="9"/>
        <v/>
      </c>
      <c r="S1248" s="30" t="str">
        <f t="shared" si="10"/>
        <v/>
      </c>
      <c r="T1248" s="30">
        <f t="shared" si="11"/>
        <v>148383</v>
      </c>
      <c r="U1248" s="30">
        <f t="shared" si="12"/>
        <v>224665038.4104</v>
      </c>
    </row>
    <row r="1249" spans="2:21" ht="15.75" customHeight="1" x14ac:dyDescent="0.25">
      <c r="B1249" s="49" t="s">
        <v>114</v>
      </c>
      <c r="C1249" s="50" t="s">
        <v>135</v>
      </c>
      <c r="D1249" s="51" t="s">
        <v>65</v>
      </c>
      <c r="E1249" s="30">
        <v>504</v>
      </c>
      <c r="F1249" s="30">
        <v>0</v>
      </c>
      <c r="G1249" s="30">
        <v>270852</v>
      </c>
      <c r="H1249" s="30">
        <v>1</v>
      </c>
      <c r="I1249" s="30">
        <v>1</v>
      </c>
      <c r="J1249" s="30">
        <f t="shared" si="3"/>
        <v>0</v>
      </c>
      <c r="K1249" s="30">
        <v>1</v>
      </c>
      <c r="L1249" s="30">
        <f t="shared" si="4"/>
        <v>0</v>
      </c>
      <c r="M1249" s="52" t="str">
        <f t="shared" si="5"/>
        <v>OK</v>
      </c>
      <c r="O1249" s="30">
        <f t="shared" si="6"/>
        <v>504</v>
      </c>
      <c r="P1249" s="30">
        <f t="shared" si="7"/>
        <v>471.3408</v>
      </c>
      <c r="Q1249" s="30">
        <f t="shared" si="8"/>
        <v>471.3408</v>
      </c>
      <c r="R1249" s="30" t="str">
        <f t="shared" si="9"/>
        <v/>
      </c>
      <c r="S1249" s="30" t="str">
        <f t="shared" si="10"/>
        <v/>
      </c>
      <c r="T1249" s="30">
        <f t="shared" si="11"/>
        <v>270852</v>
      </c>
      <c r="U1249" s="30">
        <f t="shared" si="12"/>
        <v>127663598.3616</v>
      </c>
    </row>
    <row r="1250" spans="2:21" ht="15.75" customHeight="1" x14ac:dyDescent="0.25">
      <c r="B1250" s="49" t="s">
        <v>114</v>
      </c>
      <c r="C1250" s="50" t="s">
        <v>135</v>
      </c>
      <c r="D1250" s="51" t="s">
        <v>66</v>
      </c>
      <c r="E1250" s="30">
        <v>0</v>
      </c>
      <c r="F1250" s="30">
        <f t="shared" si="1"/>
        <v>1</v>
      </c>
      <c r="G1250" s="30">
        <v>0</v>
      </c>
      <c r="H1250" s="30">
        <f t="shared" si="2"/>
        <v>1</v>
      </c>
      <c r="I1250" s="30">
        <v>1</v>
      </c>
      <c r="J1250" s="30">
        <f t="shared" si="3"/>
        <v>0</v>
      </c>
      <c r="K1250" s="30">
        <v>0</v>
      </c>
      <c r="L1250" s="30">
        <f t="shared" si="4"/>
        <v>1</v>
      </c>
      <c r="M1250" s="52" t="str">
        <f t="shared" si="5"/>
        <v>агрегати не працюють</v>
      </c>
      <c r="O1250" s="30" t="str">
        <f t="shared" si="6"/>
        <v/>
      </c>
      <c r="P1250" s="30" t="str">
        <f t="shared" si="7"/>
        <v/>
      </c>
      <c r="Q1250" s="30" t="str">
        <f t="shared" si="8"/>
        <v/>
      </c>
      <c r="R1250" s="30" t="str">
        <f t="shared" si="9"/>
        <v/>
      </c>
      <c r="S1250" s="30" t="str">
        <f t="shared" si="10"/>
        <v/>
      </c>
      <c r="T1250" s="30" t="str">
        <f t="shared" si="11"/>
        <v/>
      </c>
      <c r="U1250" s="30" t="str">
        <f t="shared" si="12"/>
        <v/>
      </c>
    </row>
    <row r="1251" spans="2:21" ht="15.75" customHeight="1" x14ac:dyDescent="0.25">
      <c r="B1251" s="49" t="s">
        <v>114</v>
      </c>
      <c r="C1251" s="50" t="s">
        <v>135</v>
      </c>
      <c r="D1251" s="51" t="s">
        <v>67</v>
      </c>
      <c r="E1251" s="30">
        <v>1241</v>
      </c>
      <c r="F1251" s="30">
        <v>1</v>
      </c>
      <c r="G1251" s="30">
        <v>255929</v>
      </c>
      <c r="H1251" s="30">
        <v>1</v>
      </c>
      <c r="I1251" s="30">
        <v>1</v>
      </c>
      <c r="J1251" s="30">
        <f t="shared" si="3"/>
        <v>0</v>
      </c>
      <c r="K1251" s="30">
        <v>1</v>
      </c>
      <c r="L1251" s="30">
        <f t="shared" si="4"/>
        <v>0</v>
      </c>
      <c r="M1251" s="52" t="str">
        <f t="shared" si="5"/>
        <v>OK</v>
      </c>
      <c r="O1251" s="30" t="str">
        <f t="shared" si="6"/>
        <v/>
      </c>
      <c r="P1251" s="30" t="str">
        <f t="shared" si="7"/>
        <v/>
      </c>
      <c r="Q1251" s="30">
        <f t="shared" si="8"/>
        <v>1241</v>
      </c>
      <c r="R1251" s="30" t="str">
        <f t="shared" si="9"/>
        <v/>
      </c>
      <c r="S1251" s="30" t="str">
        <f t="shared" si="10"/>
        <v/>
      </c>
      <c r="T1251" s="30">
        <f t="shared" si="11"/>
        <v>255929</v>
      </c>
      <c r="U1251" s="30">
        <f t="shared" si="12"/>
        <v>317607889</v>
      </c>
    </row>
    <row r="1252" spans="2:21" ht="15.75" customHeight="1" x14ac:dyDescent="0.25">
      <c r="B1252" s="49" t="s">
        <v>114</v>
      </c>
      <c r="C1252" s="50" t="s">
        <v>135</v>
      </c>
      <c r="D1252" s="51" t="s">
        <v>68</v>
      </c>
      <c r="E1252" s="30">
        <v>0</v>
      </c>
      <c r="F1252" s="30">
        <f t="shared" si="1"/>
        <v>1</v>
      </c>
      <c r="G1252" s="30">
        <v>0</v>
      </c>
      <c r="H1252" s="30">
        <f t="shared" si="2"/>
        <v>1</v>
      </c>
      <c r="I1252" s="30">
        <v>1</v>
      </c>
      <c r="J1252" s="30">
        <f t="shared" si="3"/>
        <v>0</v>
      </c>
      <c r="K1252" s="30">
        <v>0</v>
      </c>
      <c r="L1252" s="30">
        <f t="shared" si="4"/>
        <v>1</v>
      </c>
      <c r="M1252" s="52" t="str">
        <f t="shared" si="5"/>
        <v>агрегати не працюють</v>
      </c>
      <c r="O1252" s="30" t="str">
        <f t="shared" si="6"/>
        <v/>
      </c>
      <c r="P1252" s="30" t="str">
        <f t="shared" si="7"/>
        <v/>
      </c>
      <c r="Q1252" s="30" t="str">
        <f t="shared" si="8"/>
        <v/>
      </c>
      <c r="R1252" s="30" t="str">
        <f t="shared" si="9"/>
        <v/>
      </c>
      <c r="S1252" s="30" t="str">
        <f t="shared" si="10"/>
        <v/>
      </c>
      <c r="T1252" s="30" t="str">
        <f t="shared" si="11"/>
        <v/>
      </c>
      <c r="U1252" s="30" t="str">
        <f t="shared" si="12"/>
        <v/>
      </c>
    </row>
    <row r="1253" spans="2:21" ht="15.75" customHeight="1" x14ac:dyDescent="0.25">
      <c r="B1253" s="49" t="s">
        <v>114</v>
      </c>
      <c r="C1253" s="50" t="s">
        <v>135</v>
      </c>
      <c r="D1253" s="51" t="s">
        <v>69</v>
      </c>
      <c r="E1253" s="30">
        <v>0</v>
      </c>
      <c r="F1253" s="30">
        <f t="shared" si="1"/>
        <v>1</v>
      </c>
      <c r="G1253" s="30">
        <v>0</v>
      </c>
      <c r="H1253" s="30">
        <f t="shared" si="2"/>
        <v>1</v>
      </c>
      <c r="I1253" s="30">
        <v>1</v>
      </c>
      <c r="J1253" s="30">
        <f t="shared" si="3"/>
        <v>0</v>
      </c>
      <c r="K1253" s="30">
        <v>0</v>
      </c>
      <c r="L1253" s="30">
        <f t="shared" si="4"/>
        <v>1</v>
      </c>
      <c r="M1253" s="52" t="str">
        <f t="shared" si="5"/>
        <v>агрегати не працюють</v>
      </c>
      <c r="O1253" s="30" t="str">
        <f t="shared" si="6"/>
        <v/>
      </c>
      <c r="P1253" s="30" t="str">
        <f t="shared" si="7"/>
        <v/>
      </c>
      <c r="Q1253" s="30" t="str">
        <f t="shared" si="8"/>
        <v/>
      </c>
      <c r="R1253" s="30" t="str">
        <f t="shared" si="9"/>
        <v/>
      </c>
      <c r="S1253" s="30" t="str">
        <f t="shared" si="10"/>
        <v/>
      </c>
      <c r="T1253" s="30" t="str">
        <f t="shared" si="11"/>
        <v/>
      </c>
      <c r="U1253" s="30" t="str">
        <f t="shared" si="12"/>
        <v/>
      </c>
    </row>
    <row r="1254" spans="2:21" ht="15.75" customHeight="1" x14ac:dyDescent="0.25">
      <c r="B1254" s="49" t="s">
        <v>114</v>
      </c>
      <c r="C1254" s="50" t="s">
        <v>135</v>
      </c>
      <c r="D1254" s="51" t="s">
        <v>70</v>
      </c>
      <c r="E1254" s="30">
        <v>0</v>
      </c>
      <c r="F1254" s="30">
        <f t="shared" si="1"/>
        <v>1</v>
      </c>
      <c r="G1254" s="30">
        <v>0</v>
      </c>
      <c r="H1254" s="30">
        <f t="shared" si="2"/>
        <v>1</v>
      </c>
      <c r="I1254" s="30">
        <v>1</v>
      </c>
      <c r="J1254" s="30">
        <f t="shared" si="3"/>
        <v>0</v>
      </c>
      <c r="K1254" s="30">
        <v>0</v>
      </c>
      <c r="L1254" s="30">
        <f t="shared" si="4"/>
        <v>1</v>
      </c>
      <c r="M1254" s="52" t="str">
        <f t="shared" si="5"/>
        <v>агрегати не працюють</v>
      </c>
      <c r="O1254" s="30" t="str">
        <f t="shared" si="6"/>
        <v/>
      </c>
      <c r="P1254" s="30" t="str">
        <f t="shared" si="7"/>
        <v/>
      </c>
      <c r="Q1254" s="30" t="str">
        <f t="shared" si="8"/>
        <v/>
      </c>
      <c r="R1254" s="30" t="str">
        <f t="shared" si="9"/>
        <v/>
      </c>
      <c r="S1254" s="30" t="str">
        <f t="shared" si="10"/>
        <v/>
      </c>
      <c r="T1254" s="30" t="str">
        <f t="shared" si="11"/>
        <v/>
      </c>
      <c r="U1254" s="30" t="str">
        <f t="shared" si="12"/>
        <v/>
      </c>
    </row>
    <row r="1255" spans="2:21" ht="15.75" customHeight="1" x14ac:dyDescent="0.25">
      <c r="B1255" s="49" t="s">
        <v>114</v>
      </c>
      <c r="C1255" s="50" t="s">
        <v>135</v>
      </c>
      <c r="D1255" s="51" t="s">
        <v>71</v>
      </c>
      <c r="E1255" s="30">
        <v>0</v>
      </c>
      <c r="F1255" s="30">
        <f t="shared" si="1"/>
        <v>1</v>
      </c>
      <c r="G1255" s="30">
        <v>0</v>
      </c>
      <c r="H1255" s="30">
        <f t="shared" si="2"/>
        <v>1</v>
      </c>
      <c r="I1255" s="30">
        <v>1</v>
      </c>
      <c r="J1255" s="30">
        <f t="shared" si="3"/>
        <v>0</v>
      </c>
      <c r="K1255" s="30">
        <v>0</v>
      </c>
      <c r="L1255" s="30">
        <f t="shared" si="4"/>
        <v>1</v>
      </c>
      <c r="M1255" s="52" t="str">
        <f t="shared" si="5"/>
        <v>агрегати не працюють</v>
      </c>
      <c r="O1255" s="30" t="str">
        <f t="shared" si="6"/>
        <v/>
      </c>
      <c r="P1255" s="30" t="str">
        <f t="shared" si="7"/>
        <v/>
      </c>
      <c r="Q1255" s="30" t="str">
        <f t="shared" si="8"/>
        <v/>
      </c>
      <c r="R1255" s="30" t="str">
        <f t="shared" si="9"/>
        <v/>
      </c>
      <c r="S1255" s="30" t="str">
        <f t="shared" si="10"/>
        <v/>
      </c>
      <c r="T1255" s="30" t="str">
        <f t="shared" si="11"/>
        <v/>
      </c>
      <c r="U1255" s="30" t="str">
        <f t="shared" si="12"/>
        <v/>
      </c>
    </row>
    <row r="1256" spans="2:21" ht="15.75" customHeight="1" x14ac:dyDescent="0.25">
      <c r="B1256" s="49" t="s">
        <v>114</v>
      </c>
      <c r="C1256" s="50" t="s">
        <v>135</v>
      </c>
      <c r="D1256" s="51" t="s">
        <v>72</v>
      </c>
      <c r="E1256" s="30">
        <v>1844</v>
      </c>
      <c r="F1256" s="30">
        <v>0</v>
      </c>
      <c r="G1256" s="30">
        <v>153895</v>
      </c>
      <c r="H1256" s="30">
        <v>1</v>
      </c>
      <c r="I1256" s="30">
        <v>1</v>
      </c>
      <c r="J1256" s="30">
        <f t="shared" si="3"/>
        <v>0</v>
      </c>
      <c r="K1256" s="30">
        <v>1</v>
      </c>
      <c r="L1256" s="30">
        <f t="shared" si="4"/>
        <v>0</v>
      </c>
      <c r="M1256" s="52" t="str">
        <f t="shared" si="5"/>
        <v>OK</v>
      </c>
      <c r="O1256" s="30">
        <f t="shared" si="6"/>
        <v>1844</v>
      </c>
      <c r="P1256" s="30">
        <f t="shared" si="7"/>
        <v>1724.5088000000001</v>
      </c>
      <c r="Q1256" s="30">
        <f t="shared" si="8"/>
        <v>1724.5088000000001</v>
      </c>
      <c r="R1256" s="30" t="str">
        <f t="shared" si="9"/>
        <v/>
      </c>
      <c r="S1256" s="30" t="str">
        <f t="shared" si="10"/>
        <v/>
      </c>
      <c r="T1256" s="30">
        <f t="shared" si="11"/>
        <v>153895</v>
      </c>
      <c r="U1256" s="30">
        <f t="shared" si="12"/>
        <v>265393281.77600002</v>
      </c>
    </row>
    <row r="1257" spans="2:21" ht="15.75" customHeight="1" x14ac:dyDescent="0.25">
      <c r="B1257" s="49" t="s">
        <v>114</v>
      </c>
      <c r="C1257" s="50" t="s">
        <v>135</v>
      </c>
      <c r="D1257" s="51" t="s">
        <v>73</v>
      </c>
      <c r="E1257" s="30">
        <v>0</v>
      </c>
      <c r="F1257" s="30">
        <f t="shared" si="1"/>
        <v>1</v>
      </c>
      <c r="G1257" s="30">
        <v>0</v>
      </c>
      <c r="H1257" s="30">
        <f t="shared" si="2"/>
        <v>1</v>
      </c>
      <c r="I1257" s="30">
        <v>1</v>
      </c>
      <c r="J1257" s="30">
        <f t="shared" si="3"/>
        <v>0</v>
      </c>
      <c r="K1257" s="30">
        <v>0</v>
      </c>
      <c r="L1257" s="30">
        <f t="shared" si="4"/>
        <v>1</v>
      </c>
      <c r="M1257" s="52" t="str">
        <f t="shared" si="5"/>
        <v>агрегати не працюють</v>
      </c>
      <c r="O1257" s="30" t="str">
        <f t="shared" si="6"/>
        <v/>
      </c>
      <c r="P1257" s="30" t="str">
        <f t="shared" si="7"/>
        <v/>
      </c>
      <c r="Q1257" s="30" t="str">
        <f t="shared" si="8"/>
        <v/>
      </c>
      <c r="R1257" s="30" t="str">
        <f t="shared" si="9"/>
        <v/>
      </c>
      <c r="S1257" s="30" t="str">
        <f t="shared" si="10"/>
        <v/>
      </c>
      <c r="T1257" s="30" t="str">
        <f t="shared" si="11"/>
        <v/>
      </c>
      <c r="U1257" s="30" t="str">
        <f t="shared" si="12"/>
        <v/>
      </c>
    </row>
    <row r="1258" spans="2:21" ht="15.75" customHeight="1" x14ac:dyDescent="0.25">
      <c r="B1258" s="49" t="s">
        <v>114</v>
      </c>
      <c r="C1258" s="50" t="s">
        <v>135</v>
      </c>
      <c r="D1258" s="51" t="s">
        <v>74</v>
      </c>
      <c r="E1258" s="30">
        <v>1912</v>
      </c>
      <c r="F1258" s="30">
        <v>0</v>
      </c>
      <c r="G1258" s="30">
        <v>126162</v>
      </c>
      <c r="H1258" s="30">
        <v>0</v>
      </c>
      <c r="I1258" s="30">
        <v>1</v>
      </c>
      <c r="J1258" s="30">
        <f t="shared" si="3"/>
        <v>0</v>
      </c>
      <c r="K1258" s="30">
        <v>1</v>
      </c>
      <c r="L1258" s="30">
        <f t="shared" si="4"/>
        <v>0</v>
      </c>
      <c r="M1258" s="52" t="str">
        <f t="shared" si="5"/>
        <v>OK</v>
      </c>
      <c r="O1258" s="30">
        <f t="shared" si="6"/>
        <v>1912</v>
      </c>
      <c r="P1258" s="30">
        <f t="shared" si="7"/>
        <v>1788.1024</v>
      </c>
      <c r="Q1258" s="30">
        <f t="shared" si="8"/>
        <v>1788.1024</v>
      </c>
      <c r="R1258" s="30">
        <f t="shared" si="9"/>
        <v>126162</v>
      </c>
      <c r="S1258" s="30">
        <f t="shared" si="10"/>
        <v>150776.20620000002</v>
      </c>
      <c r="T1258" s="30">
        <f t="shared" si="11"/>
        <v>150776.20620000002</v>
      </c>
      <c r="U1258" s="30">
        <f t="shared" si="12"/>
        <v>269603296.16911489</v>
      </c>
    </row>
    <row r="1259" spans="2:21" ht="15.75" customHeight="1" x14ac:dyDescent="0.25">
      <c r="B1259" s="49" t="s">
        <v>114</v>
      </c>
      <c r="C1259" s="50" t="s">
        <v>135</v>
      </c>
      <c r="D1259" s="51" t="s">
        <v>75</v>
      </c>
      <c r="E1259" s="30">
        <v>0</v>
      </c>
      <c r="F1259" s="30">
        <f t="shared" si="1"/>
        <v>1</v>
      </c>
      <c r="G1259" s="30">
        <v>0</v>
      </c>
      <c r="H1259" s="30">
        <f t="shared" si="2"/>
        <v>1</v>
      </c>
      <c r="I1259" s="30">
        <v>1</v>
      </c>
      <c r="J1259" s="30">
        <f t="shared" si="3"/>
        <v>0</v>
      </c>
      <c r="K1259" s="30">
        <v>0</v>
      </c>
      <c r="L1259" s="30">
        <f t="shared" si="4"/>
        <v>1</v>
      </c>
      <c r="M1259" s="52" t="str">
        <f t="shared" si="5"/>
        <v>агрегати не працюють</v>
      </c>
      <c r="O1259" s="30" t="str">
        <f t="shared" si="6"/>
        <v/>
      </c>
      <c r="P1259" s="30" t="str">
        <f t="shared" si="7"/>
        <v/>
      </c>
      <c r="Q1259" s="30" t="str">
        <f t="shared" si="8"/>
        <v/>
      </c>
      <c r="R1259" s="30" t="str">
        <f t="shared" si="9"/>
        <v/>
      </c>
      <c r="S1259" s="30" t="str">
        <f t="shared" si="10"/>
        <v/>
      </c>
      <c r="T1259" s="30" t="str">
        <f t="shared" si="11"/>
        <v/>
      </c>
      <c r="U1259" s="30" t="str">
        <f t="shared" si="12"/>
        <v/>
      </c>
    </row>
    <row r="1260" spans="2:21" ht="15.75" customHeight="1" x14ac:dyDescent="0.25">
      <c r="B1260" s="49" t="s">
        <v>114</v>
      </c>
      <c r="C1260" s="50" t="s">
        <v>135</v>
      </c>
      <c r="D1260" s="51" t="s">
        <v>76</v>
      </c>
      <c r="E1260" s="30">
        <v>0</v>
      </c>
      <c r="F1260" s="30">
        <f t="shared" si="1"/>
        <v>1</v>
      </c>
      <c r="G1260" s="30">
        <v>0</v>
      </c>
      <c r="H1260" s="30">
        <f t="shared" si="2"/>
        <v>1</v>
      </c>
      <c r="I1260" s="30">
        <v>1</v>
      </c>
      <c r="J1260" s="30">
        <f t="shared" si="3"/>
        <v>0</v>
      </c>
      <c r="K1260" s="30">
        <v>0</v>
      </c>
      <c r="L1260" s="30">
        <f t="shared" si="4"/>
        <v>1</v>
      </c>
      <c r="M1260" s="52" t="str">
        <f t="shared" si="5"/>
        <v>агрегати не працюють</v>
      </c>
      <c r="O1260" s="30" t="str">
        <f t="shared" si="6"/>
        <v/>
      </c>
      <c r="P1260" s="30" t="str">
        <f t="shared" si="7"/>
        <v/>
      </c>
      <c r="Q1260" s="30" t="str">
        <f t="shared" si="8"/>
        <v/>
      </c>
      <c r="R1260" s="30" t="str">
        <f t="shared" si="9"/>
        <v/>
      </c>
      <c r="S1260" s="30" t="str">
        <f t="shared" si="10"/>
        <v/>
      </c>
      <c r="T1260" s="30" t="str">
        <f t="shared" si="11"/>
        <v/>
      </c>
      <c r="U1260" s="30" t="str">
        <f t="shared" si="12"/>
        <v/>
      </c>
    </row>
    <row r="1261" spans="2:21" ht="15.75" customHeight="1" x14ac:dyDescent="0.25">
      <c r="B1261" s="49" t="s">
        <v>114</v>
      </c>
      <c r="C1261" s="50" t="s">
        <v>135</v>
      </c>
      <c r="D1261" s="51" t="s">
        <v>77</v>
      </c>
      <c r="E1261" s="30">
        <v>1803</v>
      </c>
      <c r="F1261" s="30">
        <v>1</v>
      </c>
      <c r="G1261" s="30">
        <v>245122</v>
      </c>
      <c r="H1261" s="30">
        <v>1</v>
      </c>
      <c r="I1261" s="30">
        <v>1</v>
      </c>
      <c r="J1261" s="30">
        <f t="shared" si="3"/>
        <v>0</v>
      </c>
      <c r="K1261" s="30">
        <v>1</v>
      </c>
      <c r="L1261" s="30">
        <f t="shared" si="4"/>
        <v>0</v>
      </c>
      <c r="M1261" s="52" t="str">
        <f t="shared" si="5"/>
        <v>OK</v>
      </c>
      <c r="O1261" s="30" t="str">
        <f t="shared" si="6"/>
        <v/>
      </c>
      <c r="P1261" s="30" t="str">
        <f t="shared" si="7"/>
        <v/>
      </c>
      <c r="Q1261" s="30">
        <f t="shared" si="8"/>
        <v>1803</v>
      </c>
      <c r="R1261" s="30" t="str">
        <f t="shared" si="9"/>
        <v/>
      </c>
      <c r="S1261" s="30" t="str">
        <f t="shared" si="10"/>
        <v/>
      </c>
      <c r="T1261" s="30">
        <f t="shared" si="11"/>
        <v>245122</v>
      </c>
      <c r="U1261" s="30">
        <f t="shared" si="12"/>
        <v>441954966</v>
      </c>
    </row>
    <row r="1262" spans="2:21" ht="15.75" customHeight="1" x14ac:dyDescent="0.25">
      <c r="B1262" s="49" t="s">
        <v>114</v>
      </c>
      <c r="C1262" s="50" t="s">
        <v>135</v>
      </c>
      <c r="D1262" s="51" t="s">
        <v>78</v>
      </c>
      <c r="E1262" s="30">
        <v>540</v>
      </c>
      <c r="F1262" s="30">
        <v>0</v>
      </c>
      <c r="G1262" s="30">
        <v>103109</v>
      </c>
      <c r="H1262" s="30">
        <v>1</v>
      </c>
      <c r="I1262" s="30">
        <v>1</v>
      </c>
      <c r="J1262" s="30">
        <f t="shared" si="3"/>
        <v>0</v>
      </c>
      <c r="K1262" s="30">
        <v>1</v>
      </c>
      <c r="L1262" s="30">
        <f t="shared" si="4"/>
        <v>0</v>
      </c>
      <c r="M1262" s="52" t="str">
        <f t="shared" si="5"/>
        <v>OK</v>
      </c>
      <c r="O1262" s="30">
        <f t="shared" si="6"/>
        <v>540</v>
      </c>
      <c r="P1262" s="30">
        <f t="shared" si="7"/>
        <v>505.00800000000004</v>
      </c>
      <c r="Q1262" s="30">
        <f t="shared" si="8"/>
        <v>505.00800000000004</v>
      </c>
      <c r="R1262" s="30" t="str">
        <f t="shared" si="9"/>
        <v/>
      </c>
      <c r="S1262" s="30" t="str">
        <f t="shared" si="10"/>
        <v/>
      </c>
      <c r="T1262" s="30">
        <f t="shared" si="11"/>
        <v>103109</v>
      </c>
      <c r="U1262" s="30">
        <f t="shared" si="12"/>
        <v>52070869.872000001</v>
      </c>
    </row>
    <row r="1263" spans="2:21" ht="15.75" customHeight="1" x14ac:dyDescent="0.25">
      <c r="B1263" s="49" t="s">
        <v>114</v>
      </c>
      <c r="C1263" s="50" t="s">
        <v>135</v>
      </c>
      <c r="D1263" s="51" t="s">
        <v>79</v>
      </c>
      <c r="E1263" s="30">
        <v>0</v>
      </c>
      <c r="F1263" s="30">
        <f t="shared" si="1"/>
        <v>1</v>
      </c>
      <c r="G1263" s="30">
        <v>0</v>
      </c>
      <c r="H1263" s="30">
        <f t="shared" si="2"/>
        <v>1</v>
      </c>
      <c r="I1263" s="30">
        <v>1</v>
      </c>
      <c r="J1263" s="30">
        <f t="shared" si="3"/>
        <v>0</v>
      </c>
      <c r="K1263" s="30">
        <v>0</v>
      </c>
      <c r="L1263" s="30">
        <f t="shared" si="4"/>
        <v>1</v>
      </c>
      <c r="M1263" s="52" t="str">
        <f t="shared" si="5"/>
        <v>агрегати не працюють</v>
      </c>
      <c r="O1263" s="30" t="str">
        <f t="shared" si="6"/>
        <v/>
      </c>
      <c r="P1263" s="30" t="str">
        <f t="shared" si="7"/>
        <v/>
      </c>
      <c r="Q1263" s="30" t="str">
        <f t="shared" si="8"/>
        <v/>
      </c>
      <c r="R1263" s="30" t="str">
        <f t="shared" si="9"/>
        <v/>
      </c>
      <c r="S1263" s="30" t="str">
        <f t="shared" si="10"/>
        <v/>
      </c>
      <c r="T1263" s="30" t="str">
        <f t="shared" si="11"/>
        <v/>
      </c>
      <c r="U1263" s="30" t="str">
        <f t="shared" si="12"/>
        <v/>
      </c>
    </row>
    <row r="1264" spans="2:21" ht="15.75" customHeight="1" x14ac:dyDescent="0.25">
      <c r="B1264" s="49" t="s">
        <v>114</v>
      </c>
      <c r="C1264" s="50" t="s">
        <v>135</v>
      </c>
      <c r="D1264" s="51" t="s">
        <v>80</v>
      </c>
      <c r="E1264" s="30">
        <v>1013</v>
      </c>
      <c r="F1264" s="30">
        <v>1</v>
      </c>
      <c r="G1264" s="30">
        <v>55503</v>
      </c>
      <c r="H1264" s="30">
        <v>1</v>
      </c>
      <c r="I1264" s="30">
        <v>1</v>
      </c>
      <c r="J1264" s="30">
        <f t="shared" si="3"/>
        <v>0</v>
      </c>
      <c r="K1264" s="30">
        <v>1</v>
      </c>
      <c r="L1264" s="30">
        <f t="shared" si="4"/>
        <v>0</v>
      </c>
      <c r="M1264" s="52" t="str">
        <f t="shared" si="5"/>
        <v>OK</v>
      </c>
      <c r="O1264" s="30" t="str">
        <f t="shared" si="6"/>
        <v/>
      </c>
      <c r="P1264" s="30" t="str">
        <f t="shared" si="7"/>
        <v/>
      </c>
      <c r="Q1264" s="30">
        <f t="shared" si="8"/>
        <v>1013</v>
      </c>
      <c r="R1264" s="30" t="str">
        <f t="shared" si="9"/>
        <v/>
      </c>
      <c r="S1264" s="30" t="str">
        <f t="shared" si="10"/>
        <v/>
      </c>
      <c r="T1264" s="30">
        <f t="shared" si="11"/>
        <v>55503</v>
      </c>
      <c r="U1264" s="30">
        <f t="shared" si="12"/>
        <v>56224539</v>
      </c>
    </row>
    <row r="1265" spans="2:21" ht="15.75" customHeight="1" x14ac:dyDescent="0.25">
      <c r="B1265" s="49" t="s">
        <v>114</v>
      </c>
      <c r="C1265" s="50" t="s">
        <v>135</v>
      </c>
      <c r="D1265" s="51" t="s">
        <v>81</v>
      </c>
      <c r="E1265" s="30">
        <v>0</v>
      </c>
      <c r="F1265" s="30">
        <f t="shared" si="1"/>
        <v>1</v>
      </c>
      <c r="G1265" s="30">
        <v>0</v>
      </c>
      <c r="H1265" s="30">
        <f t="shared" si="2"/>
        <v>1</v>
      </c>
      <c r="I1265" s="30">
        <v>1</v>
      </c>
      <c r="J1265" s="30">
        <f t="shared" si="3"/>
        <v>0</v>
      </c>
      <c r="K1265" s="30">
        <v>0</v>
      </c>
      <c r="L1265" s="30">
        <f t="shared" si="4"/>
        <v>1</v>
      </c>
      <c r="M1265" s="52" t="str">
        <f t="shared" si="5"/>
        <v>агрегати не працюють</v>
      </c>
      <c r="O1265" s="30" t="str">
        <f t="shared" si="6"/>
        <v/>
      </c>
      <c r="P1265" s="30" t="str">
        <f t="shared" si="7"/>
        <v/>
      </c>
      <c r="Q1265" s="30" t="str">
        <f t="shared" si="8"/>
        <v/>
      </c>
      <c r="R1265" s="30" t="str">
        <f t="shared" si="9"/>
        <v/>
      </c>
      <c r="S1265" s="30" t="str">
        <f t="shared" si="10"/>
        <v/>
      </c>
      <c r="T1265" s="30" t="str">
        <f t="shared" si="11"/>
        <v/>
      </c>
      <c r="U1265" s="30" t="str">
        <f t="shared" si="12"/>
        <v/>
      </c>
    </row>
    <row r="1266" spans="2:21" ht="15.75" customHeight="1" x14ac:dyDescent="0.25">
      <c r="B1266" s="49" t="s">
        <v>114</v>
      </c>
      <c r="C1266" s="50" t="s">
        <v>135</v>
      </c>
      <c r="D1266" s="51" t="s">
        <v>82</v>
      </c>
      <c r="E1266" s="30">
        <v>1786</v>
      </c>
      <c r="F1266" s="30">
        <v>0</v>
      </c>
      <c r="G1266" s="30">
        <v>228360</v>
      </c>
      <c r="H1266" s="30">
        <v>0</v>
      </c>
      <c r="I1266" s="30">
        <v>1</v>
      </c>
      <c r="J1266" s="30">
        <f t="shared" si="3"/>
        <v>0</v>
      </c>
      <c r="K1266" s="30">
        <v>1</v>
      </c>
      <c r="L1266" s="30">
        <f t="shared" si="4"/>
        <v>0</v>
      </c>
      <c r="M1266" s="52" t="str">
        <f t="shared" si="5"/>
        <v>OK</v>
      </c>
      <c r="O1266" s="30">
        <f t="shared" si="6"/>
        <v>1786</v>
      </c>
      <c r="P1266" s="30">
        <f t="shared" si="7"/>
        <v>1670.2672</v>
      </c>
      <c r="Q1266" s="30">
        <f t="shared" si="8"/>
        <v>1670.2672</v>
      </c>
      <c r="R1266" s="30">
        <f t="shared" si="9"/>
        <v>228360</v>
      </c>
      <c r="S1266" s="30">
        <f t="shared" si="10"/>
        <v>272913.03600000002</v>
      </c>
      <c r="T1266" s="30">
        <f t="shared" si="11"/>
        <v>272913.03600000002</v>
      </c>
      <c r="U1266" s="30">
        <f t="shared" si="12"/>
        <v>455837692.48321927</v>
      </c>
    </row>
    <row r="1267" spans="2:21" ht="15.75" customHeight="1" x14ac:dyDescent="0.25">
      <c r="B1267" s="49" t="s">
        <v>114</v>
      </c>
      <c r="C1267" s="50" t="s">
        <v>135</v>
      </c>
      <c r="D1267" s="51" t="s">
        <v>83</v>
      </c>
      <c r="E1267" s="30">
        <v>0</v>
      </c>
      <c r="F1267" s="30">
        <f t="shared" si="1"/>
        <v>1</v>
      </c>
      <c r="G1267" s="30">
        <v>0</v>
      </c>
      <c r="H1267" s="30">
        <f t="shared" si="2"/>
        <v>1</v>
      </c>
      <c r="I1267" s="30">
        <v>1</v>
      </c>
      <c r="J1267" s="30">
        <f t="shared" si="3"/>
        <v>0</v>
      </c>
      <c r="K1267" s="30">
        <v>0</v>
      </c>
      <c r="L1267" s="30">
        <f t="shared" si="4"/>
        <v>1</v>
      </c>
      <c r="M1267" s="52" t="str">
        <f t="shared" si="5"/>
        <v>агрегати не працюють</v>
      </c>
      <c r="O1267" s="30" t="str">
        <f t="shared" si="6"/>
        <v/>
      </c>
      <c r="P1267" s="30" t="str">
        <f t="shared" si="7"/>
        <v/>
      </c>
      <c r="Q1267" s="30" t="str">
        <f t="shared" si="8"/>
        <v/>
      </c>
      <c r="R1267" s="30" t="str">
        <f t="shared" si="9"/>
        <v/>
      </c>
      <c r="S1267" s="30" t="str">
        <f t="shared" si="10"/>
        <v/>
      </c>
      <c r="T1267" s="30" t="str">
        <f t="shared" si="11"/>
        <v/>
      </c>
      <c r="U1267" s="30" t="str">
        <f t="shared" si="12"/>
        <v/>
      </c>
    </row>
    <row r="1268" spans="2:21" ht="15.75" customHeight="1" x14ac:dyDescent="0.25">
      <c r="B1268" s="49" t="s">
        <v>114</v>
      </c>
      <c r="C1268" s="50" t="s">
        <v>136</v>
      </c>
      <c r="D1268" s="51" t="s">
        <v>60</v>
      </c>
      <c r="E1268" s="30">
        <v>0</v>
      </c>
      <c r="F1268" s="30">
        <f t="shared" si="1"/>
        <v>1</v>
      </c>
      <c r="G1268" s="30">
        <v>0</v>
      </c>
      <c r="H1268" s="30">
        <f t="shared" si="2"/>
        <v>1</v>
      </c>
      <c r="I1268" s="30">
        <v>1</v>
      </c>
      <c r="J1268" s="30">
        <f t="shared" si="3"/>
        <v>0</v>
      </c>
      <c r="K1268" s="30">
        <v>0</v>
      </c>
      <c r="L1268" s="30">
        <f t="shared" si="4"/>
        <v>1</v>
      </c>
      <c r="M1268" s="52" t="str">
        <f t="shared" si="5"/>
        <v>агрегати не працюють</v>
      </c>
      <c r="O1268" s="30" t="str">
        <f t="shared" si="6"/>
        <v/>
      </c>
      <c r="P1268" s="30" t="str">
        <f t="shared" si="7"/>
        <v/>
      </c>
      <c r="Q1268" s="30" t="str">
        <f t="shared" si="8"/>
        <v/>
      </c>
      <c r="R1268" s="30" t="str">
        <f t="shared" si="9"/>
        <v/>
      </c>
      <c r="S1268" s="30" t="str">
        <f t="shared" si="10"/>
        <v/>
      </c>
      <c r="T1268" s="30" t="str">
        <f t="shared" si="11"/>
        <v/>
      </c>
      <c r="U1268" s="30" t="str">
        <f t="shared" si="12"/>
        <v/>
      </c>
    </row>
    <row r="1269" spans="2:21" ht="15.75" customHeight="1" x14ac:dyDescent="0.25">
      <c r="B1269" s="49" t="s">
        <v>114</v>
      </c>
      <c r="C1269" s="50" t="s">
        <v>136</v>
      </c>
      <c r="D1269" s="51" t="s">
        <v>61</v>
      </c>
      <c r="E1269" s="30">
        <v>441</v>
      </c>
      <c r="F1269" s="30">
        <v>0</v>
      </c>
      <c r="G1269" s="30">
        <v>236968</v>
      </c>
      <c r="H1269" s="30">
        <v>0</v>
      </c>
      <c r="I1269" s="30">
        <v>1</v>
      </c>
      <c r="J1269" s="30">
        <f t="shared" si="3"/>
        <v>0</v>
      </c>
      <c r="K1269" s="30">
        <v>1</v>
      </c>
      <c r="L1269" s="30">
        <f t="shared" si="4"/>
        <v>0</v>
      </c>
      <c r="M1269" s="52" t="str">
        <f t="shared" si="5"/>
        <v>OK</v>
      </c>
      <c r="O1269" s="30">
        <f t="shared" si="6"/>
        <v>441</v>
      </c>
      <c r="P1269" s="30">
        <f t="shared" si="7"/>
        <v>412.42320000000001</v>
      </c>
      <c r="Q1269" s="30">
        <f t="shared" si="8"/>
        <v>412.42320000000001</v>
      </c>
      <c r="R1269" s="30">
        <f t="shared" si="9"/>
        <v>236968</v>
      </c>
      <c r="S1269" s="30">
        <f t="shared" si="10"/>
        <v>283200.45679999999</v>
      </c>
      <c r="T1269" s="30">
        <f t="shared" si="11"/>
        <v>283200.45679999999</v>
      </c>
      <c r="U1269" s="30">
        <f t="shared" si="12"/>
        <v>116798438.63491775</v>
      </c>
    </row>
    <row r="1270" spans="2:21" ht="15.75" customHeight="1" x14ac:dyDescent="0.25">
      <c r="B1270" s="49" t="s">
        <v>114</v>
      </c>
      <c r="C1270" s="50" t="s">
        <v>136</v>
      </c>
      <c r="D1270" s="51" t="s">
        <v>62</v>
      </c>
      <c r="E1270" s="30">
        <v>0</v>
      </c>
      <c r="F1270" s="30">
        <f t="shared" si="1"/>
        <v>1</v>
      </c>
      <c r="G1270" s="30">
        <v>0</v>
      </c>
      <c r="H1270" s="30">
        <f t="shared" si="2"/>
        <v>1</v>
      </c>
      <c r="I1270" s="30">
        <v>1</v>
      </c>
      <c r="J1270" s="30">
        <f t="shared" si="3"/>
        <v>0</v>
      </c>
      <c r="K1270" s="30">
        <v>0</v>
      </c>
      <c r="L1270" s="30">
        <f t="shared" si="4"/>
        <v>1</v>
      </c>
      <c r="M1270" s="52" t="str">
        <f t="shared" si="5"/>
        <v>агрегати не працюють</v>
      </c>
      <c r="O1270" s="30" t="str">
        <f t="shared" si="6"/>
        <v/>
      </c>
      <c r="P1270" s="30" t="str">
        <f t="shared" si="7"/>
        <v/>
      </c>
      <c r="Q1270" s="30" t="str">
        <f t="shared" si="8"/>
        <v/>
      </c>
      <c r="R1270" s="30" t="str">
        <f t="shared" si="9"/>
        <v/>
      </c>
      <c r="S1270" s="30" t="str">
        <f t="shared" si="10"/>
        <v/>
      </c>
      <c r="T1270" s="30" t="str">
        <f t="shared" si="11"/>
        <v/>
      </c>
      <c r="U1270" s="30" t="str">
        <f t="shared" si="12"/>
        <v/>
      </c>
    </row>
    <row r="1271" spans="2:21" ht="15.75" customHeight="1" x14ac:dyDescent="0.25">
      <c r="B1271" s="49" t="s">
        <v>114</v>
      </c>
      <c r="C1271" s="50" t="s">
        <v>136</v>
      </c>
      <c r="D1271" s="51" t="s">
        <v>63</v>
      </c>
      <c r="E1271" s="30">
        <v>0</v>
      </c>
      <c r="F1271" s="30">
        <f t="shared" si="1"/>
        <v>1</v>
      </c>
      <c r="G1271" s="30">
        <v>0</v>
      </c>
      <c r="H1271" s="30">
        <f t="shared" si="2"/>
        <v>1</v>
      </c>
      <c r="I1271" s="30">
        <v>1</v>
      </c>
      <c r="J1271" s="30">
        <f t="shared" si="3"/>
        <v>0</v>
      </c>
      <c r="K1271" s="30">
        <v>0</v>
      </c>
      <c r="L1271" s="30">
        <f t="shared" si="4"/>
        <v>1</v>
      </c>
      <c r="M1271" s="52" t="str">
        <f t="shared" si="5"/>
        <v>агрегати не працюють</v>
      </c>
      <c r="O1271" s="30" t="str">
        <f t="shared" si="6"/>
        <v/>
      </c>
      <c r="P1271" s="30" t="str">
        <f t="shared" si="7"/>
        <v/>
      </c>
      <c r="Q1271" s="30" t="str">
        <f t="shared" si="8"/>
        <v/>
      </c>
      <c r="R1271" s="30" t="str">
        <f t="shared" si="9"/>
        <v/>
      </c>
      <c r="S1271" s="30" t="str">
        <f t="shared" si="10"/>
        <v/>
      </c>
      <c r="T1271" s="30" t="str">
        <f t="shared" si="11"/>
        <v/>
      </c>
      <c r="U1271" s="30" t="str">
        <f t="shared" si="12"/>
        <v/>
      </c>
    </row>
    <row r="1272" spans="2:21" ht="15.75" customHeight="1" x14ac:dyDescent="0.25">
      <c r="B1272" s="49" t="s">
        <v>114</v>
      </c>
      <c r="C1272" s="50" t="s">
        <v>136</v>
      </c>
      <c r="D1272" s="51" t="s">
        <v>64</v>
      </c>
      <c r="E1272" s="30">
        <v>0</v>
      </c>
      <c r="F1272" s="30">
        <f t="shared" si="1"/>
        <v>1</v>
      </c>
      <c r="G1272" s="30">
        <v>0</v>
      </c>
      <c r="H1272" s="30">
        <f t="shared" si="2"/>
        <v>1</v>
      </c>
      <c r="I1272" s="30">
        <v>1</v>
      </c>
      <c r="J1272" s="30">
        <f t="shared" si="3"/>
        <v>0</v>
      </c>
      <c r="K1272" s="30">
        <v>0</v>
      </c>
      <c r="L1272" s="30">
        <f t="shared" si="4"/>
        <v>1</v>
      </c>
      <c r="M1272" s="52" t="str">
        <f t="shared" si="5"/>
        <v>агрегати не працюють</v>
      </c>
      <c r="O1272" s="30" t="str">
        <f t="shared" si="6"/>
        <v/>
      </c>
      <c r="P1272" s="30" t="str">
        <f t="shared" si="7"/>
        <v/>
      </c>
      <c r="Q1272" s="30" t="str">
        <f t="shared" si="8"/>
        <v/>
      </c>
      <c r="R1272" s="30" t="str">
        <f t="shared" si="9"/>
        <v/>
      </c>
      <c r="S1272" s="30" t="str">
        <f t="shared" si="10"/>
        <v/>
      </c>
      <c r="T1272" s="30" t="str">
        <f t="shared" si="11"/>
        <v/>
      </c>
      <c r="U1272" s="30" t="str">
        <f t="shared" si="12"/>
        <v/>
      </c>
    </row>
    <row r="1273" spans="2:21" ht="15.75" customHeight="1" x14ac:dyDescent="0.25">
      <c r="B1273" s="49" t="s">
        <v>114</v>
      </c>
      <c r="C1273" s="50" t="s">
        <v>136</v>
      </c>
      <c r="D1273" s="51" t="s">
        <v>65</v>
      </c>
      <c r="E1273" s="30">
        <v>0</v>
      </c>
      <c r="F1273" s="30">
        <f t="shared" si="1"/>
        <v>1</v>
      </c>
      <c r="G1273" s="30">
        <v>0</v>
      </c>
      <c r="H1273" s="30">
        <f t="shared" si="2"/>
        <v>1</v>
      </c>
      <c r="I1273" s="30">
        <v>1</v>
      </c>
      <c r="J1273" s="30">
        <f t="shared" si="3"/>
        <v>0</v>
      </c>
      <c r="K1273" s="30">
        <v>0</v>
      </c>
      <c r="L1273" s="30">
        <f t="shared" si="4"/>
        <v>1</v>
      </c>
      <c r="M1273" s="52" t="str">
        <f t="shared" si="5"/>
        <v>агрегати не працюють</v>
      </c>
      <c r="O1273" s="30" t="str">
        <f t="shared" si="6"/>
        <v/>
      </c>
      <c r="P1273" s="30" t="str">
        <f t="shared" si="7"/>
        <v/>
      </c>
      <c r="Q1273" s="30" t="str">
        <f t="shared" si="8"/>
        <v/>
      </c>
      <c r="R1273" s="30" t="str">
        <f t="shared" si="9"/>
        <v/>
      </c>
      <c r="S1273" s="30" t="str">
        <f t="shared" si="10"/>
        <v/>
      </c>
      <c r="T1273" s="30" t="str">
        <f t="shared" si="11"/>
        <v/>
      </c>
      <c r="U1273" s="30" t="str">
        <f t="shared" si="12"/>
        <v/>
      </c>
    </row>
    <row r="1274" spans="2:21" ht="15.75" customHeight="1" x14ac:dyDescent="0.25">
      <c r="B1274" s="49" t="s">
        <v>114</v>
      </c>
      <c r="C1274" s="50" t="s">
        <v>136</v>
      </c>
      <c r="D1274" s="51" t="s">
        <v>66</v>
      </c>
      <c r="E1274" s="30">
        <v>1019</v>
      </c>
      <c r="F1274" s="30">
        <v>0</v>
      </c>
      <c r="G1274" s="30">
        <v>247215</v>
      </c>
      <c r="H1274" s="30">
        <v>1</v>
      </c>
      <c r="I1274" s="30">
        <v>1</v>
      </c>
      <c r="J1274" s="30">
        <f t="shared" si="3"/>
        <v>0</v>
      </c>
      <c r="K1274" s="30">
        <v>1</v>
      </c>
      <c r="L1274" s="30">
        <f t="shared" si="4"/>
        <v>0</v>
      </c>
      <c r="M1274" s="52" t="str">
        <f t="shared" si="5"/>
        <v>OK</v>
      </c>
      <c r="O1274" s="30">
        <f t="shared" si="6"/>
        <v>1019</v>
      </c>
      <c r="P1274" s="30">
        <f t="shared" si="7"/>
        <v>952.96879999999999</v>
      </c>
      <c r="Q1274" s="30">
        <f t="shared" si="8"/>
        <v>952.96879999999999</v>
      </c>
      <c r="R1274" s="30" t="str">
        <f t="shared" si="9"/>
        <v/>
      </c>
      <c r="S1274" s="30" t="str">
        <f t="shared" si="10"/>
        <v/>
      </c>
      <c r="T1274" s="30">
        <f t="shared" si="11"/>
        <v>247215</v>
      </c>
      <c r="U1274" s="30">
        <f t="shared" si="12"/>
        <v>235588181.89199999</v>
      </c>
    </row>
    <row r="1275" spans="2:21" ht="15.75" customHeight="1" x14ac:dyDescent="0.25">
      <c r="B1275" s="49" t="s">
        <v>114</v>
      </c>
      <c r="C1275" s="50" t="s">
        <v>136</v>
      </c>
      <c r="D1275" s="51" t="s">
        <v>67</v>
      </c>
      <c r="E1275" s="30">
        <v>0</v>
      </c>
      <c r="F1275" s="30">
        <f t="shared" si="1"/>
        <v>1</v>
      </c>
      <c r="G1275" s="30">
        <v>0</v>
      </c>
      <c r="H1275" s="30">
        <f t="shared" si="2"/>
        <v>1</v>
      </c>
      <c r="I1275" s="30">
        <v>1</v>
      </c>
      <c r="J1275" s="30">
        <f t="shared" si="3"/>
        <v>0</v>
      </c>
      <c r="K1275" s="30">
        <v>0</v>
      </c>
      <c r="L1275" s="30">
        <f t="shared" si="4"/>
        <v>1</v>
      </c>
      <c r="M1275" s="52" t="str">
        <f t="shared" si="5"/>
        <v>агрегати не працюють</v>
      </c>
      <c r="O1275" s="30" t="str">
        <f t="shared" si="6"/>
        <v/>
      </c>
      <c r="P1275" s="30" t="str">
        <f t="shared" si="7"/>
        <v/>
      </c>
      <c r="Q1275" s="30" t="str">
        <f t="shared" si="8"/>
        <v/>
      </c>
      <c r="R1275" s="30" t="str">
        <f t="shared" si="9"/>
        <v/>
      </c>
      <c r="S1275" s="30" t="str">
        <f t="shared" si="10"/>
        <v/>
      </c>
      <c r="T1275" s="30" t="str">
        <f t="shared" si="11"/>
        <v/>
      </c>
      <c r="U1275" s="30" t="str">
        <f t="shared" si="12"/>
        <v/>
      </c>
    </row>
    <row r="1276" spans="2:21" ht="15.75" customHeight="1" x14ac:dyDescent="0.25">
      <c r="B1276" s="49" t="s">
        <v>114</v>
      </c>
      <c r="C1276" s="50" t="s">
        <v>136</v>
      </c>
      <c r="D1276" s="51" t="s">
        <v>68</v>
      </c>
      <c r="E1276" s="30">
        <v>872</v>
      </c>
      <c r="F1276" s="30">
        <v>1</v>
      </c>
      <c r="G1276" s="30">
        <v>99321</v>
      </c>
      <c r="H1276" s="30">
        <v>1</v>
      </c>
      <c r="I1276" s="30">
        <v>1</v>
      </c>
      <c r="J1276" s="30">
        <f t="shared" si="3"/>
        <v>0</v>
      </c>
      <c r="K1276" s="30">
        <v>1</v>
      </c>
      <c r="L1276" s="30">
        <f t="shared" si="4"/>
        <v>0</v>
      </c>
      <c r="M1276" s="52" t="str">
        <f t="shared" si="5"/>
        <v>OK</v>
      </c>
      <c r="O1276" s="30" t="str">
        <f t="shared" si="6"/>
        <v/>
      </c>
      <c r="P1276" s="30" t="str">
        <f t="shared" si="7"/>
        <v/>
      </c>
      <c r="Q1276" s="30">
        <f t="shared" si="8"/>
        <v>872</v>
      </c>
      <c r="R1276" s="30" t="str">
        <f t="shared" si="9"/>
        <v/>
      </c>
      <c r="S1276" s="30" t="str">
        <f t="shared" si="10"/>
        <v/>
      </c>
      <c r="T1276" s="30">
        <f t="shared" si="11"/>
        <v>99321</v>
      </c>
      <c r="U1276" s="30">
        <f t="shared" si="12"/>
        <v>86607912</v>
      </c>
    </row>
    <row r="1277" spans="2:21" ht="15.75" customHeight="1" x14ac:dyDescent="0.25">
      <c r="B1277" s="49" t="s">
        <v>114</v>
      </c>
      <c r="C1277" s="50" t="s">
        <v>136</v>
      </c>
      <c r="D1277" s="51" t="s">
        <v>69</v>
      </c>
      <c r="E1277" s="30">
        <v>0</v>
      </c>
      <c r="F1277" s="30">
        <f t="shared" si="1"/>
        <v>1</v>
      </c>
      <c r="G1277" s="30">
        <v>0</v>
      </c>
      <c r="H1277" s="30">
        <f t="shared" si="2"/>
        <v>1</v>
      </c>
      <c r="I1277" s="30">
        <v>1</v>
      </c>
      <c r="J1277" s="30">
        <f t="shared" si="3"/>
        <v>0</v>
      </c>
      <c r="K1277" s="30">
        <v>0</v>
      </c>
      <c r="L1277" s="30">
        <f t="shared" si="4"/>
        <v>1</v>
      </c>
      <c r="M1277" s="52" t="str">
        <f t="shared" si="5"/>
        <v>агрегати не працюють</v>
      </c>
      <c r="O1277" s="30" t="str">
        <f t="shared" si="6"/>
        <v/>
      </c>
      <c r="P1277" s="30" t="str">
        <f t="shared" si="7"/>
        <v/>
      </c>
      <c r="Q1277" s="30" t="str">
        <f t="shared" si="8"/>
        <v/>
      </c>
      <c r="R1277" s="30" t="str">
        <f t="shared" si="9"/>
        <v/>
      </c>
      <c r="S1277" s="30" t="str">
        <f t="shared" si="10"/>
        <v/>
      </c>
      <c r="T1277" s="30" t="str">
        <f t="shared" si="11"/>
        <v/>
      </c>
      <c r="U1277" s="30" t="str">
        <f t="shared" si="12"/>
        <v/>
      </c>
    </row>
    <row r="1278" spans="2:21" ht="15.75" customHeight="1" x14ac:dyDescent="0.25">
      <c r="B1278" s="49" t="s">
        <v>114</v>
      </c>
      <c r="C1278" s="50" t="s">
        <v>136</v>
      </c>
      <c r="D1278" s="51" t="s">
        <v>70</v>
      </c>
      <c r="E1278" s="30">
        <v>0</v>
      </c>
      <c r="F1278" s="30">
        <f t="shared" si="1"/>
        <v>1</v>
      </c>
      <c r="G1278" s="30">
        <v>0</v>
      </c>
      <c r="H1278" s="30">
        <f t="shared" si="2"/>
        <v>1</v>
      </c>
      <c r="I1278" s="30">
        <v>1</v>
      </c>
      <c r="J1278" s="30">
        <f t="shared" si="3"/>
        <v>0</v>
      </c>
      <c r="K1278" s="30">
        <v>0</v>
      </c>
      <c r="L1278" s="30">
        <f t="shared" si="4"/>
        <v>1</v>
      </c>
      <c r="M1278" s="52" t="str">
        <f t="shared" si="5"/>
        <v>агрегати не працюють</v>
      </c>
      <c r="O1278" s="30" t="str">
        <f t="shared" si="6"/>
        <v/>
      </c>
      <c r="P1278" s="30" t="str">
        <f t="shared" si="7"/>
        <v/>
      </c>
      <c r="Q1278" s="30" t="str">
        <f t="shared" si="8"/>
        <v/>
      </c>
      <c r="R1278" s="30" t="str">
        <f t="shared" si="9"/>
        <v/>
      </c>
      <c r="S1278" s="30" t="str">
        <f t="shared" si="10"/>
        <v/>
      </c>
      <c r="T1278" s="30" t="str">
        <f t="shared" si="11"/>
        <v/>
      </c>
      <c r="U1278" s="30" t="str">
        <f t="shared" si="12"/>
        <v/>
      </c>
    </row>
    <row r="1279" spans="2:21" ht="15.75" customHeight="1" x14ac:dyDescent="0.25">
      <c r="B1279" s="49" t="s">
        <v>114</v>
      </c>
      <c r="C1279" s="50" t="s">
        <v>136</v>
      </c>
      <c r="D1279" s="51" t="s">
        <v>71</v>
      </c>
      <c r="E1279" s="30">
        <v>1011</v>
      </c>
      <c r="F1279" s="30">
        <v>0</v>
      </c>
      <c r="G1279" s="30">
        <v>216607</v>
      </c>
      <c r="H1279" s="30">
        <v>0</v>
      </c>
      <c r="I1279" s="30">
        <v>1</v>
      </c>
      <c r="J1279" s="30">
        <f t="shared" si="3"/>
        <v>0</v>
      </c>
      <c r="K1279" s="30">
        <v>1</v>
      </c>
      <c r="L1279" s="30">
        <f t="shared" si="4"/>
        <v>0</v>
      </c>
      <c r="M1279" s="52" t="str">
        <f t="shared" si="5"/>
        <v>OK</v>
      </c>
      <c r="O1279" s="30">
        <f t="shared" si="6"/>
        <v>1011</v>
      </c>
      <c r="P1279" s="30">
        <f t="shared" si="7"/>
        <v>945.48720000000003</v>
      </c>
      <c r="Q1279" s="30">
        <f t="shared" si="8"/>
        <v>945.48720000000003</v>
      </c>
      <c r="R1279" s="30">
        <f t="shared" si="9"/>
        <v>216607</v>
      </c>
      <c r="S1279" s="30">
        <f t="shared" si="10"/>
        <v>258867.0257</v>
      </c>
      <c r="T1279" s="30">
        <f t="shared" si="11"/>
        <v>258867.0257</v>
      </c>
      <c r="U1279" s="30">
        <f t="shared" si="12"/>
        <v>244755459.30142105</v>
      </c>
    </row>
    <row r="1280" spans="2:21" ht="15.75" customHeight="1" x14ac:dyDescent="0.25">
      <c r="B1280" s="49" t="s">
        <v>114</v>
      </c>
      <c r="C1280" s="50" t="s">
        <v>136</v>
      </c>
      <c r="D1280" s="51" t="s">
        <v>72</v>
      </c>
      <c r="E1280" s="30">
        <v>0</v>
      </c>
      <c r="F1280" s="30">
        <f t="shared" si="1"/>
        <v>1</v>
      </c>
      <c r="G1280" s="30">
        <v>0</v>
      </c>
      <c r="H1280" s="30">
        <f t="shared" si="2"/>
        <v>1</v>
      </c>
      <c r="I1280" s="30">
        <v>1</v>
      </c>
      <c r="J1280" s="30">
        <f t="shared" si="3"/>
        <v>0</v>
      </c>
      <c r="K1280" s="30">
        <v>0</v>
      </c>
      <c r="L1280" s="30">
        <f t="shared" si="4"/>
        <v>1</v>
      </c>
      <c r="M1280" s="52" t="str">
        <f t="shared" si="5"/>
        <v>агрегати не працюють</v>
      </c>
      <c r="O1280" s="30" t="str">
        <f t="shared" si="6"/>
        <v/>
      </c>
      <c r="P1280" s="30" t="str">
        <f t="shared" si="7"/>
        <v/>
      </c>
      <c r="Q1280" s="30" t="str">
        <f t="shared" si="8"/>
        <v/>
      </c>
      <c r="R1280" s="30" t="str">
        <f t="shared" si="9"/>
        <v/>
      </c>
      <c r="S1280" s="30" t="str">
        <f t="shared" si="10"/>
        <v/>
      </c>
      <c r="T1280" s="30" t="str">
        <f t="shared" si="11"/>
        <v/>
      </c>
      <c r="U1280" s="30" t="str">
        <f t="shared" si="12"/>
        <v/>
      </c>
    </row>
    <row r="1281" spans="2:21" ht="15.75" customHeight="1" x14ac:dyDescent="0.25">
      <c r="B1281" s="49" t="s">
        <v>114</v>
      </c>
      <c r="C1281" s="50" t="s">
        <v>136</v>
      </c>
      <c r="D1281" s="51" t="s">
        <v>73</v>
      </c>
      <c r="E1281" s="30">
        <v>1456</v>
      </c>
      <c r="F1281" s="30">
        <v>0</v>
      </c>
      <c r="G1281" s="30">
        <v>116211</v>
      </c>
      <c r="H1281" s="30">
        <v>0</v>
      </c>
      <c r="I1281" s="30">
        <v>1</v>
      </c>
      <c r="J1281" s="30">
        <f t="shared" si="3"/>
        <v>0</v>
      </c>
      <c r="K1281" s="30">
        <v>1</v>
      </c>
      <c r="L1281" s="30">
        <f t="shared" si="4"/>
        <v>0</v>
      </c>
      <c r="M1281" s="52" t="str">
        <f t="shared" si="5"/>
        <v>OK</v>
      </c>
      <c r="O1281" s="30">
        <f t="shared" si="6"/>
        <v>1456</v>
      </c>
      <c r="P1281" s="30">
        <f t="shared" si="7"/>
        <v>1361.6512</v>
      </c>
      <c r="Q1281" s="30">
        <f t="shared" si="8"/>
        <v>1361.6512</v>
      </c>
      <c r="R1281" s="30">
        <f t="shared" si="9"/>
        <v>116211</v>
      </c>
      <c r="S1281" s="30">
        <f t="shared" si="10"/>
        <v>138883.76610000001</v>
      </c>
      <c r="T1281" s="30">
        <f t="shared" si="11"/>
        <v>138883.76610000001</v>
      </c>
      <c r="U1281" s="30">
        <f t="shared" si="12"/>
        <v>189111246.77058434</v>
      </c>
    </row>
    <row r="1282" spans="2:21" ht="15.75" customHeight="1" x14ac:dyDescent="0.25">
      <c r="B1282" s="49" t="s">
        <v>114</v>
      </c>
      <c r="C1282" s="50" t="s">
        <v>136</v>
      </c>
      <c r="D1282" s="51" t="s">
        <v>74</v>
      </c>
      <c r="E1282" s="30">
        <v>0</v>
      </c>
      <c r="F1282" s="30">
        <f t="shared" si="1"/>
        <v>1</v>
      </c>
      <c r="G1282" s="30">
        <v>0</v>
      </c>
      <c r="H1282" s="30">
        <f t="shared" si="2"/>
        <v>1</v>
      </c>
      <c r="I1282" s="30">
        <v>1</v>
      </c>
      <c r="J1282" s="30">
        <f t="shared" si="3"/>
        <v>0</v>
      </c>
      <c r="K1282" s="30">
        <v>0</v>
      </c>
      <c r="L1282" s="30">
        <f t="shared" si="4"/>
        <v>1</v>
      </c>
      <c r="M1282" s="52" t="str">
        <f t="shared" si="5"/>
        <v>агрегати не працюють</v>
      </c>
      <c r="O1282" s="30" t="str">
        <f t="shared" si="6"/>
        <v/>
      </c>
      <c r="P1282" s="30" t="str">
        <f t="shared" si="7"/>
        <v/>
      </c>
      <c r="Q1282" s="30" t="str">
        <f t="shared" si="8"/>
        <v/>
      </c>
      <c r="R1282" s="30" t="str">
        <f t="shared" si="9"/>
        <v/>
      </c>
      <c r="S1282" s="30" t="str">
        <f t="shared" si="10"/>
        <v/>
      </c>
      <c r="T1282" s="30" t="str">
        <f t="shared" si="11"/>
        <v/>
      </c>
      <c r="U1282" s="30" t="str">
        <f t="shared" si="12"/>
        <v/>
      </c>
    </row>
    <row r="1283" spans="2:21" ht="15.75" customHeight="1" x14ac:dyDescent="0.25">
      <c r="B1283" s="49" t="s">
        <v>114</v>
      </c>
      <c r="C1283" s="50" t="s">
        <v>136</v>
      </c>
      <c r="D1283" s="51" t="s">
        <v>75</v>
      </c>
      <c r="E1283" s="30">
        <v>488</v>
      </c>
      <c r="F1283" s="30">
        <v>0</v>
      </c>
      <c r="G1283" s="30">
        <v>54866</v>
      </c>
      <c r="H1283" s="30">
        <v>1</v>
      </c>
      <c r="I1283" s="30">
        <v>1</v>
      </c>
      <c r="J1283" s="30">
        <f t="shared" si="3"/>
        <v>0</v>
      </c>
      <c r="K1283" s="30">
        <v>1</v>
      </c>
      <c r="L1283" s="30">
        <f t="shared" si="4"/>
        <v>0</v>
      </c>
      <c r="M1283" s="52" t="str">
        <f t="shared" si="5"/>
        <v>OK</v>
      </c>
      <c r="O1283" s="30">
        <f t="shared" si="6"/>
        <v>488</v>
      </c>
      <c r="P1283" s="30">
        <f t="shared" si="7"/>
        <v>456.37760000000003</v>
      </c>
      <c r="Q1283" s="30">
        <f t="shared" si="8"/>
        <v>456.37760000000003</v>
      </c>
      <c r="R1283" s="30" t="str">
        <f t="shared" si="9"/>
        <v/>
      </c>
      <c r="S1283" s="30" t="str">
        <f t="shared" si="10"/>
        <v/>
      </c>
      <c r="T1283" s="30">
        <f t="shared" si="11"/>
        <v>54866</v>
      </c>
      <c r="U1283" s="30">
        <f t="shared" si="12"/>
        <v>25039613.401600003</v>
      </c>
    </row>
    <row r="1284" spans="2:21" ht="15.75" customHeight="1" x14ac:dyDescent="0.25">
      <c r="B1284" s="49" t="s">
        <v>114</v>
      </c>
      <c r="C1284" s="50" t="s">
        <v>136</v>
      </c>
      <c r="D1284" s="51" t="s">
        <v>76</v>
      </c>
      <c r="E1284" s="30">
        <v>0</v>
      </c>
      <c r="F1284" s="30">
        <f t="shared" si="1"/>
        <v>1</v>
      </c>
      <c r="G1284" s="30">
        <v>0</v>
      </c>
      <c r="H1284" s="30">
        <f t="shared" si="2"/>
        <v>1</v>
      </c>
      <c r="I1284" s="30">
        <v>1</v>
      </c>
      <c r="J1284" s="30">
        <f t="shared" si="3"/>
        <v>0</v>
      </c>
      <c r="K1284" s="30">
        <v>0</v>
      </c>
      <c r="L1284" s="30">
        <f t="shared" si="4"/>
        <v>1</v>
      </c>
      <c r="M1284" s="52" t="str">
        <f t="shared" si="5"/>
        <v>агрегати не працюють</v>
      </c>
      <c r="O1284" s="30" t="str">
        <f t="shared" si="6"/>
        <v/>
      </c>
      <c r="P1284" s="30" t="str">
        <f t="shared" si="7"/>
        <v/>
      </c>
      <c r="Q1284" s="30" t="str">
        <f t="shared" si="8"/>
        <v/>
      </c>
      <c r="R1284" s="30" t="str">
        <f t="shared" si="9"/>
        <v/>
      </c>
      <c r="S1284" s="30" t="str">
        <f t="shared" si="10"/>
        <v/>
      </c>
      <c r="T1284" s="30" t="str">
        <f t="shared" si="11"/>
        <v/>
      </c>
      <c r="U1284" s="30" t="str">
        <f t="shared" si="12"/>
        <v/>
      </c>
    </row>
    <row r="1285" spans="2:21" ht="15.75" customHeight="1" x14ac:dyDescent="0.25">
      <c r="B1285" s="49" t="s">
        <v>114</v>
      </c>
      <c r="C1285" s="50" t="s">
        <v>136</v>
      </c>
      <c r="D1285" s="51" t="s">
        <v>77</v>
      </c>
      <c r="E1285" s="30">
        <v>0</v>
      </c>
      <c r="F1285" s="30">
        <f t="shared" si="1"/>
        <v>1</v>
      </c>
      <c r="G1285" s="30">
        <v>0</v>
      </c>
      <c r="H1285" s="30">
        <f t="shared" si="2"/>
        <v>1</v>
      </c>
      <c r="I1285" s="30">
        <v>1</v>
      </c>
      <c r="J1285" s="30">
        <f t="shared" si="3"/>
        <v>0</v>
      </c>
      <c r="K1285" s="30">
        <v>0</v>
      </c>
      <c r="L1285" s="30">
        <f t="shared" si="4"/>
        <v>1</v>
      </c>
      <c r="M1285" s="52" t="str">
        <f t="shared" si="5"/>
        <v>агрегати не працюють</v>
      </c>
      <c r="O1285" s="30" t="str">
        <f t="shared" si="6"/>
        <v/>
      </c>
      <c r="P1285" s="30" t="str">
        <f t="shared" si="7"/>
        <v/>
      </c>
      <c r="Q1285" s="30" t="str">
        <f t="shared" si="8"/>
        <v/>
      </c>
      <c r="R1285" s="30" t="str">
        <f t="shared" si="9"/>
        <v/>
      </c>
      <c r="S1285" s="30" t="str">
        <f t="shared" si="10"/>
        <v/>
      </c>
      <c r="T1285" s="30" t="str">
        <f t="shared" si="11"/>
        <v/>
      </c>
      <c r="U1285" s="30" t="str">
        <f t="shared" si="12"/>
        <v/>
      </c>
    </row>
    <row r="1286" spans="2:21" ht="15.75" customHeight="1" x14ac:dyDescent="0.25">
      <c r="B1286" s="49" t="s">
        <v>114</v>
      </c>
      <c r="C1286" s="50" t="s">
        <v>136</v>
      </c>
      <c r="D1286" s="51" t="s">
        <v>78</v>
      </c>
      <c r="E1286" s="30">
        <v>652</v>
      </c>
      <c r="F1286" s="30">
        <v>0</v>
      </c>
      <c r="G1286" s="30">
        <v>104138</v>
      </c>
      <c r="H1286" s="30">
        <v>1</v>
      </c>
      <c r="I1286" s="30">
        <v>1</v>
      </c>
      <c r="J1286" s="30">
        <f t="shared" si="3"/>
        <v>0</v>
      </c>
      <c r="K1286" s="30">
        <v>1</v>
      </c>
      <c r="L1286" s="30">
        <f t="shared" si="4"/>
        <v>0</v>
      </c>
      <c r="M1286" s="52" t="str">
        <f t="shared" si="5"/>
        <v>OK</v>
      </c>
      <c r="O1286" s="30">
        <f t="shared" si="6"/>
        <v>652</v>
      </c>
      <c r="P1286" s="30">
        <f t="shared" si="7"/>
        <v>609.75040000000001</v>
      </c>
      <c r="Q1286" s="30">
        <f t="shared" si="8"/>
        <v>609.75040000000001</v>
      </c>
      <c r="R1286" s="30" t="str">
        <f t="shared" si="9"/>
        <v/>
      </c>
      <c r="S1286" s="30" t="str">
        <f t="shared" si="10"/>
        <v/>
      </c>
      <c r="T1286" s="30">
        <f t="shared" si="11"/>
        <v>104138</v>
      </c>
      <c r="U1286" s="30">
        <f t="shared" si="12"/>
        <v>63498187.155200005</v>
      </c>
    </row>
    <row r="1287" spans="2:21" ht="15.75" customHeight="1" x14ac:dyDescent="0.25">
      <c r="B1287" s="49" t="s">
        <v>114</v>
      </c>
      <c r="C1287" s="50" t="s">
        <v>136</v>
      </c>
      <c r="D1287" s="51" t="s">
        <v>79</v>
      </c>
      <c r="E1287" s="30">
        <v>0</v>
      </c>
      <c r="F1287" s="30">
        <f t="shared" si="1"/>
        <v>1</v>
      </c>
      <c r="G1287" s="30">
        <v>0</v>
      </c>
      <c r="H1287" s="30">
        <f t="shared" si="2"/>
        <v>1</v>
      </c>
      <c r="I1287" s="30">
        <v>1</v>
      </c>
      <c r="J1287" s="30">
        <f t="shared" si="3"/>
        <v>0</v>
      </c>
      <c r="K1287" s="30">
        <v>0</v>
      </c>
      <c r="L1287" s="30">
        <f t="shared" si="4"/>
        <v>1</v>
      </c>
      <c r="M1287" s="52" t="str">
        <f t="shared" si="5"/>
        <v>агрегати не працюють</v>
      </c>
      <c r="O1287" s="30" t="str">
        <f t="shared" si="6"/>
        <v/>
      </c>
      <c r="P1287" s="30" t="str">
        <f t="shared" si="7"/>
        <v/>
      </c>
      <c r="Q1287" s="30" t="str">
        <f t="shared" si="8"/>
        <v/>
      </c>
      <c r="R1287" s="30" t="str">
        <f t="shared" si="9"/>
        <v/>
      </c>
      <c r="S1287" s="30" t="str">
        <f t="shared" si="10"/>
        <v/>
      </c>
      <c r="T1287" s="30" t="str">
        <f t="shared" si="11"/>
        <v/>
      </c>
      <c r="U1287" s="30" t="str">
        <f t="shared" si="12"/>
        <v/>
      </c>
    </row>
    <row r="1288" spans="2:21" ht="15.75" customHeight="1" x14ac:dyDescent="0.25">
      <c r="B1288" s="49" t="s">
        <v>114</v>
      </c>
      <c r="C1288" s="50" t="s">
        <v>136</v>
      </c>
      <c r="D1288" s="51" t="s">
        <v>80</v>
      </c>
      <c r="E1288" s="30">
        <v>0</v>
      </c>
      <c r="F1288" s="30">
        <f t="shared" si="1"/>
        <v>1</v>
      </c>
      <c r="G1288" s="30">
        <v>0</v>
      </c>
      <c r="H1288" s="30">
        <f t="shared" si="2"/>
        <v>1</v>
      </c>
      <c r="I1288" s="30">
        <v>1</v>
      </c>
      <c r="J1288" s="30">
        <f t="shared" si="3"/>
        <v>0</v>
      </c>
      <c r="K1288" s="30">
        <v>0</v>
      </c>
      <c r="L1288" s="30">
        <f t="shared" si="4"/>
        <v>1</v>
      </c>
      <c r="M1288" s="52" t="str">
        <f t="shared" si="5"/>
        <v>агрегати не працюють</v>
      </c>
      <c r="O1288" s="30" t="str">
        <f t="shared" si="6"/>
        <v/>
      </c>
      <c r="P1288" s="30" t="str">
        <f t="shared" si="7"/>
        <v/>
      </c>
      <c r="Q1288" s="30" t="str">
        <f t="shared" si="8"/>
        <v/>
      </c>
      <c r="R1288" s="30" t="str">
        <f t="shared" si="9"/>
        <v/>
      </c>
      <c r="S1288" s="30" t="str">
        <f t="shared" si="10"/>
        <v/>
      </c>
      <c r="T1288" s="30" t="str">
        <f t="shared" si="11"/>
        <v/>
      </c>
      <c r="U1288" s="30" t="str">
        <f t="shared" si="12"/>
        <v/>
      </c>
    </row>
    <row r="1289" spans="2:21" ht="15.75" customHeight="1" x14ac:dyDescent="0.25">
      <c r="B1289" s="49" t="s">
        <v>114</v>
      </c>
      <c r="C1289" s="50" t="s">
        <v>136</v>
      </c>
      <c r="D1289" s="51" t="s">
        <v>81</v>
      </c>
      <c r="E1289" s="30">
        <v>1955</v>
      </c>
      <c r="F1289" s="30">
        <v>0</v>
      </c>
      <c r="G1289" s="30">
        <v>102561</v>
      </c>
      <c r="H1289" s="30">
        <v>0</v>
      </c>
      <c r="I1289" s="30">
        <v>1</v>
      </c>
      <c r="J1289" s="30">
        <f t="shared" si="3"/>
        <v>0</v>
      </c>
      <c r="K1289" s="30">
        <v>1</v>
      </c>
      <c r="L1289" s="30">
        <f t="shared" si="4"/>
        <v>0</v>
      </c>
      <c r="M1289" s="52" t="str">
        <f t="shared" si="5"/>
        <v>OK</v>
      </c>
      <c r="O1289" s="30">
        <f t="shared" si="6"/>
        <v>1955</v>
      </c>
      <c r="P1289" s="30">
        <f t="shared" si="7"/>
        <v>1828.316</v>
      </c>
      <c r="Q1289" s="30">
        <f t="shared" si="8"/>
        <v>1828.316</v>
      </c>
      <c r="R1289" s="30">
        <f t="shared" si="9"/>
        <v>102561</v>
      </c>
      <c r="S1289" s="30">
        <f t="shared" si="10"/>
        <v>122570.6511</v>
      </c>
      <c r="T1289" s="30">
        <f t="shared" si="11"/>
        <v>122570.6511</v>
      </c>
      <c r="U1289" s="30">
        <f t="shared" si="12"/>
        <v>224097882.5365476</v>
      </c>
    </row>
    <row r="1290" spans="2:21" ht="15.75" customHeight="1" x14ac:dyDescent="0.25">
      <c r="B1290" s="49" t="s">
        <v>114</v>
      </c>
      <c r="C1290" s="50" t="s">
        <v>136</v>
      </c>
      <c r="D1290" s="51" t="s">
        <v>82</v>
      </c>
      <c r="E1290" s="30">
        <v>1331</v>
      </c>
      <c r="F1290" s="30">
        <v>1</v>
      </c>
      <c r="G1290" s="30">
        <v>294924</v>
      </c>
      <c r="H1290" s="30">
        <v>0</v>
      </c>
      <c r="I1290" s="30">
        <v>1</v>
      </c>
      <c r="J1290" s="30">
        <f t="shared" si="3"/>
        <v>0</v>
      </c>
      <c r="K1290" s="30">
        <v>1</v>
      </c>
      <c r="L1290" s="30">
        <f t="shared" si="4"/>
        <v>0</v>
      </c>
      <c r="M1290" s="52" t="str">
        <f t="shared" si="5"/>
        <v>OK</v>
      </c>
      <c r="O1290" s="30" t="str">
        <f t="shared" si="6"/>
        <v/>
      </c>
      <c r="P1290" s="30" t="str">
        <f t="shared" si="7"/>
        <v/>
      </c>
      <c r="Q1290" s="30">
        <f t="shared" si="8"/>
        <v>1331</v>
      </c>
      <c r="R1290" s="30">
        <f t="shared" si="9"/>
        <v>294924</v>
      </c>
      <c r="S1290" s="30">
        <f t="shared" si="10"/>
        <v>352463.67240000004</v>
      </c>
      <c r="T1290" s="30">
        <f t="shared" si="11"/>
        <v>352463.67240000004</v>
      </c>
      <c r="U1290" s="30">
        <f t="shared" si="12"/>
        <v>469129147.96440005</v>
      </c>
    </row>
    <row r="1291" spans="2:21" ht="15.75" customHeight="1" x14ac:dyDescent="0.25">
      <c r="B1291" s="49" t="s">
        <v>114</v>
      </c>
      <c r="C1291" s="50" t="s">
        <v>136</v>
      </c>
      <c r="D1291" s="51" t="s">
        <v>83</v>
      </c>
      <c r="E1291" s="30">
        <v>812</v>
      </c>
      <c r="F1291" s="30">
        <v>0</v>
      </c>
      <c r="G1291" s="30">
        <v>70557</v>
      </c>
      <c r="H1291" s="30">
        <v>1</v>
      </c>
      <c r="I1291" s="30">
        <v>1</v>
      </c>
      <c r="J1291" s="30">
        <f t="shared" si="3"/>
        <v>0</v>
      </c>
      <c r="K1291" s="30">
        <v>1</v>
      </c>
      <c r="L1291" s="30">
        <f t="shared" si="4"/>
        <v>0</v>
      </c>
      <c r="M1291" s="52" t="str">
        <f t="shared" si="5"/>
        <v>OK</v>
      </c>
      <c r="O1291" s="30">
        <f t="shared" si="6"/>
        <v>812</v>
      </c>
      <c r="P1291" s="30">
        <f t="shared" si="7"/>
        <v>759.38240000000008</v>
      </c>
      <c r="Q1291" s="30">
        <f t="shared" si="8"/>
        <v>759.38240000000008</v>
      </c>
      <c r="R1291" s="30" t="str">
        <f t="shared" si="9"/>
        <v/>
      </c>
      <c r="S1291" s="30" t="str">
        <f t="shared" si="10"/>
        <v/>
      </c>
      <c r="T1291" s="30">
        <f t="shared" si="11"/>
        <v>70557</v>
      </c>
      <c r="U1291" s="30">
        <f t="shared" si="12"/>
        <v>53579743.996800005</v>
      </c>
    </row>
    <row r="1292" spans="2:21" ht="15.75" customHeight="1" x14ac:dyDescent="0.25">
      <c r="B1292" s="49" t="s">
        <v>114</v>
      </c>
      <c r="C1292" s="50" t="s">
        <v>137</v>
      </c>
      <c r="D1292" s="51" t="s">
        <v>60</v>
      </c>
      <c r="E1292" s="30">
        <v>421</v>
      </c>
      <c r="F1292" s="30">
        <v>0</v>
      </c>
      <c r="G1292" s="30">
        <v>168050</v>
      </c>
      <c r="H1292" s="30">
        <v>1</v>
      </c>
      <c r="I1292" s="30">
        <v>1</v>
      </c>
      <c r="J1292" s="30">
        <f t="shared" si="3"/>
        <v>0</v>
      </c>
      <c r="K1292" s="30">
        <v>1</v>
      </c>
      <c r="L1292" s="30">
        <f t="shared" si="4"/>
        <v>0</v>
      </c>
      <c r="M1292" s="52" t="str">
        <f t="shared" si="5"/>
        <v>OK</v>
      </c>
      <c r="O1292" s="30">
        <f t="shared" si="6"/>
        <v>421</v>
      </c>
      <c r="P1292" s="30">
        <f t="shared" si="7"/>
        <v>393.7192</v>
      </c>
      <c r="Q1292" s="30">
        <f t="shared" si="8"/>
        <v>393.7192</v>
      </c>
      <c r="R1292" s="30" t="str">
        <f t="shared" si="9"/>
        <v/>
      </c>
      <c r="S1292" s="30" t="str">
        <f t="shared" si="10"/>
        <v/>
      </c>
      <c r="T1292" s="30">
        <f t="shared" si="11"/>
        <v>168050</v>
      </c>
      <c r="U1292" s="30">
        <f t="shared" si="12"/>
        <v>66164511.560000002</v>
      </c>
    </row>
    <row r="1293" spans="2:21" ht="15.75" customHeight="1" x14ac:dyDescent="0.25">
      <c r="B1293" s="49" t="s">
        <v>114</v>
      </c>
      <c r="C1293" s="50" t="s">
        <v>137</v>
      </c>
      <c r="D1293" s="51" t="s">
        <v>61</v>
      </c>
      <c r="E1293" s="30">
        <v>1262</v>
      </c>
      <c r="F1293" s="30">
        <v>0</v>
      </c>
      <c r="G1293" s="30">
        <v>184614</v>
      </c>
      <c r="H1293" s="30">
        <v>1</v>
      </c>
      <c r="I1293" s="30">
        <v>1</v>
      </c>
      <c r="J1293" s="30">
        <f t="shared" si="3"/>
        <v>0</v>
      </c>
      <c r="K1293" s="30">
        <v>1</v>
      </c>
      <c r="L1293" s="30">
        <f t="shared" si="4"/>
        <v>0</v>
      </c>
      <c r="M1293" s="52" t="str">
        <f t="shared" si="5"/>
        <v>OK</v>
      </c>
      <c r="O1293" s="30">
        <f t="shared" si="6"/>
        <v>1262</v>
      </c>
      <c r="P1293" s="30">
        <f t="shared" si="7"/>
        <v>1180.2224000000001</v>
      </c>
      <c r="Q1293" s="30">
        <f t="shared" si="8"/>
        <v>1180.2224000000001</v>
      </c>
      <c r="R1293" s="30" t="str">
        <f t="shared" si="9"/>
        <v/>
      </c>
      <c r="S1293" s="30" t="str">
        <f t="shared" si="10"/>
        <v/>
      </c>
      <c r="T1293" s="30">
        <f t="shared" si="11"/>
        <v>184614</v>
      </c>
      <c r="U1293" s="30">
        <f t="shared" si="12"/>
        <v>217885578.15360001</v>
      </c>
    </row>
    <row r="1294" spans="2:21" ht="15.75" customHeight="1" x14ac:dyDescent="0.25">
      <c r="B1294" s="49" t="s">
        <v>114</v>
      </c>
      <c r="C1294" s="50" t="s">
        <v>137</v>
      </c>
      <c r="D1294" s="51" t="s">
        <v>62</v>
      </c>
      <c r="E1294" s="30">
        <v>1309</v>
      </c>
      <c r="F1294" s="30">
        <v>0</v>
      </c>
      <c r="G1294" s="30">
        <v>239034</v>
      </c>
      <c r="H1294" s="30">
        <v>0</v>
      </c>
      <c r="I1294" s="30">
        <v>1</v>
      </c>
      <c r="J1294" s="30">
        <f t="shared" si="3"/>
        <v>0</v>
      </c>
      <c r="K1294" s="30">
        <v>1</v>
      </c>
      <c r="L1294" s="30">
        <f t="shared" si="4"/>
        <v>0</v>
      </c>
      <c r="M1294" s="52" t="str">
        <f t="shared" si="5"/>
        <v>OK</v>
      </c>
      <c r="O1294" s="30">
        <f t="shared" si="6"/>
        <v>1309</v>
      </c>
      <c r="P1294" s="30">
        <f t="shared" si="7"/>
        <v>1224.1768</v>
      </c>
      <c r="Q1294" s="30">
        <f t="shared" si="8"/>
        <v>1224.1768</v>
      </c>
      <c r="R1294" s="30">
        <f t="shared" si="9"/>
        <v>239034</v>
      </c>
      <c r="S1294" s="30">
        <f t="shared" si="10"/>
        <v>285669.53340000001</v>
      </c>
      <c r="T1294" s="30">
        <f t="shared" si="11"/>
        <v>285669.53340000001</v>
      </c>
      <c r="U1294" s="30">
        <f t="shared" si="12"/>
        <v>349710015.25510514</v>
      </c>
    </row>
    <row r="1295" spans="2:21" ht="15.75" customHeight="1" x14ac:dyDescent="0.25">
      <c r="B1295" s="49" t="s">
        <v>114</v>
      </c>
      <c r="C1295" s="50" t="s">
        <v>137</v>
      </c>
      <c r="D1295" s="51" t="s">
        <v>63</v>
      </c>
      <c r="E1295" s="30">
        <v>316</v>
      </c>
      <c r="F1295" s="30">
        <v>0</v>
      </c>
      <c r="G1295" s="30">
        <v>102484</v>
      </c>
      <c r="H1295" s="30">
        <v>1</v>
      </c>
      <c r="I1295" s="30">
        <v>1</v>
      </c>
      <c r="J1295" s="30">
        <f t="shared" si="3"/>
        <v>0</v>
      </c>
      <c r="K1295" s="30">
        <v>1</v>
      </c>
      <c r="L1295" s="30">
        <f t="shared" si="4"/>
        <v>0</v>
      </c>
      <c r="M1295" s="52" t="str">
        <f t="shared" si="5"/>
        <v>OK</v>
      </c>
      <c r="O1295" s="30">
        <f t="shared" si="6"/>
        <v>316</v>
      </c>
      <c r="P1295" s="30">
        <f t="shared" si="7"/>
        <v>295.52320000000003</v>
      </c>
      <c r="Q1295" s="30">
        <f t="shared" si="8"/>
        <v>295.52320000000003</v>
      </c>
      <c r="R1295" s="30" t="str">
        <f t="shared" si="9"/>
        <v/>
      </c>
      <c r="S1295" s="30" t="str">
        <f t="shared" si="10"/>
        <v/>
      </c>
      <c r="T1295" s="30">
        <f t="shared" si="11"/>
        <v>102484</v>
      </c>
      <c r="U1295" s="30">
        <f t="shared" si="12"/>
        <v>30286399.628800005</v>
      </c>
    </row>
    <row r="1296" spans="2:21" ht="15.75" customHeight="1" x14ac:dyDescent="0.25">
      <c r="B1296" s="49" t="s">
        <v>114</v>
      </c>
      <c r="C1296" s="50" t="s">
        <v>137</v>
      </c>
      <c r="D1296" s="51" t="s">
        <v>64</v>
      </c>
      <c r="E1296" s="30">
        <v>0</v>
      </c>
      <c r="F1296" s="30">
        <f t="shared" si="1"/>
        <v>1</v>
      </c>
      <c r="G1296" s="30">
        <v>0</v>
      </c>
      <c r="H1296" s="30">
        <f t="shared" si="2"/>
        <v>1</v>
      </c>
      <c r="I1296" s="30">
        <v>1</v>
      </c>
      <c r="J1296" s="30">
        <f t="shared" si="3"/>
        <v>0</v>
      </c>
      <c r="K1296" s="30">
        <v>0</v>
      </c>
      <c r="L1296" s="30">
        <f t="shared" si="4"/>
        <v>1</v>
      </c>
      <c r="M1296" s="52" t="str">
        <f t="shared" si="5"/>
        <v>агрегати не працюють</v>
      </c>
      <c r="O1296" s="30" t="str">
        <f t="shared" si="6"/>
        <v/>
      </c>
      <c r="P1296" s="30" t="str">
        <f t="shared" si="7"/>
        <v/>
      </c>
      <c r="Q1296" s="30" t="str">
        <f t="shared" si="8"/>
        <v/>
      </c>
      <c r="R1296" s="30" t="str">
        <f t="shared" si="9"/>
        <v/>
      </c>
      <c r="S1296" s="30" t="str">
        <f t="shared" si="10"/>
        <v/>
      </c>
      <c r="T1296" s="30" t="str">
        <f t="shared" si="11"/>
        <v/>
      </c>
      <c r="U1296" s="30" t="str">
        <f t="shared" si="12"/>
        <v/>
      </c>
    </row>
    <row r="1297" spans="2:21" ht="15.75" customHeight="1" x14ac:dyDescent="0.25">
      <c r="B1297" s="49" t="s">
        <v>114</v>
      </c>
      <c r="C1297" s="50" t="s">
        <v>137</v>
      </c>
      <c r="D1297" s="51" t="s">
        <v>65</v>
      </c>
      <c r="E1297" s="30">
        <v>1050</v>
      </c>
      <c r="F1297" s="30">
        <v>1</v>
      </c>
      <c r="G1297" s="30">
        <v>154380</v>
      </c>
      <c r="H1297" s="30">
        <v>1</v>
      </c>
      <c r="I1297" s="30">
        <v>1</v>
      </c>
      <c r="J1297" s="30">
        <f t="shared" si="3"/>
        <v>0</v>
      </c>
      <c r="K1297" s="30">
        <v>1</v>
      </c>
      <c r="L1297" s="30">
        <f t="shared" si="4"/>
        <v>0</v>
      </c>
      <c r="M1297" s="52" t="str">
        <f t="shared" si="5"/>
        <v>OK</v>
      </c>
      <c r="O1297" s="30" t="str">
        <f t="shared" si="6"/>
        <v/>
      </c>
      <c r="P1297" s="30" t="str">
        <f t="shared" si="7"/>
        <v/>
      </c>
      <c r="Q1297" s="30">
        <f t="shared" si="8"/>
        <v>1050</v>
      </c>
      <c r="R1297" s="30" t="str">
        <f t="shared" si="9"/>
        <v/>
      </c>
      <c r="S1297" s="30" t="str">
        <f t="shared" si="10"/>
        <v/>
      </c>
      <c r="T1297" s="30">
        <f t="shared" si="11"/>
        <v>154380</v>
      </c>
      <c r="U1297" s="30">
        <f t="shared" si="12"/>
        <v>162099000</v>
      </c>
    </row>
    <row r="1298" spans="2:21" ht="15.75" customHeight="1" x14ac:dyDescent="0.25">
      <c r="B1298" s="49" t="s">
        <v>114</v>
      </c>
      <c r="C1298" s="50" t="s">
        <v>137</v>
      </c>
      <c r="D1298" s="51" t="s">
        <v>66</v>
      </c>
      <c r="E1298" s="30">
        <v>1382</v>
      </c>
      <c r="F1298" s="30">
        <v>1</v>
      </c>
      <c r="G1298" s="30">
        <v>43946</v>
      </c>
      <c r="H1298" s="30">
        <v>0</v>
      </c>
      <c r="I1298" s="30">
        <v>1</v>
      </c>
      <c r="J1298" s="30">
        <f t="shared" si="3"/>
        <v>0</v>
      </c>
      <c r="K1298" s="30">
        <v>1</v>
      </c>
      <c r="L1298" s="30">
        <f t="shared" si="4"/>
        <v>0</v>
      </c>
      <c r="M1298" s="52" t="str">
        <f t="shared" si="5"/>
        <v>OK</v>
      </c>
      <c r="O1298" s="30" t="str">
        <f t="shared" si="6"/>
        <v/>
      </c>
      <c r="P1298" s="30" t="str">
        <f t="shared" si="7"/>
        <v/>
      </c>
      <c r="Q1298" s="30">
        <f t="shared" si="8"/>
        <v>1382</v>
      </c>
      <c r="R1298" s="30">
        <f t="shared" si="9"/>
        <v>43946</v>
      </c>
      <c r="S1298" s="30">
        <f t="shared" si="10"/>
        <v>52519.864600000001</v>
      </c>
      <c r="T1298" s="30">
        <f t="shared" si="11"/>
        <v>52519.864600000001</v>
      </c>
      <c r="U1298" s="30">
        <f t="shared" si="12"/>
        <v>72582452.877200007</v>
      </c>
    </row>
    <row r="1299" spans="2:21" ht="15.75" customHeight="1" x14ac:dyDescent="0.25">
      <c r="B1299" s="49" t="s">
        <v>114</v>
      </c>
      <c r="C1299" s="50" t="s">
        <v>137</v>
      </c>
      <c r="D1299" s="51" t="s">
        <v>67</v>
      </c>
      <c r="E1299" s="30">
        <v>0</v>
      </c>
      <c r="F1299" s="30">
        <f t="shared" si="1"/>
        <v>1</v>
      </c>
      <c r="G1299" s="30">
        <v>0</v>
      </c>
      <c r="H1299" s="30">
        <f t="shared" si="2"/>
        <v>1</v>
      </c>
      <c r="I1299" s="30">
        <v>1</v>
      </c>
      <c r="J1299" s="30">
        <f t="shared" si="3"/>
        <v>0</v>
      </c>
      <c r="K1299" s="30">
        <v>0</v>
      </c>
      <c r="L1299" s="30">
        <f t="shared" si="4"/>
        <v>1</v>
      </c>
      <c r="M1299" s="52" t="str">
        <f t="shared" si="5"/>
        <v>агрегати не працюють</v>
      </c>
      <c r="O1299" s="30" t="str">
        <f t="shared" si="6"/>
        <v/>
      </c>
      <c r="P1299" s="30" t="str">
        <f t="shared" si="7"/>
        <v/>
      </c>
      <c r="Q1299" s="30" t="str">
        <f t="shared" si="8"/>
        <v/>
      </c>
      <c r="R1299" s="30" t="str">
        <f t="shared" si="9"/>
        <v/>
      </c>
      <c r="S1299" s="30" t="str">
        <f t="shared" si="10"/>
        <v/>
      </c>
      <c r="T1299" s="30" t="str">
        <f t="shared" si="11"/>
        <v/>
      </c>
      <c r="U1299" s="30" t="str">
        <f t="shared" si="12"/>
        <v/>
      </c>
    </row>
    <row r="1300" spans="2:21" ht="15.75" customHeight="1" x14ac:dyDescent="0.25">
      <c r="B1300" s="49" t="s">
        <v>114</v>
      </c>
      <c r="C1300" s="50" t="s">
        <v>137</v>
      </c>
      <c r="D1300" s="51" t="s">
        <v>68</v>
      </c>
      <c r="E1300" s="30">
        <v>371</v>
      </c>
      <c r="F1300" s="30">
        <v>0</v>
      </c>
      <c r="G1300" s="30">
        <v>272608</v>
      </c>
      <c r="H1300" s="30">
        <v>0</v>
      </c>
      <c r="I1300" s="30">
        <v>1</v>
      </c>
      <c r="J1300" s="30">
        <f t="shared" si="3"/>
        <v>0</v>
      </c>
      <c r="K1300" s="30">
        <v>1</v>
      </c>
      <c r="L1300" s="30">
        <f t="shared" si="4"/>
        <v>0</v>
      </c>
      <c r="M1300" s="52" t="str">
        <f t="shared" si="5"/>
        <v>OK</v>
      </c>
      <c r="O1300" s="30">
        <f t="shared" si="6"/>
        <v>371</v>
      </c>
      <c r="P1300" s="30">
        <f t="shared" si="7"/>
        <v>346.95920000000001</v>
      </c>
      <c r="Q1300" s="30">
        <f t="shared" si="8"/>
        <v>346.95920000000001</v>
      </c>
      <c r="R1300" s="30">
        <f t="shared" si="9"/>
        <v>272608</v>
      </c>
      <c r="S1300" s="30">
        <f t="shared" si="10"/>
        <v>325793.82079999999</v>
      </c>
      <c r="T1300" s="30">
        <f t="shared" si="11"/>
        <v>325793.82079999999</v>
      </c>
      <c r="U1300" s="30">
        <f t="shared" si="12"/>
        <v>113037163.42971136</v>
      </c>
    </row>
    <row r="1301" spans="2:21" ht="15.75" customHeight="1" x14ac:dyDescent="0.25">
      <c r="B1301" s="49" t="s">
        <v>114</v>
      </c>
      <c r="C1301" s="50" t="s">
        <v>137</v>
      </c>
      <c r="D1301" s="51" t="s">
        <v>69</v>
      </c>
      <c r="E1301" s="30">
        <v>0</v>
      </c>
      <c r="F1301" s="30">
        <f t="shared" si="1"/>
        <v>1</v>
      </c>
      <c r="G1301" s="30">
        <v>0</v>
      </c>
      <c r="H1301" s="30">
        <f t="shared" si="2"/>
        <v>1</v>
      </c>
      <c r="I1301" s="30">
        <v>1</v>
      </c>
      <c r="J1301" s="30">
        <f t="shared" si="3"/>
        <v>0</v>
      </c>
      <c r="K1301" s="30">
        <v>0</v>
      </c>
      <c r="L1301" s="30">
        <f t="shared" si="4"/>
        <v>1</v>
      </c>
      <c r="M1301" s="52" t="str">
        <f t="shared" si="5"/>
        <v>агрегати не працюють</v>
      </c>
      <c r="O1301" s="30" t="str">
        <f t="shared" si="6"/>
        <v/>
      </c>
      <c r="P1301" s="30" t="str">
        <f t="shared" si="7"/>
        <v/>
      </c>
      <c r="Q1301" s="30" t="str">
        <f t="shared" si="8"/>
        <v/>
      </c>
      <c r="R1301" s="30" t="str">
        <f t="shared" si="9"/>
        <v/>
      </c>
      <c r="S1301" s="30" t="str">
        <f t="shared" si="10"/>
        <v/>
      </c>
      <c r="T1301" s="30" t="str">
        <f t="shared" si="11"/>
        <v/>
      </c>
      <c r="U1301" s="30" t="str">
        <f t="shared" si="12"/>
        <v/>
      </c>
    </row>
    <row r="1302" spans="2:21" ht="15.75" customHeight="1" x14ac:dyDescent="0.25">
      <c r="B1302" s="49" t="s">
        <v>114</v>
      </c>
      <c r="C1302" s="50" t="s">
        <v>137</v>
      </c>
      <c r="D1302" s="51" t="s">
        <v>70</v>
      </c>
      <c r="E1302" s="30">
        <v>0</v>
      </c>
      <c r="F1302" s="30">
        <f t="shared" si="1"/>
        <v>1</v>
      </c>
      <c r="G1302" s="30">
        <v>0</v>
      </c>
      <c r="H1302" s="30">
        <f t="shared" si="2"/>
        <v>1</v>
      </c>
      <c r="I1302" s="30">
        <v>1</v>
      </c>
      <c r="J1302" s="30">
        <f t="shared" si="3"/>
        <v>0</v>
      </c>
      <c r="K1302" s="30">
        <v>0</v>
      </c>
      <c r="L1302" s="30">
        <f t="shared" si="4"/>
        <v>1</v>
      </c>
      <c r="M1302" s="52" t="str">
        <f t="shared" si="5"/>
        <v>агрегати не працюють</v>
      </c>
      <c r="O1302" s="30" t="str">
        <f t="shared" si="6"/>
        <v/>
      </c>
      <c r="P1302" s="30" t="str">
        <f t="shared" si="7"/>
        <v/>
      </c>
      <c r="Q1302" s="30" t="str">
        <f t="shared" si="8"/>
        <v/>
      </c>
      <c r="R1302" s="30" t="str">
        <f t="shared" si="9"/>
        <v/>
      </c>
      <c r="S1302" s="30" t="str">
        <f t="shared" si="10"/>
        <v/>
      </c>
      <c r="T1302" s="30" t="str">
        <f t="shared" si="11"/>
        <v/>
      </c>
      <c r="U1302" s="30" t="str">
        <f t="shared" si="12"/>
        <v/>
      </c>
    </row>
    <row r="1303" spans="2:21" ht="15.75" customHeight="1" x14ac:dyDescent="0.25">
      <c r="B1303" s="49" t="s">
        <v>114</v>
      </c>
      <c r="C1303" s="50" t="s">
        <v>137</v>
      </c>
      <c r="D1303" s="51" t="s">
        <v>71</v>
      </c>
      <c r="E1303" s="30">
        <v>0</v>
      </c>
      <c r="F1303" s="30">
        <f t="shared" si="1"/>
        <v>1</v>
      </c>
      <c r="G1303" s="30">
        <v>0</v>
      </c>
      <c r="H1303" s="30">
        <f t="shared" si="2"/>
        <v>1</v>
      </c>
      <c r="I1303" s="30">
        <v>1</v>
      </c>
      <c r="J1303" s="30">
        <f t="shared" si="3"/>
        <v>0</v>
      </c>
      <c r="K1303" s="30">
        <v>0</v>
      </c>
      <c r="L1303" s="30">
        <f t="shared" si="4"/>
        <v>1</v>
      </c>
      <c r="M1303" s="52" t="str">
        <f t="shared" si="5"/>
        <v>агрегати не працюють</v>
      </c>
      <c r="O1303" s="30" t="str">
        <f t="shared" si="6"/>
        <v/>
      </c>
      <c r="P1303" s="30" t="str">
        <f t="shared" si="7"/>
        <v/>
      </c>
      <c r="Q1303" s="30" t="str">
        <f t="shared" si="8"/>
        <v/>
      </c>
      <c r="R1303" s="30" t="str">
        <f t="shared" si="9"/>
        <v/>
      </c>
      <c r="S1303" s="30" t="str">
        <f t="shared" si="10"/>
        <v/>
      </c>
      <c r="T1303" s="30" t="str">
        <f t="shared" si="11"/>
        <v/>
      </c>
      <c r="U1303" s="30" t="str">
        <f t="shared" si="12"/>
        <v/>
      </c>
    </row>
    <row r="1304" spans="2:21" ht="15.75" customHeight="1" x14ac:dyDescent="0.25">
      <c r="B1304" s="49" t="s">
        <v>114</v>
      </c>
      <c r="C1304" s="50" t="s">
        <v>137</v>
      </c>
      <c r="D1304" s="51" t="s">
        <v>72</v>
      </c>
      <c r="E1304" s="30">
        <v>1580</v>
      </c>
      <c r="F1304" s="30">
        <v>0</v>
      </c>
      <c r="G1304" s="30">
        <v>48746</v>
      </c>
      <c r="H1304" s="30">
        <v>1</v>
      </c>
      <c r="I1304" s="30">
        <v>1</v>
      </c>
      <c r="J1304" s="30">
        <f t="shared" si="3"/>
        <v>0</v>
      </c>
      <c r="K1304" s="30">
        <v>1</v>
      </c>
      <c r="L1304" s="30">
        <f t="shared" si="4"/>
        <v>0</v>
      </c>
      <c r="M1304" s="52" t="str">
        <f t="shared" si="5"/>
        <v>OK</v>
      </c>
      <c r="O1304" s="30">
        <f t="shared" si="6"/>
        <v>1580</v>
      </c>
      <c r="P1304" s="30">
        <f t="shared" si="7"/>
        <v>1477.616</v>
      </c>
      <c r="Q1304" s="30">
        <f t="shared" si="8"/>
        <v>1477.616</v>
      </c>
      <c r="R1304" s="30" t="str">
        <f t="shared" si="9"/>
        <v/>
      </c>
      <c r="S1304" s="30" t="str">
        <f t="shared" si="10"/>
        <v/>
      </c>
      <c r="T1304" s="30">
        <f t="shared" si="11"/>
        <v>48746</v>
      </c>
      <c r="U1304" s="30">
        <f t="shared" si="12"/>
        <v>72027869.535999998</v>
      </c>
    </row>
    <row r="1305" spans="2:21" ht="15.75" customHeight="1" x14ac:dyDescent="0.25">
      <c r="B1305" s="49" t="s">
        <v>114</v>
      </c>
      <c r="C1305" s="50" t="s">
        <v>137</v>
      </c>
      <c r="D1305" s="51" t="s">
        <v>73</v>
      </c>
      <c r="E1305" s="30">
        <v>1535</v>
      </c>
      <c r="F1305" s="30">
        <v>1</v>
      </c>
      <c r="G1305" s="30">
        <v>173857</v>
      </c>
      <c r="H1305" s="30">
        <v>0</v>
      </c>
      <c r="I1305" s="30">
        <v>1</v>
      </c>
      <c r="J1305" s="30">
        <f t="shared" si="3"/>
        <v>0</v>
      </c>
      <c r="K1305" s="30">
        <v>1</v>
      </c>
      <c r="L1305" s="30">
        <f t="shared" si="4"/>
        <v>0</v>
      </c>
      <c r="M1305" s="52" t="str">
        <f t="shared" si="5"/>
        <v>OK</v>
      </c>
      <c r="O1305" s="30" t="str">
        <f t="shared" si="6"/>
        <v/>
      </c>
      <c r="P1305" s="30" t="str">
        <f t="shared" si="7"/>
        <v/>
      </c>
      <c r="Q1305" s="30">
        <f t="shared" si="8"/>
        <v>1535</v>
      </c>
      <c r="R1305" s="30">
        <f t="shared" si="9"/>
        <v>173857</v>
      </c>
      <c r="S1305" s="30">
        <f t="shared" si="10"/>
        <v>207776.5007</v>
      </c>
      <c r="T1305" s="30">
        <f t="shared" si="11"/>
        <v>207776.5007</v>
      </c>
      <c r="U1305" s="30">
        <f t="shared" si="12"/>
        <v>318936928.57450002</v>
      </c>
    </row>
    <row r="1306" spans="2:21" ht="15.75" customHeight="1" x14ac:dyDescent="0.25">
      <c r="B1306" s="49" t="s">
        <v>114</v>
      </c>
      <c r="C1306" s="50" t="s">
        <v>137</v>
      </c>
      <c r="D1306" s="51" t="s">
        <v>74</v>
      </c>
      <c r="E1306" s="30">
        <v>0</v>
      </c>
      <c r="F1306" s="30">
        <f t="shared" si="1"/>
        <v>1</v>
      </c>
      <c r="G1306" s="30">
        <v>0</v>
      </c>
      <c r="H1306" s="30">
        <f t="shared" si="2"/>
        <v>1</v>
      </c>
      <c r="I1306" s="30">
        <v>1</v>
      </c>
      <c r="J1306" s="30">
        <f t="shared" si="3"/>
        <v>0</v>
      </c>
      <c r="K1306" s="30">
        <v>0</v>
      </c>
      <c r="L1306" s="30">
        <f t="shared" si="4"/>
        <v>1</v>
      </c>
      <c r="M1306" s="52" t="str">
        <f t="shared" si="5"/>
        <v>агрегати не працюють</v>
      </c>
      <c r="O1306" s="30" t="str">
        <f t="shared" si="6"/>
        <v/>
      </c>
      <c r="P1306" s="30" t="str">
        <f t="shared" si="7"/>
        <v/>
      </c>
      <c r="Q1306" s="30" t="str">
        <f t="shared" si="8"/>
        <v/>
      </c>
      <c r="R1306" s="30" t="str">
        <f t="shared" si="9"/>
        <v/>
      </c>
      <c r="S1306" s="30" t="str">
        <f t="shared" si="10"/>
        <v/>
      </c>
      <c r="T1306" s="30" t="str">
        <f t="shared" si="11"/>
        <v/>
      </c>
      <c r="U1306" s="30" t="str">
        <f t="shared" si="12"/>
        <v/>
      </c>
    </row>
    <row r="1307" spans="2:21" ht="15.75" customHeight="1" x14ac:dyDescent="0.25">
      <c r="B1307" s="49" t="s">
        <v>114</v>
      </c>
      <c r="C1307" s="50" t="s">
        <v>137</v>
      </c>
      <c r="D1307" s="51" t="s">
        <v>75</v>
      </c>
      <c r="E1307" s="30">
        <v>733</v>
      </c>
      <c r="F1307" s="30">
        <v>0</v>
      </c>
      <c r="G1307" s="30">
        <v>119710</v>
      </c>
      <c r="H1307" s="30">
        <v>1</v>
      </c>
      <c r="I1307" s="30">
        <v>1</v>
      </c>
      <c r="J1307" s="30">
        <f t="shared" si="3"/>
        <v>0</v>
      </c>
      <c r="K1307" s="30">
        <v>1</v>
      </c>
      <c r="L1307" s="30">
        <f t="shared" si="4"/>
        <v>0</v>
      </c>
      <c r="M1307" s="52" t="str">
        <f t="shared" si="5"/>
        <v>OK</v>
      </c>
      <c r="O1307" s="30">
        <f t="shared" si="6"/>
        <v>733</v>
      </c>
      <c r="P1307" s="30">
        <f t="shared" si="7"/>
        <v>685.50160000000005</v>
      </c>
      <c r="Q1307" s="30">
        <f t="shared" si="8"/>
        <v>685.50160000000005</v>
      </c>
      <c r="R1307" s="30" t="str">
        <f t="shared" si="9"/>
        <v/>
      </c>
      <c r="S1307" s="30" t="str">
        <f t="shared" si="10"/>
        <v/>
      </c>
      <c r="T1307" s="30">
        <f t="shared" si="11"/>
        <v>119710</v>
      </c>
      <c r="U1307" s="30">
        <f t="shared" si="12"/>
        <v>82061396.536000013</v>
      </c>
    </row>
    <row r="1308" spans="2:21" ht="15.75" customHeight="1" x14ac:dyDescent="0.25">
      <c r="B1308" s="49" t="s">
        <v>114</v>
      </c>
      <c r="C1308" s="50" t="s">
        <v>137</v>
      </c>
      <c r="D1308" s="51" t="s">
        <v>76</v>
      </c>
      <c r="E1308" s="30">
        <v>0</v>
      </c>
      <c r="F1308" s="30">
        <f t="shared" si="1"/>
        <v>1</v>
      </c>
      <c r="G1308" s="30">
        <v>0</v>
      </c>
      <c r="H1308" s="30">
        <f t="shared" si="2"/>
        <v>1</v>
      </c>
      <c r="I1308" s="30">
        <v>1</v>
      </c>
      <c r="J1308" s="30">
        <f t="shared" si="3"/>
        <v>0</v>
      </c>
      <c r="K1308" s="30">
        <v>0</v>
      </c>
      <c r="L1308" s="30">
        <f t="shared" si="4"/>
        <v>1</v>
      </c>
      <c r="M1308" s="52" t="str">
        <f t="shared" si="5"/>
        <v>агрегати не працюють</v>
      </c>
      <c r="O1308" s="30" t="str">
        <f t="shared" si="6"/>
        <v/>
      </c>
      <c r="P1308" s="30" t="str">
        <f t="shared" si="7"/>
        <v/>
      </c>
      <c r="Q1308" s="30" t="str">
        <f t="shared" si="8"/>
        <v/>
      </c>
      <c r="R1308" s="30" t="str">
        <f t="shared" si="9"/>
        <v/>
      </c>
      <c r="S1308" s="30" t="str">
        <f t="shared" si="10"/>
        <v/>
      </c>
      <c r="T1308" s="30" t="str">
        <f t="shared" si="11"/>
        <v/>
      </c>
      <c r="U1308" s="30" t="str">
        <f t="shared" si="12"/>
        <v/>
      </c>
    </row>
    <row r="1309" spans="2:21" ht="15.75" customHeight="1" x14ac:dyDescent="0.25">
      <c r="B1309" s="49" t="s">
        <v>114</v>
      </c>
      <c r="C1309" s="50" t="s">
        <v>137</v>
      </c>
      <c r="D1309" s="51" t="s">
        <v>77</v>
      </c>
      <c r="E1309" s="30">
        <v>1868</v>
      </c>
      <c r="F1309" s="30">
        <v>0</v>
      </c>
      <c r="G1309" s="30">
        <v>71500</v>
      </c>
      <c r="H1309" s="30">
        <v>0</v>
      </c>
      <c r="I1309" s="30">
        <v>1</v>
      </c>
      <c r="J1309" s="30">
        <f t="shared" si="3"/>
        <v>0</v>
      </c>
      <c r="K1309" s="30">
        <v>1</v>
      </c>
      <c r="L1309" s="30">
        <f t="shared" si="4"/>
        <v>0</v>
      </c>
      <c r="M1309" s="52" t="str">
        <f t="shared" si="5"/>
        <v>OK</v>
      </c>
      <c r="O1309" s="30">
        <f t="shared" si="6"/>
        <v>1868</v>
      </c>
      <c r="P1309" s="30">
        <f t="shared" si="7"/>
        <v>1746.9536000000001</v>
      </c>
      <c r="Q1309" s="30">
        <f t="shared" si="8"/>
        <v>1746.9536000000001</v>
      </c>
      <c r="R1309" s="30">
        <f t="shared" si="9"/>
        <v>71500</v>
      </c>
      <c r="S1309" s="30">
        <f t="shared" si="10"/>
        <v>85449.650000000009</v>
      </c>
      <c r="T1309" s="30">
        <f t="shared" si="11"/>
        <v>85449.650000000009</v>
      </c>
      <c r="U1309" s="30">
        <f t="shared" si="12"/>
        <v>149276573.68624002</v>
      </c>
    </row>
    <row r="1310" spans="2:21" ht="15.75" customHeight="1" x14ac:dyDescent="0.25">
      <c r="B1310" s="49" t="s">
        <v>114</v>
      </c>
      <c r="C1310" s="50" t="s">
        <v>137</v>
      </c>
      <c r="D1310" s="51" t="s">
        <v>78</v>
      </c>
      <c r="E1310" s="30">
        <v>0</v>
      </c>
      <c r="F1310" s="30">
        <f t="shared" si="1"/>
        <v>1</v>
      </c>
      <c r="G1310" s="30">
        <v>0</v>
      </c>
      <c r="H1310" s="30">
        <f t="shared" si="2"/>
        <v>1</v>
      </c>
      <c r="I1310" s="30">
        <v>1</v>
      </c>
      <c r="J1310" s="30">
        <f t="shared" si="3"/>
        <v>0</v>
      </c>
      <c r="K1310" s="30">
        <v>0</v>
      </c>
      <c r="L1310" s="30">
        <f t="shared" si="4"/>
        <v>1</v>
      </c>
      <c r="M1310" s="52" t="str">
        <f t="shared" si="5"/>
        <v>агрегати не працюють</v>
      </c>
      <c r="O1310" s="30" t="str">
        <f t="shared" si="6"/>
        <v/>
      </c>
      <c r="P1310" s="30" t="str">
        <f t="shared" si="7"/>
        <v/>
      </c>
      <c r="Q1310" s="30" t="str">
        <f t="shared" si="8"/>
        <v/>
      </c>
      <c r="R1310" s="30" t="str">
        <f t="shared" si="9"/>
        <v/>
      </c>
      <c r="S1310" s="30" t="str">
        <f t="shared" si="10"/>
        <v/>
      </c>
      <c r="T1310" s="30" t="str">
        <f t="shared" si="11"/>
        <v/>
      </c>
      <c r="U1310" s="30" t="str">
        <f t="shared" si="12"/>
        <v/>
      </c>
    </row>
    <row r="1311" spans="2:21" ht="15.75" customHeight="1" x14ac:dyDescent="0.25">
      <c r="B1311" s="49" t="s">
        <v>114</v>
      </c>
      <c r="C1311" s="50" t="s">
        <v>137</v>
      </c>
      <c r="D1311" s="51" t="s">
        <v>79</v>
      </c>
      <c r="E1311" s="30">
        <v>514</v>
      </c>
      <c r="F1311" s="30">
        <v>0</v>
      </c>
      <c r="G1311" s="30">
        <v>60835</v>
      </c>
      <c r="H1311" s="30">
        <v>0</v>
      </c>
      <c r="I1311" s="30">
        <v>1</v>
      </c>
      <c r="J1311" s="30">
        <f t="shared" si="3"/>
        <v>0</v>
      </c>
      <c r="K1311" s="30">
        <v>1</v>
      </c>
      <c r="L1311" s="30">
        <f t="shared" si="4"/>
        <v>0</v>
      </c>
      <c r="M1311" s="52" t="str">
        <f t="shared" si="5"/>
        <v>OK</v>
      </c>
      <c r="O1311" s="30">
        <f t="shared" si="6"/>
        <v>514</v>
      </c>
      <c r="P1311" s="30">
        <f t="shared" si="7"/>
        <v>480.69280000000003</v>
      </c>
      <c r="Q1311" s="30">
        <f t="shared" si="8"/>
        <v>480.69280000000003</v>
      </c>
      <c r="R1311" s="30">
        <f t="shared" si="9"/>
        <v>60835</v>
      </c>
      <c r="S1311" s="30">
        <f t="shared" si="10"/>
        <v>72703.908500000005</v>
      </c>
      <c r="T1311" s="30">
        <f t="shared" si="11"/>
        <v>72703.908500000005</v>
      </c>
      <c r="U1311" s="30">
        <f t="shared" si="12"/>
        <v>34948245.347808808</v>
      </c>
    </row>
    <row r="1312" spans="2:21" ht="15.75" customHeight="1" x14ac:dyDescent="0.25">
      <c r="B1312" s="49" t="s">
        <v>114</v>
      </c>
      <c r="C1312" s="50" t="s">
        <v>137</v>
      </c>
      <c r="D1312" s="51" t="s">
        <v>80</v>
      </c>
      <c r="E1312" s="30">
        <v>887</v>
      </c>
      <c r="F1312" s="30">
        <v>0</v>
      </c>
      <c r="G1312" s="30">
        <v>74321</v>
      </c>
      <c r="H1312" s="30">
        <v>0</v>
      </c>
      <c r="I1312" s="30">
        <v>1</v>
      </c>
      <c r="J1312" s="30">
        <f t="shared" si="3"/>
        <v>0</v>
      </c>
      <c r="K1312" s="30">
        <v>1</v>
      </c>
      <c r="L1312" s="30">
        <f t="shared" si="4"/>
        <v>0</v>
      </c>
      <c r="M1312" s="52" t="str">
        <f t="shared" si="5"/>
        <v>OK</v>
      </c>
      <c r="O1312" s="30">
        <f t="shared" si="6"/>
        <v>887</v>
      </c>
      <c r="P1312" s="30">
        <f t="shared" si="7"/>
        <v>829.52240000000006</v>
      </c>
      <c r="Q1312" s="30">
        <f t="shared" si="8"/>
        <v>829.52240000000006</v>
      </c>
      <c r="R1312" s="30">
        <f t="shared" si="9"/>
        <v>74321</v>
      </c>
      <c r="S1312" s="30">
        <f t="shared" si="10"/>
        <v>88821.027100000007</v>
      </c>
      <c r="T1312" s="30">
        <f t="shared" si="11"/>
        <v>88821.027100000007</v>
      </c>
      <c r="U1312" s="30">
        <f t="shared" si="12"/>
        <v>73679031.570457056</v>
      </c>
    </row>
    <row r="1313" spans="2:21" ht="15.75" customHeight="1" x14ac:dyDescent="0.25">
      <c r="B1313" s="49" t="s">
        <v>114</v>
      </c>
      <c r="C1313" s="50" t="s">
        <v>137</v>
      </c>
      <c r="D1313" s="51" t="s">
        <v>81</v>
      </c>
      <c r="E1313" s="30">
        <v>1551</v>
      </c>
      <c r="F1313" s="30">
        <v>0</v>
      </c>
      <c r="G1313" s="30">
        <v>265969</v>
      </c>
      <c r="H1313" s="30">
        <v>0</v>
      </c>
      <c r="I1313" s="30">
        <v>1</v>
      </c>
      <c r="J1313" s="30">
        <f t="shared" si="3"/>
        <v>0</v>
      </c>
      <c r="K1313" s="30">
        <v>1</v>
      </c>
      <c r="L1313" s="30">
        <f t="shared" si="4"/>
        <v>0</v>
      </c>
      <c r="M1313" s="52" t="str">
        <f t="shared" si="5"/>
        <v>OK</v>
      </c>
      <c r="O1313" s="30">
        <f t="shared" si="6"/>
        <v>1551</v>
      </c>
      <c r="P1313" s="30">
        <f t="shared" si="7"/>
        <v>1450.4952000000001</v>
      </c>
      <c r="Q1313" s="30">
        <f t="shared" si="8"/>
        <v>1450.4952000000001</v>
      </c>
      <c r="R1313" s="30">
        <f t="shared" si="9"/>
        <v>265969</v>
      </c>
      <c r="S1313" s="30">
        <f t="shared" si="10"/>
        <v>317859.55190000002</v>
      </c>
      <c r="T1313" s="30">
        <f t="shared" si="11"/>
        <v>317859.55190000002</v>
      </c>
      <c r="U1313" s="30">
        <f t="shared" si="12"/>
        <v>461053754.30510092</v>
      </c>
    </row>
    <row r="1314" spans="2:21" ht="15.75" customHeight="1" x14ac:dyDescent="0.25">
      <c r="B1314" s="49" t="s">
        <v>114</v>
      </c>
      <c r="C1314" s="50" t="s">
        <v>137</v>
      </c>
      <c r="D1314" s="51" t="s">
        <v>82</v>
      </c>
      <c r="E1314" s="30">
        <v>1245</v>
      </c>
      <c r="F1314" s="30">
        <v>1</v>
      </c>
      <c r="G1314" s="30">
        <v>39121</v>
      </c>
      <c r="H1314" s="30">
        <v>1</v>
      </c>
      <c r="I1314" s="30">
        <v>1</v>
      </c>
      <c r="J1314" s="30">
        <f t="shared" si="3"/>
        <v>0</v>
      </c>
      <c r="K1314" s="30">
        <v>1</v>
      </c>
      <c r="L1314" s="30">
        <f t="shared" si="4"/>
        <v>0</v>
      </c>
      <c r="M1314" s="52" t="str">
        <f t="shared" si="5"/>
        <v>OK</v>
      </c>
      <c r="O1314" s="30" t="str">
        <f t="shared" si="6"/>
        <v/>
      </c>
      <c r="P1314" s="30" t="str">
        <f t="shared" si="7"/>
        <v/>
      </c>
      <c r="Q1314" s="30">
        <f t="shared" si="8"/>
        <v>1245</v>
      </c>
      <c r="R1314" s="30" t="str">
        <f t="shared" si="9"/>
        <v/>
      </c>
      <c r="S1314" s="30" t="str">
        <f t="shared" si="10"/>
        <v/>
      </c>
      <c r="T1314" s="30">
        <f t="shared" si="11"/>
        <v>39121</v>
      </c>
      <c r="U1314" s="30">
        <f t="shared" si="12"/>
        <v>48705645</v>
      </c>
    </row>
    <row r="1315" spans="2:21" ht="15.75" customHeight="1" x14ac:dyDescent="0.25">
      <c r="B1315" s="49" t="s">
        <v>114</v>
      </c>
      <c r="C1315" s="50" t="s">
        <v>137</v>
      </c>
      <c r="D1315" s="51" t="s">
        <v>83</v>
      </c>
      <c r="E1315" s="30">
        <v>0</v>
      </c>
      <c r="F1315" s="30">
        <f t="shared" si="1"/>
        <v>1</v>
      </c>
      <c r="G1315" s="30">
        <v>0</v>
      </c>
      <c r="H1315" s="30">
        <f t="shared" si="2"/>
        <v>1</v>
      </c>
      <c r="I1315" s="30">
        <v>1</v>
      </c>
      <c r="J1315" s="30">
        <f t="shared" si="3"/>
        <v>0</v>
      </c>
      <c r="K1315" s="30">
        <v>0</v>
      </c>
      <c r="L1315" s="30">
        <f t="shared" si="4"/>
        <v>1</v>
      </c>
      <c r="M1315" s="52" t="str">
        <f t="shared" si="5"/>
        <v>агрегати не працюють</v>
      </c>
      <c r="O1315" s="30" t="str">
        <f t="shared" si="6"/>
        <v/>
      </c>
      <c r="P1315" s="30" t="str">
        <f t="shared" si="7"/>
        <v/>
      </c>
      <c r="Q1315" s="30" t="str">
        <f t="shared" si="8"/>
        <v/>
      </c>
      <c r="R1315" s="30" t="str">
        <f t="shared" si="9"/>
        <v/>
      </c>
      <c r="S1315" s="30" t="str">
        <f t="shared" si="10"/>
        <v/>
      </c>
      <c r="T1315" s="30" t="str">
        <f t="shared" si="11"/>
        <v/>
      </c>
      <c r="U1315" s="30" t="str">
        <f t="shared" si="12"/>
        <v/>
      </c>
    </row>
    <row r="1316" spans="2:21" ht="15.75" customHeight="1" x14ac:dyDescent="0.25">
      <c r="B1316" s="49" t="s">
        <v>114</v>
      </c>
      <c r="C1316" s="50" t="s">
        <v>138</v>
      </c>
      <c r="D1316" s="51" t="s">
        <v>60</v>
      </c>
      <c r="E1316" s="30">
        <v>0</v>
      </c>
      <c r="F1316" s="30">
        <f t="shared" si="1"/>
        <v>1</v>
      </c>
      <c r="G1316" s="30">
        <v>0</v>
      </c>
      <c r="H1316" s="30">
        <f t="shared" si="2"/>
        <v>1</v>
      </c>
      <c r="I1316" s="30">
        <v>1</v>
      </c>
      <c r="J1316" s="30">
        <f t="shared" si="3"/>
        <v>0</v>
      </c>
      <c r="K1316" s="30">
        <v>0</v>
      </c>
      <c r="L1316" s="30">
        <f t="shared" si="4"/>
        <v>1</v>
      </c>
      <c r="M1316" s="52" t="str">
        <f t="shared" si="5"/>
        <v>агрегати не працюють</v>
      </c>
      <c r="O1316" s="30" t="str">
        <f t="shared" si="6"/>
        <v/>
      </c>
      <c r="P1316" s="30" t="str">
        <f t="shared" si="7"/>
        <v/>
      </c>
      <c r="Q1316" s="30" t="str">
        <f t="shared" si="8"/>
        <v/>
      </c>
      <c r="R1316" s="30" t="str">
        <f t="shared" si="9"/>
        <v/>
      </c>
      <c r="S1316" s="30" t="str">
        <f t="shared" si="10"/>
        <v/>
      </c>
      <c r="T1316" s="30" t="str">
        <f t="shared" si="11"/>
        <v/>
      </c>
      <c r="U1316" s="30" t="str">
        <f t="shared" si="12"/>
        <v/>
      </c>
    </row>
    <row r="1317" spans="2:21" ht="15.75" customHeight="1" x14ac:dyDescent="0.25">
      <c r="B1317" s="49" t="s">
        <v>114</v>
      </c>
      <c r="C1317" s="50" t="s">
        <v>138</v>
      </c>
      <c r="D1317" s="51" t="s">
        <v>61</v>
      </c>
      <c r="E1317" s="30">
        <v>0</v>
      </c>
      <c r="F1317" s="30">
        <f t="shared" si="1"/>
        <v>1</v>
      </c>
      <c r="G1317" s="30">
        <v>0</v>
      </c>
      <c r="H1317" s="30">
        <f t="shared" si="2"/>
        <v>1</v>
      </c>
      <c r="I1317" s="30">
        <v>1</v>
      </c>
      <c r="J1317" s="30">
        <f t="shared" si="3"/>
        <v>0</v>
      </c>
      <c r="K1317" s="30">
        <v>0</v>
      </c>
      <c r="L1317" s="30">
        <f t="shared" si="4"/>
        <v>1</v>
      </c>
      <c r="M1317" s="52" t="str">
        <f t="shared" si="5"/>
        <v>агрегати не працюють</v>
      </c>
      <c r="O1317" s="30" t="str">
        <f t="shared" si="6"/>
        <v/>
      </c>
      <c r="P1317" s="30" t="str">
        <f t="shared" si="7"/>
        <v/>
      </c>
      <c r="Q1317" s="30" t="str">
        <f t="shared" si="8"/>
        <v/>
      </c>
      <c r="R1317" s="30" t="str">
        <f t="shared" si="9"/>
        <v/>
      </c>
      <c r="S1317" s="30" t="str">
        <f t="shared" si="10"/>
        <v/>
      </c>
      <c r="T1317" s="30" t="str">
        <f t="shared" si="11"/>
        <v/>
      </c>
      <c r="U1317" s="30" t="str">
        <f t="shared" si="12"/>
        <v/>
      </c>
    </row>
    <row r="1318" spans="2:21" ht="15.75" customHeight="1" x14ac:dyDescent="0.25">
      <c r="B1318" s="49" t="s">
        <v>114</v>
      </c>
      <c r="C1318" s="50" t="s">
        <v>138</v>
      </c>
      <c r="D1318" s="51" t="s">
        <v>62</v>
      </c>
      <c r="E1318" s="30">
        <v>0</v>
      </c>
      <c r="F1318" s="30">
        <f t="shared" si="1"/>
        <v>1</v>
      </c>
      <c r="G1318" s="30">
        <v>0</v>
      </c>
      <c r="H1318" s="30">
        <f t="shared" si="2"/>
        <v>1</v>
      </c>
      <c r="I1318" s="30">
        <v>1</v>
      </c>
      <c r="J1318" s="30">
        <f t="shared" si="3"/>
        <v>0</v>
      </c>
      <c r="K1318" s="30">
        <v>0</v>
      </c>
      <c r="L1318" s="30">
        <f t="shared" si="4"/>
        <v>1</v>
      </c>
      <c r="M1318" s="52" t="str">
        <f t="shared" si="5"/>
        <v>агрегати не працюють</v>
      </c>
      <c r="O1318" s="30" t="str">
        <f t="shared" si="6"/>
        <v/>
      </c>
      <c r="P1318" s="30" t="str">
        <f t="shared" si="7"/>
        <v/>
      </c>
      <c r="Q1318" s="30" t="str">
        <f t="shared" si="8"/>
        <v/>
      </c>
      <c r="R1318" s="30" t="str">
        <f t="shared" si="9"/>
        <v/>
      </c>
      <c r="S1318" s="30" t="str">
        <f t="shared" si="10"/>
        <v/>
      </c>
      <c r="T1318" s="30" t="str">
        <f t="shared" si="11"/>
        <v/>
      </c>
      <c r="U1318" s="30" t="str">
        <f t="shared" si="12"/>
        <v/>
      </c>
    </row>
    <row r="1319" spans="2:21" ht="15.75" customHeight="1" x14ac:dyDescent="0.25">
      <c r="B1319" s="49" t="s">
        <v>114</v>
      </c>
      <c r="C1319" s="50" t="s">
        <v>138</v>
      </c>
      <c r="D1319" s="51" t="s">
        <v>63</v>
      </c>
      <c r="E1319" s="30">
        <v>1465</v>
      </c>
      <c r="F1319" s="30">
        <v>0</v>
      </c>
      <c r="G1319" s="30">
        <v>117678</v>
      </c>
      <c r="H1319" s="30">
        <v>1</v>
      </c>
      <c r="I1319" s="30">
        <v>1</v>
      </c>
      <c r="J1319" s="30">
        <f t="shared" si="3"/>
        <v>0</v>
      </c>
      <c r="K1319" s="30">
        <v>1</v>
      </c>
      <c r="L1319" s="30">
        <f t="shared" si="4"/>
        <v>0</v>
      </c>
      <c r="M1319" s="52" t="str">
        <f t="shared" si="5"/>
        <v>OK</v>
      </c>
      <c r="O1319" s="30">
        <f t="shared" si="6"/>
        <v>1465</v>
      </c>
      <c r="P1319" s="30">
        <f t="shared" si="7"/>
        <v>1370.068</v>
      </c>
      <c r="Q1319" s="30">
        <f t="shared" si="8"/>
        <v>1370.068</v>
      </c>
      <c r="R1319" s="30" t="str">
        <f t="shared" si="9"/>
        <v/>
      </c>
      <c r="S1319" s="30" t="str">
        <f t="shared" si="10"/>
        <v/>
      </c>
      <c r="T1319" s="30">
        <f t="shared" si="11"/>
        <v>117678</v>
      </c>
      <c r="U1319" s="30">
        <f t="shared" si="12"/>
        <v>161226862.104</v>
      </c>
    </row>
    <row r="1320" spans="2:21" ht="15.75" customHeight="1" x14ac:dyDescent="0.25">
      <c r="B1320" s="49" t="s">
        <v>114</v>
      </c>
      <c r="C1320" s="50" t="s">
        <v>138</v>
      </c>
      <c r="D1320" s="51" t="s">
        <v>64</v>
      </c>
      <c r="E1320" s="30">
        <v>0</v>
      </c>
      <c r="F1320" s="30">
        <f t="shared" si="1"/>
        <v>1</v>
      </c>
      <c r="G1320" s="30">
        <v>0</v>
      </c>
      <c r="H1320" s="30">
        <f t="shared" si="2"/>
        <v>1</v>
      </c>
      <c r="I1320" s="30">
        <v>1</v>
      </c>
      <c r="J1320" s="30">
        <f t="shared" si="3"/>
        <v>0</v>
      </c>
      <c r="K1320" s="30">
        <v>0</v>
      </c>
      <c r="L1320" s="30">
        <f t="shared" si="4"/>
        <v>1</v>
      </c>
      <c r="M1320" s="52" t="str">
        <f t="shared" si="5"/>
        <v>агрегати не працюють</v>
      </c>
      <c r="O1320" s="30" t="str">
        <f t="shared" si="6"/>
        <v/>
      </c>
      <c r="P1320" s="30" t="str">
        <f t="shared" si="7"/>
        <v/>
      </c>
      <c r="Q1320" s="30" t="str">
        <f t="shared" si="8"/>
        <v/>
      </c>
      <c r="R1320" s="30" t="str">
        <f t="shared" si="9"/>
        <v/>
      </c>
      <c r="S1320" s="30" t="str">
        <f t="shared" si="10"/>
        <v/>
      </c>
      <c r="T1320" s="30" t="str">
        <f t="shared" si="11"/>
        <v/>
      </c>
      <c r="U1320" s="30" t="str">
        <f t="shared" si="12"/>
        <v/>
      </c>
    </row>
    <row r="1321" spans="2:21" ht="15.75" customHeight="1" x14ac:dyDescent="0.25">
      <c r="B1321" s="49" t="s">
        <v>114</v>
      </c>
      <c r="C1321" s="50" t="s">
        <v>138</v>
      </c>
      <c r="D1321" s="51" t="s">
        <v>65</v>
      </c>
      <c r="E1321" s="30">
        <v>626</v>
      </c>
      <c r="F1321" s="30">
        <v>1</v>
      </c>
      <c r="G1321" s="30">
        <v>240188</v>
      </c>
      <c r="H1321" s="30">
        <v>1</v>
      </c>
      <c r="I1321" s="30">
        <v>1</v>
      </c>
      <c r="J1321" s="30">
        <f t="shared" si="3"/>
        <v>0</v>
      </c>
      <c r="K1321" s="30">
        <v>1</v>
      </c>
      <c r="L1321" s="30">
        <f t="shared" si="4"/>
        <v>0</v>
      </c>
      <c r="M1321" s="52" t="str">
        <f t="shared" si="5"/>
        <v>OK</v>
      </c>
      <c r="O1321" s="30" t="str">
        <f t="shared" si="6"/>
        <v/>
      </c>
      <c r="P1321" s="30" t="str">
        <f t="shared" si="7"/>
        <v/>
      </c>
      <c r="Q1321" s="30">
        <f t="shared" si="8"/>
        <v>626</v>
      </c>
      <c r="R1321" s="30" t="str">
        <f t="shared" si="9"/>
        <v/>
      </c>
      <c r="S1321" s="30" t="str">
        <f t="shared" si="10"/>
        <v/>
      </c>
      <c r="T1321" s="30">
        <f t="shared" si="11"/>
        <v>240188</v>
      </c>
      <c r="U1321" s="30">
        <f t="shared" si="12"/>
        <v>150357688</v>
      </c>
    </row>
    <row r="1322" spans="2:21" ht="15.75" customHeight="1" x14ac:dyDescent="0.25">
      <c r="B1322" s="49" t="s">
        <v>114</v>
      </c>
      <c r="C1322" s="50" t="s">
        <v>138</v>
      </c>
      <c r="D1322" s="51" t="s">
        <v>66</v>
      </c>
      <c r="E1322" s="30">
        <v>0</v>
      </c>
      <c r="F1322" s="30">
        <f t="shared" si="1"/>
        <v>1</v>
      </c>
      <c r="G1322" s="30">
        <v>0</v>
      </c>
      <c r="H1322" s="30">
        <f t="shared" si="2"/>
        <v>1</v>
      </c>
      <c r="I1322" s="30">
        <v>1</v>
      </c>
      <c r="J1322" s="30">
        <f t="shared" si="3"/>
        <v>0</v>
      </c>
      <c r="K1322" s="30">
        <v>0</v>
      </c>
      <c r="L1322" s="30">
        <f t="shared" si="4"/>
        <v>1</v>
      </c>
      <c r="M1322" s="52" t="str">
        <f t="shared" si="5"/>
        <v>агрегати не працюють</v>
      </c>
      <c r="O1322" s="30" t="str">
        <f t="shared" si="6"/>
        <v/>
      </c>
      <c r="P1322" s="30" t="str">
        <f t="shared" si="7"/>
        <v/>
      </c>
      <c r="Q1322" s="30" t="str">
        <f t="shared" si="8"/>
        <v/>
      </c>
      <c r="R1322" s="30" t="str">
        <f t="shared" si="9"/>
        <v/>
      </c>
      <c r="S1322" s="30" t="str">
        <f t="shared" si="10"/>
        <v/>
      </c>
      <c r="T1322" s="30" t="str">
        <f t="shared" si="11"/>
        <v/>
      </c>
      <c r="U1322" s="30" t="str">
        <f t="shared" si="12"/>
        <v/>
      </c>
    </row>
    <row r="1323" spans="2:21" ht="15.75" customHeight="1" x14ac:dyDescent="0.25">
      <c r="B1323" s="49" t="s">
        <v>114</v>
      </c>
      <c r="C1323" s="50" t="s">
        <v>138</v>
      </c>
      <c r="D1323" s="51" t="s">
        <v>67</v>
      </c>
      <c r="E1323" s="30">
        <v>941</v>
      </c>
      <c r="F1323" s="30">
        <v>0</v>
      </c>
      <c r="G1323" s="30">
        <v>173682</v>
      </c>
      <c r="H1323" s="30">
        <v>1</v>
      </c>
      <c r="I1323" s="30">
        <v>1</v>
      </c>
      <c r="J1323" s="30">
        <f t="shared" si="3"/>
        <v>0</v>
      </c>
      <c r="K1323" s="30">
        <v>1</v>
      </c>
      <c r="L1323" s="30">
        <f t="shared" si="4"/>
        <v>0</v>
      </c>
      <c r="M1323" s="52" t="str">
        <f t="shared" si="5"/>
        <v>OK</v>
      </c>
      <c r="O1323" s="30">
        <f t="shared" si="6"/>
        <v>941</v>
      </c>
      <c r="P1323" s="30">
        <f t="shared" si="7"/>
        <v>880.02319999999997</v>
      </c>
      <c r="Q1323" s="30">
        <f t="shared" si="8"/>
        <v>880.02319999999997</v>
      </c>
      <c r="R1323" s="30" t="str">
        <f t="shared" si="9"/>
        <v/>
      </c>
      <c r="S1323" s="30" t="str">
        <f t="shared" si="10"/>
        <v/>
      </c>
      <c r="T1323" s="30">
        <f t="shared" si="11"/>
        <v>173682</v>
      </c>
      <c r="U1323" s="30">
        <f t="shared" si="12"/>
        <v>152844189.4224</v>
      </c>
    </row>
    <row r="1324" spans="2:21" ht="15.75" customHeight="1" x14ac:dyDescent="0.25">
      <c r="B1324" s="49" t="s">
        <v>114</v>
      </c>
      <c r="C1324" s="50" t="s">
        <v>138</v>
      </c>
      <c r="D1324" s="51" t="s">
        <v>68</v>
      </c>
      <c r="E1324" s="30">
        <v>0</v>
      </c>
      <c r="F1324" s="30">
        <f t="shared" si="1"/>
        <v>1</v>
      </c>
      <c r="G1324" s="30">
        <v>0</v>
      </c>
      <c r="H1324" s="30">
        <f t="shared" si="2"/>
        <v>1</v>
      </c>
      <c r="I1324" s="30">
        <v>1</v>
      </c>
      <c r="J1324" s="30">
        <f t="shared" si="3"/>
        <v>0</v>
      </c>
      <c r="K1324" s="30">
        <v>0</v>
      </c>
      <c r="L1324" s="30">
        <f t="shared" si="4"/>
        <v>1</v>
      </c>
      <c r="M1324" s="52" t="str">
        <f t="shared" si="5"/>
        <v>агрегати не працюють</v>
      </c>
      <c r="O1324" s="30" t="str">
        <f t="shared" si="6"/>
        <v/>
      </c>
      <c r="P1324" s="30" t="str">
        <f t="shared" si="7"/>
        <v/>
      </c>
      <c r="Q1324" s="30" t="str">
        <f t="shared" si="8"/>
        <v/>
      </c>
      <c r="R1324" s="30" t="str">
        <f t="shared" si="9"/>
        <v/>
      </c>
      <c r="S1324" s="30" t="str">
        <f t="shared" si="10"/>
        <v/>
      </c>
      <c r="T1324" s="30" t="str">
        <f t="shared" si="11"/>
        <v/>
      </c>
      <c r="U1324" s="30" t="str">
        <f t="shared" si="12"/>
        <v/>
      </c>
    </row>
    <row r="1325" spans="2:21" ht="15.75" customHeight="1" x14ac:dyDescent="0.25">
      <c r="B1325" s="49" t="s">
        <v>114</v>
      </c>
      <c r="C1325" s="50" t="s">
        <v>138</v>
      </c>
      <c r="D1325" s="51" t="s">
        <v>69</v>
      </c>
      <c r="E1325" s="30">
        <v>1603</v>
      </c>
      <c r="F1325" s="30">
        <v>0</v>
      </c>
      <c r="G1325" s="30">
        <v>125155</v>
      </c>
      <c r="H1325" s="30">
        <v>1</v>
      </c>
      <c r="I1325" s="30">
        <v>1</v>
      </c>
      <c r="J1325" s="30">
        <f t="shared" si="3"/>
        <v>0</v>
      </c>
      <c r="K1325" s="30">
        <v>1</v>
      </c>
      <c r="L1325" s="30">
        <f t="shared" si="4"/>
        <v>0</v>
      </c>
      <c r="M1325" s="52" t="str">
        <f t="shared" si="5"/>
        <v>OK</v>
      </c>
      <c r="O1325" s="30">
        <f t="shared" si="6"/>
        <v>1603</v>
      </c>
      <c r="P1325" s="30">
        <f t="shared" si="7"/>
        <v>1499.1256000000001</v>
      </c>
      <c r="Q1325" s="30">
        <f t="shared" si="8"/>
        <v>1499.1256000000001</v>
      </c>
      <c r="R1325" s="30" t="str">
        <f t="shared" si="9"/>
        <v/>
      </c>
      <c r="S1325" s="30" t="str">
        <f t="shared" si="10"/>
        <v/>
      </c>
      <c r="T1325" s="30">
        <f t="shared" si="11"/>
        <v>125155</v>
      </c>
      <c r="U1325" s="30">
        <f t="shared" si="12"/>
        <v>187623064.46799999</v>
      </c>
    </row>
    <row r="1326" spans="2:21" ht="15.75" customHeight="1" x14ac:dyDescent="0.25">
      <c r="B1326" s="49" t="s">
        <v>114</v>
      </c>
      <c r="C1326" s="50" t="s">
        <v>138</v>
      </c>
      <c r="D1326" s="51" t="s">
        <v>70</v>
      </c>
      <c r="E1326" s="30">
        <v>1600</v>
      </c>
      <c r="F1326" s="30">
        <v>1</v>
      </c>
      <c r="G1326" s="30">
        <v>112150</v>
      </c>
      <c r="H1326" s="30">
        <v>0</v>
      </c>
      <c r="I1326" s="30">
        <v>1</v>
      </c>
      <c r="J1326" s="30">
        <f t="shared" si="3"/>
        <v>0</v>
      </c>
      <c r="K1326" s="30">
        <v>1</v>
      </c>
      <c r="L1326" s="30">
        <f t="shared" si="4"/>
        <v>0</v>
      </c>
      <c r="M1326" s="52" t="str">
        <f t="shared" si="5"/>
        <v>OK</v>
      </c>
      <c r="O1326" s="30" t="str">
        <f t="shared" si="6"/>
        <v/>
      </c>
      <c r="P1326" s="30" t="str">
        <f t="shared" si="7"/>
        <v/>
      </c>
      <c r="Q1326" s="30">
        <f t="shared" si="8"/>
        <v>1600</v>
      </c>
      <c r="R1326" s="30">
        <f t="shared" si="9"/>
        <v>112150</v>
      </c>
      <c r="S1326" s="30">
        <f t="shared" si="10"/>
        <v>134030.465</v>
      </c>
      <c r="T1326" s="30">
        <f t="shared" si="11"/>
        <v>134030.465</v>
      </c>
      <c r="U1326" s="30">
        <f t="shared" si="12"/>
        <v>214448744</v>
      </c>
    </row>
    <row r="1327" spans="2:21" ht="15.75" customHeight="1" x14ac:dyDescent="0.25">
      <c r="B1327" s="49" t="s">
        <v>114</v>
      </c>
      <c r="C1327" s="50" t="s">
        <v>138</v>
      </c>
      <c r="D1327" s="51" t="s">
        <v>71</v>
      </c>
      <c r="E1327" s="30">
        <v>0</v>
      </c>
      <c r="F1327" s="30">
        <f t="shared" si="1"/>
        <v>1</v>
      </c>
      <c r="G1327" s="30">
        <v>0</v>
      </c>
      <c r="H1327" s="30">
        <f t="shared" si="2"/>
        <v>1</v>
      </c>
      <c r="I1327" s="30">
        <v>1</v>
      </c>
      <c r="J1327" s="30">
        <f t="shared" si="3"/>
        <v>0</v>
      </c>
      <c r="K1327" s="30">
        <v>0</v>
      </c>
      <c r="L1327" s="30">
        <f t="shared" si="4"/>
        <v>1</v>
      </c>
      <c r="M1327" s="52" t="str">
        <f t="shared" si="5"/>
        <v>агрегати не працюють</v>
      </c>
      <c r="O1327" s="30" t="str">
        <f t="shared" si="6"/>
        <v/>
      </c>
      <c r="P1327" s="30" t="str">
        <f t="shared" si="7"/>
        <v/>
      </c>
      <c r="Q1327" s="30" t="str">
        <f t="shared" si="8"/>
        <v/>
      </c>
      <c r="R1327" s="30" t="str">
        <f t="shared" si="9"/>
        <v/>
      </c>
      <c r="S1327" s="30" t="str">
        <f t="shared" si="10"/>
        <v/>
      </c>
      <c r="T1327" s="30" t="str">
        <f t="shared" si="11"/>
        <v/>
      </c>
      <c r="U1327" s="30" t="str">
        <f t="shared" si="12"/>
        <v/>
      </c>
    </row>
    <row r="1328" spans="2:21" ht="15.75" customHeight="1" x14ac:dyDescent="0.25">
      <c r="B1328" s="49" t="s">
        <v>114</v>
      </c>
      <c r="C1328" s="50" t="s">
        <v>138</v>
      </c>
      <c r="D1328" s="51" t="s">
        <v>72</v>
      </c>
      <c r="E1328" s="30">
        <v>0</v>
      </c>
      <c r="F1328" s="30">
        <f t="shared" si="1"/>
        <v>1</v>
      </c>
      <c r="G1328" s="30">
        <v>0</v>
      </c>
      <c r="H1328" s="30">
        <f t="shared" si="2"/>
        <v>1</v>
      </c>
      <c r="I1328" s="30">
        <v>1</v>
      </c>
      <c r="J1328" s="30">
        <f t="shared" si="3"/>
        <v>0</v>
      </c>
      <c r="K1328" s="30">
        <v>0</v>
      </c>
      <c r="L1328" s="30">
        <f t="shared" si="4"/>
        <v>1</v>
      </c>
      <c r="M1328" s="52" t="str">
        <f t="shared" si="5"/>
        <v>агрегати не працюють</v>
      </c>
      <c r="O1328" s="30" t="str">
        <f t="shared" si="6"/>
        <v/>
      </c>
      <c r="P1328" s="30" t="str">
        <f t="shared" si="7"/>
        <v/>
      </c>
      <c r="Q1328" s="30" t="str">
        <f t="shared" si="8"/>
        <v/>
      </c>
      <c r="R1328" s="30" t="str">
        <f t="shared" si="9"/>
        <v/>
      </c>
      <c r="S1328" s="30" t="str">
        <f t="shared" si="10"/>
        <v/>
      </c>
      <c r="T1328" s="30" t="str">
        <f t="shared" si="11"/>
        <v/>
      </c>
      <c r="U1328" s="30" t="str">
        <f t="shared" si="12"/>
        <v/>
      </c>
    </row>
    <row r="1329" spans="2:21" ht="15.75" customHeight="1" x14ac:dyDescent="0.25">
      <c r="B1329" s="49" t="s">
        <v>114</v>
      </c>
      <c r="C1329" s="50" t="s">
        <v>138</v>
      </c>
      <c r="D1329" s="51" t="s">
        <v>73</v>
      </c>
      <c r="E1329" s="30">
        <v>0</v>
      </c>
      <c r="F1329" s="30">
        <f t="shared" si="1"/>
        <v>1</v>
      </c>
      <c r="G1329" s="30">
        <v>0</v>
      </c>
      <c r="H1329" s="30">
        <f t="shared" si="2"/>
        <v>1</v>
      </c>
      <c r="I1329" s="30">
        <v>1</v>
      </c>
      <c r="J1329" s="30">
        <f t="shared" si="3"/>
        <v>0</v>
      </c>
      <c r="K1329" s="30">
        <v>0</v>
      </c>
      <c r="L1329" s="30">
        <f t="shared" si="4"/>
        <v>1</v>
      </c>
      <c r="M1329" s="52" t="str">
        <f t="shared" si="5"/>
        <v>агрегати не працюють</v>
      </c>
      <c r="O1329" s="30" t="str">
        <f t="shared" si="6"/>
        <v/>
      </c>
      <c r="P1329" s="30" t="str">
        <f t="shared" si="7"/>
        <v/>
      </c>
      <c r="Q1329" s="30" t="str">
        <f t="shared" si="8"/>
        <v/>
      </c>
      <c r="R1329" s="30" t="str">
        <f t="shared" si="9"/>
        <v/>
      </c>
      <c r="S1329" s="30" t="str">
        <f t="shared" si="10"/>
        <v/>
      </c>
      <c r="T1329" s="30" t="str">
        <f t="shared" si="11"/>
        <v/>
      </c>
      <c r="U1329" s="30" t="str">
        <f t="shared" si="12"/>
        <v/>
      </c>
    </row>
    <row r="1330" spans="2:21" ht="15.75" customHeight="1" x14ac:dyDescent="0.25">
      <c r="B1330" s="49" t="s">
        <v>114</v>
      </c>
      <c r="C1330" s="50" t="s">
        <v>138</v>
      </c>
      <c r="D1330" s="51" t="s">
        <v>74</v>
      </c>
      <c r="E1330" s="30">
        <v>0</v>
      </c>
      <c r="F1330" s="30">
        <f t="shared" si="1"/>
        <v>1</v>
      </c>
      <c r="G1330" s="30">
        <v>0</v>
      </c>
      <c r="H1330" s="30">
        <f t="shared" si="2"/>
        <v>1</v>
      </c>
      <c r="I1330" s="30">
        <v>1</v>
      </c>
      <c r="J1330" s="30">
        <f t="shared" si="3"/>
        <v>0</v>
      </c>
      <c r="K1330" s="30">
        <v>0</v>
      </c>
      <c r="L1330" s="30">
        <f t="shared" si="4"/>
        <v>1</v>
      </c>
      <c r="M1330" s="52" t="str">
        <f t="shared" si="5"/>
        <v>агрегати не працюють</v>
      </c>
      <c r="O1330" s="30" t="str">
        <f t="shared" si="6"/>
        <v/>
      </c>
      <c r="P1330" s="30" t="str">
        <f t="shared" si="7"/>
        <v/>
      </c>
      <c r="Q1330" s="30" t="str">
        <f t="shared" si="8"/>
        <v/>
      </c>
      <c r="R1330" s="30" t="str">
        <f t="shared" si="9"/>
        <v/>
      </c>
      <c r="S1330" s="30" t="str">
        <f t="shared" si="10"/>
        <v/>
      </c>
      <c r="T1330" s="30" t="str">
        <f t="shared" si="11"/>
        <v/>
      </c>
      <c r="U1330" s="30" t="str">
        <f t="shared" si="12"/>
        <v/>
      </c>
    </row>
    <row r="1331" spans="2:21" ht="15.75" customHeight="1" x14ac:dyDescent="0.25">
      <c r="B1331" s="49" t="s">
        <v>114</v>
      </c>
      <c r="C1331" s="50" t="s">
        <v>138</v>
      </c>
      <c r="D1331" s="51" t="s">
        <v>75</v>
      </c>
      <c r="E1331" s="30">
        <v>1138</v>
      </c>
      <c r="F1331" s="30">
        <v>1</v>
      </c>
      <c r="G1331" s="30">
        <v>92819</v>
      </c>
      <c r="H1331" s="30">
        <v>0</v>
      </c>
      <c r="I1331" s="30">
        <v>1</v>
      </c>
      <c r="J1331" s="30">
        <f t="shared" si="3"/>
        <v>0</v>
      </c>
      <c r="K1331" s="30">
        <v>1</v>
      </c>
      <c r="L1331" s="30">
        <f t="shared" si="4"/>
        <v>0</v>
      </c>
      <c r="M1331" s="52" t="str">
        <f t="shared" si="5"/>
        <v>OK</v>
      </c>
      <c r="O1331" s="30" t="str">
        <f t="shared" si="6"/>
        <v/>
      </c>
      <c r="P1331" s="30" t="str">
        <f t="shared" si="7"/>
        <v/>
      </c>
      <c r="Q1331" s="30">
        <f t="shared" si="8"/>
        <v>1138</v>
      </c>
      <c r="R1331" s="30">
        <f t="shared" si="9"/>
        <v>92819</v>
      </c>
      <c r="S1331" s="30">
        <f t="shared" si="10"/>
        <v>110927.9869</v>
      </c>
      <c r="T1331" s="30">
        <f t="shared" si="11"/>
        <v>110927.9869</v>
      </c>
      <c r="U1331" s="30">
        <f t="shared" si="12"/>
        <v>126236049.09220001</v>
      </c>
    </row>
    <row r="1332" spans="2:21" ht="15.75" customHeight="1" x14ac:dyDescent="0.25">
      <c r="B1332" s="49" t="s">
        <v>114</v>
      </c>
      <c r="C1332" s="50" t="s">
        <v>138</v>
      </c>
      <c r="D1332" s="51" t="s">
        <v>76</v>
      </c>
      <c r="E1332" s="30">
        <v>0</v>
      </c>
      <c r="F1332" s="30">
        <f t="shared" si="1"/>
        <v>1</v>
      </c>
      <c r="G1332" s="30">
        <v>0</v>
      </c>
      <c r="H1332" s="30">
        <f t="shared" si="2"/>
        <v>1</v>
      </c>
      <c r="I1332" s="30">
        <v>1</v>
      </c>
      <c r="J1332" s="30">
        <f t="shared" si="3"/>
        <v>0</v>
      </c>
      <c r="K1332" s="30">
        <v>0</v>
      </c>
      <c r="L1332" s="30">
        <f t="shared" si="4"/>
        <v>1</v>
      </c>
      <c r="M1332" s="52" t="str">
        <f t="shared" si="5"/>
        <v>агрегати не працюють</v>
      </c>
      <c r="O1332" s="30" t="str">
        <f t="shared" si="6"/>
        <v/>
      </c>
      <c r="P1332" s="30" t="str">
        <f t="shared" si="7"/>
        <v/>
      </c>
      <c r="Q1332" s="30" t="str">
        <f t="shared" si="8"/>
        <v/>
      </c>
      <c r="R1332" s="30" t="str">
        <f t="shared" si="9"/>
        <v/>
      </c>
      <c r="S1332" s="30" t="str">
        <f t="shared" si="10"/>
        <v/>
      </c>
      <c r="T1332" s="30" t="str">
        <f t="shared" si="11"/>
        <v/>
      </c>
      <c r="U1332" s="30" t="str">
        <f t="shared" si="12"/>
        <v/>
      </c>
    </row>
    <row r="1333" spans="2:21" ht="15.75" customHeight="1" x14ac:dyDescent="0.25">
      <c r="B1333" s="49" t="s">
        <v>114</v>
      </c>
      <c r="C1333" s="50" t="s">
        <v>138</v>
      </c>
      <c r="D1333" s="51" t="s">
        <v>77</v>
      </c>
      <c r="E1333" s="30">
        <v>1646</v>
      </c>
      <c r="F1333" s="30">
        <v>1</v>
      </c>
      <c r="G1333" s="30">
        <v>75772</v>
      </c>
      <c r="H1333" s="30">
        <v>1</v>
      </c>
      <c r="I1333" s="30">
        <v>1</v>
      </c>
      <c r="J1333" s="30">
        <f t="shared" si="3"/>
        <v>0</v>
      </c>
      <c r="K1333" s="30">
        <v>1</v>
      </c>
      <c r="L1333" s="30">
        <f t="shared" si="4"/>
        <v>0</v>
      </c>
      <c r="M1333" s="52" t="str">
        <f t="shared" si="5"/>
        <v>OK</v>
      </c>
      <c r="O1333" s="30" t="str">
        <f t="shared" si="6"/>
        <v/>
      </c>
      <c r="P1333" s="30" t="str">
        <f t="shared" si="7"/>
        <v/>
      </c>
      <c r="Q1333" s="30">
        <f t="shared" si="8"/>
        <v>1646</v>
      </c>
      <c r="R1333" s="30" t="str">
        <f t="shared" si="9"/>
        <v/>
      </c>
      <c r="S1333" s="30" t="str">
        <f t="shared" si="10"/>
        <v/>
      </c>
      <c r="T1333" s="30">
        <f t="shared" si="11"/>
        <v>75772</v>
      </c>
      <c r="U1333" s="30">
        <f t="shared" si="12"/>
        <v>124720712</v>
      </c>
    </row>
    <row r="1334" spans="2:21" ht="15.75" customHeight="1" x14ac:dyDescent="0.25">
      <c r="B1334" s="49" t="s">
        <v>114</v>
      </c>
      <c r="C1334" s="50" t="s">
        <v>138</v>
      </c>
      <c r="D1334" s="51" t="s">
        <v>78</v>
      </c>
      <c r="E1334" s="30">
        <v>346</v>
      </c>
      <c r="F1334" s="30">
        <v>0</v>
      </c>
      <c r="G1334" s="30">
        <v>92922</v>
      </c>
      <c r="H1334" s="30">
        <v>0</v>
      </c>
      <c r="I1334" s="30">
        <v>1</v>
      </c>
      <c r="J1334" s="30">
        <f t="shared" si="3"/>
        <v>0</v>
      </c>
      <c r="K1334" s="30">
        <v>1</v>
      </c>
      <c r="L1334" s="30">
        <f t="shared" si="4"/>
        <v>0</v>
      </c>
      <c r="M1334" s="52" t="str">
        <f t="shared" si="5"/>
        <v>OK</v>
      </c>
      <c r="O1334" s="30">
        <f t="shared" si="6"/>
        <v>346</v>
      </c>
      <c r="P1334" s="30">
        <f t="shared" si="7"/>
        <v>323.57920000000001</v>
      </c>
      <c r="Q1334" s="30">
        <f t="shared" si="8"/>
        <v>323.57920000000001</v>
      </c>
      <c r="R1334" s="30">
        <f t="shared" si="9"/>
        <v>92922</v>
      </c>
      <c r="S1334" s="30">
        <f t="shared" si="10"/>
        <v>111051.0822</v>
      </c>
      <c r="T1334" s="30">
        <f t="shared" si="11"/>
        <v>111051.0822</v>
      </c>
      <c r="U1334" s="30">
        <f t="shared" si="12"/>
        <v>35933820.337410241</v>
      </c>
    </row>
    <row r="1335" spans="2:21" ht="15.75" customHeight="1" x14ac:dyDescent="0.25">
      <c r="B1335" s="49" t="s">
        <v>114</v>
      </c>
      <c r="C1335" s="50" t="s">
        <v>138</v>
      </c>
      <c r="D1335" s="51" t="s">
        <v>79</v>
      </c>
      <c r="E1335" s="30">
        <v>0</v>
      </c>
      <c r="F1335" s="30">
        <f t="shared" si="1"/>
        <v>1</v>
      </c>
      <c r="G1335" s="30">
        <v>0</v>
      </c>
      <c r="H1335" s="30">
        <f t="shared" si="2"/>
        <v>1</v>
      </c>
      <c r="I1335" s="30">
        <v>1</v>
      </c>
      <c r="J1335" s="30">
        <f t="shared" si="3"/>
        <v>0</v>
      </c>
      <c r="K1335" s="30">
        <v>0</v>
      </c>
      <c r="L1335" s="30">
        <f t="shared" si="4"/>
        <v>1</v>
      </c>
      <c r="M1335" s="52" t="str">
        <f t="shared" si="5"/>
        <v>агрегати не працюють</v>
      </c>
      <c r="O1335" s="30" t="str">
        <f t="shared" si="6"/>
        <v/>
      </c>
      <c r="P1335" s="30" t="str">
        <f t="shared" si="7"/>
        <v/>
      </c>
      <c r="Q1335" s="30" t="str">
        <f t="shared" si="8"/>
        <v/>
      </c>
      <c r="R1335" s="30" t="str">
        <f t="shared" si="9"/>
        <v/>
      </c>
      <c r="S1335" s="30" t="str">
        <f t="shared" si="10"/>
        <v/>
      </c>
      <c r="T1335" s="30" t="str">
        <f t="shared" si="11"/>
        <v/>
      </c>
      <c r="U1335" s="30" t="str">
        <f t="shared" si="12"/>
        <v/>
      </c>
    </row>
    <row r="1336" spans="2:21" ht="15.75" customHeight="1" x14ac:dyDescent="0.25">
      <c r="B1336" s="49" t="s">
        <v>114</v>
      </c>
      <c r="C1336" s="50" t="s">
        <v>138</v>
      </c>
      <c r="D1336" s="51" t="s">
        <v>80</v>
      </c>
      <c r="E1336" s="30">
        <v>829</v>
      </c>
      <c r="F1336" s="30">
        <v>1</v>
      </c>
      <c r="G1336" s="30">
        <v>87061</v>
      </c>
      <c r="H1336" s="30">
        <v>1</v>
      </c>
      <c r="I1336" s="30">
        <v>1</v>
      </c>
      <c r="J1336" s="30">
        <f t="shared" si="3"/>
        <v>0</v>
      </c>
      <c r="K1336" s="30">
        <v>1</v>
      </c>
      <c r="L1336" s="30">
        <f t="shared" si="4"/>
        <v>0</v>
      </c>
      <c r="M1336" s="52" t="str">
        <f t="shared" si="5"/>
        <v>OK</v>
      </c>
      <c r="O1336" s="30" t="str">
        <f t="shared" si="6"/>
        <v/>
      </c>
      <c r="P1336" s="30" t="str">
        <f t="shared" si="7"/>
        <v/>
      </c>
      <c r="Q1336" s="30">
        <f t="shared" si="8"/>
        <v>829</v>
      </c>
      <c r="R1336" s="30" t="str">
        <f t="shared" si="9"/>
        <v/>
      </c>
      <c r="S1336" s="30" t="str">
        <f t="shared" si="10"/>
        <v/>
      </c>
      <c r="T1336" s="30">
        <f t="shared" si="11"/>
        <v>87061</v>
      </c>
      <c r="U1336" s="30">
        <f t="shared" si="12"/>
        <v>72173569</v>
      </c>
    </row>
    <row r="1337" spans="2:21" ht="15.75" customHeight="1" x14ac:dyDescent="0.25">
      <c r="B1337" s="49" t="s">
        <v>114</v>
      </c>
      <c r="C1337" s="50" t="s">
        <v>138</v>
      </c>
      <c r="D1337" s="51" t="s">
        <v>81</v>
      </c>
      <c r="E1337" s="30">
        <v>383</v>
      </c>
      <c r="F1337" s="30">
        <v>1</v>
      </c>
      <c r="G1337" s="30">
        <v>278969</v>
      </c>
      <c r="H1337" s="30">
        <v>1</v>
      </c>
      <c r="I1337" s="30">
        <v>1</v>
      </c>
      <c r="J1337" s="30">
        <f t="shared" si="3"/>
        <v>0</v>
      </c>
      <c r="K1337" s="30">
        <v>1</v>
      </c>
      <c r="L1337" s="30">
        <f t="shared" si="4"/>
        <v>0</v>
      </c>
      <c r="M1337" s="52" t="str">
        <f t="shared" si="5"/>
        <v>OK</v>
      </c>
      <c r="O1337" s="30" t="str">
        <f t="shared" si="6"/>
        <v/>
      </c>
      <c r="P1337" s="30" t="str">
        <f t="shared" si="7"/>
        <v/>
      </c>
      <c r="Q1337" s="30">
        <f t="shared" si="8"/>
        <v>383</v>
      </c>
      <c r="R1337" s="30" t="str">
        <f t="shared" si="9"/>
        <v/>
      </c>
      <c r="S1337" s="30" t="str">
        <f t="shared" si="10"/>
        <v/>
      </c>
      <c r="T1337" s="30">
        <f t="shared" si="11"/>
        <v>278969</v>
      </c>
      <c r="U1337" s="30">
        <f t="shared" si="12"/>
        <v>106845127</v>
      </c>
    </row>
    <row r="1338" spans="2:21" ht="15.75" customHeight="1" x14ac:dyDescent="0.25">
      <c r="B1338" s="49" t="s">
        <v>114</v>
      </c>
      <c r="C1338" s="50" t="s">
        <v>138</v>
      </c>
      <c r="D1338" s="51" t="s">
        <v>82</v>
      </c>
      <c r="E1338" s="30">
        <v>1588</v>
      </c>
      <c r="F1338" s="30">
        <v>0</v>
      </c>
      <c r="G1338" s="30">
        <v>161389</v>
      </c>
      <c r="H1338" s="30">
        <v>0</v>
      </c>
      <c r="I1338" s="30">
        <v>1</v>
      </c>
      <c r="J1338" s="30">
        <f t="shared" si="3"/>
        <v>0</v>
      </c>
      <c r="K1338" s="30">
        <v>1</v>
      </c>
      <c r="L1338" s="30">
        <f t="shared" si="4"/>
        <v>0</v>
      </c>
      <c r="M1338" s="52" t="str">
        <f t="shared" si="5"/>
        <v>OK</v>
      </c>
      <c r="O1338" s="30">
        <f t="shared" si="6"/>
        <v>1588</v>
      </c>
      <c r="P1338" s="30">
        <f t="shared" si="7"/>
        <v>1485.0976000000001</v>
      </c>
      <c r="Q1338" s="30">
        <f t="shared" si="8"/>
        <v>1485.0976000000001</v>
      </c>
      <c r="R1338" s="30">
        <f t="shared" si="9"/>
        <v>161389</v>
      </c>
      <c r="S1338" s="30">
        <f t="shared" si="10"/>
        <v>192875.9939</v>
      </c>
      <c r="T1338" s="30">
        <f t="shared" si="11"/>
        <v>192875.9939</v>
      </c>
      <c r="U1338" s="30">
        <f t="shared" si="12"/>
        <v>286439675.63850462</v>
      </c>
    </row>
    <row r="1339" spans="2:21" ht="15.75" customHeight="1" x14ac:dyDescent="0.25">
      <c r="B1339" s="49" t="s">
        <v>114</v>
      </c>
      <c r="C1339" s="50" t="s">
        <v>138</v>
      </c>
      <c r="D1339" s="51" t="s">
        <v>83</v>
      </c>
      <c r="E1339" s="30">
        <v>0</v>
      </c>
      <c r="F1339" s="30">
        <f t="shared" si="1"/>
        <v>1</v>
      </c>
      <c r="G1339" s="30">
        <v>0</v>
      </c>
      <c r="H1339" s="30">
        <f t="shared" si="2"/>
        <v>1</v>
      </c>
      <c r="I1339" s="30">
        <v>1</v>
      </c>
      <c r="J1339" s="30">
        <f t="shared" si="3"/>
        <v>0</v>
      </c>
      <c r="K1339" s="30">
        <v>0</v>
      </c>
      <c r="L1339" s="30">
        <f t="shared" si="4"/>
        <v>1</v>
      </c>
      <c r="M1339" s="52" t="str">
        <f t="shared" si="5"/>
        <v>агрегати не працюють</v>
      </c>
      <c r="O1339" s="30" t="str">
        <f t="shared" si="6"/>
        <v/>
      </c>
      <c r="P1339" s="30" t="str">
        <f t="shared" si="7"/>
        <v/>
      </c>
      <c r="Q1339" s="30" t="str">
        <f t="shared" si="8"/>
        <v/>
      </c>
      <c r="R1339" s="30" t="str">
        <f t="shared" si="9"/>
        <v/>
      </c>
      <c r="S1339" s="30" t="str">
        <f t="shared" si="10"/>
        <v/>
      </c>
      <c r="T1339" s="30" t="str">
        <f t="shared" si="11"/>
        <v/>
      </c>
      <c r="U1339" s="30" t="str">
        <f t="shared" si="12"/>
        <v/>
      </c>
    </row>
    <row r="1340" spans="2:21" ht="15.75" customHeight="1" x14ac:dyDescent="0.25">
      <c r="B1340" s="49" t="s">
        <v>114</v>
      </c>
      <c r="C1340" s="50" t="s">
        <v>139</v>
      </c>
      <c r="D1340" s="51" t="s">
        <v>60</v>
      </c>
      <c r="E1340" s="30">
        <v>0</v>
      </c>
      <c r="F1340" s="30">
        <f t="shared" si="1"/>
        <v>1</v>
      </c>
      <c r="G1340" s="30">
        <v>0</v>
      </c>
      <c r="H1340" s="30">
        <f t="shared" si="2"/>
        <v>1</v>
      </c>
      <c r="I1340" s="30">
        <v>1</v>
      </c>
      <c r="J1340" s="30">
        <f t="shared" si="3"/>
        <v>0</v>
      </c>
      <c r="K1340" s="30">
        <v>0</v>
      </c>
      <c r="L1340" s="30">
        <f t="shared" si="4"/>
        <v>1</v>
      </c>
      <c r="M1340" s="52" t="str">
        <f t="shared" si="5"/>
        <v>агрегати не працюють</v>
      </c>
      <c r="O1340" s="30" t="str">
        <f t="shared" si="6"/>
        <v/>
      </c>
      <c r="P1340" s="30" t="str">
        <f t="shared" si="7"/>
        <v/>
      </c>
      <c r="Q1340" s="30" t="str">
        <f t="shared" si="8"/>
        <v/>
      </c>
      <c r="R1340" s="30" t="str">
        <f t="shared" si="9"/>
        <v/>
      </c>
      <c r="S1340" s="30" t="str">
        <f t="shared" si="10"/>
        <v/>
      </c>
      <c r="T1340" s="30" t="str">
        <f t="shared" si="11"/>
        <v/>
      </c>
      <c r="U1340" s="30" t="str">
        <f t="shared" si="12"/>
        <v/>
      </c>
    </row>
    <row r="1341" spans="2:21" ht="15.75" customHeight="1" x14ac:dyDescent="0.25">
      <c r="B1341" s="49" t="s">
        <v>114</v>
      </c>
      <c r="C1341" s="50" t="s">
        <v>139</v>
      </c>
      <c r="D1341" s="51" t="s">
        <v>61</v>
      </c>
      <c r="E1341" s="30">
        <v>0</v>
      </c>
      <c r="F1341" s="30">
        <f t="shared" si="1"/>
        <v>1</v>
      </c>
      <c r="G1341" s="30">
        <v>0</v>
      </c>
      <c r="H1341" s="30">
        <f t="shared" si="2"/>
        <v>1</v>
      </c>
      <c r="I1341" s="30">
        <v>1</v>
      </c>
      <c r="J1341" s="30">
        <f t="shared" si="3"/>
        <v>0</v>
      </c>
      <c r="K1341" s="30">
        <v>0</v>
      </c>
      <c r="L1341" s="30">
        <f t="shared" si="4"/>
        <v>1</v>
      </c>
      <c r="M1341" s="52" t="str">
        <f t="shared" si="5"/>
        <v>агрегати не працюють</v>
      </c>
      <c r="O1341" s="30" t="str">
        <f t="shared" si="6"/>
        <v/>
      </c>
      <c r="P1341" s="30" t="str">
        <f t="shared" si="7"/>
        <v/>
      </c>
      <c r="Q1341" s="30" t="str">
        <f t="shared" si="8"/>
        <v/>
      </c>
      <c r="R1341" s="30" t="str">
        <f t="shared" si="9"/>
        <v/>
      </c>
      <c r="S1341" s="30" t="str">
        <f t="shared" si="10"/>
        <v/>
      </c>
      <c r="T1341" s="30" t="str">
        <f t="shared" si="11"/>
        <v/>
      </c>
      <c r="U1341" s="30" t="str">
        <f t="shared" si="12"/>
        <v/>
      </c>
    </row>
    <row r="1342" spans="2:21" ht="15.75" customHeight="1" x14ac:dyDescent="0.25">
      <c r="B1342" s="49" t="s">
        <v>114</v>
      </c>
      <c r="C1342" s="50" t="s">
        <v>139</v>
      </c>
      <c r="D1342" s="51" t="s">
        <v>62</v>
      </c>
      <c r="E1342" s="30">
        <v>443</v>
      </c>
      <c r="F1342" s="30">
        <v>0</v>
      </c>
      <c r="G1342" s="30">
        <v>226173</v>
      </c>
      <c r="H1342" s="30">
        <v>0</v>
      </c>
      <c r="I1342" s="30">
        <v>1</v>
      </c>
      <c r="J1342" s="30">
        <f t="shared" si="3"/>
        <v>0</v>
      </c>
      <c r="K1342" s="30">
        <v>1</v>
      </c>
      <c r="L1342" s="30">
        <f t="shared" si="4"/>
        <v>0</v>
      </c>
      <c r="M1342" s="52" t="str">
        <f t="shared" si="5"/>
        <v>OK</v>
      </c>
      <c r="O1342" s="30">
        <f t="shared" si="6"/>
        <v>443</v>
      </c>
      <c r="P1342" s="30">
        <f t="shared" si="7"/>
        <v>414.29360000000003</v>
      </c>
      <c r="Q1342" s="30">
        <f t="shared" si="8"/>
        <v>414.29360000000003</v>
      </c>
      <c r="R1342" s="30">
        <f t="shared" si="9"/>
        <v>226173</v>
      </c>
      <c r="S1342" s="30">
        <f t="shared" si="10"/>
        <v>270299.35230000003</v>
      </c>
      <c r="T1342" s="30">
        <f t="shared" si="11"/>
        <v>270299.35230000003</v>
      </c>
      <c r="U1342" s="30">
        <f t="shared" si="12"/>
        <v>111983291.7420353</v>
      </c>
    </row>
    <row r="1343" spans="2:21" ht="15.75" customHeight="1" x14ac:dyDescent="0.25">
      <c r="B1343" s="49" t="s">
        <v>114</v>
      </c>
      <c r="C1343" s="50" t="s">
        <v>139</v>
      </c>
      <c r="D1343" s="51" t="s">
        <v>63</v>
      </c>
      <c r="E1343" s="30">
        <v>0</v>
      </c>
      <c r="F1343" s="30">
        <f t="shared" si="1"/>
        <v>1</v>
      </c>
      <c r="G1343" s="30">
        <v>0</v>
      </c>
      <c r="H1343" s="30">
        <f t="shared" si="2"/>
        <v>1</v>
      </c>
      <c r="I1343" s="30">
        <v>1</v>
      </c>
      <c r="J1343" s="30">
        <f t="shared" si="3"/>
        <v>0</v>
      </c>
      <c r="K1343" s="30">
        <v>0</v>
      </c>
      <c r="L1343" s="30">
        <f t="shared" si="4"/>
        <v>1</v>
      </c>
      <c r="M1343" s="52" t="str">
        <f t="shared" si="5"/>
        <v>агрегати не працюють</v>
      </c>
      <c r="O1343" s="30" t="str">
        <f t="shared" si="6"/>
        <v/>
      </c>
      <c r="P1343" s="30" t="str">
        <f t="shared" si="7"/>
        <v/>
      </c>
      <c r="Q1343" s="30" t="str">
        <f t="shared" si="8"/>
        <v/>
      </c>
      <c r="R1343" s="30" t="str">
        <f t="shared" si="9"/>
        <v/>
      </c>
      <c r="S1343" s="30" t="str">
        <f t="shared" si="10"/>
        <v/>
      </c>
      <c r="T1343" s="30" t="str">
        <f t="shared" si="11"/>
        <v/>
      </c>
      <c r="U1343" s="30" t="str">
        <f t="shared" si="12"/>
        <v/>
      </c>
    </row>
    <row r="1344" spans="2:21" ht="15.75" customHeight="1" x14ac:dyDescent="0.25">
      <c r="B1344" s="49" t="s">
        <v>114</v>
      </c>
      <c r="C1344" s="50" t="s">
        <v>139</v>
      </c>
      <c r="D1344" s="51" t="s">
        <v>64</v>
      </c>
      <c r="E1344" s="30">
        <v>0</v>
      </c>
      <c r="F1344" s="30">
        <f t="shared" si="1"/>
        <v>1</v>
      </c>
      <c r="G1344" s="30">
        <v>0</v>
      </c>
      <c r="H1344" s="30">
        <f t="shared" si="2"/>
        <v>1</v>
      </c>
      <c r="I1344" s="30">
        <v>1</v>
      </c>
      <c r="J1344" s="30">
        <f t="shared" si="3"/>
        <v>0</v>
      </c>
      <c r="K1344" s="30">
        <v>0</v>
      </c>
      <c r="L1344" s="30">
        <f t="shared" si="4"/>
        <v>1</v>
      </c>
      <c r="M1344" s="52" t="str">
        <f t="shared" si="5"/>
        <v>агрегати не працюють</v>
      </c>
      <c r="O1344" s="30" t="str">
        <f t="shared" si="6"/>
        <v/>
      </c>
      <c r="P1344" s="30" t="str">
        <f t="shared" si="7"/>
        <v/>
      </c>
      <c r="Q1344" s="30" t="str">
        <f t="shared" si="8"/>
        <v/>
      </c>
      <c r="R1344" s="30" t="str">
        <f t="shared" si="9"/>
        <v/>
      </c>
      <c r="S1344" s="30" t="str">
        <f t="shared" si="10"/>
        <v/>
      </c>
      <c r="T1344" s="30" t="str">
        <f t="shared" si="11"/>
        <v/>
      </c>
      <c r="U1344" s="30" t="str">
        <f t="shared" si="12"/>
        <v/>
      </c>
    </row>
    <row r="1345" spans="2:21" ht="15.75" customHeight="1" x14ac:dyDescent="0.25">
      <c r="B1345" s="49" t="s">
        <v>114</v>
      </c>
      <c r="C1345" s="50" t="s">
        <v>139</v>
      </c>
      <c r="D1345" s="51" t="s">
        <v>65</v>
      </c>
      <c r="E1345" s="30">
        <v>845</v>
      </c>
      <c r="F1345" s="30">
        <v>1</v>
      </c>
      <c r="G1345" s="30">
        <v>152253</v>
      </c>
      <c r="H1345" s="30">
        <v>0</v>
      </c>
      <c r="I1345" s="30">
        <v>1</v>
      </c>
      <c r="J1345" s="30">
        <f t="shared" si="3"/>
        <v>0</v>
      </c>
      <c r="K1345" s="30">
        <v>1</v>
      </c>
      <c r="L1345" s="30">
        <f t="shared" si="4"/>
        <v>0</v>
      </c>
      <c r="M1345" s="52" t="str">
        <f t="shared" si="5"/>
        <v>OK</v>
      </c>
      <c r="O1345" s="30" t="str">
        <f t="shared" si="6"/>
        <v/>
      </c>
      <c r="P1345" s="30" t="str">
        <f t="shared" si="7"/>
        <v/>
      </c>
      <c r="Q1345" s="30">
        <f t="shared" si="8"/>
        <v>845</v>
      </c>
      <c r="R1345" s="30">
        <f t="shared" si="9"/>
        <v>152253</v>
      </c>
      <c r="S1345" s="30">
        <f t="shared" si="10"/>
        <v>181957.56030000001</v>
      </c>
      <c r="T1345" s="30">
        <f t="shared" si="11"/>
        <v>181957.56030000001</v>
      </c>
      <c r="U1345" s="30">
        <f t="shared" si="12"/>
        <v>153754138.4535</v>
      </c>
    </row>
    <row r="1346" spans="2:21" ht="15.75" customHeight="1" x14ac:dyDescent="0.25">
      <c r="B1346" s="49" t="s">
        <v>114</v>
      </c>
      <c r="C1346" s="50" t="s">
        <v>139</v>
      </c>
      <c r="D1346" s="51" t="s">
        <v>66</v>
      </c>
      <c r="E1346" s="30">
        <v>0</v>
      </c>
      <c r="F1346" s="30">
        <f t="shared" si="1"/>
        <v>1</v>
      </c>
      <c r="G1346" s="30">
        <v>0</v>
      </c>
      <c r="H1346" s="30">
        <f t="shared" si="2"/>
        <v>1</v>
      </c>
      <c r="I1346" s="30">
        <v>1</v>
      </c>
      <c r="J1346" s="30">
        <f t="shared" si="3"/>
        <v>0</v>
      </c>
      <c r="K1346" s="30">
        <v>0</v>
      </c>
      <c r="L1346" s="30">
        <f t="shared" si="4"/>
        <v>1</v>
      </c>
      <c r="M1346" s="52" t="str">
        <f t="shared" si="5"/>
        <v>агрегати не працюють</v>
      </c>
      <c r="O1346" s="30" t="str">
        <f t="shared" si="6"/>
        <v/>
      </c>
      <c r="P1346" s="30" t="str">
        <f t="shared" si="7"/>
        <v/>
      </c>
      <c r="Q1346" s="30" t="str">
        <f t="shared" si="8"/>
        <v/>
      </c>
      <c r="R1346" s="30" t="str">
        <f t="shared" si="9"/>
        <v/>
      </c>
      <c r="S1346" s="30" t="str">
        <f t="shared" si="10"/>
        <v/>
      </c>
      <c r="T1346" s="30" t="str">
        <f t="shared" si="11"/>
        <v/>
      </c>
      <c r="U1346" s="30" t="str">
        <f t="shared" si="12"/>
        <v/>
      </c>
    </row>
    <row r="1347" spans="2:21" ht="15.75" customHeight="1" x14ac:dyDescent="0.25">
      <c r="B1347" s="49" t="s">
        <v>114</v>
      </c>
      <c r="C1347" s="50" t="s">
        <v>139</v>
      </c>
      <c r="D1347" s="51" t="s">
        <v>67</v>
      </c>
      <c r="E1347" s="30">
        <v>0</v>
      </c>
      <c r="F1347" s="30">
        <f t="shared" si="1"/>
        <v>1</v>
      </c>
      <c r="G1347" s="30">
        <v>0</v>
      </c>
      <c r="H1347" s="30">
        <f t="shared" si="2"/>
        <v>1</v>
      </c>
      <c r="I1347" s="30">
        <v>1</v>
      </c>
      <c r="J1347" s="30">
        <f t="shared" si="3"/>
        <v>0</v>
      </c>
      <c r="K1347" s="30">
        <v>0</v>
      </c>
      <c r="L1347" s="30">
        <f t="shared" si="4"/>
        <v>1</v>
      </c>
      <c r="M1347" s="52" t="str">
        <f t="shared" si="5"/>
        <v>агрегати не працюють</v>
      </c>
      <c r="O1347" s="30" t="str">
        <f t="shared" si="6"/>
        <v/>
      </c>
      <c r="P1347" s="30" t="str">
        <f t="shared" si="7"/>
        <v/>
      </c>
      <c r="Q1347" s="30" t="str">
        <f t="shared" si="8"/>
        <v/>
      </c>
      <c r="R1347" s="30" t="str">
        <f t="shared" si="9"/>
        <v/>
      </c>
      <c r="S1347" s="30" t="str">
        <f t="shared" si="10"/>
        <v/>
      </c>
      <c r="T1347" s="30" t="str">
        <f t="shared" si="11"/>
        <v/>
      </c>
      <c r="U1347" s="30" t="str">
        <f t="shared" si="12"/>
        <v/>
      </c>
    </row>
    <row r="1348" spans="2:21" ht="15.75" customHeight="1" x14ac:dyDescent="0.25">
      <c r="B1348" s="49" t="s">
        <v>114</v>
      </c>
      <c r="C1348" s="50" t="s">
        <v>139</v>
      </c>
      <c r="D1348" s="51" t="s">
        <v>68</v>
      </c>
      <c r="E1348" s="30">
        <v>0</v>
      </c>
      <c r="F1348" s="30">
        <f t="shared" si="1"/>
        <v>1</v>
      </c>
      <c r="G1348" s="30">
        <v>0</v>
      </c>
      <c r="H1348" s="30">
        <f t="shared" si="2"/>
        <v>1</v>
      </c>
      <c r="I1348" s="30">
        <v>1</v>
      </c>
      <c r="J1348" s="30">
        <f t="shared" si="3"/>
        <v>0</v>
      </c>
      <c r="K1348" s="30">
        <v>0</v>
      </c>
      <c r="L1348" s="30">
        <f t="shared" si="4"/>
        <v>1</v>
      </c>
      <c r="M1348" s="52" t="str">
        <f t="shared" si="5"/>
        <v>агрегати не працюють</v>
      </c>
      <c r="O1348" s="30" t="str">
        <f t="shared" si="6"/>
        <v/>
      </c>
      <c r="P1348" s="30" t="str">
        <f t="shared" si="7"/>
        <v/>
      </c>
      <c r="Q1348" s="30" t="str">
        <f t="shared" si="8"/>
        <v/>
      </c>
      <c r="R1348" s="30" t="str">
        <f t="shared" si="9"/>
        <v/>
      </c>
      <c r="S1348" s="30" t="str">
        <f t="shared" si="10"/>
        <v/>
      </c>
      <c r="T1348" s="30" t="str">
        <f t="shared" si="11"/>
        <v/>
      </c>
      <c r="U1348" s="30" t="str">
        <f t="shared" si="12"/>
        <v/>
      </c>
    </row>
    <row r="1349" spans="2:21" ht="15.75" customHeight="1" x14ac:dyDescent="0.25">
      <c r="B1349" s="49" t="s">
        <v>114</v>
      </c>
      <c r="C1349" s="50" t="s">
        <v>139</v>
      </c>
      <c r="D1349" s="51" t="s">
        <v>69</v>
      </c>
      <c r="E1349" s="30">
        <v>0</v>
      </c>
      <c r="F1349" s="30">
        <f t="shared" si="1"/>
        <v>1</v>
      </c>
      <c r="G1349" s="30">
        <v>0</v>
      </c>
      <c r="H1349" s="30">
        <f t="shared" si="2"/>
        <v>1</v>
      </c>
      <c r="I1349" s="30">
        <v>1</v>
      </c>
      <c r="J1349" s="30">
        <f t="shared" si="3"/>
        <v>0</v>
      </c>
      <c r="K1349" s="30">
        <v>0</v>
      </c>
      <c r="L1349" s="30">
        <f t="shared" si="4"/>
        <v>1</v>
      </c>
      <c r="M1349" s="52" t="str">
        <f t="shared" si="5"/>
        <v>агрегати не працюють</v>
      </c>
      <c r="O1349" s="30" t="str">
        <f t="shared" si="6"/>
        <v/>
      </c>
      <c r="P1349" s="30" t="str">
        <f t="shared" si="7"/>
        <v/>
      </c>
      <c r="Q1349" s="30" t="str">
        <f t="shared" si="8"/>
        <v/>
      </c>
      <c r="R1349" s="30" t="str">
        <f t="shared" si="9"/>
        <v/>
      </c>
      <c r="S1349" s="30" t="str">
        <f t="shared" si="10"/>
        <v/>
      </c>
      <c r="T1349" s="30" t="str">
        <f t="shared" si="11"/>
        <v/>
      </c>
      <c r="U1349" s="30" t="str">
        <f t="shared" si="12"/>
        <v/>
      </c>
    </row>
    <row r="1350" spans="2:21" ht="15.75" customHeight="1" x14ac:dyDescent="0.25">
      <c r="B1350" s="49" t="s">
        <v>114</v>
      </c>
      <c r="C1350" s="50" t="s">
        <v>139</v>
      </c>
      <c r="D1350" s="51" t="s">
        <v>70</v>
      </c>
      <c r="E1350" s="30">
        <v>0</v>
      </c>
      <c r="F1350" s="30">
        <f t="shared" si="1"/>
        <v>1</v>
      </c>
      <c r="G1350" s="30">
        <v>0</v>
      </c>
      <c r="H1350" s="30">
        <f t="shared" si="2"/>
        <v>1</v>
      </c>
      <c r="I1350" s="30">
        <v>1</v>
      </c>
      <c r="J1350" s="30">
        <f t="shared" si="3"/>
        <v>0</v>
      </c>
      <c r="K1350" s="30">
        <v>0</v>
      </c>
      <c r="L1350" s="30">
        <f t="shared" si="4"/>
        <v>1</v>
      </c>
      <c r="M1350" s="52" t="str">
        <f t="shared" si="5"/>
        <v>агрегати не працюють</v>
      </c>
      <c r="O1350" s="30" t="str">
        <f t="shared" si="6"/>
        <v/>
      </c>
      <c r="P1350" s="30" t="str">
        <f t="shared" si="7"/>
        <v/>
      </c>
      <c r="Q1350" s="30" t="str">
        <f t="shared" si="8"/>
        <v/>
      </c>
      <c r="R1350" s="30" t="str">
        <f t="shared" si="9"/>
        <v/>
      </c>
      <c r="S1350" s="30" t="str">
        <f t="shared" si="10"/>
        <v/>
      </c>
      <c r="T1350" s="30" t="str">
        <f t="shared" si="11"/>
        <v/>
      </c>
      <c r="U1350" s="30" t="str">
        <f t="shared" si="12"/>
        <v/>
      </c>
    </row>
    <row r="1351" spans="2:21" ht="15.75" customHeight="1" x14ac:dyDescent="0.25">
      <c r="B1351" s="49" t="s">
        <v>114</v>
      </c>
      <c r="C1351" s="50" t="s">
        <v>139</v>
      </c>
      <c r="D1351" s="51" t="s">
        <v>71</v>
      </c>
      <c r="E1351" s="30">
        <v>540</v>
      </c>
      <c r="F1351" s="30">
        <v>1</v>
      </c>
      <c r="G1351" s="30">
        <v>130066</v>
      </c>
      <c r="H1351" s="30">
        <v>0</v>
      </c>
      <c r="I1351" s="30">
        <v>1</v>
      </c>
      <c r="J1351" s="30">
        <f t="shared" si="3"/>
        <v>0</v>
      </c>
      <c r="K1351" s="30">
        <v>1</v>
      </c>
      <c r="L1351" s="30">
        <f t="shared" si="4"/>
        <v>0</v>
      </c>
      <c r="M1351" s="52" t="str">
        <f t="shared" si="5"/>
        <v>OK</v>
      </c>
      <c r="O1351" s="30" t="str">
        <f t="shared" si="6"/>
        <v/>
      </c>
      <c r="P1351" s="30" t="str">
        <f t="shared" si="7"/>
        <v/>
      </c>
      <c r="Q1351" s="30">
        <f t="shared" si="8"/>
        <v>540</v>
      </c>
      <c r="R1351" s="30">
        <f t="shared" si="9"/>
        <v>130066</v>
      </c>
      <c r="S1351" s="30">
        <f t="shared" si="10"/>
        <v>155441.87660000002</v>
      </c>
      <c r="T1351" s="30">
        <f t="shared" si="11"/>
        <v>155441.87660000002</v>
      </c>
      <c r="U1351" s="30">
        <f t="shared" si="12"/>
        <v>83938613.364000008</v>
      </c>
    </row>
    <row r="1352" spans="2:21" ht="15.75" customHeight="1" x14ac:dyDescent="0.25">
      <c r="B1352" s="49" t="s">
        <v>114</v>
      </c>
      <c r="C1352" s="50" t="s">
        <v>139</v>
      </c>
      <c r="D1352" s="51" t="s">
        <v>72</v>
      </c>
      <c r="E1352" s="30">
        <v>561</v>
      </c>
      <c r="F1352" s="30">
        <v>1</v>
      </c>
      <c r="G1352" s="30">
        <v>297480</v>
      </c>
      <c r="H1352" s="30">
        <v>1</v>
      </c>
      <c r="I1352" s="30">
        <v>1</v>
      </c>
      <c r="J1352" s="30">
        <f t="shared" si="3"/>
        <v>0</v>
      </c>
      <c r="K1352" s="30">
        <v>1</v>
      </c>
      <c r="L1352" s="30">
        <f t="shared" si="4"/>
        <v>0</v>
      </c>
      <c r="M1352" s="52" t="str">
        <f t="shared" si="5"/>
        <v>OK</v>
      </c>
      <c r="O1352" s="30" t="str">
        <f t="shared" si="6"/>
        <v/>
      </c>
      <c r="P1352" s="30" t="str">
        <f t="shared" si="7"/>
        <v/>
      </c>
      <c r="Q1352" s="30">
        <f t="shared" si="8"/>
        <v>561</v>
      </c>
      <c r="R1352" s="30" t="str">
        <f t="shared" si="9"/>
        <v/>
      </c>
      <c r="S1352" s="30" t="str">
        <f t="shared" si="10"/>
        <v/>
      </c>
      <c r="T1352" s="30">
        <f t="shared" si="11"/>
        <v>297480</v>
      </c>
      <c r="U1352" s="30">
        <f t="shared" si="12"/>
        <v>166886280</v>
      </c>
    </row>
    <row r="1353" spans="2:21" ht="15.75" customHeight="1" x14ac:dyDescent="0.25">
      <c r="B1353" s="49" t="s">
        <v>114</v>
      </c>
      <c r="C1353" s="50" t="s">
        <v>139</v>
      </c>
      <c r="D1353" s="51" t="s">
        <v>73</v>
      </c>
      <c r="E1353" s="30">
        <v>673</v>
      </c>
      <c r="F1353" s="30">
        <v>0</v>
      </c>
      <c r="G1353" s="30">
        <v>216244</v>
      </c>
      <c r="H1353" s="30">
        <v>1</v>
      </c>
      <c r="I1353" s="30">
        <v>1</v>
      </c>
      <c r="J1353" s="30">
        <f t="shared" si="3"/>
        <v>0</v>
      </c>
      <c r="K1353" s="30">
        <v>1</v>
      </c>
      <c r="L1353" s="30">
        <f t="shared" si="4"/>
        <v>0</v>
      </c>
      <c r="M1353" s="52" t="str">
        <f t="shared" si="5"/>
        <v>OK</v>
      </c>
      <c r="O1353" s="30">
        <f t="shared" si="6"/>
        <v>673</v>
      </c>
      <c r="P1353" s="30">
        <f t="shared" si="7"/>
        <v>629.38959999999997</v>
      </c>
      <c r="Q1353" s="30">
        <f t="shared" si="8"/>
        <v>629.38959999999997</v>
      </c>
      <c r="R1353" s="30" t="str">
        <f t="shared" si="9"/>
        <v/>
      </c>
      <c r="S1353" s="30" t="str">
        <f t="shared" si="10"/>
        <v/>
      </c>
      <c r="T1353" s="30">
        <f t="shared" si="11"/>
        <v>216244</v>
      </c>
      <c r="U1353" s="30">
        <f t="shared" si="12"/>
        <v>136101724.66240001</v>
      </c>
    </row>
    <row r="1354" spans="2:21" ht="15.75" customHeight="1" x14ac:dyDescent="0.25">
      <c r="B1354" s="49" t="s">
        <v>114</v>
      </c>
      <c r="C1354" s="50" t="s">
        <v>139</v>
      </c>
      <c r="D1354" s="51" t="s">
        <v>74</v>
      </c>
      <c r="E1354" s="30">
        <v>1598</v>
      </c>
      <c r="F1354" s="30">
        <v>1</v>
      </c>
      <c r="G1354" s="30">
        <v>247231</v>
      </c>
      <c r="H1354" s="30">
        <v>0</v>
      </c>
      <c r="I1354" s="30">
        <v>1</v>
      </c>
      <c r="J1354" s="30">
        <f t="shared" si="3"/>
        <v>0</v>
      </c>
      <c r="K1354" s="30">
        <v>1</v>
      </c>
      <c r="L1354" s="30">
        <f t="shared" si="4"/>
        <v>0</v>
      </c>
      <c r="M1354" s="52" t="str">
        <f t="shared" si="5"/>
        <v>OK</v>
      </c>
      <c r="O1354" s="30" t="str">
        <f t="shared" si="6"/>
        <v/>
      </c>
      <c r="P1354" s="30" t="str">
        <f t="shared" si="7"/>
        <v/>
      </c>
      <c r="Q1354" s="30">
        <f t="shared" si="8"/>
        <v>1598</v>
      </c>
      <c r="R1354" s="30">
        <f t="shared" si="9"/>
        <v>247231</v>
      </c>
      <c r="S1354" s="30">
        <f t="shared" si="10"/>
        <v>295465.76809999999</v>
      </c>
      <c r="T1354" s="30">
        <f t="shared" si="11"/>
        <v>295465.76809999999</v>
      </c>
      <c r="U1354" s="30">
        <f t="shared" si="12"/>
        <v>472154297.42379999</v>
      </c>
    </row>
    <row r="1355" spans="2:21" ht="15.75" customHeight="1" x14ac:dyDescent="0.25">
      <c r="B1355" s="49" t="s">
        <v>114</v>
      </c>
      <c r="C1355" s="50" t="s">
        <v>139</v>
      </c>
      <c r="D1355" s="51" t="s">
        <v>75</v>
      </c>
      <c r="E1355" s="30">
        <v>0</v>
      </c>
      <c r="F1355" s="30">
        <f t="shared" si="1"/>
        <v>1</v>
      </c>
      <c r="G1355" s="30">
        <v>0</v>
      </c>
      <c r="H1355" s="30">
        <f t="shared" si="2"/>
        <v>1</v>
      </c>
      <c r="I1355" s="30">
        <v>1</v>
      </c>
      <c r="J1355" s="30">
        <f t="shared" si="3"/>
        <v>0</v>
      </c>
      <c r="K1355" s="30">
        <v>0</v>
      </c>
      <c r="L1355" s="30">
        <f t="shared" si="4"/>
        <v>1</v>
      </c>
      <c r="M1355" s="52" t="str">
        <f t="shared" si="5"/>
        <v>агрегати не працюють</v>
      </c>
      <c r="O1355" s="30" t="str">
        <f t="shared" si="6"/>
        <v/>
      </c>
      <c r="P1355" s="30" t="str">
        <f t="shared" si="7"/>
        <v/>
      </c>
      <c r="Q1355" s="30" t="str">
        <f t="shared" si="8"/>
        <v/>
      </c>
      <c r="R1355" s="30" t="str">
        <f t="shared" si="9"/>
        <v/>
      </c>
      <c r="S1355" s="30" t="str">
        <f t="shared" si="10"/>
        <v/>
      </c>
      <c r="T1355" s="30" t="str">
        <f t="shared" si="11"/>
        <v/>
      </c>
      <c r="U1355" s="30" t="str">
        <f t="shared" si="12"/>
        <v/>
      </c>
    </row>
    <row r="1356" spans="2:21" ht="15.75" customHeight="1" x14ac:dyDescent="0.25">
      <c r="B1356" s="49" t="s">
        <v>114</v>
      </c>
      <c r="C1356" s="50" t="s">
        <v>139</v>
      </c>
      <c r="D1356" s="51" t="s">
        <v>76</v>
      </c>
      <c r="E1356" s="30">
        <v>0</v>
      </c>
      <c r="F1356" s="30">
        <f t="shared" si="1"/>
        <v>1</v>
      </c>
      <c r="G1356" s="30">
        <v>0</v>
      </c>
      <c r="H1356" s="30">
        <f t="shared" si="2"/>
        <v>1</v>
      </c>
      <c r="I1356" s="30">
        <v>1</v>
      </c>
      <c r="J1356" s="30">
        <f t="shared" si="3"/>
        <v>0</v>
      </c>
      <c r="K1356" s="30">
        <v>0</v>
      </c>
      <c r="L1356" s="30">
        <f t="shared" si="4"/>
        <v>1</v>
      </c>
      <c r="M1356" s="52" t="str">
        <f t="shared" si="5"/>
        <v>агрегати не працюють</v>
      </c>
      <c r="O1356" s="30" t="str">
        <f t="shared" si="6"/>
        <v/>
      </c>
      <c r="P1356" s="30" t="str">
        <f t="shared" si="7"/>
        <v/>
      </c>
      <c r="Q1356" s="30" t="str">
        <f t="shared" si="8"/>
        <v/>
      </c>
      <c r="R1356" s="30" t="str">
        <f t="shared" si="9"/>
        <v/>
      </c>
      <c r="S1356" s="30" t="str">
        <f t="shared" si="10"/>
        <v/>
      </c>
      <c r="T1356" s="30" t="str">
        <f t="shared" si="11"/>
        <v/>
      </c>
      <c r="U1356" s="30" t="str">
        <f t="shared" si="12"/>
        <v/>
      </c>
    </row>
    <row r="1357" spans="2:21" ht="15.75" customHeight="1" x14ac:dyDescent="0.25">
      <c r="B1357" s="49" t="s">
        <v>114</v>
      </c>
      <c r="C1357" s="50" t="s">
        <v>139</v>
      </c>
      <c r="D1357" s="51" t="s">
        <v>77</v>
      </c>
      <c r="E1357" s="30">
        <v>363</v>
      </c>
      <c r="F1357" s="30">
        <v>1</v>
      </c>
      <c r="G1357" s="30">
        <v>85576</v>
      </c>
      <c r="H1357" s="30">
        <v>1</v>
      </c>
      <c r="I1357" s="30">
        <v>1</v>
      </c>
      <c r="J1357" s="30">
        <f t="shared" si="3"/>
        <v>0</v>
      </c>
      <c r="K1357" s="30">
        <v>1</v>
      </c>
      <c r="L1357" s="30">
        <f t="shared" si="4"/>
        <v>0</v>
      </c>
      <c r="M1357" s="52" t="str">
        <f t="shared" si="5"/>
        <v>OK</v>
      </c>
      <c r="O1357" s="30" t="str">
        <f t="shared" si="6"/>
        <v/>
      </c>
      <c r="P1357" s="30" t="str">
        <f t="shared" si="7"/>
        <v/>
      </c>
      <c r="Q1357" s="30">
        <f t="shared" si="8"/>
        <v>363</v>
      </c>
      <c r="R1357" s="30" t="str">
        <f t="shared" si="9"/>
        <v/>
      </c>
      <c r="S1357" s="30" t="str">
        <f t="shared" si="10"/>
        <v/>
      </c>
      <c r="T1357" s="30">
        <f t="shared" si="11"/>
        <v>85576</v>
      </c>
      <c r="U1357" s="30">
        <f t="shared" si="12"/>
        <v>31064088</v>
      </c>
    </row>
    <row r="1358" spans="2:21" ht="15.75" customHeight="1" x14ac:dyDescent="0.25">
      <c r="B1358" s="49" t="s">
        <v>114</v>
      </c>
      <c r="C1358" s="50" t="s">
        <v>139</v>
      </c>
      <c r="D1358" s="51" t="s">
        <v>78</v>
      </c>
      <c r="E1358" s="30">
        <v>776</v>
      </c>
      <c r="F1358" s="30">
        <v>0</v>
      </c>
      <c r="G1358" s="30">
        <v>43714</v>
      </c>
      <c r="H1358" s="30">
        <v>1</v>
      </c>
      <c r="I1358" s="30">
        <v>1</v>
      </c>
      <c r="J1358" s="30">
        <f t="shared" si="3"/>
        <v>0</v>
      </c>
      <c r="K1358" s="30">
        <v>1</v>
      </c>
      <c r="L1358" s="30">
        <f t="shared" si="4"/>
        <v>0</v>
      </c>
      <c r="M1358" s="52" t="str">
        <f t="shared" si="5"/>
        <v>OK</v>
      </c>
      <c r="O1358" s="30">
        <f t="shared" si="6"/>
        <v>776</v>
      </c>
      <c r="P1358" s="30">
        <f t="shared" si="7"/>
        <v>725.71519999999998</v>
      </c>
      <c r="Q1358" s="30">
        <f t="shared" si="8"/>
        <v>725.71519999999998</v>
      </c>
      <c r="R1358" s="30" t="str">
        <f t="shared" si="9"/>
        <v/>
      </c>
      <c r="S1358" s="30" t="str">
        <f t="shared" si="10"/>
        <v/>
      </c>
      <c r="T1358" s="30">
        <f t="shared" si="11"/>
        <v>43714</v>
      </c>
      <c r="U1358" s="30">
        <f t="shared" si="12"/>
        <v>31723914.252799999</v>
      </c>
    </row>
    <row r="1359" spans="2:21" ht="15.75" customHeight="1" x14ac:dyDescent="0.25">
      <c r="B1359" s="49" t="s">
        <v>114</v>
      </c>
      <c r="C1359" s="50" t="s">
        <v>139</v>
      </c>
      <c r="D1359" s="51" t="s">
        <v>79</v>
      </c>
      <c r="E1359" s="30">
        <v>1133</v>
      </c>
      <c r="F1359" s="30">
        <v>0</v>
      </c>
      <c r="G1359" s="30">
        <v>148339</v>
      </c>
      <c r="H1359" s="30">
        <v>0</v>
      </c>
      <c r="I1359" s="30">
        <v>1</v>
      </c>
      <c r="J1359" s="30">
        <f t="shared" si="3"/>
        <v>0</v>
      </c>
      <c r="K1359" s="30">
        <v>1</v>
      </c>
      <c r="L1359" s="30">
        <f t="shared" si="4"/>
        <v>0</v>
      </c>
      <c r="M1359" s="52" t="str">
        <f t="shared" si="5"/>
        <v>OK</v>
      </c>
      <c r="O1359" s="30">
        <f t="shared" si="6"/>
        <v>1133</v>
      </c>
      <c r="P1359" s="30">
        <f t="shared" si="7"/>
        <v>1059.5816</v>
      </c>
      <c r="Q1359" s="30">
        <f t="shared" si="8"/>
        <v>1059.5816</v>
      </c>
      <c r="R1359" s="30">
        <f t="shared" si="9"/>
        <v>148339</v>
      </c>
      <c r="S1359" s="30">
        <f t="shared" si="10"/>
        <v>177279.93890000001</v>
      </c>
      <c r="T1359" s="30">
        <f t="shared" si="11"/>
        <v>177279.93890000001</v>
      </c>
      <c r="U1359" s="30">
        <f t="shared" si="12"/>
        <v>187842561.30756426</v>
      </c>
    </row>
    <row r="1360" spans="2:21" ht="15.75" customHeight="1" x14ac:dyDescent="0.25">
      <c r="B1360" s="49" t="s">
        <v>114</v>
      </c>
      <c r="C1360" s="50" t="s">
        <v>139</v>
      </c>
      <c r="D1360" s="51" t="s">
        <v>80</v>
      </c>
      <c r="E1360" s="30">
        <v>861</v>
      </c>
      <c r="F1360" s="30">
        <v>0</v>
      </c>
      <c r="G1360" s="30">
        <v>225288</v>
      </c>
      <c r="H1360" s="30">
        <v>1</v>
      </c>
      <c r="I1360" s="30">
        <v>1</v>
      </c>
      <c r="J1360" s="30">
        <f t="shared" si="3"/>
        <v>0</v>
      </c>
      <c r="K1360" s="30">
        <v>1</v>
      </c>
      <c r="L1360" s="30">
        <f t="shared" si="4"/>
        <v>0</v>
      </c>
      <c r="M1360" s="52" t="str">
        <f t="shared" si="5"/>
        <v>OK</v>
      </c>
      <c r="O1360" s="30">
        <f t="shared" si="6"/>
        <v>861</v>
      </c>
      <c r="P1360" s="30">
        <f t="shared" si="7"/>
        <v>805.20720000000006</v>
      </c>
      <c r="Q1360" s="30">
        <f t="shared" si="8"/>
        <v>805.20720000000006</v>
      </c>
      <c r="R1360" s="30" t="str">
        <f t="shared" si="9"/>
        <v/>
      </c>
      <c r="S1360" s="30" t="str">
        <f t="shared" si="10"/>
        <v/>
      </c>
      <c r="T1360" s="30">
        <f t="shared" si="11"/>
        <v>225288</v>
      </c>
      <c r="U1360" s="30">
        <f t="shared" si="12"/>
        <v>181403519.67360002</v>
      </c>
    </row>
    <row r="1361" spans="2:21" ht="15.75" customHeight="1" x14ac:dyDescent="0.25">
      <c r="B1361" s="49" t="s">
        <v>114</v>
      </c>
      <c r="C1361" s="50" t="s">
        <v>139</v>
      </c>
      <c r="D1361" s="51" t="s">
        <v>81</v>
      </c>
      <c r="E1361" s="30">
        <v>0</v>
      </c>
      <c r="F1361" s="30">
        <f t="shared" si="1"/>
        <v>1</v>
      </c>
      <c r="G1361" s="30">
        <v>0</v>
      </c>
      <c r="H1361" s="30">
        <f t="shared" si="2"/>
        <v>1</v>
      </c>
      <c r="I1361" s="30">
        <v>1</v>
      </c>
      <c r="J1361" s="30">
        <f t="shared" si="3"/>
        <v>0</v>
      </c>
      <c r="K1361" s="30">
        <v>0</v>
      </c>
      <c r="L1361" s="30">
        <f t="shared" si="4"/>
        <v>1</v>
      </c>
      <c r="M1361" s="52" t="str">
        <f t="shared" si="5"/>
        <v>агрегати не працюють</v>
      </c>
      <c r="O1361" s="30" t="str">
        <f t="shared" si="6"/>
        <v/>
      </c>
      <c r="P1361" s="30" t="str">
        <f t="shared" si="7"/>
        <v/>
      </c>
      <c r="Q1361" s="30" t="str">
        <f t="shared" si="8"/>
        <v/>
      </c>
      <c r="R1361" s="30" t="str">
        <f t="shared" si="9"/>
        <v/>
      </c>
      <c r="S1361" s="30" t="str">
        <f t="shared" si="10"/>
        <v/>
      </c>
      <c r="T1361" s="30" t="str">
        <f t="shared" si="11"/>
        <v/>
      </c>
      <c r="U1361" s="30" t="str">
        <f t="shared" si="12"/>
        <v/>
      </c>
    </row>
    <row r="1362" spans="2:21" ht="15.75" customHeight="1" x14ac:dyDescent="0.25">
      <c r="B1362" s="49" t="s">
        <v>114</v>
      </c>
      <c r="C1362" s="50" t="s">
        <v>139</v>
      </c>
      <c r="D1362" s="51" t="s">
        <v>82</v>
      </c>
      <c r="E1362" s="30">
        <v>842</v>
      </c>
      <c r="F1362" s="30">
        <v>1</v>
      </c>
      <c r="G1362" s="30">
        <v>36624</v>
      </c>
      <c r="H1362" s="30">
        <v>0</v>
      </c>
      <c r="I1362" s="30">
        <v>1</v>
      </c>
      <c r="J1362" s="30">
        <f t="shared" si="3"/>
        <v>0</v>
      </c>
      <c r="K1362" s="30">
        <v>1</v>
      </c>
      <c r="L1362" s="30">
        <f t="shared" si="4"/>
        <v>0</v>
      </c>
      <c r="M1362" s="52" t="str">
        <f t="shared" si="5"/>
        <v>OK</v>
      </c>
      <c r="O1362" s="30" t="str">
        <f t="shared" si="6"/>
        <v/>
      </c>
      <c r="P1362" s="30" t="str">
        <f t="shared" si="7"/>
        <v/>
      </c>
      <c r="Q1362" s="30">
        <f t="shared" si="8"/>
        <v>842</v>
      </c>
      <c r="R1362" s="30">
        <f t="shared" si="9"/>
        <v>36624</v>
      </c>
      <c r="S1362" s="30">
        <f t="shared" si="10"/>
        <v>43769.342400000001</v>
      </c>
      <c r="T1362" s="30">
        <f t="shared" si="11"/>
        <v>43769.342400000001</v>
      </c>
      <c r="U1362" s="30">
        <f t="shared" si="12"/>
        <v>36853786.300800003</v>
      </c>
    </row>
    <row r="1363" spans="2:21" ht="15.75" customHeight="1" x14ac:dyDescent="0.25">
      <c r="B1363" s="49" t="s">
        <v>114</v>
      </c>
      <c r="C1363" s="50" t="s">
        <v>139</v>
      </c>
      <c r="D1363" s="51" t="s">
        <v>83</v>
      </c>
      <c r="E1363" s="30">
        <v>0</v>
      </c>
      <c r="F1363" s="30">
        <f t="shared" si="1"/>
        <v>1</v>
      </c>
      <c r="G1363" s="30">
        <v>0</v>
      </c>
      <c r="H1363" s="30">
        <f t="shared" si="2"/>
        <v>1</v>
      </c>
      <c r="I1363" s="30">
        <v>1</v>
      </c>
      <c r="J1363" s="30">
        <f t="shared" si="3"/>
        <v>0</v>
      </c>
      <c r="K1363" s="30">
        <v>0</v>
      </c>
      <c r="L1363" s="30">
        <f t="shared" si="4"/>
        <v>1</v>
      </c>
      <c r="M1363" s="52" t="str">
        <f t="shared" si="5"/>
        <v>агрегати не працюють</v>
      </c>
      <c r="O1363" s="30" t="str">
        <f t="shared" si="6"/>
        <v/>
      </c>
      <c r="P1363" s="30" t="str">
        <f t="shared" si="7"/>
        <v/>
      </c>
      <c r="Q1363" s="30" t="str">
        <f t="shared" si="8"/>
        <v/>
      </c>
      <c r="R1363" s="30" t="str">
        <f t="shared" si="9"/>
        <v/>
      </c>
      <c r="S1363" s="30" t="str">
        <f t="shared" si="10"/>
        <v/>
      </c>
      <c r="T1363" s="30" t="str">
        <f t="shared" si="11"/>
        <v/>
      </c>
      <c r="U1363" s="30" t="str">
        <f t="shared" si="12"/>
        <v/>
      </c>
    </row>
    <row r="1364" spans="2:21" ht="15.75" customHeight="1" x14ac:dyDescent="0.25">
      <c r="B1364" s="49" t="s">
        <v>114</v>
      </c>
      <c r="C1364" s="50" t="s">
        <v>140</v>
      </c>
      <c r="D1364" s="51" t="s">
        <v>60</v>
      </c>
      <c r="E1364" s="30">
        <v>1602</v>
      </c>
      <c r="F1364" s="30">
        <v>0</v>
      </c>
      <c r="G1364" s="30">
        <v>102992</v>
      </c>
      <c r="H1364" s="30">
        <v>0</v>
      </c>
      <c r="I1364" s="30">
        <v>1</v>
      </c>
      <c r="J1364" s="30">
        <f t="shared" si="3"/>
        <v>0</v>
      </c>
      <c r="K1364" s="30">
        <v>1</v>
      </c>
      <c r="L1364" s="30">
        <f t="shared" si="4"/>
        <v>0</v>
      </c>
      <c r="M1364" s="52" t="str">
        <f t="shared" si="5"/>
        <v>OK</v>
      </c>
      <c r="O1364" s="30">
        <f t="shared" si="6"/>
        <v>1602</v>
      </c>
      <c r="P1364" s="30">
        <f t="shared" si="7"/>
        <v>1498.1904</v>
      </c>
      <c r="Q1364" s="30">
        <f t="shared" si="8"/>
        <v>1498.1904</v>
      </c>
      <c r="R1364" s="30">
        <f t="shared" si="9"/>
        <v>102992</v>
      </c>
      <c r="S1364" s="30">
        <f t="shared" si="10"/>
        <v>123085.73920000001</v>
      </c>
      <c r="T1364" s="30">
        <f t="shared" si="11"/>
        <v>123085.73920000001</v>
      </c>
      <c r="U1364" s="30">
        <f t="shared" si="12"/>
        <v>184405872.8463437</v>
      </c>
    </row>
    <row r="1365" spans="2:21" ht="15.75" customHeight="1" x14ac:dyDescent="0.25">
      <c r="B1365" s="49" t="s">
        <v>114</v>
      </c>
      <c r="C1365" s="50" t="s">
        <v>140</v>
      </c>
      <c r="D1365" s="51" t="s">
        <v>61</v>
      </c>
      <c r="E1365" s="30">
        <v>511</v>
      </c>
      <c r="F1365" s="30">
        <v>0</v>
      </c>
      <c r="G1365" s="30">
        <v>58493</v>
      </c>
      <c r="H1365" s="30">
        <v>1</v>
      </c>
      <c r="I1365" s="30">
        <v>1</v>
      </c>
      <c r="J1365" s="30">
        <f t="shared" si="3"/>
        <v>0</v>
      </c>
      <c r="K1365" s="30">
        <v>1</v>
      </c>
      <c r="L1365" s="30">
        <f t="shared" si="4"/>
        <v>0</v>
      </c>
      <c r="M1365" s="52" t="str">
        <f t="shared" si="5"/>
        <v>OK</v>
      </c>
      <c r="O1365" s="30">
        <f t="shared" si="6"/>
        <v>511</v>
      </c>
      <c r="P1365" s="30">
        <f t="shared" si="7"/>
        <v>477.88720000000001</v>
      </c>
      <c r="Q1365" s="30">
        <f t="shared" si="8"/>
        <v>477.88720000000001</v>
      </c>
      <c r="R1365" s="30" t="str">
        <f t="shared" si="9"/>
        <v/>
      </c>
      <c r="S1365" s="30" t="str">
        <f t="shared" si="10"/>
        <v/>
      </c>
      <c r="T1365" s="30">
        <f t="shared" si="11"/>
        <v>58493</v>
      </c>
      <c r="U1365" s="30">
        <f t="shared" si="12"/>
        <v>27953055.989599999</v>
      </c>
    </row>
    <row r="1366" spans="2:21" ht="15.75" customHeight="1" x14ac:dyDescent="0.25">
      <c r="B1366" s="49" t="s">
        <v>114</v>
      </c>
      <c r="C1366" s="50" t="s">
        <v>140</v>
      </c>
      <c r="D1366" s="51" t="s">
        <v>62</v>
      </c>
      <c r="E1366" s="30">
        <v>0</v>
      </c>
      <c r="F1366" s="30">
        <f t="shared" si="1"/>
        <v>1</v>
      </c>
      <c r="G1366" s="30">
        <v>0</v>
      </c>
      <c r="H1366" s="30">
        <f t="shared" si="2"/>
        <v>1</v>
      </c>
      <c r="I1366" s="30">
        <v>1</v>
      </c>
      <c r="J1366" s="30">
        <f t="shared" si="3"/>
        <v>0</v>
      </c>
      <c r="K1366" s="30">
        <v>0</v>
      </c>
      <c r="L1366" s="30">
        <f t="shared" si="4"/>
        <v>1</v>
      </c>
      <c r="M1366" s="52" t="str">
        <f t="shared" si="5"/>
        <v>агрегати не працюють</v>
      </c>
      <c r="O1366" s="30" t="str">
        <f t="shared" si="6"/>
        <v/>
      </c>
      <c r="P1366" s="30" t="str">
        <f t="shared" si="7"/>
        <v/>
      </c>
      <c r="Q1366" s="30" t="str">
        <f t="shared" si="8"/>
        <v/>
      </c>
      <c r="R1366" s="30" t="str">
        <f t="shared" si="9"/>
        <v/>
      </c>
      <c r="S1366" s="30" t="str">
        <f t="shared" si="10"/>
        <v/>
      </c>
      <c r="T1366" s="30" t="str">
        <f t="shared" si="11"/>
        <v/>
      </c>
      <c r="U1366" s="30" t="str">
        <f t="shared" si="12"/>
        <v/>
      </c>
    </row>
    <row r="1367" spans="2:21" ht="15.75" customHeight="1" x14ac:dyDescent="0.25">
      <c r="B1367" s="49" t="s">
        <v>114</v>
      </c>
      <c r="C1367" s="50" t="s">
        <v>140</v>
      </c>
      <c r="D1367" s="51" t="s">
        <v>63</v>
      </c>
      <c r="E1367" s="30">
        <v>0</v>
      </c>
      <c r="F1367" s="30">
        <f t="shared" si="1"/>
        <v>1</v>
      </c>
      <c r="G1367" s="30">
        <v>0</v>
      </c>
      <c r="H1367" s="30">
        <f t="shared" si="2"/>
        <v>1</v>
      </c>
      <c r="I1367" s="30">
        <v>1</v>
      </c>
      <c r="J1367" s="30">
        <f t="shared" si="3"/>
        <v>0</v>
      </c>
      <c r="K1367" s="30">
        <v>0</v>
      </c>
      <c r="L1367" s="30">
        <f t="shared" si="4"/>
        <v>1</v>
      </c>
      <c r="M1367" s="52" t="str">
        <f t="shared" si="5"/>
        <v>агрегати не працюють</v>
      </c>
      <c r="O1367" s="30" t="str">
        <f t="shared" si="6"/>
        <v/>
      </c>
      <c r="P1367" s="30" t="str">
        <f t="shared" si="7"/>
        <v/>
      </c>
      <c r="Q1367" s="30" t="str">
        <f t="shared" si="8"/>
        <v/>
      </c>
      <c r="R1367" s="30" t="str">
        <f t="shared" si="9"/>
        <v/>
      </c>
      <c r="S1367" s="30" t="str">
        <f t="shared" si="10"/>
        <v/>
      </c>
      <c r="T1367" s="30" t="str">
        <f t="shared" si="11"/>
        <v/>
      </c>
      <c r="U1367" s="30" t="str">
        <f t="shared" si="12"/>
        <v/>
      </c>
    </row>
    <row r="1368" spans="2:21" ht="15.75" customHeight="1" x14ac:dyDescent="0.25">
      <c r="B1368" s="49" t="s">
        <v>114</v>
      </c>
      <c r="C1368" s="50" t="s">
        <v>140</v>
      </c>
      <c r="D1368" s="51" t="s">
        <v>64</v>
      </c>
      <c r="E1368" s="30">
        <v>1755</v>
      </c>
      <c r="F1368" s="30">
        <v>0</v>
      </c>
      <c r="G1368" s="30">
        <v>239194</v>
      </c>
      <c r="H1368" s="30">
        <v>0</v>
      </c>
      <c r="I1368" s="30">
        <v>1</v>
      </c>
      <c r="J1368" s="30">
        <f t="shared" si="3"/>
        <v>0</v>
      </c>
      <c r="K1368" s="30">
        <v>1</v>
      </c>
      <c r="L1368" s="30">
        <f t="shared" si="4"/>
        <v>0</v>
      </c>
      <c r="M1368" s="52" t="str">
        <f t="shared" si="5"/>
        <v>OK</v>
      </c>
      <c r="O1368" s="30">
        <f t="shared" si="6"/>
        <v>1755</v>
      </c>
      <c r="P1368" s="30">
        <f t="shared" si="7"/>
        <v>1641.2760000000001</v>
      </c>
      <c r="Q1368" s="30">
        <f t="shared" si="8"/>
        <v>1641.2760000000001</v>
      </c>
      <c r="R1368" s="30">
        <f t="shared" si="9"/>
        <v>239194</v>
      </c>
      <c r="S1368" s="30">
        <f t="shared" si="10"/>
        <v>285860.74940000003</v>
      </c>
      <c r="T1368" s="30">
        <f t="shared" si="11"/>
        <v>285860.74940000003</v>
      </c>
      <c r="U1368" s="30">
        <f t="shared" si="12"/>
        <v>469176387.33223444</v>
      </c>
    </row>
    <row r="1369" spans="2:21" ht="15.75" customHeight="1" x14ac:dyDescent="0.25">
      <c r="B1369" s="49" t="s">
        <v>114</v>
      </c>
      <c r="C1369" s="50" t="s">
        <v>140</v>
      </c>
      <c r="D1369" s="51" t="s">
        <v>65</v>
      </c>
      <c r="E1369" s="30">
        <v>1323</v>
      </c>
      <c r="F1369" s="30">
        <v>0</v>
      </c>
      <c r="G1369" s="30">
        <v>187402</v>
      </c>
      <c r="H1369" s="30">
        <v>0</v>
      </c>
      <c r="I1369" s="30">
        <v>1</v>
      </c>
      <c r="J1369" s="30">
        <f t="shared" si="3"/>
        <v>0</v>
      </c>
      <c r="K1369" s="30">
        <v>1</v>
      </c>
      <c r="L1369" s="30">
        <f t="shared" si="4"/>
        <v>0</v>
      </c>
      <c r="M1369" s="52" t="str">
        <f t="shared" si="5"/>
        <v>OK</v>
      </c>
      <c r="O1369" s="30">
        <f t="shared" si="6"/>
        <v>1323</v>
      </c>
      <c r="P1369" s="30">
        <f t="shared" si="7"/>
        <v>1237.2696000000001</v>
      </c>
      <c r="Q1369" s="30">
        <f t="shared" si="8"/>
        <v>1237.2696000000001</v>
      </c>
      <c r="R1369" s="30">
        <f t="shared" si="9"/>
        <v>187402</v>
      </c>
      <c r="S1369" s="30">
        <f t="shared" si="10"/>
        <v>223964.13020000001</v>
      </c>
      <c r="T1369" s="30">
        <f t="shared" si="11"/>
        <v>223964.13020000001</v>
      </c>
      <c r="U1369" s="30">
        <f t="shared" si="12"/>
        <v>277104009.78690195</v>
      </c>
    </row>
    <row r="1370" spans="2:21" ht="15.75" customHeight="1" x14ac:dyDescent="0.25">
      <c r="B1370" s="49" t="s">
        <v>114</v>
      </c>
      <c r="C1370" s="50" t="s">
        <v>140</v>
      </c>
      <c r="D1370" s="51" t="s">
        <v>66</v>
      </c>
      <c r="E1370" s="30">
        <v>0</v>
      </c>
      <c r="F1370" s="30">
        <f t="shared" si="1"/>
        <v>1</v>
      </c>
      <c r="G1370" s="30">
        <v>0</v>
      </c>
      <c r="H1370" s="30">
        <f t="shared" si="2"/>
        <v>1</v>
      </c>
      <c r="I1370" s="30">
        <v>1</v>
      </c>
      <c r="J1370" s="30">
        <f t="shared" si="3"/>
        <v>0</v>
      </c>
      <c r="K1370" s="30">
        <v>0</v>
      </c>
      <c r="L1370" s="30">
        <f t="shared" si="4"/>
        <v>1</v>
      </c>
      <c r="M1370" s="52" t="str">
        <f t="shared" si="5"/>
        <v>агрегати не працюють</v>
      </c>
      <c r="O1370" s="30" t="str">
        <f t="shared" si="6"/>
        <v/>
      </c>
      <c r="P1370" s="30" t="str">
        <f t="shared" si="7"/>
        <v/>
      </c>
      <c r="Q1370" s="30" t="str">
        <f t="shared" si="8"/>
        <v/>
      </c>
      <c r="R1370" s="30" t="str">
        <f t="shared" si="9"/>
        <v/>
      </c>
      <c r="S1370" s="30" t="str">
        <f t="shared" si="10"/>
        <v/>
      </c>
      <c r="T1370" s="30" t="str">
        <f t="shared" si="11"/>
        <v/>
      </c>
      <c r="U1370" s="30" t="str">
        <f t="shared" si="12"/>
        <v/>
      </c>
    </row>
    <row r="1371" spans="2:21" ht="15.75" customHeight="1" x14ac:dyDescent="0.25">
      <c r="B1371" s="49" t="s">
        <v>114</v>
      </c>
      <c r="C1371" s="50" t="s">
        <v>140</v>
      </c>
      <c r="D1371" s="51" t="s">
        <v>67</v>
      </c>
      <c r="E1371" s="30">
        <v>1450</v>
      </c>
      <c r="F1371" s="30">
        <v>1</v>
      </c>
      <c r="G1371" s="30">
        <v>203406</v>
      </c>
      <c r="H1371" s="30">
        <v>1</v>
      </c>
      <c r="I1371" s="30">
        <v>1</v>
      </c>
      <c r="J1371" s="30">
        <f t="shared" si="3"/>
        <v>0</v>
      </c>
      <c r="K1371" s="30">
        <v>1</v>
      </c>
      <c r="L1371" s="30">
        <f t="shared" si="4"/>
        <v>0</v>
      </c>
      <c r="M1371" s="52" t="str">
        <f t="shared" si="5"/>
        <v>OK</v>
      </c>
      <c r="O1371" s="30" t="str">
        <f t="shared" si="6"/>
        <v/>
      </c>
      <c r="P1371" s="30" t="str">
        <f t="shared" si="7"/>
        <v/>
      </c>
      <c r="Q1371" s="30">
        <f t="shared" si="8"/>
        <v>1450</v>
      </c>
      <c r="R1371" s="30" t="str">
        <f t="shared" si="9"/>
        <v/>
      </c>
      <c r="S1371" s="30" t="str">
        <f t="shared" si="10"/>
        <v/>
      </c>
      <c r="T1371" s="30">
        <f t="shared" si="11"/>
        <v>203406</v>
      </c>
      <c r="U1371" s="30">
        <f t="shared" si="12"/>
        <v>294938700</v>
      </c>
    </row>
    <row r="1372" spans="2:21" ht="15.75" customHeight="1" x14ac:dyDescent="0.25">
      <c r="B1372" s="49" t="s">
        <v>114</v>
      </c>
      <c r="C1372" s="50" t="s">
        <v>140</v>
      </c>
      <c r="D1372" s="51" t="s">
        <v>68</v>
      </c>
      <c r="E1372" s="30">
        <v>1499</v>
      </c>
      <c r="F1372" s="30">
        <v>1</v>
      </c>
      <c r="G1372" s="30">
        <v>260826</v>
      </c>
      <c r="H1372" s="30">
        <v>1</v>
      </c>
      <c r="I1372" s="30">
        <v>1</v>
      </c>
      <c r="J1372" s="30">
        <f t="shared" si="3"/>
        <v>0</v>
      </c>
      <c r="K1372" s="30">
        <v>1</v>
      </c>
      <c r="L1372" s="30">
        <f t="shared" si="4"/>
        <v>0</v>
      </c>
      <c r="M1372" s="52" t="str">
        <f t="shared" si="5"/>
        <v>OK</v>
      </c>
      <c r="O1372" s="30" t="str">
        <f t="shared" si="6"/>
        <v/>
      </c>
      <c r="P1372" s="30" t="str">
        <f t="shared" si="7"/>
        <v/>
      </c>
      <c r="Q1372" s="30">
        <f t="shared" si="8"/>
        <v>1499</v>
      </c>
      <c r="R1372" s="30" t="str">
        <f t="shared" si="9"/>
        <v/>
      </c>
      <c r="S1372" s="30" t="str">
        <f t="shared" si="10"/>
        <v/>
      </c>
      <c r="T1372" s="30">
        <f t="shared" si="11"/>
        <v>260826</v>
      </c>
      <c r="U1372" s="30">
        <f t="shared" si="12"/>
        <v>390978174</v>
      </c>
    </row>
    <row r="1373" spans="2:21" ht="15.75" customHeight="1" x14ac:dyDescent="0.25">
      <c r="B1373" s="49" t="s">
        <v>114</v>
      </c>
      <c r="C1373" s="50" t="s">
        <v>140</v>
      </c>
      <c r="D1373" s="51" t="s">
        <v>69</v>
      </c>
      <c r="E1373" s="30">
        <v>1297</v>
      </c>
      <c r="F1373" s="30">
        <v>0</v>
      </c>
      <c r="G1373" s="30">
        <v>239370</v>
      </c>
      <c r="H1373" s="30">
        <v>1</v>
      </c>
      <c r="I1373" s="30">
        <v>1</v>
      </c>
      <c r="J1373" s="30">
        <f t="shared" si="3"/>
        <v>0</v>
      </c>
      <c r="K1373" s="30">
        <v>1</v>
      </c>
      <c r="L1373" s="30">
        <f t="shared" si="4"/>
        <v>0</v>
      </c>
      <c r="M1373" s="52" t="str">
        <f t="shared" si="5"/>
        <v>OK</v>
      </c>
      <c r="O1373" s="30">
        <f t="shared" si="6"/>
        <v>1297</v>
      </c>
      <c r="P1373" s="30">
        <f t="shared" si="7"/>
        <v>1212.9544000000001</v>
      </c>
      <c r="Q1373" s="30">
        <f t="shared" si="8"/>
        <v>1212.9544000000001</v>
      </c>
      <c r="R1373" s="30" t="str">
        <f t="shared" si="9"/>
        <v/>
      </c>
      <c r="S1373" s="30" t="str">
        <f t="shared" si="10"/>
        <v/>
      </c>
      <c r="T1373" s="30">
        <f t="shared" si="11"/>
        <v>239370</v>
      </c>
      <c r="U1373" s="30">
        <f t="shared" si="12"/>
        <v>290344894.72800004</v>
      </c>
    </row>
    <row r="1374" spans="2:21" ht="15.75" customHeight="1" x14ac:dyDescent="0.25">
      <c r="B1374" s="49" t="s">
        <v>114</v>
      </c>
      <c r="C1374" s="50" t="s">
        <v>140</v>
      </c>
      <c r="D1374" s="51" t="s">
        <v>70</v>
      </c>
      <c r="E1374" s="30">
        <v>0</v>
      </c>
      <c r="F1374" s="30">
        <f t="shared" si="1"/>
        <v>1</v>
      </c>
      <c r="G1374" s="30">
        <v>0</v>
      </c>
      <c r="H1374" s="30">
        <f t="shared" si="2"/>
        <v>1</v>
      </c>
      <c r="I1374" s="30">
        <v>1</v>
      </c>
      <c r="J1374" s="30">
        <f t="shared" si="3"/>
        <v>0</v>
      </c>
      <c r="K1374" s="30">
        <v>0</v>
      </c>
      <c r="L1374" s="30">
        <f t="shared" si="4"/>
        <v>1</v>
      </c>
      <c r="M1374" s="52" t="str">
        <f t="shared" si="5"/>
        <v>агрегати не працюють</v>
      </c>
      <c r="O1374" s="30" t="str">
        <f t="shared" si="6"/>
        <v/>
      </c>
      <c r="P1374" s="30" t="str">
        <f t="shared" si="7"/>
        <v/>
      </c>
      <c r="Q1374" s="30" t="str">
        <f t="shared" si="8"/>
        <v/>
      </c>
      <c r="R1374" s="30" t="str">
        <f t="shared" si="9"/>
        <v/>
      </c>
      <c r="S1374" s="30" t="str">
        <f t="shared" si="10"/>
        <v/>
      </c>
      <c r="T1374" s="30" t="str">
        <f t="shared" si="11"/>
        <v/>
      </c>
      <c r="U1374" s="30" t="str">
        <f t="shared" si="12"/>
        <v/>
      </c>
    </row>
    <row r="1375" spans="2:21" ht="15.75" customHeight="1" x14ac:dyDescent="0.25">
      <c r="B1375" s="49" t="s">
        <v>114</v>
      </c>
      <c r="C1375" s="50" t="s">
        <v>140</v>
      </c>
      <c r="D1375" s="51" t="s">
        <v>71</v>
      </c>
      <c r="E1375" s="30">
        <v>0</v>
      </c>
      <c r="F1375" s="30">
        <f t="shared" si="1"/>
        <v>1</v>
      </c>
      <c r="G1375" s="30">
        <v>0</v>
      </c>
      <c r="H1375" s="30">
        <f t="shared" si="2"/>
        <v>1</v>
      </c>
      <c r="I1375" s="30">
        <v>1</v>
      </c>
      <c r="J1375" s="30">
        <f t="shared" si="3"/>
        <v>0</v>
      </c>
      <c r="K1375" s="30">
        <v>0</v>
      </c>
      <c r="L1375" s="30">
        <f t="shared" si="4"/>
        <v>1</v>
      </c>
      <c r="M1375" s="52" t="str">
        <f t="shared" si="5"/>
        <v>агрегати не працюють</v>
      </c>
      <c r="O1375" s="30" t="str">
        <f t="shared" si="6"/>
        <v/>
      </c>
      <c r="P1375" s="30" t="str">
        <f t="shared" si="7"/>
        <v/>
      </c>
      <c r="Q1375" s="30" t="str">
        <f t="shared" si="8"/>
        <v/>
      </c>
      <c r="R1375" s="30" t="str">
        <f t="shared" si="9"/>
        <v/>
      </c>
      <c r="S1375" s="30" t="str">
        <f t="shared" si="10"/>
        <v/>
      </c>
      <c r="T1375" s="30" t="str">
        <f t="shared" si="11"/>
        <v/>
      </c>
      <c r="U1375" s="30" t="str">
        <f t="shared" si="12"/>
        <v/>
      </c>
    </row>
    <row r="1376" spans="2:21" ht="15.75" customHeight="1" x14ac:dyDescent="0.25">
      <c r="B1376" s="49" t="s">
        <v>114</v>
      </c>
      <c r="C1376" s="50" t="s">
        <v>140</v>
      </c>
      <c r="D1376" s="51" t="s">
        <v>72</v>
      </c>
      <c r="E1376" s="30">
        <v>1810</v>
      </c>
      <c r="F1376" s="30">
        <v>1</v>
      </c>
      <c r="G1376" s="30">
        <v>51804</v>
      </c>
      <c r="H1376" s="30">
        <v>1</v>
      </c>
      <c r="I1376" s="30">
        <v>1</v>
      </c>
      <c r="J1376" s="30">
        <f t="shared" si="3"/>
        <v>0</v>
      </c>
      <c r="K1376" s="30">
        <v>1</v>
      </c>
      <c r="L1376" s="30">
        <f t="shared" si="4"/>
        <v>0</v>
      </c>
      <c r="M1376" s="52" t="str">
        <f t="shared" si="5"/>
        <v>OK</v>
      </c>
      <c r="O1376" s="30" t="str">
        <f t="shared" si="6"/>
        <v/>
      </c>
      <c r="P1376" s="30" t="str">
        <f t="shared" si="7"/>
        <v/>
      </c>
      <c r="Q1376" s="30">
        <f t="shared" si="8"/>
        <v>1810</v>
      </c>
      <c r="R1376" s="30" t="str">
        <f t="shared" si="9"/>
        <v/>
      </c>
      <c r="S1376" s="30" t="str">
        <f t="shared" si="10"/>
        <v/>
      </c>
      <c r="T1376" s="30">
        <f t="shared" si="11"/>
        <v>51804</v>
      </c>
      <c r="U1376" s="30">
        <f t="shared" si="12"/>
        <v>93765240</v>
      </c>
    </row>
    <row r="1377" spans="2:21" ht="15.75" customHeight="1" x14ac:dyDescent="0.25">
      <c r="B1377" s="49" t="s">
        <v>114</v>
      </c>
      <c r="C1377" s="50" t="s">
        <v>140</v>
      </c>
      <c r="D1377" s="51" t="s">
        <v>73</v>
      </c>
      <c r="E1377" s="30">
        <v>1406</v>
      </c>
      <c r="F1377" s="30">
        <v>1</v>
      </c>
      <c r="G1377" s="30">
        <v>206746</v>
      </c>
      <c r="H1377" s="30">
        <v>0</v>
      </c>
      <c r="I1377" s="30">
        <v>1</v>
      </c>
      <c r="J1377" s="30">
        <f t="shared" si="3"/>
        <v>0</v>
      </c>
      <c r="K1377" s="30">
        <v>1</v>
      </c>
      <c r="L1377" s="30">
        <f t="shared" si="4"/>
        <v>0</v>
      </c>
      <c r="M1377" s="52" t="str">
        <f t="shared" si="5"/>
        <v>OK</v>
      </c>
      <c r="O1377" s="30" t="str">
        <f t="shared" si="6"/>
        <v/>
      </c>
      <c r="P1377" s="30" t="str">
        <f t="shared" si="7"/>
        <v/>
      </c>
      <c r="Q1377" s="30">
        <f t="shared" si="8"/>
        <v>1406</v>
      </c>
      <c r="R1377" s="30">
        <f t="shared" si="9"/>
        <v>206746</v>
      </c>
      <c r="S1377" s="30">
        <f t="shared" si="10"/>
        <v>247082.1446</v>
      </c>
      <c r="T1377" s="30">
        <f t="shared" si="11"/>
        <v>247082.1446</v>
      </c>
      <c r="U1377" s="30">
        <f t="shared" si="12"/>
        <v>347397495.30760002</v>
      </c>
    </row>
    <row r="1378" spans="2:21" ht="15.75" customHeight="1" x14ac:dyDescent="0.25">
      <c r="B1378" s="49" t="s">
        <v>114</v>
      </c>
      <c r="C1378" s="50" t="s">
        <v>140</v>
      </c>
      <c r="D1378" s="51" t="s">
        <v>74</v>
      </c>
      <c r="E1378" s="30">
        <v>1979</v>
      </c>
      <c r="F1378" s="30">
        <v>0</v>
      </c>
      <c r="G1378" s="30">
        <v>100044</v>
      </c>
      <c r="H1378" s="30">
        <v>0</v>
      </c>
      <c r="I1378" s="30">
        <v>1</v>
      </c>
      <c r="J1378" s="30">
        <f t="shared" si="3"/>
        <v>0</v>
      </c>
      <c r="K1378" s="30">
        <v>1</v>
      </c>
      <c r="L1378" s="30">
        <f t="shared" si="4"/>
        <v>0</v>
      </c>
      <c r="M1378" s="52" t="str">
        <f t="shared" si="5"/>
        <v>OK</v>
      </c>
      <c r="O1378" s="30">
        <f t="shared" si="6"/>
        <v>1979</v>
      </c>
      <c r="P1378" s="30">
        <f t="shared" si="7"/>
        <v>1850.7608</v>
      </c>
      <c r="Q1378" s="30">
        <f t="shared" si="8"/>
        <v>1850.7608</v>
      </c>
      <c r="R1378" s="30">
        <f t="shared" si="9"/>
        <v>100044</v>
      </c>
      <c r="S1378" s="30">
        <f t="shared" si="10"/>
        <v>119562.58440000001</v>
      </c>
      <c r="T1378" s="30">
        <f t="shared" si="11"/>
        <v>119562.58440000001</v>
      </c>
      <c r="U1378" s="30">
        <f t="shared" si="12"/>
        <v>221281744.35421154</v>
      </c>
    </row>
    <row r="1379" spans="2:21" ht="15.75" customHeight="1" x14ac:dyDescent="0.25">
      <c r="B1379" s="49" t="s">
        <v>114</v>
      </c>
      <c r="C1379" s="50" t="s">
        <v>140</v>
      </c>
      <c r="D1379" s="51" t="s">
        <v>75</v>
      </c>
      <c r="E1379" s="30">
        <v>1754</v>
      </c>
      <c r="F1379" s="30">
        <v>1</v>
      </c>
      <c r="G1379" s="30">
        <v>223271</v>
      </c>
      <c r="H1379" s="30">
        <v>0</v>
      </c>
      <c r="I1379" s="30">
        <v>1</v>
      </c>
      <c r="J1379" s="30">
        <f t="shared" si="3"/>
        <v>0</v>
      </c>
      <c r="K1379" s="30">
        <v>1</v>
      </c>
      <c r="L1379" s="30">
        <f t="shared" si="4"/>
        <v>0</v>
      </c>
      <c r="M1379" s="52" t="str">
        <f t="shared" si="5"/>
        <v>OK</v>
      </c>
      <c r="O1379" s="30" t="str">
        <f t="shared" si="6"/>
        <v/>
      </c>
      <c r="P1379" s="30" t="str">
        <f t="shared" si="7"/>
        <v/>
      </c>
      <c r="Q1379" s="30">
        <f t="shared" si="8"/>
        <v>1754</v>
      </c>
      <c r="R1379" s="30">
        <f t="shared" si="9"/>
        <v>223271</v>
      </c>
      <c r="S1379" s="30">
        <f t="shared" si="10"/>
        <v>266831.17210000003</v>
      </c>
      <c r="T1379" s="30">
        <f t="shared" si="11"/>
        <v>266831.17210000003</v>
      </c>
      <c r="U1379" s="30">
        <f t="shared" si="12"/>
        <v>468021875.86340004</v>
      </c>
    </row>
    <row r="1380" spans="2:21" ht="15.75" customHeight="1" x14ac:dyDescent="0.25">
      <c r="B1380" s="49" t="s">
        <v>114</v>
      </c>
      <c r="C1380" s="50" t="s">
        <v>140</v>
      </c>
      <c r="D1380" s="51" t="s">
        <v>76</v>
      </c>
      <c r="E1380" s="30">
        <v>1681</v>
      </c>
      <c r="F1380" s="30">
        <v>1</v>
      </c>
      <c r="G1380" s="30">
        <v>115310</v>
      </c>
      <c r="H1380" s="30">
        <v>1</v>
      </c>
      <c r="I1380" s="30">
        <v>1</v>
      </c>
      <c r="J1380" s="30">
        <f t="shared" si="3"/>
        <v>0</v>
      </c>
      <c r="K1380" s="30">
        <v>1</v>
      </c>
      <c r="L1380" s="30">
        <f t="shared" si="4"/>
        <v>0</v>
      </c>
      <c r="M1380" s="52" t="str">
        <f t="shared" si="5"/>
        <v>OK</v>
      </c>
      <c r="O1380" s="30" t="str">
        <f t="shared" si="6"/>
        <v/>
      </c>
      <c r="P1380" s="30" t="str">
        <f t="shared" si="7"/>
        <v/>
      </c>
      <c r="Q1380" s="30">
        <f t="shared" si="8"/>
        <v>1681</v>
      </c>
      <c r="R1380" s="30" t="str">
        <f t="shared" si="9"/>
        <v/>
      </c>
      <c r="S1380" s="30" t="str">
        <f t="shared" si="10"/>
        <v/>
      </c>
      <c r="T1380" s="30">
        <f t="shared" si="11"/>
        <v>115310</v>
      </c>
      <c r="U1380" s="30">
        <f t="shared" si="12"/>
        <v>193836110</v>
      </c>
    </row>
    <row r="1381" spans="2:21" ht="15.75" customHeight="1" x14ac:dyDescent="0.25">
      <c r="B1381" s="49" t="s">
        <v>114</v>
      </c>
      <c r="C1381" s="50" t="s">
        <v>140</v>
      </c>
      <c r="D1381" s="51" t="s">
        <v>77</v>
      </c>
      <c r="E1381" s="30">
        <v>0</v>
      </c>
      <c r="F1381" s="30">
        <f t="shared" si="1"/>
        <v>1</v>
      </c>
      <c r="G1381" s="30">
        <v>0</v>
      </c>
      <c r="H1381" s="30">
        <f t="shared" si="2"/>
        <v>1</v>
      </c>
      <c r="I1381" s="30">
        <v>1</v>
      </c>
      <c r="J1381" s="30">
        <f t="shared" si="3"/>
        <v>0</v>
      </c>
      <c r="K1381" s="30">
        <v>0</v>
      </c>
      <c r="L1381" s="30">
        <f t="shared" si="4"/>
        <v>1</v>
      </c>
      <c r="M1381" s="52" t="str">
        <f t="shared" si="5"/>
        <v>агрегати не працюють</v>
      </c>
      <c r="O1381" s="30" t="str">
        <f t="shared" si="6"/>
        <v/>
      </c>
      <c r="P1381" s="30" t="str">
        <f t="shared" si="7"/>
        <v/>
      </c>
      <c r="Q1381" s="30" t="str">
        <f t="shared" si="8"/>
        <v/>
      </c>
      <c r="R1381" s="30" t="str">
        <f t="shared" si="9"/>
        <v/>
      </c>
      <c r="S1381" s="30" t="str">
        <f t="shared" si="10"/>
        <v/>
      </c>
      <c r="T1381" s="30" t="str">
        <f t="shared" si="11"/>
        <v/>
      </c>
      <c r="U1381" s="30" t="str">
        <f t="shared" si="12"/>
        <v/>
      </c>
    </row>
    <row r="1382" spans="2:21" ht="15.75" customHeight="1" x14ac:dyDescent="0.25">
      <c r="B1382" s="49" t="s">
        <v>114</v>
      </c>
      <c r="C1382" s="50" t="s">
        <v>140</v>
      </c>
      <c r="D1382" s="51" t="s">
        <v>78</v>
      </c>
      <c r="E1382" s="30">
        <v>1867</v>
      </c>
      <c r="F1382" s="30">
        <v>0</v>
      </c>
      <c r="G1382" s="30">
        <v>88111</v>
      </c>
      <c r="H1382" s="30">
        <v>0</v>
      </c>
      <c r="I1382" s="30">
        <v>1</v>
      </c>
      <c r="J1382" s="30">
        <f t="shared" si="3"/>
        <v>0</v>
      </c>
      <c r="K1382" s="30">
        <v>1</v>
      </c>
      <c r="L1382" s="30">
        <f t="shared" si="4"/>
        <v>0</v>
      </c>
      <c r="M1382" s="52" t="str">
        <f t="shared" si="5"/>
        <v>OK</v>
      </c>
      <c r="O1382" s="30">
        <f t="shared" si="6"/>
        <v>1867</v>
      </c>
      <c r="P1382" s="30">
        <f t="shared" si="7"/>
        <v>1746.0184000000002</v>
      </c>
      <c r="Q1382" s="30">
        <f t="shared" si="8"/>
        <v>1746.0184000000002</v>
      </c>
      <c r="R1382" s="30">
        <f t="shared" si="9"/>
        <v>88111</v>
      </c>
      <c r="S1382" s="30">
        <f t="shared" si="10"/>
        <v>105301.45610000001</v>
      </c>
      <c r="T1382" s="30">
        <f t="shared" si="11"/>
        <v>105301.45610000001</v>
      </c>
      <c r="U1382" s="30">
        <f t="shared" si="12"/>
        <v>183858279.89739227</v>
      </c>
    </row>
    <row r="1383" spans="2:21" ht="15.75" customHeight="1" x14ac:dyDescent="0.25">
      <c r="B1383" s="49" t="s">
        <v>114</v>
      </c>
      <c r="C1383" s="50" t="s">
        <v>140</v>
      </c>
      <c r="D1383" s="51" t="s">
        <v>79</v>
      </c>
      <c r="E1383" s="30">
        <v>1932</v>
      </c>
      <c r="F1383" s="30">
        <v>1</v>
      </c>
      <c r="G1383" s="30">
        <v>108998</v>
      </c>
      <c r="H1383" s="30">
        <v>1</v>
      </c>
      <c r="I1383" s="30">
        <v>1</v>
      </c>
      <c r="J1383" s="30">
        <f t="shared" si="3"/>
        <v>0</v>
      </c>
      <c r="K1383" s="30">
        <v>1</v>
      </c>
      <c r="L1383" s="30">
        <f t="shared" si="4"/>
        <v>0</v>
      </c>
      <c r="M1383" s="52" t="str">
        <f t="shared" si="5"/>
        <v>OK</v>
      </c>
      <c r="O1383" s="30" t="str">
        <f t="shared" si="6"/>
        <v/>
      </c>
      <c r="P1383" s="30" t="str">
        <f t="shared" si="7"/>
        <v/>
      </c>
      <c r="Q1383" s="30">
        <f t="shared" si="8"/>
        <v>1932</v>
      </c>
      <c r="R1383" s="30" t="str">
        <f t="shared" si="9"/>
        <v/>
      </c>
      <c r="S1383" s="30" t="str">
        <f t="shared" si="10"/>
        <v/>
      </c>
      <c r="T1383" s="30">
        <f t="shared" si="11"/>
        <v>108998</v>
      </c>
      <c r="U1383" s="30">
        <f t="shared" si="12"/>
        <v>210584136</v>
      </c>
    </row>
    <row r="1384" spans="2:21" ht="15.75" customHeight="1" x14ac:dyDescent="0.25">
      <c r="B1384" s="49" t="s">
        <v>114</v>
      </c>
      <c r="C1384" s="50" t="s">
        <v>140</v>
      </c>
      <c r="D1384" s="51" t="s">
        <v>80</v>
      </c>
      <c r="E1384" s="30">
        <v>0</v>
      </c>
      <c r="F1384" s="30">
        <f t="shared" si="1"/>
        <v>1</v>
      </c>
      <c r="G1384" s="30">
        <v>0</v>
      </c>
      <c r="H1384" s="30">
        <f t="shared" si="2"/>
        <v>1</v>
      </c>
      <c r="I1384" s="30">
        <v>1</v>
      </c>
      <c r="J1384" s="30">
        <f t="shared" si="3"/>
        <v>0</v>
      </c>
      <c r="K1384" s="30">
        <v>0</v>
      </c>
      <c r="L1384" s="30">
        <f t="shared" si="4"/>
        <v>1</v>
      </c>
      <c r="M1384" s="52" t="str">
        <f t="shared" si="5"/>
        <v>агрегати не працюють</v>
      </c>
      <c r="O1384" s="30" t="str">
        <f t="shared" si="6"/>
        <v/>
      </c>
      <c r="P1384" s="30" t="str">
        <f t="shared" si="7"/>
        <v/>
      </c>
      <c r="Q1384" s="30" t="str">
        <f t="shared" si="8"/>
        <v/>
      </c>
      <c r="R1384" s="30" t="str">
        <f t="shared" si="9"/>
        <v/>
      </c>
      <c r="S1384" s="30" t="str">
        <f t="shared" si="10"/>
        <v/>
      </c>
      <c r="T1384" s="30" t="str">
        <f t="shared" si="11"/>
        <v/>
      </c>
      <c r="U1384" s="30" t="str">
        <f t="shared" si="12"/>
        <v/>
      </c>
    </row>
    <row r="1385" spans="2:21" ht="15.75" customHeight="1" x14ac:dyDescent="0.25">
      <c r="B1385" s="49" t="s">
        <v>114</v>
      </c>
      <c r="C1385" s="50" t="s">
        <v>140</v>
      </c>
      <c r="D1385" s="51" t="s">
        <v>81</v>
      </c>
      <c r="E1385" s="30">
        <v>0</v>
      </c>
      <c r="F1385" s="30">
        <f t="shared" si="1"/>
        <v>1</v>
      </c>
      <c r="G1385" s="30">
        <v>0</v>
      </c>
      <c r="H1385" s="30">
        <f t="shared" si="2"/>
        <v>1</v>
      </c>
      <c r="I1385" s="30">
        <v>1</v>
      </c>
      <c r="J1385" s="30">
        <f t="shared" si="3"/>
        <v>0</v>
      </c>
      <c r="K1385" s="30">
        <v>0</v>
      </c>
      <c r="L1385" s="30">
        <f t="shared" si="4"/>
        <v>1</v>
      </c>
      <c r="M1385" s="52" t="str">
        <f t="shared" si="5"/>
        <v>агрегати не працюють</v>
      </c>
      <c r="O1385" s="30" t="str">
        <f t="shared" si="6"/>
        <v/>
      </c>
      <c r="P1385" s="30" t="str">
        <f t="shared" si="7"/>
        <v/>
      </c>
      <c r="Q1385" s="30" t="str">
        <f t="shared" si="8"/>
        <v/>
      </c>
      <c r="R1385" s="30" t="str">
        <f t="shared" si="9"/>
        <v/>
      </c>
      <c r="S1385" s="30" t="str">
        <f t="shared" si="10"/>
        <v/>
      </c>
      <c r="T1385" s="30" t="str">
        <f t="shared" si="11"/>
        <v/>
      </c>
      <c r="U1385" s="30" t="str">
        <f t="shared" si="12"/>
        <v/>
      </c>
    </row>
    <row r="1386" spans="2:21" ht="15.75" customHeight="1" x14ac:dyDescent="0.25">
      <c r="B1386" s="49" t="s">
        <v>114</v>
      </c>
      <c r="C1386" s="50" t="s">
        <v>140</v>
      </c>
      <c r="D1386" s="51" t="s">
        <v>82</v>
      </c>
      <c r="E1386" s="30">
        <v>0</v>
      </c>
      <c r="F1386" s="30">
        <f t="shared" si="1"/>
        <v>1</v>
      </c>
      <c r="G1386" s="30">
        <v>0</v>
      </c>
      <c r="H1386" s="30">
        <f t="shared" si="2"/>
        <v>1</v>
      </c>
      <c r="I1386" s="30">
        <v>1</v>
      </c>
      <c r="J1386" s="30">
        <f t="shared" si="3"/>
        <v>0</v>
      </c>
      <c r="K1386" s="30">
        <v>0</v>
      </c>
      <c r="L1386" s="30">
        <f t="shared" si="4"/>
        <v>1</v>
      </c>
      <c r="M1386" s="52" t="str">
        <f t="shared" si="5"/>
        <v>агрегати не працюють</v>
      </c>
      <c r="O1386" s="30" t="str">
        <f t="shared" si="6"/>
        <v/>
      </c>
      <c r="P1386" s="30" t="str">
        <f t="shared" si="7"/>
        <v/>
      </c>
      <c r="Q1386" s="30" t="str">
        <f t="shared" si="8"/>
        <v/>
      </c>
      <c r="R1386" s="30" t="str">
        <f t="shared" si="9"/>
        <v/>
      </c>
      <c r="S1386" s="30" t="str">
        <f t="shared" si="10"/>
        <v/>
      </c>
      <c r="T1386" s="30" t="str">
        <f t="shared" si="11"/>
        <v/>
      </c>
      <c r="U1386" s="30" t="str">
        <f t="shared" si="12"/>
        <v/>
      </c>
    </row>
    <row r="1387" spans="2:21" ht="15.75" customHeight="1" x14ac:dyDescent="0.25">
      <c r="B1387" s="49" t="s">
        <v>114</v>
      </c>
      <c r="C1387" s="50" t="s">
        <v>140</v>
      </c>
      <c r="D1387" s="51" t="s">
        <v>83</v>
      </c>
      <c r="E1387" s="30">
        <v>0</v>
      </c>
      <c r="F1387" s="30">
        <f t="shared" si="1"/>
        <v>1</v>
      </c>
      <c r="G1387" s="30">
        <v>0</v>
      </c>
      <c r="H1387" s="30">
        <f t="shared" si="2"/>
        <v>1</v>
      </c>
      <c r="I1387" s="30">
        <v>1</v>
      </c>
      <c r="J1387" s="30">
        <f t="shared" si="3"/>
        <v>0</v>
      </c>
      <c r="K1387" s="30">
        <v>0</v>
      </c>
      <c r="L1387" s="30">
        <f t="shared" si="4"/>
        <v>1</v>
      </c>
      <c r="M1387" s="52" t="str">
        <f t="shared" si="5"/>
        <v>агрегати не працюють</v>
      </c>
      <c r="O1387" s="30" t="str">
        <f t="shared" si="6"/>
        <v/>
      </c>
      <c r="P1387" s="30" t="str">
        <f t="shared" si="7"/>
        <v/>
      </c>
      <c r="Q1387" s="30" t="str">
        <f t="shared" si="8"/>
        <v/>
      </c>
      <c r="R1387" s="30" t="str">
        <f t="shared" si="9"/>
        <v/>
      </c>
      <c r="S1387" s="30" t="str">
        <f t="shared" si="10"/>
        <v/>
      </c>
      <c r="T1387" s="30" t="str">
        <f t="shared" si="11"/>
        <v/>
      </c>
      <c r="U1387" s="30" t="str">
        <f t="shared" si="12"/>
        <v/>
      </c>
    </row>
    <row r="1388" spans="2:21" ht="15.75" customHeight="1" x14ac:dyDescent="0.25">
      <c r="B1388" s="49" t="s">
        <v>114</v>
      </c>
      <c r="C1388" s="50" t="s">
        <v>141</v>
      </c>
      <c r="D1388" s="51" t="s">
        <v>60</v>
      </c>
      <c r="E1388" s="30">
        <v>858</v>
      </c>
      <c r="F1388" s="30">
        <v>1</v>
      </c>
      <c r="G1388" s="30">
        <v>166195</v>
      </c>
      <c r="H1388" s="30">
        <v>1</v>
      </c>
      <c r="I1388" s="30">
        <v>1</v>
      </c>
      <c r="J1388" s="30">
        <f t="shared" si="3"/>
        <v>0</v>
      </c>
      <c r="K1388" s="30">
        <v>1</v>
      </c>
      <c r="L1388" s="30">
        <f t="shared" si="4"/>
        <v>0</v>
      </c>
      <c r="M1388" s="52" t="str">
        <f t="shared" si="5"/>
        <v>OK</v>
      </c>
      <c r="O1388" s="30" t="str">
        <f t="shared" si="6"/>
        <v/>
      </c>
      <c r="P1388" s="30" t="str">
        <f t="shared" si="7"/>
        <v/>
      </c>
      <c r="Q1388" s="30">
        <f t="shared" si="8"/>
        <v>858</v>
      </c>
      <c r="R1388" s="30" t="str">
        <f t="shared" si="9"/>
        <v/>
      </c>
      <c r="S1388" s="30" t="str">
        <f t="shared" si="10"/>
        <v/>
      </c>
      <c r="T1388" s="30">
        <f t="shared" si="11"/>
        <v>166195</v>
      </c>
      <c r="U1388" s="30">
        <f t="shared" si="12"/>
        <v>142595310</v>
      </c>
    </row>
    <row r="1389" spans="2:21" ht="15.75" customHeight="1" x14ac:dyDescent="0.25">
      <c r="B1389" s="49" t="s">
        <v>114</v>
      </c>
      <c r="C1389" s="50" t="s">
        <v>141</v>
      </c>
      <c r="D1389" s="51" t="s">
        <v>61</v>
      </c>
      <c r="E1389" s="30">
        <v>1095</v>
      </c>
      <c r="F1389" s="30">
        <v>0</v>
      </c>
      <c r="G1389" s="30">
        <v>47071</v>
      </c>
      <c r="H1389" s="30">
        <v>1</v>
      </c>
      <c r="I1389" s="30">
        <v>1</v>
      </c>
      <c r="J1389" s="30">
        <f t="shared" si="3"/>
        <v>0</v>
      </c>
      <c r="K1389" s="30">
        <v>1</v>
      </c>
      <c r="L1389" s="30">
        <f t="shared" si="4"/>
        <v>0</v>
      </c>
      <c r="M1389" s="52" t="str">
        <f t="shared" si="5"/>
        <v>OK</v>
      </c>
      <c r="O1389" s="30">
        <f t="shared" si="6"/>
        <v>1095</v>
      </c>
      <c r="P1389" s="30">
        <f t="shared" si="7"/>
        <v>1024.0440000000001</v>
      </c>
      <c r="Q1389" s="30">
        <f t="shared" si="8"/>
        <v>1024.0440000000001</v>
      </c>
      <c r="R1389" s="30" t="str">
        <f t="shared" si="9"/>
        <v/>
      </c>
      <c r="S1389" s="30" t="str">
        <f t="shared" si="10"/>
        <v/>
      </c>
      <c r="T1389" s="30">
        <f t="shared" si="11"/>
        <v>47071</v>
      </c>
      <c r="U1389" s="30">
        <f t="shared" si="12"/>
        <v>48202775.124000005</v>
      </c>
    </row>
    <row r="1390" spans="2:21" ht="15.75" customHeight="1" x14ac:dyDescent="0.25">
      <c r="B1390" s="49" t="s">
        <v>114</v>
      </c>
      <c r="C1390" s="50" t="s">
        <v>141</v>
      </c>
      <c r="D1390" s="51" t="s">
        <v>62</v>
      </c>
      <c r="E1390" s="30">
        <v>0</v>
      </c>
      <c r="F1390" s="30">
        <f t="shared" si="1"/>
        <v>1</v>
      </c>
      <c r="G1390" s="30">
        <v>0</v>
      </c>
      <c r="H1390" s="30">
        <f t="shared" si="2"/>
        <v>1</v>
      </c>
      <c r="I1390" s="30">
        <v>1</v>
      </c>
      <c r="J1390" s="30">
        <f t="shared" si="3"/>
        <v>0</v>
      </c>
      <c r="K1390" s="30">
        <v>0</v>
      </c>
      <c r="L1390" s="30">
        <f t="shared" si="4"/>
        <v>1</v>
      </c>
      <c r="M1390" s="52" t="str">
        <f t="shared" si="5"/>
        <v>агрегати не працюють</v>
      </c>
      <c r="O1390" s="30" t="str">
        <f t="shared" si="6"/>
        <v/>
      </c>
      <c r="P1390" s="30" t="str">
        <f t="shared" si="7"/>
        <v/>
      </c>
      <c r="Q1390" s="30" t="str">
        <f t="shared" si="8"/>
        <v/>
      </c>
      <c r="R1390" s="30" t="str">
        <f t="shared" si="9"/>
        <v/>
      </c>
      <c r="S1390" s="30" t="str">
        <f t="shared" si="10"/>
        <v/>
      </c>
      <c r="T1390" s="30" t="str">
        <f t="shared" si="11"/>
        <v/>
      </c>
      <c r="U1390" s="30" t="str">
        <f t="shared" si="12"/>
        <v/>
      </c>
    </row>
    <row r="1391" spans="2:21" ht="15.75" customHeight="1" x14ac:dyDescent="0.25">
      <c r="B1391" s="49" t="s">
        <v>114</v>
      </c>
      <c r="C1391" s="50" t="s">
        <v>141</v>
      </c>
      <c r="D1391" s="51" t="s">
        <v>63</v>
      </c>
      <c r="E1391" s="30">
        <v>0</v>
      </c>
      <c r="F1391" s="30">
        <f t="shared" si="1"/>
        <v>1</v>
      </c>
      <c r="G1391" s="30">
        <v>0</v>
      </c>
      <c r="H1391" s="30">
        <f t="shared" si="2"/>
        <v>1</v>
      </c>
      <c r="I1391" s="30">
        <v>1</v>
      </c>
      <c r="J1391" s="30">
        <f t="shared" si="3"/>
        <v>0</v>
      </c>
      <c r="K1391" s="30">
        <v>0</v>
      </c>
      <c r="L1391" s="30">
        <f t="shared" si="4"/>
        <v>1</v>
      </c>
      <c r="M1391" s="52" t="str">
        <f t="shared" si="5"/>
        <v>агрегати не працюють</v>
      </c>
      <c r="O1391" s="30" t="str">
        <f t="shared" si="6"/>
        <v/>
      </c>
      <c r="P1391" s="30" t="str">
        <f t="shared" si="7"/>
        <v/>
      </c>
      <c r="Q1391" s="30" t="str">
        <f t="shared" si="8"/>
        <v/>
      </c>
      <c r="R1391" s="30" t="str">
        <f t="shared" si="9"/>
        <v/>
      </c>
      <c r="S1391" s="30" t="str">
        <f t="shared" si="10"/>
        <v/>
      </c>
      <c r="T1391" s="30" t="str">
        <f t="shared" si="11"/>
        <v/>
      </c>
      <c r="U1391" s="30" t="str">
        <f t="shared" si="12"/>
        <v/>
      </c>
    </row>
    <row r="1392" spans="2:21" ht="15.75" customHeight="1" x14ac:dyDescent="0.25">
      <c r="B1392" s="49" t="s">
        <v>114</v>
      </c>
      <c r="C1392" s="50" t="s">
        <v>141</v>
      </c>
      <c r="D1392" s="51" t="s">
        <v>64</v>
      </c>
      <c r="E1392" s="30">
        <v>0</v>
      </c>
      <c r="F1392" s="30">
        <f t="shared" si="1"/>
        <v>1</v>
      </c>
      <c r="G1392" s="30">
        <v>0</v>
      </c>
      <c r="H1392" s="30">
        <f t="shared" si="2"/>
        <v>1</v>
      </c>
      <c r="I1392" s="30">
        <v>1</v>
      </c>
      <c r="J1392" s="30">
        <f t="shared" si="3"/>
        <v>0</v>
      </c>
      <c r="K1392" s="30">
        <v>0</v>
      </c>
      <c r="L1392" s="30">
        <f t="shared" si="4"/>
        <v>1</v>
      </c>
      <c r="M1392" s="52" t="str">
        <f t="shared" si="5"/>
        <v>агрегати не працюють</v>
      </c>
      <c r="O1392" s="30" t="str">
        <f t="shared" si="6"/>
        <v/>
      </c>
      <c r="P1392" s="30" t="str">
        <f t="shared" si="7"/>
        <v/>
      </c>
      <c r="Q1392" s="30" t="str">
        <f t="shared" si="8"/>
        <v/>
      </c>
      <c r="R1392" s="30" t="str">
        <f t="shared" si="9"/>
        <v/>
      </c>
      <c r="S1392" s="30" t="str">
        <f t="shared" si="10"/>
        <v/>
      </c>
      <c r="T1392" s="30" t="str">
        <f t="shared" si="11"/>
        <v/>
      </c>
      <c r="U1392" s="30" t="str">
        <f t="shared" si="12"/>
        <v/>
      </c>
    </row>
    <row r="1393" spans="2:21" ht="15.75" customHeight="1" x14ac:dyDescent="0.25">
      <c r="B1393" s="49" t="s">
        <v>114</v>
      </c>
      <c r="C1393" s="50" t="s">
        <v>141</v>
      </c>
      <c r="D1393" s="51" t="s">
        <v>65</v>
      </c>
      <c r="E1393" s="30">
        <v>0</v>
      </c>
      <c r="F1393" s="30">
        <f t="shared" si="1"/>
        <v>1</v>
      </c>
      <c r="G1393" s="30">
        <v>0</v>
      </c>
      <c r="H1393" s="30">
        <f t="shared" si="2"/>
        <v>1</v>
      </c>
      <c r="I1393" s="30">
        <v>1</v>
      </c>
      <c r="J1393" s="30">
        <f t="shared" si="3"/>
        <v>0</v>
      </c>
      <c r="K1393" s="30">
        <v>0</v>
      </c>
      <c r="L1393" s="30">
        <f t="shared" si="4"/>
        <v>1</v>
      </c>
      <c r="M1393" s="52" t="str">
        <f t="shared" si="5"/>
        <v>агрегати не працюють</v>
      </c>
      <c r="O1393" s="30" t="str">
        <f t="shared" si="6"/>
        <v/>
      </c>
      <c r="P1393" s="30" t="str">
        <f t="shared" si="7"/>
        <v/>
      </c>
      <c r="Q1393" s="30" t="str">
        <f t="shared" si="8"/>
        <v/>
      </c>
      <c r="R1393" s="30" t="str">
        <f t="shared" si="9"/>
        <v/>
      </c>
      <c r="S1393" s="30" t="str">
        <f t="shared" si="10"/>
        <v/>
      </c>
      <c r="T1393" s="30" t="str">
        <f t="shared" si="11"/>
        <v/>
      </c>
      <c r="U1393" s="30" t="str">
        <f t="shared" si="12"/>
        <v/>
      </c>
    </row>
    <row r="1394" spans="2:21" ht="15.75" customHeight="1" x14ac:dyDescent="0.25">
      <c r="B1394" s="49" t="s">
        <v>114</v>
      </c>
      <c r="C1394" s="50" t="s">
        <v>141</v>
      </c>
      <c r="D1394" s="51" t="s">
        <v>66</v>
      </c>
      <c r="E1394" s="30">
        <v>0</v>
      </c>
      <c r="F1394" s="30">
        <f t="shared" si="1"/>
        <v>1</v>
      </c>
      <c r="G1394" s="30">
        <v>0</v>
      </c>
      <c r="H1394" s="30">
        <f t="shared" si="2"/>
        <v>1</v>
      </c>
      <c r="I1394" s="30">
        <v>1</v>
      </c>
      <c r="J1394" s="30">
        <f t="shared" si="3"/>
        <v>0</v>
      </c>
      <c r="K1394" s="30">
        <v>0</v>
      </c>
      <c r="L1394" s="30">
        <f t="shared" si="4"/>
        <v>1</v>
      </c>
      <c r="M1394" s="52" t="str">
        <f t="shared" si="5"/>
        <v>агрегати не працюють</v>
      </c>
      <c r="O1394" s="30" t="str">
        <f t="shared" si="6"/>
        <v/>
      </c>
      <c r="P1394" s="30" t="str">
        <f t="shared" si="7"/>
        <v/>
      </c>
      <c r="Q1394" s="30" t="str">
        <f t="shared" si="8"/>
        <v/>
      </c>
      <c r="R1394" s="30" t="str">
        <f t="shared" si="9"/>
        <v/>
      </c>
      <c r="S1394" s="30" t="str">
        <f t="shared" si="10"/>
        <v/>
      </c>
      <c r="T1394" s="30" t="str">
        <f t="shared" si="11"/>
        <v/>
      </c>
      <c r="U1394" s="30" t="str">
        <f t="shared" si="12"/>
        <v/>
      </c>
    </row>
    <row r="1395" spans="2:21" ht="15.75" customHeight="1" x14ac:dyDescent="0.25">
      <c r="B1395" s="49" t="s">
        <v>114</v>
      </c>
      <c r="C1395" s="50" t="s">
        <v>141</v>
      </c>
      <c r="D1395" s="51" t="s">
        <v>67</v>
      </c>
      <c r="E1395" s="30">
        <v>381</v>
      </c>
      <c r="F1395" s="30">
        <v>1</v>
      </c>
      <c r="G1395" s="30">
        <v>150893</v>
      </c>
      <c r="H1395" s="30">
        <v>1</v>
      </c>
      <c r="I1395" s="30">
        <v>1</v>
      </c>
      <c r="J1395" s="30">
        <f t="shared" si="3"/>
        <v>0</v>
      </c>
      <c r="K1395" s="30">
        <v>1</v>
      </c>
      <c r="L1395" s="30">
        <f t="shared" si="4"/>
        <v>0</v>
      </c>
      <c r="M1395" s="52" t="str">
        <f t="shared" si="5"/>
        <v>OK</v>
      </c>
      <c r="O1395" s="30" t="str">
        <f t="shared" si="6"/>
        <v/>
      </c>
      <c r="P1395" s="30" t="str">
        <f t="shared" si="7"/>
        <v/>
      </c>
      <c r="Q1395" s="30">
        <f t="shared" si="8"/>
        <v>381</v>
      </c>
      <c r="R1395" s="30" t="str">
        <f t="shared" si="9"/>
        <v/>
      </c>
      <c r="S1395" s="30" t="str">
        <f t="shared" si="10"/>
        <v/>
      </c>
      <c r="T1395" s="30">
        <f t="shared" si="11"/>
        <v>150893</v>
      </c>
      <c r="U1395" s="30">
        <f t="shared" si="12"/>
        <v>57490233</v>
      </c>
    </row>
    <row r="1396" spans="2:21" ht="15.75" customHeight="1" x14ac:dyDescent="0.25">
      <c r="B1396" s="49" t="s">
        <v>114</v>
      </c>
      <c r="C1396" s="50" t="s">
        <v>141</v>
      </c>
      <c r="D1396" s="51" t="s">
        <v>68</v>
      </c>
      <c r="E1396" s="30">
        <v>1051</v>
      </c>
      <c r="F1396" s="30">
        <v>1</v>
      </c>
      <c r="G1396" s="30">
        <v>70027</v>
      </c>
      <c r="H1396" s="30">
        <v>0</v>
      </c>
      <c r="I1396" s="30">
        <v>1</v>
      </c>
      <c r="J1396" s="30">
        <f t="shared" si="3"/>
        <v>0</v>
      </c>
      <c r="K1396" s="30">
        <v>1</v>
      </c>
      <c r="L1396" s="30">
        <f t="shared" si="4"/>
        <v>0</v>
      </c>
      <c r="M1396" s="52" t="str">
        <f t="shared" si="5"/>
        <v>OK</v>
      </c>
      <c r="O1396" s="30" t="str">
        <f t="shared" si="6"/>
        <v/>
      </c>
      <c r="P1396" s="30" t="str">
        <f t="shared" si="7"/>
        <v/>
      </c>
      <c r="Q1396" s="30">
        <f t="shared" si="8"/>
        <v>1051</v>
      </c>
      <c r="R1396" s="30">
        <f t="shared" si="9"/>
        <v>70027</v>
      </c>
      <c r="S1396" s="30">
        <f t="shared" si="10"/>
        <v>83689.267699999997</v>
      </c>
      <c r="T1396" s="30">
        <f t="shared" si="11"/>
        <v>83689.267699999997</v>
      </c>
      <c r="U1396" s="30">
        <f t="shared" si="12"/>
        <v>87957420.352699995</v>
      </c>
    </row>
    <row r="1397" spans="2:21" ht="15.75" customHeight="1" x14ac:dyDescent="0.25">
      <c r="B1397" s="49" t="s">
        <v>114</v>
      </c>
      <c r="C1397" s="50" t="s">
        <v>141</v>
      </c>
      <c r="D1397" s="51" t="s">
        <v>69</v>
      </c>
      <c r="E1397" s="30">
        <v>1755</v>
      </c>
      <c r="F1397" s="30">
        <v>0</v>
      </c>
      <c r="G1397" s="30">
        <v>43604</v>
      </c>
      <c r="H1397" s="30">
        <v>0</v>
      </c>
      <c r="I1397" s="30">
        <v>1</v>
      </c>
      <c r="J1397" s="30">
        <f t="shared" si="3"/>
        <v>0</v>
      </c>
      <c r="K1397" s="30">
        <v>1</v>
      </c>
      <c r="L1397" s="30">
        <f t="shared" si="4"/>
        <v>0</v>
      </c>
      <c r="M1397" s="52" t="str">
        <f t="shared" si="5"/>
        <v>OK</v>
      </c>
      <c r="O1397" s="30">
        <f t="shared" si="6"/>
        <v>1755</v>
      </c>
      <c r="P1397" s="30">
        <f t="shared" si="7"/>
        <v>1641.2760000000001</v>
      </c>
      <c r="Q1397" s="30">
        <f t="shared" si="8"/>
        <v>1641.2760000000001</v>
      </c>
      <c r="R1397" s="30">
        <f t="shared" si="9"/>
        <v>43604</v>
      </c>
      <c r="S1397" s="30">
        <f t="shared" si="10"/>
        <v>52111.140400000004</v>
      </c>
      <c r="T1397" s="30">
        <f t="shared" si="11"/>
        <v>52111.140400000004</v>
      </c>
      <c r="U1397" s="30">
        <f t="shared" si="12"/>
        <v>85528764.071150407</v>
      </c>
    </row>
    <row r="1398" spans="2:21" ht="15.75" customHeight="1" x14ac:dyDescent="0.25">
      <c r="B1398" s="49" t="s">
        <v>114</v>
      </c>
      <c r="C1398" s="50" t="s">
        <v>141</v>
      </c>
      <c r="D1398" s="51" t="s">
        <v>70</v>
      </c>
      <c r="E1398" s="30">
        <v>0</v>
      </c>
      <c r="F1398" s="30">
        <f t="shared" si="1"/>
        <v>1</v>
      </c>
      <c r="G1398" s="30">
        <v>0</v>
      </c>
      <c r="H1398" s="30">
        <f t="shared" si="2"/>
        <v>1</v>
      </c>
      <c r="I1398" s="30">
        <v>1</v>
      </c>
      <c r="J1398" s="30">
        <f t="shared" si="3"/>
        <v>0</v>
      </c>
      <c r="K1398" s="30">
        <v>0</v>
      </c>
      <c r="L1398" s="30">
        <f t="shared" si="4"/>
        <v>1</v>
      </c>
      <c r="M1398" s="52" t="str">
        <f t="shared" si="5"/>
        <v>агрегати не працюють</v>
      </c>
      <c r="O1398" s="30" t="str">
        <f t="shared" si="6"/>
        <v/>
      </c>
      <c r="P1398" s="30" t="str">
        <f t="shared" si="7"/>
        <v/>
      </c>
      <c r="Q1398" s="30" t="str">
        <f t="shared" si="8"/>
        <v/>
      </c>
      <c r="R1398" s="30" t="str">
        <f t="shared" si="9"/>
        <v/>
      </c>
      <c r="S1398" s="30" t="str">
        <f t="shared" si="10"/>
        <v/>
      </c>
      <c r="T1398" s="30" t="str">
        <f t="shared" si="11"/>
        <v/>
      </c>
      <c r="U1398" s="30" t="str">
        <f t="shared" si="12"/>
        <v/>
      </c>
    </row>
    <row r="1399" spans="2:21" ht="15.75" customHeight="1" x14ac:dyDescent="0.25">
      <c r="B1399" s="49" t="s">
        <v>114</v>
      </c>
      <c r="C1399" s="50" t="s">
        <v>141</v>
      </c>
      <c r="D1399" s="51" t="s">
        <v>71</v>
      </c>
      <c r="E1399" s="30">
        <v>1615</v>
      </c>
      <c r="F1399" s="30">
        <v>0</v>
      </c>
      <c r="G1399" s="30">
        <v>227950</v>
      </c>
      <c r="H1399" s="30">
        <v>0</v>
      </c>
      <c r="I1399" s="30">
        <v>1</v>
      </c>
      <c r="J1399" s="30">
        <f t="shared" si="3"/>
        <v>0</v>
      </c>
      <c r="K1399" s="30">
        <v>1</v>
      </c>
      <c r="L1399" s="30">
        <f t="shared" si="4"/>
        <v>0</v>
      </c>
      <c r="M1399" s="52" t="str">
        <f t="shared" si="5"/>
        <v>OK</v>
      </c>
      <c r="O1399" s="30">
        <f t="shared" si="6"/>
        <v>1615</v>
      </c>
      <c r="P1399" s="30">
        <f t="shared" si="7"/>
        <v>1510.348</v>
      </c>
      <c r="Q1399" s="30">
        <f t="shared" si="8"/>
        <v>1510.348</v>
      </c>
      <c r="R1399" s="30">
        <f t="shared" si="9"/>
        <v>227950</v>
      </c>
      <c r="S1399" s="30">
        <f t="shared" si="10"/>
        <v>272423.04499999998</v>
      </c>
      <c r="T1399" s="30">
        <f t="shared" si="11"/>
        <v>272423.04499999998</v>
      </c>
      <c r="U1399" s="30">
        <f t="shared" si="12"/>
        <v>411453601.16965997</v>
      </c>
    </row>
    <row r="1400" spans="2:21" ht="15.75" customHeight="1" x14ac:dyDescent="0.25">
      <c r="B1400" s="49" t="s">
        <v>114</v>
      </c>
      <c r="C1400" s="50" t="s">
        <v>141</v>
      </c>
      <c r="D1400" s="51" t="s">
        <v>72</v>
      </c>
      <c r="E1400" s="30">
        <v>0</v>
      </c>
      <c r="F1400" s="30">
        <f t="shared" si="1"/>
        <v>1</v>
      </c>
      <c r="G1400" s="30">
        <v>0</v>
      </c>
      <c r="H1400" s="30">
        <f t="shared" si="2"/>
        <v>1</v>
      </c>
      <c r="I1400" s="30">
        <v>1</v>
      </c>
      <c r="J1400" s="30">
        <f t="shared" si="3"/>
        <v>0</v>
      </c>
      <c r="K1400" s="30">
        <v>0</v>
      </c>
      <c r="L1400" s="30">
        <f t="shared" si="4"/>
        <v>1</v>
      </c>
      <c r="M1400" s="52" t="str">
        <f t="shared" si="5"/>
        <v>агрегати не працюють</v>
      </c>
      <c r="O1400" s="30" t="str">
        <f t="shared" si="6"/>
        <v/>
      </c>
      <c r="P1400" s="30" t="str">
        <f t="shared" si="7"/>
        <v/>
      </c>
      <c r="Q1400" s="30" t="str">
        <f t="shared" si="8"/>
        <v/>
      </c>
      <c r="R1400" s="30" t="str">
        <f t="shared" si="9"/>
        <v/>
      </c>
      <c r="S1400" s="30" t="str">
        <f t="shared" si="10"/>
        <v/>
      </c>
      <c r="T1400" s="30" t="str">
        <f t="shared" si="11"/>
        <v/>
      </c>
      <c r="U1400" s="30" t="str">
        <f t="shared" si="12"/>
        <v/>
      </c>
    </row>
    <row r="1401" spans="2:21" ht="15.75" customHeight="1" x14ac:dyDescent="0.25">
      <c r="B1401" s="49" t="s">
        <v>114</v>
      </c>
      <c r="C1401" s="50" t="s">
        <v>141</v>
      </c>
      <c r="D1401" s="51" t="s">
        <v>73</v>
      </c>
      <c r="E1401" s="30">
        <v>0</v>
      </c>
      <c r="F1401" s="30">
        <f t="shared" si="1"/>
        <v>1</v>
      </c>
      <c r="G1401" s="30">
        <v>0</v>
      </c>
      <c r="H1401" s="30">
        <f t="shared" si="2"/>
        <v>1</v>
      </c>
      <c r="I1401" s="30">
        <v>1</v>
      </c>
      <c r="J1401" s="30">
        <f t="shared" si="3"/>
        <v>0</v>
      </c>
      <c r="K1401" s="30">
        <v>0</v>
      </c>
      <c r="L1401" s="30">
        <f t="shared" si="4"/>
        <v>1</v>
      </c>
      <c r="M1401" s="52" t="str">
        <f t="shared" si="5"/>
        <v>агрегати не працюють</v>
      </c>
      <c r="O1401" s="30" t="str">
        <f t="shared" si="6"/>
        <v/>
      </c>
      <c r="P1401" s="30" t="str">
        <f t="shared" si="7"/>
        <v/>
      </c>
      <c r="Q1401" s="30" t="str">
        <f t="shared" si="8"/>
        <v/>
      </c>
      <c r="R1401" s="30" t="str">
        <f t="shared" si="9"/>
        <v/>
      </c>
      <c r="S1401" s="30" t="str">
        <f t="shared" si="10"/>
        <v/>
      </c>
      <c r="T1401" s="30" t="str">
        <f t="shared" si="11"/>
        <v/>
      </c>
      <c r="U1401" s="30" t="str">
        <f t="shared" si="12"/>
        <v/>
      </c>
    </row>
    <row r="1402" spans="2:21" ht="15.75" customHeight="1" x14ac:dyDescent="0.25">
      <c r="B1402" s="49" t="s">
        <v>114</v>
      </c>
      <c r="C1402" s="50" t="s">
        <v>141</v>
      </c>
      <c r="D1402" s="51" t="s">
        <v>74</v>
      </c>
      <c r="E1402" s="30">
        <v>0</v>
      </c>
      <c r="F1402" s="30">
        <f t="shared" si="1"/>
        <v>1</v>
      </c>
      <c r="G1402" s="30">
        <v>0</v>
      </c>
      <c r="H1402" s="30">
        <f t="shared" si="2"/>
        <v>1</v>
      </c>
      <c r="I1402" s="30">
        <v>1</v>
      </c>
      <c r="J1402" s="30">
        <f t="shared" si="3"/>
        <v>0</v>
      </c>
      <c r="K1402" s="30">
        <v>0</v>
      </c>
      <c r="L1402" s="30">
        <f t="shared" si="4"/>
        <v>1</v>
      </c>
      <c r="M1402" s="52" t="str">
        <f t="shared" si="5"/>
        <v>агрегати не працюють</v>
      </c>
      <c r="O1402" s="30" t="str">
        <f t="shared" si="6"/>
        <v/>
      </c>
      <c r="P1402" s="30" t="str">
        <f t="shared" si="7"/>
        <v/>
      </c>
      <c r="Q1402" s="30" t="str">
        <f t="shared" si="8"/>
        <v/>
      </c>
      <c r="R1402" s="30" t="str">
        <f t="shared" si="9"/>
        <v/>
      </c>
      <c r="S1402" s="30" t="str">
        <f t="shared" si="10"/>
        <v/>
      </c>
      <c r="T1402" s="30" t="str">
        <f t="shared" si="11"/>
        <v/>
      </c>
      <c r="U1402" s="30" t="str">
        <f t="shared" si="12"/>
        <v/>
      </c>
    </row>
    <row r="1403" spans="2:21" ht="15.75" customHeight="1" x14ac:dyDescent="0.25">
      <c r="B1403" s="49" t="s">
        <v>114</v>
      </c>
      <c r="C1403" s="50" t="s">
        <v>141</v>
      </c>
      <c r="D1403" s="51" t="s">
        <v>75</v>
      </c>
      <c r="E1403" s="30">
        <v>865</v>
      </c>
      <c r="F1403" s="30">
        <v>0</v>
      </c>
      <c r="G1403" s="30">
        <v>69258</v>
      </c>
      <c r="H1403" s="30">
        <v>1</v>
      </c>
      <c r="I1403" s="30">
        <v>1</v>
      </c>
      <c r="J1403" s="30">
        <f t="shared" si="3"/>
        <v>0</v>
      </c>
      <c r="K1403" s="30">
        <v>1</v>
      </c>
      <c r="L1403" s="30">
        <f t="shared" si="4"/>
        <v>0</v>
      </c>
      <c r="M1403" s="52" t="str">
        <f t="shared" si="5"/>
        <v>OK</v>
      </c>
      <c r="O1403" s="30">
        <f t="shared" si="6"/>
        <v>865</v>
      </c>
      <c r="P1403" s="30">
        <f t="shared" si="7"/>
        <v>808.94799999999998</v>
      </c>
      <c r="Q1403" s="30">
        <f t="shared" si="8"/>
        <v>808.94799999999998</v>
      </c>
      <c r="R1403" s="30" t="str">
        <f t="shared" si="9"/>
        <v/>
      </c>
      <c r="S1403" s="30" t="str">
        <f t="shared" si="10"/>
        <v/>
      </c>
      <c r="T1403" s="30">
        <f t="shared" si="11"/>
        <v>69258</v>
      </c>
      <c r="U1403" s="30">
        <f t="shared" si="12"/>
        <v>56026120.583999999</v>
      </c>
    </row>
    <row r="1404" spans="2:21" ht="15.75" customHeight="1" x14ac:dyDescent="0.25">
      <c r="B1404" s="49" t="s">
        <v>114</v>
      </c>
      <c r="C1404" s="50" t="s">
        <v>141</v>
      </c>
      <c r="D1404" s="51" t="s">
        <v>76</v>
      </c>
      <c r="E1404" s="30">
        <v>0</v>
      </c>
      <c r="F1404" s="30">
        <f t="shared" si="1"/>
        <v>1</v>
      </c>
      <c r="G1404" s="30">
        <v>0</v>
      </c>
      <c r="H1404" s="30">
        <f t="shared" si="2"/>
        <v>1</v>
      </c>
      <c r="I1404" s="30">
        <v>1</v>
      </c>
      <c r="J1404" s="30">
        <f t="shared" si="3"/>
        <v>0</v>
      </c>
      <c r="K1404" s="30">
        <v>0</v>
      </c>
      <c r="L1404" s="30">
        <f t="shared" si="4"/>
        <v>1</v>
      </c>
      <c r="M1404" s="52" t="str">
        <f t="shared" si="5"/>
        <v>агрегати не працюють</v>
      </c>
      <c r="O1404" s="30" t="str">
        <f t="shared" si="6"/>
        <v/>
      </c>
      <c r="P1404" s="30" t="str">
        <f t="shared" si="7"/>
        <v/>
      </c>
      <c r="Q1404" s="30" t="str">
        <f t="shared" si="8"/>
        <v/>
      </c>
      <c r="R1404" s="30" t="str">
        <f t="shared" si="9"/>
        <v/>
      </c>
      <c r="S1404" s="30" t="str">
        <f t="shared" si="10"/>
        <v/>
      </c>
      <c r="T1404" s="30" t="str">
        <f t="shared" si="11"/>
        <v/>
      </c>
      <c r="U1404" s="30" t="str">
        <f t="shared" si="12"/>
        <v/>
      </c>
    </row>
    <row r="1405" spans="2:21" ht="15.75" customHeight="1" x14ac:dyDescent="0.25">
      <c r="B1405" s="49" t="s">
        <v>114</v>
      </c>
      <c r="C1405" s="50" t="s">
        <v>141</v>
      </c>
      <c r="D1405" s="51" t="s">
        <v>77</v>
      </c>
      <c r="E1405" s="30">
        <v>763</v>
      </c>
      <c r="F1405" s="30">
        <v>1</v>
      </c>
      <c r="G1405" s="30">
        <v>286233</v>
      </c>
      <c r="H1405" s="30">
        <v>0</v>
      </c>
      <c r="I1405" s="30">
        <v>1</v>
      </c>
      <c r="J1405" s="30">
        <f t="shared" si="3"/>
        <v>0</v>
      </c>
      <c r="K1405" s="30">
        <v>1</v>
      </c>
      <c r="L1405" s="30">
        <f t="shared" si="4"/>
        <v>0</v>
      </c>
      <c r="M1405" s="52" t="str">
        <f t="shared" si="5"/>
        <v>OK</v>
      </c>
      <c r="O1405" s="30" t="str">
        <f t="shared" si="6"/>
        <v/>
      </c>
      <c r="P1405" s="30" t="str">
        <f t="shared" si="7"/>
        <v/>
      </c>
      <c r="Q1405" s="30">
        <f t="shared" si="8"/>
        <v>763</v>
      </c>
      <c r="R1405" s="30">
        <f t="shared" si="9"/>
        <v>286233</v>
      </c>
      <c r="S1405" s="30">
        <f t="shared" si="10"/>
        <v>342077.05830000003</v>
      </c>
      <c r="T1405" s="30">
        <f t="shared" si="11"/>
        <v>342077.05830000003</v>
      </c>
      <c r="U1405" s="30">
        <f t="shared" si="12"/>
        <v>261004795.48290002</v>
      </c>
    </row>
    <row r="1406" spans="2:21" ht="15.75" customHeight="1" x14ac:dyDescent="0.25">
      <c r="B1406" s="49" t="s">
        <v>114</v>
      </c>
      <c r="C1406" s="50" t="s">
        <v>141</v>
      </c>
      <c r="D1406" s="51" t="s">
        <v>78</v>
      </c>
      <c r="E1406" s="30">
        <v>0</v>
      </c>
      <c r="F1406" s="30">
        <f t="shared" si="1"/>
        <v>1</v>
      </c>
      <c r="G1406" s="30">
        <v>0</v>
      </c>
      <c r="H1406" s="30">
        <f t="shared" si="2"/>
        <v>1</v>
      </c>
      <c r="I1406" s="30">
        <v>1</v>
      </c>
      <c r="J1406" s="30">
        <f t="shared" si="3"/>
        <v>0</v>
      </c>
      <c r="K1406" s="30">
        <v>0</v>
      </c>
      <c r="L1406" s="30">
        <f t="shared" si="4"/>
        <v>1</v>
      </c>
      <c r="M1406" s="52" t="str">
        <f t="shared" si="5"/>
        <v>агрегати не працюють</v>
      </c>
      <c r="O1406" s="30" t="str">
        <f t="shared" si="6"/>
        <v/>
      </c>
      <c r="P1406" s="30" t="str">
        <f t="shared" si="7"/>
        <v/>
      </c>
      <c r="Q1406" s="30" t="str">
        <f t="shared" si="8"/>
        <v/>
      </c>
      <c r="R1406" s="30" t="str">
        <f t="shared" si="9"/>
        <v/>
      </c>
      <c r="S1406" s="30" t="str">
        <f t="shared" si="10"/>
        <v/>
      </c>
      <c r="T1406" s="30" t="str">
        <f t="shared" si="11"/>
        <v/>
      </c>
      <c r="U1406" s="30" t="str">
        <f t="shared" si="12"/>
        <v/>
      </c>
    </row>
    <row r="1407" spans="2:21" ht="15.75" customHeight="1" x14ac:dyDescent="0.25">
      <c r="B1407" s="49" t="s">
        <v>114</v>
      </c>
      <c r="C1407" s="50" t="s">
        <v>141</v>
      </c>
      <c r="D1407" s="51" t="s">
        <v>79</v>
      </c>
      <c r="E1407" s="30">
        <v>0</v>
      </c>
      <c r="F1407" s="30">
        <f t="shared" si="1"/>
        <v>1</v>
      </c>
      <c r="G1407" s="30">
        <v>0</v>
      </c>
      <c r="H1407" s="30">
        <f t="shared" si="2"/>
        <v>1</v>
      </c>
      <c r="I1407" s="30">
        <v>1</v>
      </c>
      <c r="J1407" s="30">
        <f t="shared" si="3"/>
        <v>0</v>
      </c>
      <c r="K1407" s="30">
        <v>0</v>
      </c>
      <c r="L1407" s="30">
        <f t="shared" si="4"/>
        <v>1</v>
      </c>
      <c r="M1407" s="52" t="str">
        <f t="shared" si="5"/>
        <v>агрегати не працюють</v>
      </c>
      <c r="O1407" s="30" t="str">
        <f t="shared" si="6"/>
        <v/>
      </c>
      <c r="P1407" s="30" t="str">
        <f t="shared" si="7"/>
        <v/>
      </c>
      <c r="Q1407" s="30" t="str">
        <f t="shared" si="8"/>
        <v/>
      </c>
      <c r="R1407" s="30" t="str">
        <f t="shared" si="9"/>
        <v/>
      </c>
      <c r="S1407" s="30" t="str">
        <f t="shared" si="10"/>
        <v/>
      </c>
      <c r="T1407" s="30" t="str">
        <f t="shared" si="11"/>
        <v/>
      </c>
      <c r="U1407" s="30" t="str">
        <f t="shared" si="12"/>
        <v/>
      </c>
    </row>
    <row r="1408" spans="2:21" ht="15.75" customHeight="1" x14ac:dyDescent="0.25">
      <c r="B1408" s="49" t="s">
        <v>114</v>
      </c>
      <c r="C1408" s="50" t="s">
        <v>141</v>
      </c>
      <c r="D1408" s="51" t="s">
        <v>80</v>
      </c>
      <c r="E1408" s="30">
        <v>0</v>
      </c>
      <c r="F1408" s="30">
        <f t="shared" si="1"/>
        <v>1</v>
      </c>
      <c r="G1408" s="30">
        <v>0</v>
      </c>
      <c r="H1408" s="30">
        <f t="shared" si="2"/>
        <v>1</v>
      </c>
      <c r="I1408" s="30">
        <v>1</v>
      </c>
      <c r="J1408" s="30">
        <f t="shared" si="3"/>
        <v>0</v>
      </c>
      <c r="K1408" s="30">
        <v>0</v>
      </c>
      <c r="L1408" s="30">
        <f t="shared" si="4"/>
        <v>1</v>
      </c>
      <c r="M1408" s="52" t="str">
        <f t="shared" si="5"/>
        <v>агрегати не працюють</v>
      </c>
      <c r="O1408" s="30" t="str">
        <f t="shared" si="6"/>
        <v/>
      </c>
      <c r="P1408" s="30" t="str">
        <f t="shared" si="7"/>
        <v/>
      </c>
      <c r="Q1408" s="30" t="str">
        <f t="shared" si="8"/>
        <v/>
      </c>
      <c r="R1408" s="30" t="str">
        <f t="shared" si="9"/>
        <v/>
      </c>
      <c r="S1408" s="30" t="str">
        <f t="shared" si="10"/>
        <v/>
      </c>
      <c r="T1408" s="30" t="str">
        <f t="shared" si="11"/>
        <v/>
      </c>
      <c r="U1408" s="30" t="str">
        <f t="shared" si="12"/>
        <v/>
      </c>
    </row>
    <row r="1409" spans="2:21" ht="15.75" customHeight="1" x14ac:dyDescent="0.25">
      <c r="B1409" s="49" t="s">
        <v>114</v>
      </c>
      <c r="C1409" s="50" t="s">
        <v>141</v>
      </c>
      <c r="D1409" s="51" t="s">
        <v>81</v>
      </c>
      <c r="E1409" s="30">
        <v>1839</v>
      </c>
      <c r="F1409" s="30">
        <v>1</v>
      </c>
      <c r="G1409" s="30">
        <v>150423</v>
      </c>
      <c r="H1409" s="30">
        <v>0</v>
      </c>
      <c r="I1409" s="30">
        <v>1</v>
      </c>
      <c r="J1409" s="30">
        <f t="shared" si="3"/>
        <v>0</v>
      </c>
      <c r="K1409" s="30">
        <v>1</v>
      </c>
      <c r="L1409" s="30">
        <f t="shared" si="4"/>
        <v>0</v>
      </c>
      <c r="M1409" s="52" t="str">
        <f t="shared" si="5"/>
        <v>OK</v>
      </c>
      <c r="O1409" s="30" t="str">
        <f t="shared" si="6"/>
        <v/>
      </c>
      <c r="P1409" s="30" t="str">
        <f t="shared" si="7"/>
        <v/>
      </c>
      <c r="Q1409" s="30">
        <f t="shared" si="8"/>
        <v>1839</v>
      </c>
      <c r="R1409" s="30">
        <f t="shared" si="9"/>
        <v>150423</v>
      </c>
      <c r="S1409" s="30">
        <f t="shared" si="10"/>
        <v>179770.52730000002</v>
      </c>
      <c r="T1409" s="30">
        <f t="shared" si="11"/>
        <v>179770.52730000002</v>
      </c>
      <c r="U1409" s="30">
        <f t="shared" si="12"/>
        <v>330597999.70470005</v>
      </c>
    </row>
    <row r="1410" spans="2:21" ht="15.75" customHeight="1" x14ac:dyDescent="0.25">
      <c r="B1410" s="49" t="s">
        <v>114</v>
      </c>
      <c r="C1410" s="50" t="s">
        <v>141</v>
      </c>
      <c r="D1410" s="51" t="s">
        <v>82</v>
      </c>
      <c r="E1410" s="30">
        <v>0</v>
      </c>
      <c r="F1410" s="30">
        <f t="shared" si="1"/>
        <v>1</v>
      </c>
      <c r="G1410" s="30">
        <v>0</v>
      </c>
      <c r="H1410" s="30">
        <f t="shared" si="2"/>
        <v>1</v>
      </c>
      <c r="I1410" s="30">
        <v>1</v>
      </c>
      <c r="J1410" s="30">
        <f t="shared" si="3"/>
        <v>0</v>
      </c>
      <c r="K1410" s="30">
        <v>0</v>
      </c>
      <c r="L1410" s="30">
        <f t="shared" si="4"/>
        <v>1</v>
      </c>
      <c r="M1410" s="52" t="str">
        <f t="shared" si="5"/>
        <v>агрегати не працюють</v>
      </c>
      <c r="O1410" s="30" t="str">
        <f t="shared" si="6"/>
        <v/>
      </c>
      <c r="P1410" s="30" t="str">
        <f t="shared" si="7"/>
        <v/>
      </c>
      <c r="Q1410" s="30" t="str">
        <f t="shared" si="8"/>
        <v/>
      </c>
      <c r="R1410" s="30" t="str">
        <f t="shared" si="9"/>
        <v/>
      </c>
      <c r="S1410" s="30" t="str">
        <f t="shared" si="10"/>
        <v/>
      </c>
      <c r="T1410" s="30" t="str">
        <f t="shared" si="11"/>
        <v/>
      </c>
      <c r="U1410" s="30" t="str">
        <f t="shared" si="12"/>
        <v/>
      </c>
    </row>
    <row r="1411" spans="2:21" ht="15.75" customHeight="1" x14ac:dyDescent="0.25">
      <c r="B1411" s="49" t="s">
        <v>114</v>
      </c>
      <c r="C1411" s="50" t="s">
        <v>141</v>
      </c>
      <c r="D1411" s="51" t="s">
        <v>83</v>
      </c>
      <c r="E1411" s="30">
        <v>0</v>
      </c>
      <c r="F1411" s="30">
        <f t="shared" si="1"/>
        <v>1</v>
      </c>
      <c r="G1411" s="30">
        <v>0</v>
      </c>
      <c r="H1411" s="30">
        <f t="shared" si="2"/>
        <v>1</v>
      </c>
      <c r="I1411" s="30">
        <v>1</v>
      </c>
      <c r="J1411" s="30">
        <f t="shared" si="3"/>
        <v>0</v>
      </c>
      <c r="K1411" s="30">
        <v>0</v>
      </c>
      <c r="L1411" s="30">
        <f t="shared" si="4"/>
        <v>1</v>
      </c>
      <c r="M1411" s="52" t="str">
        <f t="shared" si="5"/>
        <v>агрегати не працюють</v>
      </c>
      <c r="O1411" s="30" t="str">
        <f t="shared" si="6"/>
        <v/>
      </c>
      <c r="P1411" s="30" t="str">
        <f t="shared" si="7"/>
        <v/>
      </c>
      <c r="Q1411" s="30" t="str">
        <f t="shared" si="8"/>
        <v/>
      </c>
      <c r="R1411" s="30" t="str">
        <f t="shared" si="9"/>
        <v/>
      </c>
      <c r="S1411" s="30" t="str">
        <f t="shared" si="10"/>
        <v/>
      </c>
      <c r="T1411" s="30" t="str">
        <f t="shared" si="11"/>
        <v/>
      </c>
      <c r="U1411" s="30" t="str">
        <f t="shared" si="12"/>
        <v/>
      </c>
    </row>
    <row r="1412" spans="2:21" ht="15.75" customHeight="1" x14ac:dyDescent="0.25">
      <c r="B1412" s="49" t="s">
        <v>114</v>
      </c>
      <c r="C1412" s="50" t="s">
        <v>142</v>
      </c>
      <c r="D1412" s="51" t="s">
        <v>60</v>
      </c>
      <c r="E1412" s="30">
        <v>0</v>
      </c>
      <c r="F1412" s="30">
        <f t="shared" si="1"/>
        <v>1</v>
      </c>
      <c r="G1412" s="30">
        <v>0</v>
      </c>
      <c r="H1412" s="30">
        <f t="shared" si="2"/>
        <v>1</v>
      </c>
      <c r="I1412" s="30">
        <v>1</v>
      </c>
      <c r="J1412" s="30">
        <f t="shared" si="3"/>
        <v>0</v>
      </c>
      <c r="K1412" s="30">
        <v>0</v>
      </c>
      <c r="L1412" s="30">
        <f t="shared" si="4"/>
        <v>1</v>
      </c>
      <c r="M1412" s="52" t="str">
        <f t="shared" si="5"/>
        <v>агрегати не працюють</v>
      </c>
      <c r="O1412" s="30" t="str">
        <f t="shared" si="6"/>
        <v/>
      </c>
      <c r="P1412" s="30" t="str">
        <f t="shared" si="7"/>
        <v/>
      </c>
      <c r="Q1412" s="30" t="str">
        <f t="shared" si="8"/>
        <v/>
      </c>
      <c r="R1412" s="30" t="str">
        <f t="shared" si="9"/>
        <v/>
      </c>
      <c r="S1412" s="30" t="str">
        <f t="shared" si="10"/>
        <v/>
      </c>
      <c r="T1412" s="30" t="str">
        <f t="shared" si="11"/>
        <v/>
      </c>
      <c r="U1412" s="30" t="str">
        <f t="shared" si="12"/>
        <v/>
      </c>
    </row>
    <row r="1413" spans="2:21" ht="15.75" customHeight="1" x14ac:dyDescent="0.25">
      <c r="B1413" s="49" t="s">
        <v>114</v>
      </c>
      <c r="C1413" s="50" t="s">
        <v>142</v>
      </c>
      <c r="D1413" s="51" t="s">
        <v>61</v>
      </c>
      <c r="E1413" s="30">
        <v>0</v>
      </c>
      <c r="F1413" s="30">
        <f t="shared" si="1"/>
        <v>1</v>
      </c>
      <c r="G1413" s="30">
        <v>0</v>
      </c>
      <c r="H1413" s="30">
        <f t="shared" si="2"/>
        <v>1</v>
      </c>
      <c r="I1413" s="30">
        <v>1</v>
      </c>
      <c r="J1413" s="30">
        <f t="shared" si="3"/>
        <v>0</v>
      </c>
      <c r="K1413" s="30">
        <v>0</v>
      </c>
      <c r="L1413" s="30">
        <f t="shared" si="4"/>
        <v>1</v>
      </c>
      <c r="M1413" s="52" t="str">
        <f t="shared" si="5"/>
        <v>агрегати не працюють</v>
      </c>
      <c r="O1413" s="30" t="str">
        <f t="shared" si="6"/>
        <v/>
      </c>
      <c r="P1413" s="30" t="str">
        <f t="shared" si="7"/>
        <v/>
      </c>
      <c r="Q1413" s="30" t="str">
        <f t="shared" si="8"/>
        <v/>
      </c>
      <c r="R1413" s="30" t="str">
        <f t="shared" si="9"/>
        <v/>
      </c>
      <c r="S1413" s="30" t="str">
        <f t="shared" si="10"/>
        <v/>
      </c>
      <c r="T1413" s="30" t="str">
        <f t="shared" si="11"/>
        <v/>
      </c>
      <c r="U1413" s="30" t="str">
        <f t="shared" si="12"/>
        <v/>
      </c>
    </row>
    <row r="1414" spans="2:21" ht="15.75" customHeight="1" x14ac:dyDescent="0.25">
      <c r="B1414" s="49" t="s">
        <v>114</v>
      </c>
      <c r="C1414" s="50" t="s">
        <v>142</v>
      </c>
      <c r="D1414" s="51" t="s">
        <v>62</v>
      </c>
      <c r="E1414" s="30">
        <v>0</v>
      </c>
      <c r="F1414" s="30">
        <f t="shared" si="1"/>
        <v>1</v>
      </c>
      <c r="G1414" s="30">
        <v>0</v>
      </c>
      <c r="H1414" s="30">
        <f t="shared" si="2"/>
        <v>1</v>
      </c>
      <c r="I1414" s="30">
        <v>1</v>
      </c>
      <c r="J1414" s="30">
        <f t="shared" si="3"/>
        <v>0</v>
      </c>
      <c r="K1414" s="30">
        <v>0</v>
      </c>
      <c r="L1414" s="30">
        <f t="shared" si="4"/>
        <v>1</v>
      </c>
      <c r="M1414" s="52" t="str">
        <f t="shared" si="5"/>
        <v>агрегати не працюють</v>
      </c>
      <c r="O1414" s="30" t="str">
        <f t="shared" si="6"/>
        <v/>
      </c>
      <c r="P1414" s="30" t="str">
        <f t="shared" si="7"/>
        <v/>
      </c>
      <c r="Q1414" s="30" t="str">
        <f t="shared" si="8"/>
        <v/>
      </c>
      <c r="R1414" s="30" t="str">
        <f t="shared" si="9"/>
        <v/>
      </c>
      <c r="S1414" s="30" t="str">
        <f t="shared" si="10"/>
        <v/>
      </c>
      <c r="T1414" s="30" t="str">
        <f t="shared" si="11"/>
        <v/>
      </c>
      <c r="U1414" s="30" t="str">
        <f t="shared" si="12"/>
        <v/>
      </c>
    </row>
    <row r="1415" spans="2:21" ht="15.75" customHeight="1" x14ac:dyDescent="0.25">
      <c r="B1415" s="49" t="s">
        <v>114</v>
      </c>
      <c r="C1415" s="50" t="s">
        <v>142</v>
      </c>
      <c r="D1415" s="51" t="s">
        <v>63</v>
      </c>
      <c r="E1415" s="30">
        <v>0</v>
      </c>
      <c r="F1415" s="30">
        <f t="shared" si="1"/>
        <v>1</v>
      </c>
      <c r="G1415" s="30">
        <v>0</v>
      </c>
      <c r="H1415" s="30">
        <f t="shared" si="2"/>
        <v>1</v>
      </c>
      <c r="I1415" s="30">
        <v>1</v>
      </c>
      <c r="J1415" s="30">
        <f t="shared" si="3"/>
        <v>0</v>
      </c>
      <c r="K1415" s="30">
        <v>0</v>
      </c>
      <c r="L1415" s="30">
        <f t="shared" si="4"/>
        <v>1</v>
      </c>
      <c r="M1415" s="52" t="str">
        <f t="shared" si="5"/>
        <v>агрегати не працюють</v>
      </c>
      <c r="O1415" s="30" t="str">
        <f t="shared" si="6"/>
        <v/>
      </c>
      <c r="P1415" s="30" t="str">
        <f t="shared" si="7"/>
        <v/>
      </c>
      <c r="Q1415" s="30" t="str">
        <f t="shared" si="8"/>
        <v/>
      </c>
      <c r="R1415" s="30" t="str">
        <f t="shared" si="9"/>
        <v/>
      </c>
      <c r="S1415" s="30" t="str">
        <f t="shared" si="10"/>
        <v/>
      </c>
      <c r="T1415" s="30" t="str">
        <f t="shared" si="11"/>
        <v/>
      </c>
      <c r="U1415" s="30" t="str">
        <f t="shared" si="12"/>
        <v/>
      </c>
    </row>
    <row r="1416" spans="2:21" ht="15.75" customHeight="1" x14ac:dyDescent="0.25">
      <c r="B1416" s="49" t="s">
        <v>114</v>
      </c>
      <c r="C1416" s="50" t="s">
        <v>142</v>
      </c>
      <c r="D1416" s="51" t="s">
        <v>64</v>
      </c>
      <c r="E1416" s="30">
        <v>0</v>
      </c>
      <c r="F1416" s="30">
        <f t="shared" si="1"/>
        <v>1</v>
      </c>
      <c r="G1416" s="30">
        <v>0</v>
      </c>
      <c r="H1416" s="30">
        <f t="shared" si="2"/>
        <v>1</v>
      </c>
      <c r="I1416" s="30">
        <v>1</v>
      </c>
      <c r="J1416" s="30">
        <f t="shared" si="3"/>
        <v>0</v>
      </c>
      <c r="K1416" s="30">
        <v>0</v>
      </c>
      <c r="L1416" s="30">
        <f t="shared" si="4"/>
        <v>1</v>
      </c>
      <c r="M1416" s="52" t="str">
        <f t="shared" si="5"/>
        <v>агрегати не працюють</v>
      </c>
      <c r="O1416" s="30" t="str">
        <f t="shared" si="6"/>
        <v/>
      </c>
      <c r="P1416" s="30" t="str">
        <f t="shared" si="7"/>
        <v/>
      </c>
      <c r="Q1416" s="30" t="str">
        <f t="shared" si="8"/>
        <v/>
      </c>
      <c r="R1416" s="30" t="str">
        <f t="shared" si="9"/>
        <v/>
      </c>
      <c r="S1416" s="30" t="str">
        <f t="shared" si="10"/>
        <v/>
      </c>
      <c r="T1416" s="30" t="str">
        <f t="shared" si="11"/>
        <v/>
      </c>
      <c r="U1416" s="30" t="str">
        <f t="shared" si="12"/>
        <v/>
      </c>
    </row>
    <row r="1417" spans="2:21" ht="15.75" customHeight="1" x14ac:dyDescent="0.25">
      <c r="B1417" s="49" t="s">
        <v>114</v>
      </c>
      <c r="C1417" s="50" t="s">
        <v>142</v>
      </c>
      <c r="D1417" s="51" t="s">
        <v>65</v>
      </c>
      <c r="E1417" s="30">
        <v>1485</v>
      </c>
      <c r="F1417" s="30">
        <v>1</v>
      </c>
      <c r="G1417" s="30">
        <v>231174</v>
      </c>
      <c r="H1417" s="30">
        <v>0</v>
      </c>
      <c r="I1417" s="30">
        <v>1</v>
      </c>
      <c r="J1417" s="30">
        <f t="shared" si="3"/>
        <v>0</v>
      </c>
      <c r="K1417" s="30">
        <v>1</v>
      </c>
      <c r="L1417" s="30">
        <f t="shared" si="4"/>
        <v>0</v>
      </c>
      <c r="M1417" s="52" t="str">
        <f t="shared" si="5"/>
        <v>OK</v>
      </c>
      <c r="O1417" s="30" t="str">
        <f t="shared" si="6"/>
        <v/>
      </c>
      <c r="P1417" s="30" t="str">
        <f t="shared" si="7"/>
        <v/>
      </c>
      <c r="Q1417" s="30">
        <f t="shared" si="8"/>
        <v>1485</v>
      </c>
      <c r="R1417" s="30">
        <f t="shared" si="9"/>
        <v>231174</v>
      </c>
      <c r="S1417" s="30">
        <f t="shared" si="10"/>
        <v>276276.04740000004</v>
      </c>
      <c r="T1417" s="30">
        <f t="shared" si="11"/>
        <v>276276.04740000004</v>
      </c>
      <c r="U1417" s="30">
        <f t="shared" si="12"/>
        <v>410269930.38900006</v>
      </c>
    </row>
    <row r="1418" spans="2:21" ht="15.75" customHeight="1" x14ac:dyDescent="0.25">
      <c r="B1418" s="49" t="s">
        <v>114</v>
      </c>
      <c r="C1418" s="50" t="s">
        <v>142</v>
      </c>
      <c r="D1418" s="51" t="s">
        <v>66</v>
      </c>
      <c r="E1418" s="30">
        <v>624</v>
      </c>
      <c r="F1418" s="30">
        <v>0</v>
      </c>
      <c r="G1418" s="30">
        <v>273542</v>
      </c>
      <c r="H1418" s="30">
        <v>0</v>
      </c>
      <c r="I1418" s="30">
        <v>1</v>
      </c>
      <c r="J1418" s="30">
        <f t="shared" si="3"/>
        <v>0</v>
      </c>
      <c r="K1418" s="30">
        <v>1</v>
      </c>
      <c r="L1418" s="30">
        <f t="shared" si="4"/>
        <v>0</v>
      </c>
      <c r="M1418" s="52" t="str">
        <f t="shared" si="5"/>
        <v>OK</v>
      </c>
      <c r="O1418" s="30">
        <f t="shared" si="6"/>
        <v>624</v>
      </c>
      <c r="P1418" s="30">
        <f t="shared" si="7"/>
        <v>583.56479999999999</v>
      </c>
      <c r="Q1418" s="30">
        <f t="shared" si="8"/>
        <v>583.56479999999999</v>
      </c>
      <c r="R1418" s="30">
        <f t="shared" si="9"/>
        <v>273542</v>
      </c>
      <c r="S1418" s="30">
        <f t="shared" si="10"/>
        <v>326910.0442</v>
      </c>
      <c r="T1418" s="30">
        <f t="shared" si="11"/>
        <v>326910.0442</v>
      </c>
      <c r="U1418" s="30">
        <f t="shared" si="12"/>
        <v>190773194.56156415</v>
      </c>
    </row>
    <row r="1419" spans="2:21" ht="15.75" customHeight="1" x14ac:dyDescent="0.25">
      <c r="B1419" s="49" t="s">
        <v>114</v>
      </c>
      <c r="C1419" s="50" t="s">
        <v>142</v>
      </c>
      <c r="D1419" s="51" t="s">
        <v>67</v>
      </c>
      <c r="E1419" s="30">
        <v>1153</v>
      </c>
      <c r="F1419" s="30">
        <v>0</v>
      </c>
      <c r="G1419" s="30">
        <v>218145</v>
      </c>
      <c r="H1419" s="30">
        <v>1</v>
      </c>
      <c r="I1419" s="30">
        <v>1</v>
      </c>
      <c r="J1419" s="30">
        <f t="shared" si="3"/>
        <v>0</v>
      </c>
      <c r="K1419" s="30">
        <v>1</v>
      </c>
      <c r="L1419" s="30">
        <f t="shared" si="4"/>
        <v>0</v>
      </c>
      <c r="M1419" s="52" t="str">
        <f t="shared" si="5"/>
        <v>OK</v>
      </c>
      <c r="O1419" s="30">
        <f t="shared" si="6"/>
        <v>1153</v>
      </c>
      <c r="P1419" s="30">
        <f t="shared" si="7"/>
        <v>1078.2855999999999</v>
      </c>
      <c r="Q1419" s="30">
        <f t="shared" si="8"/>
        <v>1078.2855999999999</v>
      </c>
      <c r="R1419" s="30" t="str">
        <f t="shared" si="9"/>
        <v/>
      </c>
      <c r="S1419" s="30" t="str">
        <f t="shared" si="10"/>
        <v/>
      </c>
      <c r="T1419" s="30">
        <f t="shared" si="11"/>
        <v>218145</v>
      </c>
      <c r="U1419" s="30">
        <f t="shared" si="12"/>
        <v>235222612.21199998</v>
      </c>
    </row>
    <row r="1420" spans="2:21" ht="15.75" customHeight="1" x14ac:dyDescent="0.25">
      <c r="B1420" s="49" t="s">
        <v>114</v>
      </c>
      <c r="C1420" s="50" t="s">
        <v>142</v>
      </c>
      <c r="D1420" s="51" t="s">
        <v>68</v>
      </c>
      <c r="E1420" s="30">
        <v>1306</v>
      </c>
      <c r="F1420" s="30">
        <v>0</v>
      </c>
      <c r="G1420" s="30">
        <v>168660</v>
      </c>
      <c r="H1420" s="30">
        <v>1</v>
      </c>
      <c r="I1420" s="30">
        <v>1</v>
      </c>
      <c r="J1420" s="30">
        <f t="shared" si="3"/>
        <v>0</v>
      </c>
      <c r="K1420" s="30">
        <v>1</v>
      </c>
      <c r="L1420" s="30">
        <f t="shared" si="4"/>
        <v>0</v>
      </c>
      <c r="M1420" s="52" t="str">
        <f t="shared" si="5"/>
        <v>OK</v>
      </c>
      <c r="O1420" s="30">
        <f t="shared" si="6"/>
        <v>1306</v>
      </c>
      <c r="P1420" s="30">
        <f t="shared" si="7"/>
        <v>1221.3712</v>
      </c>
      <c r="Q1420" s="30">
        <f t="shared" si="8"/>
        <v>1221.3712</v>
      </c>
      <c r="R1420" s="30" t="str">
        <f t="shared" si="9"/>
        <v/>
      </c>
      <c r="S1420" s="30" t="str">
        <f t="shared" si="10"/>
        <v/>
      </c>
      <c r="T1420" s="30">
        <f t="shared" si="11"/>
        <v>168660</v>
      </c>
      <c r="U1420" s="30">
        <f t="shared" si="12"/>
        <v>205996466.59200001</v>
      </c>
    </row>
    <row r="1421" spans="2:21" ht="15.75" customHeight="1" x14ac:dyDescent="0.25">
      <c r="B1421" s="49" t="s">
        <v>114</v>
      </c>
      <c r="C1421" s="50" t="s">
        <v>142</v>
      </c>
      <c r="D1421" s="51" t="s">
        <v>69</v>
      </c>
      <c r="E1421" s="30">
        <v>0</v>
      </c>
      <c r="F1421" s="30">
        <f t="shared" si="1"/>
        <v>1</v>
      </c>
      <c r="G1421" s="30">
        <v>0</v>
      </c>
      <c r="H1421" s="30">
        <f t="shared" si="2"/>
        <v>1</v>
      </c>
      <c r="I1421" s="30">
        <v>1</v>
      </c>
      <c r="J1421" s="30">
        <f t="shared" si="3"/>
        <v>0</v>
      </c>
      <c r="K1421" s="30">
        <v>0</v>
      </c>
      <c r="L1421" s="30">
        <f t="shared" si="4"/>
        <v>1</v>
      </c>
      <c r="M1421" s="52" t="str">
        <f t="shared" si="5"/>
        <v>агрегати не працюють</v>
      </c>
      <c r="O1421" s="30" t="str">
        <f t="shared" si="6"/>
        <v/>
      </c>
      <c r="P1421" s="30" t="str">
        <f t="shared" si="7"/>
        <v/>
      </c>
      <c r="Q1421" s="30" t="str">
        <f t="shared" si="8"/>
        <v/>
      </c>
      <c r="R1421" s="30" t="str">
        <f t="shared" si="9"/>
        <v/>
      </c>
      <c r="S1421" s="30" t="str">
        <f t="shared" si="10"/>
        <v/>
      </c>
      <c r="T1421" s="30" t="str">
        <f t="shared" si="11"/>
        <v/>
      </c>
      <c r="U1421" s="30" t="str">
        <f t="shared" si="12"/>
        <v/>
      </c>
    </row>
    <row r="1422" spans="2:21" ht="15.75" customHeight="1" x14ac:dyDescent="0.25">
      <c r="B1422" s="49" t="s">
        <v>114</v>
      </c>
      <c r="C1422" s="50" t="s">
        <v>142</v>
      </c>
      <c r="D1422" s="51" t="s">
        <v>70</v>
      </c>
      <c r="E1422" s="30">
        <v>1968</v>
      </c>
      <c r="F1422" s="30">
        <v>0</v>
      </c>
      <c r="G1422" s="30">
        <v>75445</v>
      </c>
      <c r="H1422" s="30">
        <v>0</v>
      </c>
      <c r="I1422" s="30">
        <v>1</v>
      </c>
      <c r="J1422" s="30">
        <f t="shared" si="3"/>
        <v>0</v>
      </c>
      <c r="K1422" s="30">
        <v>1</v>
      </c>
      <c r="L1422" s="30">
        <f t="shared" si="4"/>
        <v>0</v>
      </c>
      <c r="M1422" s="52" t="str">
        <f t="shared" si="5"/>
        <v>OK</v>
      </c>
      <c r="O1422" s="30">
        <f t="shared" si="6"/>
        <v>1968</v>
      </c>
      <c r="P1422" s="30">
        <f t="shared" si="7"/>
        <v>1840.4736</v>
      </c>
      <c r="Q1422" s="30">
        <f t="shared" si="8"/>
        <v>1840.4736</v>
      </c>
      <c r="R1422" s="30">
        <f t="shared" si="9"/>
        <v>75445</v>
      </c>
      <c r="S1422" s="30">
        <f t="shared" si="10"/>
        <v>90164.319499999998</v>
      </c>
      <c r="T1422" s="30">
        <f t="shared" si="11"/>
        <v>90164.319499999998</v>
      </c>
      <c r="U1422" s="30">
        <f t="shared" si="12"/>
        <v>165945049.7017152</v>
      </c>
    </row>
    <row r="1423" spans="2:21" ht="15.75" customHeight="1" x14ac:dyDescent="0.25">
      <c r="B1423" s="49" t="s">
        <v>114</v>
      </c>
      <c r="C1423" s="50" t="s">
        <v>142</v>
      </c>
      <c r="D1423" s="51" t="s">
        <v>71</v>
      </c>
      <c r="E1423" s="30">
        <v>0</v>
      </c>
      <c r="F1423" s="30">
        <f t="shared" si="1"/>
        <v>1</v>
      </c>
      <c r="G1423" s="30">
        <v>0</v>
      </c>
      <c r="H1423" s="30">
        <f t="shared" si="2"/>
        <v>1</v>
      </c>
      <c r="I1423" s="30">
        <v>1</v>
      </c>
      <c r="J1423" s="30">
        <f t="shared" si="3"/>
        <v>0</v>
      </c>
      <c r="K1423" s="30">
        <v>0</v>
      </c>
      <c r="L1423" s="30">
        <f t="shared" si="4"/>
        <v>1</v>
      </c>
      <c r="M1423" s="52" t="str">
        <f t="shared" si="5"/>
        <v>агрегати не працюють</v>
      </c>
      <c r="O1423" s="30" t="str">
        <f t="shared" si="6"/>
        <v/>
      </c>
      <c r="P1423" s="30" t="str">
        <f t="shared" si="7"/>
        <v/>
      </c>
      <c r="Q1423" s="30" t="str">
        <f t="shared" si="8"/>
        <v/>
      </c>
      <c r="R1423" s="30" t="str">
        <f t="shared" si="9"/>
        <v/>
      </c>
      <c r="S1423" s="30" t="str">
        <f t="shared" si="10"/>
        <v/>
      </c>
      <c r="T1423" s="30" t="str">
        <f t="shared" si="11"/>
        <v/>
      </c>
      <c r="U1423" s="30" t="str">
        <f t="shared" si="12"/>
        <v/>
      </c>
    </row>
    <row r="1424" spans="2:21" ht="15.75" customHeight="1" x14ac:dyDescent="0.25">
      <c r="B1424" s="49" t="s">
        <v>114</v>
      </c>
      <c r="C1424" s="50" t="s">
        <v>142</v>
      </c>
      <c r="D1424" s="51" t="s">
        <v>72</v>
      </c>
      <c r="E1424" s="30">
        <v>849</v>
      </c>
      <c r="F1424" s="30">
        <v>0</v>
      </c>
      <c r="G1424" s="30">
        <v>157447</v>
      </c>
      <c r="H1424" s="30">
        <v>1</v>
      </c>
      <c r="I1424" s="30">
        <v>1</v>
      </c>
      <c r="J1424" s="30">
        <f t="shared" si="3"/>
        <v>0</v>
      </c>
      <c r="K1424" s="30">
        <v>1</v>
      </c>
      <c r="L1424" s="30">
        <f t="shared" si="4"/>
        <v>0</v>
      </c>
      <c r="M1424" s="52" t="str">
        <f t="shared" si="5"/>
        <v>OK</v>
      </c>
      <c r="O1424" s="30">
        <f t="shared" si="6"/>
        <v>849</v>
      </c>
      <c r="P1424" s="30">
        <f t="shared" si="7"/>
        <v>793.98480000000006</v>
      </c>
      <c r="Q1424" s="30">
        <f t="shared" si="8"/>
        <v>793.98480000000006</v>
      </c>
      <c r="R1424" s="30" t="str">
        <f t="shared" si="9"/>
        <v/>
      </c>
      <c r="S1424" s="30" t="str">
        <f t="shared" si="10"/>
        <v/>
      </c>
      <c r="T1424" s="30">
        <f t="shared" si="11"/>
        <v>157447</v>
      </c>
      <c r="U1424" s="30">
        <f t="shared" si="12"/>
        <v>125010524.80560002</v>
      </c>
    </row>
    <row r="1425" spans="2:21" ht="15.75" customHeight="1" x14ac:dyDescent="0.25">
      <c r="B1425" s="49" t="s">
        <v>114</v>
      </c>
      <c r="C1425" s="50" t="s">
        <v>142</v>
      </c>
      <c r="D1425" s="51" t="s">
        <v>73</v>
      </c>
      <c r="E1425" s="30">
        <v>661</v>
      </c>
      <c r="F1425" s="30">
        <v>0</v>
      </c>
      <c r="G1425" s="30">
        <v>94520</v>
      </c>
      <c r="H1425" s="30">
        <v>1</v>
      </c>
      <c r="I1425" s="30">
        <v>1</v>
      </c>
      <c r="J1425" s="30">
        <f t="shared" si="3"/>
        <v>0</v>
      </c>
      <c r="K1425" s="30">
        <v>1</v>
      </c>
      <c r="L1425" s="30">
        <f t="shared" si="4"/>
        <v>0</v>
      </c>
      <c r="M1425" s="52" t="str">
        <f t="shared" si="5"/>
        <v>OK</v>
      </c>
      <c r="O1425" s="30">
        <f t="shared" si="6"/>
        <v>661</v>
      </c>
      <c r="P1425" s="30">
        <f t="shared" si="7"/>
        <v>618.16719999999998</v>
      </c>
      <c r="Q1425" s="30">
        <f t="shared" si="8"/>
        <v>618.16719999999998</v>
      </c>
      <c r="R1425" s="30" t="str">
        <f t="shared" si="9"/>
        <v/>
      </c>
      <c r="S1425" s="30" t="str">
        <f t="shared" si="10"/>
        <v/>
      </c>
      <c r="T1425" s="30">
        <f t="shared" si="11"/>
        <v>94520</v>
      </c>
      <c r="U1425" s="30">
        <f t="shared" si="12"/>
        <v>58429163.743999995</v>
      </c>
    </row>
    <row r="1426" spans="2:21" ht="15.75" customHeight="1" x14ac:dyDescent="0.25">
      <c r="B1426" s="49" t="s">
        <v>114</v>
      </c>
      <c r="C1426" s="50" t="s">
        <v>142</v>
      </c>
      <c r="D1426" s="51" t="s">
        <v>74</v>
      </c>
      <c r="E1426" s="30">
        <v>0</v>
      </c>
      <c r="F1426" s="30">
        <f t="shared" si="1"/>
        <v>1</v>
      </c>
      <c r="G1426" s="30">
        <v>0</v>
      </c>
      <c r="H1426" s="30">
        <f t="shared" si="2"/>
        <v>1</v>
      </c>
      <c r="I1426" s="30">
        <v>1</v>
      </c>
      <c r="J1426" s="30">
        <f t="shared" si="3"/>
        <v>0</v>
      </c>
      <c r="K1426" s="30">
        <v>0</v>
      </c>
      <c r="L1426" s="30">
        <f t="shared" si="4"/>
        <v>1</v>
      </c>
      <c r="M1426" s="52" t="str">
        <f t="shared" si="5"/>
        <v>агрегати не працюють</v>
      </c>
      <c r="O1426" s="30" t="str">
        <f t="shared" si="6"/>
        <v/>
      </c>
      <c r="P1426" s="30" t="str">
        <f t="shared" si="7"/>
        <v/>
      </c>
      <c r="Q1426" s="30" t="str">
        <f t="shared" si="8"/>
        <v/>
      </c>
      <c r="R1426" s="30" t="str">
        <f t="shared" si="9"/>
        <v/>
      </c>
      <c r="S1426" s="30" t="str">
        <f t="shared" si="10"/>
        <v/>
      </c>
      <c r="T1426" s="30" t="str">
        <f t="shared" si="11"/>
        <v/>
      </c>
      <c r="U1426" s="30" t="str">
        <f t="shared" si="12"/>
        <v/>
      </c>
    </row>
    <row r="1427" spans="2:21" ht="15.75" customHeight="1" x14ac:dyDescent="0.25">
      <c r="B1427" s="49" t="s">
        <v>114</v>
      </c>
      <c r="C1427" s="50" t="s">
        <v>142</v>
      </c>
      <c r="D1427" s="51" t="s">
        <v>75</v>
      </c>
      <c r="E1427" s="30">
        <v>1307</v>
      </c>
      <c r="F1427" s="30">
        <v>0</v>
      </c>
      <c r="G1427" s="30">
        <v>198739</v>
      </c>
      <c r="H1427" s="30">
        <v>0</v>
      </c>
      <c r="I1427" s="30">
        <v>1</v>
      </c>
      <c r="J1427" s="30">
        <f t="shared" si="3"/>
        <v>0</v>
      </c>
      <c r="K1427" s="30">
        <v>1</v>
      </c>
      <c r="L1427" s="30">
        <f t="shared" si="4"/>
        <v>0</v>
      </c>
      <c r="M1427" s="52" t="str">
        <f t="shared" si="5"/>
        <v>OK</v>
      </c>
      <c r="O1427" s="30">
        <f t="shared" si="6"/>
        <v>1307</v>
      </c>
      <c r="P1427" s="30">
        <f t="shared" si="7"/>
        <v>1222.3063999999999</v>
      </c>
      <c r="Q1427" s="30">
        <f t="shared" si="8"/>
        <v>1222.3063999999999</v>
      </c>
      <c r="R1427" s="30">
        <f t="shared" si="9"/>
        <v>198739</v>
      </c>
      <c r="S1427" s="30">
        <f t="shared" si="10"/>
        <v>237512.97890000002</v>
      </c>
      <c r="T1427" s="30">
        <f t="shared" si="11"/>
        <v>237512.97890000002</v>
      </c>
      <c r="U1427" s="30">
        <f t="shared" si="12"/>
        <v>290313634.19253498</v>
      </c>
    </row>
    <row r="1428" spans="2:21" ht="15.75" customHeight="1" x14ac:dyDescent="0.25">
      <c r="B1428" s="49" t="s">
        <v>114</v>
      </c>
      <c r="C1428" s="50" t="s">
        <v>142</v>
      </c>
      <c r="D1428" s="51" t="s">
        <v>76</v>
      </c>
      <c r="E1428" s="30">
        <v>0</v>
      </c>
      <c r="F1428" s="30">
        <f t="shared" si="1"/>
        <v>1</v>
      </c>
      <c r="G1428" s="30">
        <v>0</v>
      </c>
      <c r="H1428" s="30">
        <f t="shared" si="2"/>
        <v>1</v>
      </c>
      <c r="I1428" s="30">
        <v>1</v>
      </c>
      <c r="J1428" s="30">
        <f t="shared" si="3"/>
        <v>0</v>
      </c>
      <c r="K1428" s="30">
        <v>0</v>
      </c>
      <c r="L1428" s="30">
        <f t="shared" si="4"/>
        <v>1</v>
      </c>
      <c r="M1428" s="52" t="str">
        <f t="shared" si="5"/>
        <v>агрегати не працюють</v>
      </c>
      <c r="O1428" s="30" t="str">
        <f t="shared" si="6"/>
        <v/>
      </c>
      <c r="P1428" s="30" t="str">
        <f t="shared" si="7"/>
        <v/>
      </c>
      <c r="Q1428" s="30" t="str">
        <f t="shared" si="8"/>
        <v/>
      </c>
      <c r="R1428" s="30" t="str">
        <f t="shared" si="9"/>
        <v/>
      </c>
      <c r="S1428" s="30" t="str">
        <f t="shared" si="10"/>
        <v/>
      </c>
      <c r="T1428" s="30" t="str">
        <f t="shared" si="11"/>
        <v/>
      </c>
      <c r="U1428" s="30" t="str">
        <f t="shared" si="12"/>
        <v/>
      </c>
    </row>
    <row r="1429" spans="2:21" ht="15.75" customHeight="1" x14ac:dyDescent="0.25">
      <c r="B1429" s="49" t="s">
        <v>114</v>
      </c>
      <c r="C1429" s="50" t="s">
        <v>142</v>
      </c>
      <c r="D1429" s="51" t="s">
        <v>77</v>
      </c>
      <c r="E1429" s="30">
        <v>0</v>
      </c>
      <c r="F1429" s="30">
        <f t="shared" si="1"/>
        <v>1</v>
      </c>
      <c r="G1429" s="30">
        <v>0</v>
      </c>
      <c r="H1429" s="30">
        <f t="shared" si="2"/>
        <v>1</v>
      </c>
      <c r="I1429" s="30">
        <v>1</v>
      </c>
      <c r="J1429" s="30">
        <f t="shared" si="3"/>
        <v>0</v>
      </c>
      <c r="K1429" s="30">
        <v>0</v>
      </c>
      <c r="L1429" s="30">
        <f t="shared" si="4"/>
        <v>1</v>
      </c>
      <c r="M1429" s="52" t="str">
        <f t="shared" si="5"/>
        <v>агрегати не працюють</v>
      </c>
      <c r="O1429" s="30" t="str">
        <f t="shared" si="6"/>
        <v/>
      </c>
      <c r="P1429" s="30" t="str">
        <f t="shared" si="7"/>
        <v/>
      </c>
      <c r="Q1429" s="30" t="str">
        <f t="shared" si="8"/>
        <v/>
      </c>
      <c r="R1429" s="30" t="str">
        <f t="shared" si="9"/>
        <v/>
      </c>
      <c r="S1429" s="30" t="str">
        <f t="shared" si="10"/>
        <v/>
      </c>
      <c r="T1429" s="30" t="str">
        <f t="shared" si="11"/>
        <v/>
      </c>
      <c r="U1429" s="30" t="str">
        <f t="shared" si="12"/>
        <v/>
      </c>
    </row>
    <row r="1430" spans="2:21" ht="15.75" customHeight="1" x14ac:dyDescent="0.25">
      <c r="B1430" s="49" t="s">
        <v>114</v>
      </c>
      <c r="C1430" s="50" t="s">
        <v>142</v>
      </c>
      <c r="D1430" s="51" t="s">
        <v>78</v>
      </c>
      <c r="E1430" s="30">
        <v>328</v>
      </c>
      <c r="F1430" s="30">
        <v>1</v>
      </c>
      <c r="G1430" s="30">
        <v>183791</v>
      </c>
      <c r="H1430" s="30">
        <v>0</v>
      </c>
      <c r="I1430" s="30">
        <v>1</v>
      </c>
      <c r="J1430" s="30">
        <f t="shared" si="3"/>
        <v>0</v>
      </c>
      <c r="K1430" s="30">
        <v>1</v>
      </c>
      <c r="L1430" s="30">
        <f t="shared" si="4"/>
        <v>0</v>
      </c>
      <c r="M1430" s="52" t="str">
        <f t="shared" si="5"/>
        <v>OK</v>
      </c>
      <c r="O1430" s="30" t="str">
        <f t="shared" si="6"/>
        <v/>
      </c>
      <c r="P1430" s="30" t="str">
        <f t="shared" si="7"/>
        <v/>
      </c>
      <c r="Q1430" s="30">
        <f t="shared" si="8"/>
        <v>328</v>
      </c>
      <c r="R1430" s="30">
        <f t="shared" si="9"/>
        <v>183791</v>
      </c>
      <c r="S1430" s="30">
        <f t="shared" si="10"/>
        <v>219648.62410000002</v>
      </c>
      <c r="T1430" s="30">
        <f t="shared" si="11"/>
        <v>219648.62410000002</v>
      </c>
      <c r="U1430" s="30">
        <f t="shared" si="12"/>
        <v>72044748.70480001</v>
      </c>
    </row>
    <row r="1431" spans="2:21" ht="15.75" customHeight="1" x14ac:dyDescent="0.25">
      <c r="B1431" s="49" t="s">
        <v>114</v>
      </c>
      <c r="C1431" s="50" t="s">
        <v>142</v>
      </c>
      <c r="D1431" s="51" t="s">
        <v>79</v>
      </c>
      <c r="E1431" s="30">
        <v>0</v>
      </c>
      <c r="F1431" s="30">
        <f t="shared" si="1"/>
        <v>1</v>
      </c>
      <c r="G1431" s="30">
        <v>0</v>
      </c>
      <c r="H1431" s="30">
        <f t="shared" si="2"/>
        <v>1</v>
      </c>
      <c r="I1431" s="30">
        <v>1</v>
      </c>
      <c r="J1431" s="30">
        <f t="shared" si="3"/>
        <v>0</v>
      </c>
      <c r="K1431" s="30">
        <v>0</v>
      </c>
      <c r="L1431" s="30">
        <f t="shared" si="4"/>
        <v>1</v>
      </c>
      <c r="M1431" s="52" t="str">
        <f t="shared" si="5"/>
        <v>агрегати не працюють</v>
      </c>
      <c r="O1431" s="30" t="str">
        <f t="shared" si="6"/>
        <v/>
      </c>
      <c r="P1431" s="30" t="str">
        <f t="shared" si="7"/>
        <v/>
      </c>
      <c r="Q1431" s="30" t="str">
        <f t="shared" si="8"/>
        <v/>
      </c>
      <c r="R1431" s="30" t="str">
        <f t="shared" si="9"/>
        <v/>
      </c>
      <c r="S1431" s="30" t="str">
        <f t="shared" si="10"/>
        <v/>
      </c>
      <c r="T1431" s="30" t="str">
        <f t="shared" si="11"/>
        <v/>
      </c>
      <c r="U1431" s="30" t="str">
        <f t="shared" si="12"/>
        <v/>
      </c>
    </row>
    <row r="1432" spans="2:21" ht="15.75" customHeight="1" x14ac:dyDescent="0.25">
      <c r="B1432" s="49" t="s">
        <v>114</v>
      </c>
      <c r="C1432" s="50" t="s">
        <v>142</v>
      </c>
      <c r="D1432" s="51" t="s">
        <v>80</v>
      </c>
      <c r="E1432" s="30">
        <v>0</v>
      </c>
      <c r="F1432" s="30">
        <f t="shared" si="1"/>
        <v>1</v>
      </c>
      <c r="G1432" s="30">
        <v>0</v>
      </c>
      <c r="H1432" s="30">
        <f t="shared" si="2"/>
        <v>1</v>
      </c>
      <c r="I1432" s="30">
        <v>1</v>
      </c>
      <c r="J1432" s="30">
        <f t="shared" si="3"/>
        <v>0</v>
      </c>
      <c r="K1432" s="30">
        <v>0</v>
      </c>
      <c r="L1432" s="30">
        <f t="shared" si="4"/>
        <v>1</v>
      </c>
      <c r="M1432" s="52" t="str">
        <f t="shared" si="5"/>
        <v>агрегати не працюють</v>
      </c>
      <c r="O1432" s="30" t="str">
        <f t="shared" si="6"/>
        <v/>
      </c>
      <c r="P1432" s="30" t="str">
        <f t="shared" si="7"/>
        <v/>
      </c>
      <c r="Q1432" s="30" t="str">
        <f t="shared" si="8"/>
        <v/>
      </c>
      <c r="R1432" s="30" t="str">
        <f t="shared" si="9"/>
        <v/>
      </c>
      <c r="S1432" s="30" t="str">
        <f t="shared" si="10"/>
        <v/>
      </c>
      <c r="T1432" s="30" t="str">
        <f t="shared" si="11"/>
        <v/>
      </c>
      <c r="U1432" s="30" t="str">
        <f t="shared" si="12"/>
        <v/>
      </c>
    </row>
    <row r="1433" spans="2:21" ht="15.75" customHeight="1" x14ac:dyDescent="0.25">
      <c r="B1433" s="49" t="s">
        <v>114</v>
      </c>
      <c r="C1433" s="50" t="s">
        <v>142</v>
      </c>
      <c r="D1433" s="51" t="s">
        <v>81</v>
      </c>
      <c r="E1433" s="30">
        <v>0</v>
      </c>
      <c r="F1433" s="30">
        <f t="shared" si="1"/>
        <v>1</v>
      </c>
      <c r="G1433" s="30">
        <v>0</v>
      </c>
      <c r="H1433" s="30">
        <f t="shared" si="2"/>
        <v>1</v>
      </c>
      <c r="I1433" s="30">
        <v>1</v>
      </c>
      <c r="J1433" s="30">
        <f t="shared" si="3"/>
        <v>0</v>
      </c>
      <c r="K1433" s="30">
        <v>0</v>
      </c>
      <c r="L1433" s="30">
        <f t="shared" si="4"/>
        <v>1</v>
      </c>
      <c r="M1433" s="52" t="str">
        <f t="shared" si="5"/>
        <v>агрегати не працюють</v>
      </c>
      <c r="O1433" s="30" t="str">
        <f t="shared" si="6"/>
        <v/>
      </c>
      <c r="P1433" s="30" t="str">
        <f t="shared" si="7"/>
        <v/>
      </c>
      <c r="Q1433" s="30" t="str">
        <f t="shared" si="8"/>
        <v/>
      </c>
      <c r="R1433" s="30" t="str">
        <f t="shared" si="9"/>
        <v/>
      </c>
      <c r="S1433" s="30" t="str">
        <f t="shared" si="10"/>
        <v/>
      </c>
      <c r="T1433" s="30" t="str">
        <f t="shared" si="11"/>
        <v/>
      </c>
      <c r="U1433" s="30" t="str">
        <f t="shared" si="12"/>
        <v/>
      </c>
    </row>
    <row r="1434" spans="2:21" ht="15.75" customHeight="1" x14ac:dyDescent="0.25">
      <c r="B1434" s="49" t="s">
        <v>114</v>
      </c>
      <c r="C1434" s="50" t="s">
        <v>142</v>
      </c>
      <c r="D1434" s="51" t="s">
        <v>82</v>
      </c>
      <c r="E1434" s="30">
        <v>1905</v>
      </c>
      <c r="F1434" s="30">
        <v>0</v>
      </c>
      <c r="G1434" s="30">
        <v>245381</v>
      </c>
      <c r="H1434" s="30">
        <v>0</v>
      </c>
      <c r="I1434" s="30">
        <v>1</v>
      </c>
      <c r="J1434" s="30">
        <f t="shared" si="3"/>
        <v>0</v>
      </c>
      <c r="K1434" s="30">
        <v>1</v>
      </c>
      <c r="L1434" s="30">
        <f t="shared" si="4"/>
        <v>0</v>
      </c>
      <c r="M1434" s="52" t="str">
        <f t="shared" si="5"/>
        <v>OK</v>
      </c>
      <c r="O1434" s="30">
        <f t="shared" si="6"/>
        <v>1905</v>
      </c>
      <c r="P1434" s="30">
        <f t="shared" si="7"/>
        <v>1781.556</v>
      </c>
      <c r="Q1434" s="30">
        <f t="shared" si="8"/>
        <v>1781.556</v>
      </c>
      <c r="R1434" s="30">
        <f t="shared" si="9"/>
        <v>245381</v>
      </c>
      <c r="S1434" s="30">
        <f t="shared" si="10"/>
        <v>293254.83309999999</v>
      </c>
      <c r="T1434" s="30">
        <f t="shared" si="11"/>
        <v>293254.83309999999</v>
      </c>
      <c r="U1434" s="30">
        <f t="shared" si="12"/>
        <v>522449907.43830359</v>
      </c>
    </row>
    <row r="1435" spans="2:21" ht="15.75" customHeight="1" x14ac:dyDescent="0.25">
      <c r="B1435" s="49" t="s">
        <v>114</v>
      </c>
      <c r="C1435" s="50" t="s">
        <v>142</v>
      </c>
      <c r="D1435" s="51" t="s">
        <v>83</v>
      </c>
      <c r="E1435" s="30">
        <v>0</v>
      </c>
      <c r="F1435" s="30">
        <f t="shared" si="1"/>
        <v>1</v>
      </c>
      <c r="G1435" s="30">
        <v>0</v>
      </c>
      <c r="H1435" s="30">
        <f t="shared" si="2"/>
        <v>1</v>
      </c>
      <c r="I1435" s="30">
        <v>1</v>
      </c>
      <c r="J1435" s="30">
        <f t="shared" si="3"/>
        <v>0</v>
      </c>
      <c r="K1435" s="30">
        <v>0</v>
      </c>
      <c r="L1435" s="30">
        <f t="shared" si="4"/>
        <v>1</v>
      </c>
      <c r="M1435" s="52" t="str">
        <f t="shared" si="5"/>
        <v>агрегати не працюють</v>
      </c>
      <c r="O1435" s="30" t="str">
        <f t="shared" si="6"/>
        <v/>
      </c>
      <c r="P1435" s="30" t="str">
        <f t="shared" si="7"/>
        <v/>
      </c>
      <c r="Q1435" s="30" t="str">
        <f t="shared" si="8"/>
        <v/>
      </c>
      <c r="R1435" s="30" t="str">
        <f t="shared" si="9"/>
        <v/>
      </c>
      <c r="S1435" s="30" t="str">
        <f t="shared" si="10"/>
        <v/>
      </c>
      <c r="T1435" s="30" t="str">
        <f t="shared" si="11"/>
        <v/>
      </c>
      <c r="U1435" s="30" t="str">
        <f t="shared" si="12"/>
        <v/>
      </c>
    </row>
    <row r="1436" spans="2:21" ht="15.75" customHeight="1" x14ac:dyDescent="0.25">
      <c r="B1436" s="49" t="s">
        <v>143</v>
      </c>
      <c r="C1436" s="50" t="s">
        <v>144</v>
      </c>
      <c r="D1436" s="51" t="s">
        <v>60</v>
      </c>
      <c r="E1436" s="30">
        <v>0</v>
      </c>
      <c r="F1436" s="30">
        <f t="shared" si="1"/>
        <v>1</v>
      </c>
      <c r="G1436" s="30">
        <v>0</v>
      </c>
      <c r="H1436" s="30">
        <f t="shared" si="2"/>
        <v>1</v>
      </c>
      <c r="I1436" s="30">
        <v>1</v>
      </c>
      <c r="J1436" s="30">
        <f t="shared" si="3"/>
        <v>0</v>
      </c>
      <c r="K1436" s="30">
        <v>0</v>
      </c>
      <c r="L1436" s="30">
        <f t="shared" si="4"/>
        <v>1</v>
      </c>
      <c r="M1436" s="52" t="str">
        <f t="shared" si="5"/>
        <v>агрегати не працюють</v>
      </c>
      <c r="O1436" s="30" t="str">
        <f t="shared" si="6"/>
        <v/>
      </c>
      <c r="P1436" s="30" t="str">
        <f t="shared" si="7"/>
        <v/>
      </c>
      <c r="Q1436" s="30" t="str">
        <f t="shared" si="8"/>
        <v/>
      </c>
      <c r="R1436" s="30" t="str">
        <f t="shared" si="9"/>
        <v/>
      </c>
      <c r="S1436" s="30" t="str">
        <f t="shared" si="10"/>
        <v/>
      </c>
      <c r="T1436" s="30" t="str">
        <f t="shared" si="11"/>
        <v/>
      </c>
      <c r="U1436" s="30" t="str">
        <f t="shared" si="12"/>
        <v/>
      </c>
    </row>
    <row r="1437" spans="2:21" ht="15.75" customHeight="1" x14ac:dyDescent="0.25">
      <c r="B1437" s="49" t="s">
        <v>143</v>
      </c>
      <c r="C1437" s="50" t="s">
        <v>144</v>
      </c>
      <c r="D1437" s="51" t="s">
        <v>61</v>
      </c>
      <c r="E1437" s="30">
        <v>1157</v>
      </c>
      <c r="F1437" s="30">
        <v>0</v>
      </c>
      <c r="G1437" s="30">
        <v>154474</v>
      </c>
      <c r="H1437" s="30">
        <v>0</v>
      </c>
      <c r="I1437" s="30">
        <v>1</v>
      </c>
      <c r="J1437" s="30">
        <f t="shared" si="3"/>
        <v>0</v>
      </c>
      <c r="K1437" s="30">
        <v>1</v>
      </c>
      <c r="L1437" s="30">
        <f t="shared" si="4"/>
        <v>0</v>
      </c>
      <c r="M1437" s="52" t="str">
        <f t="shared" si="5"/>
        <v>OK</v>
      </c>
      <c r="O1437" s="30">
        <f t="shared" si="6"/>
        <v>1157</v>
      </c>
      <c r="P1437" s="30">
        <f t="shared" si="7"/>
        <v>1082.0264</v>
      </c>
      <c r="Q1437" s="30">
        <f t="shared" si="8"/>
        <v>1082.0264</v>
      </c>
      <c r="R1437" s="30">
        <f t="shared" si="9"/>
        <v>154474</v>
      </c>
      <c r="S1437" s="30">
        <f t="shared" si="10"/>
        <v>184611.8774</v>
      </c>
      <c r="T1437" s="30">
        <f t="shared" si="11"/>
        <v>184611.8774</v>
      </c>
      <c r="U1437" s="30">
        <f t="shared" si="12"/>
        <v>199754925.10036334</v>
      </c>
    </row>
    <row r="1438" spans="2:21" ht="15.75" customHeight="1" x14ac:dyDescent="0.25">
      <c r="B1438" s="49" t="s">
        <v>143</v>
      </c>
      <c r="C1438" s="50" t="s">
        <v>144</v>
      </c>
      <c r="D1438" s="51" t="s">
        <v>62</v>
      </c>
      <c r="E1438" s="30">
        <v>1952</v>
      </c>
      <c r="F1438" s="30">
        <v>0</v>
      </c>
      <c r="G1438" s="30">
        <v>154942</v>
      </c>
      <c r="H1438" s="30">
        <v>0</v>
      </c>
      <c r="I1438" s="30">
        <v>1</v>
      </c>
      <c r="J1438" s="30">
        <f t="shared" si="3"/>
        <v>0</v>
      </c>
      <c r="K1438" s="30">
        <v>1</v>
      </c>
      <c r="L1438" s="30">
        <f t="shared" si="4"/>
        <v>0</v>
      </c>
      <c r="M1438" s="52" t="str">
        <f t="shared" si="5"/>
        <v>OK</v>
      </c>
      <c r="O1438" s="30">
        <f t="shared" si="6"/>
        <v>1952</v>
      </c>
      <c r="P1438" s="30">
        <f t="shared" si="7"/>
        <v>1825.5104000000001</v>
      </c>
      <c r="Q1438" s="30">
        <f t="shared" si="8"/>
        <v>1825.5104000000001</v>
      </c>
      <c r="R1438" s="30">
        <f t="shared" si="9"/>
        <v>154942</v>
      </c>
      <c r="S1438" s="30">
        <f t="shared" si="10"/>
        <v>185171.18420000002</v>
      </c>
      <c r="T1438" s="30">
        <f t="shared" si="11"/>
        <v>185171.18420000002</v>
      </c>
      <c r="U1438" s="30">
        <f t="shared" si="12"/>
        <v>338031922.53741574</v>
      </c>
    </row>
    <row r="1439" spans="2:21" ht="15.75" customHeight="1" x14ac:dyDescent="0.25">
      <c r="B1439" s="49" t="s">
        <v>143</v>
      </c>
      <c r="C1439" s="50" t="s">
        <v>144</v>
      </c>
      <c r="D1439" s="51" t="s">
        <v>63</v>
      </c>
      <c r="E1439" s="30">
        <v>0</v>
      </c>
      <c r="F1439" s="30">
        <f t="shared" si="1"/>
        <v>1</v>
      </c>
      <c r="G1439" s="30">
        <v>0</v>
      </c>
      <c r="H1439" s="30">
        <f t="shared" si="2"/>
        <v>1</v>
      </c>
      <c r="I1439" s="30">
        <v>1</v>
      </c>
      <c r="J1439" s="30">
        <f t="shared" si="3"/>
        <v>0</v>
      </c>
      <c r="K1439" s="30">
        <v>0</v>
      </c>
      <c r="L1439" s="30">
        <f t="shared" si="4"/>
        <v>1</v>
      </c>
      <c r="M1439" s="52" t="str">
        <f t="shared" si="5"/>
        <v>агрегати не працюють</v>
      </c>
      <c r="O1439" s="30" t="str">
        <f t="shared" si="6"/>
        <v/>
      </c>
      <c r="P1439" s="30" t="str">
        <f t="shared" si="7"/>
        <v/>
      </c>
      <c r="Q1439" s="30" t="str">
        <f t="shared" si="8"/>
        <v/>
      </c>
      <c r="R1439" s="30" t="str">
        <f t="shared" si="9"/>
        <v/>
      </c>
      <c r="S1439" s="30" t="str">
        <f t="shared" si="10"/>
        <v/>
      </c>
      <c r="T1439" s="30" t="str">
        <f t="shared" si="11"/>
        <v/>
      </c>
      <c r="U1439" s="30" t="str">
        <f t="shared" si="12"/>
        <v/>
      </c>
    </row>
    <row r="1440" spans="2:21" ht="15.75" customHeight="1" x14ac:dyDescent="0.25">
      <c r="B1440" s="49" t="s">
        <v>143</v>
      </c>
      <c r="C1440" s="50" t="s">
        <v>144</v>
      </c>
      <c r="D1440" s="51" t="s">
        <v>64</v>
      </c>
      <c r="E1440" s="30">
        <v>718</v>
      </c>
      <c r="F1440" s="30">
        <v>1</v>
      </c>
      <c r="G1440" s="30">
        <v>267044</v>
      </c>
      <c r="H1440" s="30">
        <v>0</v>
      </c>
      <c r="I1440" s="30">
        <v>1</v>
      </c>
      <c r="J1440" s="30">
        <f t="shared" si="3"/>
        <v>0</v>
      </c>
      <c r="K1440" s="30">
        <v>1</v>
      </c>
      <c r="L1440" s="30">
        <f t="shared" si="4"/>
        <v>0</v>
      </c>
      <c r="M1440" s="52" t="str">
        <f t="shared" si="5"/>
        <v>OK</v>
      </c>
      <c r="O1440" s="30" t="str">
        <f t="shared" si="6"/>
        <v/>
      </c>
      <c r="P1440" s="30" t="str">
        <f t="shared" si="7"/>
        <v/>
      </c>
      <c r="Q1440" s="30">
        <f t="shared" si="8"/>
        <v>718</v>
      </c>
      <c r="R1440" s="30">
        <f t="shared" si="9"/>
        <v>267044</v>
      </c>
      <c r="S1440" s="30">
        <f t="shared" si="10"/>
        <v>319144.2844</v>
      </c>
      <c r="T1440" s="30">
        <f t="shared" si="11"/>
        <v>319144.2844</v>
      </c>
      <c r="U1440" s="30">
        <f t="shared" si="12"/>
        <v>229145596.1992</v>
      </c>
    </row>
    <row r="1441" spans="2:21" ht="15.75" customHeight="1" x14ac:dyDescent="0.25">
      <c r="B1441" s="49" t="s">
        <v>143</v>
      </c>
      <c r="C1441" s="50" t="s">
        <v>144</v>
      </c>
      <c r="D1441" s="51" t="s">
        <v>65</v>
      </c>
      <c r="E1441" s="30">
        <v>0</v>
      </c>
      <c r="F1441" s="30">
        <f t="shared" si="1"/>
        <v>1</v>
      </c>
      <c r="G1441" s="30">
        <v>0</v>
      </c>
      <c r="H1441" s="30">
        <f t="shared" si="2"/>
        <v>1</v>
      </c>
      <c r="I1441" s="30">
        <v>1</v>
      </c>
      <c r="J1441" s="30">
        <f t="shared" si="3"/>
        <v>0</v>
      </c>
      <c r="K1441" s="30">
        <v>0</v>
      </c>
      <c r="L1441" s="30">
        <f t="shared" si="4"/>
        <v>1</v>
      </c>
      <c r="M1441" s="52" t="str">
        <f t="shared" si="5"/>
        <v>агрегати не працюють</v>
      </c>
      <c r="O1441" s="30" t="str">
        <f t="shared" si="6"/>
        <v/>
      </c>
      <c r="P1441" s="30" t="str">
        <f t="shared" si="7"/>
        <v/>
      </c>
      <c r="Q1441" s="30" t="str">
        <f t="shared" si="8"/>
        <v/>
      </c>
      <c r="R1441" s="30" t="str">
        <f t="shared" si="9"/>
        <v/>
      </c>
      <c r="S1441" s="30" t="str">
        <f t="shared" si="10"/>
        <v/>
      </c>
      <c r="T1441" s="30" t="str">
        <f t="shared" si="11"/>
        <v/>
      </c>
      <c r="U1441" s="30" t="str">
        <f t="shared" si="12"/>
        <v/>
      </c>
    </row>
    <row r="1442" spans="2:21" ht="15.75" customHeight="1" x14ac:dyDescent="0.25">
      <c r="B1442" s="49" t="s">
        <v>143</v>
      </c>
      <c r="C1442" s="50" t="s">
        <v>144</v>
      </c>
      <c r="D1442" s="51" t="s">
        <v>66</v>
      </c>
      <c r="E1442" s="30">
        <v>692</v>
      </c>
      <c r="F1442" s="30">
        <v>0</v>
      </c>
      <c r="G1442" s="30">
        <v>280593</v>
      </c>
      <c r="H1442" s="30">
        <v>0</v>
      </c>
      <c r="I1442" s="30">
        <v>1</v>
      </c>
      <c r="J1442" s="30">
        <f t="shared" si="3"/>
        <v>0</v>
      </c>
      <c r="K1442" s="30">
        <v>1</v>
      </c>
      <c r="L1442" s="30">
        <f t="shared" si="4"/>
        <v>0</v>
      </c>
      <c r="M1442" s="52" t="str">
        <f t="shared" si="5"/>
        <v>OK</v>
      </c>
      <c r="O1442" s="30">
        <f t="shared" si="6"/>
        <v>692</v>
      </c>
      <c r="P1442" s="30">
        <f t="shared" si="7"/>
        <v>647.15840000000003</v>
      </c>
      <c r="Q1442" s="30">
        <f t="shared" si="8"/>
        <v>647.15840000000003</v>
      </c>
      <c r="R1442" s="30">
        <f t="shared" si="9"/>
        <v>280593</v>
      </c>
      <c r="S1442" s="30">
        <f t="shared" si="10"/>
        <v>335336.69430000003</v>
      </c>
      <c r="T1442" s="30">
        <f t="shared" si="11"/>
        <v>335336.69430000003</v>
      </c>
      <c r="U1442" s="30">
        <f t="shared" si="12"/>
        <v>217015958.54447716</v>
      </c>
    </row>
    <row r="1443" spans="2:21" ht="15.75" customHeight="1" x14ac:dyDescent="0.25">
      <c r="B1443" s="49" t="s">
        <v>143</v>
      </c>
      <c r="C1443" s="50" t="s">
        <v>144</v>
      </c>
      <c r="D1443" s="51" t="s">
        <v>67</v>
      </c>
      <c r="E1443" s="30">
        <v>1316</v>
      </c>
      <c r="F1443" s="30">
        <v>1</v>
      </c>
      <c r="G1443" s="30">
        <v>261783</v>
      </c>
      <c r="H1443" s="30">
        <v>0</v>
      </c>
      <c r="I1443" s="30">
        <v>1</v>
      </c>
      <c r="J1443" s="30">
        <f t="shared" si="3"/>
        <v>0</v>
      </c>
      <c r="K1443" s="30">
        <v>1</v>
      </c>
      <c r="L1443" s="30">
        <f t="shared" si="4"/>
        <v>0</v>
      </c>
      <c r="M1443" s="52" t="str">
        <f t="shared" si="5"/>
        <v>OK</v>
      </c>
      <c r="O1443" s="30" t="str">
        <f t="shared" si="6"/>
        <v/>
      </c>
      <c r="P1443" s="30" t="str">
        <f t="shared" si="7"/>
        <v/>
      </c>
      <c r="Q1443" s="30">
        <f t="shared" si="8"/>
        <v>1316</v>
      </c>
      <c r="R1443" s="30">
        <f t="shared" si="9"/>
        <v>261783</v>
      </c>
      <c r="S1443" s="30">
        <f t="shared" si="10"/>
        <v>312856.86330000003</v>
      </c>
      <c r="T1443" s="30">
        <f t="shared" si="11"/>
        <v>312856.86330000003</v>
      </c>
      <c r="U1443" s="30">
        <f t="shared" si="12"/>
        <v>411719632.10280001</v>
      </c>
    </row>
    <row r="1444" spans="2:21" ht="15.75" customHeight="1" x14ac:dyDescent="0.25">
      <c r="B1444" s="49" t="s">
        <v>143</v>
      </c>
      <c r="C1444" s="50" t="s">
        <v>144</v>
      </c>
      <c r="D1444" s="51" t="s">
        <v>68</v>
      </c>
      <c r="E1444" s="30">
        <v>0</v>
      </c>
      <c r="F1444" s="30">
        <f t="shared" si="1"/>
        <v>1</v>
      </c>
      <c r="G1444" s="30">
        <v>0</v>
      </c>
      <c r="H1444" s="30">
        <f t="shared" si="2"/>
        <v>1</v>
      </c>
      <c r="I1444" s="30">
        <v>1</v>
      </c>
      <c r="J1444" s="30">
        <f t="shared" si="3"/>
        <v>0</v>
      </c>
      <c r="K1444" s="30">
        <v>0</v>
      </c>
      <c r="L1444" s="30">
        <f t="shared" si="4"/>
        <v>1</v>
      </c>
      <c r="M1444" s="52" t="str">
        <f t="shared" si="5"/>
        <v>агрегати не працюють</v>
      </c>
      <c r="O1444" s="30" t="str">
        <f t="shared" si="6"/>
        <v/>
      </c>
      <c r="P1444" s="30" t="str">
        <f t="shared" si="7"/>
        <v/>
      </c>
      <c r="Q1444" s="30" t="str">
        <f t="shared" si="8"/>
        <v/>
      </c>
      <c r="R1444" s="30" t="str">
        <f t="shared" si="9"/>
        <v/>
      </c>
      <c r="S1444" s="30" t="str">
        <f t="shared" si="10"/>
        <v/>
      </c>
      <c r="T1444" s="30" t="str">
        <f t="shared" si="11"/>
        <v/>
      </c>
      <c r="U1444" s="30" t="str">
        <f t="shared" si="12"/>
        <v/>
      </c>
    </row>
    <row r="1445" spans="2:21" ht="15.75" customHeight="1" x14ac:dyDescent="0.25">
      <c r="B1445" s="49" t="s">
        <v>143</v>
      </c>
      <c r="C1445" s="50" t="s">
        <v>144</v>
      </c>
      <c r="D1445" s="51" t="s">
        <v>69</v>
      </c>
      <c r="E1445" s="30">
        <v>0</v>
      </c>
      <c r="F1445" s="30">
        <f t="shared" si="1"/>
        <v>1</v>
      </c>
      <c r="G1445" s="30">
        <v>0</v>
      </c>
      <c r="H1445" s="30">
        <f t="shared" si="2"/>
        <v>1</v>
      </c>
      <c r="I1445" s="30">
        <v>1</v>
      </c>
      <c r="J1445" s="30">
        <f t="shared" si="3"/>
        <v>0</v>
      </c>
      <c r="K1445" s="30">
        <v>0</v>
      </c>
      <c r="L1445" s="30">
        <f t="shared" si="4"/>
        <v>1</v>
      </c>
      <c r="M1445" s="52" t="str">
        <f t="shared" si="5"/>
        <v>агрегати не працюють</v>
      </c>
      <c r="O1445" s="30" t="str">
        <f t="shared" si="6"/>
        <v/>
      </c>
      <c r="P1445" s="30" t="str">
        <f t="shared" si="7"/>
        <v/>
      </c>
      <c r="Q1445" s="30" t="str">
        <f t="shared" si="8"/>
        <v/>
      </c>
      <c r="R1445" s="30" t="str">
        <f t="shared" si="9"/>
        <v/>
      </c>
      <c r="S1445" s="30" t="str">
        <f t="shared" si="10"/>
        <v/>
      </c>
      <c r="T1445" s="30" t="str">
        <f t="shared" si="11"/>
        <v/>
      </c>
      <c r="U1445" s="30" t="str">
        <f t="shared" si="12"/>
        <v/>
      </c>
    </row>
    <row r="1446" spans="2:21" ht="15.75" customHeight="1" x14ac:dyDescent="0.25">
      <c r="B1446" s="49" t="s">
        <v>143</v>
      </c>
      <c r="C1446" s="50" t="s">
        <v>144</v>
      </c>
      <c r="D1446" s="51" t="s">
        <v>70</v>
      </c>
      <c r="E1446" s="30">
        <v>593</v>
      </c>
      <c r="F1446" s="30">
        <v>1</v>
      </c>
      <c r="G1446" s="30">
        <v>44183</v>
      </c>
      <c r="H1446" s="30">
        <v>0</v>
      </c>
      <c r="I1446" s="30">
        <v>1</v>
      </c>
      <c r="J1446" s="30">
        <f t="shared" si="3"/>
        <v>0</v>
      </c>
      <c r="K1446" s="30">
        <v>1</v>
      </c>
      <c r="L1446" s="30">
        <f t="shared" si="4"/>
        <v>0</v>
      </c>
      <c r="M1446" s="52" t="str">
        <f t="shared" si="5"/>
        <v>OK</v>
      </c>
      <c r="O1446" s="30" t="str">
        <f t="shared" si="6"/>
        <v/>
      </c>
      <c r="P1446" s="30" t="str">
        <f t="shared" si="7"/>
        <v/>
      </c>
      <c r="Q1446" s="30">
        <f t="shared" si="8"/>
        <v>593</v>
      </c>
      <c r="R1446" s="30">
        <f t="shared" si="9"/>
        <v>44183</v>
      </c>
      <c r="S1446" s="30">
        <f t="shared" si="10"/>
        <v>52803.103300000002</v>
      </c>
      <c r="T1446" s="30">
        <f t="shared" si="11"/>
        <v>52803.103300000002</v>
      </c>
      <c r="U1446" s="30">
        <f t="shared" si="12"/>
        <v>31312240.256900001</v>
      </c>
    </row>
    <row r="1447" spans="2:21" ht="15.75" customHeight="1" x14ac:dyDescent="0.25">
      <c r="B1447" s="49" t="s">
        <v>143</v>
      </c>
      <c r="C1447" s="50" t="s">
        <v>144</v>
      </c>
      <c r="D1447" s="51" t="s">
        <v>71</v>
      </c>
      <c r="E1447" s="30">
        <v>885</v>
      </c>
      <c r="F1447" s="30">
        <v>1</v>
      </c>
      <c r="G1447" s="30">
        <v>149448</v>
      </c>
      <c r="H1447" s="30">
        <v>0</v>
      </c>
      <c r="I1447" s="30">
        <v>1</v>
      </c>
      <c r="J1447" s="30">
        <f t="shared" si="3"/>
        <v>0</v>
      </c>
      <c r="K1447" s="30">
        <v>1</v>
      </c>
      <c r="L1447" s="30">
        <f t="shared" si="4"/>
        <v>0</v>
      </c>
      <c r="M1447" s="52" t="str">
        <f t="shared" si="5"/>
        <v>OK</v>
      </c>
      <c r="O1447" s="30" t="str">
        <f t="shared" si="6"/>
        <v/>
      </c>
      <c r="P1447" s="30" t="str">
        <f t="shared" si="7"/>
        <v/>
      </c>
      <c r="Q1447" s="30">
        <f t="shared" si="8"/>
        <v>885</v>
      </c>
      <c r="R1447" s="30">
        <f t="shared" si="9"/>
        <v>149448</v>
      </c>
      <c r="S1447" s="30">
        <f t="shared" si="10"/>
        <v>178605.30480000001</v>
      </c>
      <c r="T1447" s="30">
        <f t="shared" si="11"/>
        <v>178605.30480000001</v>
      </c>
      <c r="U1447" s="30">
        <f t="shared" si="12"/>
        <v>158065694.74800003</v>
      </c>
    </row>
    <row r="1448" spans="2:21" ht="15.75" customHeight="1" x14ac:dyDescent="0.25">
      <c r="B1448" s="49" t="s">
        <v>143</v>
      </c>
      <c r="C1448" s="50" t="s">
        <v>144</v>
      </c>
      <c r="D1448" s="51" t="s">
        <v>72</v>
      </c>
      <c r="E1448" s="30">
        <v>1962</v>
      </c>
      <c r="F1448" s="30">
        <v>1</v>
      </c>
      <c r="G1448" s="30">
        <v>231620</v>
      </c>
      <c r="H1448" s="30">
        <v>0</v>
      </c>
      <c r="I1448" s="30">
        <v>1</v>
      </c>
      <c r="J1448" s="30">
        <f t="shared" si="3"/>
        <v>0</v>
      </c>
      <c r="K1448" s="30">
        <v>1</v>
      </c>
      <c r="L1448" s="30">
        <f t="shared" si="4"/>
        <v>0</v>
      </c>
      <c r="M1448" s="52" t="str">
        <f t="shared" si="5"/>
        <v>OK</v>
      </c>
      <c r="O1448" s="30" t="str">
        <f t="shared" si="6"/>
        <v/>
      </c>
      <c r="P1448" s="30" t="str">
        <f t="shared" si="7"/>
        <v/>
      </c>
      <c r="Q1448" s="30">
        <f t="shared" si="8"/>
        <v>1962</v>
      </c>
      <c r="R1448" s="30">
        <f t="shared" si="9"/>
        <v>231620</v>
      </c>
      <c r="S1448" s="30">
        <f t="shared" si="10"/>
        <v>276809.06200000003</v>
      </c>
      <c r="T1448" s="30">
        <f t="shared" si="11"/>
        <v>276809.06200000003</v>
      </c>
      <c r="U1448" s="30">
        <f t="shared" si="12"/>
        <v>543099379.64400005</v>
      </c>
    </row>
    <row r="1449" spans="2:21" ht="15.75" customHeight="1" x14ac:dyDescent="0.25">
      <c r="B1449" s="49" t="s">
        <v>143</v>
      </c>
      <c r="C1449" s="50" t="s">
        <v>144</v>
      </c>
      <c r="D1449" s="51" t="s">
        <v>73</v>
      </c>
      <c r="E1449" s="30">
        <v>0</v>
      </c>
      <c r="F1449" s="30">
        <f t="shared" si="1"/>
        <v>1</v>
      </c>
      <c r="G1449" s="30">
        <v>0</v>
      </c>
      <c r="H1449" s="30">
        <f t="shared" si="2"/>
        <v>1</v>
      </c>
      <c r="I1449" s="30">
        <v>1</v>
      </c>
      <c r="J1449" s="30">
        <f t="shared" si="3"/>
        <v>0</v>
      </c>
      <c r="K1449" s="30">
        <v>0</v>
      </c>
      <c r="L1449" s="30">
        <f t="shared" si="4"/>
        <v>1</v>
      </c>
      <c r="M1449" s="52" t="str">
        <f t="shared" si="5"/>
        <v>агрегати не працюють</v>
      </c>
      <c r="O1449" s="30" t="str">
        <f t="shared" si="6"/>
        <v/>
      </c>
      <c r="P1449" s="30" t="str">
        <f t="shared" si="7"/>
        <v/>
      </c>
      <c r="Q1449" s="30" t="str">
        <f t="shared" si="8"/>
        <v/>
      </c>
      <c r="R1449" s="30" t="str">
        <f t="shared" si="9"/>
        <v/>
      </c>
      <c r="S1449" s="30" t="str">
        <f t="shared" si="10"/>
        <v/>
      </c>
      <c r="T1449" s="30" t="str">
        <f t="shared" si="11"/>
        <v/>
      </c>
      <c r="U1449" s="30" t="str">
        <f t="shared" si="12"/>
        <v/>
      </c>
    </row>
    <row r="1450" spans="2:21" ht="15.75" customHeight="1" x14ac:dyDescent="0.25">
      <c r="B1450" s="49" t="s">
        <v>143</v>
      </c>
      <c r="C1450" s="50" t="s">
        <v>144</v>
      </c>
      <c r="D1450" s="51" t="s">
        <v>74</v>
      </c>
      <c r="E1450" s="30">
        <v>1779</v>
      </c>
      <c r="F1450" s="30">
        <v>1</v>
      </c>
      <c r="G1450" s="30">
        <v>109226</v>
      </c>
      <c r="H1450" s="30">
        <v>0</v>
      </c>
      <c r="I1450" s="30">
        <v>1</v>
      </c>
      <c r="J1450" s="30">
        <f t="shared" si="3"/>
        <v>0</v>
      </c>
      <c r="K1450" s="30">
        <v>1</v>
      </c>
      <c r="L1450" s="30">
        <f t="shared" si="4"/>
        <v>0</v>
      </c>
      <c r="M1450" s="52" t="str">
        <f t="shared" si="5"/>
        <v>OK</v>
      </c>
      <c r="O1450" s="30" t="str">
        <f t="shared" si="6"/>
        <v/>
      </c>
      <c r="P1450" s="30" t="str">
        <f t="shared" si="7"/>
        <v/>
      </c>
      <c r="Q1450" s="30">
        <f t="shared" si="8"/>
        <v>1779</v>
      </c>
      <c r="R1450" s="30">
        <f t="shared" si="9"/>
        <v>109226</v>
      </c>
      <c r="S1450" s="30">
        <f t="shared" si="10"/>
        <v>130535.99260000001</v>
      </c>
      <c r="T1450" s="30">
        <f t="shared" si="11"/>
        <v>130535.99260000001</v>
      </c>
      <c r="U1450" s="30">
        <f t="shared" si="12"/>
        <v>232223530.83540002</v>
      </c>
    </row>
    <row r="1451" spans="2:21" ht="15.75" customHeight="1" x14ac:dyDescent="0.25">
      <c r="B1451" s="49" t="s">
        <v>143</v>
      </c>
      <c r="C1451" s="50" t="s">
        <v>144</v>
      </c>
      <c r="D1451" s="51" t="s">
        <v>75</v>
      </c>
      <c r="E1451" s="30">
        <v>0</v>
      </c>
      <c r="F1451" s="30">
        <f t="shared" si="1"/>
        <v>1</v>
      </c>
      <c r="G1451" s="30">
        <v>0</v>
      </c>
      <c r="H1451" s="30">
        <f t="shared" si="2"/>
        <v>1</v>
      </c>
      <c r="I1451" s="30">
        <v>1</v>
      </c>
      <c r="J1451" s="30">
        <f t="shared" si="3"/>
        <v>0</v>
      </c>
      <c r="K1451" s="30">
        <v>0</v>
      </c>
      <c r="L1451" s="30">
        <f t="shared" si="4"/>
        <v>1</v>
      </c>
      <c r="M1451" s="52" t="str">
        <f t="shared" si="5"/>
        <v>агрегати не працюють</v>
      </c>
      <c r="O1451" s="30" t="str">
        <f t="shared" si="6"/>
        <v/>
      </c>
      <c r="P1451" s="30" t="str">
        <f t="shared" si="7"/>
        <v/>
      </c>
      <c r="Q1451" s="30" t="str">
        <f t="shared" si="8"/>
        <v/>
      </c>
      <c r="R1451" s="30" t="str">
        <f t="shared" si="9"/>
        <v/>
      </c>
      <c r="S1451" s="30" t="str">
        <f t="shared" si="10"/>
        <v/>
      </c>
      <c r="T1451" s="30" t="str">
        <f t="shared" si="11"/>
        <v/>
      </c>
      <c r="U1451" s="30" t="str">
        <f t="shared" si="12"/>
        <v/>
      </c>
    </row>
    <row r="1452" spans="2:21" ht="15.75" customHeight="1" x14ac:dyDescent="0.25">
      <c r="B1452" s="49" t="s">
        <v>143</v>
      </c>
      <c r="C1452" s="50" t="s">
        <v>144</v>
      </c>
      <c r="D1452" s="51" t="s">
        <v>76</v>
      </c>
      <c r="E1452" s="30">
        <v>0</v>
      </c>
      <c r="F1452" s="30">
        <f t="shared" si="1"/>
        <v>1</v>
      </c>
      <c r="G1452" s="30">
        <v>0</v>
      </c>
      <c r="H1452" s="30">
        <f t="shared" si="2"/>
        <v>1</v>
      </c>
      <c r="I1452" s="30">
        <v>1</v>
      </c>
      <c r="J1452" s="30">
        <f t="shared" si="3"/>
        <v>0</v>
      </c>
      <c r="K1452" s="30">
        <v>0</v>
      </c>
      <c r="L1452" s="30">
        <f t="shared" si="4"/>
        <v>1</v>
      </c>
      <c r="M1452" s="52" t="str">
        <f t="shared" si="5"/>
        <v>агрегати не працюють</v>
      </c>
      <c r="O1452" s="30" t="str">
        <f t="shared" si="6"/>
        <v/>
      </c>
      <c r="P1452" s="30" t="str">
        <f t="shared" si="7"/>
        <v/>
      </c>
      <c r="Q1452" s="30" t="str">
        <f t="shared" si="8"/>
        <v/>
      </c>
      <c r="R1452" s="30" t="str">
        <f t="shared" si="9"/>
        <v/>
      </c>
      <c r="S1452" s="30" t="str">
        <f t="shared" si="10"/>
        <v/>
      </c>
      <c r="T1452" s="30" t="str">
        <f t="shared" si="11"/>
        <v/>
      </c>
      <c r="U1452" s="30" t="str">
        <f t="shared" si="12"/>
        <v/>
      </c>
    </row>
    <row r="1453" spans="2:21" ht="15.75" customHeight="1" x14ac:dyDescent="0.25">
      <c r="B1453" s="49" t="s">
        <v>143</v>
      </c>
      <c r="C1453" s="50" t="s">
        <v>144</v>
      </c>
      <c r="D1453" s="51" t="s">
        <v>77</v>
      </c>
      <c r="E1453" s="30">
        <v>1758</v>
      </c>
      <c r="F1453" s="30">
        <v>1</v>
      </c>
      <c r="G1453" s="30">
        <v>63889</v>
      </c>
      <c r="H1453" s="30">
        <v>1</v>
      </c>
      <c r="I1453" s="30">
        <v>1</v>
      </c>
      <c r="J1453" s="30">
        <f t="shared" si="3"/>
        <v>0</v>
      </c>
      <c r="K1453" s="30">
        <v>1</v>
      </c>
      <c r="L1453" s="30">
        <f t="shared" si="4"/>
        <v>0</v>
      </c>
      <c r="M1453" s="52" t="str">
        <f t="shared" si="5"/>
        <v>OK</v>
      </c>
      <c r="O1453" s="30" t="str">
        <f t="shared" si="6"/>
        <v/>
      </c>
      <c r="P1453" s="30" t="str">
        <f t="shared" si="7"/>
        <v/>
      </c>
      <c r="Q1453" s="30">
        <f t="shared" si="8"/>
        <v>1758</v>
      </c>
      <c r="R1453" s="30" t="str">
        <f t="shared" si="9"/>
        <v/>
      </c>
      <c r="S1453" s="30" t="str">
        <f t="shared" si="10"/>
        <v/>
      </c>
      <c r="T1453" s="30">
        <f t="shared" si="11"/>
        <v>63889</v>
      </c>
      <c r="U1453" s="30">
        <f t="shared" si="12"/>
        <v>112316862</v>
      </c>
    </row>
    <row r="1454" spans="2:21" ht="15.75" customHeight="1" x14ac:dyDescent="0.25">
      <c r="B1454" s="49" t="s">
        <v>143</v>
      </c>
      <c r="C1454" s="50" t="s">
        <v>144</v>
      </c>
      <c r="D1454" s="51" t="s">
        <v>78</v>
      </c>
      <c r="E1454" s="30">
        <v>0</v>
      </c>
      <c r="F1454" s="30">
        <f t="shared" si="1"/>
        <v>1</v>
      </c>
      <c r="G1454" s="30">
        <v>0</v>
      </c>
      <c r="H1454" s="30">
        <f t="shared" si="2"/>
        <v>1</v>
      </c>
      <c r="I1454" s="30">
        <v>1</v>
      </c>
      <c r="J1454" s="30">
        <f t="shared" si="3"/>
        <v>0</v>
      </c>
      <c r="K1454" s="30">
        <v>0</v>
      </c>
      <c r="L1454" s="30">
        <f t="shared" si="4"/>
        <v>1</v>
      </c>
      <c r="M1454" s="52" t="str">
        <f t="shared" si="5"/>
        <v>агрегати не працюють</v>
      </c>
      <c r="O1454" s="30" t="str">
        <f t="shared" si="6"/>
        <v/>
      </c>
      <c r="P1454" s="30" t="str">
        <f t="shared" si="7"/>
        <v/>
      </c>
      <c r="Q1454" s="30" t="str">
        <f t="shared" si="8"/>
        <v/>
      </c>
      <c r="R1454" s="30" t="str">
        <f t="shared" si="9"/>
        <v/>
      </c>
      <c r="S1454" s="30" t="str">
        <f t="shared" si="10"/>
        <v/>
      </c>
      <c r="T1454" s="30" t="str">
        <f t="shared" si="11"/>
        <v/>
      </c>
      <c r="U1454" s="30" t="str">
        <f t="shared" si="12"/>
        <v/>
      </c>
    </row>
    <row r="1455" spans="2:21" ht="15.75" customHeight="1" x14ac:dyDescent="0.25">
      <c r="B1455" s="49" t="s">
        <v>143</v>
      </c>
      <c r="C1455" s="50" t="s">
        <v>144</v>
      </c>
      <c r="D1455" s="51" t="s">
        <v>79</v>
      </c>
      <c r="E1455" s="30">
        <v>0</v>
      </c>
      <c r="F1455" s="30">
        <f t="shared" si="1"/>
        <v>1</v>
      </c>
      <c r="G1455" s="30">
        <v>0</v>
      </c>
      <c r="H1455" s="30">
        <f t="shared" si="2"/>
        <v>1</v>
      </c>
      <c r="I1455" s="30">
        <v>1</v>
      </c>
      <c r="J1455" s="30">
        <f t="shared" si="3"/>
        <v>0</v>
      </c>
      <c r="K1455" s="30">
        <v>0</v>
      </c>
      <c r="L1455" s="30">
        <f t="shared" si="4"/>
        <v>1</v>
      </c>
      <c r="M1455" s="52" t="str">
        <f t="shared" si="5"/>
        <v>агрегати не працюють</v>
      </c>
      <c r="O1455" s="30" t="str">
        <f t="shared" si="6"/>
        <v/>
      </c>
      <c r="P1455" s="30" t="str">
        <f t="shared" si="7"/>
        <v/>
      </c>
      <c r="Q1455" s="30" t="str">
        <f t="shared" si="8"/>
        <v/>
      </c>
      <c r="R1455" s="30" t="str">
        <f t="shared" si="9"/>
        <v/>
      </c>
      <c r="S1455" s="30" t="str">
        <f t="shared" si="10"/>
        <v/>
      </c>
      <c r="T1455" s="30" t="str">
        <f t="shared" si="11"/>
        <v/>
      </c>
      <c r="U1455" s="30" t="str">
        <f t="shared" si="12"/>
        <v/>
      </c>
    </row>
    <row r="1456" spans="2:21" ht="15.75" customHeight="1" x14ac:dyDescent="0.25">
      <c r="B1456" s="49" t="s">
        <v>143</v>
      </c>
      <c r="C1456" s="50" t="s">
        <v>144</v>
      </c>
      <c r="D1456" s="51" t="s">
        <v>80</v>
      </c>
      <c r="E1456" s="30">
        <v>0</v>
      </c>
      <c r="F1456" s="30">
        <f t="shared" si="1"/>
        <v>1</v>
      </c>
      <c r="G1456" s="30">
        <v>0</v>
      </c>
      <c r="H1456" s="30">
        <f t="shared" si="2"/>
        <v>1</v>
      </c>
      <c r="I1456" s="30">
        <v>1</v>
      </c>
      <c r="J1456" s="30">
        <f t="shared" si="3"/>
        <v>0</v>
      </c>
      <c r="K1456" s="30">
        <v>0</v>
      </c>
      <c r="L1456" s="30">
        <f t="shared" si="4"/>
        <v>1</v>
      </c>
      <c r="M1456" s="52" t="str">
        <f t="shared" si="5"/>
        <v>агрегати не працюють</v>
      </c>
      <c r="O1456" s="30" t="str">
        <f t="shared" si="6"/>
        <v/>
      </c>
      <c r="P1456" s="30" t="str">
        <f t="shared" si="7"/>
        <v/>
      </c>
      <c r="Q1456" s="30" t="str">
        <f t="shared" si="8"/>
        <v/>
      </c>
      <c r="R1456" s="30" t="str">
        <f t="shared" si="9"/>
        <v/>
      </c>
      <c r="S1456" s="30" t="str">
        <f t="shared" si="10"/>
        <v/>
      </c>
      <c r="T1456" s="30" t="str">
        <f t="shared" si="11"/>
        <v/>
      </c>
      <c r="U1456" s="30" t="str">
        <f t="shared" si="12"/>
        <v/>
      </c>
    </row>
    <row r="1457" spans="2:21" ht="15.75" customHeight="1" x14ac:dyDescent="0.25">
      <c r="B1457" s="49" t="s">
        <v>143</v>
      </c>
      <c r="C1457" s="50" t="s">
        <v>144</v>
      </c>
      <c r="D1457" s="51" t="s">
        <v>81</v>
      </c>
      <c r="E1457" s="30">
        <v>0</v>
      </c>
      <c r="F1457" s="30">
        <f t="shared" si="1"/>
        <v>1</v>
      </c>
      <c r="G1457" s="30">
        <v>0</v>
      </c>
      <c r="H1457" s="30">
        <f t="shared" si="2"/>
        <v>1</v>
      </c>
      <c r="I1457" s="30">
        <v>1</v>
      </c>
      <c r="J1457" s="30">
        <f t="shared" si="3"/>
        <v>0</v>
      </c>
      <c r="K1457" s="30">
        <v>0</v>
      </c>
      <c r="L1457" s="30">
        <f t="shared" si="4"/>
        <v>1</v>
      </c>
      <c r="M1457" s="52" t="str">
        <f t="shared" si="5"/>
        <v>агрегати не працюють</v>
      </c>
      <c r="O1457" s="30" t="str">
        <f t="shared" si="6"/>
        <v/>
      </c>
      <c r="P1457" s="30" t="str">
        <f t="shared" si="7"/>
        <v/>
      </c>
      <c r="Q1457" s="30" t="str">
        <f t="shared" si="8"/>
        <v/>
      </c>
      <c r="R1457" s="30" t="str">
        <f t="shared" si="9"/>
        <v/>
      </c>
      <c r="S1457" s="30" t="str">
        <f t="shared" si="10"/>
        <v/>
      </c>
      <c r="T1457" s="30" t="str">
        <f t="shared" si="11"/>
        <v/>
      </c>
      <c r="U1457" s="30" t="str">
        <f t="shared" si="12"/>
        <v/>
      </c>
    </row>
    <row r="1458" spans="2:21" ht="15.75" customHeight="1" x14ac:dyDescent="0.25">
      <c r="B1458" s="49" t="s">
        <v>143</v>
      </c>
      <c r="C1458" s="50" t="s">
        <v>144</v>
      </c>
      <c r="D1458" s="51" t="s">
        <v>82</v>
      </c>
      <c r="E1458" s="30">
        <v>0</v>
      </c>
      <c r="F1458" s="30">
        <f t="shared" si="1"/>
        <v>1</v>
      </c>
      <c r="G1458" s="30">
        <v>0</v>
      </c>
      <c r="H1458" s="30">
        <f t="shared" si="2"/>
        <v>1</v>
      </c>
      <c r="I1458" s="30">
        <v>1</v>
      </c>
      <c r="J1458" s="30">
        <f t="shared" si="3"/>
        <v>0</v>
      </c>
      <c r="K1458" s="30">
        <v>0</v>
      </c>
      <c r="L1458" s="30">
        <f t="shared" si="4"/>
        <v>1</v>
      </c>
      <c r="M1458" s="52" t="str">
        <f t="shared" si="5"/>
        <v>агрегати не працюють</v>
      </c>
      <c r="O1458" s="30" t="str">
        <f t="shared" si="6"/>
        <v/>
      </c>
      <c r="P1458" s="30" t="str">
        <f t="shared" si="7"/>
        <v/>
      </c>
      <c r="Q1458" s="30" t="str">
        <f t="shared" si="8"/>
        <v/>
      </c>
      <c r="R1458" s="30" t="str">
        <f t="shared" si="9"/>
        <v/>
      </c>
      <c r="S1458" s="30" t="str">
        <f t="shared" si="10"/>
        <v/>
      </c>
      <c r="T1458" s="30" t="str">
        <f t="shared" si="11"/>
        <v/>
      </c>
      <c r="U1458" s="30" t="str">
        <f t="shared" si="12"/>
        <v/>
      </c>
    </row>
    <row r="1459" spans="2:21" ht="15.75" customHeight="1" x14ac:dyDescent="0.25">
      <c r="B1459" s="49" t="s">
        <v>143</v>
      </c>
      <c r="C1459" s="50" t="s">
        <v>144</v>
      </c>
      <c r="D1459" s="51" t="s">
        <v>83</v>
      </c>
      <c r="E1459" s="30">
        <v>493</v>
      </c>
      <c r="F1459" s="30">
        <v>0</v>
      </c>
      <c r="G1459" s="30">
        <v>105847</v>
      </c>
      <c r="H1459" s="30">
        <v>1</v>
      </c>
      <c r="I1459" s="30">
        <v>1</v>
      </c>
      <c r="J1459" s="30">
        <f t="shared" si="3"/>
        <v>0</v>
      </c>
      <c r="K1459" s="30">
        <v>1</v>
      </c>
      <c r="L1459" s="30">
        <f t="shared" si="4"/>
        <v>0</v>
      </c>
      <c r="M1459" s="52" t="str">
        <f t="shared" si="5"/>
        <v>OK</v>
      </c>
      <c r="O1459" s="30">
        <f t="shared" si="6"/>
        <v>493</v>
      </c>
      <c r="P1459" s="30">
        <f t="shared" si="7"/>
        <v>461.05360000000002</v>
      </c>
      <c r="Q1459" s="30">
        <f t="shared" si="8"/>
        <v>461.05360000000002</v>
      </c>
      <c r="R1459" s="30" t="str">
        <f t="shared" si="9"/>
        <v/>
      </c>
      <c r="S1459" s="30" t="str">
        <f t="shared" si="10"/>
        <v/>
      </c>
      <c r="T1459" s="30">
        <f t="shared" si="11"/>
        <v>105847</v>
      </c>
      <c r="U1459" s="30">
        <f t="shared" si="12"/>
        <v>48801140.3992</v>
      </c>
    </row>
    <row r="1460" spans="2:21" ht="15.75" customHeight="1" x14ac:dyDescent="0.25">
      <c r="B1460" s="49" t="s">
        <v>143</v>
      </c>
      <c r="C1460" s="50" t="s">
        <v>145</v>
      </c>
      <c r="D1460" s="51" t="s">
        <v>60</v>
      </c>
      <c r="E1460" s="30">
        <v>0</v>
      </c>
      <c r="F1460" s="30">
        <f t="shared" si="1"/>
        <v>1</v>
      </c>
      <c r="G1460" s="30">
        <v>0</v>
      </c>
      <c r="H1460" s="30">
        <f t="shared" si="2"/>
        <v>1</v>
      </c>
      <c r="I1460" s="30">
        <v>1</v>
      </c>
      <c r="J1460" s="30">
        <f t="shared" si="3"/>
        <v>0</v>
      </c>
      <c r="K1460" s="30">
        <v>0</v>
      </c>
      <c r="L1460" s="30">
        <f t="shared" si="4"/>
        <v>1</v>
      </c>
      <c r="M1460" s="52" t="str">
        <f t="shared" si="5"/>
        <v>агрегати не працюють</v>
      </c>
      <c r="O1460" s="30" t="str">
        <f t="shared" si="6"/>
        <v/>
      </c>
      <c r="P1460" s="30" t="str">
        <f t="shared" si="7"/>
        <v/>
      </c>
      <c r="Q1460" s="30" t="str">
        <f t="shared" si="8"/>
        <v/>
      </c>
      <c r="R1460" s="30" t="str">
        <f t="shared" si="9"/>
        <v/>
      </c>
      <c r="S1460" s="30" t="str">
        <f t="shared" si="10"/>
        <v/>
      </c>
      <c r="T1460" s="30" t="str">
        <f t="shared" si="11"/>
        <v/>
      </c>
      <c r="U1460" s="30" t="str">
        <f t="shared" si="12"/>
        <v/>
      </c>
    </row>
    <row r="1461" spans="2:21" ht="15.75" customHeight="1" x14ac:dyDescent="0.25">
      <c r="B1461" s="49" t="s">
        <v>143</v>
      </c>
      <c r="C1461" s="50" t="s">
        <v>145</v>
      </c>
      <c r="D1461" s="51" t="s">
        <v>61</v>
      </c>
      <c r="E1461" s="30">
        <v>0</v>
      </c>
      <c r="F1461" s="30">
        <f t="shared" si="1"/>
        <v>1</v>
      </c>
      <c r="G1461" s="30">
        <v>0</v>
      </c>
      <c r="H1461" s="30">
        <f t="shared" si="2"/>
        <v>1</v>
      </c>
      <c r="I1461" s="30">
        <v>1</v>
      </c>
      <c r="J1461" s="30">
        <f t="shared" si="3"/>
        <v>0</v>
      </c>
      <c r="K1461" s="30">
        <v>0</v>
      </c>
      <c r="L1461" s="30">
        <f t="shared" si="4"/>
        <v>1</v>
      </c>
      <c r="M1461" s="52" t="str">
        <f t="shared" si="5"/>
        <v>агрегати не працюють</v>
      </c>
      <c r="O1461" s="30" t="str">
        <f t="shared" si="6"/>
        <v/>
      </c>
      <c r="P1461" s="30" t="str">
        <f t="shared" si="7"/>
        <v/>
      </c>
      <c r="Q1461" s="30" t="str">
        <f t="shared" si="8"/>
        <v/>
      </c>
      <c r="R1461" s="30" t="str">
        <f t="shared" si="9"/>
        <v/>
      </c>
      <c r="S1461" s="30" t="str">
        <f t="shared" si="10"/>
        <v/>
      </c>
      <c r="T1461" s="30" t="str">
        <f t="shared" si="11"/>
        <v/>
      </c>
      <c r="U1461" s="30" t="str">
        <f t="shared" si="12"/>
        <v/>
      </c>
    </row>
    <row r="1462" spans="2:21" ht="15.75" customHeight="1" x14ac:dyDescent="0.25">
      <c r="B1462" s="49" t="s">
        <v>143</v>
      </c>
      <c r="C1462" s="50" t="s">
        <v>145</v>
      </c>
      <c r="D1462" s="51" t="s">
        <v>62</v>
      </c>
      <c r="E1462" s="30">
        <v>685</v>
      </c>
      <c r="F1462" s="30">
        <v>0</v>
      </c>
      <c r="G1462" s="30">
        <v>297967</v>
      </c>
      <c r="H1462" s="30">
        <v>1</v>
      </c>
      <c r="I1462" s="30">
        <v>1</v>
      </c>
      <c r="J1462" s="30">
        <f t="shared" si="3"/>
        <v>0</v>
      </c>
      <c r="K1462" s="30">
        <v>1</v>
      </c>
      <c r="L1462" s="30">
        <f t="shared" si="4"/>
        <v>0</v>
      </c>
      <c r="M1462" s="52" t="str">
        <f t="shared" si="5"/>
        <v>OK</v>
      </c>
      <c r="O1462" s="30">
        <f t="shared" si="6"/>
        <v>685</v>
      </c>
      <c r="P1462" s="30">
        <f t="shared" si="7"/>
        <v>640.61199999999997</v>
      </c>
      <c r="Q1462" s="30">
        <f t="shared" si="8"/>
        <v>640.61199999999997</v>
      </c>
      <c r="R1462" s="30" t="str">
        <f t="shared" si="9"/>
        <v/>
      </c>
      <c r="S1462" s="30" t="str">
        <f t="shared" si="10"/>
        <v/>
      </c>
      <c r="T1462" s="30">
        <f t="shared" si="11"/>
        <v>297967</v>
      </c>
      <c r="U1462" s="30">
        <f t="shared" si="12"/>
        <v>190881235.80399999</v>
      </c>
    </row>
    <row r="1463" spans="2:21" ht="15.75" customHeight="1" x14ac:dyDescent="0.25">
      <c r="B1463" s="49" t="s">
        <v>143</v>
      </c>
      <c r="C1463" s="50" t="s">
        <v>145</v>
      </c>
      <c r="D1463" s="51" t="s">
        <v>63</v>
      </c>
      <c r="E1463" s="30">
        <v>0</v>
      </c>
      <c r="F1463" s="30">
        <f t="shared" si="1"/>
        <v>1</v>
      </c>
      <c r="G1463" s="30">
        <v>0</v>
      </c>
      <c r="H1463" s="30">
        <f t="shared" si="2"/>
        <v>1</v>
      </c>
      <c r="I1463" s="30">
        <v>1</v>
      </c>
      <c r="J1463" s="30">
        <f t="shared" si="3"/>
        <v>0</v>
      </c>
      <c r="K1463" s="30">
        <v>0</v>
      </c>
      <c r="L1463" s="30">
        <f t="shared" si="4"/>
        <v>1</v>
      </c>
      <c r="M1463" s="52" t="str">
        <f t="shared" si="5"/>
        <v>агрегати не працюють</v>
      </c>
      <c r="O1463" s="30" t="str">
        <f t="shared" si="6"/>
        <v/>
      </c>
      <c r="P1463" s="30" t="str">
        <f t="shared" si="7"/>
        <v/>
      </c>
      <c r="Q1463" s="30" t="str">
        <f t="shared" si="8"/>
        <v/>
      </c>
      <c r="R1463" s="30" t="str">
        <f t="shared" si="9"/>
        <v/>
      </c>
      <c r="S1463" s="30" t="str">
        <f t="shared" si="10"/>
        <v/>
      </c>
      <c r="T1463" s="30" t="str">
        <f t="shared" si="11"/>
        <v/>
      </c>
      <c r="U1463" s="30" t="str">
        <f t="shared" si="12"/>
        <v/>
      </c>
    </row>
    <row r="1464" spans="2:21" ht="15.75" customHeight="1" x14ac:dyDescent="0.25">
      <c r="B1464" s="49" t="s">
        <v>143</v>
      </c>
      <c r="C1464" s="50" t="s">
        <v>145</v>
      </c>
      <c r="D1464" s="51" t="s">
        <v>64</v>
      </c>
      <c r="E1464" s="30">
        <v>1243</v>
      </c>
      <c r="F1464" s="30">
        <v>1</v>
      </c>
      <c r="G1464" s="30">
        <v>276175</v>
      </c>
      <c r="H1464" s="30">
        <v>1</v>
      </c>
      <c r="I1464" s="30">
        <v>1</v>
      </c>
      <c r="J1464" s="30">
        <f t="shared" si="3"/>
        <v>0</v>
      </c>
      <c r="K1464" s="30">
        <v>1</v>
      </c>
      <c r="L1464" s="30">
        <f t="shared" si="4"/>
        <v>0</v>
      </c>
      <c r="M1464" s="52" t="str">
        <f t="shared" si="5"/>
        <v>OK</v>
      </c>
      <c r="O1464" s="30" t="str">
        <f t="shared" si="6"/>
        <v/>
      </c>
      <c r="P1464" s="30" t="str">
        <f t="shared" si="7"/>
        <v/>
      </c>
      <c r="Q1464" s="30">
        <f t="shared" si="8"/>
        <v>1243</v>
      </c>
      <c r="R1464" s="30" t="str">
        <f t="shared" si="9"/>
        <v/>
      </c>
      <c r="S1464" s="30" t="str">
        <f t="shared" si="10"/>
        <v/>
      </c>
      <c r="T1464" s="30">
        <f t="shared" si="11"/>
        <v>276175</v>
      </c>
      <c r="U1464" s="30">
        <f t="shared" si="12"/>
        <v>343285525</v>
      </c>
    </row>
    <row r="1465" spans="2:21" ht="15.75" customHeight="1" x14ac:dyDescent="0.25">
      <c r="B1465" s="49" t="s">
        <v>143</v>
      </c>
      <c r="C1465" s="50" t="s">
        <v>145</v>
      </c>
      <c r="D1465" s="51" t="s">
        <v>65</v>
      </c>
      <c r="E1465" s="30">
        <v>0</v>
      </c>
      <c r="F1465" s="30">
        <f t="shared" si="1"/>
        <v>1</v>
      </c>
      <c r="G1465" s="30">
        <v>0</v>
      </c>
      <c r="H1465" s="30">
        <f t="shared" si="2"/>
        <v>1</v>
      </c>
      <c r="I1465" s="30">
        <v>1</v>
      </c>
      <c r="J1465" s="30">
        <f t="shared" si="3"/>
        <v>0</v>
      </c>
      <c r="K1465" s="30">
        <v>0</v>
      </c>
      <c r="L1465" s="30">
        <f t="shared" si="4"/>
        <v>1</v>
      </c>
      <c r="M1465" s="52" t="str">
        <f t="shared" si="5"/>
        <v>агрегати не працюють</v>
      </c>
      <c r="O1465" s="30" t="str">
        <f t="shared" si="6"/>
        <v/>
      </c>
      <c r="P1465" s="30" t="str">
        <f t="shared" si="7"/>
        <v/>
      </c>
      <c r="Q1465" s="30" t="str">
        <f t="shared" si="8"/>
        <v/>
      </c>
      <c r="R1465" s="30" t="str">
        <f t="shared" si="9"/>
        <v/>
      </c>
      <c r="S1465" s="30" t="str">
        <f t="shared" si="10"/>
        <v/>
      </c>
      <c r="T1465" s="30" t="str">
        <f t="shared" si="11"/>
        <v/>
      </c>
      <c r="U1465" s="30" t="str">
        <f t="shared" si="12"/>
        <v/>
      </c>
    </row>
    <row r="1466" spans="2:21" ht="15.75" customHeight="1" x14ac:dyDescent="0.25">
      <c r="B1466" s="49" t="s">
        <v>143</v>
      </c>
      <c r="C1466" s="50" t="s">
        <v>145</v>
      </c>
      <c r="D1466" s="51" t="s">
        <v>66</v>
      </c>
      <c r="E1466" s="30">
        <v>0</v>
      </c>
      <c r="F1466" s="30">
        <f t="shared" si="1"/>
        <v>1</v>
      </c>
      <c r="G1466" s="30">
        <v>0</v>
      </c>
      <c r="H1466" s="30">
        <f t="shared" si="2"/>
        <v>1</v>
      </c>
      <c r="I1466" s="30">
        <v>1</v>
      </c>
      <c r="J1466" s="30">
        <f t="shared" si="3"/>
        <v>0</v>
      </c>
      <c r="K1466" s="30">
        <v>0</v>
      </c>
      <c r="L1466" s="30">
        <f t="shared" si="4"/>
        <v>1</v>
      </c>
      <c r="M1466" s="52" t="str">
        <f t="shared" si="5"/>
        <v>агрегати не працюють</v>
      </c>
      <c r="O1466" s="30" t="str">
        <f t="shared" si="6"/>
        <v/>
      </c>
      <c r="P1466" s="30" t="str">
        <f t="shared" si="7"/>
        <v/>
      </c>
      <c r="Q1466" s="30" t="str">
        <f t="shared" si="8"/>
        <v/>
      </c>
      <c r="R1466" s="30" t="str">
        <f t="shared" si="9"/>
        <v/>
      </c>
      <c r="S1466" s="30" t="str">
        <f t="shared" si="10"/>
        <v/>
      </c>
      <c r="T1466" s="30" t="str">
        <f t="shared" si="11"/>
        <v/>
      </c>
      <c r="U1466" s="30" t="str">
        <f t="shared" si="12"/>
        <v/>
      </c>
    </row>
    <row r="1467" spans="2:21" ht="15.75" customHeight="1" x14ac:dyDescent="0.25">
      <c r="B1467" s="49" t="s">
        <v>143</v>
      </c>
      <c r="C1467" s="50" t="s">
        <v>145</v>
      </c>
      <c r="D1467" s="51" t="s">
        <v>67</v>
      </c>
      <c r="E1467" s="30">
        <v>0</v>
      </c>
      <c r="F1467" s="30">
        <f t="shared" si="1"/>
        <v>1</v>
      </c>
      <c r="G1467" s="30">
        <v>0</v>
      </c>
      <c r="H1467" s="30">
        <f t="shared" si="2"/>
        <v>1</v>
      </c>
      <c r="I1467" s="30">
        <v>1</v>
      </c>
      <c r="J1467" s="30">
        <f t="shared" si="3"/>
        <v>0</v>
      </c>
      <c r="K1467" s="30">
        <v>0</v>
      </c>
      <c r="L1467" s="30">
        <f t="shared" si="4"/>
        <v>1</v>
      </c>
      <c r="M1467" s="52" t="str">
        <f t="shared" si="5"/>
        <v>агрегати не працюють</v>
      </c>
      <c r="O1467" s="30" t="str">
        <f t="shared" si="6"/>
        <v/>
      </c>
      <c r="P1467" s="30" t="str">
        <f t="shared" si="7"/>
        <v/>
      </c>
      <c r="Q1467" s="30" t="str">
        <f t="shared" si="8"/>
        <v/>
      </c>
      <c r="R1467" s="30" t="str">
        <f t="shared" si="9"/>
        <v/>
      </c>
      <c r="S1467" s="30" t="str">
        <f t="shared" si="10"/>
        <v/>
      </c>
      <c r="T1467" s="30" t="str">
        <f t="shared" si="11"/>
        <v/>
      </c>
      <c r="U1467" s="30" t="str">
        <f t="shared" si="12"/>
        <v/>
      </c>
    </row>
    <row r="1468" spans="2:21" ht="15.75" customHeight="1" x14ac:dyDescent="0.25">
      <c r="B1468" s="49" t="s">
        <v>143</v>
      </c>
      <c r="C1468" s="50" t="s">
        <v>145</v>
      </c>
      <c r="D1468" s="51" t="s">
        <v>68</v>
      </c>
      <c r="E1468" s="30">
        <v>0</v>
      </c>
      <c r="F1468" s="30">
        <f t="shared" si="1"/>
        <v>1</v>
      </c>
      <c r="G1468" s="30">
        <v>0</v>
      </c>
      <c r="H1468" s="30">
        <f t="shared" si="2"/>
        <v>1</v>
      </c>
      <c r="I1468" s="30">
        <v>1</v>
      </c>
      <c r="J1468" s="30">
        <f t="shared" si="3"/>
        <v>0</v>
      </c>
      <c r="K1468" s="30">
        <v>0</v>
      </c>
      <c r="L1468" s="30">
        <f t="shared" si="4"/>
        <v>1</v>
      </c>
      <c r="M1468" s="52" t="str">
        <f t="shared" si="5"/>
        <v>агрегати не працюють</v>
      </c>
      <c r="O1468" s="30" t="str">
        <f t="shared" si="6"/>
        <v/>
      </c>
      <c r="P1468" s="30" t="str">
        <f t="shared" si="7"/>
        <v/>
      </c>
      <c r="Q1468" s="30" t="str">
        <f t="shared" si="8"/>
        <v/>
      </c>
      <c r="R1468" s="30" t="str">
        <f t="shared" si="9"/>
        <v/>
      </c>
      <c r="S1468" s="30" t="str">
        <f t="shared" si="10"/>
        <v/>
      </c>
      <c r="T1468" s="30" t="str">
        <f t="shared" si="11"/>
        <v/>
      </c>
      <c r="U1468" s="30" t="str">
        <f t="shared" si="12"/>
        <v/>
      </c>
    </row>
    <row r="1469" spans="2:21" ht="15.75" customHeight="1" x14ac:dyDescent="0.25">
      <c r="B1469" s="49" t="s">
        <v>143</v>
      </c>
      <c r="C1469" s="50" t="s">
        <v>145</v>
      </c>
      <c r="D1469" s="51" t="s">
        <v>69</v>
      </c>
      <c r="E1469" s="30">
        <v>0</v>
      </c>
      <c r="F1469" s="30">
        <f t="shared" si="1"/>
        <v>1</v>
      </c>
      <c r="G1469" s="30">
        <v>0</v>
      </c>
      <c r="H1469" s="30">
        <f t="shared" si="2"/>
        <v>1</v>
      </c>
      <c r="I1469" s="30">
        <v>1</v>
      </c>
      <c r="J1469" s="30">
        <f t="shared" si="3"/>
        <v>0</v>
      </c>
      <c r="K1469" s="30">
        <v>0</v>
      </c>
      <c r="L1469" s="30">
        <f t="shared" si="4"/>
        <v>1</v>
      </c>
      <c r="M1469" s="52" t="str">
        <f t="shared" si="5"/>
        <v>агрегати не працюють</v>
      </c>
      <c r="O1469" s="30" t="str">
        <f t="shared" si="6"/>
        <v/>
      </c>
      <c r="P1469" s="30" t="str">
        <f t="shared" si="7"/>
        <v/>
      </c>
      <c r="Q1469" s="30" t="str">
        <f t="shared" si="8"/>
        <v/>
      </c>
      <c r="R1469" s="30" t="str">
        <f t="shared" si="9"/>
        <v/>
      </c>
      <c r="S1469" s="30" t="str">
        <f t="shared" si="10"/>
        <v/>
      </c>
      <c r="T1469" s="30" t="str">
        <f t="shared" si="11"/>
        <v/>
      </c>
      <c r="U1469" s="30" t="str">
        <f t="shared" si="12"/>
        <v/>
      </c>
    </row>
    <row r="1470" spans="2:21" ht="15.75" customHeight="1" x14ac:dyDescent="0.25">
      <c r="B1470" s="49" t="s">
        <v>143</v>
      </c>
      <c r="C1470" s="50" t="s">
        <v>145</v>
      </c>
      <c r="D1470" s="51" t="s">
        <v>70</v>
      </c>
      <c r="E1470" s="30">
        <v>1831</v>
      </c>
      <c r="F1470" s="30">
        <v>1</v>
      </c>
      <c r="G1470" s="30">
        <v>78389</v>
      </c>
      <c r="H1470" s="30">
        <v>1</v>
      </c>
      <c r="I1470" s="30">
        <v>1</v>
      </c>
      <c r="J1470" s="30">
        <f t="shared" si="3"/>
        <v>0</v>
      </c>
      <c r="K1470" s="30">
        <v>1</v>
      </c>
      <c r="L1470" s="30">
        <f t="shared" si="4"/>
        <v>0</v>
      </c>
      <c r="M1470" s="52" t="str">
        <f t="shared" si="5"/>
        <v>OK</v>
      </c>
      <c r="O1470" s="30" t="str">
        <f t="shared" si="6"/>
        <v/>
      </c>
      <c r="P1470" s="30" t="str">
        <f t="shared" si="7"/>
        <v/>
      </c>
      <c r="Q1470" s="30">
        <f t="shared" si="8"/>
        <v>1831</v>
      </c>
      <c r="R1470" s="30" t="str">
        <f t="shared" si="9"/>
        <v/>
      </c>
      <c r="S1470" s="30" t="str">
        <f t="shared" si="10"/>
        <v/>
      </c>
      <c r="T1470" s="30">
        <f t="shared" si="11"/>
        <v>78389</v>
      </c>
      <c r="U1470" s="30">
        <f t="shared" si="12"/>
        <v>143530259</v>
      </c>
    </row>
    <row r="1471" spans="2:21" ht="15.75" customHeight="1" x14ac:dyDescent="0.25">
      <c r="B1471" s="49" t="s">
        <v>143</v>
      </c>
      <c r="C1471" s="50" t="s">
        <v>145</v>
      </c>
      <c r="D1471" s="51" t="s">
        <v>71</v>
      </c>
      <c r="E1471" s="30">
        <v>0</v>
      </c>
      <c r="F1471" s="30">
        <f t="shared" si="1"/>
        <v>1</v>
      </c>
      <c r="G1471" s="30">
        <v>0</v>
      </c>
      <c r="H1471" s="30">
        <f t="shared" si="2"/>
        <v>1</v>
      </c>
      <c r="I1471" s="30">
        <v>1</v>
      </c>
      <c r="J1471" s="30">
        <f t="shared" si="3"/>
        <v>0</v>
      </c>
      <c r="K1471" s="30">
        <v>0</v>
      </c>
      <c r="L1471" s="30">
        <f t="shared" si="4"/>
        <v>1</v>
      </c>
      <c r="M1471" s="52" t="str">
        <f t="shared" si="5"/>
        <v>агрегати не працюють</v>
      </c>
      <c r="O1471" s="30" t="str">
        <f t="shared" si="6"/>
        <v/>
      </c>
      <c r="P1471" s="30" t="str">
        <f t="shared" si="7"/>
        <v/>
      </c>
      <c r="Q1471" s="30" t="str">
        <f t="shared" si="8"/>
        <v/>
      </c>
      <c r="R1471" s="30" t="str">
        <f t="shared" si="9"/>
        <v/>
      </c>
      <c r="S1471" s="30" t="str">
        <f t="shared" si="10"/>
        <v/>
      </c>
      <c r="T1471" s="30" t="str">
        <f t="shared" si="11"/>
        <v/>
      </c>
      <c r="U1471" s="30" t="str">
        <f t="shared" si="12"/>
        <v/>
      </c>
    </row>
    <row r="1472" spans="2:21" ht="15.75" customHeight="1" x14ac:dyDescent="0.25">
      <c r="B1472" s="49" t="s">
        <v>143</v>
      </c>
      <c r="C1472" s="50" t="s">
        <v>145</v>
      </c>
      <c r="D1472" s="51" t="s">
        <v>72</v>
      </c>
      <c r="E1472" s="30">
        <v>891</v>
      </c>
      <c r="F1472" s="30">
        <v>1</v>
      </c>
      <c r="G1472" s="30">
        <v>279494</v>
      </c>
      <c r="H1472" s="30">
        <v>0</v>
      </c>
      <c r="I1472" s="30">
        <v>1</v>
      </c>
      <c r="J1472" s="30">
        <f t="shared" si="3"/>
        <v>0</v>
      </c>
      <c r="K1472" s="30">
        <v>1</v>
      </c>
      <c r="L1472" s="30">
        <f t="shared" si="4"/>
        <v>0</v>
      </c>
      <c r="M1472" s="52" t="str">
        <f t="shared" si="5"/>
        <v>OK</v>
      </c>
      <c r="O1472" s="30" t="str">
        <f t="shared" si="6"/>
        <v/>
      </c>
      <c r="P1472" s="30" t="str">
        <f t="shared" si="7"/>
        <v/>
      </c>
      <c r="Q1472" s="30">
        <f t="shared" si="8"/>
        <v>891</v>
      </c>
      <c r="R1472" s="30">
        <f t="shared" si="9"/>
        <v>279494</v>
      </c>
      <c r="S1472" s="30">
        <f t="shared" si="10"/>
        <v>334023.2794</v>
      </c>
      <c r="T1472" s="30">
        <f t="shared" si="11"/>
        <v>334023.2794</v>
      </c>
      <c r="U1472" s="30">
        <f t="shared" si="12"/>
        <v>297614741.9454</v>
      </c>
    </row>
    <row r="1473" spans="2:21" ht="15.75" customHeight="1" x14ac:dyDescent="0.25">
      <c r="B1473" s="49" t="s">
        <v>143</v>
      </c>
      <c r="C1473" s="50" t="s">
        <v>145</v>
      </c>
      <c r="D1473" s="51" t="s">
        <v>73</v>
      </c>
      <c r="E1473" s="30">
        <v>758</v>
      </c>
      <c r="F1473" s="30">
        <v>1</v>
      </c>
      <c r="G1473" s="30">
        <v>60957</v>
      </c>
      <c r="H1473" s="30">
        <v>0</v>
      </c>
      <c r="I1473" s="30">
        <v>1</v>
      </c>
      <c r="J1473" s="30">
        <f t="shared" si="3"/>
        <v>0</v>
      </c>
      <c r="K1473" s="30">
        <v>1</v>
      </c>
      <c r="L1473" s="30">
        <f t="shared" si="4"/>
        <v>0</v>
      </c>
      <c r="M1473" s="52" t="str">
        <f t="shared" si="5"/>
        <v>OK</v>
      </c>
      <c r="O1473" s="30" t="str">
        <f t="shared" si="6"/>
        <v/>
      </c>
      <c r="P1473" s="30" t="str">
        <f t="shared" si="7"/>
        <v/>
      </c>
      <c r="Q1473" s="30">
        <f t="shared" si="8"/>
        <v>758</v>
      </c>
      <c r="R1473" s="30">
        <f t="shared" si="9"/>
        <v>60957</v>
      </c>
      <c r="S1473" s="30">
        <f t="shared" si="10"/>
        <v>72849.710699999996</v>
      </c>
      <c r="T1473" s="30">
        <f t="shared" si="11"/>
        <v>72849.710699999996</v>
      </c>
      <c r="U1473" s="30">
        <f t="shared" si="12"/>
        <v>55220080.710599996</v>
      </c>
    </row>
    <row r="1474" spans="2:21" ht="15.75" customHeight="1" x14ac:dyDescent="0.25">
      <c r="B1474" s="49" t="s">
        <v>143</v>
      </c>
      <c r="C1474" s="50" t="s">
        <v>145</v>
      </c>
      <c r="D1474" s="51" t="s">
        <v>74</v>
      </c>
      <c r="E1474" s="30">
        <v>0</v>
      </c>
      <c r="F1474" s="30">
        <f t="shared" si="1"/>
        <v>1</v>
      </c>
      <c r="G1474" s="30">
        <v>0</v>
      </c>
      <c r="H1474" s="30">
        <f t="shared" si="2"/>
        <v>1</v>
      </c>
      <c r="I1474" s="30">
        <v>1</v>
      </c>
      <c r="J1474" s="30">
        <f t="shared" si="3"/>
        <v>0</v>
      </c>
      <c r="K1474" s="30">
        <v>0</v>
      </c>
      <c r="L1474" s="30">
        <f t="shared" si="4"/>
        <v>1</v>
      </c>
      <c r="M1474" s="52" t="str">
        <f t="shared" si="5"/>
        <v>агрегати не працюють</v>
      </c>
      <c r="O1474" s="30" t="str">
        <f t="shared" si="6"/>
        <v/>
      </c>
      <c r="P1474" s="30" t="str">
        <f t="shared" si="7"/>
        <v/>
      </c>
      <c r="Q1474" s="30" t="str">
        <f t="shared" si="8"/>
        <v/>
      </c>
      <c r="R1474" s="30" t="str">
        <f t="shared" si="9"/>
        <v/>
      </c>
      <c r="S1474" s="30" t="str">
        <f t="shared" si="10"/>
        <v/>
      </c>
      <c r="T1474" s="30" t="str">
        <f t="shared" si="11"/>
        <v/>
      </c>
      <c r="U1474" s="30" t="str">
        <f t="shared" si="12"/>
        <v/>
      </c>
    </row>
    <row r="1475" spans="2:21" ht="15.75" customHeight="1" x14ac:dyDescent="0.25">
      <c r="B1475" s="49" t="s">
        <v>143</v>
      </c>
      <c r="C1475" s="50" t="s">
        <v>145</v>
      </c>
      <c r="D1475" s="51" t="s">
        <v>75</v>
      </c>
      <c r="E1475" s="30">
        <v>794</v>
      </c>
      <c r="F1475" s="30">
        <v>0</v>
      </c>
      <c r="G1475" s="30">
        <v>159517</v>
      </c>
      <c r="H1475" s="30">
        <v>0</v>
      </c>
      <c r="I1475" s="30">
        <v>1</v>
      </c>
      <c r="J1475" s="30">
        <f t="shared" si="3"/>
        <v>0</v>
      </c>
      <c r="K1475" s="30">
        <v>1</v>
      </c>
      <c r="L1475" s="30">
        <f t="shared" si="4"/>
        <v>0</v>
      </c>
      <c r="M1475" s="52" t="str">
        <f t="shared" si="5"/>
        <v>OK</v>
      </c>
      <c r="O1475" s="30">
        <f t="shared" si="6"/>
        <v>794</v>
      </c>
      <c r="P1475" s="30">
        <f t="shared" si="7"/>
        <v>742.54880000000003</v>
      </c>
      <c r="Q1475" s="30">
        <f t="shared" si="8"/>
        <v>742.54880000000003</v>
      </c>
      <c r="R1475" s="30">
        <f t="shared" si="9"/>
        <v>159517</v>
      </c>
      <c r="S1475" s="30">
        <f t="shared" si="10"/>
        <v>190638.76670000001</v>
      </c>
      <c r="T1475" s="30">
        <f t="shared" si="11"/>
        <v>190638.76670000001</v>
      </c>
      <c r="U1475" s="30">
        <f t="shared" si="12"/>
        <v>141558587.44656497</v>
      </c>
    </row>
    <row r="1476" spans="2:21" ht="15.75" customHeight="1" x14ac:dyDescent="0.25">
      <c r="B1476" s="49" t="s">
        <v>143</v>
      </c>
      <c r="C1476" s="50" t="s">
        <v>145</v>
      </c>
      <c r="D1476" s="51" t="s">
        <v>76</v>
      </c>
      <c r="E1476" s="30">
        <v>1310</v>
      </c>
      <c r="F1476" s="30">
        <v>1</v>
      </c>
      <c r="G1476" s="30">
        <v>250371</v>
      </c>
      <c r="H1476" s="30">
        <v>0</v>
      </c>
      <c r="I1476" s="30">
        <v>1</v>
      </c>
      <c r="J1476" s="30">
        <f t="shared" si="3"/>
        <v>0</v>
      </c>
      <c r="K1476" s="30">
        <v>1</v>
      </c>
      <c r="L1476" s="30">
        <f t="shared" si="4"/>
        <v>0</v>
      </c>
      <c r="M1476" s="52" t="str">
        <f t="shared" si="5"/>
        <v>OK</v>
      </c>
      <c r="O1476" s="30" t="str">
        <f t="shared" si="6"/>
        <v/>
      </c>
      <c r="P1476" s="30" t="str">
        <f t="shared" si="7"/>
        <v/>
      </c>
      <c r="Q1476" s="30">
        <f t="shared" si="8"/>
        <v>1310</v>
      </c>
      <c r="R1476" s="30">
        <f t="shared" si="9"/>
        <v>250371</v>
      </c>
      <c r="S1476" s="30">
        <f t="shared" si="10"/>
        <v>299218.38209999999</v>
      </c>
      <c r="T1476" s="30">
        <f t="shared" si="11"/>
        <v>299218.38209999999</v>
      </c>
      <c r="U1476" s="30">
        <f t="shared" si="12"/>
        <v>391976080.551</v>
      </c>
    </row>
    <row r="1477" spans="2:21" ht="15.75" customHeight="1" x14ac:dyDescent="0.25">
      <c r="B1477" s="49" t="s">
        <v>143</v>
      </c>
      <c r="C1477" s="50" t="s">
        <v>145</v>
      </c>
      <c r="D1477" s="51" t="s">
        <v>77</v>
      </c>
      <c r="E1477" s="30">
        <v>0</v>
      </c>
      <c r="F1477" s="30">
        <f t="shared" si="1"/>
        <v>1</v>
      </c>
      <c r="G1477" s="30">
        <v>0</v>
      </c>
      <c r="H1477" s="30">
        <f t="shared" si="2"/>
        <v>1</v>
      </c>
      <c r="I1477" s="30">
        <v>1</v>
      </c>
      <c r="J1477" s="30">
        <f t="shared" si="3"/>
        <v>0</v>
      </c>
      <c r="K1477" s="30">
        <v>0</v>
      </c>
      <c r="L1477" s="30">
        <f t="shared" si="4"/>
        <v>1</v>
      </c>
      <c r="M1477" s="52" t="str">
        <f t="shared" si="5"/>
        <v>агрегати не працюють</v>
      </c>
      <c r="O1477" s="30" t="str">
        <f t="shared" si="6"/>
        <v/>
      </c>
      <c r="P1477" s="30" t="str">
        <f t="shared" si="7"/>
        <v/>
      </c>
      <c r="Q1477" s="30" t="str">
        <f t="shared" si="8"/>
        <v/>
      </c>
      <c r="R1477" s="30" t="str">
        <f t="shared" si="9"/>
        <v/>
      </c>
      <c r="S1477" s="30" t="str">
        <f t="shared" si="10"/>
        <v/>
      </c>
      <c r="T1477" s="30" t="str">
        <f t="shared" si="11"/>
        <v/>
      </c>
      <c r="U1477" s="30" t="str">
        <f t="shared" si="12"/>
        <v/>
      </c>
    </row>
    <row r="1478" spans="2:21" ht="15.75" customHeight="1" x14ac:dyDescent="0.25">
      <c r="B1478" s="49" t="s">
        <v>143</v>
      </c>
      <c r="C1478" s="50" t="s">
        <v>145</v>
      </c>
      <c r="D1478" s="51" t="s">
        <v>78</v>
      </c>
      <c r="E1478" s="30">
        <v>476</v>
      </c>
      <c r="F1478" s="30">
        <v>0</v>
      </c>
      <c r="G1478" s="30">
        <v>31244</v>
      </c>
      <c r="H1478" s="30">
        <v>0</v>
      </c>
      <c r="I1478" s="30">
        <v>1</v>
      </c>
      <c r="J1478" s="30">
        <f t="shared" si="3"/>
        <v>0</v>
      </c>
      <c r="K1478" s="30">
        <v>1</v>
      </c>
      <c r="L1478" s="30">
        <f t="shared" si="4"/>
        <v>0</v>
      </c>
      <c r="M1478" s="52" t="str">
        <f t="shared" si="5"/>
        <v>OK</v>
      </c>
      <c r="O1478" s="30">
        <f t="shared" si="6"/>
        <v>476</v>
      </c>
      <c r="P1478" s="30">
        <f t="shared" si="7"/>
        <v>445.15520000000004</v>
      </c>
      <c r="Q1478" s="30">
        <f t="shared" si="8"/>
        <v>445.15520000000004</v>
      </c>
      <c r="R1478" s="30">
        <f t="shared" si="9"/>
        <v>31244</v>
      </c>
      <c r="S1478" s="30">
        <f t="shared" si="10"/>
        <v>37339.704400000002</v>
      </c>
      <c r="T1478" s="30">
        <f t="shared" si="11"/>
        <v>37339.704400000002</v>
      </c>
      <c r="U1478" s="30">
        <f t="shared" si="12"/>
        <v>16621963.580122883</v>
      </c>
    </row>
    <row r="1479" spans="2:21" ht="15.75" customHeight="1" x14ac:dyDescent="0.25">
      <c r="B1479" s="49" t="s">
        <v>143</v>
      </c>
      <c r="C1479" s="50" t="s">
        <v>145</v>
      </c>
      <c r="D1479" s="51" t="s">
        <v>79</v>
      </c>
      <c r="E1479" s="30">
        <v>1914</v>
      </c>
      <c r="F1479" s="30">
        <v>1</v>
      </c>
      <c r="G1479" s="30">
        <v>293206</v>
      </c>
      <c r="H1479" s="30">
        <v>0</v>
      </c>
      <c r="I1479" s="30">
        <v>1</v>
      </c>
      <c r="J1479" s="30">
        <f t="shared" si="3"/>
        <v>0</v>
      </c>
      <c r="K1479" s="30">
        <v>1</v>
      </c>
      <c r="L1479" s="30">
        <f t="shared" si="4"/>
        <v>0</v>
      </c>
      <c r="M1479" s="52" t="str">
        <f t="shared" si="5"/>
        <v>OK</v>
      </c>
      <c r="O1479" s="30" t="str">
        <f t="shared" si="6"/>
        <v/>
      </c>
      <c r="P1479" s="30" t="str">
        <f t="shared" si="7"/>
        <v/>
      </c>
      <c r="Q1479" s="30">
        <f t="shared" si="8"/>
        <v>1914</v>
      </c>
      <c r="R1479" s="30">
        <f t="shared" si="9"/>
        <v>293206</v>
      </c>
      <c r="S1479" s="30">
        <f t="shared" si="10"/>
        <v>350410.49060000002</v>
      </c>
      <c r="T1479" s="30">
        <f t="shared" si="11"/>
        <v>350410.49060000002</v>
      </c>
      <c r="U1479" s="30">
        <f t="shared" si="12"/>
        <v>670685679.00840008</v>
      </c>
    </row>
    <row r="1480" spans="2:21" ht="15.75" customHeight="1" x14ac:dyDescent="0.25">
      <c r="B1480" s="49" t="s">
        <v>143</v>
      </c>
      <c r="C1480" s="50" t="s">
        <v>145</v>
      </c>
      <c r="D1480" s="51" t="s">
        <v>80</v>
      </c>
      <c r="E1480" s="30">
        <v>0</v>
      </c>
      <c r="F1480" s="30">
        <f t="shared" si="1"/>
        <v>1</v>
      </c>
      <c r="G1480" s="30">
        <v>0</v>
      </c>
      <c r="H1480" s="30">
        <f t="shared" si="2"/>
        <v>1</v>
      </c>
      <c r="I1480" s="30">
        <v>1</v>
      </c>
      <c r="J1480" s="30">
        <f t="shared" si="3"/>
        <v>0</v>
      </c>
      <c r="K1480" s="30">
        <v>0</v>
      </c>
      <c r="L1480" s="30">
        <f t="shared" si="4"/>
        <v>1</v>
      </c>
      <c r="M1480" s="52" t="str">
        <f t="shared" si="5"/>
        <v>агрегати не працюють</v>
      </c>
      <c r="O1480" s="30" t="str">
        <f t="shared" si="6"/>
        <v/>
      </c>
      <c r="P1480" s="30" t="str">
        <f t="shared" si="7"/>
        <v/>
      </c>
      <c r="Q1480" s="30" t="str">
        <f t="shared" si="8"/>
        <v/>
      </c>
      <c r="R1480" s="30" t="str">
        <f t="shared" si="9"/>
        <v/>
      </c>
      <c r="S1480" s="30" t="str">
        <f t="shared" si="10"/>
        <v/>
      </c>
      <c r="T1480" s="30" t="str">
        <f t="shared" si="11"/>
        <v/>
      </c>
      <c r="U1480" s="30" t="str">
        <f t="shared" si="12"/>
        <v/>
      </c>
    </row>
    <row r="1481" spans="2:21" ht="15.75" customHeight="1" x14ac:dyDescent="0.25">
      <c r="B1481" s="49" t="s">
        <v>143</v>
      </c>
      <c r="C1481" s="50" t="s">
        <v>145</v>
      </c>
      <c r="D1481" s="51" t="s">
        <v>81</v>
      </c>
      <c r="E1481" s="30">
        <v>1616</v>
      </c>
      <c r="F1481" s="30">
        <v>1</v>
      </c>
      <c r="G1481" s="30">
        <v>155675</v>
      </c>
      <c r="H1481" s="30">
        <v>1</v>
      </c>
      <c r="I1481" s="30">
        <v>1</v>
      </c>
      <c r="J1481" s="30">
        <f t="shared" si="3"/>
        <v>0</v>
      </c>
      <c r="K1481" s="30">
        <v>1</v>
      </c>
      <c r="L1481" s="30">
        <f t="shared" si="4"/>
        <v>0</v>
      </c>
      <c r="M1481" s="52" t="str">
        <f t="shared" si="5"/>
        <v>OK</v>
      </c>
      <c r="O1481" s="30" t="str">
        <f t="shared" si="6"/>
        <v/>
      </c>
      <c r="P1481" s="30" t="str">
        <f t="shared" si="7"/>
        <v/>
      </c>
      <c r="Q1481" s="30">
        <f t="shared" si="8"/>
        <v>1616</v>
      </c>
      <c r="R1481" s="30" t="str">
        <f t="shared" si="9"/>
        <v/>
      </c>
      <c r="S1481" s="30" t="str">
        <f t="shared" si="10"/>
        <v/>
      </c>
      <c r="T1481" s="30">
        <f t="shared" si="11"/>
        <v>155675</v>
      </c>
      <c r="U1481" s="30">
        <f t="shared" si="12"/>
        <v>251570800</v>
      </c>
    </row>
    <row r="1482" spans="2:21" ht="15.75" customHeight="1" x14ac:dyDescent="0.25">
      <c r="B1482" s="49" t="s">
        <v>143</v>
      </c>
      <c r="C1482" s="50" t="s">
        <v>145</v>
      </c>
      <c r="D1482" s="51" t="s">
        <v>82</v>
      </c>
      <c r="E1482" s="30">
        <v>0</v>
      </c>
      <c r="F1482" s="30">
        <f t="shared" si="1"/>
        <v>1</v>
      </c>
      <c r="G1482" s="30">
        <v>0</v>
      </c>
      <c r="H1482" s="30">
        <f t="shared" si="2"/>
        <v>1</v>
      </c>
      <c r="I1482" s="30">
        <v>1</v>
      </c>
      <c r="J1482" s="30">
        <f t="shared" si="3"/>
        <v>0</v>
      </c>
      <c r="K1482" s="30">
        <v>0</v>
      </c>
      <c r="L1482" s="30">
        <f t="shared" si="4"/>
        <v>1</v>
      </c>
      <c r="M1482" s="52" t="str">
        <f t="shared" si="5"/>
        <v>агрегати не працюють</v>
      </c>
      <c r="O1482" s="30" t="str">
        <f t="shared" si="6"/>
        <v/>
      </c>
      <c r="P1482" s="30" t="str">
        <f t="shared" si="7"/>
        <v/>
      </c>
      <c r="Q1482" s="30" t="str">
        <f t="shared" si="8"/>
        <v/>
      </c>
      <c r="R1482" s="30" t="str">
        <f t="shared" si="9"/>
        <v/>
      </c>
      <c r="S1482" s="30" t="str">
        <f t="shared" si="10"/>
        <v/>
      </c>
      <c r="T1482" s="30" t="str">
        <f t="shared" si="11"/>
        <v/>
      </c>
      <c r="U1482" s="30" t="str">
        <f t="shared" si="12"/>
        <v/>
      </c>
    </row>
    <row r="1483" spans="2:21" ht="15.75" customHeight="1" x14ac:dyDescent="0.25">
      <c r="B1483" s="49" t="s">
        <v>143</v>
      </c>
      <c r="C1483" s="50" t="s">
        <v>145</v>
      </c>
      <c r="D1483" s="51" t="s">
        <v>83</v>
      </c>
      <c r="E1483" s="30">
        <v>1515</v>
      </c>
      <c r="F1483" s="30">
        <v>0</v>
      </c>
      <c r="G1483" s="30">
        <v>230391</v>
      </c>
      <c r="H1483" s="30">
        <v>1</v>
      </c>
      <c r="I1483" s="30">
        <v>1</v>
      </c>
      <c r="J1483" s="30">
        <f t="shared" si="3"/>
        <v>0</v>
      </c>
      <c r="K1483" s="30">
        <v>1</v>
      </c>
      <c r="L1483" s="30">
        <f t="shared" si="4"/>
        <v>0</v>
      </c>
      <c r="M1483" s="52" t="str">
        <f t="shared" si="5"/>
        <v>OK</v>
      </c>
      <c r="O1483" s="30">
        <f t="shared" si="6"/>
        <v>1515</v>
      </c>
      <c r="P1483" s="30">
        <f t="shared" si="7"/>
        <v>1416.828</v>
      </c>
      <c r="Q1483" s="30">
        <f t="shared" si="8"/>
        <v>1416.828</v>
      </c>
      <c r="R1483" s="30" t="str">
        <f t="shared" si="9"/>
        <v/>
      </c>
      <c r="S1483" s="30" t="str">
        <f t="shared" si="10"/>
        <v/>
      </c>
      <c r="T1483" s="30">
        <f t="shared" si="11"/>
        <v>230391</v>
      </c>
      <c r="U1483" s="30">
        <f t="shared" si="12"/>
        <v>326424419.74799997</v>
      </c>
    </row>
    <row r="1484" spans="2:21" ht="15.75" customHeight="1" x14ac:dyDescent="0.25">
      <c r="B1484" s="49" t="s">
        <v>143</v>
      </c>
      <c r="C1484" s="50" t="s">
        <v>146</v>
      </c>
      <c r="D1484" s="51" t="s">
        <v>60</v>
      </c>
      <c r="E1484" s="30">
        <v>0</v>
      </c>
      <c r="F1484" s="30">
        <f t="shared" si="1"/>
        <v>1</v>
      </c>
      <c r="G1484" s="30">
        <v>0</v>
      </c>
      <c r="H1484" s="30">
        <f t="shared" si="2"/>
        <v>1</v>
      </c>
      <c r="I1484" s="30">
        <v>1</v>
      </c>
      <c r="J1484" s="30">
        <f t="shared" si="3"/>
        <v>0</v>
      </c>
      <c r="K1484" s="30">
        <v>0</v>
      </c>
      <c r="L1484" s="30">
        <f t="shared" si="4"/>
        <v>1</v>
      </c>
      <c r="M1484" s="52" t="str">
        <f t="shared" si="5"/>
        <v>агрегати не працюють</v>
      </c>
      <c r="O1484" s="30" t="str">
        <f t="shared" si="6"/>
        <v/>
      </c>
      <c r="P1484" s="30" t="str">
        <f t="shared" si="7"/>
        <v/>
      </c>
      <c r="Q1484" s="30" t="str">
        <f t="shared" si="8"/>
        <v/>
      </c>
      <c r="R1484" s="30" t="str">
        <f t="shared" si="9"/>
        <v/>
      </c>
      <c r="S1484" s="30" t="str">
        <f t="shared" si="10"/>
        <v/>
      </c>
      <c r="T1484" s="30" t="str">
        <f t="shared" si="11"/>
        <v/>
      </c>
      <c r="U1484" s="30" t="str">
        <f t="shared" si="12"/>
        <v/>
      </c>
    </row>
    <row r="1485" spans="2:21" ht="15.75" customHeight="1" x14ac:dyDescent="0.25">
      <c r="B1485" s="49" t="s">
        <v>143</v>
      </c>
      <c r="C1485" s="50" t="s">
        <v>146</v>
      </c>
      <c r="D1485" s="51" t="s">
        <v>61</v>
      </c>
      <c r="E1485" s="30">
        <v>0</v>
      </c>
      <c r="F1485" s="30">
        <f t="shared" si="1"/>
        <v>1</v>
      </c>
      <c r="G1485" s="30">
        <v>0</v>
      </c>
      <c r="H1485" s="30">
        <f t="shared" si="2"/>
        <v>1</v>
      </c>
      <c r="I1485" s="30">
        <v>1</v>
      </c>
      <c r="J1485" s="30">
        <f t="shared" si="3"/>
        <v>0</v>
      </c>
      <c r="K1485" s="30">
        <v>0</v>
      </c>
      <c r="L1485" s="30">
        <f t="shared" si="4"/>
        <v>1</v>
      </c>
      <c r="M1485" s="52" t="str">
        <f t="shared" si="5"/>
        <v>агрегати не працюють</v>
      </c>
      <c r="O1485" s="30" t="str">
        <f t="shared" si="6"/>
        <v/>
      </c>
      <c r="P1485" s="30" t="str">
        <f t="shared" si="7"/>
        <v/>
      </c>
      <c r="Q1485" s="30" t="str">
        <f t="shared" si="8"/>
        <v/>
      </c>
      <c r="R1485" s="30" t="str">
        <f t="shared" si="9"/>
        <v/>
      </c>
      <c r="S1485" s="30" t="str">
        <f t="shared" si="10"/>
        <v/>
      </c>
      <c r="T1485" s="30" t="str">
        <f t="shared" si="11"/>
        <v/>
      </c>
      <c r="U1485" s="30" t="str">
        <f t="shared" si="12"/>
        <v/>
      </c>
    </row>
    <row r="1486" spans="2:21" ht="15.75" customHeight="1" x14ac:dyDescent="0.25">
      <c r="B1486" s="49" t="s">
        <v>143</v>
      </c>
      <c r="C1486" s="50" t="s">
        <v>146</v>
      </c>
      <c r="D1486" s="51" t="s">
        <v>62</v>
      </c>
      <c r="E1486" s="30">
        <v>1679</v>
      </c>
      <c r="F1486" s="30">
        <v>1</v>
      </c>
      <c r="G1486" s="30">
        <v>181082</v>
      </c>
      <c r="H1486" s="30">
        <v>0</v>
      </c>
      <c r="I1486" s="30">
        <v>1</v>
      </c>
      <c r="J1486" s="30">
        <f t="shared" si="3"/>
        <v>0</v>
      </c>
      <c r="K1486" s="30">
        <v>1</v>
      </c>
      <c r="L1486" s="30">
        <f t="shared" si="4"/>
        <v>0</v>
      </c>
      <c r="M1486" s="52" t="str">
        <f t="shared" si="5"/>
        <v>OK</v>
      </c>
      <c r="O1486" s="30" t="str">
        <f t="shared" si="6"/>
        <v/>
      </c>
      <c r="P1486" s="30" t="str">
        <f t="shared" si="7"/>
        <v/>
      </c>
      <c r="Q1486" s="30">
        <f t="shared" si="8"/>
        <v>1679</v>
      </c>
      <c r="R1486" s="30">
        <f t="shared" si="9"/>
        <v>181082</v>
      </c>
      <c r="S1486" s="30">
        <f t="shared" si="10"/>
        <v>216411.09820000001</v>
      </c>
      <c r="T1486" s="30">
        <f t="shared" si="11"/>
        <v>216411.09820000001</v>
      </c>
      <c r="U1486" s="30">
        <f t="shared" si="12"/>
        <v>363354233.87779999</v>
      </c>
    </row>
    <row r="1487" spans="2:21" ht="15.75" customHeight="1" x14ac:dyDescent="0.25">
      <c r="B1487" s="49" t="s">
        <v>143</v>
      </c>
      <c r="C1487" s="50" t="s">
        <v>146</v>
      </c>
      <c r="D1487" s="51" t="s">
        <v>63</v>
      </c>
      <c r="E1487" s="30">
        <v>1076</v>
      </c>
      <c r="F1487" s="30">
        <v>1</v>
      </c>
      <c r="G1487" s="30">
        <v>51364</v>
      </c>
      <c r="H1487" s="30">
        <v>0</v>
      </c>
      <c r="I1487" s="30">
        <v>1</v>
      </c>
      <c r="J1487" s="30">
        <f t="shared" si="3"/>
        <v>0</v>
      </c>
      <c r="K1487" s="30">
        <v>1</v>
      </c>
      <c r="L1487" s="30">
        <f t="shared" si="4"/>
        <v>0</v>
      </c>
      <c r="M1487" s="52" t="str">
        <f t="shared" si="5"/>
        <v>OK</v>
      </c>
      <c r="O1487" s="30" t="str">
        <f t="shared" si="6"/>
        <v/>
      </c>
      <c r="P1487" s="30" t="str">
        <f t="shared" si="7"/>
        <v/>
      </c>
      <c r="Q1487" s="30">
        <f t="shared" si="8"/>
        <v>1076</v>
      </c>
      <c r="R1487" s="30">
        <f t="shared" si="9"/>
        <v>51364</v>
      </c>
      <c r="S1487" s="30">
        <f t="shared" si="10"/>
        <v>61385.116400000006</v>
      </c>
      <c r="T1487" s="30">
        <f t="shared" si="11"/>
        <v>61385.116400000006</v>
      </c>
      <c r="U1487" s="30">
        <f t="shared" si="12"/>
        <v>66050385.246400006</v>
      </c>
    </row>
    <row r="1488" spans="2:21" ht="15.75" customHeight="1" x14ac:dyDescent="0.25">
      <c r="B1488" s="49" t="s">
        <v>143</v>
      </c>
      <c r="C1488" s="50" t="s">
        <v>146</v>
      </c>
      <c r="D1488" s="51" t="s">
        <v>64</v>
      </c>
      <c r="E1488" s="30">
        <v>0</v>
      </c>
      <c r="F1488" s="30">
        <f t="shared" si="1"/>
        <v>1</v>
      </c>
      <c r="G1488" s="30">
        <v>0</v>
      </c>
      <c r="H1488" s="30">
        <f t="shared" si="2"/>
        <v>1</v>
      </c>
      <c r="I1488" s="30">
        <v>1</v>
      </c>
      <c r="J1488" s="30">
        <f t="shared" si="3"/>
        <v>0</v>
      </c>
      <c r="K1488" s="30">
        <v>0</v>
      </c>
      <c r="L1488" s="30">
        <f t="shared" si="4"/>
        <v>1</v>
      </c>
      <c r="M1488" s="52" t="str">
        <f t="shared" si="5"/>
        <v>агрегати не працюють</v>
      </c>
      <c r="O1488" s="30" t="str">
        <f t="shared" si="6"/>
        <v/>
      </c>
      <c r="P1488" s="30" t="str">
        <f t="shared" si="7"/>
        <v/>
      </c>
      <c r="Q1488" s="30" t="str">
        <f t="shared" si="8"/>
        <v/>
      </c>
      <c r="R1488" s="30" t="str">
        <f t="shared" si="9"/>
        <v/>
      </c>
      <c r="S1488" s="30" t="str">
        <f t="shared" si="10"/>
        <v/>
      </c>
      <c r="T1488" s="30" t="str">
        <f t="shared" si="11"/>
        <v/>
      </c>
      <c r="U1488" s="30" t="str">
        <f t="shared" si="12"/>
        <v/>
      </c>
    </row>
    <row r="1489" spans="2:21" ht="15.75" customHeight="1" x14ac:dyDescent="0.25">
      <c r="B1489" s="49" t="s">
        <v>143</v>
      </c>
      <c r="C1489" s="50" t="s">
        <v>146</v>
      </c>
      <c r="D1489" s="51" t="s">
        <v>65</v>
      </c>
      <c r="E1489" s="30">
        <v>1210</v>
      </c>
      <c r="F1489" s="30">
        <v>0</v>
      </c>
      <c r="G1489" s="30">
        <v>45343</v>
      </c>
      <c r="H1489" s="30">
        <v>0</v>
      </c>
      <c r="I1489" s="30">
        <v>1</v>
      </c>
      <c r="J1489" s="30">
        <f t="shared" si="3"/>
        <v>0</v>
      </c>
      <c r="K1489" s="30">
        <v>1</v>
      </c>
      <c r="L1489" s="30">
        <f t="shared" si="4"/>
        <v>0</v>
      </c>
      <c r="M1489" s="52" t="str">
        <f t="shared" si="5"/>
        <v>OK</v>
      </c>
      <c r="O1489" s="30">
        <f t="shared" si="6"/>
        <v>1210</v>
      </c>
      <c r="P1489" s="30">
        <f t="shared" si="7"/>
        <v>1131.5920000000001</v>
      </c>
      <c r="Q1489" s="30">
        <f t="shared" si="8"/>
        <v>1131.5920000000001</v>
      </c>
      <c r="R1489" s="30">
        <f t="shared" si="9"/>
        <v>45343</v>
      </c>
      <c r="S1489" s="30">
        <f t="shared" si="10"/>
        <v>54189.419300000001</v>
      </c>
      <c r="T1489" s="30">
        <f t="shared" si="11"/>
        <v>54189.419300000001</v>
      </c>
      <c r="U1489" s="30">
        <f t="shared" si="12"/>
        <v>61320313.364525609</v>
      </c>
    </row>
    <row r="1490" spans="2:21" ht="15.75" customHeight="1" x14ac:dyDescent="0.25">
      <c r="B1490" s="49" t="s">
        <v>143</v>
      </c>
      <c r="C1490" s="50" t="s">
        <v>146</v>
      </c>
      <c r="D1490" s="51" t="s">
        <v>66</v>
      </c>
      <c r="E1490" s="30">
        <v>0</v>
      </c>
      <c r="F1490" s="30">
        <f t="shared" si="1"/>
        <v>1</v>
      </c>
      <c r="G1490" s="30">
        <v>0</v>
      </c>
      <c r="H1490" s="30">
        <f t="shared" si="2"/>
        <v>1</v>
      </c>
      <c r="I1490" s="30">
        <v>1</v>
      </c>
      <c r="J1490" s="30">
        <f t="shared" si="3"/>
        <v>0</v>
      </c>
      <c r="K1490" s="30">
        <v>0</v>
      </c>
      <c r="L1490" s="30">
        <f t="shared" si="4"/>
        <v>1</v>
      </c>
      <c r="M1490" s="52" t="str">
        <f t="shared" si="5"/>
        <v>агрегати не працюють</v>
      </c>
      <c r="O1490" s="30" t="str">
        <f t="shared" si="6"/>
        <v/>
      </c>
      <c r="P1490" s="30" t="str">
        <f t="shared" si="7"/>
        <v/>
      </c>
      <c r="Q1490" s="30" t="str">
        <f t="shared" si="8"/>
        <v/>
      </c>
      <c r="R1490" s="30" t="str">
        <f t="shared" si="9"/>
        <v/>
      </c>
      <c r="S1490" s="30" t="str">
        <f t="shared" si="10"/>
        <v/>
      </c>
      <c r="T1490" s="30" t="str">
        <f t="shared" si="11"/>
        <v/>
      </c>
      <c r="U1490" s="30" t="str">
        <f t="shared" si="12"/>
        <v/>
      </c>
    </row>
    <row r="1491" spans="2:21" ht="15.75" customHeight="1" x14ac:dyDescent="0.25">
      <c r="B1491" s="49" t="s">
        <v>143</v>
      </c>
      <c r="C1491" s="50" t="s">
        <v>146</v>
      </c>
      <c r="D1491" s="51" t="s">
        <v>67</v>
      </c>
      <c r="E1491" s="30">
        <v>1494</v>
      </c>
      <c r="F1491" s="30">
        <v>1</v>
      </c>
      <c r="G1491" s="30">
        <v>56262</v>
      </c>
      <c r="H1491" s="30">
        <v>0</v>
      </c>
      <c r="I1491" s="30">
        <v>1</v>
      </c>
      <c r="J1491" s="30">
        <f t="shared" si="3"/>
        <v>0</v>
      </c>
      <c r="K1491" s="30">
        <v>1</v>
      </c>
      <c r="L1491" s="30">
        <f t="shared" si="4"/>
        <v>0</v>
      </c>
      <c r="M1491" s="52" t="str">
        <f t="shared" si="5"/>
        <v>OK</v>
      </c>
      <c r="O1491" s="30" t="str">
        <f t="shared" si="6"/>
        <v/>
      </c>
      <c r="P1491" s="30" t="str">
        <f t="shared" si="7"/>
        <v/>
      </c>
      <c r="Q1491" s="30">
        <f t="shared" si="8"/>
        <v>1494</v>
      </c>
      <c r="R1491" s="30">
        <f t="shared" si="9"/>
        <v>56262</v>
      </c>
      <c r="S1491" s="30">
        <f t="shared" si="10"/>
        <v>67238.71620000001</v>
      </c>
      <c r="T1491" s="30">
        <f t="shared" si="11"/>
        <v>67238.71620000001</v>
      </c>
      <c r="U1491" s="30">
        <f t="shared" si="12"/>
        <v>100454642.00280002</v>
      </c>
    </row>
    <row r="1492" spans="2:21" ht="15.75" customHeight="1" x14ac:dyDescent="0.25">
      <c r="B1492" s="49" t="s">
        <v>143</v>
      </c>
      <c r="C1492" s="50" t="s">
        <v>146</v>
      </c>
      <c r="D1492" s="51" t="s">
        <v>68</v>
      </c>
      <c r="E1492" s="30">
        <v>0</v>
      </c>
      <c r="F1492" s="30">
        <f t="shared" si="1"/>
        <v>1</v>
      </c>
      <c r="G1492" s="30">
        <v>0</v>
      </c>
      <c r="H1492" s="30">
        <f t="shared" si="2"/>
        <v>1</v>
      </c>
      <c r="I1492" s="30">
        <v>1</v>
      </c>
      <c r="J1492" s="30">
        <f t="shared" si="3"/>
        <v>0</v>
      </c>
      <c r="K1492" s="30">
        <v>0</v>
      </c>
      <c r="L1492" s="30">
        <f t="shared" si="4"/>
        <v>1</v>
      </c>
      <c r="M1492" s="52" t="str">
        <f t="shared" si="5"/>
        <v>агрегати не працюють</v>
      </c>
      <c r="O1492" s="30" t="str">
        <f t="shared" si="6"/>
        <v/>
      </c>
      <c r="P1492" s="30" t="str">
        <f t="shared" si="7"/>
        <v/>
      </c>
      <c r="Q1492" s="30" t="str">
        <f t="shared" si="8"/>
        <v/>
      </c>
      <c r="R1492" s="30" t="str">
        <f t="shared" si="9"/>
        <v/>
      </c>
      <c r="S1492" s="30" t="str">
        <f t="shared" si="10"/>
        <v/>
      </c>
      <c r="T1492" s="30" t="str">
        <f t="shared" si="11"/>
        <v/>
      </c>
      <c r="U1492" s="30" t="str">
        <f t="shared" si="12"/>
        <v/>
      </c>
    </row>
    <row r="1493" spans="2:21" ht="15.75" customHeight="1" x14ac:dyDescent="0.25">
      <c r="B1493" s="49" t="s">
        <v>143</v>
      </c>
      <c r="C1493" s="50" t="s">
        <v>146</v>
      </c>
      <c r="D1493" s="51" t="s">
        <v>69</v>
      </c>
      <c r="E1493" s="30">
        <v>1074</v>
      </c>
      <c r="F1493" s="30">
        <v>1</v>
      </c>
      <c r="G1493" s="30">
        <v>251937</v>
      </c>
      <c r="H1493" s="30">
        <v>0</v>
      </c>
      <c r="I1493" s="30">
        <v>1</v>
      </c>
      <c r="J1493" s="30">
        <f t="shared" si="3"/>
        <v>0</v>
      </c>
      <c r="K1493" s="30">
        <v>1</v>
      </c>
      <c r="L1493" s="30">
        <f t="shared" si="4"/>
        <v>0</v>
      </c>
      <c r="M1493" s="52" t="str">
        <f t="shared" si="5"/>
        <v>OK</v>
      </c>
      <c r="O1493" s="30" t="str">
        <f t="shared" si="6"/>
        <v/>
      </c>
      <c r="P1493" s="30" t="str">
        <f t="shared" si="7"/>
        <v/>
      </c>
      <c r="Q1493" s="30">
        <f t="shared" si="8"/>
        <v>1074</v>
      </c>
      <c r="R1493" s="30">
        <f t="shared" si="9"/>
        <v>251937</v>
      </c>
      <c r="S1493" s="30">
        <f t="shared" si="10"/>
        <v>301089.90870000003</v>
      </c>
      <c r="T1493" s="30">
        <f t="shared" si="11"/>
        <v>301089.90870000003</v>
      </c>
      <c r="U1493" s="30">
        <f t="shared" si="12"/>
        <v>323370561.94380003</v>
      </c>
    </row>
    <row r="1494" spans="2:21" ht="15.75" customHeight="1" x14ac:dyDescent="0.25">
      <c r="B1494" s="49" t="s">
        <v>143</v>
      </c>
      <c r="C1494" s="50" t="s">
        <v>146</v>
      </c>
      <c r="D1494" s="51" t="s">
        <v>70</v>
      </c>
      <c r="E1494" s="30">
        <v>781</v>
      </c>
      <c r="F1494" s="30">
        <v>1</v>
      </c>
      <c r="G1494" s="30">
        <v>287889</v>
      </c>
      <c r="H1494" s="30">
        <v>1</v>
      </c>
      <c r="I1494" s="30">
        <v>1</v>
      </c>
      <c r="J1494" s="30">
        <f t="shared" si="3"/>
        <v>0</v>
      </c>
      <c r="K1494" s="30">
        <v>1</v>
      </c>
      <c r="L1494" s="30">
        <f t="shared" si="4"/>
        <v>0</v>
      </c>
      <c r="M1494" s="52" t="str">
        <f t="shared" si="5"/>
        <v>OK</v>
      </c>
      <c r="O1494" s="30" t="str">
        <f t="shared" si="6"/>
        <v/>
      </c>
      <c r="P1494" s="30" t="str">
        <f t="shared" si="7"/>
        <v/>
      </c>
      <c r="Q1494" s="30">
        <f t="shared" si="8"/>
        <v>781</v>
      </c>
      <c r="R1494" s="30" t="str">
        <f t="shared" si="9"/>
        <v/>
      </c>
      <c r="S1494" s="30" t="str">
        <f t="shared" si="10"/>
        <v/>
      </c>
      <c r="T1494" s="30">
        <f t="shared" si="11"/>
        <v>287889</v>
      </c>
      <c r="U1494" s="30">
        <f t="shared" si="12"/>
        <v>224841309</v>
      </c>
    </row>
    <row r="1495" spans="2:21" ht="15.75" customHeight="1" x14ac:dyDescent="0.25">
      <c r="B1495" s="49" t="s">
        <v>143</v>
      </c>
      <c r="C1495" s="50" t="s">
        <v>146</v>
      </c>
      <c r="D1495" s="51" t="s">
        <v>71</v>
      </c>
      <c r="E1495" s="30">
        <v>839</v>
      </c>
      <c r="F1495" s="30">
        <v>0</v>
      </c>
      <c r="G1495" s="30">
        <v>50342</v>
      </c>
      <c r="H1495" s="30">
        <v>0</v>
      </c>
      <c r="I1495" s="30">
        <v>1</v>
      </c>
      <c r="J1495" s="30">
        <f t="shared" si="3"/>
        <v>0</v>
      </c>
      <c r="K1495" s="30">
        <v>1</v>
      </c>
      <c r="L1495" s="30">
        <f t="shared" si="4"/>
        <v>0</v>
      </c>
      <c r="M1495" s="52" t="str">
        <f t="shared" si="5"/>
        <v>OK</v>
      </c>
      <c r="O1495" s="30">
        <f t="shared" si="6"/>
        <v>839</v>
      </c>
      <c r="P1495" s="30">
        <f t="shared" si="7"/>
        <v>784.63279999999997</v>
      </c>
      <c r="Q1495" s="30">
        <f t="shared" si="8"/>
        <v>784.63279999999997</v>
      </c>
      <c r="R1495" s="30">
        <f t="shared" si="9"/>
        <v>50342</v>
      </c>
      <c r="S1495" s="30">
        <f t="shared" si="10"/>
        <v>60163.724200000004</v>
      </c>
      <c r="T1495" s="30">
        <f t="shared" si="11"/>
        <v>60163.724200000004</v>
      </c>
      <c r="U1495" s="30">
        <f t="shared" si="12"/>
        <v>47206431.377473764</v>
      </c>
    </row>
    <row r="1496" spans="2:21" ht="15.75" customHeight="1" x14ac:dyDescent="0.25">
      <c r="B1496" s="49" t="s">
        <v>143</v>
      </c>
      <c r="C1496" s="50" t="s">
        <v>146</v>
      </c>
      <c r="D1496" s="51" t="s">
        <v>72</v>
      </c>
      <c r="E1496" s="30">
        <v>1818</v>
      </c>
      <c r="F1496" s="30">
        <v>0</v>
      </c>
      <c r="G1496" s="30">
        <v>38060</v>
      </c>
      <c r="H1496" s="30">
        <v>0</v>
      </c>
      <c r="I1496" s="30">
        <v>1</v>
      </c>
      <c r="J1496" s="30">
        <f t="shared" si="3"/>
        <v>0</v>
      </c>
      <c r="K1496" s="30">
        <v>1</v>
      </c>
      <c r="L1496" s="30">
        <f t="shared" si="4"/>
        <v>0</v>
      </c>
      <c r="M1496" s="52" t="str">
        <f t="shared" si="5"/>
        <v>OK</v>
      </c>
      <c r="O1496" s="30">
        <f t="shared" si="6"/>
        <v>1818</v>
      </c>
      <c r="P1496" s="30">
        <f t="shared" si="7"/>
        <v>1700.1936000000001</v>
      </c>
      <c r="Q1496" s="30">
        <f t="shared" si="8"/>
        <v>1700.1936000000001</v>
      </c>
      <c r="R1496" s="30">
        <f t="shared" si="9"/>
        <v>38060</v>
      </c>
      <c r="S1496" s="30">
        <f t="shared" si="10"/>
        <v>45485.506000000001</v>
      </c>
      <c r="T1496" s="30">
        <f t="shared" si="11"/>
        <v>45485.506000000001</v>
      </c>
      <c r="U1496" s="30">
        <f t="shared" si="12"/>
        <v>77334166.193961605</v>
      </c>
    </row>
    <row r="1497" spans="2:21" ht="15.75" customHeight="1" x14ac:dyDescent="0.25">
      <c r="B1497" s="49" t="s">
        <v>143</v>
      </c>
      <c r="C1497" s="50" t="s">
        <v>146</v>
      </c>
      <c r="D1497" s="51" t="s">
        <v>73</v>
      </c>
      <c r="E1497" s="30">
        <v>1847</v>
      </c>
      <c r="F1497" s="30">
        <v>1</v>
      </c>
      <c r="G1497" s="30">
        <v>140550</v>
      </c>
      <c r="H1497" s="30">
        <v>1</v>
      </c>
      <c r="I1497" s="30">
        <v>1</v>
      </c>
      <c r="J1497" s="30">
        <f t="shared" si="3"/>
        <v>0</v>
      </c>
      <c r="K1497" s="30">
        <v>1</v>
      </c>
      <c r="L1497" s="30">
        <f t="shared" si="4"/>
        <v>0</v>
      </c>
      <c r="M1497" s="52" t="str">
        <f t="shared" si="5"/>
        <v>OK</v>
      </c>
      <c r="O1497" s="30" t="str">
        <f t="shared" si="6"/>
        <v/>
      </c>
      <c r="P1497" s="30" t="str">
        <f t="shared" si="7"/>
        <v/>
      </c>
      <c r="Q1497" s="30">
        <f t="shared" si="8"/>
        <v>1847</v>
      </c>
      <c r="R1497" s="30" t="str">
        <f t="shared" si="9"/>
        <v/>
      </c>
      <c r="S1497" s="30" t="str">
        <f t="shared" si="10"/>
        <v/>
      </c>
      <c r="T1497" s="30">
        <f t="shared" si="11"/>
        <v>140550</v>
      </c>
      <c r="U1497" s="30">
        <f t="shared" si="12"/>
        <v>259595850</v>
      </c>
    </row>
    <row r="1498" spans="2:21" ht="15.75" customHeight="1" x14ac:dyDescent="0.25">
      <c r="B1498" s="49" t="s">
        <v>143</v>
      </c>
      <c r="C1498" s="50" t="s">
        <v>146</v>
      </c>
      <c r="D1498" s="51" t="s">
        <v>74</v>
      </c>
      <c r="E1498" s="30">
        <v>0</v>
      </c>
      <c r="F1498" s="30">
        <f t="shared" si="1"/>
        <v>1</v>
      </c>
      <c r="G1498" s="30">
        <v>0</v>
      </c>
      <c r="H1498" s="30">
        <f t="shared" si="2"/>
        <v>1</v>
      </c>
      <c r="I1498" s="30">
        <v>1</v>
      </c>
      <c r="J1498" s="30">
        <f t="shared" si="3"/>
        <v>0</v>
      </c>
      <c r="K1498" s="30">
        <v>0</v>
      </c>
      <c r="L1498" s="30">
        <f t="shared" si="4"/>
        <v>1</v>
      </c>
      <c r="M1498" s="52" t="str">
        <f t="shared" si="5"/>
        <v>агрегати не працюють</v>
      </c>
      <c r="O1498" s="30" t="str">
        <f t="shared" si="6"/>
        <v/>
      </c>
      <c r="P1498" s="30" t="str">
        <f t="shared" si="7"/>
        <v/>
      </c>
      <c r="Q1498" s="30" t="str">
        <f t="shared" si="8"/>
        <v/>
      </c>
      <c r="R1498" s="30" t="str">
        <f t="shared" si="9"/>
        <v/>
      </c>
      <c r="S1498" s="30" t="str">
        <f t="shared" si="10"/>
        <v/>
      </c>
      <c r="T1498" s="30" t="str">
        <f t="shared" si="11"/>
        <v/>
      </c>
      <c r="U1498" s="30" t="str">
        <f t="shared" si="12"/>
        <v/>
      </c>
    </row>
    <row r="1499" spans="2:21" ht="15.75" customHeight="1" x14ac:dyDescent="0.25">
      <c r="B1499" s="49" t="s">
        <v>143</v>
      </c>
      <c r="C1499" s="50" t="s">
        <v>146</v>
      </c>
      <c r="D1499" s="51" t="s">
        <v>75</v>
      </c>
      <c r="E1499" s="30">
        <v>0</v>
      </c>
      <c r="F1499" s="30">
        <f t="shared" si="1"/>
        <v>1</v>
      </c>
      <c r="G1499" s="30">
        <v>0</v>
      </c>
      <c r="H1499" s="30">
        <f t="shared" si="2"/>
        <v>1</v>
      </c>
      <c r="I1499" s="30">
        <v>1</v>
      </c>
      <c r="J1499" s="30">
        <f t="shared" si="3"/>
        <v>0</v>
      </c>
      <c r="K1499" s="30">
        <v>0</v>
      </c>
      <c r="L1499" s="30">
        <f t="shared" si="4"/>
        <v>1</v>
      </c>
      <c r="M1499" s="52" t="str">
        <f t="shared" si="5"/>
        <v>агрегати не працюють</v>
      </c>
      <c r="O1499" s="30" t="str">
        <f t="shared" si="6"/>
        <v/>
      </c>
      <c r="P1499" s="30" t="str">
        <f t="shared" si="7"/>
        <v/>
      </c>
      <c r="Q1499" s="30" t="str">
        <f t="shared" si="8"/>
        <v/>
      </c>
      <c r="R1499" s="30" t="str">
        <f t="shared" si="9"/>
        <v/>
      </c>
      <c r="S1499" s="30" t="str">
        <f t="shared" si="10"/>
        <v/>
      </c>
      <c r="T1499" s="30" t="str">
        <f t="shared" si="11"/>
        <v/>
      </c>
      <c r="U1499" s="30" t="str">
        <f t="shared" si="12"/>
        <v/>
      </c>
    </row>
    <row r="1500" spans="2:21" ht="15.75" customHeight="1" x14ac:dyDescent="0.25">
      <c r="B1500" s="49" t="s">
        <v>143</v>
      </c>
      <c r="C1500" s="50" t="s">
        <v>146</v>
      </c>
      <c r="D1500" s="51" t="s">
        <v>76</v>
      </c>
      <c r="E1500" s="30">
        <v>1314</v>
      </c>
      <c r="F1500" s="30">
        <v>1</v>
      </c>
      <c r="G1500" s="30">
        <v>117419</v>
      </c>
      <c r="H1500" s="30">
        <v>1</v>
      </c>
      <c r="I1500" s="30">
        <v>1</v>
      </c>
      <c r="J1500" s="30">
        <f t="shared" si="3"/>
        <v>0</v>
      </c>
      <c r="K1500" s="30">
        <v>1</v>
      </c>
      <c r="L1500" s="30">
        <f t="shared" si="4"/>
        <v>0</v>
      </c>
      <c r="M1500" s="52" t="str">
        <f t="shared" si="5"/>
        <v>OK</v>
      </c>
      <c r="O1500" s="30" t="str">
        <f t="shared" si="6"/>
        <v/>
      </c>
      <c r="P1500" s="30" t="str">
        <f t="shared" si="7"/>
        <v/>
      </c>
      <c r="Q1500" s="30">
        <f t="shared" si="8"/>
        <v>1314</v>
      </c>
      <c r="R1500" s="30" t="str">
        <f t="shared" si="9"/>
        <v/>
      </c>
      <c r="S1500" s="30" t="str">
        <f t="shared" si="10"/>
        <v/>
      </c>
      <c r="T1500" s="30">
        <f t="shared" si="11"/>
        <v>117419</v>
      </c>
      <c r="U1500" s="30">
        <f t="shared" si="12"/>
        <v>154288566</v>
      </c>
    </row>
    <row r="1501" spans="2:21" ht="15.75" customHeight="1" x14ac:dyDescent="0.25">
      <c r="B1501" s="49" t="s">
        <v>143</v>
      </c>
      <c r="C1501" s="50" t="s">
        <v>146</v>
      </c>
      <c r="D1501" s="51" t="s">
        <v>77</v>
      </c>
      <c r="E1501" s="30">
        <v>1908</v>
      </c>
      <c r="F1501" s="30">
        <v>0</v>
      </c>
      <c r="G1501" s="30">
        <v>109725</v>
      </c>
      <c r="H1501" s="30">
        <v>0</v>
      </c>
      <c r="I1501" s="30">
        <v>1</v>
      </c>
      <c r="J1501" s="30">
        <f t="shared" si="3"/>
        <v>0</v>
      </c>
      <c r="K1501" s="30">
        <v>1</v>
      </c>
      <c r="L1501" s="30">
        <f t="shared" si="4"/>
        <v>0</v>
      </c>
      <c r="M1501" s="52" t="str">
        <f t="shared" si="5"/>
        <v>OK</v>
      </c>
      <c r="O1501" s="30">
        <f t="shared" si="6"/>
        <v>1908</v>
      </c>
      <c r="P1501" s="30">
        <f t="shared" si="7"/>
        <v>1784.3616</v>
      </c>
      <c r="Q1501" s="30">
        <f t="shared" si="8"/>
        <v>1784.3616</v>
      </c>
      <c r="R1501" s="30">
        <f t="shared" si="9"/>
        <v>109725</v>
      </c>
      <c r="S1501" s="30">
        <f t="shared" si="10"/>
        <v>131132.3475</v>
      </c>
      <c r="T1501" s="30">
        <f t="shared" si="11"/>
        <v>131132.3475</v>
      </c>
      <c r="U1501" s="30">
        <f t="shared" si="12"/>
        <v>233987525.39685601</v>
      </c>
    </row>
    <row r="1502" spans="2:21" ht="15.75" customHeight="1" x14ac:dyDescent="0.25">
      <c r="B1502" s="49" t="s">
        <v>143</v>
      </c>
      <c r="C1502" s="50" t="s">
        <v>146</v>
      </c>
      <c r="D1502" s="51" t="s">
        <v>78</v>
      </c>
      <c r="E1502" s="30">
        <v>1298</v>
      </c>
      <c r="F1502" s="30">
        <v>1</v>
      </c>
      <c r="G1502" s="30">
        <v>262851</v>
      </c>
      <c r="H1502" s="30">
        <v>0</v>
      </c>
      <c r="I1502" s="30">
        <v>1</v>
      </c>
      <c r="J1502" s="30">
        <f t="shared" si="3"/>
        <v>0</v>
      </c>
      <c r="K1502" s="30">
        <v>1</v>
      </c>
      <c r="L1502" s="30">
        <f t="shared" si="4"/>
        <v>0</v>
      </c>
      <c r="M1502" s="52" t="str">
        <f t="shared" si="5"/>
        <v>OK</v>
      </c>
      <c r="O1502" s="30" t="str">
        <f t="shared" si="6"/>
        <v/>
      </c>
      <c r="P1502" s="30" t="str">
        <f t="shared" si="7"/>
        <v/>
      </c>
      <c r="Q1502" s="30">
        <f t="shared" si="8"/>
        <v>1298</v>
      </c>
      <c r="R1502" s="30">
        <f t="shared" si="9"/>
        <v>262851</v>
      </c>
      <c r="S1502" s="30">
        <f t="shared" si="10"/>
        <v>314133.23009999999</v>
      </c>
      <c r="T1502" s="30">
        <f t="shared" si="11"/>
        <v>314133.23009999999</v>
      </c>
      <c r="U1502" s="30">
        <f t="shared" si="12"/>
        <v>407744932.66979998</v>
      </c>
    </row>
    <row r="1503" spans="2:21" ht="15.75" customHeight="1" x14ac:dyDescent="0.25">
      <c r="B1503" s="49" t="s">
        <v>143</v>
      </c>
      <c r="C1503" s="50" t="s">
        <v>146</v>
      </c>
      <c r="D1503" s="51" t="s">
        <v>79</v>
      </c>
      <c r="E1503" s="30">
        <v>1182</v>
      </c>
      <c r="F1503" s="30">
        <v>1</v>
      </c>
      <c r="G1503" s="30">
        <v>257552</v>
      </c>
      <c r="H1503" s="30">
        <v>0</v>
      </c>
      <c r="I1503" s="30">
        <v>1</v>
      </c>
      <c r="J1503" s="30">
        <f t="shared" si="3"/>
        <v>0</v>
      </c>
      <c r="K1503" s="30">
        <v>1</v>
      </c>
      <c r="L1503" s="30">
        <f t="shared" si="4"/>
        <v>0</v>
      </c>
      <c r="M1503" s="52" t="str">
        <f t="shared" si="5"/>
        <v>OK</v>
      </c>
      <c r="O1503" s="30" t="str">
        <f t="shared" si="6"/>
        <v/>
      </c>
      <c r="P1503" s="30" t="str">
        <f t="shared" si="7"/>
        <v/>
      </c>
      <c r="Q1503" s="30">
        <f t="shared" si="8"/>
        <v>1182</v>
      </c>
      <c r="R1503" s="30">
        <f t="shared" si="9"/>
        <v>257552</v>
      </c>
      <c r="S1503" s="30">
        <f t="shared" si="10"/>
        <v>307800.39520000003</v>
      </c>
      <c r="T1503" s="30">
        <f t="shared" si="11"/>
        <v>307800.39520000003</v>
      </c>
      <c r="U1503" s="30">
        <f t="shared" si="12"/>
        <v>363820067.12640005</v>
      </c>
    </row>
    <row r="1504" spans="2:21" ht="15.75" customHeight="1" x14ac:dyDescent="0.25">
      <c r="B1504" s="49" t="s">
        <v>143</v>
      </c>
      <c r="C1504" s="50" t="s">
        <v>146</v>
      </c>
      <c r="D1504" s="51" t="s">
        <v>80</v>
      </c>
      <c r="E1504" s="30">
        <v>1657</v>
      </c>
      <c r="F1504" s="30">
        <v>0</v>
      </c>
      <c r="G1504" s="30">
        <v>86581</v>
      </c>
      <c r="H1504" s="30">
        <v>1</v>
      </c>
      <c r="I1504" s="30">
        <v>1</v>
      </c>
      <c r="J1504" s="30">
        <f t="shared" si="3"/>
        <v>0</v>
      </c>
      <c r="K1504" s="30">
        <v>1</v>
      </c>
      <c r="L1504" s="30">
        <f t="shared" si="4"/>
        <v>0</v>
      </c>
      <c r="M1504" s="52" t="str">
        <f t="shared" si="5"/>
        <v>OK</v>
      </c>
      <c r="O1504" s="30">
        <f t="shared" si="6"/>
        <v>1657</v>
      </c>
      <c r="P1504" s="30">
        <f t="shared" si="7"/>
        <v>1549.6264000000001</v>
      </c>
      <c r="Q1504" s="30">
        <f t="shared" si="8"/>
        <v>1549.6264000000001</v>
      </c>
      <c r="R1504" s="30" t="str">
        <f t="shared" si="9"/>
        <v/>
      </c>
      <c r="S1504" s="30" t="str">
        <f t="shared" si="10"/>
        <v/>
      </c>
      <c r="T1504" s="30">
        <f t="shared" si="11"/>
        <v>86581</v>
      </c>
      <c r="U1504" s="30">
        <f t="shared" si="12"/>
        <v>134168203.33840001</v>
      </c>
    </row>
    <row r="1505" spans="2:21" ht="15.75" customHeight="1" x14ac:dyDescent="0.25">
      <c r="B1505" s="49" t="s">
        <v>143</v>
      </c>
      <c r="C1505" s="50" t="s">
        <v>146</v>
      </c>
      <c r="D1505" s="51" t="s">
        <v>81</v>
      </c>
      <c r="E1505" s="30">
        <v>1547</v>
      </c>
      <c r="F1505" s="30">
        <v>1</v>
      </c>
      <c r="G1505" s="30">
        <v>216959</v>
      </c>
      <c r="H1505" s="30">
        <v>0</v>
      </c>
      <c r="I1505" s="30">
        <v>1</v>
      </c>
      <c r="J1505" s="30">
        <f t="shared" si="3"/>
        <v>0</v>
      </c>
      <c r="K1505" s="30">
        <v>1</v>
      </c>
      <c r="L1505" s="30">
        <f t="shared" si="4"/>
        <v>0</v>
      </c>
      <c r="M1505" s="52" t="str">
        <f t="shared" si="5"/>
        <v>OK</v>
      </c>
      <c r="O1505" s="30" t="str">
        <f t="shared" si="6"/>
        <v/>
      </c>
      <c r="P1505" s="30" t="str">
        <f t="shared" si="7"/>
        <v/>
      </c>
      <c r="Q1505" s="30">
        <f t="shared" si="8"/>
        <v>1547</v>
      </c>
      <c r="R1505" s="30">
        <f t="shared" si="9"/>
        <v>216959</v>
      </c>
      <c r="S1505" s="30">
        <f t="shared" si="10"/>
        <v>259287.70090000003</v>
      </c>
      <c r="T1505" s="30">
        <f t="shared" si="11"/>
        <v>259287.70090000003</v>
      </c>
      <c r="U1505" s="30">
        <f t="shared" si="12"/>
        <v>401118073.29230005</v>
      </c>
    </row>
    <row r="1506" spans="2:21" ht="15.75" customHeight="1" x14ac:dyDescent="0.25">
      <c r="B1506" s="49" t="s">
        <v>143</v>
      </c>
      <c r="C1506" s="50" t="s">
        <v>146</v>
      </c>
      <c r="D1506" s="51" t="s">
        <v>82</v>
      </c>
      <c r="E1506" s="30">
        <v>1746</v>
      </c>
      <c r="F1506" s="30">
        <v>1</v>
      </c>
      <c r="G1506" s="30">
        <v>189541</v>
      </c>
      <c r="H1506" s="30">
        <v>1</v>
      </c>
      <c r="I1506" s="30">
        <v>1</v>
      </c>
      <c r="J1506" s="30">
        <f t="shared" si="3"/>
        <v>0</v>
      </c>
      <c r="K1506" s="30">
        <v>1</v>
      </c>
      <c r="L1506" s="30">
        <f t="shared" si="4"/>
        <v>0</v>
      </c>
      <c r="M1506" s="52" t="str">
        <f t="shared" si="5"/>
        <v>OK</v>
      </c>
      <c r="O1506" s="30" t="str">
        <f t="shared" si="6"/>
        <v/>
      </c>
      <c r="P1506" s="30" t="str">
        <f t="shared" si="7"/>
        <v/>
      </c>
      <c r="Q1506" s="30">
        <f t="shared" si="8"/>
        <v>1746</v>
      </c>
      <c r="R1506" s="30" t="str">
        <f t="shared" si="9"/>
        <v/>
      </c>
      <c r="S1506" s="30" t="str">
        <f t="shared" si="10"/>
        <v/>
      </c>
      <c r="T1506" s="30">
        <f t="shared" si="11"/>
        <v>189541</v>
      </c>
      <c r="U1506" s="30">
        <f t="shared" si="12"/>
        <v>330938586</v>
      </c>
    </row>
    <row r="1507" spans="2:21" ht="15.75" customHeight="1" x14ac:dyDescent="0.25">
      <c r="B1507" s="49" t="s">
        <v>143</v>
      </c>
      <c r="C1507" s="50" t="s">
        <v>146</v>
      </c>
      <c r="D1507" s="51" t="s">
        <v>83</v>
      </c>
      <c r="E1507" s="30">
        <v>1073</v>
      </c>
      <c r="F1507" s="30">
        <v>0</v>
      </c>
      <c r="G1507" s="30">
        <v>124877</v>
      </c>
      <c r="H1507" s="30">
        <v>0</v>
      </c>
      <c r="I1507" s="30">
        <v>1</v>
      </c>
      <c r="J1507" s="30">
        <f t="shared" si="3"/>
        <v>0</v>
      </c>
      <c r="K1507" s="30">
        <v>1</v>
      </c>
      <c r="L1507" s="30">
        <f t="shared" si="4"/>
        <v>0</v>
      </c>
      <c r="M1507" s="52" t="str">
        <f t="shared" si="5"/>
        <v>OK</v>
      </c>
      <c r="O1507" s="30">
        <f t="shared" si="6"/>
        <v>1073</v>
      </c>
      <c r="P1507" s="30">
        <f t="shared" si="7"/>
        <v>1003.4696</v>
      </c>
      <c r="Q1507" s="30">
        <f t="shared" si="8"/>
        <v>1003.4696</v>
      </c>
      <c r="R1507" s="30">
        <f t="shared" si="9"/>
        <v>124877</v>
      </c>
      <c r="S1507" s="30">
        <f t="shared" si="10"/>
        <v>149240.50270000001</v>
      </c>
      <c r="T1507" s="30">
        <f t="shared" si="11"/>
        <v>149240.50270000001</v>
      </c>
      <c r="U1507" s="30">
        <f t="shared" si="12"/>
        <v>149758307.54816794</v>
      </c>
    </row>
    <row r="1508" spans="2:21" ht="15.75" customHeight="1" x14ac:dyDescent="0.25">
      <c r="B1508" s="49" t="s">
        <v>143</v>
      </c>
      <c r="C1508" s="50" t="s">
        <v>147</v>
      </c>
      <c r="D1508" s="51" t="s">
        <v>60</v>
      </c>
      <c r="E1508" s="30">
        <v>682</v>
      </c>
      <c r="F1508" s="30">
        <v>0</v>
      </c>
      <c r="G1508" s="30">
        <v>220867</v>
      </c>
      <c r="H1508" s="30">
        <v>0</v>
      </c>
      <c r="I1508" s="30">
        <v>1</v>
      </c>
      <c r="J1508" s="30">
        <f t="shared" si="3"/>
        <v>0</v>
      </c>
      <c r="K1508" s="30">
        <v>1</v>
      </c>
      <c r="L1508" s="30">
        <f t="shared" si="4"/>
        <v>0</v>
      </c>
      <c r="M1508" s="52" t="str">
        <f t="shared" si="5"/>
        <v>OK</v>
      </c>
      <c r="O1508" s="30">
        <f t="shared" si="6"/>
        <v>682</v>
      </c>
      <c r="P1508" s="30">
        <f t="shared" si="7"/>
        <v>637.80640000000005</v>
      </c>
      <c r="Q1508" s="30">
        <f t="shared" si="8"/>
        <v>637.80640000000005</v>
      </c>
      <c r="R1508" s="30">
        <f t="shared" si="9"/>
        <v>220867</v>
      </c>
      <c r="S1508" s="30">
        <f t="shared" si="10"/>
        <v>263958.15169999999</v>
      </c>
      <c r="T1508" s="30">
        <f t="shared" si="11"/>
        <v>263958.15169999999</v>
      </c>
      <c r="U1508" s="30">
        <f t="shared" si="12"/>
        <v>168354198.48643088</v>
      </c>
    </row>
    <row r="1509" spans="2:21" ht="15.75" customHeight="1" x14ac:dyDescent="0.25">
      <c r="B1509" s="49" t="s">
        <v>143</v>
      </c>
      <c r="C1509" s="50" t="s">
        <v>147</v>
      </c>
      <c r="D1509" s="51" t="s">
        <v>61</v>
      </c>
      <c r="E1509" s="30">
        <v>0</v>
      </c>
      <c r="F1509" s="30">
        <f t="shared" si="1"/>
        <v>1</v>
      </c>
      <c r="G1509" s="30">
        <v>0</v>
      </c>
      <c r="H1509" s="30">
        <f t="shared" si="2"/>
        <v>1</v>
      </c>
      <c r="I1509" s="30">
        <v>1</v>
      </c>
      <c r="J1509" s="30">
        <f t="shared" si="3"/>
        <v>0</v>
      </c>
      <c r="K1509" s="30">
        <v>0</v>
      </c>
      <c r="L1509" s="30">
        <f t="shared" si="4"/>
        <v>1</v>
      </c>
      <c r="M1509" s="52" t="str">
        <f t="shared" si="5"/>
        <v>агрегати не працюють</v>
      </c>
      <c r="O1509" s="30" t="str">
        <f t="shared" si="6"/>
        <v/>
      </c>
      <c r="P1509" s="30" t="str">
        <f t="shared" si="7"/>
        <v/>
      </c>
      <c r="Q1509" s="30" t="str">
        <f t="shared" si="8"/>
        <v/>
      </c>
      <c r="R1509" s="30" t="str">
        <f t="shared" si="9"/>
        <v/>
      </c>
      <c r="S1509" s="30" t="str">
        <f t="shared" si="10"/>
        <v/>
      </c>
      <c r="T1509" s="30" t="str">
        <f t="shared" si="11"/>
        <v/>
      </c>
      <c r="U1509" s="30" t="str">
        <f t="shared" si="12"/>
        <v/>
      </c>
    </row>
    <row r="1510" spans="2:21" ht="15.75" customHeight="1" x14ac:dyDescent="0.25">
      <c r="B1510" s="49" t="s">
        <v>143</v>
      </c>
      <c r="C1510" s="50" t="s">
        <v>147</v>
      </c>
      <c r="D1510" s="51" t="s">
        <v>62</v>
      </c>
      <c r="E1510" s="30">
        <v>605</v>
      </c>
      <c r="F1510" s="30">
        <v>0</v>
      </c>
      <c r="G1510" s="30">
        <v>167353</v>
      </c>
      <c r="H1510" s="30">
        <v>0</v>
      </c>
      <c r="I1510" s="30">
        <v>1</v>
      </c>
      <c r="J1510" s="30">
        <f t="shared" si="3"/>
        <v>0</v>
      </c>
      <c r="K1510" s="30">
        <v>1</v>
      </c>
      <c r="L1510" s="30">
        <f t="shared" si="4"/>
        <v>0</v>
      </c>
      <c r="M1510" s="52" t="str">
        <f t="shared" si="5"/>
        <v>OK</v>
      </c>
      <c r="O1510" s="30">
        <f t="shared" si="6"/>
        <v>605</v>
      </c>
      <c r="P1510" s="30">
        <f t="shared" si="7"/>
        <v>565.79600000000005</v>
      </c>
      <c r="Q1510" s="30">
        <f t="shared" si="8"/>
        <v>565.79600000000005</v>
      </c>
      <c r="R1510" s="30">
        <f t="shared" si="9"/>
        <v>167353</v>
      </c>
      <c r="S1510" s="30">
        <f t="shared" si="10"/>
        <v>200003.57030000002</v>
      </c>
      <c r="T1510" s="30">
        <f t="shared" si="11"/>
        <v>200003.57030000002</v>
      </c>
      <c r="U1510" s="30">
        <f t="shared" si="12"/>
        <v>113161220.06145883</v>
      </c>
    </row>
    <row r="1511" spans="2:21" ht="15.75" customHeight="1" x14ac:dyDescent="0.25">
      <c r="B1511" s="49" t="s">
        <v>143</v>
      </c>
      <c r="C1511" s="50" t="s">
        <v>147</v>
      </c>
      <c r="D1511" s="51" t="s">
        <v>63</v>
      </c>
      <c r="E1511" s="30">
        <v>605</v>
      </c>
      <c r="F1511" s="30">
        <v>1</v>
      </c>
      <c r="G1511" s="30">
        <v>82149</v>
      </c>
      <c r="H1511" s="30">
        <v>1</v>
      </c>
      <c r="I1511" s="30">
        <v>1</v>
      </c>
      <c r="J1511" s="30">
        <f t="shared" si="3"/>
        <v>0</v>
      </c>
      <c r="K1511" s="30">
        <v>1</v>
      </c>
      <c r="L1511" s="30">
        <f t="shared" si="4"/>
        <v>0</v>
      </c>
      <c r="M1511" s="52" t="str">
        <f t="shared" si="5"/>
        <v>OK</v>
      </c>
      <c r="O1511" s="30" t="str">
        <f t="shared" si="6"/>
        <v/>
      </c>
      <c r="P1511" s="30" t="str">
        <f t="shared" si="7"/>
        <v/>
      </c>
      <c r="Q1511" s="30">
        <f t="shared" si="8"/>
        <v>605</v>
      </c>
      <c r="R1511" s="30" t="str">
        <f t="shared" si="9"/>
        <v/>
      </c>
      <c r="S1511" s="30" t="str">
        <f t="shared" si="10"/>
        <v/>
      </c>
      <c r="T1511" s="30">
        <f t="shared" si="11"/>
        <v>82149</v>
      </c>
      <c r="U1511" s="30">
        <f t="shared" si="12"/>
        <v>49700145</v>
      </c>
    </row>
    <row r="1512" spans="2:21" ht="15.75" customHeight="1" x14ac:dyDescent="0.25">
      <c r="B1512" s="49" t="s">
        <v>143</v>
      </c>
      <c r="C1512" s="50" t="s">
        <v>147</v>
      </c>
      <c r="D1512" s="51" t="s">
        <v>64</v>
      </c>
      <c r="E1512" s="30">
        <v>586</v>
      </c>
      <c r="F1512" s="30">
        <v>1</v>
      </c>
      <c r="G1512" s="30">
        <v>277247</v>
      </c>
      <c r="H1512" s="30">
        <v>0</v>
      </c>
      <c r="I1512" s="30">
        <v>1</v>
      </c>
      <c r="J1512" s="30">
        <f t="shared" si="3"/>
        <v>0</v>
      </c>
      <c r="K1512" s="30">
        <v>1</v>
      </c>
      <c r="L1512" s="30">
        <f t="shared" si="4"/>
        <v>0</v>
      </c>
      <c r="M1512" s="52" t="str">
        <f t="shared" si="5"/>
        <v>OK</v>
      </c>
      <c r="O1512" s="30" t="str">
        <f t="shared" si="6"/>
        <v/>
      </c>
      <c r="P1512" s="30" t="str">
        <f t="shared" si="7"/>
        <v/>
      </c>
      <c r="Q1512" s="30">
        <f t="shared" si="8"/>
        <v>586</v>
      </c>
      <c r="R1512" s="30">
        <f t="shared" si="9"/>
        <v>277247</v>
      </c>
      <c r="S1512" s="30">
        <f t="shared" si="10"/>
        <v>331337.8897</v>
      </c>
      <c r="T1512" s="30">
        <f t="shared" si="11"/>
        <v>331337.8897</v>
      </c>
      <c r="U1512" s="30">
        <f t="shared" si="12"/>
        <v>194164003.3642</v>
      </c>
    </row>
    <row r="1513" spans="2:21" ht="15.75" customHeight="1" x14ac:dyDescent="0.25">
      <c r="B1513" s="49" t="s">
        <v>143</v>
      </c>
      <c r="C1513" s="50" t="s">
        <v>147</v>
      </c>
      <c r="D1513" s="51" t="s">
        <v>65</v>
      </c>
      <c r="E1513" s="30">
        <v>1373</v>
      </c>
      <c r="F1513" s="30">
        <v>1</v>
      </c>
      <c r="G1513" s="30">
        <v>234700</v>
      </c>
      <c r="H1513" s="30">
        <v>1</v>
      </c>
      <c r="I1513" s="30">
        <v>1</v>
      </c>
      <c r="J1513" s="30">
        <f t="shared" si="3"/>
        <v>0</v>
      </c>
      <c r="K1513" s="30">
        <v>1</v>
      </c>
      <c r="L1513" s="30">
        <f t="shared" si="4"/>
        <v>0</v>
      </c>
      <c r="M1513" s="52" t="str">
        <f t="shared" si="5"/>
        <v>OK</v>
      </c>
      <c r="O1513" s="30" t="str">
        <f t="shared" si="6"/>
        <v/>
      </c>
      <c r="P1513" s="30" t="str">
        <f t="shared" si="7"/>
        <v/>
      </c>
      <c r="Q1513" s="30">
        <f t="shared" si="8"/>
        <v>1373</v>
      </c>
      <c r="R1513" s="30" t="str">
        <f t="shared" si="9"/>
        <v/>
      </c>
      <c r="S1513" s="30" t="str">
        <f t="shared" si="10"/>
        <v/>
      </c>
      <c r="T1513" s="30">
        <f t="shared" si="11"/>
        <v>234700</v>
      </c>
      <c r="U1513" s="30">
        <f t="shared" si="12"/>
        <v>322243100</v>
      </c>
    </row>
    <row r="1514" spans="2:21" ht="15.75" customHeight="1" x14ac:dyDescent="0.25">
      <c r="B1514" s="49" t="s">
        <v>143</v>
      </c>
      <c r="C1514" s="50" t="s">
        <v>147</v>
      </c>
      <c r="D1514" s="51" t="s">
        <v>66</v>
      </c>
      <c r="E1514" s="30">
        <v>1611</v>
      </c>
      <c r="F1514" s="30">
        <v>1</v>
      </c>
      <c r="G1514" s="30">
        <v>84393</v>
      </c>
      <c r="H1514" s="30">
        <v>0</v>
      </c>
      <c r="I1514" s="30">
        <v>1</v>
      </c>
      <c r="J1514" s="30">
        <f t="shared" si="3"/>
        <v>0</v>
      </c>
      <c r="K1514" s="30">
        <v>1</v>
      </c>
      <c r="L1514" s="30">
        <f t="shared" si="4"/>
        <v>0</v>
      </c>
      <c r="M1514" s="52" t="str">
        <f t="shared" si="5"/>
        <v>OK</v>
      </c>
      <c r="O1514" s="30" t="str">
        <f t="shared" si="6"/>
        <v/>
      </c>
      <c r="P1514" s="30" t="str">
        <f t="shared" si="7"/>
        <v/>
      </c>
      <c r="Q1514" s="30">
        <f t="shared" si="8"/>
        <v>1611</v>
      </c>
      <c r="R1514" s="30">
        <f t="shared" si="9"/>
        <v>84393</v>
      </c>
      <c r="S1514" s="30">
        <f t="shared" si="10"/>
        <v>100858.07430000001</v>
      </c>
      <c r="T1514" s="30">
        <f t="shared" si="11"/>
        <v>100858.07430000001</v>
      </c>
      <c r="U1514" s="30">
        <f t="shared" si="12"/>
        <v>162482357.69730002</v>
      </c>
    </row>
    <row r="1515" spans="2:21" ht="15.75" customHeight="1" x14ac:dyDescent="0.25">
      <c r="B1515" s="49" t="s">
        <v>143</v>
      </c>
      <c r="C1515" s="50" t="s">
        <v>147</v>
      </c>
      <c r="D1515" s="51" t="s">
        <v>67</v>
      </c>
      <c r="E1515" s="30">
        <v>0</v>
      </c>
      <c r="F1515" s="30">
        <f t="shared" si="1"/>
        <v>1</v>
      </c>
      <c r="G1515" s="30">
        <v>0</v>
      </c>
      <c r="H1515" s="30">
        <f t="shared" si="2"/>
        <v>1</v>
      </c>
      <c r="I1515" s="30">
        <v>1</v>
      </c>
      <c r="J1515" s="30">
        <f t="shared" si="3"/>
        <v>0</v>
      </c>
      <c r="K1515" s="30">
        <v>0</v>
      </c>
      <c r="L1515" s="30">
        <f t="shared" si="4"/>
        <v>1</v>
      </c>
      <c r="M1515" s="52" t="str">
        <f t="shared" si="5"/>
        <v>агрегати не працюють</v>
      </c>
      <c r="O1515" s="30" t="str">
        <f t="shared" si="6"/>
        <v/>
      </c>
      <c r="P1515" s="30" t="str">
        <f t="shared" si="7"/>
        <v/>
      </c>
      <c r="Q1515" s="30" t="str">
        <f t="shared" si="8"/>
        <v/>
      </c>
      <c r="R1515" s="30" t="str">
        <f t="shared" si="9"/>
        <v/>
      </c>
      <c r="S1515" s="30" t="str">
        <f t="shared" si="10"/>
        <v/>
      </c>
      <c r="T1515" s="30" t="str">
        <f t="shared" si="11"/>
        <v/>
      </c>
      <c r="U1515" s="30" t="str">
        <f t="shared" si="12"/>
        <v/>
      </c>
    </row>
    <row r="1516" spans="2:21" ht="15.75" customHeight="1" x14ac:dyDescent="0.25">
      <c r="B1516" s="49" t="s">
        <v>143</v>
      </c>
      <c r="C1516" s="50" t="s">
        <v>147</v>
      </c>
      <c r="D1516" s="51" t="s">
        <v>68</v>
      </c>
      <c r="E1516" s="30">
        <v>0</v>
      </c>
      <c r="F1516" s="30">
        <f t="shared" si="1"/>
        <v>1</v>
      </c>
      <c r="G1516" s="30">
        <v>0</v>
      </c>
      <c r="H1516" s="30">
        <f t="shared" si="2"/>
        <v>1</v>
      </c>
      <c r="I1516" s="30">
        <v>1</v>
      </c>
      <c r="J1516" s="30">
        <f t="shared" si="3"/>
        <v>0</v>
      </c>
      <c r="K1516" s="30">
        <v>0</v>
      </c>
      <c r="L1516" s="30">
        <f t="shared" si="4"/>
        <v>1</v>
      </c>
      <c r="M1516" s="52" t="str">
        <f t="shared" si="5"/>
        <v>агрегати не працюють</v>
      </c>
      <c r="O1516" s="30" t="str">
        <f t="shared" si="6"/>
        <v/>
      </c>
      <c r="P1516" s="30" t="str">
        <f t="shared" si="7"/>
        <v/>
      </c>
      <c r="Q1516" s="30" t="str">
        <f t="shared" si="8"/>
        <v/>
      </c>
      <c r="R1516" s="30" t="str">
        <f t="shared" si="9"/>
        <v/>
      </c>
      <c r="S1516" s="30" t="str">
        <f t="shared" si="10"/>
        <v/>
      </c>
      <c r="T1516" s="30" t="str">
        <f t="shared" si="11"/>
        <v/>
      </c>
      <c r="U1516" s="30" t="str">
        <f t="shared" si="12"/>
        <v/>
      </c>
    </row>
    <row r="1517" spans="2:21" ht="15.75" customHeight="1" x14ac:dyDescent="0.25">
      <c r="B1517" s="49" t="s">
        <v>143</v>
      </c>
      <c r="C1517" s="50" t="s">
        <v>147</v>
      </c>
      <c r="D1517" s="51" t="s">
        <v>69</v>
      </c>
      <c r="E1517" s="30">
        <v>0</v>
      </c>
      <c r="F1517" s="30">
        <f t="shared" si="1"/>
        <v>1</v>
      </c>
      <c r="G1517" s="30">
        <v>0</v>
      </c>
      <c r="H1517" s="30">
        <f t="shared" si="2"/>
        <v>1</v>
      </c>
      <c r="I1517" s="30">
        <v>1</v>
      </c>
      <c r="J1517" s="30">
        <f t="shared" si="3"/>
        <v>0</v>
      </c>
      <c r="K1517" s="30">
        <v>0</v>
      </c>
      <c r="L1517" s="30">
        <f t="shared" si="4"/>
        <v>1</v>
      </c>
      <c r="M1517" s="52" t="str">
        <f t="shared" si="5"/>
        <v>агрегати не працюють</v>
      </c>
      <c r="O1517" s="30" t="str">
        <f t="shared" si="6"/>
        <v/>
      </c>
      <c r="P1517" s="30" t="str">
        <f t="shared" si="7"/>
        <v/>
      </c>
      <c r="Q1517" s="30" t="str">
        <f t="shared" si="8"/>
        <v/>
      </c>
      <c r="R1517" s="30" t="str">
        <f t="shared" si="9"/>
        <v/>
      </c>
      <c r="S1517" s="30" t="str">
        <f t="shared" si="10"/>
        <v/>
      </c>
      <c r="T1517" s="30" t="str">
        <f t="shared" si="11"/>
        <v/>
      </c>
      <c r="U1517" s="30" t="str">
        <f t="shared" si="12"/>
        <v/>
      </c>
    </row>
    <row r="1518" spans="2:21" ht="15.75" customHeight="1" x14ac:dyDescent="0.25">
      <c r="B1518" s="49" t="s">
        <v>143</v>
      </c>
      <c r="C1518" s="50" t="s">
        <v>147</v>
      </c>
      <c r="D1518" s="51" t="s">
        <v>70</v>
      </c>
      <c r="E1518" s="30">
        <v>0</v>
      </c>
      <c r="F1518" s="30">
        <f t="shared" si="1"/>
        <v>1</v>
      </c>
      <c r="G1518" s="30">
        <v>0</v>
      </c>
      <c r="H1518" s="30">
        <f t="shared" si="2"/>
        <v>1</v>
      </c>
      <c r="I1518" s="30">
        <v>1</v>
      </c>
      <c r="J1518" s="30">
        <f t="shared" si="3"/>
        <v>0</v>
      </c>
      <c r="K1518" s="30">
        <v>0</v>
      </c>
      <c r="L1518" s="30">
        <f t="shared" si="4"/>
        <v>1</v>
      </c>
      <c r="M1518" s="52" t="str">
        <f t="shared" si="5"/>
        <v>агрегати не працюють</v>
      </c>
      <c r="O1518" s="30" t="str">
        <f t="shared" si="6"/>
        <v/>
      </c>
      <c r="P1518" s="30" t="str">
        <f t="shared" si="7"/>
        <v/>
      </c>
      <c r="Q1518" s="30" t="str">
        <f t="shared" si="8"/>
        <v/>
      </c>
      <c r="R1518" s="30" t="str">
        <f t="shared" si="9"/>
        <v/>
      </c>
      <c r="S1518" s="30" t="str">
        <f t="shared" si="10"/>
        <v/>
      </c>
      <c r="T1518" s="30" t="str">
        <f t="shared" si="11"/>
        <v/>
      </c>
      <c r="U1518" s="30" t="str">
        <f t="shared" si="12"/>
        <v/>
      </c>
    </row>
    <row r="1519" spans="2:21" ht="15.75" customHeight="1" x14ac:dyDescent="0.25">
      <c r="B1519" s="49" t="s">
        <v>143</v>
      </c>
      <c r="C1519" s="50" t="s">
        <v>147</v>
      </c>
      <c r="D1519" s="51" t="s">
        <v>71</v>
      </c>
      <c r="E1519" s="30">
        <v>0</v>
      </c>
      <c r="F1519" s="30">
        <f t="shared" si="1"/>
        <v>1</v>
      </c>
      <c r="G1519" s="30">
        <v>0</v>
      </c>
      <c r="H1519" s="30">
        <f t="shared" si="2"/>
        <v>1</v>
      </c>
      <c r="I1519" s="30">
        <v>1</v>
      </c>
      <c r="J1519" s="30">
        <f t="shared" si="3"/>
        <v>0</v>
      </c>
      <c r="K1519" s="30">
        <v>0</v>
      </c>
      <c r="L1519" s="30">
        <f t="shared" si="4"/>
        <v>1</v>
      </c>
      <c r="M1519" s="52" t="str">
        <f t="shared" si="5"/>
        <v>агрегати не працюють</v>
      </c>
      <c r="O1519" s="30" t="str">
        <f t="shared" si="6"/>
        <v/>
      </c>
      <c r="P1519" s="30" t="str">
        <f t="shared" si="7"/>
        <v/>
      </c>
      <c r="Q1519" s="30" t="str">
        <f t="shared" si="8"/>
        <v/>
      </c>
      <c r="R1519" s="30" t="str">
        <f t="shared" si="9"/>
        <v/>
      </c>
      <c r="S1519" s="30" t="str">
        <f t="shared" si="10"/>
        <v/>
      </c>
      <c r="T1519" s="30" t="str">
        <f t="shared" si="11"/>
        <v/>
      </c>
      <c r="U1519" s="30" t="str">
        <f t="shared" si="12"/>
        <v/>
      </c>
    </row>
    <row r="1520" spans="2:21" ht="15.75" customHeight="1" x14ac:dyDescent="0.25">
      <c r="B1520" s="49" t="s">
        <v>143</v>
      </c>
      <c r="C1520" s="50" t="s">
        <v>147</v>
      </c>
      <c r="D1520" s="51" t="s">
        <v>72</v>
      </c>
      <c r="E1520" s="30">
        <v>1315</v>
      </c>
      <c r="F1520" s="30">
        <v>1</v>
      </c>
      <c r="G1520" s="30">
        <v>32274</v>
      </c>
      <c r="H1520" s="30">
        <v>0</v>
      </c>
      <c r="I1520" s="30">
        <v>1</v>
      </c>
      <c r="J1520" s="30">
        <f t="shared" si="3"/>
        <v>0</v>
      </c>
      <c r="K1520" s="30">
        <v>1</v>
      </c>
      <c r="L1520" s="30">
        <f t="shared" si="4"/>
        <v>0</v>
      </c>
      <c r="M1520" s="52" t="str">
        <f t="shared" si="5"/>
        <v>OK</v>
      </c>
      <c r="O1520" s="30" t="str">
        <f t="shared" si="6"/>
        <v/>
      </c>
      <c r="P1520" s="30" t="str">
        <f t="shared" si="7"/>
        <v/>
      </c>
      <c r="Q1520" s="30">
        <f t="shared" si="8"/>
        <v>1315</v>
      </c>
      <c r="R1520" s="30">
        <f t="shared" si="9"/>
        <v>32274</v>
      </c>
      <c r="S1520" s="30">
        <f t="shared" si="10"/>
        <v>38570.657400000004</v>
      </c>
      <c r="T1520" s="30">
        <f t="shared" si="11"/>
        <v>38570.657400000004</v>
      </c>
      <c r="U1520" s="30">
        <f t="shared" si="12"/>
        <v>50720414.481000006</v>
      </c>
    </row>
    <row r="1521" spans="2:21" ht="15.75" customHeight="1" x14ac:dyDescent="0.25">
      <c r="B1521" s="49" t="s">
        <v>143</v>
      </c>
      <c r="C1521" s="50" t="s">
        <v>147</v>
      </c>
      <c r="D1521" s="51" t="s">
        <v>73</v>
      </c>
      <c r="E1521" s="30">
        <v>0</v>
      </c>
      <c r="F1521" s="30">
        <f t="shared" si="1"/>
        <v>1</v>
      </c>
      <c r="G1521" s="30">
        <v>0</v>
      </c>
      <c r="H1521" s="30">
        <f t="shared" si="2"/>
        <v>1</v>
      </c>
      <c r="I1521" s="30">
        <v>1</v>
      </c>
      <c r="J1521" s="30">
        <f t="shared" si="3"/>
        <v>0</v>
      </c>
      <c r="K1521" s="30">
        <v>0</v>
      </c>
      <c r="L1521" s="30">
        <f t="shared" si="4"/>
        <v>1</v>
      </c>
      <c r="M1521" s="52" t="str">
        <f t="shared" si="5"/>
        <v>агрегати не працюють</v>
      </c>
      <c r="O1521" s="30" t="str">
        <f t="shared" si="6"/>
        <v/>
      </c>
      <c r="P1521" s="30" t="str">
        <f t="shared" si="7"/>
        <v/>
      </c>
      <c r="Q1521" s="30" t="str">
        <f t="shared" si="8"/>
        <v/>
      </c>
      <c r="R1521" s="30" t="str">
        <f t="shared" si="9"/>
        <v/>
      </c>
      <c r="S1521" s="30" t="str">
        <f t="shared" si="10"/>
        <v/>
      </c>
      <c r="T1521" s="30" t="str">
        <f t="shared" si="11"/>
        <v/>
      </c>
      <c r="U1521" s="30" t="str">
        <f t="shared" si="12"/>
        <v/>
      </c>
    </row>
    <row r="1522" spans="2:21" ht="15.75" customHeight="1" x14ac:dyDescent="0.25">
      <c r="B1522" s="49" t="s">
        <v>143</v>
      </c>
      <c r="C1522" s="50" t="s">
        <v>147</v>
      </c>
      <c r="D1522" s="51" t="s">
        <v>74</v>
      </c>
      <c r="E1522" s="30">
        <v>0</v>
      </c>
      <c r="F1522" s="30">
        <f t="shared" si="1"/>
        <v>1</v>
      </c>
      <c r="G1522" s="30">
        <v>0</v>
      </c>
      <c r="H1522" s="30">
        <f t="shared" si="2"/>
        <v>1</v>
      </c>
      <c r="I1522" s="30">
        <v>1</v>
      </c>
      <c r="J1522" s="30">
        <f t="shared" si="3"/>
        <v>0</v>
      </c>
      <c r="K1522" s="30">
        <v>0</v>
      </c>
      <c r="L1522" s="30">
        <f t="shared" si="4"/>
        <v>1</v>
      </c>
      <c r="M1522" s="52" t="str">
        <f t="shared" si="5"/>
        <v>агрегати не працюють</v>
      </c>
      <c r="O1522" s="30" t="str">
        <f t="shared" si="6"/>
        <v/>
      </c>
      <c r="P1522" s="30" t="str">
        <f t="shared" si="7"/>
        <v/>
      </c>
      <c r="Q1522" s="30" t="str">
        <f t="shared" si="8"/>
        <v/>
      </c>
      <c r="R1522" s="30" t="str">
        <f t="shared" si="9"/>
        <v/>
      </c>
      <c r="S1522" s="30" t="str">
        <f t="shared" si="10"/>
        <v/>
      </c>
      <c r="T1522" s="30" t="str">
        <f t="shared" si="11"/>
        <v/>
      </c>
      <c r="U1522" s="30" t="str">
        <f t="shared" si="12"/>
        <v/>
      </c>
    </row>
    <row r="1523" spans="2:21" ht="15.75" customHeight="1" x14ac:dyDescent="0.25">
      <c r="B1523" s="49" t="s">
        <v>143</v>
      </c>
      <c r="C1523" s="50" t="s">
        <v>147</v>
      </c>
      <c r="D1523" s="51" t="s">
        <v>75</v>
      </c>
      <c r="E1523" s="30">
        <v>306</v>
      </c>
      <c r="F1523" s="30">
        <v>1</v>
      </c>
      <c r="G1523" s="30">
        <v>52684</v>
      </c>
      <c r="H1523" s="30">
        <v>1</v>
      </c>
      <c r="I1523" s="30">
        <v>1</v>
      </c>
      <c r="J1523" s="30">
        <f t="shared" si="3"/>
        <v>0</v>
      </c>
      <c r="K1523" s="30">
        <v>1</v>
      </c>
      <c r="L1523" s="30">
        <f t="shared" si="4"/>
        <v>0</v>
      </c>
      <c r="M1523" s="52" t="str">
        <f t="shared" si="5"/>
        <v>OK</v>
      </c>
      <c r="O1523" s="30" t="str">
        <f t="shared" si="6"/>
        <v/>
      </c>
      <c r="P1523" s="30" t="str">
        <f t="shared" si="7"/>
        <v/>
      </c>
      <c r="Q1523" s="30">
        <f t="shared" si="8"/>
        <v>306</v>
      </c>
      <c r="R1523" s="30" t="str">
        <f t="shared" si="9"/>
        <v/>
      </c>
      <c r="S1523" s="30" t="str">
        <f t="shared" si="10"/>
        <v/>
      </c>
      <c r="T1523" s="30">
        <f t="shared" si="11"/>
        <v>52684</v>
      </c>
      <c r="U1523" s="30">
        <f t="shared" si="12"/>
        <v>16121304</v>
      </c>
    </row>
    <row r="1524" spans="2:21" ht="15.75" customHeight="1" x14ac:dyDescent="0.25">
      <c r="B1524" s="49" t="s">
        <v>143</v>
      </c>
      <c r="C1524" s="50" t="s">
        <v>147</v>
      </c>
      <c r="D1524" s="51" t="s">
        <v>76</v>
      </c>
      <c r="E1524" s="30">
        <v>1902</v>
      </c>
      <c r="F1524" s="30">
        <v>0</v>
      </c>
      <c r="G1524" s="30">
        <v>76134</v>
      </c>
      <c r="H1524" s="30">
        <v>1</v>
      </c>
      <c r="I1524" s="30">
        <v>1</v>
      </c>
      <c r="J1524" s="30">
        <f t="shared" si="3"/>
        <v>0</v>
      </c>
      <c r="K1524" s="30">
        <v>1</v>
      </c>
      <c r="L1524" s="30">
        <f t="shared" si="4"/>
        <v>0</v>
      </c>
      <c r="M1524" s="52" t="str">
        <f t="shared" si="5"/>
        <v>OK</v>
      </c>
      <c r="O1524" s="30">
        <f t="shared" si="6"/>
        <v>1902</v>
      </c>
      <c r="P1524" s="30">
        <f t="shared" si="7"/>
        <v>1778.7504000000001</v>
      </c>
      <c r="Q1524" s="30">
        <f t="shared" si="8"/>
        <v>1778.7504000000001</v>
      </c>
      <c r="R1524" s="30" t="str">
        <f t="shared" si="9"/>
        <v/>
      </c>
      <c r="S1524" s="30" t="str">
        <f t="shared" si="10"/>
        <v/>
      </c>
      <c r="T1524" s="30">
        <f t="shared" si="11"/>
        <v>76134</v>
      </c>
      <c r="U1524" s="30">
        <f t="shared" si="12"/>
        <v>135423382.95360002</v>
      </c>
    </row>
    <row r="1525" spans="2:21" ht="15.75" customHeight="1" x14ac:dyDescent="0.25">
      <c r="B1525" s="49" t="s">
        <v>143</v>
      </c>
      <c r="C1525" s="50" t="s">
        <v>147</v>
      </c>
      <c r="D1525" s="51" t="s">
        <v>77</v>
      </c>
      <c r="E1525" s="30">
        <v>0</v>
      </c>
      <c r="F1525" s="30">
        <f t="shared" si="1"/>
        <v>1</v>
      </c>
      <c r="G1525" s="30">
        <v>0</v>
      </c>
      <c r="H1525" s="30">
        <f t="shared" si="2"/>
        <v>1</v>
      </c>
      <c r="I1525" s="30">
        <v>1</v>
      </c>
      <c r="J1525" s="30">
        <f t="shared" si="3"/>
        <v>0</v>
      </c>
      <c r="K1525" s="30">
        <v>0</v>
      </c>
      <c r="L1525" s="30">
        <f t="shared" si="4"/>
        <v>1</v>
      </c>
      <c r="M1525" s="52" t="str">
        <f t="shared" si="5"/>
        <v>агрегати не працюють</v>
      </c>
      <c r="O1525" s="30" t="str">
        <f t="shared" si="6"/>
        <v/>
      </c>
      <c r="P1525" s="30" t="str">
        <f t="shared" si="7"/>
        <v/>
      </c>
      <c r="Q1525" s="30" t="str">
        <f t="shared" si="8"/>
        <v/>
      </c>
      <c r="R1525" s="30" t="str">
        <f t="shared" si="9"/>
        <v/>
      </c>
      <c r="S1525" s="30" t="str">
        <f t="shared" si="10"/>
        <v/>
      </c>
      <c r="T1525" s="30" t="str">
        <f t="shared" si="11"/>
        <v/>
      </c>
      <c r="U1525" s="30" t="str">
        <f t="shared" si="12"/>
        <v/>
      </c>
    </row>
    <row r="1526" spans="2:21" ht="15.75" customHeight="1" x14ac:dyDescent="0.25">
      <c r="B1526" s="49" t="s">
        <v>143</v>
      </c>
      <c r="C1526" s="50" t="s">
        <v>147</v>
      </c>
      <c r="D1526" s="51" t="s">
        <v>78</v>
      </c>
      <c r="E1526" s="30">
        <v>828</v>
      </c>
      <c r="F1526" s="30">
        <v>1</v>
      </c>
      <c r="G1526" s="30">
        <v>147350</v>
      </c>
      <c r="H1526" s="30">
        <v>1</v>
      </c>
      <c r="I1526" s="30">
        <v>1</v>
      </c>
      <c r="J1526" s="30">
        <f t="shared" si="3"/>
        <v>0</v>
      </c>
      <c r="K1526" s="30">
        <v>1</v>
      </c>
      <c r="L1526" s="30">
        <f t="shared" si="4"/>
        <v>0</v>
      </c>
      <c r="M1526" s="52" t="str">
        <f t="shared" si="5"/>
        <v>OK</v>
      </c>
      <c r="O1526" s="30" t="str">
        <f t="shared" si="6"/>
        <v/>
      </c>
      <c r="P1526" s="30" t="str">
        <f t="shared" si="7"/>
        <v/>
      </c>
      <c r="Q1526" s="30">
        <f t="shared" si="8"/>
        <v>828</v>
      </c>
      <c r="R1526" s="30" t="str">
        <f t="shared" si="9"/>
        <v/>
      </c>
      <c r="S1526" s="30" t="str">
        <f t="shared" si="10"/>
        <v/>
      </c>
      <c r="T1526" s="30">
        <f t="shared" si="11"/>
        <v>147350</v>
      </c>
      <c r="U1526" s="30">
        <f t="shared" si="12"/>
        <v>122005800</v>
      </c>
    </row>
    <row r="1527" spans="2:21" ht="15.75" customHeight="1" x14ac:dyDescent="0.25">
      <c r="B1527" s="49" t="s">
        <v>143</v>
      </c>
      <c r="C1527" s="50" t="s">
        <v>147</v>
      </c>
      <c r="D1527" s="51" t="s">
        <v>79</v>
      </c>
      <c r="E1527" s="30">
        <v>1305</v>
      </c>
      <c r="F1527" s="30">
        <v>1</v>
      </c>
      <c r="G1527" s="30">
        <v>289859</v>
      </c>
      <c r="H1527" s="30">
        <v>0</v>
      </c>
      <c r="I1527" s="30">
        <v>1</v>
      </c>
      <c r="J1527" s="30">
        <f t="shared" si="3"/>
        <v>0</v>
      </c>
      <c r="K1527" s="30">
        <v>1</v>
      </c>
      <c r="L1527" s="30">
        <f t="shared" si="4"/>
        <v>0</v>
      </c>
      <c r="M1527" s="52" t="str">
        <f t="shared" si="5"/>
        <v>OK</v>
      </c>
      <c r="O1527" s="30" t="str">
        <f t="shared" si="6"/>
        <v/>
      </c>
      <c r="P1527" s="30" t="str">
        <f t="shared" si="7"/>
        <v/>
      </c>
      <c r="Q1527" s="30">
        <f t="shared" si="8"/>
        <v>1305</v>
      </c>
      <c r="R1527" s="30">
        <f t="shared" si="9"/>
        <v>289859</v>
      </c>
      <c r="S1527" s="30">
        <f t="shared" si="10"/>
        <v>346410.49090000003</v>
      </c>
      <c r="T1527" s="30">
        <f t="shared" si="11"/>
        <v>346410.49090000003</v>
      </c>
      <c r="U1527" s="30">
        <f t="shared" si="12"/>
        <v>452065690.62450004</v>
      </c>
    </row>
    <row r="1528" spans="2:21" ht="15.75" customHeight="1" x14ac:dyDescent="0.25">
      <c r="B1528" s="49" t="s">
        <v>143</v>
      </c>
      <c r="C1528" s="50" t="s">
        <v>147</v>
      </c>
      <c r="D1528" s="51" t="s">
        <v>80</v>
      </c>
      <c r="E1528" s="30">
        <v>1671</v>
      </c>
      <c r="F1528" s="30">
        <v>0</v>
      </c>
      <c r="G1528" s="30">
        <v>205467</v>
      </c>
      <c r="H1528" s="30">
        <v>0</v>
      </c>
      <c r="I1528" s="30">
        <v>1</v>
      </c>
      <c r="J1528" s="30">
        <f t="shared" si="3"/>
        <v>0</v>
      </c>
      <c r="K1528" s="30">
        <v>1</v>
      </c>
      <c r="L1528" s="30">
        <f t="shared" si="4"/>
        <v>0</v>
      </c>
      <c r="M1528" s="52" t="str">
        <f t="shared" si="5"/>
        <v>OK</v>
      </c>
      <c r="O1528" s="30">
        <f t="shared" si="6"/>
        <v>1671</v>
      </c>
      <c r="P1528" s="30">
        <f t="shared" si="7"/>
        <v>1562.7192</v>
      </c>
      <c r="Q1528" s="30">
        <f t="shared" si="8"/>
        <v>1562.7192</v>
      </c>
      <c r="R1528" s="30">
        <f t="shared" si="9"/>
        <v>205467</v>
      </c>
      <c r="S1528" s="30">
        <f t="shared" si="10"/>
        <v>245553.61170000001</v>
      </c>
      <c r="T1528" s="30">
        <f t="shared" si="11"/>
        <v>245553.61170000001</v>
      </c>
      <c r="U1528" s="30">
        <f t="shared" si="12"/>
        <v>383731343.63293463</v>
      </c>
    </row>
    <row r="1529" spans="2:21" ht="15.75" customHeight="1" x14ac:dyDescent="0.25">
      <c r="B1529" s="49" t="s">
        <v>143</v>
      </c>
      <c r="C1529" s="50" t="s">
        <v>147</v>
      </c>
      <c r="D1529" s="51" t="s">
        <v>81</v>
      </c>
      <c r="E1529" s="30">
        <v>0</v>
      </c>
      <c r="F1529" s="30">
        <f t="shared" si="1"/>
        <v>1</v>
      </c>
      <c r="G1529" s="30">
        <v>0</v>
      </c>
      <c r="H1529" s="30">
        <f t="shared" si="2"/>
        <v>1</v>
      </c>
      <c r="I1529" s="30">
        <v>1</v>
      </c>
      <c r="J1529" s="30">
        <f t="shared" si="3"/>
        <v>0</v>
      </c>
      <c r="K1529" s="30">
        <v>0</v>
      </c>
      <c r="L1529" s="30">
        <f t="shared" si="4"/>
        <v>1</v>
      </c>
      <c r="M1529" s="52" t="str">
        <f t="shared" si="5"/>
        <v>агрегати не працюють</v>
      </c>
      <c r="O1529" s="30" t="str">
        <f t="shared" si="6"/>
        <v/>
      </c>
      <c r="P1529" s="30" t="str">
        <f t="shared" si="7"/>
        <v/>
      </c>
      <c r="Q1529" s="30" t="str">
        <f t="shared" si="8"/>
        <v/>
      </c>
      <c r="R1529" s="30" t="str">
        <f t="shared" si="9"/>
        <v/>
      </c>
      <c r="S1529" s="30" t="str">
        <f t="shared" si="10"/>
        <v/>
      </c>
      <c r="T1529" s="30" t="str">
        <f t="shared" si="11"/>
        <v/>
      </c>
      <c r="U1529" s="30" t="str">
        <f t="shared" si="12"/>
        <v/>
      </c>
    </row>
    <row r="1530" spans="2:21" ht="15.75" customHeight="1" x14ac:dyDescent="0.25">
      <c r="B1530" s="49" t="s">
        <v>143</v>
      </c>
      <c r="C1530" s="50" t="s">
        <v>147</v>
      </c>
      <c r="D1530" s="51" t="s">
        <v>82</v>
      </c>
      <c r="E1530" s="30">
        <v>0</v>
      </c>
      <c r="F1530" s="30">
        <f t="shared" si="1"/>
        <v>1</v>
      </c>
      <c r="G1530" s="30">
        <v>0</v>
      </c>
      <c r="H1530" s="30">
        <f t="shared" si="2"/>
        <v>1</v>
      </c>
      <c r="I1530" s="30">
        <v>1</v>
      </c>
      <c r="J1530" s="30">
        <f t="shared" si="3"/>
        <v>0</v>
      </c>
      <c r="K1530" s="30">
        <v>0</v>
      </c>
      <c r="L1530" s="30">
        <f t="shared" si="4"/>
        <v>1</v>
      </c>
      <c r="M1530" s="52" t="str">
        <f t="shared" si="5"/>
        <v>агрегати не працюють</v>
      </c>
      <c r="O1530" s="30" t="str">
        <f t="shared" si="6"/>
        <v/>
      </c>
      <c r="P1530" s="30" t="str">
        <f t="shared" si="7"/>
        <v/>
      </c>
      <c r="Q1530" s="30" t="str">
        <f t="shared" si="8"/>
        <v/>
      </c>
      <c r="R1530" s="30" t="str">
        <f t="shared" si="9"/>
        <v/>
      </c>
      <c r="S1530" s="30" t="str">
        <f t="shared" si="10"/>
        <v/>
      </c>
      <c r="T1530" s="30" t="str">
        <f t="shared" si="11"/>
        <v/>
      </c>
      <c r="U1530" s="30" t="str">
        <f t="shared" si="12"/>
        <v/>
      </c>
    </row>
    <row r="1531" spans="2:21" ht="15.75" customHeight="1" x14ac:dyDescent="0.25">
      <c r="B1531" s="49" t="s">
        <v>143</v>
      </c>
      <c r="C1531" s="50" t="s">
        <v>147</v>
      </c>
      <c r="D1531" s="51" t="s">
        <v>83</v>
      </c>
      <c r="E1531" s="30">
        <v>561</v>
      </c>
      <c r="F1531" s="30">
        <v>1</v>
      </c>
      <c r="G1531" s="30">
        <v>247885</v>
      </c>
      <c r="H1531" s="30">
        <v>1</v>
      </c>
      <c r="I1531" s="30">
        <v>1</v>
      </c>
      <c r="J1531" s="30">
        <f t="shared" si="3"/>
        <v>0</v>
      </c>
      <c r="K1531" s="30">
        <v>1</v>
      </c>
      <c r="L1531" s="30">
        <f t="shared" si="4"/>
        <v>0</v>
      </c>
      <c r="M1531" s="52" t="str">
        <f t="shared" si="5"/>
        <v>OK</v>
      </c>
      <c r="O1531" s="30" t="str">
        <f t="shared" si="6"/>
        <v/>
      </c>
      <c r="P1531" s="30" t="str">
        <f t="shared" si="7"/>
        <v/>
      </c>
      <c r="Q1531" s="30">
        <f t="shared" si="8"/>
        <v>561</v>
      </c>
      <c r="R1531" s="30" t="str">
        <f t="shared" si="9"/>
        <v/>
      </c>
      <c r="S1531" s="30" t="str">
        <f t="shared" si="10"/>
        <v/>
      </c>
      <c r="T1531" s="30">
        <f t="shared" si="11"/>
        <v>247885</v>
      </c>
      <c r="U1531" s="30">
        <f t="shared" si="12"/>
        <v>139063485</v>
      </c>
    </row>
    <row r="1532" spans="2:21" ht="15.75" customHeight="1" x14ac:dyDescent="0.25">
      <c r="B1532" s="49" t="s">
        <v>143</v>
      </c>
      <c r="C1532" s="50" t="s">
        <v>148</v>
      </c>
      <c r="D1532" s="51" t="s">
        <v>60</v>
      </c>
      <c r="E1532" s="30">
        <v>1443</v>
      </c>
      <c r="F1532" s="30">
        <v>1</v>
      </c>
      <c r="G1532" s="30">
        <v>146573</v>
      </c>
      <c r="H1532" s="30">
        <v>0</v>
      </c>
      <c r="I1532" s="30">
        <v>1</v>
      </c>
      <c r="J1532" s="30">
        <f t="shared" si="3"/>
        <v>0</v>
      </c>
      <c r="K1532" s="30">
        <v>1</v>
      </c>
      <c r="L1532" s="30">
        <f t="shared" si="4"/>
        <v>0</v>
      </c>
      <c r="M1532" s="52" t="str">
        <f t="shared" si="5"/>
        <v>OK</v>
      </c>
      <c r="O1532" s="30" t="str">
        <f t="shared" si="6"/>
        <v/>
      </c>
      <c r="P1532" s="30" t="str">
        <f t="shared" si="7"/>
        <v/>
      </c>
      <c r="Q1532" s="30">
        <f t="shared" si="8"/>
        <v>1443</v>
      </c>
      <c r="R1532" s="30">
        <f t="shared" si="9"/>
        <v>146573</v>
      </c>
      <c r="S1532" s="30">
        <f t="shared" si="10"/>
        <v>175169.39230000001</v>
      </c>
      <c r="T1532" s="30">
        <f t="shared" si="11"/>
        <v>175169.39230000001</v>
      </c>
      <c r="U1532" s="30">
        <f t="shared" si="12"/>
        <v>252769433.0889</v>
      </c>
    </row>
    <row r="1533" spans="2:21" ht="15.75" customHeight="1" x14ac:dyDescent="0.25">
      <c r="B1533" s="49" t="s">
        <v>143</v>
      </c>
      <c r="C1533" s="50" t="s">
        <v>148</v>
      </c>
      <c r="D1533" s="51" t="s">
        <v>61</v>
      </c>
      <c r="E1533" s="30">
        <v>0</v>
      </c>
      <c r="F1533" s="30">
        <f t="shared" si="1"/>
        <v>1</v>
      </c>
      <c r="G1533" s="30">
        <v>0</v>
      </c>
      <c r="H1533" s="30">
        <f t="shared" si="2"/>
        <v>1</v>
      </c>
      <c r="I1533" s="30">
        <v>1</v>
      </c>
      <c r="J1533" s="30">
        <f t="shared" si="3"/>
        <v>0</v>
      </c>
      <c r="K1533" s="30">
        <v>0</v>
      </c>
      <c r="L1533" s="30">
        <f t="shared" si="4"/>
        <v>1</v>
      </c>
      <c r="M1533" s="52" t="str">
        <f t="shared" si="5"/>
        <v>агрегати не працюють</v>
      </c>
      <c r="O1533" s="30" t="str">
        <f t="shared" si="6"/>
        <v/>
      </c>
      <c r="P1533" s="30" t="str">
        <f t="shared" si="7"/>
        <v/>
      </c>
      <c r="Q1533" s="30" t="str">
        <f t="shared" si="8"/>
        <v/>
      </c>
      <c r="R1533" s="30" t="str">
        <f t="shared" si="9"/>
        <v/>
      </c>
      <c r="S1533" s="30" t="str">
        <f t="shared" si="10"/>
        <v/>
      </c>
      <c r="T1533" s="30" t="str">
        <f t="shared" si="11"/>
        <v/>
      </c>
      <c r="U1533" s="30" t="str">
        <f t="shared" si="12"/>
        <v/>
      </c>
    </row>
    <row r="1534" spans="2:21" ht="15.75" customHeight="1" x14ac:dyDescent="0.25">
      <c r="B1534" s="49" t="s">
        <v>143</v>
      </c>
      <c r="C1534" s="50" t="s">
        <v>148</v>
      </c>
      <c r="D1534" s="51" t="s">
        <v>62</v>
      </c>
      <c r="E1534" s="30">
        <v>1878</v>
      </c>
      <c r="F1534" s="30">
        <v>0</v>
      </c>
      <c r="G1534" s="30">
        <v>276856</v>
      </c>
      <c r="H1534" s="30">
        <v>0</v>
      </c>
      <c r="I1534" s="30">
        <v>1</v>
      </c>
      <c r="J1534" s="30">
        <f t="shared" si="3"/>
        <v>0</v>
      </c>
      <c r="K1534" s="30">
        <v>1</v>
      </c>
      <c r="L1534" s="30">
        <f t="shared" si="4"/>
        <v>0</v>
      </c>
      <c r="M1534" s="52" t="str">
        <f t="shared" si="5"/>
        <v>OK</v>
      </c>
      <c r="O1534" s="30">
        <f t="shared" si="6"/>
        <v>1878</v>
      </c>
      <c r="P1534" s="30">
        <f t="shared" si="7"/>
        <v>1756.3056000000001</v>
      </c>
      <c r="Q1534" s="30">
        <f t="shared" si="8"/>
        <v>1756.3056000000001</v>
      </c>
      <c r="R1534" s="30">
        <f t="shared" si="9"/>
        <v>276856</v>
      </c>
      <c r="S1534" s="30">
        <f t="shared" si="10"/>
        <v>330870.60560000001</v>
      </c>
      <c r="T1534" s="30">
        <f t="shared" si="11"/>
        <v>330870.60560000001</v>
      </c>
      <c r="U1534" s="30">
        <f t="shared" si="12"/>
        <v>581109897.4906714</v>
      </c>
    </row>
    <row r="1535" spans="2:21" ht="15.75" customHeight="1" x14ac:dyDescent="0.25">
      <c r="B1535" s="49" t="s">
        <v>143</v>
      </c>
      <c r="C1535" s="50" t="s">
        <v>148</v>
      </c>
      <c r="D1535" s="51" t="s">
        <v>63</v>
      </c>
      <c r="E1535" s="30">
        <v>1933</v>
      </c>
      <c r="F1535" s="30">
        <v>0</v>
      </c>
      <c r="G1535" s="30">
        <v>112270</v>
      </c>
      <c r="H1535" s="30">
        <v>1</v>
      </c>
      <c r="I1535" s="30">
        <v>1</v>
      </c>
      <c r="J1535" s="30">
        <f t="shared" si="3"/>
        <v>0</v>
      </c>
      <c r="K1535" s="30">
        <v>1</v>
      </c>
      <c r="L1535" s="30">
        <f t="shared" si="4"/>
        <v>0</v>
      </c>
      <c r="M1535" s="52" t="str">
        <f t="shared" si="5"/>
        <v>OK</v>
      </c>
      <c r="O1535" s="30">
        <f t="shared" si="6"/>
        <v>1933</v>
      </c>
      <c r="P1535" s="30">
        <f t="shared" si="7"/>
        <v>1807.7416000000001</v>
      </c>
      <c r="Q1535" s="30">
        <f t="shared" si="8"/>
        <v>1807.7416000000001</v>
      </c>
      <c r="R1535" s="30" t="str">
        <f t="shared" si="9"/>
        <v/>
      </c>
      <c r="S1535" s="30" t="str">
        <f t="shared" si="10"/>
        <v/>
      </c>
      <c r="T1535" s="30">
        <f t="shared" si="11"/>
        <v>112270</v>
      </c>
      <c r="U1535" s="30">
        <f t="shared" si="12"/>
        <v>202955149.43200001</v>
      </c>
    </row>
    <row r="1536" spans="2:21" ht="15.75" customHeight="1" x14ac:dyDescent="0.25">
      <c r="B1536" s="49" t="s">
        <v>143</v>
      </c>
      <c r="C1536" s="50" t="s">
        <v>148</v>
      </c>
      <c r="D1536" s="51" t="s">
        <v>64</v>
      </c>
      <c r="E1536" s="30">
        <v>0</v>
      </c>
      <c r="F1536" s="30">
        <f t="shared" si="1"/>
        <v>1</v>
      </c>
      <c r="G1536" s="30">
        <v>0</v>
      </c>
      <c r="H1536" s="30">
        <f t="shared" si="2"/>
        <v>1</v>
      </c>
      <c r="I1536" s="30">
        <v>1</v>
      </c>
      <c r="J1536" s="30">
        <f t="shared" si="3"/>
        <v>0</v>
      </c>
      <c r="K1536" s="30">
        <v>0</v>
      </c>
      <c r="L1536" s="30">
        <f t="shared" si="4"/>
        <v>1</v>
      </c>
      <c r="M1536" s="52" t="str">
        <f t="shared" si="5"/>
        <v>агрегати не працюють</v>
      </c>
      <c r="O1536" s="30" t="str">
        <f t="shared" si="6"/>
        <v/>
      </c>
      <c r="P1536" s="30" t="str">
        <f t="shared" si="7"/>
        <v/>
      </c>
      <c r="Q1536" s="30" t="str">
        <f t="shared" si="8"/>
        <v/>
      </c>
      <c r="R1536" s="30" t="str">
        <f t="shared" si="9"/>
        <v/>
      </c>
      <c r="S1536" s="30" t="str">
        <f t="shared" si="10"/>
        <v/>
      </c>
      <c r="T1536" s="30" t="str">
        <f t="shared" si="11"/>
        <v/>
      </c>
      <c r="U1536" s="30" t="str">
        <f t="shared" si="12"/>
        <v/>
      </c>
    </row>
    <row r="1537" spans="2:21" ht="15.75" customHeight="1" x14ac:dyDescent="0.25">
      <c r="B1537" s="49" t="s">
        <v>143</v>
      </c>
      <c r="C1537" s="50" t="s">
        <v>148</v>
      </c>
      <c r="D1537" s="51" t="s">
        <v>65</v>
      </c>
      <c r="E1537" s="30">
        <v>0</v>
      </c>
      <c r="F1537" s="30">
        <f t="shared" si="1"/>
        <v>1</v>
      </c>
      <c r="G1537" s="30">
        <v>0</v>
      </c>
      <c r="H1537" s="30">
        <f t="shared" si="2"/>
        <v>1</v>
      </c>
      <c r="I1537" s="30">
        <v>1</v>
      </c>
      <c r="J1537" s="30">
        <f t="shared" si="3"/>
        <v>0</v>
      </c>
      <c r="K1537" s="30">
        <v>0</v>
      </c>
      <c r="L1537" s="30">
        <f t="shared" si="4"/>
        <v>1</v>
      </c>
      <c r="M1537" s="52" t="str">
        <f t="shared" si="5"/>
        <v>агрегати не працюють</v>
      </c>
      <c r="O1537" s="30" t="str">
        <f t="shared" si="6"/>
        <v/>
      </c>
      <c r="P1537" s="30" t="str">
        <f t="shared" si="7"/>
        <v/>
      </c>
      <c r="Q1537" s="30" t="str">
        <f t="shared" si="8"/>
        <v/>
      </c>
      <c r="R1537" s="30" t="str">
        <f t="shared" si="9"/>
        <v/>
      </c>
      <c r="S1537" s="30" t="str">
        <f t="shared" si="10"/>
        <v/>
      </c>
      <c r="T1537" s="30" t="str">
        <f t="shared" si="11"/>
        <v/>
      </c>
      <c r="U1537" s="30" t="str">
        <f t="shared" si="12"/>
        <v/>
      </c>
    </row>
    <row r="1538" spans="2:21" ht="15.75" customHeight="1" x14ac:dyDescent="0.25">
      <c r="B1538" s="49" t="s">
        <v>143</v>
      </c>
      <c r="C1538" s="50" t="s">
        <v>148</v>
      </c>
      <c r="D1538" s="51" t="s">
        <v>66</v>
      </c>
      <c r="E1538" s="30">
        <v>0</v>
      </c>
      <c r="F1538" s="30">
        <f t="shared" si="1"/>
        <v>1</v>
      </c>
      <c r="G1538" s="30">
        <v>0</v>
      </c>
      <c r="H1538" s="30">
        <f t="shared" si="2"/>
        <v>1</v>
      </c>
      <c r="I1538" s="30">
        <v>1</v>
      </c>
      <c r="J1538" s="30">
        <f t="shared" si="3"/>
        <v>0</v>
      </c>
      <c r="K1538" s="30">
        <v>0</v>
      </c>
      <c r="L1538" s="30">
        <f t="shared" si="4"/>
        <v>1</v>
      </c>
      <c r="M1538" s="52" t="str">
        <f t="shared" si="5"/>
        <v>агрегати не працюють</v>
      </c>
      <c r="O1538" s="30" t="str">
        <f t="shared" si="6"/>
        <v/>
      </c>
      <c r="P1538" s="30" t="str">
        <f t="shared" si="7"/>
        <v/>
      </c>
      <c r="Q1538" s="30" t="str">
        <f t="shared" si="8"/>
        <v/>
      </c>
      <c r="R1538" s="30" t="str">
        <f t="shared" si="9"/>
        <v/>
      </c>
      <c r="S1538" s="30" t="str">
        <f t="shared" si="10"/>
        <v/>
      </c>
      <c r="T1538" s="30" t="str">
        <f t="shared" si="11"/>
        <v/>
      </c>
      <c r="U1538" s="30" t="str">
        <f t="shared" si="12"/>
        <v/>
      </c>
    </row>
    <row r="1539" spans="2:21" ht="15.75" customHeight="1" x14ac:dyDescent="0.25">
      <c r="B1539" s="49" t="s">
        <v>143</v>
      </c>
      <c r="C1539" s="50" t="s">
        <v>148</v>
      </c>
      <c r="D1539" s="51" t="s">
        <v>67</v>
      </c>
      <c r="E1539" s="30">
        <v>0</v>
      </c>
      <c r="F1539" s="30">
        <f t="shared" si="1"/>
        <v>1</v>
      </c>
      <c r="G1539" s="30">
        <v>0</v>
      </c>
      <c r="H1539" s="30">
        <f t="shared" si="2"/>
        <v>1</v>
      </c>
      <c r="I1539" s="30">
        <v>1</v>
      </c>
      <c r="J1539" s="30">
        <f t="shared" si="3"/>
        <v>0</v>
      </c>
      <c r="K1539" s="30">
        <v>0</v>
      </c>
      <c r="L1539" s="30">
        <f t="shared" si="4"/>
        <v>1</v>
      </c>
      <c r="M1539" s="52" t="str">
        <f t="shared" si="5"/>
        <v>агрегати не працюють</v>
      </c>
      <c r="O1539" s="30" t="str">
        <f t="shared" si="6"/>
        <v/>
      </c>
      <c r="P1539" s="30" t="str">
        <f t="shared" si="7"/>
        <v/>
      </c>
      <c r="Q1539" s="30" t="str">
        <f t="shared" si="8"/>
        <v/>
      </c>
      <c r="R1539" s="30" t="str">
        <f t="shared" si="9"/>
        <v/>
      </c>
      <c r="S1539" s="30" t="str">
        <f t="shared" si="10"/>
        <v/>
      </c>
      <c r="T1539" s="30" t="str">
        <f t="shared" si="11"/>
        <v/>
      </c>
      <c r="U1539" s="30" t="str">
        <f t="shared" si="12"/>
        <v/>
      </c>
    </row>
    <row r="1540" spans="2:21" ht="15.75" customHeight="1" x14ac:dyDescent="0.25">
      <c r="B1540" s="49" t="s">
        <v>143</v>
      </c>
      <c r="C1540" s="50" t="s">
        <v>148</v>
      </c>
      <c r="D1540" s="51" t="s">
        <v>68</v>
      </c>
      <c r="E1540" s="30">
        <v>0</v>
      </c>
      <c r="F1540" s="30">
        <f t="shared" si="1"/>
        <v>1</v>
      </c>
      <c r="G1540" s="30">
        <v>0</v>
      </c>
      <c r="H1540" s="30">
        <f t="shared" si="2"/>
        <v>1</v>
      </c>
      <c r="I1540" s="30">
        <v>1</v>
      </c>
      <c r="J1540" s="30">
        <f t="shared" si="3"/>
        <v>0</v>
      </c>
      <c r="K1540" s="30">
        <v>0</v>
      </c>
      <c r="L1540" s="30">
        <f t="shared" si="4"/>
        <v>1</v>
      </c>
      <c r="M1540" s="52" t="str">
        <f t="shared" si="5"/>
        <v>агрегати не працюють</v>
      </c>
      <c r="O1540" s="30" t="str">
        <f t="shared" si="6"/>
        <v/>
      </c>
      <c r="P1540" s="30" t="str">
        <f t="shared" si="7"/>
        <v/>
      </c>
      <c r="Q1540" s="30" t="str">
        <f t="shared" si="8"/>
        <v/>
      </c>
      <c r="R1540" s="30" t="str">
        <f t="shared" si="9"/>
        <v/>
      </c>
      <c r="S1540" s="30" t="str">
        <f t="shared" si="10"/>
        <v/>
      </c>
      <c r="T1540" s="30" t="str">
        <f t="shared" si="11"/>
        <v/>
      </c>
      <c r="U1540" s="30" t="str">
        <f t="shared" si="12"/>
        <v/>
      </c>
    </row>
    <row r="1541" spans="2:21" ht="15.75" customHeight="1" x14ac:dyDescent="0.25">
      <c r="B1541" s="49" t="s">
        <v>143</v>
      </c>
      <c r="C1541" s="50" t="s">
        <v>148</v>
      </c>
      <c r="D1541" s="51" t="s">
        <v>69</v>
      </c>
      <c r="E1541" s="30">
        <v>533</v>
      </c>
      <c r="F1541" s="30">
        <v>1</v>
      </c>
      <c r="G1541" s="30">
        <v>291172</v>
      </c>
      <c r="H1541" s="30">
        <v>1</v>
      </c>
      <c r="I1541" s="30">
        <v>1</v>
      </c>
      <c r="J1541" s="30">
        <f t="shared" si="3"/>
        <v>0</v>
      </c>
      <c r="K1541" s="30">
        <v>1</v>
      </c>
      <c r="L1541" s="30">
        <f t="shared" si="4"/>
        <v>0</v>
      </c>
      <c r="M1541" s="52" t="str">
        <f t="shared" si="5"/>
        <v>OK</v>
      </c>
      <c r="O1541" s="30" t="str">
        <f t="shared" si="6"/>
        <v/>
      </c>
      <c r="P1541" s="30" t="str">
        <f t="shared" si="7"/>
        <v/>
      </c>
      <c r="Q1541" s="30">
        <f t="shared" si="8"/>
        <v>533</v>
      </c>
      <c r="R1541" s="30" t="str">
        <f t="shared" si="9"/>
        <v/>
      </c>
      <c r="S1541" s="30" t="str">
        <f t="shared" si="10"/>
        <v/>
      </c>
      <c r="T1541" s="30">
        <f t="shared" si="11"/>
        <v>291172</v>
      </c>
      <c r="U1541" s="30">
        <f t="shared" si="12"/>
        <v>155194676</v>
      </c>
    </row>
    <row r="1542" spans="2:21" ht="15.75" customHeight="1" x14ac:dyDescent="0.25">
      <c r="B1542" s="49" t="s">
        <v>143</v>
      </c>
      <c r="C1542" s="50" t="s">
        <v>148</v>
      </c>
      <c r="D1542" s="51" t="s">
        <v>70</v>
      </c>
      <c r="E1542" s="30">
        <v>1217</v>
      </c>
      <c r="F1542" s="30">
        <v>1</v>
      </c>
      <c r="G1542" s="30">
        <v>31083</v>
      </c>
      <c r="H1542" s="30">
        <v>0</v>
      </c>
      <c r="I1542" s="30">
        <v>1</v>
      </c>
      <c r="J1542" s="30">
        <f t="shared" si="3"/>
        <v>0</v>
      </c>
      <c r="K1542" s="30">
        <v>1</v>
      </c>
      <c r="L1542" s="30">
        <f t="shared" si="4"/>
        <v>0</v>
      </c>
      <c r="M1542" s="52" t="str">
        <f t="shared" si="5"/>
        <v>OK</v>
      </c>
      <c r="O1542" s="30" t="str">
        <f t="shared" si="6"/>
        <v/>
      </c>
      <c r="P1542" s="30" t="str">
        <f t="shared" si="7"/>
        <v/>
      </c>
      <c r="Q1542" s="30">
        <f t="shared" si="8"/>
        <v>1217</v>
      </c>
      <c r="R1542" s="30">
        <f t="shared" si="9"/>
        <v>31083</v>
      </c>
      <c r="S1542" s="30">
        <f t="shared" si="10"/>
        <v>37147.293300000005</v>
      </c>
      <c r="T1542" s="30">
        <f t="shared" si="11"/>
        <v>37147.293300000005</v>
      </c>
      <c r="U1542" s="30">
        <f t="shared" si="12"/>
        <v>45208255.946100004</v>
      </c>
    </row>
    <row r="1543" spans="2:21" ht="15.75" customHeight="1" x14ac:dyDescent="0.25">
      <c r="B1543" s="49" t="s">
        <v>143</v>
      </c>
      <c r="C1543" s="50" t="s">
        <v>148</v>
      </c>
      <c r="D1543" s="51" t="s">
        <v>71</v>
      </c>
      <c r="E1543" s="30">
        <v>1181</v>
      </c>
      <c r="F1543" s="30">
        <v>1</v>
      </c>
      <c r="G1543" s="30">
        <v>119436</v>
      </c>
      <c r="H1543" s="30">
        <v>1</v>
      </c>
      <c r="I1543" s="30">
        <v>1</v>
      </c>
      <c r="J1543" s="30">
        <f t="shared" si="3"/>
        <v>0</v>
      </c>
      <c r="K1543" s="30">
        <v>1</v>
      </c>
      <c r="L1543" s="30">
        <f t="shared" si="4"/>
        <v>0</v>
      </c>
      <c r="M1543" s="52" t="str">
        <f t="shared" si="5"/>
        <v>OK</v>
      </c>
      <c r="O1543" s="30" t="str">
        <f t="shared" si="6"/>
        <v/>
      </c>
      <c r="P1543" s="30" t="str">
        <f t="shared" si="7"/>
        <v/>
      </c>
      <c r="Q1543" s="30">
        <f t="shared" si="8"/>
        <v>1181</v>
      </c>
      <c r="R1543" s="30" t="str">
        <f t="shared" si="9"/>
        <v/>
      </c>
      <c r="S1543" s="30" t="str">
        <f t="shared" si="10"/>
        <v/>
      </c>
      <c r="T1543" s="30">
        <f t="shared" si="11"/>
        <v>119436</v>
      </c>
      <c r="U1543" s="30">
        <f t="shared" si="12"/>
        <v>141053916</v>
      </c>
    </row>
    <row r="1544" spans="2:21" ht="15.75" customHeight="1" x14ac:dyDescent="0.25">
      <c r="B1544" s="49" t="s">
        <v>143</v>
      </c>
      <c r="C1544" s="50" t="s">
        <v>148</v>
      </c>
      <c r="D1544" s="51" t="s">
        <v>72</v>
      </c>
      <c r="E1544" s="30">
        <v>0</v>
      </c>
      <c r="F1544" s="30">
        <f t="shared" si="1"/>
        <v>1</v>
      </c>
      <c r="G1544" s="30">
        <v>0</v>
      </c>
      <c r="H1544" s="30">
        <f t="shared" si="2"/>
        <v>1</v>
      </c>
      <c r="I1544" s="30">
        <v>1</v>
      </c>
      <c r="J1544" s="30">
        <f t="shared" si="3"/>
        <v>0</v>
      </c>
      <c r="K1544" s="30">
        <v>0</v>
      </c>
      <c r="L1544" s="30">
        <f t="shared" si="4"/>
        <v>1</v>
      </c>
      <c r="M1544" s="52" t="str">
        <f t="shared" si="5"/>
        <v>агрегати не працюють</v>
      </c>
      <c r="O1544" s="30" t="str">
        <f t="shared" si="6"/>
        <v/>
      </c>
      <c r="P1544" s="30" t="str">
        <f t="shared" si="7"/>
        <v/>
      </c>
      <c r="Q1544" s="30" t="str">
        <f t="shared" si="8"/>
        <v/>
      </c>
      <c r="R1544" s="30" t="str">
        <f t="shared" si="9"/>
        <v/>
      </c>
      <c r="S1544" s="30" t="str">
        <f t="shared" si="10"/>
        <v/>
      </c>
      <c r="T1544" s="30" t="str">
        <f t="shared" si="11"/>
        <v/>
      </c>
      <c r="U1544" s="30" t="str">
        <f t="shared" si="12"/>
        <v/>
      </c>
    </row>
    <row r="1545" spans="2:21" ht="15.75" customHeight="1" x14ac:dyDescent="0.25">
      <c r="B1545" s="49" t="s">
        <v>143</v>
      </c>
      <c r="C1545" s="50" t="s">
        <v>148</v>
      </c>
      <c r="D1545" s="51" t="s">
        <v>73</v>
      </c>
      <c r="E1545" s="30">
        <v>0</v>
      </c>
      <c r="F1545" s="30">
        <f t="shared" si="1"/>
        <v>1</v>
      </c>
      <c r="G1545" s="30">
        <v>0</v>
      </c>
      <c r="H1545" s="30">
        <f t="shared" si="2"/>
        <v>1</v>
      </c>
      <c r="I1545" s="30">
        <v>1</v>
      </c>
      <c r="J1545" s="30">
        <f t="shared" si="3"/>
        <v>0</v>
      </c>
      <c r="K1545" s="30">
        <v>0</v>
      </c>
      <c r="L1545" s="30">
        <f t="shared" si="4"/>
        <v>1</v>
      </c>
      <c r="M1545" s="52" t="str">
        <f t="shared" si="5"/>
        <v>агрегати не працюють</v>
      </c>
      <c r="O1545" s="30" t="str">
        <f t="shared" si="6"/>
        <v/>
      </c>
      <c r="P1545" s="30" t="str">
        <f t="shared" si="7"/>
        <v/>
      </c>
      <c r="Q1545" s="30" t="str">
        <f t="shared" si="8"/>
        <v/>
      </c>
      <c r="R1545" s="30" t="str">
        <f t="shared" si="9"/>
        <v/>
      </c>
      <c r="S1545" s="30" t="str">
        <f t="shared" si="10"/>
        <v/>
      </c>
      <c r="T1545" s="30" t="str">
        <f t="shared" si="11"/>
        <v/>
      </c>
      <c r="U1545" s="30" t="str">
        <f t="shared" si="12"/>
        <v/>
      </c>
    </row>
    <row r="1546" spans="2:21" ht="15.75" customHeight="1" x14ac:dyDescent="0.25">
      <c r="B1546" s="49" t="s">
        <v>143</v>
      </c>
      <c r="C1546" s="50" t="s">
        <v>148</v>
      </c>
      <c r="D1546" s="51" t="s">
        <v>74</v>
      </c>
      <c r="E1546" s="30">
        <v>785</v>
      </c>
      <c r="F1546" s="30">
        <v>1</v>
      </c>
      <c r="G1546" s="30">
        <v>125480</v>
      </c>
      <c r="H1546" s="30">
        <v>0</v>
      </c>
      <c r="I1546" s="30">
        <v>1</v>
      </c>
      <c r="J1546" s="30">
        <f t="shared" si="3"/>
        <v>0</v>
      </c>
      <c r="K1546" s="30">
        <v>1</v>
      </c>
      <c r="L1546" s="30">
        <f t="shared" si="4"/>
        <v>0</v>
      </c>
      <c r="M1546" s="52" t="str">
        <f t="shared" si="5"/>
        <v>OK</v>
      </c>
      <c r="O1546" s="30" t="str">
        <f t="shared" si="6"/>
        <v/>
      </c>
      <c r="P1546" s="30" t="str">
        <f t="shared" si="7"/>
        <v/>
      </c>
      <c r="Q1546" s="30">
        <f t="shared" si="8"/>
        <v>785</v>
      </c>
      <c r="R1546" s="30">
        <f t="shared" si="9"/>
        <v>125480</v>
      </c>
      <c r="S1546" s="30">
        <f t="shared" si="10"/>
        <v>149961.14800000002</v>
      </c>
      <c r="T1546" s="30">
        <f t="shared" si="11"/>
        <v>149961.14800000002</v>
      </c>
      <c r="U1546" s="30">
        <f t="shared" si="12"/>
        <v>117719501.18000001</v>
      </c>
    </row>
    <row r="1547" spans="2:21" ht="15.75" customHeight="1" x14ac:dyDescent="0.25">
      <c r="B1547" s="49" t="s">
        <v>143</v>
      </c>
      <c r="C1547" s="50" t="s">
        <v>148</v>
      </c>
      <c r="D1547" s="51" t="s">
        <v>75</v>
      </c>
      <c r="E1547" s="30">
        <v>1331</v>
      </c>
      <c r="F1547" s="30">
        <v>0</v>
      </c>
      <c r="G1547" s="30">
        <v>59860</v>
      </c>
      <c r="H1547" s="30">
        <v>1</v>
      </c>
      <c r="I1547" s="30">
        <v>1</v>
      </c>
      <c r="J1547" s="30">
        <f t="shared" si="3"/>
        <v>0</v>
      </c>
      <c r="K1547" s="30">
        <v>1</v>
      </c>
      <c r="L1547" s="30">
        <f t="shared" si="4"/>
        <v>0</v>
      </c>
      <c r="M1547" s="52" t="str">
        <f t="shared" si="5"/>
        <v>OK</v>
      </c>
      <c r="O1547" s="30">
        <f t="shared" si="6"/>
        <v>1331</v>
      </c>
      <c r="P1547" s="30">
        <f t="shared" si="7"/>
        <v>1244.7512000000002</v>
      </c>
      <c r="Q1547" s="30">
        <f t="shared" si="8"/>
        <v>1244.7512000000002</v>
      </c>
      <c r="R1547" s="30" t="str">
        <f t="shared" si="9"/>
        <v/>
      </c>
      <c r="S1547" s="30" t="str">
        <f t="shared" si="10"/>
        <v/>
      </c>
      <c r="T1547" s="30">
        <f t="shared" si="11"/>
        <v>59860</v>
      </c>
      <c r="U1547" s="30">
        <f t="shared" si="12"/>
        <v>74510806.832000002</v>
      </c>
    </row>
    <row r="1548" spans="2:21" ht="15.75" customHeight="1" x14ac:dyDescent="0.25">
      <c r="B1548" s="49" t="s">
        <v>143</v>
      </c>
      <c r="C1548" s="50" t="s">
        <v>148</v>
      </c>
      <c r="D1548" s="51" t="s">
        <v>76</v>
      </c>
      <c r="E1548" s="30">
        <v>0</v>
      </c>
      <c r="F1548" s="30">
        <f t="shared" si="1"/>
        <v>1</v>
      </c>
      <c r="G1548" s="30">
        <v>0</v>
      </c>
      <c r="H1548" s="30">
        <f t="shared" si="2"/>
        <v>1</v>
      </c>
      <c r="I1548" s="30">
        <v>1</v>
      </c>
      <c r="J1548" s="30">
        <f t="shared" si="3"/>
        <v>0</v>
      </c>
      <c r="K1548" s="30">
        <v>0</v>
      </c>
      <c r="L1548" s="30">
        <f t="shared" si="4"/>
        <v>1</v>
      </c>
      <c r="M1548" s="52" t="str">
        <f t="shared" si="5"/>
        <v>агрегати не працюють</v>
      </c>
      <c r="O1548" s="30" t="str">
        <f t="shared" si="6"/>
        <v/>
      </c>
      <c r="P1548" s="30" t="str">
        <f t="shared" si="7"/>
        <v/>
      </c>
      <c r="Q1548" s="30" t="str">
        <f t="shared" si="8"/>
        <v/>
      </c>
      <c r="R1548" s="30" t="str">
        <f t="shared" si="9"/>
        <v/>
      </c>
      <c r="S1548" s="30" t="str">
        <f t="shared" si="10"/>
        <v/>
      </c>
      <c r="T1548" s="30" t="str">
        <f t="shared" si="11"/>
        <v/>
      </c>
      <c r="U1548" s="30" t="str">
        <f t="shared" si="12"/>
        <v/>
      </c>
    </row>
    <row r="1549" spans="2:21" ht="15.75" customHeight="1" x14ac:dyDescent="0.25">
      <c r="B1549" s="49" t="s">
        <v>143</v>
      </c>
      <c r="C1549" s="50" t="s">
        <v>148</v>
      </c>
      <c r="D1549" s="51" t="s">
        <v>77</v>
      </c>
      <c r="E1549" s="30">
        <v>0</v>
      </c>
      <c r="F1549" s="30">
        <f t="shared" si="1"/>
        <v>1</v>
      </c>
      <c r="G1549" s="30">
        <v>0</v>
      </c>
      <c r="H1549" s="30">
        <f t="shared" si="2"/>
        <v>1</v>
      </c>
      <c r="I1549" s="30">
        <v>1</v>
      </c>
      <c r="J1549" s="30">
        <f t="shared" si="3"/>
        <v>0</v>
      </c>
      <c r="K1549" s="30">
        <v>0</v>
      </c>
      <c r="L1549" s="30">
        <f t="shared" si="4"/>
        <v>1</v>
      </c>
      <c r="M1549" s="52" t="str">
        <f t="shared" si="5"/>
        <v>агрегати не працюють</v>
      </c>
      <c r="O1549" s="30" t="str">
        <f t="shared" si="6"/>
        <v/>
      </c>
      <c r="P1549" s="30" t="str">
        <f t="shared" si="7"/>
        <v/>
      </c>
      <c r="Q1549" s="30" t="str">
        <f t="shared" si="8"/>
        <v/>
      </c>
      <c r="R1549" s="30" t="str">
        <f t="shared" si="9"/>
        <v/>
      </c>
      <c r="S1549" s="30" t="str">
        <f t="shared" si="10"/>
        <v/>
      </c>
      <c r="T1549" s="30" t="str">
        <f t="shared" si="11"/>
        <v/>
      </c>
      <c r="U1549" s="30" t="str">
        <f t="shared" si="12"/>
        <v/>
      </c>
    </row>
    <row r="1550" spans="2:21" ht="15.75" customHeight="1" x14ac:dyDescent="0.25">
      <c r="B1550" s="49" t="s">
        <v>143</v>
      </c>
      <c r="C1550" s="50" t="s">
        <v>148</v>
      </c>
      <c r="D1550" s="51" t="s">
        <v>78</v>
      </c>
      <c r="E1550" s="30">
        <v>0</v>
      </c>
      <c r="F1550" s="30">
        <f t="shared" si="1"/>
        <v>1</v>
      </c>
      <c r="G1550" s="30">
        <v>0</v>
      </c>
      <c r="H1550" s="30">
        <f t="shared" si="2"/>
        <v>1</v>
      </c>
      <c r="I1550" s="30">
        <v>1</v>
      </c>
      <c r="J1550" s="30">
        <f t="shared" si="3"/>
        <v>0</v>
      </c>
      <c r="K1550" s="30">
        <v>0</v>
      </c>
      <c r="L1550" s="30">
        <f t="shared" si="4"/>
        <v>1</v>
      </c>
      <c r="M1550" s="52" t="str">
        <f t="shared" si="5"/>
        <v>агрегати не працюють</v>
      </c>
      <c r="O1550" s="30" t="str">
        <f t="shared" si="6"/>
        <v/>
      </c>
      <c r="P1550" s="30" t="str">
        <f t="shared" si="7"/>
        <v/>
      </c>
      <c r="Q1550" s="30" t="str">
        <f t="shared" si="8"/>
        <v/>
      </c>
      <c r="R1550" s="30" t="str">
        <f t="shared" si="9"/>
        <v/>
      </c>
      <c r="S1550" s="30" t="str">
        <f t="shared" si="10"/>
        <v/>
      </c>
      <c r="T1550" s="30" t="str">
        <f t="shared" si="11"/>
        <v/>
      </c>
      <c r="U1550" s="30" t="str">
        <f t="shared" si="12"/>
        <v/>
      </c>
    </row>
    <row r="1551" spans="2:21" ht="15.75" customHeight="1" x14ac:dyDescent="0.25">
      <c r="B1551" s="49" t="s">
        <v>143</v>
      </c>
      <c r="C1551" s="50" t="s">
        <v>148</v>
      </c>
      <c r="D1551" s="51" t="s">
        <v>79</v>
      </c>
      <c r="E1551" s="30">
        <v>0</v>
      </c>
      <c r="F1551" s="30">
        <f t="shared" si="1"/>
        <v>1</v>
      </c>
      <c r="G1551" s="30">
        <v>0</v>
      </c>
      <c r="H1551" s="30">
        <f t="shared" si="2"/>
        <v>1</v>
      </c>
      <c r="I1551" s="30">
        <v>1</v>
      </c>
      <c r="J1551" s="30">
        <f t="shared" si="3"/>
        <v>0</v>
      </c>
      <c r="K1551" s="30">
        <v>0</v>
      </c>
      <c r="L1551" s="30">
        <f t="shared" si="4"/>
        <v>1</v>
      </c>
      <c r="M1551" s="52" t="str">
        <f t="shared" si="5"/>
        <v>агрегати не працюють</v>
      </c>
      <c r="O1551" s="30" t="str">
        <f t="shared" si="6"/>
        <v/>
      </c>
      <c r="P1551" s="30" t="str">
        <f t="shared" si="7"/>
        <v/>
      </c>
      <c r="Q1551" s="30" t="str">
        <f t="shared" si="8"/>
        <v/>
      </c>
      <c r="R1551" s="30" t="str">
        <f t="shared" si="9"/>
        <v/>
      </c>
      <c r="S1551" s="30" t="str">
        <f t="shared" si="10"/>
        <v/>
      </c>
      <c r="T1551" s="30" t="str">
        <f t="shared" si="11"/>
        <v/>
      </c>
      <c r="U1551" s="30" t="str">
        <f t="shared" si="12"/>
        <v/>
      </c>
    </row>
    <row r="1552" spans="2:21" ht="15.75" customHeight="1" x14ac:dyDescent="0.25">
      <c r="B1552" s="49" t="s">
        <v>143</v>
      </c>
      <c r="C1552" s="50" t="s">
        <v>148</v>
      </c>
      <c r="D1552" s="51" t="s">
        <v>80</v>
      </c>
      <c r="E1552" s="30">
        <v>0</v>
      </c>
      <c r="F1552" s="30">
        <f t="shared" si="1"/>
        <v>1</v>
      </c>
      <c r="G1552" s="30">
        <v>0</v>
      </c>
      <c r="H1552" s="30">
        <f t="shared" si="2"/>
        <v>1</v>
      </c>
      <c r="I1552" s="30">
        <v>1</v>
      </c>
      <c r="J1552" s="30">
        <f t="shared" si="3"/>
        <v>0</v>
      </c>
      <c r="K1552" s="30">
        <v>0</v>
      </c>
      <c r="L1552" s="30">
        <f t="shared" si="4"/>
        <v>1</v>
      </c>
      <c r="M1552" s="52" t="str">
        <f t="shared" si="5"/>
        <v>агрегати не працюють</v>
      </c>
      <c r="O1552" s="30" t="str">
        <f t="shared" si="6"/>
        <v/>
      </c>
      <c r="P1552" s="30" t="str">
        <f t="shared" si="7"/>
        <v/>
      </c>
      <c r="Q1552" s="30" t="str">
        <f t="shared" si="8"/>
        <v/>
      </c>
      <c r="R1552" s="30" t="str">
        <f t="shared" si="9"/>
        <v/>
      </c>
      <c r="S1552" s="30" t="str">
        <f t="shared" si="10"/>
        <v/>
      </c>
      <c r="T1552" s="30" t="str">
        <f t="shared" si="11"/>
        <v/>
      </c>
      <c r="U1552" s="30" t="str">
        <f t="shared" si="12"/>
        <v/>
      </c>
    </row>
    <row r="1553" spans="2:21" ht="15.75" customHeight="1" x14ac:dyDescent="0.25">
      <c r="B1553" s="49" t="s">
        <v>143</v>
      </c>
      <c r="C1553" s="50" t="s">
        <v>148</v>
      </c>
      <c r="D1553" s="51" t="s">
        <v>81</v>
      </c>
      <c r="E1553" s="30">
        <v>1609</v>
      </c>
      <c r="F1553" s="30">
        <v>1</v>
      </c>
      <c r="G1553" s="30">
        <v>169294</v>
      </c>
      <c r="H1553" s="30">
        <v>0</v>
      </c>
      <c r="I1553" s="30">
        <v>1</v>
      </c>
      <c r="J1553" s="30">
        <f t="shared" si="3"/>
        <v>0</v>
      </c>
      <c r="K1553" s="30">
        <v>1</v>
      </c>
      <c r="L1553" s="30">
        <f t="shared" si="4"/>
        <v>0</v>
      </c>
      <c r="M1553" s="52" t="str">
        <f t="shared" si="5"/>
        <v>OK</v>
      </c>
      <c r="O1553" s="30" t="str">
        <f t="shared" si="6"/>
        <v/>
      </c>
      <c r="P1553" s="30" t="str">
        <f t="shared" si="7"/>
        <v/>
      </c>
      <c r="Q1553" s="30">
        <f t="shared" si="8"/>
        <v>1609</v>
      </c>
      <c r="R1553" s="30">
        <f t="shared" si="9"/>
        <v>169294</v>
      </c>
      <c r="S1553" s="30">
        <f t="shared" si="10"/>
        <v>202323.25940000001</v>
      </c>
      <c r="T1553" s="30">
        <f t="shared" si="11"/>
        <v>202323.25940000001</v>
      </c>
      <c r="U1553" s="30">
        <f t="shared" si="12"/>
        <v>325538124.37459999</v>
      </c>
    </row>
    <row r="1554" spans="2:21" ht="15.75" customHeight="1" x14ac:dyDescent="0.25">
      <c r="B1554" s="49" t="s">
        <v>143</v>
      </c>
      <c r="C1554" s="50" t="s">
        <v>148</v>
      </c>
      <c r="D1554" s="51" t="s">
        <v>82</v>
      </c>
      <c r="E1554" s="30">
        <v>0</v>
      </c>
      <c r="F1554" s="30">
        <f t="shared" si="1"/>
        <v>1</v>
      </c>
      <c r="G1554" s="30">
        <v>0</v>
      </c>
      <c r="H1554" s="30">
        <f t="shared" si="2"/>
        <v>1</v>
      </c>
      <c r="I1554" s="30">
        <v>1</v>
      </c>
      <c r="J1554" s="30">
        <f t="shared" si="3"/>
        <v>0</v>
      </c>
      <c r="K1554" s="30">
        <v>0</v>
      </c>
      <c r="L1554" s="30">
        <f t="shared" si="4"/>
        <v>1</v>
      </c>
      <c r="M1554" s="52" t="str">
        <f t="shared" si="5"/>
        <v>агрегати не працюють</v>
      </c>
      <c r="O1554" s="30" t="str">
        <f t="shared" si="6"/>
        <v/>
      </c>
      <c r="P1554" s="30" t="str">
        <f t="shared" si="7"/>
        <v/>
      </c>
      <c r="Q1554" s="30" t="str">
        <f t="shared" si="8"/>
        <v/>
      </c>
      <c r="R1554" s="30" t="str">
        <f t="shared" si="9"/>
        <v/>
      </c>
      <c r="S1554" s="30" t="str">
        <f t="shared" si="10"/>
        <v/>
      </c>
      <c r="T1554" s="30" t="str">
        <f t="shared" si="11"/>
        <v/>
      </c>
      <c r="U1554" s="30" t="str">
        <f t="shared" si="12"/>
        <v/>
      </c>
    </row>
    <row r="1555" spans="2:21" ht="15.75" customHeight="1" x14ac:dyDescent="0.25">
      <c r="B1555" s="49" t="s">
        <v>143</v>
      </c>
      <c r="C1555" s="50" t="s">
        <v>148</v>
      </c>
      <c r="D1555" s="51" t="s">
        <v>83</v>
      </c>
      <c r="E1555" s="30">
        <v>0</v>
      </c>
      <c r="F1555" s="30">
        <f t="shared" si="1"/>
        <v>1</v>
      </c>
      <c r="G1555" s="30">
        <v>0</v>
      </c>
      <c r="H1555" s="30">
        <f t="shared" si="2"/>
        <v>1</v>
      </c>
      <c r="I1555" s="30">
        <v>1</v>
      </c>
      <c r="J1555" s="30">
        <f t="shared" si="3"/>
        <v>0</v>
      </c>
      <c r="K1555" s="30">
        <v>0</v>
      </c>
      <c r="L1555" s="30">
        <f t="shared" si="4"/>
        <v>1</v>
      </c>
      <c r="M1555" s="52" t="str">
        <f t="shared" si="5"/>
        <v>агрегати не працюють</v>
      </c>
      <c r="O1555" s="30" t="str">
        <f t="shared" si="6"/>
        <v/>
      </c>
      <c r="P1555" s="30" t="str">
        <f t="shared" si="7"/>
        <v/>
      </c>
      <c r="Q1555" s="30" t="str">
        <f t="shared" si="8"/>
        <v/>
      </c>
      <c r="R1555" s="30" t="str">
        <f t="shared" si="9"/>
        <v/>
      </c>
      <c r="S1555" s="30" t="str">
        <f t="shared" si="10"/>
        <v/>
      </c>
      <c r="T1555" s="30" t="str">
        <f t="shared" si="11"/>
        <v/>
      </c>
      <c r="U1555" s="30" t="str">
        <f t="shared" si="12"/>
        <v/>
      </c>
    </row>
    <row r="1556" spans="2:21" ht="15.75" customHeight="1" x14ac:dyDescent="0.25">
      <c r="B1556" s="49" t="s">
        <v>143</v>
      </c>
      <c r="C1556" s="50" t="s">
        <v>149</v>
      </c>
      <c r="D1556" s="51" t="s">
        <v>60</v>
      </c>
      <c r="E1556" s="30">
        <v>0</v>
      </c>
      <c r="F1556" s="30">
        <f t="shared" si="1"/>
        <v>1</v>
      </c>
      <c r="G1556" s="30">
        <v>0</v>
      </c>
      <c r="H1556" s="30">
        <f t="shared" si="2"/>
        <v>1</v>
      </c>
      <c r="I1556" s="30">
        <v>1</v>
      </c>
      <c r="J1556" s="30">
        <f t="shared" si="3"/>
        <v>0</v>
      </c>
      <c r="K1556" s="30">
        <v>0</v>
      </c>
      <c r="L1556" s="30">
        <f t="shared" si="4"/>
        <v>1</v>
      </c>
      <c r="M1556" s="52" t="str">
        <f t="shared" si="5"/>
        <v>агрегати не працюють</v>
      </c>
      <c r="O1556" s="30" t="str">
        <f t="shared" si="6"/>
        <v/>
      </c>
      <c r="P1556" s="30" t="str">
        <f t="shared" si="7"/>
        <v/>
      </c>
      <c r="Q1556" s="30" t="str">
        <f t="shared" si="8"/>
        <v/>
      </c>
      <c r="R1556" s="30" t="str">
        <f t="shared" si="9"/>
        <v/>
      </c>
      <c r="S1556" s="30" t="str">
        <f t="shared" si="10"/>
        <v/>
      </c>
      <c r="T1556" s="30" t="str">
        <f t="shared" si="11"/>
        <v/>
      </c>
      <c r="U1556" s="30" t="str">
        <f t="shared" si="12"/>
        <v/>
      </c>
    </row>
    <row r="1557" spans="2:21" ht="15.75" customHeight="1" x14ac:dyDescent="0.25">
      <c r="B1557" s="49" t="s">
        <v>143</v>
      </c>
      <c r="C1557" s="50" t="s">
        <v>149</v>
      </c>
      <c r="D1557" s="51" t="s">
        <v>61</v>
      </c>
      <c r="E1557" s="30">
        <v>1377</v>
      </c>
      <c r="F1557" s="30">
        <v>1</v>
      </c>
      <c r="G1557" s="30">
        <v>79158</v>
      </c>
      <c r="H1557" s="30">
        <v>1</v>
      </c>
      <c r="I1557" s="30">
        <v>1</v>
      </c>
      <c r="J1557" s="30">
        <f t="shared" si="3"/>
        <v>0</v>
      </c>
      <c r="K1557" s="30">
        <v>1</v>
      </c>
      <c r="L1557" s="30">
        <f t="shared" si="4"/>
        <v>0</v>
      </c>
      <c r="M1557" s="52" t="str">
        <f t="shared" si="5"/>
        <v>OK</v>
      </c>
      <c r="O1557" s="30" t="str">
        <f t="shared" si="6"/>
        <v/>
      </c>
      <c r="P1557" s="30" t="str">
        <f t="shared" si="7"/>
        <v/>
      </c>
      <c r="Q1557" s="30">
        <f t="shared" si="8"/>
        <v>1377</v>
      </c>
      <c r="R1557" s="30" t="str">
        <f t="shared" si="9"/>
        <v/>
      </c>
      <c r="S1557" s="30" t="str">
        <f t="shared" si="10"/>
        <v/>
      </c>
      <c r="T1557" s="30">
        <f t="shared" si="11"/>
        <v>79158</v>
      </c>
      <c r="U1557" s="30">
        <f t="shared" si="12"/>
        <v>109000566</v>
      </c>
    </row>
    <row r="1558" spans="2:21" ht="15.75" customHeight="1" x14ac:dyDescent="0.25">
      <c r="B1558" s="49" t="s">
        <v>143</v>
      </c>
      <c r="C1558" s="50" t="s">
        <v>149</v>
      </c>
      <c r="D1558" s="51" t="s">
        <v>62</v>
      </c>
      <c r="E1558" s="30">
        <v>974</v>
      </c>
      <c r="F1558" s="30">
        <v>1</v>
      </c>
      <c r="G1558" s="30">
        <v>102689</v>
      </c>
      <c r="H1558" s="30">
        <v>1</v>
      </c>
      <c r="I1558" s="30">
        <v>1</v>
      </c>
      <c r="J1558" s="30">
        <f t="shared" si="3"/>
        <v>0</v>
      </c>
      <c r="K1558" s="30">
        <v>1</v>
      </c>
      <c r="L1558" s="30">
        <f t="shared" si="4"/>
        <v>0</v>
      </c>
      <c r="M1558" s="52" t="str">
        <f t="shared" si="5"/>
        <v>OK</v>
      </c>
      <c r="O1558" s="30" t="str">
        <f t="shared" si="6"/>
        <v/>
      </c>
      <c r="P1558" s="30" t="str">
        <f t="shared" si="7"/>
        <v/>
      </c>
      <c r="Q1558" s="30">
        <f t="shared" si="8"/>
        <v>974</v>
      </c>
      <c r="R1558" s="30" t="str">
        <f t="shared" si="9"/>
        <v/>
      </c>
      <c r="S1558" s="30" t="str">
        <f t="shared" si="10"/>
        <v/>
      </c>
      <c r="T1558" s="30">
        <f t="shared" si="11"/>
        <v>102689</v>
      </c>
      <c r="U1558" s="30">
        <f t="shared" si="12"/>
        <v>100019086</v>
      </c>
    </row>
    <row r="1559" spans="2:21" ht="15.75" customHeight="1" x14ac:dyDescent="0.25">
      <c r="B1559" s="49" t="s">
        <v>143</v>
      </c>
      <c r="C1559" s="50" t="s">
        <v>149</v>
      </c>
      <c r="D1559" s="51" t="s">
        <v>63</v>
      </c>
      <c r="E1559" s="30">
        <v>0</v>
      </c>
      <c r="F1559" s="30">
        <f t="shared" si="1"/>
        <v>1</v>
      </c>
      <c r="G1559" s="30">
        <v>0</v>
      </c>
      <c r="H1559" s="30">
        <f t="shared" si="2"/>
        <v>1</v>
      </c>
      <c r="I1559" s="30">
        <v>1</v>
      </c>
      <c r="J1559" s="30">
        <f t="shared" si="3"/>
        <v>0</v>
      </c>
      <c r="K1559" s="30">
        <v>0</v>
      </c>
      <c r="L1559" s="30">
        <f t="shared" si="4"/>
        <v>1</v>
      </c>
      <c r="M1559" s="52" t="str">
        <f t="shared" si="5"/>
        <v>агрегати не працюють</v>
      </c>
      <c r="O1559" s="30" t="str">
        <f t="shared" si="6"/>
        <v/>
      </c>
      <c r="P1559" s="30" t="str">
        <f t="shared" si="7"/>
        <v/>
      </c>
      <c r="Q1559" s="30" t="str">
        <f t="shared" si="8"/>
        <v/>
      </c>
      <c r="R1559" s="30" t="str">
        <f t="shared" si="9"/>
        <v/>
      </c>
      <c r="S1559" s="30" t="str">
        <f t="shared" si="10"/>
        <v/>
      </c>
      <c r="T1559" s="30" t="str">
        <f t="shared" si="11"/>
        <v/>
      </c>
      <c r="U1559" s="30" t="str">
        <f t="shared" si="12"/>
        <v/>
      </c>
    </row>
    <row r="1560" spans="2:21" ht="15.75" customHeight="1" x14ac:dyDescent="0.25">
      <c r="B1560" s="49" t="s">
        <v>143</v>
      </c>
      <c r="C1560" s="50" t="s">
        <v>149</v>
      </c>
      <c r="D1560" s="51" t="s">
        <v>64</v>
      </c>
      <c r="E1560" s="30">
        <v>302</v>
      </c>
      <c r="F1560" s="30">
        <v>0</v>
      </c>
      <c r="G1560" s="30">
        <v>233195</v>
      </c>
      <c r="H1560" s="30">
        <v>1</v>
      </c>
      <c r="I1560" s="30">
        <v>1</v>
      </c>
      <c r="J1560" s="30">
        <f t="shared" si="3"/>
        <v>0</v>
      </c>
      <c r="K1560" s="30">
        <v>1</v>
      </c>
      <c r="L1560" s="30">
        <f t="shared" si="4"/>
        <v>0</v>
      </c>
      <c r="M1560" s="52" t="str">
        <f t="shared" si="5"/>
        <v>OK</v>
      </c>
      <c r="O1560" s="30">
        <f t="shared" si="6"/>
        <v>302</v>
      </c>
      <c r="P1560" s="30">
        <f t="shared" si="7"/>
        <v>282.43040000000002</v>
      </c>
      <c r="Q1560" s="30">
        <f t="shared" si="8"/>
        <v>282.43040000000002</v>
      </c>
      <c r="R1560" s="30" t="str">
        <f t="shared" si="9"/>
        <v/>
      </c>
      <c r="S1560" s="30" t="str">
        <f t="shared" si="10"/>
        <v/>
      </c>
      <c r="T1560" s="30">
        <f t="shared" si="11"/>
        <v>233195</v>
      </c>
      <c r="U1560" s="30">
        <f t="shared" si="12"/>
        <v>65861357.128000006</v>
      </c>
    </row>
    <row r="1561" spans="2:21" ht="15.75" customHeight="1" x14ac:dyDescent="0.25">
      <c r="B1561" s="49" t="s">
        <v>143</v>
      </c>
      <c r="C1561" s="50" t="s">
        <v>149</v>
      </c>
      <c r="D1561" s="51" t="s">
        <v>65</v>
      </c>
      <c r="E1561" s="30">
        <v>0</v>
      </c>
      <c r="F1561" s="30">
        <f t="shared" si="1"/>
        <v>1</v>
      </c>
      <c r="G1561" s="30">
        <v>0</v>
      </c>
      <c r="H1561" s="30">
        <f t="shared" si="2"/>
        <v>1</v>
      </c>
      <c r="I1561" s="30">
        <v>1</v>
      </c>
      <c r="J1561" s="30">
        <f t="shared" si="3"/>
        <v>0</v>
      </c>
      <c r="K1561" s="30">
        <v>0</v>
      </c>
      <c r="L1561" s="30">
        <f t="shared" si="4"/>
        <v>1</v>
      </c>
      <c r="M1561" s="52" t="str">
        <f t="shared" si="5"/>
        <v>агрегати не працюють</v>
      </c>
      <c r="O1561" s="30" t="str">
        <f t="shared" si="6"/>
        <v/>
      </c>
      <c r="P1561" s="30" t="str">
        <f t="shared" si="7"/>
        <v/>
      </c>
      <c r="Q1561" s="30" t="str">
        <f t="shared" si="8"/>
        <v/>
      </c>
      <c r="R1561" s="30" t="str">
        <f t="shared" si="9"/>
        <v/>
      </c>
      <c r="S1561" s="30" t="str">
        <f t="shared" si="10"/>
        <v/>
      </c>
      <c r="T1561" s="30" t="str">
        <f t="shared" si="11"/>
        <v/>
      </c>
      <c r="U1561" s="30" t="str">
        <f t="shared" si="12"/>
        <v/>
      </c>
    </row>
    <row r="1562" spans="2:21" ht="15.75" customHeight="1" x14ac:dyDescent="0.25">
      <c r="B1562" s="49" t="s">
        <v>143</v>
      </c>
      <c r="C1562" s="50" t="s">
        <v>149</v>
      </c>
      <c r="D1562" s="51" t="s">
        <v>66</v>
      </c>
      <c r="E1562" s="30">
        <v>0</v>
      </c>
      <c r="F1562" s="30">
        <f t="shared" si="1"/>
        <v>1</v>
      </c>
      <c r="G1562" s="30">
        <v>0</v>
      </c>
      <c r="H1562" s="30">
        <f t="shared" si="2"/>
        <v>1</v>
      </c>
      <c r="I1562" s="30">
        <v>1</v>
      </c>
      <c r="J1562" s="30">
        <f t="shared" si="3"/>
        <v>0</v>
      </c>
      <c r="K1562" s="30">
        <v>0</v>
      </c>
      <c r="L1562" s="30">
        <f t="shared" si="4"/>
        <v>1</v>
      </c>
      <c r="M1562" s="52" t="str">
        <f t="shared" si="5"/>
        <v>агрегати не працюють</v>
      </c>
      <c r="O1562" s="30" t="str">
        <f t="shared" si="6"/>
        <v/>
      </c>
      <c r="P1562" s="30" t="str">
        <f t="shared" si="7"/>
        <v/>
      </c>
      <c r="Q1562" s="30" t="str">
        <f t="shared" si="8"/>
        <v/>
      </c>
      <c r="R1562" s="30" t="str">
        <f t="shared" si="9"/>
        <v/>
      </c>
      <c r="S1562" s="30" t="str">
        <f t="shared" si="10"/>
        <v/>
      </c>
      <c r="T1562" s="30" t="str">
        <f t="shared" si="11"/>
        <v/>
      </c>
      <c r="U1562" s="30" t="str">
        <f t="shared" si="12"/>
        <v/>
      </c>
    </row>
    <row r="1563" spans="2:21" ht="15.75" customHeight="1" x14ac:dyDescent="0.25">
      <c r="B1563" s="49" t="s">
        <v>143</v>
      </c>
      <c r="C1563" s="50" t="s">
        <v>149</v>
      </c>
      <c r="D1563" s="51" t="s">
        <v>67</v>
      </c>
      <c r="E1563" s="30">
        <v>0</v>
      </c>
      <c r="F1563" s="30">
        <f t="shared" si="1"/>
        <v>1</v>
      </c>
      <c r="G1563" s="30">
        <v>0</v>
      </c>
      <c r="H1563" s="30">
        <f t="shared" si="2"/>
        <v>1</v>
      </c>
      <c r="I1563" s="30">
        <v>1</v>
      </c>
      <c r="J1563" s="30">
        <f t="shared" si="3"/>
        <v>0</v>
      </c>
      <c r="K1563" s="30">
        <v>0</v>
      </c>
      <c r="L1563" s="30">
        <f t="shared" si="4"/>
        <v>1</v>
      </c>
      <c r="M1563" s="52" t="str">
        <f t="shared" si="5"/>
        <v>агрегати не працюють</v>
      </c>
      <c r="O1563" s="30" t="str">
        <f t="shared" si="6"/>
        <v/>
      </c>
      <c r="P1563" s="30" t="str">
        <f t="shared" si="7"/>
        <v/>
      </c>
      <c r="Q1563" s="30" t="str">
        <f t="shared" si="8"/>
        <v/>
      </c>
      <c r="R1563" s="30" t="str">
        <f t="shared" si="9"/>
        <v/>
      </c>
      <c r="S1563" s="30" t="str">
        <f t="shared" si="10"/>
        <v/>
      </c>
      <c r="T1563" s="30" t="str">
        <f t="shared" si="11"/>
        <v/>
      </c>
      <c r="U1563" s="30" t="str">
        <f t="shared" si="12"/>
        <v/>
      </c>
    </row>
    <row r="1564" spans="2:21" ht="15.75" customHeight="1" x14ac:dyDescent="0.25">
      <c r="B1564" s="49" t="s">
        <v>143</v>
      </c>
      <c r="C1564" s="50" t="s">
        <v>149</v>
      </c>
      <c r="D1564" s="51" t="s">
        <v>68</v>
      </c>
      <c r="E1564" s="30">
        <v>660</v>
      </c>
      <c r="F1564" s="30">
        <v>0</v>
      </c>
      <c r="G1564" s="30">
        <v>233334</v>
      </c>
      <c r="H1564" s="30">
        <v>0</v>
      </c>
      <c r="I1564" s="30">
        <v>1</v>
      </c>
      <c r="J1564" s="30">
        <f t="shared" si="3"/>
        <v>0</v>
      </c>
      <c r="K1564" s="30">
        <v>1</v>
      </c>
      <c r="L1564" s="30">
        <f t="shared" si="4"/>
        <v>0</v>
      </c>
      <c r="M1564" s="52" t="str">
        <f t="shared" si="5"/>
        <v>OK</v>
      </c>
      <c r="O1564" s="30">
        <f t="shared" si="6"/>
        <v>660</v>
      </c>
      <c r="P1564" s="30">
        <f t="shared" si="7"/>
        <v>617.23199999999997</v>
      </c>
      <c r="Q1564" s="30">
        <f t="shared" si="8"/>
        <v>617.23199999999997</v>
      </c>
      <c r="R1564" s="30">
        <f t="shared" si="9"/>
        <v>233334</v>
      </c>
      <c r="S1564" s="30">
        <f t="shared" si="10"/>
        <v>278857.46340000001</v>
      </c>
      <c r="T1564" s="30">
        <f t="shared" si="11"/>
        <v>278857.46340000001</v>
      </c>
      <c r="U1564" s="30">
        <f t="shared" si="12"/>
        <v>172119749.84930879</v>
      </c>
    </row>
    <row r="1565" spans="2:21" ht="15.75" customHeight="1" x14ac:dyDescent="0.25">
      <c r="B1565" s="49" t="s">
        <v>143</v>
      </c>
      <c r="C1565" s="50" t="s">
        <v>149</v>
      </c>
      <c r="D1565" s="51" t="s">
        <v>69</v>
      </c>
      <c r="E1565" s="30">
        <v>1937</v>
      </c>
      <c r="F1565" s="30">
        <v>1</v>
      </c>
      <c r="G1565" s="30">
        <v>203467</v>
      </c>
      <c r="H1565" s="30">
        <v>1</v>
      </c>
      <c r="I1565" s="30">
        <v>1</v>
      </c>
      <c r="J1565" s="30">
        <f t="shared" si="3"/>
        <v>0</v>
      </c>
      <c r="K1565" s="30">
        <v>1</v>
      </c>
      <c r="L1565" s="30">
        <f t="shared" si="4"/>
        <v>0</v>
      </c>
      <c r="M1565" s="52" t="str">
        <f t="shared" si="5"/>
        <v>OK</v>
      </c>
      <c r="O1565" s="30" t="str">
        <f t="shared" si="6"/>
        <v/>
      </c>
      <c r="P1565" s="30" t="str">
        <f t="shared" si="7"/>
        <v/>
      </c>
      <c r="Q1565" s="30">
        <f t="shared" si="8"/>
        <v>1937</v>
      </c>
      <c r="R1565" s="30" t="str">
        <f t="shared" si="9"/>
        <v/>
      </c>
      <c r="S1565" s="30" t="str">
        <f t="shared" si="10"/>
        <v/>
      </c>
      <c r="T1565" s="30">
        <f t="shared" si="11"/>
        <v>203467</v>
      </c>
      <c r="U1565" s="30">
        <f t="shared" si="12"/>
        <v>394115579</v>
      </c>
    </row>
    <row r="1566" spans="2:21" ht="15.75" customHeight="1" x14ac:dyDescent="0.25">
      <c r="B1566" s="49" t="s">
        <v>143</v>
      </c>
      <c r="C1566" s="50" t="s">
        <v>149</v>
      </c>
      <c r="D1566" s="51" t="s">
        <v>70</v>
      </c>
      <c r="E1566" s="30">
        <v>0</v>
      </c>
      <c r="F1566" s="30">
        <f t="shared" si="1"/>
        <v>1</v>
      </c>
      <c r="G1566" s="30">
        <v>0</v>
      </c>
      <c r="H1566" s="30">
        <f t="shared" si="2"/>
        <v>1</v>
      </c>
      <c r="I1566" s="30">
        <v>1</v>
      </c>
      <c r="J1566" s="30">
        <f t="shared" si="3"/>
        <v>0</v>
      </c>
      <c r="K1566" s="30">
        <v>0</v>
      </c>
      <c r="L1566" s="30">
        <f t="shared" si="4"/>
        <v>1</v>
      </c>
      <c r="M1566" s="52" t="str">
        <f t="shared" si="5"/>
        <v>агрегати не працюють</v>
      </c>
      <c r="O1566" s="30" t="str">
        <f t="shared" si="6"/>
        <v/>
      </c>
      <c r="P1566" s="30" t="str">
        <f t="shared" si="7"/>
        <v/>
      </c>
      <c r="Q1566" s="30" t="str">
        <f t="shared" si="8"/>
        <v/>
      </c>
      <c r="R1566" s="30" t="str">
        <f t="shared" si="9"/>
        <v/>
      </c>
      <c r="S1566" s="30" t="str">
        <f t="shared" si="10"/>
        <v/>
      </c>
      <c r="T1566" s="30" t="str">
        <f t="shared" si="11"/>
        <v/>
      </c>
      <c r="U1566" s="30" t="str">
        <f t="shared" si="12"/>
        <v/>
      </c>
    </row>
    <row r="1567" spans="2:21" ht="15.75" customHeight="1" x14ac:dyDescent="0.25">
      <c r="B1567" s="49" t="s">
        <v>143</v>
      </c>
      <c r="C1567" s="50" t="s">
        <v>149</v>
      </c>
      <c r="D1567" s="51" t="s">
        <v>71</v>
      </c>
      <c r="E1567" s="30">
        <v>1104</v>
      </c>
      <c r="F1567" s="30">
        <v>1</v>
      </c>
      <c r="G1567" s="30">
        <v>251959</v>
      </c>
      <c r="H1567" s="30">
        <v>1</v>
      </c>
      <c r="I1567" s="30">
        <v>1</v>
      </c>
      <c r="J1567" s="30">
        <f t="shared" si="3"/>
        <v>0</v>
      </c>
      <c r="K1567" s="30">
        <v>1</v>
      </c>
      <c r="L1567" s="30">
        <f t="shared" si="4"/>
        <v>0</v>
      </c>
      <c r="M1567" s="52" t="str">
        <f t="shared" si="5"/>
        <v>OK</v>
      </c>
      <c r="O1567" s="30" t="str">
        <f t="shared" si="6"/>
        <v/>
      </c>
      <c r="P1567" s="30" t="str">
        <f t="shared" si="7"/>
        <v/>
      </c>
      <c r="Q1567" s="30">
        <f t="shared" si="8"/>
        <v>1104</v>
      </c>
      <c r="R1567" s="30" t="str">
        <f t="shared" si="9"/>
        <v/>
      </c>
      <c r="S1567" s="30" t="str">
        <f t="shared" si="10"/>
        <v/>
      </c>
      <c r="T1567" s="30">
        <f t="shared" si="11"/>
        <v>251959</v>
      </c>
      <c r="U1567" s="30">
        <f t="shared" si="12"/>
        <v>278162736</v>
      </c>
    </row>
    <row r="1568" spans="2:21" ht="15.75" customHeight="1" x14ac:dyDescent="0.25">
      <c r="B1568" s="49" t="s">
        <v>143</v>
      </c>
      <c r="C1568" s="50" t="s">
        <v>149</v>
      </c>
      <c r="D1568" s="51" t="s">
        <v>72</v>
      </c>
      <c r="E1568" s="30">
        <v>634</v>
      </c>
      <c r="F1568" s="30">
        <v>0</v>
      </c>
      <c r="G1568" s="30">
        <v>92463</v>
      </c>
      <c r="H1568" s="30">
        <v>1</v>
      </c>
      <c r="I1568" s="30">
        <v>1</v>
      </c>
      <c r="J1568" s="30">
        <f t="shared" si="3"/>
        <v>0</v>
      </c>
      <c r="K1568" s="30">
        <v>1</v>
      </c>
      <c r="L1568" s="30">
        <f t="shared" si="4"/>
        <v>0</v>
      </c>
      <c r="M1568" s="52" t="str">
        <f t="shared" si="5"/>
        <v>OK</v>
      </c>
      <c r="O1568" s="30">
        <f t="shared" si="6"/>
        <v>634</v>
      </c>
      <c r="P1568" s="30">
        <f t="shared" si="7"/>
        <v>592.91679999999997</v>
      </c>
      <c r="Q1568" s="30">
        <f t="shared" si="8"/>
        <v>592.91679999999997</v>
      </c>
      <c r="R1568" s="30" t="str">
        <f t="shared" si="9"/>
        <v/>
      </c>
      <c r="S1568" s="30" t="str">
        <f t="shared" si="10"/>
        <v/>
      </c>
      <c r="T1568" s="30">
        <f t="shared" si="11"/>
        <v>92463</v>
      </c>
      <c r="U1568" s="30">
        <f t="shared" si="12"/>
        <v>54822866.078399993</v>
      </c>
    </row>
    <row r="1569" spans="2:21" ht="15.75" customHeight="1" x14ac:dyDescent="0.25">
      <c r="B1569" s="49" t="s">
        <v>143</v>
      </c>
      <c r="C1569" s="50" t="s">
        <v>149</v>
      </c>
      <c r="D1569" s="51" t="s">
        <v>73</v>
      </c>
      <c r="E1569" s="30">
        <v>893</v>
      </c>
      <c r="F1569" s="30">
        <v>1</v>
      </c>
      <c r="G1569" s="30">
        <v>90753</v>
      </c>
      <c r="H1569" s="30">
        <v>1</v>
      </c>
      <c r="I1569" s="30">
        <v>1</v>
      </c>
      <c r="J1569" s="30">
        <f t="shared" si="3"/>
        <v>0</v>
      </c>
      <c r="K1569" s="30">
        <v>1</v>
      </c>
      <c r="L1569" s="30">
        <f t="shared" si="4"/>
        <v>0</v>
      </c>
      <c r="M1569" s="52" t="str">
        <f t="shared" si="5"/>
        <v>OK</v>
      </c>
      <c r="O1569" s="30" t="str">
        <f t="shared" si="6"/>
        <v/>
      </c>
      <c r="P1569" s="30" t="str">
        <f t="shared" si="7"/>
        <v/>
      </c>
      <c r="Q1569" s="30">
        <f t="shared" si="8"/>
        <v>893</v>
      </c>
      <c r="R1569" s="30" t="str">
        <f t="shared" si="9"/>
        <v/>
      </c>
      <c r="S1569" s="30" t="str">
        <f t="shared" si="10"/>
        <v/>
      </c>
      <c r="T1569" s="30">
        <f t="shared" si="11"/>
        <v>90753</v>
      </c>
      <c r="U1569" s="30">
        <f t="shared" si="12"/>
        <v>81042429</v>
      </c>
    </row>
    <row r="1570" spans="2:21" ht="15.75" customHeight="1" x14ac:dyDescent="0.25">
      <c r="B1570" s="49" t="s">
        <v>143</v>
      </c>
      <c r="C1570" s="50" t="s">
        <v>149</v>
      </c>
      <c r="D1570" s="51" t="s">
        <v>74</v>
      </c>
      <c r="E1570" s="30">
        <v>969</v>
      </c>
      <c r="F1570" s="30">
        <v>1</v>
      </c>
      <c r="G1570" s="30">
        <v>168382</v>
      </c>
      <c r="H1570" s="30">
        <v>0</v>
      </c>
      <c r="I1570" s="30">
        <v>1</v>
      </c>
      <c r="J1570" s="30">
        <f t="shared" si="3"/>
        <v>0</v>
      </c>
      <c r="K1570" s="30">
        <v>1</v>
      </c>
      <c r="L1570" s="30">
        <f t="shared" si="4"/>
        <v>0</v>
      </c>
      <c r="M1570" s="52" t="str">
        <f t="shared" si="5"/>
        <v>OK</v>
      </c>
      <c r="O1570" s="30" t="str">
        <f t="shared" si="6"/>
        <v/>
      </c>
      <c r="P1570" s="30" t="str">
        <f t="shared" si="7"/>
        <v/>
      </c>
      <c r="Q1570" s="30">
        <f t="shared" si="8"/>
        <v>969</v>
      </c>
      <c r="R1570" s="30">
        <f t="shared" si="9"/>
        <v>168382</v>
      </c>
      <c r="S1570" s="30">
        <f t="shared" si="10"/>
        <v>201233.32820000002</v>
      </c>
      <c r="T1570" s="30">
        <f t="shared" si="11"/>
        <v>201233.32820000002</v>
      </c>
      <c r="U1570" s="30">
        <f t="shared" si="12"/>
        <v>194995095.02580002</v>
      </c>
    </row>
    <row r="1571" spans="2:21" ht="15.75" customHeight="1" x14ac:dyDescent="0.25">
      <c r="B1571" s="49" t="s">
        <v>143</v>
      </c>
      <c r="C1571" s="50" t="s">
        <v>149</v>
      </c>
      <c r="D1571" s="51" t="s">
        <v>75</v>
      </c>
      <c r="E1571" s="30">
        <v>1890</v>
      </c>
      <c r="F1571" s="30">
        <v>1</v>
      </c>
      <c r="G1571" s="30">
        <v>112527</v>
      </c>
      <c r="H1571" s="30">
        <v>1</v>
      </c>
      <c r="I1571" s="30">
        <v>1</v>
      </c>
      <c r="J1571" s="30">
        <f t="shared" si="3"/>
        <v>0</v>
      </c>
      <c r="K1571" s="30">
        <v>1</v>
      </c>
      <c r="L1571" s="30">
        <f t="shared" si="4"/>
        <v>0</v>
      </c>
      <c r="M1571" s="52" t="str">
        <f t="shared" si="5"/>
        <v>OK</v>
      </c>
      <c r="O1571" s="30" t="str">
        <f t="shared" si="6"/>
        <v/>
      </c>
      <c r="P1571" s="30" t="str">
        <f t="shared" si="7"/>
        <v/>
      </c>
      <c r="Q1571" s="30">
        <f t="shared" si="8"/>
        <v>1890</v>
      </c>
      <c r="R1571" s="30" t="str">
        <f t="shared" si="9"/>
        <v/>
      </c>
      <c r="S1571" s="30" t="str">
        <f t="shared" si="10"/>
        <v/>
      </c>
      <c r="T1571" s="30">
        <f t="shared" si="11"/>
        <v>112527</v>
      </c>
      <c r="U1571" s="30">
        <f t="shared" si="12"/>
        <v>212676030</v>
      </c>
    </row>
    <row r="1572" spans="2:21" ht="15.75" customHeight="1" x14ac:dyDescent="0.25">
      <c r="B1572" s="49" t="s">
        <v>143</v>
      </c>
      <c r="C1572" s="50" t="s">
        <v>149</v>
      </c>
      <c r="D1572" s="51" t="s">
        <v>76</v>
      </c>
      <c r="E1572" s="30">
        <v>0</v>
      </c>
      <c r="F1572" s="30">
        <f t="shared" si="1"/>
        <v>1</v>
      </c>
      <c r="G1572" s="30">
        <v>0</v>
      </c>
      <c r="H1572" s="30">
        <f t="shared" si="2"/>
        <v>1</v>
      </c>
      <c r="I1572" s="30">
        <v>1</v>
      </c>
      <c r="J1572" s="30">
        <f t="shared" si="3"/>
        <v>0</v>
      </c>
      <c r="K1572" s="30">
        <v>0</v>
      </c>
      <c r="L1572" s="30">
        <f t="shared" si="4"/>
        <v>1</v>
      </c>
      <c r="M1572" s="52" t="str">
        <f t="shared" si="5"/>
        <v>агрегати не працюють</v>
      </c>
      <c r="O1572" s="30" t="str">
        <f t="shared" si="6"/>
        <v/>
      </c>
      <c r="P1572" s="30" t="str">
        <f t="shared" si="7"/>
        <v/>
      </c>
      <c r="Q1572" s="30" t="str">
        <f t="shared" si="8"/>
        <v/>
      </c>
      <c r="R1572" s="30" t="str">
        <f t="shared" si="9"/>
        <v/>
      </c>
      <c r="S1572" s="30" t="str">
        <f t="shared" si="10"/>
        <v/>
      </c>
      <c r="T1572" s="30" t="str">
        <f t="shared" si="11"/>
        <v/>
      </c>
      <c r="U1572" s="30" t="str">
        <f t="shared" si="12"/>
        <v/>
      </c>
    </row>
    <row r="1573" spans="2:21" ht="15.75" customHeight="1" x14ac:dyDescent="0.25">
      <c r="B1573" s="49" t="s">
        <v>143</v>
      </c>
      <c r="C1573" s="50" t="s">
        <v>149</v>
      </c>
      <c r="D1573" s="51" t="s">
        <v>77</v>
      </c>
      <c r="E1573" s="30">
        <v>0</v>
      </c>
      <c r="F1573" s="30">
        <f t="shared" si="1"/>
        <v>1</v>
      </c>
      <c r="G1573" s="30">
        <v>0</v>
      </c>
      <c r="H1573" s="30">
        <f t="shared" si="2"/>
        <v>1</v>
      </c>
      <c r="I1573" s="30">
        <v>1</v>
      </c>
      <c r="J1573" s="30">
        <f t="shared" si="3"/>
        <v>0</v>
      </c>
      <c r="K1573" s="30">
        <v>0</v>
      </c>
      <c r="L1573" s="30">
        <f t="shared" si="4"/>
        <v>1</v>
      </c>
      <c r="M1573" s="52" t="str">
        <f t="shared" si="5"/>
        <v>агрегати не працюють</v>
      </c>
      <c r="O1573" s="30" t="str">
        <f t="shared" si="6"/>
        <v/>
      </c>
      <c r="P1573" s="30" t="str">
        <f t="shared" si="7"/>
        <v/>
      </c>
      <c r="Q1573" s="30" t="str">
        <f t="shared" si="8"/>
        <v/>
      </c>
      <c r="R1573" s="30" t="str">
        <f t="shared" si="9"/>
        <v/>
      </c>
      <c r="S1573" s="30" t="str">
        <f t="shared" si="10"/>
        <v/>
      </c>
      <c r="T1573" s="30" t="str">
        <f t="shared" si="11"/>
        <v/>
      </c>
      <c r="U1573" s="30" t="str">
        <f t="shared" si="12"/>
        <v/>
      </c>
    </row>
    <row r="1574" spans="2:21" ht="15.75" customHeight="1" x14ac:dyDescent="0.25">
      <c r="B1574" s="49" t="s">
        <v>143</v>
      </c>
      <c r="C1574" s="50" t="s">
        <v>149</v>
      </c>
      <c r="D1574" s="51" t="s">
        <v>78</v>
      </c>
      <c r="E1574" s="30">
        <v>0</v>
      </c>
      <c r="F1574" s="30">
        <f t="shared" si="1"/>
        <v>1</v>
      </c>
      <c r="G1574" s="30">
        <v>0</v>
      </c>
      <c r="H1574" s="30">
        <f t="shared" si="2"/>
        <v>1</v>
      </c>
      <c r="I1574" s="30">
        <v>1</v>
      </c>
      <c r="J1574" s="30">
        <f t="shared" si="3"/>
        <v>0</v>
      </c>
      <c r="K1574" s="30">
        <v>0</v>
      </c>
      <c r="L1574" s="30">
        <f t="shared" si="4"/>
        <v>1</v>
      </c>
      <c r="M1574" s="52" t="str">
        <f t="shared" si="5"/>
        <v>агрегати не працюють</v>
      </c>
      <c r="O1574" s="30" t="str">
        <f t="shared" si="6"/>
        <v/>
      </c>
      <c r="P1574" s="30" t="str">
        <f t="shared" si="7"/>
        <v/>
      </c>
      <c r="Q1574" s="30" t="str">
        <f t="shared" si="8"/>
        <v/>
      </c>
      <c r="R1574" s="30" t="str">
        <f t="shared" si="9"/>
        <v/>
      </c>
      <c r="S1574" s="30" t="str">
        <f t="shared" si="10"/>
        <v/>
      </c>
      <c r="T1574" s="30" t="str">
        <f t="shared" si="11"/>
        <v/>
      </c>
      <c r="U1574" s="30" t="str">
        <f t="shared" si="12"/>
        <v/>
      </c>
    </row>
    <row r="1575" spans="2:21" ht="15.75" customHeight="1" x14ac:dyDescent="0.25">
      <c r="B1575" s="49" t="s">
        <v>143</v>
      </c>
      <c r="C1575" s="50" t="s">
        <v>149</v>
      </c>
      <c r="D1575" s="51" t="s">
        <v>79</v>
      </c>
      <c r="E1575" s="30">
        <v>969</v>
      </c>
      <c r="F1575" s="30">
        <v>0</v>
      </c>
      <c r="G1575" s="30">
        <v>137029</v>
      </c>
      <c r="H1575" s="30">
        <v>0</v>
      </c>
      <c r="I1575" s="30">
        <v>1</v>
      </c>
      <c r="J1575" s="30">
        <f t="shared" si="3"/>
        <v>0</v>
      </c>
      <c r="K1575" s="30">
        <v>1</v>
      </c>
      <c r="L1575" s="30">
        <f t="shared" si="4"/>
        <v>0</v>
      </c>
      <c r="M1575" s="52" t="str">
        <f t="shared" si="5"/>
        <v>OK</v>
      </c>
      <c r="O1575" s="30">
        <f t="shared" si="6"/>
        <v>969</v>
      </c>
      <c r="P1575" s="30">
        <f t="shared" si="7"/>
        <v>906.2088</v>
      </c>
      <c r="Q1575" s="30">
        <f t="shared" si="8"/>
        <v>906.2088</v>
      </c>
      <c r="R1575" s="30">
        <f t="shared" si="9"/>
        <v>137029</v>
      </c>
      <c r="S1575" s="30">
        <f t="shared" si="10"/>
        <v>163763.3579</v>
      </c>
      <c r="T1575" s="30">
        <f t="shared" si="11"/>
        <v>163763.3579</v>
      </c>
      <c r="U1575" s="30">
        <f t="shared" si="12"/>
        <v>148403796.04652953</v>
      </c>
    </row>
    <row r="1576" spans="2:21" ht="15.75" customHeight="1" x14ac:dyDescent="0.25">
      <c r="B1576" s="49" t="s">
        <v>143</v>
      </c>
      <c r="C1576" s="50" t="s">
        <v>149</v>
      </c>
      <c r="D1576" s="51" t="s">
        <v>80</v>
      </c>
      <c r="E1576" s="30">
        <v>1452</v>
      </c>
      <c r="F1576" s="30">
        <v>1</v>
      </c>
      <c r="G1576" s="30">
        <v>113782</v>
      </c>
      <c r="H1576" s="30">
        <v>0</v>
      </c>
      <c r="I1576" s="30">
        <v>1</v>
      </c>
      <c r="J1576" s="30">
        <f t="shared" si="3"/>
        <v>0</v>
      </c>
      <c r="K1576" s="30">
        <v>1</v>
      </c>
      <c r="L1576" s="30">
        <f t="shared" si="4"/>
        <v>0</v>
      </c>
      <c r="M1576" s="52" t="str">
        <f t="shared" si="5"/>
        <v>OK</v>
      </c>
      <c r="O1576" s="30" t="str">
        <f t="shared" si="6"/>
        <v/>
      </c>
      <c r="P1576" s="30" t="str">
        <f t="shared" si="7"/>
        <v/>
      </c>
      <c r="Q1576" s="30">
        <f t="shared" si="8"/>
        <v>1452</v>
      </c>
      <c r="R1576" s="30">
        <f t="shared" si="9"/>
        <v>113782</v>
      </c>
      <c r="S1576" s="30">
        <f t="shared" si="10"/>
        <v>135980.8682</v>
      </c>
      <c r="T1576" s="30">
        <f t="shared" si="11"/>
        <v>135980.8682</v>
      </c>
      <c r="U1576" s="30">
        <f t="shared" si="12"/>
        <v>197444220.62639999</v>
      </c>
    </row>
    <row r="1577" spans="2:21" ht="15.75" customHeight="1" x14ac:dyDescent="0.25">
      <c r="B1577" s="49" t="s">
        <v>143</v>
      </c>
      <c r="C1577" s="50" t="s">
        <v>149</v>
      </c>
      <c r="D1577" s="51" t="s">
        <v>81</v>
      </c>
      <c r="E1577" s="30">
        <v>1281</v>
      </c>
      <c r="F1577" s="30">
        <v>0</v>
      </c>
      <c r="G1577" s="30">
        <v>276604</v>
      </c>
      <c r="H1577" s="30">
        <v>1</v>
      </c>
      <c r="I1577" s="30">
        <v>1</v>
      </c>
      <c r="J1577" s="30">
        <f t="shared" si="3"/>
        <v>0</v>
      </c>
      <c r="K1577" s="30">
        <v>1</v>
      </c>
      <c r="L1577" s="30">
        <f t="shared" si="4"/>
        <v>0</v>
      </c>
      <c r="M1577" s="52" t="str">
        <f t="shared" si="5"/>
        <v>OK</v>
      </c>
      <c r="O1577" s="30">
        <f t="shared" si="6"/>
        <v>1281</v>
      </c>
      <c r="P1577" s="30">
        <f t="shared" si="7"/>
        <v>1197.9911999999999</v>
      </c>
      <c r="Q1577" s="30">
        <f t="shared" si="8"/>
        <v>1197.9911999999999</v>
      </c>
      <c r="R1577" s="30" t="str">
        <f t="shared" si="9"/>
        <v/>
      </c>
      <c r="S1577" s="30" t="str">
        <f t="shared" si="10"/>
        <v/>
      </c>
      <c r="T1577" s="30">
        <f t="shared" si="11"/>
        <v>276604</v>
      </c>
      <c r="U1577" s="30">
        <f t="shared" si="12"/>
        <v>331369157.88479996</v>
      </c>
    </row>
    <row r="1578" spans="2:21" ht="15.75" customHeight="1" x14ac:dyDescent="0.25">
      <c r="B1578" s="49" t="s">
        <v>143</v>
      </c>
      <c r="C1578" s="50" t="s">
        <v>149</v>
      </c>
      <c r="D1578" s="51" t="s">
        <v>82</v>
      </c>
      <c r="E1578" s="30">
        <v>0</v>
      </c>
      <c r="F1578" s="30">
        <f t="shared" si="1"/>
        <v>1</v>
      </c>
      <c r="G1578" s="30">
        <v>0</v>
      </c>
      <c r="H1578" s="30">
        <f t="shared" si="2"/>
        <v>1</v>
      </c>
      <c r="I1578" s="30">
        <v>1</v>
      </c>
      <c r="J1578" s="30">
        <f t="shared" si="3"/>
        <v>0</v>
      </c>
      <c r="K1578" s="30">
        <v>0</v>
      </c>
      <c r="L1578" s="30">
        <f t="shared" si="4"/>
        <v>1</v>
      </c>
      <c r="M1578" s="52" t="str">
        <f t="shared" si="5"/>
        <v>агрегати не працюють</v>
      </c>
      <c r="O1578" s="30" t="str">
        <f t="shared" si="6"/>
        <v/>
      </c>
      <c r="P1578" s="30" t="str">
        <f t="shared" si="7"/>
        <v/>
      </c>
      <c r="Q1578" s="30" t="str">
        <f t="shared" si="8"/>
        <v/>
      </c>
      <c r="R1578" s="30" t="str">
        <f t="shared" si="9"/>
        <v/>
      </c>
      <c r="S1578" s="30" t="str">
        <f t="shared" si="10"/>
        <v/>
      </c>
      <c r="T1578" s="30" t="str">
        <f t="shared" si="11"/>
        <v/>
      </c>
      <c r="U1578" s="30" t="str">
        <f t="shared" si="12"/>
        <v/>
      </c>
    </row>
    <row r="1579" spans="2:21" ht="15.75" customHeight="1" x14ac:dyDescent="0.25">
      <c r="B1579" s="49" t="s">
        <v>143</v>
      </c>
      <c r="C1579" s="50" t="s">
        <v>149</v>
      </c>
      <c r="D1579" s="51" t="s">
        <v>83</v>
      </c>
      <c r="E1579" s="30">
        <v>0</v>
      </c>
      <c r="F1579" s="30">
        <f t="shared" si="1"/>
        <v>1</v>
      </c>
      <c r="G1579" s="30">
        <v>0</v>
      </c>
      <c r="H1579" s="30">
        <f t="shared" si="2"/>
        <v>1</v>
      </c>
      <c r="I1579" s="30">
        <v>1</v>
      </c>
      <c r="J1579" s="30">
        <f t="shared" si="3"/>
        <v>0</v>
      </c>
      <c r="K1579" s="30">
        <v>0</v>
      </c>
      <c r="L1579" s="30">
        <f t="shared" si="4"/>
        <v>1</v>
      </c>
      <c r="M1579" s="52" t="str">
        <f t="shared" si="5"/>
        <v>агрегати не працюють</v>
      </c>
      <c r="O1579" s="30" t="str">
        <f t="shared" si="6"/>
        <v/>
      </c>
      <c r="P1579" s="30" t="str">
        <f t="shared" si="7"/>
        <v/>
      </c>
      <c r="Q1579" s="30" t="str">
        <f t="shared" si="8"/>
        <v/>
      </c>
      <c r="R1579" s="30" t="str">
        <f t="shared" si="9"/>
        <v/>
      </c>
      <c r="S1579" s="30" t="str">
        <f t="shared" si="10"/>
        <v/>
      </c>
      <c r="T1579" s="30" t="str">
        <f t="shared" si="11"/>
        <v/>
      </c>
      <c r="U1579" s="30" t="str">
        <f t="shared" si="12"/>
        <v/>
      </c>
    </row>
    <row r="1580" spans="2:21" ht="15.75" customHeight="1" x14ac:dyDescent="0.25">
      <c r="B1580" s="49" t="s">
        <v>143</v>
      </c>
      <c r="C1580" s="50" t="s">
        <v>150</v>
      </c>
      <c r="D1580" s="51" t="s">
        <v>60</v>
      </c>
      <c r="E1580" s="30">
        <v>1254</v>
      </c>
      <c r="F1580" s="30">
        <v>0</v>
      </c>
      <c r="G1580" s="30">
        <v>86093</v>
      </c>
      <c r="H1580" s="30">
        <v>1</v>
      </c>
      <c r="I1580" s="30">
        <v>1</v>
      </c>
      <c r="J1580" s="30">
        <f t="shared" si="3"/>
        <v>0</v>
      </c>
      <c r="K1580" s="30">
        <v>1</v>
      </c>
      <c r="L1580" s="30">
        <f t="shared" si="4"/>
        <v>0</v>
      </c>
      <c r="M1580" s="52" t="str">
        <f t="shared" si="5"/>
        <v>OK</v>
      </c>
      <c r="O1580" s="30">
        <f t="shared" si="6"/>
        <v>1254</v>
      </c>
      <c r="P1580" s="30">
        <f t="shared" si="7"/>
        <v>1172.7408</v>
      </c>
      <c r="Q1580" s="30">
        <f t="shared" si="8"/>
        <v>1172.7408</v>
      </c>
      <c r="R1580" s="30" t="str">
        <f t="shared" si="9"/>
        <v/>
      </c>
      <c r="S1580" s="30" t="str">
        <f t="shared" si="10"/>
        <v/>
      </c>
      <c r="T1580" s="30">
        <f t="shared" si="11"/>
        <v>86093</v>
      </c>
      <c r="U1580" s="30">
        <f t="shared" si="12"/>
        <v>100964773.6944</v>
      </c>
    </row>
    <row r="1581" spans="2:21" ht="15.75" customHeight="1" x14ac:dyDescent="0.25">
      <c r="B1581" s="49" t="s">
        <v>143</v>
      </c>
      <c r="C1581" s="50" t="s">
        <v>150</v>
      </c>
      <c r="D1581" s="51" t="s">
        <v>61</v>
      </c>
      <c r="E1581" s="30">
        <v>0</v>
      </c>
      <c r="F1581" s="30">
        <f t="shared" si="1"/>
        <v>1</v>
      </c>
      <c r="G1581" s="30">
        <v>0</v>
      </c>
      <c r="H1581" s="30">
        <f t="shared" si="2"/>
        <v>1</v>
      </c>
      <c r="I1581" s="30">
        <v>1</v>
      </c>
      <c r="J1581" s="30">
        <f t="shared" si="3"/>
        <v>0</v>
      </c>
      <c r="K1581" s="30">
        <v>0</v>
      </c>
      <c r="L1581" s="30">
        <f t="shared" si="4"/>
        <v>1</v>
      </c>
      <c r="M1581" s="52" t="str">
        <f t="shared" si="5"/>
        <v>агрегати не працюють</v>
      </c>
      <c r="O1581" s="30" t="str">
        <f t="shared" si="6"/>
        <v/>
      </c>
      <c r="P1581" s="30" t="str">
        <f t="shared" si="7"/>
        <v/>
      </c>
      <c r="Q1581" s="30" t="str">
        <f t="shared" si="8"/>
        <v/>
      </c>
      <c r="R1581" s="30" t="str">
        <f t="shared" si="9"/>
        <v/>
      </c>
      <c r="S1581" s="30" t="str">
        <f t="shared" si="10"/>
        <v/>
      </c>
      <c r="T1581" s="30" t="str">
        <f t="shared" si="11"/>
        <v/>
      </c>
      <c r="U1581" s="30" t="str">
        <f t="shared" si="12"/>
        <v/>
      </c>
    </row>
    <row r="1582" spans="2:21" ht="15.75" customHeight="1" x14ac:dyDescent="0.25">
      <c r="B1582" s="49" t="s">
        <v>143</v>
      </c>
      <c r="C1582" s="50" t="s">
        <v>150</v>
      </c>
      <c r="D1582" s="51" t="s">
        <v>62</v>
      </c>
      <c r="E1582" s="30">
        <v>1124</v>
      </c>
      <c r="F1582" s="30">
        <v>0</v>
      </c>
      <c r="G1582" s="30">
        <v>199529</v>
      </c>
      <c r="H1582" s="30">
        <v>0</v>
      </c>
      <c r="I1582" s="30">
        <v>1</v>
      </c>
      <c r="J1582" s="30">
        <f t="shared" si="3"/>
        <v>0</v>
      </c>
      <c r="K1582" s="30">
        <v>1</v>
      </c>
      <c r="L1582" s="30">
        <f t="shared" si="4"/>
        <v>0</v>
      </c>
      <c r="M1582" s="52" t="str">
        <f t="shared" si="5"/>
        <v>OK</v>
      </c>
      <c r="O1582" s="30">
        <f t="shared" si="6"/>
        <v>1124</v>
      </c>
      <c r="P1582" s="30">
        <f t="shared" si="7"/>
        <v>1051.1648</v>
      </c>
      <c r="Q1582" s="30">
        <f t="shared" si="8"/>
        <v>1051.1648</v>
      </c>
      <c r="R1582" s="30">
        <f t="shared" si="9"/>
        <v>199529</v>
      </c>
      <c r="S1582" s="30">
        <f t="shared" si="10"/>
        <v>238457.1079</v>
      </c>
      <c r="T1582" s="30">
        <f t="shared" si="11"/>
        <v>238457.1079</v>
      </c>
      <c r="U1582" s="30">
        <f t="shared" si="12"/>
        <v>250657718.13428193</v>
      </c>
    </row>
    <row r="1583" spans="2:21" ht="15.75" customHeight="1" x14ac:dyDescent="0.25">
      <c r="B1583" s="49" t="s">
        <v>143</v>
      </c>
      <c r="C1583" s="50" t="s">
        <v>150</v>
      </c>
      <c r="D1583" s="51" t="s">
        <v>63</v>
      </c>
      <c r="E1583" s="30">
        <v>0</v>
      </c>
      <c r="F1583" s="30">
        <f t="shared" si="1"/>
        <v>1</v>
      </c>
      <c r="G1583" s="30">
        <v>0</v>
      </c>
      <c r="H1583" s="30">
        <f t="shared" si="2"/>
        <v>1</v>
      </c>
      <c r="I1583" s="30">
        <v>1</v>
      </c>
      <c r="J1583" s="30">
        <f t="shared" si="3"/>
        <v>0</v>
      </c>
      <c r="K1583" s="30">
        <v>0</v>
      </c>
      <c r="L1583" s="30">
        <f t="shared" si="4"/>
        <v>1</v>
      </c>
      <c r="M1583" s="52" t="str">
        <f t="shared" si="5"/>
        <v>агрегати не працюють</v>
      </c>
      <c r="O1583" s="30" t="str">
        <f t="shared" si="6"/>
        <v/>
      </c>
      <c r="P1583" s="30" t="str">
        <f t="shared" si="7"/>
        <v/>
      </c>
      <c r="Q1583" s="30" t="str">
        <f t="shared" si="8"/>
        <v/>
      </c>
      <c r="R1583" s="30" t="str">
        <f t="shared" si="9"/>
        <v/>
      </c>
      <c r="S1583" s="30" t="str">
        <f t="shared" si="10"/>
        <v/>
      </c>
      <c r="T1583" s="30" t="str">
        <f t="shared" si="11"/>
        <v/>
      </c>
      <c r="U1583" s="30" t="str">
        <f t="shared" si="12"/>
        <v/>
      </c>
    </row>
    <row r="1584" spans="2:21" ht="15.75" customHeight="1" x14ac:dyDescent="0.25">
      <c r="B1584" s="49" t="s">
        <v>143</v>
      </c>
      <c r="C1584" s="50" t="s">
        <v>150</v>
      </c>
      <c r="D1584" s="51" t="s">
        <v>64</v>
      </c>
      <c r="E1584" s="30">
        <v>0</v>
      </c>
      <c r="F1584" s="30">
        <f t="shared" si="1"/>
        <v>1</v>
      </c>
      <c r="G1584" s="30">
        <v>0</v>
      </c>
      <c r="H1584" s="30">
        <f t="shared" si="2"/>
        <v>1</v>
      </c>
      <c r="I1584" s="30">
        <v>1</v>
      </c>
      <c r="J1584" s="30">
        <f t="shared" si="3"/>
        <v>0</v>
      </c>
      <c r="K1584" s="30">
        <v>0</v>
      </c>
      <c r="L1584" s="30">
        <f t="shared" si="4"/>
        <v>1</v>
      </c>
      <c r="M1584" s="52" t="str">
        <f t="shared" si="5"/>
        <v>агрегати не працюють</v>
      </c>
      <c r="O1584" s="30" t="str">
        <f t="shared" si="6"/>
        <v/>
      </c>
      <c r="P1584" s="30" t="str">
        <f t="shared" si="7"/>
        <v/>
      </c>
      <c r="Q1584" s="30" t="str">
        <f t="shared" si="8"/>
        <v/>
      </c>
      <c r="R1584" s="30" t="str">
        <f t="shared" si="9"/>
        <v/>
      </c>
      <c r="S1584" s="30" t="str">
        <f t="shared" si="10"/>
        <v/>
      </c>
      <c r="T1584" s="30" t="str">
        <f t="shared" si="11"/>
        <v/>
      </c>
      <c r="U1584" s="30" t="str">
        <f t="shared" si="12"/>
        <v/>
      </c>
    </row>
    <row r="1585" spans="2:21" ht="15.75" customHeight="1" x14ac:dyDescent="0.25">
      <c r="B1585" s="49" t="s">
        <v>143</v>
      </c>
      <c r="C1585" s="50" t="s">
        <v>150</v>
      </c>
      <c r="D1585" s="51" t="s">
        <v>65</v>
      </c>
      <c r="E1585" s="30">
        <v>1392</v>
      </c>
      <c r="F1585" s="30">
        <v>0</v>
      </c>
      <c r="G1585" s="30">
        <v>215511</v>
      </c>
      <c r="H1585" s="30">
        <v>1</v>
      </c>
      <c r="I1585" s="30">
        <v>1</v>
      </c>
      <c r="J1585" s="30">
        <f t="shared" si="3"/>
        <v>0</v>
      </c>
      <c r="K1585" s="30">
        <v>1</v>
      </c>
      <c r="L1585" s="30">
        <f t="shared" si="4"/>
        <v>0</v>
      </c>
      <c r="M1585" s="52" t="str">
        <f t="shared" si="5"/>
        <v>OK</v>
      </c>
      <c r="O1585" s="30">
        <f t="shared" si="6"/>
        <v>1392</v>
      </c>
      <c r="P1585" s="30">
        <f t="shared" si="7"/>
        <v>1301.7984000000001</v>
      </c>
      <c r="Q1585" s="30">
        <f t="shared" si="8"/>
        <v>1301.7984000000001</v>
      </c>
      <c r="R1585" s="30" t="str">
        <f t="shared" si="9"/>
        <v/>
      </c>
      <c r="S1585" s="30" t="str">
        <f t="shared" si="10"/>
        <v/>
      </c>
      <c r="T1585" s="30">
        <f t="shared" si="11"/>
        <v>215511</v>
      </c>
      <c r="U1585" s="30">
        <f t="shared" si="12"/>
        <v>280551874.9824</v>
      </c>
    </row>
    <row r="1586" spans="2:21" ht="15.75" customHeight="1" x14ac:dyDescent="0.25">
      <c r="B1586" s="49" t="s">
        <v>143</v>
      </c>
      <c r="C1586" s="50" t="s">
        <v>150</v>
      </c>
      <c r="D1586" s="51" t="s">
        <v>66</v>
      </c>
      <c r="E1586" s="30">
        <v>1813</v>
      </c>
      <c r="F1586" s="30">
        <v>0</v>
      </c>
      <c r="G1586" s="30">
        <v>118518</v>
      </c>
      <c r="H1586" s="30">
        <v>1</v>
      </c>
      <c r="I1586" s="30">
        <v>1</v>
      </c>
      <c r="J1586" s="30">
        <f t="shared" si="3"/>
        <v>0</v>
      </c>
      <c r="K1586" s="30">
        <v>1</v>
      </c>
      <c r="L1586" s="30">
        <f t="shared" si="4"/>
        <v>0</v>
      </c>
      <c r="M1586" s="52" t="str">
        <f t="shared" si="5"/>
        <v>OK</v>
      </c>
      <c r="O1586" s="30">
        <f t="shared" si="6"/>
        <v>1813</v>
      </c>
      <c r="P1586" s="30">
        <f t="shared" si="7"/>
        <v>1695.5176000000001</v>
      </c>
      <c r="Q1586" s="30">
        <f t="shared" si="8"/>
        <v>1695.5176000000001</v>
      </c>
      <c r="R1586" s="30" t="str">
        <f t="shared" si="9"/>
        <v/>
      </c>
      <c r="S1586" s="30" t="str">
        <f t="shared" si="10"/>
        <v/>
      </c>
      <c r="T1586" s="30">
        <f t="shared" si="11"/>
        <v>118518</v>
      </c>
      <c r="U1586" s="30">
        <f t="shared" si="12"/>
        <v>200949354.91680002</v>
      </c>
    </row>
    <row r="1587" spans="2:21" ht="15.75" customHeight="1" x14ac:dyDescent="0.25">
      <c r="B1587" s="49" t="s">
        <v>143</v>
      </c>
      <c r="C1587" s="50" t="s">
        <v>150</v>
      </c>
      <c r="D1587" s="51" t="s">
        <v>67</v>
      </c>
      <c r="E1587" s="30">
        <v>1308</v>
      </c>
      <c r="F1587" s="30">
        <v>1</v>
      </c>
      <c r="G1587" s="30">
        <v>134031</v>
      </c>
      <c r="H1587" s="30">
        <v>1</v>
      </c>
      <c r="I1587" s="30">
        <v>1</v>
      </c>
      <c r="J1587" s="30">
        <f t="shared" si="3"/>
        <v>0</v>
      </c>
      <c r="K1587" s="30">
        <v>1</v>
      </c>
      <c r="L1587" s="30">
        <f t="shared" si="4"/>
        <v>0</v>
      </c>
      <c r="M1587" s="52" t="str">
        <f t="shared" si="5"/>
        <v>OK</v>
      </c>
      <c r="O1587" s="30" t="str">
        <f t="shared" si="6"/>
        <v/>
      </c>
      <c r="P1587" s="30" t="str">
        <f t="shared" si="7"/>
        <v/>
      </c>
      <c r="Q1587" s="30">
        <f t="shared" si="8"/>
        <v>1308</v>
      </c>
      <c r="R1587" s="30" t="str">
        <f t="shared" si="9"/>
        <v/>
      </c>
      <c r="S1587" s="30" t="str">
        <f t="shared" si="10"/>
        <v/>
      </c>
      <c r="T1587" s="30">
        <f t="shared" si="11"/>
        <v>134031</v>
      </c>
      <c r="U1587" s="30">
        <f t="shared" si="12"/>
        <v>175312548</v>
      </c>
    </row>
    <row r="1588" spans="2:21" ht="15.75" customHeight="1" x14ac:dyDescent="0.25">
      <c r="B1588" s="49" t="s">
        <v>143</v>
      </c>
      <c r="C1588" s="50" t="s">
        <v>150</v>
      </c>
      <c r="D1588" s="51" t="s">
        <v>68</v>
      </c>
      <c r="E1588" s="30">
        <v>1993</v>
      </c>
      <c r="F1588" s="30">
        <v>1</v>
      </c>
      <c r="G1588" s="30">
        <v>224652</v>
      </c>
      <c r="H1588" s="30">
        <v>1</v>
      </c>
      <c r="I1588" s="30">
        <v>1</v>
      </c>
      <c r="J1588" s="30">
        <f t="shared" si="3"/>
        <v>0</v>
      </c>
      <c r="K1588" s="30">
        <v>1</v>
      </c>
      <c r="L1588" s="30">
        <f t="shared" si="4"/>
        <v>0</v>
      </c>
      <c r="M1588" s="52" t="str">
        <f t="shared" si="5"/>
        <v>OK</v>
      </c>
      <c r="O1588" s="30" t="str">
        <f t="shared" si="6"/>
        <v/>
      </c>
      <c r="P1588" s="30" t="str">
        <f t="shared" si="7"/>
        <v/>
      </c>
      <c r="Q1588" s="30">
        <f t="shared" si="8"/>
        <v>1993</v>
      </c>
      <c r="R1588" s="30" t="str">
        <f t="shared" si="9"/>
        <v/>
      </c>
      <c r="S1588" s="30" t="str">
        <f t="shared" si="10"/>
        <v/>
      </c>
      <c r="T1588" s="30">
        <f t="shared" si="11"/>
        <v>224652</v>
      </c>
      <c r="U1588" s="30">
        <f t="shared" si="12"/>
        <v>447731436</v>
      </c>
    </row>
    <row r="1589" spans="2:21" ht="15.75" customHeight="1" x14ac:dyDescent="0.25">
      <c r="B1589" s="49" t="s">
        <v>143</v>
      </c>
      <c r="C1589" s="50" t="s">
        <v>150</v>
      </c>
      <c r="D1589" s="51" t="s">
        <v>69</v>
      </c>
      <c r="E1589" s="30">
        <v>0</v>
      </c>
      <c r="F1589" s="30">
        <f t="shared" si="1"/>
        <v>1</v>
      </c>
      <c r="G1589" s="30">
        <v>0</v>
      </c>
      <c r="H1589" s="30">
        <f t="shared" si="2"/>
        <v>1</v>
      </c>
      <c r="I1589" s="30">
        <v>1</v>
      </c>
      <c r="J1589" s="30">
        <f t="shared" si="3"/>
        <v>0</v>
      </c>
      <c r="K1589" s="30">
        <v>0</v>
      </c>
      <c r="L1589" s="30">
        <f t="shared" si="4"/>
        <v>1</v>
      </c>
      <c r="M1589" s="52" t="str">
        <f t="shared" si="5"/>
        <v>агрегати не працюють</v>
      </c>
      <c r="O1589" s="30" t="str">
        <f t="shared" si="6"/>
        <v/>
      </c>
      <c r="P1589" s="30" t="str">
        <f t="shared" si="7"/>
        <v/>
      </c>
      <c r="Q1589" s="30" t="str">
        <f t="shared" si="8"/>
        <v/>
      </c>
      <c r="R1589" s="30" t="str">
        <f t="shared" si="9"/>
        <v/>
      </c>
      <c r="S1589" s="30" t="str">
        <f t="shared" si="10"/>
        <v/>
      </c>
      <c r="T1589" s="30" t="str">
        <f t="shared" si="11"/>
        <v/>
      </c>
      <c r="U1589" s="30" t="str">
        <f t="shared" si="12"/>
        <v/>
      </c>
    </row>
    <row r="1590" spans="2:21" ht="15.75" customHeight="1" x14ac:dyDescent="0.25">
      <c r="B1590" s="49" t="s">
        <v>143</v>
      </c>
      <c r="C1590" s="50" t="s">
        <v>150</v>
      </c>
      <c r="D1590" s="51" t="s">
        <v>70</v>
      </c>
      <c r="E1590" s="30">
        <v>0</v>
      </c>
      <c r="F1590" s="30">
        <f t="shared" si="1"/>
        <v>1</v>
      </c>
      <c r="G1590" s="30">
        <v>0</v>
      </c>
      <c r="H1590" s="30">
        <f t="shared" si="2"/>
        <v>1</v>
      </c>
      <c r="I1590" s="30">
        <v>1</v>
      </c>
      <c r="J1590" s="30">
        <f t="shared" si="3"/>
        <v>0</v>
      </c>
      <c r="K1590" s="30">
        <v>0</v>
      </c>
      <c r="L1590" s="30">
        <f t="shared" si="4"/>
        <v>1</v>
      </c>
      <c r="M1590" s="52" t="str">
        <f t="shared" si="5"/>
        <v>агрегати не працюють</v>
      </c>
      <c r="O1590" s="30" t="str">
        <f t="shared" si="6"/>
        <v/>
      </c>
      <c r="P1590" s="30" t="str">
        <f t="shared" si="7"/>
        <v/>
      </c>
      <c r="Q1590" s="30" t="str">
        <f t="shared" si="8"/>
        <v/>
      </c>
      <c r="R1590" s="30" t="str">
        <f t="shared" si="9"/>
        <v/>
      </c>
      <c r="S1590" s="30" t="str">
        <f t="shared" si="10"/>
        <v/>
      </c>
      <c r="T1590" s="30" t="str">
        <f t="shared" si="11"/>
        <v/>
      </c>
      <c r="U1590" s="30" t="str">
        <f t="shared" si="12"/>
        <v/>
      </c>
    </row>
    <row r="1591" spans="2:21" ht="15.75" customHeight="1" x14ac:dyDescent="0.25">
      <c r="B1591" s="49" t="s">
        <v>143</v>
      </c>
      <c r="C1591" s="50" t="s">
        <v>150</v>
      </c>
      <c r="D1591" s="51" t="s">
        <v>71</v>
      </c>
      <c r="E1591" s="30">
        <v>1850</v>
      </c>
      <c r="F1591" s="30">
        <v>0</v>
      </c>
      <c r="G1591" s="30">
        <v>263373</v>
      </c>
      <c r="H1591" s="30">
        <v>1</v>
      </c>
      <c r="I1591" s="30">
        <v>1</v>
      </c>
      <c r="J1591" s="30">
        <f t="shared" si="3"/>
        <v>0</v>
      </c>
      <c r="K1591" s="30">
        <v>1</v>
      </c>
      <c r="L1591" s="30">
        <f t="shared" si="4"/>
        <v>0</v>
      </c>
      <c r="M1591" s="52" t="str">
        <f t="shared" si="5"/>
        <v>OK</v>
      </c>
      <c r="O1591" s="30">
        <f t="shared" si="6"/>
        <v>1850</v>
      </c>
      <c r="P1591" s="30">
        <f t="shared" si="7"/>
        <v>1730.1200000000001</v>
      </c>
      <c r="Q1591" s="30">
        <f t="shared" si="8"/>
        <v>1730.1200000000001</v>
      </c>
      <c r="R1591" s="30" t="str">
        <f t="shared" si="9"/>
        <v/>
      </c>
      <c r="S1591" s="30" t="str">
        <f t="shared" si="10"/>
        <v/>
      </c>
      <c r="T1591" s="30">
        <f t="shared" si="11"/>
        <v>263373</v>
      </c>
      <c r="U1591" s="30">
        <f t="shared" si="12"/>
        <v>455666894.76000005</v>
      </c>
    </row>
    <row r="1592" spans="2:21" ht="15.75" customHeight="1" x14ac:dyDescent="0.25">
      <c r="B1592" s="49" t="s">
        <v>143</v>
      </c>
      <c r="C1592" s="50" t="s">
        <v>150</v>
      </c>
      <c r="D1592" s="51" t="s">
        <v>72</v>
      </c>
      <c r="E1592" s="30">
        <v>0</v>
      </c>
      <c r="F1592" s="30">
        <f t="shared" si="1"/>
        <v>1</v>
      </c>
      <c r="G1592" s="30">
        <v>0</v>
      </c>
      <c r="H1592" s="30">
        <f t="shared" si="2"/>
        <v>1</v>
      </c>
      <c r="I1592" s="30">
        <v>1</v>
      </c>
      <c r="J1592" s="30">
        <f t="shared" si="3"/>
        <v>0</v>
      </c>
      <c r="K1592" s="30">
        <v>0</v>
      </c>
      <c r="L1592" s="30">
        <f t="shared" si="4"/>
        <v>1</v>
      </c>
      <c r="M1592" s="52" t="str">
        <f t="shared" si="5"/>
        <v>агрегати не працюють</v>
      </c>
      <c r="O1592" s="30" t="str">
        <f t="shared" si="6"/>
        <v/>
      </c>
      <c r="P1592" s="30" t="str">
        <f t="shared" si="7"/>
        <v/>
      </c>
      <c r="Q1592" s="30" t="str">
        <f t="shared" si="8"/>
        <v/>
      </c>
      <c r="R1592" s="30" t="str">
        <f t="shared" si="9"/>
        <v/>
      </c>
      <c r="S1592" s="30" t="str">
        <f t="shared" si="10"/>
        <v/>
      </c>
      <c r="T1592" s="30" t="str">
        <f t="shared" si="11"/>
        <v/>
      </c>
      <c r="U1592" s="30" t="str">
        <f t="shared" si="12"/>
        <v/>
      </c>
    </row>
    <row r="1593" spans="2:21" ht="15.75" customHeight="1" x14ac:dyDescent="0.25">
      <c r="B1593" s="49" t="s">
        <v>143</v>
      </c>
      <c r="C1593" s="50" t="s">
        <v>150</v>
      </c>
      <c r="D1593" s="51" t="s">
        <v>73</v>
      </c>
      <c r="E1593" s="30">
        <v>822</v>
      </c>
      <c r="F1593" s="30">
        <v>1</v>
      </c>
      <c r="G1593" s="30">
        <v>158770</v>
      </c>
      <c r="H1593" s="30">
        <v>0</v>
      </c>
      <c r="I1593" s="30">
        <v>1</v>
      </c>
      <c r="J1593" s="30">
        <f t="shared" si="3"/>
        <v>0</v>
      </c>
      <c r="K1593" s="30">
        <v>1</v>
      </c>
      <c r="L1593" s="30">
        <f t="shared" si="4"/>
        <v>0</v>
      </c>
      <c r="M1593" s="52" t="str">
        <f t="shared" si="5"/>
        <v>OK</v>
      </c>
      <c r="O1593" s="30" t="str">
        <f t="shared" si="6"/>
        <v/>
      </c>
      <c r="P1593" s="30" t="str">
        <f t="shared" si="7"/>
        <v/>
      </c>
      <c r="Q1593" s="30">
        <f t="shared" si="8"/>
        <v>822</v>
      </c>
      <c r="R1593" s="30">
        <f t="shared" si="9"/>
        <v>158770</v>
      </c>
      <c r="S1593" s="30">
        <f t="shared" si="10"/>
        <v>189746.027</v>
      </c>
      <c r="T1593" s="30">
        <f t="shared" si="11"/>
        <v>189746.027</v>
      </c>
      <c r="U1593" s="30">
        <f t="shared" si="12"/>
        <v>155971234.19400001</v>
      </c>
    </row>
    <row r="1594" spans="2:21" ht="15.75" customHeight="1" x14ac:dyDescent="0.25">
      <c r="B1594" s="49" t="s">
        <v>143</v>
      </c>
      <c r="C1594" s="50" t="s">
        <v>150</v>
      </c>
      <c r="D1594" s="51" t="s">
        <v>74</v>
      </c>
      <c r="E1594" s="30">
        <v>0</v>
      </c>
      <c r="F1594" s="30">
        <f t="shared" si="1"/>
        <v>1</v>
      </c>
      <c r="G1594" s="30">
        <v>0</v>
      </c>
      <c r="H1594" s="30">
        <f t="shared" si="2"/>
        <v>1</v>
      </c>
      <c r="I1594" s="30">
        <v>1</v>
      </c>
      <c r="J1594" s="30">
        <f t="shared" si="3"/>
        <v>0</v>
      </c>
      <c r="K1594" s="30">
        <v>0</v>
      </c>
      <c r="L1594" s="30">
        <f t="shared" si="4"/>
        <v>1</v>
      </c>
      <c r="M1594" s="52" t="str">
        <f t="shared" si="5"/>
        <v>агрегати не працюють</v>
      </c>
      <c r="O1594" s="30" t="str">
        <f t="shared" si="6"/>
        <v/>
      </c>
      <c r="P1594" s="30" t="str">
        <f t="shared" si="7"/>
        <v/>
      </c>
      <c r="Q1594" s="30" t="str">
        <f t="shared" si="8"/>
        <v/>
      </c>
      <c r="R1594" s="30" t="str">
        <f t="shared" si="9"/>
        <v/>
      </c>
      <c r="S1594" s="30" t="str">
        <f t="shared" si="10"/>
        <v/>
      </c>
      <c r="T1594" s="30" t="str">
        <f t="shared" si="11"/>
        <v/>
      </c>
      <c r="U1594" s="30" t="str">
        <f t="shared" si="12"/>
        <v/>
      </c>
    </row>
    <row r="1595" spans="2:21" ht="15.75" customHeight="1" x14ac:dyDescent="0.25">
      <c r="B1595" s="49" t="s">
        <v>143</v>
      </c>
      <c r="C1595" s="50" t="s">
        <v>150</v>
      </c>
      <c r="D1595" s="51" t="s">
        <v>75</v>
      </c>
      <c r="E1595" s="30">
        <v>1631</v>
      </c>
      <c r="F1595" s="30">
        <v>0</v>
      </c>
      <c r="G1595" s="30">
        <v>292527</v>
      </c>
      <c r="H1595" s="30">
        <v>1</v>
      </c>
      <c r="I1595" s="30">
        <v>1</v>
      </c>
      <c r="J1595" s="30">
        <f t="shared" si="3"/>
        <v>0</v>
      </c>
      <c r="K1595" s="30">
        <v>1</v>
      </c>
      <c r="L1595" s="30">
        <f t="shared" si="4"/>
        <v>0</v>
      </c>
      <c r="M1595" s="52" t="str">
        <f t="shared" si="5"/>
        <v>OK</v>
      </c>
      <c r="O1595" s="30">
        <f t="shared" si="6"/>
        <v>1631</v>
      </c>
      <c r="P1595" s="30">
        <f t="shared" si="7"/>
        <v>1525.3112000000001</v>
      </c>
      <c r="Q1595" s="30">
        <f t="shared" si="8"/>
        <v>1525.3112000000001</v>
      </c>
      <c r="R1595" s="30" t="str">
        <f t="shared" si="9"/>
        <v/>
      </c>
      <c r="S1595" s="30" t="str">
        <f t="shared" si="10"/>
        <v/>
      </c>
      <c r="T1595" s="30">
        <f t="shared" si="11"/>
        <v>292527</v>
      </c>
      <c r="U1595" s="30">
        <f t="shared" si="12"/>
        <v>446194709.40240002</v>
      </c>
    </row>
    <row r="1596" spans="2:21" ht="15.75" customHeight="1" x14ac:dyDescent="0.25">
      <c r="B1596" s="49" t="s">
        <v>143</v>
      </c>
      <c r="C1596" s="50" t="s">
        <v>150</v>
      </c>
      <c r="D1596" s="51" t="s">
        <v>76</v>
      </c>
      <c r="E1596" s="30">
        <v>0</v>
      </c>
      <c r="F1596" s="30">
        <f t="shared" si="1"/>
        <v>1</v>
      </c>
      <c r="G1596" s="30">
        <v>0</v>
      </c>
      <c r="H1596" s="30">
        <f t="shared" si="2"/>
        <v>1</v>
      </c>
      <c r="I1596" s="30">
        <v>1</v>
      </c>
      <c r="J1596" s="30">
        <f t="shared" si="3"/>
        <v>0</v>
      </c>
      <c r="K1596" s="30">
        <v>0</v>
      </c>
      <c r="L1596" s="30">
        <f t="shared" si="4"/>
        <v>1</v>
      </c>
      <c r="M1596" s="52" t="str">
        <f t="shared" si="5"/>
        <v>агрегати не працюють</v>
      </c>
      <c r="O1596" s="30" t="str">
        <f t="shared" si="6"/>
        <v/>
      </c>
      <c r="P1596" s="30" t="str">
        <f t="shared" si="7"/>
        <v/>
      </c>
      <c r="Q1596" s="30" t="str">
        <f t="shared" si="8"/>
        <v/>
      </c>
      <c r="R1596" s="30" t="str">
        <f t="shared" si="9"/>
        <v/>
      </c>
      <c r="S1596" s="30" t="str">
        <f t="shared" si="10"/>
        <v/>
      </c>
      <c r="T1596" s="30" t="str">
        <f t="shared" si="11"/>
        <v/>
      </c>
      <c r="U1596" s="30" t="str">
        <f t="shared" si="12"/>
        <v/>
      </c>
    </row>
    <row r="1597" spans="2:21" ht="15.75" customHeight="1" x14ac:dyDescent="0.25">
      <c r="B1597" s="49" t="s">
        <v>143</v>
      </c>
      <c r="C1597" s="50" t="s">
        <v>150</v>
      </c>
      <c r="D1597" s="51" t="s">
        <v>77</v>
      </c>
      <c r="E1597" s="30">
        <v>597</v>
      </c>
      <c r="F1597" s="30">
        <v>0</v>
      </c>
      <c r="G1597" s="30">
        <v>39032</v>
      </c>
      <c r="H1597" s="30">
        <v>0</v>
      </c>
      <c r="I1597" s="30">
        <v>1</v>
      </c>
      <c r="J1597" s="30">
        <f t="shared" si="3"/>
        <v>0</v>
      </c>
      <c r="K1597" s="30">
        <v>1</v>
      </c>
      <c r="L1597" s="30">
        <f t="shared" si="4"/>
        <v>0</v>
      </c>
      <c r="M1597" s="52" t="str">
        <f t="shared" si="5"/>
        <v>OK</v>
      </c>
      <c r="O1597" s="30">
        <f t="shared" si="6"/>
        <v>597</v>
      </c>
      <c r="P1597" s="30">
        <f t="shared" si="7"/>
        <v>558.31439999999998</v>
      </c>
      <c r="Q1597" s="30">
        <f t="shared" si="8"/>
        <v>558.31439999999998</v>
      </c>
      <c r="R1597" s="30">
        <f t="shared" si="9"/>
        <v>39032</v>
      </c>
      <c r="S1597" s="30">
        <f t="shared" si="10"/>
        <v>46647.143199999999</v>
      </c>
      <c r="T1597" s="30">
        <f t="shared" si="11"/>
        <v>46647.143199999999</v>
      </c>
      <c r="U1597" s="30">
        <f t="shared" si="12"/>
        <v>26043771.76742208</v>
      </c>
    </row>
    <row r="1598" spans="2:21" ht="15.75" customHeight="1" x14ac:dyDescent="0.25">
      <c r="B1598" s="49" t="s">
        <v>143</v>
      </c>
      <c r="C1598" s="50" t="s">
        <v>150</v>
      </c>
      <c r="D1598" s="51" t="s">
        <v>78</v>
      </c>
      <c r="E1598" s="30">
        <v>958</v>
      </c>
      <c r="F1598" s="30">
        <v>0</v>
      </c>
      <c r="G1598" s="30">
        <v>278323</v>
      </c>
      <c r="H1598" s="30">
        <v>0</v>
      </c>
      <c r="I1598" s="30">
        <v>1</v>
      </c>
      <c r="J1598" s="30">
        <f t="shared" si="3"/>
        <v>0</v>
      </c>
      <c r="K1598" s="30">
        <v>1</v>
      </c>
      <c r="L1598" s="30">
        <f t="shared" si="4"/>
        <v>0</v>
      </c>
      <c r="M1598" s="52" t="str">
        <f t="shared" si="5"/>
        <v>OK</v>
      </c>
      <c r="O1598" s="30">
        <f t="shared" si="6"/>
        <v>958</v>
      </c>
      <c r="P1598" s="30">
        <f t="shared" si="7"/>
        <v>895.92160000000001</v>
      </c>
      <c r="Q1598" s="30">
        <f t="shared" si="8"/>
        <v>895.92160000000001</v>
      </c>
      <c r="R1598" s="30">
        <f t="shared" si="9"/>
        <v>278323</v>
      </c>
      <c r="S1598" s="30">
        <f t="shared" si="10"/>
        <v>332623.8173</v>
      </c>
      <c r="T1598" s="30">
        <f t="shared" si="11"/>
        <v>332623.8173</v>
      </c>
      <c r="U1598" s="30">
        <f t="shared" si="12"/>
        <v>298004862.59352368</v>
      </c>
    </row>
    <row r="1599" spans="2:21" ht="15.75" customHeight="1" x14ac:dyDescent="0.25">
      <c r="B1599" s="49" t="s">
        <v>143</v>
      </c>
      <c r="C1599" s="50" t="s">
        <v>150</v>
      </c>
      <c r="D1599" s="51" t="s">
        <v>79</v>
      </c>
      <c r="E1599" s="30">
        <v>1282</v>
      </c>
      <c r="F1599" s="30">
        <v>0</v>
      </c>
      <c r="G1599" s="30">
        <v>65189</v>
      </c>
      <c r="H1599" s="30">
        <v>1</v>
      </c>
      <c r="I1599" s="30">
        <v>1</v>
      </c>
      <c r="J1599" s="30">
        <f t="shared" si="3"/>
        <v>0</v>
      </c>
      <c r="K1599" s="30">
        <v>1</v>
      </c>
      <c r="L1599" s="30">
        <f t="shared" si="4"/>
        <v>0</v>
      </c>
      <c r="M1599" s="52" t="str">
        <f t="shared" si="5"/>
        <v>OK</v>
      </c>
      <c r="O1599" s="30">
        <f t="shared" si="6"/>
        <v>1282</v>
      </c>
      <c r="P1599" s="30">
        <f t="shared" si="7"/>
        <v>1198.9264000000001</v>
      </c>
      <c r="Q1599" s="30">
        <f t="shared" si="8"/>
        <v>1198.9264000000001</v>
      </c>
      <c r="R1599" s="30" t="str">
        <f t="shared" si="9"/>
        <v/>
      </c>
      <c r="S1599" s="30" t="str">
        <f t="shared" si="10"/>
        <v/>
      </c>
      <c r="T1599" s="30">
        <f t="shared" si="11"/>
        <v>65189</v>
      </c>
      <c r="U1599" s="30">
        <f t="shared" si="12"/>
        <v>78156813.089599997</v>
      </c>
    </row>
    <row r="1600" spans="2:21" ht="15.75" customHeight="1" x14ac:dyDescent="0.25">
      <c r="B1600" s="49" t="s">
        <v>143</v>
      </c>
      <c r="C1600" s="50" t="s">
        <v>150</v>
      </c>
      <c r="D1600" s="51" t="s">
        <v>80</v>
      </c>
      <c r="E1600" s="30">
        <v>0</v>
      </c>
      <c r="F1600" s="30">
        <f t="shared" si="1"/>
        <v>1</v>
      </c>
      <c r="G1600" s="30">
        <v>0</v>
      </c>
      <c r="H1600" s="30">
        <f t="shared" si="2"/>
        <v>1</v>
      </c>
      <c r="I1600" s="30">
        <v>1</v>
      </c>
      <c r="J1600" s="30">
        <f t="shared" si="3"/>
        <v>0</v>
      </c>
      <c r="K1600" s="30">
        <v>0</v>
      </c>
      <c r="L1600" s="30">
        <f t="shared" si="4"/>
        <v>1</v>
      </c>
      <c r="M1600" s="52" t="str">
        <f t="shared" si="5"/>
        <v>агрегати не працюють</v>
      </c>
      <c r="O1600" s="30" t="str">
        <f t="shared" si="6"/>
        <v/>
      </c>
      <c r="P1600" s="30" t="str">
        <f t="shared" si="7"/>
        <v/>
      </c>
      <c r="Q1600" s="30" t="str">
        <f t="shared" si="8"/>
        <v/>
      </c>
      <c r="R1600" s="30" t="str">
        <f t="shared" si="9"/>
        <v/>
      </c>
      <c r="S1600" s="30" t="str">
        <f t="shared" si="10"/>
        <v/>
      </c>
      <c r="T1600" s="30" t="str">
        <f t="shared" si="11"/>
        <v/>
      </c>
      <c r="U1600" s="30" t="str">
        <f t="shared" si="12"/>
        <v/>
      </c>
    </row>
    <row r="1601" spans="2:21" ht="15.75" customHeight="1" x14ac:dyDescent="0.25">
      <c r="B1601" s="49" t="s">
        <v>143</v>
      </c>
      <c r="C1601" s="50" t="s">
        <v>150</v>
      </c>
      <c r="D1601" s="51" t="s">
        <v>81</v>
      </c>
      <c r="E1601" s="30">
        <v>0</v>
      </c>
      <c r="F1601" s="30">
        <f t="shared" si="1"/>
        <v>1</v>
      </c>
      <c r="G1601" s="30">
        <v>0</v>
      </c>
      <c r="H1601" s="30">
        <f t="shared" si="2"/>
        <v>1</v>
      </c>
      <c r="I1601" s="30">
        <v>1</v>
      </c>
      <c r="J1601" s="30">
        <f t="shared" si="3"/>
        <v>0</v>
      </c>
      <c r="K1601" s="30">
        <v>0</v>
      </c>
      <c r="L1601" s="30">
        <f t="shared" si="4"/>
        <v>1</v>
      </c>
      <c r="M1601" s="52" t="str">
        <f t="shared" si="5"/>
        <v>агрегати не працюють</v>
      </c>
      <c r="O1601" s="30" t="str">
        <f t="shared" si="6"/>
        <v/>
      </c>
      <c r="P1601" s="30" t="str">
        <f t="shared" si="7"/>
        <v/>
      </c>
      <c r="Q1601" s="30" t="str">
        <f t="shared" si="8"/>
        <v/>
      </c>
      <c r="R1601" s="30" t="str">
        <f t="shared" si="9"/>
        <v/>
      </c>
      <c r="S1601" s="30" t="str">
        <f t="shared" si="10"/>
        <v/>
      </c>
      <c r="T1601" s="30" t="str">
        <f t="shared" si="11"/>
        <v/>
      </c>
      <c r="U1601" s="30" t="str">
        <f t="shared" si="12"/>
        <v/>
      </c>
    </row>
    <row r="1602" spans="2:21" ht="15.75" customHeight="1" x14ac:dyDescent="0.25">
      <c r="B1602" s="49" t="s">
        <v>143</v>
      </c>
      <c r="C1602" s="50" t="s">
        <v>150</v>
      </c>
      <c r="D1602" s="51" t="s">
        <v>82</v>
      </c>
      <c r="E1602" s="30">
        <v>0</v>
      </c>
      <c r="F1602" s="30">
        <f t="shared" si="1"/>
        <v>1</v>
      </c>
      <c r="G1602" s="30">
        <v>0</v>
      </c>
      <c r="H1602" s="30">
        <f t="shared" si="2"/>
        <v>1</v>
      </c>
      <c r="I1602" s="30">
        <v>1</v>
      </c>
      <c r="J1602" s="30">
        <f t="shared" si="3"/>
        <v>0</v>
      </c>
      <c r="K1602" s="30">
        <v>0</v>
      </c>
      <c r="L1602" s="30">
        <f t="shared" si="4"/>
        <v>1</v>
      </c>
      <c r="M1602" s="52" t="str">
        <f t="shared" si="5"/>
        <v>агрегати не працюють</v>
      </c>
      <c r="O1602" s="30" t="str">
        <f t="shared" si="6"/>
        <v/>
      </c>
      <c r="P1602" s="30" t="str">
        <f t="shared" si="7"/>
        <v/>
      </c>
      <c r="Q1602" s="30" t="str">
        <f t="shared" si="8"/>
        <v/>
      </c>
      <c r="R1602" s="30" t="str">
        <f t="shared" si="9"/>
        <v/>
      </c>
      <c r="S1602" s="30" t="str">
        <f t="shared" si="10"/>
        <v/>
      </c>
      <c r="T1602" s="30" t="str">
        <f t="shared" si="11"/>
        <v/>
      </c>
      <c r="U1602" s="30" t="str">
        <f t="shared" si="12"/>
        <v/>
      </c>
    </row>
    <row r="1603" spans="2:21" ht="15.75" customHeight="1" x14ac:dyDescent="0.25">
      <c r="B1603" s="49" t="s">
        <v>143</v>
      </c>
      <c r="C1603" s="50" t="s">
        <v>150</v>
      </c>
      <c r="D1603" s="51" t="s">
        <v>83</v>
      </c>
      <c r="E1603" s="30">
        <v>0</v>
      </c>
      <c r="F1603" s="30">
        <f t="shared" si="1"/>
        <v>1</v>
      </c>
      <c r="G1603" s="30">
        <v>0</v>
      </c>
      <c r="H1603" s="30">
        <f t="shared" si="2"/>
        <v>1</v>
      </c>
      <c r="I1603" s="30">
        <v>1</v>
      </c>
      <c r="J1603" s="30">
        <f t="shared" si="3"/>
        <v>0</v>
      </c>
      <c r="K1603" s="30">
        <v>0</v>
      </c>
      <c r="L1603" s="30">
        <f t="shared" si="4"/>
        <v>1</v>
      </c>
      <c r="M1603" s="52" t="str">
        <f t="shared" si="5"/>
        <v>агрегати не працюють</v>
      </c>
      <c r="O1603" s="30" t="str">
        <f t="shared" si="6"/>
        <v/>
      </c>
      <c r="P1603" s="30" t="str">
        <f t="shared" si="7"/>
        <v/>
      </c>
      <c r="Q1603" s="30" t="str">
        <f t="shared" si="8"/>
        <v/>
      </c>
      <c r="R1603" s="30" t="str">
        <f t="shared" si="9"/>
        <v/>
      </c>
      <c r="S1603" s="30" t="str">
        <f t="shared" si="10"/>
        <v/>
      </c>
      <c r="T1603" s="30" t="str">
        <f t="shared" si="11"/>
        <v/>
      </c>
      <c r="U1603" s="30" t="str">
        <f t="shared" si="12"/>
        <v/>
      </c>
    </row>
    <row r="1604" spans="2:21" ht="15.75" customHeight="1" x14ac:dyDescent="0.25">
      <c r="B1604" s="49" t="s">
        <v>143</v>
      </c>
      <c r="C1604" s="50" t="s">
        <v>151</v>
      </c>
      <c r="D1604" s="51" t="s">
        <v>60</v>
      </c>
      <c r="E1604" s="30">
        <v>0</v>
      </c>
      <c r="F1604" s="30">
        <f t="shared" si="1"/>
        <v>1</v>
      </c>
      <c r="G1604" s="30">
        <v>0</v>
      </c>
      <c r="H1604" s="30">
        <f t="shared" si="2"/>
        <v>1</v>
      </c>
      <c r="I1604" s="30">
        <v>1</v>
      </c>
      <c r="J1604" s="30">
        <f t="shared" si="3"/>
        <v>0</v>
      </c>
      <c r="K1604" s="30">
        <v>0</v>
      </c>
      <c r="L1604" s="30">
        <f t="shared" si="4"/>
        <v>1</v>
      </c>
      <c r="M1604" s="52" t="str">
        <f t="shared" si="5"/>
        <v>агрегати не працюють</v>
      </c>
      <c r="O1604" s="30" t="str">
        <f t="shared" si="6"/>
        <v/>
      </c>
      <c r="P1604" s="30" t="str">
        <f t="shared" si="7"/>
        <v/>
      </c>
      <c r="Q1604" s="30" t="str">
        <f t="shared" si="8"/>
        <v/>
      </c>
      <c r="R1604" s="30" t="str">
        <f t="shared" si="9"/>
        <v/>
      </c>
      <c r="S1604" s="30" t="str">
        <f t="shared" si="10"/>
        <v/>
      </c>
      <c r="T1604" s="30" t="str">
        <f t="shared" si="11"/>
        <v/>
      </c>
      <c r="U1604" s="30" t="str">
        <f t="shared" si="12"/>
        <v/>
      </c>
    </row>
    <row r="1605" spans="2:21" ht="15.75" customHeight="1" x14ac:dyDescent="0.25">
      <c r="B1605" s="49" t="s">
        <v>143</v>
      </c>
      <c r="C1605" s="50" t="s">
        <v>151</v>
      </c>
      <c r="D1605" s="51" t="s">
        <v>61</v>
      </c>
      <c r="E1605" s="30">
        <v>634</v>
      </c>
      <c r="F1605" s="30">
        <v>0</v>
      </c>
      <c r="G1605" s="30">
        <v>32211</v>
      </c>
      <c r="H1605" s="30">
        <v>1</v>
      </c>
      <c r="I1605" s="30">
        <v>1</v>
      </c>
      <c r="J1605" s="30">
        <f t="shared" si="3"/>
        <v>0</v>
      </c>
      <c r="K1605" s="30">
        <v>1</v>
      </c>
      <c r="L1605" s="30">
        <f t="shared" si="4"/>
        <v>0</v>
      </c>
      <c r="M1605" s="52" t="str">
        <f t="shared" si="5"/>
        <v>OK</v>
      </c>
      <c r="O1605" s="30">
        <f t="shared" si="6"/>
        <v>634</v>
      </c>
      <c r="P1605" s="30">
        <f t="shared" si="7"/>
        <v>592.91679999999997</v>
      </c>
      <c r="Q1605" s="30">
        <f t="shared" si="8"/>
        <v>592.91679999999997</v>
      </c>
      <c r="R1605" s="30" t="str">
        <f t="shared" si="9"/>
        <v/>
      </c>
      <c r="S1605" s="30" t="str">
        <f t="shared" si="10"/>
        <v/>
      </c>
      <c r="T1605" s="30">
        <f t="shared" si="11"/>
        <v>32211</v>
      </c>
      <c r="U1605" s="30">
        <f t="shared" si="12"/>
        <v>19098443.044799998</v>
      </c>
    </row>
    <row r="1606" spans="2:21" ht="15.75" customHeight="1" x14ac:dyDescent="0.25">
      <c r="B1606" s="49" t="s">
        <v>143</v>
      </c>
      <c r="C1606" s="50" t="s">
        <v>151</v>
      </c>
      <c r="D1606" s="51" t="s">
        <v>62</v>
      </c>
      <c r="E1606" s="30">
        <v>365</v>
      </c>
      <c r="F1606" s="30">
        <v>0</v>
      </c>
      <c r="G1606" s="30">
        <v>208485</v>
      </c>
      <c r="H1606" s="30">
        <v>1</v>
      </c>
      <c r="I1606" s="30">
        <v>1</v>
      </c>
      <c r="J1606" s="30">
        <f t="shared" si="3"/>
        <v>0</v>
      </c>
      <c r="K1606" s="30">
        <v>1</v>
      </c>
      <c r="L1606" s="30">
        <f t="shared" si="4"/>
        <v>0</v>
      </c>
      <c r="M1606" s="52" t="str">
        <f t="shared" si="5"/>
        <v>OK</v>
      </c>
      <c r="O1606" s="30">
        <f t="shared" si="6"/>
        <v>365</v>
      </c>
      <c r="P1606" s="30">
        <f t="shared" si="7"/>
        <v>341.34800000000001</v>
      </c>
      <c r="Q1606" s="30">
        <f t="shared" si="8"/>
        <v>341.34800000000001</v>
      </c>
      <c r="R1606" s="30" t="str">
        <f t="shared" si="9"/>
        <v/>
      </c>
      <c r="S1606" s="30" t="str">
        <f t="shared" si="10"/>
        <v/>
      </c>
      <c r="T1606" s="30">
        <f t="shared" si="11"/>
        <v>208485</v>
      </c>
      <c r="U1606" s="30">
        <f t="shared" si="12"/>
        <v>71165937.780000001</v>
      </c>
    </row>
    <row r="1607" spans="2:21" ht="15.75" customHeight="1" x14ac:dyDescent="0.25">
      <c r="B1607" s="49" t="s">
        <v>143</v>
      </c>
      <c r="C1607" s="50" t="s">
        <v>151</v>
      </c>
      <c r="D1607" s="51" t="s">
        <v>63</v>
      </c>
      <c r="E1607" s="30">
        <v>0</v>
      </c>
      <c r="F1607" s="30">
        <f t="shared" si="1"/>
        <v>1</v>
      </c>
      <c r="G1607" s="30">
        <v>0</v>
      </c>
      <c r="H1607" s="30">
        <f t="shared" si="2"/>
        <v>1</v>
      </c>
      <c r="I1607" s="30">
        <v>1</v>
      </c>
      <c r="J1607" s="30">
        <f t="shared" si="3"/>
        <v>0</v>
      </c>
      <c r="K1607" s="30">
        <v>0</v>
      </c>
      <c r="L1607" s="30">
        <f t="shared" si="4"/>
        <v>1</v>
      </c>
      <c r="M1607" s="52" t="str">
        <f t="shared" si="5"/>
        <v>агрегати не працюють</v>
      </c>
      <c r="O1607" s="30" t="str">
        <f t="shared" si="6"/>
        <v/>
      </c>
      <c r="P1607" s="30" t="str">
        <f t="shared" si="7"/>
        <v/>
      </c>
      <c r="Q1607" s="30" t="str">
        <f t="shared" si="8"/>
        <v/>
      </c>
      <c r="R1607" s="30" t="str">
        <f t="shared" si="9"/>
        <v/>
      </c>
      <c r="S1607" s="30" t="str">
        <f t="shared" si="10"/>
        <v/>
      </c>
      <c r="T1607" s="30" t="str">
        <f t="shared" si="11"/>
        <v/>
      </c>
      <c r="U1607" s="30" t="str">
        <f t="shared" si="12"/>
        <v/>
      </c>
    </row>
    <row r="1608" spans="2:21" ht="15.75" customHeight="1" x14ac:dyDescent="0.25">
      <c r="B1608" s="49" t="s">
        <v>143</v>
      </c>
      <c r="C1608" s="50" t="s">
        <v>151</v>
      </c>
      <c r="D1608" s="51" t="s">
        <v>64</v>
      </c>
      <c r="E1608" s="30">
        <v>922</v>
      </c>
      <c r="F1608" s="30">
        <v>0</v>
      </c>
      <c r="G1608" s="30">
        <v>158789</v>
      </c>
      <c r="H1608" s="30">
        <v>1</v>
      </c>
      <c r="I1608" s="30">
        <v>1</v>
      </c>
      <c r="J1608" s="30">
        <f t="shared" si="3"/>
        <v>0</v>
      </c>
      <c r="K1608" s="30">
        <v>1</v>
      </c>
      <c r="L1608" s="30">
        <f t="shared" si="4"/>
        <v>0</v>
      </c>
      <c r="M1608" s="52" t="str">
        <f t="shared" si="5"/>
        <v>OK</v>
      </c>
      <c r="O1608" s="30">
        <f t="shared" si="6"/>
        <v>922</v>
      </c>
      <c r="P1608" s="30">
        <f t="shared" si="7"/>
        <v>862.25440000000003</v>
      </c>
      <c r="Q1608" s="30">
        <f t="shared" si="8"/>
        <v>862.25440000000003</v>
      </c>
      <c r="R1608" s="30" t="str">
        <f t="shared" si="9"/>
        <v/>
      </c>
      <c r="S1608" s="30" t="str">
        <f t="shared" si="10"/>
        <v/>
      </c>
      <c r="T1608" s="30">
        <f t="shared" si="11"/>
        <v>158789</v>
      </c>
      <c r="U1608" s="30">
        <f t="shared" si="12"/>
        <v>136916513.92160001</v>
      </c>
    </row>
    <row r="1609" spans="2:21" ht="15.75" customHeight="1" x14ac:dyDescent="0.25">
      <c r="B1609" s="49" t="s">
        <v>143</v>
      </c>
      <c r="C1609" s="50" t="s">
        <v>151</v>
      </c>
      <c r="D1609" s="51" t="s">
        <v>65</v>
      </c>
      <c r="E1609" s="30">
        <v>0</v>
      </c>
      <c r="F1609" s="30">
        <f t="shared" si="1"/>
        <v>1</v>
      </c>
      <c r="G1609" s="30">
        <v>0</v>
      </c>
      <c r="H1609" s="30">
        <f t="shared" si="2"/>
        <v>1</v>
      </c>
      <c r="I1609" s="30">
        <v>1</v>
      </c>
      <c r="J1609" s="30">
        <f t="shared" si="3"/>
        <v>0</v>
      </c>
      <c r="K1609" s="30">
        <v>0</v>
      </c>
      <c r="L1609" s="30">
        <f t="shared" si="4"/>
        <v>1</v>
      </c>
      <c r="M1609" s="52" t="str">
        <f t="shared" si="5"/>
        <v>агрегати не працюють</v>
      </c>
      <c r="O1609" s="30" t="str">
        <f t="shared" si="6"/>
        <v/>
      </c>
      <c r="P1609" s="30" t="str">
        <f t="shared" si="7"/>
        <v/>
      </c>
      <c r="Q1609" s="30" t="str">
        <f t="shared" si="8"/>
        <v/>
      </c>
      <c r="R1609" s="30" t="str">
        <f t="shared" si="9"/>
        <v/>
      </c>
      <c r="S1609" s="30" t="str">
        <f t="shared" si="10"/>
        <v/>
      </c>
      <c r="T1609" s="30" t="str">
        <f t="shared" si="11"/>
        <v/>
      </c>
      <c r="U1609" s="30" t="str">
        <f t="shared" si="12"/>
        <v/>
      </c>
    </row>
    <row r="1610" spans="2:21" ht="15.75" customHeight="1" x14ac:dyDescent="0.25">
      <c r="B1610" s="49" t="s">
        <v>143</v>
      </c>
      <c r="C1610" s="50" t="s">
        <v>151</v>
      </c>
      <c r="D1610" s="51" t="s">
        <v>66</v>
      </c>
      <c r="E1610" s="30">
        <v>647</v>
      </c>
      <c r="F1610" s="30">
        <v>0</v>
      </c>
      <c r="G1610" s="30">
        <v>249128</v>
      </c>
      <c r="H1610" s="30">
        <v>1</v>
      </c>
      <c r="I1610" s="30">
        <v>1</v>
      </c>
      <c r="J1610" s="30">
        <f t="shared" si="3"/>
        <v>0</v>
      </c>
      <c r="K1610" s="30">
        <v>1</v>
      </c>
      <c r="L1610" s="30">
        <f t="shared" si="4"/>
        <v>0</v>
      </c>
      <c r="M1610" s="52" t="str">
        <f t="shared" si="5"/>
        <v>OK</v>
      </c>
      <c r="O1610" s="30">
        <f t="shared" si="6"/>
        <v>647</v>
      </c>
      <c r="P1610" s="30">
        <f t="shared" si="7"/>
        <v>605.07439999999997</v>
      </c>
      <c r="Q1610" s="30">
        <f t="shared" si="8"/>
        <v>605.07439999999997</v>
      </c>
      <c r="R1610" s="30" t="str">
        <f t="shared" si="9"/>
        <v/>
      </c>
      <c r="S1610" s="30" t="str">
        <f t="shared" si="10"/>
        <v/>
      </c>
      <c r="T1610" s="30">
        <f t="shared" si="11"/>
        <v>249128</v>
      </c>
      <c r="U1610" s="30">
        <f t="shared" si="12"/>
        <v>150740975.1232</v>
      </c>
    </row>
    <row r="1611" spans="2:21" ht="15.75" customHeight="1" x14ac:dyDescent="0.25">
      <c r="B1611" s="49" t="s">
        <v>143</v>
      </c>
      <c r="C1611" s="50" t="s">
        <v>151</v>
      </c>
      <c r="D1611" s="51" t="s">
        <v>67</v>
      </c>
      <c r="E1611" s="30">
        <v>1937</v>
      </c>
      <c r="F1611" s="30">
        <v>0</v>
      </c>
      <c r="G1611" s="30">
        <v>149324</v>
      </c>
      <c r="H1611" s="30">
        <v>1</v>
      </c>
      <c r="I1611" s="30">
        <v>1</v>
      </c>
      <c r="J1611" s="30">
        <f t="shared" si="3"/>
        <v>0</v>
      </c>
      <c r="K1611" s="30">
        <v>1</v>
      </c>
      <c r="L1611" s="30">
        <f t="shared" si="4"/>
        <v>0</v>
      </c>
      <c r="M1611" s="52" t="str">
        <f t="shared" si="5"/>
        <v>OK</v>
      </c>
      <c r="O1611" s="30">
        <f t="shared" si="6"/>
        <v>1937</v>
      </c>
      <c r="P1611" s="30">
        <f t="shared" si="7"/>
        <v>1811.4824000000001</v>
      </c>
      <c r="Q1611" s="30">
        <f t="shared" si="8"/>
        <v>1811.4824000000001</v>
      </c>
      <c r="R1611" s="30" t="str">
        <f t="shared" si="9"/>
        <v/>
      </c>
      <c r="S1611" s="30" t="str">
        <f t="shared" si="10"/>
        <v/>
      </c>
      <c r="T1611" s="30">
        <f t="shared" si="11"/>
        <v>149324</v>
      </c>
      <c r="U1611" s="30">
        <f t="shared" si="12"/>
        <v>270497797.8976</v>
      </c>
    </row>
    <row r="1612" spans="2:21" ht="15.75" customHeight="1" x14ac:dyDescent="0.25">
      <c r="B1612" s="49" t="s">
        <v>143</v>
      </c>
      <c r="C1612" s="50" t="s">
        <v>151</v>
      </c>
      <c r="D1612" s="51" t="s">
        <v>68</v>
      </c>
      <c r="E1612" s="30">
        <v>0</v>
      </c>
      <c r="F1612" s="30">
        <f t="shared" si="1"/>
        <v>1</v>
      </c>
      <c r="G1612" s="30">
        <v>0</v>
      </c>
      <c r="H1612" s="30">
        <f t="shared" si="2"/>
        <v>1</v>
      </c>
      <c r="I1612" s="30">
        <v>1</v>
      </c>
      <c r="J1612" s="30">
        <f t="shared" si="3"/>
        <v>0</v>
      </c>
      <c r="K1612" s="30">
        <v>0</v>
      </c>
      <c r="L1612" s="30">
        <f t="shared" si="4"/>
        <v>1</v>
      </c>
      <c r="M1612" s="52" t="str">
        <f t="shared" si="5"/>
        <v>агрегати не працюють</v>
      </c>
      <c r="O1612" s="30" t="str">
        <f t="shared" si="6"/>
        <v/>
      </c>
      <c r="P1612" s="30" t="str">
        <f t="shared" si="7"/>
        <v/>
      </c>
      <c r="Q1612" s="30" t="str">
        <f t="shared" si="8"/>
        <v/>
      </c>
      <c r="R1612" s="30" t="str">
        <f t="shared" si="9"/>
        <v/>
      </c>
      <c r="S1612" s="30" t="str">
        <f t="shared" si="10"/>
        <v/>
      </c>
      <c r="T1612" s="30" t="str">
        <f t="shared" si="11"/>
        <v/>
      </c>
      <c r="U1612" s="30" t="str">
        <f t="shared" si="12"/>
        <v/>
      </c>
    </row>
    <row r="1613" spans="2:21" ht="15.75" customHeight="1" x14ac:dyDescent="0.25">
      <c r="B1613" s="49" t="s">
        <v>143</v>
      </c>
      <c r="C1613" s="50" t="s">
        <v>151</v>
      </c>
      <c r="D1613" s="51" t="s">
        <v>69</v>
      </c>
      <c r="E1613" s="30">
        <v>0</v>
      </c>
      <c r="F1613" s="30">
        <f t="shared" si="1"/>
        <v>1</v>
      </c>
      <c r="G1613" s="30">
        <v>0</v>
      </c>
      <c r="H1613" s="30">
        <f t="shared" si="2"/>
        <v>1</v>
      </c>
      <c r="I1613" s="30">
        <v>1</v>
      </c>
      <c r="J1613" s="30">
        <f t="shared" si="3"/>
        <v>0</v>
      </c>
      <c r="K1613" s="30">
        <v>0</v>
      </c>
      <c r="L1613" s="30">
        <f t="shared" si="4"/>
        <v>1</v>
      </c>
      <c r="M1613" s="52" t="str">
        <f t="shared" si="5"/>
        <v>агрегати не працюють</v>
      </c>
      <c r="O1613" s="30" t="str">
        <f t="shared" si="6"/>
        <v/>
      </c>
      <c r="P1613" s="30" t="str">
        <f t="shared" si="7"/>
        <v/>
      </c>
      <c r="Q1613" s="30" t="str">
        <f t="shared" si="8"/>
        <v/>
      </c>
      <c r="R1613" s="30" t="str">
        <f t="shared" si="9"/>
        <v/>
      </c>
      <c r="S1613" s="30" t="str">
        <f t="shared" si="10"/>
        <v/>
      </c>
      <c r="T1613" s="30" t="str">
        <f t="shared" si="11"/>
        <v/>
      </c>
      <c r="U1613" s="30" t="str">
        <f t="shared" si="12"/>
        <v/>
      </c>
    </row>
    <row r="1614" spans="2:21" ht="15.75" customHeight="1" x14ac:dyDescent="0.25">
      <c r="B1614" s="49" t="s">
        <v>143</v>
      </c>
      <c r="C1614" s="50" t="s">
        <v>151</v>
      </c>
      <c r="D1614" s="51" t="s">
        <v>70</v>
      </c>
      <c r="E1614" s="30">
        <v>382</v>
      </c>
      <c r="F1614" s="30">
        <v>0</v>
      </c>
      <c r="G1614" s="30">
        <v>53729</v>
      </c>
      <c r="H1614" s="30">
        <v>1</v>
      </c>
      <c r="I1614" s="30">
        <v>1</v>
      </c>
      <c r="J1614" s="30">
        <f t="shared" si="3"/>
        <v>0</v>
      </c>
      <c r="K1614" s="30">
        <v>1</v>
      </c>
      <c r="L1614" s="30">
        <f t="shared" si="4"/>
        <v>0</v>
      </c>
      <c r="M1614" s="52" t="str">
        <f t="shared" si="5"/>
        <v>OK</v>
      </c>
      <c r="O1614" s="30">
        <f t="shared" si="6"/>
        <v>382</v>
      </c>
      <c r="P1614" s="30">
        <f t="shared" si="7"/>
        <v>357.24639999999999</v>
      </c>
      <c r="Q1614" s="30">
        <f t="shared" si="8"/>
        <v>357.24639999999999</v>
      </c>
      <c r="R1614" s="30" t="str">
        <f t="shared" si="9"/>
        <v/>
      </c>
      <c r="S1614" s="30" t="str">
        <f t="shared" si="10"/>
        <v/>
      </c>
      <c r="T1614" s="30">
        <f t="shared" si="11"/>
        <v>53729</v>
      </c>
      <c r="U1614" s="30">
        <f t="shared" si="12"/>
        <v>19194491.825599998</v>
      </c>
    </row>
    <row r="1615" spans="2:21" ht="15.75" customHeight="1" x14ac:dyDescent="0.25">
      <c r="B1615" s="49" t="s">
        <v>143</v>
      </c>
      <c r="C1615" s="50" t="s">
        <v>151</v>
      </c>
      <c r="D1615" s="51" t="s">
        <v>71</v>
      </c>
      <c r="E1615" s="30">
        <v>993</v>
      </c>
      <c r="F1615" s="30">
        <v>0</v>
      </c>
      <c r="G1615" s="30">
        <v>234557</v>
      </c>
      <c r="H1615" s="30">
        <v>0</v>
      </c>
      <c r="I1615" s="30">
        <v>1</v>
      </c>
      <c r="J1615" s="30">
        <f t="shared" si="3"/>
        <v>0</v>
      </c>
      <c r="K1615" s="30">
        <v>1</v>
      </c>
      <c r="L1615" s="30">
        <f t="shared" si="4"/>
        <v>0</v>
      </c>
      <c r="M1615" s="52" t="str">
        <f t="shared" si="5"/>
        <v>OK</v>
      </c>
      <c r="O1615" s="30">
        <f t="shared" si="6"/>
        <v>993</v>
      </c>
      <c r="P1615" s="30">
        <f t="shared" si="7"/>
        <v>928.65359999999998</v>
      </c>
      <c r="Q1615" s="30">
        <f t="shared" si="8"/>
        <v>928.65359999999998</v>
      </c>
      <c r="R1615" s="30">
        <f t="shared" si="9"/>
        <v>234557</v>
      </c>
      <c r="S1615" s="30">
        <f t="shared" si="10"/>
        <v>280319.07070000004</v>
      </c>
      <c r="T1615" s="30">
        <f t="shared" si="11"/>
        <v>280319.07070000004</v>
      </c>
      <c r="U1615" s="30">
        <f t="shared" si="12"/>
        <v>260319314.15420955</v>
      </c>
    </row>
    <row r="1616" spans="2:21" ht="15.75" customHeight="1" x14ac:dyDescent="0.25">
      <c r="B1616" s="49" t="s">
        <v>143</v>
      </c>
      <c r="C1616" s="50" t="s">
        <v>151</v>
      </c>
      <c r="D1616" s="51" t="s">
        <v>72</v>
      </c>
      <c r="E1616" s="30">
        <v>0</v>
      </c>
      <c r="F1616" s="30">
        <f t="shared" si="1"/>
        <v>1</v>
      </c>
      <c r="G1616" s="30">
        <v>0</v>
      </c>
      <c r="H1616" s="30">
        <f t="shared" si="2"/>
        <v>1</v>
      </c>
      <c r="I1616" s="30">
        <v>1</v>
      </c>
      <c r="J1616" s="30">
        <f t="shared" si="3"/>
        <v>0</v>
      </c>
      <c r="K1616" s="30">
        <v>0</v>
      </c>
      <c r="L1616" s="30">
        <f t="shared" si="4"/>
        <v>1</v>
      </c>
      <c r="M1616" s="52" t="str">
        <f t="shared" si="5"/>
        <v>агрегати не працюють</v>
      </c>
      <c r="O1616" s="30" t="str">
        <f t="shared" si="6"/>
        <v/>
      </c>
      <c r="P1616" s="30" t="str">
        <f t="shared" si="7"/>
        <v/>
      </c>
      <c r="Q1616" s="30" t="str">
        <f t="shared" si="8"/>
        <v/>
      </c>
      <c r="R1616" s="30" t="str">
        <f t="shared" si="9"/>
        <v/>
      </c>
      <c r="S1616" s="30" t="str">
        <f t="shared" si="10"/>
        <v/>
      </c>
      <c r="T1616" s="30" t="str">
        <f t="shared" si="11"/>
        <v/>
      </c>
      <c r="U1616" s="30" t="str">
        <f t="shared" si="12"/>
        <v/>
      </c>
    </row>
    <row r="1617" spans="2:21" ht="15.75" customHeight="1" x14ac:dyDescent="0.25">
      <c r="B1617" s="49" t="s">
        <v>143</v>
      </c>
      <c r="C1617" s="50" t="s">
        <v>151</v>
      </c>
      <c r="D1617" s="51" t="s">
        <v>73</v>
      </c>
      <c r="E1617" s="30">
        <v>0</v>
      </c>
      <c r="F1617" s="30">
        <f t="shared" si="1"/>
        <v>1</v>
      </c>
      <c r="G1617" s="30">
        <v>0</v>
      </c>
      <c r="H1617" s="30">
        <f t="shared" si="2"/>
        <v>1</v>
      </c>
      <c r="I1617" s="30">
        <v>1</v>
      </c>
      <c r="J1617" s="30">
        <f t="shared" si="3"/>
        <v>0</v>
      </c>
      <c r="K1617" s="30">
        <v>0</v>
      </c>
      <c r="L1617" s="30">
        <f t="shared" si="4"/>
        <v>1</v>
      </c>
      <c r="M1617" s="52" t="str">
        <f t="shared" si="5"/>
        <v>агрегати не працюють</v>
      </c>
      <c r="O1617" s="30" t="str">
        <f t="shared" si="6"/>
        <v/>
      </c>
      <c r="P1617" s="30" t="str">
        <f t="shared" si="7"/>
        <v/>
      </c>
      <c r="Q1617" s="30" t="str">
        <f t="shared" si="8"/>
        <v/>
      </c>
      <c r="R1617" s="30" t="str">
        <f t="shared" si="9"/>
        <v/>
      </c>
      <c r="S1617" s="30" t="str">
        <f t="shared" si="10"/>
        <v/>
      </c>
      <c r="T1617" s="30" t="str">
        <f t="shared" si="11"/>
        <v/>
      </c>
      <c r="U1617" s="30" t="str">
        <f t="shared" si="12"/>
        <v/>
      </c>
    </row>
    <row r="1618" spans="2:21" ht="15.75" customHeight="1" x14ac:dyDescent="0.25">
      <c r="B1618" s="49" t="s">
        <v>143</v>
      </c>
      <c r="C1618" s="50" t="s">
        <v>151</v>
      </c>
      <c r="D1618" s="51" t="s">
        <v>74</v>
      </c>
      <c r="E1618" s="30">
        <v>0</v>
      </c>
      <c r="F1618" s="30">
        <f t="shared" si="1"/>
        <v>1</v>
      </c>
      <c r="G1618" s="30">
        <v>0</v>
      </c>
      <c r="H1618" s="30">
        <f t="shared" si="2"/>
        <v>1</v>
      </c>
      <c r="I1618" s="30">
        <v>1</v>
      </c>
      <c r="J1618" s="30">
        <f t="shared" si="3"/>
        <v>0</v>
      </c>
      <c r="K1618" s="30">
        <v>0</v>
      </c>
      <c r="L1618" s="30">
        <f t="shared" si="4"/>
        <v>1</v>
      </c>
      <c r="M1618" s="52" t="str">
        <f t="shared" si="5"/>
        <v>агрегати не працюють</v>
      </c>
      <c r="O1618" s="30" t="str">
        <f t="shared" si="6"/>
        <v/>
      </c>
      <c r="P1618" s="30" t="str">
        <f t="shared" si="7"/>
        <v/>
      </c>
      <c r="Q1618" s="30" t="str">
        <f t="shared" si="8"/>
        <v/>
      </c>
      <c r="R1618" s="30" t="str">
        <f t="shared" si="9"/>
        <v/>
      </c>
      <c r="S1618" s="30" t="str">
        <f t="shared" si="10"/>
        <v/>
      </c>
      <c r="T1618" s="30" t="str">
        <f t="shared" si="11"/>
        <v/>
      </c>
      <c r="U1618" s="30" t="str">
        <f t="shared" si="12"/>
        <v/>
      </c>
    </row>
    <row r="1619" spans="2:21" ht="15.75" customHeight="1" x14ac:dyDescent="0.25">
      <c r="B1619" s="49" t="s">
        <v>143</v>
      </c>
      <c r="C1619" s="50" t="s">
        <v>151</v>
      </c>
      <c r="D1619" s="51" t="s">
        <v>75</v>
      </c>
      <c r="E1619" s="30">
        <v>0</v>
      </c>
      <c r="F1619" s="30">
        <f t="shared" si="1"/>
        <v>1</v>
      </c>
      <c r="G1619" s="30">
        <v>0</v>
      </c>
      <c r="H1619" s="30">
        <f t="shared" si="2"/>
        <v>1</v>
      </c>
      <c r="I1619" s="30">
        <v>1</v>
      </c>
      <c r="J1619" s="30">
        <f t="shared" si="3"/>
        <v>0</v>
      </c>
      <c r="K1619" s="30">
        <v>0</v>
      </c>
      <c r="L1619" s="30">
        <f t="shared" si="4"/>
        <v>1</v>
      </c>
      <c r="M1619" s="52" t="str">
        <f t="shared" si="5"/>
        <v>агрегати не працюють</v>
      </c>
      <c r="O1619" s="30" t="str">
        <f t="shared" si="6"/>
        <v/>
      </c>
      <c r="P1619" s="30" t="str">
        <f t="shared" si="7"/>
        <v/>
      </c>
      <c r="Q1619" s="30" t="str">
        <f t="shared" si="8"/>
        <v/>
      </c>
      <c r="R1619" s="30" t="str">
        <f t="shared" si="9"/>
        <v/>
      </c>
      <c r="S1619" s="30" t="str">
        <f t="shared" si="10"/>
        <v/>
      </c>
      <c r="T1619" s="30" t="str">
        <f t="shared" si="11"/>
        <v/>
      </c>
      <c r="U1619" s="30" t="str">
        <f t="shared" si="12"/>
        <v/>
      </c>
    </row>
    <row r="1620" spans="2:21" ht="15.75" customHeight="1" x14ac:dyDescent="0.25">
      <c r="B1620" s="49" t="s">
        <v>143</v>
      </c>
      <c r="C1620" s="50" t="s">
        <v>151</v>
      </c>
      <c r="D1620" s="51" t="s">
        <v>76</v>
      </c>
      <c r="E1620" s="30">
        <v>1983</v>
      </c>
      <c r="F1620" s="30">
        <v>0</v>
      </c>
      <c r="G1620" s="30">
        <v>240161</v>
      </c>
      <c r="H1620" s="30">
        <v>1</v>
      </c>
      <c r="I1620" s="30">
        <v>1</v>
      </c>
      <c r="J1620" s="30">
        <f t="shared" si="3"/>
        <v>0</v>
      </c>
      <c r="K1620" s="30">
        <v>1</v>
      </c>
      <c r="L1620" s="30">
        <f t="shared" si="4"/>
        <v>0</v>
      </c>
      <c r="M1620" s="52" t="str">
        <f t="shared" si="5"/>
        <v>OK</v>
      </c>
      <c r="O1620" s="30">
        <f t="shared" si="6"/>
        <v>1983</v>
      </c>
      <c r="P1620" s="30">
        <f t="shared" si="7"/>
        <v>1854.5016000000001</v>
      </c>
      <c r="Q1620" s="30">
        <f t="shared" si="8"/>
        <v>1854.5016000000001</v>
      </c>
      <c r="R1620" s="30" t="str">
        <f t="shared" si="9"/>
        <v/>
      </c>
      <c r="S1620" s="30" t="str">
        <f t="shared" si="10"/>
        <v/>
      </c>
      <c r="T1620" s="30">
        <f t="shared" si="11"/>
        <v>240161</v>
      </c>
      <c r="U1620" s="30">
        <f t="shared" si="12"/>
        <v>445378958.75760001</v>
      </c>
    </row>
    <row r="1621" spans="2:21" ht="15.75" customHeight="1" x14ac:dyDescent="0.25">
      <c r="B1621" s="49" t="s">
        <v>143</v>
      </c>
      <c r="C1621" s="50" t="s">
        <v>151</v>
      </c>
      <c r="D1621" s="51" t="s">
        <v>77</v>
      </c>
      <c r="E1621" s="30">
        <v>0</v>
      </c>
      <c r="F1621" s="30">
        <f t="shared" si="1"/>
        <v>1</v>
      </c>
      <c r="G1621" s="30">
        <v>0</v>
      </c>
      <c r="H1621" s="30">
        <f t="shared" si="2"/>
        <v>1</v>
      </c>
      <c r="I1621" s="30">
        <v>1</v>
      </c>
      <c r="J1621" s="30">
        <f t="shared" si="3"/>
        <v>0</v>
      </c>
      <c r="K1621" s="30">
        <v>0</v>
      </c>
      <c r="L1621" s="30">
        <f t="shared" si="4"/>
        <v>1</v>
      </c>
      <c r="M1621" s="52" t="str">
        <f t="shared" si="5"/>
        <v>агрегати не працюють</v>
      </c>
      <c r="O1621" s="30" t="str">
        <f t="shared" si="6"/>
        <v/>
      </c>
      <c r="P1621" s="30" t="str">
        <f t="shared" si="7"/>
        <v/>
      </c>
      <c r="Q1621" s="30" t="str">
        <f t="shared" si="8"/>
        <v/>
      </c>
      <c r="R1621" s="30" t="str">
        <f t="shared" si="9"/>
        <v/>
      </c>
      <c r="S1621" s="30" t="str">
        <f t="shared" si="10"/>
        <v/>
      </c>
      <c r="T1621" s="30" t="str">
        <f t="shared" si="11"/>
        <v/>
      </c>
      <c r="U1621" s="30" t="str">
        <f t="shared" si="12"/>
        <v/>
      </c>
    </row>
    <row r="1622" spans="2:21" ht="15.75" customHeight="1" x14ac:dyDescent="0.25">
      <c r="B1622" s="49" t="s">
        <v>143</v>
      </c>
      <c r="C1622" s="50" t="s">
        <v>151</v>
      </c>
      <c r="D1622" s="51" t="s">
        <v>78</v>
      </c>
      <c r="E1622" s="30">
        <v>0</v>
      </c>
      <c r="F1622" s="30">
        <f t="shared" si="1"/>
        <v>1</v>
      </c>
      <c r="G1622" s="30">
        <v>0</v>
      </c>
      <c r="H1622" s="30">
        <f t="shared" si="2"/>
        <v>1</v>
      </c>
      <c r="I1622" s="30">
        <v>1</v>
      </c>
      <c r="J1622" s="30">
        <f t="shared" si="3"/>
        <v>0</v>
      </c>
      <c r="K1622" s="30">
        <v>0</v>
      </c>
      <c r="L1622" s="30">
        <f t="shared" si="4"/>
        <v>1</v>
      </c>
      <c r="M1622" s="52" t="str">
        <f t="shared" si="5"/>
        <v>агрегати не працюють</v>
      </c>
      <c r="O1622" s="30" t="str">
        <f t="shared" si="6"/>
        <v/>
      </c>
      <c r="P1622" s="30" t="str">
        <f t="shared" si="7"/>
        <v/>
      </c>
      <c r="Q1622" s="30" t="str">
        <f t="shared" si="8"/>
        <v/>
      </c>
      <c r="R1622" s="30" t="str">
        <f t="shared" si="9"/>
        <v/>
      </c>
      <c r="S1622" s="30" t="str">
        <f t="shared" si="10"/>
        <v/>
      </c>
      <c r="T1622" s="30" t="str">
        <f t="shared" si="11"/>
        <v/>
      </c>
      <c r="U1622" s="30" t="str">
        <f t="shared" si="12"/>
        <v/>
      </c>
    </row>
    <row r="1623" spans="2:21" ht="15.75" customHeight="1" x14ac:dyDescent="0.25">
      <c r="B1623" s="49" t="s">
        <v>143</v>
      </c>
      <c r="C1623" s="50" t="s">
        <v>151</v>
      </c>
      <c r="D1623" s="51" t="s">
        <v>79</v>
      </c>
      <c r="E1623" s="30">
        <v>0</v>
      </c>
      <c r="F1623" s="30">
        <f t="shared" si="1"/>
        <v>1</v>
      </c>
      <c r="G1623" s="30">
        <v>0</v>
      </c>
      <c r="H1623" s="30">
        <f t="shared" si="2"/>
        <v>1</v>
      </c>
      <c r="I1623" s="30">
        <v>1</v>
      </c>
      <c r="J1623" s="30">
        <f t="shared" si="3"/>
        <v>0</v>
      </c>
      <c r="K1623" s="30">
        <v>0</v>
      </c>
      <c r="L1623" s="30">
        <f t="shared" si="4"/>
        <v>1</v>
      </c>
      <c r="M1623" s="52" t="str">
        <f t="shared" si="5"/>
        <v>агрегати не працюють</v>
      </c>
      <c r="O1623" s="30" t="str">
        <f t="shared" si="6"/>
        <v/>
      </c>
      <c r="P1623" s="30" t="str">
        <f t="shared" si="7"/>
        <v/>
      </c>
      <c r="Q1623" s="30" t="str">
        <f t="shared" si="8"/>
        <v/>
      </c>
      <c r="R1623" s="30" t="str">
        <f t="shared" si="9"/>
        <v/>
      </c>
      <c r="S1623" s="30" t="str">
        <f t="shared" si="10"/>
        <v/>
      </c>
      <c r="T1623" s="30" t="str">
        <f t="shared" si="11"/>
        <v/>
      </c>
      <c r="U1623" s="30" t="str">
        <f t="shared" si="12"/>
        <v/>
      </c>
    </row>
    <row r="1624" spans="2:21" ht="15.75" customHeight="1" x14ac:dyDescent="0.25">
      <c r="B1624" s="49" t="s">
        <v>143</v>
      </c>
      <c r="C1624" s="50" t="s">
        <v>151</v>
      </c>
      <c r="D1624" s="51" t="s">
        <v>80</v>
      </c>
      <c r="E1624" s="30">
        <v>0</v>
      </c>
      <c r="F1624" s="30">
        <f t="shared" si="1"/>
        <v>1</v>
      </c>
      <c r="G1624" s="30">
        <v>0</v>
      </c>
      <c r="H1624" s="30">
        <f t="shared" si="2"/>
        <v>1</v>
      </c>
      <c r="I1624" s="30">
        <v>1</v>
      </c>
      <c r="J1624" s="30">
        <f t="shared" si="3"/>
        <v>0</v>
      </c>
      <c r="K1624" s="30">
        <v>0</v>
      </c>
      <c r="L1624" s="30">
        <f t="shared" si="4"/>
        <v>1</v>
      </c>
      <c r="M1624" s="52" t="str">
        <f t="shared" si="5"/>
        <v>агрегати не працюють</v>
      </c>
      <c r="O1624" s="30" t="str">
        <f t="shared" si="6"/>
        <v/>
      </c>
      <c r="P1624" s="30" t="str">
        <f t="shared" si="7"/>
        <v/>
      </c>
      <c r="Q1624" s="30" t="str">
        <f t="shared" si="8"/>
        <v/>
      </c>
      <c r="R1624" s="30" t="str">
        <f t="shared" si="9"/>
        <v/>
      </c>
      <c r="S1624" s="30" t="str">
        <f t="shared" si="10"/>
        <v/>
      </c>
      <c r="T1624" s="30" t="str">
        <f t="shared" si="11"/>
        <v/>
      </c>
      <c r="U1624" s="30" t="str">
        <f t="shared" si="12"/>
        <v/>
      </c>
    </row>
    <row r="1625" spans="2:21" ht="15.75" customHeight="1" x14ac:dyDescent="0.25">
      <c r="B1625" s="49" t="s">
        <v>143</v>
      </c>
      <c r="C1625" s="50" t="s">
        <v>151</v>
      </c>
      <c r="D1625" s="51" t="s">
        <v>81</v>
      </c>
      <c r="E1625" s="30">
        <v>470</v>
      </c>
      <c r="F1625" s="30">
        <v>1</v>
      </c>
      <c r="G1625" s="30">
        <v>272800</v>
      </c>
      <c r="H1625" s="30">
        <v>0</v>
      </c>
      <c r="I1625" s="30">
        <v>1</v>
      </c>
      <c r="J1625" s="30">
        <f t="shared" si="3"/>
        <v>0</v>
      </c>
      <c r="K1625" s="30">
        <v>1</v>
      </c>
      <c r="L1625" s="30">
        <f t="shared" si="4"/>
        <v>0</v>
      </c>
      <c r="M1625" s="52" t="str">
        <f t="shared" si="5"/>
        <v>OK</v>
      </c>
      <c r="O1625" s="30" t="str">
        <f t="shared" si="6"/>
        <v/>
      </c>
      <c r="P1625" s="30" t="str">
        <f t="shared" si="7"/>
        <v/>
      </c>
      <c r="Q1625" s="30">
        <f t="shared" si="8"/>
        <v>470</v>
      </c>
      <c r="R1625" s="30">
        <f t="shared" si="9"/>
        <v>272800</v>
      </c>
      <c r="S1625" s="30">
        <f t="shared" si="10"/>
        <v>326023.28000000003</v>
      </c>
      <c r="T1625" s="30">
        <f t="shared" si="11"/>
        <v>326023.28000000003</v>
      </c>
      <c r="U1625" s="30">
        <f t="shared" si="12"/>
        <v>153230941.60000002</v>
      </c>
    </row>
    <row r="1626" spans="2:21" ht="15.75" customHeight="1" x14ac:dyDescent="0.25">
      <c r="B1626" s="49" t="s">
        <v>143</v>
      </c>
      <c r="C1626" s="50" t="s">
        <v>151</v>
      </c>
      <c r="D1626" s="51" t="s">
        <v>82</v>
      </c>
      <c r="E1626" s="30">
        <v>1089</v>
      </c>
      <c r="F1626" s="30">
        <v>0</v>
      </c>
      <c r="G1626" s="30">
        <v>278258</v>
      </c>
      <c r="H1626" s="30">
        <v>0</v>
      </c>
      <c r="I1626" s="30">
        <v>1</v>
      </c>
      <c r="J1626" s="30">
        <f t="shared" si="3"/>
        <v>0</v>
      </c>
      <c r="K1626" s="30">
        <v>1</v>
      </c>
      <c r="L1626" s="30">
        <f t="shared" si="4"/>
        <v>0</v>
      </c>
      <c r="M1626" s="52" t="str">
        <f t="shared" si="5"/>
        <v>OK</v>
      </c>
      <c r="O1626" s="30">
        <f t="shared" si="6"/>
        <v>1089</v>
      </c>
      <c r="P1626" s="30">
        <f t="shared" si="7"/>
        <v>1018.4328</v>
      </c>
      <c r="Q1626" s="30">
        <f t="shared" si="8"/>
        <v>1018.4328</v>
      </c>
      <c r="R1626" s="30">
        <f t="shared" si="9"/>
        <v>278258</v>
      </c>
      <c r="S1626" s="30">
        <f t="shared" si="10"/>
        <v>332546.13579999999</v>
      </c>
      <c r="T1626" s="30">
        <f t="shared" si="11"/>
        <v>332546.13579999999</v>
      </c>
      <c r="U1626" s="30">
        <f t="shared" si="12"/>
        <v>338675892.21197426</v>
      </c>
    </row>
    <row r="1627" spans="2:21" ht="15.75" customHeight="1" x14ac:dyDescent="0.25">
      <c r="B1627" s="49" t="s">
        <v>143</v>
      </c>
      <c r="C1627" s="50" t="s">
        <v>151</v>
      </c>
      <c r="D1627" s="51" t="s">
        <v>83</v>
      </c>
      <c r="E1627" s="30">
        <v>756</v>
      </c>
      <c r="F1627" s="30">
        <v>0</v>
      </c>
      <c r="G1627" s="30">
        <v>287913</v>
      </c>
      <c r="H1627" s="30">
        <v>1</v>
      </c>
      <c r="I1627" s="30">
        <v>1</v>
      </c>
      <c r="J1627" s="30">
        <f t="shared" si="3"/>
        <v>0</v>
      </c>
      <c r="K1627" s="30">
        <v>1</v>
      </c>
      <c r="L1627" s="30">
        <f t="shared" si="4"/>
        <v>0</v>
      </c>
      <c r="M1627" s="52" t="str">
        <f t="shared" si="5"/>
        <v>OK</v>
      </c>
      <c r="O1627" s="30">
        <f t="shared" si="6"/>
        <v>756</v>
      </c>
      <c r="P1627" s="30">
        <f t="shared" si="7"/>
        <v>707.01120000000003</v>
      </c>
      <c r="Q1627" s="30">
        <f t="shared" si="8"/>
        <v>707.01120000000003</v>
      </c>
      <c r="R1627" s="30" t="str">
        <f t="shared" si="9"/>
        <v/>
      </c>
      <c r="S1627" s="30" t="str">
        <f t="shared" si="10"/>
        <v/>
      </c>
      <c r="T1627" s="30">
        <f t="shared" si="11"/>
        <v>287913</v>
      </c>
      <c r="U1627" s="30">
        <f t="shared" si="12"/>
        <v>203557715.62560001</v>
      </c>
    </row>
    <row r="1628" spans="2:21" ht="15.75" customHeight="1" x14ac:dyDescent="0.25">
      <c r="B1628" s="49" t="s">
        <v>143</v>
      </c>
      <c r="C1628" s="50" t="s">
        <v>152</v>
      </c>
      <c r="D1628" s="51" t="s">
        <v>60</v>
      </c>
      <c r="E1628" s="30">
        <v>0</v>
      </c>
      <c r="F1628" s="30">
        <f t="shared" si="1"/>
        <v>1</v>
      </c>
      <c r="G1628" s="30">
        <v>0</v>
      </c>
      <c r="H1628" s="30">
        <f t="shared" si="2"/>
        <v>1</v>
      </c>
      <c r="I1628" s="30">
        <v>1</v>
      </c>
      <c r="J1628" s="30">
        <f t="shared" si="3"/>
        <v>0</v>
      </c>
      <c r="K1628" s="30">
        <v>0</v>
      </c>
      <c r="L1628" s="30">
        <f t="shared" si="4"/>
        <v>1</v>
      </c>
      <c r="M1628" s="52" t="str">
        <f t="shared" si="5"/>
        <v>агрегати не працюють</v>
      </c>
      <c r="O1628" s="30" t="str">
        <f t="shared" si="6"/>
        <v/>
      </c>
      <c r="P1628" s="30" t="str">
        <f t="shared" si="7"/>
        <v/>
      </c>
      <c r="Q1628" s="30" t="str">
        <f t="shared" si="8"/>
        <v/>
      </c>
      <c r="R1628" s="30" t="str">
        <f t="shared" si="9"/>
        <v/>
      </c>
      <c r="S1628" s="30" t="str">
        <f t="shared" si="10"/>
        <v/>
      </c>
      <c r="T1628" s="30" t="str">
        <f t="shared" si="11"/>
        <v/>
      </c>
      <c r="U1628" s="30" t="str">
        <f t="shared" si="12"/>
        <v/>
      </c>
    </row>
    <row r="1629" spans="2:21" ht="15.75" customHeight="1" x14ac:dyDescent="0.25">
      <c r="B1629" s="49" t="s">
        <v>143</v>
      </c>
      <c r="C1629" s="50" t="s">
        <v>152</v>
      </c>
      <c r="D1629" s="51" t="s">
        <v>61</v>
      </c>
      <c r="E1629" s="30">
        <v>696</v>
      </c>
      <c r="F1629" s="30">
        <v>1</v>
      </c>
      <c r="G1629" s="30">
        <v>252775</v>
      </c>
      <c r="H1629" s="30">
        <v>0</v>
      </c>
      <c r="I1629" s="30">
        <v>1</v>
      </c>
      <c r="J1629" s="30">
        <f t="shared" si="3"/>
        <v>0</v>
      </c>
      <c r="K1629" s="30">
        <v>1</v>
      </c>
      <c r="L1629" s="30">
        <f t="shared" si="4"/>
        <v>0</v>
      </c>
      <c r="M1629" s="52" t="str">
        <f t="shared" si="5"/>
        <v>OK</v>
      </c>
      <c r="O1629" s="30" t="str">
        <f t="shared" si="6"/>
        <v/>
      </c>
      <c r="P1629" s="30" t="str">
        <f t="shared" si="7"/>
        <v/>
      </c>
      <c r="Q1629" s="30">
        <f t="shared" si="8"/>
        <v>696</v>
      </c>
      <c r="R1629" s="30">
        <f t="shared" si="9"/>
        <v>252775</v>
      </c>
      <c r="S1629" s="30">
        <f t="shared" si="10"/>
        <v>302091.40250000003</v>
      </c>
      <c r="T1629" s="30">
        <f t="shared" si="11"/>
        <v>302091.40250000003</v>
      </c>
      <c r="U1629" s="30">
        <f t="shared" si="12"/>
        <v>210255616.14000002</v>
      </c>
    </row>
    <row r="1630" spans="2:21" ht="15.75" customHeight="1" x14ac:dyDescent="0.25">
      <c r="B1630" s="49" t="s">
        <v>143</v>
      </c>
      <c r="C1630" s="50" t="s">
        <v>152</v>
      </c>
      <c r="D1630" s="51" t="s">
        <v>62</v>
      </c>
      <c r="E1630" s="30">
        <v>752</v>
      </c>
      <c r="F1630" s="30">
        <v>0</v>
      </c>
      <c r="G1630" s="30">
        <v>132420</v>
      </c>
      <c r="H1630" s="30">
        <v>0</v>
      </c>
      <c r="I1630" s="30">
        <v>1</v>
      </c>
      <c r="J1630" s="30">
        <f t="shared" si="3"/>
        <v>0</v>
      </c>
      <c r="K1630" s="30">
        <v>1</v>
      </c>
      <c r="L1630" s="30">
        <f t="shared" si="4"/>
        <v>0</v>
      </c>
      <c r="M1630" s="52" t="str">
        <f t="shared" si="5"/>
        <v>OK</v>
      </c>
      <c r="O1630" s="30">
        <f t="shared" si="6"/>
        <v>752</v>
      </c>
      <c r="P1630" s="30">
        <f t="shared" si="7"/>
        <v>703.2704</v>
      </c>
      <c r="Q1630" s="30">
        <f t="shared" si="8"/>
        <v>703.2704</v>
      </c>
      <c r="R1630" s="30">
        <f t="shared" si="9"/>
        <v>132420</v>
      </c>
      <c r="S1630" s="30">
        <f t="shared" si="10"/>
        <v>158255.14199999999</v>
      </c>
      <c r="T1630" s="30">
        <f t="shared" si="11"/>
        <v>158255.14199999999</v>
      </c>
      <c r="U1630" s="30">
        <f t="shared" si="12"/>
        <v>111296157.01639679</v>
      </c>
    </row>
    <row r="1631" spans="2:21" ht="15.75" customHeight="1" x14ac:dyDescent="0.25">
      <c r="B1631" s="49" t="s">
        <v>143</v>
      </c>
      <c r="C1631" s="50" t="s">
        <v>152</v>
      </c>
      <c r="D1631" s="51" t="s">
        <v>63</v>
      </c>
      <c r="E1631" s="30">
        <v>1584</v>
      </c>
      <c r="F1631" s="30">
        <v>0</v>
      </c>
      <c r="G1631" s="30">
        <v>151452</v>
      </c>
      <c r="H1631" s="30">
        <v>1</v>
      </c>
      <c r="I1631" s="30">
        <v>1</v>
      </c>
      <c r="J1631" s="30">
        <f t="shared" si="3"/>
        <v>0</v>
      </c>
      <c r="K1631" s="30">
        <v>1</v>
      </c>
      <c r="L1631" s="30">
        <f t="shared" si="4"/>
        <v>0</v>
      </c>
      <c r="M1631" s="52" t="str">
        <f t="shared" si="5"/>
        <v>OK</v>
      </c>
      <c r="O1631" s="30">
        <f t="shared" si="6"/>
        <v>1584</v>
      </c>
      <c r="P1631" s="30">
        <f t="shared" si="7"/>
        <v>1481.3568</v>
      </c>
      <c r="Q1631" s="30">
        <f t="shared" si="8"/>
        <v>1481.3568</v>
      </c>
      <c r="R1631" s="30" t="str">
        <f t="shared" si="9"/>
        <v/>
      </c>
      <c r="S1631" s="30" t="str">
        <f t="shared" si="10"/>
        <v/>
      </c>
      <c r="T1631" s="30">
        <f t="shared" si="11"/>
        <v>151452</v>
      </c>
      <c r="U1631" s="30">
        <f t="shared" si="12"/>
        <v>224354450.07359999</v>
      </c>
    </row>
    <row r="1632" spans="2:21" ht="15.75" customHeight="1" x14ac:dyDescent="0.25">
      <c r="B1632" s="49" t="s">
        <v>143</v>
      </c>
      <c r="C1632" s="50" t="s">
        <v>152</v>
      </c>
      <c r="D1632" s="51" t="s">
        <v>64</v>
      </c>
      <c r="E1632" s="30">
        <v>1562</v>
      </c>
      <c r="F1632" s="30">
        <v>0</v>
      </c>
      <c r="G1632" s="30">
        <v>215500</v>
      </c>
      <c r="H1632" s="30">
        <v>0</v>
      </c>
      <c r="I1632" s="30">
        <v>1</v>
      </c>
      <c r="J1632" s="30">
        <f t="shared" si="3"/>
        <v>0</v>
      </c>
      <c r="K1632" s="30">
        <v>1</v>
      </c>
      <c r="L1632" s="30">
        <f t="shared" si="4"/>
        <v>0</v>
      </c>
      <c r="M1632" s="52" t="str">
        <f t="shared" si="5"/>
        <v>OK</v>
      </c>
      <c r="O1632" s="30">
        <f t="shared" si="6"/>
        <v>1562</v>
      </c>
      <c r="P1632" s="30">
        <f t="shared" si="7"/>
        <v>1460.7824000000001</v>
      </c>
      <c r="Q1632" s="30">
        <f t="shared" si="8"/>
        <v>1460.7824000000001</v>
      </c>
      <c r="R1632" s="30">
        <f t="shared" si="9"/>
        <v>215500</v>
      </c>
      <c r="S1632" s="30">
        <f t="shared" si="10"/>
        <v>257544.05000000002</v>
      </c>
      <c r="T1632" s="30">
        <f t="shared" si="11"/>
        <v>257544.05000000002</v>
      </c>
      <c r="U1632" s="30">
        <f t="shared" si="12"/>
        <v>376215815.46472001</v>
      </c>
    </row>
    <row r="1633" spans="2:21" ht="15.75" customHeight="1" x14ac:dyDescent="0.25">
      <c r="B1633" s="49" t="s">
        <v>143</v>
      </c>
      <c r="C1633" s="50" t="s">
        <v>152</v>
      </c>
      <c r="D1633" s="51" t="s">
        <v>65</v>
      </c>
      <c r="E1633" s="30">
        <v>0</v>
      </c>
      <c r="F1633" s="30">
        <f t="shared" si="1"/>
        <v>1</v>
      </c>
      <c r="G1633" s="30">
        <v>0</v>
      </c>
      <c r="H1633" s="30">
        <f t="shared" si="2"/>
        <v>1</v>
      </c>
      <c r="I1633" s="30">
        <v>1</v>
      </c>
      <c r="J1633" s="30">
        <f t="shared" si="3"/>
        <v>0</v>
      </c>
      <c r="K1633" s="30">
        <v>0</v>
      </c>
      <c r="L1633" s="30">
        <f t="shared" si="4"/>
        <v>1</v>
      </c>
      <c r="M1633" s="52" t="str">
        <f t="shared" si="5"/>
        <v>агрегати не працюють</v>
      </c>
      <c r="O1633" s="30" t="str">
        <f t="shared" si="6"/>
        <v/>
      </c>
      <c r="P1633" s="30" t="str">
        <f t="shared" si="7"/>
        <v/>
      </c>
      <c r="Q1633" s="30" t="str">
        <f t="shared" si="8"/>
        <v/>
      </c>
      <c r="R1633" s="30" t="str">
        <f t="shared" si="9"/>
        <v/>
      </c>
      <c r="S1633" s="30" t="str">
        <f t="shared" si="10"/>
        <v/>
      </c>
      <c r="T1633" s="30" t="str">
        <f t="shared" si="11"/>
        <v/>
      </c>
      <c r="U1633" s="30" t="str">
        <f t="shared" si="12"/>
        <v/>
      </c>
    </row>
    <row r="1634" spans="2:21" ht="15.75" customHeight="1" x14ac:dyDescent="0.25">
      <c r="B1634" s="49" t="s">
        <v>143</v>
      </c>
      <c r="C1634" s="50" t="s">
        <v>152</v>
      </c>
      <c r="D1634" s="51" t="s">
        <v>66</v>
      </c>
      <c r="E1634" s="30">
        <v>1925</v>
      </c>
      <c r="F1634" s="30">
        <v>1</v>
      </c>
      <c r="G1634" s="30">
        <v>189891</v>
      </c>
      <c r="H1634" s="30">
        <v>0</v>
      </c>
      <c r="I1634" s="30">
        <v>1</v>
      </c>
      <c r="J1634" s="30">
        <f t="shared" si="3"/>
        <v>0</v>
      </c>
      <c r="K1634" s="30">
        <v>1</v>
      </c>
      <c r="L1634" s="30">
        <f t="shared" si="4"/>
        <v>0</v>
      </c>
      <c r="M1634" s="52" t="str">
        <f t="shared" si="5"/>
        <v>OK</v>
      </c>
      <c r="O1634" s="30" t="str">
        <f t="shared" si="6"/>
        <v/>
      </c>
      <c r="P1634" s="30" t="str">
        <f t="shared" si="7"/>
        <v/>
      </c>
      <c r="Q1634" s="30">
        <f t="shared" si="8"/>
        <v>1925</v>
      </c>
      <c r="R1634" s="30">
        <f t="shared" si="9"/>
        <v>189891</v>
      </c>
      <c r="S1634" s="30">
        <f t="shared" si="10"/>
        <v>226938.7341</v>
      </c>
      <c r="T1634" s="30">
        <f t="shared" si="11"/>
        <v>226938.7341</v>
      </c>
      <c r="U1634" s="30">
        <f t="shared" si="12"/>
        <v>436857063.14249998</v>
      </c>
    </row>
    <row r="1635" spans="2:21" ht="15.75" customHeight="1" x14ac:dyDescent="0.25">
      <c r="B1635" s="49" t="s">
        <v>143</v>
      </c>
      <c r="C1635" s="50" t="s">
        <v>152</v>
      </c>
      <c r="D1635" s="51" t="s">
        <v>67</v>
      </c>
      <c r="E1635" s="30">
        <v>522</v>
      </c>
      <c r="F1635" s="30">
        <v>1</v>
      </c>
      <c r="G1635" s="30">
        <v>299976</v>
      </c>
      <c r="H1635" s="30">
        <v>0</v>
      </c>
      <c r="I1635" s="30">
        <v>1</v>
      </c>
      <c r="J1635" s="30">
        <f t="shared" si="3"/>
        <v>0</v>
      </c>
      <c r="K1635" s="30">
        <v>1</v>
      </c>
      <c r="L1635" s="30">
        <f t="shared" si="4"/>
        <v>0</v>
      </c>
      <c r="M1635" s="52" t="str">
        <f t="shared" si="5"/>
        <v>OK</v>
      </c>
      <c r="O1635" s="30" t="str">
        <f t="shared" si="6"/>
        <v/>
      </c>
      <c r="P1635" s="30" t="str">
        <f t="shared" si="7"/>
        <v/>
      </c>
      <c r="Q1635" s="30">
        <f t="shared" si="8"/>
        <v>522</v>
      </c>
      <c r="R1635" s="30">
        <f t="shared" si="9"/>
        <v>299976</v>
      </c>
      <c r="S1635" s="30">
        <f t="shared" si="10"/>
        <v>358501.31760000001</v>
      </c>
      <c r="T1635" s="30">
        <f t="shared" si="11"/>
        <v>358501.31760000001</v>
      </c>
      <c r="U1635" s="30">
        <f t="shared" si="12"/>
        <v>187137687.7872</v>
      </c>
    </row>
    <row r="1636" spans="2:21" ht="15.75" customHeight="1" x14ac:dyDescent="0.25">
      <c r="B1636" s="49" t="s">
        <v>143</v>
      </c>
      <c r="C1636" s="50" t="s">
        <v>152</v>
      </c>
      <c r="D1636" s="51" t="s">
        <v>68</v>
      </c>
      <c r="E1636" s="30">
        <v>0</v>
      </c>
      <c r="F1636" s="30">
        <f t="shared" si="1"/>
        <v>1</v>
      </c>
      <c r="G1636" s="30">
        <v>0</v>
      </c>
      <c r="H1636" s="30">
        <f t="shared" si="2"/>
        <v>1</v>
      </c>
      <c r="I1636" s="30">
        <v>1</v>
      </c>
      <c r="J1636" s="30">
        <f t="shared" si="3"/>
        <v>0</v>
      </c>
      <c r="K1636" s="30">
        <v>0</v>
      </c>
      <c r="L1636" s="30">
        <f t="shared" si="4"/>
        <v>1</v>
      </c>
      <c r="M1636" s="52" t="str">
        <f t="shared" si="5"/>
        <v>агрегати не працюють</v>
      </c>
      <c r="O1636" s="30" t="str">
        <f t="shared" si="6"/>
        <v/>
      </c>
      <c r="P1636" s="30" t="str">
        <f t="shared" si="7"/>
        <v/>
      </c>
      <c r="Q1636" s="30" t="str">
        <f t="shared" si="8"/>
        <v/>
      </c>
      <c r="R1636" s="30" t="str">
        <f t="shared" si="9"/>
        <v/>
      </c>
      <c r="S1636" s="30" t="str">
        <f t="shared" si="10"/>
        <v/>
      </c>
      <c r="T1636" s="30" t="str">
        <f t="shared" si="11"/>
        <v/>
      </c>
      <c r="U1636" s="30" t="str">
        <f t="shared" si="12"/>
        <v/>
      </c>
    </row>
    <row r="1637" spans="2:21" ht="15.75" customHeight="1" x14ac:dyDescent="0.25">
      <c r="B1637" s="49" t="s">
        <v>143</v>
      </c>
      <c r="C1637" s="50" t="s">
        <v>152</v>
      </c>
      <c r="D1637" s="51" t="s">
        <v>69</v>
      </c>
      <c r="E1637" s="30">
        <v>0</v>
      </c>
      <c r="F1637" s="30">
        <f t="shared" si="1"/>
        <v>1</v>
      </c>
      <c r="G1637" s="30">
        <v>0</v>
      </c>
      <c r="H1637" s="30">
        <f t="shared" si="2"/>
        <v>1</v>
      </c>
      <c r="I1637" s="30">
        <v>1</v>
      </c>
      <c r="J1637" s="30">
        <f t="shared" si="3"/>
        <v>0</v>
      </c>
      <c r="K1637" s="30">
        <v>0</v>
      </c>
      <c r="L1637" s="30">
        <f t="shared" si="4"/>
        <v>1</v>
      </c>
      <c r="M1637" s="52" t="str">
        <f t="shared" si="5"/>
        <v>агрегати не працюють</v>
      </c>
      <c r="O1637" s="30" t="str">
        <f t="shared" si="6"/>
        <v/>
      </c>
      <c r="P1637" s="30" t="str">
        <f t="shared" si="7"/>
        <v/>
      </c>
      <c r="Q1637" s="30" t="str">
        <f t="shared" si="8"/>
        <v/>
      </c>
      <c r="R1637" s="30" t="str">
        <f t="shared" si="9"/>
        <v/>
      </c>
      <c r="S1637" s="30" t="str">
        <f t="shared" si="10"/>
        <v/>
      </c>
      <c r="T1637" s="30" t="str">
        <f t="shared" si="11"/>
        <v/>
      </c>
      <c r="U1637" s="30" t="str">
        <f t="shared" si="12"/>
        <v/>
      </c>
    </row>
    <row r="1638" spans="2:21" ht="15.75" customHeight="1" x14ac:dyDescent="0.25">
      <c r="B1638" s="49" t="s">
        <v>143</v>
      </c>
      <c r="C1638" s="50" t="s">
        <v>152</v>
      </c>
      <c r="D1638" s="51" t="s">
        <v>70</v>
      </c>
      <c r="E1638" s="30">
        <v>0</v>
      </c>
      <c r="F1638" s="30">
        <f t="shared" si="1"/>
        <v>1</v>
      </c>
      <c r="G1638" s="30">
        <v>0</v>
      </c>
      <c r="H1638" s="30">
        <f t="shared" si="2"/>
        <v>1</v>
      </c>
      <c r="I1638" s="30">
        <v>1</v>
      </c>
      <c r="J1638" s="30">
        <f t="shared" si="3"/>
        <v>0</v>
      </c>
      <c r="K1638" s="30">
        <v>0</v>
      </c>
      <c r="L1638" s="30">
        <f t="shared" si="4"/>
        <v>1</v>
      </c>
      <c r="M1638" s="52" t="str">
        <f t="shared" si="5"/>
        <v>агрегати не працюють</v>
      </c>
      <c r="O1638" s="30" t="str">
        <f t="shared" si="6"/>
        <v/>
      </c>
      <c r="P1638" s="30" t="str">
        <f t="shared" si="7"/>
        <v/>
      </c>
      <c r="Q1638" s="30" t="str">
        <f t="shared" si="8"/>
        <v/>
      </c>
      <c r="R1638" s="30" t="str">
        <f t="shared" si="9"/>
        <v/>
      </c>
      <c r="S1638" s="30" t="str">
        <f t="shared" si="10"/>
        <v/>
      </c>
      <c r="T1638" s="30" t="str">
        <f t="shared" si="11"/>
        <v/>
      </c>
      <c r="U1638" s="30" t="str">
        <f t="shared" si="12"/>
        <v/>
      </c>
    </row>
    <row r="1639" spans="2:21" ht="15.75" customHeight="1" x14ac:dyDescent="0.25">
      <c r="B1639" s="49" t="s">
        <v>143</v>
      </c>
      <c r="C1639" s="50" t="s">
        <v>152</v>
      </c>
      <c r="D1639" s="51" t="s">
        <v>71</v>
      </c>
      <c r="E1639" s="30">
        <v>0</v>
      </c>
      <c r="F1639" s="30">
        <f t="shared" si="1"/>
        <v>1</v>
      </c>
      <c r="G1639" s="30">
        <v>0</v>
      </c>
      <c r="H1639" s="30">
        <f t="shared" si="2"/>
        <v>1</v>
      </c>
      <c r="I1639" s="30">
        <v>1</v>
      </c>
      <c r="J1639" s="30">
        <f t="shared" si="3"/>
        <v>0</v>
      </c>
      <c r="K1639" s="30">
        <v>0</v>
      </c>
      <c r="L1639" s="30">
        <f t="shared" si="4"/>
        <v>1</v>
      </c>
      <c r="M1639" s="52" t="str">
        <f t="shared" si="5"/>
        <v>агрегати не працюють</v>
      </c>
      <c r="O1639" s="30" t="str">
        <f t="shared" si="6"/>
        <v/>
      </c>
      <c r="P1639" s="30" t="str">
        <f t="shared" si="7"/>
        <v/>
      </c>
      <c r="Q1639" s="30" t="str">
        <f t="shared" si="8"/>
        <v/>
      </c>
      <c r="R1639" s="30" t="str">
        <f t="shared" si="9"/>
        <v/>
      </c>
      <c r="S1639" s="30" t="str">
        <f t="shared" si="10"/>
        <v/>
      </c>
      <c r="T1639" s="30" t="str">
        <f t="shared" si="11"/>
        <v/>
      </c>
      <c r="U1639" s="30" t="str">
        <f t="shared" si="12"/>
        <v/>
      </c>
    </row>
    <row r="1640" spans="2:21" ht="15.75" customHeight="1" x14ac:dyDescent="0.25">
      <c r="B1640" s="49" t="s">
        <v>143</v>
      </c>
      <c r="C1640" s="50" t="s">
        <v>152</v>
      </c>
      <c r="D1640" s="51" t="s">
        <v>72</v>
      </c>
      <c r="E1640" s="30">
        <v>0</v>
      </c>
      <c r="F1640" s="30">
        <f t="shared" si="1"/>
        <v>1</v>
      </c>
      <c r="G1640" s="30">
        <v>0</v>
      </c>
      <c r="H1640" s="30">
        <f t="shared" si="2"/>
        <v>1</v>
      </c>
      <c r="I1640" s="30">
        <v>1</v>
      </c>
      <c r="J1640" s="30">
        <f t="shared" si="3"/>
        <v>0</v>
      </c>
      <c r="K1640" s="30">
        <v>0</v>
      </c>
      <c r="L1640" s="30">
        <f t="shared" si="4"/>
        <v>1</v>
      </c>
      <c r="M1640" s="52" t="str">
        <f t="shared" si="5"/>
        <v>агрегати не працюють</v>
      </c>
      <c r="O1640" s="30" t="str">
        <f t="shared" si="6"/>
        <v/>
      </c>
      <c r="P1640" s="30" t="str">
        <f t="shared" si="7"/>
        <v/>
      </c>
      <c r="Q1640" s="30" t="str">
        <f t="shared" si="8"/>
        <v/>
      </c>
      <c r="R1640" s="30" t="str">
        <f t="shared" si="9"/>
        <v/>
      </c>
      <c r="S1640" s="30" t="str">
        <f t="shared" si="10"/>
        <v/>
      </c>
      <c r="T1640" s="30" t="str">
        <f t="shared" si="11"/>
        <v/>
      </c>
      <c r="U1640" s="30" t="str">
        <f t="shared" si="12"/>
        <v/>
      </c>
    </row>
    <row r="1641" spans="2:21" ht="15.75" customHeight="1" x14ac:dyDescent="0.25">
      <c r="B1641" s="49" t="s">
        <v>143</v>
      </c>
      <c r="C1641" s="50" t="s">
        <v>152</v>
      </c>
      <c r="D1641" s="51" t="s">
        <v>73</v>
      </c>
      <c r="E1641" s="30">
        <v>499</v>
      </c>
      <c r="F1641" s="30">
        <v>1</v>
      </c>
      <c r="G1641" s="30">
        <v>202030</v>
      </c>
      <c r="H1641" s="30">
        <v>0</v>
      </c>
      <c r="I1641" s="30">
        <v>1</v>
      </c>
      <c r="J1641" s="30">
        <f t="shared" si="3"/>
        <v>0</v>
      </c>
      <c r="K1641" s="30">
        <v>1</v>
      </c>
      <c r="L1641" s="30">
        <f t="shared" si="4"/>
        <v>0</v>
      </c>
      <c r="M1641" s="52" t="str">
        <f t="shared" si="5"/>
        <v>OK</v>
      </c>
      <c r="O1641" s="30" t="str">
        <f t="shared" si="6"/>
        <v/>
      </c>
      <c r="P1641" s="30" t="str">
        <f t="shared" si="7"/>
        <v/>
      </c>
      <c r="Q1641" s="30">
        <f t="shared" si="8"/>
        <v>499</v>
      </c>
      <c r="R1641" s="30">
        <f t="shared" si="9"/>
        <v>202030</v>
      </c>
      <c r="S1641" s="30">
        <f t="shared" si="10"/>
        <v>241446.05300000001</v>
      </c>
      <c r="T1641" s="30">
        <f t="shared" si="11"/>
        <v>241446.05300000001</v>
      </c>
      <c r="U1641" s="30">
        <f t="shared" si="12"/>
        <v>120481580.44700001</v>
      </c>
    </row>
    <row r="1642" spans="2:21" ht="15.75" customHeight="1" x14ac:dyDescent="0.25">
      <c r="B1642" s="49" t="s">
        <v>143</v>
      </c>
      <c r="C1642" s="50" t="s">
        <v>152</v>
      </c>
      <c r="D1642" s="51" t="s">
        <v>74</v>
      </c>
      <c r="E1642" s="30">
        <v>0</v>
      </c>
      <c r="F1642" s="30">
        <f t="shared" si="1"/>
        <v>1</v>
      </c>
      <c r="G1642" s="30">
        <v>0</v>
      </c>
      <c r="H1642" s="30">
        <f t="shared" si="2"/>
        <v>1</v>
      </c>
      <c r="I1642" s="30">
        <v>1</v>
      </c>
      <c r="J1642" s="30">
        <f t="shared" si="3"/>
        <v>0</v>
      </c>
      <c r="K1642" s="30">
        <v>0</v>
      </c>
      <c r="L1642" s="30">
        <f t="shared" si="4"/>
        <v>1</v>
      </c>
      <c r="M1642" s="52" t="str">
        <f t="shared" si="5"/>
        <v>агрегати не працюють</v>
      </c>
      <c r="O1642" s="30" t="str">
        <f t="shared" si="6"/>
        <v/>
      </c>
      <c r="P1642" s="30" t="str">
        <f t="shared" si="7"/>
        <v/>
      </c>
      <c r="Q1642" s="30" t="str">
        <f t="shared" si="8"/>
        <v/>
      </c>
      <c r="R1642" s="30" t="str">
        <f t="shared" si="9"/>
        <v/>
      </c>
      <c r="S1642" s="30" t="str">
        <f t="shared" si="10"/>
        <v/>
      </c>
      <c r="T1642" s="30" t="str">
        <f t="shared" si="11"/>
        <v/>
      </c>
      <c r="U1642" s="30" t="str">
        <f t="shared" si="12"/>
        <v/>
      </c>
    </row>
    <row r="1643" spans="2:21" ht="15.75" customHeight="1" x14ac:dyDescent="0.25">
      <c r="B1643" s="49" t="s">
        <v>143</v>
      </c>
      <c r="C1643" s="50" t="s">
        <v>152</v>
      </c>
      <c r="D1643" s="51" t="s">
        <v>75</v>
      </c>
      <c r="E1643" s="30">
        <v>1595</v>
      </c>
      <c r="F1643" s="30">
        <v>0</v>
      </c>
      <c r="G1643" s="30">
        <v>38685</v>
      </c>
      <c r="H1643" s="30">
        <v>1</v>
      </c>
      <c r="I1643" s="30">
        <v>1</v>
      </c>
      <c r="J1643" s="30">
        <f t="shared" si="3"/>
        <v>0</v>
      </c>
      <c r="K1643" s="30">
        <v>1</v>
      </c>
      <c r="L1643" s="30">
        <f t="shared" si="4"/>
        <v>0</v>
      </c>
      <c r="M1643" s="52" t="str">
        <f t="shared" si="5"/>
        <v>OK</v>
      </c>
      <c r="O1643" s="30">
        <f t="shared" si="6"/>
        <v>1595</v>
      </c>
      <c r="P1643" s="30">
        <f t="shared" si="7"/>
        <v>1491.644</v>
      </c>
      <c r="Q1643" s="30">
        <f t="shared" si="8"/>
        <v>1491.644</v>
      </c>
      <c r="R1643" s="30" t="str">
        <f t="shared" si="9"/>
        <v/>
      </c>
      <c r="S1643" s="30" t="str">
        <f t="shared" si="10"/>
        <v/>
      </c>
      <c r="T1643" s="30">
        <f t="shared" si="11"/>
        <v>38685</v>
      </c>
      <c r="U1643" s="30">
        <f t="shared" si="12"/>
        <v>57704248.140000001</v>
      </c>
    </row>
    <row r="1644" spans="2:21" ht="15.75" customHeight="1" x14ac:dyDescent="0.25">
      <c r="B1644" s="49" t="s">
        <v>143</v>
      </c>
      <c r="C1644" s="50" t="s">
        <v>152</v>
      </c>
      <c r="D1644" s="51" t="s">
        <v>76</v>
      </c>
      <c r="E1644" s="30">
        <v>0</v>
      </c>
      <c r="F1644" s="30">
        <f t="shared" si="1"/>
        <v>1</v>
      </c>
      <c r="G1644" s="30">
        <v>0</v>
      </c>
      <c r="H1644" s="30">
        <f t="shared" si="2"/>
        <v>1</v>
      </c>
      <c r="I1644" s="30">
        <v>1</v>
      </c>
      <c r="J1644" s="30">
        <f t="shared" si="3"/>
        <v>0</v>
      </c>
      <c r="K1644" s="30">
        <v>0</v>
      </c>
      <c r="L1644" s="30">
        <f t="shared" si="4"/>
        <v>1</v>
      </c>
      <c r="M1644" s="52" t="str">
        <f t="shared" si="5"/>
        <v>агрегати не працюють</v>
      </c>
      <c r="O1644" s="30" t="str">
        <f t="shared" si="6"/>
        <v/>
      </c>
      <c r="P1644" s="30" t="str">
        <f t="shared" si="7"/>
        <v/>
      </c>
      <c r="Q1644" s="30" t="str">
        <f t="shared" si="8"/>
        <v/>
      </c>
      <c r="R1644" s="30" t="str">
        <f t="shared" si="9"/>
        <v/>
      </c>
      <c r="S1644" s="30" t="str">
        <f t="shared" si="10"/>
        <v/>
      </c>
      <c r="T1644" s="30" t="str">
        <f t="shared" si="11"/>
        <v/>
      </c>
      <c r="U1644" s="30" t="str">
        <f t="shared" si="12"/>
        <v/>
      </c>
    </row>
    <row r="1645" spans="2:21" ht="15.75" customHeight="1" x14ac:dyDescent="0.25">
      <c r="B1645" s="49" t="s">
        <v>143</v>
      </c>
      <c r="C1645" s="50" t="s">
        <v>152</v>
      </c>
      <c r="D1645" s="51" t="s">
        <v>77</v>
      </c>
      <c r="E1645" s="30">
        <v>770</v>
      </c>
      <c r="F1645" s="30">
        <v>0</v>
      </c>
      <c r="G1645" s="30">
        <v>128605</v>
      </c>
      <c r="H1645" s="30">
        <v>1</v>
      </c>
      <c r="I1645" s="30">
        <v>1</v>
      </c>
      <c r="J1645" s="30">
        <f t="shared" si="3"/>
        <v>0</v>
      </c>
      <c r="K1645" s="30">
        <v>1</v>
      </c>
      <c r="L1645" s="30">
        <f t="shared" si="4"/>
        <v>0</v>
      </c>
      <c r="M1645" s="52" t="str">
        <f t="shared" si="5"/>
        <v>OK</v>
      </c>
      <c r="O1645" s="30">
        <f t="shared" si="6"/>
        <v>770</v>
      </c>
      <c r="P1645" s="30">
        <f t="shared" si="7"/>
        <v>720.10400000000004</v>
      </c>
      <c r="Q1645" s="30">
        <f t="shared" si="8"/>
        <v>720.10400000000004</v>
      </c>
      <c r="R1645" s="30" t="str">
        <f t="shared" si="9"/>
        <v/>
      </c>
      <c r="S1645" s="30" t="str">
        <f t="shared" si="10"/>
        <v/>
      </c>
      <c r="T1645" s="30">
        <f t="shared" si="11"/>
        <v>128605</v>
      </c>
      <c r="U1645" s="30">
        <f t="shared" si="12"/>
        <v>92608974.920000002</v>
      </c>
    </row>
    <row r="1646" spans="2:21" ht="15.75" customHeight="1" x14ac:dyDescent="0.25">
      <c r="B1646" s="49" t="s">
        <v>143</v>
      </c>
      <c r="C1646" s="50" t="s">
        <v>152</v>
      </c>
      <c r="D1646" s="51" t="s">
        <v>78</v>
      </c>
      <c r="E1646" s="30">
        <v>1076</v>
      </c>
      <c r="F1646" s="30">
        <v>1</v>
      </c>
      <c r="G1646" s="30">
        <v>77151</v>
      </c>
      <c r="H1646" s="30">
        <v>0</v>
      </c>
      <c r="I1646" s="30">
        <v>1</v>
      </c>
      <c r="J1646" s="30">
        <f t="shared" si="3"/>
        <v>0</v>
      </c>
      <c r="K1646" s="30">
        <v>1</v>
      </c>
      <c r="L1646" s="30">
        <f t="shared" si="4"/>
        <v>0</v>
      </c>
      <c r="M1646" s="52" t="str">
        <f t="shared" si="5"/>
        <v>OK</v>
      </c>
      <c r="O1646" s="30" t="str">
        <f t="shared" si="6"/>
        <v/>
      </c>
      <c r="P1646" s="30" t="str">
        <f t="shared" si="7"/>
        <v/>
      </c>
      <c r="Q1646" s="30">
        <f t="shared" si="8"/>
        <v>1076</v>
      </c>
      <c r="R1646" s="30">
        <f t="shared" si="9"/>
        <v>77151</v>
      </c>
      <c r="S1646" s="30">
        <f t="shared" si="10"/>
        <v>92203.160100000008</v>
      </c>
      <c r="T1646" s="30">
        <f t="shared" si="11"/>
        <v>92203.160100000008</v>
      </c>
      <c r="U1646" s="30">
        <f t="shared" si="12"/>
        <v>99210600.267600015</v>
      </c>
    </row>
    <row r="1647" spans="2:21" ht="15.75" customHeight="1" x14ac:dyDescent="0.25">
      <c r="B1647" s="49" t="s">
        <v>143</v>
      </c>
      <c r="C1647" s="50" t="s">
        <v>152</v>
      </c>
      <c r="D1647" s="51" t="s">
        <v>79</v>
      </c>
      <c r="E1647" s="30">
        <v>0</v>
      </c>
      <c r="F1647" s="30">
        <f t="shared" si="1"/>
        <v>1</v>
      </c>
      <c r="G1647" s="30">
        <v>0</v>
      </c>
      <c r="H1647" s="30">
        <f t="shared" si="2"/>
        <v>1</v>
      </c>
      <c r="I1647" s="30">
        <v>1</v>
      </c>
      <c r="J1647" s="30">
        <f t="shared" si="3"/>
        <v>0</v>
      </c>
      <c r="K1647" s="30">
        <v>0</v>
      </c>
      <c r="L1647" s="30">
        <f t="shared" si="4"/>
        <v>1</v>
      </c>
      <c r="M1647" s="52" t="str">
        <f t="shared" si="5"/>
        <v>агрегати не працюють</v>
      </c>
      <c r="O1647" s="30" t="str">
        <f t="shared" si="6"/>
        <v/>
      </c>
      <c r="P1647" s="30" t="str">
        <f t="shared" si="7"/>
        <v/>
      </c>
      <c r="Q1647" s="30" t="str">
        <f t="shared" si="8"/>
        <v/>
      </c>
      <c r="R1647" s="30" t="str">
        <f t="shared" si="9"/>
        <v/>
      </c>
      <c r="S1647" s="30" t="str">
        <f t="shared" si="10"/>
        <v/>
      </c>
      <c r="T1647" s="30" t="str">
        <f t="shared" si="11"/>
        <v/>
      </c>
      <c r="U1647" s="30" t="str">
        <f t="shared" si="12"/>
        <v/>
      </c>
    </row>
    <row r="1648" spans="2:21" ht="15.75" customHeight="1" x14ac:dyDescent="0.25">
      <c r="B1648" s="49" t="s">
        <v>143</v>
      </c>
      <c r="C1648" s="50" t="s">
        <v>152</v>
      </c>
      <c r="D1648" s="51" t="s">
        <v>80</v>
      </c>
      <c r="E1648" s="30">
        <v>0</v>
      </c>
      <c r="F1648" s="30">
        <f t="shared" si="1"/>
        <v>1</v>
      </c>
      <c r="G1648" s="30">
        <v>0</v>
      </c>
      <c r="H1648" s="30">
        <f t="shared" si="2"/>
        <v>1</v>
      </c>
      <c r="I1648" s="30">
        <v>1</v>
      </c>
      <c r="J1648" s="30">
        <f t="shared" si="3"/>
        <v>0</v>
      </c>
      <c r="K1648" s="30">
        <v>0</v>
      </c>
      <c r="L1648" s="30">
        <f t="shared" si="4"/>
        <v>1</v>
      </c>
      <c r="M1648" s="52" t="str">
        <f t="shared" si="5"/>
        <v>агрегати не працюють</v>
      </c>
      <c r="O1648" s="30" t="str">
        <f t="shared" si="6"/>
        <v/>
      </c>
      <c r="P1648" s="30" t="str">
        <f t="shared" si="7"/>
        <v/>
      </c>
      <c r="Q1648" s="30" t="str">
        <f t="shared" si="8"/>
        <v/>
      </c>
      <c r="R1648" s="30" t="str">
        <f t="shared" si="9"/>
        <v/>
      </c>
      <c r="S1648" s="30" t="str">
        <f t="shared" si="10"/>
        <v/>
      </c>
      <c r="T1648" s="30" t="str">
        <f t="shared" si="11"/>
        <v/>
      </c>
      <c r="U1648" s="30" t="str">
        <f t="shared" si="12"/>
        <v/>
      </c>
    </row>
    <row r="1649" spans="2:21" ht="15.75" customHeight="1" x14ac:dyDescent="0.25">
      <c r="B1649" s="49" t="s">
        <v>143</v>
      </c>
      <c r="C1649" s="50" t="s">
        <v>152</v>
      </c>
      <c r="D1649" s="51" t="s">
        <v>81</v>
      </c>
      <c r="E1649" s="30">
        <v>0</v>
      </c>
      <c r="F1649" s="30">
        <f t="shared" si="1"/>
        <v>1</v>
      </c>
      <c r="G1649" s="30">
        <v>0</v>
      </c>
      <c r="H1649" s="30">
        <f t="shared" si="2"/>
        <v>1</v>
      </c>
      <c r="I1649" s="30">
        <v>1</v>
      </c>
      <c r="J1649" s="30">
        <f t="shared" si="3"/>
        <v>0</v>
      </c>
      <c r="K1649" s="30">
        <v>0</v>
      </c>
      <c r="L1649" s="30">
        <f t="shared" si="4"/>
        <v>1</v>
      </c>
      <c r="M1649" s="52" t="str">
        <f t="shared" si="5"/>
        <v>агрегати не працюють</v>
      </c>
      <c r="O1649" s="30" t="str">
        <f t="shared" si="6"/>
        <v/>
      </c>
      <c r="P1649" s="30" t="str">
        <f t="shared" si="7"/>
        <v/>
      </c>
      <c r="Q1649" s="30" t="str">
        <f t="shared" si="8"/>
        <v/>
      </c>
      <c r="R1649" s="30" t="str">
        <f t="shared" si="9"/>
        <v/>
      </c>
      <c r="S1649" s="30" t="str">
        <f t="shared" si="10"/>
        <v/>
      </c>
      <c r="T1649" s="30" t="str">
        <f t="shared" si="11"/>
        <v/>
      </c>
      <c r="U1649" s="30" t="str">
        <f t="shared" si="12"/>
        <v/>
      </c>
    </row>
    <row r="1650" spans="2:21" ht="15.75" customHeight="1" x14ac:dyDescent="0.25">
      <c r="B1650" s="49" t="s">
        <v>143</v>
      </c>
      <c r="C1650" s="50" t="s">
        <v>152</v>
      </c>
      <c r="D1650" s="51" t="s">
        <v>82</v>
      </c>
      <c r="E1650" s="30">
        <v>0</v>
      </c>
      <c r="F1650" s="30">
        <f t="shared" si="1"/>
        <v>1</v>
      </c>
      <c r="G1650" s="30">
        <v>0</v>
      </c>
      <c r="H1650" s="30">
        <f t="shared" si="2"/>
        <v>1</v>
      </c>
      <c r="I1650" s="30">
        <v>1</v>
      </c>
      <c r="J1650" s="30">
        <f t="shared" si="3"/>
        <v>0</v>
      </c>
      <c r="K1650" s="30">
        <v>0</v>
      </c>
      <c r="L1650" s="30">
        <f t="shared" si="4"/>
        <v>1</v>
      </c>
      <c r="M1650" s="52" t="str">
        <f t="shared" si="5"/>
        <v>агрегати не працюють</v>
      </c>
      <c r="O1650" s="30" t="str">
        <f t="shared" si="6"/>
        <v/>
      </c>
      <c r="P1650" s="30" t="str">
        <f t="shared" si="7"/>
        <v/>
      </c>
      <c r="Q1650" s="30" t="str">
        <f t="shared" si="8"/>
        <v/>
      </c>
      <c r="R1650" s="30" t="str">
        <f t="shared" si="9"/>
        <v/>
      </c>
      <c r="S1650" s="30" t="str">
        <f t="shared" si="10"/>
        <v/>
      </c>
      <c r="T1650" s="30" t="str">
        <f t="shared" si="11"/>
        <v/>
      </c>
      <c r="U1650" s="30" t="str">
        <f t="shared" si="12"/>
        <v/>
      </c>
    </row>
    <row r="1651" spans="2:21" ht="15.75" customHeight="1" x14ac:dyDescent="0.25">
      <c r="B1651" s="49" t="s">
        <v>143</v>
      </c>
      <c r="C1651" s="50" t="s">
        <v>152</v>
      </c>
      <c r="D1651" s="51" t="s">
        <v>83</v>
      </c>
      <c r="E1651" s="30">
        <v>0</v>
      </c>
      <c r="F1651" s="30">
        <f t="shared" si="1"/>
        <v>1</v>
      </c>
      <c r="G1651" s="30">
        <v>0</v>
      </c>
      <c r="H1651" s="30">
        <f t="shared" si="2"/>
        <v>1</v>
      </c>
      <c r="I1651" s="30">
        <v>1</v>
      </c>
      <c r="J1651" s="30">
        <f t="shared" si="3"/>
        <v>0</v>
      </c>
      <c r="K1651" s="30">
        <v>0</v>
      </c>
      <c r="L1651" s="30">
        <f t="shared" si="4"/>
        <v>1</v>
      </c>
      <c r="M1651" s="52" t="str">
        <f t="shared" si="5"/>
        <v>агрегати не працюють</v>
      </c>
      <c r="O1651" s="30" t="str">
        <f t="shared" si="6"/>
        <v/>
      </c>
      <c r="P1651" s="30" t="str">
        <f t="shared" si="7"/>
        <v/>
      </c>
      <c r="Q1651" s="30" t="str">
        <f t="shared" si="8"/>
        <v/>
      </c>
      <c r="R1651" s="30" t="str">
        <f t="shared" si="9"/>
        <v/>
      </c>
      <c r="S1651" s="30" t="str">
        <f t="shared" si="10"/>
        <v/>
      </c>
      <c r="T1651" s="30" t="str">
        <f t="shared" si="11"/>
        <v/>
      </c>
      <c r="U1651" s="30" t="str">
        <f t="shared" si="12"/>
        <v/>
      </c>
    </row>
    <row r="1652" spans="2:21" ht="15.75" customHeight="1" x14ac:dyDescent="0.25">
      <c r="B1652" s="49" t="s">
        <v>143</v>
      </c>
      <c r="C1652" s="50" t="s">
        <v>153</v>
      </c>
      <c r="D1652" s="51" t="s">
        <v>60</v>
      </c>
      <c r="E1652" s="30">
        <v>0</v>
      </c>
      <c r="F1652" s="30">
        <f t="shared" si="1"/>
        <v>1</v>
      </c>
      <c r="G1652" s="30">
        <v>0</v>
      </c>
      <c r="H1652" s="30">
        <f t="shared" si="2"/>
        <v>1</v>
      </c>
      <c r="I1652" s="30">
        <v>1</v>
      </c>
      <c r="J1652" s="30">
        <f t="shared" si="3"/>
        <v>0</v>
      </c>
      <c r="K1652" s="30">
        <v>0</v>
      </c>
      <c r="L1652" s="30">
        <f t="shared" si="4"/>
        <v>1</v>
      </c>
      <c r="M1652" s="52" t="str">
        <f t="shared" si="5"/>
        <v>агрегати не працюють</v>
      </c>
      <c r="O1652" s="30" t="str">
        <f t="shared" si="6"/>
        <v/>
      </c>
      <c r="P1652" s="30" t="str">
        <f t="shared" si="7"/>
        <v/>
      </c>
      <c r="Q1652" s="30" t="str">
        <f t="shared" si="8"/>
        <v/>
      </c>
      <c r="R1652" s="30" t="str">
        <f t="shared" si="9"/>
        <v/>
      </c>
      <c r="S1652" s="30" t="str">
        <f t="shared" si="10"/>
        <v/>
      </c>
      <c r="T1652" s="30" t="str">
        <f t="shared" si="11"/>
        <v/>
      </c>
      <c r="U1652" s="30" t="str">
        <f t="shared" si="12"/>
        <v/>
      </c>
    </row>
    <row r="1653" spans="2:21" ht="15.75" customHeight="1" x14ac:dyDescent="0.25">
      <c r="B1653" s="49" t="s">
        <v>143</v>
      </c>
      <c r="C1653" s="50" t="s">
        <v>153</v>
      </c>
      <c r="D1653" s="51" t="s">
        <v>61</v>
      </c>
      <c r="E1653" s="30">
        <v>0</v>
      </c>
      <c r="F1653" s="30">
        <f t="shared" si="1"/>
        <v>1</v>
      </c>
      <c r="G1653" s="30">
        <v>0</v>
      </c>
      <c r="H1653" s="30">
        <f t="shared" si="2"/>
        <v>1</v>
      </c>
      <c r="I1653" s="30">
        <v>1</v>
      </c>
      <c r="J1653" s="30">
        <f t="shared" si="3"/>
        <v>0</v>
      </c>
      <c r="K1653" s="30">
        <v>0</v>
      </c>
      <c r="L1653" s="30">
        <f t="shared" si="4"/>
        <v>1</v>
      </c>
      <c r="M1653" s="52" t="str">
        <f t="shared" si="5"/>
        <v>агрегати не працюють</v>
      </c>
      <c r="O1653" s="30" t="str">
        <f t="shared" si="6"/>
        <v/>
      </c>
      <c r="P1653" s="30" t="str">
        <f t="shared" si="7"/>
        <v/>
      </c>
      <c r="Q1653" s="30" t="str">
        <f t="shared" si="8"/>
        <v/>
      </c>
      <c r="R1653" s="30" t="str">
        <f t="shared" si="9"/>
        <v/>
      </c>
      <c r="S1653" s="30" t="str">
        <f t="shared" si="10"/>
        <v/>
      </c>
      <c r="T1653" s="30" t="str">
        <f t="shared" si="11"/>
        <v/>
      </c>
      <c r="U1653" s="30" t="str">
        <f t="shared" si="12"/>
        <v/>
      </c>
    </row>
    <row r="1654" spans="2:21" ht="15.75" customHeight="1" x14ac:dyDescent="0.25">
      <c r="B1654" s="49" t="s">
        <v>143</v>
      </c>
      <c r="C1654" s="50" t="s">
        <v>153</v>
      </c>
      <c r="D1654" s="51" t="s">
        <v>62</v>
      </c>
      <c r="E1654" s="30">
        <v>1526</v>
      </c>
      <c r="F1654" s="30">
        <v>0</v>
      </c>
      <c r="G1654" s="30">
        <v>235857</v>
      </c>
      <c r="H1654" s="30">
        <v>1</v>
      </c>
      <c r="I1654" s="30">
        <v>1</v>
      </c>
      <c r="J1654" s="30">
        <f t="shared" si="3"/>
        <v>0</v>
      </c>
      <c r="K1654" s="30">
        <v>1</v>
      </c>
      <c r="L1654" s="30">
        <f t="shared" si="4"/>
        <v>0</v>
      </c>
      <c r="M1654" s="52" t="str">
        <f t="shared" si="5"/>
        <v>OK</v>
      </c>
      <c r="O1654" s="30">
        <f t="shared" si="6"/>
        <v>1526</v>
      </c>
      <c r="P1654" s="30">
        <f t="shared" si="7"/>
        <v>1427.1152</v>
      </c>
      <c r="Q1654" s="30">
        <f t="shared" si="8"/>
        <v>1427.1152</v>
      </c>
      <c r="R1654" s="30" t="str">
        <f t="shared" si="9"/>
        <v/>
      </c>
      <c r="S1654" s="30" t="str">
        <f t="shared" si="10"/>
        <v/>
      </c>
      <c r="T1654" s="30">
        <f t="shared" si="11"/>
        <v>235857</v>
      </c>
      <c r="U1654" s="30">
        <f t="shared" si="12"/>
        <v>336595109.72640002</v>
      </c>
    </row>
    <row r="1655" spans="2:21" ht="15.75" customHeight="1" x14ac:dyDescent="0.25">
      <c r="B1655" s="49" t="s">
        <v>143</v>
      </c>
      <c r="C1655" s="50" t="s">
        <v>153</v>
      </c>
      <c r="D1655" s="51" t="s">
        <v>63</v>
      </c>
      <c r="E1655" s="30">
        <v>1286</v>
      </c>
      <c r="F1655" s="30">
        <v>1</v>
      </c>
      <c r="G1655" s="30">
        <v>244976</v>
      </c>
      <c r="H1655" s="30">
        <v>0</v>
      </c>
      <c r="I1655" s="30">
        <v>1</v>
      </c>
      <c r="J1655" s="30">
        <f t="shared" si="3"/>
        <v>0</v>
      </c>
      <c r="K1655" s="30">
        <v>1</v>
      </c>
      <c r="L1655" s="30">
        <f t="shared" si="4"/>
        <v>0</v>
      </c>
      <c r="M1655" s="52" t="str">
        <f t="shared" si="5"/>
        <v>OK</v>
      </c>
      <c r="O1655" s="30" t="str">
        <f t="shared" si="6"/>
        <v/>
      </c>
      <c r="P1655" s="30" t="str">
        <f t="shared" si="7"/>
        <v/>
      </c>
      <c r="Q1655" s="30">
        <f t="shared" si="8"/>
        <v>1286</v>
      </c>
      <c r="R1655" s="30">
        <f t="shared" si="9"/>
        <v>244976</v>
      </c>
      <c r="S1655" s="30">
        <f t="shared" si="10"/>
        <v>292770.81760000001</v>
      </c>
      <c r="T1655" s="30">
        <f t="shared" si="11"/>
        <v>292770.81760000001</v>
      </c>
      <c r="U1655" s="30">
        <f t="shared" si="12"/>
        <v>376503271.43360001</v>
      </c>
    </row>
    <row r="1656" spans="2:21" ht="15.75" customHeight="1" x14ac:dyDescent="0.25">
      <c r="B1656" s="49" t="s">
        <v>143</v>
      </c>
      <c r="C1656" s="50" t="s">
        <v>153</v>
      </c>
      <c r="D1656" s="51" t="s">
        <v>64</v>
      </c>
      <c r="E1656" s="30">
        <v>0</v>
      </c>
      <c r="F1656" s="30">
        <f t="shared" si="1"/>
        <v>1</v>
      </c>
      <c r="G1656" s="30">
        <v>0</v>
      </c>
      <c r="H1656" s="30">
        <f t="shared" si="2"/>
        <v>1</v>
      </c>
      <c r="I1656" s="30">
        <v>1</v>
      </c>
      <c r="J1656" s="30">
        <f t="shared" si="3"/>
        <v>0</v>
      </c>
      <c r="K1656" s="30">
        <v>0</v>
      </c>
      <c r="L1656" s="30">
        <f t="shared" si="4"/>
        <v>1</v>
      </c>
      <c r="M1656" s="52" t="str">
        <f t="shared" si="5"/>
        <v>агрегати не працюють</v>
      </c>
      <c r="O1656" s="30" t="str">
        <f t="shared" si="6"/>
        <v/>
      </c>
      <c r="P1656" s="30" t="str">
        <f t="shared" si="7"/>
        <v/>
      </c>
      <c r="Q1656" s="30" t="str">
        <f t="shared" si="8"/>
        <v/>
      </c>
      <c r="R1656" s="30" t="str">
        <f t="shared" si="9"/>
        <v/>
      </c>
      <c r="S1656" s="30" t="str">
        <f t="shared" si="10"/>
        <v/>
      </c>
      <c r="T1656" s="30" t="str">
        <f t="shared" si="11"/>
        <v/>
      </c>
      <c r="U1656" s="30" t="str">
        <f t="shared" si="12"/>
        <v/>
      </c>
    </row>
    <row r="1657" spans="2:21" ht="15.75" customHeight="1" x14ac:dyDescent="0.25">
      <c r="B1657" s="49" t="s">
        <v>143</v>
      </c>
      <c r="C1657" s="50" t="s">
        <v>153</v>
      </c>
      <c r="D1657" s="51" t="s">
        <v>65</v>
      </c>
      <c r="E1657" s="30">
        <v>1743</v>
      </c>
      <c r="F1657" s="30">
        <v>0</v>
      </c>
      <c r="G1657" s="30">
        <v>279661</v>
      </c>
      <c r="H1657" s="30">
        <v>0</v>
      </c>
      <c r="I1657" s="30">
        <v>1</v>
      </c>
      <c r="J1657" s="30">
        <f t="shared" si="3"/>
        <v>0</v>
      </c>
      <c r="K1657" s="30">
        <v>1</v>
      </c>
      <c r="L1657" s="30">
        <f t="shared" si="4"/>
        <v>0</v>
      </c>
      <c r="M1657" s="52" t="str">
        <f t="shared" si="5"/>
        <v>OK</v>
      </c>
      <c r="O1657" s="30">
        <f t="shared" si="6"/>
        <v>1743</v>
      </c>
      <c r="P1657" s="30">
        <f t="shared" si="7"/>
        <v>1630.0536</v>
      </c>
      <c r="Q1657" s="30">
        <f t="shared" si="8"/>
        <v>1630.0536</v>
      </c>
      <c r="R1657" s="30">
        <f t="shared" si="9"/>
        <v>279661</v>
      </c>
      <c r="S1657" s="30">
        <f t="shared" si="10"/>
        <v>334222.86110000004</v>
      </c>
      <c r="T1657" s="30">
        <f t="shared" si="11"/>
        <v>334222.86110000004</v>
      </c>
      <c r="U1657" s="30">
        <f t="shared" si="12"/>
        <v>544801177.93835497</v>
      </c>
    </row>
    <row r="1658" spans="2:21" ht="15.75" customHeight="1" x14ac:dyDescent="0.25">
      <c r="B1658" s="49" t="s">
        <v>143</v>
      </c>
      <c r="C1658" s="50" t="s">
        <v>153</v>
      </c>
      <c r="D1658" s="51" t="s">
        <v>66</v>
      </c>
      <c r="E1658" s="30">
        <v>1182</v>
      </c>
      <c r="F1658" s="30">
        <v>1</v>
      </c>
      <c r="G1658" s="30">
        <v>215865</v>
      </c>
      <c r="H1658" s="30">
        <v>1</v>
      </c>
      <c r="I1658" s="30">
        <v>1</v>
      </c>
      <c r="J1658" s="30">
        <f t="shared" si="3"/>
        <v>0</v>
      </c>
      <c r="K1658" s="30">
        <v>1</v>
      </c>
      <c r="L1658" s="30">
        <f t="shared" si="4"/>
        <v>0</v>
      </c>
      <c r="M1658" s="52" t="str">
        <f t="shared" si="5"/>
        <v>OK</v>
      </c>
      <c r="O1658" s="30" t="str">
        <f t="shared" si="6"/>
        <v/>
      </c>
      <c r="P1658" s="30" t="str">
        <f t="shared" si="7"/>
        <v/>
      </c>
      <c r="Q1658" s="30">
        <f t="shared" si="8"/>
        <v>1182</v>
      </c>
      <c r="R1658" s="30" t="str">
        <f t="shared" si="9"/>
        <v/>
      </c>
      <c r="S1658" s="30" t="str">
        <f t="shared" si="10"/>
        <v/>
      </c>
      <c r="T1658" s="30">
        <f t="shared" si="11"/>
        <v>215865</v>
      </c>
      <c r="U1658" s="30">
        <f t="shared" si="12"/>
        <v>255152430</v>
      </c>
    </row>
    <row r="1659" spans="2:21" ht="15.75" customHeight="1" x14ac:dyDescent="0.25">
      <c r="B1659" s="49" t="s">
        <v>143</v>
      </c>
      <c r="C1659" s="50" t="s">
        <v>153</v>
      </c>
      <c r="D1659" s="51" t="s">
        <v>67</v>
      </c>
      <c r="E1659" s="30">
        <v>0</v>
      </c>
      <c r="F1659" s="30">
        <f t="shared" si="1"/>
        <v>1</v>
      </c>
      <c r="G1659" s="30">
        <v>0</v>
      </c>
      <c r="H1659" s="30">
        <f t="shared" si="2"/>
        <v>1</v>
      </c>
      <c r="I1659" s="30">
        <v>1</v>
      </c>
      <c r="J1659" s="30">
        <f t="shared" si="3"/>
        <v>0</v>
      </c>
      <c r="K1659" s="30">
        <v>0</v>
      </c>
      <c r="L1659" s="30">
        <f t="shared" si="4"/>
        <v>1</v>
      </c>
      <c r="M1659" s="52" t="str">
        <f t="shared" si="5"/>
        <v>агрегати не працюють</v>
      </c>
      <c r="O1659" s="30" t="str">
        <f t="shared" si="6"/>
        <v/>
      </c>
      <c r="P1659" s="30" t="str">
        <f t="shared" si="7"/>
        <v/>
      </c>
      <c r="Q1659" s="30" t="str">
        <f t="shared" si="8"/>
        <v/>
      </c>
      <c r="R1659" s="30" t="str">
        <f t="shared" si="9"/>
        <v/>
      </c>
      <c r="S1659" s="30" t="str">
        <f t="shared" si="10"/>
        <v/>
      </c>
      <c r="T1659" s="30" t="str">
        <f t="shared" si="11"/>
        <v/>
      </c>
      <c r="U1659" s="30" t="str">
        <f t="shared" si="12"/>
        <v/>
      </c>
    </row>
    <row r="1660" spans="2:21" ht="15.75" customHeight="1" x14ac:dyDescent="0.25">
      <c r="B1660" s="49" t="s">
        <v>143</v>
      </c>
      <c r="C1660" s="50" t="s">
        <v>153</v>
      </c>
      <c r="D1660" s="51" t="s">
        <v>68</v>
      </c>
      <c r="E1660" s="30">
        <v>0</v>
      </c>
      <c r="F1660" s="30">
        <f t="shared" si="1"/>
        <v>1</v>
      </c>
      <c r="G1660" s="30">
        <v>0</v>
      </c>
      <c r="H1660" s="30">
        <f t="shared" si="2"/>
        <v>1</v>
      </c>
      <c r="I1660" s="30">
        <v>1</v>
      </c>
      <c r="J1660" s="30">
        <f t="shared" si="3"/>
        <v>0</v>
      </c>
      <c r="K1660" s="30">
        <v>0</v>
      </c>
      <c r="L1660" s="30">
        <f t="shared" si="4"/>
        <v>1</v>
      </c>
      <c r="M1660" s="52" t="str">
        <f t="shared" si="5"/>
        <v>агрегати не працюють</v>
      </c>
      <c r="O1660" s="30" t="str">
        <f t="shared" si="6"/>
        <v/>
      </c>
      <c r="P1660" s="30" t="str">
        <f t="shared" si="7"/>
        <v/>
      </c>
      <c r="Q1660" s="30" t="str">
        <f t="shared" si="8"/>
        <v/>
      </c>
      <c r="R1660" s="30" t="str">
        <f t="shared" si="9"/>
        <v/>
      </c>
      <c r="S1660" s="30" t="str">
        <f t="shared" si="10"/>
        <v/>
      </c>
      <c r="T1660" s="30" t="str">
        <f t="shared" si="11"/>
        <v/>
      </c>
      <c r="U1660" s="30" t="str">
        <f t="shared" si="12"/>
        <v/>
      </c>
    </row>
    <row r="1661" spans="2:21" ht="15.75" customHeight="1" x14ac:dyDescent="0.25">
      <c r="B1661" s="49" t="s">
        <v>143</v>
      </c>
      <c r="C1661" s="50" t="s">
        <v>153</v>
      </c>
      <c r="D1661" s="51" t="s">
        <v>69</v>
      </c>
      <c r="E1661" s="30">
        <v>0</v>
      </c>
      <c r="F1661" s="30">
        <f t="shared" si="1"/>
        <v>1</v>
      </c>
      <c r="G1661" s="30">
        <v>0</v>
      </c>
      <c r="H1661" s="30">
        <f t="shared" si="2"/>
        <v>1</v>
      </c>
      <c r="I1661" s="30">
        <v>1</v>
      </c>
      <c r="J1661" s="30">
        <f t="shared" si="3"/>
        <v>0</v>
      </c>
      <c r="K1661" s="30">
        <v>0</v>
      </c>
      <c r="L1661" s="30">
        <f t="shared" si="4"/>
        <v>1</v>
      </c>
      <c r="M1661" s="52" t="str">
        <f t="shared" si="5"/>
        <v>агрегати не працюють</v>
      </c>
      <c r="O1661" s="30" t="str">
        <f t="shared" si="6"/>
        <v/>
      </c>
      <c r="P1661" s="30" t="str">
        <f t="shared" si="7"/>
        <v/>
      </c>
      <c r="Q1661" s="30" t="str">
        <f t="shared" si="8"/>
        <v/>
      </c>
      <c r="R1661" s="30" t="str">
        <f t="shared" si="9"/>
        <v/>
      </c>
      <c r="S1661" s="30" t="str">
        <f t="shared" si="10"/>
        <v/>
      </c>
      <c r="T1661" s="30" t="str">
        <f t="shared" si="11"/>
        <v/>
      </c>
      <c r="U1661" s="30" t="str">
        <f t="shared" si="12"/>
        <v/>
      </c>
    </row>
    <row r="1662" spans="2:21" ht="15.75" customHeight="1" x14ac:dyDescent="0.25">
      <c r="B1662" s="49" t="s">
        <v>143</v>
      </c>
      <c r="C1662" s="50" t="s">
        <v>153</v>
      </c>
      <c r="D1662" s="51" t="s">
        <v>70</v>
      </c>
      <c r="E1662" s="30">
        <v>0</v>
      </c>
      <c r="F1662" s="30">
        <f t="shared" si="1"/>
        <v>1</v>
      </c>
      <c r="G1662" s="30">
        <v>0</v>
      </c>
      <c r="H1662" s="30">
        <f t="shared" si="2"/>
        <v>1</v>
      </c>
      <c r="I1662" s="30">
        <v>1</v>
      </c>
      <c r="J1662" s="30">
        <f t="shared" si="3"/>
        <v>0</v>
      </c>
      <c r="K1662" s="30">
        <v>0</v>
      </c>
      <c r="L1662" s="30">
        <f t="shared" si="4"/>
        <v>1</v>
      </c>
      <c r="M1662" s="52" t="str">
        <f t="shared" si="5"/>
        <v>агрегати не працюють</v>
      </c>
      <c r="O1662" s="30" t="str">
        <f t="shared" si="6"/>
        <v/>
      </c>
      <c r="P1662" s="30" t="str">
        <f t="shared" si="7"/>
        <v/>
      </c>
      <c r="Q1662" s="30" t="str">
        <f t="shared" si="8"/>
        <v/>
      </c>
      <c r="R1662" s="30" t="str">
        <f t="shared" si="9"/>
        <v/>
      </c>
      <c r="S1662" s="30" t="str">
        <f t="shared" si="10"/>
        <v/>
      </c>
      <c r="T1662" s="30" t="str">
        <f t="shared" si="11"/>
        <v/>
      </c>
      <c r="U1662" s="30" t="str">
        <f t="shared" si="12"/>
        <v/>
      </c>
    </row>
    <row r="1663" spans="2:21" ht="15.75" customHeight="1" x14ac:dyDescent="0.25">
      <c r="B1663" s="49" t="s">
        <v>143</v>
      </c>
      <c r="C1663" s="50" t="s">
        <v>153</v>
      </c>
      <c r="D1663" s="51" t="s">
        <v>71</v>
      </c>
      <c r="E1663" s="30">
        <v>353</v>
      </c>
      <c r="F1663" s="30">
        <v>0</v>
      </c>
      <c r="G1663" s="30">
        <v>216545</v>
      </c>
      <c r="H1663" s="30">
        <v>0</v>
      </c>
      <c r="I1663" s="30">
        <v>1</v>
      </c>
      <c r="J1663" s="30">
        <f t="shared" si="3"/>
        <v>0</v>
      </c>
      <c r="K1663" s="30">
        <v>1</v>
      </c>
      <c r="L1663" s="30">
        <f t="shared" si="4"/>
        <v>0</v>
      </c>
      <c r="M1663" s="52" t="str">
        <f t="shared" si="5"/>
        <v>OK</v>
      </c>
      <c r="O1663" s="30">
        <f t="shared" si="6"/>
        <v>353</v>
      </c>
      <c r="P1663" s="30">
        <f t="shared" si="7"/>
        <v>330.12560000000002</v>
      </c>
      <c r="Q1663" s="30">
        <f t="shared" si="8"/>
        <v>330.12560000000002</v>
      </c>
      <c r="R1663" s="30">
        <f t="shared" si="9"/>
        <v>216545</v>
      </c>
      <c r="S1663" s="30">
        <f t="shared" si="10"/>
        <v>258792.9295</v>
      </c>
      <c r="T1663" s="30">
        <f t="shared" si="11"/>
        <v>258792.9295</v>
      </c>
      <c r="U1663" s="30">
        <f t="shared" si="12"/>
        <v>85434171.126945198</v>
      </c>
    </row>
    <row r="1664" spans="2:21" ht="15.75" customHeight="1" x14ac:dyDescent="0.25">
      <c r="B1664" s="49" t="s">
        <v>143</v>
      </c>
      <c r="C1664" s="50" t="s">
        <v>153</v>
      </c>
      <c r="D1664" s="51" t="s">
        <v>72</v>
      </c>
      <c r="E1664" s="30">
        <v>0</v>
      </c>
      <c r="F1664" s="30">
        <f t="shared" si="1"/>
        <v>1</v>
      </c>
      <c r="G1664" s="30">
        <v>0</v>
      </c>
      <c r="H1664" s="30">
        <f t="shared" si="2"/>
        <v>1</v>
      </c>
      <c r="I1664" s="30">
        <v>1</v>
      </c>
      <c r="J1664" s="30">
        <f t="shared" si="3"/>
        <v>0</v>
      </c>
      <c r="K1664" s="30">
        <v>0</v>
      </c>
      <c r="L1664" s="30">
        <f t="shared" si="4"/>
        <v>1</v>
      </c>
      <c r="M1664" s="52" t="str">
        <f t="shared" si="5"/>
        <v>агрегати не працюють</v>
      </c>
      <c r="O1664" s="30" t="str">
        <f t="shared" si="6"/>
        <v/>
      </c>
      <c r="P1664" s="30" t="str">
        <f t="shared" si="7"/>
        <v/>
      </c>
      <c r="Q1664" s="30" t="str">
        <f t="shared" si="8"/>
        <v/>
      </c>
      <c r="R1664" s="30" t="str">
        <f t="shared" si="9"/>
        <v/>
      </c>
      <c r="S1664" s="30" t="str">
        <f t="shared" si="10"/>
        <v/>
      </c>
      <c r="T1664" s="30" t="str">
        <f t="shared" si="11"/>
        <v/>
      </c>
      <c r="U1664" s="30" t="str">
        <f t="shared" si="12"/>
        <v/>
      </c>
    </row>
    <row r="1665" spans="2:21" ht="15.75" customHeight="1" x14ac:dyDescent="0.25">
      <c r="B1665" s="49" t="s">
        <v>143</v>
      </c>
      <c r="C1665" s="50" t="s">
        <v>153</v>
      </c>
      <c r="D1665" s="51" t="s">
        <v>73</v>
      </c>
      <c r="E1665" s="30">
        <v>0</v>
      </c>
      <c r="F1665" s="30">
        <f t="shared" si="1"/>
        <v>1</v>
      </c>
      <c r="G1665" s="30">
        <v>0</v>
      </c>
      <c r="H1665" s="30">
        <f t="shared" si="2"/>
        <v>1</v>
      </c>
      <c r="I1665" s="30">
        <v>1</v>
      </c>
      <c r="J1665" s="30">
        <f t="shared" si="3"/>
        <v>0</v>
      </c>
      <c r="K1665" s="30">
        <v>0</v>
      </c>
      <c r="L1665" s="30">
        <f t="shared" si="4"/>
        <v>1</v>
      </c>
      <c r="M1665" s="52" t="str">
        <f t="shared" si="5"/>
        <v>агрегати не працюють</v>
      </c>
      <c r="O1665" s="30" t="str">
        <f t="shared" si="6"/>
        <v/>
      </c>
      <c r="P1665" s="30" t="str">
        <f t="shared" si="7"/>
        <v/>
      </c>
      <c r="Q1665" s="30" t="str">
        <f t="shared" si="8"/>
        <v/>
      </c>
      <c r="R1665" s="30" t="str">
        <f t="shared" si="9"/>
        <v/>
      </c>
      <c r="S1665" s="30" t="str">
        <f t="shared" si="10"/>
        <v/>
      </c>
      <c r="T1665" s="30" t="str">
        <f t="shared" si="11"/>
        <v/>
      </c>
      <c r="U1665" s="30" t="str">
        <f t="shared" si="12"/>
        <v/>
      </c>
    </row>
    <row r="1666" spans="2:21" ht="15.75" customHeight="1" x14ac:dyDescent="0.25">
      <c r="B1666" s="49" t="s">
        <v>143</v>
      </c>
      <c r="C1666" s="50" t="s">
        <v>153</v>
      </c>
      <c r="D1666" s="51" t="s">
        <v>74</v>
      </c>
      <c r="E1666" s="30">
        <v>1332</v>
      </c>
      <c r="F1666" s="30">
        <v>0</v>
      </c>
      <c r="G1666" s="30">
        <v>165402</v>
      </c>
      <c r="H1666" s="30">
        <v>0</v>
      </c>
      <c r="I1666" s="30">
        <v>1</v>
      </c>
      <c r="J1666" s="30">
        <f t="shared" si="3"/>
        <v>0</v>
      </c>
      <c r="K1666" s="30">
        <v>1</v>
      </c>
      <c r="L1666" s="30">
        <f t="shared" si="4"/>
        <v>0</v>
      </c>
      <c r="M1666" s="52" t="str">
        <f t="shared" si="5"/>
        <v>OK</v>
      </c>
      <c r="O1666" s="30">
        <f t="shared" si="6"/>
        <v>1332</v>
      </c>
      <c r="P1666" s="30">
        <f t="shared" si="7"/>
        <v>1245.6864</v>
      </c>
      <c r="Q1666" s="30">
        <f t="shared" si="8"/>
        <v>1245.6864</v>
      </c>
      <c r="R1666" s="30">
        <f t="shared" si="9"/>
        <v>165402</v>
      </c>
      <c r="S1666" s="30">
        <f t="shared" si="10"/>
        <v>197671.9302</v>
      </c>
      <c r="T1666" s="30">
        <f t="shared" si="11"/>
        <v>197671.9302</v>
      </c>
      <c r="U1666" s="30">
        <f t="shared" si="12"/>
        <v>246237235.1118893</v>
      </c>
    </row>
    <row r="1667" spans="2:21" ht="15.75" customHeight="1" x14ac:dyDescent="0.25">
      <c r="B1667" s="49" t="s">
        <v>143</v>
      </c>
      <c r="C1667" s="50" t="s">
        <v>153</v>
      </c>
      <c r="D1667" s="51" t="s">
        <v>75</v>
      </c>
      <c r="E1667" s="30">
        <v>0</v>
      </c>
      <c r="F1667" s="30">
        <f t="shared" si="1"/>
        <v>1</v>
      </c>
      <c r="G1667" s="30">
        <v>0</v>
      </c>
      <c r="H1667" s="30">
        <f t="shared" si="2"/>
        <v>1</v>
      </c>
      <c r="I1667" s="30">
        <v>1</v>
      </c>
      <c r="J1667" s="30">
        <f t="shared" si="3"/>
        <v>0</v>
      </c>
      <c r="K1667" s="30">
        <v>0</v>
      </c>
      <c r="L1667" s="30">
        <f t="shared" si="4"/>
        <v>1</v>
      </c>
      <c r="M1667" s="52" t="str">
        <f t="shared" si="5"/>
        <v>агрегати не працюють</v>
      </c>
      <c r="O1667" s="30" t="str">
        <f t="shared" si="6"/>
        <v/>
      </c>
      <c r="P1667" s="30" t="str">
        <f t="shared" si="7"/>
        <v/>
      </c>
      <c r="Q1667" s="30" t="str">
        <f t="shared" si="8"/>
        <v/>
      </c>
      <c r="R1667" s="30" t="str">
        <f t="shared" si="9"/>
        <v/>
      </c>
      <c r="S1667" s="30" t="str">
        <f t="shared" si="10"/>
        <v/>
      </c>
      <c r="T1667" s="30" t="str">
        <f t="shared" si="11"/>
        <v/>
      </c>
      <c r="U1667" s="30" t="str">
        <f t="shared" si="12"/>
        <v/>
      </c>
    </row>
    <row r="1668" spans="2:21" ht="15.75" customHeight="1" x14ac:dyDescent="0.25">
      <c r="B1668" s="49" t="s">
        <v>143</v>
      </c>
      <c r="C1668" s="50" t="s">
        <v>153</v>
      </c>
      <c r="D1668" s="51" t="s">
        <v>76</v>
      </c>
      <c r="E1668" s="30">
        <v>1067</v>
      </c>
      <c r="F1668" s="30">
        <v>1</v>
      </c>
      <c r="G1668" s="30">
        <v>279491</v>
      </c>
      <c r="H1668" s="30">
        <v>0</v>
      </c>
      <c r="I1668" s="30">
        <v>1</v>
      </c>
      <c r="J1668" s="30">
        <f t="shared" si="3"/>
        <v>0</v>
      </c>
      <c r="K1668" s="30">
        <v>1</v>
      </c>
      <c r="L1668" s="30">
        <f t="shared" si="4"/>
        <v>0</v>
      </c>
      <c r="M1668" s="52" t="str">
        <f t="shared" si="5"/>
        <v>OK</v>
      </c>
      <c r="O1668" s="30" t="str">
        <f t="shared" si="6"/>
        <v/>
      </c>
      <c r="P1668" s="30" t="str">
        <f t="shared" si="7"/>
        <v/>
      </c>
      <c r="Q1668" s="30">
        <f t="shared" si="8"/>
        <v>1067</v>
      </c>
      <c r="R1668" s="30">
        <f t="shared" si="9"/>
        <v>279491</v>
      </c>
      <c r="S1668" s="30">
        <f t="shared" si="10"/>
        <v>334019.69410000002</v>
      </c>
      <c r="T1668" s="30">
        <f t="shared" si="11"/>
        <v>334019.69410000002</v>
      </c>
      <c r="U1668" s="30">
        <f t="shared" si="12"/>
        <v>356399013.60470003</v>
      </c>
    </row>
    <row r="1669" spans="2:21" ht="15.75" customHeight="1" x14ac:dyDescent="0.25">
      <c r="B1669" s="49" t="s">
        <v>143</v>
      </c>
      <c r="C1669" s="50" t="s">
        <v>153</v>
      </c>
      <c r="D1669" s="51" t="s">
        <v>77</v>
      </c>
      <c r="E1669" s="30">
        <v>0</v>
      </c>
      <c r="F1669" s="30">
        <f t="shared" si="1"/>
        <v>1</v>
      </c>
      <c r="G1669" s="30">
        <v>0</v>
      </c>
      <c r="H1669" s="30">
        <f t="shared" si="2"/>
        <v>1</v>
      </c>
      <c r="I1669" s="30">
        <v>1</v>
      </c>
      <c r="J1669" s="30">
        <f t="shared" si="3"/>
        <v>0</v>
      </c>
      <c r="K1669" s="30">
        <v>0</v>
      </c>
      <c r="L1669" s="30">
        <f t="shared" si="4"/>
        <v>1</v>
      </c>
      <c r="M1669" s="52" t="str">
        <f t="shared" si="5"/>
        <v>агрегати не працюють</v>
      </c>
      <c r="O1669" s="30" t="str">
        <f t="shared" si="6"/>
        <v/>
      </c>
      <c r="P1669" s="30" t="str">
        <f t="shared" si="7"/>
        <v/>
      </c>
      <c r="Q1669" s="30" t="str">
        <f t="shared" si="8"/>
        <v/>
      </c>
      <c r="R1669" s="30" t="str">
        <f t="shared" si="9"/>
        <v/>
      </c>
      <c r="S1669" s="30" t="str">
        <f t="shared" si="10"/>
        <v/>
      </c>
      <c r="T1669" s="30" t="str">
        <f t="shared" si="11"/>
        <v/>
      </c>
      <c r="U1669" s="30" t="str">
        <f t="shared" si="12"/>
        <v/>
      </c>
    </row>
    <row r="1670" spans="2:21" ht="15.75" customHeight="1" x14ac:dyDescent="0.25">
      <c r="B1670" s="49" t="s">
        <v>143</v>
      </c>
      <c r="C1670" s="50" t="s">
        <v>153</v>
      </c>
      <c r="D1670" s="51" t="s">
        <v>78</v>
      </c>
      <c r="E1670" s="30">
        <v>0</v>
      </c>
      <c r="F1670" s="30">
        <f t="shared" si="1"/>
        <v>1</v>
      </c>
      <c r="G1670" s="30">
        <v>0</v>
      </c>
      <c r="H1670" s="30">
        <f t="shared" si="2"/>
        <v>1</v>
      </c>
      <c r="I1670" s="30">
        <v>1</v>
      </c>
      <c r="J1670" s="30">
        <f t="shared" si="3"/>
        <v>0</v>
      </c>
      <c r="K1670" s="30">
        <v>0</v>
      </c>
      <c r="L1670" s="30">
        <f t="shared" si="4"/>
        <v>1</v>
      </c>
      <c r="M1670" s="52" t="str">
        <f t="shared" si="5"/>
        <v>агрегати не працюють</v>
      </c>
      <c r="O1670" s="30" t="str">
        <f t="shared" si="6"/>
        <v/>
      </c>
      <c r="P1670" s="30" t="str">
        <f t="shared" si="7"/>
        <v/>
      </c>
      <c r="Q1670" s="30" t="str">
        <f t="shared" si="8"/>
        <v/>
      </c>
      <c r="R1670" s="30" t="str">
        <f t="shared" si="9"/>
        <v/>
      </c>
      <c r="S1670" s="30" t="str">
        <f t="shared" si="10"/>
        <v/>
      </c>
      <c r="T1670" s="30" t="str">
        <f t="shared" si="11"/>
        <v/>
      </c>
      <c r="U1670" s="30" t="str">
        <f t="shared" si="12"/>
        <v/>
      </c>
    </row>
    <row r="1671" spans="2:21" ht="15.75" customHeight="1" x14ac:dyDescent="0.25">
      <c r="B1671" s="49" t="s">
        <v>143</v>
      </c>
      <c r="C1671" s="50" t="s">
        <v>153</v>
      </c>
      <c r="D1671" s="51" t="s">
        <v>79</v>
      </c>
      <c r="E1671" s="30">
        <v>0</v>
      </c>
      <c r="F1671" s="30">
        <f t="shared" si="1"/>
        <v>1</v>
      </c>
      <c r="G1671" s="30">
        <v>0</v>
      </c>
      <c r="H1671" s="30">
        <f t="shared" si="2"/>
        <v>1</v>
      </c>
      <c r="I1671" s="30">
        <v>1</v>
      </c>
      <c r="J1671" s="30">
        <f t="shared" si="3"/>
        <v>0</v>
      </c>
      <c r="K1671" s="30">
        <v>0</v>
      </c>
      <c r="L1671" s="30">
        <f t="shared" si="4"/>
        <v>1</v>
      </c>
      <c r="M1671" s="52" t="str">
        <f t="shared" si="5"/>
        <v>агрегати не працюють</v>
      </c>
      <c r="O1671" s="30" t="str">
        <f t="shared" si="6"/>
        <v/>
      </c>
      <c r="P1671" s="30" t="str">
        <f t="shared" si="7"/>
        <v/>
      </c>
      <c r="Q1671" s="30" t="str">
        <f t="shared" si="8"/>
        <v/>
      </c>
      <c r="R1671" s="30" t="str">
        <f t="shared" si="9"/>
        <v/>
      </c>
      <c r="S1671" s="30" t="str">
        <f t="shared" si="10"/>
        <v/>
      </c>
      <c r="T1671" s="30" t="str">
        <f t="shared" si="11"/>
        <v/>
      </c>
      <c r="U1671" s="30" t="str">
        <f t="shared" si="12"/>
        <v/>
      </c>
    </row>
    <row r="1672" spans="2:21" ht="15.75" customHeight="1" x14ac:dyDescent="0.25">
      <c r="B1672" s="49" t="s">
        <v>143</v>
      </c>
      <c r="C1672" s="50" t="s">
        <v>153</v>
      </c>
      <c r="D1672" s="51" t="s">
        <v>80</v>
      </c>
      <c r="E1672" s="30">
        <v>0</v>
      </c>
      <c r="F1672" s="30">
        <f t="shared" si="1"/>
        <v>1</v>
      </c>
      <c r="G1672" s="30">
        <v>0</v>
      </c>
      <c r="H1672" s="30">
        <f t="shared" si="2"/>
        <v>1</v>
      </c>
      <c r="I1672" s="30">
        <v>1</v>
      </c>
      <c r="J1672" s="30">
        <f t="shared" si="3"/>
        <v>0</v>
      </c>
      <c r="K1672" s="30">
        <v>0</v>
      </c>
      <c r="L1672" s="30">
        <f t="shared" si="4"/>
        <v>1</v>
      </c>
      <c r="M1672" s="52" t="str">
        <f t="shared" si="5"/>
        <v>агрегати не працюють</v>
      </c>
      <c r="O1672" s="30" t="str">
        <f t="shared" si="6"/>
        <v/>
      </c>
      <c r="P1672" s="30" t="str">
        <f t="shared" si="7"/>
        <v/>
      </c>
      <c r="Q1672" s="30" t="str">
        <f t="shared" si="8"/>
        <v/>
      </c>
      <c r="R1672" s="30" t="str">
        <f t="shared" si="9"/>
        <v/>
      </c>
      <c r="S1672" s="30" t="str">
        <f t="shared" si="10"/>
        <v/>
      </c>
      <c r="T1672" s="30" t="str">
        <f t="shared" si="11"/>
        <v/>
      </c>
      <c r="U1672" s="30" t="str">
        <f t="shared" si="12"/>
        <v/>
      </c>
    </row>
    <row r="1673" spans="2:21" ht="15.75" customHeight="1" x14ac:dyDescent="0.25">
      <c r="B1673" s="49" t="s">
        <v>143</v>
      </c>
      <c r="C1673" s="50" t="s">
        <v>153</v>
      </c>
      <c r="D1673" s="51" t="s">
        <v>81</v>
      </c>
      <c r="E1673" s="30">
        <v>1616</v>
      </c>
      <c r="F1673" s="30">
        <v>1</v>
      </c>
      <c r="G1673" s="30">
        <v>196496</v>
      </c>
      <c r="H1673" s="30">
        <v>0</v>
      </c>
      <c r="I1673" s="30">
        <v>1</v>
      </c>
      <c r="J1673" s="30">
        <f t="shared" si="3"/>
        <v>0</v>
      </c>
      <c r="K1673" s="30">
        <v>1</v>
      </c>
      <c r="L1673" s="30">
        <f t="shared" si="4"/>
        <v>0</v>
      </c>
      <c r="M1673" s="52" t="str">
        <f t="shared" si="5"/>
        <v>OK</v>
      </c>
      <c r="O1673" s="30" t="str">
        <f t="shared" si="6"/>
        <v/>
      </c>
      <c r="P1673" s="30" t="str">
        <f t="shared" si="7"/>
        <v/>
      </c>
      <c r="Q1673" s="30">
        <f t="shared" si="8"/>
        <v>1616</v>
      </c>
      <c r="R1673" s="30">
        <f t="shared" si="9"/>
        <v>196496</v>
      </c>
      <c r="S1673" s="30">
        <f t="shared" si="10"/>
        <v>234832.36960000001</v>
      </c>
      <c r="T1673" s="30">
        <f t="shared" si="11"/>
        <v>234832.36960000001</v>
      </c>
      <c r="U1673" s="30">
        <f t="shared" si="12"/>
        <v>379489109.27359998</v>
      </c>
    </row>
    <row r="1674" spans="2:21" ht="15.75" customHeight="1" x14ac:dyDescent="0.25">
      <c r="B1674" s="49" t="s">
        <v>143</v>
      </c>
      <c r="C1674" s="50" t="s">
        <v>153</v>
      </c>
      <c r="D1674" s="51" t="s">
        <v>82</v>
      </c>
      <c r="E1674" s="30">
        <v>1758</v>
      </c>
      <c r="F1674" s="30">
        <v>0</v>
      </c>
      <c r="G1674" s="30">
        <v>89172</v>
      </c>
      <c r="H1674" s="30">
        <v>1</v>
      </c>
      <c r="I1674" s="30">
        <v>1</v>
      </c>
      <c r="J1674" s="30">
        <f t="shared" si="3"/>
        <v>0</v>
      </c>
      <c r="K1674" s="30">
        <v>1</v>
      </c>
      <c r="L1674" s="30">
        <f t="shared" si="4"/>
        <v>0</v>
      </c>
      <c r="M1674" s="52" t="str">
        <f t="shared" si="5"/>
        <v>OK</v>
      </c>
      <c r="O1674" s="30">
        <f t="shared" si="6"/>
        <v>1758</v>
      </c>
      <c r="P1674" s="30">
        <f t="shared" si="7"/>
        <v>1644.0816</v>
      </c>
      <c r="Q1674" s="30">
        <f t="shared" si="8"/>
        <v>1644.0816</v>
      </c>
      <c r="R1674" s="30" t="str">
        <f t="shared" si="9"/>
        <v/>
      </c>
      <c r="S1674" s="30" t="str">
        <f t="shared" si="10"/>
        <v/>
      </c>
      <c r="T1674" s="30">
        <f t="shared" si="11"/>
        <v>89172</v>
      </c>
      <c r="U1674" s="30">
        <f t="shared" si="12"/>
        <v>146606044.43520001</v>
      </c>
    </row>
    <row r="1675" spans="2:21" ht="15.75" customHeight="1" x14ac:dyDescent="0.25">
      <c r="B1675" s="49" t="s">
        <v>143</v>
      </c>
      <c r="C1675" s="50" t="s">
        <v>153</v>
      </c>
      <c r="D1675" s="51" t="s">
        <v>83</v>
      </c>
      <c r="E1675" s="30">
        <v>0</v>
      </c>
      <c r="F1675" s="30">
        <f t="shared" si="1"/>
        <v>1</v>
      </c>
      <c r="G1675" s="30">
        <v>0</v>
      </c>
      <c r="H1675" s="30">
        <f t="shared" si="2"/>
        <v>1</v>
      </c>
      <c r="I1675" s="30">
        <v>1</v>
      </c>
      <c r="J1675" s="30">
        <f t="shared" si="3"/>
        <v>0</v>
      </c>
      <c r="K1675" s="30">
        <v>0</v>
      </c>
      <c r="L1675" s="30">
        <f t="shared" si="4"/>
        <v>1</v>
      </c>
      <c r="M1675" s="52" t="str">
        <f t="shared" si="5"/>
        <v>агрегати не працюють</v>
      </c>
      <c r="O1675" s="30" t="str">
        <f t="shared" si="6"/>
        <v/>
      </c>
      <c r="P1675" s="30" t="str">
        <f t="shared" si="7"/>
        <v/>
      </c>
      <c r="Q1675" s="30" t="str">
        <f t="shared" si="8"/>
        <v/>
      </c>
      <c r="R1675" s="30" t="str">
        <f t="shared" si="9"/>
        <v/>
      </c>
      <c r="S1675" s="30" t="str">
        <f t="shared" si="10"/>
        <v/>
      </c>
      <c r="T1675" s="30" t="str">
        <f t="shared" si="11"/>
        <v/>
      </c>
      <c r="U1675" s="30" t="str">
        <f t="shared" si="12"/>
        <v/>
      </c>
    </row>
    <row r="1676" spans="2:21" ht="15.75" customHeight="1" x14ac:dyDescent="0.25">
      <c r="B1676" s="49" t="s">
        <v>143</v>
      </c>
      <c r="C1676" s="50" t="s">
        <v>154</v>
      </c>
      <c r="D1676" s="51" t="s">
        <v>60</v>
      </c>
      <c r="E1676" s="30">
        <v>0</v>
      </c>
      <c r="F1676" s="30">
        <f t="shared" si="1"/>
        <v>1</v>
      </c>
      <c r="G1676" s="30">
        <v>0</v>
      </c>
      <c r="H1676" s="30">
        <f t="shared" si="2"/>
        <v>1</v>
      </c>
      <c r="I1676" s="30">
        <v>1</v>
      </c>
      <c r="J1676" s="30">
        <f t="shared" si="3"/>
        <v>0</v>
      </c>
      <c r="K1676" s="30">
        <v>0</v>
      </c>
      <c r="L1676" s="30">
        <f t="shared" si="4"/>
        <v>1</v>
      </c>
      <c r="M1676" s="52" t="str">
        <f t="shared" si="5"/>
        <v>агрегати не працюють</v>
      </c>
      <c r="O1676" s="30" t="str">
        <f t="shared" si="6"/>
        <v/>
      </c>
      <c r="P1676" s="30" t="str">
        <f t="shared" si="7"/>
        <v/>
      </c>
      <c r="Q1676" s="30" t="str">
        <f t="shared" si="8"/>
        <v/>
      </c>
      <c r="R1676" s="30" t="str">
        <f t="shared" si="9"/>
        <v/>
      </c>
      <c r="S1676" s="30" t="str">
        <f t="shared" si="10"/>
        <v/>
      </c>
      <c r="T1676" s="30" t="str">
        <f t="shared" si="11"/>
        <v/>
      </c>
      <c r="U1676" s="30" t="str">
        <f t="shared" si="12"/>
        <v/>
      </c>
    </row>
    <row r="1677" spans="2:21" ht="15.75" customHeight="1" x14ac:dyDescent="0.25">
      <c r="B1677" s="49" t="s">
        <v>143</v>
      </c>
      <c r="C1677" s="50" t="s">
        <v>154</v>
      </c>
      <c r="D1677" s="51" t="s">
        <v>61</v>
      </c>
      <c r="E1677" s="30">
        <v>1066</v>
      </c>
      <c r="F1677" s="30">
        <v>0</v>
      </c>
      <c r="G1677" s="30">
        <v>139202</v>
      </c>
      <c r="H1677" s="30">
        <v>1</v>
      </c>
      <c r="I1677" s="30">
        <v>1</v>
      </c>
      <c r="J1677" s="30">
        <f t="shared" si="3"/>
        <v>0</v>
      </c>
      <c r="K1677" s="30">
        <v>1</v>
      </c>
      <c r="L1677" s="30">
        <f t="shared" si="4"/>
        <v>0</v>
      </c>
      <c r="M1677" s="52" t="str">
        <f t="shared" si="5"/>
        <v>OK</v>
      </c>
      <c r="O1677" s="30">
        <f t="shared" si="6"/>
        <v>1066</v>
      </c>
      <c r="P1677" s="30">
        <f t="shared" si="7"/>
        <v>996.92320000000007</v>
      </c>
      <c r="Q1677" s="30">
        <f t="shared" si="8"/>
        <v>996.92320000000007</v>
      </c>
      <c r="R1677" s="30" t="str">
        <f t="shared" si="9"/>
        <v/>
      </c>
      <c r="S1677" s="30" t="str">
        <f t="shared" si="10"/>
        <v/>
      </c>
      <c r="T1677" s="30">
        <f t="shared" si="11"/>
        <v>139202</v>
      </c>
      <c r="U1677" s="30">
        <f t="shared" si="12"/>
        <v>138773703.28640002</v>
      </c>
    </row>
    <row r="1678" spans="2:21" ht="15.75" customHeight="1" x14ac:dyDescent="0.25">
      <c r="B1678" s="49" t="s">
        <v>143</v>
      </c>
      <c r="C1678" s="50" t="s">
        <v>154</v>
      </c>
      <c r="D1678" s="51" t="s">
        <v>62</v>
      </c>
      <c r="E1678" s="30">
        <v>0</v>
      </c>
      <c r="F1678" s="30">
        <f t="shared" si="1"/>
        <v>1</v>
      </c>
      <c r="G1678" s="30">
        <v>0</v>
      </c>
      <c r="H1678" s="30">
        <f t="shared" si="2"/>
        <v>1</v>
      </c>
      <c r="I1678" s="30">
        <v>1</v>
      </c>
      <c r="J1678" s="30">
        <f t="shared" si="3"/>
        <v>0</v>
      </c>
      <c r="K1678" s="30">
        <v>0</v>
      </c>
      <c r="L1678" s="30">
        <f t="shared" si="4"/>
        <v>1</v>
      </c>
      <c r="M1678" s="52" t="str">
        <f t="shared" si="5"/>
        <v>агрегати не працюють</v>
      </c>
      <c r="O1678" s="30" t="str">
        <f t="shared" si="6"/>
        <v/>
      </c>
      <c r="P1678" s="30" t="str">
        <f t="shared" si="7"/>
        <v/>
      </c>
      <c r="Q1678" s="30" t="str">
        <f t="shared" si="8"/>
        <v/>
      </c>
      <c r="R1678" s="30" t="str">
        <f t="shared" si="9"/>
        <v/>
      </c>
      <c r="S1678" s="30" t="str">
        <f t="shared" si="10"/>
        <v/>
      </c>
      <c r="T1678" s="30" t="str">
        <f t="shared" si="11"/>
        <v/>
      </c>
      <c r="U1678" s="30" t="str">
        <f t="shared" si="12"/>
        <v/>
      </c>
    </row>
    <row r="1679" spans="2:21" ht="15.75" customHeight="1" x14ac:dyDescent="0.25">
      <c r="B1679" s="49" t="s">
        <v>143</v>
      </c>
      <c r="C1679" s="50" t="s">
        <v>154</v>
      </c>
      <c r="D1679" s="51" t="s">
        <v>63</v>
      </c>
      <c r="E1679" s="30">
        <v>1149</v>
      </c>
      <c r="F1679" s="30">
        <v>1</v>
      </c>
      <c r="G1679" s="30">
        <v>158514</v>
      </c>
      <c r="H1679" s="30">
        <v>1</v>
      </c>
      <c r="I1679" s="30">
        <v>1</v>
      </c>
      <c r="J1679" s="30">
        <f t="shared" si="3"/>
        <v>0</v>
      </c>
      <c r="K1679" s="30">
        <v>1</v>
      </c>
      <c r="L1679" s="30">
        <f t="shared" si="4"/>
        <v>0</v>
      </c>
      <c r="M1679" s="52" t="str">
        <f t="shared" si="5"/>
        <v>OK</v>
      </c>
      <c r="O1679" s="30" t="str">
        <f t="shared" si="6"/>
        <v/>
      </c>
      <c r="P1679" s="30" t="str">
        <f t="shared" si="7"/>
        <v/>
      </c>
      <c r="Q1679" s="30">
        <f t="shared" si="8"/>
        <v>1149</v>
      </c>
      <c r="R1679" s="30" t="str">
        <f t="shared" si="9"/>
        <v/>
      </c>
      <c r="S1679" s="30" t="str">
        <f t="shared" si="10"/>
        <v/>
      </c>
      <c r="T1679" s="30">
        <f t="shared" si="11"/>
        <v>158514</v>
      </c>
      <c r="U1679" s="30">
        <f t="shared" si="12"/>
        <v>182132586</v>
      </c>
    </row>
    <row r="1680" spans="2:21" ht="15.75" customHeight="1" x14ac:dyDescent="0.25">
      <c r="B1680" s="49" t="s">
        <v>143</v>
      </c>
      <c r="C1680" s="50" t="s">
        <v>154</v>
      </c>
      <c r="D1680" s="51" t="s">
        <v>64</v>
      </c>
      <c r="E1680" s="30">
        <v>0</v>
      </c>
      <c r="F1680" s="30">
        <f t="shared" si="1"/>
        <v>1</v>
      </c>
      <c r="G1680" s="30">
        <v>0</v>
      </c>
      <c r="H1680" s="30">
        <f t="shared" si="2"/>
        <v>1</v>
      </c>
      <c r="I1680" s="30">
        <v>1</v>
      </c>
      <c r="J1680" s="30">
        <f t="shared" si="3"/>
        <v>0</v>
      </c>
      <c r="K1680" s="30">
        <v>0</v>
      </c>
      <c r="L1680" s="30">
        <f t="shared" si="4"/>
        <v>1</v>
      </c>
      <c r="M1680" s="52" t="str">
        <f t="shared" si="5"/>
        <v>агрегати не працюють</v>
      </c>
      <c r="O1680" s="30" t="str">
        <f t="shared" si="6"/>
        <v/>
      </c>
      <c r="P1680" s="30" t="str">
        <f t="shared" si="7"/>
        <v/>
      </c>
      <c r="Q1680" s="30" t="str">
        <f t="shared" si="8"/>
        <v/>
      </c>
      <c r="R1680" s="30" t="str">
        <f t="shared" si="9"/>
        <v/>
      </c>
      <c r="S1680" s="30" t="str">
        <f t="shared" si="10"/>
        <v/>
      </c>
      <c r="T1680" s="30" t="str">
        <f t="shared" si="11"/>
        <v/>
      </c>
      <c r="U1680" s="30" t="str">
        <f t="shared" si="12"/>
        <v/>
      </c>
    </row>
    <row r="1681" spans="2:21" ht="15.75" customHeight="1" x14ac:dyDescent="0.25">
      <c r="B1681" s="49" t="s">
        <v>143</v>
      </c>
      <c r="C1681" s="50" t="s">
        <v>154</v>
      </c>
      <c r="D1681" s="51" t="s">
        <v>65</v>
      </c>
      <c r="E1681" s="30">
        <v>415</v>
      </c>
      <c r="F1681" s="30">
        <v>1</v>
      </c>
      <c r="G1681" s="30">
        <v>64481</v>
      </c>
      <c r="H1681" s="30">
        <v>1</v>
      </c>
      <c r="I1681" s="30">
        <v>1</v>
      </c>
      <c r="J1681" s="30">
        <f t="shared" si="3"/>
        <v>0</v>
      </c>
      <c r="K1681" s="30">
        <v>1</v>
      </c>
      <c r="L1681" s="30">
        <f t="shared" si="4"/>
        <v>0</v>
      </c>
      <c r="M1681" s="52" t="str">
        <f t="shared" si="5"/>
        <v>OK</v>
      </c>
      <c r="O1681" s="30" t="str">
        <f t="shared" si="6"/>
        <v/>
      </c>
      <c r="P1681" s="30" t="str">
        <f t="shared" si="7"/>
        <v/>
      </c>
      <c r="Q1681" s="30">
        <f t="shared" si="8"/>
        <v>415</v>
      </c>
      <c r="R1681" s="30" t="str">
        <f t="shared" si="9"/>
        <v/>
      </c>
      <c r="S1681" s="30" t="str">
        <f t="shared" si="10"/>
        <v/>
      </c>
      <c r="T1681" s="30">
        <f t="shared" si="11"/>
        <v>64481</v>
      </c>
      <c r="U1681" s="30">
        <f t="shared" si="12"/>
        <v>26759615</v>
      </c>
    </row>
    <row r="1682" spans="2:21" ht="15.75" customHeight="1" x14ac:dyDescent="0.25">
      <c r="B1682" s="49" t="s">
        <v>143</v>
      </c>
      <c r="C1682" s="50" t="s">
        <v>154</v>
      </c>
      <c r="D1682" s="51" t="s">
        <v>66</v>
      </c>
      <c r="E1682" s="30">
        <v>0</v>
      </c>
      <c r="F1682" s="30">
        <f t="shared" si="1"/>
        <v>1</v>
      </c>
      <c r="G1682" s="30">
        <v>0</v>
      </c>
      <c r="H1682" s="30">
        <f t="shared" si="2"/>
        <v>1</v>
      </c>
      <c r="I1682" s="30">
        <v>1</v>
      </c>
      <c r="J1682" s="30">
        <f t="shared" si="3"/>
        <v>0</v>
      </c>
      <c r="K1682" s="30">
        <v>0</v>
      </c>
      <c r="L1682" s="30">
        <f t="shared" si="4"/>
        <v>1</v>
      </c>
      <c r="M1682" s="52" t="str">
        <f t="shared" si="5"/>
        <v>агрегати не працюють</v>
      </c>
      <c r="O1682" s="30" t="str">
        <f t="shared" si="6"/>
        <v/>
      </c>
      <c r="P1682" s="30" t="str">
        <f t="shared" si="7"/>
        <v/>
      </c>
      <c r="Q1682" s="30" t="str">
        <f t="shared" si="8"/>
        <v/>
      </c>
      <c r="R1682" s="30" t="str">
        <f t="shared" si="9"/>
        <v/>
      </c>
      <c r="S1682" s="30" t="str">
        <f t="shared" si="10"/>
        <v/>
      </c>
      <c r="T1682" s="30" t="str">
        <f t="shared" si="11"/>
        <v/>
      </c>
      <c r="U1682" s="30" t="str">
        <f t="shared" si="12"/>
        <v/>
      </c>
    </row>
    <row r="1683" spans="2:21" ht="15.75" customHeight="1" x14ac:dyDescent="0.25">
      <c r="B1683" s="49" t="s">
        <v>143</v>
      </c>
      <c r="C1683" s="50" t="s">
        <v>154</v>
      </c>
      <c r="D1683" s="51" t="s">
        <v>67</v>
      </c>
      <c r="E1683" s="30">
        <v>1970</v>
      </c>
      <c r="F1683" s="30">
        <v>0</v>
      </c>
      <c r="G1683" s="30">
        <v>232760</v>
      </c>
      <c r="H1683" s="30">
        <v>0</v>
      </c>
      <c r="I1683" s="30">
        <v>1</v>
      </c>
      <c r="J1683" s="30">
        <f t="shared" si="3"/>
        <v>0</v>
      </c>
      <c r="K1683" s="30">
        <v>1</v>
      </c>
      <c r="L1683" s="30">
        <f t="shared" si="4"/>
        <v>0</v>
      </c>
      <c r="M1683" s="52" t="str">
        <f t="shared" si="5"/>
        <v>OK</v>
      </c>
      <c r="O1683" s="30">
        <f t="shared" si="6"/>
        <v>1970</v>
      </c>
      <c r="P1683" s="30">
        <f t="shared" si="7"/>
        <v>1842.3440000000001</v>
      </c>
      <c r="Q1683" s="30">
        <f t="shared" si="8"/>
        <v>1842.3440000000001</v>
      </c>
      <c r="R1683" s="30">
        <f t="shared" si="9"/>
        <v>232760</v>
      </c>
      <c r="S1683" s="30">
        <f t="shared" si="10"/>
        <v>278171.47600000002</v>
      </c>
      <c r="T1683" s="30">
        <f t="shared" si="11"/>
        <v>278171.47600000002</v>
      </c>
      <c r="U1683" s="30">
        <f t="shared" si="12"/>
        <v>512487549.77974403</v>
      </c>
    </row>
    <row r="1684" spans="2:21" ht="15.75" customHeight="1" x14ac:dyDescent="0.25">
      <c r="B1684" s="49" t="s">
        <v>143</v>
      </c>
      <c r="C1684" s="50" t="s">
        <v>154</v>
      </c>
      <c r="D1684" s="51" t="s">
        <v>68</v>
      </c>
      <c r="E1684" s="30">
        <v>0</v>
      </c>
      <c r="F1684" s="30">
        <f t="shared" si="1"/>
        <v>1</v>
      </c>
      <c r="G1684" s="30">
        <v>0</v>
      </c>
      <c r="H1684" s="30">
        <f t="shared" si="2"/>
        <v>1</v>
      </c>
      <c r="I1684" s="30">
        <v>1</v>
      </c>
      <c r="J1684" s="30">
        <f t="shared" si="3"/>
        <v>0</v>
      </c>
      <c r="K1684" s="30">
        <v>0</v>
      </c>
      <c r="L1684" s="30">
        <f t="shared" si="4"/>
        <v>1</v>
      </c>
      <c r="M1684" s="52" t="str">
        <f t="shared" si="5"/>
        <v>агрегати не працюють</v>
      </c>
      <c r="O1684" s="30" t="str">
        <f t="shared" si="6"/>
        <v/>
      </c>
      <c r="P1684" s="30" t="str">
        <f t="shared" si="7"/>
        <v/>
      </c>
      <c r="Q1684" s="30" t="str">
        <f t="shared" si="8"/>
        <v/>
      </c>
      <c r="R1684" s="30" t="str">
        <f t="shared" si="9"/>
        <v/>
      </c>
      <c r="S1684" s="30" t="str">
        <f t="shared" si="10"/>
        <v/>
      </c>
      <c r="T1684" s="30" t="str">
        <f t="shared" si="11"/>
        <v/>
      </c>
      <c r="U1684" s="30" t="str">
        <f t="shared" si="12"/>
        <v/>
      </c>
    </row>
    <row r="1685" spans="2:21" ht="15.75" customHeight="1" x14ac:dyDescent="0.25">
      <c r="B1685" s="49" t="s">
        <v>143</v>
      </c>
      <c r="C1685" s="50" t="s">
        <v>154</v>
      </c>
      <c r="D1685" s="51" t="s">
        <v>69</v>
      </c>
      <c r="E1685" s="30">
        <v>1222</v>
      </c>
      <c r="F1685" s="30">
        <v>1</v>
      </c>
      <c r="G1685" s="30">
        <v>122932</v>
      </c>
      <c r="H1685" s="30">
        <v>1</v>
      </c>
      <c r="I1685" s="30">
        <v>1</v>
      </c>
      <c r="J1685" s="30">
        <f t="shared" si="3"/>
        <v>0</v>
      </c>
      <c r="K1685" s="30">
        <v>1</v>
      </c>
      <c r="L1685" s="30">
        <f t="shared" si="4"/>
        <v>0</v>
      </c>
      <c r="M1685" s="52" t="str">
        <f t="shared" si="5"/>
        <v>OK</v>
      </c>
      <c r="O1685" s="30" t="str">
        <f t="shared" si="6"/>
        <v/>
      </c>
      <c r="P1685" s="30" t="str">
        <f t="shared" si="7"/>
        <v/>
      </c>
      <c r="Q1685" s="30">
        <f t="shared" si="8"/>
        <v>1222</v>
      </c>
      <c r="R1685" s="30" t="str">
        <f t="shared" si="9"/>
        <v/>
      </c>
      <c r="S1685" s="30" t="str">
        <f t="shared" si="10"/>
        <v/>
      </c>
      <c r="T1685" s="30">
        <f t="shared" si="11"/>
        <v>122932</v>
      </c>
      <c r="U1685" s="30">
        <f t="shared" si="12"/>
        <v>150222904</v>
      </c>
    </row>
    <row r="1686" spans="2:21" ht="15.75" customHeight="1" x14ac:dyDescent="0.25">
      <c r="B1686" s="49" t="s">
        <v>143</v>
      </c>
      <c r="C1686" s="50" t="s">
        <v>154</v>
      </c>
      <c r="D1686" s="51" t="s">
        <v>70</v>
      </c>
      <c r="E1686" s="30">
        <v>1825</v>
      </c>
      <c r="F1686" s="30">
        <v>0</v>
      </c>
      <c r="G1686" s="30">
        <v>240756</v>
      </c>
      <c r="H1686" s="30">
        <v>0</v>
      </c>
      <c r="I1686" s="30">
        <v>1</v>
      </c>
      <c r="J1686" s="30">
        <f t="shared" si="3"/>
        <v>0</v>
      </c>
      <c r="K1686" s="30">
        <v>1</v>
      </c>
      <c r="L1686" s="30">
        <f t="shared" si="4"/>
        <v>0</v>
      </c>
      <c r="M1686" s="52" t="str">
        <f t="shared" si="5"/>
        <v>OK</v>
      </c>
      <c r="O1686" s="30">
        <f t="shared" si="6"/>
        <v>1825</v>
      </c>
      <c r="P1686" s="30">
        <f t="shared" si="7"/>
        <v>1706.74</v>
      </c>
      <c r="Q1686" s="30">
        <f t="shared" si="8"/>
        <v>1706.74</v>
      </c>
      <c r="R1686" s="30">
        <f t="shared" si="9"/>
        <v>240756</v>
      </c>
      <c r="S1686" s="30">
        <f t="shared" si="10"/>
        <v>287727.49560000002</v>
      </c>
      <c r="T1686" s="30">
        <f t="shared" si="11"/>
        <v>287727.49560000002</v>
      </c>
      <c r="U1686" s="30">
        <f t="shared" si="12"/>
        <v>491076025.84034407</v>
      </c>
    </row>
    <row r="1687" spans="2:21" ht="15.75" customHeight="1" x14ac:dyDescent="0.25">
      <c r="B1687" s="49" t="s">
        <v>143</v>
      </c>
      <c r="C1687" s="50" t="s">
        <v>154</v>
      </c>
      <c r="D1687" s="51" t="s">
        <v>71</v>
      </c>
      <c r="E1687" s="30">
        <v>0</v>
      </c>
      <c r="F1687" s="30">
        <f t="shared" si="1"/>
        <v>1</v>
      </c>
      <c r="G1687" s="30">
        <v>0</v>
      </c>
      <c r="H1687" s="30">
        <f t="shared" si="2"/>
        <v>1</v>
      </c>
      <c r="I1687" s="30">
        <v>1</v>
      </c>
      <c r="J1687" s="30">
        <f t="shared" si="3"/>
        <v>0</v>
      </c>
      <c r="K1687" s="30">
        <v>0</v>
      </c>
      <c r="L1687" s="30">
        <f t="shared" si="4"/>
        <v>1</v>
      </c>
      <c r="M1687" s="52" t="str">
        <f t="shared" si="5"/>
        <v>агрегати не працюють</v>
      </c>
      <c r="O1687" s="30" t="str">
        <f t="shared" si="6"/>
        <v/>
      </c>
      <c r="P1687" s="30" t="str">
        <f t="shared" si="7"/>
        <v/>
      </c>
      <c r="Q1687" s="30" t="str">
        <f t="shared" si="8"/>
        <v/>
      </c>
      <c r="R1687" s="30" t="str">
        <f t="shared" si="9"/>
        <v/>
      </c>
      <c r="S1687" s="30" t="str">
        <f t="shared" si="10"/>
        <v/>
      </c>
      <c r="T1687" s="30" t="str">
        <f t="shared" si="11"/>
        <v/>
      </c>
      <c r="U1687" s="30" t="str">
        <f t="shared" si="12"/>
        <v/>
      </c>
    </row>
    <row r="1688" spans="2:21" ht="15.75" customHeight="1" x14ac:dyDescent="0.25">
      <c r="B1688" s="49" t="s">
        <v>143</v>
      </c>
      <c r="C1688" s="50" t="s">
        <v>154</v>
      </c>
      <c r="D1688" s="51" t="s">
        <v>72</v>
      </c>
      <c r="E1688" s="30">
        <v>0</v>
      </c>
      <c r="F1688" s="30">
        <f t="shared" si="1"/>
        <v>1</v>
      </c>
      <c r="G1688" s="30">
        <v>0</v>
      </c>
      <c r="H1688" s="30">
        <f t="shared" si="2"/>
        <v>1</v>
      </c>
      <c r="I1688" s="30">
        <v>1</v>
      </c>
      <c r="J1688" s="30">
        <f t="shared" si="3"/>
        <v>0</v>
      </c>
      <c r="K1688" s="30">
        <v>0</v>
      </c>
      <c r="L1688" s="30">
        <f t="shared" si="4"/>
        <v>1</v>
      </c>
      <c r="M1688" s="52" t="str">
        <f t="shared" si="5"/>
        <v>агрегати не працюють</v>
      </c>
      <c r="O1688" s="30" t="str">
        <f t="shared" si="6"/>
        <v/>
      </c>
      <c r="P1688" s="30" t="str">
        <f t="shared" si="7"/>
        <v/>
      </c>
      <c r="Q1688" s="30" t="str">
        <f t="shared" si="8"/>
        <v/>
      </c>
      <c r="R1688" s="30" t="str">
        <f t="shared" si="9"/>
        <v/>
      </c>
      <c r="S1688" s="30" t="str">
        <f t="shared" si="10"/>
        <v/>
      </c>
      <c r="T1688" s="30" t="str">
        <f t="shared" si="11"/>
        <v/>
      </c>
      <c r="U1688" s="30" t="str">
        <f t="shared" si="12"/>
        <v/>
      </c>
    </row>
    <row r="1689" spans="2:21" ht="15.75" customHeight="1" x14ac:dyDescent="0.25">
      <c r="B1689" s="49" t="s">
        <v>143</v>
      </c>
      <c r="C1689" s="50" t="s">
        <v>154</v>
      </c>
      <c r="D1689" s="51" t="s">
        <v>73</v>
      </c>
      <c r="E1689" s="30">
        <v>0</v>
      </c>
      <c r="F1689" s="30">
        <f t="shared" si="1"/>
        <v>1</v>
      </c>
      <c r="G1689" s="30">
        <v>0</v>
      </c>
      <c r="H1689" s="30">
        <f t="shared" si="2"/>
        <v>1</v>
      </c>
      <c r="I1689" s="30">
        <v>1</v>
      </c>
      <c r="J1689" s="30">
        <f t="shared" si="3"/>
        <v>0</v>
      </c>
      <c r="K1689" s="30">
        <v>0</v>
      </c>
      <c r="L1689" s="30">
        <f t="shared" si="4"/>
        <v>1</v>
      </c>
      <c r="M1689" s="52" t="str">
        <f t="shared" si="5"/>
        <v>агрегати не працюють</v>
      </c>
      <c r="O1689" s="30" t="str">
        <f t="shared" si="6"/>
        <v/>
      </c>
      <c r="P1689" s="30" t="str">
        <f t="shared" si="7"/>
        <v/>
      </c>
      <c r="Q1689" s="30" t="str">
        <f t="shared" si="8"/>
        <v/>
      </c>
      <c r="R1689" s="30" t="str">
        <f t="shared" si="9"/>
        <v/>
      </c>
      <c r="S1689" s="30" t="str">
        <f t="shared" si="10"/>
        <v/>
      </c>
      <c r="T1689" s="30" t="str">
        <f t="shared" si="11"/>
        <v/>
      </c>
      <c r="U1689" s="30" t="str">
        <f t="shared" si="12"/>
        <v/>
      </c>
    </row>
    <row r="1690" spans="2:21" ht="15.75" customHeight="1" x14ac:dyDescent="0.25">
      <c r="B1690" s="49" t="s">
        <v>143</v>
      </c>
      <c r="C1690" s="50" t="s">
        <v>154</v>
      </c>
      <c r="D1690" s="51" t="s">
        <v>74</v>
      </c>
      <c r="E1690" s="30">
        <v>1101</v>
      </c>
      <c r="F1690" s="30">
        <v>1</v>
      </c>
      <c r="G1690" s="30">
        <v>212103</v>
      </c>
      <c r="H1690" s="30">
        <v>0</v>
      </c>
      <c r="I1690" s="30">
        <v>1</v>
      </c>
      <c r="J1690" s="30">
        <f t="shared" si="3"/>
        <v>0</v>
      </c>
      <c r="K1690" s="30">
        <v>1</v>
      </c>
      <c r="L1690" s="30">
        <f t="shared" si="4"/>
        <v>0</v>
      </c>
      <c r="M1690" s="52" t="str">
        <f t="shared" si="5"/>
        <v>OK</v>
      </c>
      <c r="O1690" s="30" t="str">
        <f t="shared" si="6"/>
        <v/>
      </c>
      <c r="P1690" s="30" t="str">
        <f t="shared" si="7"/>
        <v/>
      </c>
      <c r="Q1690" s="30">
        <f t="shared" si="8"/>
        <v>1101</v>
      </c>
      <c r="R1690" s="30">
        <f t="shared" si="9"/>
        <v>212103</v>
      </c>
      <c r="S1690" s="30">
        <f t="shared" si="10"/>
        <v>253484.2953</v>
      </c>
      <c r="T1690" s="30">
        <f t="shared" si="11"/>
        <v>253484.2953</v>
      </c>
      <c r="U1690" s="30">
        <f t="shared" si="12"/>
        <v>279086209.12529999</v>
      </c>
    </row>
    <row r="1691" spans="2:21" ht="15.75" customHeight="1" x14ac:dyDescent="0.25">
      <c r="B1691" s="49" t="s">
        <v>143</v>
      </c>
      <c r="C1691" s="50" t="s">
        <v>154</v>
      </c>
      <c r="D1691" s="51" t="s">
        <v>75</v>
      </c>
      <c r="E1691" s="30">
        <v>0</v>
      </c>
      <c r="F1691" s="30">
        <f t="shared" si="1"/>
        <v>1</v>
      </c>
      <c r="G1691" s="30">
        <v>0</v>
      </c>
      <c r="H1691" s="30">
        <f t="shared" si="2"/>
        <v>1</v>
      </c>
      <c r="I1691" s="30">
        <v>1</v>
      </c>
      <c r="J1691" s="30">
        <f t="shared" si="3"/>
        <v>0</v>
      </c>
      <c r="K1691" s="30">
        <v>0</v>
      </c>
      <c r="L1691" s="30">
        <f t="shared" si="4"/>
        <v>1</v>
      </c>
      <c r="M1691" s="52" t="str">
        <f t="shared" si="5"/>
        <v>агрегати не працюють</v>
      </c>
      <c r="O1691" s="30" t="str">
        <f t="shared" si="6"/>
        <v/>
      </c>
      <c r="P1691" s="30" t="str">
        <f t="shared" si="7"/>
        <v/>
      </c>
      <c r="Q1691" s="30" t="str">
        <f t="shared" si="8"/>
        <v/>
      </c>
      <c r="R1691" s="30" t="str">
        <f t="shared" si="9"/>
        <v/>
      </c>
      <c r="S1691" s="30" t="str">
        <f t="shared" si="10"/>
        <v/>
      </c>
      <c r="T1691" s="30" t="str">
        <f t="shared" si="11"/>
        <v/>
      </c>
      <c r="U1691" s="30" t="str">
        <f t="shared" si="12"/>
        <v/>
      </c>
    </row>
    <row r="1692" spans="2:21" ht="15.75" customHeight="1" x14ac:dyDescent="0.25">
      <c r="B1692" s="49" t="s">
        <v>143</v>
      </c>
      <c r="C1692" s="50" t="s">
        <v>154</v>
      </c>
      <c r="D1692" s="51" t="s">
        <v>76</v>
      </c>
      <c r="E1692" s="30">
        <v>1081</v>
      </c>
      <c r="F1692" s="30">
        <v>1</v>
      </c>
      <c r="G1692" s="30">
        <v>106600</v>
      </c>
      <c r="H1692" s="30">
        <v>1</v>
      </c>
      <c r="I1692" s="30">
        <v>1</v>
      </c>
      <c r="J1692" s="30">
        <f t="shared" si="3"/>
        <v>0</v>
      </c>
      <c r="K1692" s="30">
        <v>1</v>
      </c>
      <c r="L1692" s="30">
        <f t="shared" si="4"/>
        <v>0</v>
      </c>
      <c r="M1692" s="52" t="str">
        <f t="shared" si="5"/>
        <v>OK</v>
      </c>
      <c r="O1692" s="30" t="str">
        <f t="shared" si="6"/>
        <v/>
      </c>
      <c r="P1692" s="30" t="str">
        <f t="shared" si="7"/>
        <v/>
      </c>
      <c r="Q1692" s="30">
        <f t="shared" si="8"/>
        <v>1081</v>
      </c>
      <c r="R1692" s="30" t="str">
        <f t="shared" si="9"/>
        <v/>
      </c>
      <c r="S1692" s="30" t="str">
        <f t="shared" si="10"/>
        <v/>
      </c>
      <c r="T1692" s="30">
        <f t="shared" si="11"/>
        <v>106600</v>
      </c>
      <c r="U1692" s="30">
        <f t="shared" si="12"/>
        <v>115234600</v>
      </c>
    </row>
    <row r="1693" spans="2:21" ht="15.75" customHeight="1" x14ac:dyDescent="0.25">
      <c r="B1693" s="49" t="s">
        <v>143</v>
      </c>
      <c r="C1693" s="50" t="s">
        <v>154</v>
      </c>
      <c r="D1693" s="51" t="s">
        <v>77</v>
      </c>
      <c r="E1693" s="30">
        <v>1831</v>
      </c>
      <c r="F1693" s="30">
        <v>0</v>
      </c>
      <c r="G1693" s="30">
        <v>195831</v>
      </c>
      <c r="H1693" s="30">
        <v>0</v>
      </c>
      <c r="I1693" s="30">
        <v>1</v>
      </c>
      <c r="J1693" s="30">
        <f t="shared" si="3"/>
        <v>0</v>
      </c>
      <c r="K1693" s="30">
        <v>1</v>
      </c>
      <c r="L1693" s="30">
        <f t="shared" si="4"/>
        <v>0</v>
      </c>
      <c r="M1693" s="52" t="str">
        <f t="shared" si="5"/>
        <v>OK</v>
      </c>
      <c r="O1693" s="30">
        <f t="shared" si="6"/>
        <v>1831</v>
      </c>
      <c r="P1693" s="30">
        <f t="shared" si="7"/>
        <v>1712.3512000000001</v>
      </c>
      <c r="Q1693" s="30">
        <f t="shared" si="8"/>
        <v>1712.3512000000001</v>
      </c>
      <c r="R1693" s="30">
        <f t="shared" si="9"/>
        <v>195831</v>
      </c>
      <c r="S1693" s="30">
        <f t="shared" si="10"/>
        <v>234037.6281</v>
      </c>
      <c r="T1693" s="30">
        <f t="shared" si="11"/>
        <v>234037.6281</v>
      </c>
      <c r="U1693" s="30">
        <f t="shared" si="12"/>
        <v>400754613.32218874</v>
      </c>
    </row>
    <row r="1694" spans="2:21" ht="15.75" customHeight="1" x14ac:dyDescent="0.25">
      <c r="B1694" s="49" t="s">
        <v>143</v>
      </c>
      <c r="C1694" s="50" t="s">
        <v>154</v>
      </c>
      <c r="D1694" s="51" t="s">
        <v>78</v>
      </c>
      <c r="E1694" s="30">
        <v>0</v>
      </c>
      <c r="F1694" s="30">
        <f t="shared" si="1"/>
        <v>1</v>
      </c>
      <c r="G1694" s="30">
        <v>0</v>
      </c>
      <c r="H1694" s="30">
        <f t="shared" si="2"/>
        <v>1</v>
      </c>
      <c r="I1694" s="30">
        <v>1</v>
      </c>
      <c r="J1694" s="30">
        <f t="shared" si="3"/>
        <v>0</v>
      </c>
      <c r="K1694" s="30">
        <v>0</v>
      </c>
      <c r="L1694" s="30">
        <f t="shared" si="4"/>
        <v>1</v>
      </c>
      <c r="M1694" s="52" t="str">
        <f t="shared" si="5"/>
        <v>агрегати не працюють</v>
      </c>
      <c r="O1694" s="30" t="str">
        <f t="shared" si="6"/>
        <v/>
      </c>
      <c r="P1694" s="30" t="str">
        <f t="shared" si="7"/>
        <v/>
      </c>
      <c r="Q1694" s="30" t="str">
        <f t="shared" si="8"/>
        <v/>
      </c>
      <c r="R1694" s="30" t="str">
        <f t="shared" si="9"/>
        <v/>
      </c>
      <c r="S1694" s="30" t="str">
        <f t="shared" si="10"/>
        <v/>
      </c>
      <c r="T1694" s="30" t="str">
        <f t="shared" si="11"/>
        <v/>
      </c>
      <c r="U1694" s="30" t="str">
        <f t="shared" si="12"/>
        <v/>
      </c>
    </row>
    <row r="1695" spans="2:21" ht="15.75" customHeight="1" x14ac:dyDescent="0.25">
      <c r="B1695" s="49" t="s">
        <v>143</v>
      </c>
      <c r="C1695" s="50" t="s">
        <v>154</v>
      </c>
      <c r="D1695" s="51" t="s">
        <v>79</v>
      </c>
      <c r="E1695" s="30">
        <v>559</v>
      </c>
      <c r="F1695" s="30">
        <v>1</v>
      </c>
      <c r="G1695" s="30">
        <v>159150</v>
      </c>
      <c r="H1695" s="30">
        <v>0</v>
      </c>
      <c r="I1695" s="30">
        <v>1</v>
      </c>
      <c r="J1695" s="30">
        <f t="shared" si="3"/>
        <v>0</v>
      </c>
      <c r="K1695" s="30">
        <v>1</v>
      </c>
      <c r="L1695" s="30">
        <f t="shared" si="4"/>
        <v>0</v>
      </c>
      <c r="M1695" s="52" t="str">
        <f t="shared" si="5"/>
        <v>OK</v>
      </c>
      <c r="O1695" s="30" t="str">
        <f t="shared" si="6"/>
        <v/>
      </c>
      <c r="P1695" s="30" t="str">
        <f t="shared" si="7"/>
        <v/>
      </c>
      <c r="Q1695" s="30">
        <f t="shared" si="8"/>
        <v>559</v>
      </c>
      <c r="R1695" s="30">
        <f t="shared" si="9"/>
        <v>159150</v>
      </c>
      <c r="S1695" s="30">
        <f t="shared" si="10"/>
        <v>190200.16500000001</v>
      </c>
      <c r="T1695" s="30">
        <f t="shared" si="11"/>
        <v>190200.16500000001</v>
      </c>
      <c r="U1695" s="30">
        <f t="shared" si="12"/>
        <v>106321892.235</v>
      </c>
    </row>
    <row r="1696" spans="2:21" ht="15.75" customHeight="1" x14ac:dyDescent="0.25">
      <c r="B1696" s="49" t="s">
        <v>143</v>
      </c>
      <c r="C1696" s="50" t="s">
        <v>154</v>
      </c>
      <c r="D1696" s="51" t="s">
        <v>80</v>
      </c>
      <c r="E1696" s="30">
        <v>1101</v>
      </c>
      <c r="F1696" s="30">
        <v>1</v>
      </c>
      <c r="G1696" s="30">
        <v>233709</v>
      </c>
      <c r="H1696" s="30">
        <v>1</v>
      </c>
      <c r="I1696" s="30">
        <v>1</v>
      </c>
      <c r="J1696" s="30">
        <f t="shared" si="3"/>
        <v>0</v>
      </c>
      <c r="K1696" s="30">
        <v>1</v>
      </c>
      <c r="L1696" s="30">
        <f t="shared" si="4"/>
        <v>0</v>
      </c>
      <c r="M1696" s="52" t="str">
        <f t="shared" si="5"/>
        <v>OK</v>
      </c>
      <c r="O1696" s="30" t="str">
        <f t="shared" si="6"/>
        <v/>
      </c>
      <c r="P1696" s="30" t="str">
        <f t="shared" si="7"/>
        <v/>
      </c>
      <c r="Q1696" s="30">
        <f t="shared" si="8"/>
        <v>1101</v>
      </c>
      <c r="R1696" s="30" t="str">
        <f t="shared" si="9"/>
        <v/>
      </c>
      <c r="S1696" s="30" t="str">
        <f t="shared" si="10"/>
        <v/>
      </c>
      <c r="T1696" s="30">
        <f t="shared" si="11"/>
        <v>233709</v>
      </c>
      <c r="U1696" s="30">
        <f t="shared" si="12"/>
        <v>257313609</v>
      </c>
    </row>
    <row r="1697" spans="2:21" ht="15.75" customHeight="1" x14ac:dyDescent="0.25">
      <c r="B1697" s="49" t="s">
        <v>143</v>
      </c>
      <c r="C1697" s="50" t="s">
        <v>154</v>
      </c>
      <c r="D1697" s="51" t="s">
        <v>81</v>
      </c>
      <c r="E1697" s="30">
        <v>0</v>
      </c>
      <c r="F1697" s="30">
        <f t="shared" si="1"/>
        <v>1</v>
      </c>
      <c r="G1697" s="30">
        <v>0</v>
      </c>
      <c r="H1697" s="30">
        <f t="shared" si="2"/>
        <v>1</v>
      </c>
      <c r="I1697" s="30">
        <v>1</v>
      </c>
      <c r="J1697" s="30">
        <f t="shared" si="3"/>
        <v>0</v>
      </c>
      <c r="K1697" s="30">
        <v>0</v>
      </c>
      <c r="L1697" s="30">
        <f t="shared" si="4"/>
        <v>1</v>
      </c>
      <c r="M1697" s="52" t="str">
        <f t="shared" si="5"/>
        <v>агрегати не працюють</v>
      </c>
      <c r="O1697" s="30" t="str">
        <f t="shared" si="6"/>
        <v/>
      </c>
      <c r="P1697" s="30" t="str">
        <f t="shared" si="7"/>
        <v/>
      </c>
      <c r="Q1697" s="30" t="str">
        <f t="shared" si="8"/>
        <v/>
      </c>
      <c r="R1697" s="30" t="str">
        <f t="shared" si="9"/>
        <v/>
      </c>
      <c r="S1697" s="30" t="str">
        <f t="shared" si="10"/>
        <v/>
      </c>
      <c r="T1697" s="30" t="str">
        <f t="shared" si="11"/>
        <v/>
      </c>
      <c r="U1697" s="30" t="str">
        <f t="shared" si="12"/>
        <v/>
      </c>
    </row>
    <row r="1698" spans="2:21" ht="15.75" customHeight="1" x14ac:dyDescent="0.25">
      <c r="B1698" s="49" t="s">
        <v>143</v>
      </c>
      <c r="C1698" s="50" t="s">
        <v>154</v>
      </c>
      <c r="D1698" s="51" t="s">
        <v>82</v>
      </c>
      <c r="E1698" s="30">
        <v>1728</v>
      </c>
      <c r="F1698" s="30">
        <v>1</v>
      </c>
      <c r="G1698" s="30">
        <v>60791</v>
      </c>
      <c r="H1698" s="30">
        <v>0</v>
      </c>
      <c r="I1698" s="30">
        <v>1</v>
      </c>
      <c r="J1698" s="30">
        <f t="shared" si="3"/>
        <v>0</v>
      </c>
      <c r="K1698" s="30">
        <v>1</v>
      </c>
      <c r="L1698" s="30">
        <f t="shared" si="4"/>
        <v>0</v>
      </c>
      <c r="M1698" s="52" t="str">
        <f t="shared" si="5"/>
        <v>OK</v>
      </c>
      <c r="O1698" s="30" t="str">
        <f t="shared" si="6"/>
        <v/>
      </c>
      <c r="P1698" s="30" t="str">
        <f t="shared" si="7"/>
        <v/>
      </c>
      <c r="Q1698" s="30">
        <f t="shared" si="8"/>
        <v>1728</v>
      </c>
      <c r="R1698" s="30">
        <f t="shared" si="9"/>
        <v>60791</v>
      </c>
      <c r="S1698" s="30">
        <f t="shared" si="10"/>
        <v>72651.324099999998</v>
      </c>
      <c r="T1698" s="30">
        <f t="shared" si="11"/>
        <v>72651.324099999998</v>
      </c>
      <c r="U1698" s="30">
        <f t="shared" si="12"/>
        <v>125541488.0448</v>
      </c>
    </row>
    <row r="1699" spans="2:21" ht="15.75" customHeight="1" x14ac:dyDescent="0.25">
      <c r="B1699" s="49" t="s">
        <v>143</v>
      </c>
      <c r="C1699" s="50" t="s">
        <v>154</v>
      </c>
      <c r="D1699" s="51" t="s">
        <v>83</v>
      </c>
      <c r="E1699" s="30">
        <v>1391</v>
      </c>
      <c r="F1699" s="30">
        <v>1</v>
      </c>
      <c r="G1699" s="30">
        <v>94683</v>
      </c>
      <c r="H1699" s="30">
        <v>1</v>
      </c>
      <c r="I1699" s="30">
        <v>1</v>
      </c>
      <c r="J1699" s="30">
        <f t="shared" si="3"/>
        <v>0</v>
      </c>
      <c r="K1699" s="30">
        <v>1</v>
      </c>
      <c r="L1699" s="30">
        <f t="shared" si="4"/>
        <v>0</v>
      </c>
      <c r="M1699" s="52" t="str">
        <f t="shared" si="5"/>
        <v>OK</v>
      </c>
      <c r="O1699" s="30" t="str">
        <f t="shared" si="6"/>
        <v/>
      </c>
      <c r="P1699" s="30" t="str">
        <f t="shared" si="7"/>
        <v/>
      </c>
      <c r="Q1699" s="30">
        <f t="shared" si="8"/>
        <v>1391</v>
      </c>
      <c r="R1699" s="30" t="str">
        <f t="shared" si="9"/>
        <v/>
      </c>
      <c r="S1699" s="30" t="str">
        <f t="shared" si="10"/>
        <v/>
      </c>
      <c r="T1699" s="30">
        <f t="shared" si="11"/>
        <v>94683</v>
      </c>
      <c r="U1699" s="30">
        <f t="shared" si="12"/>
        <v>131704053</v>
      </c>
    </row>
    <row r="1700" spans="2:21" ht="15.75" customHeight="1" x14ac:dyDescent="0.25">
      <c r="B1700" s="49" t="s">
        <v>143</v>
      </c>
      <c r="C1700" s="50" t="s">
        <v>155</v>
      </c>
      <c r="D1700" s="51" t="s">
        <v>60</v>
      </c>
      <c r="E1700" s="30">
        <v>1028</v>
      </c>
      <c r="F1700" s="30">
        <v>1</v>
      </c>
      <c r="G1700" s="30">
        <v>291434</v>
      </c>
      <c r="H1700" s="30">
        <v>0</v>
      </c>
      <c r="I1700" s="30">
        <v>1</v>
      </c>
      <c r="J1700" s="30">
        <f t="shared" si="3"/>
        <v>0</v>
      </c>
      <c r="K1700" s="30">
        <v>1</v>
      </c>
      <c r="L1700" s="30">
        <f t="shared" si="4"/>
        <v>0</v>
      </c>
      <c r="M1700" s="52" t="str">
        <f t="shared" si="5"/>
        <v>OK</v>
      </c>
      <c r="O1700" s="30" t="str">
        <f t="shared" si="6"/>
        <v/>
      </c>
      <c r="P1700" s="30" t="str">
        <f t="shared" si="7"/>
        <v/>
      </c>
      <c r="Q1700" s="30">
        <f t="shared" si="8"/>
        <v>1028</v>
      </c>
      <c r="R1700" s="30">
        <f t="shared" si="9"/>
        <v>291434</v>
      </c>
      <c r="S1700" s="30">
        <f t="shared" si="10"/>
        <v>348292.77340000001</v>
      </c>
      <c r="T1700" s="30">
        <f t="shared" si="11"/>
        <v>348292.77340000001</v>
      </c>
      <c r="U1700" s="30">
        <f t="shared" si="12"/>
        <v>358044971.05519998</v>
      </c>
    </row>
    <row r="1701" spans="2:21" ht="15.75" customHeight="1" x14ac:dyDescent="0.25">
      <c r="B1701" s="49" t="s">
        <v>143</v>
      </c>
      <c r="C1701" s="50" t="s">
        <v>155</v>
      </c>
      <c r="D1701" s="51" t="s">
        <v>61</v>
      </c>
      <c r="E1701" s="30">
        <v>0</v>
      </c>
      <c r="F1701" s="30">
        <f t="shared" si="1"/>
        <v>1</v>
      </c>
      <c r="G1701" s="30">
        <v>0</v>
      </c>
      <c r="H1701" s="30">
        <f t="shared" si="2"/>
        <v>1</v>
      </c>
      <c r="I1701" s="30">
        <v>1</v>
      </c>
      <c r="J1701" s="30">
        <f t="shared" si="3"/>
        <v>0</v>
      </c>
      <c r="K1701" s="30">
        <v>0</v>
      </c>
      <c r="L1701" s="30">
        <f t="shared" si="4"/>
        <v>1</v>
      </c>
      <c r="M1701" s="52" t="str">
        <f t="shared" si="5"/>
        <v>агрегати не працюють</v>
      </c>
      <c r="O1701" s="30" t="str">
        <f t="shared" si="6"/>
        <v/>
      </c>
      <c r="P1701" s="30" t="str">
        <f t="shared" si="7"/>
        <v/>
      </c>
      <c r="Q1701" s="30" t="str">
        <f t="shared" si="8"/>
        <v/>
      </c>
      <c r="R1701" s="30" t="str">
        <f t="shared" si="9"/>
        <v/>
      </c>
      <c r="S1701" s="30" t="str">
        <f t="shared" si="10"/>
        <v/>
      </c>
      <c r="T1701" s="30" t="str">
        <f t="shared" si="11"/>
        <v/>
      </c>
      <c r="U1701" s="30" t="str">
        <f t="shared" si="12"/>
        <v/>
      </c>
    </row>
    <row r="1702" spans="2:21" ht="15.75" customHeight="1" x14ac:dyDescent="0.25">
      <c r="B1702" s="49" t="s">
        <v>143</v>
      </c>
      <c r="C1702" s="50" t="s">
        <v>155</v>
      </c>
      <c r="D1702" s="51" t="s">
        <v>62</v>
      </c>
      <c r="E1702" s="30">
        <v>1116</v>
      </c>
      <c r="F1702" s="30">
        <v>1</v>
      </c>
      <c r="G1702" s="30">
        <v>200134</v>
      </c>
      <c r="H1702" s="30">
        <v>0</v>
      </c>
      <c r="I1702" s="30">
        <v>1</v>
      </c>
      <c r="J1702" s="30">
        <f t="shared" si="3"/>
        <v>0</v>
      </c>
      <c r="K1702" s="30">
        <v>1</v>
      </c>
      <c r="L1702" s="30">
        <f t="shared" si="4"/>
        <v>0</v>
      </c>
      <c r="M1702" s="52" t="str">
        <f t="shared" si="5"/>
        <v>OK</v>
      </c>
      <c r="O1702" s="30" t="str">
        <f t="shared" si="6"/>
        <v/>
      </c>
      <c r="P1702" s="30" t="str">
        <f t="shared" si="7"/>
        <v/>
      </c>
      <c r="Q1702" s="30">
        <f t="shared" si="8"/>
        <v>1116</v>
      </c>
      <c r="R1702" s="30">
        <f t="shared" si="9"/>
        <v>200134</v>
      </c>
      <c r="S1702" s="30">
        <f t="shared" si="10"/>
        <v>239180.1434</v>
      </c>
      <c r="T1702" s="30">
        <f t="shared" si="11"/>
        <v>239180.1434</v>
      </c>
      <c r="U1702" s="30">
        <f t="shared" si="12"/>
        <v>266925040.03439999</v>
      </c>
    </row>
    <row r="1703" spans="2:21" ht="15.75" customHeight="1" x14ac:dyDescent="0.25">
      <c r="B1703" s="49" t="s">
        <v>143</v>
      </c>
      <c r="C1703" s="50" t="s">
        <v>155</v>
      </c>
      <c r="D1703" s="51" t="s">
        <v>63</v>
      </c>
      <c r="E1703" s="30">
        <v>1393</v>
      </c>
      <c r="F1703" s="30">
        <v>1</v>
      </c>
      <c r="G1703" s="30">
        <v>289396</v>
      </c>
      <c r="H1703" s="30">
        <v>1</v>
      </c>
      <c r="I1703" s="30">
        <v>1</v>
      </c>
      <c r="J1703" s="30">
        <f t="shared" si="3"/>
        <v>0</v>
      </c>
      <c r="K1703" s="30">
        <v>1</v>
      </c>
      <c r="L1703" s="30">
        <f t="shared" si="4"/>
        <v>0</v>
      </c>
      <c r="M1703" s="52" t="str">
        <f t="shared" si="5"/>
        <v>OK</v>
      </c>
      <c r="O1703" s="30" t="str">
        <f t="shared" si="6"/>
        <v/>
      </c>
      <c r="P1703" s="30" t="str">
        <f t="shared" si="7"/>
        <v/>
      </c>
      <c r="Q1703" s="30">
        <f t="shared" si="8"/>
        <v>1393</v>
      </c>
      <c r="R1703" s="30" t="str">
        <f t="shared" si="9"/>
        <v/>
      </c>
      <c r="S1703" s="30" t="str">
        <f t="shared" si="10"/>
        <v/>
      </c>
      <c r="T1703" s="30">
        <f t="shared" si="11"/>
        <v>289396</v>
      </c>
      <c r="U1703" s="30">
        <f t="shared" si="12"/>
        <v>403128628</v>
      </c>
    </row>
    <row r="1704" spans="2:21" ht="15.75" customHeight="1" x14ac:dyDescent="0.25">
      <c r="B1704" s="49" t="s">
        <v>143</v>
      </c>
      <c r="C1704" s="50" t="s">
        <v>155</v>
      </c>
      <c r="D1704" s="51" t="s">
        <v>64</v>
      </c>
      <c r="E1704" s="30">
        <v>0</v>
      </c>
      <c r="F1704" s="30">
        <f t="shared" si="1"/>
        <v>1</v>
      </c>
      <c r="G1704" s="30">
        <v>0</v>
      </c>
      <c r="H1704" s="30">
        <f t="shared" si="2"/>
        <v>1</v>
      </c>
      <c r="I1704" s="30">
        <v>1</v>
      </c>
      <c r="J1704" s="30">
        <f t="shared" si="3"/>
        <v>0</v>
      </c>
      <c r="K1704" s="30">
        <v>0</v>
      </c>
      <c r="L1704" s="30">
        <f t="shared" si="4"/>
        <v>1</v>
      </c>
      <c r="M1704" s="52" t="str">
        <f t="shared" si="5"/>
        <v>агрегати не працюють</v>
      </c>
      <c r="O1704" s="30" t="str">
        <f t="shared" si="6"/>
        <v/>
      </c>
      <c r="P1704" s="30" t="str">
        <f t="shared" si="7"/>
        <v/>
      </c>
      <c r="Q1704" s="30" t="str">
        <f t="shared" si="8"/>
        <v/>
      </c>
      <c r="R1704" s="30" t="str">
        <f t="shared" si="9"/>
        <v/>
      </c>
      <c r="S1704" s="30" t="str">
        <f t="shared" si="10"/>
        <v/>
      </c>
      <c r="T1704" s="30" t="str">
        <f t="shared" si="11"/>
        <v/>
      </c>
      <c r="U1704" s="30" t="str">
        <f t="shared" si="12"/>
        <v/>
      </c>
    </row>
    <row r="1705" spans="2:21" ht="15.75" customHeight="1" x14ac:dyDescent="0.25">
      <c r="B1705" s="49" t="s">
        <v>143</v>
      </c>
      <c r="C1705" s="50" t="s">
        <v>155</v>
      </c>
      <c r="D1705" s="51" t="s">
        <v>65</v>
      </c>
      <c r="E1705" s="30">
        <v>0</v>
      </c>
      <c r="F1705" s="30">
        <f t="shared" si="1"/>
        <v>1</v>
      </c>
      <c r="G1705" s="30">
        <v>0</v>
      </c>
      <c r="H1705" s="30">
        <f t="shared" si="2"/>
        <v>1</v>
      </c>
      <c r="I1705" s="30">
        <v>1</v>
      </c>
      <c r="J1705" s="30">
        <f t="shared" si="3"/>
        <v>0</v>
      </c>
      <c r="K1705" s="30">
        <v>0</v>
      </c>
      <c r="L1705" s="30">
        <f t="shared" si="4"/>
        <v>1</v>
      </c>
      <c r="M1705" s="52" t="str">
        <f t="shared" si="5"/>
        <v>агрегати не працюють</v>
      </c>
      <c r="O1705" s="30" t="str">
        <f t="shared" si="6"/>
        <v/>
      </c>
      <c r="P1705" s="30" t="str">
        <f t="shared" si="7"/>
        <v/>
      </c>
      <c r="Q1705" s="30" t="str">
        <f t="shared" si="8"/>
        <v/>
      </c>
      <c r="R1705" s="30" t="str">
        <f t="shared" si="9"/>
        <v/>
      </c>
      <c r="S1705" s="30" t="str">
        <f t="shared" si="10"/>
        <v/>
      </c>
      <c r="T1705" s="30" t="str">
        <f t="shared" si="11"/>
        <v/>
      </c>
      <c r="U1705" s="30" t="str">
        <f t="shared" si="12"/>
        <v/>
      </c>
    </row>
    <row r="1706" spans="2:21" ht="15.75" customHeight="1" x14ac:dyDescent="0.25">
      <c r="B1706" s="49" t="s">
        <v>143</v>
      </c>
      <c r="C1706" s="50" t="s">
        <v>155</v>
      </c>
      <c r="D1706" s="51" t="s">
        <v>66</v>
      </c>
      <c r="E1706" s="30">
        <v>0</v>
      </c>
      <c r="F1706" s="30">
        <f t="shared" si="1"/>
        <v>1</v>
      </c>
      <c r="G1706" s="30">
        <v>0</v>
      </c>
      <c r="H1706" s="30">
        <f t="shared" si="2"/>
        <v>1</v>
      </c>
      <c r="I1706" s="30">
        <v>1</v>
      </c>
      <c r="J1706" s="30">
        <f t="shared" si="3"/>
        <v>0</v>
      </c>
      <c r="K1706" s="30">
        <v>0</v>
      </c>
      <c r="L1706" s="30">
        <f t="shared" si="4"/>
        <v>1</v>
      </c>
      <c r="M1706" s="52" t="str">
        <f t="shared" si="5"/>
        <v>агрегати не працюють</v>
      </c>
      <c r="O1706" s="30" t="str">
        <f t="shared" si="6"/>
        <v/>
      </c>
      <c r="P1706" s="30" t="str">
        <f t="shared" si="7"/>
        <v/>
      </c>
      <c r="Q1706" s="30" t="str">
        <f t="shared" si="8"/>
        <v/>
      </c>
      <c r="R1706" s="30" t="str">
        <f t="shared" si="9"/>
        <v/>
      </c>
      <c r="S1706" s="30" t="str">
        <f t="shared" si="10"/>
        <v/>
      </c>
      <c r="T1706" s="30" t="str">
        <f t="shared" si="11"/>
        <v/>
      </c>
      <c r="U1706" s="30" t="str">
        <f t="shared" si="12"/>
        <v/>
      </c>
    </row>
    <row r="1707" spans="2:21" ht="15.75" customHeight="1" x14ac:dyDescent="0.25">
      <c r="B1707" s="49" t="s">
        <v>143</v>
      </c>
      <c r="C1707" s="50" t="s">
        <v>155</v>
      </c>
      <c r="D1707" s="51" t="s">
        <v>67</v>
      </c>
      <c r="E1707" s="30">
        <v>0</v>
      </c>
      <c r="F1707" s="30">
        <f t="shared" si="1"/>
        <v>1</v>
      </c>
      <c r="G1707" s="30">
        <v>0</v>
      </c>
      <c r="H1707" s="30">
        <f t="shared" si="2"/>
        <v>1</v>
      </c>
      <c r="I1707" s="30">
        <v>1</v>
      </c>
      <c r="J1707" s="30">
        <f t="shared" si="3"/>
        <v>0</v>
      </c>
      <c r="K1707" s="30">
        <v>0</v>
      </c>
      <c r="L1707" s="30">
        <f t="shared" si="4"/>
        <v>1</v>
      </c>
      <c r="M1707" s="52" t="str">
        <f t="shared" si="5"/>
        <v>агрегати не працюють</v>
      </c>
      <c r="O1707" s="30" t="str">
        <f t="shared" si="6"/>
        <v/>
      </c>
      <c r="P1707" s="30" t="str">
        <f t="shared" si="7"/>
        <v/>
      </c>
      <c r="Q1707" s="30" t="str">
        <f t="shared" si="8"/>
        <v/>
      </c>
      <c r="R1707" s="30" t="str">
        <f t="shared" si="9"/>
        <v/>
      </c>
      <c r="S1707" s="30" t="str">
        <f t="shared" si="10"/>
        <v/>
      </c>
      <c r="T1707" s="30" t="str">
        <f t="shared" si="11"/>
        <v/>
      </c>
      <c r="U1707" s="30" t="str">
        <f t="shared" si="12"/>
        <v/>
      </c>
    </row>
    <row r="1708" spans="2:21" ht="15.75" customHeight="1" x14ac:dyDescent="0.25">
      <c r="B1708" s="49" t="s">
        <v>143</v>
      </c>
      <c r="C1708" s="50" t="s">
        <v>155</v>
      </c>
      <c r="D1708" s="51" t="s">
        <v>68</v>
      </c>
      <c r="E1708" s="30">
        <v>1142</v>
      </c>
      <c r="F1708" s="30">
        <v>1</v>
      </c>
      <c r="G1708" s="30">
        <v>122054</v>
      </c>
      <c r="H1708" s="30">
        <v>1</v>
      </c>
      <c r="I1708" s="30">
        <v>1</v>
      </c>
      <c r="J1708" s="30">
        <f t="shared" si="3"/>
        <v>0</v>
      </c>
      <c r="K1708" s="30">
        <v>1</v>
      </c>
      <c r="L1708" s="30">
        <f t="shared" si="4"/>
        <v>0</v>
      </c>
      <c r="M1708" s="52" t="str">
        <f t="shared" si="5"/>
        <v>OK</v>
      </c>
      <c r="O1708" s="30" t="str">
        <f t="shared" si="6"/>
        <v/>
      </c>
      <c r="P1708" s="30" t="str">
        <f t="shared" si="7"/>
        <v/>
      </c>
      <c r="Q1708" s="30">
        <f t="shared" si="8"/>
        <v>1142</v>
      </c>
      <c r="R1708" s="30" t="str">
        <f t="shared" si="9"/>
        <v/>
      </c>
      <c r="S1708" s="30" t="str">
        <f t="shared" si="10"/>
        <v/>
      </c>
      <c r="T1708" s="30">
        <f t="shared" si="11"/>
        <v>122054</v>
      </c>
      <c r="U1708" s="30">
        <f t="shared" si="12"/>
        <v>139385668</v>
      </c>
    </row>
    <row r="1709" spans="2:21" ht="15.75" customHeight="1" x14ac:dyDescent="0.25">
      <c r="B1709" s="49" t="s">
        <v>143</v>
      </c>
      <c r="C1709" s="50" t="s">
        <v>155</v>
      </c>
      <c r="D1709" s="51" t="s">
        <v>69</v>
      </c>
      <c r="E1709" s="30">
        <v>425</v>
      </c>
      <c r="F1709" s="30">
        <v>1</v>
      </c>
      <c r="G1709" s="30">
        <v>228915</v>
      </c>
      <c r="H1709" s="30">
        <v>1</v>
      </c>
      <c r="I1709" s="30">
        <v>1</v>
      </c>
      <c r="J1709" s="30">
        <f t="shared" si="3"/>
        <v>0</v>
      </c>
      <c r="K1709" s="30">
        <v>1</v>
      </c>
      <c r="L1709" s="30">
        <f t="shared" si="4"/>
        <v>0</v>
      </c>
      <c r="M1709" s="52" t="str">
        <f t="shared" si="5"/>
        <v>OK</v>
      </c>
      <c r="O1709" s="30" t="str">
        <f t="shared" si="6"/>
        <v/>
      </c>
      <c r="P1709" s="30" t="str">
        <f t="shared" si="7"/>
        <v/>
      </c>
      <c r="Q1709" s="30">
        <f t="shared" si="8"/>
        <v>425</v>
      </c>
      <c r="R1709" s="30" t="str">
        <f t="shared" si="9"/>
        <v/>
      </c>
      <c r="S1709" s="30" t="str">
        <f t="shared" si="10"/>
        <v/>
      </c>
      <c r="T1709" s="30">
        <f t="shared" si="11"/>
        <v>228915</v>
      </c>
      <c r="U1709" s="30">
        <f t="shared" si="12"/>
        <v>97288875</v>
      </c>
    </row>
    <row r="1710" spans="2:21" ht="15.75" customHeight="1" x14ac:dyDescent="0.25">
      <c r="B1710" s="49" t="s">
        <v>143</v>
      </c>
      <c r="C1710" s="50" t="s">
        <v>155</v>
      </c>
      <c r="D1710" s="51" t="s">
        <v>70</v>
      </c>
      <c r="E1710" s="30">
        <v>0</v>
      </c>
      <c r="F1710" s="30">
        <f t="shared" si="1"/>
        <v>1</v>
      </c>
      <c r="G1710" s="30">
        <v>0</v>
      </c>
      <c r="H1710" s="30">
        <f t="shared" si="2"/>
        <v>1</v>
      </c>
      <c r="I1710" s="30">
        <v>1</v>
      </c>
      <c r="J1710" s="30">
        <f t="shared" si="3"/>
        <v>0</v>
      </c>
      <c r="K1710" s="30">
        <v>0</v>
      </c>
      <c r="L1710" s="30">
        <f t="shared" si="4"/>
        <v>1</v>
      </c>
      <c r="M1710" s="52" t="str">
        <f t="shared" si="5"/>
        <v>агрегати не працюють</v>
      </c>
      <c r="O1710" s="30" t="str">
        <f t="shared" si="6"/>
        <v/>
      </c>
      <c r="P1710" s="30" t="str">
        <f t="shared" si="7"/>
        <v/>
      </c>
      <c r="Q1710" s="30" t="str">
        <f t="shared" si="8"/>
        <v/>
      </c>
      <c r="R1710" s="30" t="str">
        <f t="shared" si="9"/>
        <v/>
      </c>
      <c r="S1710" s="30" t="str">
        <f t="shared" si="10"/>
        <v/>
      </c>
      <c r="T1710" s="30" t="str">
        <f t="shared" si="11"/>
        <v/>
      </c>
      <c r="U1710" s="30" t="str">
        <f t="shared" si="12"/>
        <v/>
      </c>
    </row>
    <row r="1711" spans="2:21" ht="15.75" customHeight="1" x14ac:dyDescent="0.25">
      <c r="B1711" s="49" t="s">
        <v>143</v>
      </c>
      <c r="C1711" s="50" t="s">
        <v>155</v>
      </c>
      <c r="D1711" s="51" t="s">
        <v>71</v>
      </c>
      <c r="E1711" s="30">
        <v>0</v>
      </c>
      <c r="F1711" s="30">
        <f t="shared" si="1"/>
        <v>1</v>
      </c>
      <c r="G1711" s="30">
        <v>0</v>
      </c>
      <c r="H1711" s="30">
        <f t="shared" si="2"/>
        <v>1</v>
      </c>
      <c r="I1711" s="30">
        <v>1</v>
      </c>
      <c r="J1711" s="30">
        <f t="shared" si="3"/>
        <v>0</v>
      </c>
      <c r="K1711" s="30">
        <v>0</v>
      </c>
      <c r="L1711" s="30">
        <f t="shared" si="4"/>
        <v>1</v>
      </c>
      <c r="M1711" s="52" t="str">
        <f t="shared" si="5"/>
        <v>агрегати не працюють</v>
      </c>
      <c r="O1711" s="30" t="str">
        <f t="shared" si="6"/>
        <v/>
      </c>
      <c r="P1711" s="30" t="str">
        <f t="shared" si="7"/>
        <v/>
      </c>
      <c r="Q1711" s="30" t="str">
        <f t="shared" si="8"/>
        <v/>
      </c>
      <c r="R1711" s="30" t="str">
        <f t="shared" si="9"/>
        <v/>
      </c>
      <c r="S1711" s="30" t="str">
        <f t="shared" si="10"/>
        <v/>
      </c>
      <c r="T1711" s="30" t="str">
        <f t="shared" si="11"/>
        <v/>
      </c>
      <c r="U1711" s="30" t="str">
        <f t="shared" si="12"/>
        <v/>
      </c>
    </row>
    <row r="1712" spans="2:21" ht="15.75" customHeight="1" x14ac:dyDescent="0.25">
      <c r="B1712" s="49" t="s">
        <v>143</v>
      </c>
      <c r="C1712" s="50" t="s">
        <v>155</v>
      </c>
      <c r="D1712" s="51" t="s">
        <v>72</v>
      </c>
      <c r="E1712" s="30">
        <v>966</v>
      </c>
      <c r="F1712" s="30">
        <v>1</v>
      </c>
      <c r="G1712" s="30">
        <v>290644</v>
      </c>
      <c r="H1712" s="30">
        <v>0</v>
      </c>
      <c r="I1712" s="30">
        <v>1</v>
      </c>
      <c r="J1712" s="30">
        <f t="shared" si="3"/>
        <v>0</v>
      </c>
      <c r="K1712" s="30">
        <v>1</v>
      </c>
      <c r="L1712" s="30">
        <f t="shared" si="4"/>
        <v>0</v>
      </c>
      <c r="M1712" s="52" t="str">
        <f t="shared" si="5"/>
        <v>OK</v>
      </c>
      <c r="O1712" s="30" t="str">
        <f t="shared" si="6"/>
        <v/>
      </c>
      <c r="P1712" s="30" t="str">
        <f t="shared" si="7"/>
        <v/>
      </c>
      <c r="Q1712" s="30">
        <f t="shared" si="8"/>
        <v>966</v>
      </c>
      <c r="R1712" s="30">
        <f t="shared" si="9"/>
        <v>290644</v>
      </c>
      <c r="S1712" s="30">
        <f t="shared" si="10"/>
        <v>347348.64439999999</v>
      </c>
      <c r="T1712" s="30">
        <f t="shared" si="11"/>
        <v>347348.64439999999</v>
      </c>
      <c r="U1712" s="30">
        <f t="shared" si="12"/>
        <v>335538790.49040002</v>
      </c>
    </row>
    <row r="1713" spans="2:21" ht="15.75" customHeight="1" x14ac:dyDescent="0.25">
      <c r="B1713" s="49" t="s">
        <v>143</v>
      </c>
      <c r="C1713" s="50" t="s">
        <v>155</v>
      </c>
      <c r="D1713" s="51" t="s">
        <v>73</v>
      </c>
      <c r="E1713" s="30">
        <v>1333</v>
      </c>
      <c r="F1713" s="30">
        <v>1</v>
      </c>
      <c r="G1713" s="30">
        <v>135614</v>
      </c>
      <c r="H1713" s="30">
        <v>0</v>
      </c>
      <c r="I1713" s="30">
        <v>1</v>
      </c>
      <c r="J1713" s="30">
        <f t="shared" si="3"/>
        <v>0</v>
      </c>
      <c r="K1713" s="30">
        <v>1</v>
      </c>
      <c r="L1713" s="30">
        <f t="shared" si="4"/>
        <v>0</v>
      </c>
      <c r="M1713" s="52" t="str">
        <f t="shared" si="5"/>
        <v>OK</v>
      </c>
      <c r="O1713" s="30" t="str">
        <f t="shared" si="6"/>
        <v/>
      </c>
      <c r="P1713" s="30" t="str">
        <f t="shared" si="7"/>
        <v/>
      </c>
      <c r="Q1713" s="30">
        <f t="shared" si="8"/>
        <v>1333</v>
      </c>
      <c r="R1713" s="30">
        <f t="shared" si="9"/>
        <v>135614</v>
      </c>
      <c r="S1713" s="30">
        <f t="shared" si="10"/>
        <v>162072.29140000002</v>
      </c>
      <c r="T1713" s="30">
        <f t="shared" si="11"/>
        <v>162072.29140000002</v>
      </c>
      <c r="U1713" s="30">
        <f t="shared" si="12"/>
        <v>216042364.43620002</v>
      </c>
    </row>
    <row r="1714" spans="2:21" ht="15.75" customHeight="1" x14ac:dyDescent="0.25">
      <c r="B1714" s="49" t="s">
        <v>143</v>
      </c>
      <c r="C1714" s="50" t="s">
        <v>155</v>
      </c>
      <c r="D1714" s="51" t="s">
        <v>74</v>
      </c>
      <c r="E1714" s="30">
        <v>1985</v>
      </c>
      <c r="F1714" s="30">
        <v>1</v>
      </c>
      <c r="G1714" s="30">
        <v>123336</v>
      </c>
      <c r="H1714" s="30">
        <v>0</v>
      </c>
      <c r="I1714" s="30">
        <v>1</v>
      </c>
      <c r="J1714" s="30">
        <f t="shared" si="3"/>
        <v>0</v>
      </c>
      <c r="K1714" s="30">
        <v>1</v>
      </c>
      <c r="L1714" s="30">
        <f t="shared" si="4"/>
        <v>0</v>
      </c>
      <c r="M1714" s="52" t="str">
        <f t="shared" si="5"/>
        <v>OK</v>
      </c>
      <c r="O1714" s="30" t="str">
        <f t="shared" si="6"/>
        <v/>
      </c>
      <c r="P1714" s="30" t="str">
        <f t="shared" si="7"/>
        <v/>
      </c>
      <c r="Q1714" s="30">
        <f t="shared" si="8"/>
        <v>1985</v>
      </c>
      <c r="R1714" s="30">
        <f t="shared" si="9"/>
        <v>123336</v>
      </c>
      <c r="S1714" s="30">
        <f t="shared" si="10"/>
        <v>147398.8536</v>
      </c>
      <c r="T1714" s="30">
        <f t="shared" si="11"/>
        <v>147398.8536</v>
      </c>
      <c r="U1714" s="30">
        <f t="shared" si="12"/>
        <v>292586724.39600003</v>
      </c>
    </row>
    <row r="1715" spans="2:21" ht="15.75" customHeight="1" x14ac:dyDescent="0.25">
      <c r="B1715" s="49" t="s">
        <v>143</v>
      </c>
      <c r="C1715" s="50" t="s">
        <v>155</v>
      </c>
      <c r="D1715" s="51" t="s">
        <v>75</v>
      </c>
      <c r="E1715" s="30">
        <v>0</v>
      </c>
      <c r="F1715" s="30">
        <f t="shared" si="1"/>
        <v>1</v>
      </c>
      <c r="G1715" s="30">
        <v>0</v>
      </c>
      <c r="H1715" s="30">
        <f t="shared" si="2"/>
        <v>1</v>
      </c>
      <c r="I1715" s="30">
        <v>1</v>
      </c>
      <c r="J1715" s="30">
        <f t="shared" si="3"/>
        <v>0</v>
      </c>
      <c r="K1715" s="30">
        <v>0</v>
      </c>
      <c r="L1715" s="30">
        <f t="shared" si="4"/>
        <v>1</v>
      </c>
      <c r="M1715" s="52" t="str">
        <f t="shared" si="5"/>
        <v>агрегати не працюють</v>
      </c>
      <c r="O1715" s="30" t="str">
        <f t="shared" si="6"/>
        <v/>
      </c>
      <c r="P1715" s="30" t="str">
        <f t="shared" si="7"/>
        <v/>
      </c>
      <c r="Q1715" s="30" t="str">
        <f t="shared" si="8"/>
        <v/>
      </c>
      <c r="R1715" s="30" t="str">
        <f t="shared" si="9"/>
        <v/>
      </c>
      <c r="S1715" s="30" t="str">
        <f t="shared" si="10"/>
        <v/>
      </c>
      <c r="T1715" s="30" t="str">
        <f t="shared" si="11"/>
        <v/>
      </c>
      <c r="U1715" s="30" t="str">
        <f t="shared" si="12"/>
        <v/>
      </c>
    </row>
    <row r="1716" spans="2:21" ht="15.75" customHeight="1" x14ac:dyDescent="0.25">
      <c r="B1716" s="49" t="s">
        <v>143</v>
      </c>
      <c r="C1716" s="50" t="s">
        <v>155</v>
      </c>
      <c r="D1716" s="51" t="s">
        <v>76</v>
      </c>
      <c r="E1716" s="30">
        <v>793</v>
      </c>
      <c r="F1716" s="30">
        <v>0</v>
      </c>
      <c r="G1716" s="30">
        <v>71170</v>
      </c>
      <c r="H1716" s="30">
        <v>1</v>
      </c>
      <c r="I1716" s="30">
        <v>1</v>
      </c>
      <c r="J1716" s="30">
        <f t="shared" si="3"/>
        <v>0</v>
      </c>
      <c r="K1716" s="30">
        <v>1</v>
      </c>
      <c r="L1716" s="30">
        <f t="shared" si="4"/>
        <v>0</v>
      </c>
      <c r="M1716" s="52" t="str">
        <f t="shared" si="5"/>
        <v>OK</v>
      </c>
      <c r="O1716" s="30">
        <f t="shared" si="6"/>
        <v>793</v>
      </c>
      <c r="P1716" s="30">
        <f t="shared" si="7"/>
        <v>741.61360000000002</v>
      </c>
      <c r="Q1716" s="30">
        <f t="shared" si="8"/>
        <v>741.61360000000002</v>
      </c>
      <c r="R1716" s="30" t="str">
        <f t="shared" si="9"/>
        <v/>
      </c>
      <c r="S1716" s="30" t="str">
        <f t="shared" si="10"/>
        <v/>
      </c>
      <c r="T1716" s="30">
        <f t="shared" si="11"/>
        <v>71170</v>
      </c>
      <c r="U1716" s="30">
        <f t="shared" si="12"/>
        <v>52780639.912</v>
      </c>
    </row>
    <row r="1717" spans="2:21" ht="15.75" customHeight="1" x14ac:dyDescent="0.25">
      <c r="B1717" s="49" t="s">
        <v>143</v>
      </c>
      <c r="C1717" s="50" t="s">
        <v>155</v>
      </c>
      <c r="D1717" s="51" t="s">
        <v>77</v>
      </c>
      <c r="E1717" s="30">
        <v>0</v>
      </c>
      <c r="F1717" s="30">
        <f t="shared" si="1"/>
        <v>1</v>
      </c>
      <c r="G1717" s="30">
        <v>0</v>
      </c>
      <c r="H1717" s="30">
        <f t="shared" si="2"/>
        <v>1</v>
      </c>
      <c r="I1717" s="30">
        <v>1</v>
      </c>
      <c r="J1717" s="30">
        <f t="shared" si="3"/>
        <v>0</v>
      </c>
      <c r="K1717" s="30">
        <v>0</v>
      </c>
      <c r="L1717" s="30">
        <f t="shared" si="4"/>
        <v>1</v>
      </c>
      <c r="M1717" s="52" t="str">
        <f t="shared" si="5"/>
        <v>агрегати не працюють</v>
      </c>
      <c r="O1717" s="30" t="str">
        <f t="shared" si="6"/>
        <v/>
      </c>
      <c r="P1717" s="30" t="str">
        <f t="shared" si="7"/>
        <v/>
      </c>
      <c r="Q1717" s="30" t="str">
        <f t="shared" si="8"/>
        <v/>
      </c>
      <c r="R1717" s="30" t="str">
        <f t="shared" si="9"/>
        <v/>
      </c>
      <c r="S1717" s="30" t="str">
        <f t="shared" si="10"/>
        <v/>
      </c>
      <c r="T1717" s="30" t="str">
        <f t="shared" si="11"/>
        <v/>
      </c>
      <c r="U1717" s="30" t="str">
        <f t="shared" si="12"/>
        <v/>
      </c>
    </row>
    <row r="1718" spans="2:21" ht="15.75" customHeight="1" x14ac:dyDescent="0.25">
      <c r="B1718" s="49" t="s">
        <v>143</v>
      </c>
      <c r="C1718" s="50" t="s">
        <v>155</v>
      </c>
      <c r="D1718" s="51" t="s">
        <v>78</v>
      </c>
      <c r="E1718" s="30">
        <v>592</v>
      </c>
      <c r="F1718" s="30">
        <v>1</v>
      </c>
      <c r="G1718" s="30">
        <v>127006</v>
      </c>
      <c r="H1718" s="30">
        <v>0</v>
      </c>
      <c r="I1718" s="30">
        <v>1</v>
      </c>
      <c r="J1718" s="30">
        <f t="shared" si="3"/>
        <v>0</v>
      </c>
      <c r="K1718" s="30">
        <v>1</v>
      </c>
      <c r="L1718" s="30">
        <f t="shared" si="4"/>
        <v>0</v>
      </c>
      <c r="M1718" s="52" t="str">
        <f t="shared" si="5"/>
        <v>OK</v>
      </c>
      <c r="O1718" s="30" t="str">
        <f t="shared" si="6"/>
        <v/>
      </c>
      <c r="P1718" s="30" t="str">
        <f t="shared" si="7"/>
        <v/>
      </c>
      <c r="Q1718" s="30">
        <f t="shared" si="8"/>
        <v>592</v>
      </c>
      <c r="R1718" s="30">
        <f t="shared" si="9"/>
        <v>127006</v>
      </c>
      <c r="S1718" s="30">
        <f t="shared" si="10"/>
        <v>151784.87059999999</v>
      </c>
      <c r="T1718" s="30">
        <f t="shared" si="11"/>
        <v>151784.87059999999</v>
      </c>
      <c r="U1718" s="30">
        <f t="shared" si="12"/>
        <v>89856643.395199999</v>
      </c>
    </row>
    <row r="1719" spans="2:21" ht="15.75" customHeight="1" x14ac:dyDescent="0.25">
      <c r="B1719" s="49" t="s">
        <v>143</v>
      </c>
      <c r="C1719" s="50" t="s">
        <v>155</v>
      </c>
      <c r="D1719" s="51" t="s">
        <v>79</v>
      </c>
      <c r="E1719" s="30">
        <v>0</v>
      </c>
      <c r="F1719" s="30">
        <f t="shared" si="1"/>
        <v>1</v>
      </c>
      <c r="G1719" s="30">
        <v>0</v>
      </c>
      <c r="H1719" s="30">
        <f t="shared" si="2"/>
        <v>1</v>
      </c>
      <c r="I1719" s="30">
        <v>1</v>
      </c>
      <c r="J1719" s="30">
        <f t="shared" si="3"/>
        <v>0</v>
      </c>
      <c r="K1719" s="30">
        <v>0</v>
      </c>
      <c r="L1719" s="30">
        <f t="shared" si="4"/>
        <v>1</v>
      </c>
      <c r="M1719" s="52" t="str">
        <f t="shared" si="5"/>
        <v>агрегати не працюють</v>
      </c>
      <c r="O1719" s="30" t="str">
        <f t="shared" si="6"/>
        <v/>
      </c>
      <c r="P1719" s="30" t="str">
        <f t="shared" si="7"/>
        <v/>
      </c>
      <c r="Q1719" s="30" t="str">
        <f t="shared" si="8"/>
        <v/>
      </c>
      <c r="R1719" s="30" t="str">
        <f t="shared" si="9"/>
        <v/>
      </c>
      <c r="S1719" s="30" t="str">
        <f t="shared" si="10"/>
        <v/>
      </c>
      <c r="T1719" s="30" t="str">
        <f t="shared" si="11"/>
        <v/>
      </c>
      <c r="U1719" s="30" t="str">
        <f t="shared" si="12"/>
        <v/>
      </c>
    </row>
    <row r="1720" spans="2:21" ht="15.75" customHeight="1" x14ac:dyDescent="0.25">
      <c r="B1720" s="49" t="s">
        <v>143</v>
      </c>
      <c r="C1720" s="50" t="s">
        <v>155</v>
      </c>
      <c r="D1720" s="51" t="s">
        <v>80</v>
      </c>
      <c r="E1720" s="30">
        <v>0</v>
      </c>
      <c r="F1720" s="30">
        <f t="shared" si="1"/>
        <v>1</v>
      </c>
      <c r="G1720" s="30">
        <v>0</v>
      </c>
      <c r="H1720" s="30">
        <f t="shared" si="2"/>
        <v>1</v>
      </c>
      <c r="I1720" s="30">
        <v>1</v>
      </c>
      <c r="J1720" s="30">
        <f t="shared" si="3"/>
        <v>0</v>
      </c>
      <c r="K1720" s="30">
        <v>0</v>
      </c>
      <c r="L1720" s="30">
        <f t="shared" si="4"/>
        <v>1</v>
      </c>
      <c r="M1720" s="52" t="str">
        <f t="shared" si="5"/>
        <v>агрегати не працюють</v>
      </c>
      <c r="O1720" s="30" t="str">
        <f t="shared" si="6"/>
        <v/>
      </c>
      <c r="P1720" s="30" t="str">
        <f t="shared" si="7"/>
        <v/>
      </c>
      <c r="Q1720" s="30" t="str">
        <f t="shared" si="8"/>
        <v/>
      </c>
      <c r="R1720" s="30" t="str">
        <f t="shared" si="9"/>
        <v/>
      </c>
      <c r="S1720" s="30" t="str">
        <f t="shared" si="10"/>
        <v/>
      </c>
      <c r="T1720" s="30" t="str">
        <f t="shared" si="11"/>
        <v/>
      </c>
      <c r="U1720" s="30" t="str">
        <f t="shared" si="12"/>
        <v/>
      </c>
    </row>
    <row r="1721" spans="2:21" ht="15.75" customHeight="1" x14ac:dyDescent="0.25">
      <c r="B1721" s="49" t="s">
        <v>143</v>
      </c>
      <c r="C1721" s="50" t="s">
        <v>155</v>
      </c>
      <c r="D1721" s="51" t="s">
        <v>81</v>
      </c>
      <c r="E1721" s="30">
        <v>0</v>
      </c>
      <c r="F1721" s="30">
        <f t="shared" si="1"/>
        <v>1</v>
      </c>
      <c r="G1721" s="30">
        <v>0</v>
      </c>
      <c r="H1721" s="30">
        <f t="shared" si="2"/>
        <v>1</v>
      </c>
      <c r="I1721" s="30">
        <v>1</v>
      </c>
      <c r="J1721" s="30">
        <f t="shared" si="3"/>
        <v>0</v>
      </c>
      <c r="K1721" s="30">
        <v>0</v>
      </c>
      <c r="L1721" s="30">
        <f t="shared" si="4"/>
        <v>1</v>
      </c>
      <c r="M1721" s="52" t="str">
        <f t="shared" si="5"/>
        <v>агрегати не працюють</v>
      </c>
      <c r="O1721" s="30" t="str">
        <f t="shared" si="6"/>
        <v/>
      </c>
      <c r="P1721" s="30" t="str">
        <f t="shared" si="7"/>
        <v/>
      </c>
      <c r="Q1721" s="30" t="str">
        <f t="shared" si="8"/>
        <v/>
      </c>
      <c r="R1721" s="30" t="str">
        <f t="shared" si="9"/>
        <v/>
      </c>
      <c r="S1721" s="30" t="str">
        <f t="shared" si="10"/>
        <v/>
      </c>
      <c r="T1721" s="30" t="str">
        <f t="shared" si="11"/>
        <v/>
      </c>
      <c r="U1721" s="30" t="str">
        <f t="shared" si="12"/>
        <v/>
      </c>
    </row>
    <row r="1722" spans="2:21" ht="15.75" customHeight="1" x14ac:dyDescent="0.25">
      <c r="B1722" s="49" t="s">
        <v>143</v>
      </c>
      <c r="C1722" s="50" t="s">
        <v>155</v>
      </c>
      <c r="D1722" s="51" t="s">
        <v>82</v>
      </c>
      <c r="E1722" s="30">
        <v>0</v>
      </c>
      <c r="F1722" s="30">
        <f t="shared" si="1"/>
        <v>1</v>
      </c>
      <c r="G1722" s="30">
        <v>0</v>
      </c>
      <c r="H1722" s="30">
        <f t="shared" si="2"/>
        <v>1</v>
      </c>
      <c r="I1722" s="30">
        <v>1</v>
      </c>
      <c r="J1722" s="30">
        <f t="shared" si="3"/>
        <v>0</v>
      </c>
      <c r="K1722" s="30">
        <v>0</v>
      </c>
      <c r="L1722" s="30">
        <f t="shared" si="4"/>
        <v>1</v>
      </c>
      <c r="M1722" s="52" t="str">
        <f t="shared" si="5"/>
        <v>агрегати не працюють</v>
      </c>
      <c r="O1722" s="30" t="str">
        <f t="shared" si="6"/>
        <v/>
      </c>
      <c r="P1722" s="30" t="str">
        <f t="shared" si="7"/>
        <v/>
      </c>
      <c r="Q1722" s="30" t="str">
        <f t="shared" si="8"/>
        <v/>
      </c>
      <c r="R1722" s="30" t="str">
        <f t="shared" si="9"/>
        <v/>
      </c>
      <c r="S1722" s="30" t="str">
        <f t="shared" si="10"/>
        <v/>
      </c>
      <c r="T1722" s="30" t="str">
        <f t="shared" si="11"/>
        <v/>
      </c>
      <c r="U1722" s="30" t="str">
        <f t="shared" si="12"/>
        <v/>
      </c>
    </row>
    <row r="1723" spans="2:21" ht="15.75" customHeight="1" x14ac:dyDescent="0.25">
      <c r="B1723" s="49" t="s">
        <v>143</v>
      </c>
      <c r="C1723" s="50" t="s">
        <v>155</v>
      </c>
      <c r="D1723" s="51" t="s">
        <v>83</v>
      </c>
      <c r="E1723" s="30">
        <v>744</v>
      </c>
      <c r="F1723" s="30">
        <v>1</v>
      </c>
      <c r="G1723" s="30">
        <v>41924</v>
      </c>
      <c r="H1723" s="30">
        <v>0</v>
      </c>
      <c r="I1723" s="30">
        <v>1</v>
      </c>
      <c r="J1723" s="30">
        <f t="shared" si="3"/>
        <v>0</v>
      </c>
      <c r="K1723" s="30">
        <v>1</v>
      </c>
      <c r="L1723" s="30">
        <f t="shared" si="4"/>
        <v>0</v>
      </c>
      <c r="M1723" s="52" t="str">
        <f t="shared" si="5"/>
        <v>OK</v>
      </c>
      <c r="O1723" s="30" t="str">
        <f t="shared" si="6"/>
        <v/>
      </c>
      <c r="P1723" s="30" t="str">
        <f t="shared" si="7"/>
        <v/>
      </c>
      <c r="Q1723" s="30">
        <f t="shared" si="8"/>
        <v>744</v>
      </c>
      <c r="R1723" s="30">
        <f t="shared" si="9"/>
        <v>41924</v>
      </c>
      <c r="S1723" s="30">
        <f t="shared" si="10"/>
        <v>50103.3724</v>
      </c>
      <c r="T1723" s="30">
        <f t="shared" si="11"/>
        <v>50103.3724</v>
      </c>
      <c r="U1723" s="30">
        <f t="shared" si="12"/>
        <v>37276909.0656</v>
      </c>
    </row>
    <row r="1724" spans="2:21" ht="15.75" customHeight="1" x14ac:dyDescent="0.25">
      <c r="B1724" s="49" t="s">
        <v>143</v>
      </c>
      <c r="C1724" s="50" t="s">
        <v>156</v>
      </c>
      <c r="D1724" s="51" t="s">
        <v>60</v>
      </c>
      <c r="E1724" s="30">
        <v>1367</v>
      </c>
      <c r="F1724" s="30">
        <v>1</v>
      </c>
      <c r="G1724" s="30">
        <v>144258</v>
      </c>
      <c r="H1724" s="30">
        <v>0</v>
      </c>
      <c r="I1724" s="30">
        <v>1</v>
      </c>
      <c r="J1724" s="30">
        <f t="shared" si="3"/>
        <v>0</v>
      </c>
      <c r="K1724" s="30">
        <v>1</v>
      </c>
      <c r="L1724" s="30">
        <f t="shared" si="4"/>
        <v>0</v>
      </c>
      <c r="M1724" s="52" t="str">
        <f t="shared" si="5"/>
        <v>OK</v>
      </c>
      <c r="O1724" s="30" t="str">
        <f t="shared" si="6"/>
        <v/>
      </c>
      <c r="P1724" s="30" t="str">
        <f t="shared" si="7"/>
        <v/>
      </c>
      <c r="Q1724" s="30">
        <f t="shared" si="8"/>
        <v>1367</v>
      </c>
      <c r="R1724" s="30">
        <f t="shared" si="9"/>
        <v>144258</v>
      </c>
      <c r="S1724" s="30">
        <f t="shared" si="10"/>
        <v>172402.73579999999</v>
      </c>
      <c r="T1724" s="30">
        <f t="shared" si="11"/>
        <v>172402.73579999999</v>
      </c>
      <c r="U1724" s="30">
        <f t="shared" si="12"/>
        <v>235674539.83859998</v>
      </c>
    </row>
    <row r="1725" spans="2:21" ht="15.75" customHeight="1" x14ac:dyDescent="0.25">
      <c r="B1725" s="49" t="s">
        <v>143</v>
      </c>
      <c r="C1725" s="50" t="s">
        <v>156</v>
      </c>
      <c r="D1725" s="51" t="s">
        <v>61</v>
      </c>
      <c r="E1725" s="30">
        <v>0</v>
      </c>
      <c r="F1725" s="30">
        <f t="shared" si="1"/>
        <v>1</v>
      </c>
      <c r="G1725" s="30">
        <v>0</v>
      </c>
      <c r="H1725" s="30">
        <f t="shared" si="2"/>
        <v>1</v>
      </c>
      <c r="I1725" s="30">
        <v>1</v>
      </c>
      <c r="J1725" s="30">
        <f t="shared" si="3"/>
        <v>0</v>
      </c>
      <c r="K1725" s="30">
        <v>0</v>
      </c>
      <c r="L1725" s="30">
        <f t="shared" si="4"/>
        <v>1</v>
      </c>
      <c r="M1725" s="52" t="str">
        <f t="shared" si="5"/>
        <v>агрегати не працюють</v>
      </c>
      <c r="O1725" s="30" t="str">
        <f t="shared" si="6"/>
        <v/>
      </c>
      <c r="P1725" s="30" t="str">
        <f t="shared" si="7"/>
        <v/>
      </c>
      <c r="Q1725" s="30" t="str">
        <f t="shared" si="8"/>
        <v/>
      </c>
      <c r="R1725" s="30" t="str">
        <f t="shared" si="9"/>
        <v/>
      </c>
      <c r="S1725" s="30" t="str">
        <f t="shared" si="10"/>
        <v/>
      </c>
      <c r="T1725" s="30" t="str">
        <f t="shared" si="11"/>
        <v/>
      </c>
      <c r="U1725" s="30" t="str">
        <f t="shared" si="12"/>
        <v/>
      </c>
    </row>
    <row r="1726" spans="2:21" ht="15.75" customHeight="1" x14ac:dyDescent="0.25">
      <c r="B1726" s="49" t="s">
        <v>143</v>
      </c>
      <c r="C1726" s="50" t="s">
        <v>156</v>
      </c>
      <c r="D1726" s="51" t="s">
        <v>62</v>
      </c>
      <c r="E1726" s="30">
        <v>0</v>
      </c>
      <c r="F1726" s="30">
        <f t="shared" si="1"/>
        <v>1</v>
      </c>
      <c r="G1726" s="30">
        <v>0</v>
      </c>
      <c r="H1726" s="30">
        <f t="shared" si="2"/>
        <v>1</v>
      </c>
      <c r="I1726" s="30">
        <v>1</v>
      </c>
      <c r="J1726" s="30">
        <f t="shared" si="3"/>
        <v>0</v>
      </c>
      <c r="K1726" s="30">
        <v>0</v>
      </c>
      <c r="L1726" s="30">
        <f t="shared" si="4"/>
        <v>1</v>
      </c>
      <c r="M1726" s="52" t="str">
        <f t="shared" si="5"/>
        <v>агрегати не працюють</v>
      </c>
      <c r="O1726" s="30" t="str">
        <f t="shared" si="6"/>
        <v/>
      </c>
      <c r="P1726" s="30" t="str">
        <f t="shared" si="7"/>
        <v/>
      </c>
      <c r="Q1726" s="30" t="str">
        <f t="shared" si="8"/>
        <v/>
      </c>
      <c r="R1726" s="30" t="str">
        <f t="shared" si="9"/>
        <v/>
      </c>
      <c r="S1726" s="30" t="str">
        <f t="shared" si="10"/>
        <v/>
      </c>
      <c r="T1726" s="30" t="str">
        <f t="shared" si="11"/>
        <v/>
      </c>
      <c r="U1726" s="30" t="str">
        <f t="shared" si="12"/>
        <v/>
      </c>
    </row>
    <row r="1727" spans="2:21" ht="15.75" customHeight="1" x14ac:dyDescent="0.25">
      <c r="B1727" s="49" t="s">
        <v>143</v>
      </c>
      <c r="C1727" s="50" t="s">
        <v>156</v>
      </c>
      <c r="D1727" s="51" t="s">
        <v>63</v>
      </c>
      <c r="E1727" s="30">
        <v>0</v>
      </c>
      <c r="F1727" s="30">
        <f t="shared" si="1"/>
        <v>1</v>
      </c>
      <c r="G1727" s="30">
        <v>0</v>
      </c>
      <c r="H1727" s="30">
        <f t="shared" si="2"/>
        <v>1</v>
      </c>
      <c r="I1727" s="30">
        <v>1</v>
      </c>
      <c r="J1727" s="30">
        <f t="shared" si="3"/>
        <v>0</v>
      </c>
      <c r="K1727" s="30">
        <v>0</v>
      </c>
      <c r="L1727" s="30">
        <f t="shared" si="4"/>
        <v>1</v>
      </c>
      <c r="M1727" s="52" t="str">
        <f t="shared" si="5"/>
        <v>агрегати не працюють</v>
      </c>
      <c r="O1727" s="30" t="str">
        <f t="shared" si="6"/>
        <v/>
      </c>
      <c r="P1727" s="30" t="str">
        <f t="shared" si="7"/>
        <v/>
      </c>
      <c r="Q1727" s="30" t="str">
        <f t="shared" si="8"/>
        <v/>
      </c>
      <c r="R1727" s="30" t="str">
        <f t="shared" si="9"/>
        <v/>
      </c>
      <c r="S1727" s="30" t="str">
        <f t="shared" si="10"/>
        <v/>
      </c>
      <c r="T1727" s="30" t="str">
        <f t="shared" si="11"/>
        <v/>
      </c>
      <c r="U1727" s="30" t="str">
        <f t="shared" si="12"/>
        <v/>
      </c>
    </row>
    <row r="1728" spans="2:21" ht="15.75" customHeight="1" x14ac:dyDescent="0.25">
      <c r="B1728" s="49" t="s">
        <v>143</v>
      </c>
      <c r="C1728" s="50" t="s">
        <v>156</v>
      </c>
      <c r="D1728" s="51" t="s">
        <v>64</v>
      </c>
      <c r="E1728" s="30">
        <v>0</v>
      </c>
      <c r="F1728" s="30">
        <f t="shared" si="1"/>
        <v>1</v>
      </c>
      <c r="G1728" s="30">
        <v>0</v>
      </c>
      <c r="H1728" s="30">
        <f t="shared" si="2"/>
        <v>1</v>
      </c>
      <c r="I1728" s="30">
        <v>1</v>
      </c>
      <c r="J1728" s="30">
        <f t="shared" si="3"/>
        <v>0</v>
      </c>
      <c r="K1728" s="30">
        <v>0</v>
      </c>
      <c r="L1728" s="30">
        <f t="shared" si="4"/>
        <v>1</v>
      </c>
      <c r="M1728" s="52" t="str">
        <f t="shared" si="5"/>
        <v>агрегати не працюють</v>
      </c>
      <c r="O1728" s="30" t="str">
        <f t="shared" si="6"/>
        <v/>
      </c>
      <c r="P1728" s="30" t="str">
        <f t="shared" si="7"/>
        <v/>
      </c>
      <c r="Q1728" s="30" t="str">
        <f t="shared" si="8"/>
        <v/>
      </c>
      <c r="R1728" s="30" t="str">
        <f t="shared" si="9"/>
        <v/>
      </c>
      <c r="S1728" s="30" t="str">
        <f t="shared" si="10"/>
        <v/>
      </c>
      <c r="T1728" s="30" t="str">
        <f t="shared" si="11"/>
        <v/>
      </c>
      <c r="U1728" s="30" t="str">
        <f t="shared" si="12"/>
        <v/>
      </c>
    </row>
    <row r="1729" spans="2:21" ht="15.75" customHeight="1" x14ac:dyDescent="0.25">
      <c r="B1729" s="49" t="s">
        <v>143</v>
      </c>
      <c r="C1729" s="50" t="s">
        <v>156</v>
      </c>
      <c r="D1729" s="51" t="s">
        <v>65</v>
      </c>
      <c r="E1729" s="30">
        <v>0</v>
      </c>
      <c r="F1729" s="30">
        <f t="shared" si="1"/>
        <v>1</v>
      </c>
      <c r="G1729" s="30">
        <v>0</v>
      </c>
      <c r="H1729" s="30">
        <f t="shared" si="2"/>
        <v>1</v>
      </c>
      <c r="I1729" s="30">
        <v>1</v>
      </c>
      <c r="J1729" s="30">
        <f t="shared" si="3"/>
        <v>0</v>
      </c>
      <c r="K1729" s="30">
        <v>0</v>
      </c>
      <c r="L1729" s="30">
        <f t="shared" si="4"/>
        <v>1</v>
      </c>
      <c r="M1729" s="52" t="str">
        <f t="shared" si="5"/>
        <v>агрегати не працюють</v>
      </c>
      <c r="O1729" s="30" t="str">
        <f t="shared" si="6"/>
        <v/>
      </c>
      <c r="P1729" s="30" t="str">
        <f t="shared" si="7"/>
        <v/>
      </c>
      <c r="Q1729" s="30" t="str">
        <f t="shared" si="8"/>
        <v/>
      </c>
      <c r="R1729" s="30" t="str">
        <f t="shared" si="9"/>
        <v/>
      </c>
      <c r="S1729" s="30" t="str">
        <f t="shared" si="10"/>
        <v/>
      </c>
      <c r="T1729" s="30" t="str">
        <f t="shared" si="11"/>
        <v/>
      </c>
      <c r="U1729" s="30" t="str">
        <f t="shared" si="12"/>
        <v/>
      </c>
    </row>
    <row r="1730" spans="2:21" ht="15.75" customHeight="1" x14ac:dyDescent="0.25">
      <c r="B1730" s="49" t="s">
        <v>143</v>
      </c>
      <c r="C1730" s="50" t="s">
        <v>156</v>
      </c>
      <c r="D1730" s="51" t="s">
        <v>66</v>
      </c>
      <c r="E1730" s="30">
        <v>1706</v>
      </c>
      <c r="F1730" s="30">
        <v>0</v>
      </c>
      <c r="G1730" s="30">
        <v>120723</v>
      </c>
      <c r="H1730" s="30">
        <v>1</v>
      </c>
      <c r="I1730" s="30">
        <v>1</v>
      </c>
      <c r="J1730" s="30">
        <f t="shared" si="3"/>
        <v>0</v>
      </c>
      <c r="K1730" s="30">
        <v>1</v>
      </c>
      <c r="L1730" s="30">
        <f t="shared" si="4"/>
        <v>0</v>
      </c>
      <c r="M1730" s="52" t="str">
        <f t="shared" si="5"/>
        <v>OK</v>
      </c>
      <c r="O1730" s="30">
        <f t="shared" si="6"/>
        <v>1706</v>
      </c>
      <c r="P1730" s="30">
        <f t="shared" si="7"/>
        <v>1595.4512</v>
      </c>
      <c r="Q1730" s="30">
        <f t="shared" si="8"/>
        <v>1595.4512</v>
      </c>
      <c r="R1730" s="30" t="str">
        <f t="shared" si="9"/>
        <v/>
      </c>
      <c r="S1730" s="30" t="str">
        <f t="shared" si="10"/>
        <v/>
      </c>
      <c r="T1730" s="30">
        <f t="shared" si="11"/>
        <v>120723</v>
      </c>
      <c r="U1730" s="30">
        <f t="shared" si="12"/>
        <v>192607655.21759999</v>
      </c>
    </row>
    <row r="1731" spans="2:21" ht="15.75" customHeight="1" x14ac:dyDescent="0.25">
      <c r="B1731" s="49" t="s">
        <v>143</v>
      </c>
      <c r="C1731" s="50" t="s">
        <v>156</v>
      </c>
      <c r="D1731" s="51" t="s">
        <v>67</v>
      </c>
      <c r="E1731" s="30">
        <v>0</v>
      </c>
      <c r="F1731" s="30">
        <f t="shared" si="1"/>
        <v>1</v>
      </c>
      <c r="G1731" s="30">
        <v>0</v>
      </c>
      <c r="H1731" s="30">
        <f t="shared" si="2"/>
        <v>1</v>
      </c>
      <c r="I1731" s="30">
        <v>1</v>
      </c>
      <c r="J1731" s="30">
        <f t="shared" si="3"/>
        <v>0</v>
      </c>
      <c r="K1731" s="30">
        <v>0</v>
      </c>
      <c r="L1731" s="30">
        <f t="shared" si="4"/>
        <v>1</v>
      </c>
      <c r="M1731" s="52" t="str">
        <f t="shared" si="5"/>
        <v>агрегати не працюють</v>
      </c>
      <c r="O1731" s="30" t="str">
        <f t="shared" si="6"/>
        <v/>
      </c>
      <c r="P1731" s="30" t="str">
        <f t="shared" si="7"/>
        <v/>
      </c>
      <c r="Q1731" s="30" t="str">
        <f t="shared" si="8"/>
        <v/>
      </c>
      <c r="R1731" s="30" t="str">
        <f t="shared" si="9"/>
        <v/>
      </c>
      <c r="S1731" s="30" t="str">
        <f t="shared" si="10"/>
        <v/>
      </c>
      <c r="T1731" s="30" t="str">
        <f t="shared" si="11"/>
        <v/>
      </c>
      <c r="U1731" s="30" t="str">
        <f t="shared" si="12"/>
        <v/>
      </c>
    </row>
    <row r="1732" spans="2:21" ht="15.75" customHeight="1" x14ac:dyDescent="0.25">
      <c r="B1732" s="49" t="s">
        <v>143</v>
      </c>
      <c r="C1732" s="50" t="s">
        <v>156</v>
      </c>
      <c r="D1732" s="51" t="s">
        <v>68</v>
      </c>
      <c r="E1732" s="30">
        <v>0</v>
      </c>
      <c r="F1732" s="30">
        <f t="shared" si="1"/>
        <v>1</v>
      </c>
      <c r="G1732" s="30">
        <v>0</v>
      </c>
      <c r="H1732" s="30">
        <f t="shared" si="2"/>
        <v>1</v>
      </c>
      <c r="I1732" s="30">
        <v>1</v>
      </c>
      <c r="J1732" s="30">
        <f t="shared" si="3"/>
        <v>0</v>
      </c>
      <c r="K1732" s="30">
        <v>0</v>
      </c>
      <c r="L1732" s="30">
        <f t="shared" si="4"/>
        <v>1</v>
      </c>
      <c r="M1732" s="52" t="str">
        <f t="shared" si="5"/>
        <v>агрегати не працюють</v>
      </c>
      <c r="O1732" s="30" t="str">
        <f t="shared" si="6"/>
        <v/>
      </c>
      <c r="P1732" s="30" t="str">
        <f t="shared" si="7"/>
        <v/>
      </c>
      <c r="Q1732" s="30" t="str">
        <f t="shared" si="8"/>
        <v/>
      </c>
      <c r="R1732" s="30" t="str">
        <f t="shared" si="9"/>
        <v/>
      </c>
      <c r="S1732" s="30" t="str">
        <f t="shared" si="10"/>
        <v/>
      </c>
      <c r="T1732" s="30" t="str">
        <f t="shared" si="11"/>
        <v/>
      </c>
      <c r="U1732" s="30" t="str">
        <f t="shared" si="12"/>
        <v/>
      </c>
    </row>
    <row r="1733" spans="2:21" ht="15.75" customHeight="1" x14ac:dyDescent="0.25">
      <c r="B1733" s="49" t="s">
        <v>143</v>
      </c>
      <c r="C1733" s="50" t="s">
        <v>156</v>
      </c>
      <c r="D1733" s="51" t="s">
        <v>69</v>
      </c>
      <c r="E1733" s="30">
        <v>0</v>
      </c>
      <c r="F1733" s="30">
        <f t="shared" si="1"/>
        <v>1</v>
      </c>
      <c r="G1733" s="30">
        <v>0</v>
      </c>
      <c r="H1733" s="30">
        <f t="shared" si="2"/>
        <v>1</v>
      </c>
      <c r="I1733" s="30">
        <v>1</v>
      </c>
      <c r="J1733" s="30">
        <f t="shared" si="3"/>
        <v>0</v>
      </c>
      <c r="K1733" s="30">
        <v>0</v>
      </c>
      <c r="L1733" s="30">
        <f t="shared" si="4"/>
        <v>1</v>
      </c>
      <c r="M1733" s="52" t="str">
        <f t="shared" si="5"/>
        <v>агрегати не працюють</v>
      </c>
      <c r="O1733" s="30" t="str">
        <f t="shared" si="6"/>
        <v/>
      </c>
      <c r="P1733" s="30" t="str">
        <f t="shared" si="7"/>
        <v/>
      </c>
      <c r="Q1733" s="30" t="str">
        <f t="shared" si="8"/>
        <v/>
      </c>
      <c r="R1733" s="30" t="str">
        <f t="shared" si="9"/>
        <v/>
      </c>
      <c r="S1733" s="30" t="str">
        <f t="shared" si="10"/>
        <v/>
      </c>
      <c r="T1733" s="30" t="str">
        <f t="shared" si="11"/>
        <v/>
      </c>
      <c r="U1733" s="30" t="str">
        <f t="shared" si="12"/>
        <v/>
      </c>
    </row>
    <row r="1734" spans="2:21" ht="15.75" customHeight="1" x14ac:dyDescent="0.25">
      <c r="B1734" s="49" t="s">
        <v>143</v>
      </c>
      <c r="C1734" s="50" t="s">
        <v>156</v>
      </c>
      <c r="D1734" s="51" t="s">
        <v>70</v>
      </c>
      <c r="E1734" s="30">
        <v>1121</v>
      </c>
      <c r="F1734" s="30">
        <v>1</v>
      </c>
      <c r="G1734" s="30">
        <v>166316</v>
      </c>
      <c r="H1734" s="30">
        <v>0</v>
      </c>
      <c r="I1734" s="30">
        <v>1</v>
      </c>
      <c r="J1734" s="30">
        <f t="shared" si="3"/>
        <v>0</v>
      </c>
      <c r="K1734" s="30">
        <v>1</v>
      </c>
      <c r="L1734" s="30">
        <f t="shared" si="4"/>
        <v>0</v>
      </c>
      <c r="M1734" s="52" t="str">
        <f t="shared" si="5"/>
        <v>OK</v>
      </c>
      <c r="O1734" s="30" t="str">
        <f t="shared" si="6"/>
        <v/>
      </c>
      <c r="P1734" s="30" t="str">
        <f t="shared" si="7"/>
        <v/>
      </c>
      <c r="Q1734" s="30">
        <f t="shared" si="8"/>
        <v>1121</v>
      </c>
      <c r="R1734" s="30">
        <f t="shared" si="9"/>
        <v>166316</v>
      </c>
      <c r="S1734" s="30">
        <f t="shared" si="10"/>
        <v>198764.25160000002</v>
      </c>
      <c r="T1734" s="30">
        <f t="shared" si="11"/>
        <v>198764.25160000002</v>
      </c>
      <c r="U1734" s="30">
        <f t="shared" si="12"/>
        <v>222814726.04360002</v>
      </c>
    </row>
    <row r="1735" spans="2:21" ht="15.75" customHeight="1" x14ac:dyDescent="0.25">
      <c r="B1735" s="49" t="s">
        <v>143</v>
      </c>
      <c r="C1735" s="50" t="s">
        <v>156</v>
      </c>
      <c r="D1735" s="51" t="s">
        <v>71</v>
      </c>
      <c r="E1735" s="30">
        <v>467</v>
      </c>
      <c r="F1735" s="30">
        <v>1</v>
      </c>
      <c r="G1735" s="30">
        <v>105252</v>
      </c>
      <c r="H1735" s="30">
        <v>0</v>
      </c>
      <c r="I1735" s="30">
        <v>1</v>
      </c>
      <c r="J1735" s="30">
        <f t="shared" si="3"/>
        <v>0</v>
      </c>
      <c r="K1735" s="30">
        <v>1</v>
      </c>
      <c r="L1735" s="30">
        <f t="shared" si="4"/>
        <v>0</v>
      </c>
      <c r="M1735" s="52" t="str">
        <f t="shared" si="5"/>
        <v>OK</v>
      </c>
      <c r="O1735" s="30" t="str">
        <f t="shared" si="6"/>
        <v/>
      </c>
      <c r="P1735" s="30" t="str">
        <f t="shared" si="7"/>
        <v/>
      </c>
      <c r="Q1735" s="30">
        <f t="shared" si="8"/>
        <v>467</v>
      </c>
      <c r="R1735" s="30">
        <f t="shared" si="9"/>
        <v>105252</v>
      </c>
      <c r="S1735" s="30">
        <f t="shared" si="10"/>
        <v>125786.6652</v>
      </c>
      <c r="T1735" s="30">
        <f t="shared" si="11"/>
        <v>125786.6652</v>
      </c>
      <c r="U1735" s="30">
        <f t="shared" si="12"/>
        <v>58742372.648400001</v>
      </c>
    </row>
    <row r="1736" spans="2:21" ht="15.75" customHeight="1" x14ac:dyDescent="0.25">
      <c r="B1736" s="49" t="s">
        <v>143</v>
      </c>
      <c r="C1736" s="50" t="s">
        <v>156</v>
      </c>
      <c r="D1736" s="51" t="s">
        <v>72</v>
      </c>
      <c r="E1736" s="30">
        <v>0</v>
      </c>
      <c r="F1736" s="30">
        <f t="shared" si="1"/>
        <v>1</v>
      </c>
      <c r="G1736" s="30">
        <v>0</v>
      </c>
      <c r="H1736" s="30">
        <f t="shared" si="2"/>
        <v>1</v>
      </c>
      <c r="I1736" s="30">
        <v>1</v>
      </c>
      <c r="J1736" s="30">
        <f t="shared" si="3"/>
        <v>0</v>
      </c>
      <c r="K1736" s="30">
        <v>0</v>
      </c>
      <c r="L1736" s="30">
        <f t="shared" si="4"/>
        <v>1</v>
      </c>
      <c r="M1736" s="52" t="str">
        <f t="shared" si="5"/>
        <v>агрегати не працюють</v>
      </c>
      <c r="O1736" s="30" t="str">
        <f t="shared" si="6"/>
        <v/>
      </c>
      <c r="P1736" s="30" t="str">
        <f t="shared" si="7"/>
        <v/>
      </c>
      <c r="Q1736" s="30" t="str">
        <f t="shared" si="8"/>
        <v/>
      </c>
      <c r="R1736" s="30" t="str">
        <f t="shared" si="9"/>
        <v/>
      </c>
      <c r="S1736" s="30" t="str">
        <f t="shared" si="10"/>
        <v/>
      </c>
      <c r="T1736" s="30" t="str">
        <f t="shared" si="11"/>
        <v/>
      </c>
      <c r="U1736" s="30" t="str">
        <f t="shared" si="12"/>
        <v/>
      </c>
    </row>
    <row r="1737" spans="2:21" ht="15.75" customHeight="1" x14ac:dyDescent="0.25">
      <c r="B1737" s="49" t="s">
        <v>143</v>
      </c>
      <c r="C1737" s="50" t="s">
        <v>156</v>
      </c>
      <c r="D1737" s="51" t="s">
        <v>73</v>
      </c>
      <c r="E1737" s="30">
        <v>0</v>
      </c>
      <c r="F1737" s="30">
        <f t="shared" si="1"/>
        <v>1</v>
      </c>
      <c r="G1737" s="30">
        <v>0</v>
      </c>
      <c r="H1737" s="30">
        <f t="shared" si="2"/>
        <v>1</v>
      </c>
      <c r="I1737" s="30">
        <v>1</v>
      </c>
      <c r="J1737" s="30">
        <f t="shared" si="3"/>
        <v>0</v>
      </c>
      <c r="K1737" s="30">
        <v>0</v>
      </c>
      <c r="L1737" s="30">
        <f t="shared" si="4"/>
        <v>1</v>
      </c>
      <c r="M1737" s="52" t="str">
        <f t="shared" si="5"/>
        <v>агрегати не працюють</v>
      </c>
      <c r="O1737" s="30" t="str">
        <f t="shared" si="6"/>
        <v/>
      </c>
      <c r="P1737" s="30" t="str">
        <f t="shared" si="7"/>
        <v/>
      </c>
      <c r="Q1737" s="30" t="str">
        <f t="shared" si="8"/>
        <v/>
      </c>
      <c r="R1737" s="30" t="str">
        <f t="shared" si="9"/>
        <v/>
      </c>
      <c r="S1737" s="30" t="str">
        <f t="shared" si="10"/>
        <v/>
      </c>
      <c r="T1737" s="30" t="str">
        <f t="shared" si="11"/>
        <v/>
      </c>
      <c r="U1737" s="30" t="str">
        <f t="shared" si="12"/>
        <v/>
      </c>
    </row>
    <row r="1738" spans="2:21" ht="15.75" customHeight="1" x14ac:dyDescent="0.25">
      <c r="B1738" s="49" t="s">
        <v>143</v>
      </c>
      <c r="C1738" s="50" t="s">
        <v>156</v>
      </c>
      <c r="D1738" s="51" t="s">
        <v>74</v>
      </c>
      <c r="E1738" s="30">
        <v>0</v>
      </c>
      <c r="F1738" s="30">
        <f t="shared" si="1"/>
        <v>1</v>
      </c>
      <c r="G1738" s="30">
        <v>0</v>
      </c>
      <c r="H1738" s="30">
        <f t="shared" si="2"/>
        <v>1</v>
      </c>
      <c r="I1738" s="30">
        <v>1</v>
      </c>
      <c r="J1738" s="30">
        <f t="shared" si="3"/>
        <v>0</v>
      </c>
      <c r="K1738" s="30">
        <v>0</v>
      </c>
      <c r="L1738" s="30">
        <f t="shared" si="4"/>
        <v>1</v>
      </c>
      <c r="M1738" s="52" t="str">
        <f t="shared" si="5"/>
        <v>агрегати не працюють</v>
      </c>
      <c r="O1738" s="30" t="str">
        <f t="shared" si="6"/>
        <v/>
      </c>
      <c r="P1738" s="30" t="str">
        <f t="shared" si="7"/>
        <v/>
      </c>
      <c r="Q1738" s="30" t="str">
        <f t="shared" si="8"/>
        <v/>
      </c>
      <c r="R1738" s="30" t="str">
        <f t="shared" si="9"/>
        <v/>
      </c>
      <c r="S1738" s="30" t="str">
        <f t="shared" si="10"/>
        <v/>
      </c>
      <c r="T1738" s="30" t="str">
        <f t="shared" si="11"/>
        <v/>
      </c>
      <c r="U1738" s="30" t="str">
        <f t="shared" si="12"/>
        <v/>
      </c>
    </row>
    <row r="1739" spans="2:21" ht="15.75" customHeight="1" x14ac:dyDescent="0.25">
      <c r="B1739" s="49" t="s">
        <v>143</v>
      </c>
      <c r="C1739" s="50" t="s">
        <v>156</v>
      </c>
      <c r="D1739" s="51" t="s">
        <v>75</v>
      </c>
      <c r="E1739" s="30">
        <v>0</v>
      </c>
      <c r="F1739" s="30">
        <f t="shared" si="1"/>
        <v>1</v>
      </c>
      <c r="G1739" s="30">
        <v>0</v>
      </c>
      <c r="H1739" s="30">
        <f t="shared" si="2"/>
        <v>1</v>
      </c>
      <c r="I1739" s="30">
        <v>1</v>
      </c>
      <c r="J1739" s="30">
        <f t="shared" si="3"/>
        <v>0</v>
      </c>
      <c r="K1739" s="30">
        <v>0</v>
      </c>
      <c r="L1739" s="30">
        <f t="shared" si="4"/>
        <v>1</v>
      </c>
      <c r="M1739" s="52" t="str">
        <f t="shared" si="5"/>
        <v>агрегати не працюють</v>
      </c>
      <c r="O1739" s="30" t="str">
        <f t="shared" si="6"/>
        <v/>
      </c>
      <c r="P1739" s="30" t="str">
        <f t="shared" si="7"/>
        <v/>
      </c>
      <c r="Q1739" s="30" t="str">
        <f t="shared" si="8"/>
        <v/>
      </c>
      <c r="R1739" s="30" t="str">
        <f t="shared" si="9"/>
        <v/>
      </c>
      <c r="S1739" s="30" t="str">
        <f t="shared" si="10"/>
        <v/>
      </c>
      <c r="T1739" s="30" t="str">
        <f t="shared" si="11"/>
        <v/>
      </c>
      <c r="U1739" s="30" t="str">
        <f t="shared" si="12"/>
        <v/>
      </c>
    </row>
    <row r="1740" spans="2:21" ht="15.75" customHeight="1" x14ac:dyDescent="0.25">
      <c r="B1740" s="49" t="s">
        <v>143</v>
      </c>
      <c r="C1740" s="50" t="s">
        <v>156</v>
      </c>
      <c r="D1740" s="51" t="s">
        <v>76</v>
      </c>
      <c r="E1740" s="30">
        <v>0</v>
      </c>
      <c r="F1740" s="30">
        <f t="shared" si="1"/>
        <v>1</v>
      </c>
      <c r="G1740" s="30">
        <v>0</v>
      </c>
      <c r="H1740" s="30">
        <f t="shared" si="2"/>
        <v>1</v>
      </c>
      <c r="I1740" s="30">
        <v>1</v>
      </c>
      <c r="J1740" s="30">
        <f t="shared" si="3"/>
        <v>0</v>
      </c>
      <c r="K1740" s="30">
        <v>0</v>
      </c>
      <c r="L1740" s="30">
        <f t="shared" si="4"/>
        <v>1</v>
      </c>
      <c r="M1740" s="52" t="str">
        <f t="shared" si="5"/>
        <v>агрегати не працюють</v>
      </c>
      <c r="O1740" s="30" t="str">
        <f t="shared" si="6"/>
        <v/>
      </c>
      <c r="P1740" s="30" t="str">
        <f t="shared" si="7"/>
        <v/>
      </c>
      <c r="Q1740" s="30" t="str">
        <f t="shared" si="8"/>
        <v/>
      </c>
      <c r="R1740" s="30" t="str">
        <f t="shared" si="9"/>
        <v/>
      </c>
      <c r="S1740" s="30" t="str">
        <f t="shared" si="10"/>
        <v/>
      </c>
      <c r="T1740" s="30" t="str">
        <f t="shared" si="11"/>
        <v/>
      </c>
      <c r="U1740" s="30" t="str">
        <f t="shared" si="12"/>
        <v/>
      </c>
    </row>
    <row r="1741" spans="2:21" ht="15.75" customHeight="1" x14ac:dyDescent="0.25">
      <c r="B1741" s="49" t="s">
        <v>143</v>
      </c>
      <c r="C1741" s="50" t="s">
        <v>156</v>
      </c>
      <c r="D1741" s="51" t="s">
        <v>77</v>
      </c>
      <c r="E1741" s="30">
        <v>359</v>
      </c>
      <c r="F1741" s="30">
        <v>0</v>
      </c>
      <c r="G1741" s="30">
        <v>113399</v>
      </c>
      <c r="H1741" s="30">
        <v>0</v>
      </c>
      <c r="I1741" s="30">
        <v>1</v>
      </c>
      <c r="J1741" s="30">
        <f t="shared" si="3"/>
        <v>0</v>
      </c>
      <c r="K1741" s="30">
        <v>1</v>
      </c>
      <c r="L1741" s="30">
        <f t="shared" si="4"/>
        <v>0</v>
      </c>
      <c r="M1741" s="52" t="str">
        <f t="shared" si="5"/>
        <v>OK</v>
      </c>
      <c r="O1741" s="30">
        <f t="shared" si="6"/>
        <v>359</v>
      </c>
      <c r="P1741" s="30">
        <f t="shared" si="7"/>
        <v>335.73680000000002</v>
      </c>
      <c r="Q1741" s="30">
        <f t="shared" si="8"/>
        <v>335.73680000000002</v>
      </c>
      <c r="R1741" s="30">
        <f t="shared" si="9"/>
        <v>113399</v>
      </c>
      <c r="S1741" s="30">
        <f t="shared" si="10"/>
        <v>135523.14490000001</v>
      </c>
      <c r="T1741" s="30">
        <f t="shared" si="11"/>
        <v>135523.14490000001</v>
      </c>
      <c r="U1741" s="30">
        <f t="shared" si="12"/>
        <v>45500106.99466233</v>
      </c>
    </row>
    <row r="1742" spans="2:21" ht="15.75" customHeight="1" x14ac:dyDescent="0.25">
      <c r="B1742" s="49" t="s">
        <v>143</v>
      </c>
      <c r="C1742" s="50" t="s">
        <v>156</v>
      </c>
      <c r="D1742" s="51" t="s">
        <v>78</v>
      </c>
      <c r="E1742" s="30">
        <v>0</v>
      </c>
      <c r="F1742" s="30">
        <f t="shared" si="1"/>
        <v>1</v>
      </c>
      <c r="G1742" s="30">
        <v>0</v>
      </c>
      <c r="H1742" s="30">
        <f t="shared" si="2"/>
        <v>1</v>
      </c>
      <c r="I1742" s="30">
        <v>1</v>
      </c>
      <c r="J1742" s="30">
        <f t="shared" si="3"/>
        <v>0</v>
      </c>
      <c r="K1742" s="30">
        <v>0</v>
      </c>
      <c r="L1742" s="30">
        <f t="shared" si="4"/>
        <v>1</v>
      </c>
      <c r="M1742" s="52" t="str">
        <f t="shared" si="5"/>
        <v>агрегати не працюють</v>
      </c>
      <c r="O1742" s="30" t="str">
        <f t="shared" si="6"/>
        <v/>
      </c>
      <c r="P1742" s="30" t="str">
        <f t="shared" si="7"/>
        <v/>
      </c>
      <c r="Q1742" s="30" t="str">
        <f t="shared" si="8"/>
        <v/>
      </c>
      <c r="R1742" s="30" t="str">
        <f t="shared" si="9"/>
        <v/>
      </c>
      <c r="S1742" s="30" t="str">
        <f t="shared" si="10"/>
        <v/>
      </c>
      <c r="T1742" s="30" t="str">
        <f t="shared" si="11"/>
        <v/>
      </c>
      <c r="U1742" s="30" t="str">
        <f t="shared" si="12"/>
        <v/>
      </c>
    </row>
    <row r="1743" spans="2:21" ht="15.75" customHeight="1" x14ac:dyDescent="0.25">
      <c r="B1743" s="49" t="s">
        <v>143</v>
      </c>
      <c r="C1743" s="50" t="s">
        <v>156</v>
      </c>
      <c r="D1743" s="51" t="s">
        <v>79</v>
      </c>
      <c r="E1743" s="30">
        <v>0</v>
      </c>
      <c r="F1743" s="30">
        <f t="shared" si="1"/>
        <v>1</v>
      </c>
      <c r="G1743" s="30">
        <v>0</v>
      </c>
      <c r="H1743" s="30">
        <f t="shared" si="2"/>
        <v>1</v>
      </c>
      <c r="I1743" s="30">
        <v>1</v>
      </c>
      <c r="J1743" s="30">
        <f t="shared" si="3"/>
        <v>0</v>
      </c>
      <c r="K1743" s="30">
        <v>0</v>
      </c>
      <c r="L1743" s="30">
        <f t="shared" si="4"/>
        <v>1</v>
      </c>
      <c r="M1743" s="52" t="str">
        <f t="shared" si="5"/>
        <v>агрегати не працюють</v>
      </c>
      <c r="O1743" s="30" t="str">
        <f t="shared" si="6"/>
        <v/>
      </c>
      <c r="P1743" s="30" t="str">
        <f t="shared" si="7"/>
        <v/>
      </c>
      <c r="Q1743" s="30" t="str">
        <f t="shared" si="8"/>
        <v/>
      </c>
      <c r="R1743" s="30" t="str">
        <f t="shared" si="9"/>
        <v/>
      </c>
      <c r="S1743" s="30" t="str">
        <f t="shared" si="10"/>
        <v/>
      </c>
      <c r="T1743" s="30" t="str">
        <f t="shared" si="11"/>
        <v/>
      </c>
      <c r="U1743" s="30" t="str">
        <f t="shared" si="12"/>
        <v/>
      </c>
    </row>
    <row r="1744" spans="2:21" ht="15.75" customHeight="1" x14ac:dyDescent="0.25">
      <c r="B1744" s="49" t="s">
        <v>143</v>
      </c>
      <c r="C1744" s="50" t="s">
        <v>156</v>
      </c>
      <c r="D1744" s="51" t="s">
        <v>80</v>
      </c>
      <c r="E1744" s="30">
        <v>1806</v>
      </c>
      <c r="F1744" s="30">
        <v>1</v>
      </c>
      <c r="G1744" s="30">
        <v>187031</v>
      </c>
      <c r="H1744" s="30">
        <v>1</v>
      </c>
      <c r="I1744" s="30">
        <v>1</v>
      </c>
      <c r="J1744" s="30">
        <f t="shared" si="3"/>
        <v>0</v>
      </c>
      <c r="K1744" s="30">
        <v>1</v>
      </c>
      <c r="L1744" s="30">
        <f t="shared" si="4"/>
        <v>0</v>
      </c>
      <c r="M1744" s="52" t="str">
        <f t="shared" si="5"/>
        <v>OK</v>
      </c>
      <c r="O1744" s="30" t="str">
        <f t="shared" si="6"/>
        <v/>
      </c>
      <c r="P1744" s="30" t="str">
        <f t="shared" si="7"/>
        <v/>
      </c>
      <c r="Q1744" s="30">
        <f t="shared" si="8"/>
        <v>1806</v>
      </c>
      <c r="R1744" s="30" t="str">
        <f t="shared" si="9"/>
        <v/>
      </c>
      <c r="S1744" s="30" t="str">
        <f t="shared" si="10"/>
        <v/>
      </c>
      <c r="T1744" s="30">
        <f t="shared" si="11"/>
        <v>187031</v>
      </c>
      <c r="U1744" s="30">
        <f t="shared" si="12"/>
        <v>337777986</v>
      </c>
    </row>
    <row r="1745" spans="2:21" ht="15.75" customHeight="1" x14ac:dyDescent="0.25">
      <c r="B1745" s="49" t="s">
        <v>143</v>
      </c>
      <c r="C1745" s="50" t="s">
        <v>156</v>
      </c>
      <c r="D1745" s="51" t="s">
        <v>81</v>
      </c>
      <c r="E1745" s="30">
        <v>1841</v>
      </c>
      <c r="F1745" s="30">
        <v>1</v>
      </c>
      <c r="G1745" s="30">
        <v>223349</v>
      </c>
      <c r="H1745" s="30">
        <v>0</v>
      </c>
      <c r="I1745" s="30">
        <v>1</v>
      </c>
      <c r="J1745" s="30">
        <f t="shared" si="3"/>
        <v>0</v>
      </c>
      <c r="K1745" s="30">
        <v>1</v>
      </c>
      <c r="L1745" s="30">
        <f t="shared" si="4"/>
        <v>0</v>
      </c>
      <c r="M1745" s="52" t="str">
        <f t="shared" si="5"/>
        <v>OK</v>
      </c>
      <c r="O1745" s="30" t="str">
        <f t="shared" si="6"/>
        <v/>
      </c>
      <c r="P1745" s="30" t="str">
        <f t="shared" si="7"/>
        <v/>
      </c>
      <c r="Q1745" s="30">
        <f t="shared" si="8"/>
        <v>1841</v>
      </c>
      <c r="R1745" s="30">
        <f t="shared" si="9"/>
        <v>223349</v>
      </c>
      <c r="S1745" s="30">
        <f t="shared" si="10"/>
        <v>266924.38990000001</v>
      </c>
      <c r="T1745" s="30">
        <f t="shared" si="11"/>
        <v>266924.38990000001</v>
      </c>
      <c r="U1745" s="30">
        <f t="shared" si="12"/>
        <v>491407801.80590004</v>
      </c>
    </row>
    <row r="1746" spans="2:21" ht="15.75" customHeight="1" x14ac:dyDescent="0.25">
      <c r="B1746" s="49" t="s">
        <v>143</v>
      </c>
      <c r="C1746" s="50" t="s">
        <v>156</v>
      </c>
      <c r="D1746" s="51" t="s">
        <v>82</v>
      </c>
      <c r="E1746" s="30">
        <v>1288</v>
      </c>
      <c r="F1746" s="30">
        <v>0</v>
      </c>
      <c r="G1746" s="30">
        <v>197429</v>
      </c>
      <c r="H1746" s="30">
        <v>0</v>
      </c>
      <c r="I1746" s="30">
        <v>1</v>
      </c>
      <c r="J1746" s="30">
        <f t="shared" si="3"/>
        <v>0</v>
      </c>
      <c r="K1746" s="30">
        <v>1</v>
      </c>
      <c r="L1746" s="30">
        <f t="shared" si="4"/>
        <v>0</v>
      </c>
      <c r="M1746" s="52" t="str">
        <f t="shared" si="5"/>
        <v>OK</v>
      </c>
      <c r="O1746" s="30">
        <f t="shared" si="6"/>
        <v>1288</v>
      </c>
      <c r="P1746" s="30">
        <f t="shared" si="7"/>
        <v>1204.5376000000001</v>
      </c>
      <c r="Q1746" s="30">
        <f t="shared" si="8"/>
        <v>1204.5376000000001</v>
      </c>
      <c r="R1746" s="30">
        <f t="shared" si="9"/>
        <v>197429</v>
      </c>
      <c r="S1746" s="30">
        <f t="shared" si="10"/>
        <v>235947.39790000001</v>
      </c>
      <c r="T1746" s="30">
        <f t="shared" si="11"/>
        <v>235947.39790000001</v>
      </c>
      <c r="U1746" s="30">
        <f t="shared" si="12"/>
        <v>284207512.3927111</v>
      </c>
    </row>
    <row r="1747" spans="2:21" ht="15.75" customHeight="1" x14ac:dyDescent="0.25">
      <c r="B1747" s="49" t="s">
        <v>143</v>
      </c>
      <c r="C1747" s="50" t="s">
        <v>156</v>
      </c>
      <c r="D1747" s="51" t="s">
        <v>83</v>
      </c>
      <c r="E1747" s="30">
        <v>1712</v>
      </c>
      <c r="F1747" s="30">
        <v>1</v>
      </c>
      <c r="G1747" s="30">
        <v>108159</v>
      </c>
      <c r="H1747" s="30">
        <v>0</v>
      </c>
      <c r="I1747" s="30">
        <v>1</v>
      </c>
      <c r="J1747" s="30">
        <f t="shared" si="3"/>
        <v>0</v>
      </c>
      <c r="K1747" s="30">
        <v>1</v>
      </c>
      <c r="L1747" s="30">
        <f t="shared" si="4"/>
        <v>0</v>
      </c>
      <c r="M1747" s="52" t="str">
        <f t="shared" si="5"/>
        <v>OK</v>
      </c>
      <c r="O1747" s="30" t="str">
        <f t="shared" si="6"/>
        <v/>
      </c>
      <c r="P1747" s="30" t="str">
        <f t="shared" si="7"/>
        <v/>
      </c>
      <c r="Q1747" s="30">
        <f t="shared" si="8"/>
        <v>1712</v>
      </c>
      <c r="R1747" s="30">
        <f t="shared" si="9"/>
        <v>108159</v>
      </c>
      <c r="S1747" s="30">
        <f t="shared" si="10"/>
        <v>129260.82090000001</v>
      </c>
      <c r="T1747" s="30">
        <f t="shared" si="11"/>
        <v>129260.82090000001</v>
      </c>
      <c r="U1747" s="30">
        <f t="shared" si="12"/>
        <v>221294525.38080001</v>
      </c>
    </row>
    <row r="1748" spans="2:21" ht="15.75" customHeight="1" x14ac:dyDescent="0.25">
      <c r="B1748" s="49" t="s">
        <v>143</v>
      </c>
      <c r="C1748" s="50" t="s">
        <v>157</v>
      </c>
      <c r="D1748" s="51" t="s">
        <v>60</v>
      </c>
      <c r="E1748" s="30">
        <v>1753</v>
      </c>
      <c r="F1748" s="30">
        <v>0</v>
      </c>
      <c r="G1748" s="30">
        <v>232576</v>
      </c>
      <c r="H1748" s="30">
        <v>0</v>
      </c>
      <c r="I1748" s="30">
        <v>1</v>
      </c>
      <c r="J1748" s="30">
        <f t="shared" si="3"/>
        <v>0</v>
      </c>
      <c r="K1748" s="30">
        <v>1</v>
      </c>
      <c r="L1748" s="30">
        <f t="shared" si="4"/>
        <v>0</v>
      </c>
      <c r="M1748" s="52" t="str">
        <f t="shared" si="5"/>
        <v>OK</v>
      </c>
      <c r="O1748" s="30">
        <f t="shared" si="6"/>
        <v>1753</v>
      </c>
      <c r="P1748" s="30">
        <f t="shared" si="7"/>
        <v>1639.4056</v>
      </c>
      <c r="Q1748" s="30">
        <f t="shared" si="8"/>
        <v>1639.4056</v>
      </c>
      <c r="R1748" s="30">
        <f t="shared" si="9"/>
        <v>232576</v>
      </c>
      <c r="S1748" s="30">
        <f t="shared" si="10"/>
        <v>277951.57760000002</v>
      </c>
      <c r="T1748" s="30">
        <f t="shared" si="11"/>
        <v>277951.57760000002</v>
      </c>
      <c r="U1748" s="30">
        <f t="shared" si="12"/>
        <v>455675372.84627461</v>
      </c>
    </row>
    <row r="1749" spans="2:21" ht="15.75" customHeight="1" x14ac:dyDescent="0.25">
      <c r="B1749" s="49" t="s">
        <v>143</v>
      </c>
      <c r="C1749" s="50" t="s">
        <v>157</v>
      </c>
      <c r="D1749" s="51" t="s">
        <v>61</v>
      </c>
      <c r="E1749" s="30">
        <v>0</v>
      </c>
      <c r="F1749" s="30">
        <f t="shared" si="1"/>
        <v>1</v>
      </c>
      <c r="G1749" s="30">
        <v>0</v>
      </c>
      <c r="H1749" s="30">
        <f t="shared" si="2"/>
        <v>1</v>
      </c>
      <c r="I1749" s="30">
        <v>1</v>
      </c>
      <c r="J1749" s="30">
        <f t="shared" si="3"/>
        <v>0</v>
      </c>
      <c r="K1749" s="30">
        <v>0</v>
      </c>
      <c r="L1749" s="30">
        <f t="shared" si="4"/>
        <v>1</v>
      </c>
      <c r="M1749" s="52" t="str">
        <f t="shared" si="5"/>
        <v>агрегати не працюють</v>
      </c>
      <c r="O1749" s="30" t="str">
        <f t="shared" si="6"/>
        <v/>
      </c>
      <c r="P1749" s="30" t="str">
        <f t="shared" si="7"/>
        <v/>
      </c>
      <c r="Q1749" s="30" t="str">
        <f t="shared" si="8"/>
        <v/>
      </c>
      <c r="R1749" s="30" t="str">
        <f t="shared" si="9"/>
        <v/>
      </c>
      <c r="S1749" s="30" t="str">
        <f t="shared" si="10"/>
        <v/>
      </c>
      <c r="T1749" s="30" t="str">
        <f t="shared" si="11"/>
        <v/>
      </c>
      <c r="U1749" s="30" t="str">
        <f t="shared" si="12"/>
        <v/>
      </c>
    </row>
    <row r="1750" spans="2:21" ht="15.75" customHeight="1" x14ac:dyDescent="0.25">
      <c r="B1750" s="49" t="s">
        <v>143</v>
      </c>
      <c r="C1750" s="50" t="s">
        <v>157</v>
      </c>
      <c r="D1750" s="51" t="s">
        <v>62</v>
      </c>
      <c r="E1750" s="30">
        <v>376</v>
      </c>
      <c r="F1750" s="30">
        <v>1</v>
      </c>
      <c r="G1750" s="30">
        <v>259335</v>
      </c>
      <c r="H1750" s="30">
        <v>0</v>
      </c>
      <c r="I1750" s="30">
        <v>1</v>
      </c>
      <c r="J1750" s="30">
        <f t="shared" si="3"/>
        <v>0</v>
      </c>
      <c r="K1750" s="30">
        <v>1</v>
      </c>
      <c r="L1750" s="30">
        <f t="shared" si="4"/>
        <v>0</v>
      </c>
      <c r="M1750" s="52" t="str">
        <f t="shared" si="5"/>
        <v>OK</v>
      </c>
      <c r="O1750" s="30" t="str">
        <f t="shared" si="6"/>
        <v/>
      </c>
      <c r="P1750" s="30" t="str">
        <f t="shared" si="7"/>
        <v/>
      </c>
      <c r="Q1750" s="30">
        <f t="shared" si="8"/>
        <v>376</v>
      </c>
      <c r="R1750" s="30">
        <f t="shared" si="9"/>
        <v>259335</v>
      </c>
      <c r="S1750" s="30">
        <f t="shared" si="10"/>
        <v>309931.2585</v>
      </c>
      <c r="T1750" s="30">
        <f t="shared" si="11"/>
        <v>309931.2585</v>
      </c>
      <c r="U1750" s="30">
        <f t="shared" si="12"/>
        <v>116534153.19599999</v>
      </c>
    </row>
    <row r="1751" spans="2:21" ht="15.75" customHeight="1" x14ac:dyDescent="0.25">
      <c r="B1751" s="49" t="s">
        <v>143</v>
      </c>
      <c r="C1751" s="50" t="s">
        <v>157</v>
      </c>
      <c r="D1751" s="51" t="s">
        <v>63</v>
      </c>
      <c r="E1751" s="30">
        <v>640</v>
      </c>
      <c r="F1751" s="30">
        <v>0</v>
      </c>
      <c r="G1751" s="30">
        <v>145895</v>
      </c>
      <c r="H1751" s="30">
        <v>1</v>
      </c>
      <c r="I1751" s="30">
        <v>1</v>
      </c>
      <c r="J1751" s="30">
        <f t="shared" si="3"/>
        <v>0</v>
      </c>
      <c r="K1751" s="30">
        <v>1</v>
      </c>
      <c r="L1751" s="30">
        <f t="shared" si="4"/>
        <v>0</v>
      </c>
      <c r="M1751" s="52" t="str">
        <f t="shared" si="5"/>
        <v>OK</v>
      </c>
      <c r="O1751" s="30">
        <f t="shared" si="6"/>
        <v>640</v>
      </c>
      <c r="P1751" s="30">
        <f t="shared" si="7"/>
        <v>598.52800000000002</v>
      </c>
      <c r="Q1751" s="30">
        <f t="shared" si="8"/>
        <v>598.52800000000002</v>
      </c>
      <c r="R1751" s="30" t="str">
        <f t="shared" si="9"/>
        <v/>
      </c>
      <c r="S1751" s="30" t="str">
        <f t="shared" si="10"/>
        <v/>
      </c>
      <c r="T1751" s="30">
        <f t="shared" si="11"/>
        <v>145895</v>
      </c>
      <c r="U1751" s="30">
        <f t="shared" si="12"/>
        <v>87322242.560000002</v>
      </c>
    </row>
    <row r="1752" spans="2:21" ht="15.75" customHeight="1" x14ac:dyDescent="0.25">
      <c r="B1752" s="49" t="s">
        <v>143</v>
      </c>
      <c r="C1752" s="50" t="s">
        <v>157</v>
      </c>
      <c r="D1752" s="51" t="s">
        <v>64</v>
      </c>
      <c r="E1752" s="30">
        <v>1219</v>
      </c>
      <c r="F1752" s="30">
        <v>1</v>
      </c>
      <c r="G1752" s="30">
        <v>287753</v>
      </c>
      <c r="H1752" s="30">
        <v>1</v>
      </c>
      <c r="I1752" s="30">
        <v>1</v>
      </c>
      <c r="J1752" s="30">
        <f t="shared" si="3"/>
        <v>0</v>
      </c>
      <c r="K1752" s="30">
        <v>1</v>
      </c>
      <c r="L1752" s="30">
        <f t="shared" si="4"/>
        <v>0</v>
      </c>
      <c r="M1752" s="52" t="str">
        <f t="shared" si="5"/>
        <v>OK</v>
      </c>
      <c r="O1752" s="30" t="str">
        <f t="shared" si="6"/>
        <v/>
      </c>
      <c r="P1752" s="30" t="str">
        <f t="shared" si="7"/>
        <v/>
      </c>
      <c r="Q1752" s="30">
        <f t="shared" si="8"/>
        <v>1219</v>
      </c>
      <c r="R1752" s="30" t="str">
        <f t="shared" si="9"/>
        <v/>
      </c>
      <c r="S1752" s="30" t="str">
        <f t="shared" si="10"/>
        <v/>
      </c>
      <c r="T1752" s="30">
        <f t="shared" si="11"/>
        <v>287753</v>
      </c>
      <c r="U1752" s="30">
        <f t="shared" si="12"/>
        <v>350770907</v>
      </c>
    </row>
    <row r="1753" spans="2:21" ht="15.75" customHeight="1" x14ac:dyDescent="0.25">
      <c r="B1753" s="49" t="s">
        <v>143</v>
      </c>
      <c r="C1753" s="50" t="s">
        <v>157</v>
      </c>
      <c r="D1753" s="51" t="s">
        <v>65</v>
      </c>
      <c r="E1753" s="30">
        <v>0</v>
      </c>
      <c r="F1753" s="30">
        <f t="shared" si="1"/>
        <v>1</v>
      </c>
      <c r="G1753" s="30">
        <v>0</v>
      </c>
      <c r="H1753" s="30">
        <f t="shared" si="2"/>
        <v>1</v>
      </c>
      <c r="I1753" s="30">
        <v>1</v>
      </c>
      <c r="J1753" s="30">
        <f t="shared" si="3"/>
        <v>0</v>
      </c>
      <c r="K1753" s="30">
        <v>0</v>
      </c>
      <c r="L1753" s="30">
        <f t="shared" si="4"/>
        <v>1</v>
      </c>
      <c r="M1753" s="52" t="str">
        <f t="shared" si="5"/>
        <v>агрегати не працюють</v>
      </c>
      <c r="O1753" s="30" t="str">
        <f t="shared" si="6"/>
        <v/>
      </c>
      <c r="P1753" s="30" t="str">
        <f t="shared" si="7"/>
        <v/>
      </c>
      <c r="Q1753" s="30" t="str">
        <f t="shared" si="8"/>
        <v/>
      </c>
      <c r="R1753" s="30" t="str">
        <f t="shared" si="9"/>
        <v/>
      </c>
      <c r="S1753" s="30" t="str">
        <f t="shared" si="10"/>
        <v/>
      </c>
      <c r="T1753" s="30" t="str">
        <f t="shared" si="11"/>
        <v/>
      </c>
      <c r="U1753" s="30" t="str">
        <f t="shared" si="12"/>
        <v/>
      </c>
    </row>
    <row r="1754" spans="2:21" ht="15.75" customHeight="1" x14ac:dyDescent="0.25">
      <c r="B1754" s="49" t="s">
        <v>143</v>
      </c>
      <c r="C1754" s="50" t="s">
        <v>157</v>
      </c>
      <c r="D1754" s="51" t="s">
        <v>66</v>
      </c>
      <c r="E1754" s="30">
        <v>0</v>
      </c>
      <c r="F1754" s="30">
        <f t="shared" si="1"/>
        <v>1</v>
      </c>
      <c r="G1754" s="30">
        <v>0</v>
      </c>
      <c r="H1754" s="30">
        <f t="shared" si="2"/>
        <v>1</v>
      </c>
      <c r="I1754" s="30">
        <v>1</v>
      </c>
      <c r="J1754" s="30">
        <f t="shared" si="3"/>
        <v>0</v>
      </c>
      <c r="K1754" s="30">
        <v>0</v>
      </c>
      <c r="L1754" s="30">
        <f t="shared" si="4"/>
        <v>1</v>
      </c>
      <c r="M1754" s="52" t="str">
        <f t="shared" si="5"/>
        <v>агрегати не працюють</v>
      </c>
      <c r="O1754" s="30" t="str">
        <f t="shared" si="6"/>
        <v/>
      </c>
      <c r="P1754" s="30" t="str">
        <f t="shared" si="7"/>
        <v/>
      </c>
      <c r="Q1754" s="30" t="str">
        <f t="shared" si="8"/>
        <v/>
      </c>
      <c r="R1754" s="30" t="str">
        <f t="shared" si="9"/>
        <v/>
      </c>
      <c r="S1754" s="30" t="str">
        <f t="shared" si="10"/>
        <v/>
      </c>
      <c r="T1754" s="30" t="str">
        <f t="shared" si="11"/>
        <v/>
      </c>
      <c r="U1754" s="30" t="str">
        <f t="shared" si="12"/>
        <v/>
      </c>
    </row>
    <row r="1755" spans="2:21" ht="15.75" customHeight="1" x14ac:dyDescent="0.25">
      <c r="B1755" s="49" t="s">
        <v>143</v>
      </c>
      <c r="C1755" s="50" t="s">
        <v>157</v>
      </c>
      <c r="D1755" s="51" t="s">
        <v>67</v>
      </c>
      <c r="E1755" s="30">
        <v>0</v>
      </c>
      <c r="F1755" s="30">
        <f t="shared" si="1"/>
        <v>1</v>
      </c>
      <c r="G1755" s="30">
        <v>0</v>
      </c>
      <c r="H1755" s="30">
        <f t="shared" si="2"/>
        <v>1</v>
      </c>
      <c r="I1755" s="30">
        <v>1</v>
      </c>
      <c r="J1755" s="30">
        <f t="shared" si="3"/>
        <v>0</v>
      </c>
      <c r="K1755" s="30">
        <v>0</v>
      </c>
      <c r="L1755" s="30">
        <f t="shared" si="4"/>
        <v>1</v>
      </c>
      <c r="M1755" s="52" t="str">
        <f t="shared" si="5"/>
        <v>агрегати не працюють</v>
      </c>
      <c r="O1755" s="30" t="str">
        <f t="shared" si="6"/>
        <v/>
      </c>
      <c r="P1755" s="30" t="str">
        <f t="shared" si="7"/>
        <v/>
      </c>
      <c r="Q1755" s="30" t="str">
        <f t="shared" si="8"/>
        <v/>
      </c>
      <c r="R1755" s="30" t="str">
        <f t="shared" si="9"/>
        <v/>
      </c>
      <c r="S1755" s="30" t="str">
        <f t="shared" si="10"/>
        <v/>
      </c>
      <c r="T1755" s="30" t="str">
        <f t="shared" si="11"/>
        <v/>
      </c>
      <c r="U1755" s="30" t="str">
        <f t="shared" si="12"/>
        <v/>
      </c>
    </row>
    <row r="1756" spans="2:21" ht="15.75" customHeight="1" x14ac:dyDescent="0.25">
      <c r="B1756" s="49" t="s">
        <v>143</v>
      </c>
      <c r="C1756" s="50" t="s">
        <v>157</v>
      </c>
      <c r="D1756" s="51" t="s">
        <v>68</v>
      </c>
      <c r="E1756" s="30">
        <v>752</v>
      </c>
      <c r="F1756" s="30">
        <v>0</v>
      </c>
      <c r="G1756" s="30">
        <v>241722</v>
      </c>
      <c r="H1756" s="30">
        <v>0</v>
      </c>
      <c r="I1756" s="30">
        <v>1</v>
      </c>
      <c r="J1756" s="30">
        <f t="shared" si="3"/>
        <v>0</v>
      </c>
      <c r="K1756" s="30">
        <v>1</v>
      </c>
      <c r="L1756" s="30">
        <f t="shared" si="4"/>
        <v>0</v>
      </c>
      <c r="M1756" s="52" t="str">
        <f t="shared" si="5"/>
        <v>OK</v>
      </c>
      <c r="O1756" s="30">
        <f t="shared" si="6"/>
        <v>752</v>
      </c>
      <c r="P1756" s="30">
        <f t="shared" si="7"/>
        <v>703.2704</v>
      </c>
      <c r="Q1756" s="30">
        <f t="shared" si="8"/>
        <v>703.2704</v>
      </c>
      <c r="R1756" s="30">
        <f t="shared" si="9"/>
        <v>241722</v>
      </c>
      <c r="S1756" s="30">
        <f t="shared" si="10"/>
        <v>288881.96220000001</v>
      </c>
      <c r="T1756" s="30">
        <f t="shared" si="11"/>
        <v>288881.96220000001</v>
      </c>
      <c r="U1756" s="30">
        <f t="shared" si="12"/>
        <v>203162133.10917887</v>
      </c>
    </row>
    <row r="1757" spans="2:21" ht="15.75" customHeight="1" x14ac:dyDescent="0.25">
      <c r="B1757" s="49" t="s">
        <v>143</v>
      </c>
      <c r="C1757" s="50" t="s">
        <v>157</v>
      </c>
      <c r="D1757" s="51" t="s">
        <v>69</v>
      </c>
      <c r="E1757" s="30">
        <v>919</v>
      </c>
      <c r="F1757" s="30">
        <v>1</v>
      </c>
      <c r="G1757" s="30">
        <v>212787</v>
      </c>
      <c r="H1757" s="30">
        <v>1</v>
      </c>
      <c r="I1757" s="30">
        <v>1</v>
      </c>
      <c r="J1757" s="30">
        <f t="shared" si="3"/>
        <v>0</v>
      </c>
      <c r="K1757" s="30">
        <v>1</v>
      </c>
      <c r="L1757" s="30">
        <f t="shared" si="4"/>
        <v>0</v>
      </c>
      <c r="M1757" s="52" t="str">
        <f t="shared" si="5"/>
        <v>OK</v>
      </c>
      <c r="O1757" s="30" t="str">
        <f t="shared" si="6"/>
        <v/>
      </c>
      <c r="P1757" s="30" t="str">
        <f t="shared" si="7"/>
        <v/>
      </c>
      <c r="Q1757" s="30">
        <f t="shared" si="8"/>
        <v>919</v>
      </c>
      <c r="R1757" s="30" t="str">
        <f t="shared" si="9"/>
        <v/>
      </c>
      <c r="S1757" s="30" t="str">
        <f t="shared" si="10"/>
        <v/>
      </c>
      <c r="T1757" s="30">
        <f t="shared" si="11"/>
        <v>212787</v>
      </c>
      <c r="U1757" s="30">
        <f t="shared" si="12"/>
        <v>195551253</v>
      </c>
    </row>
    <row r="1758" spans="2:21" ht="15.75" customHeight="1" x14ac:dyDescent="0.25">
      <c r="B1758" s="49" t="s">
        <v>143</v>
      </c>
      <c r="C1758" s="50" t="s">
        <v>157</v>
      </c>
      <c r="D1758" s="51" t="s">
        <v>70</v>
      </c>
      <c r="E1758" s="30">
        <v>1401</v>
      </c>
      <c r="F1758" s="30">
        <v>1</v>
      </c>
      <c r="G1758" s="30">
        <v>105545</v>
      </c>
      <c r="H1758" s="30">
        <v>0</v>
      </c>
      <c r="I1758" s="30">
        <v>1</v>
      </c>
      <c r="J1758" s="30">
        <f t="shared" si="3"/>
        <v>0</v>
      </c>
      <c r="K1758" s="30">
        <v>1</v>
      </c>
      <c r="L1758" s="30">
        <f t="shared" si="4"/>
        <v>0</v>
      </c>
      <c r="M1758" s="52" t="str">
        <f t="shared" si="5"/>
        <v>OK</v>
      </c>
      <c r="O1758" s="30" t="str">
        <f t="shared" si="6"/>
        <v/>
      </c>
      <c r="P1758" s="30" t="str">
        <f t="shared" si="7"/>
        <v/>
      </c>
      <c r="Q1758" s="30">
        <f t="shared" si="8"/>
        <v>1401</v>
      </c>
      <c r="R1758" s="30">
        <f t="shared" si="9"/>
        <v>105545</v>
      </c>
      <c r="S1758" s="30">
        <f t="shared" si="10"/>
        <v>126136.82950000001</v>
      </c>
      <c r="T1758" s="30">
        <f t="shared" si="11"/>
        <v>126136.82950000001</v>
      </c>
      <c r="U1758" s="30">
        <f t="shared" si="12"/>
        <v>176717698.1295</v>
      </c>
    </row>
    <row r="1759" spans="2:21" ht="15.75" customHeight="1" x14ac:dyDescent="0.25">
      <c r="B1759" s="49" t="s">
        <v>143</v>
      </c>
      <c r="C1759" s="50" t="s">
        <v>157</v>
      </c>
      <c r="D1759" s="51" t="s">
        <v>71</v>
      </c>
      <c r="E1759" s="30">
        <v>0</v>
      </c>
      <c r="F1759" s="30">
        <f t="shared" si="1"/>
        <v>1</v>
      </c>
      <c r="G1759" s="30">
        <v>0</v>
      </c>
      <c r="H1759" s="30">
        <f t="shared" si="2"/>
        <v>1</v>
      </c>
      <c r="I1759" s="30">
        <v>1</v>
      </c>
      <c r="J1759" s="30">
        <f t="shared" si="3"/>
        <v>0</v>
      </c>
      <c r="K1759" s="30">
        <v>0</v>
      </c>
      <c r="L1759" s="30">
        <f t="shared" si="4"/>
        <v>1</v>
      </c>
      <c r="M1759" s="52" t="str">
        <f t="shared" si="5"/>
        <v>агрегати не працюють</v>
      </c>
      <c r="O1759" s="30" t="str">
        <f t="shared" si="6"/>
        <v/>
      </c>
      <c r="P1759" s="30" t="str">
        <f t="shared" si="7"/>
        <v/>
      </c>
      <c r="Q1759" s="30" t="str">
        <f t="shared" si="8"/>
        <v/>
      </c>
      <c r="R1759" s="30" t="str">
        <f t="shared" si="9"/>
        <v/>
      </c>
      <c r="S1759" s="30" t="str">
        <f t="shared" si="10"/>
        <v/>
      </c>
      <c r="T1759" s="30" t="str">
        <f t="shared" si="11"/>
        <v/>
      </c>
      <c r="U1759" s="30" t="str">
        <f t="shared" si="12"/>
        <v/>
      </c>
    </row>
    <row r="1760" spans="2:21" ht="15.75" customHeight="1" x14ac:dyDescent="0.25">
      <c r="B1760" s="49" t="s">
        <v>143</v>
      </c>
      <c r="C1760" s="50" t="s">
        <v>157</v>
      </c>
      <c r="D1760" s="51" t="s">
        <v>72</v>
      </c>
      <c r="E1760" s="30">
        <v>0</v>
      </c>
      <c r="F1760" s="30">
        <f t="shared" si="1"/>
        <v>1</v>
      </c>
      <c r="G1760" s="30">
        <v>0</v>
      </c>
      <c r="H1760" s="30">
        <f t="shared" si="2"/>
        <v>1</v>
      </c>
      <c r="I1760" s="30">
        <v>1</v>
      </c>
      <c r="J1760" s="30">
        <f t="shared" si="3"/>
        <v>0</v>
      </c>
      <c r="K1760" s="30">
        <v>0</v>
      </c>
      <c r="L1760" s="30">
        <f t="shared" si="4"/>
        <v>1</v>
      </c>
      <c r="M1760" s="52" t="str">
        <f t="shared" si="5"/>
        <v>агрегати не працюють</v>
      </c>
      <c r="O1760" s="30" t="str">
        <f t="shared" si="6"/>
        <v/>
      </c>
      <c r="P1760" s="30" t="str">
        <f t="shared" si="7"/>
        <v/>
      </c>
      <c r="Q1760" s="30" t="str">
        <f t="shared" si="8"/>
        <v/>
      </c>
      <c r="R1760" s="30" t="str">
        <f t="shared" si="9"/>
        <v/>
      </c>
      <c r="S1760" s="30" t="str">
        <f t="shared" si="10"/>
        <v/>
      </c>
      <c r="T1760" s="30" t="str">
        <f t="shared" si="11"/>
        <v/>
      </c>
      <c r="U1760" s="30" t="str">
        <f t="shared" si="12"/>
        <v/>
      </c>
    </row>
    <row r="1761" spans="2:21" ht="15.75" customHeight="1" x14ac:dyDescent="0.25">
      <c r="B1761" s="49" t="s">
        <v>143</v>
      </c>
      <c r="C1761" s="50" t="s">
        <v>157</v>
      </c>
      <c r="D1761" s="51" t="s">
        <v>73</v>
      </c>
      <c r="E1761" s="30">
        <v>1704</v>
      </c>
      <c r="F1761" s="30">
        <v>0</v>
      </c>
      <c r="G1761" s="30">
        <v>255116</v>
      </c>
      <c r="H1761" s="30">
        <v>0</v>
      </c>
      <c r="I1761" s="30">
        <v>1</v>
      </c>
      <c r="J1761" s="30">
        <f t="shared" si="3"/>
        <v>0</v>
      </c>
      <c r="K1761" s="30">
        <v>1</v>
      </c>
      <c r="L1761" s="30">
        <f t="shared" si="4"/>
        <v>0</v>
      </c>
      <c r="M1761" s="52" t="str">
        <f t="shared" si="5"/>
        <v>OK</v>
      </c>
      <c r="O1761" s="30">
        <f t="shared" si="6"/>
        <v>1704</v>
      </c>
      <c r="P1761" s="30">
        <f t="shared" si="7"/>
        <v>1593.5808</v>
      </c>
      <c r="Q1761" s="30">
        <f t="shared" si="8"/>
        <v>1593.5808</v>
      </c>
      <c r="R1761" s="30">
        <f t="shared" si="9"/>
        <v>255116</v>
      </c>
      <c r="S1761" s="30">
        <f t="shared" si="10"/>
        <v>304889.13160000002</v>
      </c>
      <c r="T1761" s="30">
        <f t="shared" si="11"/>
        <v>304889.13160000002</v>
      </c>
      <c r="U1761" s="30">
        <f t="shared" si="12"/>
        <v>485865466.24643332</v>
      </c>
    </row>
    <row r="1762" spans="2:21" ht="15.75" customHeight="1" x14ac:dyDescent="0.25">
      <c r="B1762" s="49" t="s">
        <v>143</v>
      </c>
      <c r="C1762" s="50" t="s">
        <v>157</v>
      </c>
      <c r="D1762" s="51" t="s">
        <v>74</v>
      </c>
      <c r="E1762" s="30">
        <v>0</v>
      </c>
      <c r="F1762" s="30">
        <f t="shared" si="1"/>
        <v>1</v>
      </c>
      <c r="G1762" s="30">
        <v>0</v>
      </c>
      <c r="H1762" s="30">
        <f t="shared" si="2"/>
        <v>1</v>
      </c>
      <c r="I1762" s="30">
        <v>1</v>
      </c>
      <c r="J1762" s="30">
        <f t="shared" si="3"/>
        <v>0</v>
      </c>
      <c r="K1762" s="30">
        <v>0</v>
      </c>
      <c r="L1762" s="30">
        <f t="shared" si="4"/>
        <v>1</v>
      </c>
      <c r="M1762" s="52" t="str">
        <f t="shared" si="5"/>
        <v>агрегати не працюють</v>
      </c>
      <c r="O1762" s="30" t="str">
        <f t="shared" si="6"/>
        <v/>
      </c>
      <c r="P1762" s="30" t="str">
        <f t="shared" si="7"/>
        <v/>
      </c>
      <c r="Q1762" s="30" t="str">
        <f t="shared" si="8"/>
        <v/>
      </c>
      <c r="R1762" s="30" t="str">
        <f t="shared" si="9"/>
        <v/>
      </c>
      <c r="S1762" s="30" t="str">
        <f t="shared" si="10"/>
        <v/>
      </c>
      <c r="T1762" s="30" t="str">
        <f t="shared" si="11"/>
        <v/>
      </c>
      <c r="U1762" s="30" t="str">
        <f t="shared" si="12"/>
        <v/>
      </c>
    </row>
    <row r="1763" spans="2:21" ht="15.75" customHeight="1" x14ac:dyDescent="0.25">
      <c r="B1763" s="49" t="s">
        <v>143</v>
      </c>
      <c r="C1763" s="50" t="s">
        <v>157</v>
      </c>
      <c r="D1763" s="51" t="s">
        <v>75</v>
      </c>
      <c r="E1763" s="30">
        <v>1496</v>
      </c>
      <c r="F1763" s="30">
        <v>0</v>
      </c>
      <c r="G1763" s="30">
        <v>127753</v>
      </c>
      <c r="H1763" s="30">
        <v>0</v>
      </c>
      <c r="I1763" s="30">
        <v>1</v>
      </c>
      <c r="J1763" s="30">
        <f t="shared" si="3"/>
        <v>0</v>
      </c>
      <c r="K1763" s="30">
        <v>1</v>
      </c>
      <c r="L1763" s="30">
        <f t="shared" si="4"/>
        <v>0</v>
      </c>
      <c r="M1763" s="52" t="str">
        <f t="shared" si="5"/>
        <v>OK</v>
      </c>
      <c r="O1763" s="30">
        <f t="shared" si="6"/>
        <v>1496</v>
      </c>
      <c r="P1763" s="30">
        <f t="shared" si="7"/>
        <v>1399.0592000000001</v>
      </c>
      <c r="Q1763" s="30">
        <f t="shared" si="8"/>
        <v>1399.0592000000001</v>
      </c>
      <c r="R1763" s="30">
        <f t="shared" si="9"/>
        <v>127753</v>
      </c>
      <c r="S1763" s="30">
        <f t="shared" si="10"/>
        <v>152677.6103</v>
      </c>
      <c r="T1763" s="30">
        <f t="shared" si="11"/>
        <v>152677.6103</v>
      </c>
      <c r="U1763" s="30">
        <f t="shared" si="12"/>
        <v>213605015.32422978</v>
      </c>
    </row>
    <row r="1764" spans="2:21" ht="15.75" customHeight="1" x14ac:dyDescent="0.25">
      <c r="B1764" s="49" t="s">
        <v>143</v>
      </c>
      <c r="C1764" s="50" t="s">
        <v>157</v>
      </c>
      <c r="D1764" s="51" t="s">
        <v>76</v>
      </c>
      <c r="E1764" s="30">
        <v>0</v>
      </c>
      <c r="F1764" s="30">
        <f t="shared" si="1"/>
        <v>1</v>
      </c>
      <c r="G1764" s="30">
        <v>0</v>
      </c>
      <c r="H1764" s="30">
        <f t="shared" si="2"/>
        <v>1</v>
      </c>
      <c r="I1764" s="30">
        <v>1</v>
      </c>
      <c r="J1764" s="30">
        <f t="shared" si="3"/>
        <v>0</v>
      </c>
      <c r="K1764" s="30">
        <v>0</v>
      </c>
      <c r="L1764" s="30">
        <f t="shared" si="4"/>
        <v>1</v>
      </c>
      <c r="M1764" s="52" t="str">
        <f t="shared" si="5"/>
        <v>агрегати не працюють</v>
      </c>
      <c r="O1764" s="30" t="str">
        <f t="shared" si="6"/>
        <v/>
      </c>
      <c r="P1764" s="30" t="str">
        <f t="shared" si="7"/>
        <v/>
      </c>
      <c r="Q1764" s="30" t="str">
        <f t="shared" si="8"/>
        <v/>
      </c>
      <c r="R1764" s="30" t="str">
        <f t="shared" si="9"/>
        <v/>
      </c>
      <c r="S1764" s="30" t="str">
        <f t="shared" si="10"/>
        <v/>
      </c>
      <c r="T1764" s="30" t="str">
        <f t="shared" si="11"/>
        <v/>
      </c>
      <c r="U1764" s="30" t="str">
        <f t="shared" si="12"/>
        <v/>
      </c>
    </row>
    <row r="1765" spans="2:21" ht="15.75" customHeight="1" x14ac:dyDescent="0.25">
      <c r="B1765" s="49" t="s">
        <v>143</v>
      </c>
      <c r="C1765" s="50" t="s">
        <v>157</v>
      </c>
      <c r="D1765" s="51" t="s">
        <v>77</v>
      </c>
      <c r="E1765" s="30">
        <v>714</v>
      </c>
      <c r="F1765" s="30">
        <v>0</v>
      </c>
      <c r="G1765" s="30">
        <v>90556</v>
      </c>
      <c r="H1765" s="30">
        <v>1</v>
      </c>
      <c r="I1765" s="30">
        <v>1</v>
      </c>
      <c r="J1765" s="30">
        <f t="shared" si="3"/>
        <v>0</v>
      </c>
      <c r="K1765" s="30">
        <v>1</v>
      </c>
      <c r="L1765" s="30">
        <f t="shared" si="4"/>
        <v>0</v>
      </c>
      <c r="M1765" s="52" t="str">
        <f t="shared" si="5"/>
        <v>OK</v>
      </c>
      <c r="O1765" s="30">
        <f t="shared" si="6"/>
        <v>714</v>
      </c>
      <c r="P1765" s="30">
        <f t="shared" si="7"/>
        <v>667.7328</v>
      </c>
      <c r="Q1765" s="30">
        <f t="shared" si="8"/>
        <v>667.7328</v>
      </c>
      <c r="R1765" s="30" t="str">
        <f t="shared" si="9"/>
        <v/>
      </c>
      <c r="S1765" s="30" t="str">
        <f t="shared" si="10"/>
        <v/>
      </c>
      <c r="T1765" s="30">
        <f t="shared" si="11"/>
        <v>90556</v>
      </c>
      <c r="U1765" s="30">
        <f t="shared" si="12"/>
        <v>60467211.436800003</v>
      </c>
    </row>
    <row r="1766" spans="2:21" ht="15.75" customHeight="1" x14ac:dyDescent="0.25">
      <c r="B1766" s="49" t="s">
        <v>143</v>
      </c>
      <c r="C1766" s="50" t="s">
        <v>157</v>
      </c>
      <c r="D1766" s="51" t="s">
        <v>78</v>
      </c>
      <c r="E1766" s="30">
        <v>450</v>
      </c>
      <c r="F1766" s="30">
        <v>0</v>
      </c>
      <c r="G1766" s="30">
        <v>229575</v>
      </c>
      <c r="H1766" s="30">
        <v>0</v>
      </c>
      <c r="I1766" s="30">
        <v>1</v>
      </c>
      <c r="J1766" s="30">
        <f t="shared" si="3"/>
        <v>0</v>
      </c>
      <c r="K1766" s="30">
        <v>1</v>
      </c>
      <c r="L1766" s="30">
        <f t="shared" si="4"/>
        <v>0</v>
      </c>
      <c r="M1766" s="52" t="str">
        <f t="shared" si="5"/>
        <v>OK</v>
      </c>
      <c r="O1766" s="30">
        <f t="shared" si="6"/>
        <v>450</v>
      </c>
      <c r="P1766" s="30">
        <f t="shared" si="7"/>
        <v>420.84000000000003</v>
      </c>
      <c r="Q1766" s="30">
        <f t="shared" si="8"/>
        <v>420.84000000000003</v>
      </c>
      <c r="R1766" s="30">
        <f t="shared" si="9"/>
        <v>229575</v>
      </c>
      <c r="S1766" s="30">
        <f t="shared" si="10"/>
        <v>274365.08250000002</v>
      </c>
      <c r="T1766" s="30">
        <f t="shared" si="11"/>
        <v>274365.08250000002</v>
      </c>
      <c r="U1766" s="30">
        <f t="shared" si="12"/>
        <v>115463801.31930001</v>
      </c>
    </row>
    <row r="1767" spans="2:21" ht="15.75" customHeight="1" x14ac:dyDescent="0.25">
      <c r="B1767" s="49" t="s">
        <v>143</v>
      </c>
      <c r="C1767" s="50" t="s">
        <v>157</v>
      </c>
      <c r="D1767" s="51" t="s">
        <v>79</v>
      </c>
      <c r="E1767" s="30">
        <v>0</v>
      </c>
      <c r="F1767" s="30">
        <f t="shared" si="1"/>
        <v>1</v>
      </c>
      <c r="G1767" s="30">
        <v>0</v>
      </c>
      <c r="H1767" s="30">
        <f t="shared" si="2"/>
        <v>1</v>
      </c>
      <c r="I1767" s="30">
        <v>1</v>
      </c>
      <c r="J1767" s="30">
        <f t="shared" si="3"/>
        <v>0</v>
      </c>
      <c r="K1767" s="30">
        <v>0</v>
      </c>
      <c r="L1767" s="30">
        <f t="shared" si="4"/>
        <v>1</v>
      </c>
      <c r="M1767" s="52" t="str">
        <f t="shared" si="5"/>
        <v>агрегати не працюють</v>
      </c>
      <c r="O1767" s="30" t="str">
        <f t="shared" si="6"/>
        <v/>
      </c>
      <c r="P1767" s="30" t="str">
        <f t="shared" si="7"/>
        <v/>
      </c>
      <c r="Q1767" s="30" t="str">
        <f t="shared" si="8"/>
        <v/>
      </c>
      <c r="R1767" s="30" t="str">
        <f t="shared" si="9"/>
        <v/>
      </c>
      <c r="S1767" s="30" t="str">
        <f t="shared" si="10"/>
        <v/>
      </c>
      <c r="T1767" s="30" t="str">
        <f t="shared" si="11"/>
        <v/>
      </c>
      <c r="U1767" s="30" t="str">
        <f t="shared" si="12"/>
        <v/>
      </c>
    </row>
    <row r="1768" spans="2:21" ht="15.75" customHeight="1" x14ac:dyDescent="0.25">
      <c r="B1768" s="49" t="s">
        <v>143</v>
      </c>
      <c r="C1768" s="50" t="s">
        <v>157</v>
      </c>
      <c r="D1768" s="51" t="s">
        <v>80</v>
      </c>
      <c r="E1768" s="30">
        <v>1942</v>
      </c>
      <c r="F1768" s="30">
        <v>1</v>
      </c>
      <c r="G1768" s="30">
        <v>42407</v>
      </c>
      <c r="H1768" s="30">
        <v>0</v>
      </c>
      <c r="I1768" s="30">
        <v>1</v>
      </c>
      <c r="J1768" s="30">
        <f t="shared" si="3"/>
        <v>0</v>
      </c>
      <c r="K1768" s="30">
        <v>1</v>
      </c>
      <c r="L1768" s="30">
        <f t="shared" si="4"/>
        <v>0</v>
      </c>
      <c r="M1768" s="52" t="str">
        <f t="shared" si="5"/>
        <v>OK</v>
      </c>
      <c r="O1768" s="30" t="str">
        <f t="shared" si="6"/>
        <v/>
      </c>
      <c r="P1768" s="30" t="str">
        <f t="shared" si="7"/>
        <v/>
      </c>
      <c r="Q1768" s="30">
        <f t="shared" si="8"/>
        <v>1942</v>
      </c>
      <c r="R1768" s="30">
        <f t="shared" si="9"/>
        <v>42407</v>
      </c>
      <c r="S1768" s="30">
        <f t="shared" si="10"/>
        <v>50680.6057</v>
      </c>
      <c r="T1768" s="30">
        <f t="shared" si="11"/>
        <v>50680.6057</v>
      </c>
      <c r="U1768" s="30">
        <f t="shared" si="12"/>
        <v>98421736.269400001</v>
      </c>
    </row>
    <row r="1769" spans="2:21" ht="15.75" customHeight="1" x14ac:dyDescent="0.25">
      <c r="B1769" s="49" t="s">
        <v>143</v>
      </c>
      <c r="C1769" s="50" t="s">
        <v>157</v>
      </c>
      <c r="D1769" s="51" t="s">
        <v>81</v>
      </c>
      <c r="E1769" s="30">
        <v>1478</v>
      </c>
      <c r="F1769" s="30">
        <v>0</v>
      </c>
      <c r="G1769" s="30">
        <v>239122</v>
      </c>
      <c r="H1769" s="30">
        <v>0</v>
      </c>
      <c r="I1769" s="30">
        <v>1</v>
      </c>
      <c r="J1769" s="30">
        <f t="shared" si="3"/>
        <v>0</v>
      </c>
      <c r="K1769" s="30">
        <v>1</v>
      </c>
      <c r="L1769" s="30">
        <f t="shared" si="4"/>
        <v>0</v>
      </c>
      <c r="M1769" s="52" t="str">
        <f t="shared" si="5"/>
        <v>OK</v>
      </c>
      <c r="O1769" s="30">
        <f t="shared" si="6"/>
        <v>1478</v>
      </c>
      <c r="P1769" s="30">
        <f t="shared" si="7"/>
        <v>1382.2256</v>
      </c>
      <c r="Q1769" s="30">
        <f t="shared" si="8"/>
        <v>1382.2256</v>
      </c>
      <c r="R1769" s="30">
        <f t="shared" si="9"/>
        <v>239122</v>
      </c>
      <c r="S1769" s="30">
        <f t="shared" si="10"/>
        <v>285774.7022</v>
      </c>
      <c r="T1769" s="30">
        <f t="shared" si="11"/>
        <v>285774.7022</v>
      </c>
      <c r="U1769" s="30">
        <f t="shared" si="12"/>
        <v>395005109.2132163</v>
      </c>
    </row>
    <row r="1770" spans="2:21" ht="15.75" customHeight="1" x14ac:dyDescent="0.25">
      <c r="B1770" s="49" t="s">
        <v>143</v>
      </c>
      <c r="C1770" s="50" t="s">
        <v>157</v>
      </c>
      <c r="D1770" s="51" t="s">
        <v>82</v>
      </c>
      <c r="E1770" s="30">
        <v>0</v>
      </c>
      <c r="F1770" s="30">
        <f t="shared" si="1"/>
        <v>1</v>
      </c>
      <c r="G1770" s="30">
        <v>0</v>
      </c>
      <c r="H1770" s="30">
        <f t="shared" si="2"/>
        <v>1</v>
      </c>
      <c r="I1770" s="30">
        <v>1</v>
      </c>
      <c r="J1770" s="30">
        <f t="shared" si="3"/>
        <v>0</v>
      </c>
      <c r="K1770" s="30">
        <v>0</v>
      </c>
      <c r="L1770" s="30">
        <f t="shared" si="4"/>
        <v>1</v>
      </c>
      <c r="M1770" s="52" t="str">
        <f t="shared" si="5"/>
        <v>агрегати не працюють</v>
      </c>
      <c r="O1770" s="30" t="str">
        <f t="shared" si="6"/>
        <v/>
      </c>
      <c r="P1770" s="30" t="str">
        <f t="shared" si="7"/>
        <v/>
      </c>
      <c r="Q1770" s="30" t="str">
        <f t="shared" si="8"/>
        <v/>
      </c>
      <c r="R1770" s="30" t="str">
        <f t="shared" si="9"/>
        <v/>
      </c>
      <c r="S1770" s="30" t="str">
        <f t="shared" si="10"/>
        <v/>
      </c>
      <c r="T1770" s="30" t="str">
        <f t="shared" si="11"/>
        <v/>
      </c>
      <c r="U1770" s="30" t="str">
        <f t="shared" si="12"/>
        <v/>
      </c>
    </row>
    <row r="1771" spans="2:21" ht="15.75" customHeight="1" x14ac:dyDescent="0.25">
      <c r="B1771" s="49" t="s">
        <v>143</v>
      </c>
      <c r="C1771" s="50" t="s">
        <v>157</v>
      </c>
      <c r="D1771" s="51" t="s">
        <v>83</v>
      </c>
      <c r="E1771" s="30">
        <v>737</v>
      </c>
      <c r="F1771" s="30">
        <v>0</v>
      </c>
      <c r="G1771" s="30">
        <v>291676</v>
      </c>
      <c r="H1771" s="30">
        <v>1</v>
      </c>
      <c r="I1771" s="30">
        <v>1</v>
      </c>
      <c r="J1771" s="30">
        <f t="shared" si="3"/>
        <v>0</v>
      </c>
      <c r="K1771" s="30">
        <v>1</v>
      </c>
      <c r="L1771" s="30">
        <f t="shared" si="4"/>
        <v>0</v>
      </c>
      <c r="M1771" s="52" t="str">
        <f t="shared" si="5"/>
        <v>OK</v>
      </c>
      <c r="O1771" s="30">
        <f t="shared" si="6"/>
        <v>737</v>
      </c>
      <c r="P1771" s="30">
        <f t="shared" si="7"/>
        <v>689.24239999999998</v>
      </c>
      <c r="Q1771" s="30">
        <f t="shared" si="8"/>
        <v>689.24239999999998</v>
      </c>
      <c r="R1771" s="30" t="str">
        <f t="shared" si="9"/>
        <v/>
      </c>
      <c r="S1771" s="30" t="str">
        <f t="shared" si="10"/>
        <v/>
      </c>
      <c r="T1771" s="30">
        <f t="shared" si="11"/>
        <v>291676</v>
      </c>
      <c r="U1771" s="30">
        <f t="shared" si="12"/>
        <v>201035466.2624</v>
      </c>
    </row>
    <row r="1772" spans="2:21" ht="15.75" customHeight="1" x14ac:dyDescent="0.25">
      <c r="B1772" s="49" t="s">
        <v>143</v>
      </c>
      <c r="C1772" s="50" t="s">
        <v>158</v>
      </c>
      <c r="D1772" s="51" t="s">
        <v>60</v>
      </c>
      <c r="E1772" s="30">
        <v>1409</v>
      </c>
      <c r="F1772" s="30">
        <v>0</v>
      </c>
      <c r="G1772" s="30">
        <v>66109</v>
      </c>
      <c r="H1772" s="30">
        <v>0</v>
      </c>
      <c r="I1772" s="30">
        <v>1</v>
      </c>
      <c r="J1772" s="30">
        <f t="shared" si="3"/>
        <v>0</v>
      </c>
      <c r="K1772" s="30">
        <v>1</v>
      </c>
      <c r="L1772" s="30">
        <f t="shared" si="4"/>
        <v>0</v>
      </c>
      <c r="M1772" s="52" t="str">
        <f t="shared" si="5"/>
        <v>OK</v>
      </c>
      <c r="O1772" s="30">
        <f t="shared" si="6"/>
        <v>1409</v>
      </c>
      <c r="P1772" s="30">
        <f t="shared" si="7"/>
        <v>1317.6967999999999</v>
      </c>
      <c r="Q1772" s="30">
        <f t="shared" si="8"/>
        <v>1317.6967999999999</v>
      </c>
      <c r="R1772" s="30">
        <f t="shared" si="9"/>
        <v>66109</v>
      </c>
      <c r="S1772" s="30">
        <f t="shared" si="10"/>
        <v>79006.865900000004</v>
      </c>
      <c r="T1772" s="30">
        <f t="shared" si="11"/>
        <v>79006.865900000004</v>
      </c>
      <c r="U1772" s="30">
        <f t="shared" si="12"/>
        <v>104107094.37445912</v>
      </c>
    </row>
    <row r="1773" spans="2:21" ht="15.75" customHeight="1" x14ac:dyDescent="0.25">
      <c r="B1773" s="49" t="s">
        <v>143</v>
      </c>
      <c r="C1773" s="50" t="s">
        <v>158</v>
      </c>
      <c r="D1773" s="51" t="s">
        <v>61</v>
      </c>
      <c r="E1773" s="30">
        <v>0</v>
      </c>
      <c r="F1773" s="30">
        <f t="shared" si="1"/>
        <v>1</v>
      </c>
      <c r="G1773" s="30">
        <v>0</v>
      </c>
      <c r="H1773" s="30">
        <f t="shared" si="2"/>
        <v>1</v>
      </c>
      <c r="I1773" s="30">
        <v>1</v>
      </c>
      <c r="J1773" s="30">
        <f t="shared" si="3"/>
        <v>0</v>
      </c>
      <c r="K1773" s="30">
        <v>0</v>
      </c>
      <c r="L1773" s="30">
        <f t="shared" si="4"/>
        <v>1</v>
      </c>
      <c r="M1773" s="52" t="str">
        <f t="shared" si="5"/>
        <v>агрегати не працюють</v>
      </c>
      <c r="O1773" s="30" t="str">
        <f t="shared" si="6"/>
        <v/>
      </c>
      <c r="P1773" s="30" t="str">
        <f t="shared" si="7"/>
        <v/>
      </c>
      <c r="Q1773" s="30" t="str">
        <f t="shared" si="8"/>
        <v/>
      </c>
      <c r="R1773" s="30" t="str">
        <f t="shared" si="9"/>
        <v/>
      </c>
      <c r="S1773" s="30" t="str">
        <f t="shared" si="10"/>
        <v/>
      </c>
      <c r="T1773" s="30" t="str">
        <f t="shared" si="11"/>
        <v/>
      </c>
      <c r="U1773" s="30" t="str">
        <f t="shared" si="12"/>
        <v/>
      </c>
    </row>
    <row r="1774" spans="2:21" ht="15.75" customHeight="1" x14ac:dyDescent="0.25">
      <c r="B1774" s="49" t="s">
        <v>143</v>
      </c>
      <c r="C1774" s="50" t="s">
        <v>158</v>
      </c>
      <c r="D1774" s="51" t="s">
        <v>62</v>
      </c>
      <c r="E1774" s="30">
        <v>0</v>
      </c>
      <c r="F1774" s="30">
        <f t="shared" si="1"/>
        <v>1</v>
      </c>
      <c r="G1774" s="30">
        <v>0</v>
      </c>
      <c r="H1774" s="30">
        <f t="shared" si="2"/>
        <v>1</v>
      </c>
      <c r="I1774" s="30">
        <v>1</v>
      </c>
      <c r="J1774" s="30">
        <f t="shared" si="3"/>
        <v>0</v>
      </c>
      <c r="K1774" s="30">
        <v>0</v>
      </c>
      <c r="L1774" s="30">
        <f t="shared" si="4"/>
        <v>1</v>
      </c>
      <c r="M1774" s="52" t="str">
        <f t="shared" si="5"/>
        <v>агрегати не працюють</v>
      </c>
      <c r="O1774" s="30" t="str">
        <f t="shared" si="6"/>
        <v/>
      </c>
      <c r="P1774" s="30" t="str">
        <f t="shared" si="7"/>
        <v/>
      </c>
      <c r="Q1774" s="30" t="str">
        <f t="shared" si="8"/>
        <v/>
      </c>
      <c r="R1774" s="30" t="str">
        <f t="shared" si="9"/>
        <v/>
      </c>
      <c r="S1774" s="30" t="str">
        <f t="shared" si="10"/>
        <v/>
      </c>
      <c r="T1774" s="30" t="str">
        <f t="shared" si="11"/>
        <v/>
      </c>
      <c r="U1774" s="30" t="str">
        <f t="shared" si="12"/>
        <v/>
      </c>
    </row>
    <row r="1775" spans="2:21" ht="15.75" customHeight="1" x14ac:dyDescent="0.25">
      <c r="B1775" s="49" t="s">
        <v>143</v>
      </c>
      <c r="C1775" s="50" t="s">
        <v>158</v>
      </c>
      <c r="D1775" s="51" t="s">
        <v>63</v>
      </c>
      <c r="E1775" s="30">
        <v>0</v>
      </c>
      <c r="F1775" s="30">
        <f t="shared" si="1"/>
        <v>1</v>
      </c>
      <c r="G1775" s="30">
        <v>0</v>
      </c>
      <c r="H1775" s="30">
        <f t="shared" si="2"/>
        <v>1</v>
      </c>
      <c r="I1775" s="30">
        <v>1</v>
      </c>
      <c r="J1775" s="30">
        <f t="shared" si="3"/>
        <v>0</v>
      </c>
      <c r="K1775" s="30">
        <v>0</v>
      </c>
      <c r="L1775" s="30">
        <f t="shared" si="4"/>
        <v>1</v>
      </c>
      <c r="M1775" s="52" t="str">
        <f t="shared" si="5"/>
        <v>агрегати не працюють</v>
      </c>
      <c r="O1775" s="30" t="str">
        <f t="shared" si="6"/>
        <v/>
      </c>
      <c r="P1775" s="30" t="str">
        <f t="shared" si="7"/>
        <v/>
      </c>
      <c r="Q1775" s="30" t="str">
        <f t="shared" si="8"/>
        <v/>
      </c>
      <c r="R1775" s="30" t="str">
        <f t="shared" si="9"/>
        <v/>
      </c>
      <c r="S1775" s="30" t="str">
        <f t="shared" si="10"/>
        <v/>
      </c>
      <c r="T1775" s="30" t="str">
        <f t="shared" si="11"/>
        <v/>
      </c>
      <c r="U1775" s="30" t="str">
        <f t="shared" si="12"/>
        <v/>
      </c>
    </row>
    <row r="1776" spans="2:21" ht="15.75" customHeight="1" x14ac:dyDescent="0.25">
      <c r="B1776" s="49" t="s">
        <v>143</v>
      </c>
      <c r="C1776" s="50" t="s">
        <v>158</v>
      </c>
      <c r="D1776" s="51" t="s">
        <v>64</v>
      </c>
      <c r="E1776" s="30">
        <v>0</v>
      </c>
      <c r="F1776" s="30">
        <f t="shared" si="1"/>
        <v>1</v>
      </c>
      <c r="G1776" s="30">
        <v>0</v>
      </c>
      <c r="H1776" s="30">
        <f t="shared" si="2"/>
        <v>1</v>
      </c>
      <c r="I1776" s="30">
        <v>1</v>
      </c>
      <c r="J1776" s="30">
        <f t="shared" si="3"/>
        <v>0</v>
      </c>
      <c r="K1776" s="30">
        <v>0</v>
      </c>
      <c r="L1776" s="30">
        <f t="shared" si="4"/>
        <v>1</v>
      </c>
      <c r="M1776" s="52" t="str">
        <f t="shared" si="5"/>
        <v>агрегати не працюють</v>
      </c>
      <c r="O1776" s="30" t="str">
        <f t="shared" si="6"/>
        <v/>
      </c>
      <c r="P1776" s="30" t="str">
        <f t="shared" si="7"/>
        <v/>
      </c>
      <c r="Q1776" s="30" t="str">
        <f t="shared" si="8"/>
        <v/>
      </c>
      <c r="R1776" s="30" t="str">
        <f t="shared" si="9"/>
        <v/>
      </c>
      <c r="S1776" s="30" t="str">
        <f t="shared" si="10"/>
        <v/>
      </c>
      <c r="T1776" s="30" t="str">
        <f t="shared" si="11"/>
        <v/>
      </c>
      <c r="U1776" s="30" t="str">
        <f t="shared" si="12"/>
        <v/>
      </c>
    </row>
    <row r="1777" spans="2:21" ht="15.75" customHeight="1" x14ac:dyDescent="0.25">
      <c r="B1777" s="49" t="s">
        <v>143</v>
      </c>
      <c r="C1777" s="50" t="s">
        <v>158</v>
      </c>
      <c r="D1777" s="51" t="s">
        <v>65</v>
      </c>
      <c r="E1777" s="30">
        <v>0</v>
      </c>
      <c r="F1777" s="30">
        <f t="shared" si="1"/>
        <v>1</v>
      </c>
      <c r="G1777" s="30">
        <v>0</v>
      </c>
      <c r="H1777" s="30">
        <f t="shared" si="2"/>
        <v>1</v>
      </c>
      <c r="I1777" s="30">
        <v>1</v>
      </c>
      <c r="J1777" s="30">
        <f t="shared" si="3"/>
        <v>0</v>
      </c>
      <c r="K1777" s="30">
        <v>0</v>
      </c>
      <c r="L1777" s="30">
        <f t="shared" si="4"/>
        <v>1</v>
      </c>
      <c r="M1777" s="52" t="str">
        <f t="shared" si="5"/>
        <v>агрегати не працюють</v>
      </c>
      <c r="O1777" s="30" t="str">
        <f t="shared" si="6"/>
        <v/>
      </c>
      <c r="P1777" s="30" t="str">
        <f t="shared" si="7"/>
        <v/>
      </c>
      <c r="Q1777" s="30" t="str">
        <f t="shared" si="8"/>
        <v/>
      </c>
      <c r="R1777" s="30" t="str">
        <f t="shared" si="9"/>
        <v/>
      </c>
      <c r="S1777" s="30" t="str">
        <f t="shared" si="10"/>
        <v/>
      </c>
      <c r="T1777" s="30" t="str">
        <f t="shared" si="11"/>
        <v/>
      </c>
      <c r="U1777" s="30" t="str">
        <f t="shared" si="12"/>
        <v/>
      </c>
    </row>
    <row r="1778" spans="2:21" ht="15.75" customHeight="1" x14ac:dyDescent="0.25">
      <c r="B1778" s="49" t="s">
        <v>143</v>
      </c>
      <c r="C1778" s="50" t="s">
        <v>158</v>
      </c>
      <c r="D1778" s="51" t="s">
        <v>66</v>
      </c>
      <c r="E1778" s="30">
        <v>0</v>
      </c>
      <c r="F1778" s="30">
        <f t="shared" si="1"/>
        <v>1</v>
      </c>
      <c r="G1778" s="30">
        <v>0</v>
      </c>
      <c r="H1778" s="30">
        <f t="shared" si="2"/>
        <v>1</v>
      </c>
      <c r="I1778" s="30">
        <v>1</v>
      </c>
      <c r="J1778" s="30">
        <f t="shared" si="3"/>
        <v>0</v>
      </c>
      <c r="K1778" s="30">
        <v>0</v>
      </c>
      <c r="L1778" s="30">
        <f t="shared" si="4"/>
        <v>1</v>
      </c>
      <c r="M1778" s="52" t="str">
        <f t="shared" si="5"/>
        <v>агрегати не працюють</v>
      </c>
      <c r="O1778" s="30" t="str">
        <f t="shared" si="6"/>
        <v/>
      </c>
      <c r="P1778" s="30" t="str">
        <f t="shared" si="7"/>
        <v/>
      </c>
      <c r="Q1778" s="30" t="str">
        <f t="shared" si="8"/>
        <v/>
      </c>
      <c r="R1778" s="30" t="str">
        <f t="shared" si="9"/>
        <v/>
      </c>
      <c r="S1778" s="30" t="str">
        <f t="shared" si="10"/>
        <v/>
      </c>
      <c r="T1778" s="30" t="str">
        <f t="shared" si="11"/>
        <v/>
      </c>
      <c r="U1778" s="30" t="str">
        <f t="shared" si="12"/>
        <v/>
      </c>
    </row>
    <row r="1779" spans="2:21" ht="15.75" customHeight="1" x14ac:dyDescent="0.25">
      <c r="B1779" s="49" t="s">
        <v>143</v>
      </c>
      <c r="C1779" s="50" t="s">
        <v>158</v>
      </c>
      <c r="D1779" s="51" t="s">
        <v>67</v>
      </c>
      <c r="E1779" s="30">
        <v>1372</v>
      </c>
      <c r="F1779" s="30">
        <v>0</v>
      </c>
      <c r="G1779" s="30">
        <v>283155</v>
      </c>
      <c r="H1779" s="30">
        <v>0</v>
      </c>
      <c r="I1779" s="30">
        <v>1</v>
      </c>
      <c r="J1779" s="30">
        <f t="shared" si="3"/>
        <v>0</v>
      </c>
      <c r="K1779" s="30">
        <v>1</v>
      </c>
      <c r="L1779" s="30">
        <f t="shared" si="4"/>
        <v>0</v>
      </c>
      <c r="M1779" s="52" t="str">
        <f t="shared" si="5"/>
        <v>OK</v>
      </c>
      <c r="O1779" s="30">
        <f t="shared" si="6"/>
        <v>1372</v>
      </c>
      <c r="P1779" s="30">
        <f t="shared" si="7"/>
        <v>1283.0944</v>
      </c>
      <c r="Q1779" s="30">
        <f t="shared" si="8"/>
        <v>1283.0944</v>
      </c>
      <c r="R1779" s="30">
        <f t="shared" si="9"/>
        <v>283155</v>
      </c>
      <c r="S1779" s="30">
        <f t="shared" si="10"/>
        <v>338398.5405</v>
      </c>
      <c r="T1779" s="30">
        <f t="shared" si="11"/>
        <v>338398.5405</v>
      </c>
      <c r="U1779" s="30">
        <f t="shared" si="12"/>
        <v>434197272.28372318</v>
      </c>
    </row>
    <row r="1780" spans="2:21" ht="15.75" customHeight="1" x14ac:dyDescent="0.25">
      <c r="B1780" s="49" t="s">
        <v>143</v>
      </c>
      <c r="C1780" s="50" t="s">
        <v>158</v>
      </c>
      <c r="D1780" s="51" t="s">
        <v>68</v>
      </c>
      <c r="E1780" s="30">
        <v>0</v>
      </c>
      <c r="F1780" s="30">
        <f t="shared" si="1"/>
        <v>1</v>
      </c>
      <c r="G1780" s="30">
        <v>0</v>
      </c>
      <c r="H1780" s="30">
        <f t="shared" si="2"/>
        <v>1</v>
      </c>
      <c r="I1780" s="30">
        <v>1</v>
      </c>
      <c r="J1780" s="30">
        <f t="shared" si="3"/>
        <v>0</v>
      </c>
      <c r="K1780" s="30">
        <v>0</v>
      </c>
      <c r="L1780" s="30">
        <f t="shared" si="4"/>
        <v>1</v>
      </c>
      <c r="M1780" s="52" t="str">
        <f t="shared" si="5"/>
        <v>агрегати не працюють</v>
      </c>
      <c r="O1780" s="30" t="str">
        <f t="shared" si="6"/>
        <v/>
      </c>
      <c r="P1780" s="30" t="str">
        <f t="shared" si="7"/>
        <v/>
      </c>
      <c r="Q1780" s="30" t="str">
        <f t="shared" si="8"/>
        <v/>
      </c>
      <c r="R1780" s="30" t="str">
        <f t="shared" si="9"/>
        <v/>
      </c>
      <c r="S1780" s="30" t="str">
        <f t="shared" si="10"/>
        <v/>
      </c>
      <c r="T1780" s="30" t="str">
        <f t="shared" si="11"/>
        <v/>
      </c>
      <c r="U1780" s="30" t="str">
        <f t="shared" si="12"/>
        <v/>
      </c>
    </row>
    <row r="1781" spans="2:21" ht="15.75" customHeight="1" x14ac:dyDescent="0.25">
      <c r="B1781" s="49" t="s">
        <v>143</v>
      </c>
      <c r="C1781" s="50" t="s">
        <v>158</v>
      </c>
      <c r="D1781" s="51" t="s">
        <v>69</v>
      </c>
      <c r="E1781" s="30">
        <v>0</v>
      </c>
      <c r="F1781" s="30">
        <f t="shared" si="1"/>
        <v>1</v>
      </c>
      <c r="G1781" s="30">
        <v>0</v>
      </c>
      <c r="H1781" s="30">
        <f t="shared" si="2"/>
        <v>1</v>
      </c>
      <c r="I1781" s="30">
        <v>1</v>
      </c>
      <c r="J1781" s="30">
        <f t="shared" si="3"/>
        <v>0</v>
      </c>
      <c r="K1781" s="30">
        <v>0</v>
      </c>
      <c r="L1781" s="30">
        <f t="shared" si="4"/>
        <v>1</v>
      </c>
      <c r="M1781" s="52" t="str">
        <f t="shared" si="5"/>
        <v>агрегати не працюють</v>
      </c>
      <c r="O1781" s="30" t="str">
        <f t="shared" si="6"/>
        <v/>
      </c>
      <c r="P1781" s="30" t="str">
        <f t="shared" si="7"/>
        <v/>
      </c>
      <c r="Q1781" s="30" t="str">
        <f t="shared" si="8"/>
        <v/>
      </c>
      <c r="R1781" s="30" t="str">
        <f t="shared" si="9"/>
        <v/>
      </c>
      <c r="S1781" s="30" t="str">
        <f t="shared" si="10"/>
        <v/>
      </c>
      <c r="T1781" s="30" t="str">
        <f t="shared" si="11"/>
        <v/>
      </c>
      <c r="U1781" s="30" t="str">
        <f t="shared" si="12"/>
        <v/>
      </c>
    </row>
    <row r="1782" spans="2:21" ht="15.75" customHeight="1" x14ac:dyDescent="0.25">
      <c r="B1782" s="49" t="s">
        <v>143</v>
      </c>
      <c r="C1782" s="50" t="s">
        <v>158</v>
      </c>
      <c r="D1782" s="51" t="s">
        <v>70</v>
      </c>
      <c r="E1782" s="30">
        <v>0</v>
      </c>
      <c r="F1782" s="30">
        <f t="shared" si="1"/>
        <v>1</v>
      </c>
      <c r="G1782" s="30">
        <v>0</v>
      </c>
      <c r="H1782" s="30">
        <f t="shared" si="2"/>
        <v>1</v>
      </c>
      <c r="I1782" s="30">
        <v>1</v>
      </c>
      <c r="J1782" s="30">
        <f t="shared" si="3"/>
        <v>0</v>
      </c>
      <c r="K1782" s="30">
        <v>0</v>
      </c>
      <c r="L1782" s="30">
        <f t="shared" si="4"/>
        <v>1</v>
      </c>
      <c r="M1782" s="52" t="str">
        <f t="shared" si="5"/>
        <v>агрегати не працюють</v>
      </c>
      <c r="O1782" s="30" t="str">
        <f t="shared" si="6"/>
        <v/>
      </c>
      <c r="P1782" s="30" t="str">
        <f t="shared" si="7"/>
        <v/>
      </c>
      <c r="Q1782" s="30" t="str">
        <f t="shared" si="8"/>
        <v/>
      </c>
      <c r="R1782" s="30" t="str">
        <f t="shared" si="9"/>
        <v/>
      </c>
      <c r="S1782" s="30" t="str">
        <f t="shared" si="10"/>
        <v/>
      </c>
      <c r="T1782" s="30" t="str">
        <f t="shared" si="11"/>
        <v/>
      </c>
      <c r="U1782" s="30" t="str">
        <f t="shared" si="12"/>
        <v/>
      </c>
    </row>
    <row r="1783" spans="2:21" ht="15.75" customHeight="1" x14ac:dyDescent="0.25">
      <c r="B1783" s="49" t="s">
        <v>143</v>
      </c>
      <c r="C1783" s="50" t="s">
        <v>158</v>
      </c>
      <c r="D1783" s="51" t="s">
        <v>71</v>
      </c>
      <c r="E1783" s="30">
        <v>0</v>
      </c>
      <c r="F1783" s="30">
        <f t="shared" si="1"/>
        <v>1</v>
      </c>
      <c r="G1783" s="30">
        <v>0</v>
      </c>
      <c r="H1783" s="30">
        <f t="shared" si="2"/>
        <v>1</v>
      </c>
      <c r="I1783" s="30">
        <v>1</v>
      </c>
      <c r="J1783" s="30">
        <f t="shared" si="3"/>
        <v>0</v>
      </c>
      <c r="K1783" s="30">
        <v>0</v>
      </c>
      <c r="L1783" s="30">
        <f t="shared" si="4"/>
        <v>1</v>
      </c>
      <c r="M1783" s="52" t="str">
        <f t="shared" si="5"/>
        <v>агрегати не працюють</v>
      </c>
      <c r="O1783" s="30" t="str">
        <f t="shared" si="6"/>
        <v/>
      </c>
      <c r="P1783" s="30" t="str">
        <f t="shared" si="7"/>
        <v/>
      </c>
      <c r="Q1783" s="30" t="str">
        <f t="shared" si="8"/>
        <v/>
      </c>
      <c r="R1783" s="30" t="str">
        <f t="shared" si="9"/>
        <v/>
      </c>
      <c r="S1783" s="30" t="str">
        <f t="shared" si="10"/>
        <v/>
      </c>
      <c r="T1783" s="30" t="str">
        <f t="shared" si="11"/>
        <v/>
      </c>
      <c r="U1783" s="30" t="str">
        <f t="shared" si="12"/>
        <v/>
      </c>
    </row>
    <row r="1784" spans="2:21" ht="15.75" customHeight="1" x14ac:dyDescent="0.25">
      <c r="B1784" s="49" t="s">
        <v>143</v>
      </c>
      <c r="C1784" s="50" t="s">
        <v>158</v>
      </c>
      <c r="D1784" s="51" t="s">
        <v>72</v>
      </c>
      <c r="E1784" s="30">
        <v>0</v>
      </c>
      <c r="F1784" s="30">
        <f t="shared" si="1"/>
        <v>1</v>
      </c>
      <c r="G1784" s="30">
        <v>0</v>
      </c>
      <c r="H1784" s="30">
        <f t="shared" si="2"/>
        <v>1</v>
      </c>
      <c r="I1784" s="30">
        <v>1</v>
      </c>
      <c r="J1784" s="30">
        <f t="shared" si="3"/>
        <v>0</v>
      </c>
      <c r="K1784" s="30">
        <v>0</v>
      </c>
      <c r="L1784" s="30">
        <f t="shared" si="4"/>
        <v>1</v>
      </c>
      <c r="M1784" s="52" t="str">
        <f t="shared" si="5"/>
        <v>агрегати не працюють</v>
      </c>
      <c r="O1784" s="30" t="str">
        <f t="shared" si="6"/>
        <v/>
      </c>
      <c r="P1784" s="30" t="str">
        <f t="shared" si="7"/>
        <v/>
      </c>
      <c r="Q1784" s="30" t="str">
        <f t="shared" si="8"/>
        <v/>
      </c>
      <c r="R1784" s="30" t="str">
        <f t="shared" si="9"/>
        <v/>
      </c>
      <c r="S1784" s="30" t="str">
        <f t="shared" si="10"/>
        <v/>
      </c>
      <c r="T1784" s="30" t="str">
        <f t="shared" si="11"/>
        <v/>
      </c>
      <c r="U1784" s="30" t="str">
        <f t="shared" si="12"/>
        <v/>
      </c>
    </row>
    <row r="1785" spans="2:21" ht="15.75" customHeight="1" x14ac:dyDescent="0.25">
      <c r="B1785" s="49" t="s">
        <v>143</v>
      </c>
      <c r="C1785" s="50" t="s">
        <v>158</v>
      </c>
      <c r="D1785" s="51" t="s">
        <v>73</v>
      </c>
      <c r="E1785" s="30">
        <v>984</v>
      </c>
      <c r="F1785" s="30">
        <v>0</v>
      </c>
      <c r="G1785" s="30">
        <v>109001</v>
      </c>
      <c r="H1785" s="30">
        <v>0</v>
      </c>
      <c r="I1785" s="30">
        <v>1</v>
      </c>
      <c r="J1785" s="30">
        <f t="shared" si="3"/>
        <v>0</v>
      </c>
      <c r="K1785" s="30">
        <v>1</v>
      </c>
      <c r="L1785" s="30">
        <f t="shared" si="4"/>
        <v>0</v>
      </c>
      <c r="M1785" s="52" t="str">
        <f t="shared" si="5"/>
        <v>OK</v>
      </c>
      <c r="O1785" s="30">
        <f t="shared" si="6"/>
        <v>984</v>
      </c>
      <c r="P1785" s="30">
        <f t="shared" si="7"/>
        <v>920.23680000000002</v>
      </c>
      <c r="Q1785" s="30">
        <f t="shared" si="8"/>
        <v>920.23680000000002</v>
      </c>
      <c r="R1785" s="30">
        <f t="shared" si="9"/>
        <v>109001</v>
      </c>
      <c r="S1785" s="30">
        <f t="shared" si="10"/>
        <v>130267.09510000001</v>
      </c>
      <c r="T1785" s="30">
        <f t="shared" si="11"/>
        <v>130267.09510000001</v>
      </c>
      <c r="U1785" s="30">
        <f t="shared" si="12"/>
        <v>119876574.74011968</v>
      </c>
    </row>
    <row r="1786" spans="2:21" ht="15.75" customHeight="1" x14ac:dyDescent="0.25">
      <c r="B1786" s="49" t="s">
        <v>143</v>
      </c>
      <c r="C1786" s="50" t="s">
        <v>158</v>
      </c>
      <c r="D1786" s="51" t="s">
        <v>74</v>
      </c>
      <c r="E1786" s="30">
        <v>1658</v>
      </c>
      <c r="F1786" s="30">
        <v>1</v>
      </c>
      <c r="G1786" s="30">
        <v>296941</v>
      </c>
      <c r="H1786" s="30">
        <v>0</v>
      </c>
      <c r="I1786" s="30">
        <v>1</v>
      </c>
      <c r="J1786" s="30">
        <f t="shared" si="3"/>
        <v>0</v>
      </c>
      <c r="K1786" s="30">
        <v>1</v>
      </c>
      <c r="L1786" s="30">
        <f t="shared" si="4"/>
        <v>0</v>
      </c>
      <c r="M1786" s="52" t="str">
        <f t="shared" si="5"/>
        <v>OK</v>
      </c>
      <c r="O1786" s="30" t="str">
        <f t="shared" si="6"/>
        <v/>
      </c>
      <c r="P1786" s="30" t="str">
        <f t="shared" si="7"/>
        <v/>
      </c>
      <c r="Q1786" s="30">
        <f t="shared" si="8"/>
        <v>1658</v>
      </c>
      <c r="R1786" s="30">
        <f t="shared" si="9"/>
        <v>296941</v>
      </c>
      <c r="S1786" s="30">
        <f t="shared" si="10"/>
        <v>354874.18910000002</v>
      </c>
      <c r="T1786" s="30">
        <f t="shared" si="11"/>
        <v>354874.18910000002</v>
      </c>
      <c r="U1786" s="30">
        <f t="shared" si="12"/>
        <v>588381405.52780008</v>
      </c>
    </row>
    <row r="1787" spans="2:21" ht="15.75" customHeight="1" x14ac:dyDescent="0.25">
      <c r="B1787" s="49" t="s">
        <v>143</v>
      </c>
      <c r="C1787" s="50" t="s">
        <v>158</v>
      </c>
      <c r="D1787" s="51" t="s">
        <v>75</v>
      </c>
      <c r="E1787" s="30">
        <v>0</v>
      </c>
      <c r="F1787" s="30">
        <f t="shared" si="1"/>
        <v>1</v>
      </c>
      <c r="G1787" s="30">
        <v>0</v>
      </c>
      <c r="H1787" s="30">
        <f t="shared" si="2"/>
        <v>1</v>
      </c>
      <c r="I1787" s="30">
        <v>1</v>
      </c>
      <c r="J1787" s="30">
        <f t="shared" si="3"/>
        <v>0</v>
      </c>
      <c r="K1787" s="30">
        <v>0</v>
      </c>
      <c r="L1787" s="30">
        <f t="shared" si="4"/>
        <v>1</v>
      </c>
      <c r="M1787" s="52" t="str">
        <f t="shared" si="5"/>
        <v>агрегати не працюють</v>
      </c>
      <c r="O1787" s="30" t="str">
        <f t="shared" si="6"/>
        <v/>
      </c>
      <c r="P1787" s="30" t="str">
        <f t="shared" si="7"/>
        <v/>
      </c>
      <c r="Q1787" s="30" t="str">
        <f t="shared" si="8"/>
        <v/>
      </c>
      <c r="R1787" s="30" t="str">
        <f t="shared" si="9"/>
        <v/>
      </c>
      <c r="S1787" s="30" t="str">
        <f t="shared" si="10"/>
        <v/>
      </c>
      <c r="T1787" s="30" t="str">
        <f t="shared" si="11"/>
        <v/>
      </c>
      <c r="U1787" s="30" t="str">
        <f t="shared" si="12"/>
        <v/>
      </c>
    </row>
    <row r="1788" spans="2:21" ht="15.75" customHeight="1" x14ac:dyDescent="0.25">
      <c r="B1788" s="49" t="s">
        <v>143</v>
      </c>
      <c r="C1788" s="50" t="s">
        <v>158</v>
      </c>
      <c r="D1788" s="51" t="s">
        <v>76</v>
      </c>
      <c r="E1788" s="30">
        <v>1769</v>
      </c>
      <c r="F1788" s="30">
        <v>1</v>
      </c>
      <c r="G1788" s="30">
        <v>68165</v>
      </c>
      <c r="H1788" s="30">
        <v>0</v>
      </c>
      <c r="I1788" s="30">
        <v>1</v>
      </c>
      <c r="J1788" s="30">
        <f t="shared" si="3"/>
        <v>0</v>
      </c>
      <c r="K1788" s="30">
        <v>1</v>
      </c>
      <c r="L1788" s="30">
        <f t="shared" si="4"/>
        <v>0</v>
      </c>
      <c r="M1788" s="52" t="str">
        <f t="shared" si="5"/>
        <v>OK</v>
      </c>
      <c r="O1788" s="30" t="str">
        <f t="shared" si="6"/>
        <v/>
      </c>
      <c r="P1788" s="30" t="str">
        <f t="shared" si="7"/>
        <v/>
      </c>
      <c r="Q1788" s="30">
        <f t="shared" si="8"/>
        <v>1769</v>
      </c>
      <c r="R1788" s="30">
        <f t="shared" si="9"/>
        <v>68165</v>
      </c>
      <c r="S1788" s="30">
        <f t="shared" si="10"/>
        <v>81463.991500000004</v>
      </c>
      <c r="T1788" s="30">
        <f t="shared" si="11"/>
        <v>81463.991500000004</v>
      </c>
      <c r="U1788" s="30">
        <f t="shared" si="12"/>
        <v>144109800.96349999</v>
      </c>
    </row>
    <row r="1789" spans="2:21" ht="15.75" customHeight="1" x14ac:dyDescent="0.25">
      <c r="B1789" s="49" t="s">
        <v>143</v>
      </c>
      <c r="C1789" s="50" t="s">
        <v>158</v>
      </c>
      <c r="D1789" s="51" t="s">
        <v>77</v>
      </c>
      <c r="E1789" s="30">
        <v>0</v>
      </c>
      <c r="F1789" s="30">
        <f t="shared" si="1"/>
        <v>1</v>
      </c>
      <c r="G1789" s="30">
        <v>0</v>
      </c>
      <c r="H1789" s="30">
        <f t="shared" si="2"/>
        <v>1</v>
      </c>
      <c r="I1789" s="30">
        <v>1</v>
      </c>
      <c r="J1789" s="30">
        <f t="shared" si="3"/>
        <v>0</v>
      </c>
      <c r="K1789" s="30">
        <v>0</v>
      </c>
      <c r="L1789" s="30">
        <f t="shared" si="4"/>
        <v>1</v>
      </c>
      <c r="M1789" s="52" t="str">
        <f t="shared" si="5"/>
        <v>агрегати не працюють</v>
      </c>
      <c r="O1789" s="30" t="str">
        <f t="shared" si="6"/>
        <v/>
      </c>
      <c r="P1789" s="30" t="str">
        <f t="shared" si="7"/>
        <v/>
      </c>
      <c r="Q1789" s="30" t="str">
        <f t="shared" si="8"/>
        <v/>
      </c>
      <c r="R1789" s="30" t="str">
        <f t="shared" si="9"/>
        <v/>
      </c>
      <c r="S1789" s="30" t="str">
        <f t="shared" si="10"/>
        <v/>
      </c>
      <c r="T1789" s="30" t="str">
        <f t="shared" si="11"/>
        <v/>
      </c>
      <c r="U1789" s="30" t="str">
        <f t="shared" si="12"/>
        <v/>
      </c>
    </row>
    <row r="1790" spans="2:21" ht="15.75" customHeight="1" x14ac:dyDescent="0.25">
      <c r="B1790" s="49" t="s">
        <v>143</v>
      </c>
      <c r="C1790" s="50" t="s">
        <v>158</v>
      </c>
      <c r="D1790" s="51" t="s">
        <v>78</v>
      </c>
      <c r="E1790" s="30">
        <v>1241</v>
      </c>
      <c r="F1790" s="30">
        <v>0</v>
      </c>
      <c r="G1790" s="30">
        <v>116131</v>
      </c>
      <c r="H1790" s="30">
        <v>0</v>
      </c>
      <c r="I1790" s="30">
        <v>1</v>
      </c>
      <c r="J1790" s="30">
        <f t="shared" si="3"/>
        <v>0</v>
      </c>
      <c r="K1790" s="30">
        <v>1</v>
      </c>
      <c r="L1790" s="30">
        <f t="shared" si="4"/>
        <v>0</v>
      </c>
      <c r="M1790" s="52" t="str">
        <f t="shared" si="5"/>
        <v>OK</v>
      </c>
      <c r="O1790" s="30">
        <f t="shared" si="6"/>
        <v>1241</v>
      </c>
      <c r="P1790" s="30">
        <f t="shared" si="7"/>
        <v>1160.5832</v>
      </c>
      <c r="Q1790" s="30">
        <f t="shared" si="8"/>
        <v>1160.5832</v>
      </c>
      <c r="R1790" s="30">
        <f t="shared" si="9"/>
        <v>116131</v>
      </c>
      <c r="S1790" s="30">
        <f t="shared" si="10"/>
        <v>138788.1581</v>
      </c>
      <c r="T1790" s="30">
        <f t="shared" si="11"/>
        <v>138788.1581</v>
      </c>
      <c r="U1790" s="30">
        <f t="shared" si="12"/>
        <v>161075204.64980394</v>
      </c>
    </row>
    <row r="1791" spans="2:21" ht="15.75" customHeight="1" x14ac:dyDescent="0.25">
      <c r="B1791" s="49" t="s">
        <v>143</v>
      </c>
      <c r="C1791" s="50" t="s">
        <v>158</v>
      </c>
      <c r="D1791" s="51" t="s">
        <v>79</v>
      </c>
      <c r="E1791" s="30">
        <v>1250</v>
      </c>
      <c r="F1791" s="30">
        <v>0</v>
      </c>
      <c r="G1791" s="30">
        <v>212090</v>
      </c>
      <c r="H1791" s="30">
        <v>0</v>
      </c>
      <c r="I1791" s="30">
        <v>1</v>
      </c>
      <c r="J1791" s="30">
        <f t="shared" si="3"/>
        <v>0</v>
      </c>
      <c r="K1791" s="30">
        <v>1</v>
      </c>
      <c r="L1791" s="30">
        <f t="shared" si="4"/>
        <v>0</v>
      </c>
      <c r="M1791" s="52" t="str">
        <f t="shared" si="5"/>
        <v>OK</v>
      </c>
      <c r="O1791" s="30">
        <f t="shared" si="6"/>
        <v>1250</v>
      </c>
      <c r="P1791" s="30">
        <f t="shared" si="7"/>
        <v>1169</v>
      </c>
      <c r="Q1791" s="30">
        <f t="shared" si="8"/>
        <v>1169</v>
      </c>
      <c r="R1791" s="30">
        <f t="shared" si="9"/>
        <v>212090</v>
      </c>
      <c r="S1791" s="30">
        <f t="shared" si="10"/>
        <v>253468.75900000002</v>
      </c>
      <c r="T1791" s="30">
        <f t="shared" si="11"/>
        <v>253468.75900000002</v>
      </c>
      <c r="U1791" s="30">
        <f t="shared" si="12"/>
        <v>296304979.27100003</v>
      </c>
    </row>
    <row r="1792" spans="2:21" ht="15.75" customHeight="1" x14ac:dyDescent="0.25">
      <c r="B1792" s="49" t="s">
        <v>143</v>
      </c>
      <c r="C1792" s="50" t="s">
        <v>158</v>
      </c>
      <c r="D1792" s="51" t="s">
        <v>80</v>
      </c>
      <c r="E1792" s="30">
        <v>0</v>
      </c>
      <c r="F1792" s="30">
        <f t="shared" si="1"/>
        <v>1</v>
      </c>
      <c r="G1792" s="30">
        <v>0</v>
      </c>
      <c r="H1792" s="30">
        <f t="shared" si="2"/>
        <v>1</v>
      </c>
      <c r="I1792" s="30">
        <v>1</v>
      </c>
      <c r="J1792" s="30">
        <f t="shared" si="3"/>
        <v>0</v>
      </c>
      <c r="K1792" s="30">
        <v>0</v>
      </c>
      <c r="L1792" s="30">
        <f t="shared" si="4"/>
        <v>1</v>
      </c>
      <c r="M1792" s="52" t="str">
        <f t="shared" si="5"/>
        <v>агрегати не працюють</v>
      </c>
      <c r="O1792" s="30" t="str">
        <f t="shared" si="6"/>
        <v/>
      </c>
      <c r="P1792" s="30" t="str">
        <f t="shared" si="7"/>
        <v/>
      </c>
      <c r="Q1792" s="30" t="str">
        <f t="shared" si="8"/>
        <v/>
      </c>
      <c r="R1792" s="30" t="str">
        <f t="shared" si="9"/>
        <v/>
      </c>
      <c r="S1792" s="30" t="str">
        <f t="shared" si="10"/>
        <v/>
      </c>
      <c r="T1792" s="30" t="str">
        <f t="shared" si="11"/>
        <v/>
      </c>
      <c r="U1792" s="30" t="str">
        <f t="shared" si="12"/>
        <v/>
      </c>
    </row>
    <row r="1793" spans="2:21" ht="15.75" customHeight="1" x14ac:dyDescent="0.25">
      <c r="B1793" s="49" t="s">
        <v>143</v>
      </c>
      <c r="C1793" s="50" t="s">
        <v>158</v>
      </c>
      <c r="D1793" s="51" t="s">
        <v>81</v>
      </c>
      <c r="E1793" s="30">
        <v>517</v>
      </c>
      <c r="F1793" s="30">
        <v>1</v>
      </c>
      <c r="G1793" s="30">
        <v>247245</v>
      </c>
      <c r="H1793" s="30">
        <v>1</v>
      </c>
      <c r="I1793" s="30">
        <v>1</v>
      </c>
      <c r="J1793" s="30">
        <f t="shared" si="3"/>
        <v>0</v>
      </c>
      <c r="K1793" s="30">
        <v>1</v>
      </c>
      <c r="L1793" s="30">
        <f t="shared" si="4"/>
        <v>0</v>
      </c>
      <c r="M1793" s="52" t="str">
        <f t="shared" si="5"/>
        <v>OK</v>
      </c>
      <c r="O1793" s="30" t="str">
        <f t="shared" si="6"/>
        <v/>
      </c>
      <c r="P1793" s="30" t="str">
        <f t="shared" si="7"/>
        <v/>
      </c>
      <c r="Q1793" s="30">
        <f t="shared" si="8"/>
        <v>517</v>
      </c>
      <c r="R1793" s="30" t="str">
        <f t="shared" si="9"/>
        <v/>
      </c>
      <c r="S1793" s="30" t="str">
        <f t="shared" si="10"/>
        <v/>
      </c>
      <c r="T1793" s="30">
        <f t="shared" si="11"/>
        <v>247245</v>
      </c>
      <c r="U1793" s="30">
        <f t="shared" si="12"/>
        <v>127825665</v>
      </c>
    </row>
    <row r="1794" spans="2:21" ht="15.75" customHeight="1" x14ac:dyDescent="0.25">
      <c r="B1794" s="49" t="s">
        <v>143</v>
      </c>
      <c r="C1794" s="50" t="s">
        <v>158</v>
      </c>
      <c r="D1794" s="51" t="s">
        <v>82</v>
      </c>
      <c r="E1794" s="30">
        <v>0</v>
      </c>
      <c r="F1794" s="30">
        <f t="shared" si="1"/>
        <v>1</v>
      </c>
      <c r="G1794" s="30">
        <v>0</v>
      </c>
      <c r="H1794" s="30">
        <f t="shared" si="2"/>
        <v>1</v>
      </c>
      <c r="I1794" s="30">
        <v>1</v>
      </c>
      <c r="J1794" s="30">
        <f t="shared" si="3"/>
        <v>0</v>
      </c>
      <c r="K1794" s="30">
        <v>0</v>
      </c>
      <c r="L1794" s="30">
        <f t="shared" si="4"/>
        <v>1</v>
      </c>
      <c r="M1794" s="52" t="str">
        <f t="shared" si="5"/>
        <v>агрегати не працюють</v>
      </c>
      <c r="O1794" s="30" t="str">
        <f t="shared" si="6"/>
        <v/>
      </c>
      <c r="P1794" s="30" t="str">
        <f t="shared" si="7"/>
        <v/>
      </c>
      <c r="Q1794" s="30" t="str">
        <f t="shared" si="8"/>
        <v/>
      </c>
      <c r="R1794" s="30" t="str">
        <f t="shared" si="9"/>
        <v/>
      </c>
      <c r="S1794" s="30" t="str">
        <f t="shared" si="10"/>
        <v/>
      </c>
      <c r="T1794" s="30" t="str">
        <f t="shared" si="11"/>
        <v/>
      </c>
      <c r="U1794" s="30" t="str">
        <f t="shared" si="12"/>
        <v/>
      </c>
    </row>
    <row r="1795" spans="2:21" ht="15.75" customHeight="1" x14ac:dyDescent="0.25">
      <c r="B1795" s="49" t="s">
        <v>143</v>
      </c>
      <c r="C1795" s="50" t="s">
        <v>158</v>
      </c>
      <c r="D1795" s="51" t="s">
        <v>83</v>
      </c>
      <c r="E1795" s="30">
        <v>495</v>
      </c>
      <c r="F1795" s="30">
        <v>0</v>
      </c>
      <c r="G1795" s="30">
        <v>210960</v>
      </c>
      <c r="H1795" s="30">
        <v>1</v>
      </c>
      <c r="I1795" s="30">
        <v>1</v>
      </c>
      <c r="J1795" s="30">
        <f t="shared" si="3"/>
        <v>0</v>
      </c>
      <c r="K1795" s="30">
        <v>1</v>
      </c>
      <c r="L1795" s="30">
        <f t="shared" si="4"/>
        <v>0</v>
      </c>
      <c r="M1795" s="52" t="str">
        <f t="shared" si="5"/>
        <v>OK</v>
      </c>
      <c r="O1795" s="30">
        <f t="shared" si="6"/>
        <v>495</v>
      </c>
      <c r="P1795" s="30">
        <f t="shared" si="7"/>
        <v>462.92400000000004</v>
      </c>
      <c r="Q1795" s="30">
        <f t="shared" si="8"/>
        <v>462.92400000000004</v>
      </c>
      <c r="R1795" s="30" t="str">
        <f t="shared" si="9"/>
        <v/>
      </c>
      <c r="S1795" s="30" t="str">
        <f t="shared" si="10"/>
        <v/>
      </c>
      <c r="T1795" s="30">
        <f t="shared" si="11"/>
        <v>210960</v>
      </c>
      <c r="U1795" s="30">
        <f t="shared" si="12"/>
        <v>97658447.040000007</v>
      </c>
    </row>
    <row r="1796" spans="2:21" ht="15.75" customHeight="1" x14ac:dyDescent="0.25">
      <c r="B1796" s="49" t="s">
        <v>143</v>
      </c>
      <c r="C1796" s="50" t="s">
        <v>159</v>
      </c>
      <c r="D1796" s="51" t="s">
        <v>60</v>
      </c>
      <c r="E1796" s="30">
        <v>1348</v>
      </c>
      <c r="F1796" s="30">
        <v>0</v>
      </c>
      <c r="G1796" s="30">
        <v>232481</v>
      </c>
      <c r="H1796" s="30">
        <v>0</v>
      </c>
      <c r="I1796" s="30">
        <v>1</v>
      </c>
      <c r="J1796" s="30">
        <f t="shared" si="3"/>
        <v>0</v>
      </c>
      <c r="K1796" s="30">
        <v>1</v>
      </c>
      <c r="L1796" s="30">
        <f t="shared" si="4"/>
        <v>0</v>
      </c>
      <c r="M1796" s="52" t="str">
        <f t="shared" si="5"/>
        <v>OK</v>
      </c>
      <c r="O1796" s="30">
        <f t="shared" si="6"/>
        <v>1348</v>
      </c>
      <c r="P1796" s="30">
        <f t="shared" si="7"/>
        <v>1260.6496</v>
      </c>
      <c r="Q1796" s="30">
        <f t="shared" si="8"/>
        <v>1260.6496</v>
      </c>
      <c r="R1796" s="30">
        <f t="shared" si="9"/>
        <v>232481</v>
      </c>
      <c r="S1796" s="30">
        <f t="shared" si="10"/>
        <v>277838.04310000001</v>
      </c>
      <c r="T1796" s="30">
        <f t="shared" si="11"/>
        <v>277838.04310000001</v>
      </c>
      <c r="U1796" s="30">
        <f t="shared" si="12"/>
        <v>350256417.89879775</v>
      </c>
    </row>
    <row r="1797" spans="2:21" ht="15.75" customHeight="1" x14ac:dyDescent="0.25">
      <c r="B1797" s="49" t="s">
        <v>143</v>
      </c>
      <c r="C1797" s="50" t="s">
        <v>159</v>
      </c>
      <c r="D1797" s="51" t="s">
        <v>61</v>
      </c>
      <c r="E1797" s="30">
        <v>0</v>
      </c>
      <c r="F1797" s="30">
        <f t="shared" si="1"/>
        <v>1</v>
      </c>
      <c r="G1797" s="30">
        <v>0</v>
      </c>
      <c r="H1797" s="30">
        <f t="shared" si="2"/>
        <v>1</v>
      </c>
      <c r="I1797" s="30">
        <v>1</v>
      </c>
      <c r="J1797" s="30">
        <f t="shared" si="3"/>
        <v>0</v>
      </c>
      <c r="K1797" s="30">
        <v>0</v>
      </c>
      <c r="L1797" s="30">
        <f t="shared" si="4"/>
        <v>1</v>
      </c>
      <c r="M1797" s="52" t="str">
        <f t="shared" si="5"/>
        <v>агрегати не працюють</v>
      </c>
      <c r="O1797" s="30" t="str">
        <f t="shared" si="6"/>
        <v/>
      </c>
      <c r="P1797" s="30" t="str">
        <f t="shared" si="7"/>
        <v/>
      </c>
      <c r="Q1797" s="30" t="str">
        <f t="shared" si="8"/>
        <v/>
      </c>
      <c r="R1797" s="30" t="str">
        <f t="shared" si="9"/>
        <v/>
      </c>
      <c r="S1797" s="30" t="str">
        <f t="shared" si="10"/>
        <v/>
      </c>
      <c r="T1797" s="30" t="str">
        <f t="shared" si="11"/>
        <v/>
      </c>
      <c r="U1797" s="30" t="str">
        <f t="shared" si="12"/>
        <v/>
      </c>
    </row>
    <row r="1798" spans="2:21" ht="15.75" customHeight="1" x14ac:dyDescent="0.25">
      <c r="B1798" s="49" t="s">
        <v>143</v>
      </c>
      <c r="C1798" s="50" t="s">
        <v>159</v>
      </c>
      <c r="D1798" s="51" t="s">
        <v>62</v>
      </c>
      <c r="E1798" s="30">
        <v>0</v>
      </c>
      <c r="F1798" s="30">
        <f t="shared" si="1"/>
        <v>1</v>
      </c>
      <c r="G1798" s="30">
        <v>0</v>
      </c>
      <c r="H1798" s="30">
        <f t="shared" si="2"/>
        <v>1</v>
      </c>
      <c r="I1798" s="30">
        <v>1</v>
      </c>
      <c r="J1798" s="30">
        <f t="shared" si="3"/>
        <v>0</v>
      </c>
      <c r="K1798" s="30">
        <v>0</v>
      </c>
      <c r="L1798" s="30">
        <f t="shared" si="4"/>
        <v>1</v>
      </c>
      <c r="M1798" s="52" t="str">
        <f t="shared" si="5"/>
        <v>агрегати не працюють</v>
      </c>
      <c r="O1798" s="30" t="str">
        <f t="shared" si="6"/>
        <v/>
      </c>
      <c r="P1798" s="30" t="str">
        <f t="shared" si="7"/>
        <v/>
      </c>
      <c r="Q1798" s="30" t="str">
        <f t="shared" si="8"/>
        <v/>
      </c>
      <c r="R1798" s="30" t="str">
        <f t="shared" si="9"/>
        <v/>
      </c>
      <c r="S1798" s="30" t="str">
        <f t="shared" si="10"/>
        <v/>
      </c>
      <c r="T1798" s="30" t="str">
        <f t="shared" si="11"/>
        <v/>
      </c>
      <c r="U1798" s="30" t="str">
        <f t="shared" si="12"/>
        <v/>
      </c>
    </row>
    <row r="1799" spans="2:21" ht="15.75" customHeight="1" x14ac:dyDescent="0.25">
      <c r="B1799" s="49" t="s">
        <v>143</v>
      </c>
      <c r="C1799" s="50" t="s">
        <v>159</v>
      </c>
      <c r="D1799" s="51" t="s">
        <v>63</v>
      </c>
      <c r="E1799" s="30">
        <v>0</v>
      </c>
      <c r="F1799" s="30">
        <f t="shared" si="1"/>
        <v>1</v>
      </c>
      <c r="G1799" s="30">
        <v>0</v>
      </c>
      <c r="H1799" s="30">
        <f t="shared" si="2"/>
        <v>1</v>
      </c>
      <c r="I1799" s="30">
        <v>1</v>
      </c>
      <c r="J1799" s="30">
        <f t="shared" si="3"/>
        <v>0</v>
      </c>
      <c r="K1799" s="30">
        <v>0</v>
      </c>
      <c r="L1799" s="30">
        <f t="shared" si="4"/>
        <v>1</v>
      </c>
      <c r="M1799" s="52" t="str">
        <f t="shared" si="5"/>
        <v>агрегати не працюють</v>
      </c>
      <c r="O1799" s="30" t="str">
        <f t="shared" si="6"/>
        <v/>
      </c>
      <c r="P1799" s="30" t="str">
        <f t="shared" si="7"/>
        <v/>
      </c>
      <c r="Q1799" s="30" t="str">
        <f t="shared" si="8"/>
        <v/>
      </c>
      <c r="R1799" s="30" t="str">
        <f t="shared" si="9"/>
        <v/>
      </c>
      <c r="S1799" s="30" t="str">
        <f t="shared" si="10"/>
        <v/>
      </c>
      <c r="T1799" s="30" t="str">
        <f t="shared" si="11"/>
        <v/>
      </c>
      <c r="U1799" s="30" t="str">
        <f t="shared" si="12"/>
        <v/>
      </c>
    </row>
    <row r="1800" spans="2:21" ht="15.75" customHeight="1" x14ac:dyDescent="0.25">
      <c r="B1800" s="49" t="s">
        <v>143</v>
      </c>
      <c r="C1800" s="50" t="s">
        <v>159</v>
      </c>
      <c r="D1800" s="51" t="s">
        <v>64</v>
      </c>
      <c r="E1800" s="30">
        <v>0</v>
      </c>
      <c r="F1800" s="30">
        <f t="shared" si="1"/>
        <v>1</v>
      </c>
      <c r="G1800" s="30">
        <v>0</v>
      </c>
      <c r="H1800" s="30">
        <f t="shared" si="2"/>
        <v>1</v>
      </c>
      <c r="I1800" s="30">
        <v>1</v>
      </c>
      <c r="J1800" s="30">
        <f t="shared" si="3"/>
        <v>0</v>
      </c>
      <c r="K1800" s="30">
        <v>0</v>
      </c>
      <c r="L1800" s="30">
        <f t="shared" si="4"/>
        <v>1</v>
      </c>
      <c r="M1800" s="52" t="str">
        <f t="shared" si="5"/>
        <v>агрегати не працюють</v>
      </c>
      <c r="O1800" s="30" t="str">
        <f t="shared" si="6"/>
        <v/>
      </c>
      <c r="P1800" s="30" t="str">
        <f t="shared" si="7"/>
        <v/>
      </c>
      <c r="Q1800" s="30" t="str">
        <f t="shared" si="8"/>
        <v/>
      </c>
      <c r="R1800" s="30" t="str">
        <f t="shared" si="9"/>
        <v/>
      </c>
      <c r="S1800" s="30" t="str">
        <f t="shared" si="10"/>
        <v/>
      </c>
      <c r="T1800" s="30" t="str">
        <f t="shared" si="11"/>
        <v/>
      </c>
      <c r="U1800" s="30" t="str">
        <f t="shared" si="12"/>
        <v/>
      </c>
    </row>
    <row r="1801" spans="2:21" ht="15.75" customHeight="1" x14ac:dyDescent="0.25">
      <c r="B1801" s="49" t="s">
        <v>143</v>
      </c>
      <c r="C1801" s="50" t="s">
        <v>159</v>
      </c>
      <c r="D1801" s="51" t="s">
        <v>65</v>
      </c>
      <c r="E1801" s="30">
        <v>0</v>
      </c>
      <c r="F1801" s="30">
        <f t="shared" si="1"/>
        <v>1</v>
      </c>
      <c r="G1801" s="30">
        <v>0</v>
      </c>
      <c r="H1801" s="30">
        <f t="shared" si="2"/>
        <v>1</v>
      </c>
      <c r="I1801" s="30">
        <v>1</v>
      </c>
      <c r="J1801" s="30">
        <f t="shared" si="3"/>
        <v>0</v>
      </c>
      <c r="K1801" s="30">
        <v>0</v>
      </c>
      <c r="L1801" s="30">
        <f t="shared" si="4"/>
        <v>1</v>
      </c>
      <c r="M1801" s="52" t="str">
        <f t="shared" si="5"/>
        <v>агрегати не працюють</v>
      </c>
      <c r="O1801" s="30" t="str">
        <f t="shared" si="6"/>
        <v/>
      </c>
      <c r="P1801" s="30" t="str">
        <f t="shared" si="7"/>
        <v/>
      </c>
      <c r="Q1801" s="30" t="str">
        <f t="shared" si="8"/>
        <v/>
      </c>
      <c r="R1801" s="30" t="str">
        <f t="shared" si="9"/>
        <v/>
      </c>
      <c r="S1801" s="30" t="str">
        <f t="shared" si="10"/>
        <v/>
      </c>
      <c r="T1801" s="30" t="str">
        <f t="shared" si="11"/>
        <v/>
      </c>
      <c r="U1801" s="30" t="str">
        <f t="shared" si="12"/>
        <v/>
      </c>
    </row>
    <row r="1802" spans="2:21" ht="15.75" customHeight="1" x14ac:dyDescent="0.25">
      <c r="B1802" s="49" t="s">
        <v>143</v>
      </c>
      <c r="C1802" s="50" t="s">
        <v>159</v>
      </c>
      <c r="D1802" s="51" t="s">
        <v>66</v>
      </c>
      <c r="E1802" s="30">
        <v>0</v>
      </c>
      <c r="F1802" s="30">
        <f t="shared" si="1"/>
        <v>1</v>
      </c>
      <c r="G1802" s="30">
        <v>0</v>
      </c>
      <c r="H1802" s="30">
        <f t="shared" si="2"/>
        <v>1</v>
      </c>
      <c r="I1802" s="30">
        <v>1</v>
      </c>
      <c r="J1802" s="30">
        <f t="shared" si="3"/>
        <v>0</v>
      </c>
      <c r="K1802" s="30">
        <v>0</v>
      </c>
      <c r="L1802" s="30">
        <f t="shared" si="4"/>
        <v>1</v>
      </c>
      <c r="M1802" s="52" t="str">
        <f t="shared" si="5"/>
        <v>агрегати не працюють</v>
      </c>
      <c r="O1802" s="30" t="str">
        <f t="shared" si="6"/>
        <v/>
      </c>
      <c r="P1802" s="30" t="str">
        <f t="shared" si="7"/>
        <v/>
      </c>
      <c r="Q1802" s="30" t="str">
        <f t="shared" si="8"/>
        <v/>
      </c>
      <c r="R1802" s="30" t="str">
        <f t="shared" si="9"/>
        <v/>
      </c>
      <c r="S1802" s="30" t="str">
        <f t="shared" si="10"/>
        <v/>
      </c>
      <c r="T1802" s="30" t="str">
        <f t="shared" si="11"/>
        <v/>
      </c>
      <c r="U1802" s="30" t="str">
        <f t="shared" si="12"/>
        <v/>
      </c>
    </row>
    <row r="1803" spans="2:21" ht="15.75" customHeight="1" x14ac:dyDescent="0.25">
      <c r="B1803" s="49" t="s">
        <v>143</v>
      </c>
      <c r="C1803" s="50" t="s">
        <v>159</v>
      </c>
      <c r="D1803" s="51" t="s">
        <v>67</v>
      </c>
      <c r="E1803" s="30">
        <v>0</v>
      </c>
      <c r="F1803" s="30">
        <f t="shared" si="1"/>
        <v>1</v>
      </c>
      <c r="G1803" s="30">
        <v>0</v>
      </c>
      <c r="H1803" s="30">
        <f t="shared" si="2"/>
        <v>1</v>
      </c>
      <c r="I1803" s="30">
        <v>1</v>
      </c>
      <c r="J1803" s="30">
        <f t="shared" si="3"/>
        <v>0</v>
      </c>
      <c r="K1803" s="30">
        <v>0</v>
      </c>
      <c r="L1803" s="30">
        <f t="shared" si="4"/>
        <v>1</v>
      </c>
      <c r="M1803" s="52" t="str">
        <f t="shared" si="5"/>
        <v>агрегати не працюють</v>
      </c>
      <c r="O1803" s="30" t="str">
        <f t="shared" si="6"/>
        <v/>
      </c>
      <c r="P1803" s="30" t="str">
        <f t="shared" si="7"/>
        <v/>
      </c>
      <c r="Q1803" s="30" t="str">
        <f t="shared" si="8"/>
        <v/>
      </c>
      <c r="R1803" s="30" t="str">
        <f t="shared" si="9"/>
        <v/>
      </c>
      <c r="S1803" s="30" t="str">
        <f t="shared" si="10"/>
        <v/>
      </c>
      <c r="T1803" s="30" t="str">
        <f t="shared" si="11"/>
        <v/>
      </c>
      <c r="U1803" s="30" t="str">
        <f t="shared" si="12"/>
        <v/>
      </c>
    </row>
    <row r="1804" spans="2:21" ht="15.75" customHeight="1" x14ac:dyDescent="0.25">
      <c r="B1804" s="49" t="s">
        <v>143</v>
      </c>
      <c r="C1804" s="50" t="s">
        <v>159</v>
      </c>
      <c r="D1804" s="51" t="s">
        <v>68</v>
      </c>
      <c r="E1804" s="30">
        <v>0</v>
      </c>
      <c r="F1804" s="30">
        <f t="shared" si="1"/>
        <v>1</v>
      </c>
      <c r="G1804" s="30">
        <v>0</v>
      </c>
      <c r="H1804" s="30">
        <f t="shared" si="2"/>
        <v>1</v>
      </c>
      <c r="I1804" s="30">
        <v>1</v>
      </c>
      <c r="J1804" s="30">
        <f t="shared" si="3"/>
        <v>0</v>
      </c>
      <c r="K1804" s="30">
        <v>0</v>
      </c>
      <c r="L1804" s="30">
        <f t="shared" si="4"/>
        <v>1</v>
      </c>
      <c r="M1804" s="52" t="str">
        <f t="shared" si="5"/>
        <v>агрегати не працюють</v>
      </c>
      <c r="O1804" s="30" t="str">
        <f t="shared" si="6"/>
        <v/>
      </c>
      <c r="P1804" s="30" t="str">
        <f t="shared" si="7"/>
        <v/>
      </c>
      <c r="Q1804" s="30" t="str">
        <f t="shared" si="8"/>
        <v/>
      </c>
      <c r="R1804" s="30" t="str">
        <f t="shared" si="9"/>
        <v/>
      </c>
      <c r="S1804" s="30" t="str">
        <f t="shared" si="10"/>
        <v/>
      </c>
      <c r="T1804" s="30" t="str">
        <f t="shared" si="11"/>
        <v/>
      </c>
      <c r="U1804" s="30" t="str">
        <f t="shared" si="12"/>
        <v/>
      </c>
    </row>
    <row r="1805" spans="2:21" ht="15.75" customHeight="1" x14ac:dyDescent="0.25">
      <c r="B1805" s="49" t="s">
        <v>143</v>
      </c>
      <c r="C1805" s="50" t="s">
        <v>159</v>
      </c>
      <c r="D1805" s="51" t="s">
        <v>69</v>
      </c>
      <c r="E1805" s="30">
        <v>1347</v>
      </c>
      <c r="F1805" s="30">
        <v>0</v>
      </c>
      <c r="G1805" s="30">
        <v>112471</v>
      </c>
      <c r="H1805" s="30">
        <v>0</v>
      </c>
      <c r="I1805" s="30">
        <v>1</v>
      </c>
      <c r="J1805" s="30">
        <f t="shared" si="3"/>
        <v>0</v>
      </c>
      <c r="K1805" s="30">
        <v>1</v>
      </c>
      <c r="L1805" s="30">
        <f t="shared" si="4"/>
        <v>0</v>
      </c>
      <c r="M1805" s="52" t="str">
        <f t="shared" si="5"/>
        <v>OK</v>
      </c>
      <c r="O1805" s="30">
        <f t="shared" si="6"/>
        <v>1347</v>
      </c>
      <c r="P1805" s="30">
        <f t="shared" si="7"/>
        <v>1259.7144000000001</v>
      </c>
      <c r="Q1805" s="30">
        <f t="shared" si="8"/>
        <v>1259.7144000000001</v>
      </c>
      <c r="R1805" s="30">
        <f t="shared" si="9"/>
        <v>112471</v>
      </c>
      <c r="S1805" s="30">
        <f t="shared" si="10"/>
        <v>134414.09210000001</v>
      </c>
      <c r="T1805" s="30">
        <f t="shared" si="11"/>
        <v>134414.09210000001</v>
      </c>
      <c r="U1805" s="30">
        <f t="shared" si="12"/>
        <v>169323367.38129625</v>
      </c>
    </row>
    <row r="1806" spans="2:21" ht="15.75" customHeight="1" x14ac:dyDescent="0.25">
      <c r="B1806" s="49" t="s">
        <v>143</v>
      </c>
      <c r="C1806" s="50" t="s">
        <v>159</v>
      </c>
      <c r="D1806" s="51" t="s">
        <v>70</v>
      </c>
      <c r="E1806" s="30">
        <v>1049</v>
      </c>
      <c r="F1806" s="30">
        <v>1</v>
      </c>
      <c r="G1806" s="30">
        <v>106925</v>
      </c>
      <c r="H1806" s="30">
        <v>1</v>
      </c>
      <c r="I1806" s="30">
        <v>1</v>
      </c>
      <c r="J1806" s="30">
        <f t="shared" si="3"/>
        <v>0</v>
      </c>
      <c r="K1806" s="30">
        <v>1</v>
      </c>
      <c r="L1806" s="30">
        <f t="shared" si="4"/>
        <v>0</v>
      </c>
      <c r="M1806" s="52" t="str">
        <f t="shared" si="5"/>
        <v>OK</v>
      </c>
      <c r="O1806" s="30" t="str">
        <f t="shared" si="6"/>
        <v/>
      </c>
      <c r="P1806" s="30" t="str">
        <f t="shared" si="7"/>
        <v/>
      </c>
      <c r="Q1806" s="30">
        <f t="shared" si="8"/>
        <v>1049</v>
      </c>
      <c r="R1806" s="30" t="str">
        <f t="shared" si="9"/>
        <v/>
      </c>
      <c r="S1806" s="30" t="str">
        <f t="shared" si="10"/>
        <v/>
      </c>
      <c r="T1806" s="30">
        <f t="shared" si="11"/>
        <v>106925</v>
      </c>
      <c r="U1806" s="30">
        <f t="shared" si="12"/>
        <v>112164325</v>
      </c>
    </row>
    <row r="1807" spans="2:21" ht="15.75" customHeight="1" x14ac:dyDescent="0.25">
      <c r="B1807" s="49" t="s">
        <v>143</v>
      </c>
      <c r="C1807" s="50" t="s">
        <v>159</v>
      </c>
      <c r="D1807" s="51" t="s">
        <v>71</v>
      </c>
      <c r="E1807" s="30">
        <v>1166</v>
      </c>
      <c r="F1807" s="30">
        <v>1</v>
      </c>
      <c r="G1807" s="30">
        <v>58045</v>
      </c>
      <c r="H1807" s="30">
        <v>0</v>
      </c>
      <c r="I1807" s="30">
        <v>1</v>
      </c>
      <c r="J1807" s="30">
        <f t="shared" si="3"/>
        <v>0</v>
      </c>
      <c r="K1807" s="30">
        <v>1</v>
      </c>
      <c r="L1807" s="30">
        <f t="shared" si="4"/>
        <v>0</v>
      </c>
      <c r="M1807" s="52" t="str">
        <f t="shared" si="5"/>
        <v>OK</v>
      </c>
      <c r="O1807" s="30" t="str">
        <f t="shared" si="6"/>
        <v/>
      </c>
      <c r="P1807" s="30" t="str">
        <f t="shared" si="7"/>
        <v/>
      </c>
      <c r="Q1807" s="30">
        <f t="shared" si="8"/>
        <v>1166</v>
      </c>
      <c r="R1807" s="30">
        <f t="shared" si="9"/>
        <v>58045</v>
      </c>
      <c r="S1807" s="30">
        <f t="shared" si="10"/>
        <v>69369.579500000007</v>
      </c>
      <c r="T1807" s="30">
        <f t="shared" si="11"/>
        <v>69369.579500000007</v>
      </c>
      <c r="U1807" s="30">
        <f t="shared" si="12"/>
        <v>80884929.697000012</v>
      </c>
    </row>
    <row r="1808" spans="2:21" ht="15.75" customHeight="1" x14ac:dyDescent="0.25">
      <c r="B1808" s="49" t="s">
        <v>143</v>
      </c>
      <c r="C1808" s="50" t="s">
        <v>159</v>
      </c>
      <c r="D1808" s="51" t="s">
        <v>72</v>
      </c>
      <c r="E1808" s="30">
        <v>314</v>
      </c>
      <c r="F1808" s="30">
        <v>0</v>
      </c>
      <c r="G1808" s="30">
        <v>54380</v>
      </c>
      <c r="H1808" s="30">
        <v>1</v>
      </c>
      <c r="I1808" s="30">
        <v>1</v>
      </c>
      <c r="J1808" s="30">
        <f t="shared" si="3"/>
        <v>0</v>
      </c>
      <c r="K1808" s="30">
        <v>1</v>
      </c>
      <c r="L1808" s="30">
        <f t="shared" si="4"/>
        <v>0</v>
      </c>
      <c r="M1808" s="52" t="str">
        <f t="shared" si="5"/>
        <v>OK</v>
      </c>
      <c r="O1808" s="30">
        <f t="shared" si="6"/>
        <v>314</v>
      </c>
      <c r="P1808" s="30">
        <f t="shared" si="7"/>
        <v>293.65280000000001</v>
      </c>
      <c r="Q1808" s="30">
        <f t="shared" si="8"/>
        <v>293.65280000000001</v>
      </c>
      <c r="R1808" s="30" t="str">
        <f t="shared" si="9"/>
        <v/>
      </c>
      <c r="S1808" s="30" t="str">
        <f t="shared" si="10"/>
        <v/>
      </c>
      <c r="T1808" s="30">
        <f t="shared" si="11"/>
        <v>54380</v>
      </c>
      <c r="U1808" s="30">
        <f t="shared" si="12"/>
        <v>15968839.264</v>
      </c>
    </row>
    <row r="1809" spans="2:21" ht="15.75" customHeight="1" x14ac:dyDescent="0.25">
      <c r="B1809" s="49" t="s">
        <v>143</v>
      </c>
      <c r="C1809" s="50" t="s">
        <v>159</v>
      </c>
      <c r="D1809" s="51" t="s">
        <v>73</v>
      </c>
      <c r="E1809" s="30">
        <v>0</v>
      </c>
      <c r="F1809" s="30">
        <f t="shared" si="1"/>
        <v>1</v>
      </c>
      <c r="G1809" s="30">
        <v>0</v>
      </c>
      <c r="H1809" s="30">
        <f t="shared" si="2"/>
        <v>1</v>
      </c>
      <c r="I1809" s="30">
        <v>1</v>
      </c>
      <c r="J1809" s="30">
        <f t="shared" si="3"/>
        <v>0</v>
      </c>
      <c r="K1809" s="30">
        <v>0</v>
      </c>
      <c r="L1809" s="30">
        <f t="shared" si="4"/>
        <v>1</v>
      </c>
      <c r="M1809" s="52" t="str">
        <f t="shared" si="5"/>
        <v>агрегати не працюють</v>
      </c>
      <c r="O1809" s="30" t="str">
        <f t="shared" si="6"/>
        <v/>
      </c>
      <c r="P1809" s="30" t="str">
        <f t="shared" si="7"/>
        <v/>
      </c>
      <c r="Q1809" s="30" t="str">
        <f t="shared" si="8"/>
        <v/>
      </c>
      <c r="R1809" s="30" t="str">
        <f t="shared" si="9"/>
        <v/>
      </c>
      <c r="S1809" s="30" t="str">
        <f t="shared" si="10"/>
        <v/>
      </c>
      <c r="T1809" s="30" t="str">
        <f t="shared" si="11"/>
        <v/>
      </c>
      <c r="U1809" s="30" t="str">
        <f t="shared" si="12"/>
        <v/>
      </c>
    </row>
    <row r="1810" spans="2:21" ht="15.75" customHeight="1" x14ac:dyDescent="0.25">
      <c r="B1810" s="49" t="s">
        <v>143</v>
      </c>
      <c r="C1810" s="50" t="s">
        <v>159</v>
      </c>
      <c r="D1810" s="51" t="s">
        <v>74</v>
      </c>
      <c r="E1810" s="30">
        <v>0</v>
      </c>
      <c r="F1810" s="30">
        <f t="shared" si="1"/>
        <v>1</v>
      </c>
      <c r="G1810" s="30">
        <v>0</v>
      </c>
      <c r="H1810" s="30">
        <f t="shared" si="2"/>
        <v>1</v>
      </c>
      <c r="I1810" s="30">
        <v>1</v>
      </c>
      <c r="J1810" s="30">
        <f t="shared" si="3"/>
        <v>0</v>
      </c>
      <c r="K1810" s="30">
        <v>0</v>
      </c>
      <c r="L1810" s="30">
        <f t="shared" si="4"/>
        <v>1</v>
      </c>
      <c r="M1810" s="52" t="str">
        <f t="shared" si="5"/>
        <v>агрегати не працюють</v>
      </c>
      <c r="O1810" s="30" t="str">
        <f t="shared" si="6"/>
        <v/>
      </c>
      <c r="P1810" s="30" t="str">
        <f t="shared" si="7"/>
        <v/>
      </c>
      <c r="Q1810" s="30" t="str">
        <f t="shared" si="8"/>
        <v/>
      </c>
      <c r="R1810" s="30" t="str">
        <f t="shared" si="9"/>
        <v/>
      </c>
      <c r="S1810" s="30" t="str">
        <f t="shared" si="10"/>
        <v/>
      </c>
      <c r="T1810" s="30" t="str">
        <f t="shared" si="11"/>
        <v/>
      </c>
      <c r="U1810" s="30" t="str">
        <f t="shared" si="12"/>
        <v/>
      </c>
    </row>
    <row r="1811" spans="2:21" ht="15.75" customHeight="1" x14ac:dyDescent="0.25">
      <c r="B1811" s="49" t="s">
        <v>143</v>
      </c>
      <c r="C1811" s="50" t="s">
        <v>159</v>
      </c>
      <c r="D1811" s="51" t="s">
        <v>75</v>
      </c>
      <c r="E1811" s="30">
        <v>0</v>
      </c>
      <c r="F1811" s="30">
        <f t="shared" si="1"/>
        <v>1</v>
      </c>
      <c r="G1811" s="30">
        <v>0</v>
      </c>
      <c r="H1811" s="30">
        <f t="shared" si="2"/>
        <v>1</v>
      </c>
      <c r="I1811" s="30">
        <v>1</v>
      </c>
      <c r="J1811" s="30">
        <f t="shared" si="3"/>
        <v>0</v>
      </c>
      <c r="K1811" s="30">
        <v>0</v>
      </c>
      <c r="L1811" s="30">
        <f t="shared" si="4"/>
        <v>1</v>
      </c>
      <c r="M1811" s="52" t="str">
        <f t="shared" si="5"/>
        <v>агрегати не працюють</v>
      </c>
      <c r="O1811" s="30" t="str">
        <f t="shared" si="6"/>
        <v/>
      </c>
      <c r="P1811" s="30" t="str">
        <f t="shared" si="7"/>
        <v/>
      </c>
      <c r="Q1811" s="30" t="str">
        <f t="shared" si="8"/>
        <v/>
      </c>
      <c r="R1811" s="30" t="str">
        <f t="shared" si="9"/>
        <v/>
      </c>
      <c r="S1811" s="30" t="str">
        <f t="shared" si="10"/>
        <v/>
      </c>
      <c r="T1811" s="30" t="str">
        <f t="shared" si="11"/>
        <v/>
      </c>
      <c r="U1811" s="30" t="str">
        <f t="shared" si="12"/>
        <v/>
      </c>
    </row>
    <row r="1812" spans="2:21" ht="15.75" customHeight="1" x14ac:dyDescent="0.25">
      <c r="B1812" s="49" t="s">
        <v>143</v>
      </c>
      <c r="C1812" s="50" t="s">
        <v>159</v>
      </c>
      <c r="D1812" s="51" t="s">
        <v>76</v>
      </c>
      <c r="E1812" s="30">
        <v>916</v>
      </c>
      <c r="F1812" s="30">
        <v>1</v>
      </c>
      <c r="G1812" s="30">
        <v>96147</v>
      </c>
      <c r="H1812" s="30">
        <v>1</v>
      </c>
      <c r="I1812" s="30">
        <v>1</v>
      </c>
      <c r="J1812" s="30">
        <f t="shared" si="3"/>
        <v>0</v>
      </c>
      <c r="K1812" s="30">
        <v>1</v>
      </c>
      <c r="L1812" s="30">
        <f t="shared" si="4"/>
        <v>0</v>
      </c>
      <c r="M1812" s="52" t="str">
        <f t="shared" si="5"/>
        <v>OK</v>
      </c>
      <c r="O1812" s="30" t="str">
        <f t="shared" si="6"/>
        <v/>
      </c>
      <c r="P1812" s="30" t="str">
        <f t="shared" si="7"/>
        <v/>
      </c>
      <c r="Q1812" s="30">
        <f t="shared" si="8"/>
        <v>916</v>
      </c>
      <c r="R1812" s="30" t="str">
        <f t="shared" si="9"/>
        <v/>
      </c>
      <c r="S1812" s="30" t="str">
        <f t="shared" si="10"/>
        <v/>
      </c>
      <c r="T1812" s="30">
        <f t="shared" si="11"/>
        <v>96147</v>
      </c>
      <c r="U1812" s="30">
        <f t="shared" si="12"/>
        <v>88070652</v>
      </c>
    </row>
    <row r="1813" spans="2:21" ht="15.75" customHeight="1" x14ac:dyDescent="0.25">
      <c r="B1813" s="49" t="s">
        <v>143</v>
      </c>
      <c r="C1813" s="50" t="s">
        <v>159</v>
      </c>
      <c r="D1813" s="51" t="s">
        <v>77</v>
      </c>
      <c r="E1813" s="30">
        <v>870</v>
      </c>
      <c r="F1813" s="30">
        <v>0</v>
      </c>
      <c r="G1813" s="30">
        <v>259241</v>
      </c>
      <c r="H1813" s="30">
        <v>0</v>
      </c>
      <c r="I1813" s="30">
        <v>1</v>
      </c>
      <c r="J1813" s="30">
        <f t="shared" si="3"/>
        <v>0</v>
      </c>
      <c r="K1813" s="30">
        <v>1</v>
      </c>
      <c r="L1813" s="30">
        <f t="shared" si="4"/>
        <v>0</v>
      </c>
      <c r="M1813" s="52" t="str">
        <f t="shared" si="5"/>
        <v>OK</v>
      </c>
      <c r="O1813" s="30">
        <f t="shared" si="6"/>
        <v>870</v>
      </c>
      <c r="P1813" s="30">
        <f t="shared" si="7"/>
        <v>813.62400000000002</v>
      </c>
      <c r="Q1813" s="30">
        <f t="shared" si="8"/>
        <v>813.62400000000002</v>
      </c>
      <c r="R1813" s="30">
        <f t="shared" si="9"/>
        <v>259241</v>
      </c>
      <c r="S1813" s="30">
        <f t="shared" si="10"/>
        <v>309818.9191</v>
      </c>
      <c r="T1813" s="30">
        <f t="shared" si="11"/>
        <v>309818.9191</v>
      </c>
      <c r="U1813" s="30">
        <f t="shared" si="12"/>
        <v>252076108.23381841</v>
      </c>
    </row>
    <row r="1814" spans="2:21" ht="15.75" customHeight="1" x14ac:dyDescent="0.25">
      <c r="B1814" s="49" t="s">
        <v>143</v>
      </c>
      <c r="C1814" s="50" t="s">
        <v>159</v>
      </c>
      <c r="D1814" s="51" t="s">
        <v>78</v>
      </c>
      <c r="E1814" s="30">
        <v>741</v>
      </c>
      <c r="F1814" s="30">
        <v>1</v>
      </c>
      <c r="G1814" s="30">
        <v>222277</v>
      </c>
      <c r="H1814" s="30">
        <v>0</v>
      </c>
      <c r="I1814" s="30">
        <v>1</v>
      </c>
      <c r="J1814" s="30">
        <f t="shared" si="3"/>
        <v>0</v>
      </c>
      <c r="K1814" s="30">
        <v>1</v>
      </c>
      <c r="L1814" s="30">
        <f t="shared" si="4"/>
        <v>0</v>
      </c>
      <c r="M1814" s="52" t="str">
        <f t="shared" si="5"/>
        <v>OK</v>
      </c>
      <c r="O1814" s="30" t="str">
        <f t="shared" si="6"/>
        <v/>
      </c>
      <c r="P1814" s="30" t="str">
        <f t="shared" si="7"/>
        <v/>
      </c>
      <c r="Q1814" s="30">
        <f t="shared" si="8"/>
        <v>741</v>
      </c>
      <c r="R1814" s="30">
        <f t="shared" si="9"/>
        <v>222277</v>
      </c>
      <c r="S1814" s="30">
        <f t="shared" si="10"/>
        <v>265643.2427</v>
      </c>
      <c r="T1814" s="30">
        <f t="shared" si="11"/>
        <v>265643.2427</v>
      </c>
      <c r="U1814" s="30">
        <f t="shared" si="12"/>
        <v>196841642.8407</v>
      </c>
    </row>
    <row r="1815" spans="2:21" ht="15.75" customHeight="1" x14ac:dyDescent="0.25">
      <c r="B1815" s="49" t="s">
        <v>143</v>
      </c>
      <c r="C1815" s="50" t="s">
        <v>159</v>
      </c>
      <c r="D1815" s="51" t="s">
        <v>79</v>
      </c>
      <c r="E1815" s="30">
        <v>0</v>
      </c>
      <c r="F1815" s="30">
        <f t="shared" si="1"/>
        <v>1</v>
      </c>
      <c r="G1815" s="30">
        <v>0</v>
      </c>
      <c r="H1815" s="30">
        <f t="shared" si="2"/>
        <v>1</v>
      </c>
      <c r="I1815" s="30">
        <v>1</v>
      </c>
      <c r="J1815" s="30">
        <f t="shared" si="3"/>
        <v>0</v>
      </c>
      <c r="K1815" s="30">
        <v>0</v>
      </c>
      <c r="L1815" s="30">
        <f t="shared" si="4"/>
        <v>1</v>
      </c>
      <c r="M1815" s="52" t="str">
        <f t="shared" si="5"/>
        <v>агрегати не працюють</v>
      </c>
      <c r="O1815" s="30" t="str">
        <f t="shared" si="6"/>
        <v/>
      </c>
      <c r="P1815" s="30" t="str">
        <f t="shared" si="7"/>
        <v/>
      </c>
      <c r="Q1815" s="30" t="str">
        <f t="shared" si="8"/>
        <v/>
      </c>
      <c r="R1815" s="30" t="str">
        <f t="shared" si="9"/>
        <v/>
      </c>
      <c r="S1815" s="30" t="str">
        <f t="shared" si="10"/>
        <v/>
      </c>
      <c r="T1815" s="30" t="str">
        <f t="shared" si="11"/>
        <v/>
      </c>
      <c r="U1815" s="30" t="str">
        <f t="shared" si="12"/>
        <v/>
      </c>
    </row>
    <row r="1816" spans="2:21" ht="15.75" customHeight="1" x14ac:dyDescent="0.25">
      <c r="B1816" s="49" t="s">
        <v>143</v>
      </c>
      <c r="C1816" s="50" t="s">
        <v>159</v>
      </c>
      <c r="D1816" s="51" t="s">
        <v>80</v>
      </c>
      <c r="E1816" s="30">
        <v>425</v>
      </c>
      <c r="F1816" s="30">
        <v>1</v>
      </c>
      <c r="G1816" s="30">
        <v>277795</v>
      </c>
      <c r="H1816" s="30">
        <v>0</v>
      </c>
      <c r="I1816" s="30">
        <v>1</v>
      </c>
      <c r="J1816" s="30">
        <f t="shared" si="3"/>
        <v>0</v>
      </c>
      <c r="K1816" s="30">
        <v>1</v>
      </c>
      <c r="L1816" s="30">
        <f t="shared" si="4"/>
        <v>0</v>
      </c>
      <c r="M1816" s="52" t="str">
        <f t="shared" si="5"/>
        <v>OK</v>
      </c>
      <c r="O1816" s="30" t="str">
        <f t="shared" si="6"/>
        <v/>
      </c>
      <c r="P1816" s="30" t="str">
        <f t="shared" si="7"/>
        <v/>
      </c>
      <c r="Q1816" s="30">
        <f t="shared" si="8"/>
        <v>425</v>
      </c>
      <c r="R1816" s="30">
        <f t="shared" si="9"/>
        <v>277795</v>
      </c>
      <c r="S1816" s="30">
        <f t="shared" si="10"/>
        <v>331992.80450000003</v>
      </c>
      <c r="T1816" s="30">
        <f t="shared" si="11"/>
        <v>331992.80450000003</v>
      </c>
      <c r="U1816" s="30">
        <f t="shared" si="12"/>
        <v>141096941.91250002</v>
      </c>
    </row>
    <row r="1817" spans="2:21" ht="15.75" customHeight="1" x14ac:dyDescent="0.25">
      <c r="B1817" s="49" t="s">
        <v>143</v>
      </c>
      <c r="C1817" s="50" t="s">
        <v>159</v>
      </c>
      <c r="D1817" s="51" t="s">
        <v>81</v>
      </c>
      <c r="E1817" s="30">
        <v>398</v>
      </c>
      <c r="F1817" s="30">
        <v>0</v>
      </c>
      <c r="G1817" s="30">
        <v>195542</v>
      </c>
      <c r="H1817" s="30">
        <v>1</v>
      </c>
      <c r="I1817" s="30">
        <v>1</v>
      </c>
      <c r="J1817" s="30">
        <f t="shared" si="3"/>
        <v>0</v>
      </c>
      <c r="K1817" s="30">
        <v>1</v>
      </c>
      <c r="L1817" s="30">
        <f t="shared" si="4"/>
        <v>0</v>
      </c>
      <c r="M1817" s="52" t="str">
        <f t="shared" si="5"/>
        <v>OK</v>
      </c>
      <c r="O1817" s="30">
        <f t="shared" si="6"/>
        <v>398</v>
      </c>
      <c r="P1817" s="30">
        <f t="shared" si="7"/>
        <v>372.20960000000002</v>
      </c>
      <c r="Q1817" s="30">
        <f t="shared" si="8"/>
        <v>372.20960000000002</v>
      </c>
      <c r="R1817" s="30" t="str">
        <f t="shared" si="9"/>
        <v/>
      </c>
      <c r="S1817" s="30" t="str">
        <f t="shared" si="10"/>
        <v/>
      </c>
      <c r="T1817" s="30">
        <f t="shared" si="11"/>
        <v>195542</v>
      </c>
      <c r="U1817" s="30">
        <f t="shared" si="12"/>
        <v>72782609.603200004</v>
      </c>
    </row>
    <row r="1818" spans="2:21" ht="15.75" customHeight="1" x14ac:dyDescent="0.25">
      <c r="B1818" s="49" t="s">
        <v>143</v>
      </c>
      <c r="C1818" s="50" t="s">
        <v>159</v>
      </c>
      <c r="D1818" s="51" t="s">
        <v>82</v>
      </c>
      <c r="E1818" s="30">
        <v>1430</v>
      </c>
      <c r="F1818" s="30">
        <v>1</v>
      </c>
      <c r="G1818" s="30">
        <v>206122</v>
      </c>
      <c r="H1818" s="30">
        <v>1</v>
      </c>
      <c r="I1818" s="30">
        <v>1</v>
      </c>
      <c r="J1818" s="30">
        <f t="shared" si="3"/>
        <v>0</v>
      </c>
      <c r="K1818" s="30">
        <v>1</v>
      </c>
      <c r="L1818" s="30">
        <f t="shared" si="4"/>
        <v>0</v>
      </c>
      <c r="M1818" s="52" t="str">
        <f t="shared" si="5"/>
        <v>OK</v>
      </c>
      <c r="O1818" s="30" t="str">
        <f t="shared" si="6"/>
        <v/>
      </c>
      <c r="P1818" s="30" t="str">
        <f t="shared" si="7"/>
        <v/>
      </c>
      <c r="Q1818" s="30">
        <f t="shared" si="8"/>
        <v>1430</v>
      </c>
      <c r="R1818" s="30" t="str">
        <f t="shared" si="9"/>
        <v/>
      </c>
      <c r="S1818" s="30" t="str">
        <f t="shared" si="10"/>
        <v/>
      </c>
      <c r="T1818" s="30">
        <f t="shared" si="11"/>
        <v>206122</v>
      </c>
      <c r="U1818" s="30">
        <f t="shared" si="12"/>
        <v>294754460</v>
      </c>
    </row>
    <row r="1819" spans="2:21" ht="15.75" customHeight="1" x14ac:dyDescent="0.25">
      <c r="B1819" s="49" t="s">
        <v>143</v>
      </c>
      <c r="C1819" s="50" t="s">
        <v>159</v>
      </c>
      <c r="D1819" s="51" t="s">
        <v>83</v>
      </c>
      <c r="E1819" s="30">
        <v>0</v>
      </c>
      <c r="F1819" s="30">
        <f t="shared" si="1"/>
        <v>1</v>
      </c>
      <c r="G1819" s="30">
        <v>0</v>
      </c>
      <c r="H1819" s="30">
        <f t="shared" si="2"/>
        <v>1</v>
      </c>
      <c r="I1819" s="30">
        <v>1</v>
      </c>
      <c r="J1819" s="30">
        <f t="shared" si="3"/>
        <v>0</v>
      </c>
      <c r="K1819" s="30">
        <v>0</v>
      </c>
      <c r="L1819" s="30">
        <f t="shared" si="4"/>
        <v>1</v>
      </c>
      <c r="M1819" s="52" t="str">
        <f t="shared" si="5"/>
        <v>агрегати не працюють</v>
      </c>
      <c r="O1819" s="30" t="str">
        <f t="shared" si="6"/>
        <v/>
      </c>
      <c r="P1819" s="30" t="str">
        <f t="shared" si="7"/>
        <v/>
      </c>
      <c r="Q1819" s="30" t="str">
        <f t="shared" si="8"/>
        <v/>
      </c>
      <c r="R1819" s="30" t="str">
        <f t="shared" si="9"/>
        <v/>
      </c>
      <c r="S1819" s="30" t="str">
        <f t="shared" si="10"/>
        <v/>
      </c>
      <c r="T1819" s="30" t="str">
        <f t="shared" si="11"/>
        <v/>
      </c>
      <c r="U1819" s="30" t="str">
        <f t="shared" si="12"/>
        <v/>
      </c>
    </row>
    <row r="1820" spans="2:21" ht="15.75" customHeight="1" x14ac:dyDescent="0.25">
      <c r="B1820" s="49" t="s">
        <v>143</v>
      </c>
      <c r="C1820" s="50" t="s">
        <v>160</v>
      </c>
      <c r="D1820" s="51" t="s">
        <v>60</v>
      </c>
      <c r="E1820" s="30">
        <v>1312</v>
      </c>
      <c r="F1820" s="30">
        <v>1</v>
      </c>
      <c r="G1820" s="30">
        <v>191338</v>
      </c>
      <c r="H1820" s="30">
        <v>0</v>
      </c>
      <c r="I1820" s="30">
        <v>1</v>
      </c>
      <c r="J1820" s="30">
        <f t="shared" si="3"/>
        <v>0</v>
      </c>
      <c r="K1820" s="30">
        <v>1</v>
      </c>
      <c r="L1820" s="30">
        <f t="shared" si="4"/>
        <v>0</v>
      </c>
      <c r="M1820" s="52" t="str">
        <f t="shared" si="5"/>
        <v>OK</v>
      </c>
      <c r="O1820" s="30" t="str">
        <f t="shared" si="6"/>
        <v/>
      </c>
      <c r="P1820" s="30" t="str">
        <f t="shared" si="7"/>
        <v/>
      </c>
      <c r="Q1820" s="30">
        <f t="shared" si="8"/>
        <v>1312</v>
      </c>
      <c r="R1820" s="30">
        <f t="shared" si="9"/>
        <v>191338</v>
      </c>
      <c r="S1820" s="30">
        <f t="shared" si="10"/>
        <v>228668.04380000001</v>
      </c>
      <c r="T1820" s="30">
        <f t="shared" si="11"/>
        <v>228668.04380000001</v>
      </c>
      <c r="U1820" s="30">
        <f t="shared" si="12"/>
        <v>300012473.46560001</v>
      </c>
    </row>
    <row r="1821" spans="2:21" ht="15.75" customHeight="1" x14ac:dyDescent="0.25">
      <c r="B1821" s="49" t="s">
        <v>143</v>
      </c>
      <c r="C1821" s="50" t="s">
        <v>160</v>
      </c>
      <c r="D1821" s="51" t="s">
        <v>61</v>
      </c>
      <c r="E1821" s="30">
        <v>1206</v>
      </c>
      <c r="F1821" s="30">
        <v>1</v>
      </c>
      <c r="G1821" s="30">
        <v>66754</v>
      </c>
      <c r="H1821" s="30">
        <v>0</v>
      </c>
      <c r="I1821" s="30">
        <v>1</v>
      </c>
      <c r="J1821" s="30">
        <f t="shared" si="3"/>
        <v>0</v>
      </c>
      <c r="K1821" s="30">
        <v>1</v>
      </c>
      <c r="L1821" s="30">
        <f t="shared" si="4"/>
        <v>0</v>
      </c>
      <c r="M1821" s="52" t="str">
        <f t="shared" si="5"/>
        <v>OK</v>
      </c>
      <c r="O1821" s="30" t="str">
        <f t="shared" si="6"/>
        <v/>
      </c>
      <c r="P1821" s="30" t="str">
        <f t="shared" si="7"/>
        <v/>
      </c>
      <c r="Q1821" s="30">
        <f t="shared" si="8"/>
        <v>1206</v>
      </c>
      <c r="R1821" s="30">
        <f t="shared" si="9"/>
        <v>66754</v>
      </c>
      <c r="S1821" s="30">
        <f t="shared" si="10"/>
        <v>79777.705400000006</v>
      </c>
      <c r="T1821" s="30">
        <f t="shared" si="11"/>
        <v>79777.705400000006</v>
      </c>
      <c r="U1821" s="30">
        <f t="shared" si="12"/>
        <v>96211912.712400004</v>
      </c>
    </row>
    <row r="1822" spans="2:21" ht="15.75" customHeight="1" x14ac:dyDescent="0.25">
      <c r="B1822" s="49" t="s">
        <v>143</v>
      </c>
      <c r="C1822" s="50" t="s">
        <v>160</v>
      </c>
      <c r="D1822" s="51" t="s">
        <v>62</v>
      </c>
      <c r="E1822" s="30">
        <v>0</v>
      </c>
      <c r="F1822" s="30">
        <f t="shared" si="1"/>
        <v>1</v>
      </c>
      <c r="G1822" s="30">
        <v>0</v>
      </c>
      <c r="H1822" s="30">
        <f t="shared" si="2"/>
        <v>1</v>
      </c>
      <c r="I1822" s="30">
        <v>1</v>
      </c>
      <c r="J1822" s="30">
        <f t="shared" si="3"/>
        <v>0</v>
      </c>
      <c r="K1822" s="30">
        <v>0</v>
      </c>
      <c r="L1822" s="30">
        <f t="shared" si="4"/>
        <v>1</v>
      </c>
      <c r="M1822" s="52" t="str">
        <f t="shared" si="5"/>
        <v>агрегати не працюють</v>
      </c>
      <c r="O1822" s="30" t="str">
        <f t="shared" si="6"/>
        <v/>
      </c>
      <c r="P1822" s="30" t="str">
        <f t="shared" si="7"/>
        <v/>
      </c>
      <c r="Q1822" s="30" t="str">
        <f t="shared" si="8"/>
        <v/>
      </c>
      <c r="R1822" s="30" t="str">
        <f t="shared" si="9"/>
        <v/>
      </c>
      <c r="S1822" s="30" t="str">
        <f t="shared" si="10"/>
        <v/>
      </c>
      <c r="T1822" s="30" t="str">
        <f t="shared" si="11"/>
        <v/>
      </c>
      <c r="U1822" s="30" t="str">
        <f t="shared" si="12"/>
        <v/>
      </c>
    </row>
    <row r="1823" spans="2:21" ht="15.75" customHeight="1" x14ac:dyDescent="0.25">
      <c r="B1823" s="49" t="s">
        <v>143</v>
      </c>
      <c r="C1823" s="50" t="s">
        <v>160</v>
      </c>
      <c r="D1823" s="51" t="s">
        <v>63</v>
      </c>
      <c r="E1823" s="30">
        <v>1557</v>
      </c>
      <c r="F1823" s="30">
        <v>0</v>
      </c>
      <c r="G1823" s="30">
        <v>172804</v>
      </c>
      <c r="H1823" s="30">
        <v>1</v>
      </c>
      <c r="I1823" s="30">
        <v>1</v>
      </c>
      <c r="J1823" s="30">
        <f t="shared" si="3"/>
        <v>0</v>
      </c>
      <c r="K1823" s="30">
        <v>1</v>
      </c>
      <c r="L1823" s="30">
        <f t="shared" si="4"/>
        <v>0</v>
      </c>
      <c r="M1823" s="52" t="str">
        <f t="shared" si="5"/>
        <v>OK</v>
      </c>
      <c r="O1823" s="30">
        <f t="shared" si="6"/>
        <v>1557</v>
      </c>
      <c r="P1823" s="30">
        <f t="shared" si="7"/>
        <v>1456.1064000000001</v>
      </c>
      <c r="Q1823" s="30">
        <f t="shared" si="8"/>
        <v>1456.1064000000001</v>
      </c>
      <c r="R1823" s="30" t="str">
        <f t="shared" si="9"/>
        <v/>
      </c>
      <c r="S1823" s="30" t="str">
        <f t="shared" si="10"/>
        <v/>
      </c>
      <c r="T1823" s="30">
        <f t="shared" si="11"/>
        <v>172804</v>
      </c>
      <c r="U1823" s="30">
        <f t="shared" si="12"/>
        <v>251621010.34560001</v>
      </c>
    </row>
    <row r="1824" spans="2:21" ht="15.75" customHeight="1" x14ac:dyDescent="0.25">
      <c r="B1824" s="49" t="s">
        <v>143</v>
      </c>
      <c r="C1824" s="50" t="s">
        <v>160</v>
      </c>
      <c r="D1824" s="51" t="s">
        <v>64</v>
      </c>
      <c r="E1824" s="30">
        <v>1464</v>
      </c>
      <c r="F1824" s="30">
        <v>1</v>
      </c>
      <c r="G1824" s="30">
        <v>88617</v>
      </c>
      <c r="H1824" s="30">
        <v>1</v>
      </c>
      <c r="I1824" s="30">
        <v>1</v>
      </c>
      <c r="J1824" s="30">
        <f t="shared" si="3"/>
        <v>0</v>
      </c>
      <c r="K1824" s="30">
        <v>1</v>
      </c>
      <c r="L1824" s="30">
        <f t="shared" si="4"/>
        <v>0</v>
      </c>
      <c r="M1824" s="52" t="str">
        <f t="shared" si="5"/>
        <v>OK</v>
      </c>
      <c r="O1824" s="30" t="str">
        <f t="shared" si="6"/>
        <v/>
      </c>
      <c r="P1824" s="30" t="str">
        <f t="shared" si="7"/>
        <v/>
      </c>
      <c r="Q1824" s="30">
        <f t="shared" si="8"/>
        <v>1464</v>
      </c>
      <c r="R1824" s="30" t="str">
        <f t="shared" si="9"/>
        <v/>
      </c>
      <c r="S1824" s="30" t="str">
        <f t="shared" si="10"/>
        <v/>
      </c>
      <c r="T1824" s="30">
        <f t="shared" si="11"/>
        <v>88617</v>
      </c>
      <c r="U1824" s="30">
        <f t="shared" si="12"/>
        <v>129735288</v>
      </c>
    </row>
    <row r="1825" spans="2:21" ht="15.75" customHeight="1" x14ac:dyDescent="0.25">
      <c r="B1825" s="49" t="s">
        <v>143</v>
      </c>
      <c r="C1825" s="50" t="s">
        <v>160</v>
      </c>
      <c r="D1825" s="51" t="s">
        <v>65</v>
      </c>
      <c r="E1825" s="30">
        <v>0</v>
      </c>
      <c r="F1825" s="30">
        <f t="shared" si="1"/>
        <v>1</v>
      </c>
      <c r="G1825" s="30">
        <v>0</v>
      </c>
      <c r="H1825" s="30">
        <f t="shared" si="2"/>
        <v>1</v>
      </c>
      <c r="I1825" s="30">
        <v>1</v>
      </c>
      <c r="J1825" s="30">
        <f t="shared" si="3"/>
        <v>0</v>
      </c>
      <c r="K1825" s="30">
        <v>0</v>
      </c>
      <c r="L1825" s="30">
        <f t="shared" si="4"/>
        <v>1</v>
      </c>
      <c r="M1825" s="52" t="str">
        <f t="shared" si="5"/>
        <v>агрегати не працюють</v>
      </c>
      <c r="O1825" s="30" t="str">
        <f t="shared" si="6"/>
        <v/>
      </c>
      <c r="P1825" s="30" t="str">
        <f t="shared" si="7"/>
        <v/>
      </c>
      <c r="Q1825" s="30" t="str">
        <f t="shared" si="8"/>
        <v/>
      </c>
      <c r="R1825" s="30" t="str">
        <f t="shared" si="9"/>
        <v/>
      </c>
      <c r="S1825" s="30" t="str">
        <f t="shared" si="10"/>
        <v/>
      </c>
      <c r="T1825" s="30" t="str">
        <f t="shared" si="11"/>
        <v/>
      </c>
      <c r="U1825" s="30" t="str">
        <f t="shared" si="12"/>
        <v/>
      </c>
    </row>
    <row r="1826" spans="2:21" ht="15.75" customHeight="1" x14ac:dyDescent="0.25">
      <c r="B1826" s="49" t="s">
        <v>143</v>
      </c>
      <c r="C1826" s="50" t="s">
        <v>160</v>
      </c>
      <c r="D1826" s="51" t="s">
        <v>66</v>
      </c>
      <c r="E1826" s="30">
        <v>0</v>
      </c>
      <c r="F1826" s="30">
        <f t="shared" si="1"/>
        <v>1</v>
      </c>
      <c r="G1826" s="30">
        <v>0</v>
      </c>
      <c r="H1826" s="30">
        <f t="shared" si="2"/>
        <v>1</v>
      </c>
      <c r="I1826" s="30">
        <v>1</v>
      </c>
      <c r="J1826" s="30">
        <f t="shared" si="3"/>
        <v>0</v>
      </c>
      <c r="K1826" s="30">
        <v>0</v>
      </c>
      <c r="L1826" s="30">
        <f t="shared" si="4"/>
        <v>1</v>
      </c>
      <c r="M1826" s="52" t="str">
        <f t="shared" si="5"/>
        <v>агрегати не працюють</v>
      </c>
      <c r="O1826" s="30" t="str">
        <f t="shared" si="6"/>
        <v/>
      </c>
      <c r="P1826" s="30" t="str">
        <f t="shared" si="7"/>
        <v/>
      </c>
      <c r="Q1826" s="30" t="str">
        <f t="shared" si="8"/>
        <v/>
      </c>
      <c r="R1826" s="30" t="str">
        <f t="shared" si="9"/>
        <v/>
      </c>
      <c r="S1826" s="30" t="str">
        <f t="shared" si="10"/>
        <v/>
      </c>
      <c r="T1826" s="30" t="str">
        <f t="shared" si="11"/>
        <v/>
      </c>
      <c r="U1826" s="30" t="str">
        <f t="shared" si="12"/>
        <v/>
      </c>
    </row>
    <row r="1827" spans="2:21" ht="15.75" customHeight="1" x14ac:dyDescent="0.25">
      <c r="B1827" s="49" t="s">
        <v>143</v>
      </c>
      <c r="C1827" s="50" t="s">
        <v>160</v>
      </c>
      <c r="D1827" s="51" t="s">
        <v>67</v>
      </c>
      <c r="E1827" s="30">
        <v>0</v>
      </c>
      <c r="F1827" s="30">
        <f t="shared" si="1"/>
        <v>1</v>
      </c>
      <c r="G1827" s="30">
        <v>0</v>
      </c>
      <c r="H1827" s="30">
        <f t="shared" si="2"/>
        <v>1</v>
      </c>
      <c r="I1827" s="30">
        <v>1</v>
      </c>
      <c r="J1827" s="30">
        <f t="shared" si="3"/>
        <v>0</v>
      </c>
      <c r="K1827" s="30">
        <v>0</v>
      </c>
      <c r="L1827" s="30">
        <f t="shared" si="4"/>
        <v>1</v>
      </c>
      <c r="M1827" s="52" t="str">
        <f t="shared" si="5"/>
        <v>агрегати не працюють</v>
      </c>
      <c r="O1827" s="30" t="str">
        <f t="shared" si="6"/>
        <v/>
      </c>
      <c r="P1827" s="30" t="str">
        <f t="shared" si="7"/>
        <v/>
      </c>
      <c r="Q1827" s="30" t="str">
        <f t="shared" si="8"/>
        <v/>
      </c>
      <c r="R1827" s="30" t="str">
        <f t="shared" si="9"/>
        <v/>
      </c>
      <c r="S1827" s="30" t="str">
        <f t="shared" si="10"/>
        <v/>
      </c>
      <c r="T1827" s="30" t="str">
        <f t="shared" si="11"/>
        <v/>
      </c>
      <c r="U1827" s="30" t="str">
        <f t="shared" si="12"/>
        <v/>
      </c>
    </row>
    <row r="1828" spans="2:21" ht="15.75" customHeight="1" x14ac:dyDescent="0.25">
      <c r="B1828" s="49" t="s">
        <v>143</v>
      </c>
      <c r="C1828" s="50" t="s">
        <v>160</v>
      </c>
      <c r="D1828" s="51" t="s">
        <v>68</v>
      </c>
      <c r="E1828" s="30">
        <v>0</v>
      </c>
      <c r="F1828" s="30">
        <f t="shared" si="1"/>
        <v>1</v>
      </c>
      <c r="G1828" s="30">
        <v>0</v>
      </c>
      <c r="H1828" s="30">
        <f t="shared" si="2"/>
        <v>1</v>
      </c>
      <c r="I1828" s="30">
        <v>1</v>
      </c>
      <c r="J1828" s="30">
        <f t="shared" si="3"/>
        <v>0</v>
      </c>
      <c r="K1828" s="30">
        <v>0</v>
      </c>
      <c r="L1828" s="30">
        <f t="shared" si="4"/>
        <v>1</v>
      </c>
      <c r="M1828" s="52" t="str">
        <f t="shared" si="5"/>
        <v>агрегати не працюють</v>
      </c>
      <c r="O1828" s="30" t="str">
        <f t="shared" si="6"/>
        <v/>
      </c>
      <c r="P1828" s="30" t="str">
        <f t="shared" si="7"/>
        <v/>
      </c>
      <c r="Q1828" s="30" t="str">
        <f t="shared" si="8"/>
        <v/>
      </c>
      <c r="R1828" s="30" t="str">
        <f t="shared" si="9"/>
        <v/>
      </c>
      <c r="S1828" s="30" t="str">
        <f t="shared" si="10"/>
        <v/>
      </c>
      <c r="T1828" s="30" t="str">
        <f t="shared" si="11"/>
        <v/>
      </c>
      <c r="U1828" s="30" t="str">
        <f t="shared" si="12"/>
        <v/>
      </c>
    </row>
    <row r="1829" spans="2:21" ht="15.75" customHeight="1" x14ac:dyDescent="0.25">
      <c r="B1829" s="49" t="s">
        <v>143</v>
      </c>
      <c r="C1829" s="50" t="s">
        <v>160</v>
      </c>
      <c r="D1829" s="51" t="s">
        <v>69</v>
      </c>
      <c r="E1829" s="30">
        <v>849</v>
      </c>
      <c r="F1829" s="30">
        <v>1</v>
      </c>
      <c r="G1829" s="30">
        <v>246510</v>
      </c>
      <c r="H1829" s="30">
        <v>0</v>
      </c>
      <c r="I1829" s="30">
        <v>1</v>
      </c>
      <c r="J1829" s="30">
        <f t="shared" si="3"/>
        <v>0</v>
      </c>
      <c r="K1829" s="30">
        <v>1</v>
      </c>
      <c r="L1829" s="30">
        <f t="shared" si="4"/>
        <v>0</v>
      </c>
      <c r="M1829" s="52" t="str">
        <f t="shared" si="5"/>
        <v>OK</v>
      </c>
      <c r="O1829" s="30" t="str">
        <f t="shared" si="6"/>
        <v/>
      </c>
      <c r="P1829" s="30" t="str">
        <f t="shared" si="7"/>
        <v/>
      </c>
      <c r="Q1829" s="30">
        <f t="shared" si="8"/>
        <v>849</v>
      </c>
      <c r="R1829" s="30">
        <f t="shared" si="9"/>
        <v>246510</v>
      </c>
      <c r="S1829" s="30">
        <f t="shared" si="10"/>
        <v>294604.10100000002</v>
      </c>
      <c r="T1829" s="30">
        <f t="shared" si="11"/>
        <v>294604.10100000002</v>
      </c>
      <c r="U1829" s="30">
        <f t="shared" si="12"/>
        <v>250118881.74900001</v>
      </c>
    </row>
    <row r="1830" spans="2:21" ht="15.75" customHeight="1" x14ac:dyDescent="0.25">
      <c r="B1830" s="49" t="s">
        <v>143</v>
      </c>
      <c r="C1830" s="50" t="s">
        <v>160</v>
      </c>
      <c r="D1830" s="51" t="s">
        <v>70</v>
      </c>
      <c r="E1830" s="30">
        <v>1346</v>
      </c>
      <c r="F1830" s="30">
        <v>1</v>
      </c>
      <c r="G1830" s="30">
        <v>258582</v>
      </c>
      <c r="H1830" s="30">
        <v>1</v>
      </c>
      <c r="I1830" s="30">
        <v>1</v>
      </c>
      <c r="J1830" s="30">
        <f t="shared" si="3"/>
        <v>0</v>
      </c>
      <c r="K1830" s="30">
        <v>1</v>
      </c>
      <c r="L1830" s="30">
        <f t="shared" si="4"/>
        <v>0</v>
      </c>
      <c r="M1830" s="52" t="str">
        <f t="shared" si="5"/>
        <v>OK</v>
      </c>
      <c r="O1830" s="30" t="str">
        <f t="shared" si="6"/>
        <v/>
      </c>
      <c r="P1830" s="30" t="str">
        <f t="shared" si="7"/>
        <v/>
      </c>
      <c r="Q1830" s="30">
        <f t="shared" si="8"/>
        <v>1346</v>
      </c>
      <c r="R1830" s="30" t="str">
        <f t="shared" si="9"/>
        <v/>
      </c>
      <c r="S1830" s="30" t="str">
        <f t="shared" si="10"/>
        <v/>
      </c>
      <c r="T1830" s="30">
        <f t="shared" si="11"/>
        <v>258582</v>
      </c>
      <c r="U1830" s="30">
        <f t="shared" si="12"/>
        <v>348051372</v>
      </c>
    </row>
    <row r="1831" spans="2:21" ht="15.75" customHeight="1" x14ac:dyDescent="0.25">
      <c r="B1831" s="49" t="s">
        <v>143</v>
      </c>
      <c r="C1831" s="50" t="s">
        <v>160</v>
      </c>
      <c r="D1831" s="51" t="s">
        <v>71</v>
      </c>
      <c r="E1831" s="30">
        <v>737</v>
      </c>
      <c r="F1831" s="30">
        <v>1</v>
      </c>
      <c r="G1831" s="30">
        <v>293810</v>
      </c>
      <c r="H1831" s="30">
        <v>1</v>
      </c>
      <c r="I1831" s="30">
        <v>1</v>
      </c>
      <c r="J1831" s="30">
        <f t="shared" si="3"/>
        <v>0</v>
      </c>
      <c r="K1831" s="30">
        <v>1</v>
      </c>
      <c r="L1831" s="30">
        <f t="shared" si="4"/>
        <v>0</v>
      </c>
      <c r="M1831" s="52" t="str">
        <f t="shared" si="5"/>
        <v>OK</v>
      </c>
      <c r="O1831" s="30" t="str">
        <f t="shared" si="6"/>
        <v/>
      </c>
      <c r="P1831" s="30" t="str">
        <f t="shared" si="7"/>
        <v/>
      </c>
      <c r="Q1831" s="30">
        <f t="shared" si="8"/>
        <v>737</v>
      </c>
      <c r="R1831" s="30" t="str">
        <f t="shared" si="9"/>
        <v/>
      </c>
      <c r="S1831" s="30" t="str">
        <f t="shared" si="10"/>
        <v/>
      </c>
      <c r="T1831" s="30">
        <f t="shared" si="11"/>
        <v>293810</v>
      </c>
      <c r="U1831" s="30">
        <f t="shared" si="12"/>
        <v>216537970</v>
      </c>
    </row>
    <row r="1832" spans="2:21" ht="15.75" customHeight="1" x14ac:dyDescent="0.25">
      <c r="B1832" s="49" t="s">
        <v>143</v>
      </c>
      <c r="C1832" s="50" t="s">
        <v>160</v>
      </c>
      <c r="D1832" s="51" t="s">
        <v>72</v>
      </c>
      <c r="E1832" s="30">
        <v>1006</v>
      </c>
      <c r="F1832" s="30">
        <v>0</v>
      </c>
      <c r="G1832" s="30">
        <v>43052</v>
      </c>
      <c r="H1832" s="30">
        <v>1</v>
      </c>
      <c r="I1832" s="30">
        <v>1</v>
      </c>
      <c r="J1832" s="30">
        <f t="shared" si="3"/>
        <v>0</v>
      </c>
      <c r="K1832" s="30">
        <v>1</v>
      </c>
      <c r="L1832" s="30">
        <f t="shared" si="4"/>
        <v>0</v>
      </c>
      <c r="M1832" s="52" t="str">
        <f t="shared" si="5"/>
        <v>OK</v>
      </c>
      <c r="O1832" s="30">
        <f t="shared" si="6"/>
        <v>1006</v>
      </c>
      <c r="P1832" s="30">
        <f t="shared" si="7"/>
        <v>940.81119999999999</v>
      </c>
      <c r="Q1832" s="30">
        <f t="shared" si="8"/>
        <v>940.81119999999999</v>
      </c>
      <c r="R1832" s="30" t="str">
        <f t="shared" si="9"/>
        <v/>
      </c>
      <c r="S1832" s="30" t="str">
        <f t="shared" si="10"/>
        <v/>
      </c>
      <c r="T1832" s="30">
        <f t="shared" si="11"/>
        <v>43052</v>
      </c>
      <c r="U1832" s="30">
        <f t="shared" si="12"/>
        <v>40503803.782399997</v>
      </c>
    </row>
    <row r="1833" spans="2:21" ht="15.75" customHeight="1" x14ac:dyDescent="0.25">
      <c r="B1833" s="49" t="s">
        <v>143</v>
      </c>
      <c r="C1833" s="50" t="s">
        <v>160</v>
      </c>
      <c r="D1833" s="51" t="s">
        <v>73</v>
      </c>
      <c r="E1833" s="30">
        <v>0</v>
      </c>
      <c r="F1833" s="30">
        <f t="shared" si="1"/>
        <v>1</v>
      </c>
      <c r="G1833" s="30">
        <v>0</v>
      </c>
      <c r="H1833" s="30">
        <f t="shared" si="2"/>
        <v>1</v>
      </c>
      <c r="I1833" s="30">
        <v>1</v>
      </c>
      <c r="J1833" s="30">
        <f t="shared" si="3"/>
        <v>0</v>
      </c>
      <c r="K1833" s="30">
        <v>0</v>
      </c>
      <c r="L1833" s="30">
        <f t="shared" si="4"/>
        <v>1</v>
      </c>
      <c r="M1833" s="52" t="str">
        <f t="shared" si="5"/>
        <v>агрегати не працюють</v>
      </c>
      <c r="O1833" s="30" t="str">
        <f t="shared" si="6"/>
        <v/>
      </c>
      <c r="P1833" s="30" t="str">
        <f t="shared" si="7"/>
        <v/>
      </c>
      <c r="Q1833" s="30" t="str">
        <f t="shared" si="8"/>
        <v/>
      </c>
      <c r="R1833" s="30" t="str">
        <f t="shared" si="9"/>
        <v/>
      </c>
      <c r="S1833" s="30" t="str">
        <f t="shared" si="10"/>
        <v/>
      </c>
      <c r="T1833" s="30" t="str">
        <f t="shared" si="11"/>
        <v/>
      </c>
      <c r="U1833" s="30" t="str">
        <f t="shared" si="12"/>
        <v/>
      </c>
    </row>
    <row r="1834" spans="2:21" ht="15.75" customHeight="1" x14ac:dyDescent="0.25">
      <c r="B1834" s="49" t="s">
        <v>143</v>
      </c>
      <c r="C1834" s="50" t="s">
        <v>160</v>
      </c>
      <c r="D1834" s="51" t="s">
        <v>74</v>
      </c>
      <c r="E1834" s="30">
        <v>932</v>
      </c>
      <c r="F1834" s="30">
        <v>1</v>
      </c>
      <c r="G1834" s="30">
        <v>258868</v>
      </c>
      <c r="H1834" s="30">
        <v>0</v>
      </c>
      <c r="I1834" s="30">
        <v>1</v>
      </c>
      <c r="J1834" s="30">
        <f t="shared" si="3"/>
        <v>0</v>
      </c>
      <c r="K1834" s="30">
        <v>1</v>
      </c>
      <c r="L1834" s="30">
        <f t="shared" si="4"/>
        <v>0</v>
      </c>
      <c r="M1834" s="52" t="str">
        <f t="shared" si="5"/>
        <v>OK</v>
      </c>
      <c r="O1834" s="30" t="str">
        <f t="shared" si="6"/>
        <v/>
      </c>
      <c r="P1834" s="30" t="str">
        <f t="shared" si="7"/>
        <v/>
      </c>
      <c r="Q1834" s="30">
        <f t="shared" si="8"/>
        <v>932</v>
      </c>
      <c r="R1834" s="30">
        <f t="shared" si="9"/>
        <v>258868</v>
      </c>
      <c r="S1834" s="30">
        <f t="shared" si="10"/>
        <v>309373.14679999999</v>
      </c>
      <c r="T1834" s="30">
        <f t="shared" si="11"/>
        <v>309373.14679999999</v>
      </c>
      <c r="U1834" s="30">
        <f t="shared" si="12"/>
        <v>288335772.81760001</v>
      </c>
    </row>
    <row r="1835" spans="2:21" ht="15.75" customHeight="1" x14ac:dyDescent="0.25">
      <c r="B1835" s="49" t="s">
        <v>143</v>
      </c>
      <c r="C1835" s="50" t="s">
        <v>160</v>
      </c>
      <c r="D1835" s="51" t="s">
        <v>75</v>
      </c>
      <c r="E1835" s="30">
        <v>1068</v>
      </c>
      <c r="F1835" s="30">
        <v>0</v>
      </c>
      <c r="G1835" s="30">
        <v>99754</v>
      </c>
      <c r="H1835" s="30">
        <v>1</v>
      </c>
      <c r="I1835" s="30">
        <v>1</v>
      </c>
      <c r="J1835" s="30">
        <f t="shared" si="3"/>
        <v>0</v>
      </c>
      <c r="K1835" s="30">
        <v>1</v>
      </c>
      <c r="L1835" s="30">
        <f t="shared" si="4"/>
        <v>0</v>
      </c>
      <c r="M1835" s="52" t="str">
        <f t="shared" si="5"/>
        <v>OK</v>
      </c>
      <c r="O1835" s="30">
        <f t="shared" si="6"/>
        <v>1068</v>
      </c>
      <c r="P1835" s="30">
        <f t="shared" si="7"/>
        <v>998.79360000000008</v>
      </c>
      <c r="Q1835" s="30">
        <f t="shared" si="8"/>
        <v>998.79360000000008</v>
      </c>
      <c r="R1835" s="30" t="str">
        <f t="shared" si="9"/>
        <v/>
      </c>
      <c r="S1835" s="30" t="str">
        <f t="shared" si="10"/>
        <v/>
      </c>
      <c r="T1835" s="30">
        <f t="shared" si="11"/>
        <v>99754</v>
      </c>
      <c r="U1835" s="30">
        <f t="shared" si="12"/>
        <v>99633656.774400011</v>
      </c>
    </row>
    <row r="1836" spans="2:21" ht="15.75" customHeight="1" x14ac:dyDescent="0.25">
      <c r="B1836" s="49" t="s">
        <v>143</v>
      </c>
      <c r="C1836" s="50" t="s">
        <v>160</v>
      </c>
      <c r="D1836" s="51" t="s">
        <v>76</v>
      </c>
      <c r="E1836" s="30">
        <v>905</v>
      </c>
      <c r="F1836" s="30">
        <v>0</v>
      </c>
      <c r="G1836" s="30">
        <v>49788</v>
      </c>
      <c r="H1836" s="30">
        <v>0</v>
      </c>
      <c r="I1836" s="30">
        <v>1</v>
      </c>
      <c r="J1836" s="30">
        <f t="shared" si="3"/>
        <v>0</v>
      </c>
      <c r="K1836" s="30">
        <v>1</v>
      </c>
      <c r="L1836" s="30">
        <f t="shared" si="4"/>
        <v>0</v>
      </c>
      <c r="M1836" s="52" t="str">
        <f t="shared" si="5"/>
        <v>OK</v>
      </c>
      <c r="O1836" s="30">
        <f t="shared" si="6"/>
        <v>905</v>
      </c>
      <c r="P1836" s="30">
        <f t="shared" si="7"/>
        <v>846.35599999999999</v>
      </c>
      <c r="Q1836" s="30">
        <f t="shared" si="8"/>
        <v>846.35599999999999</v>
      </c>
      <c r="R1836" s="30">
        <f t="shared" si="9"/>
        <v>49788</v>
      </c>
      <c r="S1836" s="30">
        <f t="shared" si="10"/>
        <v>59501.638800000001</v>
      </c>
      <c r="T1836" s="30">
        <f t="shared" si="11"/>
        <v>59501.638800000001</v>
      </c>
      <c r="U1836" s="30">
        <f t="shared" si="12"/>
        <v>50359569.008212797</v>
      </c>
    </row>
    <row r="1837" spans="2:21" ht="15.75" customHeight="1" x14ac:dyDescent="0.25">
      <c r="B1837" s="49" t="s">
        <v>143</v>
      </c>
      <c r="C1837" s="50" t="s">
        <v>160</v>
      </c>
      <c r="D1837" s="51" t="s">
        <v>77</v>
      </c>
      <c r="E1837" s="30">
        <v>0</v>
      </c>
      <c r="F1837" s="30">
        <f t="shared" si="1"/>
        <v>1</v>
      </c>
      <c r="G1837" s="30">
        <v>0</v>
      </c>
      <c r="H1837" s="30">
        <f t="shared" si="2"/>
        <v>1</v>
      </c>
      <c r="I1837" s="30">
        <v>1</v>
      </c>
      <c r="J1837" s="30">
        <f t="shared" si="3"/>
        <v>0</v>
      </c>
      <c r="K1837" s="30">
        <v>0</v>
      </c>
      <c r="L1837" s="30">
        <f t="shared" si="4"/>
        <v>1</v>
      </c>
      <c r="M1837" s="52" t="str">
        <f t="shared" si="5"/>
        <v>агрегати не працюють</v>
      </c>
      <c r="O1837" s="30" t="str">
        <f t="shared" si="6"/>
        <v/>
      </c>
      <c r="P1837" s="30" t="str">
        <f t="shared" si="7"/>
        <v/>
      </c>
      <c r="Q1837" s="30" t="str">
        <f t="shared" si="8"/>
        <v/>
      </c>
      <c r="R1837" s="30" t="str">
        <f t="shared" si="9"/>
        <v/>
      </c>
      <c r="S1837" s="30" t="str">
        <f t="shared" si="10"/>
        <v/>
      </c>
      <c r="T1837" s="30" t="str">
        <f t="shared" si="11"/>
        <v/>
      </c>
      <c r="U1837" s="30" t="str">
        <f t="shared" si="12"/>
        <v/>
      </c>
    </row>
    <row r="1838" spans="2:21" ht="15.75" customHeight="1" x14ac:dyDescent="0.25">
      <c r="B1838" s="49" t="s">
        <v>143</v>
      </c>
      <c r="C1838" s="50" t="s">
        <v>160</v>
      </c>
      <c r="D1838" s="51" t="s">
        <v>78</v>
      </c>
      <c r="E1838" s="30">
        <v>0</v>
      </c>
      <c r="F1838" s="30">
        <f t="shared" si="1"/>
        <v>1</v>
      </c>
      <c r="G1838" s="30">
        <v>0</v>
      </c>
      <c r="H1838" s="30">
        <f t="shared" si="2"/>
        <v>1</v>
      </c>
      <c r="I1838" s="30">
        <v>1</v>
      </c>
      <c r="J1838" s="30">
        <f t="shared" si="3"/>
        <v>0</v>
      </c>
      <c r="K1838" s="30">
        <v>0</v>
      </c>
      <c r="L1838" s="30">
        <f t="shared" si="4"/>
        <v>1</v>
      </c>
      <c r="M1838" s="52" t="str">
        <f t="shared" si="5"/>
        <v>агрегати не працюють</v>
      </c>
      <c r="O1838" s="30" t="str">
        <f t="shared" si="6"/>
        <v/>
      </c>
      <c r="P1838" s="30" t="str">
        <f t="shared" si="7"/>
        <v/>
      </c>
      <c r="Q1838" s="30" t="str">
        <f t="shared" si="8"/>
        <v/>
      </c>
      <c r="R1838" s="30" t="str">
        <f t="shared" si="9"/>
        <v/>
      </c>
      <c r="S1838" s="30" t="str">
        <f t="shared" si="10"/>
        <v/>
      </c>
      <c r="T1838" s="30" t="str">
        <f t="shared" si="11"/>
        <v/>
      </c>
      <c r="U1838" s="30" t="str">
        <f t="shared" si="12"/>
        <v/>
      </c>
    </row>
    <row r="1839" spans="2:21" ht="15.75" customHeight="1" x14ac:dyDescent="0.25">
      <c r="B1839" s="49" t="s">
        <v>143</v>
      </c>
      <c r="C1839" s="50" t="s">
        <v>160</v>
      </c>
      <c r="D1839" s="51" t="s">
        <v>79</v>
      </c>
      <c r="E1839" s="30">
        <v>0</v>
      </c>
      <c r="F1839" s="30">
        <f t="shared" si="1"/>
        <v>1</v>
      </c>
      <c r="G1839" s="30">
        <v>0</v>
      </c>
      <c r="H1839" s="30">
        <f t="shared" si="2"/>
        <v>1</v>
      </c>
      <c r="I1839" s="30">
        <v>1</v>
      </c>
      <c r="J1839" s="30">
        <f t="shared" si="3"/>
        <v>0</v>
      </c>
      <c r="K1839" s="30">
        <v>0</v>
      </c>
      <c r="L1839" s="30">
        <f t="shared" si="4"/>
        <v>1</v>
      </c>
      <c r="M1839" s="52" t="str">
        <f t="shared" si="5"/>
        <v>агрегати не працюють</v>
      </c>
      <c r="O1839" s="30" t="str">
        <f t="shared" si="6"/>
        <v/>
      </c>
      <c r="P1839" s="30" t="str">
        <f t="shared" si="7"/>
        <v/>
      </c>
      <c r="Q1839" s="30" t="str">
        <f t="shared" si="8"/>
        <v/>
      </c>
      <c r="R1839" s="30" t="str">
        <f t="shared" si="9"/>
        <v/>
      </c>
      <c r="S1839" s="30" t="str">
        <f t="shared" si="10"/>
        <v/>
      </c>
      <c r="T1839" s="30" t="str">
        <f t="shared" si="11"/>
        <v/>
      </c>
      <c r="U1839" s="30" t="str">
        <f t="shared" si="12"/>
        <v/>
      </c>
    </row>
    <row r="1840" spans="2:21" ht="15.75" customHeight="1" x14ac:dyDescent="0.25">
      <c r="B1840" s="49" t="s">
        <v>143</v>
      </c>
      <c r="C1840" s="50" t="s">
        <v>160</v>
      </c>
      <c r="D1840" s="51" t="s">
        <v>80</v>
      </c>
      <c r="E1840" s="30">
        <v>1334</v>
      </c>
      <c r="F1840" s="30">
        <v>1</v>
      </c>
      <c r="G1840" s="30">
        <v>297416</v>
      </c>
      <c r="H1840" s="30">
        <v>0</v>
      </c>
      <c r="I1840" s="30">
        <v>1</v>
      </c>
      <c r="J1840" s="30">
        <f t="shared" si="3"/>
        <v>0</v>
      </c>
      <c r="K1840" s="30">
        <v>1</v>
      </c>
      <c r="L1840" s="30">
        <f t="shared" si="4"/>
        <v>0</v>
      </c>
      <c r="M1840" s="52" t="str">
        <f t="shared" si="5"/>
        <v>OK</v>
      </c>
      <c r="O1840" s="30" t="str">
        <f t="shared" si="6"/>
        <v/>
      </c>
      <c r="P1840" s="30" t="str">
        <f t="shared" si="7"/>
        <v/>
      </c>
      <c r="Q1840" s="30">
        <f t="shared" si="8"/>
        <v>1334</v>
      </c>
      <c r="R1840" s="30">
        <f t="shared" si="9"/>
        <v>297416</v>
      </c>
      <c r="S1840" s="30">
        <f t="shared" si="10"/>
        <v>355441.8616</v>
      </c>
      <c r="T1840" s="30">
        <f t="shared" si="11"/>
        <v>355441.8616</v>
      </c>
      <c r="U1840" s="30">
        <f t="shared" si="12"/>
        <v>474159443.37440002</v>
      </c>
    </row>
    <row r="1841" spans="2:21" ht="15.75" customHeight="1" x14ac:dyDescent="0.25">
      <c r="B1841" s="49" t="s">
        <v>143</v>
      </c>
      <c r="C1841" s="50" t="s">
        <v>160</v>
      </c>
      <c r="D1841" s="51" t="s">
        <v>81</v>
      </c>
      <c r="E1841" s="30">
        <v>0</v>
      </c>
      <c r="F1841" s="30">
        <f t="shared" si="1"/>
        <v>1</v>
      </c>
      <c r="G1841" s="30">
        <v>0</v>
      </c>
      <c r="H1841" s="30">
        <f t="shared" si="2"/>
        <v>1</v>
      </c>
      <c r="I1841" s="30">
        <v>1</v>
      </c>
      <c r="J1841" s="30">
        <f t="shared" si="3"/>
        <v>0</v>
      </c>
      <c r="K1841" s="30">
        <v>0</v>
      </c>
      <c r="L1841" s="30">
        <f t="shared" si="4"/>
        <v>1</v>
      </c>
      <c r="M1841" s="52" t="str">
        <f t="shared" si="5"/>
        <v>агрегати не працюють</v>
      </c>
      <c r="O1841" s="30" t="str">
        <f t="shared" si="6"/>
        <v/>
      </c>
      <c r="P1841" s="30" t="str">
        <f t="shared" si="7"/>
        <v/>
      </c>
      <c r="Q1841" s="30" t="str">
        <f t="shared" si="8"/>
        <v/>
      </c>
      <c r="R1841" s="30" t="str">
        <f t="shared" si="9"/>
        <v/>
      </c>
      <c r="S1841" s="30" t="str">
        <f t="shared" si="10"/>
        <v/>
      </c>
      <c r="T1841" s="30" t="str">
        <f t="shared" si="11"/>
        <v/>
      </c>
      <c r="U1841" s="30" t="str">
        <f t="shared" si="12"/>
        <v/>
      </c>
    </row>
    <row r="1842" spans="2:21" ht="15.75" customHeight="1" x14ac:dyDescent="0.25">
      <c r="B1842" s="49" t="s">
        <v>143</v>
      </c>
      <c r="C1842" s="50" t="s">
        <v>160</v>
      </c>
      <c r="D1842" s="51" t="s">
        <v>82</v>
      </c>
      <c r="E1842" s="30">
        <v>1573</v>
      </c>
      <c r="F1842" s="30">
        <v>0</v>
      </c>
      <c r="G1842" s="30">
        <v>99138</v>
      </c>
      <c r="H1842" s="30">
        <v>1</v>
      </c>
      <c r="I1842" s="30">
        <v>1</v>
      </c>
      <c r="J1842" s="30">
        <f t="shared" si="3"/>
        <v>0</v>
      </c>
      <c r="K1842" s="30">
        <v>1</v>
      </c>
      <c r="L1842" s="30">
        <f t="shared" si="4"/>
        <v>0</v>
      </c>
      <c r="M1842" s="52" t="str">
        <f t="shared" si="5"/>
        <v>OK</v>
      </c>
      <c r="O1842" s="30">
        <f t="shared" si="6"/>
        <v>1573</v>
      </c>
      <c r="P1842" s="30">
        <f t="shared" si="7"/>
        <v>1471.0696</v>
      </c>
      <c r="Q1842" s="30">
        <f t="shared" si="8"/>
        <v>1471.0696</v>
      </c>
      <c r="R1842" s="30" t="str">
        <f t="shared" si="9"/>
        <v/>
      </c>
      <c r="S1842" s="30" t="str">
        <f t="shared" si="10"/>
        <v/>
      </c>
      <c r="T1842" s="30">
        <f t="shared" si="11"/>
        <v>99138</v>
      </c>
      <c r="U1842" s="30">
        <f t="shared" si="12"/>
        <v>145838898.00479999</v>
      </c>
    </row>
    <row r="1843" spans="2:21" ht="15.75" customHeight="1" x14ac:dyDescent="0.25">
      <c r="B1843" s="49" t="s">
        <v>143</v>
      </c>
      <c r="C1843" s="50" t="s">
        <v>160</v>
      </c>
      <c r="D1843" s="51" t="s">
        <v>83</v>
      </c>
      <c r="E1843" s="30">
        <v>673</v>
      </c>
      <c r="F1843" s="30">
        <v>1</v>
      </c>
      <c r="G1843" s="30">
        <v>185160</v>
      </c>
      <c r="H1843" s="30">
        <v>0</v>
      </c>
      <c r="I1843" s="30">
        <v>1</v>
      </c>
      <c r="J1843" s="30">
        <f t="shared" si="3"/>
        <v>0</v>
      </c>
      <c r="K1843" s="30">
        <v>1</v>
      </c>
      <c r="L1843" s="30">
        <f t="shared" si="4"/>
        <v>0</v>
      </c>
      <c r="M1843" s="52" t="str">
        <f t="shared" si="5"/>
        <v>OK</v>
      </c>
      <c r="O1843" s="30" t="str">
        <f t="shared" si="6"/>
        <v/>
      </c>
      <c r="P1843" s="30" t="str">
        <f t="shared" si="7"/>
        <v/>
      </c>
      <c r="Q1843" s="30">
        <f t="shared" si="8"/>
        <v>673</v>
      </c>
      <c r="R1843" s="30">
        <f t="shared" si="9"/>
        <v>185160</v>
      </c>
      <c r="S1843" s="30">
        <f t="shared" si="10"/>
        <v>221284.71600000001</v>
      </c>
      <c r="T1843" s="30">
        <f t="shared" si="11"/>
        <v>221284.71600000001</v>
      </c>
      <c r="U1843" s="30">
        <f t="shared" si="12"/>
        <v>148924613.868</v>
      </c>
    </row>
    <row r="1844" spans="2:21" ht="15.75" customHeight="1" x14ac:dyDescent="0.25">
      <c r="B1844" s="49" t="s">
        <v>143</v>
      </c>
      <c r="C1844" s="50" t="s">
        <v>161</v>
      </c>
      <c r="D1844" s="51" t="s">
        <v>60</v>
      </c>
      <c r="E1844" s="30">
        <v>966</v>
      </c>
      <c r="F1844" s="30">
        <v>0</v>
      </c>
      <c r="G1844" s="30">
        <v>45775</v>
      </c>
      <c r="H1844" s="30">
        <v>1</v>
      </c>
      <c r="I1844" s="30">
        <v>1</v>
      </c>
      <c r="J1844" s="30">
        <f t="shared" si="3"/>
        <v>0</v>
      </c>
      <c r="K1844" s="30">
        <v>1</v>
      </c>
      <c r="L1844" s="30">
        <f t="shared" si="4"/>
        <v>0</v>
      </c>
      <c r="M1844" s="52" t="str">
        <f t="shared" si="5"/>
        <v>OK</v>
      </c>
      <c r="O1844" s="30">
        <f t="shared" si="6"/>
        <v>966</v>
      </c>
      <c r="P1844" s="30">
        <f t="shared" si="7"/>
        <v>903.40320000000008</v>
      </c>
      <c r="Q1844" s="30">
        <f t="shared" si="8"/>
        <v>903.40320000000008</v>
      </c>
      <c r="R1844" s="30" t="str">
        <f t="shared" si="9"/>
        <v/>
      </c>
      <c r="S1844" s="30" t="str">
        <f t="shared" si="10"/>
        <v/>
      </c>
      <c r="T1844" s="30">
        <f t="shared" si="11"/>
        <v>45775</v>
      </c>
      <c r="U1844" s="30">
        <f t="shared" si="12"/>
        <v>41353281.480000004</v>
      </c>
    </row>
    <row r="1845" spans="2:21" ht="15.75" customHeight="1" x14ac:dyDescent="0.25">
      <c r="B1845" s="49" t="s">
        <v>143</v>
      </c>
      <c r="C1845" s="50" t="s">
        <v>161</v>
      </c>
      <c r="D1845" s="51" t="s">
        <v>61</v>
      </c>
      <c r="E1845" s="30">
        <v>0</v>
      </c>
      <c r="F1845" s="30">
        <f t="shared" si="1"/>
        <v>1</v>
      </c>
      <c r="G1845" s="30">
        <v>0</v>
      </c>
      <c r="H1845" s="30">
        <f t="shared" si="2"/>
        <v>1</v>
      </c>
      <c r="I1845" s="30">
        <v>1</v>
      </c>
      <c r="J1845" s="30">
        <f t="shared" si="3"/>
        <v>0</v>
      </c>
      <c r="K1845" s="30">
        <v>0</v>
      </c>
      <c r="L1845" s="30">
        <f t="shared" si="4"/>
        <v>1</v>
      </c>
      <c r="M1845" s="52" t="str">
        <f t="shared" si="5"/>
        <v>агрегати не працюють</v>
      </c>
      <c r="O1845" s="30" t="str">
        <f t="shared" si="6"/>
        <v/>
      </c>
      <c r="P1845" s="30" t="str">
        <f t="shared" si="7"/>
        <v/>
      </c>
      <c r="Q1845" s="30" t="str">
        <f t="shared" si="8"/>
        <v/>
      </c>
      <c r="R1845" s="30" t="str">
        <f t="shared" si="9"/>
        <v/>
      </c>
      <c r="S1845" s="30" t="str">
        <f t="shared" si="10"/>
        <v/>
      </c>
      <c r="T1845" s="30" t="str">
        <f t="shared" si="11"/>
        <v/>
      </c>
      <c r="U1845" s="30" t="str">
        <f t="shared" si="12"/>
        <v/>
      </c>
    </row>
    <row r="1846" spans="2:21" ht="15.75" customHeight="1" x14ac:dyDescent="0.25">
      <c r="B1846" s="49" t="s">
        <v>143</v>
      </c>
      <c r="C1846" s="50" t="s">
        <v>161</v>
      </c>
      <c r="D1846" s="51" t="s">
        <v>62</v>
      </c>
      <c r="E1846" s="30">
        <v>0</v>
      </c>
      <c r="F1846" s="30">
        <f t="shared" si="1"/>
        <v>1</v>
      </c>
      <c r="G1846" s="30">
        <v>0</v>
      </c>
      <c r="H1846" s="30">
        <f t="shared" si="2"/>
        <v>1</v>
      </c>
      <c r="I1846" s="30">
        <v>1</v>
      </c>
      <c r="J1846" s="30">
        <f t="shared" si="3"/>
        <v>0</v>
      </c>
      <c r="K1846" s="30">
        <v>0</v>
      </c>
      <c r="L1846" s="30">
        <f t="shared" si="4"/>
        <v>1</v>
      </c>
      <c r="M1846" s="52" t="str">
        <f t="shared" si="5"/>
        <v>агрегати не працюють</v>
      </c>
      <c r="O1846" s="30" t="str">
        <f t="shared" si="6"/>
        <v/>
      </c>
      <c r="P1846" s="30" t="str">
        <f t="shared" si="7"/>
        <v/>
      </c>
      <c r="Q1846" s="30" t="str">
        <f t="shared" si="8"/>
        <v/>
      </c>
      <c r="R1846" s="30" t="str">
        <f t="shared" si="9"/>
        <v/>
      </c>
      <c r="S1846" s="30" t="str">
        <f t="shared" si="10"/>
        <v/>
      </c>
      <c r="T1846" s="30" t="str">
        <f t="shared" si="11"/>
        <v/>
      </c>
      <c r="U1846" s="30" t="str">
        <f t="shared" si="12"/>
        <v/>
      </c>
    </row>
    <row r="1847" spans="2:21" ht="15.75" customHeight="1" x14ac:dyDescent="0.25">
      <c r="B1847" s="49" t="s">
        <v>143</v>
      </c>
      <c r="C1847" s="50" t="s">
        <v>161</v>
      </c>
      <c r="D1847" s="51" t="s">
        <v>63</v>
      </c>
      <c r="E1847" s="30">
        <v>1863</v>
      </c>
      <c r="F1847" s="30">
        <v>1</v>
      </c>
      <c r="G1847" s="30">
        <v>52539</v>
      </c>
      <c r="H1847" s="30">
        <v>0</v>
      </c>
      <c r="I1847" s="30">
        <v>1</v>
      </c>
      <c r="J1847" s="30">
        <f t="shared" si="3"/>
        <v>0</v>
      </c>
      <c r="K1847" s="30">
        <v>1</v>
      </c>
      <c r="L1847" s="30">
        <f t="shared" si="4"/>
        <v>0</v>
      </c>
      <c r="M1847" s="52" t="str">
        <f t="shared" si="5"/>
        <v>OK</v>
      </c>
      <c r="O1847" s="30" t="str">
        <f t="shared" si="6"/>
        <v/>
      </c>
      <c r="P1847" s="30" t="str">
        <f t="shared" si="7"/>
        <v/>
      </c>
      <c r="Q1847" s="30">
        <f t="shared" si="8"/>
        <v>1863</v>
      </c>
      <c r="R1847" s="30">
        <f t="shared" si="9"/>
        <v>52539</v>
      </c>
      <c r="S1847" s="30">
        <f t="shared" si="10"/>
        <v>62789.358899999999</v>
      </c>
      <c r="T1847" s="30">
        <f t="shared" si="11"/>
        <v>62789.358899999999</v>
      </c>
      <c r="U1847" s="30">
        <f t="shared" si="12"/>
        <v>116976575.63069999</v>
      </c>
    </row>
    <row r="1848" spans="2:21" ht="15.75" customHeight="1" x14ac:dyDescent="0.25">
      <c r="B1848" s="49" t="s">
        <v>143</v>
      </c>
      <c r="C1848" s="50" t="s">
        <v>161</v>
      </c>
      <c r="D1848" s="51" t="s">
        <v>64</v>
      </c>
      <c r="E1848" s="30">
        <v>730</v>
      </c>
      <c r="F1848" s="30">
        <v>1</v>
      </c>
      <c r="G1848" s="30">
        <v>250163</v>
      </c>
      <c r="H1848" s="30">
        <v>1</v>
      </c>
      <c r="I1848" s="30">
        <v>1</v>
      </c>
      <c r="J1848" s="30">
        <f t="shared" si="3"/>
        <v>0</v>
      </c>
      <c r="K1848" s="30">
        <v>1</v>
      </c>
      <c r="L1848" s="30">
        <f t="shared" si="4"/>
        <v>0</v>
      </c>
      <c r="M1848" s="52" t="str">
        <f t="shared" si="5"/>
        <v>OK</v>
      </c>
      <c r="O1848" s="30" t="str">
        <f t="shared" si="6"/>
        <v/>
      </c>
      <c r="P1848" s="30" t="str">
        <f t="shared" si="7"/>
        <v/>
      </c>
      <c r="Q1848" s="30">
        <f t="shared" si="8"/>
        <v>730</v>
      </c>
      <c r="R1848" s="30" t="str">
        <f t="shared" si="9"/>
        <v/>
      </c>
      <c r="S1848" s="30" t="str">
        <f t="shared" si="10"/>
        <v/>
      </c>
      <c r="T1848" s="30">
        <f t="shared" si="11"/>
        <v>250163</v>
      </c>
      <c r="U1848" s="30">
        <f t="shared" si="12"/>
        <v>182618990</v>
      </c>
    </row>
    <row r="1849" spans="2:21" ht="15.75" customHeight="1" x14ac:dyDescent="0.25">
      <c r="B1849" s="49" t="s">
        <v>143</v>
      </c>
      <c r="C1849" s="50" t="s">
        <v>161</v>
      </c>
      <c r="D1849" s="51" t="s">
        <v>65</v>
      </c>
      <c r="E1849" s="30">
        <v>0</v>
      </c>
      <c r="F1849" s="30">
        <f t="shared" si="1"/>
        <v>1</v>
      </c>
      <c r="G1849" s="30">
        <v>0</v>
      </c>
      <c r="H1849" s="30">
        <f t="shared" si="2"/>
        <v>1</v>
      </c>
      <c r="I1849" s="30">
        <v>1</v>
      </c>
      <c r="J1849" s="30">
        <f t="shared" si="3"/>
        <v>0</v>
      </c>
      <c r="K1849" s="30">
        <v>0</v>
      </c>
      <c r="L1849" s="30">
        <f t="shared" si="4"/>
        <v>1</v>
      </c>
      <c r="M1849" s="52" t="str">
        <f t="shared" si="5"/>
        <v>агрегати не працюють</v>
      </c>
      <c r="O1849" s="30" t="str">
        <f t="shared" si="6"/>
        <v/>
      </c>
      <c r="P1849" s="30" t="str">
        <f t="shared" si="7"/>
        <v/>
      </c>
      <c r="Q1849" s="30" t="str">
        <f t="shared" si="8"/>
        <v/>
      </c>
      <c r="R1849" s="30" t="str">
        <f t="shared" si="9"/>
        <v/>
      </c>
      <c r="S1849" s="30" t="str">
        <f t="shared" si="10"/>
        <v/>
      </c>
      <c r="T1849" s="30" t="str">
        <f t="shared" si="11"/>
        <v/>
      </c>
      <c r="U1849" s="30" t="str">
        <f t="shared" si="12"/>
        <v/>
      </c>
    </row>
    <row r="1850" spans="2:21" ht="15.75" customHeight="1" x14ac:dyDescent="0.25">
      <c r="B1850" s="49" t="s">
        <v>143</v>
      </c>
      <c r="C1850" s="50" t="s">
        <v>161</v>
      </c>
      <c r="D1850" s="51" t="s">
        <v>66</v>
      </c>
      <c r="E1850" s="30">
        <v>0</v>
      </c>
      <c r="F1850" s="30">
        <f t="shared" si="1"/>
        <v>1</v>
      </c>
      <c r="G1850" s="30">
        <v>0</v>
      </c>
      <c r="H1850" s="30">
        <f t="shared" si="2"/>
        <v>1</v>
      </c>
      <c r="I1850" s="30">
        <v>1</v>
      </c>
      <c r="J1850" s="30">
        <f t="shared" si="3"/>
        <v>0</v>
      </c>
      <c r="K1850" s="30">
        <v>0</v>
      </c>
      <c r="L1850" s="30">
        <f t="shared" si="4"/>
        <v>1</v>
      </c>
      <c r="M1850" s="52" t="str">
        <f t="shared" si="5"/>
        <v>агрегати не працюють</v>
      </c>
      <c r="O1850" s="30" t="str">
        <f t="shared" si="6"/>
        <v/>
      </c>
      <c r="P1850" s="30" t="str">
        <f t="shared" si="7"/>
        <v/>
      </c>
      <c r="Q1850" s="30" t="str">
        <f t="shared" si="8"/>
        <v/>
      </c>
      <c r="R1850" s="30" t="str">
        <f t="shared" si="9"/>
        <v/>
      </c>
      <c r="S1850" s="30" t="str">
        <f t="shared" si="10"/>
        <v/>
      </c>
      <c r="T1850" s="30" t="str">
        <f t="shared" si="11"/>
        <v/>
      </c>
      <c r="U1850" s="30" t="str">
        <f t="shared" si="12"/>
        <v/>
      </c>
    </row>
    <row r="1851" spans="2:21" ht="15.75" customHeight="1" x14ac:dyDescent="0.25">
      <c r="B1851" s="49" t="s">
        <v>143</v>
      </c>
      <c r="C1851" s="50" t="s">
        <v>161</v>
      </c>
      <c r="D1851" s="51" t="s">
        <v>67</v>
      </c>
      <c r="E1851" s="30">
        <v>0</v>
      </c>
      <c r="F1851" s="30">
        <f t="shared" si="1"/>
        <v>1</v>
      </c>
      <c r="G1851" s="30">
        <v>0</v>
      </c>
      <c r="H1851" s="30">
        <f t="shared" si="2"/>
        <v>1</v>
      </c>
      <c r="I1851" s="30">
        <v>1</v>
      </c>
      <c r="J1851" s="30">
        <f t="shared" si="3"/>
        <v>0</v>
      </c>
      <c r="K1851" s="30">
        <v>0</v>
      </c>
      <c r="L1851" s="30">
        <f t="shared" si="4"/>
        <v>1</v>
      </c>
      <c r="M1851" s="52" t="str">
        <f t="shared" si="5"/>
        <v>агрегати не працюють</v>
      </c>
      <c r="O1851" s="30" t="str">
        <f t="shared" si="6"/>
        <v/>
      </c>
      <c r="P1851" s="30" t="str">
        <f t="shared" si="7"/>
        <v/>
      </c>
      <c r="Q1851" s="30" t="str">
        <f t="shared" si="8"/>
        <v/>
      </c>
      <c r="R1851" s="30" t="str">
        <f t="shared" si="9"/>
        <v/>
      </c>
      <c r="S1851" s="30" t="str">
        <f t="shared" si="10"/>
        <v/>
      </c>
      <c r="T1851" s="30" t="str">
        <f t="shared" si="11"/>
        <v/>
      </c>
      <c r="U1851" s="30" t="str">
        <f t="shared" si="12"/>
        <v/>
      </c>
    </row>
    <row r="1852" spans="2:21" ht="15.75" customHeight="1" x14ac:dyDescent="0.25">
      <c r="B1852" s="49" t="s">
        <v>143</v>
      </c>
      <c r="C1852" s="50" t="s">
        <v>161</v>
      </c>
      <c r="D1852" s="51" t="s">
        <v>68</v>
      </c>
      <c r="E1852" s="30">
        <v>0</v>
      </c>
      <c r="F1852" s="30">
        <f t="shared" si="1"/>
        <v>1</v>
      </c>
      <c r="G1852" s="30">
        <v>0</v>
      </c>
      <c r="H1852" s="30">
        <f t="shared" si="2"/>
        <v>1</v>
      </c>
      <c r="I1852" s="30">
        <v>1</v>
      </c>
      <c r="J1852" s="30">
        <f t="shared" si="3"/>
        <v>0</v>
      </c>
      <c r="K1852" s="30">
        <v>0</v>
      </c>
      <c r="L1852" s="30">
        <f t="shared" si="4"/>
        <v>1</v>
      </c>
      <c r="M1852" s="52" t="str">
        <f t="shared" si="5"/>
        <v>агрегати не працюють</v>
      </c>
      <c r="O1852" s="30" t="str">
        <f t="shared" si="6"/>
        <v/>
      </c>
      <c r="P1852" s="30" t="str">
        <f t="shared" si="7"/>
        <v/>
      </c>
      <c r="Q1852" s="30" t="str">
        <f t="shared" si="8"/>
        <v/>
      </c>
      <c r="R1852" s="30" t="str">
        <f t="shared" si="9"/>
        <v/>
      </c>
      <c r="S1852" s="30" t="str">
        <f t="shared" si="10"/>
        <v/>
      </c>
      <c r="T1852" s="30" t="str">
        <f t="shared" si="11"/>
        <v/>
      </c>
      <c r="U1852" s="30" t="str">
        <f t="shared" si="12"/>
        <v/>
      </c>
    </row>
    <row r="1853" spans="2:21" ht="15.75" customHeight="1" x14ac:dyDescent="0.25">
      <c r="B1853" s="49" t="s">
        <v>143</v>
      </c>
      <c r="C1853" s="50" t="s">
        <v>161</v>
      </c>
      <c r="D1853" s="51" t="s">
        <v>69</v>
      </c>
      <c r="E1853" s="30">
        <v>0</v>
      </c>
      <c r="F1853" s="30">
        <f t="shared" si="1"/>
        <v>1</v>
      </c>
      <c r="G1853" s="30">
        <v>0</v>
      </c>
      <c r="H1853" s="30">
        <f t="shared" si="2"/>
        <v>1</v>
      </c>
      <c r="I1853" s="30">
        <v>1</v>
      </c>
      <c r="J1853" s="30">
        <f t="shared" si="3"/>
        <v>0</v>
      </c>
      <c r="K1853" s="30">
        <v>0</v>
      </c>
      <c r="L1853" s="30">
        <f t="shared" si="4"/>
        <v>1</v>
      </c>
      <c r="M1853" s="52" t="str">
        <f t="shared" si="5"/>
        <v>агрегати не працюють</v>
      </c>
      <c r="O1853" s="30" t="str">
        <f t="shared" si="6"/>
        <v/>
      </c>
      <c r="P1853" s="30" t="str">
        <f t="shared" si="7"/>
        <v/>
      </c>
      <c r="Q1853" s="30" t="str">
        <f t="shared" si="8"/>
        <v/>
      </c>
      <c r="R1853" s="30" t="str">
        <f t="shared" si="9"/>
        <v/>
      </c>
      <c r="S1853" s="30" t="str">
        <f t="shared" si="10"/>
        <v/>
      </c>
      <c r="T1853" s="30" t="str">
        <f t="shared" si="11"/>
        <v/>
      </c>
      <c r="U1853" s="30" t="str">
        <f t="shared" si="12"/>
        <v/>
      </c>
    </row>
    <row r="1854" spans="2:21" ht="15.75" customHeight="1" x14ac:dyDescent="0.25">
      <c r="B1854" s="49" t="s">
        <v>143</v>
      </c>
      <c r="C1854" s="50" t="s">
        <v>161</v>
      </c>
      <c r="D1854" s="51" t="s">
        <v>70</v>
      </c>
      <c r="E1854" s="30">
        <v>748</v>
      </c>
      <c r="F1854" s="30">
        <v>0</v>
      </c>
      <c r="G1854" s="30">
        <v>56378</v>
      </c>
      <c r="H1854" s="30">
        <v>1</v>
      </c>
      <c r="I1854" s="30">
        <v>1</v>
      </c>
      <c r="J1854" s="30">
        <f t="shared" si="3"/>
        <v>0</v>
      </c>
      <c r="K1854" s="30">
        <v>1</v>
      </c>
      <c r="L1854" s="30">
        <f t="shared" si="4"/>
        <v>0</v>
      </c>
      <c r="M1854" s="52" t="str">
        <f t="shared" si="5"/>
        <v>OK</v>
      </c>
      <c r="O1854" s="30">
        <f t="shared" si="6"/>
        <v>748</v>
      </c>
      <c r="P1854" s="30">
        <f t="shared" si="7"/>
        <v>699.52960000000007</v>
      </c>
      <c r="Q1854" s="30">
        <f t="shared" si="8"/>
        <v>699.52960000000007</v>
      </c>
      <c r="R1854" s="30" t="str">
        <f t="shared" si="9"/>
        <v/>
      </c>
      <c r="S1854" s="30" t="str">
        <f t="shared" si="10"/>
        <v/>
      </c>
      <c r="T1854" s="30">
        <f t="shared" si="11"/>
        <v>56378</v>
      </c>
      <c r="U1854" s="30">
        <f t="shared" si="12"/>
        <v>39438079.788800001</v>
      </c>
    </row>
    <row r="1855" spans="2:21" ht="15.75" customHeight="1" x14ac:dyDescent="0.25">
      <c r="B1855" s="49" t="s">
        <v>143</v>
      </c>
      <c r="C1855" s="50" t="s">
        <v>161</v>
      </c>
      <c r="D1855" s="51" t="s">
        <v>71</v>
      </c>
      <c r="E1855" s="30">
        <v>1060</v>
      </c>
      <c r="F1855" s="30">
        <v>0</v>
      </c>
      <c r="G1855" s="30">
        <v>225867</v>
      </c>
      <c r="H1855" s="30">
        <v>0</v>
      </c>
      <c r="I1855" s="30">
        <v>1</v>
      </c>
      <c r="J1855" s="30">
        <f t="shared" si="3"/>
        <v>0</v>
      </c>
      <c r="K1855" s="30">
        <v>1</v>
      </c>
      <c r="L1855" s="30">
        <f t="shared" si="4"/>
        <v>0</v>
      </c>
      <c r="M1855" s="52" t="str">
        <f t="shared" si="5"/>
        <v>OK</v>
      </c>
      <c r="O1855" s="30">
        <f t="shared" si="6"/>
        <v>1060</v>
      </c>
      <c r="P1855" s="30">
        <f t="shared" si="7"/>
        <v>991.31200000000001</v>
      </c>
      <c r="Q1855" s="30">
        <f t="shared" si="8"/>
        <v>991.31200000000001</v>
      </c>
      <c r="R1855" s="30">
        <f t="shared" si="9"/>
        <v>225867</v>
      </c>
      <c r="S1855" s="30">
        <f t="shared" si="10"/>
        <v>269933.65169999999</v>
      </c>
      <c r="T1855" s="30">
        <f t="shared" si="11"/>
        <v>269933.65169999999</v>
      </c>
      <c r="U1855" s="30">
        <f t="shared" si="12"/>
        <v>267588468.1340304</v>
      </c>
    </row>
    <row r="1856" spans="2:21" ht="15.75" customHeight="1" x14ac:dyDescent="0.25">
      <c r="B1856" s="49" t="s">
        <v>143</v>
      </c>
      <c r="C1856" s="50" t="s">
        <v>161</v>
      </c>
      <c r="D1856" s="51" t="s">
        <v>72</v>
      </c>
      <c r="E1856" s="30">
        <v>0</v>
      </c>
      <c r="F1856" s="30">
        <f t="shared" si="1"/>
        <v>1</v>
      </c>
      <c r="G1856" s="30">
        <v>0</v>
      </c>
      <c r="H1856" s="30">
        <f t="shared" si="2"/>
        <v>1</v>
      </c>
      <c r="I1856" s="30">
        <v>1</v>
      </c>
      <c r="J1856" s="30">
        <f t="shared" si="3"/>
        <v>0</v>
      </c>
      <c r="K1856" s="30">
        <v>0</v>
      </c>
      <c r="L1856" s="30">
        <f t="shared" si="4"/>
        <v>1</v>
      </c>
      <c r="M1856" s="52" t="str">
        <f t="shared" si="5"/>
        <v>агрегати не працюють</v>
      </c>
      <c r="O1856" s="30" t="str">
        <f t="shared" si="6"/>
        <v/>
      </c>
      <c r="P1856" s="30" t="str">
        <f t="shared" si="7"/>
        <v/>
      </c>
      <c r="Q1856" s="30" t="str">
        <f t="shared" si="8"/>
        <v/>
      </c>
      <c r="R1856" s="30" t="str">
        <f t="shared" si="9"/>
        <v/>
      </c>
      <c r="S1856" s="30" t="str">
        <f t="shared" si="10"/>
        <v/>
      </c>
      <c r="T1856" s="30" t="str">
        <f t="shared" si="11"/>
        <v/>
      </c>
      <c r="U1856" s="30" t="str">
        <f t="shared" si="12"/>
        <v/>
      </c>
    </row>
    <row r="1857" spans="2:21" ht="15.75" customHeight="1" x14ac:dyDescent="0.25">
      <c r="B1857" s="49" t="s">
        <v>143</v>
      </c>
      <c r="C1857" s="50" t="s">
        <v>161</v>
      </c>
      <c r="D1857" s="51" t="s">
        <v>73</v>
      </c>
      <c r="E1857" s="30">
        <v>743</v>
      </c>
      <c r="F1857" s="30">
        <v>0</v>
      </c>
      <c r="G1857" s="30">
        <v>155038</v>
      </c>
      <c r="H1857" s="30">
        <v>1</v>
      </c>
      <c r="I1857" s="30">
        <v>1</v>
      </c>
      <c r="J1857" s="30">
        <f t="shared" si="3"/>
        <v>0</v>
      </c>
      <c r="K1857" s="30">
        <v>1</v>
      </c>
      <c r="L1857" s="30">
        <f t="shared" si="4"/>
        <v>0</v>
      </c>
      <c r="M1857" s="52" t="str">
        <f t="shared" si="5"/>
        <v>OK</v>
      </c>
      <c r="O1857" s="30">
        <f t="shared" si="6"/>
        <v>743</v>
      </c>
      <c r="P1857" s="30">
        <f t="shared" si="7"/>
        <v>694.85360000000003</v>
      </c>
      <c r="Q1857" s="30">
        <f t="shared" si="8"/>
        <v>694.85360000000003</v>
      </c>
      <c r="R1857" s="30" t="str">
        <f t="shared" si="9"/>
        <v/>
      </c>
      <c r="S1857" s="30" t="str">
        <f t="shared" si="10"/>
        <v/>
      </c>
      <c r="T1857" s="30">
        <f t="shared" si="11"/>
        <v>155038</v>
      </c>
      <c r="U1857" s="30">
        <f t="shared" si="12"/>
        <v>107728712.4368</v>
      </c>
    </row>
    <row r="1858" spans="2:21" ht="15.75" customHeight="1" x14ac:dyDescent="0.25">
      <c r="B1858" s="49" t="s">
        <v>143</v>
      </c>
      <c r="C1858" s="50" t="s">
        <v>161</v>
      </c>
      <c r="D1858" s="51" t="s">
        <v>74</v>
      </c>
      <c r="E1858" s="30">
        <v>0</v>
      </c>
      <c r="F1858" s="30">
        <f t="shared" si="1"/>
        <v>1</v>
      </c>
      <c r="G1858" s="30">
        <v>0</v>
      </c>
      <c r="H1858" s="30">
        <f t="shared" si="2"/>
        <v>1</v>
      </c>
      <c r="I1858" s="30">
        <v>1</v>
      </c>
      <c r="J1858" s="30">
        <f t="shared" si="3"/>
        <v>0</v>
      </c>
      <c r="K1858" s="30">
        <v>0</v>
      </c>
      <c r="L1858" s="30">
        <f t="shared" si="4"/>
        <v>1</v>
      </c>
      <c r="M1858" s="52" t="str">
        <f t="shared" si="5"/>
        <v>агрегати не працюють</v>
      </c>
      <c r="O1858" s="30" t="str">
        <f t="shared" si="6"/>
        <v/>
      </c>
      <c r="P1858" s="30" t="str">
        <f t="shared" si="7"/>
        <v/>
      </c>
      <c r="Q1858" s="30" t="str">
        <f t="shared" si="8"/>
        <v/>
      </c>
      <c r="R1858" s="30" t="str">
        <f t="shared" si="9"/>
        <v/>
      </c>
      <c r="S1858" s="30" t="str">
        <f t="shared" si="10"/>
        <v/>
      </c>
      <c r="T1858" s="30" t="str">
        <f t="shared" si="11"/>
        <v/>
      </c>
      <c r="U1858" s="30" t="str">
        <f t="shared" si="12"/>
        <v/>
      </c>
    </row>
    <row r="1859" spans="2:21" ht="15.75" customHeight="1" x14ac:dyDescent="0.25">
      <c r="B1859" s="49" t="s">
        <v>143</v>
      </c>
      <c r="C1859" s="50" t="s">
        <v>161</v>
      </c>
      <c r="D1859" s="51" t="s">
        <v>75</v>
      </c>
      <c r="E1859" s="30">
        <v>0</v>
      </c>
      <c r="F1859" s="30">
        <f t="shared" si="1"/>
        <v>1</v>
      </c>
      <c r="G1859" s="30">
        <v>0</v>
      </c>
      <c r="H1859" s="30">
        <f t="shared" si="2"/>
        <v>1</v>
      </c>
      <c r="I1859" s="30">
        <v>1</v>
      </c>
      <c r="J1859" s="30">
        <f t="shared" si="3"/>
        <v>0</v>
      </c>
      <c r="K1859" s="30">
        <v>0</v>
      </c>
      <c r="L1859" s="30">
        <f t="shared" si="4"/>
        <v>1</v>
      </c>
      <c r="M1859" s="52" t="str">
        <f t="shared" si="5"/>
        <v>агрегати не працюють</v>
      </c>
      <c r="O1859" s="30" t="str">
        <f t="shared" si="6"/>
        <v/>
      </c>
      <c r="P1859" s="30" t="str">
        <f t="shared" si="7"/>
        <v/>
      </c>
      <c r="Q1859" s="30" t="str">
        <f t="shared" si="8"/>
        <v/>
      </c>
      <c r="R1859" s="30" t="str">
        <f t="shared" si="9"/>
        <v/>
      </c>
      <c r="S1859" s="30" t="str">
        <f t="shared" si="10"/>
        <v/>
      </c>
      <c r="T1859" s="30" t="str">
        <f t="shared" si="11"/>
        <v/>
      </c>
      <c r="U1859" s="30" t="str">
        <f t="shared" si="12"/>
        <v/>
      </c>
    </row>
    <row r="1860" spans="2:21" ht="15.75" customHeight="1" x14ac:dyDescent="0.25">
      <c r="B1860" s="49" t="s">
        <v>143</v>
      </c>
      <c r="C1860" s="50" t="s">
        <v>161</v>
      </c>
      <c r="D1860" s="51" t="s">
        <v>76</v>
      </c>
      <c r="E1860" s="30">
        <v>1432</v>
      </c>
      <c r="F1860" s="30">
        <v>0</v>
      </c>
      <c r="G1860" s="30">
        <v>264330</v>
      </c>
      <c r="H1860" s="30">
        <v>1</v>
      </c>
      <c r="I1860" s="30">
        <v>1</v>
      </c>
      <c r="J1860" s="30">
        <f t="shared" si="3"/>
        <v>0</v>
      </c>
      <c r="K1860" s="30">
        <v>1</v>
      </c>
      <c r="L1860" s="30">
        <f t="shared" si="4"/>
        <v>0</v>
      </c>
      <c r="M1860" s="52" t="str">
        <f t="shared" si="5"/>
        <v>OK</v>
      </c>
      <c r="O1860" s="30">
        <f t="shared" si="6"/>
        <v>1432</v>
      </c>
      <c r="P1860" s="30">
        <f t="shared" si="7"/>
        <v>1339.2064</v>
      </c>
      <c r="Q1860" s="30">
        <f t="shared" si="8"/>
        <v>1339.2064</v>
      </c>
      <c r="R1860" s="30" t="str">
        <f t="shared" si="9"/>
        <v/>
      </c>
      <c r="S1860" s="30" t="str">
        <f t="shared" si="10"/>
        <v/>
      </c>
      <c r="T1860" s="30">
        <f t="shared" si="11"/>
        <v>264330</v>
      </c>
      <c r="U1860" s="30">
        <f t="shared" si="12"/>
        <v>353992427.71200001</v>
      </c>
    </row>
    <row r="1861" spans="2:21" ht="15.75" customHeight="1" x14ac:dyDescent="0.25">
      <c r="B1861" s="49" t="s">
        <v>143</v>
      </c>
      <c r="C1861" s="50" t="s">
        <v>161</v>
      </c>
      <c r="D1861" s="51" t="s">
        <v>77</v>
      </c>
      <c r="E1861" s="30">
        <v>0</v>
      </c>
      <c r="F1861" s="30">
        <f t="shared" si="1"/>
        <v>1</v>
      </c>
      <c r="G1861" s="30">
        <v>0</v>
      </c>
      <c r="H1861" s="30">
        <f t="shared" si="2"/>
        <v>1</v>
      </c>
      <c r="I1861" s="30">
        <v>1</v>
      </c>
      <c r="J1861" s="30">
        <f t="shared" si="3"/>
        <v>0</v>
      </c>
      <c r="K1861" s="30">
        <v>0</v>
      </c>
      <c r="L1861" s="30">
        <f t="shared" si="4"/>
        <v>1</v>
      </c>
      <c r="M1861" s="52" t="str">
        <f t="shared" si="5"/>
        <v>агрегати не працюють</v>
      </c>
      <c r="O1861" s="30" t="str">
        <f t="shared" si="6"/>
        <v/>
      </c>
      <c r="P1861" s="30" t="str">
        <f t="shared" si="7"/>
        <v/>
      </c>
      <c r="Q1861" s="30" t="str">
        <f t="shared" si="8"/>
        <v/>
      </c>
      <c r="R1861" s="30" t="str">
        <f t="shared" si="9"/>
        <v/>
      </c>
      <c r="S1861" s="30" t="str">
        <f t="shared" si="10"/>
        <v/>
      </c>
      <c r="T1861" s="30" t="str">
        <f t="shared" si="11"/>
        <v/>
      </c>
      <c r="U1861" s="30" t="str">
        <f t="shared" si="12"/>
        <v/>
      </c>
    </row>
    <row r="1862" spans="2:21" ht="15.75" customHeight="1" x14ac:dyDescent="0.25">
      <c r="B1862" s="49" t="s">
        <v>143</v>
      </c>
      <c r="C1862" s="50" t="s">
        <v>161</v>
      </c>
      <c r="D1862" s="51" t="s">
        <v>78</v>
      </c>
      <c r="E1862" s="30">
        <v>0</v>
      </c>
      <c r="F1862" s="30">
        <f t="shared" si="1"/>
        <v>1</v>
      </c>
      <c r="G1862" s="30">
        <v>0</v>
      </c>
      <c r="H1862" s="30">
        <f t="shared" si="2"/>
        <v>1</v>
      </c>
      <c r="I1862" s="30">
        <v>1</v>
      </c>
      <c r="J1862" s="30">
        <f t="shared" si="3"/>
        <v>0</v>
      </c>
      <c r="K1862" s="30">
        <v>0</v>
      </c>
      <c r="L1862" s="30">
        <f t="shared" si="4"/>
        <v>1</v>
      </c>
      <c r="M1862" s="52" t="str">
        <f t="shared" si="5"/>
        <v>агрегати не працюють</v>
      </c>
      <c r="O1862" s="30" t="str">
        <f t="shared" si="6"/>
        <v/>
      </c>
      <c r="P1862" s="30" t="str">
        <f t="shared" si="7"/>
        <v/>
      </c>
      <c r="Q1862" s="30" t="str">
        <f t="shared" si="8"/>
        <v/>
      </c>
      <c r="R1862" s="30" t="str">
        <f t="shared" si="9"/>
        <v/>
      </c>
      <c r="S1862" s="30" t="str">
        <f t="shared" si="10"/>
        <v/>
      </c>
      <c r="T1862" s="30" t="str">
        <f t="shared" si="11"/>
        <v/>
      </c>
      <c r="U1862" s="30" t="str">
        <f t="shared" si="12"/>
        <v/>
      </c>
    </row>
    <row r="1863" spans="2:21" ht="15.75" customHeight="1" x14ac:dyDescent="0.25">
      <c r="B1863" s="49" t="s">
        <v>143</v>
      </c>
      <c r="C1863" s="50" t="s">
        <v>161</v>
      </c>
      <c r="D1863" s="51" t="s">
        <v>79</v>
      </c>
      <c r="E1863" s="30">
        <v>461</v>
      </c>
      <c r="F1863" s="30">
        <v>1</v>
      </c>
      <c r="G1863" s="30">
        <v>132924</v>
      </c>
      <c r="H1863" s="30">
        <v>0</v>
      </c>
      <c r="I1863" s="30">
        <v>1</v>
      </c>
      <c r="J1863" s="30">
        <f t="shared" si="3"/>
        <v>0</v>
      </c>
      <c r="K1863" s="30">
        <v>1</v>
      </c>
      <c r="L1863" s="30">
        <f t="shared" si="4"/>
        <v>0</v>
      </c>
      <c r="M1863" s="52" t="str">
        <f t="shared" si="5"/>
        <v>OK</v>
      </c>
      <c r="O1863" s="30" t="str">
        <f t="shared" si="6"/>
        <v/>
      </c>
      <c r="P1863" s="30" t="str">
        <f t="shared" si="7"/>
        <v/>
      </c>
      <c r="Q1863" s="30">
        <f t="shared" si="8"/>
        <v>461</v>
      </c>
      <c r="R1863" s="30">
        <f t="shared" si="9"/>
        <v>132924</v>
      </c>
      <c r="S1863" s="30">
        <f t="shared" si="10"/>
        <v>158857.4724</v>
      </c>
      <c r="T1863" s="30">
        <f t="shared" si="11"/>
        <v>158857.4724</v>
      </c>
      <c r="U1863" s="30">
        <f t="shared" si="12"/>
        <v>73233294.7764</v>
      </c>
    </row>
    <row r="1864" spans="2:21" ht="15.75" customHeight="1" x14ac:dyDescent="0.25">
      <c r="B1864" s="49" t="s">
        <v>143</v>
      </c>
      <c r="C1864" s="50" t="s">
        <v>161</v>
      </c>
      <c r="D1864" s="51" t="s">
        <v>80</v>
      </c>
      <c r="E1864" s="30">
        <v>579</v>
      </c>
      <c r="F1864" s="30">
        <v>0</v>
      </c>
      <c r="G1864" s="30">
        <v>247121</v>
      </c>
      <c r="H1864" s="30">
        <v>1</v>
      </c>
      <c r="I1864" s="30">
        <v>1</v>
      </c>
      <c r="J1864" s="30">
        <f t="shared" si="3"/>
        <v>0</v>
      </c>
      <c r="K1864" s="30">
        <v>1</v>
      </c>
      <c r="L1864" s="30">
        <f t="shared" si="4"/>
        <v>0</v>
      </c>
      <c r="M1864" s="52" t="str">
        <f t="shared" si="5"/>
        <v>OK</v>
      </c>
      <c r="O1864" s="30">
        <f t="shared" si="6"/>
        <v>579</v>
      </c>
      <c r="P1864" s="30">
        <f t="shared" si="7"/>
        <v>541.48080000000004</v>
      </c>
      <c r="Q1864" s="30">
        <f t="shared" si="8"/>
        <v>541.48080000000004</v>
      </c>
      <c r="R1864" s="30" t="str">
        <f t="shared" si="9"/>
        <v/>
      </c>
      <c r="S1864" s="30" t="str">
        <f t="shared" si="10"/>
        <v/>
      </c>
      <c r="T1864" s="30">
        <f t="shared" si="11"/>
        <v>247121</v>
      </c>
      <c r="U1864" s="30">
        <f t="shared" si="12"/>
        <v>133811276.77680001</v>
      </c>
    </row>
    <row r="1865" spans="2:21" ht="15.75" customHeight="1" x14ac:dyDescent="0.25">
      <c r="B1865" s="49" t="s">
        <v>143</v>
      </c>
      <c r="C1865" s="50" t="s">
        <v>161</v>
      </c>
      <c r="D1865" s="51" t="s">
        <v>81</v>
      </c>
      <c r="E1865" s="30">
        <v>0</v>
      </c>
      <c r="F1865" s="30">
        <f t="shared" si="1"/>
        <v>1</v>
      </c>
      <c r="G1865" s="30">
        <v>0</v>
      </c>
      <c r="H1865" s="30">
        <f t="shared" si="2"/>
        <v>1</v>
      </c>
      <c r="I1865" s="30">
        <v>1</v>
      </c>
      <c r="J1865" s="30">
        <f t="shared" si="3"/>
        <v>0</v>
      </c>
      <c r="K1865" s="30">
        <v>0</v>
      </c>
      <c r="L1865" s="30">
        <f t="shared" si="4"/>
        <v>1</v>
      </c>
      <c r="M1865" s="52" t="str">
        <f t="shared" si="5"/>
        <v>агрегати не працюють</v>
      </c>
      <c r="O1865" s="30" t="str">
        <f t="shared" si="6"/>
        <v/>
      </c>
      <c r="P1865" s="30" t="str">
        <f t="shared" si="7"/>
        <v/>
      </c>
      <c r="Q1865" s="30" t="str">
        <f t="shared" si="8"/>
        <v/>
      </c>
      <c r="R1865" s="30" t="str">
        <f t="shared" si="9"/>
        <v/>
      </c>
      <c r="S1865" s="30" t="str">
        <f t="shared" si="10"/>
        <v/>
      </c>
      <c r="T1865" s="30" t="str">
        <f t="shared" si="11"/>
        <v/>
      </c>
      <c r="U1865" s="30" t="str">
        <f t="shared" si="12"/>
        <v/>
      </c>
    </row>
    <row r="1866" spans="2:21" ht="15.75" customHeight="1" x14ac:dyDescent="0.25">
      <c r="B1866" s="49" t="s">
        <v>143</v>
      </c>
      <c r="C1866" s="50" t="s">
        <v>161</v>
      </c>
      <c r="D1866" s="51" t="s">
        <v>82</v>
      </c>
      <c r="E1866" s="30">
        <v>866</v>
      </c>
      <c r="F1866" s="30">
        <v>1</v>
      </c>
      <c r="G1866" s="30">
        <v>162153</v>
      </c>
      <c r="H1866" s="30">
        <v>1</v>
      </c>
      <c r="I1866" s="30">
        <v>1</v>
      </c>
      <c r="J1866" s="30">
        <f t="shared" si="3"/>
        <v>0</v>
      </c>
      <c r="K1866" s="30">
        <v>1</v>
      </c>
      <c r="L1866" s="30">
        <f t="shared" si="4"/>
        <v>0</v>
      </c>
      <c r="M1866" s="52" t="str">
        <f t="shared" si="5"/>
        <v>OK</v>
      </c>
      <c r="O1866" s="30" t="str">
        <f t="shared" si="6"/>
        <v/>
      </c>
      <c r="P1866" s="30" t="str">
        <f t="shared" si="7"/>
        <v/>
      </c>
      <c r="Q1866" s="30">
        <f t="shared" si="8"/>
        <v>866</v>
      </c>
      <c r="R1866" s="30" t="str">
        <f t="shared" si="9"/>
        <v/>
      </c>
      <c r="S1866" s="30" t="str">
        <f t="shared" si="10"/>
        <v/>
      </c>
      <c r="T1866" s="30">
        <f t="shared" si="11"/>
        <v>162153</v>
      </c>
      <c r="U1866" s="30">
        <f t="shared" si="12"/>
        <v>140424498</v>
      </c>
    </row>
    <row r="1867" spans="2:21" ht="15.75" customHeight="1" x14ac:dyDescent="0.25">
      <c r="B1867" s="49" t="s">
        <v>143</v>
      </c>
      <c r="C1867" s="50" t="s">
        <v>161</v>
      </c>
      <c r="D1867" s="51" t="s">
        <v>83</v>
      </c>
      <c r="E1867" s="30">
        <v>0</v>
      </c>
      <c r="F1867" s="30">
        <f t="shared" si="1"/>
        <v>1</v>
      </c>
      <c r="G1867" s="30">
        <v>0</v>
      </c>
      <c r="H1867" s="30">
        <f t="shared" si="2"/>
        <v>1</v>
      </c>
      <c r="I1867" s="30">
        <v>1</v>
      </c>
      <c r="J1867" s="30">
        <f t="shared" si="3"/>
        <v>0</v>
      </c>
      <c r="K1867" s="30">
        <v>0</v>
      </c>
      <c r="L1867" s="30">
        <f t="shared" si="4"/>
        <v>1</v>
      </c>
      <c r="M1867" s="52" t="str">
        <f t="shared" si="5"/>
        <v>агрегати не працюють</v>
      </c>
      <c r="O1867" s="30" t="str">
        <f t="shared" si="6"/>
        <v/>
      </c>
      <c r="P1867" s="30" t="str">
        <f t="shared" si="7"/>
        <v/>
      </c>
      <c r="Q1867" s="30" t="str">
        <f t="shared" si="8"/>
        <v/>
      </c>
      <c r="R1867" s="30" t="str">
        <f t="shared" si="9"/>
        <v/>
      </c>
      <c r="S1867" s="30" t="str">
        <f t="shared" si="10"/>
        <v/>
      </c>
      <c r="T1867" s="30" t="str">
        <f t="shared" si="11"/>
        <v/>
      </c>
      <c r="U1867" s="30" t="str">
        <f t="shared" si="12"/>
        <v/>
      </c>
    </row>
    <row r="1868" spans="2:21" ht="15.75" customHeight="1" x14ac:dyDescent="0.25">
      <c r="B1868" s="49" t="s">
        <v>143</v>
      </c>
      <c r="C1868" s="50" t="s">
        <v>162</v>
      </c>
      <c r="D1868" s="51" t="s">
        <v>60</v>
      </c>
      <c r="E1868" s="30">
        <v>0</v>
      </c>
      <c r="F1868" s="30">
        <f t="shared" si="1"/>
        <v>1</v>
      </c>
      <c r="G1868" s="30">
        <v>0</v>
      </c>
      <c r="H1868" s="30">
        <f t="shared" si="2"/>
        <v>1</v>
      </c>
      <c r="I1868" s="30">
        <v>1</v>
      </c>
      <c r="J1868" s="30">
        <f t="shared" si="3"/>
        <v>0</v>
      </c>
      <c r="K1868" s="30">
        <v>0</v>
      </c>
      <c r="L1868" s="30">
        <f t="shared" si="4"/>
        <v>1</v>
      </c>
      <c r="M1868" s="52" t="str">
        <f t="shared" si="5"/>
        <v>агрегати не працюють</v>
      </c>
      <c r="O1868" s="30" t="str">
        <f t="shared" si="6"/>
        <v/>
      </c>
      <c r="P1868" s="30" t="str">
        <f t="shared" si="7"/>
        <v/>
      </c>
      <c r="Q1868" s="30" t="str">
        <f t="shared" si="8"/>
        <v/>
      </c>
      <c r="R1868" s="30" t="str">
        <f t="shared" si="9"/>
        <v/>
      </c>
      <c r="S1868" s="30" t="str">
        <f t="shared" si="10"/>
        <v/>
      </c>
      <c r="T1868" s="30" t="str">
        <f t="shared" si="11"/>
        <v/>
      </c>
      <c r="U1868" s="30" t="str">
        <f t="shared" si="12"/>
        <v/>
      </c>
    </row>
    <row r="1869" spans="2:21" ht="15.75" customHeight="1" x14ac:dyDescent="0.25">
      <c r="B1869" s="49" t="s">
        <v>143</v>
      </c>
      <c r="C1869" s="50" t="s">
        <v>162</v>
      </c>
      <c r="D1869" s="51" t="s">
        <v>61</v>
      </c>
      <c r="E1869" s="30">
        <v>0</v>
      </c>
      <c r="F1869" s="30">
        <f t="shared" si="1"/>
        <v>1</v>
      </c>
      <c r="G1869" s="30">
        <v>0</v>
      </c>
      <c r="H1869" s="30">
        <f t="shared" si="2"/>
        <v>1</v>
      </c>
      <c r="I1869" s="30">
        <v>1</v>
      </c>
      <c r="J1869" s="30">
        <f t="shared" si="3"/>
        <v>0</v>
      </c>
      <c r="K1869" s="30">
        <v>0</v>
      </c>
      <c r="L1869" s="30">
        <f t="shared" si="4"/>
        <v>1</v>
      </c>
      <c r="M1869" s="52" t="str">
        <f t="shared" si="5"/>
        <v>агрегати не працюють</v>
      </c>
      <c r="O1869" s="30" t="str">
        <f t="shared" si="6"/>
        <v/>
      </c>
      <c r="P1869" s="30" t="str">
        <f t="shared" si="7"/>
        <v/>
      </c>
      <c r="Q1869" s="30" t="str">
        <f t="shared" si="8"/>
        <v/>
      </c>
      <c r="R1869" s="30" t="str">
        <f t="shared" si="9"/>
        <v/>
      </c>
      <c r="S1869" s="30" t="str">
        <f t="shared" si="10"/>
        <v/>
      </c>
      <c r="T1869" s="30" t="str">
        <f t="shared" si="11"/>
        <v/>
      </c>
      <c r="U1869" s="30" t="str">
        <f t="shared" si="12"/>
        <v/>
      </c>
    </row>
    <row r="1870" spans="2:21" ht="15.75" customHeight="1" x14ac:dyDescent="0.25">
      <c r="B1870" s="49" t="s">
        <v>143</v>
      </c>
      <c r="C1870" s="50" t="s">
        <v>162</v>
      </c>
      <c r="D1870" s="51" t="s">
        <v>62</v>
      </c>
      <c r="E1870" s="30">
        <v>702</v>
      </c>
      <c r="F1870" s="30">
        <v>1</v>
      </c>
      <c r="G1870" s="30">
        <v>112919</v>
      </c>
      <c r="H1870" s="30">
        <v>0</v>
      </c>
      <c r="I1870" s="30">
        <v>1</v>
      </c>
      <c r="J1870" s="30">
        <f t="shared" si="3"/>
        <v>0</v>
      </c>
      <c r="K1870" s="30">
        <v>1</v>
      </c>
      <c r="L1870" s="30">
        <f t="shared" si="4"/>
        <v>0</v>
      </c>
      <c r="M1870" s="52" t="str">
        <f t="shared" si="5"/>
        <v>OK</v>
      </c>
      <c r="O1870" s="30" t="str">
        <f t="shared" si="6"/>
        <v/>
      </c>
      <c r="P1870" s="30" t="str">
        <f t="shared" si="7"/>
        <v/>
      </c>
      <c r="Q1870" s="30">
        <f t="shared" si="8"/>
        <v>702</v>
      </c>
      <c r="R1870" s="30">
        <f t="shared" si="9"/>
        <v>112919</v>
      </c>
      <c r="S1870" s="30">
        <f t="shared" si="10"/>
        <v>134949.4969</v>
      </c>
      <c r="T1870" s="30">
        <f t="shared" si="11"/>
        <v>134949.4969</v>
      </c>
      <c r="U1870" s="30">
        <f t="shared" si="12"/>
        <v>94734546.823799998</v>
      </c>
    </row>
    <row r="1871" spans="2:21" ht="15.75" customHeight="1" x14ac:dyDescent="0.25">
      <c r="B1871" s="49" t="s">
        <v>143</v>
      </c>
      <c r="C1871" s="50" t="s">
        <v>162</v>
      </c>
      <c r="D1871" s="51" t="s">
        <v>63</v>
      </c>
      <c r="E1871" s="30">
        <v>402</v>
      </c>
      <c r="F1871" s="30">
        <v>0</v>
      </c>
      <c r="G1871" s="30">
        <v>289940</v>
      </c>
      <c r="H1871" s="30">
        <v>0</v>
      </c>
      <c r="I1871" s="30">
        <v>1</v>
      </c>
      <c r="J1871" s="30">
        <f t="shared" si="3"/>
        <v>0</v>
      </c>
      <c r="K1871" s="30">
        <v>1</v>
      </c>
      <c r="L1871" s="30">
        <f t="shared" si="4"/>
        <v>0</v>
      </c>
      <c r="M1871" s="52" t="str">
        <f t="shared" si="5"/>
        <v>OK</v>
      </c>
      <c r="O1871" s="30">
        <f t="shared" si="6"/>
        <v>402</v>
      </c>
      <c r="P1871" s="30">
        <f t="shared" si="7"/>
        <v>375.9504</v>
      </c>
      <c r="Q1871" s="30">
        <f t="shared" si="8"/>
        <v>375.9504</v>
      </c>
      <c r="R1871" s="30">
        <f t="shared" si="9"/>
        <v>289940</v>
      </c>
      <c r="S1871" s="30">
        <f t="shared" si="10"/>
        <v>346507.29399999999</v>
      </c>
      <c r="T1871" s="30">
        <f t="shared" si="11"/>
        <v>346507.29399999999</v>
      </c>
      <c r="U1871" s="30">
        <f t="shared" si="12"/>
        <v>130269555.78221759</v>
      </c>
    </row>
    <row r="1872" spans="2:21" ht="15.75" customHeight="1" x14ac:dyDescent="0.25">
      <c r="B1872" s="49" t="s">
        <v>143</v>
      </c>
      <c r="C1872" s="50" t="s">
        <v>162</v>
      </c>
      <c r="D1872" s="51" t="s">
        <v>64</v>
      </c>
      <c r="E1872" s="30">
        <v>0</v>
      </c>
      <c r="F1872" s="30">
        <f t="shared" si="1"/>
        <v>1</v>
      </c>
      <c r="G1872" s="30">
        <v>0</v>
      </c>
      <c r="H1872" s="30">
        <f t="shared" si="2"/>
        <v>1</v>
      </c>
      <c r="I1872" s="30">
        <v>1</v>
      </c>
      <c r="J1872" s="30">
        <f t="shared" si="3"/>
        <v>0</v>
      </c>
      <c r="K1872" s="30">
        <v>0</v>
      </c>
      <c r="L1872" s="30">
        <f t="shared" si="4"/>
        <v>1</v>
      </c>
      <c r="M1872" s="52" t="str">
        <f t="shared" si="5"/>
        <v>агрегати не працюють</v>
      </c>
      <c r="O1872" s="30" t="str">
        <f t="shared" si="6"/>
        <v/>
      </c>
      <c r="P1872" s="30" t="str">
        <f t="shared" si="7"/>
        <v/>
      </c>
      <c r="Q1872" s="30" t="str">
        <f t="shared" si="8"/>
        <v/>
      </c>
      <c r="R1872" s="30" t="str">
        <f t="shared" si="9"/>
        <v/>
      </c>
      <c r="S1872" s="30" t="str">
        <f t="shared" si="10"/>
        <v/>
      </c>
      <c r="T1872" s="30" t="str">
        <f t="shared" si="11"/>
        <v/>
      </c>
      <c r="U1872" s="30" t="str">
        <f t="shared" si="12"/>
        <v/>
      </c>
    </row>
    <row r="1873" spans="2:21" ht="15.75" customHeight="1" x14ac:dyDescent="0.25">
      <c r="B1873" s="49" t="s">
        <v>143</v>
      </c>
      <c r="C1873" s="50" t="s">
        <v>162</v>
      </c>
      <c r="D1873" s="51" t="s">
        <v>65</v>
      </c>
      <c r="E1873" s="30">
        <v>0</v>
      </c>
      <c r="F1873" s="30">
        <f t="shared" si="1"/>
        <v>1</v>
      </c>
      <c r="G1873" s="30">
        <v>0</v>
      </c>
      <c r="H1873" s="30">
        <f t="shared" si="2"/>
        <v>1</v>
      </c>
      <c r="I1873" s="30">
        <v>1</v>
      </c>
      <c r="J1873" s="30">
        <f t="shared" si="3"/>
        <v>0</v>
      </c>
      <c r="K1873" s="30">
        <v>0</v>
      </c>
      <c r="L1873" s="30">
        <f t="shared" si="4"/>
        <v>1</v>
      </c>
      <c r="M1873" s="52" t="str">
        <f t="shared" si="5"/>
        <v>агрегати не працюють</v>
      </c>
      <c r="O1873" s="30" t="str">
        <f t="shared" si="6"/>
        <v/>
      </c>
      <c r="P1873" s="30" t="str">
        <f t="shared" si="7"/>
        <v/>
      </c>
      <c r="Q1873" s="30" t="str">
        <f t="shared" si="8"/>
        <v/>
      </c>
      <c r="R1873" s="30" t="str">
        <f t="shared" si="9"/>
        <v/>
      </c>
      <c r="S1873" s="30" t="str">
        <f t="shared" si="10"/>
        <v/>
      </c>
      <c r="T1873" s="30" t="str">
        <f t="shared" si="11"/>
        <v/>
      </c>
      <c r="U1873" s="30" t="str">
        <f t="shared" si="12"/>
        <v/>
      </c>
    </row>
    <row r="1874" spans="2:21" ht="15.75" customHeight="1" x14ac:dyDescent="0.25">
      <c r="B1874" s="49" t="s">
        <v>143</v>
      </c>
      <c r="C1874" s="50" t="s">
        <v>162</v>
      </c>
      <c r="D1874" s="51" t="s">
        <v>66</v>
      </c>
      <c r="E1874" s="30">
        <v>858</v>
      </c>
      <c r="F1874" s="30">
        <v>1</v>
      </c>
      <c r="G1874" s="30">
        <v>140657</v>
      </c>
      <c r="H1874" s="30">
        <v>1</v>
      </c>
      <c r="I1874" s="30">
        <v>1</v>
      </c>
      <c r="J1874" s="30">
        <f t="shared" si="3"/>
        <v>0</v>
      </c>
      <c r="K1874" s="30">
        <v>1</v>
      </c>
      <c r="L1874" s="30">
        <f t="shared" si="4"/>
        <v>0</v>
      </c>
      <c r="M1874" s="52" t="str">
        <f t="shared" si="5"/>
        <v>OK</v>
      </c>
      <c r="O1874" s="30" t="str">
        <f t="shared" si="6"/>
        <v/>
      </c>
      <c r="P1874" s="30" t="str">
        <f t="shared" si="7"/>
        <v/>
      </c>
      <c r="Q1874" s="30">
        <f t="shared" si="8"/>
        <v>858</v>
      </c>
      <c r="R1874" s="30" t="str">
        <f t="shared" si="9"/>
        <v/>
      </c>
      <c r="S1874" s="30" t="str">
        <f t="shared" si="10"/>
        <v/>
      </c>
      <c r="T1874" s="30">
        <f t="shared" si="11"/>
        <v>140657</v>
      </c>
      <c r="U1874" s="30">
        <f t="shared" si="12"/>
        <v>120683706</v>
      </c>
    </row>
    <row r="1875" spans="2:21" ht="15.75" customHeight="1" x14ac:dyDescent="0.25">
      <c r="B1875" s="49" t="s">
        <v>143</v>
      </c>
      <c r="C1875" s="50" t="s">
        <v>162</v>
      </c>
      <c r="D1875" s="51" t="s">
        <v>67</v>
      </c>
      <c r="E1875" s="30">
        <v>1698</v>
      </c>
      <c r="F1875" s="30">
        <v>0</v>
      </c>
      <c r="G1875" s="30">
        <v>291189</v>
      </c>
      <c r="H1875" s="30">
        <v>1</v>
      </c>
      <c r="I1875" s="30">
        <v>1</v>
      </c>
      <c r="J1875" s="30">
        <f t="shared" si="3"/>
        <v>0</v>
      </c>
      <c r="K1875" s="30">
        <v>1</v>
      </c>
      <c r="L1875" s="30">
        <f t="shared" si="4"/>
        <v>0</v>
      </c>
      <c r="M1875" s="52" t="str">
        <f t="shared" si="5"/>
        <v>OK</v>
      </c>
      <c r="O1875" s="30">
        <f t="shared" si="6"/>
        <v>1698</v>
      </c>
      <c r="P1875" s="30">
        <f t="shared" si="7"/>
        <v>1587.9696000000001</v>
      </c>
      <c r="Q1875" s="30">
        <f t="shared" si="8"/>
        <v>1587.9696000000001</v>
      </c>
      <c r="R1875" s="30" t="str">
        <f t="shared" si="9"/>
        <v/>
      </c>
      <c r="S1875" s="30" t="str">
        <f t="shared" si="10"/>
        <v/>
      </c>
      <c r="T1875" s="30">
        <f t="shared" si="11"/>
        <v>291189</v>
      </c>
      <c r="U1875" s="30">
        <f t="shared" si="12"/>
        <v>462399279.85440004</v>
      </c>
    </row>
    <row r="1876" spans="2:21" ht="15.75" customHeight="1" x14ac:dyDescent="0.25">
      <c r="B1876" s="49" t="s">
        <v>143</v>
      </c>
      <c r="C1876" s="50" t="s">
        <v>162</v>
      </c>
      <c r="D1876" s="51" t="s">
        <v>68</v>
      </c>
      <c r="E1876" s="30">
        <v>933</v>
      </c>
      <c r="F1876" s="30">
        <v>1</v>
      </c>
      <c r="G1876" s="30">
        <v>257580</v>
      </c>
      <c r="H1876" s="30">
        <v>1</v>
      </c>
      <c r="I1876" s="30">
        <v>1</v>
      </c>
      <c r="J1876" s="30">
        <f t="shared" si="3"/>
        <v>0</v>
      </c>
      <c r="K1876" s="30">
        <v>1</v>
      </c>
      <c r="L1876" s="30">
        <f t="shared" si="4"/>
        <v>0</v>
      </c>
      <c r="M1876" s="52" t="str">
        <f t="shared" si="5"/>
        <v>OK</v>
      </c>
      <c r="O1876" s="30" t="str">
        <f t="shared" si="6"/>
        <v/>
      </c>
      <c r="P1876" s="30" t="str">
        <f t="shared" si="7"/>
        <v/>
      </c>
      <c r="Q1876" s="30">
        <f t="shared" si="8"/>
        <v>933</v>
      </c>
      <c r="R1876" s="30" t="str">
        <f t="shared" si="9"/>
        <v/>
      </c>
      <c r="S1876" s="30" t="str">
        <f t="shared" si="10"/>
        <v/>
      </c>
      <c r="T1876" s="30">
        <f t="shared" si="11"/>
        <v>257580</v>
      </c>
      <c r="U1876" s="30">
        <f t="shared" si="12"/>
        <v>240322140</v>
      </c>
    </row>
    <row r="1877" spans="2:21" ht="15.75" customHeight="1" x14ac:dyDescent="0.25">
      <c r="B1877" s="49" t="s">
        <v>143</v>
      </c>
      <c r="C1877" s="50" t="s">
        <v>162</v>
      </c>
      <c r="D1877" s="51" t="s">
        <v>69</v>
      </c>
      <c r="E1877" s="30">
        <v>396</v>
      </c>
      <c r="F1877" s="30">
        <v>1</v>
      </c>
      <c r="G1877" s="30">
        <v>223218</v>
      </c>
      <c r="H1877" s="30">
        <v>1</v>
      </c>
      <c r="I1877" s="30">
        <v>1</v>
      </c>
      <c r="J1877" s="30">
        <f t="shared" si="3"/>
        <v>0</v>
      </c>
      <c r="K1877" s="30">
        <v>1</v>
      </c>
      <c r="L1877" s="30">
        <f t="shared" si="4"/>
        <v>0</v>
      </c>
      <c r="M1877" s="52" t="str">
        <f t="shared" si="5"/>
        <v>OK</v>
      </c>
      <c r="O1877" s="30" t="str">
        <f t="shared" si="6"/>
        <v/>
      </c>
      <c r="P1877" s="30" t="str">
        <f t="shared" si="7"/>
        <v/>
      </c>
      <c r="Q1877" s="30">
        <f t="shared" si="8"/>
        <v>396</v>
      </c>
      <c r="R1877" s="30" t="str">
        <f t="shared" si="9"/>
        <v/>
      </c>
      <c r="S1877" s="30" t="str">
        <f t="shared" si="10"/>
        <v/>
      </c>
      <c r="T1877" s="30">
        <f t="shared" si="11"/>
        <v>223218</v>
      </c>
      <c r="U1877" s="30">
        <f t="shared" si="12"/>
        <v>88394328</v>
      </c>
    </row>
    <row r="1878" spans="2:21" ht="15.75" customHeight="1" x14ac:dyDescent="0.25">
      <c r="B1878" s="49" t="s">
        <v>143</v>
      </c>
      <c r="C1878" s="50" t="s">
        <v>162</v>
      </c>
      <c r="D1878" s="51" t="s">
        <v>70</v>
      </c>
      <c r="E1878" s="30">
        <v>0</v>
      </c>
      <c r="F1878" s="30">
        <f t="shared" si="1"/>
        <v>1</v>
      </c>
      <c r="G1878" s="30">
        <v>0</v>
      </c>
      <c r="H1878" s="30">
        <f t="shared" si="2"/>
        <v>1</v>
      </c>
      <c r="I1878" s="30">
        <v>1</v>
      </c>
      <c r="J1878" s="30">
        <f t="shared" si="3"/>
        <v>0</v>
      </c>
      <c r="K1878" s="30">
        <v>0</v>
      </c>
      <c r="L1878" s="30">
        <f t="shared" si="4"/>
        <v>1</v>
      </c>
      <c r="M1878" s="52" t="str">
        <f t="shared" si="5"/>
        <v>агрегати не працюють</v>
      </c>
      <c r="O1878" s="30" t="str">
        <f t="shared" si="6"/>
        <v/>
      </c>
      <c r="P1878" s="30" t="str">
        <f t="shared" si="7"/>
        <v/>
      </c>
      <c r="Q1878" s="30" t="str">
        <f t="shared" si="8"/>
        <v/>
      </c>
      <c r="R1878" s="30" t="str">
        <f t="shared" si="9"/>
        <v/>
      </c>
      <c r="S1878" s="30" t="str">
        <f t="shared" si="10"/>
        <v/>
      </c>
      <c r="T1878" s="30" t="str">
        <f t="shared" si="11"/>
        <v/>
      </c>
      <c r="U1878" s="30" t="str">
        <f t="shared" si="12"/>
        <v/>
      </c>
    </row>
    <row r="1879" spans="2:21" ht="15.75" customHeight="1" x14ac:dyDescent="0.25">
      <c r="B1879" s="49" t="s">
        <v>143</v>
      </c>
      <c r="C1879" s="50" t="s">
        <v>162</v>
      </c>
      <c r="D1879" s="51" t="s">
        <v>71</v>
      </c>
      <c r="E1879" s="30">
        <v>1334</v>
      </c>
      <c r="F1879" s="30">
        <v>0</v>
      </c>
      <c r="G1879" s="30">
        <v>93708</v>
      </c>
      <c r="H1879" s="30">
        <v>0</v>
      </c>
      <c r="I1879" s="30">
        <v>1</v>
      </c>
      <c r="J1879" s="30">
        <f t="shared" si="3"/>
        <v>0</v>
      </c>
      <c r="K1879" s="30">
        <v>1</v>
      </c>
      <c r="L1879" s="30">
        <f t="shared" si="4"/>
        <v>0</v>
      </c>
      <c r="M1879" s="52" t="str">
        <f t="shared" si="5"/>
        <v>OK</v>
      </c>
      <c r="O1879" s="30">
        <f t="shared" si="6"/>
        <v>1334</v>
      </c>
      <c r="P1879" s="30">
        <f t="shared" si="7"/>
        <v>1247.5568000000001</v>
      </c>
      <c r="Q1879" s="30">
        <f t="shared" si="8"/>
        <v>1247.5568000000001</v>
      </c>
      <c r="R1879" s="30">
        <f t="shared" si="9"/>
        <v>93708</v>
      </c>
      <c r="S1879" s="30">
        <f t="shared" si="10"/>
        <v>111990.4308</v>
      </c>
      <c r="T1879" s="30">
        <f t="shared" si="11"/>
        <v>111990.4308</v>
      </c>
      <c r="U1879" s="30">
        <f t="shared" si="12"/>
        <v>139714423.47946945</v>
      </c>
    </row>
    <row r="1880" spans="2:21" ht="15.75" customHeight="1" x14ac:dyDescent="0.25">
      <c r="B1880" s="49" t="s">
        <v>143</v>
      </c>
      <c r="C1880" s="50" t="s">
        <v>162</v>
      </c>
      <c r="D1880" s="51" t="s">
        <v>72</v>
      </c>
      <c r="E1880" s="30">
        <v>621</v>
      </c>
      <c r="F1880" s="30">
        <v>0</v>
      </c>
      <c r="G1880" s="30">
        <v>267492</v>
      </c>
      <c r="H1880" s="30">
        <v>1</v>
      </c>
      <c r="I1880" s="30">
        <v>1</v>
      </c>
      <c r="J1880" s="30">
        <f t="shared" si="3"/>
        <v>0</v>
      </c>
      <c r="K1880" s="30">
        <v>1</v>
      </c>
      <c r="L1880" s="30">
        <f t="shared" si="4"/>
        <v>0</v>
      </c>
      <c r="M1880" s="52" t="str">
        <f t="shared" si="5"/>
        <v>OK</v>
      </c>
      <c r="O1880" s="30">
        <f t="shared" si="6"/>
        <v>621</v>
      </c>
      <c r="P1880" s="30">
        <f t="shared" si="7"/>
        <v>580.75919999999996</v>
      </c>
      <c r="Q1880" s="30">
        <f t="shared" si="8"/>
        <v>580.75919999999996</v>
      </c>
      <c r="R1880" s="30" t="str">
        <f t="shared" si="9"/>
        <v/>
      </c>
      <c r="S1880" s="30" t="str">
        <f t="shared" si="10"/>
        <v/>
      </c>
      <c r="T1880" s="30">
        <f t="shared" si="11"/>
        <v>267492</v>
      </c>
      <c r="U1880" s="30">
        <f t="shared" si="12"/>
        <v>155348439.92639998</v>
      </c>
    </row>
    <row r="1881" spans="2:21" ht="15.75" customHeight="1" x14ac:dyDescent="0.25">
      <c r="B1881" s="49" t="s">
        <v>143</v>
      </c>
      <c r="C1881" s="50" t="s">
        <v>162</v>
      </c>
      <c r="D1881" s="51" t="s">
        <v>73</v>
      </c>
      <c r="E1881" s="30">
        <v>0</v>
      </c>
      <c r="F1881" s="30">
        <f t="shared" si="1"/>
        <v>1</v>
      </c>
      <c r="G1881" s="30">
        <v>0</v>
      </c>
      <c r="H1881" s="30">
        <f t="shared" si="2"/>
        <v>1</v>
      </c>
      <c r="I1881" s="30">
        <v>1</v>
      </c>
      <c r="J1881" s="30">
        <f t="shared" si="3"/>
        <v>0</v>
      </c>
      <c r="K1881" s="30">
        <v>0</v>
      </c>
      <c r="L1881" s="30">
        <f t="shared" si="4"/>
        <v>1</v>
      </c>
      <c r="M1881" s="52" t="str">
        <f t="shared" si="5"/>
        <v>агрегати не працюють</v>
      </c>
      <c r="O1881" s="30" t="str">
        <f t="shared" si="6"/>
        <v/>
      </c>
      <c r="P1881" s="30" t="str">
        <f t="shared" si="7"/>
        <v/>
      </c>
      <c r="Q1881" s="30" t="str">
        <f t="shared" si="8"/>
        <v/>
      </c>
      <c r="R1881" s="30" t="str">
        <f t="shared" si="9"/>
        <v/>
      </c>
      <c r="S1881" s="30" t="str">
        <f t="shared" si="10"/>
        <v/>
      </c>
      <c r="T1881" s="30" t="str">
        <f t="shared" si="11"/>
        <v/>
      </c>
      <c r="U1881" s="30" t="str">
        <f t="shared" si="12"/>
        <v/>
      </c>
    </row>
    <row r="1882" spans="2:21" ht="15.75" customHeight="1" x14ac:dyDescent="0.25">
      <c r="B1882" s="49" t="s">
        <v>143</v>
      </c>
      <c r="C1882" s="50" t="s">
        <v>162</v>
      </c>
      <c r="D1882" s="51" t="s">
        <v>74</v>
      </c>
      <c r="E1882" s="30">
        <v>0</v>
      </c>
      <c r="F1882" s="30">
        <f t="shared" si="1"/>
        <v>1</v>
      </c>
      <c r="G1882" s="30">
        <v>0</v>
      </c>
      <c r="H1882" s="30">
        <f t="shared" si="2"/>
        <v>1</v>
      </c>
      <c r="I1882" s="30">
        <v>1</v>
      </c>
      <c r="J1882" s="30">
        <f t="shared" si="3"/>
        <v>0</v>
      </c>
      <c r="K1882" s="30">
        <v>0</v>
      </c>
      <c r="L1882" s="30">
        <f t="shared" si="4"/>
        <v>1</v>
      </c>
      <c r="M1882" s="52" t="str">
        <f t="shared" si="5"/>
        <v>агрегати не працюють</v>
      </c>
      <c r="O1882" s="30" t="str">
        <f t="shared" si="6"/>
        <v/>
      </c>
      <c r="P1882" s="30" t="str">
        <f t="shared" si="7"/>
        <v/>
      </c>
      <c r="Q1882" s="30" t="str">
        <f t="shared" si="8"/>
        <v/>
      </c>
      <c r="R1882" s="30" t="str">
        <f t="shared" si="9"/>
        <v/>
      </c>
      <c r="S1882" s="30" t="str">
        <f t="shared" si="10"/>
        <v/>
      </c>
      <c r="T1882" s="30" t="str">
        <f t="shared" si="11"/>
        <v/>
      </c>
      <c r="U1882" s="30" t="str">
        <f t="shared" si="12"/>
        <v/>
      </c>
    </row>
    <row r="1883" spans="2:21" ht="15.75" customHeight="1" x14ac:dyDescent="0.25">
      <c r="B1883" s="49" t="s">
        <v>143</v>
      </c>
      <c r="C1883" s="50" t="s">
        <v>162</v>
      </c>
      <c r="D1883" s="51" t="s">
        <v>75</v>
      </c>
      <c r="E1883" s="30">
        <v>1898</v>
      </c>
      <c r="F1883" s="30">
        <v>1</v>
      </c>
      <c r="G1883" s="30">
        <v>196730</v>
      </c>
      <c r="H1883" s="30">
        <v>1</v>
      </c>
      <c r="I1883" s="30">
        <v>1</v>
      </c>
      <c r="J1883" s="30">
        <f t="shared" si="3"/>
        <v>0</v>
      </c>
      <c r="K1883" s="30">
        <v>1</v>
      </c>
      <c r="L1883" s="30">
        <f t="shared" si="4"/>
        <v>0</v>
      </c>
      <c r="M1883" s="52" t="str">
        <f t="shared" si="5"/>
        <v>OK</v>
      </c>
      <c r="O1883" s="30" t="str">
        <f t="shared" si="6"/>
        <v/>
      </c>
      <c r="P1883" s="30" t="str">
        <f t="shared" si="7"/>
        <v/>
      </c>
      <c r="Q1883" s="30">
        <f t="shared" si="8"/>
        <v>1898</v>
      </c>
      <c r="R1883" s="30" t="str">
        <f t="shared" si="9"/>
        <v/>
      </c>
      <c r="S1883" s="30" t="str">
        <f t="shared" si="10"/>
        <v/>
      </c>
      <c r="T1883" s="30">
        <f t="shared" si="11"/>
        <v>196730</v>
      </c>
      <c r="U1883" s="30">
        <f t="shared" si="12"/>
        <v>373393540</v>
      </c>
    </row>
    <row r="1884" spans="2:21" ht="15.75" customHeight="1" x14ac:dyDescent="0.25">
      <c r="B1884" s="49" t="s">
        <v>143</v>
      </c>
      <c r="C1884" s="50" t="s">
        <v>162</v>
      </c>
      <c r="D1884" s="51" t="s">
        <v>76</v>
      </c>
      <c r="E1884" s="30">
        <v>1805</v>
      </c>
      <c r="F1884" s="30">
        <v>0</v>
      </c>
      <c r="G1884" s="30">
        <v>110529</v>
      </c>
      <c r="H1884" s="30">
        <v>1</v>
      </c>
      <c r="I1884" s="30">
        <v>1</v>
      </c>
      <c r="J1884" s="30">
        <f t="shared" si="3"/>
        <v>0</v>
      </c>
      <c r="K1884" s="30">
        <v>1</v>
      </c>
      <c r="L1884" s="30">
        <f t="shared" si="4"/>
        <v>0</v>
      </c>
      <c r="M1884" s="52" t="str">
        <f t="shared" si="5"/>
        <v>OK</v>
      </c>
      <c r="O1884" s="30">
        <f t="shared" si="6"/>
        <v>1805</v>
      </c>
      <c r="P1884" s="30">
        <f t="shared" si="7"/>
        <v>1688.0360000000001</v>
      </c>
      <c r="Q1884" s="30">
        <f t="shared" si="8"/>
        <v>1688.0360000000001</v>
      </c>
      <c r="R1884" s="30" t="str">
        <f t="shared" si="9"/>
        <v/>
      </c>
      <c r="S1884" s="30" t="str">
        <f t="shared" si="10"/>
        <v/>
      </c>
      <c r="T1884" s="30">
        <f t="shared" si="11"/>
        <v>110529</v>
      </c>
      <c r="U1884" s="30">
        <f t="shared" si="12"/>
        <v>186576931.044</v>
      </c>
    </row>
    <row r="1885" spans="2:21" ht="15.75" customHeight="1" x14ac:dyDescent="0.25">
      <c r="B1885" s="49" t="s">
        <v>143</v>
      </c>
      <c r="C1885" s="50" t="s">
        <v>162</v>
      </c>
      <c r="D1885" s="51" t="s">
        <v>77</v>
      </c>
      <c r="E1885" s="30">
        <v>0</v>
      </c>
      <c r="F1885" s="30">
        <f t="shared" si="1"/>
        <v>1</v>
      </c>
      <c r="G1885" s="30">
        <v>0</v>
      </c>
      <c r="H1885" s="30">
        <f t="shared" si="2"/>
        <v>1</v>
      </c>
      <c r="I1885" s="30">
        <v>1</v>
      </c>
      <c r="J1885" s="30">
        <f t="shared" si="3"/>
        <v>0</v>
      </c>
      <c r="K1885" s="30">
        <v>0</v>
      </c>
      <c r="L1885" s="30">
        <f t="shared" si="4"/>
        <v>1</v>
      </c>
      <c r="M1885" s="52" t="str">
        <f t="shared" si="5"/>
        <v>агрегати не працюють</v>
      </c>
      <c r="O1885" s="30" t="str">
        <f t="shared" si="6"/>
        <v/>
      </c>
      <c r="P1885" s="30" t="str">
        <f t="shared" si="7"/>
        <v/>
      </c>
      <c r="Q1885" s="30" t="str">
        <f t="shared" si="8"/>
        <v/>
      </c>
      <c r="R1885" s="30" t="str">
        <f t="shared" si="9"/>
        <v/>
      </c>
      <c r="S1885" s="30" t="str">
        <f t="shared" si="10"/>
        <v/>
      </c>
      <c r="T1885" s="30" t="str">
        <f t="shared" si="11"/>
        <v/>
      </c>
      <c r="U1885" s="30" t="str">
        <f t="shared" si="12"/>
        <v/>
      </c>
    </row>
    <row r="1886" spans="2:21" ht="15.75" customHeight="1" x14ac:dyDescent="0.25">
      <c r="B1886" s="49" t="s">
        <v>143</v>
      </c>
      <c r="C1886" s="50" t="s">
        <v>162</v>
      </c>
      <c r="D1886" s="51" t="s">
        <v>78</v>
      </c>
      <c r="E1886" s="30">
        <v>1370</v>
      </c>
      <c r="F1886" s="30">
        <v>1</v>
      </c>
      <c r="G1886" s="30">
        <v>58993</v>
      </c>
      <c r="H1886" s="30">
        <v>0</v>
      </c>
      <c r="I1886" s="30">
        <v>1</v>
      </c>
      <c r="J1886" s="30">
        <f t="shared" si="3"/>
        <v>0</v>
      </c>
      <c r="K1886" s="30">
        <v>1</v>
      </c>
      <c r="L1886" s="30">
        <f t="shared" si="4"/>
        <v>0</v>
      </c>
      <c r="M1886" s="52" t="str">
        <f t="shared" si="5"/>
        <v>OK</v>
      </c>
      <c r="O1886" s="30" t="str">
        <f t="shared" si="6"/>
        <v/>
      </c>
      <c r="P1886" s="30" t="str">
        <f t="shared" si="7"/>
        <v/>
      </c>
      <c r="Q1886" s="30">
        <f t="shared" si="8"/>
        <v>1370</v>
      </c>
      <c r="R1886" s="30">
        <f t="shared" si="9"/>
        <v>58993</v>
      </c>
      <c r="S1886" s="30">
        <f t="shared" si="10"/>
        <v>70502.534299999999</v>
      </c>
      <c r="T1886" s="30">
        <f t="shared" si="11"/>
        <v>70502.534299999999</v>
      </c>
      <c r="U1886" s="30">
        <f t="shared" si="12"/>
        <v>96588471.990999997</v>
      </c>
    </row>
    <row r="1887" spans="2:21" ht="15.75" customHeight="1" x14ac:dyDescent="0.25">
      <c r="B1887" s="49" t="s">
        <v>143</v>
      </c>
      <c r="C1887" s="50" t="s">
        <v>162</v>
      </c>
      <c r="D1887" s="51" t="s">
        <v>79</v>
      </c>
      <c r="E1887" s="30">
        <v>1401</v>
      </c>
      <c r="F1887" s="30">
        <v>1</v>
      </c>
      <c r="G1887" s="30">
        <v>36185</v>
      </c>
      <c r="H1887" s="30">
        <v>0</v>
      </c>
      <c r="I1887" s="30">
        <v>1</v>
      </c>
      <c r="J1887" s="30">
        <f t="shared" si="3"/>
        <v>0</v>
      </c>
      <c r="K1887" s="30">
        <v>1</v>
      </c>
      <c r="L1887" s="30">
        <f t="shared" si="4"/>
        <v>0</v>
      </c>
      <c r="M1887" s="52" t="str">
        <f t="shared" si="5"/>
        <v>OK</v>
      </c>
      <c r="O1887" s="30" t="str">
        <f t="shared" si="6"/>
        <v/>
      </c>
      <c r="P1887" s="30" t="str">
        <f t="shared" si="7"/>
        <v/>
      </c>
      <c r="Q1887" s="30">
        <f t="shared" si="8"/>
        <v>1401</v>
      </c>
      <c r="R1887" s="30">
        <f t="shared" si="9"/>
        <v>36185</v>
      </c>
      <c r="S1887" s="30">
        <f t="shared" si="10"/>
        <v>43244.693500000001</v>
      </c>
      <c r="T1887" s="30">
        <f t="shared" si="11"/>
        <v>43244.693500000001</v>
      </c>
      <c r="U1887" s="30">
        <f t="shared" si="12"/>
        <v>60585815.593500003</v>
      </c>
    </row>
    <row r="1888" spans="2:21" ht="15.75" customHeight="1" x14ac:dyDescent="0.25">
      <c r="B1888" s="49" t="s">
        <v>143</v>
      </c>
      <c r="C1888" s="50" t="s">
        <v>162</v>
      </c>
      <c r="D1888" s="51" t="s">
        <v>80</v>
      </c>
      <c r="E1888" s="30">
        <v>0</v>
      </c>
      <c r="F1888" s="30">
        <f t="shared" si="1"/>
        <v>1</v>
      </c>
      <c r="G1888" s="30">
        <v>0</v>
      </c>
      <c r="H1888" s="30">
        <f t="shared" si="2"/>
        <v>1</v>
      </c>
      <c r="I1888" s="30">
        <v>1</v>
      </c>
      <c r="J1888" s="30">
        <f t="shared" si="3"/>
        <v>0</v>
      </c>
      <c r="K1888" s="30">
        <v>0</v>
      </c>
      <c r="L1888" s="30">
        <f t="shared" si="4"/>
        <v>1</v>
      </c>
      <c r="M1888" s="52" t="str">
        <f t="shared" si="5"/>
        <v>агрегати не працюють</v>
      </c>
      <c r="O1888" s="30" t="str">
        <f t="shared" si="6"/>
        <v/>
      </c>
      <c r="P1888" s="30" t="str">
        <f t="shared" si="7"/>
        <v/>
      </c>
      <c r="Q1888" s="30" t="str">
        <f t="shared" si="8"/>
        <v/>
      </c>
      <c r="R1888" s="30" t="str">
        <f t="shared" si="9"/>
        <v/>
      </c>
      <c r="S1888" s="30" t="str">
        <f t="shared" si="10"/>
        <v/>
      </c>
      <c r="T1888" s="30" t="str">
        <f t="shared" si="11"/>
        <v/>
      </c>
      <c r="U1888" s="30" t="str">
        <f t="shared" si="12"/>
        <v/>
      </c>
    </row>
    <row r="1889" spans="2:21" ht="15.75" customHeight="1" x14ac:dyDescent="0.25">
      <c r="B1889" s="49" t="s">
        <v>143</v>
      </c>
      <c r="C1889" s="50" t="s">
        <v>162</v>
      </c>
      <c r="D1889" s="51" t="s">
        <v>81</v>
      </c>
      <c r="E1889" s="30">
        <v>1783</v>
      </c>
      <c r="F1889" s="30">
        <v>0</v>
      </c>
      <c r="G1889" s="30">
        <v>91386</v>
      </c>
      <c r="H1889" s="30">
        <v>1</v>
      </c>
      <c r="I1889" s="30">
        <v>1</v>
      </c>
      <c r="J1889" s="30">
        <f t="shared" si="3"/>
        <v>0</v>
      </c>
      <c r="K1889" s="30">
        <v>1</v>
      </c>
      <c r="L1889" s="30">
        <f t="shared" si="4"/>
        <v>0</v>
      </c>
      <c r="M1889" s="52" t="str">
        <f t="shared" si="5"/>
        <v>OK</v>
      </c>
      <c r="O1889" s="30">
        <f t="shared" si="6"/>
        <v>1783</v>
      </c>
      <c r="P1889" s="30">
        <f t="shared" si="7"/>
        <v>1667.4616000000001</v>
      </c>
      <c r="Q1889" s="30">
        <f t="shared" si="8"/>
        <v>1667.4616000000001</v>
      </c>
      <c r="R1889" s="30" t="str">
        <f t="shared" si="9"/>
        <v/>
      </c>
      <c r="S1889" s="30" t="str">
        <f t="shared" si="10"/>
        <v/>
      </c>
      <c r="T1889" s="30">
        <f t="shared" si="11"/>
        <v>91386</v>
      </c>
      <c r="U1889" s="30">
        <f t="shared" si="12"/>
        <v>152382645.77760002</v>
      </c>
    </row>
    <row r="1890" spans="2:21" ht="15.75" customHeight="1" x14ac:dyDescent="0.25">
      <c r="B1890" s="49" t="s">
        <v>143</v>
      </c>
      <c r="C1890" s="50" t="s">
        <v>162</v>
      </c>
      <c r="D1890" s="51" t="s">
        <v>82</v>
      </c>
      <c r="E1890" s="30">
        <v>0</v>
      </c>
      <c r="F1890" s="30">
        <f t="shared" si="1"/>
        <v>1</v>
      </c>
      <c r="G1890" s="30">
        <v>0</v>
      </c>
      <c r="H1890" s="30">
        <f t="shared" si="2"/>
        <v>1</v>
      </c>
      <c r="I1890" s="30">
        <v>1</v>
      </c>
      <c r="J1890" s="30">
        <f t="shared" si="3"/>
        <v>0</v>
      </c>
      <c r="K1890" s="30">
        <v>0</v>
      </c>
      <c r="L1890" s="30">
        <f t="shared" si="4"/>
        <v>1</v>
      </c>
      <c r="M1890" s="52" t="str">
        <f t="shared" si="5"/>
        <v>агрегати не працюють</v>
      </c>
      <c r="O1890" s="30" t="str">
        <f t="shared" si="6"/>
        <v/>
      </c>
      <c r="P1890" s="30" t="str">
        <f t="shared" si="7"/>
        <v/>
      </c>
      <c r="Q1890" s="30" t="str">
        <f t="shared" si="8"/>
        <v/>
      </c>
      <c r="R1890" s="30" t="str">
        <f t="shared" si="9"/>
        <v/>
      </c>
      <c r="S1890" s="30" t="str">
        <f t="shared" si="10"/>
        <v/>
      </c>
      <c r="T1890" s="30" t="str">
        <f t="shared" si="11"/>
        <v/>
      </c>
      <c r="U1890" s="30" t="str">
        <f t="shared" si="12"/>
        <v/>
      </c>
    </row>
    <row r="1891" spans="2:21" ht="15.75" customHeight="1" x14ac:dyDescent="0.25">
      <c r="B1891" s="49" t="s">
        <v>143</v>
      </c>
      <c r="C1891" s="50" t="s">
        <v>162</v>
      </c>
      <c r="D1891" s="51" t="s">
        <v>83</v>
      </c>
      <c r="E1891" s="30">
        <v>874</v>
      </c>
      <c r="F1891" s="30">
        <v>0</v>
      </c>
      <c r="G1891" s="30">
        <v>51551</v>
      </c>
      <c r="H1891" s="30">
        <v>0</v>
      </c>
      <c r="I1891" s="30">
        <v>1</v>
      </c>
      <c r="J1891" s="30">
        <f t="shared" si="3"/>
        <v>0</v>
      </c>
      <c r="K1891" s="30">
        <v>1</v>
      </c>
      <c r="L1891" s="30">
        <f t="shared" si="4"/>
        <v>0</v>
      </c>
      <c r="M1891" s="52" t="str">
        <f t="shared" si="5"/>
        <v>OK</v>
      </c>
      <c r="O1891" s="30">
        <f t="shared" si="6"/>
        <v>874</v>
      </c>
      <c r="P1891" s="30">
        <f t="shared" si="7"/>
        <v>817.36480000000006</v>
      </c>
      <c r="Q1891" s="30">
        <f t="shared" si="8"/>
        <v>817.36480000000006</v>
      </c>
      <c r="R1891" s="30">
        <f t="shared" si="9"/>
        <v>51551</v>
      </c>
      <c r="S1891" s="30">
        <f t="shared" si="10"/>
        <v>61608.600100000003</v>
      </c>
      <c r="T1891" s="30">
        <f t="shared" si="11"/>
        <v>61608.600100000003</v>
      </c>
      <c r="U1891" s="30">
        <f t="shared" si="12"/>
        <v>50356701.099016488</v>
      </c>
    </row>
    <row r="1892" spans="2:21" ht="15.75" customHeight="1" x14ac:dyDescent="0.25">
      <c r="B1892" s="49" t="s">
        <v>143</v>
      </c>
      <c r="C1892" s="50" t="s">
        <v>163</v>
      </c>
      <c r="D1892" s="51" t="s">
        <v>60</v>
      </c>
      <c r="E1892" s="30">
        <v>0</v>
      </c>
      <c r="F1892" s="30">
        <f t="shared" si="1"/>
        <v>1</v>
      </c>
      <c r="G1892" s="30">
        <v>0</v>
      </c>
      <c r="H1892" s="30">
        <f t="shared" si="2"/>
        <v>1</v>
      </c>
      <c r="I1892" s="30">
        <v>1</v>
      </c>
      <c r="J1892" s="30">
        <f t="shared" si="3"/>
        <v>0</v>
      </c>
      <c r="K1892" s="30">
        <v>0</v>
      </c>
      <c r="L1892" s="30">
        <f t="shared" si="4"/>
        <v>1</v>
      </c>
      <c r="M1892" s="52" t="str">
        <f t="shared" si="5"/>
        <v>агрегати не працюють</v>
      </c>
      <c r="O1892" s="30" t="str">
        <f t="shared" si="6"/>
        <v/>
      </c>
      <c r="P1892" s="30" t="str">
        <f t="shared" si="7"/>
        <v/>
      </c>
      <c r="Q1892" s="30" t="str">
        <f t="shared" si="8"/>
        <v/>
      </c>
      <c r="R1892" s="30" t="str">
        <f t="shared" si="9"/>
        <v/>
      </c>
      <c r="S1892" s="30" t="str">
        <f t="shared" si="10"/>
        <v/>
      </c>
      <c r="T1892" s="30" t="str">
        <f t="shared" si="11"/>
        <v/>
      </c>
      <c r="U1892" s="30" t="str">
        <f t="shared" si="12"/>
        <v/>
      </c>
    </row>
    <row r="1893" spans="2:21" ht="15.75" customHeight="1" x14ac:dyDescent="0.25">
      <c r="B1893" s="49" t="s">
        <v>143</v>
      </c>
      <c r="C1893" s="50" t="s">
        <v>163</v>
      </c>
      <c r="D1893" s="51" t="s">
        <v>61</v>
      </c>
      <c r="E1893" s="30">
        <v>1320</v>
      </c>
      <c r="F1893" s="30">
        <v>1</v>
      </c>
      <c r="G1893" s="30">
        <v>269463</v>
      </c>
      <c r="H1893" s="30">
        <v>0</v>
      </c>
      <c r="I1893" s="30">
        <v>1</v>
      </c>
      <c r="J1893" s="30">
        <f t="shared" si="3"/>
        <v>0</v>
      </c>
      <c r="K1893" s="30">
        <v>1</v>
      </c>
      <c r="L1893" s="30">
        <f t="shared" si="4"/>
        <v>0</v>
      </c>
      <c r="M1893" s="52" t="str">
        <f t="shared" si="5"/>
        <v>OK</v>
      </c>
      <c r="O1893" s="30" t="str">
        <f t="shared" si="6"/>
        <v/>
      </c>
      <c r="P1893" s="30" t="str">
        <f t="shared" si="7"/>
        <v/>
      </c>
      <c r="Q1893" s="30">
        <f t="shared" si="8"/>
        <v>1320</v>
      </c>
      <c r="R1893" s="30">
        <f t="shared" si="9"/>
        <v>269463</v>
      </c>
      <c r="S1893" s="30">
        <f t="shared" si="10"/>
        <v>322035.23129999998</v>
      </c>
      <c r="T1893" s="30">
        <f t="shared" si="11"/>
        <v>322035.23129999998</v>
      </c>
      <c r="U1893" s="30">
        <f t="shared" si="12"/>
        <v>425086505.31599998</v>
      </c>
    </row>
    <row r="1894" spans="2:21" ht="15.75" customHeight="1" x14ac:dyDescent="0.25">
      <c r="B1894" s="49" t="s">
        <v>143</v>
      </c>
      <c r="C1894" s="50" t="s">
        <v>163</v>
      </c>
      <c r="D1894" s="51" t="s">
        <v>62</v>
      </c>
      <c r="E1894" s="30">
        <v>1105</v>
      </c>
      <c r="F1894" s="30">
        <v>1</v>
      </c>
      <c r="G1894" s="30">
        <v>201259</v>
      </c>
      <c r="H1894" s="30">
        <v>0</v>
      </c>
      <c r="I1894" s="30">
        <v>1</v>
      </c>
      <c r="J1894" s="30">
        <f t="shared" si="3"/>
        <v>0</v>
      </c>
      <c r="K1894" s="30">
        <v>1</v>
      </c>
      <c r="L1894" s="30">
        <f t="shared" si="4"/>
        <v>0</v>
      </c>
      <c r="M1894" s="52" t="str">
        <f t="shared" si="5"/>
        <v>OK</v>
      </c>
      <c r="O1894" s="30" t="str">
        <f t="shared" si="6"/>
        <v/>
      </c>
      <c r="P1894" s="30" t="str">
        <f t="shared" si="7"/>
        <v/>
      </c>
      <c r="Q1894" s="30">
        <f t="shared" si="8"/>
        <v>1105</v>
      </c>
      <c r="R1894" s="30">
        <f t="shared" si="9"/>
        <v>201259</v>
      </c>
      <c r="S1894" s="30">
        <f t="shared" si="10"/>
        <v>240524.63090000002</v>
      </c>
      <c r="T1894" s="30">
        <f t="shared" si="11"/>
        <v>240524.63090000002</v>
      </c>
      <c r="U1894" s="30">
        <f t="shared" si="12"/>
        <v>265779717.14450002</v>
      </c>
    </row>
    <row r="1895" spans="2:21" ht="15.75" customHeight="1" x14ac:dyDescent="0.25">
      <c r="B1895" s="49" t="s">
        <v>143</v>
      </c>
      <c r="C1895" s="50" t="s">
        <v>163</v>
      </c>
      <c r="D1895" s="51" t="s">
        <v>63</v>
      </c>
      <c r="E1895" s="30">
        <v>927</v>
      </c>
      <c r="F1895" s="30">
        <v>1</v>
      </c>
      <c r="G1895" s="30">
        <v>159986</v>
      </c>
      <c r="H1895" s="30">
        <v>1</v>
      </c>
      <c r="I1895" s="30">
        <v>1</v>
      </c>
      <c r="J1895" s="30">
        <f t="shared" si="3"/>
        <v>0</v>
      </c>
      <c r="K1895" s="30">
        <v>1</v>
      </c>
      <c r="L1895" s="30">
        <f t="shared" si="4"/>
        <v>0</v>
      </c>
      <c r="M1895" s="52" t="str">
        <f t="shared" si="5"/>
        <v>OK</v>
      </c>
      <c r="O1895" s="30" t="str">
        <f t="shared" si="6"/>
        <v/>
      </c>
      <c r="P1895" s="30" t="str">
        <f t="shared" si="7"/>
        <v/>
      </c>
      <c r="Q1895" s="30">
        <f t="shared" si="8"/>
        <v>927</v>
      </c>
      <c r="R1895" s="30" t="str">
        <f t="shared" si="9"/>
        <v/>
      </c>
      <c r="S1895" s="30" t="str">
        <f t="shared" si="10"/>
        <v/>
      </c>
      <c r="T1895" s="30">
        <f t="shared" si="11"/>
        <v>159986</v>
      </c>
      <c r="U1895" s="30">
        <f t="shared" si="12"/>
        <v>148307022</v>
      </c>
    </row>
    <row r="1896" spans="2:21" ht="15.75" customHeight="1" x14ac:dyDescent="0.25">
      <c r="B1896" s="49" t="s">
        <v>143</v>
      </c>
      <c r="C1896" s="50" t="s">
        <v>163</v>
      </c>
      <c r="D1896" s="51" t="s">
        <v>64</v>
      </c>
      <c r="E1896" s="30">
        <v>0</v>
      </c>
      <c r="F1896" s="30">
        <f t="shared" si="1"/>
        <v>1</v>
      </c>
      <c r="G1896" s="30">
        <v>0</v>
      </c>
      <c r="H1896" s="30">
        <f t="shared" si="2"/>
        <v>1</v>
      </c>
      <c r="I1896" s="30">
        <v>1</v>
      </c>
      <c r="J1896" s="30">
        <f t="shared" si="3"/>
        <v>0</v>
      </c>
      <c r="K1896" s="30">
        <v>0</v>
      </c>
      <c r="L1896" s="30">
        <f t="shared" si="4"/>
        <v>1</v>
      </c>
      <c r="M1896" s="52" t="str">
        <f t="shared" si="5"/>
        <v>агрегати не працюють</v>
      </c>
      <c r="O1896" s="30" t="str">
        <f t="shared" si="6"/>
        <v/>
      </c>
      <c r="P1896" s="30" t="str">
        <f t="shared" si="7"/>
        <v/>
      </c>
      <c r="Q1896" s="30" t="str">
        <f t="shared" si="8"/>
        <v/>
      </c>
      <c r="R1896" s="30" t="str">
        <f t="shared" si="9"/>
        <v/>
      </c>
      <c r="S1896" s="30" t="str">
        <f t="shared" si="10"/>
        <v/>
      </c>
      <c r="T1896" s="30" t="str">
        <f t="shared" si="11"/>
        <v/>
      </c>
      <c r="U1896" s="30" t="str">
        <f t="shared" si="12"/>
        <v/>
      </c>
    </row>
    <row r="1897" spans="2:21" ht="15.75" customHeight="1" x14ac:dyDescent="0.25">
      <c r="B1897" s="49" t="s">
        <v>143</v>
      </c>
      <c r="C1897" s="50" t="s">
        <v>163</v>
      </c>
      <c r="D1897" s="51" t="s">
        <v>65</v>
      </c>
      <c r="E1897" s="30">
        <v>589</v>
      </c>
      <c r="F1897" s="30">
        <v>0</v>
      </c>
      <c r="G1897" s="30">
        <v>56939</v>
      </c>
      <c r="H1897" s="30">
        <v>0</v>
      </c>
      <c r="I1897" s="30">
        <v>1</v>
      </c>
      <c r="J1897" s="30">
        <f t="shared" si="3"/>
        <v>0</v>
      </c>
      <c r="K1897" s="30">
        <v>1</v>
      </c>
      <c r="L1897" s="30">
        <f t="shared" si="4"/>
        <v>0</v>
      </c>
      <c r="M1897" s="52" t="str">
        <f t="shared" si="5"/>
        <v>OK</v>
      </c>
      <c r="O1897" s="30">
        <f t="shared" si="6"/>
        <v>589</v>
      </c>
      <c r="P1897" s="30">
        <f t="shared" si="7"/>
        <v>550.83280000000002</v>
      </c>
      <c r="Q1897" s="30">
        <f t="shared" si="8"/>
        <v>550.83280000000002</v>
      </c>
      <c r="R1897" s="30">
        <f t="shared" si="9"/>
        <v>56939</v>
      </c>
      <c r="S1897" s="30">
        <f t="shared" si="10"/>
        <v>68047.798900000009</v>
      </c>
      <c r="T1897" s="30">
        <f t="shared" si="11"/>
        <v>68047.798900000009</v>
      </c>
      <c r="U1897" s="30">
        <f t="shared" si="12"/>
        <v>37482959.601923928</v>
      </c>
    </row>
    <row r="1898" spans="2:21" ht="15.75" customHeight="1" x14ac:dyDescent="0.25">
      <c r="B1898" s="49" t="s">
        <v>143</v>
      </c>
      <c r="C1898" s="50" t="s">
        <v>163</v>
      </c>
      <c r="D1898" s="51" t="s">
        <v>66</v>
      </c>
      <c r="E1898" s="30">
        <v>1845</v>
      </c>
      <c r="F1898" s="30">
        <v>1</v>
      </c>
      <c r="G1898" s="30">
        <v>200579</v>
      </c>
      <c r="H1898" s="30">
        <v>0</v>
      </c>
      <c r="I1898" s="30">
        <v>1</v>
      </c>
      <c r="J1898" s="30">
        <f t="shared" si="3"/>
        <v>0</v>
      </c>
      <c r="K1898" s="30">
        <v>1</v>
      </c>
      <c r="L1898" s="30">
        <f t="shared" si="4"/>
        <v>0</v>
      </c>
      <c r="M1898" s="52" t="str">
        <f t="shared" si="5"/>
        <v>OK</v>
      </c>
      <c r="O1898" s="30" t="str">
        <f t="shared" si="6"/>
        <v/>
      </c>
      <c r="P1898" s="30" t="str">
        <f t="shared" si="7"/>
        <v/>
      </c>
      <c r="Q1898" s="30">
        <f t="shared" si="8"/>
        <v>1845</v>
      </c>
      <c r="R1898" s="30">
        <f t="shared" si="9"/>
        <v>200579</v>
      </c>
      <c r="S1898" s="30">
        <f t="shared" si="10"/>
        <v>239711.96290000001</v>
      </c>
      <c r="T1898" s="30">
        <f t="shared" si="11"/>
        <v>239711.96290000001</v>
      </c>
      <c r="U1898" s="30">
        <f t="shared" si="12"/>
        <v>442268571.55050004</v>
      </c>
    </row>
    <row r="1899" spans="2:21" ht="15.75" customHeight="1" x14ac:dyDescent="0.25">
      <c r="B1899" s="49" t="s">
        <v>143</v>
      </c>
      <c r="C1899" s="50" t="s">
        <v>163</v>
      </c>
      <c r="D1899" s="51" t="s">
        <v>67</v>
      </c>
      <c r="E1899" s="30">
        <v>0</v>
      </c>
      <c r="F1899" s="30">
        <f t="shared" si="1"/>
        <v>1</v>
      </c>
      <c r="G1899" s="30">
        <v>0</v>
      </c>
      <c r="H1899" s="30">
        <f t="shared" si="2"/>
        <v>1</v>
      </c>
      <c r="I1899" s="30">
        <v>1</v>
      </c>
      <c r="J1899" s="30">
        <f t="shared" si="3"/>
        <v>0</v>
      </c>
      <c r="K1899" s="30">
        <v>0</v>
      </c>
      <c r="L1899" s="30">
        <f t="shared" si="4"/>
        <v>1</v>
      </c>
      <c r="M1899" s="52" t="str">
        <f t="shared" si="5"/>
        <v>агрегати не працюють</v>
      </c>
      <c r="O1899" s="30" t="str">
        <f t="shared" si="6"/>
        <v/>
      </c>
      <c r="P1899" s="30" t="str">
        <f t="shared" si="7"/>
        <v/>
      </c>
      <c r="Q1899" s="30" t="str">
        <f t="shared" si="8"/>
        <v/>
      </c>
      <c r="R1899" s="30" t="str">
        <f t="shared" si="9"/>
        <v/>
      </c>
      <c r="S1899" s="30" t="str">
        <f t="shared" si="10"/>
        <v/>
      </c>
      <c r="T1899" s="30" t="str">
        <f t="shared" si="11"/>
        <v/>
      </c>
      <c r="U1899" s="30" t="str">
        <f t="shared" si="12"/>
        <v/>
      </c>
    </row>
    <row r="1900" spans="2:21" ht="15.75" customHeight="1" x14ac:dyDescent="0.25">
      <c r="B1900" s="49" t="s">
        <v>143</v>
      </c>
      <c r="C1900" s="50" t="s">
        <v>163</v>
      </c>
      <c r="D1900" s="51" t="s">
        <v>68</v>
      </c>
      <c r="E1900" s="30">
        <v>1744</v>
      </c>
      <c r="F1900" s="30">
        <v>0</v>
      </c>
      <c r="G1900" s="30">
        <v>72916</v>
      </c>
      <c r="H1900" s="30">
        <v>0</v>
      </c>
      <c r="I1900" s="30">
        <v>1</v>
      </c>
      <c r="J1900" s="30">
        <f t="shared" si="3"/>
        <v>0</v>
      </c>
      <c r="K1900" s="30">
        <v>1</v>
      </c>
      <c r="L1900" s="30">
        <f t="shared" si="4"/>
        <v>0</v>
      </c>
      <c r="M1900" s="52" t="str">
        <f t="shared" si="5"/>
        <v>OK</v>
      </c>
      <c r="O1900" s="30">
        <f t="shared" si="6"/>
        <v>1744</v>
      </c>
      <c r="P1900" s="30">
        <f t="shared" si="7"/>
        <v>1630.9888000000001</v>
      </c>
      <c r="Q1900" s="30">
        <f t="shared" si="8"/>
        <v>1630.9888000000001</v>
      </c>
      <c r="R1900" s="30">
        <f t="shared" si="9"/>
        <v>72916</v>
      </c>
      <c r="S1900" s="30">
        <f t="shared" si="10"/>
        <v>87141.911600000007</v>
      </c>
      <c r="T1900" s="30">
        <f t="shared" si="11"/>
        <v>87141.911600000007</v>
      </c>
      <c r="U1900" s="30">
        <f t="shared" si="12"/>
        <v>142127481.83019009</v>
      </c>
    </row>
    <row r="1901" spans="2:21" ht="15.75" customHeight="1" x14ac:dyDescent="0.25">
      <c r="B1901" s="49" t="s">
        <v>143</v>
      </c>
      <c r="C1901" s="50" t="s">
        <v>163</v>
      </c>
      <c r="D1901" s="51" t="s">
        <v>69</v>
      </c>
      <c r="E1901" s="30">
        <v>378</v>
      </c>
      <c r="F1901" s="30">
        <v>1</v>
      </c>
      <c r="G1901" s="30">
        <v>200560</v>
      </c>
      <c r="H1901" s="30">
        <v>1</v>
      </c>
      <c r="I1901" s="30">
        <v>1</v>
      </c>
      <c r="J1901" s="30">
        <f t="shared" si="3"/>
        <v>0</v>
      </c>
      <c r="K1901" s="30">
        <v>1</v>
      </c>
      <c r="L1901" s="30">
        <f t="shared" si="4"/>
        <v>0</v>
      </c>
      <c r="M1901" s="52" t="str">
        <f t="shared" si="5"/>
        <v>OK</v>
      </c>
      <c r="O1901" s="30" t="str">
        <f t="shared" si="6"/>
        <v/>
      </c>
      <c r="P1901" s="30" t="str">
        <f t="shared" si="7"/>
        <v/>
      </c>
      <c r="Q1901" s="30">
        <f t="shared" si="8"/>
        <v>378</v>
      </c>
      <c r="R1901" s="30" t="str">
        <f t="shared" si="9"/>
        <v/>
      </c>
      <c r="S1901" s="30" t="str">
        <f t="shared" si="10"/>
        <v/>
      </c>
      <c r="T1901" s="30">
        <f t="shared" si="11"/>
        <v>200560</v>
      </c>
      <c r="U1901" s="30">
        <f t="shared" si="12"/>
        <v>75811680</v>
      </c>
    </row>
    <row r="1902" spans="2:21" ht="15.75" customHeight="1" x14ac:dyDescent="0.25">
      <c r="B1902" s="49" t="s">
        <v>143</v>
      </c>
      <c r="C1902" s="50" t="s">
        <v>163</v>
      </c>
      <c r="D1902" s="51" t="s">
        <v>70</v>
      </c>
      <c r="E1902" s="30">
        <v>0</v>
      </c>
      <c r="F1902" s="30">
        <f t="shared" si="1"/>
        <v>1</v>
      </c>
      <c r="G1902" s="30">
        <v>0</v>
      </c>
      <c r="H1902" s="30">
        <f t="shared" si="2"/>
        <v>1</v>
      </c>
      <c r="I1902" s="30">
        <v>1</v>
      </c>
      <c r="J1902" s="30">
        <f t="shared" si="3"/>
        <v>0</v>
      </c>
      <c r="K1902" s="30">
        <v>0</v>
      </c>
      <c r="L1902" s="30">
        <f t="shared" si="4"/>
        <v>1</v>
      </c>
      <c r="M1902" s="52" t="str">
        <f t="shared" si="5"/>
        <v>агрегати не працюють</v>
      </c>
      <c r="O1902" s="30" t="str">
        <f t="shared" si="6"/>
        <v/>
      </c>
      <c r="P1902" s="30" t="str">
        <f t="shared" si="7"/>
        <v/>
      </c>
      <c r="Q1902" s="30" t="str">
        <f t="shared" si="8"/>
        <v/>
      </c>
      <c r="R1902" s="30" t="str">
        <f t="shared" si="9"/>
        <v/>
      </c>
      <c r="S1902" s="30" t="str">
        <f t="shared" si="10"/>
        <v/>
      </c>
      <c r="T1902" s="30" t="str">
        <f t="shared" si="11"/>
        <v/>
      </c>
      <c r="U1902" s="30" t="str">
        <f t="shared" si="12"/>
        <v/>
      </c>
    </row>
    <row r="1903" spans="2:21" ht="15.75" customHeight="1" x14ac:dyDescent="0.25">
      <c r="B1903" s="49" t="s">
        <v>143</v>
      </c>
      <c r="C1903" s="50" t="s">
        <v>163</v>
      </c>
      <c r="D1903" s="51" t="s">
        <v>71</v>
      </c>
      <c r="E1903" s="30">
        <v>0</v>
      </c>
      <c r="F1903" s="30">
        <f t="shared" si="1"/>
        <v>1</v>
      </c>
      <c r="G1903" s="30">
        <v>0</v>
      </c>
      <c r="H1903" s="30">
        <f t="shared" si="2"/>
        <v>1</v>
      </c>
      <c r="I1903" s="30">
        <v>1</v>
      </c>
      <c r="J1903" s="30">
        <f t="shared" si="3"/>
        <v>0</v>
      </c>
      <c r="K1903" s="30">
        <v>0</v>
      </c>
      <c r="L1903" s="30">
        <f t="shared" si="4"/>
        <v>1</v>
      </c>
      <c r="M1903" s="52" t="str">
        <f t="shared" si="5"/>
        <v>агрегати не працюють</v>
      </c>
      <c r="O1903" s="30" t="str">
        <f t="shared" si="6"/>
        <v/>
      </c>
      <c r="P1903" s="30" t="str">
        <f t="shared" si="7"/>
        <v/>
      </c>
      <c r="Q1903" s="30" t="str">
        <f t="shared" si="8"/>
        <v/>
      </c>
      <c r="R1903" s="30" t="str">
        <f t="shared" si="9"/>
        <v/>
      </c>
      <c r="S1903" s="30" t="str">
        <f t="shared" si="10"/>
        <v/>
      </c>
      <c r="T1903" s="30" t="str">
        <f t="shared" si="11"/>
        <v/>
      </c>
      <c r="U1903" s="30" t="str">
        <f t="shared" si="12"/>
        <v/>
      </c>
    </row>
    <row r="1904" spans="2:21" ht="15.75" customHeight="1" x14ac:dyDescent="0.25">
      <c r="B1904" s="49" t="s">
        <v>143</v>
      </c>
      <c r="C1904" s="50" t="s">
        <v>163</v>
      </c>
      <c r="D1904" s="51" t="s">
        <v>72</v>
      </c>
      <c r="E1904" s="30">
        <v>0</v>
      </c>
      <c r="F1904" s="30">
        <f t="shared" si="1"/>
        <v>1</v>
      </c>
      <c r="G1904" s="30">
        <v>0</v>
      </c>
      <c r="H1904" s="30">
        <f t="shared" si="2"/>
        <v>1</v>
      </c>
      <c r="I1904" s="30">
        <v>1</v>
      </c>
      <c r="J1904" s="30">
        <f t="shared" si="3"/>
        <v>0</v>
      </c>
      <c r="K1904" s="30">
        <v>0</v>
      </c>
      <c r="L1904" s="30">
        <f t="shared" si="4"/>
        <v>1</v>
      </c>
      <c r="M1904" s="52" t="str">
        <f t="shared" si="5"/>
        <v>агрегати не працюють</v>
      </c>
      <c r="O1904" s="30" t="str">
        <f t="shared" si="6"/>
        <v/>
      </c>
      <c r="P1904" s="30" t="str">
        <f t="shared" si="7"/>
        <v/>
      </c>
      <c r="Q1904" s="30" t="str">
        <f t="shared" si="8"/>
        <v/>
      </c>
      <c r="R1904" s="30" t="str">
        <f t="shared" si="9"/>
        <v/>
      </c>
      <c r="S1904" s="30" t="str">
        <f t="shared" si="10"/>
        <v/>
      </c>
      <c r="T1904" s="30" t="str">
        <f t="shared" si="11"/>
        <v/>
      </c>
      <c r="U1904" s="30" t="str">
        <f t="shared" si="12"/>
        <v/>
      </c>
    </row>
    <row r="1905" spans="2:21" ht="15.75" customHeight="1" x14ac:dyDescent="0.25">
      <c r="B1905" s="49" t="s">
        <v>143</v>
      </c>
      <c r="C1905" s="50" t="s">
        <v>163</v>
      </c>
      <c r="D1905" s="51" t="s">
        <v>73</v>
      </c>
      <c r="E1905" s="30">
        <v>0</v>
      </c>
      <c r="F1905" s="30">
        <f t="shared" si="1"/>
        <v>1</v>
      </c>
      <c r="G1905" s="30">
        <v>0</v>
      </c>
      <c r="H1905" s="30">
        <f t="shared" si="2"/>
        <v>1</v>
      </c>
      <c r="I1905" s="30">
        <v>1</v>
      </c>
      <c r="J1905" s="30">
        <f t="shared" si="3"/>
        <v>0</v>
      </c>
      <c r="K1905" s="30">
        <v>0</v>
      </c>
      <c r="L1905" s="30">
        <f t="shared" si="4"/>
        <v>1</v>
      </c>
      <c r="M1905" s="52" t="str">
        <f t="shared" si="5"/>
        <v>агрегати не працюють</v>
      </c>
      <c r="O1905" s="30" t="str">
        <f t="shared" si="6"/>
        <v/>
      </c>
      <c r="P1905" s="30" t="str">
        <f t="shared" si="7"/>
        <v/>
      </c>
      <c r="Q1905" s="30" t="str">
        <f t="shared" si="8"/>
        <v/>
      </c>
      <c r="R1905" s="30" t="str">
        <f t="shared" si="9"/>
        <v/>
      </c>
      <c r="S1905" s="30" t="str">
        <f t="shared" si="10"/>
        <v/>
      </c>
      <c r="T1905" s="30" t="str">
        <f t="shared" si="11"/>
        <v/>
      </c>
      <c r="U1905" s="30" t="str">
        <f t="shared" si="12"/>
        <v/>
      </c>
    </row>
    <row r="1906" spans="2:21" ht="15.75" customHeight="1" x14ac:dyDescent="0.25">
      <c r="B1906" s="49" t="s">
        <v>143</v>
      </c>
      <c r="C1906" s="50" t="s">
        <v>163</v>
      </c>
      <c r="D1906" s="51" t="s">
        <v>74</v>
      </c>
      <c r="E1906" s="30">
        <v>927</v>
      </c>
      <c r="F1906" s="30">
        <v>1</v>
      </c>
      <c r="G1906" s="30">
        <v>79159</v>
      </c>
      <c r="H1906" s="30">
        <v>0</v>
      </c>
      <c r="I1906" s="30">
        <v>1</v>
      </c>
      <c r="J1906" s="30">
        <f t="shared" si="3"/>
        <v>0</v>
      </c>
      <c r="K1906" s="30">
        <v>1</v>
      </c>
      <c r="L1906" s="30">
        <f t="shared" si="4"/>
        <v>0</v>
      </c>
      <c r="M1906" s="52" t="str">
        <f t="shared" si="5"/>
        <v>OK</v>
      </c>
      <c r="O1906" s="30" t="str">
        <f t="shared" si="6"/>
        <v/>
      </c>
      <c r="P1906" s="30" t="str">
        <f t="shared" si="7"/>
        <v/>
      </c>
      <c r="Q1906" s="30">
        <f t="shared" si="8"/>
        <v>927</v>
      </c>
      <c r="R1906" s="30">
        <f t="shared" si="9"/>
        <v>79159</v>
      </c>
      <c r="S1906" s="30">
        <f t="shared" si="10"/>
        <v>94602.920899999997</v>
      </c>
      <c r="T1906" s="30">
        <f t="shared" si="11"/>
        <v>94602.920899999997</v>
      </c>
      <c r="U1906" s="30">
        <f t="shared" si="12"/>
        <v>87696907.6743</v>
      </c>
    </row>
    <row r="1907" spans="2:21" ht="15.75" customHeight="1" x14ac:dyDescent="0.25">
      <c r="B1907" s="49" t="s">
        <v>143</v>
      </c>
      <c r="C1907" s="50" t="s">
        <v>163</v>
      </c>
      <c r="D1907" s="51" t="s">
        <v>75</v>
      </c>
      <c r="E1907" s="30">
        <v>0</v>
      </c>
      <c r="F1907" s="30">
        <f t="shared" si="1"/>
        <v>1</v>
      </c>
      <c r="G1907" s="30">
        <v>0</v>
      </c>
      <c r="H1907" s="30">
        <f t="shared" si="2"/>
        <v>1</v>
      </c>
      <c r="I1907" s="30">
        <v>1</v>
      </c>
      <c r="J1907" s="30">
        <f t="shared" si="3"/>
        <v>0</v>
      </c>
      <c r="K1907" s="30">
        <v>0</v>
      </c>
      <c r="L1907" s="30">
        <f t="shared" si="4"/>
        <v>1</v>
      </c>
      <c r="M1907" s="52" t="str">
        <f t="shared" si="5"/>
        <v>агрегати не працюють</v>
      </c>
      <c r="O1907" s="30" t="str">
        <f t="shared" si="6"/>
        <v/>
      </c>
      <c r="P1907" s="30" t="str">
        <f t="shared" si="7"/>
        <v/>
      </c>
      <c r="Q1907" s="30" t="str">
        <f t="shared" si="8"/>
        <v/>
      </c>
      <c r="R1907" s="30" t="str">
        <f t="shared" si="9"/>
        <v/>
      </c>
      <c r="S1907" s="30" t="str">
        <f t="shared" si="10"/>
        <v/>
      </c>
      <c r="T1907" s="30" t="str">
        <f t="shared" si="11"/>
        <v/>
      </c>
      <c r="U1907" s="30" t="str">
        <f t="shared" si="12"/>
        <v/>
      </c>
    </row>
    <row r="1908" spans="2:21" ht="15.75" customHeight="1" x14ac:dyDescent="0.25">
      <c r="B1908" s="49" t="s">
        <v>143</v>
      </c>
      <c r="C1908" s="50" t="s">
        <v>163</v>
      </c>
      <c r="D1908" s="51" t="s">
        <v>76</v>
      </c>
      <c r="E1908" s="30">
        <v>0</v>
      </c>
      <c r="F1908" s="30">
        <f t="shared" si="1"/>
        <v>1</v>
      </c>
      <c r="G1908" s="30">
        <v>0</v>
      </c>
      <c r="H1908" s="30">
        <f t="shared" si="2"/>
        <v>1</v>
      </c>
      <c r="I1908" s="30">
        <v>1</v>
      </c>
      <c r="J1908" s="30">
        <f t="shared" si="3"/>
        <v>0</v>
      </c>
      <c r="K1908" s="30">
        <v>0</v>
      </c>
      <c r="L1908" s="30">
        <f t="shared" si="4"/>
        <v>1</v>
      </c>
      <c r="M1908" s="52" t="str">
        <f t="shared" si="5"/>
        <v>агрегати не працюють</v>
      </c>
      <c r="O1908" s="30" t="str">
        <f t="shared" si="6"/>
        <v/>
      </c>
      <c r="P1908" s="30" t="str">
        <f t="shared" si="7"/>
        <v/>
      </c>
      <c r="Q1908" s="30" t="str">
        <f t="shared" si="8"/>
        <v/>
      </c>
      <c r="R1908" s="30" t="str">
        <f t="shared" si="9"/>
        <v/>
      </c>
      <c r="S1908" s="30" t="str">
        <f t="shared" si="10"/>
        <v/>
      </c>
      <c r="T1908" s="30" t="str">
        <f t="shared" si="11"/>
        <v/>
      </c>
      <c r="U1908" s="30" t="str">
        <f t="shared" si="12"/>
        <v/>
      </c>
    </row>
    <row r="1909" spans="2:21" ht="15.75" customHeight="1" x14ac:dyDescent="0.25">
      <c r="B1909" s="49" t="s">
        <v>143</v>
      </c>
      <c r="C1909" s="50" t="s">
        <v>163</v>
      </c>
      <c r="D1909" s="51" t="s">
        <v>77</v>
      </c>
      <c r="E1909" s="30">
        <v>838</v>
      </c>
      <c r="F1909" s="30">
        <v>0</v>
      </c>
      <c r="G1909" s="30">
        <v>179334</v>
      </c>
      <c r="H1909" s="30">
        <v>0</v>
      </c>
      <c r="I1909" s="30">
        <v>1</v>
      </c>
      <c r="J1909" s="30">
        <f t="shared" si="3"/>
        <v>0</v>
      </c>
      <c r="K1909" s="30">
        <v>1</v>
      </c>
      <c r="L1909" s="30">
        <f t="shared" si="4"/>
        <v>0</v>
      </c>
      <c r="M1909" s="52" t="str">
        <f t="shared" si="5"/>
        <v>OK</v>
      </c>
      <c r="O1909" s="30">
        <f t="shared" si="6"/>
        <v>838</v>
      </c>
      <c r="P1909" s="30">
        <f t="shared" si="7"/>
        <v>783.69760000000008</v>
      </c>
      <c r="Q1909" s="30">
        <f t="shared" si="8"/>
        <v>783.69760000000008</v>
      </c>
      <c r="R1909" s="30">
        <f t="shared" si="9"/>
        <v>179334</v>
      </c>
      <c r="S1909" s="30">
        <f t="shared" si="10"/>
        <v>214322.06340000001</v>
      </c>
      <c r="T1909" s="30">
        <f t="shared" si="11"/>
        <v>214322.06340000001</v>
      </c>
      <c r="U1909" s="30">
        <f t="shared" si="12"/>
        <v>167963686.71362787</v>
      </c>
    </row>
    <row r="1910" spans="2:21" ht="15.75" customHeight="1" x14ac:dyDescent="0.25">
      <c r="B1910" s="49" t="s">
        <v>143</v>
      </c>
      <c r="C1910" s="50" t="s">
        <v>163</v>
      </c>
      <c r="D1910" s="51" t="s">
        <v>78</v>
      </c>
      <c r="E1910" s="30">
        <v>1966</v>
      </c>
      <c r="F1910" s="30">
        <v>1</v>
      </c>
      <c r="G1910" s="30">
        <v>244325</v>
      </c>
      <c r="H1910" s="30">
        <v>1</v>
      </c>
      <c r="I1910" s="30">
        <v>1</v>
      </c>
      <c r="J1910" s="30">
        <f t="shared" si="3"/>
        <v>0</v>
      </c>
      <c r="K1910" s="30">
        <v>1</v>
      </c>
      <c r="L1910" s="30">
        <f t="shared" si="4"/>
        <v>0</v>
      </c>
      <c r="M1910" s="52" t="str">
        <f t="shared" si="5"/>
        <v>OK</v>
      </c>
      <c r="O1910" s="30" t="str">
        <f t="shared" si="6"/>
        <v/>
      </c>
      <c r="P1910" s="30" t="str">
        <f t="shared" si="7"/>
        <v/>
      </c>
      <c r="Q1910" s="30">
        <f t="shared" si="8"/>
        <v>1966</v>
      </c>
      <c r="R1910" s="30" t="str">
        <f t="shared" si="9"/>
        <v/>
      </c>
      <c r="S1910" s="30" t="str">
        <f t="shared" si="10"/>
        <v/>
      </c>
      <c r="T1910" s="30">
        <f t="shared" si="11"/>
        <v>244325</v>
      </c>
      <c r="U1910" s="30">
        <f t="shared" si="12"/>
        <v>480342950</v>
      </c>
    </row>
    <row r="1911" spans="2:21" ht="15.75" customHeight="1" x14ac:dyDescent="0.25">
      <c r="B1911" s="49" t="s">
        <v>143</v>
      </c>
      <c r="C1911" s="50" t="s">
        <v>163</v>
      </c>
      <c r="D1911" s="51" t="s">
        <v>79</v>
      </c>
      <c r="E1911" s="30">
        <v>0</v>
      </c>
      <c r="F1911" s="30">
        <f t="shared" si="1"/>
        <v>1</v>
      </c>
      <c r="G1911" s="30">
        <v>0</v>
      </c>
      <c r="H1911" s="30">
        <f t="shared" si="2"/>
        <v>1</v>
      </c>
      <c r="I1911" s="30">
        <v>1</v>
      </c>
      <c r="J1911" s="30">
        <f t="shared" si="3"/>
        <v>0</v>
      </c>
      <c r="K1911" s="30">
        <v>0</v>
      </c>
      <c r="L1911" s="30">
        <f t="shared" si="4"/>
        <v>1</v>
      </c>
      <c r="M1911" s="52" t="str">
        <f t="shared" si="5"/>
        <v>агрегати не працюють</v>
      </c>
      <c r="O1911" s="30" t="str">
        <f t="shared" si="6"/>
        <v/>
      </c>
      <c r="P1911" s="30" t="str">
        <f t="shared" si="7"/>
        <v/>
      </c>
      <c r="Q1911" s="30" t="str">
        <f t="shared" si="8"/>
        <v/>
      </c>
      <c r="R1911" s="30" t="str">
        <f t="shared" si="9"/>
        <v/>
      </c>
      <c r="S1911" s="30" t="str">
        <f t="shared" si="10"/>
        <v/>
      </c>
      <c r="T1911" s="30" t="str">
        <f t="shared" si="11"/>
        <v/>
      </c>
      <c r="U1911" s="30" t="str">
        <f t="shared" si="12"/>
        <v/>
      </c>
    </row>
    <row r="1912" spans="2:21" ht="15.75" customHeight="1" x14ac:dyDescent="0.25">
      <c r="B1912" s="49" t="s">
        <v>143</v>
      </c>
      <c r="C1912" s="50" t="s">
        <v>163</v>
      </c>
      <c r="D1912" s="51" t="s">
        <v>80</v>
      </c>
      <c r="E1912" s="30">
        <v>0</v>
      </c>
      <c r="F1912" s="30">
        <f t="shared" si="1"/>
        <v>1</v>
      </c>
      <c r="G1912" s="30">
        <v>0</v>
      </c>
      <c r="H1912" s="30">
        <f t="shared" si="2"/>
        <v>1</v>
      </c>
      <c r="I1912" s="30">
        <v>1</v>
      </c>
      <c r="J1912" s="30">
        <f t="shared" si="3"/>
        <v>0</v>
      </c>
      <c r="K1912" s="30">
        <v>0</v>
      </c>
      <c r="L1912" s="30">
        <f t="shared" si="4"/>
        <v>1</v>
      </c>
      <c r="M1912" s="52" t="str">
        <f t="shared" si="5"/>
        <v>агрегати не працюють</v>
      </c>
      <c r="O1912" s="30" t="str">
        <f t="shared" si="6"/>
        <v/>
      </c>
      <c r="P1912" s="30" t="str">
        <f t="shared" si="7"/>
        <v/>
      </c>
      <c r="Q1912" s="30" t="str">
        <f t="shared" si="8"/>
        <v/>
      </c>
      <c r="R1912" s="30" t="str">
        <f t="shared" si="9"/>
        <v/>
      </c>
      <c r="S1912" s="30" t="str">
        <f t="shared" si="10"/>
        <v/>
      </c>
      <c r="T1912" s="30" t="str">
        <f t="shared" si="11"/>
        <v/>
      </c>
      <c r="U1912" s="30" t="str">
        <f t="shared" si="12"/>
        <v/>
      </c>
    </row>
    <row r="1913" spans="2:21" ht="15.75" customHeight="1" x14ac:dyDescent="0.25">
      <c r="B1913" s="49" t="s">
        <v>143</v>
      </c>
      <c r="C1913" s="50" t="s">
        <v>163</v>
      </c>
      <c r="D1913" s="51" t="s">
        <v>81</v>
      </c>
      <c r="E1913" s="30">
        <v>0</v>
      </c>
      <c r="F1913" s="30">
        <f t="shared" si="1"/>
        <v>1</v>
      </c>
      <c r="G1913" s="30">
        <v>0</v>
      </c>
      <c r="H1913" s="30">
        <f t="shared" si="2"/>
        <v>1</v>
      </c>
      <c r="I1913" s="30">
        <v>1</v>
      </c>
      <c r="J1913" s="30">
        <f t="shared" si="3"/>
        <v>0</v>
      </c>
      <c r="K1913" s="30">
        <v>0</v>
      </c>
      <c r="L1913" s="30">
        <f t="shared" si="4"/>
        <v>1</v>
      </c>
      <c r="M1913" s="52" t="str">
        <f t="shared" si="5"/>
        <v>агрегати не працюють</v>
      </c>
      <c r="O1913" s="30" t="str">
        <f t="shared" si="6"/>
        <v/>
      </c>
      <c r="P1913" s="30" t="str">
        <f t="shared" si="7"/>
        <v/>
      </c>
      <c r="Q1913" s="30" t="str">
        <f t="shared" si="8"/>
        <v/>
      </c>
      <c r="R1913" s="30" t="str">
        <f t="shared" si="9"/>
        <v/>
      </c>
      <c r="S1913" s="30" t="str">
        <f t="shared" si="10"/>
        <v/>
      </c>
      <c r="T1913" s="30" t="str">
        <f t="shared" si="11"/>
        <v/>
      </c>
      <c r="U1913" s="30" t="str">
        <f t="shared" si="12"/>
        <v/>
      </c>
    </row>
    <row r="1914" spans="2:21" ht="15.75" customHeight="1" x14ac:dyDescent="0.25">
      <c r="B1914" s="49" t="s">
        <v>143</v>
      </c>
      <c r="C1914" s="50" t="s">
        <v>163</v>
      </c>
      <c r="D1914" s="51" t="s">
        <v>82</v>
      </c>
      <c r="E1914" s="30">
        <v>0</v>
      </c>
      <c r="F1914" s="30">
        <f t="shared" si="1"/>
        <v>1</v>
      </c>
      <c r="G1914" s="30">
        <v>0</v>
      </c>
      <c r="H1914" s="30">
        <f t="shared" si="2"/>
        <v>1</v>
      </c>
      <c r="I1914" s="30">
        <v>1</v>
      </c>
      <c r="J1914" s="30">
        <f t="shared" si="3"/>
        <v>0</v>
      </c>
      <c r="K1914" s="30">
        <v>0</v>
      </c>
      <c r="L1914" s="30">
        <f t="shared" si="4"/>
        <v>1</v>
      </c>
      <c r="M1914" s="52" t="str">
        <f t="shared" si="5"/>
        <v>агрегати не працюють</v>
      </c>
      <c r="O1914" s="30" t="str">
        <f t="shared" si="6"/>
        <v/>
      </c>
      <c r="P1914" s="30" t="str">
        <f t="shared" si="7"/>
        <v/>
      </c>
      <c r="Q1914" s="30" t="str">
        <f t="shared" si="8"/>
        <v/>
      </c>
      <c r="R1914" s="30" t="str">
        <f t="shared" si="9"/>
        <v/>
      </c>
      <c r="S1914" s="30" t="str">
        <f t="shared" si="10"/>
        <v/>
      </c>
      <c r="T1914" s="30" t="str">
        <f t="shared" si="11"/>
        <v/>
      </c>
      <c r="U1914" s="30" t="str">
        <f t="shared" si="12"/>
        <v/>
      </c>
    </row>
    <row r="1915" spans="2:21" ht="15.75" customHeight="1" x14ac:dyDescent="0.25">
      <c r="B1915" s="49" t="s">
        <v>143</v>
      </c>
      <c r="C1915" s="50" t="s">
        <v>163</v>
      </c>
      <c r="D1915" s="51" t="s">
        <v>83</v>
      </c>
      <c r="E1915" s="30">
        <v>891</v>
      </c>
      <c r="F1915" s="30">
        <v>1</v>
      </c>
      <c r="G1915" s="30">
        <v>260731</v>
      </c>
      <c r="H1915" s="30">
        <v>1</v>
      </c>
      <c r="I1915" s="30">
        <v>1</v>
      </c>
      <c r="J1915" s="30">
        <f t="shared" si="3"/>
        <v>0</v>
      </c>
      <c r="K1915" s="30">
        <v>1</v>
      </c>
      <c r="L1915" s="30">
        <f t="shared" si="4"/>
        <v>0</v>
      </c>
      <c r="M1915" s="52" t="str">
        <f t="shared" si="5"/>
        <v>OK</v>
      </c>
      <c r="O1915" s="30" t="str">
        <f t="shared" si="6"/>
        <v/>
      </c>
      <c r="P1915" s="30" t="str">
        <f t="shared" si="7"/>
        <v/>
      </c>
      <c r="Q1915" s="30">
        <f t="shared" si="8"/>
        <v>891</v>
      </c>
      <c r="R1915" s="30" t="str">
        <f t="shared" si="9"/>
        <v/>
      </c>
      <c r="S1915" s="30" t="str">
        <f t="shared" si="10"/>
        <v/>
      </c>
      <c r="T1915" s="30">
        <f t="shared" si="11"/>
        <v>260731</v>
      </c>
      <c r="U1915" s="30">
        <f t="shared" si="12"/>
        <v>232311321</v>
      </c>
    </row>
    <row r="1916" spans="2:21" ht="15.75" customHeight="1" x14ac:dyDescent="0.25">
      <c r="B1916" s="49" t="s">
        <v>143</v>
      </c>
      <c r="C1916" s="50" t="s">
        <v>164</v>
      </c>
      <c r="D1916" s="51" t="s">
        <v>60</v>
      </c>
      <c r="E1916" s="30">
        <v>1509</v>
      </c>
      <c r="F1916" s="30">
        <v>1</v>
      </c>
      <c r="G1916" s="30">
        <v>292711</v>
      </c>
      <c r="H1916" s="30">
        <v>1</v>
      </c>
      <c r="I1916" s="30">
        <v>1</v>
      </c>
      <c r="J1916" s="30">
        <f t="shared" si="3"/>
        <v>0</v>
      </c>
      <c r="K1916" s="30">
        <v>1</v>
      </c>
      <c r="L1916" s="30">
        <f t="shared" si="4"/>
        <v>0</v>
      </c>
      <c r="M1916" s="52" t="str">
        <f t="shared" si="5"/>
        <v>OK</v>
      </c>
      <c r="O1916" s="30" t="str">
        <f t="shared" si="6"/>
        <v/>
      </c>
      <c r="P1916" s="30" t="str">
        <f t="shared" si="7"/>
        <v/>
      </c>
      <c r="Q1916" s="30">
        <f t="shared" si="8"/>
        <v>1509</v>
      </c>
      <c r="R1916" s="30" t="str">
        <f t="shared" si="9"/>
        <v/>
      </c>
      <c r="S1916" s="30" t="str">
        <f t="shared" si="10"/>
        <v/>
      </c>
      <c r="T1916" s="30">
        <f t="shared" si="11"/>
        <v>292711</v>
      </c>
      <c r="U1916" s="30">
        <f t="shared" si="12"/>
        <v>441700899</v>
      </c>
    </row>
    <row r="1917" spans="2:21" ht="15.75" customHeight="1" x14ac:dyDescent="0.25">
      <c r="B1917" s="49" t="s">
        <v>143</v>
      </c>
      <c r="C1917" s="50" t="s">
        <v>164</v>
      </c>
      <c r="D1917" s="51" t="s">
        <v>61</v>
      </c>
      <c r="E1917" s="30">
        <v>896</v>
      </c>
      <c r="F1917" s="30">
        <v>0</v>
      </c>
      <c r="G1917" s="30">
        <v>261650</v>
      </c>
      <c r="H1917" s="30">
        <v>0</v>
      </c>
      <c r="I1917" s="30">
        <v>1</v>
      </c>
      <c r="J1917" s="30">
        <f t="shared" si="3"/>
        <v>0</v>
      </c>
      <c r="K1917" s="30">
        <v>1</v>
      </c>
      <c r="L1917" s="30">
        <f t="shared" si="4"/>
        <v>0</v>
      </c>
      <c r="M1917" s="52" t="str">
        <f t="shared" si="5"/>
        <v>OK</v>
      </c>
      <c r="O1917" s="30">
        <f t="shared" si="6"/>
        <v>896</v>
      </c>
      <c r="P1917" s="30">
        <f t="shared" si="7"/>
        <v>837.93920000000003</v>
      </c>
      <c r="Q1917" s="30">
        <f t="shared" si="8"/>
        <v>837.93920000000003</v>
      </c>
      <c r="R1917" s="30">
        <f t="shared" si="9"/>
        <v>261650</v>
      </c>
      <c r="S1917" s="30">
        <f t="shared" si="10"/>
        <v>312697.91500000004</v>
      </c>
      <c r="T1917" s="30">
        <f t="shared" si="11"/>
        <v>312697.91500000004</v>
      </c>
      <c r="U1917" s="30">
        <f t="shared" si="12"/>
        <v>262021840.73676804</v>
      </c>
    </row>
    <row r="1918" spans="2:21" ht="15.75" customHeight="1" x14ac:dyDescent="0.25">
      <c r="B1918" s="49" t="s">
        <v>143</v>
      </c>
      <c r="C1918" s="50" t="s">
        <v>164</v>
      </c>
      <c r="D1918" s="51" t="s">
        <v>62</v>
      </c>
      <c r="E1918" s="30">
        <v>0</v>
      </c>
      <c r="F1918" s="30">
        <f t="shared" si="1"/>
        <v>1</v>
      </c>
      <c r="G1918" s="30">
        <v>0</v>
      </c>
      <c r="H1918" s="30">
        <f t="shared" si="2"/>
        <v>1</v>
      </c>
      <c r="I1918" s="30">
        <v>1</v>
      </c>
      <c r="J1918" s="30">
        <f t="shared" si="3"/>
        <v>0</v>
      </c>
      <c r="K1918" s="30">
        <v>0</v>
      </c>
      <c r="L1918" s="30">
        <f t="shared" si="4"/>
        <v>1</v>
      </c>
      <c r="M1918" s="52" t="str">
        <f t="shared" si="5"/>
        <v>агрегати не працюють</v>
      </c>
      <c r="O1918" s="30" t="str">
        <f t="shared" si="6"/>
        <v/>
      </c>
      <c r="P1918" s="30" t="str">
        <f t="shared" si="7"/>
        <v/>
      </c>
      <c r="Q1918" s="30" t="str">
        <f t="shared" si="8"/>
        <v/>
      </c>
      <c r="R1918" s="30" t="str">
        <f t="shared" si="9"/>
        <v/>
      </c>
      <c r="S1918" s="30" t="str">
        <f t="shared" si="10"/>
        <v/>
      </c>
      <c r="T1918" s="30" t="str">
        <f t="shared" si="11"/>
        <v/>
      </c>
      <c r="U1918" s="30" t="str">
        <f t="shared" si="12"/>
        <v/>
      </c>
    </row>
    <row r="1919" spans="2:21" ht="15.75" customHeight="1" x14ac:dyDescent="0.25">
      <c r="B1919" s="49" t="s">
        <v>143</v>
      </c>
      <c r="C1919" s="50" t="s">
        <v>164</v>
      </c>
      <c r="D1919" s="51" t="s">
        <v>63</v>
      </c>
      <c r="E1919" s="30">
        <v>911</v>
      </c>
      <c r="F1919" s="30">
        <v>0</v>
      </c>
      <c r="G1919" s="30">
        <v>226718</v>
      </c>
      <c r="H1919" s="30">
        <v>0</v>
      </c>
      <c r="I1919" s="30">
        <v>1</v>
      </c>
      <c r="J1919" s="30">
        <f t="shared" si="3"/>
        <v>0</v>
      </c>
      <c r="K1919" s="30">
        <v>1</v>
      </c>
      <c r="L1919" s="30">
        <f t="shared" si="4"/>
        <v>0</v>
      </c>
      <c r="M1919" s="52" t="str">
        <f t="shared" si="5"/>
        <v>OK</v>
      </c>
      <c r="O1919" s="30">
        <f t="shared" si="6"/>
        <v>911</v>
      </c>
      <c r="P1919" s="30">
        <f t="shared" si="7"/>
        <v>851.96720000000005</v>
      </c>
      <c r="Q1919" s="30">
        <f t="shared" si="8"/>
        <v>851.96720000000005</v>
      </c>
      <c r="R1919" s="30">
        <f t="shared" si="9"/>
        <v>226718</v>
      </c>
      <c r="S1919" s="30">
        <f t="shared" si="10"/>
        <v>270950.68180000002</v>
      </c>
      <c r="T1919" s="30">
        <f t="shared" si="11"/>
        <v>270950.68180000002</v>
      </c>
      <c r="U1919" s="30">
        <f t="shared" si="12"/>
        <v>230841093.71123698</v>
      </c>
    </row>
    <row r="1920" spans="2:21" ht="15.75" customHeight="1" x14ac:dyDescent="0.25">
      <c r="B1920" s="49" t="s">
        <v>143</v>
      </c>
      <c r="C1920" s="50" t="s">
        <v>164</v>
      </c>
      <c r="D1920" s="51" t="s">
        <v>64</v>
      </c>
      <c r="E1920" s="30">
        <v>0</v>
      </c>
      <c r="F1920" s="30">
        <f t="shared" si="1"/>
        <v>1</v>
      </c>
      <c r="G1920" s="30">
        <v>0</v>
      </c>
      <c r="H1920" s="30">
        <f t="shared" si="2"/>
        <v>1</v>
      </c>
      <c r="I1920" s="30">
        <v>1</v>
      </c>
      <c r="J1920" s="30">
        <f t="shared" si="3"/>
        <v>0</v>
      </c>
      <c r="K1920" s="30">
        <v>0</v>
      </c>
      <c r="L1920" s="30">
        <f t="shared" si="4"/>
        <v>1</v>
      </c>
      <c r="M1920" s="52" t="str">
        <f t="shared" si="5"/>
        <v>агрегати не працюють</v>
      </c>
      <c r="O1920" s="30" t="str">
        <f t="shared" si="6"/>
        <v/>
      </c>
      <c r="P1920" s="30" t="str">
        <f t="shared" si="7"/>
        <v/>
      </c>
      <c r="Q1920" s="30" t="str">
        <f t="shared" si="8"/>
        <v/>
      </c>
      <c r="R1920" s="30" t="str">
        <f t="shared" si="9"/>
        <v/>
      </c>
      <c r="S1920" s="30" t="str">
        <f t="shared" si="10"/>
        <v/>
      </c>
      <c r="T1920" s="30" t="str">
        <f t="shared" si="11"/>
        <v/>
      </c>
      <c r="U1920" s="30" t="str">
        <f t="shared" si="12"/>
        <v/>
      </c>
    </row>
    <row r="1921" spans="2:21" ht="15.75" customHeight="1" x14ac:dyDescent="0.25">
      <c r="B1921" s="49" t="s">
        <v>143</v>
      </c>
      <c r="C1921" s="50" t="s">
        <v>164</v>
      </c>
      <c r="D1921" s="51" t="s">
        <v>65</v>
      </c>
      <c r="E1921" s="30">
        <v>742</v>
      </c>
      <c r="F1921" s="30">
        <v>0</v>
      </c>
      <c r="G1921" s="30">
        <v>108157</v>
      </c>
      <c r="H1921" s="30">
        <v>1</v>
      </c>
      <c r="I1921" s="30">
        <v>1</v>
      </c>
      <c r="J1921" s="30">
        <f t="shared" si="3"/>
        <v>0</v>
      </c>
      <c r="K1921" s="30">
        <v>1</v>
      </c>
      <c r="L1921" s="30">
        <f t="shared" si="4"/>
        <v>0</v>
      </c>
      <c r="M1921" s="52" t="str">
        <f t="shared" si="5"/>
        <v>OK</v>
      </c>
      <c r="O1921" s="30">
        <f t="shared" si="6"/>
        <v>742</v>
      </c>
      <c r="P1921" s="30">
        <f t="shared" si="7"/>
        <v>693.91840000000002</v>
      </c>
      <c r="Q1921" s="30">
        <f t="shared" si="8"/>
        <v>693.91840000000002</v>
      </c>
      <c r="R1921" s="30" t="str">
        <f t="shared" si="9"/>
        <v/>
      </c>
      <c r="S1921" s="30" t="str">
        <f t="shared" si="10"/>
        <v/>
      </c>
      <c r="T1921" s="30">
        <f t="shared" si="11"/>
        <v>108157</v>
      </c>
      <c r="U1921" s="30">
        <f t="shared" si="12"/>
        <v>75052132.388799995</v>
      </c>
    </row>
    <row r="1922" spans="2:21" ht="15.75" customHeight="1" x14ac:dyDescent="0.25">
      <c r="B1922" s="49" t="s">
        <v>143</v>
      </c>
      <c r="C1922" s="50" t="s">
        <v>164</v>
      </c>
      <c r="D1922" s="51" t="s">
        <v>66</v>
      </c>
      <c r="E1922" s="30">
        <v>1683</v>
      </c>
      <c r="F1922" s="30">
        <v>0</v>
      </c>
      <c r="G1922" s="30">
        <v>188964</v>
      </c>
      <c r="H1922" s="30">
        <v>0</v>
      </c>
      <c r="I1922" s="30">
        <v>1</v>
      </c>
      <c r="J1922" s="30">
        <f t="shared" si="3"/>
        <v>0</v>
      </c>
      <c r="K1922" s="30">
        <v>1</v>
      </c>
      <c r="L1922" s="30">
        <f t="shared" si="4"/>
        <v>0</v>
      </c>
      <c r="M1922" s="52" t="str">
        <f t="shared" si="5"/>
        <v>OK</v>
      </c>
      <c r="O1922" s="30">
        <f t="shared" si="6"/>
        <v>1683</v>
      </c>
      <c r="P1922" s="30">
        <f t="shared" si="7"/>
        <v>1573.9416000000001</v>
      </c>
      <c r="Q1922" s="30">
        <f t="shared" si="8"/>
        <v>1573.9416000000001</v>
      </c>
      <c r="R1922" s="30">
        <f t="shared" si="9"/>
        <v>188964</v>
      </c>
      <c r="S1922" s="30">
        <f t="shared" si="10"/>
        <v>225830.87640000001</v>
      </c>
      <c r="T1922" s="30">
        <f t="shared" si="11"/>
        <v>225830.87640000001</v>
      </c>
      <c r="U1922" s="30">
        <f t="shared" si="12"/>
        <v>355444610.93041825</v>
      </c>
    </row>
    <row r="1923" spans="2:21" ht="15.75" customHeight="1" x14ac:dyDescent="0.25">
      <c r="B1923" s="49" t="s">
        <v>143</v>
      </c>
      <c r="C1923" s="50" t="s">
        <v>164</v>
      </c>
      <c r="D1923" s="51" t="s">
        <v>67</v>
      </c>
      <c r="E1923" s="30">
        <v>489</v>
      </c>
      <c r="F1923" s="30">
        <v>1</v>
      </c>
      <c r="G1923" s="30">
        <v>203984</v>
      </c>
      <c r="H1923" s="30">
        <v>0</v>
      </c>
      <c r="I1923" s="30">
        <v>1</v>
      </c>
      <c r="J1923" s="30">
        <f t="shared" si="3"/>
        <v>0</v>
      </c>
      <c r="K1923" s="30">
        <v>1</v>
      </c>
      <c r="L1923" s="30">
        <f t="shared" si="4"/>
        <v>0</v>
      </c>
      <c r="M1923" s="52" t="str">
        <f t="shared" si="5"/>
        <v>OK</v>
      </c>
      <c r="O1923" s="30" t="str">
        <f t="shared" si="6"/>
        <v/>
      </c>
      <c r="P1923" s="30" t="str">
        <f t="shared" si="7"/>
        <v/>
      </c>
      <c r="Q1923" s="30">
        <f t="shared" si="8"/>
        <v>489</v>
      </c>
      <c r="R1923" s="30">
        <f t="shared" si="9"/>
        <v>203984</v>
      </c>
      <c r="S1923" s="30">
        <f t="shared" si="10"/>
        <v>243781.27840000001</v>
      </c>
      <c r="T1923" s="30">
        <f t="shared" si="11"/>
        <v>243781.27840000001</v>
      </c>
      <c r="U1923" s="30">
        <f t="shared" si="12"/>
        <v>119209045.1376</v>
      </c>
    </row>
    <row r="1924" spans="2:21" ht="15.75" customHeight="1" x14ac:dyDescent="0.25">
      <c r="B1924" s="49" t="s">
        <v>143</v>
      </c>
      <c r="C1924" s="50" t="s">
        <v>164</v>
      </c>
      <c r="D1924" s="51" t="s">
        <v>68</v>
      </c>
      <c r="E1924" s="30">
        <v>1955</v>
      </c>
      <c r="F1924" s="30">
        <v>1</v>
      </c>
      <c r="G1924" s="30">
        <v>50862</v>
      </c>
      <c r="H1924" s="30">
        <v>0</v>
      </c>
      <c r="I1924" s="30">
        <v>1</v>
      </c>
      <c r="J1924" s="30">
        <f t="shared" si="3"/>
        <v>0</v>
      </c>
      <c r="K1924" s="30">
        <v>1</v>
      </c>
      <c r="L1924" s="30">
        <f t="shared" si="4"/>
        <v>0</v>
      </c>
      <c r="M1924" s="52" t="str">
        <f t="shared" si="5"/>
        <v>OK</v>
      </c>
      <c r="O1924" s="30" t="str">
        <f t="shared" si="6"/>
        <v/>
      </c>
      <c r="P1924" s="30" t="str">
        <f t="shared" si="7"/>
        <v/>
      </c>
      <c r="Q1924" s="30">
        <f t="shared" si="8"/>
        <v>1955</v>
      </c>
      <c r="R1924" s="30">
        <f t="shared" si="9"/>
        <v>50862</v>
      </c>
      <c r="S1924" s="30">
        <f t="shared" si="10"/>
        <v>60785.176200000002</v>
      </c>
      <c r="T1924" s="30">
        <f t="shared" si="11"/>
        <v>60785.176200000002</v>
      </c>
      <c r="U1924" s="30">
        <f t="shared" si="12"/>
        <v>118835019.471</v>
      </c>
    </row>
    <row r="1925" spans="2:21" ht="15.75" customHeight="1" x14ac:dyDescent="0.25">
      <c r="B1925" s="49" t="s">
        <v>143</v>
      </c>
      <c r="C1925" s="50" t="s">
        <v>164</v>
      </c>
      <c r="D1925" s="51" t="s">
        <v>69</v>
      </c>
      <c r="E1925" s="30">
        <v>1916</v>
      </c>
      <c r="F1925" s="30">
        <v>1</v>
      </c>
      <c r="G1925" s="30">
        <v>37776</v>
      </c>
      <c r="H1925" s="30">
        <v>0</v>
      </c>
      <c r="I1925" s="30">
        <v>1</v>
      </c>
      <c r="J1925" s="30">
        <f t="shared" si="3"/>
        <v>0</v>
      </c>
      <c r="K1925" s="30">
        <v>1</v>
      </c>
      <c r="L1925" s="30">
        <f t="shared" si="4"/>
        <v>0</v>
      </c>
      <c r="M1925" s="52" t="str">
        <f t="shared" si="5"/>
        <v>OK</v>
      </c>
      <c r="O1925" s="30" t="str">
        <f t="shared" si="6"/>
        <v/>
      </c>
      <c r="P1925" s="30" t="str">
        <f t="shared" si="7"/>
        <v/>
      </c>
      <c r="Q1925" s="30">
        <f t="shared" si="8"/>
        <v>1916</v>
      </c>
      <c r="R1925" s="30">
        <f t="shared" si="9"/>
        <v>37776</v>
      </c>
      <c r="S1925" s="30">
        <f t="shared" si="10"/>
        <v>45146.097600000001</v>
      </c>
      <c r="T1925" s="30">
        <f t="shared" si="11"/>
        <v>45146.097600000001</v>
      </c>
      <c r="U1925" s="30">
        <f t="shared" si="12"/>
        <v>86499923.001599997</v>
      </c>
    </row>
    <row r="1926" spans="2:21" ht="15.75" customHeight="1" x14ac:dyDescent="0.25">
      <c r="B1926" s="49" t="s">
        <v>143</v>
      </c>
      <c r="C1926" s="50" t="s">
        <v>164</v>
      </c>
      <c r="D1926" s="51" t="s">
        <v>70</v>
      </c>
      <c r="E1926" s="30">
        <v>0</v>
      </c>
      <c r="F1926" s="30">
        <f t="shared" si="1"/>
        <v>1</v>
      </c>
      <c r="G1926" s="30">
        <v>0</v>
      </c>
      <c r="H1926" s="30">
        <f t="shared" si="2"/>
        <v>1</v>
      </c>
      <c r="I1926" s="30">
        <v>1</v>
      </c>
      <c r="J1926" s="30">
        <f t="shared" si="3"/>
        <v>0</v>
      </c>
      <c r="K1926" s="30">
        <v>0</v>
      </c>
      <c r="L1926" s="30">
        <f t="shared" si="4"/>
        <v>1</v>
      </c>
      <c r="M1926" s="52" t="str">
        <f t="shared" si="5"/>
        <v>агрегати не працюють</v>
      </c>
      <c r="O1926" s="30" t="str">
        <f t="shared" si="6"/>
        <v/>
      </c>
      <c r="P1926" s="30" t="str">
        <f t="shared" si="7"/>
        <v/>
      </c>
      <c r="Q1926" s="30" t="str">
        <f t="shared" si="8"/>
        <v/>
      </c>
      <c r="R1926" s="30" t="str">
        <f t="shared" si="9"/>
        <v/>
      </c>
      <c r="S1926" s="30" t="str">
        <f t="shared" si="10"/>
        <v/>
      </c>
      <c r="T1926" s="30" t="str">
        <f t="shared" si="11"/>
        <v/>
      </c>
      <c r="U1926" s="30" t="str">
        <f t="shared" si="12"/>
        <v/>
      </c>
    </row>
    <row r="1927" spans="2:21" ht="15.75" customHeight="1" x14ac:dyDescent="0.25">
      <c r="B1927" s="49" t="s">
        <v>143</v>
      </c>
      <c r="C1927" s="50" t="s">
        <v>164</v>
      </c>
      <c r="D1927" s="51" t="s">
        <v>71</v>
      </c>
      <c r="E1927" s="30">
        <v>1033</v>
      </c>
      <c r="F1927" s="30">
        <v>1</v>
      </c>
      <c r="G1927" s="30">
        <v>39118</v>
      </c>
      <c r="H1927" s="30">
        <v>0</v>
      </c>
      <c r="I1927" s="30">
        <v>1</v>
      </c>
      <c r="J1927" s="30">
        <f t="shared" si="3"/>
        <v>0</v>
      </c>
      <c r="K1927" s="30">
        <v>1</v>
      </c>
      <c r="L1927" s="30">
        <f t="shared" si="4"/>
        <v>0</v>
      </c>
      <c r="M1927" s="52" t="str">
        <f t="shared" si="5"/>
        <v>OK</v>
      </c>
      <c r="O1927" s="30" t="str">
        <f t="shared" si="6"/>
        <v/>
      </c>
      <c r="P1927" s="30" t="str">
        <f t="shared" si="7"/>
        <v/>
      </c>
      <c r="Q1927" s="30">
        <f t="shared" si="8"/>
        <v>1033</v>
      </c>
      <c r="R1927" s="30">
        <f t="shared" si="9"/>
        <v>39118</v>
      </c>
      <c r="S1927" s="30">
        <f t="shared" si="10"/>
        <v>46749.921800000004</v>
      </c>
      <c r="T1927" s="30">
        <f t="shared" si="11"/>
        <v>46749.921800000004</v>
      </c>
      <c r="U1927" s="30">
        <f t="shared" si="12"/>
        <v>48292669.219400004</v>
      </c>
    </row>
    <row r="1928" spans="2:21" ht="15.75" customHeight="1" x14ac:dyDescent="0.25">
      <c r="B1928" s="49" t="s">
        <v>143</v>
      </c>
      <c r="C1928" s="50" t="s">
        <v>164</v>
      </c>
      <c r="D1928" s="51" t="s">
        <v>72</v>
      </c>
      <c r="E1928" s="30">
        <v>0</v>
      </c>
      <c r="F1928" s="30">
        <f t="shared" si="1"/>
        <v>1</v>
      </c>
      <c r="G1928" s="30">
        <v>0</v>
      </c>
      <c r="H1928" s="30">
        <f t="shared" si="2"/>
        <v>1</v>
      </c>
      <c r="I1928" s="30">
        <v>1</v>
      </c>
      <c r="J1928" s="30">
        <f t="shared" si="3"/>
        <v>0</v>
      </c>
      <c r="K1928" s="30">
        <v>0</v>
      </c>
      <c r="L1928" s="30">
        <f t="shared" si="4"/>
        <v>1</v>
      </c>
      <c r="M1928" s="52" t="str">
        <f t="shared" si="5"/>
        <v>агрегати не працюють</v>
      </c>
      <c r="O1928" s="30" t="str">
        <f t="shared" si="6"/>
        <v/>
      </c>
      <c r="P1928" s="30" t="str">
        <f t="shared" si="7"/>
        <v/>
      </c>
      <c r="Q1928" s="30" t="str">
        <f t="shared" si="8"/>
        <v/>
      </c>
      <c r="R1928" s="30" t="str">
        <f t="shared" si="9"/>
        <v/>
      </c>
      <c r="S1928" s="30" t="str">
        <f t="shared" si="10"/>
        <v/>
      </c>
      <c r="T1928" s="30" t="str">
        <f t="shared" si="11"/>
        <v/>
      </c>
      <c r="U1928" s="30" t="str">
        <f t="shared" si="12"/>
        <v/>
      </c>
    </row>
    <row r="1929" spans="2:21" ht="15.75" customHeight="1" x14ac:dyDescent="0.25">
      <c r="B1929" s="49" t="s">
        <v>143</v>
      </c>
      <c r="C1929" s="50" t="s">
        <v>164</v>
      </c>
      <c r="D1929" s="51" t="s">
        <v>73</v>
      </c>
      <c r="E1929" s="30">
        <v>0</v>
      </c>
      <c r="F1929" s="30">
        <f t="shared" si="1"/>
        <v>1</v>
      </c>
      <c r="G1929" s="30">
        <v>0</v>
      </c>
      <c r="H1929" s="30">
        <f t="shared" si="2"/>
        <v>1</v>
      </c>
      <c r="I1929" s="30">
        <v>1</v>
      </c>
      <c r="J1929" s="30">
        <f t="shared" si="3"/>
        <v>0</v>
      </c>
      <c r="K1929" s="30">
        <v>0</v>
      </c>
      <c r="L1929" s="30">
        <f t="shared" si="4"/>
        <v>1</v>
      </c>
      <c r="M1929" s="52" t="str">
        <f t="shared" si="5"/>
        <v>агрегати не працюють</v>
      </c>
      <c r="O1929" s="30" t="str">
        <f t="shared" si="6"/>
        <v/>
      </c>
      <c r="P1929" s="30" t="str">
        <f t="shared" si="7"/>
        <v/>
      </c>
      <c r="Q1929" s="30" t="str">
        <f t="shared" si="8"/>
        <v/>
      </c>
      <c r="R1929" s="30" t="str">
        <f t="shared" si="9"/>
        <v/>
      </c>
      <c r="S1929" s="30" t="str">
        <f t="shared" si="10"/>
        <v/>
      </c>
      <c r="T1929" s="30" t="str">
        <f t="shared" si="11"/>
        <v/>
      </c>
      <c r="U1929" s="30" t="str">
        <f t="shared" si="12"/>
        <v/>
      </c>
    </row>
    <row r="1930" spans="2:21" ht="15.75" customHeight="1" x14ac:dyDescent="0.25">
      <c r="B1930" s="49" t="s">
        <v>143</v>
      </c>
      <c r="C1930" s="50" t="s">
        <v>164</v>
      </c>
      <c r="D1930" s="51" t="s">
        <v>74</v>
      </c>
      <c r="E1930" s="30">
        <v>346</v>
      </c>
      <c r="F1930" s="30">
        <v>0</v>
      </c>
      <c r="G1930" s="30">
        <v>109671</v>
      </c>
      <c r="H1930" s="30">
        <v>0</v>
      </c>
      <c r="I1930" s="30">
        <v>1</v>
      </c>
      <c r="J1930" s="30">
        <f t="shared" si="3"/>
        <v>0</v>
      </c>
      <c r="K1930" s="30">
        <v>1</v>
      </c>
      <c r="L1930" s="30">
        <f t="shared" si="4"/>
        <v>0</v>
      </c>
      <c r="M1930" s="52" t="str">
        <f t="shared" si="5"/>
        <v>OK</v>
      </c>
      <c r="O1930" s="30">
        <f t="shared" si="6"/>
        <v>346</v>
      </c>
      <c r="P1930" s="30">
        <f t="shared" si="7"/>
        <v>323.57920000000001</v>
      </c>
      <c r="Q1930" s="30">
        <f t="shared" si="8"/>
        <v>323.57920000000001</v>
      </c>
      <c r="R1930" s="30">
        <f t="shared" si="9"/>
        <v>109671</v>
      </c>
      <c r="S1930" s="30">
        <f t="shared" si="10"/>
        <v>131067.81210000001</v>
      </c>
      <c r="T1930" s="30">
        <f t="shared" si="11"/>
        <v>131067.81210000001</v>
      </c>
      <c r="U1930" s="30">
        <f t="shared" si="12"/>
        <v>42410817.785068326</v>
      </c>
    </row>
    <row r="1931" spans="2:21" ht="15.75" customHeight="1" x14ac:dyDescent="0.25">
      <c r="B1931" s="49" t="s">
        <v>143</v>
      </c>
      <c r="C1931" s="50" t="s">
        <v>164</v>
      </c>
      <c r="D1931" s="51" t="s">
        <v>75</v>
      </c>
      <c r="E1931" s="30">
        <v>1952</v>
      </c>
      <c r="F1931" s="30">
        <v>1</v>
      </c>
      <c r="G1931" s="30">
        <v>274009</v>
      </c>
      <c r="H1931" s="30">
        <v>1</v>
      </c>
      <c r="I1931" s="30">
        <v>1</v>
      </c>
      <c r="J1931" s="30">
        <f t="shared" si="3"/>
        <v>0</v>
      </c>
      <c r="K1931" s="30">
        <v>1</v>
      </c>
      <c r="L1931" s="30">
        <f t="shared" si="4"/>
        <v>0</v>
      </c>
      <c r="M1931" s="52" t="str">
        <f t="shared" si="5"/>
        <v>OK</v>
      </c>
      <c r="O1931" s="30" t="str">
        <f t="shared" si="6"/>
        <v/>
      </c>
      <c r="P1931" s="30" t="str">
        <f t="shared" si="7"/>
        <v/>
      </c>
      <c r="Q1931" s="30">
        <f t="shared" si="8"/>
        <v>1952</v>
      </c>
      <c r="R1931" s="30" t="str">
        <f t="shared" si="9"/>
        <v/>
      </c>
      <c r="S1931" s="30" t="str">
        <f t="shared" si="10"/>
        <v/>
      </c>
      <c r="T1931" s="30">
        <f t="shared" si="11"/>
        <v>274009</v>
      </c>
      <c r="U1931" s="30">
        <f t="shared" si="12"/>
        <v>534865568</v>
      </c>
    </row>
    <row r="1932" spans="2:21" ht="15.75" customHeight="1" x14ac:dyDescent="0.25">
      <c r="B1932" s="49" t="s">
        <v>143</v>
      </c>
      <c r="C1932" s="50" t="s">
        <v>164</v>
      </c>
      <c r="D1932" s="51" t="s">
        <v>76</v>
      </c>
      <c r="E1932" s="30">
        <v>1915</v>
      </c>
      <c r="F1932" s="30">
        <v>1</v>
      </c>
      <c r="G1932" s="30">
        <v>52457</v>
      </c>
      <c r="H1932" s="30">
        <v>0</v>
      </c>
      <c r="I1932" s="30">
        <v>1</v>
      </c>
      <c r="J1932" s="30">
        <f t="shared" si="3"/>
        <v>0</v>
      </c>
      <c r="K1932" s="30">
        <v>1</v>
      </c>
      <c r="L1932" s="30">
        <f t="shared" si="4"/>
        <v>0</v>
      </c>
      <c r="M1932" s="52" t="str">
        <f t="shared" si="5"/>
        <v>OK</v>
      </c>
      <c r="O1932" s="30" t="str">
        <f t="shared" si="6"/>
        <v/>
      </c>
      <c r="P1932" s="30" t="str">
        <f t="shared" si="7"/>
        <v/>
      </c>
      <c r="Q1932" s="30">
        <f t="shared" si="8"/>
        <v>1915</v>
      </c>
      <c r="R1932" s="30">
        <f t="shared" si="9"/>
        <v>52457</v>
      </c>
      <c r="S1932" s="30">
        <f t="shared" si="10"/>
        <v>62691.360700000005</v>
      </c>
      <c r="T1932" s="30">
        <f t="shared" si="11"/>
        <v>62691.360700000005</v>
      </c>
      <c r="U1932" s="30">
        <f t="shared" si="12"/>
        <v>120053955.7405</v>
      </c>
    </row>
    <row r="1933" spans="2:21" ht="15.75" customHeight="1" x14ac:dyDescent="0.25">
      <c r="B1933" s="49" t="s">
        <v>143</v>
      </c>
      <c r="C1933" s="50" t="s">
        <v>164</v>
      </c>
      <c r="D1933" s="51" t="s">
        <v>77</v>
      </c>
      <c r="E1933" s="30">
        <v>0</v>
      </c>
      <c r="F1933" s="30">
        <f t="shared" si="1"/>
        <v>1</v>
      </c>
      <c r="G1933" s="30">
        <v>0</v>
      </c>
      <c r="H1933" s="30">
        <f t="shared" si="2"/>
        <v>1</v>
      </c>
      <c r="I1933" s="30">
        <v>1</v>
      </c>
      <c r="J1933" s="30">
        <f t="shared" si="3"/>
        <v>0</v>
      </c>
      <c r="K1933" s="30">
        <v>0</v>
      </c>
      <c r="L1933" s="30">
        <f t="shared" si="4"/>
        <v>1</v>
      </c>
      <c r="M1933" s="52" t="str">
        <f t="shared" si="5"/>
        <v>агрегати не працюють</v>
      </c>
      <c r="O1933" s="30" t="str">
        <f t="shared" si="6"/>
        <v/>
      </c>
      <c r="P1933" s="30" t="str">
        <f t="shared" si="7"/>
        <v/>
      </c>
      <c r="Q1933" s="30" t="str">
        <f t="shared" si="8"/>
        <v/>
      </c>
      <c r="R1933" s="30" t="str">
        <f t="shared" si="9"/>
        <v/>
      </c>
      <c r="S1933" s="30" t="str">
        <f t="shared" si="10"/>
        <v/>
      </c>
      <c r="T1933" s="30" t="str">
        <f t="shared" si="11"/>
        <v/>
      </c>
      <c r="U1933" s="30" t="str">
        <f t="shared" si="12"/>
        <v/>
      </c>
    </row>
    <row r="1934" spans="2:21" ht="15.75" customHeight="1" x14ac:dyDescent="0.25">
      <c r="B1934" s="49" t="s">
        <v>143</v>
      </c>
      <c r="C1934" s="50" t="s">
        <v>164</v>
      </c>
      <c r="D1934" s="51" t="s">
        <v>78</v>
      </c>
      <c r="E1934" s="30">
        <v>0</v>
      </c>
      <c r="F1934" s="30">
        <f t="shared" si="1"/>
        <v>1</v>
      </c>
      <c r="G1934" s="30">
        <v>0</v>
      </c>
      <c r="H1934" s="30">
        <f t="shared" si="2"/>
        <v>1</v>
      </c>
      <c r="I1934" s="30">
        <v>1</v>
      </c>
      <c r="J1934" s="30">
        <f t="shared" si="3"/>
        <v>0</v>
      </c>
      <c r="K1934" s="30">
        <v>0</v>
      </c>
      <c r="L1934" s="30">
        <f t="shared" si="4"/>
        <v>1</v>
      </c>
      <c r="M1934" s="52" t="str">
        <f t="shared" si="5"/>
        <v>агрегати не працюють</v>
      </c>
      <c r="O1934" s="30" t="str">
        <f t="shared" si="6"/>
        <v/>
      </c>
      <c r="P1934" s="30" t="str">
        <f t="shared" si="7"/>
        <v/>
      </c>
      <c r="Q1934" s="30" t="str">
        <f t="shared" si="8"/>
        <v/>
      </c>
      <c r="R1934" s="30" t="str">
        <f t="shared" si="9"/>
        <v/>
      </c>
      <c r="S1934" s="30" t="str">
        <f t="shared" si="10"/>
        <v/>
      </c>
      <c r="T1934" s="30" t="str">
        <f t="shared" si="11"/>
        <v/>
      </c>
      <c r="U1934" s="30" t="str">
        <f t="shared" si="12"/>
        <v/>
      </c>
    </row>
    <row r="1935" spans="2:21" ht="15.75" customHeight="1" x14ac:dyDescent="0.25">
      <c r="B1935" s="49" t="s">
        <v>143</v>
      </c>
      <c r="C1935" s="50" t="s">
        <v>164</v>
      </c>
      <c r="D1935" s="51" t="s">
        <v>79</v>
      </c>
      <c r="E1935" s="30">
        <v>674</v>
      </c>
      <c r="F1935" s="30">
        <v>0</v>
      </c>
      <c r="G1935" s="30">
        <v>187345</v>
      </c>
      <c r="H1935" s="30">
        <v>0</v>
      </c>
      <c r="I1935" s="30">
        <v>1</v>
      </c>
      <c r="J1935" s="30">
        <f t="shared" si="3"/>
        <v>0</v>
      </c>
      <c r="K1935" s="30">
        <v>1</v>
      </c>
      <c r="L1935" s="30">
        <f t="shared" si="4"/>
        <v>0</v>
      </c>
      <c r="M1935" s="52" t="str">
        <f t="shared" si="5"/>
        <v>OK</v>
      </c>
      <c r="O1935" s="30">
        <f t="shared" si="6"/>
        <v>674</v>
      </c>
      <c r="P1935" s="30">
        <f t="shared" si="7"/>
        <v>630.32479999999998</v>
      </c>
      <c r="Q1935" s="30">
        <f t="shared" si="8"/>
        <v>630.32479999999998</v>
      </c>
      <c r="R1935" s="30">
        <f t="shared" si="9"/>
        <v>187345</v>
      </c>
      <c r="S1935" s="30">
        <f t="shared" si="10"/>
        <v>223896.00950000001</v>
      </c>
      <c r="T1935" s="30">
        <f t="shared" si="11"/>
        <v>223896.00950000001</v>
      </c>
      <c r="U1935" s="30">
        <f t="shared" si="12"/>
        <v>141127207.4088856</v>
      </c>
    </row>
    <row r="1936" spans="2:21" ht="15.75" customHeight="1" x14ac:dyDescent="0.25">
      <c r="B1936" s="49" t="s">
        <v>143</v>
      </c>
      <c r="C1936" s="50" t="s">
        <v>164</v>
      </c>
      <c r="D1936" s="51" t="s">
        <v>80</v>
      </c>
      <c r="E1936" s="30">
        <v>0</v>
      </c>
      <c r="F1936" s="30">
        <f t="shared" si="1"/>
        <v>1</v>
      </c>
      <c r="G1936" s="30">
        <v>0</v>
      </c>
      <c r="H1936" s="30">
        <f t="shared" si="2"/>
        <v>1</v>
      </c>
      <c r="I1936" s="30">
        <v>1</v>
      </c>
      <c r="J1936" s="30">
        <f t="shared" si="3"/>
        <v>0</v>
      </c>
      <c r="K1936" s="30">
        <v>0</v>
      </c>
      <c r="L1936" s="30">
        <f t="shared" si="4"/>
        <v>1</v>
      </c>
      <c r="M1936" s="52" t="str">
        <f t="shared" si="5"/>
        <v>агрегати не працюють</v>
      </c>
      <c r="O1936" s="30" t="str">
        <f t="shared" si="6"/>
        <v/>
      </c>
      <c r="P1936" s="30" t="str">
        <f t="shared" si="7"/>
        <v/>
      </c>
      <c r="Q1936" s="30" t="str">
        <f t="shared" si="8"/>
        <v/>
      </c>
      <c r="R1936" s="30" t="str">
        <f t="shared" si="9"/>
        <v/>
      </c>
      <c r="S1936" s="30" t="str">
        <f t="shared" si="10"/>
        <v/>
      </c>
      <c r="T1936" s="30" t="str">
        <f t="shared" si="11"/>
        <v/>
      </c>
      <c r="U1936" s="30" t="str">
        <f t="shared" si="12"/>
        <v/>
      </c>
    </row>
    <row r="1937" spans="2:21" ht="15.75" customHeight="1" x14ac:dyDescent="0.25">
      <c r="B1937" s="49" t="s">
        <v>143</v>
      </c>
      <c r="C1937" s="50" t="s">
        <v>164</v>
      </c>
      <c r="D1937" s="51" t="s">
        <v>81</v>
      </c>
      <c r="E1937" s="30">
        <v>1125</v>
      </c>
      <c r="F1937" s="30">
        <v>1</v>
      </c>
      <c r="G1937" s="30">
        <v>166158</v>
      </c>
      <c r="H1937" s="30">
        <v>0</v>
      </c>
      <c r="I1937" s="30">
        <v>1</v>
      </c>
      <c r="J1937" s="30">
        <f t="shared" si="3"/>
        <v>0</v>
      </c>
      <c r="K1937" s="30">
        <v>1</v>
      </c>
      <c r="L1937" s="30">
        <f t="shared" si="4"/>
        <v>0</v>
      </c>
      <c r="M1937" s="52" t="str">
        <f t="shared" si="5"/>
        <v>OK</v>
      </c>
      <c r="O1937" s="30" t="str">
        <f t="shared" si="6"/>
        <v/>
      </c>
      <c r="P1937" s="30" t="str">
        <f t="shared" si="7"/>
        <v/>
      </c>
      <c r="Q1937" s="30">
        <f t="shared" si="8"/>
        <v>1125</v>
      </c>
      <c r="R1937" s="30">
        <f t="shared" si="9"/>
        <v>166158</v>
      </c>
      <c r="S1937" s="30">
        <f t="shared" si="10"/>
        <v>198575.4258</v>
      </c>
      <c r="T1937" s="30">
        <f t="shared" si="11"/>
        <v>198575.4258</v>
      </c>
      <c r="U1937" s="30">
        <f t="shared" si="12"/>
        <v>223397354.02500001</v>
      </c>
    </row>
    <row r="1938" spans="2:21" ht="15.75" customHeight="1" x14ac:dyDescent="0.25">
      <c r="B1938" s="49" t="s">
        <v>143</v>
      </c>
      <c r="C1938" s="50" t="s">
        <v>164</v>
      </c>
      <c r="D1938" s="51" t="s">
        <v>82</v>
      </c>
      <c r="E1938" s="30">
        <v>1961</v>
      </c>
      <c r="F1938" s="30">
        <v>0</v>
      </c>
      <c r="G1938" s="30">
        <v>41865</v>
      </c>
      <c r="H1938" s="30">
        <v>0</v>
      </c>
      <c r="I1938" s="30">
        <v>1</v>
      </c>
      <c r="J1938" s="30">
        <f t="shared" si="3"/>
        <v>0</v>
      </c>
      <c r="K1938" s="30">
        <v>1</v>
      </c>
      <c r="L1938" s="30">
        <f t="shared" si="4"/>
        <v>0</v>
      </c>
      <c r="M1938" s="52" t="str">
        <f t="shared" si="5"/>
        <v>OK</v>
      </c>
      <c r="O1938" s="30">
        <f t="shared" si="6"/>
        <v>1961</v>
      </c>
      <c r="P1938" s="30">
        <f t="shared" si="7"/>
        <v>1833.9272000000001</v>
      </c>
      <c r="Q1938" s="30">
        <f t="shared" si="8"/>
        <v>1833.9272000000001</v>
      </c>
      <c r="R1938" s="30">
        <f t="shared" si="9"/>
        <v>41865</v>
      </c>
      <c r="S1938" s="30">
        <f t="shared" si="10"/>
        <v>50032.861499999999</v>
      </c>
      <c r="T1938" s="30">
        <f t="shared" si="11"/>
        <v>50032.861499999999</v>
      </c>
      <c r="U1938" s="30">
        <f t="shared" si="12"/>
        <v>91756625.598682806</v>
      </c>
    </row>
    <row r="1939" spans="2:21" ht="15.75" customHeight="1" x14ac:dyDescent="0.25">
      <c r="B1939" s="49" t="s">
        <v>143</v>
      </c>
      <c r="C1939" s="50" t="s">
        <v>164</v>
      </c>
      <c r="D1939" s="51" t="s">
        <v>83</v>
      </c>
      <c r="E1939" s="30">
        <v>0</v>
      </c>
      <c r="F1939" s="30">
        <f t="shared" si="1"/>
        <v>1</v>
      </c>
      <c r="G1939" s="30">
        <v>0</v>
      </c>
      <c r="H1939" s="30">
        <f t="shared" si="2"/>
        <v>1</v>
      </c>
      <c r="I1939" s="30">
        <v>1</v>
      </c>
      <c r="J1939" s="30">
        <f t="shared" si="3"/>
        <v>0</v>
      </c>
      <c r="K1939" s="30">
        <v>0</v>
      </c>
      <c r="L1939" s="30">
        <f t="shared" si="4"/>
        <v>1</v>
      </c>
      <c r="M1939" s="52" t="str">
        <f t="shared" si="5"/>
        <v>агрегати не працюють</v>
      </c>
      <c r="O1939" s="30" t="str">
        <f t="shared" si="6"/>
        <v/>
      </c>
      <c r="P1939" s="30" t="str">
        <f t="shared" si="7"/>
        <v/>
      </c>
      <c r="Q1939" s="30" t="str">
        <f t="shared" si="8"/>
        <v/>
      </c>
      <c r="R1939" s="30" t="str">
        <f t="shared" si="9"/>
        <v/>
      </c>
      <c r="S1939" s="30" t="str">
        <f t="shared" si="10"/>
        <v/>
      </c>
      <c r="T1939" s="30" t="str">
        <f t="shared" si="11"/>
        <v/>
      </c>
      <c r="U1939" s="30" t="str">
        <f t="shared" si="12"/>
        <v/>
      </c>
    </row>
    <row r="1940" spans="2:21" ht="15.75" customHeight="1" x14ac:dyDescent="0.25">
      <c r="B1940" s="49" t="s">
        <v>143</v>
      </c>
      <c r="C1940" s="50" t="s">
        <v>165</v>
      </c>
      <c r="D1940" s="51" t="s">
        <v>60</v>
      </c>
      <c r="E1940" s="30">
        <v>0</v>
      </c>
      <c r="F1940" s="30">
        <f t="shared" si="1"/>
        <v>1</v>
      </c>
      <c r="G1940" s="30">
        <v>0</v>
      </c>
      <c r="H1940" s="30">
        <f t="shared" si="2"/>
        <v>1</v>
      </c>
      <c r="I1940" s="30">
        <v>1</v>
      </c>
      <c r="J1940" s="30">
        <f t="shared" si="3"/>
        <v>0</v>
      </c>
      <c r="K1940" s="30">
        <v>0</v>
      </c>
      <c r="L1940" s="30">
        <f t="shared" si="4"/>
        <v>1</v>
      </c>
      <c r="M1940" s="52" t="str">
        <f t="shared" si="5"/>
        <v>агрегати не працюють</v>
      </c>
      <c r="O1940" s="30" t="str">
        <f t="shared" si="6"/>
        <v/>
      </c>
      <c r="P1940" s="30" t="str">
        <f t="shared" si="7"/>
        <v/>
      </c>
      <c r="Q1940" s="30" t="str">
        <f t="shared" si="8"/>
        <v/>
      </c>
      <c r="R1940" s="30" t="str">
        <f t="shared" si="9"/>
        <v/>
      </c>
      <c r="S1940" s="30" t="str">
        <f t="shared" si="10"/>
        <v/>
      </c>
      <c r="T1940" s="30" t="str">
        <f t="shared" si="11"/>
        <v/>
      </c>
      <c r="U1940" s="30" t="str">
        <f t="shared" si="12"/>
        <v/>
      </c>
    </row>
    <row r="1941" spans="2:21" ht="15.75" customHeight="1" x14ac:dyDescent="0.25">
      <c r="B1941" s="49" t="s">
        <v>143</v>
      </c>
      <c r="C1941" s="50" t="s">
        <v>165</v>
      </c>
      <c r="D1941" s="51" t="s">
        <v>61</v>
      </c>
      <c r="E1941" s="30">
        <v>0</v>
      </c>
      <c r="F1941" s="30">
        <f t="shared" si="1"/>
        <v>1</v>
      </c>
      <c r="G1941" s="30">
        <v>0</v>
      </c>
      <c r="H1941" s="30">
        <f t="shared" si="2"/>
        <v>1</v>
      </c>
      <c r="I1941" s="30">
        <v>1</v>
      </c>
      <c r="J1941" s="30">
        <f t="shared" si="3"/>
        <v>0</v>
      </c>
      <c r="K1941" s="30">
        <v>0</v>
      </c>
      <c r="L1941" s="30">
        <f t="shared" si="4"/>
        <v>1</v>
      </c>
      <c r="M1941" s="52" t="str">
        <f t="shared" si="5"/>
        <v>агрегати не працюють</v>
      </c>
      <c r="O1941" s="30" t="str">
        <f t="shared" si="6"/>
        <v/>
      </c>
      <c r="P1941" s="30" t="str">
        <f t="shared" si="7"/>
        <v/>
      </c>
      <c r="Q1941" s="30" t="str">
        <f t="shared" si="8"/>
        <v/>
      </c>
      <c r="R1941" s="30" t="str">
        <f t="shared" si="9"/>
        <v/>
      </c>
      <c r="S1941" s="30" t="str">
        <f t="shared" si="10"/>
        <v/>
      </c>
      <c r="T1941" s="30" t="str">
        <f t="shared" si="11"/>
        <v/>
      </c>
      <c r="U1941" s="30" t="str">
        <f t="shared" si="12"/>
        <v/>
      </c>
    </row>
    <row r="1942" spans="2:21" ht="15.75" customHeight="1" x14ac:dyDescent="0.25">
      <c r="B1942" s="49" t="s">
        <v>143</v>
      </c>
      <c r="C1942" s="50" t="s">
        <v>165</v>
      </c>
      <c r="D1942" s="51" t="s">
        <v>62</v>
      </c>
      <c r="E1942" s="30">
        <v>0</v>
      </c>
      <c r="F1942" s="30">
        <f t="shared" si="1"/>
        <v>1</v>
      </c>
      <c r="G1942" s="30">
        <v>0</v>
      </c>
      <c r="H1942" s="30">
        <f t="shared" si="2"/>
        <v>1</v>
      </c>
      <c r="I1942" s="30">
        <v>1</v>
      </c>
      <c r="J1942" s="30">
        <f t="shared" si="3"/>
        <v>0</v>
      </c>
      <c r="K1942" s="30">
        <v>0</v>
      </c>
      <c r="L1942" s="30">
        <f t="shared" si="4"/>
        <v>1</v>
      </c>
      <c r="M1942" s="52" t="str">
        <f t="shared" si="5"/>
        <v>агрегати не працюють</v>
      </c>
      <c r="O1942" s="30" t="str">
        <f t="shared" si="6"/>
        <v/>
      </c>
      <c r="P1942" s="30" t="str">
        <f t="shared" si="7"/>
        <v/>
      </c>
      <c r="Q1942" s="30" t="str">
        <f t="shared" si="8"/>
        <v/>
      </c>
      <c r="R1942" s="30" t="str">
        <f t="shared" si="9"/>
        <v/>
      </c>
      <c r="S1942" s="30" t="str">
        <f t="shared" si="10"/>
        <v/>
      </c>
      <c r="T1942" s="30" t="str">
        <f t="shared" si="11"/>
        <v/>
      </c>
      <c r="U1942" s="30" t="str">
        <f t="shared" si="12"/>
        <v/>
      </c>
    </row>
    <row r="1943" spans="2:21" ht="15.75" customHeight="1" x14ac:dyDescent="0.25">
      <c r="B1943" s="49" t="s">
        <v>143</v>
      </c>
      <c r="C1943" s="50" t="s">
        <v>165</v>
      </c>
      <c r="D1943" s="51" t="s">
        <v>63</v>
      </c>
      <c r="E1943" s="30">
        <v>1778</v>
      </c>
      <c r="F1943" s="30">
        <v>0</v>
      </c>
      <c r="G1943" s="30">
        <v>156830</v>
      </c>
      <c r="H1943" s="30">
        <v>1</v>
      </c>
      <c r="I1943" s="30">
        <v>1</v>
      </c>
      <c r="J1943" s="30">
        <f t="shared" si="3"/>
        <v>0</v>
      </c>
      <c r="K1943" s="30">
        <v>1</v>
      </c>
      <c r="L1943" s="30">
        <f t="shared" si="4"/>
        <v>0</v>
      </c>
      <c r="M1943" s="52" t="str">
        <f t="shared" si="5"/>
        <v>OK</v>
      </c>
      <c r="O1943" s="30">
        <f t="shared" si="6"/>
        <v>1778</v>
      </c>
      <c r="P1943" s="30">
        <f t="shared" si="7"/>
        <v>1662.7856000000002</v>
      </c>
      <c r="Q1943" s="30">
        <f t="shared" si="8"/>
        <v>1662.7856000000002</v>
      </c>
      <c r="R1943" s="30" t="str">
        <f t="shared" si="9"/>
        <v/>
      </c>
      <c r="S1943" s="30" t="str">
        <f t="shared" si="10"/>
        <v/>
      </c>
      <c r="T1943" s="30">
        <f t="shared" si="11"/>
        <v>156830</v>
      </c>
      <c r="U1943" s="30">
        <f t="shared" si="12"/>
        <v>260774665.64800003</v>
      </c>
    </row>
    <row r="1944" spans="2:21" ht="15.75" customHeight="1" x14ac:dyDescent="0.25">
      <c r="B1944" s="49" t="s">
        <v>143</v>
      </c>
      <c r="C1944" s="50" t="s">
        <v>165</v>
      </c>
      <c r="D1944" s="51" t="s">
        <v>64</v>
      </c>
      <c r="E1944" s="30">
        <v>0</v>
      </c>
      <c r="F1944" s="30">
        <f t="shared" si="1"/>
        <v>1</v>
      </c>
      <c r="G1944" s="30">
        <v>0</v>
      </c>
      <c r="H1944" s="30">
        <f t="shared" si="2"/>
        <v>1</v>
      </c>
      <c r="I1944" s="30">
        <v>1</v>
      </c>
      <c r="J1944" s="30">
        <f t="shared" si="3"/>
        <v>0</v>
      </c>
      <c r="K1944" s="30">
        <v>0</v>
      </c>
      <c r="L1944" s="30">
        <f t="shared" si="4"/>
        <v>1</v>
      </c>
      <c r="M1944" s="52" t="str">
        <f t="shared" si="5"/>
        <v>агрегати не працюють</v>
      </c>
      <c r="O1944" s="30" t="str">
        <f t="shared" si="6"/>
        <v/>
      </c>
      <c r="P1944" s="30" t="str">
        <f t="shared" si="7"/>
        <v/>
      </c>
      <c r="Q1944" s="30" t="str">
        <f t="shared" si="8"/>
        <v/>
      </c>
      <c r="R1944" s="30" t="str">
        <f t="shared" si="9"/>
        <v/>
      </c>
      <c r="S1944" s="30" t="str">
        <f t="shared" si="10"/>
        <v/>
      </c>
      <c r="T1944" s="30" t="str">
        <f t="shared" si="11"/>
        <v/>
      </c>
      <c r="U1944" s="30" t="str">
        <f t="shared" si="12"/>
        <v/>
      </c>
    </row>
    <row r="1945" spans="2:21" ht="15.75" customHeight="1" x14ac:dyDescent="0.25">
      <c r="B1945" s="49" t="s">
        <v>143</v>
      </c>
      <c r="C1945" s="50" t="s">
        <v>165</v>
      </c>
      <c r="D1945" s="51" t="s">
        <v>65</v>
      </c>
      <c r="E1945" s="30">
        <v>0</v>
      </c>
      <c r="F1945" s="30">
        <f t="shared" si="1"/>
        <v>1</v>
      </c>
      <c r="G1945" s="30">
        <v>0</v>
      </c>
      <c r="H1945" s="30">
        <f t="shared" si="2"/>
        <v>1</v>
      </c>
      <c r="I1945" s="30">
        <v>1</v>
      </c>
      <c r="J1945" s="30">
        <f t="shared" si="3"/>
        <v>0</v>
      </c>
      <c r="K1945" s="30">
        <v>0</v>
      </c>
      <c r="L1945" s="30">
        <f t="shared" si="4"/>
        <v>1</v>
      </c>
      <c r="M1945" s="52" t="str">
        <f t="shared" si="5"/>
        <v>агрегати не працюють</v>
      </c>
      <c r="O1945" s="30" t="str">
        <f t="shared" si="6"/>
        <v/>
      </c>
      <c r="P1945" s="30" t="str">
        <f t="shared" si="7"/>
        <v/>
      </c>
      <c r="Q1945" s="30" t="str">
        <f t="shared" si="8"/>
        <v/>
      </c>
      <c r="R1945" s="30" t="str">
        <f t="shared" si="9"/>
        <v/>
      </c>
      <c r="S1945" s="30" t="str">
        <f t="shared" si="10"/>
        <v/>
      </c>
      <c r="T1945" s="30" t="str">
        <f t="shared" si="11"/>
        <v/>
      </c>
      <c r="U1945" s="30" t="str">
        <f t="shared" si="12"/>
        <v/>
      </c>
    </row>
    <row r="1946" spans="2:21" ht="15.75" customHeight="1" x14ac:dyDescent="0.25">
      <c r="B1946" s="49" t="s">
        <v>143</v>
      </c>
      <c r="C1946" s="50" t="s">
        <v>165</v>
      </c>
      <c r="D1946" s="51" t="s">
        <v>66</v>
      </c>
      <c r="E1946" s="30">
        <v>0</v>
      </c>
      <c r="F1946" s="30">
        <f t="shared" si="1"/>
        <v>1</v>
      </c>
      <c r="G1946" s="30">
        <v>0</v>
      </c>
      <c r="H1946" s="30">
        <f t="shared" si="2"/>
        <v>1</v>
      </c>
      <c r="I1946" s="30">
        <v>1</v>
      </c>
      <c r="J1946" s="30">
        <f t="shared" si="3"/>
        <v>0</v>
      </c>
      <c r="K1946" s="30">
        <v>0</v>
      </c>
      <c r="L1946" s="30">
        <f t="shared" si="4"/>
        <v>1</v>
      </c>
      <c r="M1946" s="52" t="str">
        <f t="shared" si="5"/>
        <v>агрегати не працюють</v>
      </c>
      <c r="O1946" s="30" t="str">
        <f t="shared" si="6"/>
        <v/>
      </c>
      <c r="P1946" s="30" t="str">
        <f t="shared" si="7"/>
        <v/>
      </c>
      <c r="Q1946" s="30" t="str">
        <f t="shared" si="8"/>
        <v/>
      </c>
      <c r="R1946" s="30" t="str">
        <f t="shared" si="9"/>
        <v/>
      </c>
      <c r="S1946" s="30" t="str">
        <f t="shared" si="10"/>
        <v/>
      </c>
      <c r="T1946" s="30" t="str">
        <f t="shared" si="11"/>
        <v/>
      </c>
      <c r="U1946" s="30" t="str">
        <f t="shared" si="12"/>
        <v/>
      </c>
    </row>
    <row r="1947" spans="2:21" ht="15.75" customHeight="1" x14ac:dyDescent="0.25">
      <c r="B1947" s="49" t="s">
        <v>143</v>
      </c>
      <c r="C1947" s="50" t="s">
        <v>165</v>
      </c>
      <c r="D1947" s="51" t="s">
        <v>67</v>
      </c>
      <c r="E1947" s="30">
        <v>1906</v>
      </c>
      <c r="F1947" s="30">
        <v>0</v>
      </c>
      <c r="G1947" s="30">
        <v>95762</v>
      </c>
      <c r="H1947" s="30">
        <v>0</v>
      </c>
      <c r="I1947" s="30">
        <v>1</v>
      </c>
      <c r="J1947" s="30">
        <f t="shared" si="3"/>
        <v>0</v>
      </c>
      <c r="K1947" s="30">
        <v>1</v>
      </c>
      <c r="L1947" s="30">
        <f t="shared" si="4"/>
        <v>0</v>
      </c>
      <c r="M1947" s="52" t="str">
        <f t="shared" si="5"/>
        <v>OK</v>
      </c>
      <c r="O1947" s="30">
        <f t="shared" si="6"/>
        <v>1906</v>
      </c>
      <c r="P1947" s="30">
        <f t="shared" si="7"/>
        <v>1782.4912000000002</v>
      </c>
      <c r="Q1947" s="30">
        <f t="shared" si="8"/>
        <v>1782.4912000000002</v>
      </c>
      <c r="R1947" s="30">
        <f t="shared" si="9"/>
        <v>95762</v>
      </c>
      <c r="S1947" s="30">
        <f t="shared" si="10"/>
        <v>114445.16620000001</v>
      </c>
      <c r="T1947" s="30">
        <f t="shared" si="11"/>
        <v>114445.16620000001</v>
      </c>
      <c r="U1947" s="30">
        <f t="shared" si="12"/>
        <v>203997501.63403746</v>
      </c>
    </row>
    <row r="1948" spans="2:21" ht="15.75" customHeight="1" x14ac:dyDescent="0.25">
      <c r="B1948" s="49" t="s">
        <v>143</v>
      </c>
      <c r="C1948" s="50" t="s">
        <v>165</v>
      </c>
      <c r="D1948" s="51" t="s">
        <v>68</v>
      </c>
      <c r="E1948" s="30">
        <v>1365</v>
      </c>
      <c r="F1948" s="30">
        <v>1</v>
      </c>
      <c r="G1948" s="30">
        <v>83672</v>
      </c>
      <c r="H1948" s="30">
        <v>1</v>
      </c>
      <c r="I1948" s="30">
        <v>1</v>
      </c>
      <c r="J1948" s="30">
        <f t="shared" si="3"/>
        <v>0</v>
      </c>
      <c r="K1948" s="30">
        <v>1</v>
      </c>
      <c r="L1948" s="30">
        <f t="shared" si="4"/>
        <v>0</v>
      </c>
      <c r="M1948" s="52" t="str">
        <f t="shared" si="5"/>
        <v>OK</v>
      </c>
      <c r="O1948" s="30" t="str">
        <f t="shared" si="6"/>
        <v/>
      </c>
      <c r="P1948" s="30" t="str">
        <f t="shared" si="7"/>
        <v/>
      </c>
      <c r="Q1948" s="30">
        <f t="shared" si="8"/>
        <v>1365</v>
      </c>
      <c r="R1948" s="30" t="str">
        <f t="shared" si="9"/>
        <v/>
      </c>
      <c r="S1948" s="30" t="str">
        <f t="shared" si="10"/>
        <v/>
      </c>
      <c r="T1948" s="30">
        <f t="shared" si="11"/>
        <v>83672</v>
      </c>
      <c r="U1948" s="30">
        <f t="shared" si="12"/>
        <v>114212280</v>
      </c>
    </row>
    <row r="1949" spans="2:21" ht="15.75" customHeight="1" x14ac:dyDescent="0.25">
      <c r="B1949" s="49" t="s">
        <v>143</v>
      </c>
      <c r="C1949" s="50" t="s">
        <v>165</v>
      </c>
      <c r="D1949" s="51" t="s">
        <v>69</v>
      </c>
      <c r="E1949" s="30">
        <v>631</v>
      </c>
      <c r="F1949" s="30">
        <v>0</v>
      </c>
      <c r="G1949" s="30">
        <v>177817</v>
      </c>
      <c r="H1949" s="30">
        <v>0</v>
      </c>
      <c r="I1949" s="30">
        <v>1</v>
      </c>
      <c r="J1949" s="30">
        <f t="shared" si="3"/>
        <v>0</v>
      </c>
      <c r="K1949" s="30">
        <v>1</v>
      </c>
      <c r="L1949" s="30">
        <f t="shared" si="4"/>
        <v>0</v>
      </c>
      <c r="M1949" s="52" t="str">
        <f t="shared" si="5"/>
        <v>OK</v>
      </c>
      <c r="O1949" s="30">
        <f t="shared" si="6"/>
        <v>631</v>
      </c>
      <c r="P1949" s="30">
        <f t="shared" si="7"/>
        <v>590.11120000000005</v>
      </c>
      <c r="Q1949" s="30">
        <f t="shared" si="8"/>
        <v>590.11120000000005</v>
      </c>
      <c r="R1949" s="30">
        <f t="shared" si="9"/>
        <v>177817</v>
      </c>
      <c r="S1949" s="30">
        <f t="shared" si="10"/>
        <v>212509.09669999999</v>
      </c>
      <c r="T1949" s="30">
        <f t="shared" si="11"/>
        <v>212509.09669999999</v>
      </c>
      <c r="U1949" s="30">
        <f t="shared" si="12"/>
        <v>125403998.06455305</v>
      </c>
    </row>
    <row r="1950" spans="2:21" ht="15.75" customHeight="1" x14ac:dyDescent="0.25">
      <c r="B1950" s="49" t="s">
        <v>143</v>
      </c>
      <c r="C1950" s="50" t="s">
        <v>165</v>
      </c>
      <c r="D1950" s="51" t="s">
        <v>70</v>
      </c>
      <c r="E1950" s="30">
        <v>0</v>
      </c>
      <c r="F1950" s="30">
        <f t="shared" si="1"/>
        <v>1</v>
      </c>
      <c r="G1950" s="30">
        <v>0</v>
      </c>
      <c r="H1950" s="30">
        <f t="shared" si="2"/>
        <v>1</v>
      </c>
      <c r="I1950" s="30">
        <v>1</v>
      </c>
      <c r="J1950" s="30">
        <f t="shared" si="3"/>
        <v>0</v>
      </c>
      <c r="K1950" s="30">
        <v>0</v>
      </c>
      <c r="L1950" s="30">
        <f t="shared" si="4"/>
        <v>1</v>
      </c>
      <c r="M1950" s="52" t="str">
        <f t="shared" si="5"/>
        <v>агрегати не працюють</v>
      </c>
      <c r="O1950" s="30" t="str">
        <f t="shared" si="6"/>
        <v/>
      </c>
      <c r="P1950" s="30" t="str">
        <f t="shared" si="7"/>
        <v/>
      </c>
      <c r="Q1950" s="30" t="str">
        <f t="shared" si="8"/>
        <v/>
      </c>
      <c r="R1950" s="30" t="str">
        <f t="shared" si="9"/>
        <v/>
      </c>
      <c r="S1950" s="30" t="str">
        <f t="shared" si="10"/>
        <v/>
      </c>
      <c r="T1950" s="30" t="str">
        <f t="shared" si="11"/>
        <v/>
      </c>
      <c r="U1950" s="30" t="str">
        <f t="shared" si="12"/>
        <v/>
      </c>
    </row>
    <row r="1951" spans="2:21" ht="15.75" customHeight="1" x14ac:dyDescent="0.25">
      <c r="B1951" s="49" t="s">
        <v>143</v>
      </c>
      <c r="C1951" s="50" t="s">
        <v>165</v>
      </c>
      <c r="D1951" s="51" t="s">
        <v>71</v>
      </c>
      <c r="E1951" s="30">
        <v>1711</v>
      </c>
      <c r="F1951" s="30">
        <v>0</v>
      </c>
      <c r="G1951" s="30">
        <v>279578</v>
      </c>
      <c r="H1951" s="30">
        <v>0</v>
      </c>
      <c r="I1951" s="30">
        <v>1</v>
      </c>
      <c r="J1951" s="30">
        <f t="shared" si="3"/>
        <v>0</v>
      </c>
      <c r="K1951" s="30">
        <v>1</v>
      </c>
      <c r="L1951" s="30">
        <f t="shared" si="4"/>
        <v>0</v>
      </c>
      <c r="M1951" s="52" t="str">
        <f t="shared" si="5"/>
        <v>OK</v>
      </c>
      <c r="O1951" s="30">
        <f t="shared" si="6"/>
        <v>1711</v>
      </c>
      <c r="P1951" s="30">
        <f t="shared" si="7"/>
        <v>1600.1272000000001</v>
      </c>
      <c r="Q1951" s="30">
        <f t="shared" si="8"/>
        <v>1600.1272000000001</v>
      </c>
      <c r="R1951" s="30">
        <f t="shared" si="9"/>
        <v>279578</v>
      </c>
      <c r="S1951" s="30">
        <f t="shared" si="10"/>
        <v>334123.6678</v>
      </c>
      <c r="T1951" s="30">
        <f t="shared" si="11"/>
        <v>334123.6678</v>
      </c>
      <c r="U1951" s="30">
        <f t="shared" si="12"/>
        <v>534640369.01054418</v>
      </c>
    </row>
    <row r="1952" spans="2:21" ht="15.75" customHeight="1" x14ac:dyDescent="0.25">
      <c r="B1952" s="49" t="s">
        <v>143</v>
      </c>
      <c r="C1952" s="50" t="s">
        <v>165</v>
      </c>
      <c r="D1952" s="51" t="s">
        <v>72</v>
      </c>
      <c r="E1952" s="30">
        <v>877</v>
      </c>
      <c r="F1952" s="30">
        <v>1</v>
      </c>
      <c r="G1952" s="30">
        <v>231587</v>
      </c>
      <c r="H1952" s="30">
        <v>0</v>
      </c>
      <c r="I1952" s="30">
        <v>1</v>
      </c>
      <c r="J1952" s="30">
        <f t="shared" si="3"/>
        <v>0</v>
      </c>
      <c r="K1952" s="30">
        <v>1</v>
      </c>
      <c r="L1952" s="30">
        <f t="shared" si="4"/>
        <v>0</v>
      </c>
      <c r="M1952" s="52" t="str">
        <f t="shared" si="5"/>
        <v>OK</v>
      </c>
      <c r="O1952" s="30" t="str">
        <f t="shared" si="6"/>
        <v/>
      </c>
      <c r="P1952" s="30" t="str">
        <f t="shared" si="7"/>
        <v/>
      </c>
      <c r="Q1952" s="30">
        <f t="shared" si="8"/>
        <v>877</v>
      </c>
      <c r="R1952" s="30">
        <f t="shared" si="9"/>
        <v>231587</v>
      </c>
      <c r="S1952" s="30">
        <f t="shared" si="10"/>
        <v>276769.6237</v>
      </c>
      <c r="T1952" s="30">
        <f t="shared" si="11"/>
        <v>276769.6237</v>
      </c>
      <c r="U1952" s="30">
        <f t="shared" si="12"/>
        <v>242726959.9849</v>
      </c>
    </row>
    <row r="1953" spans="2:21" ht="15.75" customHeight="1" x14ac:dyDescent="0.25">
      <c r="B1953" s="49" t="s">
        <v>143</v>
      </c>
      <c r="C1953" s="50" t="s">
        <v>165</v>
      </c>
      <c r="D1953" s="51" t="s">
        <v>73</v>
      </c>
      <c r="E1953" s="30">
        <v>494</v>
      </c>
      <c r="F1953" s="30">
        <v>1</v>
      </c>
      <c r="G1953" s="30">
        <v>60684</v>
      </c>
      <c r="H1953" s="30">
        <v>0</v>
      </c>
      <c r="I1953" s="30">
        <v>1</v>
      </c>
      <c r="J1953" s="30">
        <f t="shared" si="3"/>
        <v>0</v>
      </c>
      <c r="K1953" s="30">
        <v>1</v>
      </c>
      <c r="L1953" s="30">
        <f t="shared" si="4"/>
        <v>0</v>
      </c>
      <c r="M1953" s="52" t="str">
        <f t="shared" si="5"/>
        <v>OK</v>
      </c>
      <c r="O1953" s="30" t="str">
        <f t="shared" si="6"/>
        <v/>
      </c>
      <c r="P1953" s="30" t="str">
        <f t="shared" si="7"/>
        <v/>
      </c>
      <c r="Q1953" s="30">
        <f t="shared" si="8"/>
        <v>494</v>
      </c>
      <c r="R1953" s="30">
        <f t="shared" si="9"/>
        <v>60684</v>
      </c>
      <c r="S1953" s="30">
        <f t="shared" si="10"/>
        <v>72523.448400000008</v>
      </c>
      <c r="T1953" s="30">
        <f t="shared" si="11"/>
        <v>72523.448400000008</v>
      </c>
      <c r="U1953" s="30">
        <f t="shared" si="12"/>
        <v>35826583.509600006</v>
      </c>
    </row>
    <row r="1954" spans="2:21" ht="15.75" customHeight="1" x14ac:dyDescent="0.25">
      <c r="B1954" s="49" t="s">
        <v>143</v>
      </c>
      <c r="C1954" s="50" t="s">
        <v>165</v>
      </c>
      <c r="D1954" s="51" t="s">
        <v>74</v>
      </c>
      <c r="E1954" s="30">
        <v>0</v>
      </c>
      <c r="F1954" s="30">
        <f t="shared" si="1"/>
        <v>1</v>
      </c>
      <c r="G1954" s="30">
        <v>0</v>
      </c>
      <c r="H1954" s="30">
        <f t="shared" si="2"/>
        <v>1</v>
      </c>
      <c r="I1954" s="30">
        <v>1</v>
      </c>
      <c r="J1954" s="30">
        <f t="shared" si="3"/>
        <v>0</v>
      </c>
      <c r="K1954" s="30">
        <v>0</v>
      </c>
      <c r="L1954" s="30">
        <f t="shared" si="4"/>
        <v>1</v>
      </c>
      <c r="M1954" s="52" t="str">
        <f t="shared" si="5"/>
        <v>агрегати не працюють</v>
      </c>
      <c r="O1954" s="30" t="str">
        <f t="shared" si="6"/>
        <v/>
      </c>
      <c r="P1954" s="30" t="str">
        <f t="shared" si="7"/>
        <v/>
      </c>
      <c r="Q1954" s="30" t="str">
        <f t="shared" si="8"/>
        <v/>
      </c>
      <c r="R1954" s="30" t="str">
        <f t="shared" si="9"/>
        <v/>
      </c>
      <c r="S1954" s="30" t="str">
        <f t="shared" si="10"/>
        <v/>
      </c>
      <c r="T1954" s="30" t="str">
        <f t="shared" si="11"/>
        <v/>
      </c>
      <c r="U1954" s="30" t="str">
        <f t="shared" si="12"/>
        <v/>
      </c>
    </row>
    <row r="1955" spans="2:21" ht="15.75" customHeight="1" x14ac:dyDescent="0.25">
      <c r="B1955" s="49" t="s">
        <v>143</v>
      </c>
      <c r="C1955" s="50" t="s">
        <v>165</v>
      </c>
      <c r="D1955" s="51" t="s">
        <v>75</v>
      </c>
      <c r="E1955" s="30">
        <v>843</v>
      </c>
      <c r="F1955" s="30">
        <v>0</v>
      </c>
      <c r="G1955" s="30">
        <v>254466</v>
      </c>
      <c r="H1955" s="30">
        <v>0</v>
      </c>
      <c r="I1955" s="30">
        <v>1</v>
      </c>
      <c r="J1955" s="30">
        <f t="shared" si="3"/>
        <v>0</v>
      </c>
      <c r="K1955" s="30">
        <v>1</v>
      </c>
      <c r="L1955" s="30">
        <f t="shared" si="4"/>
        <v>0</v>
      </c>
      <c r="M1955" s="52" t="str">
        <f t="shared" si="5"/>
        <v>OK</v>
      </c>
      <c r="O1955" s="30">
        <f t="shared" si="6"/>
        <v>843</v>
      </c>
      <c r="P1955" s="30">
        <f t="shared" si="7"/>
        <v>788.37360000000001</v>
      </c>
      <c r="Q1955" s="30">
        <f t="shared" si="8"/>
        <v>788.37360000000001</v>
      </c>
      <c r="R1955" s="30">
        <f t="shared" si="9"/>
        <v>254466</v>
      </c>
      <c r="S1955" s="30">
        <f t="shared" si="10"/>
        <v>304112.31660000002</v>
      </c>
      <c r="T1955" s="30">
        <f t="shared" si="11"/>
        <v>304112.31660000002</v>
      </c>
      <c r="U1955" s="30">
        <f t="shared" si="12"/>
        <v>239754121.84228179</v>
      </c>
    </row>
    <row r="1956" spans="2:21" ht="15.75" customHeight="1" x14ac:dyDescent="0.25">
      <c r="B1956" s="49" t="s">
        <v>143</v>
      </c>
      <c r="C1956" s="50" t="s">
        <v>165</v>
      </c>
      <c r="D1956" s="51" t="s">
        <v>76</v>
      </c>
      <c r="E1956" s="30">
        <v>1719</v>
      </c>
      <c r="F1956" s="30">
        <v>1</v>
      </c>
      <c r="G1956" s="30">
        <v>66219</v>
      </c>
      <c r="H1956" s="30">
        <v>1</v>
      </c>
      <c r="I1956" s="30">
        <v>1</v>
      </c>
      <c r="J1956" s="30">
        <f t="shared" si="3"/>
        <v>0</v>
      </c>
      <c r="K1956" s="30">
        <v>1</v>
      </c>
      <c r="L1956" s="30">
        <f t="shared" si="4"/>
        <v>0</v>
      </c>
      <c r="M1956" s="52" t="str">
        <f t="shared" si="5"/>
        <v>OK</v>
      </c>
      <c r="O1956" s="30" t="str">
        <f t="shared" si="6"/>
        <v/>
      </c>
      <c r="P1956" s="30" t="str">
        <f t="shared" si="7"/>
        <v/>
      </c>
      <c r="Q1956" s="30">
        <f t="shared" si="8"/>
        <v>1719</v>
      </c>
      <c r="R1956" s="30" t="str">
        <f t="shared" si="9"/>
        <v/>
      </c>
      <c r="S1956" s="30" t="str">
        <f t="shared" si="10"/>
        <v/>
      </c>
      <c r="T1956" s="30">
        <f t="shared" si="11"/>
        <v>66219</v>
      </c>
      <c r="U1956" s="30">
        <f t="shared" si="12"/>
        <v>113830461</v>
      </c>
    </row>
    <row r="1957" spans="2:21" ht="15.75" customHeight="1" x14ac:dyDescent="0.25">
      <c r="B1957" s="49" t="s">
        <v>143</v>
      </c>
      <c r="C1957" s="50" t="s">
        <v>165</v>
      </c>
      <c r="D1957" s="51" t="s">
        <v>77</v>
      </c>
      <c r="E1957" s="30">
        <v>0</v>
      </c>
      <c r="F1957" s="30">
        <f t="shared" si="1"/>
        <v>1</v>
      </c>
      <c r="G1957" s="30">
        <v>0</v>
      </c>
      <c r="H1957" s="30">
        <f t="shared" si="2"/>
        <v>1</v>
      </c>
      <c r="I1957" s="30">
        <v>1</v>
      </c>
      <c r="J1957" s="30">
        <f t="shared" si="3"/>
        <v>0</v>
      </c>
      <c r="K1957" s="30">
        <v>0</v>
      </c>
      <c r="L1957" s="30">
        <f t="shared" si="4"/>
        <v>1</v>
      </c>
      <c r="M1957" s="52" t="str">
        <f t="shared" si="5"/>
        <v>агрегати не працюють</v>
      </c>
      <c r="O1957" s="30" t="str">
        <f t="shared" si="6"/>
        <v/>
      </c>
      <c r="P1957" s="30" t="str">
        <f t="shared" si="7"/>
        <v/>
      </c>
      <c r="Q1957" s="30" t="str">
        <f t="shared" si="8"/>
        <v/>
      </c>
      <c r="R1957" s="30" t="str">
        <f t="shared" si="9"/>
        <v/>
      </c>
      <c r="S1957" s="30" t="str">
        <f t="shared" si="10"/>
        <v/>
      </c>
      <c r="T1957" s="30" t="str">
        <f t="shared" si="11"/>
        <v/>
      </c>
      <c r="U1957" s="30" t="str">
        <f t="shared" si="12"/>
        <v/>
      </c>
    </row>
    <row r="1958" spans="2:21" ht="15.75" customHeight="1" x14ac:dyDescent="0.25">
      <c r="B1958" s="49" t="s">
        <v>143</v>
      </c>
      <c r="C1958" s="50" t="s">
        <v>165</v>
      </c>
      <c r="D1958" s="51" t="s">
        <v>78</v>
      </c>
      <c r="E1958" s="30">
        <v>0</v>
      </c>
      <c r="F1958" s="30">
        <f t="shared" si="1"/>
        <v>1</v>
      </c>
      <c r="G1958" s="30">
        <v>0</v>
      </c>
      <c r="H1958" s="30">
        <f t="shared" si="2"/>
        <v>1</v>
      </c>
      <c r="I1958" s="30">
        <v>1</v>
      </c>
      <c r="J1958" s="30">
        <f t="shared" si="3"/>
        <v>0</v>
      </c>
      <c r="K1958" s="30">
        <v>0</v>
      </c>
      <c r="L1958" s="30">
        <f t="shared" si="4"/>
        <v>1</v>
      </c>
      <c r="M1958" s="52" t="str">
        <f t="shared" si="5"/>
        <v>агрегати не працюють</v>
      </c>
      <c r="O1958" s="30" t="str">
        <f t="shared" si="6"/>
        <v/>
      </c>
      <c r="P1958" s="30" t="str">
        <f t="shared" si="7"/>
        <v/>
      </c>
      <c r="Q1958" s="30" t="str">
        <f t="shared" si="8"/>
        <v/>
      </c>
      <c r="R1958" s="30" t="str">
        <f t="shared" si="9"/>
        <v/>
      </c>
      <c r="S1958" s="30" t="str">
        <f t="shared" si="10"/>
        <v/>
      </c>
      <c r="T1958" s="30" t="str">
        <f t="shared" si="11"/>
        <v/>
      </c>
      <c r="U1958" s="30" t="str">
        <f t="shared" si="12"/>
        <v/>
      </c>
    </row>
    <row r="1959" spans="2:21" ht="15.75" customHeight="1" x14ac:dyDescent="0.25">
      <c r="B1959" s="49" t="s">
        <v>143</v>
      </c>
      <c r="C1959" s="50" t="s">
        <v>165</v>
      </c>
      <c r="D1959" s="51" t="s">
        <v>79</v>
      </c>
      <c r="E1959" s="30">
        <v>0</v>
      </c>
      <c r="F1959" s="30">
        <f t="shared" si="1"/>
        <v>1</v>
      </c>
      <c r="G1959" s="30">
        <v>0</v>
      </c>
      <c r="H1959" s="30">
        <f t="shared" si="2"/>
        <v>1</v>
      </c>
      <c r="I1959" s="30">
        <v>1</v>
      </c>
      <c r="J1959" s="30">
        <f t="shared" si="3"/>
        <v>0</v>
      </c>
      <c r="K1959" s="30">
        <v>0</v>
      </c>
      <c r="L1959" s="30">
        <f t="shared" si="4"/>
        <v>1</v>
      </c>
      <c r="M1959" s="52" t="str">
        <f t="shared" si="5"/>
        <v>агрегати не працюють</v>
      </c>
      <c r="O1959" s="30" t="str">
        <f t="shared" si="6"/>
        <v/>
      </c>
      <c r="P1959" s="30" t="str">
        <f t="shared" si="7"/>
        <v/>
      </c>
      <c r="Q1959" s="30" t="str">
        <f t="shared" si="8"/>
        <v/>
      </c>
      <c r="R1959" s="30" t="str">
        <f t="shared" si="9"/>
        <v/>
      </c>
      <c r="S1959" s="30" t="str">
        <f t="shared" si="10"/>
        <v/>
      </c>
      <c r="T1959" s="30" t="str">
        <f t="shared" si="11"/>
        <v/>
      </c>
      <c r="U1959" s="30" t="str">
        <f t="shared" si="12"/>
        <v/>
      </c>
    </row>
    <row r="1960" spans="2:21" ht="15.75" customHeight="1" x14ac:dyDescent="0.25">
      <c r="B1960" s="49" t="s">
        <v>143</v>
      </c>
      <c r="C1960" s="50" t="s">
        <v>165</v>
      </c>
      <c r="D1960" s="51" t="s">
        <v>80</v>
      </c>
      <c r="E1960" s="30">
        <v>0</v>
      </c>
      <c r="F1960" s="30">
        <f t="shared" si="1"/>
        <v>1</v>
      </c>
      <c r="G1960" s="30">
        <v>0</v>
      </c>
      <c r="H1960" s="30">
        <f t="shared" si="2"/>
        <v>1</v>
      </c>
      <c r="I1960" s="30">
        <v>1</v>
      </c>
      <c r="J1960" s="30">
        <f t="shared" si="3"/>
        <v>0</v>
      </c>
      <c r="K1960" s="30">
        <v>0</v>
      </c>
      <c r="L1960" s="30">
        <f t="shared" si="4"/>
        <v>1</v>
      </c>
      <c r="M1960" s="52" t="str">
        <f t="shared" si="5"/>
        <v>агрегати не працюють</v>
      </c>
      <c r="O1960" s="30" t="str">
        <f t="shared" si="6"/>
        <v/>
      </c>
      <c r="P1960" s="30" t="str">
        <f t="shared" si="7"/>
        <v/>
      </c>
      <c r="Q1960" s="30" t="str">
        <f t="shared" si="8"/>
        <v/>
      </c>
      <c r="R1960" s="30" t="str">
        <f t="shared" si="9"/>
        <v/>
      </c>
      <c r="S1960" s="30" t="str">
        <f t="shared" si="10"/>
        <v/>
      </c>
      <c r="T1960" s="30" t="str">
        <f t="shared" si="11"/>
        <v/>
      </c>
      <c r="U1960" s="30" t="str">
        <f t="shared" si="12"/>
        <v/>
      </c>
    </row>
    <row r="1961" spans="2:21" ht="15.75" customHeight="1" x14ac:dyDescent="0.25">
      <c r="B1961" s="49" t="s">
        <v>143</v>
      </c>
      <c r="C1961" s="50" t="s">
        <v>165</v>
      </c>
      <c r="D1961" s="51" t="s">
        <v>81</v>
      </c>
      <c r="E1961" s="30">
        <v>1699</v>
      </c>
      <c r="F1961" s="30">
        <v>0</v>
      </c>
      <c r="G1961" s="30">
        <v>108571</v>
      </c>
      <c r="H1961" s="30">
        <v>0</v>
      </c>
      <c r="I1961" s="30">
        <v>1</v>
      </c>
      <c r="J1961" s="30">
        <f t="shared" si="3"/>
        <v>0</v>
      </c>
      <c r="K1961" s="30">
        <v>1</v>
      </c>
      <c r="L1961" s="30">
        <f t="shared" si="4"/>
        <v>0</v>
      </c>
      <c r="M1961" s="52" t="str">
        <f t="shared" si="5"/>
        <v>OK</v>
      </c>
      <c r="O1961" s="30">
        <f t="shared" si="6"/>
        <v>1699</v>
      </c>
      <c r="P1961" s="30">
        <f t="shared" si="7"/>
        <v>1588.9048</v>
      </c>
      <c r="Q1961" s="30">
        <f t="shared" si="8"/>
        <v>1588.9048</v>
      </c>
      <c r="R1961" s="30">
        <f t="shared" si="9"/>
        <v>108571</v>
      </c>
      <c r="S1961" s="30">
        <f t="shared" si="10"/>
        <v>129753.20210000001</v>
      </c>
      <c r="T1961" s="30">
        <f t="shared" si="11"/>
        <v>129753.20210000001</v>
      </c>
      <c r="U1961" s="30">
        <f t="shared" si="12"/>
        <v>206165485.63206011</v>
      </c>
    </row>
    <row r="1962" spans="2:21" ht="15.75" customHeight="1" x14ac:dyDescent="0.25">
      <c r="B1962" s="49" t="s">
        <v>143</v>
      </c>
      <c r="C1962" s="50" t="s">
        <v>165</v>
      </c>
      <c r="D1962" s="51" t="s">
        <v>82</v>
      </c>
      <c r="E1962" s="30">
        <v>1022</v>
      </c>
      <c r="F1962" s="30">
        <v>1</v>
      </c>
      <c r="G1962" s="30">
        <v>134729</v>
      </c>
      <c r="H1962" s="30">
        <v>0</v>
      </c>
      <c r="I1962" s="30">
        <v>1</v>
      </c>
      <c r="J1962" s="30">
        <f t="shared" si="3"/>
        <v>0</v>
      </c>
      <c r="K1962" s="30">
        <v>1</v>
      </c>
      <c r="L1962" s="30">
        <f t="shared" si="4"/>
        <v>0</v>
      </c>
      <c r="M1962" s="52" t="str">
        <f t="shared" si="5"/>
        <v>OK</v>
      </c>
      <c r="O1962" s="30" t="str">
        <f t="shared" si="6"/>
        <v/>
      </c>
      <c r="P1962" s="30" t="str">
        <f t="shared" si="7"/>
        <v/>
      </c>
      <c r="Q1962" s="30">
        <f t="shared" si="8"/>
        <v>1022</v>
      </c>
      <c r="R1962" s="30">
        <f t="shared" si="9"/>
        <v>134729</v>
      </c>
      <c r="S1962" s="30">
        <f t="shared" si="10"/>
        <v>161014.62790000002</v>
      </c>
      <c r="T1962" s="30">
        <f t="shared" si="11"/>
        <v>161014.62790000002</v>
      </c>
      <c r="U1962" s="30">
        <f t="shared" si="12"/>
        <v>164556949.71380001</v>
      </c>
    </row>
    <row r="1963" spans="2:21" ht="15.75" customHeight="1" x14ac:dyDescent="0.25">
      <c r="B1963" s="49" t="s">
        <v>143</v>
      </c>
      <c r="C1963" s="50" t="s">
        <v>165</v>
      </c>
      <c r="D1963" s="51" t="s">
        <v>83</v>
      </c>
      <c r="E1963" s="30">
        <v>1287</v>
      </c>
      <c r="F1963" s="30">
        <v>0</v>
      </c>
      <c r="G1963" s="30">
        <v>151537</v>
      </c>
      <c r="H1963" s="30">
        <v>1</v>
      </c>
      <c r="I1963" s="30">
        <v>1</v>
      </c>
      <c r="J1963" s="30">
        <f t="shared" si="3"/>
        <v>0</v>
      </c>
      <c r="K1963" s="30">
        <v>1</v>
      </c>
      <c r="L1963" s="30">
        <f t="shared" si="4"/>
        <v>0</v>
      </c>
      <c r="M1963" s="52" t="str">
        <f t="shared" si="5"/>
        <v>OK</v>
      </c>
      <c r="O1963" s="30">
        <f t="shared" si="6"/>
        <v>1287</v>
      </c>
      <c r="P1963" s="30">
        <f t="shared" si="7"/>
        <v>1203.6024</v>
      </c>
      <c r="Q1963" s="30">
        <f t="shared" si="8"/>
        <v>1203.6024</v>
      </c>
      <c r="R1963" s="30" t="str">
        <f t="shared" si="9"/>
        <v/>
      </c>
      <c r="S1963" s="30" t="str">
        <f t="shared" si="10"/>
        <v/>
      </c>
      <c r="T1963" s="30">
        <f t="shared" si="11"/>
        <v>151537</v>
      </c>
      <c r="U1963" s="30">
        <f t="shared" si="12"/>
        <v>182390296.8888</v>
      </c>
    </row>
    <row r="1964" spans="2:21" ht="15.75" customHeight="1" x14ac:dyDescent="0.25">
      <c r="B1964" s="49" t="s">
        <v>143</v>
      </c>
      <c r="C1964" s="50" t="s">
        <v>166</v>
      </c>
      <c r="D1964" s="51" t="s">
        <v>60</v>
      </c>
      <c r="E1964" s="30">
        <v>0</v>
      </c>
      <c r="F1964" s="30">
        <f t="shared" si="1"/>
        <v>1</v>
      </c>
      <c r="G1964" s="30">
        <v>0</v>
      </c>
      <c r="H1964" s="30">
        <f t="shared" si="2"/>
        <v>1</v>
      </c>
      <c r="I1964" s="30">
        <v>1</v>
      </c>
      <c r="J1964" s="30">
        <f t="shared" si="3"/>
        <v>0</v>
      </c>
      <c r="K1964" s="30">
        <v>0</v>
      </c>
      <c r="L1964" s="30">
        <f t="shared" si="4"/>
        <v>1</v>
      </c>
      <c r="M1964" s="52" t="str">
        <f t="shared" si="5"/>
        <v>агрегати не працюють</v>
      </c>
      <c r="O1964" s="30" t="str">
        <f t="shared" si="6"/>
        <v/>
      </c>
      <c r="P1964" s="30" t="str">
        <f t="shared" si="7"/>
        <v/>
      </c>
      <c r="Q1964" s="30" t="str">
        <f t="shared" si="8"/>
        <v/>
      </c>
      <c r="R1964" s="30" t="str">
        <f t="shared" si="9"/>
        <v/>
      </c>
      <c r="S1964" s="30" t="str">
        <f t="shared" si="10"/>
        <v/>
      </c>
      <c r="T1964" s="30" t="str">
        <f t="shared" si="11"/>
        <v/>
      </c>
      <c r="U1964" s="30" t="str">
        <f t="shared" si="12"/>
        <v/>
      </c>
    </row>
    <row r="1965" spans="2:21" ht="15.75" customHeight="1" x14ac:dyDescent="0.25">
      <c r="B1965" s="49" t="s">
        <v>143</v>
      </c>
      <c r="C1965" s="50" t="s">
        <v>166</v>
      </c>
      <c r="D1965" s="51" t="s">
        <v>61</v>
      </c>
      <c r="E1965" s="30">
        <v>624</v>
      </c>
      <c r="F1965" s="30">
        <v>0</v>
      </c>
      <c r="G1965" s="30">
        <v>58293</v>
      </c>
      <c r="H1965" s="30">
        <v>1</v>
      </c>
      <c r="I1965" s="30">
        <v>1</v>
      </c>
      <c r="J1965" s="30">
        <f t="shared" si="3"/>
        <v>0</v>
      </c>
      <c r="K1965" s="30">
        <v>1</v>
      </c>
      <c r="L1965" s="30">
        <f t="shared" si="4"/>
        <v>0</v>
      </c>
      <c r="M1965" s="52" t="str">
        <f t="shared" si="5"/>
        <v>OK</v>
      </c>
      <c r="O1965" s="30">
        <f t="shared" si="6"/>
        <v>624</v>
      </c>
      <c r="P1965" s="30">
        <f t="shared" si="7"/>
        <v>583.56479999999999</v>
      </c>
      <c r="Q1965" s="30">
        <f t="shared" si="8"/>
        <v>583.56479999999999</v>
      </c>
      <c r="R1965" s="30" t="str">
        <f t="shared" si="9"/>
        <v/>
      </c>
      <c r="S1965" s="30" t="str">
        <f t="shared" si="10"/>
        <v/>
      </c>
      <c r="T1965" s="30">
        <f t="shared" si="11"/>
        <v>58293</v>
      </c>
      <c r="U1965" s="30">
        <f t="shared" si="12"/>
        <v>34017742.886399999</v>
      </c>
    </row>
    <row r="1966" spans="2:21" ht="15.75" customHeight="1" x14ac:dyDescent="0.25">
      <c r="B1966" s="49" t="s">
        <v>143</v>
      </c>
      <c r="C1966" s="50" t="s">
        <v>166</v>
      </c>
      <c r="D1966" s="51" t="s">
        <v>62</v>
      </c>
      <c r="E1966" s="30">
        <v>875</v>
      </c>
      <c r="F1966" s="30">
        <v>0</v>
      </c>
      <c r="G1966" s="30">
        <v>174309</v>
      </c>
      <c r="H1966" s="30">
        <v>0</v>
      </c>
      <c r="I1966" s="30">
        <v>1</v>
      </c>
      <c r="J1966" s="30">
        <f t="shared" si="3"/>
        <v>0</v>
      </c>
      <c r="K1966" s="30">
        <v>1</v>
      </c>
      <c r="L1966" s="30">
        <f t="shared" si="4"/>
        <v>0</v>
      </c>
      <c r="M1966" s="52" t="str">
        <f t="shared" si="5"/>
        <v>OK</v>
      </c>
      <c r="O1966" s="30">
        <f t="shared" si="6"/>
        <v>875</v>
      </c>
      <c r="P1966" s="30">
        <f t="shared" si="7"/>
        <v>818.30000000000007</v>
      </c>
      <c r="Q1966" s="30">
        <f t="shared" si="8"/>
        <v>818.30000000000007</v>
      </c>
      <c r="R1966" s="30">
        <f t="shared" si="9"/>
        <v>174309</v>
      </c>
      <c r="S1966" s="30">
        <f t="shared" si="10"/>
        <v>208316.68590000001</v>
      </c>
      <c r="T1966" s="30">
        <f t="shared" si="11"/>
        <v>208316.68590000001</v>
      </c>
      <c r="U1966" s="30">
        <f t="shared" si="12"/>
        <v>170465544.07197002</v>
      </c>
    </row>
    <row r="1967" spans="2:21" ht="15.75" customHeight="1" x14ac:dyDescent="0.25">
      <c r="B1967" s="49" t="s">
        <v>143</v>
      </c>
      <c r="C1967" s="50" t="s">
        <v>166</v>
      </c>
      <c r="D1967" s="51" t="s">
        <v>63</v>
      </c>
      <c r="E1967" s="30">
        <v>0</v>
      </c>
      <c r="F1967" s="30">
        <f t="shared" si="1"/>
        <v>1</v>
      </c>
      <c r="G1967" s="30">
        <v>0</v>
      </c>
      <c r="H1967" s="30">
        <f t="shared" si="2"/>
        <v>1</v>
      </c>
      <c r="I1967" s="30">
        <v>1</v>
      </c>
      <c r="J1967" s="30">
        <f t="shared" si="3"/>
        <v>0</v>
      </c>
      <c r="K1967" s="30">
        <v>0</v>
      </c>
      <c r="L1967" s="30">
        <f t="shared" si="4"/>
        <v>1</v>
      </c>
      <c r="M1967" s="52" t="str">
        <f t="shared" si="5"/>
        <v>агрегати не працюють</v>
      </c>
      <c r="O1967" s="30" t="str">
        <f t="shared" si="6"/>
        <v/>
      </c>
      <c r="P1967" s="30" t="str">
        <f t="shared" si="7"/>
        <v/>
      </c>
      <c r="Q1967" s="30" t="str">
        <f t="shared" si="8"/>
        <v/>
      </c>
      <c r="R1967" s="30" t="str">
        <f t="shared" si="9"/>
        <v/>
      </c>
      <c r="S1967" s="30" t="str">
        <f t="shared" si="10"/>
        <v/>
      </c>
      <c r="T1967" s="30" t="str">
        <f t="shared" si="11"/>
        <v/>
      </c>
      <c r="U1967" s="30" t="str">
        <f t="shared" si="12"/>
        <v/>
      </c>
    </row>
    <row r="1968" spans="2:21" ht="15.75" customHeight="1" x14ac:dyDescent="0.25">
      <c r="B1968" s="49" t="s">
        <v>143</v>
      </c>
      <c r="C1968" s="50" t="s">
        <v>166</v>
      </c>
      <c r="D1968" s="51" t="s">
        <v>64</v>
      </c>
      <c r="E1968" s="30">
        <v>0</v>
      </c>
      <c r="F1968" s="30">
        <f t="shared" si="1"/>
        <v>1</v>
      </c>
      <c r="G1968" s="30">
        <v>0</v>
      </c>
      <c r="H1968" s="30">
        <f t="shared" si="2"/>
        <v>1</v>
      </c>
      <c r="I1968" s="30">
        <v>1</v>
      </c>
      <c r="J1968" s="30">
        <f t="shared" si="3"/>
        <v>0</v>
      </c>
      <c r="K1968" s="30">
        <v>0</v>
      </c>
      <c r="L1968" s="30">
        <f t="shared" si="4"/>
        <v>1</v>
      </c>
      <c r="M1968" s="52" t="str">
        <f t="shared" si="5"/>
        <v>агрегати не працюють</v>
      </c>
      <c r="O1968" s="30" t="str">
        <f t="shared" si="6"/>
        <v/>
      </c>
      <c r="P1968" s="30" t="str">
        <f t="shared" si="7"/>
        <v/>
      </c>
      <c r="Q1968" s="30" t="str">
        <f t="shared" si="8"/>
        <v/>
      </c>
      <c r="R1968" s="30" t="str">
        <f t="shared" si="9"/>
        <v/>
      </c>
      <c r="S1968" s="30" t="str">
        <f t="shared" si="10"/>
        <v/>
      </c>
      <c r="T1968" s="30" t="str">
        <f t="shared" si="11"/>
        <v/>
      </c>
      <c r="U1968" s="30" t="str">
        <f t="shared" si="12"/>
        <v/>
      </c>
    </row>
    <row r="1969" spans="2:21" ht="15.75" customHeight="1" x14ac:dyDescent="0.25">
      <c r="B1969" s="49" t="s">
        <v>143</v>
      </c>
      <c r="C1969" s="50" t="s">
        <v>166</v>
      </c>
      <c r="D1969" s="51" t="s">
        <v>65</v>
      </c>
      <c r="E1969" s="30">
        <v>0</v>
      </c>
      <c r="F1969" s="30">
        <f t="shared" si="1"/>
        <v>1</v>
      </c>
      <c r="G1969" s="30">
        <v>0</v>
      </c>
      <c r="H1969" s="30">
        <f t="shared" si="2"/>
        <v>1</v>
      </c>
      <c r="I1969" s="30">
        <v>1</v>
      </c>
      <c r="J1969" s="30">
        <f t="shared" si="3"/>
        <v>0</v>
      </c>
      <c r="K1969" s="30">
        <v>0</v>
      </c>
      <c r="L1969" s="30">
        <f t="shared" si="4"/>
        <v>1</v>
      </c>
      <c r="M1969" s="52" t="str">
        <f t="shared" si="5"/>
        <v>агрегати не працюють</v>
      </c>
      <c r="O1969" s="30" t="str">
        <f t="shared" si="6"/>
        <v/>
      </c>
      <c r="P1969" s="30" t="str">
        <f t="shared" si="7"/>
        <v/>
      </c>
      <c r="Q1969" s="30" t="str">
        <f t="shared" si="8"/>
        <v/>
      </c>
      <c r="R1969" s="30" t="str">
        <f t="shared" si="9"/>
        <v/>
      </c>
      <c r="S1969" s="30" t="str">
        <f t="shared" si="10"/>
        <v/>
      </c>
      <c r="T1969" s="30" t="str">
        <f t="shared" si="11"/>
        <v/>
      </c>
      <c r="U1969" s="30" t="str">
        <f t="shared" si="12"/>
        <v/>
      </c>
    </row>
    <row r="1970" spans="2:21" ht="15.75" customHeight="1" x14ac:dyDescent="0.25">
      <c r="B1970" s="49" t="s">
        <v>143</v>
      </c>
      <c r="C1970" s="50" t="s">
        <v>166</v>
      </c>
      <c r="D1970" s="51" t="s">
        <v>66</v>
      </c>
      <c r="E1970" s="30">
        <v>973</v>
      </c>
      <c r="F1970" s="30">
        <v>0</v>
      </c>
      <c r="G1970" s="30">
        <v>41289</v>
      </c>
      <c r="H1970" s="30">
        <v>0</v>
      </c>
      <c r="I1970" s="30">
        <v>1</v>
      </c>
      <c r="J1970" s="30">
        <f t="shared" si="3"/>
        <v>0</v>
      </c>
      <c r="K1970" s="30">
        <v>1</v>
      </c>
      <c r="L1970" s="30">
        <f t="shared" si="4"/>
        <v>0</v>
      </c>
      <c r="M1970" s="52" t="str">
        <f t="shared" si="5"/>
        <v>OK</v>
      </c>
      <c r="O1970" s="30">
        <f t="shared" si="6"/>
        <v>973</v>
      </c>
      <c r="P1970" s="30">
        <f t="shared" si="7"/>
        <v>909.94960000000003</v>
      </c>
      <c r="Q1970" s="30">
        <f t="shared" si="8"/>
        <v>909.94960000000003</v>
      </c>
      <c r="R1970" s="30">
        <f t="shared" si="9"/>
        <v>41289</v>
      </c>
      <c r="S1970" s="30">
        <f t="shared" si="10"/>
        <v>49344.483899999999</v>
      </c>
      <c r="T1970" s="30">
        <f t="shared" si="11"/>
        <v>49344.483899999999</v>
      </c>
      <c r="U1970" s="30">
        <f t="shared" si="12"/>
        <v>44900993.387011439</v>
      </c>
    </row>
    <row r="1971" spans="2:21" ht="15.75" customHeight="1" x14ac:dyDescent="0.25">
      <c r="B1971" s="49" t="s">
        <v>143</v>
      </c>
      <c r="C1971" s="50" t="s">
        <v>166</v>
      </c>
      <c r="D1971" s="51" t="s">
        <v>67</v>
      </c>
      <c r="E1971" s="30">
        <v>901</v>
      </c>
      <c r="F1971" s="30">
        <v>0</v>
      </c>
      <c r="G1971" s="30">
        <v>133611</v>
      </c>
      <c r="H1971" s="30">
        <v>1</v>
      </c>
      <c r="I1971" s="30">
        <v>1</v>
      </c>
      <c r="J1971" s="30">
        <f t="shared" si="3"/>
        <v>0</v>
      </c>
      <c r="K1971" s="30">
        <v>1</v>
      </c>
      <c r="L1971" s="30">
        <f t="shared" si="4"/>
        <v>0</v>
      </c>
      <c r="M1971" s="52" t="str">
        <f t="shared" si="5"/>
        <v>OK</v>
      </c>
      <c r="O1971" s="30">
        <f t="shared" si="6"/>
        <v>901</v>
      </c>
      <c r="P1971" s="30">
        <f t="shared" si="7"/>
        <v>842.61520000000007</v>
      </c>
      <c r="Q1971" s="30">
        <f t="shared" si="8"/>
        <v>842.61520000000007</v>
      </c>
      <c r="R1971" s="30" t="str">
        <f t="shared" si="9"/>
        <v/>
      </c>
      <c r="S1971" s="30" t="str">
        <f t="shared" si="10"/>
        <v/>
      </c>
      <c r="T1971" s="30">
        <f t="shared" si="11"/>
        <v>133611</v>
      </c>
      <c r="U1971" s="30">
        <f t="shared" si="12"/>
        <v>112582659.48720001</v>
      </c>
    </row>
    <row r="1972" spans="2:21" ht="15.75" customHeight="1" x14ac:dyDescent="0.25">
      <c r="B1972" s="49" t="s">
        <v>143</v>
      </c>
      <c r="C1972" s="50" t="s">
        <v>166</v>
      </c>
      <c r="D1972" s="51" t="s">
        <v>68</v>
      </c>
      <c r="E1972" s="30">
        <v>0</v>
      </c>
      <c r="F1972" s="30">
        <f t="shared" si="1"/>
        <v>1</v>
      </c>
      <c r="G1972" s="30">
        <v>0</v>
      </c>
      <c r="H1972" s="30">
        <f t="shared" si="2"/>
        <v>1</v>
      </c>
      <c r="I1972" s="30">
        <v>1</v>
      </c>
      <c r="J1972" s="30">
        <f t="shared" si="3"/>
        <v>0</v>
      </c>
      <c r="K1972" s="30">
        <v>0</v>
      </c>
      <c r="L1972" s="30">
        <f t="shared" si="4"/>
        <v>1</v>
      </c>
      <c r="M1972" s="52" t="str">
        <f t="shared" si="5"/>
        <v>агрегати не працюють</v>
      </c>
      <c r="O1972" s="30" t="str">
        <f t="shared" si="6"/>
        <v/>
      </c>
      <c r="P1972" s="30" t="str">
        <f t="shared" si="7"/>
        <v/>
      </c>
      <c r="Q1972" s="30" t="str">
        <f t="shared" si="8"/>
        <v/>
      </c>
      <c r="R1972" s="30" t="str">
        <f t="shared" si="9"/>
        <v/>
      </c>
      <c r="S1972" s="30" t="str">
        <f t="shared" si="10"/>
        <v/>
      </c>
      <c r="T1972" s="30" t="str">
        <f t="shared" si="11"/>
        <v/>
      </c>
      <c r="U1972" s="30" t="str">
        <f t="shared" si="12"/>
        <v/>
      </c>
    </row>
    <row r="1973" spans="2:21" ht="15.75" customHeight="1" x14ac:dyDescent="0.25">
      <c r="B1973" s="49" t="s">
        <v>143</v>
      </c>
      <c r="C1973" s="50" t="s">
        <v>166</v>
      </c>
      <c r="D1973" s="51" t="s">
        <v>69</v>
      </c>
      <c r="E1973" s="30">
        <v>335</v>
      </c>
      <c r="F1973" s="30">
        <v>0</v>
      </c>
      <c r="G1973" s="30">
        <v>167913</v>
      </c>
      <c r="H1973" s="30">
        <v>0</v>
      </c>
      <c r="I1973" s="30">
        <v>1</v>
      </c>
      <c r="J1973" s="30">
        <f t="shared" si="3"/>
        <v>0</v>
      </c>
      <c r="K1973" s="30">
        <v>1</v>
      </c>
      <c r="L1973" s="30">
        <f t="shared" si="4"/>
        <v>0</v>
      </c>
      <c r="M1973" s="52" t="str">
        <f t="shared" si="5"/>
        <v>OK</v>
      </c>
      <c r="O1973" s="30">
        <f t="shared" si="6"/>
        <v>335</v>
      </c>
      <c r="P1973" s="30">
        <f t="shared" si="7"/>
        <v>313.29200000000003</v>
      </c>
      <c r="Q1973" s="30">
        <f t="shared" si="8"/>
        <v>313.29200000000003</v>
      </c>
      <c r="R1973" s="30">
        <f t="shared" si="9"/>
        <v>167913</v>
      </c>
      <c r="S1973" s="30">
        <f t="shared" si="10"/>
        <v>200672.82630000002</v>
      </c>
      <c r="T1973" s="30">
        <f t="shared" si="11"/>
        <v>200672.82630000002</v>
      </c>
      <c r="U1973" s="30">
        <f t="shared" si="12"/>
        <v>62869191.097179614</v>
      </c>
    </row>
    <row r="1974" spans="2:21" ht="15.75" customHeight="1" x14ac:dyDescent="0.25">
      <c r="B1974" s="49" t="s">
        <v>143</v>
      </c>
      <c r="C1974" s="50" t="s">
        <v>166</v>
      </c>
      <c r="D1974" s="51" t="s">
        <v>70</v>
      </c>
      <c r="E1974" s="30">
        <v>0</v>
      </c>
      <c r="F1974" s="30">
        <f t="shared" si="1"/>
        <v>1</v>
      </c>
      <c r="G1974" s="30">
        <v>0</v>
      </c>
      <c r="H1974" s="30">
        <f t="shared" si="2"/>
        <v>1</v>
      </c>
      <c r="I1974" s="30">
        <v>1</v>
      </c>
      <c r="J1974" s="30">
        <f t="shared" si="3"/>
        <v>0</v>
      </c>
      <c r="K1974" s="30">
        <v>0</v>
      </c>
      <c r="L1974" s="30">
        <f t="shared" si="4"/>
        <v>1</v>
      </c>
      <c r="M1974" s="52" t="str">
        <f t="shared" si="5"/>
        <v>агрегати не працюють</v>
      </c>
      <c r="O1974" s="30" t="str">
        <f t="shared" si="6"/>
        <v/>
      </c>
      <c r="P1974" s="30" t="str">
        <f t="shared" si="7"/>
        <v/>
      </c>
      <c r="Q1974" s="30" t="str">
        <f t="shared" si="8"/>
        <v/>
      </c>
      <c r="R1974" s="30" t="str">
        <f t="shared" si="9"/>
        <v/>
      </c>
      <c r="S1974" s="30" t="str">
        <f t="shared" si="10"/>
        <v/>
      </c>
      <c r="T1974" s="30" t="str">
        <f t="shared" si="11"/>
        <v/>
      </c>
      <c r="U1974" s="30" t="str">
        <f t="shared" si="12"/>
        <v/>
      </c>
    </row>
    <row r="1975" spans="2:21" ht="15.75" customHeight="1" x14ac:dyDescent="0.25">
      <c r="B1975" s="49" t="s">
        <v>143</v>
      </c>
      <c r="C1975" s="50" t="s">
        <v>166</v>
      </c>
      <c r="D1975" s="51" t="s">
        <v>71</v>
      </c>
      <c r="E1975" s="30">
        <v>995</v>
      </c>
      <c r="F1975" s="30">
        <v>1</v>
      </c>
      <c r="G1975" s="30">
        <v>117418</v>
      </c>
      <c r="H1975" s="30">
        <v>1</v>
      </c>
      <c r="I1975" s="30">
        <v>1</v>
      </c>
      <c r="J1975" s="30">
        <f t="shared" si="3"/>
        <v>0</v>
      </c>
      <c r="K1975" s="30">
        <v>1</v>
      </c>
      <c r="L1975" s="30">
        <f t="shared" si="4"/>
        <v>0</v>
      </c>
      <c r="M1975" s="52" t="str">
        <f t="shared" si="5"/>
        <v>OK</v>
      </c>
      <c r="O1975" s="30" t="str">
        <f t="shared" si="6"/>
        <v/>
      </c>
      <c r="P1975" s="30" t="str">
        <f t="shared" si="7"/>
        <v/>
      </c>
      <c r="Q1975" s="30">
        <f t="shared" si="8"/>
        <v>995</v>
      </c>
      <c r="R1975" s="30" t="str">
        <f t="shared" si="9"/>
        <v/>
      </c>
      <c r="S1975" s="30" t="str">
        <f t="shared" si="10"/>
        <v/>
      </c>
      <c r="T1975" s="30">
        <f t="shared" si="11"/>
        <v>117418</v>
      </c>
      <c r="U1975" s="30">
        <f t="shared" si="12"/>
        <v>116830910</v>
      </c>
    </row>
    <row r="1976" spans="2:21" ht="15.75" customHeight="1" x14ac:dyDescent="0.25">
      <c r="B1976" s="49" t="s">
        <v>143</v>
      </c>
      <c r="C1976" s="50" t="s">
        <v>166</v>
      </c>
      <c r="D1976" s="51" t="s">
        <v>72</v>
      </c>
      <c r="E1976" s="30">
        <v>537</v>
      </c>
      <c r="F1976" s="30">
        <v>0</v>
      </c>
      <c r="G1976" s="30">
        <v>249083</v>
      </c>
      <c r="H1976" s="30">
        <v>0</v>
      </c>
      <c r="I1976" s="30">
        <v>1</v>
      </c>
      <c r="J1976" s="30">
        <f t="shared" si="3"/>
        <v>0</v>
      </c>
      <c r="K1976" s="30">
        <v>1</v>
      </c>
      <c r="L1976" s="30">
        <f t="shared" si="4"/>
        <v>0</v>
      </c>
      <c r="M1976" s="52" t="str">
        <f t="shared" si="5"/>
        <v>OK</v>
      </c>
      <c r="O1976" s="30">
        <f t="shared" si="6"/>
        <v>537</v>
      </c>
      <c r="P1976" s="30">
        <f t="shared" si="7"/>
        <v>502.20240000000001</v>
      </c>
      <c r="Q1976" s="30">
        <f t="shared" si="8"/>
        <v>502.20240000000001</v>
      </c>
      <c r="R1976" s="30">
        <f t="shared" si="9"/>
        <v>249083</v>
      </c>
      <c r="S1976" s="30">
        <f t="shared" si="10"/>
        <v>297679.09330000001</v>
      </c>
      <c r="T1976" s="30">
        <f t="shared" si="11"/>
        <v>297679.09330000001</v>
      </c>
      <c r="U1976" s="30">
        <f t="shared" si="12"/>
        <v>149495155.08508393</v>
      </c>
    </row>
    <row r="1977" spans="2:21" ht="15.75" customHeight="1" x14ac:dyDescent="0.25">
      <c r="B1977" s="49" t="s">
        <v>143</v>
      </c>
      <c r="C1977" s="50" t="s">
        <v>166</v>
      </c>
      <c r="D1977" s="51" t="s">
        <v>73</v>
      </c>
      <c r="E1977" s="30">
        <v>1655</v>
      </c>
      <c r="F1977" s="30">
        <v>0</v>
      </c>
      <c r="G1977" s="30">
        <v>257838</v>
      </c>
      <c r="H1977" s="30">
        <v>1</v>
      </c>
      <c r="I1977" s="30">
        <v>1</v>
      </c>
      <c r="J1977" s="30">
        <f t="shared" si="3"/>
        <v>0</v>
      </c>
      <c r="K1977" s="30">
        <v>1</v>
      </c>
      <c r="L1977" s="30">
        <f t="shared" si="4"/>
        <v>0</v>
      </c>
      <c r="M1977" s="52" t="str">
        <f t="shared" si="5"/>
        <v>OK</v>
      </c>
      <c r="O1977" s="30">
        <f t="shared" si="6"/>
        <v>1655</v>
      </c>
      <c r="P1977" s="30">
        <f t="shared" si="7"/>
        <v>1547.7560000000001</v>
      </c>
      <c r="Q1977" s="30">
        <f t="shared" si="8"/>
        <v>1547.7560000000001</v>
      </c>
      <c r="R1977" s="30" t="str">
        <f t="shared" si="9"/>
        <v/>
      </c>
      <c r="S1977" s="30" t="str">
        <f t="shared" si="10"/>
        <v/>
      </c>
      <c r="T1977" s="30">
        <f t="shared" si="11"/>
        <v>257838</v>
      </c>
      <c r="U1977" s="30">
        <f t="shared" si="12"/>
        <v>399070311.528</v>
      </c>
    </row>
    <row r="1978" spans="2:21" ht="15.75" customHeight="1" x14ac:dyDescent="0.25">
      <c r="B1978" s="49" t="s">
        <v>143</v>
      </c>
      <c r="C1978" s="50" t="s">
        <v>166</v>
      </c>
      <c r="D1978" s="51" t="s">
        <v>74</v>
      </c>
      <c r="E1978" s="30">
        <v>0</v>
      </c>
      <c r="F1978" s="30">
        <f t="shared" si="1"/>
        <v>1</v>
      </c>
      <c r="G1978" s="30">
        <v>0</v>
      </c>
      <c r="H1978" s="30">
        <f t="shared" si="2"/>
        <v>1</v>
      </c>
      <c r="I1978" s="30">
        <v>1</v>
      </c>
      <c r="J1978" s="30">
        <f t="shared" si="3"/>
        <v>0</v>
      </c>
      <c r="K1978" s="30">
        <v>0</v>
      </c>
      <c r="L1978" s="30">
        <f t="shared" si="4"/>
        <v>1</v>
      </c>
      <c r="M1978" s="52" t="str">
        <f t="shared" si="5"/>
        <v>агрегати не працюють</v>
      </c>
      <c r="O1978" s="30" t="str">
        <f t="shared" si="6"/>
        <v/>
      </c>
      <c r="P1978" s="30" t="str">
        <f t="shared" si="7"/>
        <v/>
      </c>
      <c r="Q1978" s="30" t="str">
        <f t="shared" si="8"/>
        <v/>
      </c>
      <c r="R1978" s="30" t="str">
        <f t="shared" si="9"/>
        <v/>
      </c>
      <c r="S1978" s="30" t="str">
        <f t="shared" si="10"/>
        <v/>
      </c>
      <c r="T1978" s="30" t="str">
        <f t="shared" si="11"/>
        <v/>
      </c>
      <c r="U1978" s="30" t="str">
        <f t="shared" si="12"/>
        <v/>
      </c>
    </row>
    <row r="1979" spans="2:21" ht="15.75" customHeight="1" x14ac:dyDescent="0.25">
      <c r="B1979" s="49" t="s">
        <v>143</v>
      </c>
      <c r="C1979" s="50" t="s">
        <v>166</v>
      </c>
      <c r="D1979" s="51" t="s">
        <v>75</v>
      </c>
      <c r="E1979" s="30">
        <v>0</v>
      </c>
      <c r="F1979" s="30">
        <f t="shared" si="1"/>
        <v>1</v>
      </c>
      <c r="G1979" s="30">
        <v>0</v>
      </c>
      <c r="H1979" s="30">
        <f t="shared" si="2"/>
        <v>1</v>
      </c>
      <c r="I1979" s="30">
        <v>1</v>
      </c>
      <c r="J1979" s="30">
        <f t="shared" si="3"/>
        <v>0</v>
      </c>
      <c r="K1979" s="30">
        <v>0</v>
      </c>
      <c r="L1979" s="30">
        <f t="shared" si="4"/>
        <v>1</v>
      </c>
      <c r="M1979" s="52" t="str">
        <f t="shared" si="5"/>
        <v>агрегати не працюють</v>
      </c>
      <c r="O1979" s="30" t="str">
        <f t="shared" si="6"/>
        <v/>
      </c>
      <c r="P1979" s="30" t="str">
        <f t="shared" si="7"/>
        <v/>
      </c>
      <c r="Q1979" s="30" t="str">
        <f t="shared" si="8"/>
        <v/>
      </c>
      <c r="R1979" s="30" t="str">
        <f t="shared" si="9"/>
        <v/>
      </c>
      <c r="S1979" s="30" t="str">
        <f t="shared" si="10"/>
        <v/>
      </c>
      <c r="T1979" s="30" t="str">
        <f t="shared" si="11"/>
        <v/>
      </c>
      <c r="U1979" s="30" t="str">
        <f t="shared" si="12"/>
        <v/>
      </c>
    </row>
    <row r="1980" spans="2:21" ht="15.75" customHeight="1" x14ac:dyDescent="0.25">
      <c r="B1980" s="49" t="s">
        <v>143</v>
      </c>
      <c r="C1980" s="50" t="s">
        <v>166</v>
      </c>
      <c r="D1980" s="51" t="s">
        <v>76</v>
      </c>
      <c r="E1980" s="30">
        <v>455</v>
      </c>
      <c r="F1980" s="30">
        <v>1</v>
      </c>
      <c r="G1980" s="30">
        <v>83420</v>
      </c>
      <c r="H1980" s="30">
        <v>0</v>
      </c>
      <c r="I1980" s="30">
        <v>1</v>
      </c>
      <c r="J1980" s="30">
        <f t="shared" si="3"/>
        <v>0</v>
      </c>
      <c r="K1980" s="30">
        <v>1</v>
      </c>
      <c r="L1980" s="30">
        <f t="shared" si="4"/>
        <v>0</v>
      </c>
      <c r="M1980" s="52" t="str">
        <f t="shared" si="5"/>
        <v>OK</v>
      </c>
      <c r="O1980" s="30" t="str">
        <f t="shared" si="6"/>
        <v/>
      </c>
      <c r="P1980" s="30" t="str">
        <f t="shared" si="7"/>
        <v/>
      </c>
      <c r="Q1980" s="30">
        <f t="shared" si="8"/>
        <v>455</v>
      </c>
      <c r="R1980" s="30">
        <f t="shared" si="9"/>
        <v>83420</v>
      </c>
      <c r="S1980" s="30">
        <f t="shared" si="10"/>
        <v>99695.241999999998</v>
      </c>
      <c r="T1980" s="30">
        <f t="shared" si="11"/>
        <v>99695.241999999998</v>
      </c>
      <c r="U1980" s="30">
        <f t="shared" si="12"/>
        <v>45361335.109999999</v>
      </c>
    </row>
    <row r="1981" spans="2:21" ht="15.75" customHeight="1" x14ac:dyDescent="0.25">
      <c r="B1981" s="49" t="s">
        <v>143</v>
      </c>
      <c r="C1981" s="50" t="s">
        <v>166</v>
      </c>
      <c r="D1981" s="51" t="s">
        <v>77</v>
      </c>
      <c r="E1981" s="30">
        <v>0</v>
      </c>
      <c r="F1981" s="30">
        <f t="shared" si="1"/>
        <v>1</v>
      </c>
      <c r="G1981" s="30">
        <v>0</v>
      </c>
      <c r="H1981" s="30">
        <f t="shared" si="2"/>
        <v>1</v>
      </c>
      <c r="I1981" s="30">
        <v>1</v>
      </c>
      <c r="J1981" s="30">
        <f t="shared" si="3"/>
        <v>0</v>
      </c>
      <c r="K1981" s="30">
        <v>0</v>
      </c>
      <c r="L1981" s="30">
        <f t="shared" si="4"/>
        <v>1</v>
      </c>
      <c r="M1981" s="52" t="str">
        <f t="shared" si="5"/>
        <v>агрегати не працюють</v>
      </c>
      <c r="O1981" s="30" t="str">
        <f t="shared" si="6"/>
        <v/>
      </c>
      <c r="P1981" s="30" t="str">
        <f t="shared" si="7"/>
        <v/>
      </c>
      <c r="Q1981" s="30" t="str">
        <f t="shared" si="8"/>
        <v/>
      </c>
      <c r="R1981" s="30" t="str">
        <f t="shared" si="9"/>
        <v/>
      </c>
      <c r="S1981" s="30" t="str">
        <f t="shared" si="10"/>
        <v/>
      </c>
      <c r="T1981" s="30" t="str">
        <f t="shared" si="11"/>
        <v/>
      </c>
      <c r="U1981" s="30" t="str">
        <f t="shared" si="12"/>
        <v/>
      </c>
    </row>
    <row r="1982" spans="2:21" ht="15.75" customHeight="1" x14ac:dyDescent="0.25">
      <c r="B1982" s="49" t="s">
        <v>143</v>
      </c>
      <c r="C1982" s="50" t="s">
        <v>166</v>
      </c>
      <c r="D1982" s="51" t="s">
        <v>78</v>
      </c>
      <c r="E1982" s="30">
        <v>1781</v>
      </c>
      <c r="F1982" s="30">
        <v>0</v>
      </c>
      <c r="G1982" s="30">
        <v>62168</v>
      </c>
      <c r="H1982" s="30">
        <v>0</v>
      </c>
      <c r="I1982" s="30">
        <v>1</v>
      </c>
      <c r="J1982" s="30">
        <f t="shared" si="3"/>
        <v>0</v>
      </c>
      <c r="K1982" s="30">
        <v>1</v>
      </c>
      <c r="L1982" s="30">
        <f t="shared" si="4"/>
        <v>0</v>
      </c>
      <c r="M1982" s="52" t="str">
        <f t="shared" si="5"/>
        <v>OK</v>
      </c>
      <c r="O1982" s="30">
        <f t="shared" si="6"/>
        <v>1781</v>
      </c>
      <c r="P1982" s="30">
        <f t="shared" si="7"/>
        <v>1665.5912000000001</v>
      </c>
      <c r="Q1982" s="30">
        <f t="shared" si="8"/>
        <v>1665.5912000000001</v>
      </c>
      <c r="R1982" s="30">
        <f t="shared" si="9"/>
        <v>62168</v>
      </c>
      <c r="S1982" s="30">
        <f t="shared" si="10"/>
        <v>74296.976800000004</v>
      </c>
      <c r="T1982" s="30">
        <f t="shared" si="11"/>
        <v>74296.976800000004</v>
      </c>
      <c r="U1982" s="30">
        <f t="shared" si="12"/>
        <v>123748390.74468417</v>
      </c>
    </row>
    <row r="1983" spans="2:21" ht="15.75" customHeight="1" x14ac:dyDescent="0.25">
      <c r="B1983" s="49" t="s">
        <v>143</v>
      </c>
      <c r="C1983" s="50" t="s">
        <v>166</v>
      </c>
      <c r="D1983" s="51" t="s">
        <v>79</v>
      </c>
      <c r="E1983" s="30">
        <v>0</v>
      </c>
      <c r="F1983" s="30">
        <f t="shared" si="1"/>
        <v>1</v>
      </c>
      <c r="G1983" s="30">
        <v>0</v>
      </c>
      <c r="H1983" s="30">
        <f t="shared" si="2"/>
        <v>1</v>
      </c>
      <c r="I1983" s="30">
        <v>1</v>
      </c>
      <c r="J1983" s="30">
        <f t="shared" si="3"/>
        <v>0</v>
      </c>
      <c r="K1983" s="30">
        <v>0</v>
      </c>
      <c r="L1983" s="30">
        <f t="shared" si="4"/>
        <v>1</v>
      </c>
      <c r="M1983" s="52" t="str">
        <f t="shared" si="5"/>
        <v>агрегати не працюють</v>
      </c>
      <c r="O1983" s="30" t="str">
        <f t="shared" si="6"/>
        <v/>
      </c>
      <c r="P1983" s="30" t="str">
        <f t="shared" si="7"/>
        <v/>
      </c>
      <c r="Q1983" s="30" t="str">
        <f t="shared" si="8"/>
        <v/>
      </c>
      <c r="R1983" s="30" t="str">
        <f t="shared" si="9"/>
        <v/>
      </c>
      <c r="S1983" s="30" t="str">
        <f t="shared" si="10"/>
        <v/>
      </c>
      <c r="T1983" s="30" t="str">
        <f t="shared" si="11"/>
        <v/>
      </c>
      <c r="U1983" s="30" t="str">
        <f t="shared" si="12"/>
        <v/>
      </c>
    </row>
    <row r="1984" spans="2:21" ht="15.75" customHeight="1" x14ac:dyDescent="0.25">
      <c r="B1984" s="49" t="s">
        <v>143</v>
      </c>
      <c r="C1984" s="50" t="s">
        <v>166</v>
      </c>
      <c r="D1984" s="51" t="s">
        <v>80</v>
      </c>
      <c r="E1984" s="30">
        <v>1504</v>
      </c>
      <c r="F1984" s="30">
        <v>1</v>
      </c>
      <c r="G1984" s="30">
        <v>129507</v>
      </c>
      <c r="H1984" s="30">
        <v>0</v>
      </c>
      <c r="I1984" s="30">
        <v>1</v>
      </c>
      <c r="J1984" s="30">
        <f t="shared" si="3"/>
        <v>0</v>
      </c>
      <c r="K1984" s="30">
        <v>1</v>
      </c>
      <c r="L1984" s="30">
        <f t="shared" si="4"/>
        <v>0</v>
      </c>
      <c r="M1984" s="52" t="str">
        <f t="shared" si="5"/>
        <v>OK</v>
      </c>
      <c r="O1984" s="30" t="str">
        <f t="shared" si="6"/>
        <v/>
      </c>
      <c r="P1984" s="30" t="str">
        <f t="shared" si="7"/>
        <v/>
      </c>
      <c r="Q1984" s="30">
        <f t="shared" si="8"/>
        <v>1504</v>
      </c>
      <c r="R1984" s="30">
        <f t="shared" si="9"/>
        <v>129507</v>
      </c>
      <c r="S1984" s="30">
        <f t="shared" si="10"/>
        <v>154773.81570000001</v>
      </c>
      <c r="T1984" s="30">
        <f t="shared" si="11"/>
        <v>154773.81570000001</v>
      </c>
      <c r="U1984" s="30">
        <f t="shared" si="12"/>
        <v>232779818.81280002</v>
      </c>
    </row>
    <row r="1985" spans="2:21" ht="15.75" customHeight="1" x14ac:dyDescent="0.25">
      <c r="B1985" s="49" t="s">
        <v>143</v>
      </c>
      <c r="C1985" s="50" t="s">
        <v>166</v>
      </c>
      <c r="D1985" s="51" t="s">
        <v>81</v>
      </c>
      <c r="E1985" s="30">
        <v>0</v>
      </c>
      <c r="F1985" s="30">
        <f t="shared" si="1"/>
        <v>1</v>
      </c>
      <c r="G1985" s="30">
        <v>0</v>
      </c>
      <c r="H1985" s="30">
        <f t="shared" si="2"/>
        <v>1</v>
      </c>
      <c r="I1985" s="30">
        <v>1</v>
      </c>
      <c r="J1985" s="30">
        <f t="shared" si="3"/>
        <v>0</v>
      </c>
      <c r="K1985" s="30">
        <v>0</v>
      </c>
      <c r="L1985" s="30">
        <f t="shared" si="4"/>
        <v>1</v>
      </c>
      <c r="M1985" s="52" t="str">
        <f t="shared" si="5"/>
        <v>агрегати не працюють</v>
      </c>
      <c r="O1985" s="30" t="str">
        <f t="shared" si="6"/>
        <v/>
      </c>
      <c r="P1985" s="30" t="str">
        <f t="shared" si="7"/>
        <v/>
      </c>
      <c r="Q1985" s="30" t="str">
        <f t="shared" si="8"/>
        <v/>
      </c>
      <c r="R1985" s="30" t="str">
        <f t="shared" si="9"/>
        <v/>
      </c>
      <c r="S1985" s="30" t="str">
        <f t="shared" si="10"/>
        <v/>
      </c>
      <c r="T1985" s="30" t="str">
        <f t="shared" si="11"/>
        <v/>
      </c>
      <c r="U1985" s="30" t="str">
        <f t="shared" si="12"/>
        <v/>
      </c>
    </row>
    <row r="1986" spans="2:21" ht="15.75" customHeight="1" x14ac:dyDescent="0.25">
      <c r="B1986" s="49" t="s">
        <v>143</v>
      </c>
      <c r="C1986" s="50" t="s">
        <v>166</v>
      </c>
      <c r="D1986" s="51" t="s">
        <v>82</v>
      </c>
      <c r="E1986" s="30">
        <v>559</v>
      </c>
      <c r="F1986" s="30">
        <v>0</v>
      </c>
      <c r="G1986" s="30">
        <v>191439</v>
      </c>
      <c r="H1986" s="30">
        <v>0</v>
      </c>
      <c r="I1986" s="30">
        <v>1</v>
      </c>
      <c r="J1986" s="30">
        <f t="shared" si="3"/>
        <v>0</v>
      </c>
      <c r="K1986" s="30">
        <v>1</v>
      </c>
      <c r="L1986" s="30">
        <f t="shared" si="4"/>
        <v>0</v>
      </c>
      <c r="M1986" s="52" t="str">
        <f t="shared" si="5"/>
        <v>OK</v>
      </c>
      <c r="O1986" s="30">
        <f t="shared" si="6"/>
        <v>559</v>
      </c>
      <c r="P1986" s="30">
        <f t="shared" si="7"/>
        <v>522.77679999999998</v>
      </c>
      <c r="Q1986" s="30">
        <f t="shared" si="8"/>
        <v>522.77679999999998</v>
      </c>
      <c r="R1986" s="30">
        <f t="shared" si="9"/>
        <v>191439</v>
      </c>
      <c r="S1986" s="30">
        <f t="shared" si="10"/>
        <v>228788.74890000001</v>
      </c>
      <c r="T1986" s="30">
        <f t="shared" si="11"/>
        <v>228788.74890000001</v>
      </c>
      <c r="U1986" s="30">
        <f t="shared" si="12"/>
        <v>119605450.02594551</v>
      </c>
    </row>
    <row r="1987" spans="2:21" ht="15.75" customHeight="1" x14ac:dyDescent="0.25">
      <c r="B1987" s="49" t="s">
        <v>143</v>
      </c>
      <c r="C1987" s="50" t="s">
        <v>166</v>
      </c>
      <c r="D1987" s="51" t="s">
        <v>83</v>
      </c>
      <c r="E1987" s="30">
        <v>0</v>
      </c>
      <c r="F1987" s="30">
        <f t="shared" si="1"/>
        <v>1</v>
      </c>
      <c r="G1987" s="30">
        <v>0</v>
      </c>
      <c r="H1987" s="30">
        <f t="shared" si="2"/>
        <v>1</v>
      </c>
      <c r="I1987" s="30">
        <v>1</v>
      </c>
      <c r="J1987" s="30">
        <f t="shared" si="3"/>
        <v>0</v>
      </c>
      <c r="K1987" s="30">
        <v>0</v>
      </c>
      <c r="L1987" s="30">
        <f t="shared" si="4"/>
        <v>1</v>
      </c>
      <c r="M1987" s="52" t="str">
        <f t="shared" si="5"/>
        <v>агрегати не працюють</v>
      </c>
      <c r="O1987" s="30" t="str">
        <f t="shared" si="6"/>
        <v/>
      </c>
      <c r="P1987" s="30" t="str">
        <f t="shared" si="7"/>
        <v/>
      </c>
      <c r="Q1987" s="30" t="str">
        <f t="shared" si="8"/>
        <v/>
      </c>
      <c r="R1987" s="30" t="str">
        <f t="shared" si="9"/>
        <v/>
      </c>
      <c r="S1987" s="30" t="str">
        <f t="shared" si="10"/>
        <v/>
      </c>
      <c r="T1987" s="30" t="str">
        <f t="shared" si="11"/>
        <v/>
      </c>
      <c r="U1987" s="30" t="str">
        <f t="shared" si="12"/>
        <v/>
      </c>
    </row>
    <row r="1988" spans="2:21" ht="15.75" customHeight="1" x14ac:dyDescent="0.25">
      <c r="B1988" s="49" t="s">
        <v>143</v>
      </c>
      <c r="C1988" s="50" t="s">
        <v>167</v>
      </c>
      <c r="D1988" s="51" t="s">
        <v>60</v>
      </c>
      <c r="E1988" s="30">
        <v>0</v>
      </c>
      <c r="F1988" s="30">
        <f t="shared" si="1"/>
        <v>1</v>
      </c>
      <c r="G1988" s="30">
        <v>0</v>
      </c>
      <c r="H1988" s="30">
        <f t="shared" si="2"/>
        <v>1</v>
      </c>
      <c r="I1988" s="30">
        <v>1</v>
      </c>
      <c r="J1988" s="30">
        <f t="shared" si="3"/>
        <v>0</v>
      </c>
      <c r="K1988" s="30">
        <v>0</v>
      </c>
      <c r="L1988" s="30">
        <f t="shared" si="4"/>
        <v>1</v>
      </c>
      <c r="M1988" s="52" t="str">
        <f t="shared" si="5"/>
        <v>агрегати не працюють</v>
      </c>
      <c r="O1988" s="30" t="str">
        <f t="shared" si="6"/>
        <v/>
      </c>
      <c r="P1988" s="30" t="str">
        <f t="shared" si="7"/>
        <v/>
      </c>
      <c r="Q1988" s="30" t="str">
        <f t="shared" si="8"/>
        <v/>
      </c>
      <c r="R1988" s="30" t="str">
        <f t="shared" si="9"/>
        <v/>
      </c>
      <c r="S1988" s="30" t="str">
        <f t="shared" si="10"/>
        <v/>
      </c>
      <c r="T1988" s="30" t="str">
        <f t="shared" si="11"/>
        <v/>
      </c>
      <c r="U1988" s="30" t="str">
        <f t="shared" si="12"/>
        <v/>
      </c>
    </row>
    <row r="1989" spans="2:21" ht="15.75" customHeight="1" x14ac:dyDescent="0.25">
      <c r="B1989" s="49" t="s">
        <v>143</v>
      </c>
      <c r="C1989" s="50" t="s">
        <v>167</v>
      </c>
      <c r="D1989" s="51" t="s">
        <v>61</v>
      </c>
      <c r="E1989" s="30">
        <v>0</v>
      </c>
      <c r="F1989" s="30">
        <f t="shared" si="1"/>
        <v>1</v>
      </c>
      <c r="G1989" s="30">
        <v>0</v>
      </c>
      <c r="H1989" s="30">
        <f t="shared" si="2"/>
        <v>1</v>
      </c>
      <c r="I1989" s="30">
        <v>1</v>
      </c>
      <c r="J1989" s="30">
        <f t="shared" si="3"/>
        <v>0</v>
      </c>
      <c r="K1989" s="30">
        <v>0</v>
      </c>
      <c r="L1989" s="30">
        <f t="shared" si="4"/>
        <v>1</v>
      </c>
      <c r="M1989" s="52" t="str">
        <f t="shared" si="5"/>
        <v>агрегати не працюють</v>
      </c>
      <c r="O1989" s="30" t="str">
        <f t="shared" si="6"/>
        <v/>
      </c>
      <c r="P1989" s="30" t="str">
        <f t="shared" si="7"/>
        <v/>
      </c>
      <c r="Q1989" s="30" t="str">
        <f t="shared" si="8"/>
        <v/>
      </c>
      <c r="R1989" s="30" t="str">
        <f t="shared" si="9"/>
        <v/>
      </c>
      <c r="S1989" s="30" t="str">
        <f t="shared" si="10"/>
        <v/>
      </c>
      <c r="T1989" s="30" t="str">
        <f t="shared" si="11"/>
        <v/>
      </c>
      <c r="U1989" s="30" t="str">
        <f t="shared" si="12"/>
        <v/>
      </c>
    </row>
    <row r="1990" spans="2:21" ht="15.75" customHeight="1" x14ac:dyDescent="0.25">
      <c r="B1990" s="49" t="s">
        <v>143</v>
      </c>
      <c r="C1990" s="50" t="s">
        <v>167</v>
      </c>
      <c r="D1990" s="51" t="s">
        <v>62</v>
      </c>
      <c r="E1990" s="30">
        <v>1382</v>
      </c>
      <c r="F1990" s="30">
        <v>0</v>
      </c>
      <c r="G1990" s="30">
        <v>209804</v>
      </c>
      <c r="H1990" s="30">
        <v>0</v>
      </c>
      <c r="I1990" s="30">
        <v>1</v>
      </c>
      <c r="J1990" s="30">
        <f t="shared" si="3"/>
        <v>0</v>
      </c>
      <c r="K1990" s="30">
        <v>1</v>
      </c>
      <c r="L1990" s="30">
        <f t="shared" si="4"/>
        <v>0</v>
      </c>
      <c r="M1990" s="52" t="str">
        <f t="shared" si="5"/>
        <v>OK</v>
      </c>
      <c r="O1990" s="30">
        <f t="shared" si="6"/>
        <v>1382</v>
      </c>
      <c r="P1990" s="30">
        <f t="shared" si="7"/>
        <v>1292.4464</v>
      </c>
      <c r="Q1990" s="30">
        <f t="shared" si="8"/>
        <v>1292.4464</v>
      </c>
      <c r="R1990" s="30">
        <f t="shared" si="9"/>
        <v>209804</v>
      </c>
      <c r="S1990" s="30">
        <f t="shared" si="10"/>
        <v>250736.7604</v>
      </c>
      <c r="T1990" s="30">
        <f t="shared" si="11"/>
        <v>250736.7604</v>
      </c>
      <c r="U1990" s="30">
        <f t="shared" si="12"/>
        <v>324063823.32664257</v>
      </c>
    </row>
    <row r="1991" spans="2:21" ht="15.75" customHeight="1" x14ac:dyDescent="0.25">
      <c r="B1991" s="49" t="s">
        <v>143</v>
      </c>
      <c r="C1991" s="50" t="s">
        <v>167</v>
      </c>
      <c r="D1991" s="51" t="s">
        <v>63</v>
      </c>
      <c r="E1991" s="30">
        <v>0</v>
      </c>
      <c r="F1991" s="30">
        <f t="shared" si="1"/>
        <v>1</v>
      </c>
      <c r="G1991" s="30">
        <v>0</v>
      </c>
      <c r="H1991" s="30">
        <f t="shared" si="2"/>
        <v>1</v>
      </c>
      <c r="I1991" s="30">
        <v>1</v>
      </c>
      <c r="J1991" s="30">
        <f t="shared" si="3"/>
        <v>0</v>
      </c>
      <c r="K1991" s="30">
        <v>0</v>
      </c>
      <c r="L1991" s="30">
        <f t="shared" si="4"/>
        <v>1</v>
      </c>
      <c r="M1991" s="52" t="str">
        <f t="shared" si="5"/>
        <v>агрегати не працюють</v>
      </c>
      <c r="O1991" s="30" t="str">
        <f t="shared" si="6"/>
        <v/>
      </c>
      <c r="P1991" s="30" t="str">
        <f t="shared" si="7"/>
        <v/>
      </c>
      <c r="Q1991" s="30" t="str">
        <f t="shared" si="8"/>
        <v/>
      </c>
      <c r="R1991" s="30" t="str">
        <f t="shared" si="9"/>
        <v/>
      </c>
      <c r="S1991" s="30" t="str">
        <f t="shared" si="10"/>
        <v/>
      </c>
      <c r="T1991" s="30" t="str">
        <f t="shared" si="11"/>
        <v/>
      </c>
      <c r="U1991" s="30" t="str">
        <f t="shared" si="12"/>
        <v/>
      </c>
    </row>
    <row r="1992" spans="2:21" ht="15.75" customHeight="1" x14ac:dyDescent="0.25">
      <c r="B1992" s="49" t="s">
        <v>143</v>
      </c>
      <c r="C1992" s="50" t="s">
        <v>167</v>
      </c>
      <c r="D1992" s="51" t="s">
        <v>64</v>
      </c>
      <c r="E1992" s="30">
        <v>1335</v>
      </c>
      <c r="F1992" s="30">
        <v>1</v>
      </c>
      <c r="G1992" s="30">
        <v>229885</v>
      </c>
      <c r="H1992" s="30">
        <v>1</v>
      </c>
      <c r="I1992" s="30">
        <v>1</v>
      </c>
      <c r="J1992" s="30">
        <f t="shared" si="3"/>
        <v>0</v>
      </c>
      <c r="K1992" s="30">
        <v>1</v>
      </c>
      <c r="L1992" s="30">
        <f t="shared" si="4"/>
        <v>0</v>
      </c>
      <c r="M1992" s="52" t="str">
        <f t="shared" si="5"/>
        <v>OK</v>
      </c>
      <c r="O1992" s="30" t="str">
        <f t="shared" si="6"/>
        <v/>
      </c>
      <c r="P1992" s="30" t="str">
        <f t="shared" si="7"/>
        <v/>
      </c>
      <c r="Q1992" s="30">
        <f t="shared" si="8"/>
        <v>1335</v>
      </c>
      <c r="R1992" s="30" t="str">
        <f t="shared" si="9"/>
        <v/>
      </c>
      <c r="S1992" s="30" t="str">
        <f t="shared" si="10"/>
        <v/>
      </c>
      <c r="T1992" s="30">
        <f t="shared" si="11"/>
        <v>229885</v>
      </c>
      <c r="U1992" s="30">
        <f t="shared" si="12"/>
        <v>306896475</v>
      </c>
    </row>
    <row r="1993" spans="2:21" ht="15.75" customHeight="1" x14ac:dyDescent="0.25">
      <c r="B1993" s="49" t="s">
        <v>143</v>
      </c>
      <c r="C1993" s="50" t="s">
        <v>167</v>
      </c>
      <c r="D1993" s="51" t="s">
        <v>65</v>
      </c>
      <c r="E1993" s="30">
        <v>0</v>
      </c>
      <c r="F1993" s="30">
        <f t="shared" si="1"/>
        <v>1</v>
      </c>
      <c r="G1993" s="30">
        <v>0</v>
      </c>
      <c r="H1993" s="30">
        <f t="shared" si="2"/>
        <v>1</v>
      </c>
      <c r="I1993" s="30">
        <v>1</v>
      </c>
      <c r="J1993" s="30">
        <f t="shared" si="3"/>
        <v>0</v>
      </c>
      <c r="K1993" s="30">
        <v>0</v>
      </c>
      <c r="L1993" s="30">
        <f t="shared" si="4"/>
        <v>1</v>
      </c>
      <c r="M1993" s="52" t="str">
        <f t="shared" si="5"/>
        <v>агрегати не працюють</v>
      </c>
      <c r="O1993" s="30" t="str">
        <f t="shared" si="6"/>
        <v/>
      </c>
      <c r="P1993" s="30" t="str">
        <f t="shared" si="7"/>
        <v/>
      </c>
      <c r="Q1993" s="30" t="str">
        <f t="shared" si="8"/>
        <v/>
      </c>
      <c r="R1993" s="30" t="str">
        <f t="shared" si="9"/>
        <v/>
      </c>
      <c r="S1993" s="30" t="str">
        <f t="shared" si="10"/>
        <v/>
      </c>
      <c r="T1993" s="30" t="str">
        <f t="shared" si="11"/>
        <v/>
      </c>
      <c r="U1993" s="30" t="str">
        <f t="shared" si="12"/>
        <v/>
      </c>
    </row>
    <row r="1994" spans="2:21" ht="15.75" customHeight="1" x14ac:dyDescent="0.25">
      <c r="B1994" s="49" t="s">
        <v>143</v>
      </c>
      <c r="C1994" s="50" t="s">
        <v>167</v>
      </c>
      <c r="D1994" s="51" t="s">
        <v>66</v>
      </c>
      <c r="E1994" s="30">
        <v>0</v>
      </c>
      <c r="F1994" s="30">
        <f t="shared" si="1"/>
        <v>1</v>
      </c>
      <c r="G1994" s="30">
        <v>0</v>
      </c>
      <c r="H1994" s="30">
        <f t="shared" si="2"/>
        <v>1</v>
      </c>
      <c r="I1994" s="30">
        <v>1</v>
      </c>
      <c r="J1994" s="30">
        <f t="shared" si="3"/>
        <v>0</v>
      </c>
      <c r="K1994" s="30">
        <v>0</v>
      </c>
      <c r="L1994" s="30">
        <f t="shared" si="4"/>
        <v>1</v>
      </c>
      <c r="M1994" s="52" t="str">
        <f t="shared" si="5"/>
        <v>агрегати не працюють</v>
      </c>
      <c r="O1994" s="30" t="str">
        <f t="shared" si="6"/>
        <v/>
      </c>
      <c r="P1994" s="30" t="str">
        <f t="shared" si="7"/>
        <v/>
      </c>
      <c r="Q1994" s="30" t="str">
        <f t="shared" si="8"/>
        <v/>
      </c>
      <c r="R1994" s="30" t="str">
        <f t="shared" si="9"/>
        <v/>
      </c>
      <c r="S1994" s="30" t="str">
        <f t="shared" si="10"/>
        <v/>
      </c>
      <c r="T1994" s="30" t="str">
        <f t="shared" si="11"/>
        <v/>
      </c>
      <c r="U1994" s="30" t="str">
        <f t="shared" si="12"/>
        <v/>
      </c>
    </row>
    <row r="1995" spans="2:21" ht="15.75" customHeight="1" x14ac:dyDescent="0.25">
      <c r="B1995" s="49" t="s">
        <v>143</v>
      </c>
      <c r="C1995" s="50" t="s">
        <v>167</v>
      </c>
      <c r="D1995" s="51" t="s">
        <v>67</v>
      </c>
      <c r="E1995" s="30">
        <v>448</v>
      </c>
      <c r="F1995" s="30">
        <v>0</v>
      </c>
      <c r="G1995" s="30">
        <v>181465</v>
      </c>
      <c r="H1995" s="30">
        <v>1</v>
      </c>
      <c r="I1995" s="30">
        <v>1</v>
      </c>
      <c r="J1995" s="30">
        <f t="shared" si="3"/>
        <v>0</v>
      </c>
      <c r="K1995" s="30">
        <v>1</v>
      </c>
      <c r="L1995" s="30">
        <f t="shared" si="4"/>
        <v>0</v>
      </c>
      <c r="M1995" s="52" t="str">
        <f t="shared" si="5"/>
        <v>OK</v>
      </c>
      <c r="O1995" s="30">
        <f t="shared" si="6"/>
        <v>448</v>
      </c>
      <c r="P1995" s="30">
        <f t="shared" si="7"/>
        <v>418.96960000000001</v>
      </c>
      <c r="Q1995" s="30">
        <f t="shared" si="8"/>
        <v>418.96960000000001</v>
      </c>
      <c r="R1995" s="30" t="str">
        <f t="shared" si="9"/>
        <v/>
      </c>
      <c r="S1995" s="30" t="str">
        <f t="shared" si="10"/>
        <v/>
      </c>
      <c r="T1995" s="30">
        <f t="shared" si="11"/>
        <v>181465</v>
      </c>
      <c r="U1995" s="30">
        <f t="shared" si="12"/>
        <v>76028318.464000002</v>
      </c>
    </row>
    <row r="1996" spans="2:21" ht="15.75" customHeight="1" x14ac:dyDescent="0.25">
      <c r="B1996" s="49" t="s">
        <v>143</v>
      </c>
      <c r="C1996" s="50" t="s">
        <v>167</v>
      </c>
      <c r="D1996" s="51" t="s">
        <v>68</v>
      </c>
      <c r="E1996" s="30">
        <v>893</v>
      </c>
      <c r="F1996" s="30">
        <v>0</v>
      </c>
      <c r="G1996" s="30">
        <v>254721</v>
      </c>
      <c r="H1996" s="30">
        <v>1</v>
      </c>
      <c r="I1996" s="30">
        <v>1</v>
      </c>
      <c r="J1996" s="30">
        <f t="shared" si="3"/>
        <v>0</v>
      </c>
      <c r="K1996" s="30">
        <v>1</v>
      </c>
      <c r="L1996" s="30">
        <f t="shared" si="4"/>
        <v>0</v>
      </c>
      <c r="M1996" s="52" t="str">
        <f t="shared" si="5"/>
        <v>OK</v>
      </c>
      <c r="O1996" s="30">
        <f t="shared" si="6"/>
        <v>893</v>
      </c>
      <c r="P1996" s="30">
        <f t="shared" si="7"/>
        <v>835.1336</v>
      </c>
      <c r="Q1996" s="30">
        <f t="shared" si="8"/>
        <v>835.1336</v>
      </c>
      <c r="R1996" s="30" t="str">
        <f t="shared" si="9"/>
        <v/>
      </c>
      <c r="S1996" s="30" t="str">
        <f t="shared" si="10"/>
        <v/>
      </c>
      <c r="T1996" s="30">
        <f t="shared" si="11"/>
        <v>254721</v>
      </c>
      <c r="U1996" s="30">
        <f t="shared" si="12"/>
        <v>212726065.7256</v>
      </c>
    </row>
    <row r="1997" spans="2:21" ht="15.75" customHeight="1" x14ac:dyDescent="0.25">
      <c r="B1997" s="49" t="s">
        <v>143</v>
      </c>
      <c r="C1997" s="50" t="s">
        <v>167</v>
      </c>
      <c r="D1997" s="51" t="s">
        <v>69</v>
      </c>
      <c r="E1997" s="30">
        <v>1540</v>
      </c>
      <c r="F1997" s="30">
        <v>0</v>
      </c>
      <c r="G1997" s="30">
        <v>203123</v>
      </c>
      <c r="H1997" s="30">
        <v>0</v>
      </c>
      <c r="I1997" s="30">
        <v>1</v>
      </c>
      <c r="J1997" s="30">
        <f t="shared" si="3"/>
        <v>0</v>
      </c>
      <c r="K1997" s="30">
        <v>1</v>
      </c>
      <c r="L1997" s="30">
        <f t="shared" si="4"/>
        <v>0</v>
      </c>
      <c r="M1997" s="52" t="str">
        <f t="shared" si="5"/>
        <v>OK</v>
      </c>
      <c r="O1997" s="30">
        <f t="shared" si="6"/>
        <v>1540</v>
      </c>
      <c r="P1997" s="30">
        <f t="shared" si="7"/>
        <v>1440.2080000000001</v>
      </c>
      <c r="Q1997" s="30">
        <f t="shared" si="8"/>
        <v>1440.2080000000001</v>
      </c>
      <c r="R1997" s="30">
        <f t="shared" si="9"/>
        <v>203123</v>
      </c>
      <c r="S1997" s="30">
        <f t="shared" si="10"/>
        <v>242752.29730000001</v>
      </c>
      <c r="T1997" s="30">
        <f t="shared" si="11"/>
        <v>242752.29730000001</v>
      </c>
      <c r="U1997" s="30">
        <f t="shared" si="12"/>
        <v>349613800.58983845</v>
      </c>
    </row>
    <row r="1998" spans="2:21" ht="15.75" customHeight="1" x14ac:dyDescent="0.25">
      <c r="B1998" s="49" t="s">
        <v>143</v>
      </c>
      <c r="C1998" s="50" t="s">
        <v>167</v>
      </c>
      <c r="D1998" s="51" t="s">
        <v>70</v>
      </c>
      <c r="E1998" s="30">
        <v>0</v>
      </c>
      <c r="F1998" s="30">
        <f t="shared" si="1"/>
        <v>1</v>
      </c>
      <c r="G1998" s="30">
        <v>0</v>
      </c>
      <c r="H1998" s="30">
        <f t="shared" si="2"/>
        <v>1</v>
      </c>
      <c r="I1998" s="30">
        <v>1</v>
      </c>
      <c r="J1998" s="30">
        <f t="shared" si="3"/>
        <v>0</v>
      </c>
      <c r="K1998" s="30">
        <v>0</v>
      </c>
      <c r="L1998" s="30">
        <f t="shared" si="4"/>
        <v>1</v>
      </c>
      <c r="M1998" s="52" t="str">
        <f t="shared" si="5"/>
        <v>агрегати не працюють</v>
      </c>
      <c r="O1998" s="30" t="str">
        <f t="shared" si="6"/>
        <v/>
      </c>
      <c r="P1998" s="30" t="str">
        <f t="shared" si="7"/>
        <v/>
      </c>
      <c r="Q1998" s="30" t="str">
        <f t="shared" si="8"/>
        <v/>
      </c>
      <c r="R1998" s="30" t="str">
        <f t="shared" si="9"/>
        <v/>
      </c>
      <c r="S1998" s="30" t="str">
        <f t="shared" si="10"/>
        <v/>
      </c>
      <c r="T1998" s="30" t="str">
        <f t="shared" si="11"/>
        <v/>
      </c>
      <c r="U1998" s="30" t="str">
        <f t="shared" si="12"/>
        <v/>
      </c>
    </row>
    <row r="1999" spans="2:21" ht="15.75" customHeight="1" x14ac:dyDescent="0.25">
      <c r="B1999" s="49" t="s">
        <v>143</v>
      </c>
      <c r="C1999" s="50" t="s">
        <v>167</v>
      </c>
      <c r="D1999" s="51" t="s">
        <v>71</v>
      </c>
      <c r="E1999" s="30">
        <v>863</v>
      </c>
      <c r="F1999" s="30">
        <v>1</v>
      </c>
      <c r="G1999" s="30">
        <v>182519</v>
      </c>
      <c r="H1999" s="30">
        <v>1</v>
      </c>
      <c r="I1999" s="30">
        <v>1</v>
      </c>
      <c r="J1999" s="30">
        <f t="shared" si="3"/>
        <v>0</v>
      </c>
      <c r="K1999" s="30">
        <v>1</v>
      </c>
      <c r="L1999" s="30">
        <f t="shared" si="4"/>
        <v>0</v>
      </c>
      <c r="M1999" s="52" t="str">
        <f t="shared" si="5"/>
        <v>OK</v>
      </c>
      <c r="O1999" s="30" t="str">
        <f t="shared" si="6"/>
        <v/>
      </c>
      <c r="P1999" s="30" t="str">
        <f t="shared" si="7"/>
        <v/>
      </c>
      <c r="Q1999" s="30">
        <f t="shared" si="8"/>
        <v>863</v>
      </c>
      <c r="R1999" s="30" t="str">
        <f t="shared" si="9"/>
        <v/>
      </c>
      <c r="S1999" s="30" t="str">
        <f t="shared" si="10"/>
        <v/>
      </c>
      <c r="T1999" s="30">
        <f t="shared" si="11"/>
        <v>182519</v>
      </c>
      <c r="U1999" s="30">
        <f t="shared" si="12"/>
        <v>157513897</v>
      </c>
    </row>
    <row r="2000" spans="2:21" ht="15.75" customHeight="1" x14ac:dyDescent="0.25">
      <c r="B2000" s="49" t="s">
        <v>143</v>
      </c>
      <c r="C2000" s="50" t="s">
        <v>167</v>
      </c>
      <c r="D2000" s="51" t="s">
        <v>72</v>
      </c>
      <c r="E2000" s="30">
        <v>988</v>
      </c>
      <c r="F2000" s="30">
        <v>1</v>
      </c>
      <c r="G2000" s="30">
        <v>31233</v>
      </c>
      <c r="H2000" s="30">
        <v>1</v>
      </c>
      <c r="I2000" s="30">
        <v>1</v>
      </c>
      <c r="J2000" s="30">
        <f t="shared" si="3"/>
        <v>0</v>
      </c>
      <c r="K2000" s="30">
        <v>1</v>
      </c>
      <c r="L2000" s="30">
        <f t="shared" si="4"/>
        <v>0</v>
      </c>
      <c r="M2000" s="52" t="str">
        <f t="shared" si="5"/>
        <v>OK</v>
      </c>
      <c r="O2000" s="30" t="str">
        <f t="shared" si="6"/>
        <v/>
      </c>
      <c r="P2000" s="30" t="str">
        <f t="shared" si="7"/>
        <v/>
      </c>
      <c r="Q2000" s="30">
        <f t="shared" si="8"/>
        <v>988</v>
      </c>
      <c r="R2000" s="30" t="str">
        <f t="shared" si="9"/>
        <v/>
      </c>
      <c r="S2000" s="30" t="str">
        <f t="shared" si="10"/>
        <v/>
      </c>
      <c r="T2000" s="30">
        <f t="shared" si="11"/>
        <v>31233</v>
      </c>
      <c r="U2000" s="30">
        <f t="shared" si="12"/>
        <v>30858204</v>
      </c>
    </row>
    <row r="2001" spans="2:21" ht="15.75" customHeight="1" x14ac:dyDescent="0.25">
      <c r="B2001" s="49" t="s">
        <v>143</v>
      </c>
      <c r="C2001" s="50" t="s">
        <v>167</v>
      </c>
      <c r="D2001" s="51" t="s">
        <v>73</v>
      </c>
      <c r="E2001" s="30">
        <v>0</v>
      </c>
      <c r="F2001" s="30">
        <f t="shared" si="1"/>
        <v>1</v>
      </c>
      <c r="G2001" s="30">
        <v>0</v>
      </c>
      <c r="H2001" s="30">
        <f t="shared" si="2"/>
        <v>1</v>
      </c>
      <c r="I2001" s="30">
        <v>1</v>
      </c>
      <c r="J2001" s="30">
        <f t="shared" si="3"/>
        <v>0</v>
      </c>
      <c r="K2001" s="30">
        <v>0</v>
      </c>
      <c r="L2001" s="30">
        <f t="shared" si="4"/>
        <v>1</v>
      </c>
      <c r="M2001" s="52" t="str">
        <f t="shared" si="5"/>
        <v>агрегати не працюють</v>
      </c>
      <c r="O2001" s="30" t="str">
        <f t="shared" si="6"/>
        <v/>
      </c>
      <c r="P2001" s="30" t="str">
        <f t="shared" si="7"/>
        <v/>
      </c>
      <c r="Q2001" s="30" t="str">
        <f t="shared" si="8"/>
        <v/>
      </c>
      <c r="R2001" s="30" t="str">
        <f t="shared" si="9"/>
        <v/>
      </c>
      <c r="S2001" s="30" t="str">
        <f t="shared" si="10"/>
        <v/>
      </c>
      <c r="T2001" s="30" t="str">
        <f t="shared" si="11"/>
        <v/>
      </c>
      <c r="U2001" s="30" t="str">
        <f t="shared" si="12"/>
        <v/>
      </c>
    </row>
    <row r="2002" spans="2:21" ht="15.75" customHeight="1" x14ac:dyDescent="0.25">
      <c r="B2002" s="49" t="s">
        <v>143</v>
      </c>
      <c r="C2002" s="50" t="s">
        <v>167</v>
      </c>
      <c r="D2002" s="51" t="s">
        <v>74</v>
      </c>
      <c r="E2002" s="30">
        <v>1441</v>
      </c>
      <c r="F2002" s="30">
        <v>0</v>
      </c>
      <c r="G2002" s="30">
        <v>250677</v>
      </c>
      <c r="H2002" s="30">
        <v>1</v>
      </c>
      <c r="I2002" s="30">
        <v>1</v>
      </c>
      <c r="J2002" s="30">
        <f t="shared" si="3"/>
        <v>0</v>
      </c>
      <c r="K2002" s="30">
        <v>1</v>
      </c>
      <c r="L2002" s="30">
        <f t="shared" si="4"/>
        <v>0</v>
      </c>
      <c r="M2002" s="52" t="str">
        <f t="shared" si="5"/>
        <v>OK</v>
      </c>
      <c r="O2002" s="30">
        <f t="shared" si="6"/>
        <v>1441</v>
      </c>
      <c r="P2002" s="30">
        <f t="shared" si="7"/>
        <v>1347.6232</v>
      </c>
      <c r="Q2002" s="30">
        <f t="shared" si="8"/>
        <v>1347.6232</v>
      </c>
      <c r="R2002" s="30" t="str">
        <f t="shared" si="9"/>
        <v/>
      </c>
      <c r="S2002" s="30" t="str">
        <f t="shared" si="10"/>
        <v/>
      </c>
      <c r="T2002" s="30">
        <f t="shared" si="11"/>
        <v>250677</v>
      </c>
      <c r="U2002" s="30">
        <f t="shared" si="12"/>
        <v>337818140.90640002</v>
      </c>
    </row>
    <row r="2003" spans="2:21" ht="15.75" customHeight="1" x14ac:dyDescent="0.25">
      <c r="B2003" s="49" t="s">
        <v>143</v>
      </c>
      <c r="C2003" s="50" t="s">
        <v>167</v>
      </c>
      <c r="D2003" s="51" t="s">
        <v>75</v>
      </c>
      <c r="E2003" s="30">
        <v>0</v>
      </c>
      <c r="F2003" s="30">
        <f t="shared" si="1"/>
        <v>1</v>
      </c>
      <c r="G2003" s="30">
        <v>0</v>
      </c>
      <c r="H2003" s="30">
        <f t="shared" si="2"/>
        <v>1</v>
      </c>
      <c r="I2003" s="30">
        <v>1</v>
      </c>
      <c r="J2003" s="30">
        <f t="shared" si="3"/>
        <v>0</v>
      </c>
      <c r="K2003" s="30">
        <v>0</v>
      </c>
      <c r="L2003" s="30">
        <f t="shared" si="4"/>
        <v>1</v>
      </c>
      <c r="M2003" s="52" t="str">
        <f t="shared" si="5"/>
        <v>агрегати не працюють</v>
      </c>
      <c r="O2003" s="30" t="str">
        <f t="shared" si="6"/>
        <v/>
      </c>
      <c r="P2003" s="30" t="str">
        <f t="shared" si="7"/>
        <v/>
      </c>
      <c r="Q2003" s="30" t="str">
        <f t="shared" si="8"/>
        <v/>
      </c>
      <c r="R2003" s="30" t="str">
        <f t="shared" si="9"/>
        <v/>
      </c>
      <c r="S2003" s="30" t="str">
        <f t="shared" si="10"/>
        <v/>
      </c>
      <c r="T2003" s="30" t="str">
        <f t="shared" si="11"/>
        <v/>
      </c>
      <c r="U2003" s="30" t="str">
        <f t="shared" si="12"/>
        <v/>
      </c>
    </row>
    <row r="2004" spans="2:21" ht="15.75" customHeight="1" x14ac:dyDescent="0.25">
      <c r="B2004" s="49" t="s">
        <v>143</v>
      </c>
      <c r="C2004" s="50" t="s">
        <v>167</v>
      </c>
      <c r="D2004" s="51" t="s">
        <v>76</v>
      </c>
      <c r="E2004" s="30">
        <v>0</v>
      </c>
      <c r="F2004" s="30">
        <f t="shared" si="1"/>
        <v>1</v>
      </c>
      <c r="G2004" s="30">
        <v>0</v>
      </c>
      <c r="H2004" s="30">
        <f t="shared" si="2"/>
        <v>1</v>
      </c>
      <c r="I2004" s="30">
        <v>1</v>
      </c>
      <c r="J2004" s="30">
        <f t="shared" si="3"/>
        <v>0</v>
      </c>
      <c r="K2004" s="30">
        <v>0</v>
      </c>
      <c r="L2004" s="30">
        <f t="shared" si="4"/>
        <v>1</v>
      </c>
      <c r="M2004" s="52" t="str">
        <f t="shared" si="5"/>
        <v>агрегати не працюють</v>
      </c>
      <c r="O2004" s="30" t="str">
        <f t="shared" si="6"/>
        <v/>
      </c>
      <c r="P2004" s="30" t="str">
        <f t="shared" si="7"/>
        <v/>
      </c>
      <c r="Q2004" s="30" t="str">
        <f t="shared" si="8"/>
        <v/>
      </c>
      <c r="R2004" s="30" t="str">
        <f t="shared" si="9"/>
        <v/>
      </c>
      <c r="S2004" s="30" t="str">
        <f t="shared" si="10"/>
        <v/>
      </c>
      <c r="T2004" s="30" t="str">
        <f t="shared" si="11"/>
        <v/>
      </c>
      <c r="U2004" s="30" t="str">
        <f t="shared" si="12"/>
        <v/>
      </c>
    </row>
    <row r="2005" spans="2:21" ht="15.75" customHeight="1" x14ac:dyDescent="0.25">
      <c r="B2005" s="49" t="s">
        <v>143</v>
      </c>
      <c r="C2005" s="50" t="s">
        <v>167</v>
      </c>
      <c r="D2005" s="51" t="s">
        <v>77</v>
      </c>
      <c r="E2005" s="30">
        <v>0</v>
      </c>
      <c r="F2005" s="30">
        <f t="shared" si="1"/>
        <v>1</v>
      </c>
      <c r="G2005" s="30">
        <v>0</v>
      </c>
      <c r="H2005" s="30">
        <f t="shared" si="2"/>
        <v>1</v>
      </c>
      <c r="I2005" s="30">
        <v>1</v>
      </c>
      <c r="J2005" s="30">
        <f t="shared" si="3"/>
        <v>0</v>
      </c>
      <c r="K2005" s="30">
        <v>0</v>
      </c>
      <c r="L2005" s="30">
        <f t="shared" si="4"/>
        <v>1</v>
      </c>
      <c r="M2005" s="52" t="str">
        <f t="shared" si="5"/>
        <v>агрегати не працюють</v>
      </c>
      <c r="O2005" s="30" t="str">
        <f t="shared" si="6"/>
        <v/>
      </c>
      <c r="P2005" s="30" t="str">
        <f t="shared" si="7"/>
        <v/>
      </c>
      <c r="Q2005" s="30" t="str">
        <f t="shared" si="8"/>
        <v/>
      </c>
      <c r="R2005" s="30" t="str">
        <f t="shared" si="9"/>
        <v/>
      </c>
      <c r="S2005" s="30" t="str">
        <f t="shared" si="10"/>
        <v/>
      </c>
      <c r="T2005" s="30" t="str">
        <f t="shared" si="11"/>
        <v/>
      </c>
      <c r="U2005" s="30" t="str">
        <f t="shared" si="12"/>
        <v/>
      </c>
    </row>
    <row r="2006" spans="2:21" ht="15.75" customHeight="1" x14ac:dyDescent="0.25">
      <c r="B2006" s="49" t="s">
        <v>143</v>
      </c>
      <c r="C2006" s="50" t="s">
        <v>167</v>
      </c>
      <c r="D2006" s="51" t="s">
        <v>78</v>
      </c>
      <c r="E2006" s="30">
        <v>1643</v>
      </c>
      <c r="F2006" s="30">
        <v>0</v>
      </c>
      <c r="G2006" s="30">
        <v>267200</v>
      </c>
      <c r="H2006" s="30">
        <v>1</v>
      </c>
      <c r="I2006" s="30">
        <v>1</v>
      </c>
      <c r="J2006" s="30">
        <f t="shared" si="3"/>
        <v>0</v>
      </c>
      <c r="K2006" s="30">
        <v>1</v>
      </c>
      <c r="L2006" s="30">
        <f t="shared" si="4"/>
        <v>0</v>
      </c>
      <c r="M2006" s="52" t="str">
        <f t="shared" si="5"/>
        <v>OK</v>
      </c>
      <c r="O2006" s="30">
        <f t="shared" si="6"/>
        <v>1643</v>
      </c>
      <c r="P2006" s="30">
        <f t="shared" si="7"/>
        <v>1536.5336</v>
      </c>
      <c r="Q2006" s="30">
        <f t="shared" si="8"/>
        <v>1536.5336</v>
      </c>
      <c r="R2006" s="30" t="str">
        <f t="shared" si="9"/>
        <v/>
      </c>
      <c r="S2006" s="30" t="str">
        <f t="shared" si="10"/>
        <v/>
      </c>
      <c r="T2006" s="30">
        <f t="shared" si="11"/>
        <v>267200</v>
      </c>
      <c r="U2006" s="30">
        <f t="shared" si="12"/>
        <v>410561777.92000002</v>
      </c>
    </row>
    <row r="2007" spans="2:21" ht="15.75" customHeight="1" x14ac:dyDescent="0.25">
      <c r="B2007" s="49" t="s">
        <v>143</v>
      </c>
      <c r="C2007" s="50" t="s">
        <v>167</v>
      </c>
      <c r="D2007" s="51" t="s">
        <v>79</v>
      </c>
      <c r="E2007" s="30">
        <v>0</v>
      </c>
      <c r="F2007" s="30">
        <f t="shared" si="1"/>
        <v>1</v>
      </c>
      <c r="G2007" s="30">
        <v>0</v>
      </c>
      <c r="H2007" s="30">
        <f t="shared" si="2"/>
        <v>1</v>
      </c>
      <c r="I2007" s="30">
        <v>1</v>
      </c>
      <c r="J2007" s="30">
        <f t="shared" si="3"/>
        <v>0</v>
      </c>
      <c r="K2007" s="30">
        <v>0</v>
      </c>
      <c r="L2007" s="30">
        <f t="shared" si="4"/>
        <v>1</v>
      </c>
      <c r="M2007" s="52" t="str">
        <f t="shared" si="5"/>
        <v>агрегати не працюють</v>
      </c>
      <c r="O2007" s="30" t="str">
        <f t="shared" si="6"/>
        <v/>
      </c>
      <c r="P2007" s="30" t="str">
        <f t="shared" si="7"/>
        <v/>
      </c>
      <c r="Q2007" s="30" t="str">
        <f t="shared" si="8"/>
        <v/>
      </c>
      <c r="R2007" s="30" t="str">
        <f t="shared" si="9"/>
        <v/>
      </c>
      <c r="S2007" s="30" t="str">
        <f t="shared" si="10"/>
        <v/>
      </c>
      <c r="T2007" s="30" t="str">
        <f t="shared" si="11"/>
        <v/>
      </c>
      <c r="U2007" s="30" t="str">
        <f t="shared" si="12"/>
        <v/>
      </c>
    </row>
    <row r="2008" spans="2:21" ht="15.75" customHeight="1" x14ac:dyDescent="0.25">
      <c r="B2008" s="49" t="s">
        <v>143</v>
      </c>
      <c r="C2008" s="50" t="s">
        <v>167</v>
      </c>
      <c r="D2008" s="51" t="s">
        <v>80</v>
      </c>
      <c r="E2008" s="30">
        <v>633</v>
      </c>
      <c r="F2008" s="30">
        <v>1</v>
      </c>
      <c r="G2008" s="30">
        <v>252810</v>
      </c>
      <c r="H2008" s="30">
        <v>0</v>
      </c>
      <c r="I2008" s="30">
        <v>1</v>
      </c>
      <c r="J2008" s="30">
        <f t="shared" si="3"/>
        <v>0</v>
      </c>
      <c r="K2008" s="30">
        <v>1</v>
      </c>
      <c r="L2008" s="30">
        <f t="shared" si="4"/>
        <v>0</v>
      </c>
      <c r="M2008" s="52" t="str">
        <f t="shared" si="5"/>
        <v>OK</v>
      </c>
      <c r="O2008" s="30" t="str">
        <f t="shared" si="6"/>
        <v/>
      </c>
      <c r="P2008" s="30" t="str">
        <f t="shared" si="7"/>
        <v/>
      </c>
      <c r="Q2008" s="30">
        <f t="shared" si="8"/>
        <v>633</v>
      </c>
      <c r="R2008" s="30">
        <f t="shared" si="9"/>
        <v>252810</v>
      </c>
      <c r="S2008" s="30">
        <f t="shared" si="10"/>
        <v>302133.23100000003</v>
      </c>
      <c r="T2008" s="30">
        <f t="shared" si="11"/>
        <v>302133.23100000003</v>
      </c>
      <c r="U2008" s="30">
        <f t="shared" si="12"/>
        <v>191250335.22300002</v>
      </c>
    </row>
    <row r="2009" spans="2:21" ht="15.75" customHeight="1" x14ac:dyDescent="0.25">
      <c r="B2009" s="49" t="s">
        <v>143</v>
      </c>
      <c r="C2009" s="50" t="s">
        <v>167</v>
      </c>
      <c r="D2009" s="51" t="s">
        <v>81</v>
      </c>
      <c r="E2009" s="30">
        <v>1179</v>
      </c>
      <c r="F2009" s="30">
        <v>0</v>
      </c>
      <c r="G2009" s="30">
        <v>278562</v>
      </c>
      <c r="H2009" s="30">
        <v>1</v>
      </c>
      <c r="I2009" s="30">
        <v>1</v>
      </c>
      <c r="J2009" s="30">
        <f t="shared" si="3"/>
        <v>0</v>
      </c>
      <c r="K2009" s="30">
        <v>1</v>
      </c>
      <c r="L2009" s="30">
        <f t="shared" si="4"/>
        <v>0</v>
      </c>
      <c r="M2009" s="52" t="str">
        <f t="shared" si="5"/>
        <v>OK</v>
      </c>
      <c r="O2009" s="30">
        <f t="shared" si="6"/>
        <v>1179</v>
      </c>
      <c r="P2009" s="30">
        <f t="shared" si="7"/>
        <v>1102.6007999999999</v>
      </c>
      <c r="Q2009" s="30">
        <f t="shared" si="8"/>
        <v>1102.6007999999999</v>
      </c>
      <c r="R2009" s="30" t="str">
        <f t="shared" si="9"/>
        <v/>
      </c>
      <c r="S2009" s="30" t="str">
        <f t="shared" si="10"/>
        <v/>
      </c>
      <c r="T2009" s="30">
        <f t="shared" si="11"/>
        <v>278562</v>
      </c>
      <c r="U2009" s="30">
        <f t="shared" si="12"/>
        <v>307142684.04960001</v>
      </c>
    </row>
    <row r="2010" spans="2:21" ht="15.75" customHeight="1" x14ac:dyDescent="0.25">
      <c r="B2010" s="49" t="s">
        <v>143</v>
      </c>
      <c r="C2010" s="50" t="s">
        <v>167</v>
      </c>
      <c r="D2010" s="51" t="s">
        <v>82</v>
      </c>
      <c r="E2010" s="30">
        <v>0</v>
      </c>
      <c r="F2010" s="30">
        <f t="shared" si="1"/>
        <v>1</v>
      </c>
      <c r="G2010" s="30">
        <v>0</v>
      </c>
      <c r="H2010" s="30">
        <f t="shared" si="2"/>
        <v>1</v>
      </c>
      <c r="I2010" s="30">
        <v>1</v>
      </c>
      <c r="J2010" s="30">
        <f t="shared" si="3"/>
        <v>0</v>
      </c>
      <c r="K2010" s="30">
        <v>0</v>
      </c>
      <c r="L2010" s="30">
        <f t="shared" si="4"/>
        <v>1</v>
      </c>
      <c r="M2010" s="52" t="str">
        <f t="shared" si="5"/>
        <v>агрегати не працюють</v>
      </c>
      <c r="O2010" s="30" t="str">
        <f t="shared" si="6"/>
        <v/>
      </c>
      <c r="P2010" s="30" t="str">
        <f t="shared" si="7"/>
        <v/>
      </c>
      <c r="Q2010" s="30" t="str">
        <f t="shared" si="8"/>
        <v/>
      </c>
      <c r="R2010" s="30" t="str">
        <f t="shared" si="9"/>
        <v/>
      </c>
      <c r="S2010" s="30" t="str">
        <f t="shared" si="10"/>
        <v/>
      </c>
      <c r="T2010" s="30" t="str">
        <f t="shared" si="11"/>
        <v/>
      </c>
      <c r="U2010" s="30" t="str">
        <f t="shared" si="12"/>
        <v/>
      </c>
    </row>
    <row r="2011" spans="2:21" ht="15.75" customHeight="1" x14ac:dyDescent="0.25">
      <c r="B2011" s="49" t="s">
        <v>143</v>
      </c>
      <c r="C2011" s="50" t="s">
        <v>167</v>
      </c>
      <c r="D2011" s="51" t="s">
        <v>83</v>
      </c>
      <c r="E2011" s="30">
        <v>357</v>
      </c>
      <c r="F2011" s="30">
        <v>1</v>
      </c>
      <c r="G2011" s="30">
        <v>196281</v>
      </c>
      <c r="H2011" s="30">
        <v>0</v>
      </c>
      <c r="I2011" s="30">
        <v>1</v>
      </c>
      <c r="J2011" s="30">
        <f t="shared" si="3"/>
        <v>0</v>
      </c>
      <c r="K2011" s="30">
        <v>1</v>
      </c>
      <c r="L2011" s="30">
        <f t="shared" si="4"/>
        <v>0</v>
      </c>
      <c r="M2011" s="52" t="str">
        <f t="shared" si="5"/>
        <v>OK</v>
      </c>
      <c r="O2011" s="30" t="str">
        <f t="shared" si="6"/>
        <v/>
      </c>
      <c r="P2011" s="30" t="str">
        <f t="shared" si="7"/>
        <v/>
      </c>
      <c r="Q2011" s="30">
        <f t="shared" si="8"/>
        <v>357</v>
      </c>
      <c r="R2011" s="30">
        <f t="shared" si="9"/>
        <v>196281</v>
      </c>
      <c r="S2011" s="30">
        <f t="shared" si="10"/>
        <v>234575.42310000001</v>
      </c>
      <c r="T2011" s="30">
        <f t="shared" si="11"/>
        <v>234575.42310000001</v>
      </c>
      <c r="U2011" s="30">
        <f t="shared" si="12"/>
        <v>83743426.046700001</v>
      </c>
    </row>
    <row r="2012" spans="2:21" ht="15.75" customHeight="1" x14ac:dyDescent="0.25">
      <c r="B2012" s="49" t="s">
        <v>143</v>
      </c>
      <c r="C2012" s="50" t="s">
        <v>168</v>
      </c>
      <c r="D2012" s="51" t="s">
        <v>60</v>
      </c>
      <c r="E2012" s="30">
        <v>0</v>
      </c>
      <c r="F2012" s="30">
        <f t="shared" si="1"/>
        <v>1</v>
      </c>
      <c r="G2012" s="30">
        <v>0</v>
      </c>
      <c r="H2012" s="30">
        <f t="shared" si="2"/>
        <v>1</v>
      </c>
      <c r="I2012" s="30">
        <v>1</v>
      </c>
      <c r="J2012" s="30">
        <f t="shared" si="3"/>
        <v>0</v>
      </c>
      <c r="K2012" s="30">
        <v>0</v>
      </c>
      <c r="L2012" s="30">
        <f t="shared" si="4"/>
        <v>1</v>
      </c>
      <c r="M2012" s="52" t="str">
        <f t="shared" si="5"/>
        <v>агрегати не працюють</v>
      </c>
      <c r="O2012" s="30" t="str">
        <f t="shared" si="6"/>
        <v/>
      </c>
      <c r="P2012" s="30" t="str">
        <f t="shared" si="7"/>
        <v/>
      </c>
      <c r="Q2012" s="30" t="str">
        <f t="shared" si="8"/>
        <v/>
      </c>
      <c r="R2012" s="30" t="str">
        <f t="shared" si="9"/>
        <v/>
      </c>
      <c r="S2012" s="30" t="str">
        <f t="shared" si="10"/>
        <v/>
      </c>
      <c r="T2012" s="30" t="str">
        <f t="shared" si="11"/>
        <v/>
      </c>
      <c r="U2012" s="30" t="str">
        <f t="shared" si="12"/>
        <v/>
      </c>
    </row>
    <row r="2013" spans="2:21" ht="15.75" customHeight="1" x14ac:dyDescent="0.25">
      <c r="B2013" s="49" t="s">
        <v>143</v>
      </c>
      <c r="C2013" s="50" t="s">
        <v>168</v>
      </c>
      <c r="D2013" s="51" t="s">
        <v>61</v>
      </c>
      <c r="E2013" s="30">
        <v>0</v>
      </c>
      <c r="F2013" s="30">
        <f t="shared" si="1"/>
        <v>1</v>
      </c>
      <c r="G2013" s="30">
        <v>0</v>
      </c>
      <c r="H2013" s="30">
        <f t="shared" si="2"/>
        <v>1</v>
      </c>
      <c r="I2013" s="30">
        <v>1</v>
      </c>
      <c r="J2013" s="30">
        <f t="shared" si="3"/>
        <v>0</v>
      </c>
      <c r="K2013" s="30">
        <v>0</v>
      </c>
      <c r="L2013" s="30">
        <f t="shared" si="4"/>
        <v>1</v>
      </c>
      <c r="M2013" s="52" t="str">
        <f t="shared" si="5"/>
        <v>агрегати не працюють</v>
      </c>
      <c r="O2013" s="30" t="str">
        <f t="shared" si="6"/>
        <v/>
      </c>
      <c r="P2013" s="30" t="str">
        <f t="shared" si="7"/>
        <v/>
      </c>
      <c r="Q2013" s="30" t="str">
        <f t="shared" si="8"/>
        <v/>
      </c>
      <c r="R2013" s="30" t="str">
        <f t="shared" si="9"/>
        <v/>
      </c>
      <c r="S2013" s="30" t="str">
        <f t="shared" si="10"/>
        <v/>
      </c>
      <c r="T2013" s="30" t="str">
        <f t="shared" si="11"/>
        <v/>
      </c>
      <c r="U2013" s="30" t="str">
        <f t="shared" si="12"/>
        <v/>
      </c>
    </row>
    <row r="2014" spans="2:21" ht="15.75" customHeight="1" x14ac:dyDescent="0.25">
      <c r="B2014" s="49" t="s">
        <v>143</v>
      </c>
      <c r="C2014" s="50" t="s">
        <v>168</v>
      </c>
      <c r="D2014" s="51" t="s">
        <v>62</v>
      </c>
      <c r="E2014" s="30">
        <v>1261</v>
      </c>
      <c r="F2014" s="30">
        <v>1</v>
      </c>
      <c r="G2014" s="30">
        <v>106378</v>
      </c>
      <c r="H2014" s="30">
        <v>1</v>
      </c>
      <c r="I2014" s="30">
        <v>1</v>
      </c>
      <c r="J2014" s="30">
        <f t="shared" si="3"/>
        <v>0</v>
      </c>
      <c r="K2014" s="30">
        <v>1</v>
      </c>
      <c r="L2014" s="30">
        <f t="shared" si="4"/>
        <v>0</v>
      </c>
      <c r="M2014" s="52" t="str">
        <f t="shared" si="5"/>
        <v>OK</v>
      </c>
      <c r="O2014" s="30" t="str">
        <f t="shared" si="6"/>
        <v/>
      </c>
      <c r="P2014" s="30" t="str">
        <f t="shared" si="7"/>
        <v/>
      </c>
      <c r="Q2014" s="30">
        <f t="shared" si="8"/>
        <v>1261</v>
      </c>
      <c r="R2014" s="30" t="str">
        <f t="shared" si="9"/>
        <v/>
      </c>
      <c r="S2014" s="30" t="str">
        <f t="shared" si="10"/>
        <v/>
      </c>
      <c r="T2014" s="30">
        <f t="shared" si="11"/>
        <v>106378</v>
      </c>
      <c r="U2014" s="30">
        <f t="shared" si="12"/>
        <v>134142658</v>
      </c>
    </row>
    <row r="2015" spans="2:21" ht="15.75" customHeight="1" x14ac:dyDescent="0.25">
      <c r="B2015" s="49" t="s">
        <v>143</v>
      </c>
      <c r="C2015" s="50" t="s">
        <v>168</v>
      </c>
      <c r="D2015" s="51" t="s">
        <v>63</v>
      </c>
      <c r="E2015" s="30">
        <v>0</v>
      </c>
      <c r="F2015" s="30">
        <f t="shared" si="1"/>
        <v>1</v>
      </c>
      <c r="G2015" s="30">
        <v>0</v>
      </c>
      <c r="H2015" s="30">
        <f t="shared" si="2"/>
        <v>1</v>
      </c>
      <c r="I2015" s="30">
        <v>1</v>
      </c>
      <c r="J2015" s="30">
        <f t="shared" si="3"/>
        <v>0</v>
      </c>
      <c r="K2015" s="30">
        <v>0</v>
      </c>
      <c r="L2015" s="30">
        <f t="shared" si="4"/>
        <v>1</v>
      </c>
      <c r="M2015" s="52" t="str">
        <f t="shared" si="5"/>
        <v>агрегати не працюють</v>
      </c>
      <c r="O2015" s="30" t="str">
        <f t="shared" si="6"/>
        <v/>
      </c>
      <c r="P2015" s="30" t="str">
        <f t="shared" si="7"/>
        <v/>
      </c>
      <c r="Q2015" s="30" t="str">
        <f t="shared" si="8"/>
        <v/>
      </c>
      <c r="R2015" s="30" t="str">
        <f t="shared" si="9"/>
        <v/>
      </c>
      <c r="S2015" s="30" t="str">
        <f t="shared" si="10"/>
        <v/>
      </c>
      <c r="T2015" s="30" t="str">
        <f t="shared" si="11"/>
        <v/>
      </c>
      <c r="U2015" s="30" t="str">
        <f t="shared" si="12"/>
        <v/>
      </c>
    </row>
    <row r="2016" spans="2:21" ht="15.75" customHeight="1" x14ac:dyDescent="0.25">
      <c r="B2016" s="49" t="s">
        <v>143</v>
      </c>
      <c r="C2016" s="50" t="s">
        <v>168</v>
      </c>
      <c r="D2016" s="51" t="s">
        <v>64</v>
      </c>
      <c r="E2016" s="30">
        <v>838</v>
      </c>
      <c r="F2016" s="30">
        <v>1</v>
      </c>
      <c r="G2016" s="30">
        <v>207074</v>
      </c>
      <c r="H2016" s="30">
        <v>0</v>
      </c>
      <c r="I2016" s="30">
        <v>1</v>
      </c>
      <c r="J2016" s="30">
        <f t="shared" si="3"/>
        <v>0</v>
      </c>
      <c r="K2016" s="30">
        <v>1</v>
      </c>
      <c r="L2016" s="30">
        <f t="shared" si="4"/>
        <v>0</v>
      </c>
      <c r="M2016" s="52" t="str">
        <f t="shared" si="5"/>
        <v>OK</v>
      </c>
      <c r="O2016" s="30" t="str">
        <f t="shared" si="6"/>
        <v/>
      </c>
      <c r="P2016" s="30" t="str">
        <f t="shared" si="7"/>
        <v/>
      </c>
      <c r="Q2016" s="30">
        <f t="shared" si="8"/>
        <v>838</v>
      </c>
      <c r="R2016" s="30">
        <f t="shared" si="9"/>
        <v>207074</v>
      </c>
      <c r="S2016" s="30">
        <f t="shared" si="10"/>
        <v>247474.13740000001</v>
      </c>
      <c r="T2016" s="30">
        <f t="shared" si="11"/>
        <v>247474.13740000001</v>
      </c>
      <c r="U2016" s="30">
        <f t="shared" si="12"/>
        <v>207383327.14120001</v>
      </c>
    </row>
    <row r="2017" spans="2:21" ht="15.75" customHeight="1" x14ac:dyDescent="0.25">
      <c r="B2017" s="49" t="s">
        <v>143</v>
      </c>
      <c r="C2017" s="50" t="s">
        <v>168</v>
      </c>
      <c r="D2017" s="51" t="s">
        <v>65</v>
      </c>
      <c r="E2017" s="30">
        <v>1408</v>
      </c>
      <c r="F2017" s="30">
        <v>0</v>
      </c>
      <c r="G2017" s="30">
        <v>290514</v>
      </c>
      <c r="H2017" s="30">
        <v>0</v>
      </c>
      <c r="I2017" s="30">
        <v>1</v>
      </c>
      <c r="J2017" s="30">
        <f t="shared" si="3"/>
        <v>0</v>
      </c>
      <c r="K2017" s="30">
        <v>1</v>
      </c>
      <c r="L2017" s="30">
        <f t="shared" si="4"/>
        <v>0</v>
      </c>
      <c r="M2017" s="52" t="str">
        <f t="shared" si="5"/>
        <v>OK</v>
      </c>
      <c r="O2017" s="30">
        <f t="shared" si="6"/>
        <v>1408</v>
      </c>
      <c r="P2017" s="30">
        <f t="shared" si="7"/>
        <v>1316.7616</v>
      </c>
      <c r="Q2017" s="30">
        <f t="shared" si="8"/>
        <v>1316.7616</v>
      </c>
      <c r="R2017" s="30">
        <f t="shared" si="9"/>
        <v>290514</v>
      </c>
      <c r="S2017" s="30">
        <f t="shared" si="10"/>
        <v>347193.28140000004</v>
      </c>
      <c r="T2017" s="30">
        <f t="shared" si="11"/>
        <v>347193.28140000004</v>
      </c>
      <c r="U2017" s="30">
        <f t="shared" si="12"/>
        <v>457170780.72551429</v>
      </c>
    </row>
    <row r="2018" spans="2:21" ht="15.75" customHeight="1" x14ac:dyDescent="0.25">
      <c r="B2018" s="49" t="s">
        <v>143</v>
      </c>
      <c r="C2018" s="50" t="s">
        <v>168</v>
      </c>
      <c r="D2018" s="51" t="s">
        <v>66</v>
      </c>
      <c r="E2018" s="30">
        <v>731</v>
      </c>
      <c r="F2018" s="30">
        <v>1</v>
      </c>
      <c r="G2018" s="30">
        <v>132552</v>
      </c>
      <c r="H2018" s="30">
        <v>1</v>
      </c>
      <c r="I2018" s="30">
        <v>1</v>
      </c>
      <c r="J2018" s="30">
        <f t="shared" si="3"/>
        <v>0</v>
      </c>
      <c r="K2018" s="30">
        <v>1</v>
      </c>
      <c r="L2018" s="30">
        <f t="shared" si="4"/>
        <v>0</v>
      </c>
      <c r="M2018" s="52" t="str">
        <f t="shared" si="5"/>
        <v>OK</v>
      </c>
      <c r="O2018" s="30" t="str">
        <f t="shared" si="6"/>
        <v/>
      </c>
      <c r="P2018" s="30" t="str">
        <f t="shared" si="7"/>
        <v/>
      </c>
      <c r="Q2018" s="30">
        <f t="shared" si="8"/>
        <v>731</v>
      </c>
      <c r="R2018" s="30" t="str">
        <f t="shared" si="9"/>
        <v/>
      </c>
      <c r="S2018" s="30" t="str">
        <f t="shared" si="10"/>
        <v/>
      </c>
      <c r="T2018" s="30">
        <f t="shared" si="11"/>
        <v>132552</v>
      </c>
      <c r="U2018" s="30">
        <f t="shared" si="12"/>
        <v>96895512</v>
      </c>
    </row>
    <row r="2019" spans="2:21" ht="15.75" customHeight="1" x14ac:dyDescent="0.25">
      <c r="B2019" s="49" t="s">
        <v>143</v>
      </c>
      <c r="C2019" s="50" t="s">
        <v>168</v>
      </c>
      <c r="D2019" s="51" t="s">
        <v>67</v>
      </c>
      <c r="E2019" s="30">
        <v>0</v>
      </c>
      <c r="F2019" s="30">
        <f t="shared" si="1"/>
        <v>1</v>
      </c>
      <c r="G2019" s="30">
        <v>0</v>
      </c>
      <c r="H2019" s="30">
        <f t="shared" si="2"/>
        <v>1</v>
      </c>
      <c r="I2019" s="30">
        <v>1</v>
      </c>
      <c r="J2019" s="30">
        <f t="shared" si="3"/>
        <v>0</v>
      </c>
      <c r="K2019" s="30">
        <v>0</v>
      </c>
      <c r="L2019" s="30">
        <f t="shared" si="4"/>
        <v>1</v>
      </c>
      <c r="M2019" s="52" t="str">
        <f t="shared" si="5"/>
        <v>агрегати не працюють</v>
      </c>
      <c r="O2019" s="30" t="str">
        <f t="shared" si="6"/>
        <v/>
      </c>
      <c r="P2019" s="30" t="str">
        <f t="shared" si="7"/>
        <v/>
      </c>
      <c r="Q2019" s="30" t="str">
        <f t="shared" si="8"/>
        <v/>
      </c>
      <c r="R2019" s="30" t="str">
        <f t="shared" si="9"/>
        <v/>
      </c>
      <c r="S2019" s="30" t="str">
        <f t="shared" si="10"/>
        <v/>
      </c>
      <c r="T2019" s="30" t="str">
        <f t="shared" si="11"/>
        <v/>
      </c>
      <c r="U2019" s="30" t="str">
        <f t="shared" si="12"/>
        <v/>
      </c>
    </row>
    <row r="2020" spans="2:21" ht="15.75" customHeight="1" x14ac:dyDescent="0.25">
      <c r="B2020" s="49" t="s">
        <v>143</v>
      </c>
      <c r="C2020" s="50" t="s">
        <v>168</v>
      </c>
      <c r="D2020" s="51" t="s">
        <v>68</v>
      </c>
      <c r="E2020" s="30">
        <v>1519</v>
      </c>
      <c r="F2020" s="30">
        <v>1</v>
      </c>
      <c r="G2020" s="30">
        <v>82927</v>
      </c>
      <c r="H2020" s="30">
        <v>0</v>
      </c>
      <c r="I2020" s="30">
        <v>1</v>
      </c>
      <c r="J2020" s="30">
        <f t="shared" si="3"/>
        <v>0</v>
      </c>
      <c r="K2020" s="30">
        <v>1</v>
      </c>
      <c r="L2020" s="30">
        <f t="shared" si="4"/>
        <v>0</v>
      </c>
      <c r="M2020" s="52" t="str">
        <f t="shared" si="5"/>
        <v>OK</v>
      </c>
      <c r="O2020" s="30" t="str">
        <f t="shared" si="6"/>
        <v/>
      </c>
      <c r="P2020" s="30" t="str">
        <f t="shared" si="7"/>
        <v/>
      </c>
      <c r="Q2020" s="30">
        <f t="shared" si="8"/>
        <v>1519</v>
      </c>
      <c r="R2020" s="30">
        <f t="shared" si="9"/>
        <v>82927</v>
      </c>
      <c r="S2020" s="30">
        <f t="shared" si="10"/>
        <v>99106.057700000005</v>
      </c>
      <c r="T2020" s="30">
        <f t="shared" si="11"/>
        <v>99106.057700000005</v>
      </c>
      <c r="U2020" s="30">
        <f t="shared" si="12"/>
        <v>150542101.64630002</v>
      </c>
    </row>
    <row r="2021" spans="2:21" ht="15.75" customHeight="1" x14ac:dyDescent="0.25">
      <c r="B2021" s="49" t="s">
        <v>143</v>
      </c>
      <c r="C2021" s="50" t="s">
        <v>168</v>
      </c>
      <c r="D2021" s="51" t="s">
        <v>69</v>
      </c>
      <c r="E2021" s="30">
        <v>1797</v>
      </c>
      <c r="F2021" s="30">
        <v>1</v>
      </c>
      <c r="G2021" s="30">
        <v>275601</v>
      </c>
      <c r="H2021" s="30">
        <v>1</v>
      </c>
      <c r="I2021" s="30">
        <v>1</v>
      </c>
      <c r="J2021" s="30">
        <f t="shared" si="3"/>
        <v>0</v>
      </c>
      <c r="K2021" s="30">
        <v>1</v>
      </c>
      <c r="L2021" s="30">
        <f t="shared" si="4"/>
        <v>0</v>
      </c>
      <c r="M2021" s="52" t="str">
        <f t="shared" si="5"/>
        <v>OK</v>
      </c>
      <c r="O2021" s="30" t="str">
        <f t="shared" si="6"/>
        <v/>
      </c>
      <c r="P2021" s="30" t="str">
        <f t="shared" si="7"/>
        <v/>
      </c>
      <c r="Q2021" s="30">
        <f t="shared" si="8"/>
        <v>1797</v>
      </c>
      <c r="R2021" s="30" t="str">
        <f t="shared" si="9"/>
        <v/>
      </c>
      <c r="S2021" s="30" t="str">
        <f t="shared" si="10"/>
        <v/>
      </c>
      <c r="T2021" s="30">
        <f t="shared" si="11"/>
        <v>275601</v>
      </c>
      <c r="U2021" s="30">
        <f t="shared" si="12"/>
        <v>495254997</v>
      </c>
    </row>
    <row r="2022" spans="2:21" ht="15.75" customHeight="1" x14ac:dyDescent="0.25">
      <c r="B2022" s="49" t="s">
        <v>143</v>
      </c>
      <c r="C2022" s="50" t="s">
        <v>168</v>
      </c>
      <c r="D2022" s="51" t="s">
        <v>70</v>
      </c>
      <c r="E2022" s="30">
        <v>680</v>
      </c>
      <c r="F2022" s="30">
        <v>0</v>
      </c>
      <c r="G2022" s="30">
        <v>34499</v>
      </c>
      <c r="H2022" s="30">
        <v>1</v>
      </c>
      <c r="I2022" s="30">
        <v>1</v>
      </c>
      <c r="J2022" s="30">
        <f t="shared" si="3"/>
        <v>0</v>
      </c>
      <c r="K2022" s="30">
        <v>1</v>
      </c>
      <c r="L2022" s="30">
        <f t="shared" si="4"/>
        <v>0</v>
      </c>
      <c r="M2022" s="52" t="str">
        <f t="shared" si="5"/>
        <v>OK</v>
      </c>
      <c r="O2022" s="30">
        <f t="shared" si="6"/>
        <v>680</v>
      </c>
      <c r="P2022" s="30">
        <f t="shared" si="7"/>
        <v>635.93600000000004</v>
      </c>
      <c r="Q2022" s="30">
        <f t="shared" si="8"/>
        <v>635.93600000000004</v>
      </c>
      <c r="R2022" s="30" t="str">
        <f t="shared" si="9"/>
        <v/>
      </c>
      <c r="S2022" s="30" t="str">
        <f t="shared" si="10"/>
        <v/>
      </c>
      <c r="T2022" s="30">
        <f t="shared" si="11"/>
        <v>34499</v>
      </c>
      <c r="U2022" s="30">
        <f t="shared" si="12"/>
        <v>21939156.064000003</v>
      </c>
    </row>
    <row r="2023" spans="2:21" ht="15.75" customHeight="1" x14ac:dyDescent="0.25">
      <c r="B2023" s="49" t="s">
        <v>143</v>
      </c>
      <c r="C2023" s="50" t="s">
        <v>168</v>
      </c>
      <c r="D2023" s="51" t="s">
        <v>71</v>
      </c>
      <c r="E2023" s="30">
        <v>430</v>
      </c>
      <c r="F2023" s="30">
        <v>1</v>
      </c>
      <c r="G2023" s="30">
        <v>240428</v>
      </c>
      <c r="H2023" s="30">
        <v>1</v>
      </c>
      <c r="I2023" s="30">
        <v>1</v>
      </c>
      <c r="J2023" s="30">
        <f t="shared" si="3"/>
        <v>0</v>
      </c>
      <c r="K2023" s="30">
        <v>1</v>
      </c>
      <c r="L2023" s="30">
        <f t="shared" si="4"/>
        <v>0</v>
      </c>
      <c r="M2023" s="52" t="str">
        <f t="shared" si="5"/>
        <v>OK</v>
      </c>
      <c r="O2023" s="30" t="str">
        <f t="shared" si="6"/>
        <v/>
      </c>
      <c r="P2023" s="30" t="str">
        <f t="shared" si="7"/>
        <v/>
      </c>
      <c r="Q2023" s="30">
        <f t="shared" si="8"/>
        <v>430</v>
      </c>
      <c r="R2023" s="30" t="str">
        <f t="shared" si="9"/>
        <v/>
      </c>
      <c r="S2023" s="30" t="str">
        <f t="shared" si="10"/>
        <v/>
      </c>
      <c r="T2023" s="30">
        <f t="shared" si="11"/>
        <v>240428</v>
      </c>
      <c r="U2023" s="30">
        <f t="shared" si="12"/>
        <v>103384040</v>
      </c>
    </row>
    <row r="2024" spans="2:21" ht="15.75" customHeight="1" x14ac:dyDescent="0.25">
      <c r="B2024" s="49" t="s">
        <v>143</v>
      </c>
      <c r="C2024" s="50" t="s">
        <v>168</v>
      </c>
      <c r="D2024" s="51" t="s">
        <v>72</v>
      </c>
      <c r="E2024" s="30">
        <v>0</v>
      </c>
      <c r="F2024" s="30">
        <f t="shared" si="1"/>
        <v>1</v>
      </c>
      <c r="G2024" s="30">
        <v>0</v>
      </c>
      <c r="H2024" s="30">
        <f t="shared" si="2"/>
        <v>1</v>
      </c>
      <c r="I2024" s="30">
        <v>1</v>
      </c>
      <c r="J2024" s="30">
        <f t="shared" si="3"/>
        <v>0</v>
      </c>
      <c r="K2024" s="30">
        <v>0</v>
      </c>
      <c r="L2024" s="30">
        <f t="shared" si="4"/>
        <v>1</v>
      </c>
      <c r="M2024" s="52" t="str">
        <f t="shared" si="5"/>
        <v>агрегати не працюють</v>
      </c>
      <c r="O2024" s="30" t="str">
        <f t="shared" si="6"/>
        <v/>
      </c>
      <c r="P2024" s="30" t="str">
        <f t="shared" si="7"/>
        <v/>
      </c>
      <c r="Q2024" s="30" t="str">
        <f t="shared" si="8"/>
        <v/>
      </c>
      <c r="R2024" s="30" t="str">
        <f t="shared" si="9"/>
        <v/>
      </c>
      <c r="S2024" s="30" t="str">
        <f t="shared" si="10"/>
        <v/>
      </c>
      <c r="T2024" s="30" t="str">
        <f t="shared" si="11"/>
        <v/>
      </c>
      <c r="U2024" s="30" t="str">
        <f t="shared" si="12"/>
        <v/>
      </c>
    </row>
    <row r="2025" spans="2:21" ht="15.75" customHeight="1" x14ac:dyDescent="0.25">
      <c r="B2025" s="49" t="s">
        <v>143</v>
      </c>
      <c r="C2025" s="50" t="s">
        <v>168</v>
      </c>
      <c r="D2025" s="51" t="s">
        <v>73</v>
      </c>
      <c r="E2025" s="30">
        <v>1902</v>
      </c>
      <c r="F2025" s="30">
        <v>1</v>
      </c>
      <c r="G2025" s="30">
        <v>148628</v>
      </c>
      <c r="H2025" s="30">
        <v>1</v>
      </c>
      <c r="I2025" s="30">
        <v>1</v>
      </c>
      <c r="J2025" s="30">
        <f t="shared" si="3"/>
        <v>0</v>
      </c>
      <c r="K2025" s="30">
        <v>1</v>
      </c>
      <c r="L2025" s="30">
        <f t="shared" si="4"/>
        <v>0</v>
      </c>
      <c r="M2025" s="52" t="str">
        <f t="shared" si="5"/>
        <v>OK</v>
      </c>
      <c r="O2025" s="30" t="str">
        <f t="shared" si="6"/>
        <v/>
      </c>
      <c r="P2025" s="30" t="str">
        <f t="shared" si="7"/>
        <v/>
      </c>
      <c r="Q2025" s="30">
        <f t="shared" si="8"/>
        <v>1902</v>
      </c>
      <c r="R2025" s="30" t="str">
        <f t="shared" si="9"/>
        <v/>
      </c>
      <c r="S2025" s="30" t="str">
        <f t="shared" si="10"/>
        <v/>
      </c>
      <c r="T2025" s="30">
        <f t="shared" si="11"/>
        <v>148628</v>
      </c>
      <c r="U2025" s="30">
        <f t="shared" si="12"/>
        <v>282690456</v>
      </c>
    </row>
    <row r="2026" spans="2:21" ht="15.75" customHeight="1" x14ac:dyDescent="0.25">
      <c r="B2026" s="49" t="s">
        <v>143</v>
      </c>
      <c r="C2026" s="50" t="s">
        <v>168</v>
      </c>
      <c r="D2026" s="51" t="s">
        <v>74</v>
      </c>
      <c r="E2026" s="30">
        <v>0</v>
      </c>
      <c r="F2026" s="30">
        <f t="shared" si="1"/>
        <v>1</v>
      </c>
      <c r="G2026" s="30">
        <v>0</v>
      </c>
      <c r="H2026" s="30">
        <f t="shared" si="2"/>
        <v>1</v>
      </c>
      <c r="I2026" s="30">
        <v>1</v>
      </c>
      <c r="J2026" s="30">
        <f t="shared" si="3"/>
        <v>0</v>
      </c>
      <c r="K2026" s="30">
        <v>0</v>
      </c>
      <c r="L2026" s="30">
        <f t="shared" si="4"/>
        <v>1</v>
      </c>
      <c r="M2026" s="52" t="str">
        <f t="shared" si="5"/>
        <v>агрегати не працюють</v>
      </c>
      <c r="O2026" s="30" t="str">
        <f t="shared" si="6"/>
        <v/>
      </c>
      <c r="P2026" s="30" t="str">
        <f t="shared" si="7"/>
        <v/>
      </c>
      <c r="Q2026" s="30" t="str">
        <f t="shared" si="8"/>
        <v/>
      </c>
      <c r="R2026" s="30" t="str">
        <f t="shared" si="9"/>
        <v/>
      </c>
      <c r="S2026" s="30" t="str">
        <f t="shared" si="10"/>
        <v/>
      </c>
      <c r="T2026" s="30" t="str">
        <f t="shared" si="11"/>
        <v/>
      </c>
      <c r="U2026" s="30" t="str">
        <f t="shared" si="12"/>
        <v/>
      </c>
    </row>
    <row r="2027" spans="2:21" ht="15.75" customHeight="1" x14ac:dyDescent="0.25">
      <c r="B2027" s="49" t="s">
        <v>143</v>
      </c>
      <c r="C2027" s="50" t="s">
        <v>168</v>
      </c>
      <c r="D2027" s="51" t="s">
        <v>75</v>
      </c>
      <c r="E2027" s="30">
        <v>0</v>
      </c>
      <c r="F2027" s="30">
        <f t="shared" si="1"/>
        <v>1</v>
      </c>
      <c r="G2027" s="30">
        <v>0</v>
      </c>
      <c r="H2027" s="30">
        <f t="shared" si="2"/>
        <v>1</v>
      </c>
      <c r="I2027" s="30">
        <v>1</v>
      </c>
      <c r="J2027" s="30">
        <f t="shared" si="3"/>
        <v>0</v>
      </c>
      <c r="K2027" s="30">
        <v>0</v>
      </c>
      <c r="L2027" s="30">
        <f t="shared" si="4"/>
        <v>1</v>
      </c>
      <c r="M2027" s="52" t="str">
        <f t="shared" si="5"/>
        <v>агрегати не працюють</v>
      </c>
      <c r="O2027" s="30" t="str">
        <f t="shared" si="6"/>
        <v/>
      </c>
      <c r="P2027" s="30" t="str">
        <f t="shared" si="7"/>
        <v/>
      </c>
      <c r="Q2027" s="30" t="str">
        <f t="shared" si="8"/>
        <v/>
      </c>
      <c r="R2027" s="30" t="str">
        <f t="shared" si="9"/>
        <v/>
      </c>
      <c r="S2027" s="30" t="str">
        <f t="shared" si="10"/>
        <v/>
      </c>
      <c r="T2027" s="30" t="str">
        <f t="shared" si="11"/>
        <v/>
      </c>
      <c r="U2027" s="30" t="str">
        <f t="shared" si="12"/>
        <v/>
      </c>
    </row>
    <row r="2028" spans="2:21" ht="15.75" customHeight="1" x14ac:dyDescent="0.25">
      <c r="B2028" s="49" t="s">
        <v>143</v>
      </c>
      <c r="C2028" s="50" t="s">
        <v>168</v>
      </c>
      <c r="D2028" s="51" t="s">
        <v>76</v>
      </c>
      <c r="E2028" s="30">
        <v>0</v>
      </c>
      <c r="F2028" s="30">
        <f t="shared" si="1"/>
        <v>1</v>
      </c>
      <c r="G2028" s="30">
        <v>0</v>
      </c>
      <c r="H2028" s="30">
        <f t="shared" si="2"/>
        <v>1</v>
      </c>
      <c r="I2028" s="30">
        <v>1</v>
      </c>
      <c r="J2028" s="30">
        <f t="shared" si="3"/>
        <v>0</v>
      </c>
      <c r="K2028" s="30">
        <v>0</v>
      </c>
      <c r="L2028" s="30">
        <f t="shared" si="4"/>
        <v>1</v>
      </c>
      <c r="M2028" s="52" t="str">
        <f t="shared" si="5"/>
        <v>агрегати не працюють</v>
      </c>
      <c r="O2028" s="30" t="str">
        <f t="shared" si="6"/>
        <v/>
      </c>
      <c r="P2028" s="30" t="str">
        <f t="shared" si="7"/>
        <v/>
      </c>
      <c r="Q2028" s="30" t="str">
        <f t="shared" si="8"/>
        <v/>
      </c>
      <c r="R2028" s="30" t="str">
        <f t="shared" si="9"/>
        <v/>
      </c>
      <c r="S2028" s="30" t="str">
        <f t="shared" si="10"/>
        <v/>
      </c>
      <c r="T2028" s="30" t="str">
        <f t="shared" si="11"/>
        <v/>
      </c>
      <c r="U2028" s="30" t="str">
        <f t="shared" si="12"/>
        <v/>
      </c>
    </row>
    <row r="2029" spans="2:21" ht="15.75" customHeight="1" x14ac:dyDescent="0.25">
      <c r="B2029" s="49" t="s">
        <v>143</v>
      </c>
      <c r="C2029" s="50" t="s">
        <v>168</v>
      </c>
      <c r="D2029" s="51" t="s">
        <v>77</v>
      </c>
      <c r="E2029" s="30">
        <v>0</v>
      </c>
      <c r="F2029" s="30">
        <f t="shared" si="1"/>
        <v>1</v>
      </c>
      <c r="G2029" s="30">
        <v>0</v>
      </c>
      <c r="H2029" s="30">
        <f t="shared" si="2"/>
        <v>1</v>
      </c>
      <c r="I2029" s="30">
        <v>1</v>
      </c>
      <c r="J2029" s="30">
        <f t="shared" si="3"/>
        <v>0</v>
      </c>
      <c r="K2029" s="30">
        <v>0</v>
      </c>
      <c r="L2029" s="30">
        <f t="shared" si="4"/>
        <v>1</v>
      </c>
      <c r="M2029" s="52" t="str">
        <f t="shared" si="5"/>
        <v>агрегати не працюють</v>
      </c>
      <c r="O2029" s="30" t="str">
        <f t="shared" si="6"/>
        <v/>
      </c>
      <c r="P2029" s="30" t="str">
        <f t="shared" si="7"/>
        <v/>
      </c>
      <c r="Q2029" s="30" t="str">
        <f t="shared" si="8"/>
        <v/>
      </c>
      <c r="R2029" s="30" t="str">
        <f t="shared" si="9"/>
        <v/>
      </c>
      <c r="S2029" s="30" t="str">
        <f t="shared" si="10"/>
        <v/>
      </c>
      <c r="T2029" s="30" t="str">
        <f t="shared" si="11"/>
        <v/>
      </c>
      <c r="U2029" s="30" t="str">
        <f t="shared" si="12"/>
        <v/>
      </c>
    </row>
    <row r="2030" spans="2:21" ht="15.75" customHeight="1" x14ac:dyDescent="0.25">
      <c r="B2030" s="49" t="s">
        <v>143</v>
      </c>
      <c r="C2030" s="50" t="s">
        <v>168</v>
      </c>
      <c r="D2030" s="51" t="s">
        <v>78</v>
      </c>
      <c r="E2030" s="30">
        <v>1215</v>
      </c>
      <c r="F2030" s="30">
        <v>1</v>
      </c>
      <c r="G2030" s="30">
        <v>82696</v>
      </c>
      <c r="H2030" s="30">
        <v>1</v>
      </c>
      <c r="I2030" s="30">
        <v>1</v>
      </c>
      <c r="J2030" s="30">
        <f t="shared" si="3"/>
        <v>0</v>
      </c>
      <c r="K2030" s="30">
        <v>1</v>
      </c>
      <c r="L2030" s="30">
        <f t="shared" si="4"/>
        <v>0</v>
      </c>
      <c r="M2030" s="52" t="str">
        <f t="shared" si="5"/>
        <v>OK</v>
      </c>
      <c r="O2030" s="30" t="str">
        <f t="shared" si="6"/>
        <v/>
      </c>
      <c r="P2030" s="30" t="str">
        <f t="shared" si="7"/>
        <v/>
      </c>
      <c r="Q2030" s="30">
        <f t="shared" si="8"/>
        <v>1215</v>
      </c>
      <c r="R2030" s="30" t="str">
        <f t="shared" si="9"/>
        <v/>
      </c>
      <c r="S2030" s="30" t="str">
        <f t="shared" si="10"/>
        <v/>
      </c>
      <c r="T2030" s="30">
        <f t="shared" si="11"/>
        <v>82696</v>
      </c>
      <c r="U2030" s="30">
        <f t="shared" si="12"/>
        <v>100475640</v>
      </c>
    </row>
    <row r="2031" spans="2:21" ht="15.75" customHeight="1" x14ac:dyDescent="0.25">
      <c r="B2031" s="49" t="s">
        <v>143</v>
      </c>
      <c r="C2031" s="50" t="s">
        <v>168</v>
      </c>
      <c r="D2031" s="51" t="s">
        <v>79</v>
      </c>
      <c r="E2031" s="30">
        <v>0</v>
      </c>
      <c r="F2031" s="30">
        <f t="shared" si="1"/>
        <v>1</v>
      </c>
      <c r="G2031" s="30">
        <v>0</v>
      </c>
      <c r="H2031" s="30">
        <f t="shared" si="2"/>
        <v>1</v>
      </c>
      <c r="I2031" s="30">
        <v>1</v>
      </c>
      <c r="J2031" s="30">
        <f t="shared" si="3"/>
        <v>0</v>
      </c>
      <c r="K2031" s="30">
        <v>0</v>
      </c>
      <c r="L2031" s="30">
        <f t="shared" si="4"/>
        <v>1</v>
      </c>
      <c r="M2031" s="52" t="str">
        <f t="shared" si="5"/>
        <v>агрегати не працюють</v>
      </c>
      <c r="O2031" s="30" t="str">
        <f t="shared" si="6"/>
        <v/>
      </c>
      <c r="P2031" s="30" t="str">
        <f t="shared" si="7"/>
        <v/>
      </c>
      <c r="Q2031" s="30" t="str">
        <f t="shared" si="8"/>
        <v/>
      </c>
      <c r="R2031" s="30" t="str">
        <f t="shared" si="9"/>
        <v/>
      </c>
      <c r="S2031" s="30" t="str">
        <f t="shared" si="10"/>
        <v/>
      </c>
      <c r="T2031" s="30" t="str">
        <f t="shared" si="11"/>
        <v/>
      </c>
      <c r="U2031" s="30" t="str">
        <f t="shared" si="12"/>
        <v/>
      </c>
    </row>
    <row r="2032" spans="2:21" ht="15.75" customHeight="1" x14ac:dyDescent="0.25">
      <c r="B2032" s="49" t="s">
        <v>143</v>
      </c>
      <c r="C2032" s="50" t="s">
        <v>168</v>
      </c>
      <c r="D2032" s="51" t="s">
        <v>80</v>
      </c>
      <c r="E2032" s="30">
        <v>0</v>
      </c>
      <c r="F2032" s="30">
        <f t="shared" si="1"/>
        <v>1</v>
      </c>
      <c r="G2032" s="30">
        <v>0</v>
      </c>
      <c r="H2032" s="30">
        <f t="shared" si="2"/>
        <v>1</v>
      </c>
      <c r="I2032" s="30">
        <v>1</v>
      </c>
      <c r="J2032" s="30">
        <f t="shared" si="3"/>
        <v>0</v>
      </c>
      <c r="K2032" s="30">
        <v>0</v>
      </c>
      <c r="L2032" s="30">
        <f t="shared" si="4"/>
        <v>1</v>
      </c>
      <c r="M2032" s="52" t="str">
        <f t="shared" si="5"/>
        <v>агрегати не працюють</v>
      </c>
      <c r="O2032" s="30" t="str">
        <f t="shared" si="6"/>
        <v/>
      </c>
      <c r="P2032" s="30" t="str">
        <f t="shared" si="7"/>
        <v/>
      </c>
      <c r="Q2032" s="30" t="str">
        <f t="shared" si="8"/>
        <v/>
      </c>
      <c r="R2032" s="30" t="str">
        <f t="shared" si="9"/>
        <v/>
      </c>
      <c r="S2032" s="30" t="str">
        <f t="shared" si="10"/>
        <v/>
      </c>
      <c r="T2032" s="30" t="str">
        <f t="shared" si="11"/>
        <v/>
      </c>
      <c r="U2032" s="30" t="str">
        <f t="shared" si="12"/>
        <v/>
      </c>
    </row>
    <row r="2033" spans="2:21" ht="15.75" customHeight="1" x14ac:dyDescent="0.25">
      <c r="B2033" s="49" t="s">
        <v>143</v>
      </c>
      <c r="C2033" s="50" t="s">
        <v>168</v>
      </c>
      <c r="D2033" s="51" t="s">
        <v>81</v>
      </c>
      <c r="E2033" s="30">
        <v>0</v>
      </c>
      <c r="F2033" s="30">
        <f t="shared" si="1"/>
        <v>1</v>
      </c>
      <c r="G2033" s="30">
        <v>0</v>
      </c>
      <c r="H2033" s="30">
        <f t="shared" si="2"/>
        <v>1</v>
      </c>
      <c r="I2033" s="30">
        <v>1</v>
      </c>
      <c r="J2033" s="30">
        <f t="shared" si="3"/>
        <v>0</v>
      </c>
      <c r="K2033" s="30">
        <v>0</v>
      </c>
      <c r="L2033" s="30">
        <f t="shared" si="4"/>
        <v>1</v>
      </c>
      <c r="M2033" s="52" t="str">
        <f t="shared" si="5"/>
        <v>агрегати не працюють</v>
      </c>
      <c r="O2033" s="30" t="str">
        <f t="shared" si="6"/>
        <v/>
      </c>
      <c r="P2033" s="30" t="str">
        <f t="shared" si="7"/>
        <v/>
      </c>
      <c r="Q2033" s="30" t="str">
        <f t="shared" si="8"/>
        <v/>
      </c>
      <c r="R2033" s="30" t="str">
        <f t="shared" si="9"/>
        <v/>
      </c>
      <c r="S2033" s="30" t="str">
        <f t="shared" si="10"/>
        <v/>
      </c>
      <c r="T2033" s="30" t="str">
        <f t="shared" si="11"/>
        <v/>
      </c>
      <c r="U2033" s="30" t="str">
        <f t="shared" si="12"/>
        <v/>
      </c>
    </row>
    <row r="2034" spans="2:21" ht="15.75" customHeight="1" x14ac:dyDescent="0.25">
      <c r="B2034" s="49" t="s">
        <v>143</v>
      </c>
      <c r="C2034" s="50" t="s">
        <v>168</v>
      </c>
      <c r="D2034" s="51" t="s">
        <v>82</v>
      </c>
      <c r="E2034" s="30">
        <v>781</v>
      </c>
      <c r="F2034" s="30">
        <v>1</v>
      </c>
      <c r="G2034" s="30">
        <v>114567</v>
      </c>
      <c r="H2034" s="30">
        <v>0</v>
      </c>
      <c r="I2034" s="30">
        <v>1</v>
      </c>
      <c r="J2034" s="30">
        <f t="shared" si="3"/>
        <v>0</v>
      </c>
      <c r="K2034" s="30">
        <v>1</v>
      </c>
      <c r="L2034" s="30">
        <f t="shared" si="4"/>
        <v>0</v>
      </c>
      <c r="M2034" s="52" t="str">
        <f t="shared" si="5"/>
        <v>OK</v>
      </c>
      <c r="O2034" s="30" t="str">
        <f t="shared" si="6"/>
        <v/>
      </c>
      <c r="P2034" s="30" t="str">
        <f t="shared" si="7"/>
        <v/>
      </c>
      <c r="Q2034" s="30">
        <f t="shared" si="8"/>
        <v>781</v>
      </c>
      <c r="R2034" s="30">
        <f t="shared" si="9"/>
        <v>114567</v>
      </c>
      <c r="S2034" s="30">
        <f t="shared" si="10"/>
        <v>136919.02170000001</v>
      </c>
      <c r="T2034" s="30">
        <f t="shared" si="11"/>
        <v>136919.02170000001</v>
      </c>
      <c r="U2034" s="30">
        <f t="shared" si="12"/>
        <v>106933755.94770001</v>
      </c>
    </row>
    <row r="2035" spans="2:21" ht="15.75" customHeight="1" x14ac:dyDescent="0.25">
      <c r="B2035" s="49" t="s">
        <v>143</v>
      </c>
      <c r="C2035" s="50" t="s">
        <v>168</v>
      </c>
      <c r="D2035" s="51" t="s">
        <v>83</v>
      </c>
      <c r="E2035" s="30">
        <v>0</v>
      </c>
      <c r="F2035" s="30">
        <f t="shared" si="1"/>
        <v>1</v>
      </c>
      <c r="G2035" s="30">
        <v>0</v>
      </c>
      <c r="H2035" s="30">
        <f t="shared" si="2"/>
        <v>1</v>
      </c>
      <c r="I2035" s="30">
        <v>1</v>
      </c>
      <c r="J2035" s="30">
        <f t="shared" si="3"/>
        <v>0</v>
      </c>
      <c r="K2035" s="30">
        <v>0</v>
      </c>
      <c r="L2035" s="30">
        <f t="shared" si="4"/>
        <v>1</v>
      </c>
      <c r="M2035" s="52" t="str">
        <f t="shared" si="5"/>
        <v>агрегати не працюють</v>
      </c>
      <c r="O2035" s="30" t="str">
        <f t="shared" si="6"/>
        <v/>
      </c>
      <c r="P2035" s="30" t="str">
        <f t="shared" si="7"/>
        <v/>
      </c>
      <c r="Q2035" s="30" t="str">
        <f t="shared" si="8"/>
        <v/>
      </c>
      <c r="R2035" s="30" t="str">
        <f t="shared" si="9"/>
        <v/>
      </c>
      <c r="S2035" s="30" t="str">
        <f t="shared" si="10"/>
        <v/>
      </c>
      <c r="T2035" s="30" t="str">
        <f t="shared" si="11"/>
        <v/>
      </c>
      <c r="U2035" s="30" t="str">
        <f t="shared" si="12"/>
        <v/>
      </c>
    </row>
    <row r="2036" spans="2:21" ht="15.75" customHeight="1" x14ac:dyDescent="0.25">
      <c r="B2036" s="49" t="s">
        <v>143</v>
      </c>
      <c r="C2036" s="50" t="s">
        <v>169</v>
      </c>
      <c r="D2036" s="51" t="s">
        <v>60</v>
      </c>
      <c r="E2036" s="30">
        <v>0</v>
      </c>
      <c r="F2036" s="30">
        <f t="shared" si="1"/>
        <v>1</v>
      </c>
      <c r="G2036" s="30">
        <v>0</v>
      </c>
      <c r="H2036" s="30">
        <f t="shared" si="2"/>
        <v>1</v>
      </c>
      <c r="I2036" s="30">
        <v>1</v>
      </c>
      <c r="J2036" s="30">
        <f t="shared" si="3"/>
        <v>0</v>
      </c>
      <c r="K2036" s="30">
        <v>0</v>
      </c>
      <c r="L2036" s="30">
        <f t="shared" si="4"/>
        <v>1</v>
      </c>
      <c r="M2036" s="52" t="str">
        <f t="shared" si="5"/>
        <v>агрегати не працюють</v>
      </c>
      <c r="O2036" s="30" t="str">
        <f t="shared" si="6"/>
        <v/>
      </c>
      <c r="P2036" s="30" t="str">
        <f t="shared" si="7"/>
        <v/>
      </c>
      <c r="Q2036" s="30" t="str">
        <f t="shared" si="8"/>
        <v/>
      </c>
      <c r="R2036" s="30" t="str">
        <f t="shared" si="9"/>
        <v/>
      </c>
      <c r="S2036" s="30" t="str">
        <f t="shared" si="10"/>
        <v/>
      </c>
      <c r="T2036" s="30" t="str">
        <f t="shared" si="11"/>
        <v/>
      </c>
      <c r="U2036" s="30" t="str">
        <f t="shared" si="12"/>
        <v/>
      </c>
    </row>
    <row r="2037" spans="2:21" ht="15.75" customHeight="1" x14ac:dyDescent="0.25">
      <c r="B2037" s="49" t="s">
        <v>143</v>
      </c>
      <c r="C2037" s="50" t="s">
        <v>169</v>
      </c>
      <c r="D2037" s="51" t="s">
        <v>61</v>
      </c>
      <c r="E2037" s="30">
        <v>1675</v>
      </c>
      <c r="F2037" s="30">
        <v>1</v>
      </c>
      <c r="G2037" s="30">
        <v>243802</v>
      </c>
      <c r="H2037" s="30">
        <v>0</v>
      </c>
      <c r="I2037" s="30">
        <v>1</v>
      </c>
      <c r="J2037" s="30">
        <f t="shared" si="3"/>
        <v>0</v>
      </c>
      <c r="K2037" s="30">
        <v>1</v>
      </c>
      <c r="L2037" s="30">
        <f t="shared" si="4"/>
        <v>0</v>
      </c>
      <c r="M2037" s="52" t="str">
        <f t="shared" si="5"/>
        <v>OK</v>
      </c>
      <c r="O2037" s="30" t="str">
        <f t="shared" si="6"/>
        <v/>
      </c>
      <c r="P2037" s="30" t="str">
        <f t="shared" si="7"/>
        <v/>
      </c>
      <c r="Q2037" s="30">
        <f t="shared" si="8"/>
        <v>1675</v>
      </c>
      <c r="R2037" s="30">
        <f t="shared" si="9"/>
        <v>243802</v>
      </c>
      <c r="S2037" s="30">
        <f t="shared" si="10"/>
        <v>291367.77020000003</v>
      </c>
      <c r="T2037" s="30">
        <f t="shared" si="11"/>
        <v>291367.77020000003</v>
      </c>
      <c r="U2037" s="30">
        <f t="shared" si="12"/>
        <v>488041015.08500004</v>
      </c>
    </row>
    <row r="2038" spans="2:21" ht="15.75" customHeight="1" x14ac:dyDescent="0.25">
      <c r="B2038" s="49" t="s">
        <v>143</v>
      </c>
      <c r="C2038" s="50" t="s">
        <v>169</v>
      </c>
      <c r="D2038" s="51" t="s">
        <v>62</v>
      </c>
      <c r="E2038" s="30">
        <v>1469</v>
      </c>
      <c r="F2038" s="30">
        <v>1</v>
      </c>
      <c r="G2038" s="30">
        <v>212234</v>
      </c>
      <c r="H2038" s="30">
        <v>0</v>
      </c>
      <c r="I2038" s="30">
        <v>1</v>
      </c>
      <c r="J2038" s="30">
        <f t="shared" si="3"/>
        <v>0</v>
      </c>
      <c r="K2038" s="30">
        <v>1</v>
      </c>
      <c r="L2038" s="30">
        <f t="shared" si="4"/>
        <v>0</v>
      </c>
      <c r="M2038" s="52" t="str">
        <f t="shared" si="5"/>
        <v>OK</v>
      </c>
      <c r="O2038" s="30" t="str">
        <f t="shared" si="6"/>
        <v/>
      </c>
      <c r="P2038" s="30" t="str">
        <f t="shared" si="7"/>
        <v/>
      </c>
      <c r="Q2038" s="30">
        <f t="shared" si="8"/>
        <v>1469</v>
      </c>
      <c r="R2038" s="30">
        <f t="shared" si="9"/>
        <v>212234</v>
      </c>
      <c r="S2038" s="30">
        <f t="shared" si="10"/>
        <v>253640.85340000002</v>
      </c>
      <c r="T2038" s="30">
        <f t="shared" si="11"/>
        <v>253640.85340000002</v>
      </c>
      <c r="U2038" s="30">
        <f t="shared" si="12"/>
        <v>372598413.64460003</v>
      </c>
    </row>
    <row r="2039" spans="2:21" ht="15.75" customHeight="1" x14ac:dyDescent="0.25">
      <c r="B2039" s="49" t="s">
        <v>143</v>
      </c>
      <c r="C2039" s="50" t="s">
        <v>169</v>
      </c>
      <c r="D2039" s="51" t="s">
        <v>63</v>
      </c>
      <c r="E2039" s="30">
        <v>518</v>
      </c>
      <c r="F2039" s="30">
        <v>1</v>
      </c>
      <c r="G2039" s="30">
        <v>77736</v>
      </c>
      <c r="H2039" s="30">
        <v>1</v>
      </c>
      <c r="I2039" s="30">
        <v>1</v>
      </c>
      <c r="J2039" s="30">
        <f t="shared" si="3"/>
        <v>0</v>
      </c>
      <c r="K2039" s="30">
        <v>1</v>
      </c>
      <c r="L2039" s="30">
        <f t="shared" si="4"/>
        <v>0</v>
      </c>
      <c r="M2039" s="52" t="str">
        <f t="shared" si="5"/>
        <v>OK</v>
      </c>
      <c r="O2039" s="30" t="str">
        <f t="shared" si="6"/>
        <v/>
      </c>
      <c r="P2039" s="30" t="str">
        <f t="shared" si="7"/>
        <v/>
      </c>
      <c r="Q2039" s="30">
        <f t="shared" si="8"/>
        <v>518</v>
      </c>
      <c r="R2039" s="30" t="str">
        <f t="shared" si="9"/>
        <v/>
      </c>
      <c r="S2039" s="30" t="str">
        <f t="shared" si="10"/>
        <v/>
      </c>
      <c r="T2039" s="30">
        <f t="shared" si="11"/>
        <v>77736</v>
      </c>
      <c r="U2039" s="30">
        <f t="shared" si="12"/>
        <v>40267248</v>
      </c>
    </row>
    <row r="2040" spans="2:21" ht="15.75" customHeight="1" x14ac:dyDescent="0.25">
      <c r="B2040" s="49" t="s">
        <v>143</v>
      </c>
      <c r="C2040" s="50" t="s">
        <v>169</v>
      </c>
      <c r="D2040" s="51" t="s">
        <v>64</v>
      </c>
      <c r="E2040" s="30">
        <v>0</v>
      </c>
      <c r="F2040" s="30">
        <f t="shared" si="1"/>
        <v>1</v>
      </c>
      <c r="G2040" s="30">
        <v>0</v>
      </c>
      <c r="H2040" s="30">
        <f t="shared" si="2"/>
        <v>1</v>
      </c>
      <c r="I2040" s="30">
        <v>1</v>
      </c>
      <c r="J2040" s="30">
        <f t="shared" si="3"/>
        <v>0</v>
      </c>
      <c r="K2040" s="30">
        <v>0</v>
      </c>
      <c r="L2040" s="30">
        <f t="shared" si="4"/>
        <v>1</v>
      </c>
      <c r="M2040" s="52" t="str">
        <f t="shared" si="5"/>
        <v>агрегати не працюють</v>
      </c>
      <c r="O2040" s="30" t="str">
        <f t="shared" si="6"/>
        <v/>
      </c>
      <c r="P2040" s="30" t="str">
        <f t="shared" si="7"/>
        <v/>
      </c>
      <c r="Q2040" s="30" t="str">
        <f t="shared" si="8"/>
        <v/>
      </c>
      <c r="R2040" s="30" t="str">
        <f t="shared" si="9"/>
        <v/>
      </c>
      <c r="S2040" s="30" t="str">
        <f t="shared" si="10"/>
        <v/>
      </c>
      <c r="T2040" s="30" t="str">
        <f t="shared" si="11"/>
        <v/>
      </c>
      <c r="U2040" s="30" t="str">
        <f t="shared" si="12"/>
        <v/>
      </c>
    </row>
    <row r="2041" spans="2:21" ht="15.75" customHeight="1" x14ac:dyDescent="0.25">
      <c r="B2041" s="49" t="s">
        <v>143</v>
      </c>
      <c r="C2041" s="50" t="s">
        <v>169</v>
      </c>
      <c r="D2041" s="51" t="s">
        <v>65</v>
      </c>
      <c r="E2041" s="30">
        <v>0</v>
      </c>
      <c r="F2041" s="30">
        <f t="shared" si="1"/>
        <v>1</v>
      </c>
      <c r="G2041" s="30">
        <v>0</v>
      </c>
      <c r="H2041" s="30">
        <f t="shared" si="2"/>
        <v>1</v>
      </c>
      <c r="I2041" s="30">
        <v>1</v>
      </c>
      <c r="J2041" s="30">
        <f t="shared" si="3"/>
        <v>0</v>
      </c>
      <c r="K2041" s="30">
        <v>0</v>
      </c>
      <c r="L2041" s="30">
        <f t="shared" si="4"/>
        <v>1</v>
      </c>
      <c r="M2041" s="52" t="str">
        <f t="shared" si="5"/>
        <v>агрегати не працюють</v>
      </c>
      <c r="O2041" s="30" t="str">
        <f t="shared" si="6"/>
        <v/>
      </c>
      <c r="P2041" s="30" t="str">
        <f t="shared" si="7"/>
        <v/>
      </c>
      <c r="Q2041" s="30" t="str">
        <f t="shared" si="8"/>
        <v/>
      </c>
      <c r="R2041" s="30" t="str">
        <f t="shared" si="9"/>
        <v/>
      </c>
      <c r="S2041" s="30" t="str">
        <f t="shared" si="10"/>
        <v/>
      </c>
      <c r="T2041" s="30" t="str">
        <f t="shared" si="11"/>
        <v/>
      </c>
      <c r="U2041" s="30" t="str">
        <f t="shared" si="12"/>
        <v/>
      </c>
    </row>
    <row r="2042" spans="2:21" ht="15.75" customHeight="1" x14ac:dyDescent="0.25">
      <c r="B2042" s="49" t="s">
        <v>143</v>
      </c>
      <c r="C2042" s="50" t="s">
        <v>169</v>
      </c>
      <c r="D2042" s="51" t="s">
        <v>66</v>
      </c>
      <c r="E2042" s="30">
        <v>765</v>
      </c>
      <c r="F2042" s="30">
        <v>1</v>
      </c>
      <c r="G2042" s="30">
        <v>292635</v>
      </c>
      <c r="H2042" s="30">
        <v>0</v>
      </c>
      <c r="I2042" s="30">
        <v>1</v>
      </c>
      <c r="J2042" s="30">
        <f t="shared" si="3"/>
        <v>0</v>
      </c>
      <c r="K2042" s="30">
        <v>1</v>
      </c>
      <c r="L2042" s="30">
        <f t="shared" si="4"/>
        <v>0</v>
      </c>
      <c r="M2042" s="52" t="str">
        <f t="shared" si="5"/>
        <v>OK</v>
      </c>
      <c r="O2042" s="30" t="str">
        <f t="shared" si="6"/>
        <v/>
      </c>
      <c r="P2042" s="30" t="str">
        <f t="shared" si="7"/>
        <v/>
      </c>
      <c r="Q2042" s="30">
        <f t="shared" si="8"/>
        <v>765</v>
      </c>
      <c r="R2042" s="30">
        <f t="shared" si="9"/>
        <v>292635</v>
      </c>
      <c r="S2042" s="30">
        <f t="shared" si="10"/>
        <v>349728.08850000001</v>
      </c>
      <c r="T2042" s="30">
        <f t="shared" si="11"/>
        <v>349728.08850000001</v>
      </c>
      <c r="U2042" s="30">
        <f t="shared" si="12"/>
        <v>267541987.70250002</v>
      </c>
    </row>
    <row r="2043" spans="2:21" ht="15.75" customHeight="1" x14ac:dyDescent="0.25">
      <c r="B2043" s="49" t="s">
        <v>143</v>
      </c>
      <c r="C2043" s="50" t="s">
        <v>169</v>
      </c>
      <c r="D2043" s="51" t="s">
        <v>67</v>
      </c>
      <c r="E2043" s="30">
        <v>0</v>
      </c>
      <c r="F2043" s="30">
        <f t="shared" si="1"/>
        <v>1</v>
      </c>
      <c r="G2043" s="30">
        <v>0</v>
      </c>
      <c r="H2043" s="30">
        <f t="shared" si="2"/>
        <v>1</v>
      </c>
      <c r="I2043" s="30">
        <v>1</v>
      </c>
      <c r="J2043" s="30">
        <f t="shared" si="3"/>
        <v>0</v>
      </c>
      <c r="K2043" s="30">
        <v>0</v>
      </c>
      <c r="L2043" s="30">
        <f t="shared" si="4"/>
        <v>1</v>
      </c>
      <c r="M2043" s="52" t="str">
        <f t="shared" si="5"/>
        <v>агрегати не працюють</v>
      </c>
      <c r="O2043" s="30" t="str">
        <f t="shared" si="6"/>
        <v/>
      </c>
      <c r="P2043" s="30" t="str">
        <f t="shared" si="7"/>
        <v/>
      </c>
      <c r="Q2043" s="30" t="str">
        <f t="shared" si="8"/>
        <v/>
      </c>
      <c r="R2043" s="30" t="str">
        <f t="shared" si="9"/>
        <v/>
      </c>
      <c r="S2043" s="30" t="str">
        <f t="shared" si="10"/>
        <v/>
      </c>
      <c r="T2043" s="30" t="str">
        <f t="shared" si="11"/>
        <v/>
      </c>
      <c r="U2043" s="30" t="str">
        <f t="shared" si="12"/>
        <v/>
      </c>
    </row>
    <row r="2044" spans="2:21" ht="15.75" customHeight="1" x14ac:dyDescent="0.25">
      <c r="B2044" s="49" t="s">
        <v>143</v>
      </c>
      <c r="C2044" s="50" t="s">
        <v>169</v>
      </c>
      <c r="D2044" s="51" t="s">
        <v>68</v>
      </c>
      <c r="E2044" s="30">
        <v>0</v>
      </c>
      <c r="F2044" s="30">
        <f t="shared" si="1"/>
        <v>1</v>
      </c>
      <c r="G2044" s="30">
        <v>0</v>
      </c>
      <c r="H2044" s="30">
        <f t="shared" si="2"/>
        <v>1</v>
      </c>
      <c r="I2044" s="30">
        <v>1</v>
      </c>
      <c r="J2044" s="30">
        <f t="shared" si="3"/>
        <v>0</v>
      </c>
      <c r="K2044" s="30">
        <v>0</v>
      </c>
      <c r="L2044" s="30">
        <f t="shared" si="4"/>
        <v>1</v>
      </c>
      <c r="M2044" s="52" t="str">
        <f t="shared" si="5"/>
        <v>агрегати не працюють</v>
      </c>
      <c r="O2044" s="30" t="str">
        <f t="shared" si="6"/>
        <v/>
      </c>
      <c r="P2044" s="30" t="str">
        <f t="shared" si="7"/>
        <v/>
      </c>
      <c r="Q2044" s="30" t="str">
        <f t="shared" si="8"/>
        <v/>
      </c>
      <c r="R2044" s="30" t="str">
        <f t="shared" si="9"/>
        <v/>
      </c>
      <c r="S2044" s="30" t="str">
        <f t="shared" si="10"/>
        <v/>
      </c>
      <c r="T2044" s="30" t="str">
        <f t="shared" si="11"/>
        <v/>
      </c>
      <c r="U2044" s="30" t="str">
        <f t="shared" si="12"/>
        <v/>
      </c>
    </row>
    <row r="2045" spans="2:21" ht="15.75" customHeight="1" x14ac:dyDescent="0.25">
      <c r="B2045" s="49" t="s">
        <v>143</v>
      </c>
      <c r="C2045" s="50" t="s">
        <v>169</v>
      </c>
      <c r="D2045" s="51" t="s">
        <v>69</v>
      </c>
      <c r="E2045" s="30">
        <v>918</v>
      </c>
      <c r="F2045" s="30">
        <v>1</v>
      </c>
      <c r="G2045" s="30">
        <v>78759</v>
      </c>
      <c r="H2045" s="30">
        <v>0</v>
      </c>
      <c r="I2045" s="30">
        <v>1</v>
      </c>
      <c r="J2045" s="30">
        <f t="shared" si="3"/>
        <v>0</v>
      </c>
      <c r="K2045" s="30">
        <v>1</v>
      </c>
      <c r="L2045" s="30">
        <f t="shared" si="4"/>
        <v>0</v>
      </c>
      <c r="M2045" s="52" t="str">
        <f t="shared" si="5"/>
        <v>OK</v>
      </c>
      <c r="O2045" s="30" t="str">
        <f t="shared" si="6"/>
        <v/>
      </c>
      <c r="P2045" s="30" t="str">
        <f t="shared" si="7"/>
        <v/>
      </c>
      <c r="Q2045" s="30">
        <f t="shared" si="8"/>
        <v>918</v>
      </c>
      <c r="R2045" s="30">
        <f t="shared" si="9"/>
        <v>78759</v>
      </c>
      <c r="S2045" s="30">
        <f t="shared" si="10"/>
        <v>94124.880900000004</v>
      </c>
      <c r="T2045" s="30">
        <f t="shared" si="11"/>
        <v>94124.880900000004</v>
      </c>
      <c r="U2045" s="30">
        <f t="shared" si="12"/>
        <v>86406640.666199997</v>
      </c>
    </row>
    <row r="2046" spans="2:21" ht="15.75" customHeight="1" x14ac:dyDescent="0.25">
      <c r="B2046" s="49" t="s">
        <v>143</v>
      </c>
      <c r="C2046" s="50" t="s">
        <v>169</v>
      </c>
      <c r="D2046" s="51" t="s">
        <v>70</v>
      </c>
      <c r="E2046" s="30">
        <v>1152</v>
      </c>
      <c r="F2046" s="30">
        <v>1</v>
      </c>
      <c r="G2046" s="30">
        <v>194593</v>
      </c>
      <c r="H2046" s="30">
        <v>1</v>
      </c>
      <c r="I2046" s="30">
        <v>1</v>
      </c>
      <c r="J2046" s="30">
        <f t="shared" si="3"/>
        <v>0</v>
      </c>
      <c r="K2046" s="30">
        <v>1</v>
      </c>
      <c r="L2046" s="30">
        <f t="shared" si="4"/>
        <v>0</v>
      </c>
      <c r="M2046" s="52" t="str">
        <f t="shared" si="5"/>
        <v>OK</v>
      </c>
      <c r="O2046" s="30" t="str">
        <f t="shared" si="6"/>
        <v/>
      </c>
      <c r="P2046" s="30" t="str">
        <f t="shared" si="7"/>
        <v/>
      </c>
      <c r="Q2046" s="30">
        <f t="shared" si="8"/>
        <v>1152</v>
      </c>
      <c r="R2046" s="30" t="str">
        <f t="shared" si="9"/>
        <v/>
      </c>
      <c r="S2046" s="30" t="str">
        <f t="shared" si="10"/>
        <v/>
      </c>
      <c r="T2046" s="30">
        <f t="shared" si="11"/>
        <v>194593</v>
      </c>
      <c r="U2046" s="30">
        <f t="shared" si="12"/>
        <v>224171136</v>
      </c>
    </row>
    <row r="2047" spans="2:21" ht="15.75" customHeight="1" x14ac:dyDescent="0.25">
      <c r="B2047" s="49" t="s">
        <v>143</v>
      </c>
      <c r="C2047" s="50" t="s">
        <v>169</v>
      </c>
      <c r="D2047" s="51" t="s">
        <v>71</v>
      </c>
      <c r="E2047" s="30">
        <v>0</v>
      </c>
      <c r="F2047" s="30">
        <f t="shared" si="1"/>
        <v>1</v>
      </c>
      <c r="G2047" s="30">
        <v>0</v>
      </c>
      <c r="H2047" s="30">
        <f t="shared" si="2"/>
        <v>1</v>
      </c>
      <c r="I2047" s="30">
        <v>1</v>
      </c>
      <c r="J2047" s="30">
        <f t="shared" si="3"/>
        <v>0</v>
      </c>
      <c r="K2047" s="30">
        <v>0</v>
      </c>
      <c r="L2047" s="30">
        <f t="shared" si="4"/>
        <v>1</v>
      </c>
      <c r="M2047" s="52" t="str">
        <f t="shared" si="5"/>
        <v>агрегати не працюють</v>
      </c>
      <c r="O2047" s="30" t="str">
        <f t="shared" si="6"/>
        <v/>
      </c>
      <c r="P2047" s="30" t="str">
        <f t="shared" si="7"/>
        <v/>
      </c>
      <c r="Q2047" s="30" t="str">
        <f t="shared" si="8"/>
        <v/>
      </c>
      <c r="R2047" s="30" t="str">
        <f t="shared" si="9"/>
        <v/>
      </c>
      <c r="S2047" s="30" t="str">
        <f t="shared" si="10"/>
        <v/>
      </c>
      <c r="T2047" s="30" t="str">
        <f t="shared" si="11"/>
        <v/>
      </c>
      <c r="U2047" s="30" t="str">
        <f t="shared" si="12"/>
        <v/>
      </c>
    </row>
    <row r="2048" spans="2:21" ht="15.75" customHeight="1" x14ac:dyDescent="0.25">
      <c r="B2048" s="49" t="s">
        <v>143</v>
      </c>
      <c r="C2048" s="50" t="s">
        <v>169</v>
      </c>
      <c r="D2048" s="51" t="s">
        <v>72</v>
      </c>
      <c r="E2048" s="30">
        <v>1183</v>
      </c>
      <c r="F2048" s="30">
        <v>0</v>
      </c>
      <c r="G2048" s="30">
        <v>267878</v>
      </c>
      <c r="H2048" s="30">
        <v>1</v>
      </c>
      <c r="I2048" s="30">
        <v>1</v>
      </c>
      <c r="J2048" s="30">
        <f t="shared" si="3"/>
        <v>0</v>
      </c>
      <c r="K2048" s="30">
        <v>1</v>
      </c>
      <c r="L2048" s="30">
        <f t="shared" si="4"/>
        <v>0</v>
      </c>
      <c r="M2048" s="52" t="str">
        <f t="shared" si="5"/>
        <v>OK</v>
      </c>
      <c r="O2048" s="30">
        <f t="shared" si="6"/>
        <v>1183</v>
      </c>
      <c r="P2048" s="30">
        <f t="shared" si="7"/>
        <v>1106.3416</v>
      </c>
      <c r="Q2048" s="30">
        <f t="shared" si="8"/>
        <v>1106.3416</v>
      </c>
      <c r="R2048" s="30" t="str">
        <f t="shared" si="9"/>
        <v/>
      </c>
      <c r="S2048" s="30" t="str">
        <f t="shared" si="10"/>
        <v/>
      </c>
      <c r="T2048" s="30">
        <f t="shared" si="11"/>
        <v>267878</v>
      </c>
      <c r="U2048" s="30">
        <f t="shared" si="12"/>
        <v>296364575.12479997</v>
      </c>
    </row>
    <row r="2049" spans="2:21" ht="15.75" customHeight="1" x14ac:dyDescent="0.25">
      <c r="B2049" s="49" t="s">
        <v>143</v>
      </c>
      <c r="C2049" s="50" t="s">
        <v>169</v>
      </c>
      <c r="D2049" s="51" t="s">
        <v>73</v>
      </c>
      <c r="E2049" s="30">
        <v>1212</v>
      </c>
      <c r="F2049" s="30">
        <v>0</v>
      </c>
      <c r="G2049" s="30">
        <v>50615</v>
      </c>
      <c r="H2049" s="30">
        <v>1</v>
      </c>
      <c r="I2049" s="30">
        <v>1</v>
      </c>
      <c r="J2049" s="30">
        <f t="shared" si="3"/>
        <v>0</v>
      </c>
      <c r="K2049" s="30">
        <v>1</v>
      </c>
      <c r="L2049" s="30">
        <f t="shared" si="4"/>
        <v>0</v>
      </c>
      <c r="M2049" s="52" t="str">
        <f t="shared" si="5"/>
        <v>OK</v>
      </c>
      <c r="O2049" s="30">
        <f t="shared" si="6"/>
        <v>1212</v>
      </c>
      <c r="P2049" s="30">
        <f t="shared" si="7"/>
        <v>1133.4624000000001</v>
      </c>
      <c r="Q2049" s="30">
        <f t="shared" si="8"/>
        <v>1133.4624000000001</v>
      </c>
      <c r="R2049" s="30" t="str">
        <f t="shared" si="9"/>
        <v/>
      </c>
      <c r="S2049" s="30" t="str">
        <f t="shared" si="10"/>
        <v/>
      </c>
      <c r="T2049" s="30">
        <f t="shared" si="11"/>
        <v>50615</v>
      </c>
      <c r="U2049" s="30">
        <f t="shared" si="12"/>
        <v>57370199.376000009</v>
      </c>
    </row>
    <row r="2050" spans="2:21" ht="15.75" customHeight="1" x14ac:dyDescent="0.25">
      <c r="B2050" s="49" t="s">
        <v>143</v>
      </c>
      <c r="C2050" s="50" t="s">
        <v>169</v>
      </c>
      <c r="D2050" s="51" t="s">
        <v>74</v>
      </c>
      <c r="E2050" s="30">
        <v>0</v>
      </c>
      <c r="F2050" s="30">
        <f t="shared" si="1"/>
        <v>1</v>
      </c>
      <c r="G2050" s="30">
        <v>0</v>
      </c>
      <c r="H2050" s="30">
        <f t="shared" si="2"/>
        <v>1</v>
      </c>
      <c r="I2050" s="30">
        <v>1</v>
      </c>
      <c r="J2050" s="30">
        <f t="shared" si="3"/>
        <v>0</v>
      </c>
      <c r="K2050" s="30">
        <v>0</v>
      </c>
      <c r="L2050" s="30">
        <f t="shared" si="4"/>
        <v>1</v>
      </c>
      <c r="M2050" s="52" t="str">
        <f t="shared" si="5"/>
        <v>агрегати не працюють</v>
      </c>
      <c r="O2050" s="30" t="str">
        <f t="shared" si="6"/>
        <v/>
      </c>
      <c r="P2050" s="30" t="str">
        <f t="shared" si="7"/>
        <v/>
      </c>
      <c r="Q2050" s="30" t="str">
        <f t="shared" si="8"/>
        <v/>
      </c>
      <c r="R2050" s="30" t="str">
        <f t="shared" si="9"/>
        <v/>
      </c>
      <c r="S2050" s="30" t="str">
        <f t="shared" si="10"/>
        <v/>
      </c>
      <c r="T2050" s="30" t="str">
        <f t="shared" si="11"/>
        <v/>
      </c>
      <c r="U2050" s="30" t="str">
        <f t="shared" si="12"/>
        <v/>
      </c>
    </row>
    <row r="2051" spans="2:21" ht="15.75" customHeight="1" x14ac:dyDescent="0.25">
      <c r="B2051" s="49" t="s">
        <v>143</v>
      </c>
      <c r="C2051" s="50" t="s">
        <v>169</v>
      </c>
      <c r="D2051" s="51" t="s">
        <v>75</v>
      </c>
      <c r="E2051" s="30">
        <v>0</v>
      </c>
      <c r="F2051" s="30">
        <f t="shared" si="1"/>
        <v>1</v>
      </c>
      <c r="G2051" s="30">
        <v>0</v>
      </c>
      <c r="H2051" s="30">
        <f t="shared" si="2"/>
        <v>1</v>
      </c>
      <c r="I2051" s="30">
        <v>1</v>
      </c>
      <c r="J2051" s="30">
        <f t="shared" si="3"/>
        <v>0</v>
      </c>
      <c r="K2051" s="30">
        <v>0</v>
      </c>
      <c r="L2051" s="30">
        <f t="shared" si="4"/>
        <v>1</v>
      </c>
      <c r="M2051" s="52" t="str">
        <f t="shared" si="5"/>
        <v>агрегати не працюють</v>
      </c>
      <c r="O2051" s="30" t="str">
        <f t="shared" si="6"/>
        <v/>
      </c>
      <c r="P2051" s="30" t="str">
        <f t="shared" si="7"/>
        <v/>
      </c>
      <c r="Q2051" s="30" t="str">
        <f t="shared" si="8"/>
        <v/>
      </c>
      <c r="R2051" s="30" t="str">
        <f t="shared" si="9"/>
        <v/>
      </c>
      <c r="S2051" s="30" t="str">
        <f t="shared" si="10"/>
        <v/>
      </c>
      <c r="T2051" s="30" t="str">
        <f t="shared" si="11"/>
        <v/>
      </c>
      <c r="U2051" s="30" t="str">
        <f t="shared" si="12"/>
        <v/>
      </c>
    </row>
    <row r="2052" spans="2:21" ht="15.75" customHeight="1" x14ac:dyDescent="0.25">
      <c r="B2052" s="49" t="s">
        <v>143</v>
      </c>
      <c r="C2052" s="50" t="s">
        <v>169</v>
      </c>
      <c r="D2052" s="51" t="s">
        <v>76</v>
      </c>
      <c r="E2052" s="30">
        <v>474</v>
      </c>
      <c r="F2052" s="30">
        <v>0</v>
      </c>
      <c r="G2052" s="30">
        <v>213888</v>
      </c>
      <c r="H2052" s="30">
        <v>1</v>
      </c>
      <c r="I2052" s="30">
        <v>1</v>
      </c>
      <c r="J2052" s="30">
        <f t="shared" si="3"/>
        <v>0</v>
      </c>
      <c r="K2052" s="30">
        <v>1</v>
      </c>
      <c r="L2052" s="30">
        <f t="shared" si="4"/>
        <v>0</v>
      </c>
      <c r="M2052" s="52" t="str">
        <f t="shared" si="5"/>
        <v>OK</v>
      </c>
      <c r="O2052" s="30">
        <f t="shared" si="6"/>
        <v>474</v>
      </c>
      <c r="P2052" s="30">
        <f t="shared" si="7"/>
        <v>443.28480000000002</v>
      </c>
      <c r="Q2052" s="30">
        <f t="shared" si="8"/>
        <v>443.28480000000002</v>
      </c>
      <c r="R2052" s="30" t="str">
        <f t="shared" si="9"/>
        <v/>
      </c>
      <c r="S2052" s="30" t="str">
        <f t="shared" si="10"/>
        <v/>
      </c>
      <c r="T2052" s="30">
        <f t="shared" si="11"/>
        <v>213888</v>
      </c>
      <c r="U2052" s="30">
        <f t="shared" si="12"/>
        <v>94813299.302400008</v>
      </c>
    </row>
    <row r="2053" spans="2:21" ht="15.75" customHeight="1" x14ac:dyDescent="0.25">
      <c r="B2053" s="49" t="s">
        <v>143</v>
      </c>
      <c r="C2053" s="50" t="s">
        <v>169</v>
      </c>
      <c r="D2053" s="51" t="s">
        <v>77</v>
      </c>
      <c r="E2053" s="30">
        <v>693</v>
      </c>
      <c r="F2053" s="30">
        <v>0</v>
      </c>
      <c r="G2053" s="30">
        <v>284261</v>
      </c>
      <c r="H2053" s="30">
        <v>1</v>
      </c>
      <c r="I2053" s="30">
        <v>1</v>
      </c>
      <c r="J2053" s="30">
        <f t="shared" si="3"/>
        <v>0</v>
      </c>
      <c r="K2053" s="30">
        <v>1</v>
      </c>
      <c r="L2053" s="30">
        <f t="shared" si="4"/>
        <v>0</v>
      </c>
      <c r="M2053" s="52" t="str">
        <f t="shared" si="5"/>
        <v>OK</v>
      </c>
      <c r="O2053" s="30">
        <f t="shared" si="6"/>
        <v>693</v>
      </c>
      <c r="P2053" s="30">
        <f t="shared" si="7"/>
        <v>648.09360000000004</v>
      </c>
      <c r="Q2053" s="30">
        <f t="shared" si="8"/>
        <v>648.09360000000004</v>
      </c>
      <c r="R2053" s="30" t="str">
        <f t="shared" si="9"/>
        <v/>
      </c>
      <c r="S2053" s="30" t="str">
        <f t="shared" si="10"/>
        <v/>
      </c>
      <c r="T2053" s="30">
        <f t="shared" si="11"/>
        <v>284261</v>
      </c>
      <c r="U2053" s="30">
        <f t="shared" si="12"/>
        <v>184227734.82960001</v>
      </c>
    </row>
    <row r="2054" spans="2:21" ht="15.75" customHeight="1" x14ac:dyDescent="0.25">
      <c r="B2054" s="49" t="s">
        <v>143</v>
      </c>
      <c r="C2054" s="50" t="s">
        <v>169</v>
      </c>
      <c r="D2054" s="51" t="s">
        <v>78</v>
      </c>
      <c r="E2054" s="30">
        <v>1069</v>
      </c>
      <c r="F2054" s="30">
        <v>0</v>
      </c>
      <c r="G2054" s="30">
        <v>171774</v>
      </c>
      <c r="H2054" s="30">
        <v>1</v>
      </c>
      <c r="I2054" s="30">
        <v>1</v>
      </c>
      <c r="J2054" s="30">
        <f t="shared" si="3"/>
        <v>0</v>
      </c>
      <c r="K2054" s="30">
        <v>1</v>
      </c>
      <c r="L2054" s="30">
        <f t="shared" si="4"/>
        <v>0</v>
      </c>
      <c r="M2054" s="52" t="str">
        <f t="shared" si="5"/>
        <v>OK</v>
      </c>
      <c r="O2054" s="30">
        <f t="shared" si="6"/>
        <v>1069</v>
      </c>
      <c r="P2054" s="30">
        <f t="shared" si="7"/>
        <v>999.72879999999998</v>
      </c>
      <c r="Q2054" s="30">
        <f t="shared" si="8"/>
        <v>999.72879999999998</v>
      </c>
      <c r="R2054" s="30" t="str">
        <f t="shared" si="9"/>
        <v/>
      </c>
      <c r="S2054" s="30" t="str">
        <f t="shared" si="10"/>
        <v/>
      </c>
      <c r="T2054" s="30">
        <f t="shared" si="11"/>
        <v>171774</v>
      </c>
      <c r="U2054" s="30">
        <f t="shared" si="12"/>
        <v>171727414.89120001</v>
      </c>
    </row>
    <row r="2055" spans="2:21" ht="15.75" customHeight="1" x14ac:dyDescent="0.25">
      <c r="B2055" s="49" t="s">
        <v>143</v>
      </c>
      <c r="C2055" s="50" t="s">
        <v>169</v>
      </c>
      <c r="D2055" s="51" t="s">
        <v>79</v>
      </c>
      <c r="E2055" s="30">
        <v>524</v>
      </c>
      <c r="F2055" s="30">
        <v>1</v>
      </c>
      <c r="G2055" s="30">
        <v>148921</v>
      </c>
      <c r="H2055" s="30">
        <v>0</v>
      </c>
      <c r="I2055" s="30">
        <v>1</v>
      </c>
      <c r="J2055" s="30">
        <f t="shared" si="3"/>
        <v>0</v>
      </c>
      <c r="K2055" s="30">
        <v>1</v>
      </c>
      <c r="L2055" s="30">
        <f t="shared" si="4"/>
        <v>0</v>
      </c>
      <c r="M2055" s="52" t="str">
        <f t="shared" si="5"/>
        <v>OK</v>
      </c>
      <c r="O2055" s="30" t="str">
        <f t="shared" si="6"/>
        <v/>
      </c>
      <c r="P2055" s="30" t="str">
        <f t="shared" si="7"/>
        <v/>
      </c>
      <c r="Q2055" s="30">
        <f t="shared" si="8"/>
        <v>524</v>
      </c>
      <c r="R2055" s="30">
        <f t="shared" si="9"/>
        <v>148921</v>
      </c>
      <c r="S2055" s="30">
        <f t="shared" si="10"/>
        <v>177975.4871</v>
      </c>
      <c r="T2055" s="30">
        <f t="shared" si="11"/>
        <v>177975.4871</v>
      </c>
      <c r="U2055" s="30">
        <f t="shared" si="12"/>
        <v>93259155.240400001</v>
      </c>
    </row>
    <row r="2056" spans="2:21" ht="15.75" customHeight="1" x14ac:dyDescent="0.25">
      <c r="B2056" s="49" t="s">
        <v>143</v>
      </c>
      <c r="C2056" s="50" t="s">
        <v>169</v>
      </c>
      <c r="D2056" s="51" t="s">
        <v>80</v>
      </c>
      <c r="E2056" s="30">
        <v>953</v>
      </c>
      <c r="F2056" s="30">
        <v>0</v>
      </c>
      <c r="G2056" s="30">
        <v>242908</v>
      </c>
      <c r="H2056" s="30">
        <v>0</v>
      </c>
      <c r="I2056" s="30">
        <v>1</v>
      </c>
      <c r="J2056" s="30">
        <f t="shared" si="3"/>
        <v>0</v>
      </c>
      <c r="K2056" s="30">
        <v>1</v>
      </c>
      <c r="L2056" s="30">
        <f t="shared" si="4"/>
        <v>0</v>
      </c>
      <c r="M2056" s="52" t="str">
        <f t="shared" si="5"/>
        <v>OK</v>
      </c>
      <c r="O2056" s="30">
        <f t="shared" si="6"/>
        <v>953</v>
      </c>
      <c r="P2056" s="30">
        <f t="shared" si="7"/>
        <v>891.24560000000008</v>
      </c>
      <c r="Q2056" s="30">
        <f t="shared" si="8"/>
        <v>891.24560000000008</v>
      </c>
      <c r="R2056" s="30">
        <f t="shared" si="9"/>
        <v>242908</v>
      </c>
      <c r="S2056" s="30">
        <f t="shared" si="10"/>
        <v>290299.35080000001</v>
      </c>
      <c r="T2056" s="30">
        <f t="shared" si="11"/>
        <v>290299.35080000001</v>
      </c>
      <c r="U2056" s="30">
        <f t="shared" si="12"/>
        <v>258728019.08335653</v>
      </c>
    </row>
    <row r="2057" spans="2:21" ht="15.75" customHeight="1" x14ac:dyDescent="0.25">
      <c r="B2057" s="49" t="s">
        <v>143</v>
      </c>
      <c r="C2057" s="50" t="s">
        <v>169</v>
      </c>
      <c r="D2057" s="51" t="s">
        <v>81</v>
      </c>
      <c r="E2057" s="30">
        <v>1796</v>
      </c>
      <c r="F2057" s="30">
        <v>0</v>
      </c>
      <c r="G2057" s="30">
        <v>281486</v>
      </c>
      <c r="H2057" s="30">
        <v>0</v>
      </c>
      <c r="I2057" s="30">
        <v>1</v>
      </c>
      <c r="J2057" s="30">
        <f t="shared" si="3"/>
        <v>0</v>
      </c>
      <c r="K2057" s="30">
        <v>1</v>
      </c>
      <c r="L2057" s="30">
        <f t="shared" si="4"/>
        <v>0</v>
      </c>
      <c r="M2057" s="52" t="str">
        <f t="shared" si="5"/>
        <v>OK</v>
      </c>
      <c r="O2057" s="30">
        <f t="shared" si="6"/>
        <v>1796</v>
      </c>
      <c r="P2057" s="30">
        <f t="shared" si="7"/>
        <v>1679.6192000000001</v>
      </c>
      <c r="Q2057" s="30">
        <f t="shared" si="8"/>
        <v>1679.6192000000001</v>
      </c>
      <c r="R2057" s="30">
        <f t="shared" si="9"/>
        <v>281486</v>
      </c>
      <c r="S2057" s="30">
        <f t="shared" si="10"/>
        <v>336403.91860000003</v>
      </c>
      <c r="T2057" s="30">
        <f t="shared" si="11"/>
        <v>336403.91860000003</v>
      </c>
      <c r="U2057" s="30">
        <f t="shared" si="12"/>
        <v>565030480.63579726</v>
      </c>
    </row>
    <row r="2058" spans="2:21" ht="15.75" customHeight="1" x14ac:dyDescent="0.25">
      <c r="B2058" s="49" t="s">
        <v>143</v>
      </c>
      <c r="C2058" s="50" t="s">
        <v>169</v>
      </c>
      <c r="D2058" s="51" t="s">
        <v>82</v>
      </c>
      <c r="E2058" s="30">
        <v>0</v>
      </c>
      <c r="F2058" s="30">
        <f t="shared" si="1"/>
        <v>1</v>
      </c>
      <c r="G2058" s="30">
        <v>0</v>
      </c>
      <c r="H2058" s="30">
        <f t="shared" si="2"/>
        <v>1</v>
      </c>
      <c r="I2058" s="30">
        <v>1</v>
      </c>
      <c r="J2058" s="30">
        <f t="shared" si="3"/>
        <v>0</v>
      </c>
      <c r="K2058" s="30">
        <v>0</v>
      </c>
      <c r="L2058" s="30">
        <f t="shared" si="4"/>
        <v>1</v>
      </c>
      <c r="M2058" s="52" t="str">
        <f t="shared" si="5"/>
        <v>агрегати не працюють</v>
      </c>
      <c r="O2058" s="30" t="str">
        <f t="shared" si="6"/>
        <v/>
      </c>
      <c r="P2058" s="30" t="str">
        <f t="shared" si="7"/>
        <v/>
      </c>
      <c r="Q2058" s="30" t="str">
        <f t="shared" si="8"/>
        <v/>
      </c>
      <c r="R2058" s="30" t="str">
        <f t="shared" si="9"/>
        <v/>
      </c>
      <c r="S2058" s="30" t="str">
        <f t="shared" si="10"/>
        <v/>
      </c>
      <c r="T2058" s="30" t="str">
        <f t="shared" si="11"/>
        <v/>
      </c>
      <c r="U2058" s="30" t="str">
        <f t="shared" si="12"/>
        <v/>
      </c>
    </row>
    <row r="2059" spans="2:21" ht="15.75" customHeight="1" x14ac:dyDescent="0.25">
      <c r="B2059" s="49" t="s">
        <v>143</v>
      </c>
      <c r="C2059" s="50" t="s">
        <v>169</v>
      </c>
      <c r="D2059" s="51" t="s">
        <v>83</v>
      </c>
      <c r="E2059" s="30">
        <v>0</v>
      </c>
      <c r="F2059" s="30">
        <f t="shared" si="1"/>
        <v>1</v>
      </c>
      <c r="G2059" s="30">
        <v>0</v>
      </c>
      <c r="H2059" s="30">
        <f t="shared" si="2"/>
        <v>1</v>
      </c>
      <c r="I2059" s="30">
        <v>1</v>
      </c>
      <c r="J2059" s="30">
        <f t="shared" si="3"/>
        <v>0</v>
      </c>
      <c r="K2059" s="30">
        <v>0</v>
      </c>
      <c r="L2059" s="30">
        <f t="shared" si="4"/>
        <v>1</v>
      </c>
      <c r="M2059" s="52" t="str">
        <f t="shared" si="5"/>
        <v>агрегати не працюють</v>
      </c>
      <c r="O2059" s="30" t="str">
        <f t="shared" si="6"/>
        <v/>
      </c>
      <c r="P2059" s="30" t="str">
        <f t="shared" si="7"/>
        <v/>
      </c>
      <c r="Q2059" s="30" t="str">
        <f t="shared" si="8"/>
        <v/>
      </c>
      <c r="R2059" s="30" t="str">
        <f t="shared" si="9"/>
        <v/>
      </c>
      <c r="S2059" s="30" t="str">
        <f t="shared" si="10"/>
        <v/>
      </c>
      <c r="T2059" s="30" t="str">
        <f t="shared" si="11"/>
        <v/>
      </c>
      <c r="U2059" s="30" t="str">
        <f t="shared" si="12"/>
        <v/>
      </c>
    </row>
    <row r="2060" spans="2:21" ht="15.75" customHeight="1" x14ac:dyDescent="0.25">
      <c r="B2060" s="49" t="s">
        <v>143</v>
      </c>
      <c r="C2060" s="50" t="s">
        <v>170</v>
      </c>
      <c r="D2060" s="51" t="s">
        <v>60</v>
      </c>
      <c r="E2060" s="30">
        <v>1888</v>
      </c>
      <c r="F2060" s="30">
        <v>1</v>
      </c>
      <c r="G2060" s="30">
        <v>109329</v>
      </c>
      <c r="H2060" s="30">
        <v>0</v>
      </c>
      <c r="I2060" s="30">
        <v>1</v>
      </c>
      <c r="J2060" s="30">
        <f t="shared" si="3"/>
        <v>0</v>
      </c>
      <c r="K2060" s="30">
        <v>1</v>
      </c>
      <c r="L2060" s="30">
        <f t="shared" si="4"/>
        <v>0</v>
      </c>
      <c r="M2060" s="52" t="str">
        <f t="shared" si="5"/>
        <v>OK</v>
      </c>
      <c r="O2060" s="30" t="str">
        <f t="shared" si="6"/>
        <v/>
      </c>
      <c r="P2060" s="30" t="str">
        <f t="shared" si="7"/>
        <v/>
      </c>
      <c r="Q2060" s="30">
        <f t="shared" si="8"/>
        <v>1888</v>
      </c>
      <c r="R2060" s="30">
        <f t="shared" si="9"/>
        <v>109329</v>
      </c>
      <c r="S2060" s="30">
        <f t="shared" si="10"/>
        <v>130659.0879</v>
      </c>
      <c r="T2060" s="30">
        <f t="shared" si="11"/>
        <v>130659.0879</v>
      </c>
      <c r="U2060" s="30">
        <f t="shared" si="12"/>
        <v>246684357.95519999</v>
      </c>
    </row>
    <row r="2061" spans="2:21" ht="15.75" customHeight="1" x14ac:dyDescent="0.25">
      <c r="B2061" s="49" t="s">
        <v>143</v>
      </c>
      <c r="C2061" s="50" t="s">
        <v>170</v>
      </c>
      <c r="D2061" s="51" t="s">
        <v>61</v>
      </c>
      <c r="E2061" s="30">
        <v>799</v>
      </c>
      <c r="F2061" s="30">
        <v>1</v>
      </c>
      <c r="G2061" s="30">
        <v>149409</v>
      </c>
      <c r="H2061" s="30">
        <v>1</v>
      </c>
      <c r="I2061" s="30">
        <v>1</v>
      </c>
      <c r="J2061" s="30">
        <f t="shared" si="3"/>
        <v>0</v>
      </c>
      <c r="K2061" s="30">
        <v>1</v>
      </c>
      <c r="L2061" s="30">
        <f t="shared" si="4"/>
        <v>0</v>
      </c>
      <c r="M2061" s="52" t="str">
        <f t="shared" si="5"/>
        <v>OK</v>
      </c>
      <c r="O2061" s="30" t="str">
        <f t="shared" si="6"/>
        <v/>
      </c>
      <c r="P2061" s="30" t="str">
        <f t="shared" si="7"/>
        <v/>
      </c>
      <c r="Q2061" s="30">
        <f t="shared" si="8"/>
        <v>799</v>
      </c>
      <c r="R2061" s="30" t="str">
        <f t="shared" si="9"/>
        <v/>
      </c>
      <c r="S2061" s="30" t="str">
        <f t="shared" si="10"/>
        <v/>
      </c>
      <c r="T2061" s="30">
        <f t="shared" si="11"/>
        <v>149409</v>
      </c>
      <c r="U2061" s="30">
        <f t="shared" si="12"/>
        <v>119377791</v>
      </c>
    </row>
    <row r="2062" spans="2:21" ht="15.75" customHeight="1" x14ac:dyDescent="0.25">
      <c r="B2062" s="49" t="s">
        <v>143</v>
      </c>
      <c r="C2062" s="50" t="s">
        <v>170</v>
      </c>
      <c r="D2062" s="51" t="s">
        <v>62</v>
      </c>
      <c r="E2062" s="30">
        <v>869</v>
      </c>
      <c r="F2062" s="30">
        <v>1</v>
      </c>
      <c r="G2062" s="30">
        <v>297946</v>
      </c>
      <c r="H2062" s="30">
        <v>1</v>
      </c>
      <c r="I2062" s="30">
        <v>1</v>
      </c>
      <c r="J2062" s="30">
        <f t="shared" si="3"/>
        <v>0</v>
      </c>
      <c r="K2062" s="30">
        <v>1</v>
      </c>
      <c r="L2062" s="30">
        <f t="shared" si="4"/>
        <v>0</v>
      </c>
      <c r="M2062" s="52" t="str">
        <f t="shared" si="5"/>
        <v>OK</v>
      </c>
      <c r="O2062" s="30" t="str">
        <f t="shared" si="6"/>
        <v/>
      </c>
      <c r="P2062" s="30" t="str">
        <f t="shared" si="7"/>
        <v/>
      </c>
      <c r="Q2062" s="30">
        <f t="shared" si="8"/>
        <v>869</v>
      </c>
      <c r="R2062" s="30" t="str">
        <f t="shared" si="9"/>
        <v/>
      </c>
      <c r="S2062" s="30" t="str">
        <f t="shared" si="10"/>
        <v/>
      </c>
      <c r="T2062" s="30">
        <f t="shared" si="11"/>
        <v>297946</v>
      </c>
      <c r="U2062" s="30">
        <f t="shared" si="12"/>
        <v>258915074</v>
      </c>
    </row>
    <row r="2063" spans="2:21" ht="15.75" customHeight="1" x14ac:dyDescent="0.25">
      <c r="B2063" s="49" t="s">
        <v>143</v>
      </c>
      <c r="C2063" s="50" t="s">
        <v>170</v>
      </c>
      <c r="D2063" s="51" t="s">
        <v>63</v>
      </c>
      <c r="E2063" s="30">
        <v>0</v>
      </c>
      <c r="F2063" s="30">
        <f t="shared" si="1"/>
        <v>1</v>
      </c>
      <c r="G2063" s="30">
        <v>0</v>
      </c>
      <c r="H2063" s="30">
        <f t="shared" si="2"/>
        <v>1</v>
      </c>
      <c r="I2063" s="30">
        <v>1</v>
      </c>
      <c r="J2063" s="30">
        <f t="shared" si="3"/>
        <v>0</v>
      </c>
      <c r="K2063" s="30">
        <v>0</v>
      </c>
      <c r="L2063" s="30">
        <f t="shared" si="4"/>
        <v>1</v>
      </c>
      <c r="M2063" s="52" t="str">
        <f t="shared" si="5"/>
        <v>агрегати не працюють</v>
      </c>
      <c r="O2063" s="30" t="str">
        <f t="shared" si="6"/>
        <v/>
      </c>
      <c r="P2063" s="30" t="str">
        <f t="shared" si="7"/>
        <v/>
      </c>
      <c r="Q2063" s="30" t="str">
        <f t="shared" si="8"/>
        <v/>
      </c>
      <c r="R2063" s="30" t="str">
        <f t="shared" si="9"/>
        <v/>
      </c>
      <c r="S2063" s="30" t="str">
        <f t="shared" si="10"/>
        <v/>
      </c>
      <c r="T2063" s="30" t="str">
        <f t="shared" si="11"/>
        <v/>
      </c>
      <c r="U2063" s="30" t="str">
        <f t="shared" si="12"/>
        <v/>
      </c>
    </row>
    <row r="2064" spans="2:21" ht="15.75" customHeight="1" x14ac:dyDescent="0.25">
      <c r="B2064" s="49" t="s">
        <v>143</v>
      </c>
      <c r="C2064" s="50" t="s">
        <v>170</v>
      </c>
      <c r="D2064" s="51" t="s">
        <v>64</v>
      </c>
      <c r="E2064" s="30">
        <v>1924</v>
      </c>
      <c r="F2064" s="30">
        <v>1</v>
      </c>
      <c r="G2064" s="30">
        <v>281469</v>
      </c>
      <c r="H2064" s="30">
        <v>0</v>
      </c>
      <c r="I2064" s="30">
        <v>1</v>
      </c>
      <c r="J2064" s="30">
        <f t="shared" si="3"/>
        <v>0</v>
      </c>
      <c r="K2064" s="30">
        <v>1</v>
      </c>
      <c r="L2064" s="30">
        <f t="shared" si="4"/>
        <v>0</v>
      </c>
      <c r="M2064" s="52" t="str">
        <f t="shared" si="5"/>
        <v>OK</v>
      </c>
      <c r="O2064" s="30" t="str">
        <f t="shared" si="6"/>
        <v/>
      </c>
      <c r="P2064" s="30" t="str">
        <f t="shared" si="7"/>
        <v/>
      </c>
      <c r="Q2064" s="30">
        <f t="shared" si="8"/>
        <v>1924</v>
      </c>
      <c r="R2064" s="30">
        <f t="shared" si="9"/>
        <v>281469</v>
      </c>
      <c r="S2064" s="30">
        <f t="shared" si="10"/>
        <v>336383.60190000001</v>
      </c>
      <c r="T2064" s="30">
        <f t="shared" si="11"/>
        <v>336383.60190000001</v>
      </c>
      <c r="U2064" s="30">
        <f t="shared" si="12"/>
        <v>647202050.05560005</v>
      </c>
    </row>
    <row r="2065" spans="2:21" ht="15.75" customHeight="1" x14ac:dyDescent="0.25">
      <c r="B2065" s="49" t="s">
        <v>143</v>
      </c>
      <c r="C2065" s="50" t="s">
        <v>170</v>
      </c>
      <c r="D2065" s="51" t="s">
        <v>65</v>
      </c>
      <c r="E2065" s="30">
        <v>0</v>
      </c>
      <c r="F2065" s="30">
        <f t="shared" si="1"/>
        <v>1</v>
      </c>
      <c r="G2065" s="30">
        <v>0</v>
      </c>
      <c r="H2065" s="30">
        <f t="shared" si="2"/>
        <v>1</v>
      </c>
      <c r="I2065" s="30">
        <v>1</v>
      </c>
      <c r="J2065" s="30">
        <f t="shared" si="3"/>
        <v>0</v>
      </c>
      <c r="K2065" s="30">
        <v>0</v>
      </c>
      <c r="L2065" s="30">
        <f t="shared" si="4"/>
        <v>1</v>
      </c>
      <c r="M2065" s="52" t="str">
        <f t="shared" si="5"/>
        <v>агрегати не працюють</v>
      </c>
      <c r="O2065" s="30" t="str">
        <f t="shared" si="6"/>
        <v/>
      </c>
      <c r="P2065" s="30" t="str">
        <f t="shared" si="7"/>
        <v/>
      </c>
      <c r="Q2065" s="30" t="str">
        <f t="shared" si="8"/>
        <v/>
      </c>
      <c r="R2065" s="30" t="str">
        <f t="shared" si="9"/>
        <v/>
      </c>
      <c r="S2065" s="30" t="str">
        <f t="shared" si="10"/>
        <v/>
      </c>
      <c r="T2065" s="30" t="str">
        <f t="shared" si="11"/>
        <v/>
      </c>
      <c r="U2065" s="30" t="str">
        <f t="shared" si="12"/>
        <v/>
      </c>
    </row>
    <row r="2066" spans="2:21" ht="15.75" customHeight="1" x14ac:dyDescent="0.25">
      <c r="B2066" s="49" t="s">
        <v>143</v>
      </c>
      <c r="C2066" s="50" t="s">
        <v>170</v>
      </c>
      <c r="D2066" s="51" t="s">
        <v>66</v>
      </c>
      <c r="E2066" s="30">
        <v>0</v>
      </c>
      <c r="F2066" s="30">
        <f t="shared" si="1"/>
        <v>1</v>
      </c>
      <c r="G2066" s="30">
        <v>0</v>
      </c>
      <c r="H2066" s="30">
        <f t="shared" si="2"/>
        <v>1</v>
      </c>
      <c r="I2066" s="30">
        <v>1</v>
      </c>
      <c r="J2066" s="30">
        <f t="shared" si="3"/>
        <v>0</v>
      </c>
      <c r="K2066" s="30">
        <v>0</v>
      </c>
      <c r="L2066" s="30">
        <f t="shared" si="4"/>
        <v>1</v>
      </c>
      <c r="M2066" s="52" t="str">
        <f t="shared" si="5"/>
        <v>агрегати не працюють</v>
      </c>
      <c r="O2066" s="30" t="str">
        <f t="shared" si="6"/>
        <v/>
      </c>
      <c r="P2066" s="30" t="str">
        <f t="shared" si="7"/>
        <v/>
      </c>
      <c r="Q2066" s="30" t="str">
        <f t="shared" si="8"/>
        <v/>
      </c>
      <c r="R2066" s="30" t="str">
        <f t="shared" si="9"/>
        <v/>
      </c>
      <c r="S2066" s="30" t="str">
        <f t="shared" si="10"/>
        <v/>
      </c>
      <c r="T2066" s="30" t="str">
        <f t="shared" si="11"/>
        <v/>
      </c>
      <c r="U2066" s="30" t="str">
        <f t="shared" si="12"/>
        <v/>
      </c>
    </row>
    <row r="2067" spans="2:21" ht="15.75" customHeight="1" x14ac:dyDescent="0.25">
      <c r="B2067" s="49" t="s">
        <v>143</v>
      </c>
      <c r="C2067" s="50" t="s">
        <v>170</v>
      </c>
      <c r="D2067" s="51" t="s">
        <v>67</v>
      </c>
      <c r="E2067" s="30">
        <v>1850</v>
      </c>
      <c r="F2067" s="30">
        <v>1</v>
      </c>
      <c r="G2067" s="30">
        <v>110391</v>
      </c>
      <c r="H2067" s="30">
        <v>0</v>
      </c>
      <c r="I2067" s="30">
        <v>1</v>
      </c>
      <c r="J2067" s="30">
        <f t="shared" si="3"/>
        <v>0</v>
      </c>
      <c r="K2067" s="30">
        <v>1</v>
      </c>
      <c r="L2067" s="30">
        <f t="shared" si="4"/>
        <v>0</v>
      </c>
      <c r="M2067" s="52" t="str">
        <f t="shared" si="5"/>
        <v>OK</v>
      </c>
      <c r="O2067" s="30" t="str">
        <f t="shared" si="6"/>
        <v/>
      </c>
      <c r="P2067" s="30" t="str">
        <f t="shared" si="7"/>
        <v/>
      </c>
      <c r="Q2067" s="30">
        <f t="shared" si="8"/>
        <v>1850</v>
      </c>
      <c r="R2067" s="30">
        <f t="shared" si="9"/>
        <v>110391</v>
      </c>
      <c r="S2067" s="30">
        <f t="shared" si="10"/>
        <v>131928.28410000002</v>
      </c>
      <c r="T2067" s="30">
        <f t="shared" si="11"/>
        <v>131928.28410000002</v>
      </c>
      <c r="U2067" s="30">
        <f t="shared" si="12"/>
        <v>244067325.58500004</v>
      </c>
    </row>
    <row r="2068" spans="2:21" ht="15.75" customHeight="1" x14ac:dyDescent="0.25">
      <c r="B2068" s="49" t="s">
        <v>143</v>
      </c>
      <c r="C2068" s="50" t="s">
        <v>170</v>
      </c>
      <c r="D2068" s="51" t="s">
        <v>68</v>
      </c>
      <c r="E2068" s="30">
        <v>1671</v>
      </c>
      <c r="F2068" s="30">
        <v>0</v>
      </c>
      <c r="G2068" s="30">
        <v>148052</v>
      </c>
      <c r="H2068" s="30">
        <v>0</v>
      </c>
      <c r="I2068" s="30">
        <v>1</v>
      </c>
      <c r="J2068" s="30">
        <f t="shared" si="3"/>
        <v>0</v>
      </c>
      <c r="K2068" s="30">
        <v>1</v>
      </c>
      <c r="L2068" s="30">
        <f t="shared" si="4"/>
        <v>0</v>
      </c>
      <c r="M2068" s="52" t="str">
        <f t="shared" si="5"/>
        <v>OK</v>
      </c>
      <c r="O2068" s="30">
        <f t="shared" si="6"/>
        <v>1671</v>
      </c>
      <c r="P2068" s="30">
        <f t="shared" si="7"/>
        <v>1562.7192</v>
      </c>
      <c r="Q2068" s="30">
        <f t="shared" si="8"/>
        <v>1562.7192</v>
      </c>
      <c r="R2068" s="30">
        <f t="shared" si="9"/>
        <v>148052</v>
      </c>
      <c r="S2068" s="30">
        <f t="shared" si="10"/>
        <v>176936.94520000002</v>
      </c>
      <c r="T2068" s="30">
        <f t="shared" si="11"/>
        <v>176936.94520000002</v>
      </c>
      <c r="U2068" s="30">
        <f t="shared" si="12"/>
        <v>276502761.45338786</v>
      </c>
    </row>
    <row r="2069" spans="2:21" ht="15.75" customHeight="1" x14ac:dyDescent="0.25">
      <c r="B2069" s="49" t="s">
        <v>143</v>
      </c>
      <c r="C2069" s="50" t="s">
        <v>170</v>
      </c>
      <c r="D2069" s="51" t="s">
        <v>69</v>
      </c>
      <c r="E2069" s="30">
        <v>556</v>
      </c>
      <c r="F2069" s="30">
        <v>1</v>
      </c>
      <c r="G2069" s="30">
        <v>87478</v>
      </c>
      <c r="H2069" s="30">
        <v>0</v>
      </c>
      <c r="I2069" s="30">
        <v>1</v>
      </c>
      <c r="J2069" s="30">
        <f t="shared" si="3"/>
        <v>0</v>
      </c>
      <c r="K2069" s="30">
        <v>1</v>
      </c>
      <c r="L2069" s="30">
        <f t="shared" si="4"/>
        <v>0</v>
      </c>
      <c r="M2069" s="52" t="str">
        <f t="shared" si="5"/>
        <v>OK</v>
      </c>
      <c r="O2069" s="30" t="str">
        <f t="shared" si="6"/>
        <v/>
      </c>
      <c r="P2069" s="30" t="str">
        <f t="shared" si="7"/>
        <v/>
      </c>
      <c r="Q2069" s="30">
        <f t="shared" si="8"/>
        <v>556</v>
      </c>
      <c r="R2069" s="30">
        <f t="shared" si="9"/>
        <v>87478</v>
      </c>
      <c r="S2069" s="30">
        <f t="shared" si="10"/>
        <v>104544.9578</v>
      </c>
      <c r="T2069" s="30">
        <f t="shared" si="11"/>
        <v>104544.9578</v>
      </c>
      <c r="U2069" s="30">
        <f t="shared" si="12"/>
        <v>58126996.536800005</v>
      </c>
    </row>
    <row r="2070" spans="2:21" ht="15.75" customHeight="1" x14ac:dyDescent="0.25">
      <c r="B2070" s="49" t="s">
        <v>143</v>
      </c>
      <c r="C2070" s="50" t="s">
        <v>170</v>
      </c>
      <c r="D2070" s="51" t="s">
        <v>70</v>
      </c>
      <c r="E2070" s="30">
        <v>0</v>
      </c>
      <c r="F2070" s="30">
        <f t="shared" si="1"/>
        <v>1</v>
      </c>
      <c r="G2070" s="30">
        <v>0</v>
      </c>
      <c r="H2070" s="30">
        <f t="shared" si="2"/>
        <v>1</v>
      </c>
      <c r="I2070" s="30">
        <v>1</v>
      </c>
      <c r="J2070" s="30">
        <f t="shared" si="3"/>
        <v>0</v>
      </c>
      <c r="K2070" s="30">
        <v>0</v>
      </c>
      <c r="L2070" s="30">
        <f t="shared" si="4"/>
        <v>1</v>
      </c>
      <c r="M2070" s="52" t="str">
        <f t="shared" si="5"/>
        <v>агрегати не працюють</v>
      </c>
      <c r="O2070" s="30" t="str">
        <f t="shared" si="6"/>
        <v/>
      </c>
      <c r="P2070" s="30" t="str">
        <f t="shared" si="7"/>
        <v/>
      </c>
      <c r="Q2070" s="30" t="str">
        <f t="shared" si="8"/>
        <v/>
      </c>
      <c r="R2070" s="30" t="str">
        <f t="shared" si="9"/>
        <v/>
      </c>
      <c r="S2070" s="30" t="str">
        <f t="shared" si="10"/>
        <v/>
      </c>
      <c r="T2070" s="30" t="str">
        <f t="shared" si="11"/>
        <v/>
      </c>
      <c r="U2070" s="30" t="str">
        <f t="shared" si="12"/>
        <v/>
      </c>
    </row>
    <row r="2071" spans="2:21" ht="15.75" customHeight="1" x14ac:dyDescent="0.25">
      <c r="B2071" s="49" t="s">
        <v>143</v>
      </c>
      <c r="C2071" s="50" t="s">
        <v>170</v>
      </c>
      <c r="D2071" s="51" t="s">
        <v>71</v>
      </c>
      <c r="E2071" s="30">
        <v>0</v>
      </c>
      <c r="F2071" s="30">
        <f t="shared" si="1"/>
        <v>1</v>
      </c>
      <c r="G2071" s="30">
        <v>0</v>
      </c>
      <c r="H2071" s="30">
        <f t="shared" si="2"/>
        <v>1</v>
      </c>
      <c r="I2071" s="30">
        <v>1</v>
      </c>
      <c r="J2071" s="30">
        <f t="shared" si="3"/>
        <v>0</v>
      </c>
      <c r="K2071" s="30">
        <v>0</v>
      </c>
      <c r="L2071" s="30">
        <f t="shared" si="4"/>
        <v>1</v>
      </c>
      <c r="M2071" s="52" t="str">
        <f t="shared" si="5"/>
        <v>агрегати не працюють</v>
      </c>
      <c r="O2071" s="30" t="str">
        <f t="shared" si="6"/>
        <v/>
      </c>
      <c r="P2071" s="30" t="str">
        <f t="shared" si="7"/>
        <v/>
      </c>
      <c r="Q2071" s="30" t="str">
        <f t="shared" si="8"/>
        <v/>
      </c>
      <c r="R2071" s="30" t="str">
        <f t="shared" si="9"/>
        <v/>
      </c>
      <c r="S2071" s="30" t="str">
        <f t="shared" si="10"/>
        <v/>
      </c>
      <c r="T2071" s="30" t="str">
        <f t="shared" si="11"/>
        <v/>
      </c>
      <c r="U2071" s="30" t="str">
        <f t="shared" si="12"/>
        <v/>
      </c>
    </row>
    <row r="2072" spans="2:21" ht="15.75" customHeight="1" x14ac:dyDescent="0.25">
      <c r="B2072" s="49" t="s">
        <v>143</v>
      </c>
      <c r="C2072" s="50" t="s">
        <v>170</v>
      </c>
      <c r="D2072" s="51" t="s">
        <v>72</v>
      </c>
      <c r="E2072" s="30">
        <v>0</v>
      </c>
      <c r="F2072" s="30">
        <f t="shared" si="1"/>
        <v>1</v>
      </c>
      <c r="G2072" s="30">
        <v>0</v>
      </c>
      <c r="H2072" s="30">
        <f t="shared" si="2"/>
        <v>1</v>
      </c>
      <c r="I2072" s="30">
        <v>1</v>
      </c>
      <c r="J2072" s="30">
        <f t="shared" si="3"/>
        <v>0</v>
      </c>
      <c r="K2072" s="30">
        <v>0</v>
      </c>
      <c r="L2072" s="30">
        <f t="shared" si="4"/>
        <v>1</v>
      </c>
      <c r="M2072" s="52" t="str">
        <f t="shared" si="5"/>
        <v>агрегати не працюють</v>
      </c>
      <c r="O2072" s="30" t="str">
        <f t="shared" si="6"/>
        <v/>
      </c>
      <c r="P2072" s="30" t="str">
        <f t="shared" si="7"/>
        <v/>
      </c>
      <c r="Q2072" s="30" t="str">
        <f t="shared" si="8"/>
        <v/>
      </c>
      <c r="R2072" s="30" t="str">
        <f t="shared" si="9"/>
        <v/>
      </c>
      <c r="S2072" s="30" t="str">
        <f t="shared" si="10"/>
        <v/>
      </c>
      <c r="T2072" s="30" t="str">
        <f t="shared" si="11"/>
        <v/>
      </c>
      <c r="U2072" s="30" t="str">
        <f t="shared" si="12"/>
        <v/>
      </c>
    </row>
    <row r="2073" spans="2:21" ht="15.75" customHeight="1" x14ac:dyDescent="0.25">
      <c r="B2073" s="49" t="s">
        <v>143</v>
      </c>
      <c r="C2073" s="50" t="s">
        <v>170</v>
      </c>
      <c r="D2073" s="51" t="s">
        <v>73</v>
      </c>
      <c r="E2073" s="30">
        <v>1215</v>
      </c>
      <c r="F2073" s="30">
        <v>1</v>
      </c>
      <c r="G2073" s="30">
        <v>80775</v>
      </c>
      <c r="H2073" s="30">
        <v>0</v>
      </c>
      <c r="I2073" s="30">
        <v>1</v>
      </c>
      <c r="J2073" s="30">
        <f t="shared" si="3"/>
        <v>0</v>
      </c>
      <c r="K2073" s="30">
        <v>1</v>
      </c>
      <c r="L2073" s="30">
        <f t="shared" si="4"/>
        <v>0</v>
      </c>
      <c r="M2073" s="52" t="str">
        <f t="shared" si="5"/>
        <v>OK</v>
      </c>
      <c r="O2073" s="30" t="str">
        <f t="shared" si="6"/>
        <v/>
      </c>
      <c r="P2073" s="30" t="str">
        <f t="shared" si="7"/>
        <v/>
      </c>
      <c r="Q2073" s="30">
        <f t="shared" si="8"/>
        <v>1215</v>
      </c>
      <c r="R2073" s="30">
        <f t="shared" si="9"/>
        <v>80775</v>
      </c>
      <c r="S2073" s="30">
        <f t="shared" si="10"/>
        <v>96534.202499999999</v>
      </c>
      <c r="T2073" s="30">
        <f t="shared" si="11"/>
        <v>96534.202499999999</v>
      </c>
      <c r="U2073" s="30">
        <f t="shared" si="12"/>
        <v>117289056.03749999</v>
      </c>
    </row>
    <row r="2074" spans="2:21" ht="15.75" customHeight="1" x14ac:dyDescent="0.25">
      <c r="B2074" s="49" t="s">
        <v>143</v>
      </c>
      <c r="C2074" s="50" t="s">
        <v>170</v>
      </c>
      <c r="D2074" s="51" t="s">
        <v>74</v>
      </c>
      <c r="E2074" s="30">
        <v>0</v>
      </c>
      <c r="F2074" s="30">
        <f t="shared" si="1"/>
        <v>1</v>
      </c>
      <c r="G2074" s="30">
        <v>0</v>
      </c>
      <c r="H2074" s="30">
        <f t="shared" si="2"/>
        <v>1</v>
      </c>
      <c r="I2074" s="30">
        <v>1</v>
      </c>
      <c r="J2074" s="30">
        <f t="shared" si="3"/>
        <v>0</v>
      </c>
      <c r="K2074" s="30">
        <v>0</v>
      </c>
      <c r="L2074" s="30">
        <f t="shared" si="4"/>
        <v>1</v>
      </c>
      <c r="M2074" s="52" t="str">
        <f t="shared" si="5"/>
        <v>агрегати не працюють</v>
      </c>
      <c r="O2074" s="30" t="str">
        <f t="shared" si="6"/>
        <v/>
      </c>
      <c r="P2074" s="30" t="str">
        <f t="shared" si="7"/>
        <v/>
      </c>
      <c r="Q2074" s="30" t="str">
        <f t="shared" si="8"/>
        <v/>
      </c>
      <c r="R2074" s="30" t="str">
        <f t="shared" si="9"/>
        <v/>
      </c>
      <c r="S2074" s="30" t="str">
        <f t="shared" si="10"/>
        <v/>
      </c>
      <c r="T2074" s="30" t="str">
        <f t="shared" si="11"/>
        <v/>
      </c>
      <c r="U2074" s="30" t="str">
        <f t="shared" si="12"/>
        <v/>
      </c>
    </row>
    <row r="2075" spans="2:21" ht="15.75" customHeight="1" x14ac:dyDescent="0.25">
      <c r="B2075" s="49" t="s">
        <v>143</v>
      </c>
      <c r="C2075" s="50" t="s">
        <v>170</v>
      </c>
      <c r="D2075" s="51" t="s">
        <v>75</v>
      </c>
      <c r="E2075" s="30">
        <v>0</v>
      </c>
      <c r="F2075" s="30">
        <f t="shared" si="1"/>
        <v>1</v>
      </c>
      <c r="G2075" s="30">
        <v>0</v>
      </c>
      <c r="H2075" s="30">
        <f t="shared" si="2"/>
        <v>1</v>
      </c>
      <c r="I2075" s="30">
        <v>1</v>
      </c>
      <c r="J2075" s="30">
        <f t="shared" si="3"/>
        <v>0</v>
      </c>
      <c r="K2075" s="30">
        <v>0</v>
      </c>
      <c r="L2075" s="30">
        <f t="shared" si="4"/>
        <v>1</v>
      </c>
      <c r="M2075" s="52" t="str">
        <f t="shared" si="5"/>
        <v>агрегати не працюють</v>
      </c>
      <c r="O2075" s="30" t="str">
        <f t="shared" si="6"/>
        <v/>
      </c>
      <c r="P2075" s="30" t="str">
        <f t="shared" si="7"/>
        <v/>
      </c>
      <c r="Q2075" s="30" t="str">
        <f t="shared" si="8"/>
        <v/>
      </c>
      <c r="R2075" s="30" t="str">
        <f t="shared" si="9"/>
        <v/>
      </c>
      <c r="S2075" s="30" t="str">
        <f t="shared" si="10"/>
        <v/>
      </c>
      <c r="T2075" s="30" t="str">
        <f t="shared" si="11"/>
        <v/>
      </c>
      <c r="U2075" s="30" t="str">
        <f t="shared" si="12"/>
        <v/>
      </c>
    </row>
    <row r="2076" spans="2:21" ht="15.75" customHeight="1" x14ac:dyDescent="0.25">
      <c r="B2076" s="49" t="s">
        <v>143</v>
      </c>
      <c r="C2076" s="50" t="s">
        <v>170</v>
      </c>
      <c r="D2076" s="51" t="s">
        <v>76</v>
      </c>
      <c r="E2076" s="30">
        <v>0</v>
      </c>
      <c r="F2076" s="30">
        <f t="shared" si="1"/>
        <v>1</v>
      </c>
      <c r="G2076" s="30">
        <v>0</v>
      </c>
      <c r="H2076" s="30">
        <f t="shared" si="2"/>
        <v>1</v>
      </c>
      <c r="I2076" s="30">
        <v>1</v>
      </c>
      <c r="J2076" s="30">
        <f t="shared" si="3"/>
        <v>0</v>
      </c>
      <c r="K2076" s="30">
        <v>0</v>
      </c>
      <c r="L2076" s="30">
        <f t="shared" si="4"/>
        <v>1</v>
      </c>
      <c r="M2076" s="52" t="str">
        <f t="shared" si="5"/>
        <v>агрегати не працюють</v>
      </c>
      <c r="O2076" s="30" t="str">
        <f t="shared" si="6"/>
        <v/>
      </c>
      <c r="P2076" s="30" t="str">
        <f t="shared" si="7"/>
        <v/>
      </c>
      <c r="Q2076" s="30" t="str">
        <f t="shared" si="8"/>
        <v/>
      </c>
      <c r="R2076" s="30" t="str">
        <f t="shared" si="9"/>
        <v/>
      </c>
      <c r="S2076" s="30" t="str">
        <f t="shared" si="10"/>
        <v/>
      </c>
      <c r="T2076" s="30" t="str">
        <f t="shared" si="11"/>
        <v/>
      </c>
      <c r="U2076" s="30" t="str">
        <f t="shared" si="12"/>
        <v/>
      </c>
    </row>
    <row r="2077" spans="2:21" ht="15.75" customHeight="1" x14ac:dyDescent="0.25">
      <c r="B2077" s="49" t="s">
        <v>143</v>
      </c>
      <c r="C2077" s="50" t="s">
        <v>170</v>
      </c>
      <c r="D2077" s="51" t="s">
        <v>77</v>
      </c>
      <c r="E2077" s="30">
        <v>0</v>
      </c>
      <c r="F2077" s="30">
        <f t="shared" si="1"/>
        <v>1</v>
      </c>
      <c r="G2077" s="30">
        <v>0</v>
      </c>
      <c r="H2077" s="30">
        <f t="shared" si="2"/>
        <v>1</v>
      </c>
      <c r="I2077" s="30">
        <v>1</v>
      </c>
      <c r="J2077" s="30">
        <f t="shared" si="3"/>
        <v>0</v>
      </c>
      <c r="K2077" s="30">
        <v>0</v>
      </c>
      <c r="L2077" s="30">
        <f t="shared" si="4"/>
        <v>1</v>
      </c>
      <c r="M2077" s="52" t="str">
        <f t="shared" si="5"/>
        <v>агрегати не працюють</v>
      </c>
      <c r="O2077" s="30" t="str">
        <f t="shared" si="6"/>
        <v/>
      </c>
      <c r="P2077" s="30" t="str">
        <f t="shared" si="7"/>
        <v/>
      </c>
      <c r="Q2077" s="30" t="str">
        <f t="shared" si="8"/>
        <v/>
      </c>
      <c r="R2077" s="30" t="str">
        <f t="shared" si="9"/>
        <v/>
      </c>
      <c r="S2077" s="30" t="str">
        <f t="shared" si="10"/>
        <v/>
      </c>
      <c r="T2077" s="30" t="str">
        <f t="shared" si="11"/>
        <v/>
      </c>
      <c r="U2077" s="30" t="str">
        <f t="shared" si="12"/>
        <v/>
      </c>
    </row>
    <row r="2078" spans="2:21" ht="15.75" customHeight="1" x14ac:dyDescent="0.25">
      <c r="B2078" s="49" t="s">
        <v>143</v>
      </c>
      <c r="C2078" s="50" t="s">
        <v>170</v>
      </c>
      <c r="D2078" s="51" t="s">
        <v>78</v>
      </c>
      <c r="E2078" s="30">
        <v>970</v>
      </c>
      <c r="F2078" s="30">
        <v>1</v>
      </c>
      <c r="G2078" s="30">
        <v>224196</v>
      </c>
      <c r="H2078" s="30">
        <v>0</v>
      </c>
      <c r="I2078" s="30">
        <v>1</v>
      </c>
      <c r="J2078" s="30">
        <f t="shared" si="3"/>
        <v>0</v>
      </c>
      <c r="K2078" s="30">
        <v>1</v>
      </c>
      <c r="L2078" s="30">
        <f t="shared" si="4"/>
        <v>0</v>
      </c>
      <c r="M2078" s="52" t="str">
        <f t="shared" si="5"/>
        <v>OK</v>
      </c>
      <c r="O2078" s="30" t="str">
        <f t="shared" si="6"/>
        <v/>
      </c>
      <c r="P2078" s="30" t="str">
        <f t="shared" si="7"/>
        <v/>
      </c>
      <c r="Q2078" s="30">
        <f t="shared" si="8"/>
        <v>970</v>
      </c>
      <c r="R2078" s="30">
        <f t="shared" si="9"/>
        <v>224196</v>
      </c>
      <c r="S2078" s="30">
        <f t="shared" si="10"/>
        <v>267936.63959999999</v>
      </c>
      <c r="T2078" s="30">
        <f t="shared" si="11"/>
        <v>267936.63959999999</v>
      </c>
      <c r="U2078" s="30">
        <f t="shared" si="12"/>
        <v>259898540.412</v>
      </c>
    </row>
    <row r="2079" spans="2:21" ht="15.75" customHeight="1" x14ac:dyDescent="0.25">
      <c r="B2079" s="49" t="s">
        <v>143</v>
      </c>
      <c r="C2079" s="50" t="s">
        <v>170</v>
      </c>
      <c r="D2079" s="51" t="s">
        <v>79</v>
      </c>
      <c r="E2079" s="30">
        <v>829</v>
      </c>
      <c r="F2079" s="30">
        <v>0</v>
      </c>
      <c r="G2079" s="30">
        <v>128014</v>
      </c>
      <c r="H2079" s="30">
        <v>1</v>
      </c>
      <c r="I2079" s="30">
        <v>1</v>
      </c>
      <c r="J2079" s="30">
        <f t="shared" si="3"/>
        <v>0</v>
      </c>
      <c r="K2079" s="30">
        <v>1</v>
      </c>
      <c r="L2079" s="30">
        <f t="shared" si="4"/>
        <v>0</v>
      </c>
      <c r="M2079" s="52" t="str">
        <f t="shared" si="5"/>
        <v>OK</v>
      </c>
      <c r="O2079" s="30">
        <f t="shared" si="6"/>
        <v>829</v>
      </c>
      <c r="P2079" s="30">
        <f t="shared" si="7"/>
        <v>775.2808</v>
      </c>
      <c r="Q2079" s="30">
        <f t="shared" si="8"/>
        <v>775.2808</v>
      </c>
      <c r="R2079" s="30" t="str">
        <f t="shared" si="9"/>
        <v/>
      </c>
      <c r="S2079" s="30" t="str">
        <f t="shared" si="10"/>
        <v/>
      </c>
      <c r="T2079" s="30">
        <f t="shared" si="11"/>
        <v>128014</v>
      </c>
      <c r="U2079" s="30">
        <f t="shared" si="12"/>
        <v>99246796.331200004</v>
      </c>
    </row>
    <row r="2080" spans="2:21" ht="15.75" customHeight="1" x14ac:dyDescent="0.25">
      <c r="B2080" s="49" t="s">
        <v>143</v>
      </c>
      <c r="C2080" s="50" t="s">
        <v>170</v>
      </c>
      <c r="D2080" s="51" t="s">
        <v>80</v>
      </c>
      <c r="E2080" s="30">
        <v>1096</v>
      </c>
      <c r="F2080" s="30">
        <v>1</v>
      </c>
      <c r="G2080" s="30">
        <v>235792</v>
      </c>
      <c r="H2080" s="30">
        <v>1</v>
      </c>
      <c r="I2080" s="30">
        <v>1</v>
      </c>
      <c r="J2080" s="30">
        <f t="shared" si="3"/>
        <v>0</v>
      </c>
      <c r="K2080" s="30">
        <v>1</v>
      </c>
      <c r="L2080" s="30">
        <f t="shared" si="4"/>
        <v>0</v>
      </c>
      <c r="M2080" s="52" t="str">
        <f t="shared" si="5"/>
        <v>OK</v>
      </c>
      <c r="O2080" s="30" t="str">
        <f t="shared" si="6"/>
        <v/>
      </c>
      <c r="P2080" s="30" t="str">
        <f t="shared" si="7"/>
        <v/>
      </c>
      <c r="Q2080" s="30">
        <f t="shared" si="8"/>
        <v>1096</v>
      </c>
      <c r="R2080" s="30" t="str">
        <f t="shared" si="9"/>
        <v/>
      </c>
      <c r="S2080" s="30" t="str">
        <f t="shared" si="10"/>
        <v/>
      </c>
      <c r="T2080" s="30">
        <f t="shared" si="11"/>
        <v>235792</v>
      </c>
      <c r="U2080" s="30">
        <f t="shared" si="12"/>
        <v>258428032</v>
      </c>
    </row>
    <row r="2081" spans="2:21" ht="15.75" customHeight="1" x14ac:dyDescent="0.25">
      <c r="B2081" s="49" t="s">
        <v>143</v>
      </c>
      <c r="C2081" s="50" t="s">
        <v>170</v>
      </c>
      <c r="D2081" s="51" t="s">
        <v>81</v>
      </c>
      <c r="E2081" s="30">
        <v>0</v>
      </c>
      <c r="F2081" s="30">
        <f t="shared" si="1"/>
        <v>1</v>
      </c>
      <c r="G2081" s="30">
        <v>0</v>
      </c>
      <c r="H2081" s="30">
        <f t="shared" si="2"/>
        <v>1</v>
      </c>
      <c r="I2081" s="30">
        <v>1</v>
      </c>
      <c r="J2081" s="30">
        <f t="shared" si="3"/>
        <v>0</v>
      </c>
      <c r="K2081" s="30">
        <v>0</v>
      </c>
      <c r="L2081" s="30">
        <f t="shared" si="4"/>
        <v>1</v>
      </c>
      <c r="M2081" s="52" t="str">
        <f t="shared" si="5"/>
        <v>агрегати не працюють</v>
      </c>
      <c r="O2081" s="30" t="str">
        <f t="shared" si="6"/>
        <v/>
      </c>
      <c r="P2081" s="30" t="str">
        <f t="shared" si="7"/>
        <v/>
      </c>
      <c r="Q2081" s="30" t="str">
        <f t="shared" si="8"/>
        <v/>
      </c>
      <c r="R2081" s="30" t="str">
        <f t="shared" si="9"/>
        <v/>
      </c>
      <c r="S2081" s="30" t="str">
        <f t="shared" si="10"/>
        <v/>
      </c>
      <c r="T2081" s="30" t="str">
        <f t="shared" si="11"/>
        <v/>
      </c>
      <c r="U2081" s="30" t="str">
        <f t="shared" si="12"/>
        <v/>
      </c>
    </row>
    <row r="2082" spans="2:21" ht="15.75" customHeight="1" x14ac:dyDescent="0.25">
      <c r="B2082" s="49" t="s">
        <v>143</v>
      </c>
      <c r="C2082" s="50" t="s">
        <v>170</v>
      </c>
      <c r="D2082" s="51" t="s">
        <v>82</v>
      </c>
      <c r="E2082" s="30">
        <v>1505</v>
      </c>
      <c r="F2082" s="30">
        <v>0</v>
      </c>
      <c r="G2082" s="30">
        <v>60734</v>
      </c>
      <c r="H2082" s="30">
        <v>1</v>
      </c>
      <c r="I2082" s="30">
        <v>1</v>
      </c>
      <c r="J2082" s="30">
        <f t="shared" si="3"/>
        <v>0</v>
      </c>
      <c r="K2082" s="30">
        <v>1</v>
      </c>
      <c r="L2082" s="30">
        <f t="shared" si="4"/>
        <v>0</v>
      </c>
      <c r="M2082" s="52" t="str">
        <f t="shared" si="5"/>
        <v>OK</v>
      </c>
      <c r="O2082" s="30">
        <f t="shared" si="6"/>
        <v>1505</v>
      </c>
      <c r="P2082" s="30">
        <f t="shared" si="7"/>
        <v>1407.4760000000001</v>
      </c>
      <c r="Q2082" s="30">
        <f t="shared" si="8"/>
        <v>1407.4760000000001</v>
      </c>
      <c r="R2082" s="30" t="str">
        <f t="shared" si="9"/>
        <v/>
      </c>
      <c r="S2082" s="30" t="str">
        <f t="shared" si="10"/>
        <v/>
      </c>
      <c r="T2082" s="30">
        <f t="shared" si="11"/>
        <v>60734</v>
      </c>
      <c r="U2082" s="30">
        <f t="shared" si="12"/>
        <v>85481647.384000003</v>
      </c>
    </row>
    <row r="2083" spans="2:21" ht="15.75" customHeight="1" x14ac:dyDescent="0.25">
      <c r="B2083" s="49" t="s">
        <v>143</v>
      </c>
      <c r="C2083" s="50" t="s">
        <v>170</v>
      </c>
      <c r="D2083" s="51" t="s">
        <v>83</v>
      </c>
      <c r="E2083" s="30">
        <v>0</v>
      </c>
      <c r="F2083" s="30">
        <f t="shared" si="1"/>
        <v>1</v>
      </c>
      <c r="G2083" s="30">
        <v>0</v>
      </c>
      <c r="H2083" s="30">
        <f t="shared" si="2"/>
        <v>1</v>
      </c>
      <c r="I2083" s="30">
        <v>1</v>
      </c>
      <c r="J2083" s="30">
        <f t="shared" si="3"/>
        <v>0</v>
      </c>
      <c r="K2083" s="30">
        <v>0</v>
      </c>
      <c r="L2083" s="30">
        <f t="shared" si="4"/>
        <v>1</v>
      </c>
      <c r="M2083" s="52" t="str">
        <f t="shared" si="5"/>
        <v>агрегати не працюють</v>
      </c>
      <c r="O2083" s="30" t="str">
        <f t="shared" si="6"/>
        <v/>
      </c>
      <c r="P2083" s="30" t="str">
        <f t="shared" si="7"/>
        <v/>
      </c>
      <c r="Q2083" s="30" t="str">
        <f t="shared" si="8"/>
        <v/>
      </c>
      <c r="R2083" s="30" t="str">
        <f t="shared" si="9"/>
        <v/>
      </c>
      <c r="S2083" s="30" t="str">
        <f t="shared" si="10"/>
        <v/>
      </c>
      <c r="T2083" s="30" t="str">
        <f t="shared" si="11"/>
        <v/>
      </c>
      <c r="U2083" s="30" t="str">
        <f t="shared" si="12"/>
        <v/>
      </c>
    </row>
    <row r="2084" spans="2:21" ht="15.75" customHeight="1" x14ac:dyDescent="0.25">
      <c r="B2084" s="49" t="s">
        <v>143</v>
      </c>
      <c r="C2084" s="50" t="s">
        <v>171</v>
      </c>
      <c r="D2084" s="51" t="s">
        <v>60</v>
      </c>
      <c r="E2084" s="30">
        <v>400</v>
      </c>
      <c r="F2084" s="30">
        <v>0</v>
      </c>
      <c r="G2084" s="30">
        <v>84415</v>
      </c>
      <c r="H2084" s="30">
        <v>1</v>
      </c>
      <c r="I2084" s="30">
        <v>1</v>
      </c>
      <c r="J2084" s="30">
        <f t="shared" si="3"/>
        <v>0</v>
      </c>
      <c r="K2084" s="30">
        <v>1</v>
      </c>
      <c r="L2084" s="30">
        <f t="shared" si="4"/>
        <v>0</v>
      </c>
      <c r="M2084" s="52" t="str">
        <f t="shared" si="5"/>
        <v>OK</v>
      </c>
      <c r="O2084" s="30">
        <f t="shared" si="6"/>
        <v>400</v>
      </c>
      <c r="P2084" s="30">
        <f t="shared" si="7"/>
        <v>374.08000000000004</v>
      </c>
      <c r="Q2084" s="30">
        <f t="shared" si="8"/>
        <v>374.08000000000004</v>
      </c>
      <c r="R2084" s="30" t="str">
        <f t="shared" si="9"/>
        <v/>
      </c>
      <c r="S2084" s="30" t="str">
        <f t="shared" si="10"/>
        <v/>
      </c>
      <c r="T2084" s="30">
        <f t="shared" si="11"/>
        <v>84415</v>
      </c>
      <c r="U2084" s="30">
        <f t="shared" si="12"/>
        <v>31577963.200000003</v>
      </c>
    </row>
    <row r="2085" spans="2:21" ht="15.75" customHeight="1" x14ac:dyDescent="0.25">
      <c r="B2085" s="49" t="s">
        <v>143</v>
      </c>
      <c r="C2085" s="50" t="s">
        <v>171</v>
      </c>
      <c r="D2085" s="51" t="s">
        <v>61</v>
      </c>
      <c r="E2085" s="30">
        <v>0</v>
      </c>
      <c r="F2085" s="30">
        <f t="shared" si="1"/>
        <v>1</v>
      </c>
      <c r="G2085" s="30">
        <v>0</v>
      </c>
      <c r="H2085" s="30">
        <f t="shared" si="2"/>
        <v>1</v>
      </c>
      <c r="I2085" s="30">
        <v>1</v>
      </c>
      <c r="J2085" s="30">
        <f t="shared" si="3"/>
        <v>0</v>
      </c>
      <c r="K2085" s="30">
        <v>0</v>
      </c>
      <c r="L2085" s="30">
        <f t="shared" si="4"/>
        <v>1</v>
      </c>
      <c r="M2085" s="52" t="str">
        <f t="shared" si="5"/>
        <v>агрегати не працюють</v>
      </c>
      <c r="O2085" s="30" t="str">
        <f t="shared" si="6"/>
        <v/>
      </c>
      <c r="P2085" s="30" t="str">
        <f t="shared" si="7"/>
        <v/>
      </c>
      <c r="Q2085" s="30" t="str">
        <f t="shared" si="8"/>
        <v/>
      </c>
      <c r="R2085" s="30" t="str">
        <f t="shared" si="9"/>
        <v/>
      </c>
      <c r="S2085" s="30" t="str">
        <f t="shared" si="10"/>
        <v/>
      </c>
      <c r="T2085" s="30" t="str">
        <f t="shared" si="11"/>
        <v/>
      </c>
      <c r="U2085" s="30" t="str">
        <f t="shared" si="12"/>
        <v/>
      </c>
    </row>
    <row r="2086" spans="2:21" ht="15.75" customHeight="1" x14ac:dyDescent="0.25">
      <c r="B2086" s="49" t="s">
        <v>143</v>
      </c>
      <c r="C2086" s="50" t="s">
        <v>171</v>
      </c>
      <c r="D2086" s="51" t="s">
        <v>62</v>
      </c>
      <c r="E2086" s="30">
        <v>0</v>
      </c>
      <c r="F2086" s="30">
        <f t="shared" si="1"/>
        <v>1</v>
      </c>
      <c r="G2086" s="30">
        <v>0</v>
      </c>
      <c r="H2086" s="30">
        <f t="shared" si="2"/>
        <v>1</v>
      </c>
      <c r="I2086" s="30">
        <v>1</v>
      </c>
      <c r="J2086" s="30">
        <f t="shared" si="3"/>
        <v>0</v>
      </c>
      <c r="K2086" s="30">
        <v>0</v>
      </c>
      <c r="L2086" s="30">
        <f t="shared" si="4"/>
        <v>1</v>
      </c>
      <c r="M2086" s="52" t="str">
        <f t="shared" si="5"/>
        <v>агрегати не працюють</v>
      </c>
      <c r="O2086" s="30" t="str">
        <f t="shared" si="6"/>
        <v/>
      </c>
      <c r="P2086" s="30" t="str">
        <f t="shared" si="7"/>
        <v/>
      </c>
      <c r="Q2086" s="30" t="str">
        <f t="shared" si="8"/>
        <v/>
      </c>
      <c r="R2086" s="30" t="str">
        <f t="shared" si="9"/>
        <v/>
      </c>
      <c r="S2086" s="30" t="str">
        <f t="shared" si="10"/>
        <v/>
      </c>
      <c r="T2086" s="30" t="str">
        <f t="shared" si="11"/>
        <v/>
      </c>
      <c r="U2086" s="30" t="str">
        <f t="shared" si="12"/>
        <v/>
      </c>
    </row>
    <row r="2087" spans="2:21" ht="15.75" customHeight="1" x14ac:dyDescent="0.25">
      <c r="B2087" s="49" t="s">
        <v>143</v>
      </c>
      <c r="C2087" s="50" t="s">
        <v>171</v>
      </c>
      <c r="D2087" s="51" t="s">
        <v>63</v>
      </c>
      <c r="E2087" s="30">
        <v>1952</v>
      </c>
      <c r="F2087" s="30">
        <v>0</v>
      </c>
      <c r="G2087" s="30">
        <v>96787</v>
      </c>
      <c r="H2087" s="30">
        <v>1</v>
      </c>
      <c r="I2087" s="30">
        <v>1</v>
      </c>
      <c r="J2087" s="30">
        <f t="shared" si="3"/>
        <v>0</v>
      </c>
      <c r="K2087" s="30">
        <v>1</v>
      </c>
      <c r="L2087" s="30">
        <f t="shared" si="4"/>
        <v>0</v>
      </c>
      <c r="M2087" s="52" t="str">
        <f t="shared" si="5"/>
        <v>OK</v>
      </c>
      <c r="O2087" s="30">
        <f t="shared" si="6"/>
        <v>1952</v>
      </c>
      <c r="P2087" s="30">
        <f t="shared" si="7"/>
        <v>1825.5104000000001</v>
      </c>
      <c r="Q2087" s="30">
        <f t="shared" si="8"/>
        <v>1825.5104000000001</v>
      </c>
      <c r="R2087" s="30" t="str">
        <f t="shared" si="9"/>
        <v/>
      </c>
      <c r="S2087" s="30" t="str">
        <f t="shared" si="10"/>
        <v/>
      </c>
      <c r="T2087" s="30">
        <f t="shared" si="11"/>
        <v>96787</v>
      </c>
      <c r="U2087" s="30">
        <f t="shared" si="12"/>
        <v>176685675.0848</v>
      </c>
    </row>
    <row r="2088" spans="2:21" ht="15.75" customHeight="1" x14ac:dyDescent="0.25">
      <c r="B2088" s="49" t="s">
        <v>143</v>
      </c>
      <c r="C2088" s="50" t="s">
        <v>171</v>
      </c>
      <c r="D2088" s="51" t="s">
        <v>64</v>
      </c>
      <c r="E2088" s="30">
        <v>593</v>
      </c>
      <c r="F2088" s="30">
        <v>0</v>
      </c>
      <c r="G2088" s="30">
        <v>76902</v>
      </c>
      <c r="H2088" s="30">
        <v>1</v>
      </c>
      <c r="I2088" s="30">
        <v>1</v>
      </c>
      <c r="J2088" s="30">
        <f t="shared" si="3"/>
        <v>0</v>
      </c>
      <c r="K2088" s="30">
        <v>1</v>
      </c>
      <c r="L2088" s="30">
        <f t="shared" si="4"/>
        <v>0</v>
      </c>
      <c r="M2088" s="52" t="str">
        <f t="shared" si="5"/>
        <v>OK</v>
      </c>
      <c r="O2088" s="30">
        <f t="shared" si="6"/>
        <v>593</v>
      </c>
      <c r="P2088" s="30">
        <f t="shared" si="7"/>
        <v>554.57360000000006</v>
      </c>
      <c r="Q2088" s="30">
        <f t="shared" si="8"/>
        <v>554.57360000000006</v>
      </c>
      <c r="R2088" s="30" t="str">
        <f t="shared" si="9"/>
        <v/>
      </c>
      <c r="S2088" s="30" t="str">
        <f t="shared" si="10"/>
        <v/>
      </c>
      <c r="T2088" s="30">
        <f t="shared" si="11"/>
        <v>76902</v>
      </c>
      <c r="U2088" s="30">
        <f t="shared" si="12"/>
        <v>42647818.987200007</v>
      </c>
    </row>
    <row r="2089" spans="2:21" ht="15.75" customHeight="1" x14ac:dyDescent="0.25">
      <c r="B2089" s="49" t="s">
        <v>143</v>
      </c>
      <c r="C2089" s="50" t="s">
        <v>171</v>
      </c>
      <c r="D2089" s="51" t="s">
        <v>65</v>
      </c>
      <c r="E2089" s="30">
        <v>0</v>
      </c>
      <c r="F2089" s="30">
        <f t="shared" si="1"/>
        <v>1</v>
      </c>
      <c r="G2089" s="30">
        <v>0</v>
      </c>
      <c r="H2089" s="30">
        <f t="shared" si="2"/>
        <v>1</v>
      </c>
      <c r="I2089" s="30">
        <v>1</v>
      </c>
      <c r="J2089" s="30">
        <f t="shared" si="3"/>
        <v>0</v>
      </c>
      <c r="K2089" s="30">
        <v>0</v>
      </c>
      <c r="L2089" s="30">
        <f t="shared" si="4"/>
        <v>1</v>
      </c>
      <c r="M2089" s="52" t="str">
        <f t="shared" si="5"/>
        <v>агрегати не працюють</v>
      </c>
      <c r="O2089" s="30" t="str">
        <f t="shared" si="6"/>
        <v/>
      </c>
      <c r="P2089" s="30" t="str">
        <f t="shared" si="7"/>
        <v/>
      </c>
      <c r="Q2089" s="30" t="str">
        <f t="shared" si="8"/>
        <v/>
      </c>
      <c r="R2089" s="30" t="str">
        <f t="shared" si="9"/>
        <v/>
      </c>
      <c r="S2089" s="30" t="str">
        <f t="shared" si="10"/>
        <v/>
      </c>
      <c r="T2089" s="30" t="str">
        <f t="shared" si="11"/>
        <v/>
      </c>
      <c r="U2089" s="30" t="str">
        <f t="shared" si="12"/>
        <v/>
      </c>
    </row>
    <row r="2090" spans="2:21" ht="15.75" customHeight="1" x14ac:dyDescent="0.25">
      <c r="B2090" s="49" t="s">
        <v>143</v>
      </c>
      <c r="C2090" s="50" t="s">
        <v>171</v>
      </c>
      <c r="D2090" s="51" t="s">
        <v>66</v>
      </c>
      <c r="E2090" s="30">
        <v>835</v>
      </c>
      <c r="F2090" s="30">
        <v>1</v>
      </c>
      <c r="G2090" s="30">
        <v>99840</v>
      </c>
      <c r="H2090" s="30">
        <v>1</v>
      </c>
      <c r="I2090" s="30">
        <v>1</v>
      </c>
      <c r="J2090" s="30">
        <f t="shared" si="3"/>
        <v>0</v>
      </c>
      <c r="K2090" s="30">
        <v>1</v>
      </c>
      <c r="L2090" s="30">
        <f t="shared" si="4"/>
        <v>0</v>
      </c>
      <c r="M2090" s="52" t="str">
        <f t="shared" si="5"/>
        <v>OK</v>
      </c>
      <c r="O2090" s="30" t="str">
        <f t="shared" si="6"/>
        <v/>
      </c>
      <c r="P2090" s="30" t="str">
        <f t="shared" si="7"/>
        <v/>
      </c>
      <c r="Q2090" s="30">
        <f t="shared" si="8"/>
        <v>835</v>
      </c>
      <c r="R2090" s="30" t="str">
        <f t="shared" si="9"/>
        <v/>
      </c>
      <c r="S2090" s="30" t="str">
        <f t="shared" si="10"/>
        <v/>
      </c>
      <c r="T2090" s="30">
        <f t="shared" si="11"/>
        <v>99840</v>
      </c>
      <c r="U2090" s="30">
        <f t="shared" si="12"/>
        <v>83366400</v>
      </c>
    </row>
    <row r="2091" spans="2:21" ht="15.75" customHeight="1" x14ac:dyDescent="0.25">
      <c r="B2091" s="49" t="s">
        <v>143</v>
      </c>
      <c r="C2091" s="50" t="s">
        <v>171</v>
      </c>
      <c r="D2091" s="51" t="s">
        <v>67</v>
      </c>
      <c r="E2091" s="30">
        <v>0</v>
      </c>
      <c r="F2091" s="30">
        <f t="shared" si="1"/>
        <v>1</v>
      </c>
      <c r="G2091" s="30">
        <v>0</v>
      </c>
      <c r="H2091" s="30">
        <f t="shared" si="2"/>
        <v>1</v>
      </c>
      <c r="I2091" s="30">
        <v>1</v>
      </c>
      <c r="J2091" s="30">
        <f t="shared" si="3"/>
        <v>0</v>
      </c>
      <c r="K2091" s="30">
        <v>0</v>
      </c>
      <c r="L2091" s="30">
        <f t="shared" si="4"/>
        <v>1</v>
      </c>
      <c r="M2091" s="52" t="str">
        <f t="shared" si="5"/>
        <v>агрегати не працюють</v>
      </c>
      <c r="O2091" s="30" t="str">
        <f t="shared" si="6"/>
        <v/>
      </c>
      <c r="P2091" s="30" t="str">
        <f t="shared" si="7"/>
        <v/>
      </c>
      <c r="Q2091" s="30" t="str">
        <f t="shared" si="8"/>
        <v/>
      </c>
      <c r="R2091" s="30" t="str">
        <f t="shared" si="9"/>
        <v/>
      </c>
      <c r="S2091" s="30" t="str">
        <f t="shared" si="10"/>
        <v/>
      </c>
      <c r="T2091" s="30" t="str">
        <f t="shared" si="11"/>
        <v/>
      </c>
      <c r="U2091" s="30" t="str">
        <f t="shared" si="12"/>
        <v/>
      </c>
    </row>
    <row r="2092" spans="2:21" ht="15.75" customHeight="1" x14ac:dyDescent="0.25">
      <c r="B2092" s="49" t="s">
        <v>143</v>
      </c>
      <c r="C2092" s="50" t="s">
        <v>171</v>
      </c>
      <c r="D2092" s="51" t="s">
        <v>68</v>
      </c>
      <c r="E2092" s="30">
        <v>647</v>
      </c>
      <c r="F2092" s="30">
        <v>0</v>
      </c>
      <c r="G2092" s="30">
        <v>180926</v>
      </c>
      <c r="H2092" s="30">
        <v>0</v>
      </c>
      <c r="I2092" s="30">
        <v>1</v>
      </c>
      <c r="J2092" s="30">
        <f t="shared" si="3"/>
        <v>0</v>
      </c>
      <c r="K2092" s="30">
        <v>1</v>
      </c>
      <c r="L2092" s="30">
        <f t="shared" si="4"/>
        <v>0</v>
      </c>
      <c r="M2092" s="52" t="str">
        <f t="shared" si="5"/>
        <v>OK</v>
      </c>
      <c r="O2092" s="30">
        <f t="shared" si="6"/>
        <v>647</v>
      </c>
      <c r="P2092" s="30">
        <f t="shared" si="7"/>
        <v>605.07439999999997</v>
      </c>
      <c r="Q2092" s="30">
        <f t="shared" si="8"/>
        <v>605.07439999999997</v>
      </c>
      <c r="R2092" s="30">
        <f t="shared" si="9"/>
        <v>180926</v>
      </c>
      <c r="S2092" s="30">
        <f t="shared" si="10"/>
        <v>216224.66260000001</v>
      </c>
      <c r="T2092" s="30">
        <f t="shared" si="11"/>
        <v>216224.66260000001</v>
      </c>
      <c r="U2092" s="30">
        <f t="shared" si="12"/>
        <v>130832007.98789744</v>
      </c>
    </row>
    <row r="2093" spans="2:21" ht="15.75" customHeight="1" x14ac:dyDescent="0.25">
      <c r="B2093" s="49" t="s">
        <v>143</v>
      </c>
      <c r="C2093" s="50" t="s">
        <v>171</v>
      </c>
      <c r="D2093" s="51" t="s">
        <v>69</v>
      </c>
      <c r="E2093" s="30">
        <v>0</v>
      </c>
      <c r="F2093" s="30">
        <f t="shared" si="1"/>
        <v>1</v>
      </c>
      <c r="G2093" s="30">
        <v>0</v>
      </c>
      <c r="H2093" s="30">
        <f t="shared" si="2"/>
        <v>1</v>
      </c>
      <c r="I2093" s="30">
        <v>1</v>
      </c>
      <c r="J2093" s="30">
        <f t="shared" si="3"/>
        <v>0</v>
      </c>
      <c r="K2093" s="30">
        <v>0</v>
      </c>
      <c r="L2093" s="30">
        <f t="shared" si="4"/>
        <v>1</v>
      </c>
      <c r="M2093" s="52" t="str">
        <f t="shared" si="5"/>
        <v>агрегати не працюють</v>
      </c>
      <c r="O2093" s="30" t="str">
        <f t="shared" si="6"/>
        <v/>
      </c>
      <c r="P2093" s="30" t="str">
        <f t="shared" si="7"/>
        <v/>
      </c>
      <c r="Q2093" s="30" t="str">
        <f t="shared" si="8"/>
        <v/>
      </c>
      <c r="R2093" s="30" t="str">
        <f t="shared" si="9"/>
        <v/>
      </c>
      <c r="S2093" s="30" t="str">
        <f t="shared" si="10"/>
        <v/>
      </c>
      <c r="T2093" s="30" t="str">
        <f t="shared" si="11"/>
        <v/>
      </c>
      <c r="U2093" s="30" t="str">
        <f t="shared" si="12"/>
        <v/>
      </c>
    </row>
    <row r="2094" spans="2:21" ht="15.75" customHeight="1" x14ac:dyDescent="0.25">
      <c r="B2094" s="49" t="s">
        <v>143</v>
      </c>
      <c r="C2094" s="50" t="s">
        <v>171</v>
      </c>
      <c r="D2094" s="51" t="s">
        <v>70</v>
      </c>
      <c r="E2094" s="30">
        <v>0</v>
      </c>
      <c r="F2094" s="30">
        <f t="shared" si="1"/>
        <v>1</v>
      </c>
      <c r="G2094" s="30">
        <v>0</v>
      </c>
      <c r="H2094" s="30">
        <f t="shared" si="2"/>
        <v>1</v>
      </c>
      <c r="I2094" s="30">
        <v>1</v>
      </c>
      <c r="J2094" s="30">
        <f t="shared" si="3"/>
        <v>0</v>
      </c>
      <c r="K2094" s="30">
        <v>0</v>
      </c>
      <c r="L2094" s="30">
        <f t="shared" si="4"/>
        <v>1</v>
      </c>
      <c r="M2094" s="52" t="str">
        <f t="shared" si="5"/>
        <v>агрегати не працюють</v>
      </c>
      <c r="O2094" s="30" t="str">
        <f t="shared" si="6"/>
        <v/>
      </c>
      <c r="P2094" s="30" t="str">
        <f t="shared" si="7"/>
        <v/>
      </c>
      <c r="Q2094" s="30" t="str">
        <f t="shared" si="8"/>
        <v/>
      </c>
      <c r="R2094" s="30" t="str">
        <f t="shared" si="9"/>
        <v/>
      </c>
      <c r="S2094" s="30" t="str">
        <f t="shared" si="10"/>
        <v/>
      </c>
      <c r="T2094" s="30" t="str">
        <f t="shared" si="11"/>
        <v/>
      </c>
      <c r="U2094" s="30" t="str">
        <f t="shared" si="12"/>
        <v/>
      </c>
    </row>
    <row r="2095" spans="2:21" ht="15.75" customHeight="1" x14ac:dyDescent="0.25">
      <c r="B2095" s="49" t="s">
        <v>143</v>
      </c>
      <c r="C2095" s="50" t="s">
        <v>171</v>
      </c>
      <c r="D2095" s="51" t="s">
        <v>71</v>
      </c>
      <c r="E2095" s="30">
        <v>0</v>
      </c>
      <c r="F2095" s="30">
        <f t="shared" si="1"/>
        <v>1</v>
      </c>
      <c r="G2095" s="30">
        <v>0</v>
      </c>
      <c r="H2095" s="30">
        <f t="shared" si="2"/>
        <v>1</v>
      </c>
      <c r="I2095" s="30">
        <v>1</v>
      </c>
      <c r="J2095" s="30">
        <f t="shared" si="3"/>
        <v>0</v>
      </c>
      <c r="K2095" s="30">
        <v>0</v>
      </c>
      <c r="L2095" s="30">
        <f t="shared" si="4"/>
        <v>1</v>
      </c>
      <c r="M2095" s="52" t="str">
        <f t="shared" si="5"/>
        <v>агрегати не працюють</v>
      </c>
      <c r="O2095" s="30" t="str">
        <f t="shared" si="6"/>
        <v/>
      </c>
      <c r="P2095" s="30" t="str">
        <f t="shared" si="7"/>
        <v/>
      </c>
      <c r="Q2095" s="30" t="str">
        <f t="shared" si="8"/>
        <v/>
      </c>
      <c r="R2095" s="30" t="str">
        <f t="shared" si="9"/>
        <v/>
      </c>
      <c r="S2095" s="30" t="str">
        <f t="shared" si="10"/>
        <v/>
      </c>
      <c r="T2095" s="30" t="str">
        <f t="shared" si="11"/>
        <v/>
      </c>
      <c r="U2095" s="30" t="str">
        <f t="shared" si="12"/>
        <v/>
      </c>
    </row>
    <row r="2096" spans="2:21" ht="15.75" customHeight="1" x14ac:dyDescent="0.25">
      <c r="B2096" s="49" t="s">
        <v>143</v>
      </c>
      <c r="C2096" s="50" t="s">
        <v>171</v>
      </c>
      <c r="D2096" s="51" t="s">
        <v>72</v>
      </c>
      <c r="E2096" s="30">
        <v>0</v>
      </c>
      <c r="F2096" s="30">
        <f t="shared" si="1"/>
        <v>1</v>
      </c>
      <c r="G2096" s="30">
        <v>0</v>
      </c>
      <c r="H2096" s="30">
        <f t="shared" si="2"/>
        <v>1</v>
      </c>
      <c r="I2096" s="30">
        <v>1</v>
      </c>
      <c r="J2096" s="30">
        <f t="shared" si="3"/>
        <v>0</v>
      </c>
      <c r="K2096" s="30">
        <v>0</v>
      </c>
      <c r="L2096" s="30">
        <f t="shared" si="4"/>
        <v>1</v>
      </c>
      <c r="M2096" s="52" t="str">
        <f t="shared" si="5"/>
        <v>агрегати не працюють</v>
      </c>
      <c r="O2096" s="30" t="str">
        <f t="shared" si="6"/>
        <v/>
      </c>
      <c r="P2096" s="30" t="str">
        <f t="shared" si="7"/>
        <v/>
      </c>
      <c r="Q2096" s="30" t="str">
        <f t="shared" si="8"/>
        <v/>
      </c>
      <c r="R2096" s="30" t="str">
        <f t="shared" si="9"/>
        <v/>
      </c>
      <c r="S2096" s="30" t="str">
        <f t="shared" si="10"/>
        <v/>
      </c>
      <c r="T2096" s="30" t="str">
        <f t="shared" si="11"/>
        <v/>
      </c>
      <c r="U2096" s="30" t="str">
        <f t="shared" si="12"/>
        <v/>
      </c>
    </row>
    <row r="2097" spans="2:21" ht="15.75" customHeight="1" x14ac:dyDescent="0.25">
      <c r="B2097" s="49" t="s">
        <v>143</v>
      </c>
      <c r="C2097" s="50" t="s">
        <v>171</v>
      </c>
      <c r="D2097" s="51" t="s">
        <v>73</v>
      </c>
      <c r="E2097" s="30">
        <v>849</v>
      </c>
      <c r="F2097" s="30">
        <v>0</v>
      </c>
      <c r="G2097" s="30">
        <v>109753</v>
      </c>
      <c r="H2097" s="30">
        <v>0</v>
      </c>
      <c r="I2097" s="30">
        <v>1</v>
      </c>
      <c r="J2097" s="30">
        <f t="shared" si="3"/>
        <v>0</v>
      </c>
      <c r="K2097" s="30">
        <v>1</v>
      </c>
      <c r="L2097" s="30">
        <f t="shared" si="4"/>
        <v>0</v>
      </c>
      <c r="M2097" s="52" t="str">
        <f t="shared" si="5"/>
        <v>OK</v>
      </c>
      <c r="O2097" s="30">
        <f t="shared" si="6"/>
        <v>849</v>
      </c>
      <c r="P2097" s="30">
        <f t="shared" si="7"/>
        <v>793.98480000000006</v>
      </c>
      <c r="Q2097" s="30">
        <f t="shared" si="8"/>
        <v>793.98480000000006</v>
      </c>
      <c r="R2097" s="30">
        <f t="shared" si="9"/>
        <v>109753</v>
      </c>
      <c r="S2097" s="30">
        <f t="shared" si="10"/>
        <v>131165.81030000001</v>
      </c>
      <c r="T2097" s="30">
        <f t="shared" si="11"/>
        <v>131165.81030000001</v>
      </c>
      <c r="U2097" s="30">
        <f t="shared" si="12"/>
        <v>104143659.65788347</v>
      </c>
    </row>
    <row r="2098" spans="2:21" ht="15.75" customHeight="1" x14ac:dyDescent="0.25">
      <c r="B2098" s="49" t="s">
        <v>143</v>
      </c>
      <c r="C2098" s="50" t="s">
        <v>171</v>
      </c>
      <c r="D2098" s="51" t="s">
        <v>74</v>
      </c>
      <c r="E2098" s="30">
        <v>0</v>
      </c>
      <c r="F2098" s="30">
        <f t="shared" si="1"/>
        <v>1</v>
      </c>
      <c r="G2098" s="30">
        <v>0</v>
      </c>
      <c r="H2098" s="30">
        <f t="shared" si="2"/>
        <v>1</v>
      </c>
      <c r="I2098" s="30">
        <v>1</v>
      </c>
      <c r="J2098" s="30">
        <f t="shared" si="3"/>
        <v>0</v>
      </c>
      <c r="K2098" s="30">
        <v>0</v>
      </c>
      <c r="L2098" s="30">
        <f t="shared" si="4"/>
        <v>1</v>
      </c>
      <c r="M2098" s="52" t="str">
        <f t="shared" si="5"/>
        <v>агрегати не працюють</v>
      </c>
      <c r="O2098" s="30" t="str">
        <f t="shared" si="6"/>
        <v/>
      </c>
      <c r="P2098" s="30" t="str">
        <f t="shared" si="7"/>
        <v/>
      </c>
      <c r="Q2098" s="30" t="str">
        <f t="shared" si="8"/>
        <v/>
      </c>
      <c r="R2098" s="30" t="str">
        <f t="shared" si="9"/>
        <v/>
      </c>
      <c r="S2098" s="30" t="str">
        <f t="shared" si="10"/>
        <v/>
      </c>
      <c r="T2098" s="30" t="str">
        <f t="shared" si="11"/>
        <v/>
      </c>
      <c r="U2098" s="30" t="str">
        <f t="shared" si="12"/>
        <v/>
      </c>
    </row>
    <row r="2099" spans="2:21" ht="15.75" customHeight="1" x14ac:dyDescent="0.25">
      <c r="B2099" s="49" t="s">
        <v>143</v>
      </c>
      <c r="C2099" s="50" t="s">
        <v>171</v>
      </c>
      <c r="D2099" s="51" t="s">
        <v>75</v>
      </c>
      <c r="E2099" s="30">
        <v>303</v>
      </c>
      <c r="F2099" s="30">
        <v>1</v>
      </c>
      <c r="G2099" s="30">
        <v>125037</v>
      </c>
      <c r="H2099" s="30">
        <v>1</v>
      </c>
      <c r="I2099" s="30">
        <v>1</v>
      </c>
      <c r="J2099" s="30">
        <f t="shared" si="3"/>
        <v>0</v>
      </c>
      <c r="K2099" s="30">
        <v>1</v>
      </c>
      <c r="L2099" s="30">
        <f t="shared" si="4"/>
        <v>0</v>
      </c>
      <c r="M2099" s="52" t="str">
        <f t="shared" si="5"/>
        <v>OK</v>
      </c>
      <c r="O2099" s="30" t="str">
        <f t="shared" si="6"/>
        <v/>
      </c>
      <c r="P2099" s="30" t="str">
        <f t="shared" si="7"/>
        <v/>
      </c>
      <c r="Q2099" s="30">
        <f t="shared" si="8"/>
        <v>303</v>
      </c>
      <c r="R2099" s="30" t="str">
        <f t="shared" si="9"/>
        <v/>
      </c>
      <c r="S2099" s="30" t="str">
        <f t="shared" si="10"/>
        <v/>
      </c>
      <c r="T2099" s="30">
        <f t="shared" si="11"/>
        <v>125037</v>
      </c>
      <c r="U2099" s="30">
        <f t="shared" si="12"/>
        <v>37886211</v>
      </c>
    </row>
    <row r="2100" spans="2:21" ht="15.75" customHeight="1" x14ac:dyDescent="0.25">
      <c r="B2100" s="49" t="s">
        <v>143</v>
      </c>
      <c r="C2100" s="50" t="s">
        <v>171</v>
      </c>
      <c r="D2100" s="51" t="s">
        <v>76</v>
      </c>
      <c r="E2100" s="30">
        <v>0</v>
      </c>
      <c r="F2100" s="30">
        <f t="shared" si="1"/>
        <v>1</v>
      </c>
      <c r="G2100" s="30">
        <v>0</v>
      </c>
      <c r="H2100" s="30">
        <f t="shared" si="2"/>
        <v>1</v>
      </c>
      <c r="I2100" s="30">
        <v>1</v>
      </c>
      <c r="J2100" s="30">
        <f t="shared" si="3"/>
        <v>0</v>
      </c>
      <c r="K2100" s="30">
        <v>0</v>
      </c>
      <c r="L2100" s="30">
        <f t="shared" si="4"/>
        <v>1</v>
      </c>
      <c r="M2100" s="52" t="str">
        <f t="shared" si="5"/>
        <v>агрегати не працюють</v>
      </c>
      <c r="O2100" s="30" t="str">
        <f t="shared" si="6"/>
        <v/>
      </c>
      <c r="P2100" s="30" t="str">
        <f t="shared" si="7"/>
        <v/>
      </c>
      <c r="Q2100" s="30" t="str">
        <f t="shared" si="8"/>
        <v/>
      </c>
      <c r="R2100" s="30" t="str">
        <f t="shared" si="9"/>
        <v/>
      </c>
      <c r="S2100" s="30" t="str">
        <f t="shared" si="10"/>
        <v/>
      </c>
      <c r="T2100" s="30" t="str">
        <f t="shared" si="11"/>
        <v/>
      </c>
      <c r="U2100" s="30" t="str">
        <f t="shared" si="12"/>
        <v/>
      </c>
    </row>
    <row r="2101" spans="2:21" ht="15.75" customHeight="1" x14ac:dyDescent="0.25">
      <c r="B2101" s="49" t="s">
        <v>143</v>
      </c>
      <c r="C2101" s="50" t="s">
        <v>171</v>
      </c>
      <c r="D2101" s="51" t="s">
        <v>77</v>
      </c>
      <c r="E2101" s="30">
        <v>1038</v>
      </c>
      <c r="F2101" s="30">
        <v>1</v>
      </c>
      <c r="G2101" s="30">
        <v>260163</v>
      </c>
      <c r="H2101" s="30">
        <v>0</v>
      </c>
      <c r="I2101" s="30">
        <v>1</v>
      </c>
      <c r="J2101" s="30">
        <f t="shared" si="3"/>
        <v>0</v>
      </c>
      <c r="K2101" s="30">
        <v>1</v>
      </c>
      <c r="L2101" s="30">
        <f t="shared" si="4"/>
        <v>0</v>
      </c>
      <c r="M2101" s="52" t="str">
        <f t="shared" si="5"/>
        <v>OK</v>
      </c>
      <c r="O2101" s="30" t="str">
        <f t="shared" si="6"/>
        <v/>
      </c>
      <c r="P2101" s="30" t="str">
        <f t="shared" si="7"/>
        <v/>
      </c>
      <c r="Q2101" s="30">
        <f t="shared" si="8"/>
        <v>1038</v>
      </c>
      <c r="R2101" s="30">
        <f t="shared" si="9"/>
        <v>260163</v>
      </c>
      <c r="S2101" s="30">
        <f t="shared" si="10"/>
        <v>310920.80129999999</v>
      </c>
      <c r="T2101" s="30">
        <f t="shared" si="11"/>
        <v>310920.80129999999</v>
      </c>
      <c r="U2101" s="30">
        <f t="shared" si="12"/>
        <v>322735791.74940002</v>
      </c>
    </row>
    <row r="2102" spans="2:21" ht="15.75" customHeight="1" x14ac:dyDescent="0.25">
      <c r="B2102" s="49" t="s">
        <v>143</v>
      </c>
      <c r="C2102" s="50" t="s">
        <v>171</v>
      </c>
      <c r="D2102" s="51" t="s">
        <v>78</v>
      </c>
      <c r="E2102" s="30">
        <v>1476</v>
      </c>
      <c r="F2102" s="30">
        <v>0</v>
      </c>
      <c r="G2102" s="30">
        <v>124377</v>
      </c>
      <c r="H2102" s="30">
        <v>0</v>
      </c>
      <c r="I2102" s="30">
        <v>1</v>
      </c>
      <c r="J2102" s="30">
        <f t="shared" si="3"/>
        <v>0</v>
      </c>
      <c r="K2102" s="30">
        <v>1</v>
      </c>
      <c r="L2102" s="30">
        <f t="shared" si="4"/>
        <v>0</v>
      </c>
      <c r="M2102" s="52" t="str">
        <f t="shared" si="5"/>
        <v>OK</v>
      </c>
      <c r="O2102" s="30">
        <f t="shared" si="6"/>
        <v>1476</v>
      </c>
      <c r="P2102" s="30">
        <f t="shared" si="7"/>
        <v>1380.3552</v>
      </c>
      <c r="Q2102" s="30">
        <f t="shared" si="8"/>
        <v>1380.3552</v>
      </c>
      <c r="R2102" s="30">
        <f t="shared" si="9"/>
        <v>124377</v>
      </c>
      <c r="S2102" s="30">
        <f t="shared" si="10"/>
        <v>148642.95269999999</v>
      </c>
      <c r="T2102" s="30">
        <f t="shared" si="11"/>
        <v>148642.95269999999</v>
      </c>
      <c r="U2102" s="30">
        <f t="shared" si="12"/>
        <v>205180072.70279902</v>
      </c>
    </row>
    <row r="2103" spans="2:21" ht="15.75" customHeight="1" x14ac:dyDescent="0.25">
      <c r="B2103" s="49" t="s">
        <v>143</v>
      </c>
      <c r="C2103" s="50" t="s">
        <v>171</v>
      </c>
      <c r="D2103" s="51" t="s">
        <v>79</v>
      </c>
      <c r="E2103" s="30">
        <v>0</v>
      </c>
      <c r="F2103" s="30">
        <f t="shared" si="1"/>
        <v>1</v>
      </c>
      <c r="G2103" s="30">
        <v>0</v>
      </c>
      <c r="H2103" s="30">
        <f t="shared" si="2"/>
        <v>1</v>
      </c>
      <c r="I2103" s="30">
        <v>1</v>
      </c>
      <c r="J2103" s="30">
        <f t="shared" si="3"/>
        <v>0</v>
      </c>
      <c r="K2103" s="30">
        <v>0</v>
      </c>
      <c r="L2103" s="30">
        <f t="shared" si="4"/>
        <v>1</v>
      </c>
      <c r="M2103" s="52" t="str">
        <f t="shared" si="5"/>
        <v>агрегати не працюють</v>
      </c>
      <c r="O2103" s="30" t="str">
        <f t="shared" si="6"/>
        <v/>
      </c>
      <c r="P2103" s="30" t="str">
        <f t="shared" si="7"/>
        <v/>
      </c>
      <c r="Q2103" s="30" t="str">
        <f t="shared" si="8"/>
        <v/>
      </c>
      <c r="R2103" s="30" t="str">
        <f t="shared" si="9"/>
        <v/>
      </c>
      <c r="S2103" s="30" t="str">
        <f t="shared" si="10"/>
        <v/>
      </c>
      <c r="T2103" s="30" t="str">
        <f t="shared" si="11"/>
        <v/>
      </c>
      <c r="U2103" s="30" t="str">
        <f t="shared" si="12"/>
        <v/>
      </c>
    </row>
    <row r="2104" spans="2:21" ht="15.75" customHeight="1" x14ac:dyDescent="0.25">
      <c r="B2104" s="49" t="s">
        <v>143</v>
      </c>
      <c r="C2104" s="50" t="s">
        <v>171</v>
      </c>
      <c r="D2104" s="51" t="s">
        <v>80</v>
      </c>
      <c r="E2104" s="30">
        <v>683</v>
      </c>
      <c r="F2104" s="30">
        <v>0</v>
      </c>
      <c r="G2104" s="30">
        <v>263180</v>
      </c>
      <c r="H2104" s="30">
        <v>0</v>
      </c>
      <c r="I2104" s="30">
        <v>1</v>
      </c>
      <c r="J2104" s="30">
        <f t="shared" si="3"/>
        <v>0</v>
      </c>
      <c r="K2104" s="30">
        <v>1</v>
      </c>
      <c r="L2104" s="30">
        <f t="shared" si="4"/>
        <v>0</v>
      </c>
      <c r="M2104" s="52" t="str">
        <f t="shared" si="5"/>
        <v>OK</v>
      </c>
      <c r="O2104" s="30">
        <f t="shared" si="6"/>
        <v>683</v>
      </c>
      <c r="P2104" s="30">
        <f t="shared" si="7"/>
        <v>638.74160000000006</v>
      </c>
      <c r="Q2104" s="30">
        <f t="shared" si="8"/>
        <v>638.74160000000006</v>
      </c>
      <c r="R2104" s="30">
        <f t="shared" si="9"/>
        <v>263180</v>
      </c>
      <c r="S2104" s="30">
        <f t="shared" si="10"/>
        <v>314526.41800000001</v>
      </c>
      <c r="T2104" s="30">
        <f t="shared" si="11"/>
        <v>314526.41800000001</v>
      </c>
      <c r="U2104" s="30">
        <f t="shared" si="12"/>
        <v>200901107.47558883</v>
      </c>
    </row>
    <row r="2105" spans="2:21" ht="15.75" customHeight="1" x14ac:dyDescent="0.25">
      <c r="B2105" s="49" t="s">
        <v>143</v>
      </c>
      <c r="C2105" s="50" t="s">
        <v>171</v>
      </c>
      <c r="D2105" s="51" t="s">
        <v>81</v>
      </c>
      <c r="E2105" s="30">
        <v>1715</v>
      </c>
      <c r="F2105" s="30">
        <v>1</v>
      </c>
      <c r="G2105" s="30">
        <v>231011</v>
      </c>
      <c r="H2105" s="30">
        <v>0</v>
      </c>
      <c r="I2105" s="30">
        <v>1</v>
      </c>
      <c r="J2105" s="30">
        <f t="shared" si="3"/>
        <v>0</v>
      </c>
      <c r="K2105" s="30">
        <v>1</v>
      </c>
      <c r="L2105" s="30">
        <f t="shared" si="4"/>
        <v>0</v>
      </c>
      <c r="M2105" s="52" t="str">
        <f t="shared" si="5"/>
        <v>OK</v>
      </c>
      <c r="O2105" s="30" t="str">
        <f t="shared" si="6"/>
        <v/>
      </c>
      <c r="P2105" s="30" t="str">
        <f t="shared" si="7"/>
        <v/>
      </c>
      <c r="Q2105" s="30">
        <f t="shared" si="8"/>
        <v>1715</v>
      </c>
      <c r="R2105" s="30">
        <f t="shared" si="9"/>
        <v>231011</v>
      </c>
      <c r="S2105" s="30">
        <f t="shared" si="10"/>
        <v>276081.24609999999</v>
      </c>
      <c r="T2105" s="30">
        <f t="shared" si="11"/>
        <v>276081.24609999999</v>
      </c>
      <c r="U2105" s="30">
        <f t="shared" si="12"/>
        <v>473479337.06149995</v>
      </c>
    </row>
    <row r="2106" spans="2:21" ht="15.75" customHeight="1" x14ac:dyDescent="0.25">
      <c r="B2106" s="49" t="s">
        <v>143</v>
      </c>
      <c r="C2106" s="50" t="s">
        <v>171</v>
      </c>
      <c r="D2106" s="51" t="s">
        <v>82</v>
      </c>
      <c r="E2106" s="30">
        <v>0</v>
      </c>
      <c r="F2106" s="30">
        <f t="shared" si="1"/>
        <v>1</v>
      </c>
      <c r="G2106" s="30">
        <v>0</v>
      </c>
      <c r="H2106" s="30">
        <f t="shared" si="2"/>
        <v>1</v>
      </c>
      <c r="I2106" s="30">
        <v>1</v>
      </c>
      <c r="J2106" s="30">
        <f t="shared" si="3"/>
        <v>0</v>
      </c>
      <c r="K2106" s="30">
        <v>0</v>
      </c>
      <c r="L2106" s="30">
        <f t="shared" si="4"/>
        <v>1</v>
      </c>
      <c r="M2106" s="52" t="str">
        <f t="shared" si="5"/>
        <v>агрегати не працюють</v>
      </c>
      <c r="O2106" s="30" t="str">
        <f t="shared" si="6"/>
        <v/>
      </c>
      <c r="P2106" s="30" t="str">
        <f t="shared" si="7"/>
        <v/>
      </c>
      <c r="Q2106" s="30" t="str">
        <f t="shared" si="8"/>
        <v/>
      </c>
      <c r="R2106" s="30" t="str">
        <f t="shared" si="9"/>
        <v/>
      </c>
      <c r="S2106" s="30" t="str">
        <f t="shared" si="10"/>
        <v/>
      </c>
      <c r="T2106" s="30" t="str">
        <f t="shared" si="11"/>
        <v/>
      </c>
      <c r="U2106" s="30" t="str">
        <f t="shared" si="12"/>
        <v/>
      </c>
    </row>
    <row r="2107" spans="2:21" ht="15.75" customHeight="1" x14ac:dyDescent="0.25">
      <c r="B2107" s="49" t="s">
        <v>143</v>
      </c>
      <c r="C2107" s="50" t="s">
        <v>171</v>
      </c>
      <c r="D2107" s="51" t="s">
        <v>83</v>
      </c>
      <c r="E2107" s="30">
        <v>0</v>
      </c>
      <c r="F2107" s="30">
        <f t="shared" si="1"/>
        <v>1</v>
      </c>
      <c r="G2107" s="30">
        <v>0</v>
      </c>
      <c r="H2107" s="30">
        <f t="shared" si="2"/>
        <v>1</v>
      </c>
      <c r="I2107" s="30">
        <v>1</v>
      </c>
      <c r="J2107" s="30">
        <f t="shared" si="3"/>
        <v>0</v>
      </c>
      <c r="K2107" s="30">
        <v>0</v>
      </c>
      <c r="L2107" s="30">
        <f t="shared" si="4"/>
        <v>1</v>
      </c>
      <c r="M2107" s="52" t="str">
        <f t="shared" si="5"/>
        <v>агрегати не працюють</v>
      </c>
      <c r="O2107" s="30" t="str">
        <f t="shared" si="6"/>
        <v/>
      </c>
      <c r="P2107" s="30" t="str">
        <f t="shared" si="7"/>
        <v/>
      </c>
      <c r="Q2107" s="30" t="str">
        <f t="shared" si="8"/>
        <v/>
      </c>
      <c r="R2107" s="30" t="str">
        <f t="shared" si="9"/>
        <v/>
      </c>
      <c r="S2107" s="30" t="str">
        <f t="shared" si="10"/>
        <v/>
      </c>
      <c r="T2107" s="30" t="str">
        <f t="shared" si="11"/>
        <v/>
      </c>
      <c r="U2107" s="30" t="str">
        <f t="shared" si="12"/>
        <v/>
      </c>
    </row>
    <row r="2108" spans="2:21" ht="15.75" customHeight="1" x14ac:dyDescent="0.25">
      <c r="B2108" s="49" t="s">
        <v>143</v>
      </c>
      <c r="C2108" s="50" t="s">
        <v>172</v>
      </c>
      <c r="D2108" s="51" t="s">
        <v>60</v>
      </c>
      <c r="E2108" s="30">
        <v>0</v>
      </c>
      <c r="F2108" s="30">
        <f t="shared" si="1"/>
        <v>1</v>
      </c>
      <c r="G2108" s="30">
        <v>0</v>
      </c>
      <c r="H2108" s="30">
        <f t="shared" si="2"/>
        <v>1</v>
      </c>
      <c r="I2108" s="30">
        <v>1</v>
      </c>
      <c r="J2108" s="30">
        <f t="shared" si="3"/>
        <v>0</v>
      </c>
      <c r="K2108" s="30">
        <v>0</v>
      </c>
      <c r="L2108" s="30">
        <f t="shared" si="4"/>
        <v>1</v>
      </c>
      <c r="M2108" s="52" t="str">
        <f t="shared" si="5"/>
        <v>агрегати не працюють</v>
      </c>
      <c r="O2108" s="30" t="str">
        <f t="shared" si="6"/>
        <v/>
      </c>
      <c r="P2108" s="30" t="str">
        <f t="shared" si="7"/>
        <v/>
      </c>
      <c r="Q2108" s="30" t="str">
        <f t="shared" si="8"/>
        <v/>
      </c>
      <c r="R2108" s="30" t="str">
        <f t="shared" si="9"/>
        <v/>
      </c>
      <c r="S2108" s="30" t="str">
        <f t="shared" si="10"/>
        <v/>
      </c>
      <c r="T2108" s="30" t="str">
        <f t="shared" si="11"/>
        <v/>
      </c>
      <c r="U2108" s="30" t="str">
        <f t="shared" si="12"/>
        <v/>
      </c>
    </row>
    <row r="2109" spans="2:21" ht="15.75" customHeight="1" x14ac:dyDescent="0.25">
      <c r="B2109" s="49" t="s">
        <v>143</v>
      </c>
      <c r="C2109" s="50" t="s">
        <v>172</v>
      </c>
      <c r="D2109" s="51" t="s">
        <v>61</v>
      </c>
      <c r="E2109" s="30">
        <v>0</v>
      </c>
      <c r="F2109" s="30">
        <f t="shared" si="1"/>
        <v>1</v>
      </c>
      <c r="G2109" s="30">
        <v>0</v>
      </c>
      <c r="H2109" s="30">
        <f t="shared" si="2"/>
        <v>1</v>
      </c>
      <c r="I2109" s="30">
        <v>1</v>
      </c>
      <c r="J2109" s="30">
        <f t="shared" si="3"/>
        <v>0</v>
      </c>
      <c r="K2109" s="30">
        <v>0</v>
      </c>
      <c r="L2109" s="30">
        <f t="shared" si="4"/>
        <v>1</v>
      </c>
      <c r="M2109" s="52" t="str">
        <f t="shared" si="5"/>
        <v>агрегати не працюють</v>
      </c>
      <c r="O2109" s="30" t="str">
        <f t="shared" si="6"/>
        <v/>
      </c>
      <c r="P2109" s="30" t="str">
        <f t="shared" si="7"/>
        <v/>
      </c>
      <c r="Q2109" s="30" t="str">
        <f t="shared" si="8"/>
        <v/>
      </c>
      <c r="R2109" s="30" t="str">
        <f t="shared" si="9"/>
        <v/>
      </c>
      <c r="S2109" s="30" t="str">
        <f t="shared" si="10"/>
        <v/>
      </c>
      <c r="T2109" s="30" t="str">
        <f t="shared" si="11"/>
        <v/>
      </c>
      <c r="U2109" s="30" t="str">
        <f t="shared" si="12"/>
        <v/>
      </c>
    </row>
    <row r="2110" spans="2:21" ht="15.75" customHeight="1" x14ac:dyDescent="0.25">
      <c r="B2110" s="49" t="s">
        <v>143</v>
      </c>
      <c r="C2110" s="50" t="s">
        <v>172</v>
      </c>
      <c r="D2110" s="51" t="s">
        <v>62</v>
      </c>
      <c r="E2110" s="30">
        <v>0</v>
      </c>
      <c r="F2110" s="30">
        <f t="shared" si="1"/>
        <v>1</v>
      </c>
      <c r="G2110" s="30">
        <v>0</v>
      </c>
      <c r="H2110" s="30">
        <f t="shared" si="2"/>
        <v>1</v>
      </c>
      <c r="I2110" s="30">
        <v>1</v>
      </c>
      <c r="J2110" s="30">
        <f t="shared" si="3"/>
        <v>0</v>
      </c>
      <c r="K2110" s="30">
        <v>0</v>
      </c>
      <c r="L2110" s="30">
        <f t="shared" si="4"/>
        <v>1</v>
      </c>
      <c r="M2110" s="52" t="str">
        <f t="shared" si="5"/>
        <v>агрегати не працюють</v>
      </c>
      <c r="O2110" s="30" t="str">
        <f t="shared" si="6"/>
        <v/>
      </c>
      <c r="P2110" s="30" t="str">
        <f t="shared" si="7"/>
        <v/>
      </c>
      <c r="Q2110" s="30" t="str">
        <f t="shared" si="8"/>
        <v/>
      </c>
      <c r="R2110" s="30" t="str">
        <f t="shared" si="9"/>
        <v/>
      </c>
      <c r="S2110" s="30" t="str">
        <f t="shared" si="10"/>
        <v/>
      </c>
      <c r="T2110" s="30" t="str">
        <f t="shared" si="11"/>
        <v/>
      </c>
      <c r="U2110" s="30" t="str">
        <f t="shared" si="12"/>
        <v/>
      </c>
    </row>
    <row r="2111" spans="2:21" ht="15.75" customHeight="1" x14ac:dyDescent="0.25">
      <c r="B2111" s="49" t="s">
        <v>143</v>
      </c>
      <c r="C2111" s="50" t="s">
        <v>172</v>
      </c>
      <c r="D2111" s="51" t="s">
        <v>63</v>
      </c>
      <c r="E2111" s="30">
        <v>0</v>
      </c>
      <c r="F2111" s="30">
        <f t="shared" si="1"/>
        <v>1</v>
      </c>
      <c r="G2111" s="30">
        <v>0</v>
      </c>
      <c r="H2111" s="30">
        <f t="shared" si="2"/>
        <v>1</v>
      </c>
      <c r="I2111" s="30">
        <v>1</v>
      </c>
      <c r="J2111" s="30">
        <f t="shared" si="3"/>
        <v>0</v>
      </c>
      <c r="K2111" s="30">
        <v>0</v>
      </c>
      <c r="L2111" s="30">
        <f t="shared" si="4"/>
        <v>1</v>
      </c>
      <c r="M2111" s="52" t="str">
        <f t="shared" si="5"/>
        <v>агрегати не працюють</v>
      </c>
      <c r="O2111" s="30" t="str">
        <f t="shared" si="6"/>
        <v/>
      </c>
      <c r="P2111" s="30" t="str">
        <f t="shared" si="7"/>
        <v/>
      </c>
      <c r="Q2111" s="30" t="str">
        <f t="shared" si="8"/>
        <v/>
      </c>
      <c r="R2111" s="30" t="str">
        <f t="shared" si="9"/>
        <v/>
      </c>
      <c r="S2111" s="30" t="str">
        <f t="shared" si="10"/>
        <v/>
      </c>
      <c r="T2111" s="30" t="str">
        <f t="shared" si="11"/>
        <v/>
      </c>
      <c r="U2111" s="30" t="str">
        <f t="shared" si="12"/>
        <v/>
      </c>
    </row>
    <row r="2112" spans="2:21" ht="15.75" customHeight="1" x14ac:dyDescent="0.25">
      <c r="B2112" s="49" t="s">
        <v>143</v>
      </c>
      <c r="C2112" s="50" t="s">
        <v>172</v>
      </c>
      <c r="D2112" s="51" t="s">
        <v>64</v>
      </c>
      <c r="E2112" s="30">
        <v>1735</v>
      </c>
      <c r="F2112" s="30">
        <v>1</v>
      </c>
      <c r="G2112" s="30">
        <v>100382</v>
      </c>
      <c r="H2112" s="30">
        <v>0</v>
      </c>
      <c r="I2112" s="30">
        <v>1</v>
      </c>
      <c r="J2112" s="30">
        <f t="shared" si="3"/>
        <v>0</v>
      </c>
      <c r="K2112" s="30">
        <v>1</v>
      </c>
      <c r="L2112" s="30">
        <f t="shared" si="4"/>
        <v>0</v>
      </c>
      <c r="M2112" s="52" t="str">
        <f t="shared" si="5"/>
        <v>OK</v>
      </c>
      <c r="O2112" s="30" t="str">
        <f t="shared" si="6"/>
        <v/>
      </c>
      <c r="P2112" s="30" t="str">
        <f t="shared" si="7"/>
        <v/>
      </c>
      <c r="Q2112" s="30">
        <f t="shared" si="8"/>
        <v>1735</v>
      </c>
      <c r="R2112" s="30">
        <f t="shared" si="9"/>
        <v>100382</v>
      </c>
      <c r="S2112" s="30">
        <f t="shared" si="10"/>
        <v>119966.5282</v>
      </c>
      <c r="T2112" s="30">
        <f t="shared" si="11"/>
        <v>119966.5282</v>
      </c>
      <c r="U2112" s="30">
        <f t="shared" si="12"/>
        <v>208141926.42700002</v>
      </c>
    </row>
    <row r="2113" spans="2:21" ht="15.75" customHeight="1" x14ac:dyDescent="0.25">
      <c r="B2113" s="49" t="s">
        <v>143</v>
      </c>
      <c r="C2113" s="50" t="s">
        <v>172</v>
      </c>
      <c r="D2113" s="51" t="s">
        <v>65</v>
      </c>
      <c r="E2113" s="30">
        <v>1940</v>
      </c>
      <c r="F2113" s="30">
        <v>1</v>
      </c>
      <c r="G2113" s="30">
        <v>66379</v>
      </c>
      <c r="H2113" s="30">
        <v>0</v>
      </c>
      <c r="I2113" s="30">
        <v>1</v>
      </c>
      <c r="J2113" s="30">
        <f t="shared" si="3"/>
        <v>0</v>
      </c>
      <c r="K2113" s="30">
        <v>1</v>
      </c>
      <c r="L2113" s="30">
        <f t="shared" si="4"/>
        <v>0</v>
      </c>
      <c r="M2113" s="52" t="str">
        <f t="shared" si="5"/>
        <v>OK</v>
      </c>
      <c r="O2113" s="30" t="str">
        <f t="shared" si="6"/>
        <v/>
      </c>
      <c r="P2113" s="30" t="str">
        <f t="shared" si="7"/>
        <v/>
      </c>
      <c r="Q2113" s="30">
        <f t="shared" si="8"/>
        <v>1940</v>
      </c>
      <c r="R2113" s="30">
        <f t="shared" si="9"/>
        <v>66379</v>
      </c>
      <c r="S2113" s="30">
        <f t="shared" si="10"/>
        <v>79329.5429</v>
      </c>
      <c r="T2113" s="30">
        <f t="shared" si="11"/>
        <v>79329.5429</v>
      </c>
      <c r="U2113" s="30">
        <f t="shared" si="12"/>
        <v>153899313.22600001</v>
      </c>
    </row>
    <row r="2114" spans="2:21" ht="15.75" customHeight="1" x14ac:dyDescent="0.25">
      <c r="B2114" s="49" t="s">
        <v>143</v>
      </c>
      <c r="C2114" s="50" t="s">
        <v>172</v>
      </c>
      <c r="D2114" s="51" t="s">
        <v>66</v>
      </c>
      <c r="E2114" s="30">
        <v>1437</v>
      </c>
      <c r="F2114" s="30">
        <v>0</v>
      </c>
      <c r="G2114" s="30">
        <v>86859</v>
      </c>
      <c r="H2114" s="30">
        <v>1</v>
      </c>
      <c r="I2114" s="30">
        <v>1</v>
      </c>
      <c r="J2114" s="30">
        <f t="shared" si="3"/>
        <v>0</v>
      </c>
      <c r="K2114" s="30">
        <v>1</v>
      </c>
      <c r="L2114" s="30">
        <f t="shared" si="4"/>
        <v>0</v>
      </c>
      <c r="M2114" s="52" t="str">
        <f t="shared" si="5"/>
        <v>OK</v>
      </c>
      <c r="O2114" s="30">
        <f t="shared" si="6"/>
        <v>1437</v>
      </c>
      <c r="P2114" s="30">
        <f t="shared" si="7"/>
        <v>1343.8824</v>
      </c>
      <c r="Q2114" s="30">
        <f t="shared" si="8"/>
        <v>1343.8824</v>
      </c>
      <c r="R2114" s="30" t="str">
        <f t="shared" si="9"/>
        <v/>
      </c>
      <c r="S2114" s="30" t="str">
        <f t="shared" si="10"/>
        <v/>
      </c>
      <c r="T2114" s="30">
        <f t="shared" si="11"/>
        <v>86859</v>
      </c>
      <c r="U2114" s="30">
        <f t="shared" si="12"/>
        <v>116728281.38159999</v>
      </c>
    </row>
    <row r="2115" spans="2:21" ht="15.75" customHeight="1" x14ac:dyDescent="0.25">
      <c r="B2115" s="49" t="s">
        <v>143</v>
      </c>
      <c r="C2115" s="50" t="s">
        <v>172</v>
      </c>
      <c r="D2115" s="51" t="s">
        <v>67</v>
      </c>
      <c r="E2115" s="30">
        <v>0</v>
      </c>
      <c r="F2115" s="30">
        <f t="shared" si="1"/>
        <v>1</v>
      </c>
      <c r="G2115" s="30">
        <v>0</v>
      </c>
      <c r="H2115" s="30">
        <f t="shared" si="2"/>
        <v>1</v>
      </c>
      <c r="I2115" s="30">
        <v>1</v>
      </c>
      <c r="J2115" s="30">
        <f t="shared" si="3"/>
        <v>0</v>
      </c>
      <c r="K2115" s="30">
        <v>0</v>
      </c>
      <c r="L2115" s="30">
        <f t="shared" si="4"/>
        <v>1</v>
      </c>
      <c r="M2115" s="52" t="str">
        <f t="shared" si="5"/>
        <v>агрегати не працюють</v>
      </c>
      <c r="O2115" s="30" t="str">
        <f t="shared" si="6"/>
        <v/>
      </c>
      <c r="P2115" s="30" t="str">
        <f t="shared" si="7"/>
        <v/>
      </c>
      <c r="Q2115" s="30" t="str">
        <f t="shared" si="8"/>
        <v/>
      </c>
      <c r="R2115" s="30" t="str">
        <f t="shared" si="9"/>
        <v/>
      </c>
      <c r="S2115" s="30" t="str">
        <f t="shared" si="10"/>
        <v/>
      </c>
      <c r="T2115" s="30" t="str">
        <f t="shared" si="11"/>
        <v/>
      </c>
      <c r="U2115" s="30" t="str">
        <f t="shared" si="12"/>
        <v/>
      </c>
    </row>
    <row r="2116" spans="2:21" ht="15.75" customHeight="1" x14ac:dyDescent="0.25">
      <c r="B2116" s="49" t="s">
        <v>143</v>
      </c>
      <c r="C2116" s="50" t="s">
        <v>172</v>
      </c>
      <c r="D2116" s="51" t="s">
        <v>68</v>
      </c>
      <c r="E2116" s="30">
        <v>996</v>
      </c>
      <c r="F2116" s="30">
        <v>1</v>
      </c>
      <c r="G2116" s="30">
        <v>139378</v>
      </c>
      <c r="H2116" s="30">
        <v>1</v>
      </c>
      <c r="I2116" s="30">
        <v>1</v>
      </c>
      <c r="J2116" s="30">
        <f t="shared" si="3"/>
        <v>0</v>
      </c>
      <c r="K2116" s="30">
        <v>1</v>
      </c>
      <c r="L2116" s="30">
        <f t="shared" si="4"/>
        <v>0</v>
      </c>
      <c r="M2116" s="52" t="str">
        <f t="shared" si="5"/>
        <v>OK</v>
      </c>
      <c r="O2116" s="30" t="str">
        <f t="shared" si="6"/>
        <v/>
      </c>
      <c r="P2116" s="30" t="str">
        <f t="shared" si="7"/>
        <v/>
      </c>
      <c r="Q2116" s="30">
        <f t="shared" si="8"/>
        <v>996</v>
      </c>
      <c r="R2116" s="30" t="str">
        <f t="shared" si="9"/>
        <v/>
      </c>
      <c r="S2116" s="30" t="str">
        <f t="shared" si="10"/>
        <v/>
      </c>
      <c r="T2116" s="30">
        <f t="shared" si="11"/>
        <v>139378</v>
      </c>
      <c r="U2116" s="30">
        <f t="shared" si="12"/>
        <v>138820488</v>
      </c>
    </row>
    <row r="2117" spans="2:21" ht="15.75" customHeight="1" x14ac:dyDescent="0.25">
      <c r="B2117" s="49" t="s">
        <v>143</v>
      </c>
      <c r="C2117" s="50" t="s">
        <v>172</v>
      </c>
      <c r="D2117" s="51" t="s">
        <v>69</v>
      </c>
      <c r="E2117" s="30">
        <v>1560</v>
      </c>
      <c r="F2117" s="30">
        <v>1</v>
      </c>
      <c r="G2117" s="30">
        <v>272927</v>
      </c>
      <c r="H2117" s="30">
        <v>0</v>
      </c>
      <c r="I2117" s="30">
        <v>1</v>
      </c>
      <c r="J2117" s="30">
        <f t="shared" si="3"/>
        <v>0</v>
      </c>
      <c r="K2117" s="30">
        <v>1</v>
      </c>
      <c r="L2117" s="30">
        <f t="shared" si="4"/>
        <v>0</v>
      </c>
      <c r="M2117" s="52" t="str">
        <f t="shared" si="5"/>
        <v>OK</v>
      </c>
      <c r="O2117" s="30" t="str">
        <f t="shared" si="6"/>
        <v/>
      </c>
      <c r="P2117" s="30" t="str">
        <f t="shared" si="7"/>
        <v/>
      </c>
      <c r="Q2117" s="30">
        <f t="shared" si="8"/>
        <v>1560</v>
      </c>
      <c r="R2117" s="30">
        <f t="shared" si="9"/>
        <v>272927</v>
      </c>
      <c r="S2117" s="30">
        <f t="shared" si="10"/>
        <v>326175.0577</v>
      </c>
      <c r="T2117" s="30">
        <f t="shared" si="11"/>
        <v>326175.0577</v>
      </c>
      <c r="U2117" s="30">
        <f t="shared" si="12"/>
        <v>508833090.01200002</v>
      </c>
    </row>
    <row r="2118" spans="2:21" ht="15.75" customHeight="1" x14ac:dyDescent="0.25">
      <c r="B2118" s="49" t="s">
        <v>143</v>
      </c>
      <c r="C2118" s="50" t="s">
        <v>172</v>
      </c>
      <c r="D2118" s="51" t="s">
        <v>70</v>
      </c>
      <c r="E2118" s="30">
        <v>0</v>
      </c>
      <c r="F2118" s="30">
        <f t="shared" si="1"/>
        <v>1</v>
      </c>
      <c r="G2118" s="30">
        <v>0</v>
      </c>
      <c r="H2118" s="30">
        <f t="shared" si="2"/>
        <v>1</v>
      </c>
      <c r="I2118" s="30">
        <v>1</v>
      </c>
      <c r="J2118" s="30">
        <f t="shared" si="3"/>
        <v>0</v>
      </c>
      <c r="K2118" s="30">
        <v>0</v>
      </c>
      <c r="L2118" s="30">
        <f t="shared" si="4"/>
        <v>1</v>
      </c>
      <c r="M2118" s="52" t="str">
        <f t="shared" si="5"/>
        <v>агрегати не працюють</v>
      </c>
      <c r="O2118" s="30" t="str">
        <f t="shared" si="6"/>
        <v/>
      </c>
      <c r="P2118" s="30" t="str">
        <f t="shared" si="7"/>
        <v/>
      </c>
      <c r="Q2118" s="30" t="str">
        <f t="shared" si="8"/>
        <v/>
      </c>
      <c r="R2118" s="30" t="str">
        <f t="shared" si="9"/>
        <v/>
      </c>
      <c r="S2118" s="30" t="str">
        <f t="shared" si="10"/>
        <v/>
      </c>
      <c r="T2118" s="30" t="str">
        <f t="shared" si="11"/>
        <v/>
      </c>
      <c r="U2118" s="30" t="str">
        <f t="shared" si="12"/>
        <v/>
      </c>
    </row>
    <row r="2119" spans="2:21" ht="15.75" customHeight="1" x14ac:dyDescent="0.25">
      <c r="B2119" s="49" t="s">
        <v>143</v>
      </c>
      <c r="C2119" s="50" t="s">
        <v>172</v>
      </c>
      <c r="D2119" s="51" t="s">
        <v>71</v>
      </c>
      <c r="E2119" s="30">
        <v>0</v>
      </c>
      <c r="F2119" s="30">
        <f t="shared" si="1"/>
        <v>1</v>
      </c>
      <c r="G2119" s="30">
        <v>0</v>
      </c>
      <c r="H2119" s="30">
        <f t="shared" si="2"/>
        <v>1</v>
      </c>
      <c r="I2119" s="30">
        <v>1</v>
      </c>
      <c r="J2119" s="30">
        <f t="shared" si="3"/>
        <v>0</v>
      </c>
      <c r="K2119" s="30">
        <v>0</v>
      </c>
      <c r="L2119" s="30">
        <f t="shared" si="4"/>
        <v>1</v>
      </c>
      <c r="M2119" s="52" t="str">
        <f t="shared" si="5"/>
        <v>агрегати не працюють</v>
      </c>
      <c r="O2119" s="30" t="str">
        <f t="shared" si="6"/>
        <v/>
      </c>
      <c r="P2119" s="30" t="str">
        <f t="shared" si="7"/>
        <v/>
      </c>
      <c r="Q2119" s="30" t="str">
        <f t="shared" si="8"/>
        <v/>
      </c>
      <c r="R2119" s="30" t="str">
        <f t="shared" si="9"/>
        <v/>
      </c>
      <c r="S2119" s="30" t="str">
        <f t="shared" si="10"/>
        <v/>
      </c>
      <c r="T2119" s="30" t="str">
        <f t="shared" si="11"/>
        <v/>
      </c>
      <c r="U2119" s="30" t="str">
        <f t="shared" si="12"/>
        <v/>
      </c>
    </row>
    <row r="2120" spans="2:21" ht="15.75" customHeight="1" x14ac:dyDescent="0.25">
      <c r="B2120" s="49" t="s">
        <v>143</v>
      </c>
      <c r="C2120" s="50" t="s">
        <v>172</v>
      </c>
      <c r="D2120" s="51" t="s">
        <v>72</v>
      </c>
      <c r="E2120" s="30">
        <v>0</v>
      </c>
      <c r="F2120" s="30">
        <f t="shared" si="1"/>
        <v>1</v>
      </c>
      <c r="G2120" s="30">
        <v>0</v>
      </c>
      <c r="H2120" s="30">
        <f t="shared" si="2"/>
        <v>1</v>
      </c>
      <c r="I2120" s="30">
        <v>1</v>
      </c>
      <c r="J2120" s="30">
        <f t="shared" si="3"/>
        <v>0</v>
      </c>
      <c r="K2120" s="30">
        <v>0</v>
      </c>
      <c r="L2120" s="30">
        <f t="shared" si="4"/>
        <v>1</v>
      </c>
      <c r="M2120" s="52" t="str">
        <f t="shared" si="5"/>
        <v>агрегати не працюють</v>
      </c>
      <c r="O2120" s="30" t="str">
        <f t="shared" si="6"/>
        <v/>
      </c>
      <c r="P2120" s="30" t="str">
        <f t="shared" si="7"/>
        <v/>
      </c>
      <c r="Q2120" s="30" t="str">
        <f t="shared" si="8"/>
        <v/>
      </c>
      <c r="R2120" s="30" t="str">
        <f t="shared" si="9"/>
        <v/>
      </c>
      <c r="S2120" s="30" t="str">
        <f t="shared" si="10"/>
        <v/>
      </c>
      <c r="T2120" s="30" t="str">
        <f t="shared" si="11"/>
        <v/>
      </c>
      <c r="U2120" s="30" t="str">
        <f t="shared" si="12"/>
        <v/>
      </c>
    </row>
    <row r="2121" spans="2:21" ht="15.75" customHeight="1" x14ac:dyDescent="0.25">
      <c r="B2121" s="49" t="s">
        <v>143</v>
      </c>
      <c r="C2121" s="50" t="s">
        <v>172</v>
      </c>
      <c r="D2121" s="51" t="s">
        <v>73</v>
      </c>
      <c r="E2121" s="30">
        <v>1743</v>
      </c>
      <c r="F2121" s="30">
        <v>0</v>
      </c>
      <c r="G2121" s="30">
        <v>183791</v>
      </c>
      <c r="H2121" s="30">
        <v>0</v>
      </c>
      <c r="I2121" s="30">
        <v>1</v>
      </c>
      <c r="J2121" s="30">
        <f t="shared" si="3"/>
        <v>0</v>
      </c>
      <c r="K2121" s="30">
        <v>1</v>
      </c>
      <c r="L2121" s="30">
        <f t="shared" si="4"/>
        <v>0</v>
      </c>
      <c r="M2121" s="52" t="str">
        <f t="shared" si="5"/>
        <v>OK</v>
      </c>
      <c r="O2121" s="30">
        <f t="shared" si="6"/>
        <v>1743</v>
      </c>
      <c r="P2121" s="30">
        <f t="shared" si="7"/>
        <v>1630.0536</v>
      </c>
      <c r="Q2121" s="30">
        <f t="shared" si="8"/>
        <v>1630.0536</v>
      </c>
      <c r="R2121" s="30">
        <f t="shared" si="9"/>
        <v>183791</v>
      </c>
      <c r="S2121" s="30">
        <f t="shared" si="10"/>
        <v>219648.62410000002</v>
      </c>
      <c r="T2121" s="30">
        <f t="shared" si="11"/>
        <v>219648.62410000002</v>
      </c>
      <c r="U2121" s="30">
        <f t="shared" si="12"/>
        <v>358039030.44925177</v>
      </c>
    </row>
    <row r="2122" spans="2:21" ht="15.75" customHeight="1" x14ac:dyDescent="0.25">
      <c r="B2122" s="49" t="s">
        <v>143</v>
      </c>
      <c r="C2122" s="50" t="s">
        <v>172</v>
      </c>
      <c r="D2122" s="51" t="s">
        <v>74</v>
      </c>
      <c r="E2122" s="30">
        <v>0</v>
      </c>
      <c r="F2122" s="30">
        <f t="shared" si="1"/>
        <v>1</v>
      </c>
      <c r="G2122" s="30">
        <v>0</v>
      </c>
      <c r="H2122" s="30">
        <f t="shared" si="2"/>
        <v>1</v>
      </c>
      <c r="I2122" s="30">
        <v>1</v>
      </c>
      <c r="J2122" s="30">
        <f t="shared" si="3"/>
        <v>0</v>
      </c>
      <c r="K2122" s="30">
        <v>0</v>
      </c>
      <c r="L2122" s="30">
        <f t="shared" si="4"/>
        <v>1</v>
      </c>
      <c r="M2122" s="52" t="str">
        <f t="shared" si="5"/>
        <v>агрегати не працюють</v>
      </c>
      <c r="O2122" s="30" t="str">
        <f t="shared" si="6"/>
        <v/>
      </c>
      <c r="P2122" s="30" t="str">
        <f t="shared" si="7"/>
        <v/>
      </c>
      <c r="Q2122" s="30" t="str">
        <f t="shared" si="8"/>
        <v/>
      </c>
      <c r="R2122" s="30" t="str">
        <f t="shared" si="9"/>
        <v/>
      </c>
      <c r="S2122" s="30" t="str">
        <f t="shared" si="10"/>
        <v/>
      </c>
      <c r="T2122" s="30" t="str">
        <f t="shared" si="11"/>
        <v/>
      </c>
      <c r="U2122" s="30" t="str">
        <f t="shared" si="12"/>
        <v/>
      </c>
    </row>
    <row r="2123" spans="2:21" ht="15.75" customHeight="1" x14ac:dyDescent="0.25">
      <c r="B2123" s="49" t="s">
        <v>143</v>
      </c>
      <c r="C2123" s="50" t="s">
        <v>172</v>
      </c>
      <c r="D2123" s="51" t="s">
        <v>75</v>
      </c>
      <c r="E2123" s="30">
        <v>503</v>
      </c>
      <c r="F2123" s="30">
        <v>0</v>
      </c>
      <c r="G2123" s="30">
        <v>30249</v>
      </c>
      <c r="H2123" s="30">
        <v>1</v>
      </c>
      <c r="I2123" s="30">
        <v>1</v>
      </c>
      <c r="J2123" s="30">
        <f t="shared" si="3"/>
        <v>0</v>
      </c>
      <c r="K2123" s="30">
        <v>1</v>
      </c>
      <c r="L2123" s="30">
        <f t="shared" si="4"/>
        <v>0</v>
      </c>
      <c r="M2123" s="52" t="str">
        <f t="shared" si="5"/>
        <v>OK</v>
      </c>
      <c r="O2123" s="30">
        <f t="shared" si="6"/>
        <v>503</v>
      </c>
      <c r="P2123" s="30">
        <f t="shared" si="7"/>
        <v>470.40559999999999</v>
      </c>
      <c r="Q2123" s="30">
        <f t="shared" si="8"/>
        <v>470.40559999999999</v>
      </c>
      <c r="R2123" s="30" t="str">
        <f t="shared" si="9"/>
        <v/>
      </c>
      <c r="S2123" s="30" t="str">
        <f t="shared" si="10"/>
        <v/>
      </c>
      <c r="T2123" s="30">
        <f t="shared" si="11"/>
        <v>30249</v>
      </c>
      <c r="U2123" s="30">
        <f t="shared" si="12"/>
        <v>14229298.9944</v>
      </c>
    </row>
    <row r="2124" spans="2:21" ht="15.75" customHeight="1" x14ac:dyDescent="0.25">
      <c r="B2124" s="49" t="s">
        <v>143</v>
      </c>
      <c r="C2124" s="50" t="s">
        <v>172</v>
      </c>
      <c r="D2124" s="51" t="s">
        <v>76</v>
      </c>
      <c r="E2124" s="30">
        <v>0</v>
      </c>
      <c r="F2124" s="30">
        <f t="shared" si="1"/>
        <v>1</v>
      </c>
      <c r="G2124" s="30">
        <v>0</v>
      </c>
      <c r="H2124" s="30">
        <f t="shared" si="2"/>
        <v>1</v>
      </c>
      <c r="I2124" s="30">
        <v>1</v>
      </c>
      <c r="J2124" s="30">
        <f t="shared" si="3"/>
        <v>0</v>
      </c>
      <c r="K2124" s="30">
        <v>0</v>
      </c>
      <c r="L2124" s="30">
        <f t="shared" si="4"/>
        <v>1</v>
      </c>
      <c r="M2124" s="52" t="str">
        <f t="shared" si="5"/>
        <v>агрегати не працюють</v>
      </c>
      <c r="O2124" s="30" t="str">
        <f t="shared" si="6"/>
        <v/>
      </c>
      <c r="P2124" s="30" t="str">
        <f t="shared" si="7"/>
        <v/>
      </c>
      <c r="Q2124" s="30" t="str">
        <f t="shared" si="8"/>
        <v/>
      </c>
      <c r="R2124" s="30" t="str">
        <f t="shared" si="9"/>
        <v/>
      </c>
      <c r="S2124" s="30" t="str">
        <f t="shared" si="10"/>
        <v/>
      </c>
      <c r="T2124" s="30" t="str">
        <f t="shared" si="11"/>
        <v/>
      </c>
      <c r="U2124" s="30" t="str">
        <f t="shared" si="12"/>
        <v/>
      </c>
    </row>
    <row r="2125" spans="2:21" ht="15.75" customHeight="1" x14ac:dyDescent="0.25">
      <c r="B2125" s="49" t="s">
        <v>143</v>
      </c>
      <c r="C2125" s="50" t="s">
        <v>172</v>
      </c>
      <c r="D2125" s="51" t="s">
        <v>77</v>
      </c>
      <c r="E2125" s="30">
        <v>385</v>
      </c>
      <c r="F2125" s="30">
        <v>1</v>
      </c>
      <c r="G2125" s="30">
        <v>234076</v>
      </c>
      <c r="H2125" s="30">
        <v>1</v>
      </c>
      <c r="I2125" s="30">
        <v>1</v>
      </c>
      <c r="J2125" s="30">
        <f t="shared" si="3"/>
        <v>0</v>
      </c>
      <c r="K2125" s="30">
        <v>1</v>
      </c>
      <c r="L2125" s="30">
        <f t="shared" si="4"/>
        <v>0</v>
      </c>
      <c r="M2125" s="52" t="str">
        <f t="shared" si="5"/>
        <v>OK</v>
      </c>
      <c r="O2125" s="30" t="str">
        <f t="shared" si="6"/>
        <v/>
      </c>
      <c r="P2125" s="30" t="str">
        <f t="shared" si="7"/>
        <v/>
      </c>
      <c r="Q2125" s="30">
        <f t="shared" si="8"/>
        <v>385</v>
      </c>
      <c r="R2125" s="30" t="str">
        <f t="shared" si="9"/>
        <v/>
      </c>
      <c r="S2125" s="30" t="str">
        <f t="shared" si="10"/>
        <v/>
      </c>
      <c r="T2125" s="30">
        <f t="shared" si="11"/>
        <v>234076</v>
      </c>
      <c r="U2125" s="30">
        <f t="shared" si="12"/>
        <v>90119260</v>
      </c>
    </row>
    <row r="2126" spans="2:21" ht="15.75" customHeight="1" x14ac:dyDescent="0.25">
      <c r="B2126" s="49" t="s">
        <v>143</v>
      </c>
      <c r="C2126" s="50" t="s">
        <v>172</v>
      </c>
      <c r="D2126" s="51" t="s">
        <v>78</v>
      </c>
      <c r="E2126" s="30">
        <v>780</v>
      </c>
      <c r="F2126" s="30">
        <v>1</v>
      </c>
      <c r="G2126" s="30">
        <v>88503</v>
      </c>
      <c r="H2126" s="30">
        <v>0</v>
      </c>
      <c r="I2126" s="30">
        <v>1</v>
      </c>
      <c r="J2126" s="30">
        <f t="shared" si="3"/>
        <v>0</v>
      </c>
      <c r="K2126" s="30">
        <v>1</v>
      </c>
      <c r="L2126" s="30">
        <f t="shared" si="4"/>
        <v>0</v>
      </c>
      <c r="M2126" s="52" t="str">
        <f t="shared" si="5"/>
        <v>OK</v>
      </c>
      <c r="O2126" s="30" t="str">
        <f t="shared" si="6"/>
        <v/>
      </c>
      <c r="P2126" s="30" t="str">
        <f t="shared" si="7"/>
        <v/>
      </c>
      <c r="Q2126" s="30">
        <f t="shared" si="8"/>
        <v>780</v>
      </c>
      <c r="R2126" s="30">
        <f t="shared" si="9"/>
        <v>88503</v>
      </c>
      <c r="S2126" s="30">
        <f t="shared" si="10"/>
        <v>105769.9353</v>
      </c>
      <c r="T2126" s="30">
        <f t="shared" si="11"/>
        <v>105769.9353</v>
      </c>
      <c r="U2126" s="30">
        <f t="shared" si="12"/>
        <v>82500549.533999994</v>
      </c>
    </row>
    <row r="2127" spans="2:21" ht="15.75" customHeight="1" x14ac:dyDescent="0.25">
      <c r="B2127" s="49" t="s">
        <v>143</v>
      </c>
      <c r="C2127" s="50" t="s">
        <v>172</v>
      </c>
      <c r="D2127" s="51" t="s">
        <v>79</v>
      </c>
      <c r="E2127" s="30">
        <v>1621</v>
      </c>
      <c r="F2127" s="30">
        <v>1</v>
      </c>
      <c r="G2127" s="30">
        <v>250224</v>
      </c>
      <c r="H2127" s="30">
        <v>0</v>
      </c>
      <c r="I2127" s="30">
        <v>1</v>
      </c>
      <c r="J2127" s="30">
        <f t="shared" si="3"/>
        <v>0</v>
      </c>
      <c r="K2127" s="30">
        <v>1</v>
      </c>
      <c r="L2127" s="30">
        <f t="shared" si="4"/>
        <v>0</v>
      </c>
      <c r="M2127" s="52" t="str">
        <f t="shared" si="5"/>
        <v>OK</v>
      </c>
      <c r="O2127" s="30" t="str">
        <f t="shared" si="6"/>
        <v/>
      </c>
      <c r="P2127" s="30" t="str">
        <f t="shared" si="7"/>
        <v/>
      </c>
      <c r="Q2127" s="30">
        <f t="shared" si="8"/>
        <v>1621</v>
      </c>
      <c r="R2127" s="30">
        <f t="shared" si="9"/>
        <v>250224</v>
      </c>
      <c r="S2127" s="30">
        <f t="shared" si="10"/>
        <v>299042.70240000001</v>
      </c>
      <c r="T2127" s="30">
        <f t="shared" si="11"/>
        <v>299042.70240000001</v>
      </c>
      <c r="U2127" s="30">
        <f t="shared" si="12"/>
        <v>484748220.59040004</v>
      </c>
    </row>
    <row r="2128" spans="2:21" ht="15.75" customHeight="1" x14ac:dyDescent="0.25">
      <c r="B2128" s="49" t="s">
        <v>143</v>
      </c>
      <c r="C2128" s="50" t="s">
        <v>172</v>
      </c>
      <c r="D2128" s="51" t="s">
        <v>80</v>
      </c>
      <c r="E2128" s="30">
        <v>0</v>
      </c>
      <c r="F2128" s="30">
        <f t="shared" si="1"/>
        <v>1</v>
      </c>
      <c r="G2128" s="30">
        <v>0</v>
      </c>
      <c r="H2128" s="30">
        <f t="shared" si="2"/>
        <v>1</v>
      </c>
      <c r="I2128" s="30">
        <v>1</v>
      </c>
      <c r="J2128" s="30">
        <f t="shared" si="3"/>
        <v>0</v>
      </c>
      <c r="K2128" s="30">
        <v>0</v>
      </c>
      <c r="L2128" s="30">
        <f t="shared" si="4"/>
        <v>1</v>
      </c>
      <c r="M2128" s="52" t="str">
        <f t="shared" si="5"/>
        <v>агрегати не працюють</v>
      </c>
      <c r="O2128" s="30" t="str">
        <f t="shared" si="6"/>
        <v/>
      </c>
      <c r="P2128" s="30" t="str">
        <f t="shared" si="7"/>
        <v/>
      </c>
      <c r="Q2128" s="30" t="str">
        <f t="shared" si="8"/>
        <v/>
      </c>
      <c r="R2128" s="30" t="str">
        <f t="shared" si="9"/>
        <v/>
      </c>
      <c r="S2128" s="30" t="str">
        <f t="shared" si="10"/>
        <v/>
      </c>
      <c r="T2128" s="30" t="str">
        <f t="shared" si="11"/>
        <v/>
      </c>
      <c r="U2128" s="30" t="str">
        <f t="shared" si="12"/>
        <v/>
      </c>
    </row>
    <row r="2129" spans="2:21" ht="15.75" customHeight="1" x14ac:dyDescent="0.25">
      <c r="B2129" s="49" t="s">
        <v>143</v>
      </c>
      <c r="C2129" s="50" t="s">
        <v>172</v>
      </c>
      <c r="D2129" s="51" t="s">
        <v>81</v>
      </c>
      <c r="E2129" s="30">
        <v>1911</v>
      </c>
      <c r="F2129" s="30">
        <v>0</v>
      </c>
      <c r="G2129" s="30">
        <v>155209</v>
      </c>
      <c r="H2129" s="30">
        <v>0</v>
      </c>
      <c r="I2129" s="30">
        <v>1</v>
      </c>
      <c r="J2129" s="30">
        <f t="shared" si="3"/>
        <v>0</v>
      </c>
      <c r="K2129" s="30">
        <v>1</v>
      </c>
      <c r="L2129" s="30">
        <f t="shared" si="4"/>
        <v>0</v>
      </c>
      <c r="M2129" s="52" t="str">
        <f t="shared" si="5"/>
        <v>OK</v>
      </c>
      <c r="O2129" s="30">
        <f t="shared" si="6"/>
        <v>1911</v>
      </c>
      <c r="P2129" s="30">
        <f t="shared" si="7"/>
        <v>1787.1672000000001</v>
      </c>
      <c r="Q2129" s="30">
        <f t="shared" si="8"/>
        <v>1787.1672000000001</v>
      </c>
      <c r="R2129" s="30">
        <f t="shared" si="9"/>
        <v>155209</v>
      </c>
      <c r="S2129" s="30">
        <f t="shared" si="10"/>
        <v>185490.27590000001</v>
      </c>
      <c r="T2129" s="30">
        <f t="shared" si="11"/>
        <v>185490.27590000001</v>
      </c>
      <c r="U2129" s="30">
        <f t="shared" si="12"/>
        <v>331502137.00743049</v>
      </c>
    </row>
    <row r="2130" spans="2:21" ht="15.75" customHeight="1" x14ac:dyDescent="0.25">
      <c r="B2130" s="49" t="s">
        <v>143</v>
      </c>
      <c r="C2130" s="50" t="s">
        <v>172</v>
      </c>
      <c r="D2130" s="51" t="s">
        <v>82</v>
      </c>
      <c r="E2130" s="30">
        <v>1399</v>
      </c>
      <c r="F2130" s="30">
        <v>1</v>
      </c>
      <c r="G2130" s="30">
        <v>139715</v>
      </c>
      <c r="H2130" s="30">
        <v>0</v>
      </c>
      <c r="I2130" s="30">
        <v>1</v>
      </c>
      <c r="J2130" s="30">
        <f t="shared" si="3"/>
        <v>0</v>
      </c>
      <c r="K2130" s="30">
        <v>1</v>
      </c>
      <c r="L2130" s="30">
        <f t="shared" si="4"/>
        <v>0</v>
      </c>
      <c r="M2130" s="52" t="str">
        <f t="shared" si="5"/>
        <v>OK</v>
      </c>
      <c r="O2130" s="30" t="str">
        <f t="shared" si="6"/>
        <v/>
      </c>
      <c r="P2130" s="30" t="str">
        <f t="shared" si="7"/>
        <v/>
      </c>
      <c r="Q2130" s="30">
        <f t="shared" si="8"/>
        <v>1399</v>
      </c>
      <c r="R2130" s="30">
        <f t="shared" si="9"/>
        <v>139715</v>
      </c>
      <c r="S2130" s="30">
        <f t="shared" si="10"/>
        <v>166973.3965</v>
      </c>
      <c r="T2130" s="30">
        <f t="shared" si="11"/>
        <v>166973.3965</v>
      </c>
      <c r="U2130" s="30">
        <f t="shared" si="12"/>
        <v>233595781.7035</v>
      </c>
    </row>
    <row r="2131" spans="2:21" ht="15.75" customHeight="1" x14ac:dyDescent="0.25">
      <c r="B2131" s="49" t="s">
        <v>143</v>
      </c>
      <c r="C2131" s="50" t="s">
        <v>172</v>
      </c>
      <c r="D2131" s="51" t="s">
        <v>83</v>
      </c>
      <c r="E2131" s="30">
        <v>0</v>
      </c>
      <c r="F2131" s="30">
        <f t="shared" si="1"/>
        <v>1</v>
      </c>
      <c r="G2131" s="30">
        <v>0</v>
      </c>
      <c r="H2131" s="30">
        <f t="shared" si="2"/>
        <v>1</v>
      </c>
      <c r="I2131" s="30">
        <v>1</v>
      </c>
      <c r="J2131" s="30">
        <f t="shared" si="3"/>
        <v>0</v>
      </c>
      <c r="K2131" s="30">
        <v>0</v>
      </c>
      <c r="L2131" s="30">
        <f t="shared" si="4"/>
        <v>1</v>
      </c>
      <c r="M2131" s="52" t="str">
        <f t="shared" si="5"/>
        <v>агрегати не працюють</v>
      </c>
      <c r="O2131" s="30" t="str">
        <f t="shared" si="6"/>
        <v/>
      </c>
      <c r="P2131" s="30" t="str">
        <f t="shared" si="7"/>
        <v/>
      </c>
      <c r="Q2131" s="30" t="str">
        <f t="shared" si="8"/>
        <v/>
      </c>
      <c r="R2131" s="30" t="str">
        <f t="shared" si="9"/>
        <v/>
      </c>
      <c r="S2131" s="30" t="str">
        <f t="shared" si="10"/>
        <v/>
      </c>
      <c r="T2131" s="30" t="str">
        <f t="shared" si="11"/>
        <v/>
      </c>
      <c r="U2131" s="30" t="str">
        <f t="shared" si="12"/>
        <v/>
      </c>
    </row>
    <row r="2132" spans="2:21" ht="15.75" customHeight="1" x14ac:dyDescent="0.25">
      <c r="B2132" s="49" t="s">
        <v>143</v>
      </c>
      <c r="C2132" s="50" t="s">
        <v>173</v>
      </c>
      <c r="D2132" s="51" t="s">
        <v>60</v>
      </c>
      <c r="E2132" s="30">
        <v>1135</v>
      </c>
      <c r="F2132" s="30">
        <v>0</v>
      </c>
      <c r="G2132" s="30">
        <v>57938</v>
      </c>
      <c r="H2132" s="30">
        <v>1</v>
      </c>
      <c r="I2132" s="30">
        <v>1</v>
      </c>
      <c r="J2132" s="30">
        <f t="shared" si="3"/>
        <v>0</v>
      </c>
      <c r="K2132" s="30">
        <v>1</v>
      </c>
      <c r="L2132" s="30">
        <f t="shared" si="4"/>
        <v>0</v>
      </c>
      <c r="M2132" s="52" t="str">
        <f t="shared" si="5"/>
        <v>OK</v>
      </c>
      <c r="O2132" s="30">
        <f t="shared" si="6"/>
        <v>1135</v>
      </c>
      <c r="P2132" s="30">
        <f t="shared" si="7"/>
        <v>1061.452</v>
      </c>
      <c r="Q2132" s="30">
        <f t="shared" si="8"/>
        <v>1061.452</v>
      </c>
      <c r="R2132" s="30" t="str">
        <f t="shared" si="9"/>
        <v/>
      </c>
      <c r="S2132" s="30" t="str">
        <f t="shared" si="10"/>
        <v/>
      </c>
      <c r="T2132" s="30">
        <f t="shared" si="11"/>
        <v>57938</v>
      </c>
      <c r="U2132" s="30">
        <f t="shared" si="12"/>
        <v>61498405.976000004</v>
      </c>
    </row>
    <row r="2133" spans="2:21" ht="15.75" customHeight="1" x14ac:dyDescent="0.25">
      <c r="B2133" s="49" t="s">
        <v>143</v>
      </c>
      <c r="C2133" s="50" t="s">
        <v>173</v>
      </c>
      <c r="D2133" s="51" t="s">
        <v>61</v>
      </c>
      <c r="E2133" s="30">
        <v>604</v>
      </c>
      <c r="F2133" s="30">
        <v>1</v>
      </c>
      <c r="G2133" s="30">
        <v>161551</v>
      </c>
      <c r="H2133" s="30">
        <v>0</v>
      </c>
      <c r="I2133" s="30">
        <v>1</v>
      </c>
      <c r="J2133" s="30">
        <f t="shared" si="3"/>
        <v>0</v>
      </c>
      <c r="K2133" s="30">
        <v>1</v>
      </c>
      <c r="L2133" s="30">
        <f t="shared" si="4"/>
        <v>0</v>
      </c>
      <c r="M2133" s="52" t="str">
        <f t="shared" si="5"/>
        <v>OK</v>
      </c>
      <c r="O2133" s="30" t="str">
        <f t="shared" si="6"/>
        <v/>
      </c>
      <c r="P2133" s="30" t="str">
        <f t="shared" si="7"/>
        <v/>
      </c>
      <c r="Q2133" s="30">
        <f t="shared" si="8"/>
        <v>604</v>
      </c>
      <c r="R2133" s="30">
        <f t="shared" si="9"/>
        <v>161551</v>
      </c>
      <c r="S2133" s="30">
        <f t="shared" si="10"/>
        <v>193069.60010000001</v>
      </c>
      <c r="T2133" s="30">
        <f t="shared" si="11"/>
        <v>193069.60010000001</v>
      </c>
      <c r="U2133" s="30">
        <f t="shared" si="12"/>
        <v>116614038.4604</v>
      </c>
    </row>
    <row r="2134" spans="2:21" ht="15.75" customHeight="1" x14ac:dyDescent="0.25">
      <c r="B2134" s="49" t="s">
        <v>143</v>
      </c>
      <c r="C2134" s="50" t="s">
        <v>173</v>
      </c>
      <c r="D2134" s="51" t="s">
        <v>62</v>
      </c>
      <c r="E2134" s="30">
        <v>957</v>
      </c>
      <c r="F2134" s="30">
        <v>0</v>
      </c>
      <c r="G2134" s="30">
        <v>264989</v>
      </c>
      <c r="H2134" s="30">
        <v>1</v>
      </c>
      <c r="I2134" s="30">
        <v>1</v>
      </c>
      <c r="J2134" s="30">
        <f t="shared" si="3"/>
        <v>0</v>
      </c>
      <c r="K2134" s="30">
        <v>1</v>
      </c>
      <c r="L2134" s="30">
        <f t="shared" si="4"/>
        <v>0</v>
      </c>
      <c r="M2134" s="52" t="str">
        <f t="shared" si="5"/>
        <v>OK</v>
      </c>
      <c r="O2134" s="30">
        <f t="shared" si="6"/>
        <v>957</v>
      </c>
      <c r="P2134" s="30">
        <f t="shared" si="7"/>
        <v>894.9864</v>
      </c>
      <c r="Q2134" s="30">
        <f t="shared" si="8"/>
        <v>894.9864</v>
      </c>
      <c r="R2134" s="30" t="str">
        <f t="shared" si="9"/>
        <v/>
      </c>
      <c r="S2134" s="30" t="str">
        <f t="shared" si="10"/>
        <v/>
      </c>
      <c r="T2134" s="30">
        <f t="shared" si="11"/>
        <v>264989</v>
      </c>
      <c r="U2134" s="30">
        <f t="shared" si="12"/>
        <v>237161551.1496</v>
      </c>
    </row>
    <row r="2135" spans="2:21" ht="15.75" customHeight="1" x14ac:dyDescent="0.25">
      <c r="B2135" s="49" t="s">
        <v>143</v>
      </c>
      <c r="C2135" s="50" t="s">
        <v>173</v>
      </c>
      <c r="D2135" s="51" t="s">
        <v>63</v>
      </c>
      <c r="E2135" s="30">
        <v>0</v>
      </c>
      <c r="F2135" s="30">
        <f t="shared" si="1"/>
        <v>1</v>
      </c>
      <c r="G2135" s="30">
        <v>0</v>
      </c>
      <c r="H2135" s="30">
        <f t="shared" si="2"/>
        <v>1</v>
      </c>
      <c r="I2135" s="30">
        <v>1</v>
      </c>
      <c r="J2135" s="30">
        <f t="shared" si="3"/>
        <v>0</v>
      </c>
      <c r="K2135" s="30">
        <v>0</v>
      </c>
      <c r="L2135" s="30">
        <f t="shared" si="4"/>
        <v>1</v>
      </c>
      <c r="M2135" s="52" t="str">
        <f t="shared" si="5"/>
        <v>агрегати не працюють</v>
      </c>
      <c r="O2135" s="30" t="str">
        <f t="shared" si="6"/>
        <v/>
      </c>
      <c r="P2135" s="30" t="str">
        <f t="shared" si="7"/>
        <v/>
      </c>
      <c r="Q2135" s="30" t="str">
        <f t="shared" si="8"/>
        <v/>
      </c>
      <c r="R2135" s="30" t="str">
        <f t="shared" si="9"/>
        <v/>
      </c>
      <c r="S2135" s="30" t="str">
        <f t="shared" si="10"/>
        <v/>
      </c>
      <c r="T2135" s="30" t="str">
        <f t="shared" si="11"/>
        <v/>
      </c>
      <c r="U2135" s="30" t="str">
        <f t="shared" si="12"/>
        <v/>
      </c>
    </row>
    <row r="2136" spans="2:21" ht="15.75" customHeight="1" x14ac:dyDescent="0.25">
      <c r="B2136" s="49" t="s">
        <v>143</v>
      </c>
      <c r="C2136" s="50" t="s">
        <v>173</v>
      </c>
      <c r="D2136" s="51" t="s">
        <v>64</v>
      </c>
      <c r="E2136" s="30">
        <v>0</v>
      </c>
      <c r="F2136" s="30">
        <f t="shared" si="1"/>
        <v>1</v>
      </c>
      <c r="G2136" s="30">
        <v>0</v>
      </c>
      <c r="H2136" s="30">
        <f t="shared" si="2"/>
        <v>1</v>
      </c>
      <c r="I2136" s="30">
        <v>1</v>
      </c>
      <c r="J2136" s="30">
        <f t="shared" si="3"/>
        <v>0</v>
      </c>
      <c r="K2136" s="30">
        <v>0</v>
      </c>
      <c r="L2136" s="30">
        <f t="shared" si="4"/>
        <v>1</v>
      </c>
      <c r="M2136" s="52" t="str">
        <f t="shared" si="5"/>
        <v>агрегати не працюють</v>
      </c>
      <c r="O2136" s="30" t="str">
        <f t="shared" si="6"/>
        <v/>
      </c>
      <c r="P2136" s="30" t="str">
        <f t="shared" si="7"/>
        <v/>
      </c>
      <c r="Q2136" s="30" t="str">
        <f t="shared" si="8"/>
        <v/>
      </c>
      <c r="R2136" s="30" t="str">
        <f t="shared" si="9"/>
        <v/>
      </c>
      <c r="S2136" s="30" t="str">
        <f t="shared" si="10"/>
        <v/>
      </c>
      <c r="T2136" s="30" t="str">
        <f t="shared" si="11"/>
        <v/>
      </c>
      <c r="U2136" s="30" t="str">
        <f t="shared" si="12"/>
        <v/>
      </c>
    </row>
    <row r="2137" spans="2:21" ht="15.75" customHeight="1" x14ac:dyDescent="0.25">
      <c r="B2137" s="49" t="s">
        <v>143</v>
      </c>
      <c r="C2137" s="50" t="s">
        <v>173</v>
      </c>
      <c r="D2137" s="51" t="s">
        <v>65</v>
      </c>
      <c r="E2137" s="30">
        <v>1720</v>
      </c>
      <c r="F2137" s="30">
        <v>0</v>
      </c>
      <c r="G2137" s="30">
        <v>176220</v>
      </c>
      <c r="H2137" s="30">
        <v>0</v>
      </c>
      <c r="I2137" s="30">
        <v>1</v>
      </c>
      <c r="J2137" s="30">
        <f t="shared" si="3"/>
        <v>0</v>
      </c>
      <c r="K2137" s="30">
        <v>1</v>
      </c>
      <c r="L2137" s="30">
        <f t="shared" si="4"/>
        <v>0</v>
      </c>
      <c r="M2137" s="52" t="str">
        <f t="shared" si="5"/>
        <v>OK</v>
      </c>
      <c r="O2137" s="30">
        <f t="shared" si="6"/>
        <v>1720</v>
      </c>
      <c r="P2137" s="30">
        <f t="shared" si="7"/>
        <v>1608.5440000000001</v>
      </c>
      <c r="Q2137" s="30">
        <f t="shared" si="8"/>
        <v>1608.5440000000001</v>
      </c>
      <c r="R2137" s="30">
        <f t="shared" si="9"/>
        <v>176220</v>
      </c>
      <c r="S2137" s="30">
        <f t="shared" si="10"/>
        <v>210600.522</v>
      </c>
      <c r="T2137" s="30">
        <f t="shared" si="11"/>
        <v>210600.522</v>
      </c>
      <c r="U2137" s="30">
        <f t="shared" si="12"/>
        <v>338760206.05996799</v>
      </c>
    </row>
    <row r="2138" spans="2:21" ht="15.75" customHeight="1" x14ac:dyDescent="0.25">
      <c r="B2138" s="49" t="s">
        <v>143</v>
      </c>
      <c r="C2138" s="50" t="s">
        <v>173</v>
      </c>
      <c r="D2138" s="51" t="s">
        <v>66</v>
      </c>
      <c r="E2138" s="30">
        <v>1922</v>
      </c>
      <c r="F2138" s="30">
        <v>1</v>
      </c>
      <c r="G2138" s="30">
        <v>65650</v>
      </c>
      <c r="H2138" s="30">
        <v>0</v>
      </c>
      <c r="I2138" s="30">
        <v>1</v>
      </c>
      <c r="J2138" s="30">
        <f t="shared" si="3"/>
        <v>0</v>
      </c>
      <c r="K2138" s="30">
        <v>1</v>
      </c>
      <c r="L2138" s="30">
        <f t="shared" si="4"/>
        <v>0</v>
      </c>
      <c r="M2138" s="52" t="str">
        <f t="shared" si="5"/>
        <v>OK</v>
      </c>
      <c r="O2138" s="30" t="str">
        <f t="shared" si="6"/>
        <v/>
      </c>
      <c r="P2138" s="30" t="str">
        <f t="shared" si="7"/>
        <v/>
      </c>
      <c r="Q2138" s="30">
        <f t="shared" si="8"/>
        <v>1922</v>
      </c>
      <c r="R2138" s="30">
        <f t="shared" si="9"/>
        <v>65650</v>
      </c>
      <c r="S2138" s="30">
        <f t="shared" si="10"/>
        <v>78458.315000000002</v>
      </c>
      <c r="T2138" s="30">
        <f t="shared" si="11"/>
        <v>78458.315000000002</v>
      </c>
      <c r="U2138" s="30">
        <f t="shared" si="12"/>
        <v>150796881.43000001</v>
      </c>
    </row>
    <row r="2139" spans="2:21" ht="15.75" customHeight="1" x14ac:dyDescent="0.25">
      <c r="B2139" s="49" t="s">
        <v>143</v>
      </c>
      <c r="C2139" s="50" t="s">
        <v>173</v>
      </c>
      <c r="D2139" s="51" t="s">
        <v>67</v>
      </c>
      <c r="E2139" s="30">
        <v>0</v>
      </c>
      <c r="F2139" s="30">
        <f t="shared" si="1"/>
        <v>1</v>
      </c>
      <c r="G2139" s="30">
        <v>0</v>
      </c>
      <c r="H2139" s="30">
        <f t="shared" si="2"/>
        <v>1</v>
      </c>
      <c r="I2139" s="30">
        <v>1</v>
      </c>
      <c r="J2139" s="30">
        <f t="shared" si="3"/>
        <v>0</v>
      </c>
      <c r="K2139" s="30">
        <v>0</v>
      </c>
      <c r="L2139" s="30">
        <f t="shared" si="4"/>
        <v>1</v>
      </c>
      <c r="M2139" s="52" t="str">
        <f t="shared" si="5"/>
        <v>агрегати не працюють</v>
      </c>
      <c r="O2139" s="30" t="str">
        <f t="shared" si="6"/>
        <v/>
      </c>
      <c r="P2139" s="30" t="str">
        <f t="shared" si="7"/>
        <v/>
      </c>
      <c r="Q2139" s="30" t="str">
        <f t="shared" si="8"/>
        <v/>
      </c>
      <c r="R2139" s="30" t="str">
        <f t="shared" si="9"/>
        <v/>
      </c>
      <c r="S2139" s="30" t="str">
        <f t="shared" si="10"/>
        <v/>
      </c>
      <c r="T2139" s="30" t="str">
        <f t="shared" si="11"/>
        <v/>
      </c>
      <c r="U2139" s="30" t="str">
        <f t="shared" si="12"/>
        <v/>
      </c>
    </row>
    <row r="2140" spans="2:21" ht="15.75" customHeight="1" x14ac:dyDescent="0.25">
      <c r="B2140" s="49" t="s">
        <v>143</v>
      </c>
      <c r="C2140" s="50" t="s">
        <v>173</v>
      </c>
      <c r="D2140" s="51" t="s">
        <v>68</v>
      </c>
      <c r="E2140" s="30">
        <v>1935</v>
      </c>
      <c r="F2140" s="30">
        <v>1</v>
      </c>
      <c r="G2140" s="30">
        <v>219260</v>
      </c>
      <c r="H2140" s="30">
        <v>1</v>
      </c>
      <c r="I2140" s="30">
        <v>1</v>
      </c>
      <c r="J2140" s="30">
        <f t="shared" si="3"/>
        <v>0</v>
      </c>
      <c r="K2140" s="30">
        <v>1</v>
      </c>
      <c r="L2140" s="30">
        <f t="shared" si="4"/>
        <v>0</v>
      </c>
      <c r="M2140" s="52" t="str">
        <f t="shared" si="5"/>
        <v>OK</v>
      </c>
      <c r="O2140" s="30" t="str">
        <f t="shared" si="6"/>
        <v/>
      </c>
      <c r="P2140" s="30" t="str">
        <f t="shared" si="7"/>
        <v/>
      </c>
      <c r="Q2140" s="30">
        <f t="shared" si="8"/>
        <v>1935</v>
      </c>
      <c r="R2140" s="30" t="str">
        <f t="shared" si="9"/>
        <v/>
      </c>
      <c r="S2140" s="30" t="str">
        <f t="shared" si="10"/>
        <v/>
      </c>
      <c r="T2140" s="30">
        <f t="shared" si="11"/>
        <v>219260</v>
      </c>
      <c r="U2140" s="30">
        <f t="shared" si="12"/>
        <v>424268100</v>
      </c>
    </row>
    <row r="2141" spans="2:21" ht="15.75" customHeight="1" x14ac:dyDescent="0.25">
      <c r="B2141" s="49" t="s">
        <v>143</v>
      </c>
      <c r="C2141" s="50" t="s">
        <v>173</v>
      </c>
      <c r="D2141" s="51" t="s">
        <v>69</v>
      </c>
      <c r="E2141" s="30">
        <v>0</v>
      </c>
      <c r="F2141" s="30">
        <f t="shared" si="1"/>
        <v>1</v>
      </c>
      <c r="G2141" s="30">
        <v>0</v>
      </c>
      <c r="H2141" s="30">
        <f t="shared" si="2"/>
        <v>1</v>
      </c>
      <c r="I2141" s="30">
        <v>1</v>
      </c>
      <c r="J2141" s="30">
        <f t="shared" si="3"/>
        <v>0</v>
      </c>
      <c r="K2141" s="30">
        <v>0</v>
      </c>
      <c r="L2141" s="30">
        <f t="shared" si="4"/>
        <v>1</v>
      </c>
      <c r="M2141" s="52" t="str">
        <f t="shared" si="5"/>
        <v>агрегати не працюють</v>
      </c>
      <c r="O2141" s="30" t="str">
        <f t="shared" si="6"/>
        <v/>
      </c>
      <c r="P2141" s="30" t="str">
        <f t="shared" si="7"/>
        <v/>
      </c>
      <c r="Q2141" s="30" t="str">
        <f t="shared" si="8"/>
        <v/>
      </c>
      <c r="R2141" s="30" t="str">
        <f t="shared" si="9"/>
        <v/>
      </c>
      <c r="S2141" s="30" t="str">
        <f t="shared" si="10"/>
        <v/>
      </c>
      <c r="T2141" s="30" t="str">
        <f t="shared" si="11"/>
        <v/>
      </c>
      <c r="U2141" s="30" t="str">
        <f t="shared" si="12"/>
        <v/>
      </c>
    </row>
    <row r="2142" spans="2:21" ht="15.75" customHeight="1" x14ac:dyDescent="0.25">
      <c r="B2142" s="49" t="s">
        <v>143</v>
      </c>
      <c r="C2142" s="50" t="s">
        <v>173</v>
      </c>
      <c r="D2142" s="51" t="s">
        <v>70</v>
      </c>
      <c r="E2142" s="30">
        <v>1267</v>
      </c>
      <c r="F2142" s="30">
        <v>0</v>
      </c>
      <c r="G2142" s="30">
        <v>266542</v>
      </c>
      <c r="H2142" s="30">
        <v>1</v>
      </c>
      <c r="I2142" s="30">
        <v>1</v>
      </c>
      <c r="J2142" s="30">
        <f t="shared" si="3"/>
        <v>0</v>
      </c>
      <c r="K2142" s="30">
        <v>1</v>
      </c>
      <c r="L2142" s="30">
        <f t="shared" si="4"/>
        <v>0</v>
      </c>
      <c r="M2142" s="52" t="str">
        <f t="shared" si="5"/>
        <v>OK</v>
      </c>
      <c r="O2142" s="30">
        <f t="shared" si="6"/>
        <v>1267</v>
      </c>
      <c r="P2142" s="30">
        <f t="shared" si="7"/>
        <v>1184.8984</v>
      </c>
      <c r="Q2142" s="30">
        <f t="shared" si="8"/>
        <v>1184.8984</v>
      </c>
      <c r="R2142" s="30" t="str">
        <f t="shared" si="9"/>
        <v/>
      </c>
      <c r="S2142" s="30" t="str">
        <f t="shared" si="10"/>
        <v/>
      </c>
      <c r="T2142" s="30">
        <f t="shared" si="11"/>
        <v>266542</v>
      </c>
      <c r="U2142" s="30">
        <f t="shared" si="12"/>
        <v>315825189.33280003</v>
      </c>
    </row>
    <row r="2143" spans="2:21" ht="15.75" customHeight="1" x14ac:dyDescent="0.25">
      <c r="B2143" s="49" t="s">
        <v>143</v>
      </c>
      <c r="C2143" s="50" t="s">
        <v>173</v>
      </c>
      <c r="D2143" s="51" t="s">
        <v>71</v>
      </c>
      <c r="E2143" s="30">
        <v>481</v>
      </c>
      <c r="F2143" s="30">
        <v>1</v>
      </c>
      <c r="G2143" s="30">
        <v>164792</v>
      </c>
      <c r="H2143" s="30">
        <v>0</v>
      </c>
      <c r="I2143" s="30">
        <v>1</v>
      </c>
      <c r="J2143" s="30">
        <f t="shared" si="3"/>
        <v>0</v>
      </c>
      <c r="K2143" s="30">
        <v>1</v>
      </c>
      <c r="L2143" s="30">
        <f t="shared" si="4"/>
        <v>0</v>
      </c>
      <c r="M2143" s="52" t="str">
        <f t="shared" si="5"/>
        <v>OK</v>
      </c>
      <c r="O2143" s="30" t="str">
        <f t="shared" si="6"/>
        <v/>
      </c>
      <c r="P2143" s="30" t="str">
        <f t="shared" si="7"/>
        <v/>
      </c>
      <c r="Q2143" s="30">
        <f t="shared" si="8"/>
        <v>481</v>
      </c>
      <c r="R2143" s="30">
        <f t="shared" si="9"/>
        <v>164792</v>
      </c>
      <c r="S2143" s="30">
        <f t="shared" si="10"/>
        <v>196942.9192</v>
      </c>
      <c r="T2143" s="30">
        <f t="shared" si="11"/>
        <v>196942.9192</v>
      </c>
      <c r="U2143" s="30">
        <f t="shared" si="12"/>
        <v>94729544.135200009</v>
      </c>
    </row>
    <row r="2144" spans="2:21" ht="15.75" customHeight="1" x14ac:dyDescent="0.25">
      <c r="B2144" s="49" t="s">
        <v>143</v>
      </c>
      <c r="C2144" s="50" t="s">
        <v>173</v>
      </c>
      <c r="D2144" s="51" t="s">
        <v>72</v>
      </c>
      <c r="E2144" s="30">
        <v>1959</v>
      </c>
      <c r="F2144" s="30">
        <v>1</v>
      </c>
      <c r="G2144" s="30">
        <v>52301</v>
      </c>
      <c r="H2144" s="30">
        <v>1</v>
      </c>
      <c r="I2144" s="30">
        <v>1</v>
      </c>
      <c r="J2144" s="30">
        <f t="shared" si="3"/>
        <v>0</v>
      </c>
      <c r="K2144" s="30">
        <v>1</v>
      </c>
      <c r="L2144" s="30">
        <f t="shared" si="4"/>
        <v>0</v>
      </c>
      <c r="M2144" s="52" t="str">
        <f t="shared" si="5"/>
        <v>OK</v>
      </c>
      <c r="O2144" s="30" t="str">
        <f t="shared" si="6"/>
        <v/>
      </c>
      <c r="P2144" s="30" t="str">
        <f t="shared" si="7"/>
        <v/>
      </c>
      <c r="Q2144" s="30">
        <f t="shared" si="8"/>
        <v>1959</v>
      </c>
      <c r="R2144" s="30" t="str">
        <f t="shared" si="9"/>
        <v/>
      </c>
      <c r="S2144" s="30" t="str">
        <f t="shared" si="10"/>
        <v/>
      </c>
      <c r="T2144" s="30">
        <f t="shared" si="11"/>
        <v>52301</v>
      </c>
      <c r="U2144" s="30">
        <f t="shared" si="12"/>
        <v>102457659</v>
      </c>
    </row>
    <row r="2145" spans="2:21" ht="15.75" customHeight="1" x14ac:dyDescent="0.25">
      <c r="B2145" s="49" t="s">
        <v>143</v>
      </c>
      <c r="C2145" s="50" t="s">
        <v>173</v>
      </c>
      <c r="D2145" s="51" t="s">
        <v>73</v>
      </c>
      <c r="E2145" s="30">
        <v>0</v>
      </c>
      <c r="F2145" s="30">
        <f t="shared" si="1"/>
        <v>1</v>
      </c>
      <c r="G2145" s="30">
        <v>0</v>
      </c>
      <c r="H2145" s="30">
        <f t="shared" si="2"/>
        <v>1</v>
      </c>
      <c r="I2145" s="30">
        <v>1</v>
      </c>
      <c r="J2145" s="30">
        <f t="shared" si="3"/>
        <v>0</v>
      </c>
      <c r="K2145" s="30">
        <v>0</v>
      </c>
      <c r="L2145" s="30">
        <f t="shared" si="4"/>
        <v>1</v>
      </c>
      <c r="M2145" s="52" t="str">
        <f t="shared" si="5"/>
        <v>агрегати не працюють</v>
      </c>
      <c r="O2145" s="30" t="str">
        <f t="shared" si="6"/>
        <v/>
      </c>
      <c r="P2145" s="30" t="str">
        <f t="shared" si="7"/>
        <v/>
      </c>
      <c r="Q2145" s="30" t="str">
        <f t="shared" si="8"/>
        <v/>
      </c>
      <c r="R2145" s="30" t="str">
        <f t="shared" si="9"/>
        <v/>
      </c>
      <c r="S2145" s="30" t="str">
        <f t="shared" si="10"/>
        <v/>
      </c>
      <c r="T2145" s="30" t="str">
        <f t="shared" si="11"/>
        <v/>
      </c>
      <c r="U2145" s="30" t="str">
        <f t="shared" si="12"/>
        <v/>
      </c>
    </row>
    <row r="2146" spans="2:21" ht="15.75" customHeight="1" x14ac:dyDescent="0.25">
      <c r="B2146" s="49" t="s">
        <v>143</v>
      </c>
      <c r="C2146" s="50" t="s">
        <v>173</v>
      </c>
      <c r="D2146" s="51" t="s">
        <v>74</v>
      </c>
      <c r="E2146" s="30">
        <v>0</v>
      </c>
      <c r="F2146" s="30">
        <f t="shared" si="1"/>
        <v>1</v>
      </c>
      <c r="G2146" s="30">
        <v>0</v>
      </c>
      <c r="H2146" s="30">
        <f t="shared" si="2"/>
        <v>1</v>
      </c>
      <c r="I2146" s="30">
        <v>1</v>
      </c>
      <c r="J2146" s="30">
        <f t="shared" si="3"/>
        <v>0</v>
      </c>
      <c r="K2146" s="30">
        <v>0</v>
      </c>
      <c r="L2146" s="30">
        <f t="shared" si="4"/>
        <v>1</v>
      </c>
      <c r="M2146" s="52" t="str">
        <f t="shared" si="5"/>
        <v>агрегати не працюють</v>
      </c>
      <c r="O2146" s="30" t="str">
        <f t="shared" si="6"/>
        <v/>
      </c>
      <c r="P2146" s="30" t="str">
        <f t="shared" si="7"/>
        <v/>
      </c>
      <c r="Q2146" s="30" t="str">
        <f t="shared" si="8"/>
        <v/>
      </c>
      <c r="R2146" s="30" t="str">
        <f t="shared" si="9"/>
        <v/>
      </c>
      <c r="S2146" s="30" t="str">
        <f t="shared" si="10"/>
        <v/>
      </c>
      <c r="T2146" s="30" t="str">
        <f t="shared" si="11"/>
        <v/>
      </c>
      <c r="U2146" s="30" t="str">
        <f t="shared" si="12"/>
        <v/>
      </c>
    </row>
    <row r="2147" spans="2:21" ht="15.75" customHeight="1" x14ac:dyDescent="0.25">
      <c r="B2147" s="49" t="s">
        <v>143</v>
      </c>
      <c r="C2147" s="50" t="s">
        <v>173</v>
      </c>
      <c r="D2147" s="51" t="s">
        <v>75</v>
      </c>
      <c r="E2147" s="30">
        <v>0</v>
      </c>
      <c r="F2147" s="30">
        <f t="shared" si="1"/>
        <v>1</v>
      </c>
      <c r="G2147" s="30">
        <v>0</v>
      </c>
      <c r="H2147" s="30">
        <f t="shared" si="2"/>
        <v>1</v>
      </c>
      <c r="I2147" s="30">
        <v>1</v>
      </c>
      <c r="J2147" s="30">
        <f t="shared" si="3"/>
        <v>0</v>
      </c>
      <c r="K2147" s="30">
        <v>0</v>
      </c>
      <c r="L2147" s="30">
        <f t="shared" si="4"/>
        <v>1</v>
      </c>
      <c r="M2147" s="52" t="str">
        <f t="shared" si="5"/>
        <v>агрегати не працюють</v>
      </c>
      <c r="O2147" s="30" t="str">
        <f t="shared" si="6"/>
        <v/>
      </c>
      <c r="P2147" s="30" t="str">
        <f t="shared" si="7"/>
        <v/>
      </c>
      <c r="Q2147" s="30" t="str">
        <f t="shared" si="8"/>
        <v/>
      </c>
      <c r="R2147" s="30" t="str">
        <f t="shared" si="9"/>
        <v/>
      </c>
      <c r="S2147" s="30" t="str">
        <f t="shared" si="10"/>
        <v/>
      </c>
      <c r="T2147" s="30" t="str">
        <f t="shared" si="11"/>
        <v/>
      </c>
      <c r="U2147" s="30" t="str">
        <f t="shared" si="12"/>
        <v/>
      </c>
    </row>
    <row r="2148" spans="2:21" ht="15.75" customHeight="1" x14ac:dyDescent="0.25">
      <c r="B2148" s="49" t="s">
        <v>143</v>
      </c>
      <c r="C2148" s="50" t="s">
        <v>173</v>
      </c>
      <c r="D2148" s="51" t="s">
        <v>76</v>
      </c>
      <c r="E2148" s="30">
        <v>0</v>
      </c>
      <c r="F2148" s="30">
        <f t="shared" si="1"/>
        <v>1</v>
      </c>
      <c r="G2148" s="30">
        <v>0</v>
      </c>
      <c r="H2148" s="30">
        <f t="shared" si="2"/>
        <v>1</v>
      </c>
      <c r="I2148" s="30">
        <v>1</v>
      </c>
      <c r="J2148" s="30">
        <f t="shared" si="3"/>
        <v>0</v>
      </c>
      <c r="K2148" s="30">
        <v>0</v>
      </c>
      <c r="L2148" s="30">
        <f t="shared" si="4"/>
        <v>1</v>
      </c>
      <c r="M2148" s="52" t="str">
        <f t="shared" si="5"/>
        <v>агрегати не працюють</v>
      </c>
      <c r="O2148" s="30" t="str">
        <f t="shared" si="6"/>
        <v/>
      </c>
      <c r="P2148" s="30" t="str">
        <f t="shared" si="7"/>
        <v/>
      </c>
      <c r="Q2148" s="30" t="str">
        <f t="shared" si="8"/>
        <v/>
      </c>
      <c r="R2148" s="30" t="str">
        <f t="shared" si="9"/>
        <v/>
      </c>
      <c r="S2148" s="30" t="str">
        <f t="shared" si="10"/>
        <v/>
      </c>
      <c r="T2148" s="30" t="str">
        <f t="shared" si="11"/>
        <v/>
      </c>
      <c r="U2148" s="30" t="str">
        <f t="shared" si="12"/>
        <v/>
      </c>
    </row>
    <row r="2149" spans="2:21" ht="15.75" customHeight="1" x14ac:dyDescent="0.25">
      <c r="B2149" s="49" t="s">
        <v>143</v>
      </c>
      <c r="C2149" s="50" t="s">
        <v>173</v>
      </c>
      <c r="D2149" s="51" t="s">
        <v>77</v>
      </c>
      <c r="E2149" s="30">
        <v>0</v>
      </c>
      <c r="F2149" s="30">
        <f t="shared" si="1"/>
        <v>1</v>
      </c>
      <c r="G2149" s="30">
        <v>0</v>
      </c>
      <c r="H2149" s="30">
        <f t="shared" si="2"/>
        <v>1</v>
      </c>
      <c r="I2149" s="30">
        <v>1</v>
      </c>
      <c r="J2149" s="30">
        <f t="shared" si="3"/>
        <v>0</v>
      </c>
      <c r="K2149" s="30">
        <v>0</v>
      </c>
      <c r="L2149" s="30">
        <f t="shared" si="4"/>
        <v>1</v>
      </c>
      <c r="M2149" s="52" t="str">
        <f t="shared" si="5"/>
        <v>агрегати не працюють</v>
      </c>
      <c r="O2149" s="30" t="str">
        <f t="shared" si="6"/>
        <v/>
      </c>
      <c r="P2149" s="30" t="str">
        <f t="shared" si="7"/>
        <v/>
      </c>
      <c r="Q2149" s="30" t="str">
        <f t="shared" si="8"/>
        <v/>
      </c>
      <c r="R2149" s="30" t="str">
        <f t="shared" si="9"/>
        <v/>
      </c>
      <c r="S2149" s="30" t="str">
        <f t="shared" si="10"/>
        <v/>
      </c>
      <c r="T2149" s="30" t="str">
        <f t="shared" si="11"/>
        <v/>
      </c>
      <c r="U2149" s="30" t="str">
        <f t="shared" si="12"/>
        <v/>
      </c>
    </row>
    <row r="2150" spans="2:21" ht="15.75" customHeight="1" x14ac:dyDescent="0.25">
      <c r="B2150" s="49" t="s">
        <v>143</v>
      </c>
      <c r="C2150" s="50" t="s">
        <v>173</v>
      </c>
      <c r="D2150" s="51" t="s">
        <v>78</v>
      </c>
      <c r="E2150" s="30">
        <v>1270</v>
      </c>
      <c r="F2150" s="30">
        <v>1</v>
      </c>
      <c r="G2150" s="30">
        <v>105652</v>
      </c>
      <c r="H2150" s="30">
        <v>0</v>
      </c>
      <c r="I2150" s="30">
        <v>1</v>
      </c>
      <c r="J2150" s="30">
        <f t="shared" si="3"/>
        <v>0</v>
      </c>
      <c r="K2150" s="30">
        <v>1</v>
      </c>
      <c r="L2150" s="30">
        <f t="shared" si="4"/>
        <v>0</v>
      </c>
      <c r="M2150" s="52" t="str">
        <f t="shared" si="5"/>
        <v>OK</v>
      </c>
      <c r="O2150" s="30" t="str">
        <f t="shared" si="6"/>
        <v/>
      </c>
      <c r="P2150" s="30" t="str">
        <f t="shared" si="7"/>
        <v/>
      </c>
      <c r="Q2150" s="30">
        <f t="shared" si="8"/>
        <v>1270</v>
      </c>
      <c r="R2150" s="30">
        <f t="shared" si="9"/>
        <v>105652</v>
      </c>
      <c r="S2150" s="30">
        <f t="shared" si="10"/>
        <v>126264.70520000001</v>
      </c>
      <c r="T2150" s="30">
        <f t="shared" si="11"/>
        <v>126264.70520000001</v>
      </c>
      <c r="U2150" s="30">
        <f t="shared" si="12"/>
        <v>160356175.604</v>
      </c>
    </row>
    <row r="2151" spans="2:21" ht="15.75" customHeight="1" x14ac:dyDescent="0.25">
      <c r="B2151" s="49" t="s">
        <v>143</v>
      </c>
      <c r="C2151" s="50" t="s">
        <v>173</v>
      </c>
      <c r="D2151" s="51" t="s">
        <v>79</v>
      </c>
      <c r="E2151" s="30">
        <v>1254</v>
      </c>
      <c r="F2151" s="30">
        <v>0</v>
      </c>
      <c r="G2151" s="30">
        <v>86569</v>
      </c>
      <c r="H2151" s="30">
        <v>0</v>
      </c>
      <c r="I2151" s="30">
        <v>1</v>
      </c>
      <c r="J2151" s="30">
        <f t="shared" si="3"/>
        <v>0</v>
      </c>
      <c r="K2151" s="30">
        <v>1</v>
      </c>
      <c r="L2151" s="30">
        <f t="shared" si="4"/>
        <v>0</v>
      </c>
      <c r="M2151" s="52" t="str">
        <f t="shared" si="5"/>
        <v>OK</v>
      </c>
      <c r="O2151" s="30">
        <f t="shared" si="6"/>
        <v>1254</v>
      </c>
      <c r="P2151" s="30">
        <f t="shared" si="7"/>
        <v>1172.7408</v>
      </c>
      <c r="Q2151" s="30">
        <f t="shared" si="8"/>
        <v>1172.7408</v>
      </c>
      <c r="R2151" s="30">
        <f t="shared" si="9"/>
        <v>86569</v>
      </c>
      <c r="S2151" s="30">
        <f t="shared" si="10"/>
        <v>103458.6119</v>
      </c>
      <c r="T2151" s="30">
        <f t="shared" si="11"/>
        <v>103458.6119</v>
      </c>
      <c r="U2151" s="30">
        <f t="shared" si="12"/>
        <v>121330135.28649552</v>
      </c>
    </row>
    <row r="2152" spans="2:21" ht="15.75" customHeight="1" x14ac:dyDescent="0.25">
      <c r="B2152" s="49" t="s">
        <v>143</v>
      </c>
      <c r="C2152" s="50" t="s">
        <v>173</v>
      </c>
      <c r="D2152" s="51" t="s">
        <v>80</v>
      </c>
      <c r="E2152" s="30">
        <v>562</v>
      </c>
      <c r="F2152" s="30">
        <v>0</v>
      </c>
      <c r="G2152" s="30">
        <v>119447</v>
      </c>
      <c r="H2152" s="30">
        <v>0</v>
      </c>
      <c r="I2152" s="30">
        <v>1</v>
      </c>
      <c r="J2152" s="30">
        <f t="shared" si="3"/>
        <v>0</v>
      </c>
      <c r="K2152" s="30">
        <v>1</v>
      </c>
      <c r="L2152" s="30">
        <f t="shared" si="4"/>
        <v>0</v>
      </c>
      <c r="M2152" s="52" t="str">
        <f t="shared" si="5"/>
        <v>OK</v>
      </c>
      <c r="O2152" s="30">
        <f t="shared" si="6"/>
        <v>562</v>
      </c>
      <c r="P2152" s="30">
        <f t="shared" si="7"/>
        <v>525.58240000000001</v>
      </c>
      <c r="Q2152" s="30">
        <f t="shared" si="8"/>
        <v>525.58240000000001</v>
      </c>
      <c r="R2152" s="30">
        <f t="shared" si="9"/>
        <v>119447</v>
      </c>
      <c r="S2152" s="30">
        <f t="shared" si="10"/>
        <v>142751.1097</v>
      </c>
      <c r="T2152" s="30">
        <f t="shared" si="11"/>
        <v>142751.1097</v>
      </c>
      <c r="U2152" s="30">
        <f t="shared" si="12"/>
        <v>75027470.838789284</v>
      </c>
    </row>
    <row r="2153" spans="2:21" ht="15.75" customHeight="1" x14ac:dyDescent="0.25">
      <c r="B2153" s="49" t="s">
        <v>143</v>
      </c>
      <c r="C2153" s="50" t="s">
        <v>173</v>
      </c>
      <c r="D2153" s="51" t="s">
        <v>81</v>
      </c>
      <c r="E2153" s="30">
        <v>968</v>
      </c>
      <c r="F2153" s="30">
        <v>1</v>
      </c>
      <c r="G2153" s="30">
        <v>207689</v>
      </c>
      <c r="H2153" s="30">
        <v>1</v>
      </c>
      <c r="I2153" s="30">
        <v>1</v>
      </c>
      <c r="J2153" s="30">
        <f t="shared" si="3"/>
        <v>0</v>
      </c>
      <c r="K2153" s="30">
        <v>1</v>
      </c>
      <c r="L2153" s="30">
        <f t="shared" si="4"/>
        <v>0</v>
      </c>
      <c r="M2153" s="52" t="str">
        <f t="shared" si="5"/>
        <v>OK</v>
      </c>
      <c r="O2153" s="30" t="str">
        <f t="shared" si="6"/>
        <v/>
      </c>
      <c r="P2153" s="30" t="str">
        <f t="shared" si="7"/>
        <v/>
      </c>
      <c r="Q2153" s="30">
        <f t="shared" si="8"/>
        <v>968</v>
      </c>
      <c r="R2153" s="30" t="str">
        <f t="shared" si="9"/>
        <v/>
      </c>
      <c r="S2153" s="30" t="str">
        <f t="shared" si="10"/>
        <v/>
      </c>
      <c r="T2153" s="30">
        <f t="shared" si="11"/>
        <v>207689</v>
      </c>
      <c r="U2153" s="30">
        <f t="shared" si="12"/>
        <v>201042952</v>
      </c>
    </row>
    <row r="2154" spans="2:21" ht="15.75" customHeight="1" x14ac:dyDescent="0.25">
      <c r="B2154" s="49" t="s">
        <v>143</v>
      </c>
      <c r="C2154" s="50" t="s">
        <v>173</v>
      </c>
      <c r="D2154" s="51" t="s">
        <v>82</v>
      </c>
      <c r="E2154" s="30">
        <v>0</v>
      </c>
      <c r="F2154" s="30">
        <f t="shared" si="1"/>
        <v>1</v>
      </c>
      <c r="G2154" s="30">
        <v>0</v>
      </c>
      <c r="H2154" s="30">
        <f t="shared" si="2"/>
        <v>1</v>
      </c>
      <c r="I2154" s="30">
        <v>1</v>
      </c>
      <c r="J2154" s="30">
        <f t="shared" si="3"/>
        <v>0</v>
      </c>
      <c r="K2154" s="30">
        <v>0</v>
      </c>
      <c r="L2154" s="30">
        <f t="shared" si="4"/>
        <v>1</v>
      </c>
      <c r="M2154" s="52" t="str">
        <f t="shared" si="5"/>
        <v>агрегати не працюють</v>
      </c>
      <c r="O2154" s="30" t="str">
        <f t="shared" si="6"/>
        <v/>
      </c>
      <c r="P2154" s="30" t="str">
        <f t="shared" si="7"/>
        <v/>
      </c>
      <c r="Q2154" s="30" t="str">
        <f t="shared" si="8"/>
        <v/>
      </c>
      <c r="R2154" s="30" t="str">
        <f t="shared" si="9"/>
        <v/>
      </c>
      <c r="S2154" s="30" t="str">
        <f t="shared" si="10"/>
        <v/>
      </c>
      <c r="T2154" s="30" t="str">
        <f t="shared" si="11"/>
        <v/>
      </c>
      <c r="U2154" s="30" t="str">
        <f t="shared" si="12"/>
        <v/>
      </c>
    </row>
    <row r="2155" spans="2:21" ht="15.75" customHeight="1" x14ac:dyDescent="0.25">
      <c r="B2155" s="49" t="s">
        <v>143</v>
      </c>
      <c r="C2155" s="50" t="s">
        <v>173</v>
      </c>
      <c r="D2155" s="51" t="s">
        <v>83</v>
      </c>
      <c r="E2155" s="30">
        <v>680</v>
      </c>
      <c r="F2155" s="30">
        <v>0</v>
      </c>
      <c r="G2155" s="30">
        <v>275551</v>
      </c>
      <c r="H2155" s="30">
        <v>1</v>
      </c>
      <c r="I2155" s="30">
        <v>1</v>
      </c>
      <c r="J2155" s="30">
        <f t="shared" si="3"/>
        <v>0</v>
      </c>
      <c r="K2155" s="30">
        <v>1</v>
      </c>
      <c r="L2155" s="30">
        <f t="shared" si="4"/>
        <v>0</v>
      </c>
      <c r="M2155" s="52" t="str">
        <f t="shared" si="5"/>
        <v>OK</v>
      </c>
      <c r="O2155" s="30">
        <f t="shared" si="6"/>
        <v>680</v>
      </c>
      <c r="P2155" s="30">
        <f t="shared" si="7"/>
        <v>635.93600000000004</v>
      </c>
      <c r="Q2155" s="30">
        <f t="shared" si="8"/>
        <v>635.93600000000004</v>
      </c>
      <c r="R2155" s="30" t="str">
        <f t="shared" si="9"/>
        <v/>
      </c>
      <c r="S2155" s="30" t="str">
        <f t="shared" si="10"/>
        <v/>
      </c>
      <c r="T2155" s="30">
        <f t="shared" si="11"/>
        <v>275551</v>
      </c>
      <c r="U2155" s="30">
        <f t="shared" si="12"/>
        <v>175232800.736</v>
      </c>
    </row>
    <row r="2156" spans="2:21" ht="15.75" customHeight="1" x14ac:dyDescent="0.25">
      <c r="B2156" s="49" t="s">
        <v>143</v>
      </c>
      <c r="C2156" s="50" t="s">
        <v>174</v>
      </c>
      <c r="D2156" s="51" t="s">
        <v>60</v>
      </c>
      <c r="E2156" s="30">
        <v>0</v>
      </c>
      <c r="F2156" s="30">
        <f t="shared" si="1"/>
        <v>1</v>
      </c>
      <c r="G2156" s="30">
        <v>0</v>
      </c>
      <c r="H2156" s="30">
        <f t="shared" si="2"/>
        <v>1</v>
      </c>
      <c r="I2156" s="30">
        <v>1</v>
      </c>
      <c r="J2156" s="30">
        <f t="shared" si="3"/>
        <v>0</v>
      </c>
      <c r="K2156" s="30">
        <v>0</v>
      </c>
      <c r="L2156" s="30">
        <f t="shared" si="4"/>
        <v>1</v>
      </c>
      <c r="M2156" s="52" t="str">
        <f t="shared" si="5"/>
        <v>агрегати не працюють</v>
      </c>
      <c r="O2156" s="30" t="str">
        <f t="shared" si="6"/>
        <v/>
      </c>
      <c r="P2156" s="30" t="str">
        <f t="shared" si="7"/>
        <v/>
      </c>
      <c r="Q2156" s="30" t="str">
        <f t="shared" si="8"/>
        <v/>
      </c>
      <c r="R2156" s="30" t="str">
        <f t="shared" si="9"/>
        <v/>
      </c>
      <c r="S2156" s="30" t="str">
        <f t="shared" si="10"/>
        <v/>
      </c>
      <c r="T2156" s="30" t="str">
        <f t="shared" si="11"/>
        <v/>
      </c>
      <c r="U2156" s="30" t="str">
        <f t="shared" si="12"/>
        <v/>
      </c>
    </row>
    <row r="2157" spans="2:21" ht="15.75" customHeight="1" x14ac:dyDescent="0.25">
      <c r="B2157" s="49" t="s">
        <v>143</v>
      </c>
      <c r="C2157" s="50" t="s">
        <v>174</v>
      </c>
      <c r="D2157" s="51" t="s">
        <v>61</v>
      </c>
      <c r="E2157" s="30">
        <v>1944</v>
      </c>
      <c r="F2157" s="30">
        <v>0</v>
      </c>
      <c r="G2157" s="30">
        <v>135068</v>
      </c>
      <c r="H2157" s="30">
        <v>0</v>
      </c>
      <c r="I2157" s="30">
        <v>1</v>
      </c>
      <c r="J2157" s="30">
        <f t="shared" si="3"/>
        <v>0</v>
      </c>
      <c r="K2157" s="30">
        <v>1</v>
      </c>
      <c r="L2157" s="30">
        <f t="shared" si="4"/>
        <v>0</v>
      </c>
      <c r="M2157" s="52" t="str">
        <f t="shared" si="5"/>
        <v>OK</v>
      </c>
      <c r="O2157" s="30">
        <f t="shared" si="6"/>
        <v>1944</v>
      </c>
      <c r="P2157" s="30">
        <f t="shared" si="7"/>
        <v>1818.0288</v>
      </c>
      <c r="Q2157" s="30">
        <f t="shared" si="8"/>
        <v>1818.0288</v>
      </c>
      <c r="R2157" s="30">
        <f t="shared" si="9"/>
        <v>135068</v>
      </c>
      <c r="S2157" s="30">
        <f t="shared" si="10"/>
        <v>161419.76680000001</v>
      </c>
      <c r="T2157" s="30">
        <f t="shared" si="11"/>
        <v>161419.76680000001</v>
      </c>
      <c r="U2157" s="30">
        <f t="shared" si="12"/>
        <v>293465784.9316839</v>
      </c>
    </row>
    <row r="2158" spans="2:21" ht="15.75" customHeight="1" x14ac:dyDescent="0.25">
      <c r="B2158" s="49" t="s">
        <v>143</v>
      </c>
      <c r="C2158" s="50" t="s">
        <v>174</v>
      </c>
      <c r="D2158" s="51" t="s">
        <v>62</v>
      </c>
      <c r="E2158" s="30">
        <v>342</v>
      </c>
      <c r="F2158" s="30">
        <v>0</v>
      </c>
      <c r="G2158" s="30">
        <v>163563</v>
      </c>
      <c r="H2158" s="30">
        <v>0</v>
      </c>
      <c r="I2158" s="30">
        <v>1</v>
      </c>
      <c r="J2158" s="30">
        <f t="shared" si="3"/>
        <v>0</v>
      </c>
      <c r="K2158" s="30">
        <v>1</v>
      </c>
      <c r="L2158" s="30">
        <f t="shared" si="4"/>
        <v>0</v>
      </c>
      <c r="M2158" s="52" t="str">
        <f t="shared" si="5"/>
        <v>OK</v>
      </c>
      <c r="O2158" s="30">
        <f t="shared" si="6"/>
        <v>342</v>
      </c>
      <c r="P2158" s="30">
        <f t="shared" si="7"/>
        <v>319.83840000000004</v>
      </c>
      <c r="Q2158" s="30">
        <f t="shared" si="8"/>
        <v>319.83840000000004</v>
      </c>
      <c r="R2158" s="30">
        <f t="shared" si="9"/>
        <v>163563</v>
      </c>
      <c r="S2158" s="30">
        <f t="shared" si="10"/>
        <v>195474.14130000002</v>
      </c>
      <c r="T2158" s="30">
        <f t="shared" si="11"/>
        <v>195474.14130000002</v>
      </c>
      <c r="U2158" s="30">
        <f t="shared" si="12"/>
        <v>62520136.594765931</v>
      </c>
    </row>
    <row r="2159" spans="2:21" ht="15.75" customHeight="1" x14ac:dyDescent="0.25">
      <c r="B2159" s="49" t="s">
        <v>143</v>
      </c>
      <c r="C2159" s="50" t="s">
        <v>174</v>
      </c>
      <c r="D2159" s="51" t="s">
        <v>63</v>
      </c>
      <c r="E2159" s="30">
        <v>1154</v>
      </c>
      <c r="F2159" s="30">
        <v>1</v>
      </c>
      <c r="G2159" s="30">
        <v>206270</v>
      </c>
      <c r="H2159" s="30">
        <v>1</v>
      </c>
      <c r="I2159" s="30">
        <v>1</v>
      </c>
      <c r="J2159" s="30">
        <f t="shared" si="3"/>
        <v>0</v>
      </c>
      <c r="K2159" s="30">
        <v>1</v>
      </c>
      <c r="L2159" s="30">
        <f t="shared" si="4"/>
        <v>0</v>
      </c>
      <c r="M2159" s="52" t="str">
        <f t="shared" si="5"/>
        <v>OK</v>
      </c>
      <c r="O2159" s="30" t="str">
        <f t="shared" si="6"/>
        <v/>
      </c>
      <c r="P2159" s="30" t="str">
        <f t="shared" si="7"/>
        <v/>
      </c>
      <c r="Q2159" s="30">
        <f t="shared" si="8"/>
        <v>1154</v>
      </c>
      <c r="R2159" s="30" t="str">
        <f t="shared" si="9"/>
        <v/>
      </c>
      <c r="S2159" s="30" t="str">
        <f t="shared" si="10"/>
        <v/>
      </c>
      <c r="T2159" s="30">
        <f t="shared" si="11"/>
        <v>206270</v>
      </c>
      <c r="U2159" s="30">
        <f t="shared" si="12"/>
        <v>238035580</v>
      </c>
    </row>
    <row r="2160" spans="2:21" ht="15.75" customHeight="1" x14ac:dyDescent="0.25">
      <c r="B2160" s="49" t="s">
        <v>143</v>
      </c>
      <c r="C2160" s="50" t="s">
        <v>174</v>
      </c>
      <c r="D2160" s="51" t="s">
        <v>64</v>
      </c>
      <c r="E2160" s="30">
        <v>0</v>
      </c>
      <c r="F2160" s="30">
        <f t="shared" si="1"/>
        <v>1</v>
      </c>
      <c r="G2160" s="30">
        <v>0</v>
      </c>
      <c r="H2160" s="30">
        <f t="shared" si="2"/>
        <v>1</v>
      </c>
      <c r="I2160" s="30">
        <v>1</v>
      </c>
      <c r="J2160" s="30">
        <f t="shared" si="3"/>
        <v>0</v>
      </c>
      <c r="K2160" s="30">
        <v>0</v>
      </c>
      <c r="L2160" s="30">
        <f t="shared" si="4"/>
        <v>1</v>
      </c>
      <c r="M2160" s="52" t="str">
        <f t="shared" si="5"/>
        <v>агрегати не працюють</v>
      </c>
      <c r="O2160" s="30" t="str">
        <f t="shared" si="6"/>
        <v/>
      </c>
      <c r="P2160" s="30" t="str">
        <f t="shared" si="7"/>
        <v/>
      </c>
      <c r="Q2160" s="30" t="str">
        <f t="shared" si="8"/>
        <v/>
      </c>
      <c r="R2160" s="30" t="str">
        <f t="shared" si="9"/>
        <v/>
      </c>
      <c r="S2160" s="30" t="str">
        <f t="shared" si="10"/>
        <v/>
      </c>
      <c r="T2160" s="30" t="str">
        <f t="shared" si="11"/>
        <v/>
      </c>
      <c r="U2160" s="30" t="str">
        <f t="shared" si="12"/>
        <v/>
      </c>
    </row>
    <row r="2161" spans="2:21" ht="15.75" customHeight="1" x14ac:dyDescent="0.25">
      <c r="B2161" s="49" t="s">
        <v>143</v>
      </c>
      <c r="C2161" s="50" t="s">
        <v>174</v>
      </c>
      <c r="D2161" s="51" t="s">
        <v>65</v>
      </c>
      <c r="E2161" s="30">
        <v>0</v>
      </c>
      <c r="F2161" s="30">
        <f t="shared" si="1"/>
        <v>1</v>
      </c>
      <c r="G2161" s="30">
        <v>0</v>
      </c>
      <c r="H2161" s="30">
        <f t="shared" si="2"/>
        <v>1</v>
      </c>
      <c r="I2161" s="30">
        <v>1</v>
      </c>
      <c r="J2161" s="30">
        <f t="shared" si="3"/>
        <v>0</v>
      </c>
      <c r="K2161" s="30">
        <v>0</v>
      </c>
      <c r="L2161" s="30">
        <f t="shared" si="4"/>
        <v>1</v>
      </c>
      <c r="M2161" s="52" t="str">
        <f t="shared" si="5"/>
        <v>агрегати не працюють</v>
      </c>
      <c r="O2161" s="30" t="str">
        <f t="shared" si="6"/>
        <v/>
      </c>
      <c r="P2161" s="30" t="str">
        <f t="shared" si="7"/>
        <v/>
      </c>
      <c r="Q2161" s="30" t="str">
        <f t="shared" si="8"/>
        <v/>
      </c>
      <c r="R2161" s="30" t="str">
        <f t="shared" si="9"/>
        <v/>
      </c>
      <c r="S2161" s="30" t="str">
        <f t="shared" si="10"/>
        <v/>
      </c>
      <c r="T2161" s="30" t="str">
        <f t="shared" si="11"/>
        <v/>
      </c>
      <c r="U2161" s="30" t="str">
        <f t="shared" si="12"/>
        <v/>
      </c>
    </row>
    <row r="2162" spans="2:21" ht="15.75" customHeight="1" x14ac:dyDescent="0.25">
      <c r="B2162" s="49" t="s">
        <v>143</v>
      </c>
      <c r="C2162" s="50" t="s">
        <v>174</v>
      </c>
      <c r="D2162" s="51" t="s">
        <v>66</v>
      </c>
      <c r="E2162" s="30">
        <v>504</v>
      </c>
      <c r="F2162" s="30">
        <v>1</v>
      </c>
      <c r="G2162" s="30">
        <v>290760</v>
      </c>
      <c r="H2162" s="30">
        <v>0</v>
      </c>
      <c r="I2162" s="30">
        <v>1</v>
      </c>
      <c r="J2162" s="30">
        <f t="shared" si="3"/>
        <v>0</v>
      </c>
      <c r="K2162" s="30">
        <v>1</v>
      </c>
      <c r="L2162" s="30">
        <f t="shared" si="4"/>
        <v>0</v>
      </c>
      <c r="M2162" s="52" t="str">
        <f t="shared" si="5"/>
        <v>OK</v>
      </c>
      <c r="O2162" s="30" t="str">
        <f t="shared" si="6"/>
        <v/>
      </c>
      <c r="P2162" s="30" t="str">
        <f t="shared" si="7"/>
        <v/>
      </c>
      <c r="Q2162" s="30">
        <f t="shared" si="8"/>
        <v>504</v>
      </c>
      <c r="R2162" s="30">
        <f t="shared" si="9"/>
        <v>290760</v>
      </c>
      <c r="S2162" s="30">
        <f t="shared" si="10"/>
        <v>347487.27600000001</v>
      </c>
      <c r="T2162" s="30">
        <f t="shared" si="11"/>
        <v>347487.27600000001</v>
      </c>
      <c r="U2162" s="30">
        <f t="shared" si="12"/>
        <v>175133587.104</v>
      </c>
    </row>
    <row r="2163" spans="2:21" ht="15.75" customHeight="1" x14ac:dyDescent="0.25">
      <c r="B2163" s="49" t="s">
        <v>143</v>
      </c>
      <c r="C2163" s="50" t="s">
        <v>174</v>
      </c>
      <c r="D2163" s="51" t="s">
        <v>67</v>
      </c>
      <c r="E2163" s="30">
        <v>301</v>
      </c>
      <c r="F2163" s="30">
        <v>0</v>
      </c>
      <c r="G2163" s="30">
        <v>278615</v>
      </c>
      <c r="H2163" s="30">
        <v>0</v>
      </c>
      <c r="I2163" s="30">
        <v>1</v>
      </c>
      <c r="J2163" s="30">
        <f t="shared" si="3"/>
        <v>0</v>
      </c>
      <c r="K2163" s="30">
        <v>1</v>
      </c>
      <c r="L2163" s="30">
        <f t="shared" si="4"/>
        <v>0</v>
      </c>
      <c r="M2163" s="52" t="str">
        <f t="shared" si="5"/>
        <v>OK</v>
      </c>
      <c r="O2163" s="30">
        <f t="shared" si="6"/>
        <v>301</v>
      </c>
      <c r="P2163" s="30">
        <f t="shared" si="7"/>
        <v>281.49520000000001</v>
      </c>
      <c r="Q2163" s="30">
        <f t="shared" si="8"/>
        <v>281.49520000000001</v>
      </c>
      <c r="R2163" s="30">
        <f t="shared" si="9"/>
        <v>278615</v>
      </c>
      <c r="S2163" s="30">
        <f t="shared" si="10"/>
        <v>332972.78649999999</v>
      </c>
      <c r="T2163" s="30">
        <f t="shared" si="11"/>
        <v>332972.78649999999</v>
      </c>
      <c r="U2163" s="30">
        <f t="shared" si="12"/>
        <v>93730241.130374804</v>
      </c>
    </row>
    <row r="2164" spans="2:21" ht="15.75" customHeight="1" x14ac:dyDescent="0.25">
      <c r="B2164" s="49" t="s">
        <v>143</v>
      </c>
      <c r="C2164" s="50" t="s">
        <v>174</v>
      </c>
      <c r="D2164" s="51" t="s">
        <v>68</v>
      </c>
      <c r="E2164" s="30">
        <v>361</v>
      </c>
      <c r="F2164" s="30">
        <v>0</v>
      </c>
      <c r="G2164" s="30">
        <v>242338</v>
      </c>
      <c r="H2164" s="30">
        <v>1</v>
      </c>
      <c r="I2164" s="30">
        <v>1</v>
      </c>
      <c r="J2164" s="30">
        <f t="shared" si="3"/>
        <v>0</v>
      </c>
      <c r="K2164" s="30">
        <v>1</v>
      </c>
      <c r="L2164" s="30">
        <f t="shared" si="4"/>
        <v>0</v>
      </c>
      <c r="M2164" s="52" t="str">
        <f t="shared" si="5"/>
        <v>OK</v>
      </c>
      <c r="O2164" s="30">
        <f t="shared" si="6"/>
        <v>361</v>
      </c>
      <c r="P2164" s="30">
        <f t="shared" si="7"/>
        <v>337.60720000000003</v>
      </c>
      <c r="Q2164" s="30">
        <f t="shared" si="8"/>
        <v>337.60720000000003</v>
      </c>
      <c r="R2164" s="30" t="str">
        <f t="shared" si="9"/>
        <v/>
      </c>
      <c r="S2164" s="30" t="str">
        <f t="shared" si="10"/>
        <v/>
      </c>
      <c r="T2164" s="30">
        <f t="shared" si="11"/>
        <v>242338</v>
      </c>
      <c r="U2164" s="30">
        <f t="shared" si="12"/>
        <v>81815053.633600011</v>
      </c>
    </row>
    <row r="2165" spans="2:21" ht="15.75" customHeight="1" x14ac:dyDescent="0.25">
      <c r="B2165" s="49" t="s">
        <v>143</v>
      </c>
      <c r="C2165" s="50" t="s">
        <v>174</v>
      </c>
      <c r="D2165" s="51" t="s">
        <v>69</v>
      </c>
      <c r="E2165" s="30">
        <v>1164</v>
      </c>
      <c r="F2165" s="30">
        <v>0</v>
      </c>
      <c r="G2165" s="30">
        <v>126437</v>
      </c>
      <c r="H2165" s="30">
        <v>0</v>
      </c>
      <c r="I2165" s="30">
        <v>1</v>
      </c>
      <c r="J2165" s="30">
        <f t="shared" si="3"/>
        <v>0</v>
      </c>
      <c r="K2165" s="30">
        <v>1</v>
      </c>
      <c r="L2165" s="30">
        <f t="shared" si="4"/>
        <v>0</v>
      </c>
      <c r="M2165" s="52" t="str">
        <f t="shared" si="5"/>
        <v>OK</v>
      </c>
      <c r="O2165" s="30">
        <f t="shared" si="6"/>
        <v>1164</v>
      </c>
      <c r="P2165" s="30">
        <f t="shared" si="7"/>
        <v>1088.5728000000001</v>
      </c>
      <c r="Q2165" s="30">
        <f t="shared" si="8"/>
        <v>1088.5728000000001</v>
      </c>
      <c r="R2165" s="30">
        <f t="shared" si="9"/>
        <v>126437</v>
      </c>
      <c r="S2165" s="30">
        <f t="shared" si="10"/>
        <v>151104.85870000001</v>
      </c>
      <c r="T2165" s="30">
        <f t="shared" si="11"/>
        <v>151104.85870000001</v>
      </c>
      <c r="U2165" s="30">
        <f t="shared" si="12"/>
        <v>164488639.12866339</v>
      </c>
    </row>
    <row r="2166" spans="2:21" ht="15.75" customHeight="1" x14ac:dyDescent="0.25">
      <c r="B2166" s="49" t="s">
        <v>143</v>
      </c>
      <c r="C2166" s="50" t="s">
        <v>174</v>
      </c>
      <c r="D2166" s="51" t="s">
        <v>70</v>
      </c>
      <c r="E2166" s="30">
        <v>0</v>
      </c>
      <c r="F2166" s="30">
        <f t="shared" si="1"/>
        <v>1</v>
      </c>
      <c r="G2166" s="30">
        <v>0</v>
      </c>
      <c r="H2166" s="30">
        <f t="shared" si="2"/>
        <v>1</v>
      </c>
      <c r="I2166" s="30">
        <v>1</v>
      </c>
      <c r="J2166" s="30">
        <f t="shared" si="3"/>
        <v>0</v>
      </c>
      <c r="K2166" s="30">
        <v>0</v>
      </c>
      <c r="L2166" s="30">
        <f t="shared" si="4"/>
        <v>1</v>
      </c>
      <c r="M2166" s="52" t="str">
        <f t="shared" si="5"/>
        <v>агрегати не працюють</v>
      </c>
      <c r="O2166" s="30" t="str">
        <f t="shared" si="6"/>
        <v/>
      </c>
      <c r="P2166" s="30" t="str">
        <f t="shared" si="7"/>
        <v/>
      </c>
      <c r="Q2166" s="30" t="str">
        <f t="shared" si="8"/>
        <v/>
      </c>
      <c r="R2166" s="30" t="str">
        <f t="shared" si="9"/>
        <v/>
      </c>
      <c r="S2166" s="30" t="str">
        <f t="shared" si="10"/>
        <v/>
      </c>
      <c r="T2166" s="30" t="str">
        <f t="shared" si="11"/>
        <v/>
      </c>
      <c r="U2166" s="30" t="str">
        <f t="shared" si="12"/>
        <v/>
      </c>
    </row>
    <row r="2167" spans="2:21" ht="15.75" customHeight="1" x14ac:dyDescent="0.25">
      <c r="B2167" s="49" t="s">
        <v>143</v>
      </c>
      <c r="C2167" s="50" t="s">
        <v>174</v>
      </c>
      <c r="D2167" s="51" t="s">
        <v>71</v>
      </c>
      <c r="E2167" s="30">
        <v>0</v>
      </c>
      <c r="F2167" s="30">
        <f t="shared" si="1"/>
        <v>1</v>
      </c>
      <c r="G2167" s="30">
        <v>0</v>
      </c>
      <c r="H2167" s="30">
        <f t="shared" si="2"/>
        <v>1</v>
      </c>
      <c r="I2167" s="30">
        <v>1</v>
      </c>
      <c r="J2167" s="30">
        <f t="shared" si="3"/>
        <v>0</v>
      </c>
      <c r="K2167" s="30">
        <v>0</v>
      </c>
      <c r="L2167" s="30">
        <f t="shared" si="4"/>
        <v>1</v>
      </c>
      <c r="M2167" s="52" t="str">
        <f t="shared" si="5"/>
        <v>агрегати не працюють</v>
      </c>
      <c r="O2167" s="30" t="str">
        <f t="shared" si="6"/>
        <v/>
      </c>
      <c r="P2167" s="30" t="str">
        <f t="shared" si="7"/>
        <v/>
      </c>
      <c r="Q2167" s="30" t="str">
        <f t="shared" si="8"/>
        <v/>
      </c>
      <c r="R2167" s="30" t="str">
        <f t="shared" si="9"/>
        <v/>
      </c>
      <c r="S2167" s="30" t="str">
        <f t="shared" si="10"/>
        <v/>
      </c>
      <c r="T2167" s="30" t="str">
        <f t="shared" si="11"/>
        <v/>
      </c>
      <c r="U2167" s="30" t="str">
        <f t="shared" si="12"/>
        <v/>
      </c>
    </row>
    <row r="2168" spans="2:21" ht="15.75" customHeight="1" x14ac:dyDescent="0.25">
      <c r="B2168" s="49" t="s">
        <v>143</v>
      </c>
      <c r="C2168" s="50" t="s">
        <v>174</v>
      </c>
      <c r="D2168" s="51" t="s">
        <v>72</v>
      </c>
      <c r="E2168" s="30">
        <v>0</v>
      </c>
      <c r="F2168" s="30">
        <f t="shared" si="1"/>
        <v>1</v>
      </c>
      <c r="G2168" s="30">
        <v>0</v>
      </c>
      <c r="H2168" s="30">
        <f t="shared" si="2"/>
        <v>1</v>
      </c>
      <c r="I2168" s="30">
        <v>1</v>
      </c>
      <c r="J2168" s="30">
        <f t="shared" si="3"/>
        <v>0</v>
      </c>
      <c r="K2168" s="30">
        <v>0</v>
      </c>
      <c r="L2168" s="30">
        <f t="shared" si="4"/>
        <v>1</v>
      </c>
      <c r="M2168" s="52" t="str">
        <f t="shared" si="5"/>
        <v>агрегати не працюють</v>
      </c>
      <c r="O2168" s="30" t="str">
        <f t="shared" si="6"/>
        <v/>
      </c>
      <c r="P2168" s="30" t="str">
        <f t="shared" si="7"/>
        <v/>
      </c>
      <c r="Q2168" s="30" t="str">
        <f t="shared" si="8"/>
        <v/>
      </c>
      <c r="R2168" s="30" t="str">
        <f t="shared" si="9"/>
        <v/>
      </c>
      <c r="S2168" s="30" t="str">
        <f t="shared" si="10"/>
        <v/>
      </c>
      <c r="T2168" s="30" t="str">
        <f t="shared" si="11"/>
        <v/>
      </c>
      <c r="U2168" s="30" t="str">
        <f t="shared" si="12"/>
        <v/>
      </c>
    </row>
    <row r="2169" spans="2:21" ht="15.75" customHeight="1" x14ac:dyDescent="0.25">
      <c r="B2169" s="49" t="s">
        <v>143</v>
      </c>
      <c r="C2169" s="50" t="s">
        <v>174</v>
      </c>
      <c r="D2169" s="51" t="s">
        <v>73</v>
      </c>
      <c r="E2169" s="30">
        <v>1220</v>
      </c>
      <c r="F2169" s="30">
        <v>1</v>
      </c>
      <c r="G2169" s="30">
        <v>296234</v>
      </c>
      <c r="H2169" s="30">
        <v>0</v>
      </c>
      <c r="I2169" s="30">
        <v>1</v>
      </c>
      <c r="J2169" s="30">
        <f t="shared" si="3"/>
        <v>0</v>
      </c>
      <c r="K2169" s="30">
        <v>1</v>
      </c>
      <c r="L2169" s="30">
        <f t="shared" si="4"/>
        <v>0</v>
      </c>
      <c r="M2169" s="52" t="str">
        <f t="shared" si="5"/>
        <v>OK</v>
      </c>
      <c r="O2169" s="30" t="str">
        <f t="shared" si="6"/>
        <v/>
      </c>
      <c r="P2169" s="30" t="str">
        <f t="shared" si="7"/>
        <v/>
      </c>
      <c r="Q2169" s="30">
        <f t="shared" si="8"/>
        <v>1220</v>
      </c>
      <c r="R2169" s="30">
        <f t="shared" si="9"/>
        <v>296234</v>
      </c>
      <c r="S2169" s="30">
        <f t="shared" si="10"/>
        <v>354029.25339999999</v>
      </c>
      <c r="T2169" s="30">
        <f t="shared" si="11"/>
        <v>354029.25339999999</v>
      </c>
      <c r="U2169" s="30">
        <f t="shared" si="12"/>
        <v>431915689.148</v>
      </c>
    </row>
    <row r="2170" spans="2:21" ht="15.75" customHeight="1" x14ac:dyDescent="0.25">
      <c r="B2170" s="49" t="s">
        <v>143</v>
      </c>
      <c r="C2170" s="50" t="s">
        <v>174</v>
      </c>
      <c r="D2170" s="51" t="s">
        <v>74</v>
      </c>
      <c r="E2170" s="30">
        <v>0</v>
      </c>
      <c r="F2170" s="30">
        <f t="shared" si="1"/>
        <v>1</v>
      </c>
      <c r="G2170" s="30">
        <v>0</v>
      </c>
      <c r="H2170" s="30">
        <f t="shared" si="2"/>
        <v>1</v>
      </c>
      <c r="I2170" s="30">
        <v>1</v>
      </c>
      <c r="J2170" s="30">
        <f t="shared" si="3"/>
        <v>0</v>
      </c>
      <c r="K2170" s="30">
        <v>0</v>
      </c>
      <c r="L2170" s="30">
        <f t="shared" si="4"/>
        <v>1</v>
      </c>
      <c r="M2170" s="52" t="str">
        <f t="shared" si="5"/>
        <v>агрегати не працюють</v>
      </c>
      <c r="O2170" s="30" t="str">
        <f t="shared" si="6"/>
        <v/>
      </c>
      <c r="P2170" s="30" t="str">
        <f t="shared" si="7"/>
        <v/>
      </c>
      <c r="Q2170" s="30" t="str">
        <f t="shared" si="8"/>
        <v/>
      </c>
      <c r="R2170" s="30" t="str">
        <f t="shared" si="9"/>
        <v/>
      </c>
      <c r="S2170" s="30" t="str">
        <f t="shared" si="10"/>
        <v/>
      </c>
      <c r="T2170" s="30" t="str">
        <f t="shared" si="11"/>
        <v/>
      </c>
      <c r="U2170" s="30" t="str">
        <f t="shared" si="12"/>
        <v/>
      </c>
    </row>
    <row r="2171" spans="2:21" ht="15.75" customHeight="1" x14ac:dyDescent="0.25">
      <c r="B2171" s="49" t="s">
        <v>143</v>
      </c>
      <c r="C2171" s="50" t="s">
        <v>174</v>
      </c>
      <c r="D2171" s="51" t="s">
        <v>75</v>
      </c>
      <c r="E2171" s="30">
        <v>0</v>
      </c>
      <c r="F2171" s="30">
        <f t="shared" si="1"/>
        <v>1</v>
      </c>
      <c r="G2171" s="30">
        <v>0</v>
      </c>
      <c r="H2171" s="30">
        <f t="shared" si="2"/>
        <v>1</v>
      </c>
      <c r="I2171" s="30">
        <v>1</v>
      </c>
      <c r="J2171" s="30">
        <f t="shared" si="3"/>
        <v>0</v>
      </c>
      <c r="K2171" s="30">
        <v>0</v>
      </c>
      <c r="L2171" s="30">
        <f t="shared" si="4"/>
        <v>1</v>
      </c>
      <c r="M2171" s="52" t="str">
        <f t="shared" si="5"/>
        <v>агрегати не працюють</v>
      </c>
      <c r="O2171" s="30" t="str">
        <f t="shared" si="6"/>
        <v/>
      </c>
      <c r="P2171" s="30" t="str">
        <f t="shared" si="7"/>
        <v/>
      </c>
      <c r="Q2171" s="30" t="str">
        <f t="shared" si="8"/>
        <v/>
      </c>
      <c r="R2171" s="30" t="str">
        <f t="shared" si="9"/>
        <v/>
      </c>
      <c r="S2171" s="30" t="str">
        <f t="shared" si="10"/>
        <v/>
      </c>
      <c r="T2171" s="30" t="str">
        <f t="shared" si="11"/>
        <v/>
      </c>
      <c r="U2171" s="30" t="str">
        <f t="shared" si="12"/>
        <v/>
      </c>
    </row>
    <row r="2172" spans="2:21" ht="15.75" customHeight="1" x14ac:dyDescent="0.25">
      <c r="B2172" s="49" t="s">
        <v>143</v>
      </c>
      <c r="C2172" s="50" t="s">
        <v>174</v>
      </c>
      <c r="D2172" s="51" t="s">
        <v>76</v>
      </c>
      <c r="E2172" s="30">
        <v>0</v>
      </c>
      <c r="F2172" s="30">
        <f t="shared" si="1"/>
        <v>1</v>
      </c>
      <c r="G2172" s="30">
        <v>0</v>
      </c>
      <c r="H2172" s="30">
        <f t="shared" si="2"/>
        <v>1</v>
      </c>
      <c r="I2172" s="30">
        <v>1</v>
      </c>
      <c r="J2172" s="30">
        <f t="shared" si="3"/>
        <v>0</v>
      </c>
      <c r="K2172" s="30">
        <v>0</v>
      </c>
      <c r="L2172" s="30">
        <f t="shared" si="4"/>
        <v>1</v>
      </c>
      <c r="M2172" s="52" t="str">
        <f t="shared" si="5"/>
        <v>агрегати не працюють</v>
      </c>
      <c r="O2172" s="30" t="str">
        <f t="shared" si="6"/>
        <v/>
      </c>
      <c r="P2172" s="30" t="str">
        <f t="shared" si="7"/>
        <v/>
      </c>
      <c r="Q2172" s="30" t="str">
        <f t="shared" si="8"/>
        <v/>
      </c>
      <c r="R2172" s="30" t="str">
        <f t="shared" si="9"/>
        <v/>
      </c>
      <c r="S2172" s="30" t="str">
        <f t="shared" si="10"/>
        <v/>
      </c>
      <c r="T2172" s="30" t="str">
        <f t="shared" si="11"/>
        <v/>
      </c>
      <c r="U2172" s="30" t="str">
        <f t="shared" si="12"/>
        <v/>
      </c>
    </row>
    <row r="2173" spans="2:21" ht="15.75" customHeight="1" x14ac:dyDescent="0.25">
      <c r="B2173" s="49" t="s">
        <v>143</v>
      </c>
      <c r="C2173" s="50" t="s">
        <v>174</v>
      </c>
      <c r="D2173" s="51" t="s">
        <v>77</v>
      </c>
      <c r="E2173" s="30">
        <v>0</v>
      </c>
      <c r="F2173" s="30">
        <f t="shared" si="1"/>
        <v>1</v>
      </c>
      <c r="G2173" s="30">
        <v>0</v>
      </c>
      <c r="H2173" s="30">
        <f t="shared" si="2"/>
        <v>1</v>
      </c>
      <c r="I2173" s="30">
        <v>1</v>
      </c>
      <c r="J2173" s="30">
        <f t="shared" si="3"/>
        <v>0</v>
      </c>
      <c r="K2173" s="30">
        <v>0</v>
      </c>
      <c r="L2173" s="30">
        <f t="shared" si="4"/>
        <v>1</v>
      </c>
      <c r="M2173" s="52" t="str">
        <f t="shared" si="5"/>
        <v>агрегати не працюють</v>
      </c>
      <c r="O2173" s="30" t="str">
        <f t="shared" si="6"/>
        <v/>
      </c>
      <c r="P2173" s="30" t="str">
        <f t="shared" si="7"/>
        <v/>
      </c>
      <c r="Q2173" s="30" t="str">
        <f t="shared" si="8"/>
        <v/>
      </c>
      <c r="R2173" s="30" t="str">
        <f t="shared" si="9"/>
        <v/>
      </c>
      <c r="S2173" s="30" t="str">
        <f t="shared" si="10"/>
        <v/>
      </c>
      <c r="T2173" s="30" t="str">
        <f t="shared" si="11"/>
        <v/>
      </c>
      <c r="U2173" s="30" t="str">
        <f t="shared" si="12"/>
        <v/>
      </c>
    </row>
    <row r="2174" spans="2:21" ht="15.75" customHeight="1" x14ac:dyDescent="0.25">
      <c r="B2174" s="49" t="s">
        <v>143</v>
      </c>
      <c r="C2174" s="50" t="s">
        <v>174</v>
      </c>
      <c r="D2174" s="51" t="s">
        <v>78</v>
      </c>
      <c r="E2174" s="30">
        <v>0</v>
      </c>
      <c r="F2174" s="30">
        <f t="shared" si="1"/>
        <v>1</v>
      </c>
      <c r="G2174" s="30">
        <v>0</v>
      </c>
      <c r="H2174" s="30">
        <f t="shared" si="2"/>
        <v>1</v>
      </c>
      <c r="I2174" s="30">
        <v>1</v>
      </c>
      <c r="J2174" s="30">
        <f t="shared" si="3"/>
        <v>0</v>
      </c>
      <c r="K2174" s="30">
        <v>0</v>
      </c>
      <c r="L2174" s="30">
        <f t="shared" si="4"/>
        <v>1</v>
      </c>
      <c r="M2174" s="52" t="str">
        <f t="shared" si="5"/>
        <v>агрегати не працюють</v>
      </c>
      <c r="O2174" s="30" t="str">
        <f t="shared" si="6"/>
        <v/>
      </c>
      <c r="P2174" s="30" t="str">
        <f t="shared" si="7"/>
        <v/>
      </c>
      <c r="Q2174" s="30" t="str">
        <f t="shared" si="8"/>
        <v/>
      </c>
      <c r="R2174" s="30" t="str">
        <f t="shared" si="9"/>
        <v/>
      </c>
      <c r="S2174" s="30" t="str">
        <f t="shared" si="10"/>
        <v/>
      </c>
      <c r="T2174" s="30" t="str">
        <f t="shared" si="11"/>
        <v/>
      </c>
      <c r="U2174" s="30" t="str">
        <f t="shared" si="12"/>
        <v/>
      </c>
    </row>
    <row r="2175" spans="2:21" ht="15.75" customHeight="1" x14ac:dyDescent="0.25">
      <c r="B2175" s="49" t="s">
        <v>143</v>
      </c>
      <c r="C2175" s="50" t="s">
        <v>174</v>
      </c>
      <c r="D2175" s="51" t="s">
        <v>79</v>
      </c>
      <c r="E2175" s="30">
        <v>1119</v>
      </c>
      <c r="F2175" s="30">
        <v>1</v>
      </c>
      <c r="G2175" s="30">
        <v>289227</v>
      </c>
      <c r="H2175" s="30">
        <v>0</v>
      </c>
      <c r="I2175" s="30">
        <v>1</v>
      </c>
      <c r="J2175" s="30">
        <f t="shared" si="3"/>
        <v>0</v>
      </c>
      <c r="K2175" s="30">
        <v>1</v>
      </c>
      <c r="L2175" s="30">
        <f t="shared" si="4"/>
        <v>0</v>
      </c>
      <c r="M2175" s="52" t="str">
        <f t="shared" si="5"/>
        <v>OK</v>
      </c>
      <c r="O2175" s="30" t="str">
        <f t="shared" si="6"/>
        <v/>
      </c>
      <c r="P2175" s="30" t="str">
        <f t="shared" si="7"/>
        <v/>
      </c>
      <c r="Q2175" s="30">
        <f t="shared" si="8"/>
        <v>1119</v>
      </c>
      <c r="R2175" s="30">
        <f t="shared" si="9"/>
        <v>289227</v>
      </c>
      <c r="S2175" s="30">
        <f t="shared" si="10"/>
        <v>345655.18770000001</v>
      </c>
      <c r="T2175" s="30">
        <f t="shared" si="11"/>
        <v>345655.18770000001</v>
      </c>
      <c r="U2175" s="30">
        <f t="shared" si="12"/>
        <v>386788155.0363</v>
      </c>
    </row>
    <row r="2176" spans="2:21" ht="15.75" customHeight="1" x14ac:dyDescent="0.25">
      <c r="B2176" s="49" t="s">
        <v>143</v>
      </c>
      <c r="C2176" s="50" t="s">
        <v>174</v>
      </c>
      <c r="D2176" s="51" t="s">
        <v>80</v>
      </c>
      <c r="E2176" s="30">
        <v>0</v>
      </c>
      <c r="F2176" s="30">
        <f t="shared" si="1"/>
        <v>1</v>
      </c>
      <c r="G2176" s="30">
        <v>0</v>
      </c>
      <c r="H2176" s="30">
        <f t="shared" si="2"/>
        <v>1</v>
      </c>
      <c r="I2176" s="30">
        <v>1</v>
      </c>
      <c r="J2176" s="30">
        <f t="shared" si="3"/>
        <v>0</v>
      </c>
      <c r="K2176" s="30">
        <v>0</v>
      </c>
      <c r="L2176" s="30">
        <f t="shared" si="4"/>
        <v>1</v>
      </c>
      <c r="M2176" s="52" t="str">
        <f t="shared" si="5"/>
        <v>агрегати не працюють</v>
      </c>
      <c r="O2176" s="30" t="str">
        <f t="shared" si="6"/>
        <v/>
      </c>
      <c r="P2176" s="30" t="str">
        <f t="shared" si="7"/>
        <v/>
      </c>
      <c r="Q2176" s="30" t="str">
        <f t="shared" si="8"/>
        <v/>
      </c>
      <c r="R2176" s="30" t="str">
        <f t="shared" si="9"/>
        <v/>
      </c>
      <c r="S2176" s="30" t="str">
        <f t="shared" si="10"/>
        <v/>
      </c>
      <c r="T2176" s="30" t="str">
        <f t="shared" si="11"/>
        <v/>
      </c>
      <c r="U2176" s="30" t="str">
        <f t="shared" si="12"/>
        <v/>
      </c>
    </row>
    <row r="2177" spans="2:21" ht="15.75" customHeight="1" x14ac:dyDescent="0.25">
      <c r="B2177" s="49" t="s">
        <v>143</v>
      </c>
      <c r="C2177" s="50" t="s">
        <v>174</v>
      </c>
      <c r="D2177" s="51" t="s">
        <v>81</v>
      </c>
      <c r="E2177" s="30">
        <v>0</v>
      </c>
      <c r="F2177" s="30">
        <f t="shared" si="1"/>
        <v>1</v>
      </c>
      <c r="G2177" s="30">
        <v>0</v>
      </c>
      <c r="H2177" s="30">
        <f t="shared" si="2"/>
        <v>1</v>
      </c>
      <c r="I2177" s="30">
        <v>1</v>
      </c>
      <c r="J2177" s="30">
        <f t="shared" si="3"/>
        <v>0</v>
      </c>
      <c r="K2177" s="30">
        <v>0</v>
      </c>
      <c r="L2177" s="30">
        <f t="shared" si="4"/>
        <v>1</v>
      </c>
      <c r="M2177" s="52" t="str">
        <f t="shared" si="5"/>
        <v>агрегати не працюють</v>
      </c>
      <c r="O2177" s="30" t="str">
        <f t="shared" si="6"/>
        <v/>
      </c>
      <c r="P2177" s="30" t="str">
        <f t="shared" si="7"/>
        <v/>
      </c>
      <c r="Q2177" s="30" t="str">
        <f t="shared" si="8"/>
        <v/>
      </c>
      <c r="R2177" s="30" t="str">
        <f t="shared" si="9"/>
        <v/>
      </c>
      <c r="S2177" s="30" t="str">
        <f t="shared" si="10"/>
        <v/>
      </c>
      <c r="T2177" s="30" t="str">
        <f t="shared" si="11"/>
        <v/>
      </c>
      <c r="U2177" s="30" t="str">
        <f t="shared" si="12"/>
        <v/>
      </c>
    </row>
    <row r="2178" spans="2:21" ht="15.75" customHeight="1" x14ac:dyDescent="0.25">
      <c r="B2178" s="49" t="s">
        <v>143</v>
      </c>
      <c r="C2178" s="50" t="s">
        <v>174</v>
      </c>
      <c r="D2178" s="51" t="s">
        <v>82</v>
      </c>
      <c r="E2178" s="30">
        <v>0</v>
      </c>
      <c r="F2178" s="30">
        <f t="shared" si="1"/>
        <v>1</v>
      </c>
      <c r="G2178" s="30">
        <v>0</v>
      </c>
      <c r="H2178" s="30">
        <f t="shared" si="2"/>
        <v>1</v>
      </c>
      <c r="I2178" s="30">
        <v>1</v>
      </c>
      <c r="J2178" s="30">
        <f t="shared" si="3"/>
        <v>0</v>
      </c>
      <c r="K2178" s="30">
        <v>0</v>
      </c>
      <c r="L2178" s="30">
        <f t="shared" si="4"/>
        <v>1</v>
      </c>
      <c r="M2178" s="52" t="str">
        <f t="shared" si="5"/>
        <v>агрегати не працюють</v>
      </c>
      <c r="O2178" s="30" t="str">
        <f t="shared" si="6"/>
        <v/>
      </c>
      <c r="P2178" s="30" t="str">
        <f t="shared" si="7"/>
        <v/>
      </c>
      <c r="Q2178" s="30" t="str">
        <f t="shared" si="8"/>
        <v/>
      </c>
      <c r="R2178" s="30" t="str">
        <f t="shared" si="9"/>
        <v/>
      </c>
      <c r="S2178" s="30" t="str">
        <f t="shared" si="10"/>
        <v/>
      </c>
      <c r="T2178" s="30" t="str">
        <f t="shared" si="11"/>
        <v/>
      </c>
      <c r="U2178" s="30" t="str">
        <f t="shared" si="12"/>
        <v/>
      </c>
    </row>
    <row r="2179" spans="2:21" ht="15.75" customHeight="1" x14ac:dyDescent="0.25">
      <c r="B2179" s="49" t="s">
        <v>143</v>
      </c>
      <c r="C2179" s="50" t="s">
        <v>174</v>
      </c>
      <c r="D2179" s="51" t="s">
        <v>83</v>
      </c>
      <c r="E2179" s="30">
        <v>0</v>
      </c>
      <c r="F2179" s="30">
        <f t="shared" si="1"/>
        <v>1</v>
      </c>
      <c r="G2179" s="30">
        <v>0</v>
      </c>
      <c r="H2179" s="30">
        <f t="shared" si="2"/>
        <v>1</v>
      </c>
      <c r="I2179" s="30">
        <v>1</v>
      </c>
      <c r="J2179" s="30">
        <f t="shared" si="3"/>
        <v>0</v>
      </c>
      <c r="K2179" s="30">
        <v>0</v>
      </c>
      <c r="L2179" s="30">
        <f t="shared" si="4"/>
        <v>1</v>
      </c>
      <c r="M2179" s="52" t="str">
        <f t="shared" si="5"/>
        <v>агрегати не працюють</v>
      </c>
      <c r="O2179" s="30" t="str">
        <f t="shared" si="6"/>
        <v/>
      </c>
      <c r="P2179" s="30" t="str">
        <f t="shared" si="7"/>
        <v/>
      </c>
      <c r="Q2179" s="30" t="str">
        <f t="shared" si="8"/>
        <v/>
      </c>
      <c r="R2179" s="30" t="str">
        <f t="shared" si="9"/>
        <v/>
      </c>
      <c r="S2179" s="30" t="str">
        <f t="shared" si="10"/>
        <v/>
      </c>
      <c r="T2179" s="30" t="str">
        <f t="shared" si="11"/>
        <v/>
      </c>
      <c r="U2179" s="30" t="str">
        <f t="shared" si="12"/>
        <v/>
      </c>
    </row>
    <row r="2180" spans="2:21" ht="15.75" customHeight="1" x14ac:dyDescent="0.25">
      <c r="B2180" s="49" t="s">
        <v>175</v>
      </c>
      <c r="C2180" s="50" t="s">
        <v>176</v>
      </c>
      <c r="D2180" s="51" t="s">
        <v>60</v>
      </c>
      <c r="E2180" s="30">
        <v>760</v>
      </c>
      <c r="F2180" s="30">
        <v>1</v>
      </c>
      <c r="G2180" s="30">
        <v>168035</v>
      </c>
      <c r="H2180" s="30">
        <v>0</v>
      </c>
      <c r="I2180" s="30">
        <v>1</v>
      </c>
      <c r="J2180" s="30">
        <f t="shared" si="3"/>
        <v>0</v>
      </c>
      <c r="K2180" s="30">
        <v>1</v>
      </c>
      <c r="L2180" s="30">
        <f t="shared" si="4"/>
        <v>0</v>
      </c>
      <c r="M2180" s="52" t="str">
        <f t="shared" si="5"/>
        <v>OK</v>
      </c>
      <c r="O2180" s="30" t="str">
        <f t="shared" si="6"/>
        <v/>
      </c>
      <c r="P2180" s="30" t="str">
        <f t="shared" si="7"/>
        <v/>
      </c>
      <c r="Q2180" s="30">
        <f t="shared" si="8"/>
        <v>760</v>
      </c>
      <c r="R2180" s="30">
        <f t="shared" si="9"/>
        <v>168035</v>
      </c>
      <c r="S2180" s="30">
        <f t="shared" si="10"/>
        <v>200818.62850000002</v>
      </c>
      <c r="T2180" s="30">
        <f t="shared" si="11"/>
        <v>200818.62850000002</v>
      </c>
      <c r="U2180" s="30">
        <f t="shared" si="12"/>
        <v>152622157.66000003</v>
      </c>
    </row>
    <row r="2181" spans="2:21" ht="15.75" customHeight="1" x14ac:dyDescent="0.25">
      <c r="B2181" s="49" t="s">
        <v>175</v>
      </c>
      <c r="C2181" s="50" t="s">
        <v>176</v>
      </c>
      <c r="D2181" s="51" t="s">
        <v>61</v>
      </c>
      <c r="E2181" s="30">
        <v>963</v>
      </c>
      <c r="F2181" s="30">
        <v>1</v>
      </c>
      <c r="G2181" s="30">
        <v>297109</v>
      </c>
      <c r="H2181" s="30">
        <v>1</v>
      </c>
      <c r="I2181" s="30">
        <v>1</v>
      </c>
      <c r="J2181" s="30">
        <f t="shared" si="3"/>
        <v>0</v>
      </c>
      <c r="K2181" s="30">
        <v>1</v>
      </c>
      <c r="L2181" s="30">
        <f t="shared" si="4"/>
        <v>0</v>
      </c>
      <c r="M2181" s="52" t="str">
        <f t="shared" si="5"/>
        <v>OK</v>
      </c>
      <c r="O2181" s="30" t="str">
        <f t="shared" si="6"/>
        <v/>
      </c>
      <c r="P2181" s="30" t="str">
        <f t="shared" si="7"/>
        <v/>
      </c>
      <c r="Q2181" s="30">
        <f t="shared" si="8"/>
        <v>963</v>
      </c>
      <c r="R2181" s="30" t="str">
        <f t="shared" si="9"/>
        <v/>
      </c>
      <c r="S2181" s="30" t="str">
        <f t="shared" si="10"/>
        <v/>
      </c>
      <c r="T2181" s="30">
        <f t="shared" si="11"/>
        <v>297109</v>
      </c>
      <c r="U2181" s="30">
        <f t="shared" si="12"/>
        <v>286115967</v>
      </c>
    </row>
    <row r="2182" spans="2:21" ht="15.75" customHeight="1" x14ac:dyDescent="0.25">
      <c r="B2182" s="49" t="s">
        <v>175</v>
      </c>
      <c r="C2182" s="50" t="s">
        <v>176</v>
      </c>
      <c r="D2182" s="51" t="s">
        <v>62</v>
      </c>
      <c r="E2182" s="30">
        <v>1668</v>
      </c>
      <c r="F2182" s="30">
        <v>0</v>
      </c>
      <c r="G2182" s="30">
        <v>70156</v>
      </c>
      <c r="H2182" s="30">
        <v>1</v>
      </c>
      <c r="I2182" s="30">
        <v>1</v>
      </c>
      <c r="J2182" s="30">
        <f t="shared" si="3"/>
        <v>0</v>
      </c>
      <c r="K2182" s="30">
        <v>1</v>
      </c>
      <c r="L2182" s="30">
        <f t="shared" si="4"/>
        <v>0</v>
      </c>
      <c r="M2182" s="52" t="str">
        <f t="shared" si="5"/>
        <v>OK</v>
      </c>
      <c r="O2182" s="30">
        <f t="shared" si="6"/>
        <v>1668</v>
      </c>
      <c r="P2182" s="30">
        <f t="shared" si="7"/>
        <v>1559.9136000000001</v>
      </c>
      <c r="Q2182" s="30">
        <f t="shared" si="8"/>
        <v>1559.9136000000001</v>
      </c>
      <c r="R2182" s="30" t="str">
        <f t="shared" si="9"/>
        <v/>
      </c>
      <c r="S2182" s="30" t="str">
        <f t="shared" si="10"/>
        <v/>
      </c>
      <c r="T2182" s="30">
        <f t="shared" si="11"/>
        <v>70156</v>
      </c>
      <c r="U2182" s="30">
        <f t="shared" si="12"/>
        <v>109437298.52160001</v>
      </c>
    </row>
    <row r="2183" spans="2:21" ht="15.75" customHeight="1" x14ac:dyDescent="0.25">
      <c r="B2183" s="49" t="s">
        <v>175</v>
      </c>
      <c r="C2183" s="50" t="s">
        <v>176</v>
      </c>
      <c r="D2183" s="51" t="s">
        <v>63</v>
      </c>
      <c r="E2183" s="30">
        <v>1464</v>
      </c>
      <c r="F2183" s="30">
        <v>1</v>
      </c>
      <c r="G2183" s="30">
        <v>253722</v>
      </c>
      <c r="H2183" s="30">
        <v>0</v>
      </c>
      <c r="I2183" s="30">
        <v>1</v>
      </c>
      <c r="J2183" s="30">
        <f t="shared" si="3"/>
        <v>0</v>
      </c>
      <c r="K2183" s="30">
        <v>1</v>
      </c>
      <c r="L2183" s="30">
        <f t="shared" si="4"/>
        <v>0</v>
      </c>
      <c r="M2183" s="52" t="str">
        <f t="shared" si="5"/>
        <v>OK</v>
      </c>
      <c r="O2183" s="30" t="str">
        <f t="shared" si="6"/>
        <v/>
      </c>
      <c r="P2183" s="30" t="str">
        <f t="shared" si="7"/>
        <v/>
      </c>
      <c r="Q2183" s="30">
        <f t="shared" si="8"/>
        <v>1464</v>
      </c>
      <c r="R2183" s="30">
        <f t="shared" si="9"/>
        <v>253722</v>
      </c>
      <c r="S2183" s="30">
        <f t="shared" si="10"/>
        <v>303223.16220000002</v>
      </c>
      <c r="T2183" s="30">
        <f t="shared" si="11"/>
        <v>303223.16220000002</v>
      </c>
      <c r="U2183" s="30">
        <f t="shared" si="12"/>
        <v>443918709.46080005</v>
      </c>
    </row>
    <row r="2184" spans="2:21" ht="15.75" customHeight="1" x14ac:dyDescent="0.25">
      <c r="B2184" s="49" t="s">
        <v>175</v>
      </c>
      <c r="C2184" s="50" t="s">
        <v>176</v>
      </c>
      <c r="D2184" s="51" t="s">
        <v>64</v>
      </c>
      <c r="E2184" s="30">
        <v>0</v>
      </c>
      <c r="F2184" s="30">
        <f t="shared" si="1"/>
        <v>1</v>
      </c>
      <c r="G2184" s="30">
        <v>0</v>
      </c>
      <c r="H2184" s="30">
        <f t="shared" si="2"/>
        <v>1</v>
      </c>
      <c r="I2184" s="30">
        <v>1</v>
      </c>
      <c r="J2184" s="30">
        <f t="shared" si="3"/>
        <v>0</v>
      </c>
      <c r="K2184" s="30">
        <v>0</v>
      </c>
      <c r="L2184" s="30">
        <f t="shared" si="4"/>
        <v>1</v>
      </c>
      <c r="M2184" s="52" t="str">
        <f t="shared" si="5"/>
        <v>агрегати не працюють</v>
      </c>
      <c r="O2184" s="30" t="str">
        <f t="shared" si="6"/>
        <v/>
      </c>
      <c r="P2184" s="30" t="str">
        <f t="shared" si="7"/>
        <v/>
      </c>
      <c r="Q2184" s="30" t="str">
        <f t="shared" si="8"/>
        <v/>
      </c>
      <c r="R2184" s="30" t="str">
        <f t="shared" si="9"/>
        <v/>
      </c>
      <c r="S2184" s="30" t="str">
        <f t="shared" si="10"/>
        <v/>
      </c>
      <c r="T2184" s="30" t="str">
        <f t="shared" si="11"/>
        <v/>
      </c>
      <c r="U2184" s="30" t="str">
        <f t="shared" si="12"/>
        <v/>
      </c>
    </row>
    <row r="2185" spans="2:21" ht="15.75" customHeight="1" x14ac:dyDescent="0.25">
      <c r="B2185" s="49" t="s">
        <v>175</v>
      </c>
      <c r="C2185" s="50" t="s">
        <v>176</v>
      </c>
      <c r="D2185" s="51" t="s">
        <v>65</v>
      </c>
      <c r="E2185" s="30">
        <v>557</v>
      </c>
      <c r="F2185" s="30">
        <v>0</v>
      </c>
      <c r="G2185" s="30">
        <v>95589</v>
      </c>
      <c r="H2185" s="30">
        <v>0</v>
      </c>
      <c r="I2185" s="30">
        <v>1</v>
      </c>
      <c r="J2185" s="30">
        <f t="shared" si="3"/>
        <v>0</v>
      </c>
      <c r="K2185" s="30">
        <v>1</v>
      </c>
      <c r="L2185" s="30">
        <f t="shared" si="4"/>
        <v>0</v>
      </c>
      <c r="M2185" s="52" t="str">
        <f t="shared" si="5"/>
        <v>OK</v>
      </c>
      <c r="O2185" s="30">
        <f t="shared" si="6"/>
        <v>557</v>
      </c>
      <c r="P2185" s="30">
        <f t="shared" si="7"/>
        <v>520.90639999999996</v>
      </c>
      <c r="Q2185" s="30">
        <f t="shared" si="8"/>
        <v>520.90639999999996</v>
      </c>
      <c r="R2185" s="30">
        <f t="shared" si="9"/>
        <v>95589</v>
      </c>
      <c r="S2185" s="30">
        <f t="shared" si="10"/>
        <v>114238.4139</v>
      </c>
      <c r="T2185" s="30">
        <f t="shared" si="11"/>
        <v>114238.4139</v>
      </c>
      <c r="U2185" s="30">
        <f t="shared" si="12"/>
        <v>59507520.926358953</v>
      </c>
    </row>
    <row r="2186" spans="2:21" ht="15.75" customHeight="1" x14ac:dyDescent="0.25">
      <c r="B2186" s="49" t="s">
        <v>175</v>
      </c>
      <c r="C2186" s="50" t="s">
        <v>176</v>
      </c>
      <c r="D2186" s="51" t="s">
        <v>66</v>
      </c>
      <c r="E2186" s="30">
        <v>983</v>
      </c>
      <c r="F2186" s="30">
        <v>1</v>
      </c>
      <c r="G2186" s="30">
        <v>79984</v>
      </c>
      <c r="H2186" s="30">
        <v>1</v>
      </c>
      <c r="I2186" s="30">
        <v>1</v>
      </c>
      <c r="J2186" s="30">
        <f t="shared" si="3"/>
        <v>0</v>
      </c>
      <c r="K2186" s="30">
        <v>1</v>
      </c>
      <c r="L2186" s="30">
        <f t="shared" si="4"/>
        <v>0</v>
      </c>
      <c r="M2186" s="52" t="str">
        <f t="shared" si="5"/>
        <v>OK</v>
      </c>
      <c r="O2186" s="30" t="str">
        <f t="shared" si="6"/>
        <v/>
      </c>
      <c r="P2186" s="30" t="str">
        <f t="shared" si="7"/>
        <v/>
      </c>
      <c r="Q2186" s="30">
        <f t="shared" si="8"/>
        <v>983</v>
      </c>
      <c r="R2186" s="30" t="str">
        <f t="shared" si="9"/>
        <v/>
      </c>
      <c r="S2186" s="30" t="str">
        <f t="shared" si="10"/>
        <v/>
      </c>
      <c r="T2186" s="30">
        <f t="shared" si="11"/>
        <v>79984</v>
      </c>
      <c r="U2186" s="30">
        <f t="shared" si="12"/>
        <v>78624272</v>
      </c>
    </row>
    <row r="2187" spans="2:21" ht="15.75" customHeight="1" x14ac:dyDescent="0.25">
      <c r="B2187" s="49" t="s">
        <v>175</v>
      </c>
      <c r="C2187" s="50" t="s">
        <v>176</v>
      </c>
      <c r="D2187" s="51" t="s">
        <v>67</v>
      </c>
      <c r="E2187" s="30">
        <v>1974</v>
      </c>
      <c r="F2187" s="30">
        <v>0</v>
      </c>
      <c r="G2187" s="30">
        <v>238428</v>
      </c>
      <c r="H2187" s="30">
        <v>0</v>
      </c>
      <c r="I2187" s="30">
        <v>1</v>
      </c>
      <c r="J2187" s="30">
        <f t="shared" si="3"/>
        <v>0</v>
      </c>
      <c r="K2187" s="30">
        <v>1</v>
      </c>
      <c r="L2187" s="30">
        <f t="shared" si="4"/>
        <v>0</v>
      </c>
      <c r="M2187" s="52" t="str">
        <f t="shared" si="5"/>
        <v>OK</v>
      </c>
      <c r="O2187" s="30">
        <f t="shared" si="6"/>
        <v>1974</v>
      </c>
      <c r="P2187" s="30">
        <f t="shared" si="7"/>
        <v>1846.0848000000001</v>
      </c>
      <c r="Q2187" s="30">
        <f t="shared" si="8"/>
        <v>1846.0848000000001</v>
      </c>
      <c r="R2187" s="30">
        <f t="shared" si="9"/>
        <v>238428</v>
      </c>
      <c r="S2187" s="30">
        <f t="shared" si="10"/>
        <v>284945.3028</v>
      </c>
      <c r="T2187" s="30">
        <f t="shared" si="11"/>
        <v>284945.3028</v>
      </c>
      <c r="U2187" s="30">
        <f t="shared" si="12"/>
        <v>526033192.33047748</v>
      </c>
    </row>
    <row r="2188" spans="2:21" ht="15.75" customHeight="1" x14ac:dyDescent="0.25">
      <c r="B2188" s="49" t="s">
        <v>175</v>
      </c>
      <c r="C2188" s="50" t="s">
        <v>176</v>
      </c>
      <c r="D2188" s="51" t="s">
        <v>68</v>
      </c>
      <c r="E2188" s="30">
        <v>1713</v>
      </c>
      <c r="F2188" s="30">
        <v>0</v>
      </c>
      <c r="G2188" s="30">
        <v>277636</v>
      </c>
      <c r="H2188" s="30">
        <v>1</v>
      </c>
      <c r="I2188" s="30">
        <v>1</v>
      </c>
      <c r="J2188" s="30">
        <f t="shared" si="3"/>
        <v>0</v>
      </c>
      <c r="K2188" s="30">
        <v>1</v>
      </c>
      <c r="L2188" s="30">
        <f t="shared" si="4"/>
        <v>0</v>
      </c>
      <c r="M2188" s="52" t="str">
        <f t="shared" si="5"/>
        <v>OK</v>
      </c>
      <c r="O2188" s="30">
        <f t="shared" si="6"/>
        <v>1713</v>
      </c>
      <c r="P2188" s="30">
        <f t="shared" si="7"/>
        <v>1601.9976000000001</v>
      </c>
      <c r="Q2188" s="30">
        <f t="shared" si="8"/>
        <v>1601.9976000000001</v>
      </c>
      <c r="R2188" s="30" t="str">
        <f t="shared" si="9"/>
        <v/>
      </c>
      <c r="S2188" s="30" t="str">
        <f t="shared" si="10"/>
        <v/>
      </c>
      <c r="T2188" s="30">
        <f t="shared" si="11"/>
        <v>277636</v>
      </c>
      <c r="U2188" s="30">
        <f t="shared" si="12"/>
        <v>444772205.67360002</v>
      </c>
    </row>
    <row r="2189" spans="2:21" ht="15.75" customHeight="1" x14ac:dyDescent="0.25">
      <c r="B2189" s="49" t="s">
        <v>175</v>
      </c>
      <c r="C2189" s="50" t="s">
        <v>176</v>
      </c>
      <c r="D2189" s="51" t="s">
        <v>69</v>
      </c>
      <c r="E2189" s="30">
        <v>610</v>
      </c>
      <c r="F2189" s="30">
        <v>1</v>
      </c>
      <c r="G2189" s="30">
        <v>221611</v>
      </c>
      <c r="H2189" s="30">
        <v>1</v>
      </c>
      <c r="I2189" s="30">
        <v>1</v>
      </c>
      <c r="J2189" s="30">
        <f t="shared" si="3"/>
        <v>0</v>
      </c>
      <c r="K2189" s="30">
        <v>1</v>
      </c>
      <c r="L2189" s="30">
        <f t="shared" si="4"/>
        <v>0</v>
      </c>
      <c r="M2189" s="52" t="str">
        <f t="shared" si="5"/>
        <v>OK</v>
      </c>
      <c r="O2189" s="30" t="str">
        <f t="shared" si="6"/>
        <v/>
      </c>
      <c r="P2189" s="30" t="str">
        <f t="shared" si="7"/>
        <v/>
      </c>
      <c r="Q2189" s="30">
        <f t="shared" si="8"/>
        <v>610</v>
      </c>
      <c r="R2189" s="30" t="str">
        <f t="shared" si="9"/>
        <v/>
      </c>
      <c r="S2189" s="30" t="str">
        <f t="shared" si="10"/>
        <v/>
      </c>
      <c r="T2189" s="30">
        <f t="shared" si="11"/>
        <v>221611</v>
      </c>
      <c r="U2189" s="30">
        <f t="shared" si="12"/>
        <v>135182710</v>
      </c>
    </row>
    <row r="2190" spans="2:21" ht="15.75" customHeight="1" x14ac:dyDescent="0.25">
      <c r="B2190" s="49" t="s">
        <v>175</v>
      </c>
      <c r="C2190" s="50" t="s">
        <v>176</v>
      </c>
      <c r="D2190" s="51" t="s">
        <v>70</v>
      </c>
      <c r="E2190" s="30">
        <v>0</v>
      </c>
      <c r="F2190" s="30">
        <f t="shared" si="1"/>
        <v>1</v>
      </c>
      <c r="G2190" s="30">
        <v>0</v>
      </c>
      <c r="H2190" s="30">
        <f t="shared" si="2"/>
        <v>1</v>
      </c>
      <c r="I2190" s="30">
        <v>1</v>
      </c>
      <c r="J2190" s="30">
        <f t="shared" si="3"/>
        <v>0</v>
      </c>
      <c r="K2190" s="30">
        <v>0</v>
      </c>
      <c r="L2190" s="30">
        <f t="shared" si="4"/>
        <v>1</v>
      </c>
      <c r="M2190" s="52" t="str">
        <f t="shared" si="5"/>
        <v>агрегати не працюють</v>
      </c>
      <c r="O2190" s="30" t="str">
        <f t="shared" si="6"/>
        <v/>
      </c>
      <c r="P2190" s="30" t="str">
        <f t="shared" si="7"/>
        <v/>
      </c>
      <c r="Q2190" s="30" t="str">
        <f t="shared" si="8"/>
        <v/>
      </c>
      <c r="R2190" s="30" t="str">
        <f t="shared" si="9"/>
        <v/>
      </c>
      <c r="S2190" s="30" t="str">
        <f t="shared" si="10"/>
        <v/>
      </c>
      <c r="T2190" s="30" t="str">
        <f t="shared" si="11"/>
        <v/>
      </c>
      <c r="U2190" s="30" t="str">
        <f t="shared" si="12"/>
        <v/>
      </c>
    </row>
    <row r="2191" spans="2:21" ht="15.75" customHeight="1" x14ac:dyDescent="0.25">
      <c r="B2191" s="49" t="s">
        <v>175</v>
      </c>
      <c r="C2191" s="50" t="s">
        <v>176</v>
      </c>
      <c r="D2191" s="51" t="s">
        <v>71</v>
      </c>
      <c r="E2191" s="30">
        <v>0</v>
      </c>
      <c r="F2191" s="30">
        <f t="shared" si="1"/>
        <v>1</v>
      </c>
      <c r="G2191" s="30">
        <v>0</v>
      </c>
      <c r="H2191" s="30">
        <f t="shared" si="2"/>
        <v>1</v>
      </c>
      <c r="I2191" s="30">
        <v>1</v>
      </c>
      <c r="J2191" s="30">
        <f t="shared" si="3"/>
        <v>0</v>
      </c>
      <c r="K2191" s="30">
        <v>0</v>
      </c>
      <c r="L2191" s="30">
        <f t="shared" si="4"/>
        <v>1</v>
      </c>
      <c r="M2191" s="52" t="str">
        <f t="shared" si="5"/>
        <v>агрегати не працюють</v>
      </c>
      <c r="O2191" s="30" t="str">
        <f t="shared" si="6"/>
        <v/>
      </c>
      <c r="P2191" s="30" t="str">
        <f t="shared" si="7"/>
        <v/>
      </c>
      <c r="Q2191" s="30" t="str">
        <f t="shared" si="8"/>
        <v/>
      </c>
      <c r="R2191" s="30" t="str">
        <f t="shared" si="9"/>
        <v/>
      </c>
      <c r="S2191" s="30" t="str">
        <f t="shared" si="10"/>
        <v/>
      </c>
      <c r="T2191" s="30" t="str">
        <f t="shared" si="11"/>
        <v/>
      </c>
      <c r="U2191" s="30" t="str">
        <f t="shared" si="12"/>
        <v/>
      </c>
    </row>
    <row r="2192" spans="2:21" ht="15.75" customHeight="1" x14ac:dyDescent="0.25">
      <c r="B2192" s="49" t="s">
        <v>175</v>
      </c>
      <c r="C2192" s="50" t="s">
        <v>176</v>
      </c>
      <c r="D2192" s="51" t="s">
        <v>72</v>
      </c>
      <c r="E2192" s="30">
        <v>1755</v>
      </c>
      <c r="F2192" s="30">
        <v>0</v>
      </c>
      <c r="G2192" s="30">
        <v>213829</v>
      </c>
      <c r="H2192" s="30">
        <v>0</v>
      </c>
      <c r="I2192" s="30">
        <v>1</v>
      </c>
      <c r="J2192" s="30">
        <f t="shared" si="3"/>
        <v>0</v>
      </c>
      <c r="K2192" s="30">
        <v>1</v>
      </c>
      <c r="L2192" s="30">
        <f t="shared" si="4"/>
        <v>0</v>
      </c>
      <c r="M2192" s="52" t="str">
        <f t="shared" si="5"/>
        <v>OK</v>
      </c>
      <c r="O2192" s="30">
        <f t="shared" si="6"/>
        <v>1755</v>
      </c>
      <c r="P2192" s="30">
        <f t="shared" si="7"/>
        <v>1641.2760000000001</v>
      </c>
      <c r="Q2192" s="30">
        <f t="shared" si="8"/>
        <v>1641.2760000000001</v>
      </c>
      <c r="R2192" s="30">
        <f t="shared" si="9"/>
        <v>213829</v>
      </c>
      <c r="S2192" s="30">
        <f t="shared" si="10"/>
        <v>255547.03790000002</v>
      </c>
      <c r="T2192" s="30">
        <f t="shared" si="11"/>
        <v>255547.03790000002</v>
      </c>
      <c r="U2192" s="30">
        <f t="shared" si="12"/>
        <v>419423220.17636043</v>
      </c>
    </row>
    <row r="2193" spans="2:21" ht="15.75" customHeight="1" x14ac:dyDescent="0.25">
      <c r="B2193" s="49" t="s">
        <v>175</v>
      </c>
      <c r="C2193" s="50" t="s">
        <v>176</v>
      </c>
      <c r="D2193" s="51" t="s">
        <v>73</v>
      </c>
      <c r="E2193" s="30">
        <v>1309</v>
      </c>
      <c r="F2193" s="30">
        <v>0</v>
      </c>
      <c r="G2193" s="30">
        <v>97094</v>
      </c>
      <c r="H2193" s="30">
        <v>1</v>
      </c>
      <c r="I2193" s="30">
        <v>1</v>
      </c>
      <c r="J2193" s="30">
        <f t="shared" si="3"/>
        <v>0</v>
      </c>
      <c r="K2193" s="30">
        <v>1</v>
      </c>
      <c r="L2193" s="30">
        <f t="shared" si="4"/>
        <v>0</v>
      </c>
      <c r="M2193" s="52" t="str">
        <f t="shared" si="5"/>
        <v>OK</v>
      </c>
      <c r="O2193" s="30">
        <f t="shared" si="6"/>
        <v>1309</v>
      </c>
      <c r="P2193" s="30">
        <f t="shared" si="7"/>
        <v>1224.1768</v>
      </c>
      <c r="Q2193" s="30">
        <f t="shared" si="8"/>
        <v>1224.1768</v>
      </c>
      <c r="R2193" s="30" t="str">
        <f t="shared" si="9"/>
        <v/>
      </c>
      <c r="S2193" s="30" t="str">
        <f t="shared" si="10"/>
        <v/>
      </c>
      <c r="T2193" s="30">
        <f t="shared" si="11"/>
        <v>97094</v>
      </c>
      <c r="U2193" s="30">
        <f t="shared" si="12"/>
        <v>118860222.2192</v>
      </c>
    </row>
    <row r="2194" spans="2:21" ht="15.75" customHeight="1" x14ac:dyDescent="0.25">
      <c r="B2194" s="49" t="s">
        <v>175</v>
      </c>
      <c r="C2194" s="50" t="s">
        <v>176</v>
      </c>
      <c r="D2194" s="51" t="s">
        <v>74</v>
      </c>
      <c r="E2194" s="30">
        <v>0</v>
      </c>
      <c r="F2194" s="30">
        <f t="shared" si="1"/>
        <v>1</v>
      </c>
      <c r="G2194" s="30">
        <v>0</v>
      </c>
      <c r="H2194" s="30">
        <f t="shared" si="2"/>
        <v>1</v>
      </c>
      <c r="I2194" s="30">
        <v>1</v>
      </c>
      <c r="J2194" s="30">
        <f t="shared" si="3"/>
        <v>0</v>
      </c>
      <c r="K2194" s="30">
        <v>0</v>
      </c>
      <c r="L2194" s="30">
        <f t="shared" si="4"/>
        <v>1</v>
      </c>
      <c r="M2194" s="52" t="str">
        <f t="shared" si="5"/>
        <v>агрегати не працюють</v>
      </c>
      <c r="O2194" s="30" t="str">
        <f t="shared" si="6"/>
        <v/>
      </c>
      <c r="P2194" s="30" t="str">
        <f t="shared" si="7"/>
        <v/>
      </c>
      <c r="Q2194" s="30" t="str">
        <f t="shared" si="8"/>
        <v/>
      </c>
      <c r="R2194" s="30" t="str">
        <f t="shared" si="9"/>
        <v/>
      </c>
      <c r="S2194" s="30" t="str">
        <f t="shared" si="10"/>
        <v/>
      </c>
      <c r="T2194" s="30" t="str">
        <f t="shared" si="11"/>
        <v/>
      </c>
      <c r="U2194" s="30" t="str">
        <f t="shared" si="12"/>
        <v/>
      </c>
    </row>
    <row r="2195" spans="2:21" ht="15.75" customHeight="1" x14ac:dyDescent="0.25">
      <c r="B2195" s="49" t="s">
        <v>175</v>
      </c>
      <c r="C2195" s="50" t="s">
        <v>176</v>
      </c>
      <c r="D2195" s="51" t="s">
        <v>75</v>
      </c>
      <c r="E2195" s="30">
        <v>1387</v>
      </c>
      <c r="F2195" s="30">
        <v>1</v>
      </c>
      <c r="G2195" s="30">
        <v>223632</v>
      </c>
      <c r="H2195" s="30">
        <v>1</v>
      </c>
      <c r="I2195" s="30">
        <v>1</v>
      </c>
      <c r="J2195" s="30">
        <f t="shared" si="3"/>
        <v>0</v>
      </c>
      <c r="K2195" s="30">
        <v>1</v>
      </c>
      <c r="L2195" s="30">
        <f t="shared" si="4"/>
        <v>0</v>
      </c>
      <c r="M2195" s="52" t="str">
        <f t="shared" si="5"/>
        <v>OK</v>
      </c>
      <c r="O2195" s="30" t="str">
        <f t="shared" si="6"/>
        <v/>
      </c>
      <c r="P2195" s="30" t="str">
        <f t="shared" si="7"/>
        <v/>
      </c>
      <c r="Q2195" s="30">
        <f t="shared" si="8"/>
        <v>1387</v>
      </c>
      <c r="R2195" s="30" t="str">
        <f t="shared" si="9"/>
        <v/>
      </c>
      <c r="S2195" s="30" t="str">
        <f t="shared" si="10"/>
        <v/>
      </c>
      <c r="T2195" s="30">
        <f t="shared" si="11"/>
        <v>223632</v>
      </c>
      <c r="U2195" s="30">
        <f t="shared" si="12"/>
        <v>310177584</v>
      </c>
    </row>
    <row r="2196" spans="2:21" ht="15.75" customHeight="1" x14ac:dyDescent="0.25">
      <c r="B2196" s="49" t="s">
        <v>175</v>
      </c>
      <c r="C2196" s="50" t="s">
        <v>176</v>
      </c>
      <c r="D2196" s="51" t="s">
        <v>76</v>
      </c>
      <c r="E2196" s="30">
        <v>0</v>
      </c>
      <c r="F2196" s="30">
        <f t="shared" si="1"/>
        <v>1</v>
      </c>
      <c r="G2196" s="30">
        <v>0</v>
      </c>
      <c r="H2196" s="30">
        <f t="shared" si="2"/>
        <v>1</v>
      </c>
      <c r="I2196" s="30">
        <v>1</v>
      </c>
      <c r="J2196" s="30">
        <f t="shared" si="3"/>
        <v>0</v>
      </c>
      <c r="K2196" s="30">
        <v>0</v>
      </c>
      <c r="L2196" s="30">
        <f t="shared" si="4"/>
        <v>1</v>
      </c>
      <c r="M2196" s="52" t="str">
        <f t="shared" si="5"/>
        <v>агрегати не працюють</v>
      </c>
      <c r="O2196" s="30" t="str">
        <f t="shared" si="6"/>
        <v/>
      </c>
      <c r="P2196" s="30" t="str">
        <f t="shared" si="7"/>
        <v/>
      </c>
      <c r="Q2196" s="30" t="str">
        <f t="shared" si="8"/>
        <v/>
      </c>
      <c r="R2196" s="30" t="str">
        <f t="shared" si="9"/>
        <v/>
      </c>
      <c r="S2196" s="30" t="str">
        <f t="shared" si="10"/>
        <v/>
      </c>
      <c r="T2196" s="30" t="str">
        <f t="shared" si="11"/>
        <v/>
      </c>
      <c r="U2196" s="30" t="str">
        <f t="shared" si="12"/>
        <v/>
      </c>
    </row>
    <row r="2197" spans="2:21" ht="15.75" customHeight="1" x14ac:dyDescent="0.25">
      <c r="B2197" s="49" t="s">
        <v>175</v>
      </c>
      <c r="C2197" s="50" t="s">
        <v>176</v>
      </c>
      <c r="D2197" s="51" t="s">
        <v>77</v>
      </c>
      <c r="E2197" s="30">
        <v>1424</v>
      </c>
      <c r="F2197" s="30">
        <v>0</v>
      </c>
      <c r="G2197" s="30">
        <v>202541</v>
      </c>
      <c r="H2197" s="30">
        <v>0</v>
      </c>
      <c r="I2197" s="30">
        <v>1</v>
      </c>
      <c r="J2197" s="30">
        <f t="shared" si="3"/>
        <v>0</v>
      </c>
      <c r="K2197" s="30">
        <v>1</v>
      </c>
      <c r="L2197" s="30">
        <f t="shared" si="4"/>
        <v>0</v>
      </c>
      <c r="M2197" s="52" t="str">
        <f t="shared" si="5"/>
        <v>OK</v>
      </c>
      <c r="O2197" s="30">
        <f t="shared" si="6"/>
        <v>1424</v>
      </c>
      <c r="P2197" s="30">
        <f t="shared" si="7"/>
        <v>1331.7248</v>
      </c>
      <c r="Q2197" s="30">
        <f t="shared" si="8"/>
        <v>1331.7248</v>
      </c>
      <c r="R2197" s="30">
        <f t="shared" si="9"/>
        <v>202541</v>
      </c>
      <c r="S2197" s="30">
        <f t="shared" si="10"/>
        <v>242056.74910000002</v>
      </c>
      <c r="T2197" s="30">
        <f t="shared" si="11"/>
        <v>242056.74910000002</v>
      </c>
      <c r="U2197" s="30">
        <f t="shared" si="12"/>
        <v>322352975.78384769</v>
      </c>
    </row>
    <row r="2198" spans="2:21" ht="15.75" customHeight="1" x14ac:dyDescent="0.25">
      <c r="B2198" s="49" t="s">
        <v>175</v>
      </c>
      <c r="C2198" s="50" t="s">
        <v>176</v>
      </c>
      <c r="D2198" s="51" t="s">
        <v>78</v>
      </c>
      <c r="E2198" s="30">
        <v>0</v>
      </c>
      <c r="F2198" s="30">
        <f t="shared" si="1"/>
        <v>1</v>
      </c>
      <c r="G2198" s="30">
        <v>0</v>
      </c>
      <c r="H2198" s="30">
        <f t="shared" si="2"/>
        <v>1</v>
      </c>
      <c r="I2198" s="30">
        <v>1</v>
      </c>
      <c r="J2198" s="30">
        <f t="shared" si="3"/>
        <v>0</v>
      </c>
      <c r="K2198" s="30">
        <v>0</v>
      </c>
      <c r="L2198" s="30">
        <f t="shared" si="4"/>
        <v>1</v>
      </c>
      <c r="M2198" s="52" t="str">
        <f t="shared" si="5"/>
        <v>агрегати не працюють</v>
      </c>
      <c r="O2198" s="30" t="str">
        <f t="shared" si="6"/>
        <v/>
      </c>
      <c r="P2198" s="30" t="str">
        <f t="shared" si="7"/>
        <v/>
      </c>
      <c r="Q2198" s="30" t="str">
        <f t="shared" si="8"/>
        <v/>
      </c>
      <c r="R2198" s="30" t="str">
        <f t="shared" si="9"/>
        <v/>
      </c>
      <c r="S2198" s="30" t="str">
        <f t="shared" si="10"/>
        <v/>
      </c>
      <c r="T2198" s="30" t="str">
        <f t="shared" si="11"/>
        <v/>
      </c>
      <c r="U2198" s="30" t="str">
        <f t="shared" si="12"/>
        <v/>
      </c>
    </row>
    <row r="2199" spans="2:21" ht="15.75" customHeight="1" x14ac:dyDescent="0.25">
      <c r="B2199" s="49" t="s">
        <v>175</v>
      </c>
      <c r="C2199" s="50" t="s">
        <v>176</v>
      </c>
      <c r="D2199" s="51" t="s">
        <v>79</v>
      </c>
      <c r="E2199" s="30">
        <v>569</v>
      </c>
      <c r="F2199" s="30">
        <v>1</v>
      </c>
      <c r="G2199" s="30">
        <v>294861</v>
      </c>
      <c r="H2199" s="30">
        <v>1</v>
      </c>
      <c r="I2199" s="30">
        <v>1</v>
      </c>
      <c r="J2199" s="30">
        <f t="shared" si="3"/>
        <v>0</v>
      </c>
      <c r="K2199" s="30">
        <v>1</v>
      </c>
      <c r="L2199" s="30">
        <f t="shared" si="4"/>
        <v>0</v>
      </c>
      <c r="M2199" s="52" t="str">
        <f t="shared" si="5"/>
        <v>OK</v>
      </c>
      <c r="O2199" s="30" t="str">
        <f t="shared" si="6"/>
        <v/>
      </c>
      <c r="P2199" s="30" t="str">
        <f t="shared" si="7"/>
        <v/>
      </c>
      <c r="Q2199" s="30">
        <f t="shared" si="8"/>
        <v>569</v>
      </c>
      <c r="R2199" s="30" t="str">
        <f t="shared" si="9"/>
        <v/>
      </c>
      <c r="S2199" s="30" t="str">
        <f t="shared" si="10"/>
        <v/>
      </c>
      <c r="T2199" s="30">
        <f t="shared" si="11"/>
        <v>294861</v>
      </c>
      <c r="U2199" s="30">
        <f t="shared" si="12"/>
        <v>167775909</v>
      </c>
    </row>
    <row r="2200" spans="2:21" ht="15.75" customHeight="1" x14ac:dyDescent="0.25">
      <c r="B2200" s="49" t="s">
        <v>175</v>
      </c>
      <c r="C2200" s="50" t="s">
        <v>176</v>
      </c>
      <c r="D2200" s="51" t="s">
        <v>80</v>
      </c>
      <c r="E2200" s="30">
        <v>0</v>
      </c>
      <c r="F2200" s="30">
        <f t="shared" si="1"/>
        <v>1</v>
      </c>
      <c r="G2200" s="30">
        <v>0</v>
      </c>
      <c r="H2200" s="30">
        <f t="shared" si="2"/>
        <v>1</v>
      </c>
      <c r="I2200" s="30">
        <v>1</v>
      </c>
      <c r="J2200" s="30">
        <f t="shared" si="3"/>
        <v>0</v>
      </c>
      <c r="K2200" s="30">
        <v>0</v>
      </c>
      <c r="L2200" s="30">
        <f t="shared" si="4"/>
        <v>1</v>
      </c>
      <c r="M2200" s="52" t="str">
        <f t="shared" si="5"/>
        <v>агрегати не працюють</v>
      </c>
      <c r="O2200" s="30" t="str">
        <f t="shared" si="6"/>
        <v/>
      </c>
      <c r="P2200" s="30" t="str">
        <f t="shared" si="7"/>
        <v/>
      </c>
      <c r="Q2200" s="30" t="str">
        <f t="shared" si="8"/>
        <v/>
      </c>
      <c r="R2200" s="30" t="str">
        <f t="shared" si="9"/>
        <v/>
      </c>
      <c r="S2200" s="30" t="str">
        <f t="shared" si="10"/>
        <v/>
      </c>
      <c r="T2200" s="30" t="str">
        <f t="shared" si="11"/>
        <v/>
      </c>
      <c r="U2200" s="30" t="str">
        <f t="shared" si="12"/>
        <v/>
      </c>
    </row>
    <row r="2201" spans="2:21" ht="15.75" customHeight="1" x14ac:dyDescent="0.25">
      <c r="B2201" s="49" t="s">
        <v>175</v>
      </c>
      <c r="C2201" s="50" t="s">
        <v>176</v>
      </c>
      <c r="D2201" s="51" t="s">
        <v>81</v>
      </c>
      <c r="E2201" s="30">
        <v>1534</v>
      </c>
      <c r="F2201" s="30">
        <v>0</v>
      </c>
      <c r="G2201" s="30">
        <v>128344</v>
      </c>
      <c r="H2201" s="30">
        <v>1</v>
      </c>
      <c r="I2201" s="30">
        <v>1</v>
      </c>
      <c r="J2201" s="30">
        <f t="shared" si="3"/>
        <v>0</v>
      </c>
      <c r="K2201" s="30">
        <v>1</v>
      </c>
      <c r="L2201" s="30">
        <f t="shared" si="4"/>
        <v>0</v>
      </c>
      <c r="M2201" s="52" t="str">
        <f t="shared" si="5"/>
        <v>OK</v>
      </c>
      <c r="O2201" s="30">
        <f t="shared" si="6"/>
        <v>1534</v>
      </c>
      <c r="P2201" s="30">
        <f t="shared" si="7"/>
        <v>1434.5968</v>
      </c>
      <c r="Q2201" s="30">
        <f t="shared" si="8"/>
        <v>1434.5968</v>
      </c>
      <c r="R2201" s="30" t="str">
        <f t="shared" si="9"/>
        <v/>
      </c>
      <c r="S2201" s="30" t="str">
        <f t="shared" si="10"/>
        <v/>
      </c>
      <c r="T2201" s="30">
        <f t="shared" si="11"/>
        <v>128344</v>
      </c>
      <c r="U2201" s="30">
        <f t="shared" si="12"/>
        <v>184121891.6992</v>
      </c>
    </row>
    <row r="2202" spans="2:21" ht="15.75" customHeight="1" x14ac:dyDescent="0.25">
      <c r="B2202" s="49" t="s">
        <v>175</v>
      </c>
      <c r="C2202" s="50" t="s">
        <v>176</v>
      </c>
      <c r="D2202" s="51" t="s">
        <v>82</v>
      </c>
      <c r="E2202" s="30">
        <v>0</v>
      </c>
      <c r="F2202" s="30">
        <f t="shared" si="1"/>
        <v>1</v>
      </c>
      <c r="G2202" s="30">
        <v>0</v>
      </c>
      <c r="H2202" s="30">
        <f t="shared" si="2"/>
        <v>1</v>
      </c>
      <c r="I2202" s="30">
        <v>1</v>
      </c>
      <c r="J2202" s="30">
        <f t="shared" si="3"/>
        <v>0</v>
      </c>
      <c r="K2202" s="30">
        <v>0</v>
      </c>
      <c r="L2202" s="30">
        <f t="shared" si="4"/>
        <v>1</v>
      </c>
      <c r="M2202" s="52" t="str">
        <f t="shared" si="5"/>
        <v>агрегати не працюють</v>
      </c>
      <c r="O2202" s="30" t="str">
        <f t="shared" si="6"/>
        <v/>
      </c>
      <c r="P2202" s="30" t="str">
        <f t="shared" si="7"/>
        <v/>
      </c>
      <c r="Q2202" s="30" t="str">
        <f t="shared" si="8"/>
        <v/>
      </c>
      <c r="R2202" s="30" t="str">
        <f t="shared" si="9"/>
        <v/>
      </c>
      <c r="S2202" s="30" t="str">
        <f t="shared" si="10"/>
        <v/>
      </c>
      <c r="T2202" s="30" t="str">
        <f t="shared" si="11"/>
        <v/>
      </c>
      <c r="U2202" s="30" t="str">
        <f t="shared" si="12"/>
        <v/>
      </c>
    </row>
    <row r="2203" spans="2:21" ht="15.75" customHeight="1" x14ac:dyDescent="0.25">
      <c r="B2203" s="49" t="s">
        <v>175</v>
      </c>
      <c r="C2203" s="50" t="s">
        <v>176</v>
      </c>
      <c r="D2203" s="51" t="s">
        <v>83</v>
      </c>
      <c r="E2203" s="30">
        <v>338</v>
      </c>
      <c r="F2203" s="30">
        <v>1</v>
      </c>
      <c r="G2203" s="30">
        <v>170488</v>
      </c>
      <c r="H2203" s="30">
        <v>1</v>
      </c>
      <c r="I2203" s="30">
        <v>1</v>
      </c>
      <c r="J2203" s="30">
        <f t="shared" si="3"/>
        <v>0</v>
      </c>
      <c r="K2203" s="30">
        <v>1</v>
      </c>
      <c r="L2203" s="30">
        <f t="shared" si="4"/>
        <v>0</v>
      </c>
      <c r="M2203" s="52" t="str">
        <f t="shared" si="5"/>
        <v>OK</v>
      </c>
      <c r="O2203" s="30" t="str">
        <f t="shared" si="6"/>
        <v/>
      </c>
      <c r="P2203" s="30" t="str">
        <f t="shared" si="7"/>
        <v/>
      </c>
      <c r="Q2203" s="30">
        <f t="shared" si="8"/>
        <v>338</v>
      </c>
      <c r="R2203" s="30" t="str">
        <f t="shared" si="9"/>
        <v/>
      </c>
      <c r="S2203" s="30" t="str">
        <f t="shared" si="10"/>
        <v/>
      </c>
      <c r="T2203" s="30">
        <f t="shared" si="11"/>
        <v>170488</v>
      </c>
      <c r="U2203" s="30">
        <f t="shared" si="12"/>
        <v>57624944</v>
      </c>
    </row>
    <row r="2204" spans="2:21" ht="15.75" customHeight="1" x14ac:dyDescent="0.25">
      <c r="B2204" s="49" t="s">
        <v>175</v>
      </c>
      <c r="C2204" s="50" t="s">
        <v>177</v>
      </c>
      <c r="D2204" s="51" t="s">
        <v>60</v>
      </c>
      <c r="E2204" s="30">
        <v>470</v>
      </c>
      <c r="F2204" s="30">
        <v>0</v>
      </c>
      <c r="G2204" s="30">
        <v>193283</v>
      </c>
      <c r="H2204" s="30">
        <v>0</v>
      </c>
      <c r="I2204" s="30">
        <v>1</v>
      </c>
      <c r="J2204" s="30">
        <f t="shared" si="3"/>
        <v>0</v>
      </c>
      <c r="K2204" s="30">
        <v>1</v>
      </c>
      <c r="L2204" s="30">
        <f t="shared" si="4"/>
        <v>0</v>
      </c>
      <c r="M2204" s="52" t="str">
        <f t="shared" si="5"/>
        <v>OK</v>
      </c>
      <c r="O2204" s="30">
        <f t="shared" si="6"/>
        <v>470</v>
      </c>
      <c r="P2204" s="30">
        <f t="shared" si="7"/>
        <v>439.54400000000004</v>
      </c>
      <c r="Q2204" s="30">
        <f t="shared" si="8"/>
        <v>439.54400000000004</v>
      </c>
      <c r="R2204" s="30">
        <f t="shared" si="9"/>
        <v>193283</v>
      </c>
      <c r="S2204" s="30">
        <f t="shared" si="10"/>
        <v>230992.51330000002</v>
      </c>
      <c r="T2204" s="30">
        <f t="shared" si="11"/>
        <v>230992.51330000002</v>
      </c>
      <c r="U2204" s="30">
        <f t="shared" si="12"/>
        <v>101531373.26593521</v>
      </c>
    </row>
    <row r="2205" spans="2:21" ht="15.75" customHeight="1" x14ac:dyDescent="0.25">
      <c r="B2205" s="49" t="s">
        <v>175</v>
      </c>
      <c r="C2205" s="50" t="s">
        <v>177</v>
      </c>
      <c r="D2205" s="51" t="s">
        <v>61</v>
      </c>
      <c r="E2205" s="30">
        <v>909</v>
      </c>
      <c r="F2205" s="30">
        <v>1</v>
      </c>
      <c r="G2205" s="30">
        <v>148003</v>
      </c>
      <c r="H2205" s="30">
        <v>1</v>
      </c>
      <c r="I2205" s="30">
        <v>1</v>
      </c>
      <c r="J2205" s="30">
        <f t="shared" si="3"/>
        <v>0</v>
      </c>
      <c r="K2205" s="30">
        <v>1</v>
      </c>
      <c r="L2205" s="30">
        <f t="shared" si="4"/>
        <v>0</v>
      </c>
      <c r="M2205" s="52" t="str">
        <f t="shared" si="5"/>
        <v>OK</v>
      </c>
      <c r="O2205" s="30" t="str">
        <f t="shared" si="6"/>
        <v/>
      </c>
      <c r="P2205" s="30" t="str">
        <f t="shared" si="7"/>
        <v/>
      </c>
      <c r="Q2205" s="30">
        <f t="shared" si="8"/>
        <v>909</v>
      </c>
      <c r="R2205" s="30" t="str">
        <f t="shared" si="9"/>
        <v/>
      </c>
      <c r="S2205" s="30" t="str">
        <f t="shared" si="10"/>
        <v/>
      </c>
      <c r="T2205" s="30">
        <f t="shared" si="11"/>
        <v>148003</v>
      </c>
      <c r="U2205" s="30">
        <f t="shared" si="12"/>
        <v>134534727</v>
      </c>
    </row>
    <row r="2206" spans="2:21" ht="15.75" customHeight="1" x14ac:dyDescent="0.25">
      <c r="B2206" s="49" t="s">
        <v>175</v>
      </c>
      <c r="C2206" s="50" t="s">
        <v>177</v>
      </c>
      <c r="D2206" s="51" t="s">
        <v>62</v>
      </c>
      <c r="E2206" s="30">
        <v>907</v>
      </c>
      <c r="F2206" s="30">
        <v>0</v>
      </c>
      <c r="G2206" s="30">
        <v>226419</v>
      </c>
      <c r="H2206" s="30">
        <v>1</v>
      </c>
      <c r="I2206" s="30">
        <v>1</v>
      </c>
      <c r="J2206" s="30">
        <f t="shared" si="3"/>
        <v>0</v>
      </c>
      <c r="K2206" s="30">
        <v>1</v>
      </c>
      <c r="L2206" s="30">
        <f t="shared" si="4"/>
        <v>0</v>
      </c>
      <c r="M2206" s="52" t="str">
        <f t="shared" si="5"/>
        <v>OK</v>
      </c>
      <c r="O2206" s="30">
        <f t="shared" si="6"/>
        <v>907</v>
      </c>
      <c r="P2206" s="30">
        <f t="shared" si="7"/>
        <v>848.22640000000001</v>
      </c>
      <c r="Q2206" s="30">
        <f t="shared" si="8"/>
        <v>848.22640000000001</v>
      </c>
      <c r="R2206" s="30" t="str">
        <f t="shared" si="9"/>
        <v/>
      </c>
      <c r="S2206" s="30" t="str">
        <f t="shared" si="10"/>
        <v/>
      </c>
      <c r="T2206" s="30">
        <f t="shared" si="11"/>
        <v>226419</v>
      </c>
      <c r="U2206" s="30">
        <f t="shared" si="12"/>
        <v>192054573.26160002</v>
      </c>
    </row>
    <row r="2207" spans="2:21" ht="15.75" customHeight="1" x14ac:dyDescent="0.25">
      <c r="B2207" s="49" t="s">
        <v>175</v>
      </c>
      <c r="C2207" s="50" t="s">
        <v>177</v>
      </c>
      <c r="D2207" s="51" t="s">
        <v>63</v>
      </c>
      <c r="E2207" s="30">
        <v>1760</v>
      </c>
      <c r="F2207" s="30">
        <v>0</v>
      </c>
      <c r="G2207" s="30">
        <v>49624</v>
      </c>
      <c r="H2207" s="30">
        <v>1</v>
      </c>
      <c r="I2207" s="30">
        <v>1</v>
      </c>
      <c r="J2207" s="30">
        <f t="shared" si="3"/>
        <v>0</v>
      </c>
      <c r="K2207" s="30">
        <v>1</v>
      </c>
      <c r="L2207" s="30">
        <f t="shared" si="4"/>
        <v>0</v>
      </c>
      <c r="M2207" s="52" t="str">
        <f t="shared" si="5"/>
        <v>OK</v>
      </c>
      <c r="O2207" s="30">
        <f t="shared" si="6"/>
        <v>1760</v>
      </c>
      <c r="P2207" s="30">
        <f t="shared" si="7"/>
        <v>1645.952</v>
      </c>
      <c r="Q2207" s="30">
        <f t="shared" si="8"/>
        <v>1645.952</v>
      </c>
      <c r="R2207" s="30" t="str">
        <f t="shared" si="9"/>
        <v/>
      </c>
      <c r="S2207" s="30" t="str">
        <f t="shared" si="10"/>
        <v/>
      </c>
      <c r="T2207" s="30">
        <f t="shared" si="11"/>
        <v>49624</v>
      </c>
      <c r="U2207" s="30">
        <f t="shared" si="12"/>
        <v>81678722.047999993</v>
      </c>
    </row>
    <row r="2208" spans="2:21" ht="15.75" customHeight="1" x14ac:dyDescent="0.25">
      <c r="B2208" s="49" t="s">
        <v>175</v>
      </c>
      <c r="C2208" s="50" t="s">
        <v>177</v>
      </c>
      <c r="D2208" s="51" t="s">
        <v>64</v>
      </c>
      <c r="E2208" s="30">
        <v>0</v>
      </c>
      <c r="F2208" s="30">
        <f t="shared" si="1"/>
        <v>1</v>
      </c>
      <c r="G2208" s="30">
        <v>0</v>
      </c>
      <c r="H2208" s="30">
        <f t="shared" si="2"/>
        <v>1</v>
      </c>
      <c r="I2208" s="30">
        <v>1</v>
      </c>
      <c r="J2208" s="30">
        <f t="shared" si="3"/>
        <v>0</v>
      </c>
      <c r="K2208" s="30">
        <v>0</v>
      </c>
      <c r="L2208" s="30">
        <f t="shared" si="4"/>
        <v>1</v>
      </c>
      <c r="M2208" s="52" t="str">
        <f t="shared" si="5"/>
        <v>агрегати не працюють</v>
      </c>
      <c r="O2208" s="30" t="str">
        <f t="shared" si="6"/>
        <v/>
      </c>
      <c r="P2208" s="30" t="str">
        <f t="shared" si="7"/>
        <v/>
      </c>
      <c r="Q2208" s="30" t="str">
        <f t="shared" si="8"/>
        <v/>
      </c>
      <c r="R2208" s="30" t="str">
        <f t="shared" si="9"/>
        <v/>
      </c>
      <c r="S2208" s="30" t="str">
        <f t="shared" si="10"/>
        <v/>
      </c>
      <c r="T2208" s="30" t="str">
        <f t="shared" si="11"/>
        <v/>
      </c>
      <c r="U2208" s="30" t="str">
        <f t="shared" si="12"/>
        <v/>
      </c>
    </row>
    <row r="2209" spans="2:21" ht="15.75" customHeight="1" x14ac:dyDescent="0.25">
      <c r="B2209" s="49" t="s">
        <v>175</v>
      </c>
      <c r="C2209" s="50" t="s">
        <v>177</v>
      </c>
      <c r="D2209" s="51" t="s">
        <v>65</v>
      </c>
      <c r="E2209" s="30">
        <v>732</v>
      </c>
      <c r="F2209" s="30">
        <v>0</v>
      </c>
      <c r="G2209" s="30">
        <v>235770</v>
      </c>
      <c r="H2209" s="30">
        <v>0</v>
      </c>
      <c r="I2209" s="30">
        <v>1</v>
      </c>
      <c r="J2209" s="30">
        <f t="shared" si="3"/>
        <v>0</v>
      </c>
      <c r="K2209" s="30">
        <v>1</v>
      </c>
      <c r="L2209" s="30">
        <f t="shared" si="4"/>
        <v>0</v>
      </c>
      <c r="M2209" s="52" t="str">
        <f t="shared" si="5"/>
        <v>OK</v>
      </c>
      <c r="O2209" s="30">
        <f t="shared" si="6"/>
        <v>732</v>
      </c>
      <c r="P2209" s="30">
        <f t="shared" si="7"/>
        <v>684.56640000000004</v>
      </c>
      <c r="Q2209" s="30">
        <f t="shared" si="8"/>
        <v>684.56640000000004</v>
      </c>
      <c r="R2209" s="30">
        <f t="shared" si="9"/>
        <v>235770</v>
      </c>
      <c r="S2209" s="30">
        <f t="shared" si="10"/>
        <v>281768.72700000001</v>
      </c>
      <c r="T2209" s="30">
        <f t="shared" si="11"/>
        <v>281768.72700000001</v>
      </c>
      <c r="U2209" s="30">
        <f t="shared" si="12"/>
        <v>192889403.07497281</v>
      </c>
    </row>
    <row r="2210" spans="2:21" ht="15.75" customHeight="1" x14ac:dyDescent="0.25">
      <c r="B2210" s="49" t="s">
        <v>175</v>
      </c>
      <c r="C2210" s="50" t="s">
        <v>177</v>
      </c>
      <c r="D2210" s="51" t="s">
        <v>66</v>
      </c>
      <c r="E2210" s="30">
        <v>1327</v>
      </c>
      <c r="F2210" s="30">
        <v>0</v>
      </c>
      <c r="G2210" s="30">
        <v>57778</v>
      </c>
      <c r="H2210" s="30">
        <v>1</v>
      </c>
      <c r="I2210" s="30">
        <v>1</v>
      </c>
      <c r="J2210" s="30">
        <f t="shared" si="3"/>
        <v>0</v>
      </c>
      <c r="K2210" s="30">
        <v>1</v>
      </c>
      <c r="L2210" s="30">
        <f t="shared" si="4"/>
        <v>0</v>
      </c>
      <c r="M2210" s="52" t="str">
        <f t="shared" si="5"/>
        <v>OK</v>
      </c>
      <c r="O2210" s="30">
        <f t="shared" si="6"/>
        <v>1327</v>
      </c>
      <c r="P2210" s="30">
        <f t="shared" si="7"/>
        <v>1241.0104000000001</v>
      </c>
      <c r="Q2210" s="30">
        <f t="shared" si="8"/>
        <v>1241.0104000000001</v>
      </c>
      <c r="R2210" s="30" t="str">
        <f t="shared" si="9"/>
        <v/>
      </c>
      <c r="S2210" s="30" t="str">
        <f t="shared" si="10"/>
        <v/>
      </c>
      <c r="T2210" s="30">
        <f t="shared" si="11"/>
        <v>57778</v>
      </c>
      <c r="U2210" s="30">
        <f t="shared" si="12"/>
        <v>71703098.891200006</v>
      </c>
    </row>
    <row r="2211" spans="2:21" ht="15.75" customHeight="1" x14ac:dyDescent="0.25">
      <c r="B2211" s="49" t="s">
        <v>175</v>
      </c>
      <c r="C2211" s="50" t="s">
        <v>177</v>
      </c>
      <c r="D2211" s="51" t="s">
        <v>67</v>
      </c>
      <c r="E2211" s="30">
        <v>1566</v>
      </c>
      <c r="F2211" s="30">
        <v>1</v>
      </c>
      <c r="G2211" s="30">
        <v>171498</v>
      </c>
      <c r="H2211" s="30">
        <v>1</v>
      </c>
      <c r="I2211" s="30">
        <v>1</v>
      </c>
      <c r="J2211" s="30">
        <f t="shared" si="3"/>
        <v>0</v>
      </c>
      <c r="K2211" s="30">
        <v>1</v>
      </c>
      <c r="L2211" s="30">
        <f t="shared" si="4"/>
        <v>0</v>
      </c>
      <c r="M2211" s="52" t="str">
        <f t="shared" si="5"/>
        <v>OK</v>
      </c>
      <c r="O2211" s="30" t="str">
        <f t="shared" si="6"/>
        <v/>
      </c>
      <c r="P2211" s="30" t="str">
        <f t="shared" si="7"/>
        <v/>
      </c>
      <c r="Q2211" s="30">
        <f t="shared" si="8"/>
        <v>1566</v>
      </c>
      <c r="R2211" s="30" t="str">
        <f t="shared" si="9"/>
        <v/>
      </c>
      <c r="S2211" s="30" t="str">
        <f t="shared" si="10"/>
        <v/>
      </c>
      <c r="T2211" s="30">
        <f t="shared" si="11"/>
        <v>171498</v>
      </c>
      <c r="U2211" s="30">
        <f t="shared" si="12"/>
        <v>268565868</v>
      </c>
    </row>
    <row r="2212" spans="2:21" ht="15.75" customHeight="1" x14ac:dyDescent="0.25">
      <c r="B2212" s="49" t="s">
        <v>175</v>
      </c>
      <c r="C2212" s="50" t="s">
        <v>177</v>
      </c>
      <c r="D2212" s="51" t="s">
        <v>68</v>
      </c>
      <c r="E2212" s="30">
        <v>0</v>
      </c>
      <c r="F2212" s="30">
        <f t="shared" si="1"/>
        <v>1</v>
      </c>
      <c r="G2212" s="30">
        <v>0</v>
      </c>
      <c r="H2212" s="30">
        <f t="shared" si="2"/>
        <v>1</v>
      </c>
      <c r="I2212" s="30">
        <v>1</v>
      </c>
      <c r="J2212" s="30">
        <f t="shared" si="3"/>
        <v>0</v>
      </c>
      <c r="K2212" s="30">
        <v>0</v>
      </c>
      <c r="L2212" s="30">
        <f t="shared" si="4"/>
        <v>1</v>
      </c>
      <c r="M2212" s="52" t="str">
        <f t="shared" si="5"/>
        <v>агрегати не працюють</v>
      </c>
      <c r="O2212" s="30" t="str">
        <f t="shared" si="6"/>
        <v/>
      </c>
      <c r="P2212" s="30" t="str">
        <f t="shared" si="7"/>
        <v/>
      </c>
      <c r="Q2212" s="30" t="str">
        <f t="shared" si="8"/>
        <v/>
      </c>
      <c r="R2212" s="30" t="str">
        <f t="shared" si="9"/>
        <v/>
      </c>
      <c r="S2212" s="30" t="str">
        <f t="shared" si="10"/>
        <v/>
      </c>
      <c r="T2212" s="30" t="str">
        <f t="shared" si="11"/>
        <v/>
      </c>
      <c r="U2212" s="30" t="str">
        <f t="shared" si="12"/>
        <v/>
      </c>
    </row>
    <row r="2213" spans="2:21" ht="15.75" customHeight="1" x14ac:dyDescent="0.25">
      <c r="B2213" s="49" t="s">
        <v>175</v>
      </c>
      <c r="C2213" s="50" t="s">
        <v>177</v>
      </c>
      <c r="D2213" s="51" t="s">
        <v>69</v>
      </c>
      <c r="E2213" s="30">
        <v>918</v>
      </c>
      <c r="F2213" s="30">
        <v>0</v>
      </c>
      <c r="G2213" s="30">
        <v>85773</v>
      </c>
      <c r="H2213" s="30">
        <v>1</v>
      </c>
      <c r="I2213" s="30">
        <v>1</v>
      </c>
      <c r="J2213" s="30">
        <f t="shared" si="3"/>
        <v>0</v>
      </c>
      <c r="K2213" s="30">
        <v>1</v>
      </c>
      <c r="L2213" s="30">
        <f t="shared" si="4"/>
        <v>0</v>
      </c>
      <c r="M2213" s="52" t="str">
        <f t="shared" si="5"/>
        <v>OK</v>
      </c>
      <c r="O2213" s="30">
        <f t="shared" si="6"/>
        <v>918</v>
      </c>
      <c r="P2213" s="30">
        <f t="shared" si="7"/>
        <v>858.5136</v>
      </c>
      <c r="Q2213" s="30">
        <f t="shared" si="8"/>
        <v>858.5136</v>
      </c>
      <c r="R2213" s="30" t="str">
        <f t="shared" si="9"/>
        <v/>
      </c>
      <c r="S2213" s="30" t="str">
        <f t="shared" si="10"/>
        <v/>
      </c>
      <c r="T2213" s="30">
        <f t="shared" si="11"/>
        <v>85773</v>
      </c>
      <c r="U2213" s="30">
        <f t="shared" si="12"/>
        <v>73637287.012799993</v>
      </c>
    </row>
    <row r="2214" spans="2:21" ht="15.75" customHeight="1" x14ac:dyDescent="0.25">
      <c r="B2214" s="49" t="s">
        <v>175</v>
      </c>
      <c r="C2214" s="50" t="s">
        <v>177</v>
      </c>
      <c r="D2214" s="51" t="s">
        <v>70</v>
      </c>
      <c r="E2214" s="30">
        <v>1312</v>
      </c>
      <c r="F2214" s="30">
        <v>1</v>
      </c>
      <c r="G2214" s="30">
        <v>97035</v>
      </c>
      <c r="H2214" s="30">
        <v>0</v>
      </c>
      <c r="I2214" s="30">
        <v>1</v>
      </c>
      <c r="J2214" s="30">
        <f t="shared" si="3"/>
        <v>0</v>
      </c>
      <c r="K2214" s="30">
        <v>1</v>
      </c>
      <c r="L2214" s="30">
        <f t="shared" si="4"/>
        <v>0</v>
      </c>
      <c r="M2214" s="52" t="str">
        <f t="shared" si="5"/>
        <v>OK</v>
      </c>
      <c r="O2214" s="30" t="str">
        <f t="shared" si="6"/>
        <v/>
      </c>
      <c r="P2214" s="30" t="str">
        <f t="shared" si="7"/>
        <v/>
      </c>
      <c r="Q2214" s="30">
        <f t="shared" si="8"/>
        <v>1312</v>
      </c>
      <c r="R2214" s="30">
        <f t="shared" si="9"/>
        <v>97035</v>
      </c>
      <c r="S2214" s="30">
        <f t="shared" si="10"/>
        <v>115966.5285</v>
      </c>
      <c r="T2214" s="30">
        <f t="shared" si="11"/>
        <v>115966.5285</v>
      </c>
      <c r="U2214" s="30">
        <f t="shared" si="12"/>
        <v>152148085.39199999</v>
      </c>
    </row>
    <row r="2215" spans="2:21" ht="15.75" customHeight="1" x14ac:dyDescent="0.25">
      <c r="B2215" s="49" t="s">
        <v>175</v>
      </c>
      <c r="C2215" s="50" t="s">
        <v>177</v>
      </c>
      <c r="D2215" s="51" t="s">
        <v>71</v>
      </c>
      <c r="E2215" s="30">
        <v>1891</v>
      </c>
      <c r="F2215" s="30">
        <v>1</v>
      </c>
      <c r="G2215" s="30">
        <v>159605</v>
      </c>
      <c r="H2215" s="30">
        <v>1</v>
      </c>
      <c r="I2215" s="30">
        <v>1</v>
      </c>
      <c r="J2215" s="30">
        <f t="shared" si="3"/>
        <v>0</v>
      </c>
      <c r="K2215" s="30">
        <v>1</v>
      </c>
      <c r="L2215" s="30">
        <f t="shared" si="4"/>
        <v>0</v>
      </c>
      <c r="M2215" s="52" t="str">
        <f t="shared" si="5"/>
        <v>OK</v>
      </c>
      <c r="O2215" s="30" t="str">
        <f t="shared" si="6"/>
        <v/>
      </c>
      <c r="P2215" s="30" t="str">
        <f t="shared" si="7"/>
        <v/>
      </c>
      <c r="Q2215" s="30">
        <f t="shared" si="8"/>
        <v>1891</v>
      </c>
      <c r="R2215" s="30" t="str">
        <f t="shared" si="9"/>
        <v/>
      </c>
      <c r="S2215" s="30" t="str">
        <f t="shared" si="10"/>
        <v/>
      </c>
      <c r="T2215" s="30">
        <f t="shared" si="11"/>
        <v>159605</v>
      </c>
      <c r="U2215" s="30">
        <f t="shared" si="12"/>
        <v>301813055</v>
      </c>
    </row>
    <row r="2216" spans="2:21" ht="15.75" customHeight="1" x14ac:dyDescent="0.25">
      <c r="B2216" s="49" t="s">
        <v>175</v>
      </c>
      <c r="C2216" s="50" t="s">
        <v>177</v>
      </c>
      <c r="D2216" s="51" t="s">
        <v>72</v>
      </c>
      <c r="E2216" s="30">
        <v>1473</v>
      </c>
      <c r="F2216" s="30">
        <v>1</v>
      </c>
      <c r="G2216" s="30">
        <v>266925</v>
      </c>
      <c r="H2216" s="30">
        <v>1</v>
      </c>
      <c r="I2216" s="30">
        <v>1</v>
      </c>
      <c r="J2216" s="30">
        <f t="shared" si="3"/>
        <v>0</v>
      </c>
      <c r="K2216" s="30">
        <v>1</v>
      </c>
      <c r="L2216" s="30">
        <f t="shared" si="4"/>
        <v>0</v>
      </c>
      <c r="M2216" s="52" t="str">
        <f t="shared" si="5"/>
        <v>OK</v>
      </c>
      <c r="O2216" s="30" t="str">
        <f t="shared" si="6"/>
        <v/>
      </c>
      <c r="P2216" s="30" t="str">
        <f t="shared" si="7"/>
        <v/>
      </c>
      <c r="Q2216" s="30">
        <f t="shared" si="8"/>
        <v>1473</v>
      </c>
      <c r="R2216" s="30" t="str">
        <f t="shared" si="9"/>
        <v/>
      </c>
      <c r="S2216" s="30" t="str">
        <f t="shared" si="10"/>
        <v/>
      </c>
      <c r="T2216" s="30">
        <f t="shared" si="11"/>
        <v>266925</v>
      </c>
      <c r="U2216" s="30">
        <f t="shared" si="12"/>
        <v>393180525</v>
      </c>
    </row>
    <row r="2217" spans="2:21" ht="15.75" customHeight="1" x14ac:dyDescent="0.25">
      <c r="B2217" s="49" t="s">
        <v>175</v>
      </c>
      <c r="C2217" s="50" t="s">
        <v>177</v>
      </c>
      <c r="D2217" s="51" t="s">
        <v>73</v>
      </c>
      <c r="E2217" s="30">
        <v>0</v>
      </c>
      <c r="F2217" s="30">
        <f t="shared" si="1"/>
        <v>1</v>
      </c>
      <c r="G2217" s="30">
        <v>0</v>
      </c>
      <c r="H2217" s="30">
        <f t="shared" si="2"/>
        <v>1</v>
      </c>
      <c r="I2217" s="30">
        <v>1</v>
      </c>
      <c r="J2217" s="30">
        <f t="shared" si="3"/>
        <v>0</v>
      </c>
      <c r="K2217" s="30">
        <v>0</v>
      </c>
      <c r="L2217" s="30">
        <f t="shared" si="4"/>
        <v>1</v>
      </c>
      <c r="M2217" s="52" t="str">
        <f t="shared" si="5"/>
        <v>агрегати не працюють</v>
      </c>
      <c r="O2217" s="30" t="str">
        <f t="shared" si="6"/>
        <v/>
      </c>
      <c r="P2217" s="30" t="str">
        <f t="shared" si="7"/>
        <v/>
      </c>
      <c r="Q2217" s="30" t="str">
        <f t="shared" si="8"/>
        <v/>
      </c>
      <c r="R2217" s="30" t="str">
        <f t="shared" si="9"/>
        <v/>
      </c>
      <c r="S2217" s="30" t="str">
        <f t="shared" si="10"/>
        <v/>
      </c>
      <c r="T2217" s="30" t="str">
        <f t="shared" si="11"/>
        <v/>
      </c>
      <c r="U2217" s="30" t="str">
        <f t="shared" si="12"/>
        <v/>
      </c>
    </row>
    <row r="2218" spans="2:21" ht="15.75" customHeight="1" x14ac:dyDescent="0.25">
      <c r="B2218" s="49" t="s">
        <v>175</v>
      </c>
      <c r="C2218" s="50" t="s">
        <v>177</v>
      </c>
      <c r="D2218" s="51" t="s">
        <v>74</v>
      </c>
      <c r="E2218" s="30">
        <v>0</v>
      </c>
      <c r="F2218" s="30">
        <f t="shared" si="1"/>
        <v>1</v>
      </c>
      <c r="G2218" s="30">
        <v>0</v>
      </c>
      <c r="H2218" s="30">
        <f t="shared" si="2"/>
        <v>1</v>
      </c>
      <c r="I2218" s="30">
        <v>1</v>
      </c>
      <c r="J2218" s="30">
        <f t="shared" si="3"/>
        <v>0</v>
      </c>
      <c r="K2218" s="30">
        <v>0</v>
      </c>
      <c r="L2218" s="30">
        <f t="shared" si="4"/>
        <v>1</v>
      </c>
      <c r="M2218" s="52" t="str">
        <f t="shared" si="5"/>
        <v>агрегати не працюють</v>
      </c>
      <c r="O2218" s="30" t="str">
        <f t="shared" si="6"/>
        <v/>
      </c>
      <c r="P2218" s="30" t="str">
        <f t="shared" si="7"/>
        <v/>
      </c>
      <c r="Q2218" s="30" t="str">
        <f t="shared" si="8"/>
        <v/>
      </c>
      <c r="R2218" s="30" t="str">
        <f t="shared" si="9"/>
        <v/>
      </c>
      <c r="S2218" s="30" t="str">
        <f t="shared" si="10"/>
        <v/>
      </c>
      <c r="T2218" s="30" t="str">
        <f t="shared" si="11"/>
        <v/>
      </c>
      <c r="U2218" s="30" t="str">
        <f t="shared" si="12"/>
        <v/>
      </c>
    </row>
    <row r="2219" spans="2:21" ht="15.75" customHeight="1" x14ac:dyDescent="0.25">
      <c r="B2219" s="49" t="s">
        <v>175</v>
      </c>
      <c r="C2219" s="50" t="s">
        <v>177</v>
      </c>
      <c r="D2219" s="51" t="s">
        <v>75</v>
      </c>
      <c r="E2219" s="30">
        <v>1342</v>
      </c>
      <c r="F2219" s="30">
        <v>1</v>
      </c>
      <c r="G2219" s="30">
        <v>40357</v>
      </c>
      <c r="H2219" s="30">
        <v>0</v>
      </c>
      <c r="I2219" s="30">
        <v>1</v>
      </c>
      <c r="J2219" s="30">
        <f t="shared" si="3"/>
        <v>0</v>
      </c>
      <c r="K2219" s="30">
        <v>1</v>
      </c>
      <c r="L2219" s="30">
        <f t="shared" si="4"/>
        <v>0</v>
      </c>
      <c r="M2219" s="52" t="str">
        <f t="shared" si="5"/>
        <v>OK</v>
      </c>
      <c r="O2219" s="30" t="str">
        <f t="shared" si="6"/>
        <v/>
      </c>
      <c r="P2219" s="30" t="str">
        <f t="shared" si="7"/>
        <v/>
      </c>
      <c r="Q2219" s="30">
        <f t="shared" si="8"/>
        <v>1342</v>
      </c>
      <c r="R2219" s="30">
        <f t="shared" si="9"/>
        <v>40357</v>
      </c>
      <c r="S2219" s="30">
        <f t="shared" si="10"/>
        <v>48230.650700000006</v>
      </c>
      <c r="T2219" s="30">
        <f t="shared" si="11"/>
        <v>48230.650700000006</v>
      </c>
      <c r="U2219" s="30">
        <f t="shared" si="12"/>
        <v>64725533.239400007</v>
      </c>
    </row>
    <row r="2220" spans="2:21" ht="15.75" customHeight="1" x14ac:dyDescent="0.25">
      <c r="B2220" s="49" t="s">
        <v>175</v>
      </c>
      <c r="C2220" s="50" t="s">
        <v>177</v>
      </c>
      <c r="D2220" s="51" t="s">
        <v>76</v>
      </c>
      <c r="E2220" s="30">
        <v>0</v>
      </c>
      <c r="F2220" s="30">
        <f t="shared" si="1"/>
        <v>1</v>
      </c>
      <c r="G2220" s="30">
        <v>0</v>
      </c>
      <c r="H2220" s="30">
        <f t="shared" si="2"/>
        <v>1</v>
      </c>
      <c r="I2220" s="30">
        <v>1</v>
      </c>
      <c r="J2220" s="30">
        <f t="shared" si="3"/>
        <v>0</v>
      </c>
      <c r="K2220" s="30">
        <v>0</v>
      </c>
      <c r="L2220" s="30">
        <f t="shared" si="4"/>
        <v>1</v>
      </c>
      <c r="M2220" s="52" t="str">
        <f t="shared" si="5"/>
        <v>агрегати не працюють</v>
      </c>
      <c r="O2220" s="30" t="str">
        <f t="shared" si="6"/>
        <v/>
      </c>
      <c r="P2220" s="30" t="str">
        <f t="shared" si="7"/>
        <v/>
      </c>
      <c r="Q2220" s="30" t="str">
        <f t="shared" si="8"/>
        <v/>
      </c>
      <c r="R2220" s="30" t="str">
        <f t="shared" si="9"/>
        <v/>
      </c>
      <c r="S2220" s="30" t="str">
        <f t="shared" si="10"/>
        <v/>
      </c>
      <c r="T2220" s="30" t="str">
        <f t="shared" si="11"/>
        <v/>
      </c>
      <c r="U2220" s="30" t="str">
        <f t="shared" si="12"/>
        <v/>
      </c>
    </row>
    <row r="2221" spans="2:21" ht="15.75" customHeight="1" x14ac:dyDescent="0.25">
      <c r="B2221" s="49" t="s">
        <v>175</v>
      </c>
      <c r="C2221" s="50" t="s">
        <v>177</v>
      </c>
      <c r="D2221" s="51" t="s">
        <v>77</v>
      </c>
      <c r="E2221" s="30">
        <v>0</v>
      </c>
      <c r="F2221" s="30">
        <f t="shared" si="1"/>
        <v>1</v>
      </c>
      <c r="G2221" s="30">
        <v>0</v>
      </c>
      <c r="H2221" s="30">
        <f t="shared" si="2"/>
        <v>1</v>
      </c>
      <c r="I2221" s="30">
        <v>1</v>
      </c>
      <c r="J2221" s="30">
        <f t="shared" si="3"/>
        <v>0</v>
      </c>
      <c r="K2221" s="30">
        <v>0</v>
      </c>
      <c r="L2221" s="30">
        <f t="shared" si="4"/>
        <v>1</v>
      </c>
      <c r="M2221" s="52" t="str">
        <f t="shared" si="5"/>
        <v>агрегати не працюють</v>
      </c>
      <c r="O2221" s="30" t="str">
        <f t="shared" si="6"/>
        <v/>
      </c>
      <c r="P2221" s="30" t="str">
        <f t="shared" si="7"/>
        <v/>
      </c>
      <c r="Q2221" s="30" t="str">
        <f t="shared" si="8"/>
        <v/>
      </c>
      <c r="R2221" s="30" t="str">
        <f t="shared" si="9"/>
        <v/>
      </c>
      <c r="S2221" s="30" t="str">
        <f t="shared" si="10"/>
        <v/>
      </c>
      <c r="T2221" s="30" t="str">
        <f t="shared" si="11"/>
        <v/>
      </c>
      <c r="U2221" s="30" t="str">
        <f t="shared" si="12"/>
        <v/>
      </c>
    </row>
    <row r="2222" spans="2:21" ht="15.75" customHeight="1" x14ac:dyDescent="0.25">
      <c r="B2222" s="49" t="s">
        <v>175</v>
      </c>
      <c r="C2222" s="50" t="s">
        <v>177</v>
      </c>
      <c r="D2222" s="51" t="s">
        <v>78</v>
      </c>
      <c r="E2222" s="30">
        <v>0</v>
      </c>
      <c r="F2222" s="30">
        <f t="shared" si="1"/>
        <v>1</v>
      </c>
      <c r="G2222" s="30">
        <v>0</v>
      </c>
      <c r="H2222" s="30">
        <f t="shared" si="2"/>
        <v>1</v>
      </c>
      <c r="I2222" s="30">
        <v>1</v>
      </c>
      <c r="J2222" s="30">
        <f t="shared" si="3"/>
        <v>0</v>
      </c>
      <c r="K2222" s="30">
        <v>0</v>
      </c>
      <c r="L2222" s="30">
        <f t="shared" si="4"/>
        <v>1</v>
      </c>
      <c r="M2222" s="52" t="str">
        <f t="shared" si="5"/>
        <v>агрегати не працюють</v>
      </c>
      <c r="O2222" s="30" t="str">
        <f t="shared" si="6"/>
        <v/>
      </c>
      <c r="P2222" s="30" t="str">
        <f t="shared" si="7"/>
        <v/>
      </c>
      <c r="Q2222" s="30" t="str">
        <f t="shared" si="8"/>
        <v/>
      </c>
      <c r="R2222" s="30" t="str">
        <f t="shared" si="9"/>
        <v/>
      </c>
      <c r="S2222" s="30" t="str">
        <f t="shared" si="10"/>
        <v/>
      </c>
      <c r="T2222" s="30" t="str">
        <f t="shared" si="11"/>
        <v/>
      </c>
      <c r="U2222" s="30" t="str">
        <f t="shared" si="12"/>
        <v/>
      </c>
    </row>
    <row r="2223" spans="2:21" ht="15.75" customHeight="1" x14ac:dyDescent="0.25">
      <c r="B2223" s="49" t="s">
        <v>175</v>
      </c>
      <c r="C2223" s="50" t="s">
        <v>177</v>
      </c>
      <c r="D2223" s="51" t="s">
        <v>79</v>
      </c>
      <c r="E2223" s="30">
        <v>0</v>
      </c>
      <c r="F2223" s="30">
        <f t="shared" si="1"/>
        <v>1</v>
      </c>
      <c r="G2223" s="30">
        <v>0</v>
      </c>
      <c r="H2223" s="30">
        <f t="shared" si="2"/>
        <v>1</v>
      </c>
      <c r="I2223" s="30">
        <v>1</v>
      </c>
      <c r="J2223" s="30">
        <f t="shared" si="3"/>
        <v>0</v>
      </c>
      <c r="K2223" s="30">
        <v>0</v>
      </c>
      <c r="L2223" s="30">
        <f t="shared" si="4"/>
        <v>1</v>
      </c>
      <c r="M2223" s="52" t="str">
        <f t="shared" si="5"/>
        <v>агрегати не працюють</v>
      </c>
      <c r="O2223" s="30" t="str">
        <f t="shared" si="6"/>
        <v/>
      </c>
      <c r="P2223" s="30" t="str">
        <f t="shared" si="7"/>
        <v/>
      </c>
      <c r="Q2223" s="30" t="str">
        <f t="shared" si="8"/>
        <v/>
      </c>
      <c r="R2223" s="30" t="str">
        <f t="shared" si="9"/>
        <v/>
      </c>
      <c r="S2223" s="30" t="str">
        <f t="shared" si="10"/>
        <v/>
      </c>
      <c r="T2223" s="30" t="str">
        <f t="shared" si="11"/>
        <v/>
      </c>
      <c r="U2223" s="30" t="str">
        <f t="shared" si="12"/>
        <v/>
      </c>
    </row>
    <row r="2224" spans="2:21" ht="15.75" customHeight="1" x14ac:dyDescent="0.25">
      <c r="B2224" s="49" t="s">
        <v>175</v>
      </c>
      <c r="C2224" s="50" t="s">
        <v>177</v>
      </c>
      <c r="D2224" s="51" t="s">
        <v>80</v>
      </c>
      <c r="E2224" s="30">
        <v>0</v>
      </c>
      <c r="F2224" s="30">
        <f t="shared" si="1"/>
        <v>1</v>
      </c>
      <c r="G2224" s="30">
        <v>0</v>
      </c>
      <c r="H2224" s="30">
        <f t="shared" si="2"/>
        <v>1</v>
      </c>
      <c r="I2224" s="30">
        <v>1</v>
      </c>
      <c r="J2224" s="30">
        <f t="shared" si="3"/>
        <v>0</v>
      </c>
      <c r="K2224" s="30">
        <v>0</v>
      </c>
      <c r="L2224" s="30">
        <f t="shared" si="4"/>
        <v>1</v>
      </c>
      <c r="M2224" s="52" t="str">
        <f t="shared" si="5"/>
        <v>агрегати не працюють</v>
      </c>
      <c r="O2224" s="30" t="str">
        <f t="shared" si="6"/>
        <v/>
      </c>
      <c r="P2224" s="30" t="str">
        <f t="shared" si="7"/>
        <v/>
      </c>
      <c r="Q2224" s="30" t="str">
        <f t="shared" si="8"/>
        <v/>
      </c>
      <c r="R2224" s="30" t="str">
        <f t="shared" si="9"/>
        <v/>
      </c>
      <c r="S2224" s="30" t="str">
        <f t="shared" si="10"/>
        <v/>
      </c>
      <c r="T2224" s="30" t="str">
        <f t="shared" si="11"/>
        <v/>
      </c>
      <c r="U2224" s="30" t="str">
        <f t="shared" si="12"/>
        <v/>
      </c>
    </row>
    <row r="2225" spans="2:21" ht="15.75" customHeight="1" x14ac:dyDescent="0.25">
      <c r="B2225" s="49" t="s">
        <v>175</v>
      </c>
      <c r="C2225" s="50" t="s">
        <v>177</v>
      </c>
      <c r="D2225" s="51" t="s">
        <v>81</v>
      </c>
      <c r="E2225" s="30">
        <v>0</v>
      </c>
      <c r="F2225" s="30">
        <f t="shared" si="1"/>
        <v>1</v>
      </c>
      <c r="G2225" s="30">
        <v>0</v>
      </c>
      <c r="H2225" s="30">
        <f t="shared" si="2"/>
        <v>1</v>
      </c>
      <c r="I2225" s="30">
        <v>1</v>
      </c>
      <c r="J2225" s="30">
        <f t="shared" si="3"/>
        <v>0</v>
      </c>
      <c r="K2225" s="30">
        <v>0</v>
      </c>
      <c r="L2225" s="30">
        <f t="shared" si="4"/>
        <v>1</v>
      </c>
      <c r="M2225" s="52" t="str">
        <f t="shared" si="5"/>
        <v>агрегати не працюють</v>
      </c>
      <c r="O2225" s="30" t="str">
        <f t="shared" si="6"/>
        <v/>
      </c>
      <c r="P2225" s="30" t="str">
        <f t="shared" si="7"/>
        <v/>
      </c>
      <c r="Q2225" s="30" t="str">
        <f t="shared" si="8"/>
        <v/>
      </c>
      <c r="R2225" s="30" t="str">
        <f t="shared" si="9"/>
        <v/>
      </c>
      <c r="S2225" s="30" t="str">
        <f t="shared" si="10"/>
        <v/>
      </c>
      <c r="T2225" s="30" t="str">
        <f t="shared" si="11"/>
        <v/>
      </c>
      <c r="U2225" s="30" t="str">
        <f t="shared" si="12"/>
        <v/>
      </c>
    </row>
    <row r="2226" spans="2:21" ht="15.75" customHeight="1" x14ac:dyDescent="0.25">
      <c r="B2226" s="49" t="s">
        <v>175</v>
      </c>
      <c r="C2226" s="50" t="s">
        <v>177</v>
      </c>
      <c r="D2226" s="51" t="s">
        <v>82</v>
      </c>
      <c r="E2226" s="30">
        <v>0</v>
      </c>
      <c r="F2226" s="30">
        <f t="shared" si="1"/>
        <v>1</v>
      </c>
      <c r="G2226" s="30">
        <v>0</v>
      </c>
      <c r="H2226" s="30">
        <f t="shared" si="2"/>
        <v>1</v>
      </c>
      <c r="I2226" s="30">
        <v>1</v>
      </c>
      <c r="J2226" s="30">
        <f t="shared" si="3"/>
        <v>0</v>
      </c>
      <c r="K2226" s="30">
        <v>0</v>
      </c>
      <c r="L2226" s="30">
        <f t="shared" si="4"/>
        <v>1</v>
      </c>
      <c r="M2226" s="52" t="str">
        <f t="shared" si="5"/>
        <v>агрегати не працюють</v>
      </c>
      <c r="O2226" s="30" t="str">
        <f t="shared" si="6"/>
        <v/>
      </c>
      <c r="P2226" s="30" t="str">
        <f t="shared" si="7"/>
        <v/>
      </c>
      <c r="Q2226" s="30" t="str">
        <f t="shared" si="8"/>
        <v/>
      </c>
      <c r="R2226" s="30" t="str">
        <f t="shared" si="9"/>
        <v/>
      </c>
      <c r="S2226" s="30" t="str">
        <f t="shared" si="10"/>
        <v/>
      </c>
      <c r="T2226" s="30" t="str">
        <f t="shared" si="11"/>
        <v/>
      </c>
      <c r="U2226" s="30" t="str">
        <f t="shared" si="12"/>
        <v/>
      </c>
    </row>
    <row r="2227" spans="2:21" ht="15.75" customHeight="1" x14ac:dyDescent="0.25">
      <c r="B2227" s="49" t="s">
        <v>175</v>
      </c>
      <c r="C2227" s="50" t="s">
        <v>177</v>
      </c>
      <c r="D2227" s="51" t="s">
        <v>83</v>
      </c>
      <c r="E2227" s="30">
        <v>0</v>
      </c>
      <c r="F2227" s="30">
        <f t="shared" si="1"/>
        <v>1</v>
      </c>
      <c r="G2227" s="30">
        <v>0</v>
      </c>
      <c r="H2227" s="30">
        <f t="shared" si="2"/>
        <v>1</v>
      </c>
      <c r="I2227" s="30">
        <v>1</v>
      </c>
      <c r="J2227" s="30">
        <f t="shared" si="3"/>
        <v>0</v>
      </c>
      <c r="K2227" s="30">
        <v>0</v>
      </c>
      <c r="L2227" s="30">
        <f t="shared" si="4"/>
        <v>1</v>
      </c>
      <c r="M2227" s="52" t="str">
        <f t="shared" si="5"/>
        <v>агрегати не працюють</v>
      </c>
      <c r="O2227" s="30" t="str">
        <f t="shared" si="6"/>
        <v/>
      </c>
      <c r="P2227" s="30" t="str">
        <f t="shared" si="7"/>
        <v/>
      </c>
      <c r="Q2227" s="30" t="str">
        <f t="shared" si="8"/>
        <v/>
      </c>
      <c r="R2227" s="30" t="str">
        <f t="shared" si="9"/>
        <v/>
      </c>
      <c r="S2227" s="30" t="str">
        <f t="shared" si="10"/>
        <v/>
      </c>
      <c r="T2227" s="30" t="str">
        <f t="shared" si="11"/>
        <v/>
      </c>
      <c r="U2227" s="30" t="str">
        <f t="shared" si="12"/>
        <v/>
      </c>
    </row>
    <row r="2228" spans="2:21" ht="15.75" customHeight="1" x14ac:dyDescent="0.25">
      <c r="B2228" s="49" t="s">
        <v>175</v>
      </c>
      <c r="C2228" s="50" t="s">
        <v>178</v>
      </c>
      <c r="D2228" s="51" t="s">
        <v>60</v>
      </c>
      <c r="E2228" s="30">
        <v>310</v>
      </c>
      <c r="F2228" s="30">
        <v>0</v>
      </c>
      <c r="G2228" s="30">
        <v>136390</v>
      </c>
      <c r="H2228" s="30">
        <v>0</v>
      </c>
      <c r="I2228" s="30">
        <v>1</v>
      </c>
      <c r="J2228" s="30">
        <f t="shared" si="3"/>
        <v>0</v>
      </c>
      <c r="K2228" s="30">
        <v>1</v>
      </c>
      <c r="L2228" s="30">
        <f t="shared" si="4"/>
        <v>0</v>
      </c>
      <c r="M2228" s="52" t="str">
        <f t="shared" si="5"/>
        <v>OK</v>
      </c>
      <c r="O2228" s="30">
        <f t="shared" si="6"/>
        <v>310</v>
      </c>
      <c r="P2228" s="30">
        <f t="shared" si="7"/>
        <v>289.91200000000003</v>
      </c>
      <c r="Q2228" s="30">
        <f t="shared" si="8"/>
        <v>289.91200000000003</v>
      </c>
      <c r="R2228" s="30">
        <f t="shared" si="9"/>
        <v>136390</v>
      </c>
      <c r="S2228" s="30">
        <f t="shared" si="10"/>
        <v>162999.68900000001</v>
      </c>
      <c r="T2228" s="30">
        <f t="shared" si="11"/>
        <v>162999.68900000001</v>
      </c>
      <c r="U2228" s="30">
        <f t="shared" si="12"/>
        <v>47255565.837368011</v>
      </c>
    </row>
    <row r="2229" spans="2:21" ht="15.75" customHeight="1" x14ac:dyDescent="0.25">
      <c r="B2229" s="49" t="s">
        <v>175</v>
      </c>
      <c r="C2229" s="50" t="s">
        <v>178</v>
      </c>
      <c r="D2229" s="51" t="s">
        <v>61</v>
      </c>
      <c r="E2229" s="30">
        <v>1324</v>
      </c>
      <c r="F2229" s="30">
        <v>0</v>
      </c>
      <c r="G2229" s="30">
        <v>139514</v>
      </c>
      <c r="H2229" s="30">
        <v>0</v>
      </c>
      <c r="I2229" s="30">
        <v>1</v>
      </c>
      <c r="J2229" s="30">
        <f t="shared" si="3"/>
        <v>0</v>
      </c>
      <c r="K2229" s="30">
        <v>1</v>
      </c>
      <c r="L2229" s="30">
        <f t="shared" si="4"/>
        <v>0</v>
      </c>
      <c r="M2229" s="52" t="str">
        <f t="shared" si="5"/>
        <v>OK</v>
      </c>
      <c r="O2229" s="30">
        <f t="shared" si="6"/>
        <v>1324</v>
      </c>
      <c r="P2229" s="30">
        <f t="shared" si="7"/>
        <v>1238.2048</v>
      </c>
      <c r="Q2229" s="30">
        <f t="shared" si="8"/>
        <v>1238.2048</v>
      </c>
      <c r="R2229" s="30">
        <f t="shared" si="9"/>
        <v>139514</v>
      </c>
      <c r="S2229" s="30">
        <f t="shared" si="10"/>
        <v>166733.1814</v>
      </c>
      <c r="T2229" s="30">
        <f t="shared" si="11"/>
        <v>166733.1814</v>
      </c>
      <c r="U2229" s="30">
        <f t="shared" si="12"/>
        <v>206449825.52875072</v>
      </c>
    </row>
    <row r="2230" spans="2:21" ht="15.75" customHeight="1" x14ac:dyDescent="0.25">
      <c r="B2230" s="49" t="s">
        <v>175</v>
      </c>
      <c r="C2230" s="50" t="s">
        <v>178</v>
      </c>
      <c r="D2230" s="51" t="s">
        <v>62</v>
      </c>
      <c r="E2230" s="30">
        <v>0</v>
      </c>
      <c r="F2230" s="30">
        <f t="shared" si="1"/>
        <v>1</v>
      </c>
      <c r="G2230" s="30">
        <v>0</v>
      </c>
      <c r="H2230" s="30">
        <f t="shared" si="2"/>
        <v>1</v>
      </c>
      <c r="I2230" s="30">
        <v>1</v>
      </c>
      <c r="J2230" s="30">
        <f t="shared" si="3"/>
        <v>0</v>
      </c>
      <c r="K2230" s="30">
        <v>0</v>
      </c>
      <c r="L2230" s="30">
        <f t="shared" si="4"/>
        <v>1</v>
      </c>
      <c r="M2230" s="52" t="str">
        <f t="shared" si="5"/>
        <v>агрегати не працюють</v>
      </c>
      <c r="O2230" s="30" t="str">
        <f t="shared" si="6"/>
        <v/>
      </c>
      <c r="P2230" s="30" t="str">
        <f t="shared" si="7"/>
        <v/>
      </c>
      <c r="Q2230" s="30" t="str">
        <f t="shared" si="8"/>
        <v/>
      </c>
      <c r="R2230" s="30" t="str">
        <f t="shared" si="9"/>
        <v/>
      </c>
      <c r="S2230" s="30" t="str">
        <f t="shared" si="10"/>
        <v/>
      </c>
      <c r="T2230" s="30" t="str">
        <f t="shared" si="11"/>
        <v/>
      </c>
      <c r="U2230" s="30" t="str">
        <f t="shared" si="12"/>
        <v/>
      </c>
    </row>
    <row r="2231" spans="2:21" ht="15.75" customHeight="1" x14ac:dyDescent="0.25">
      <c r="B2231" s="49" t="s">
        <v>175</v>
      </c>
      <c r="C2231" s="50" t="s">
        <v>178</v>
      </c>
      <c r="D2231" s="51" t="s">
        <v>63</v>
      </c>
      <c r="E2231" s="30">
        <v>0</v>
      </c>
      <c r="F2231" s="30">
        <f t="shared" si="1"/>
        <v>1</v>
      </c>
      <c r="G2231" s="30">
        <v>0</v>
      </c>
      <c r="H2231" s="30">
        <f t="shared" si="2"/>
        <v>1</v>
      </c>
      <c r="I2231" s="30">
        <v>1</v>
      </c>
      <c r="J2231" s="30">
        <f t="shared" si="3"/>
        <v>0</v>
      </c>
      <c r="K2231" s="30">
        <v>0</v>
      </c>
      <c r="L2231" s="30">
        <f t="shared" si="4"/>
        <v>1</v>
      </c>
      <c r="M2231" s="52" t="str">
        <f t="shared" si="5"/>
        <v>агрегати не працюють</v>
      </c>
      <c r="O2231" s="30" t="str">
        <f t="shared" si="6"/>
        <v/>
      </c>
      <c r="P2231" s="30" t="str">
        <f t="shared" si="7"/>
        <v/>
      </c>
      <c r="Q2231" s="30" t="str">
        <f t="shared" si="8"/>
        <v/>
      </c>
      <c r="R2231" s="30" t="str">
        <f t="shared" si="9"/>
        <v/>
      </c>
      <c r="S2231" s="30" t="str">
        <f t="shared" si="10"/>
        <v/>
      </c>
      <c r="T2231" s="30" t="str">
        <f t="shared" si="11"/>
        <v/>
      </c>
      <c r="U2231" s="30" t="str">
        <f t="shared" si="12"/>
        <v/>
      </c>
    </row>
    <row r="2232" spans="2:21" ht="15.75" customHeight="1" x14ac:dyDescent="0.25">
      <c r="B2232" s="49" t="s">
        <v>175</v>
      </c>
      <c r="C2232" s="50" t="s">
        <v>178</v>
      </c>
      <c r="D2232" s="51" t="s">
        <v>64</v>
      </c>
      <c r="E2232" s="30">
        <v>1705</v>
      </c>
      <c r="F2232" s="30">
        <v>0</v>
      </c>
      <c r="G2232" s="30">
        <v>52933</v>
      </c>
      <c r="H2232" s="30">
        <v>0</v>
      </c>
      <c r="I2232" s="30">
        <v>1</v>
      </c>
      <c r="J2232" s="30">
        <f t="shared" si="3"/>
        <v>0</v>
      </c>
      <c r="K2232" s="30">
        <v>1</v>
      </c>
      <c r="L2232" s="30">
        <f t="shared" si="4"/>
        <v>0</v>
      </c>
      <c r="M2232" s="52" t="str">
        <f t="shared" si="5"/>
        <v>OK</v>
      </c>
      <c r="O2232" s="30">
        <f t="shared" si="6"/>
        <v>1705</v>
      </c>
      <c r="P2232" s="30">
        <f t="shared" si="7"/>
        <v>1594.5160000000001</v>
      </c>
      <c r="Q2232" s="30">
        <f t="shared" si="8"/>
        <v>1594.5160000000001</v>
      </c>
      <c r="R2232" s="30">
        <f t="shared" si="9"/>
        <v>52933</v>
      </c>
      <c r="S2232" s="30">
        <f t="shared" si="10"/>
        <v>63260.228300000002</v>
      </c>
      <c r="T2232" s="30">
        <f t="shared" si="11"/>
        <v>63260.228300000002</v>
      </c>
      <c r="U2232" s="30">
        <f t="shared" si="12"/>
        <v>100869446.18800281</v>
      </c>
    </row>
    <row r="2233" spans="2:21" ht="15.75" customHeight="1" x14ac:dyDescent="0.25">
      <c r="B2233" s="49" t="s">
        <v>175</v>
      </c>
      <c r="C2233" s="50" t="s">
        <v>178</v>
      </c>
      <c r="D2233" s="51" t="s">
        <v>65</v>
      </c>
      <c r="E2233" s="30">
        <v>1411</v>
      </c>
      <c r="F2233" s="30">
        <v>1</v>
      </c>
      <c r="G2233" s="30">
        <v>211397</v>
      </c>
      <c r="H2233" s="30">
        <v>0</v>
      </c>
      <c r="I2233" s="30">
        <v>1</v>
      </c>
      <c r="J2233" s="30">
        <f t="shared" si="3"/>
        <v>0</v>
      </c>
      <c r="K2233" s="30">
        <v>1</v>
      </c>
      <c r="L2233" s="30">
        <f t="shared" si="4"/>
        <v>0</v>
      </c>
      <c r="M2233" s="52" t="str">
        <f t="shared" si="5"/>
        <v>OK</v>
      </c>
      <c r="O2233" s="30" t="str">
        <f t="shared" si="6"/>
        <v/>
      </c>
      <c r="P2233" s="30" t="str">
        <f t="shared" si="7"/>
        <v/>
      </c>
      <c r="Q2233" s="30">
        <f t="shared" si="8"/>
        <v>1411</v>
      </c>
      <c r="R2233" s="30">
        <f t="shared" si="9"/>
        <v>211397</v>
      </c>
      <c r="S2233" s="30">
        <f t="shared" si="10"/>
        <v>252640.55470000001</v>
      </c>
      <c r="T2233" s="30">
        <f t="shared" si="11"/>
        <v>252640.55470000001</v>
      </c>
      <c r="U2233" s="30">
        <f t="shared" si="12"/>
        <v>356475822.68169999</v>
      </c>
    </row>
    <row r="2234" spans="2:21" ht="15.75" customHeight="1" x14ac:dyDescent="0.25">
      <c r="B2234" s="49" t="s">
        <v>175</v>
      </c>
      <c r="C2234" s="50" t="s">
        <v>178</v>
      </c>
      <c r="D2234" s="51" t="s">
        <v>66</v>
      </c>
      <c r="E2234" s="30">
        <v>0</v>
      </c>
      <c r="F2234" s="30">
        <f t="shared" si="1"/>
        <v>1</v>
      </c>
      <c r="G2234" s="30">
        <v>0</v>
      </c>
      <c r="H2234" s="30">
        <f t="shared" si="2"/>
        <v>1</v>
      </c>
      <c r="I2234" s="30">
        <v>1</v>
      </c>
      <c r="J2234" s="30">
        <f t="shared" si="3"/>
        <v>0</v>
      </c>
      <c r="K2234" s="30">
        <v>0</v>
      </c>
      <c r="L2234" s="30">
        <f t="shared" si="4"/>
        <v>1</v>
      </c>
      <c r="M2234" s="52" t="str">
        <f t="shared" si="5"/>
        <v>агрегати не працюють</v>
      </c>
      <c r="O2234" s="30" t="str">
        <f t="shared" si="6"/>
        <v/>
      </c>
      <c r="P2234" s="30" t="str">
        <f t="shared" si="7"/>
        <v/>
      </c>
      <c r="Q2234" s="30" t="str">
        <f t="shared" si="8"/>
        <v/>
      </c>
      <c r="R2234" s="30" t="str">
        <f t="shared" si="9"/>
        <v/>
      </c>
      <c r="S2234" s="30" t="str">
        <f t="shared" si="10"/>
        <v/>
      </c>
      <c r="T2234" s="30" t="str">
        <f t="shared" si="11"/>
        <v/>
      </c>
      <c r="U2234" s="30" t="str">
        <f t="shared" si="12"/>
        <v/>
      </c>
    </row>
    <row r="2235" spans="2:21" ht="15.75" customHeight="1" x14ac:dyDescent="0.25">
      <c r="B2235" s="49" t="s">
        <v>175</v>
      </c>
      <c r="C2235" s="50" t="s">
        <v>178</v>
      </c>
      <c r="D2235" s="51" t="s">
        <v>67</v>
      </c>
      <c r="E2235" s="30">
        <v>0</v>
      </c>
      <c r="F2235" s="30">
        <f t="shared" si="1"/>
        <v>1</v>
      </c>
      <c r="G2235" s="30">
        <v>0</v>
      </c>
      <c r="H2235" s="30">
        <f t="shared" si="2"/>
        <v>1</v>
      </c>
      <c r="I2235" s="30">
        <v>1</v>
      </c>
      <c r="J2235" s="30">
        <f t="shared" si="3"/>
        <v>0</v>
      </c>
      <c r="K2235" s="30">
        <v>0</v>
      </c>
      <c r="L2235" s="30">
        <f t="shared" si="4"/>
        <v>1</v>
      </c>
      <c r="M2235" s="52" t="str">
        <f t="shared" si="5"/>
        <v>агрегати не працюють</v>
      </c>
      <c r="O2235" s="30" t="str">
        <f t="shared" si="6"/>
        <v/>
      </c>
      <c r="P2235" s="30" t="str">
        <f t="shared" si="7"/>
        <v/>
      </c>
      <c r="Q2235" s="30" t="str">
        <f t="shared" si="8"/>
        <v/>
      </c>
      <c r="R2235" s="30" t="str">
        <f t="shared" si="9"/>
        <v/>
      </c>
      <c r="S2235" s="30" t="str">
        <f t="shared" si="10"/>
        <v/>
      </c>
      <c r="T2235" s="30" t="str">
        <f t="shared" si="11"/>
        <v/>
      </c>
      <c r="U2235" s="30" t="str">
        <f t="shared" si="12"/>
        <v/>
      </c>
    </row>
    <row r="2236" spans="2:21" ht="15.75" customHeight="1" x14ac:dyDescent="0.25">
      <c r="B2236" s="49" t="s">
        <v>175</v>
      </c>
      <c r="C2236" s="50" t="s">
        <v>178</v>
      </c>
      <c r="D2236" s="51" t="s">
        <v>68</v>
      </c>
      <c r="E2236" s="30">
        <v>0</v>
      </c>
      <c r="F2236" s="30">
        <f t="shared" si="1"/>
        <v>1</v>
      </c>
      <c r="G2236" s="30">
        <v>0</v>
      </c>
      <c r="H2236" s="30">
        <f t="shared" si="2"/>
        <v>1</v>
      </c>
      <c r="I2236" s="30">
        <v>1</v>
      </c>
      <c r="J2236" s="30">
        <f t="shared" si="3"/>
        <v>0</v>
      </c>
      <c r="K2236" s="30">
        <v>0</v>
      </c>
      <c r="L2236" s="30">
        <f t="shared" si="4"/>
        <v>1</v>
      </c>
      <c r="M2236" s="52" t="str">
        <f t="shared" si="5"/>
        <v>агрегати не працюють</v>
      </c>
      <c r="O2236" s="30" t="str">
        <f t="shared" si="6"/>
        <v/>
      </c>
      <c r="P2236" s="30" t="str">
        <f t="shared" si="7"/>
        <v/>
      </c>
      <c r="Q2236" s="30" t="str">
        <f t="shared" si="8"/>
        <v/>
      </c>
      <c r="R2236" s="30" t="str">
        <f t="shared" si="9"/>
        <v/>
      </c>
      <c r="S2236" s="30" t="str">
        <f t="shared" si="10"/>
        <v/>
      </c>
      <c r="T2236" s="30" t="str">
        <f t="shared" si="11"/>
        <v/>
      </c>
      <c r="U2236" s="30" t="str">
        <f t="shared" si="12"/>
        <v/>
      </c>
    </row>
    <row r="2237" spans="2:21" ht="15.75" customHeight="1" x14ac:dyDescent="0.25">
      <c r="B2237" s="49" t="s">
        <v>175</v>
      </c>
      <c r="C2237" s="50" t="s">
        <v>178</v>
      </c>
      <c r="D2237" s="51" t="s">
        <v>69</v>
      </c>
      <c r="E2237" s="30">
        <v>0</v>
      </c>
      <c r="F2237" s="30">
        <f t="shared" si="1"/>
        <v>1</v>
      </c>
      <c r="G2237" s="30">
        <v>0</v>
      </c>
      <c r="H2237" s="30">
        <f t="shared" si="2"/>
        <v>1</v>
      </c>
      <c r="I2237" s="30">
        <v>1</v>
      </c>
      <c r="J2237" s="30">
        <f t="shared" si="3"/>
        <v>0</v>
      </c>
      <c r="K2237" s="30">
        <v>0</v>
      </c>
      <c r="L2237" s="30">
        <f t="shared" si="4"/>
        <v>1</v>
      </c>
      <c r="M2237" s="52" t="str">
        <f t="shared" si="5"/>
        <v>агрегати не працюють</v>
      </c>
      <c r="O2237" s="30" t="str">
        <f t="shared" si="6"/>
        <v/>
      </c>
      <c r="P2237" s="30" t="str">
        <f t="shared" si="7"/>
        <v/>
      </c>
      <c r="Q2237" s="30" t="str">
        <f t="shared" si="8"/>
        <v/>
      </c>
      <c r="R2237" s="30" t="str">
        <f t="shared" si="9"/>
        <v/>
      </c>
      <c r="S2237" s="30" t="str">
        <f t="shared" si="10"/>
        <v/>
      </c>
      <c r="T2237" s="30" t="str">
        <f t="shared" si="11"/>
        <v/>
      </c>
      <c r="U2237" s="30" t="str">
        <f t="shared" si="12"/>
        <v/>
      </c>
    </row>
    <row r="2238" spans="2:21" ht="15.75" customHeight="1" x14ac:dyDescent="0.25">
      <c r="B2238" s="49" t="s">
        <v>175</v>
      </c>
      <c r="C2238" s="50" t="s">
        <v>178</v>
      </c>
      <c r="D2238" s="51" t="s">
        <v>70</v>
      </c>
      <c r="E2238" s="30">
        <v>0</v>
      </c>
      <c r="F2238" s="30">
        <f t="shared" si="1"/>
        <v>1</v>
      </c>
      <c r="G2238" s="30">
        <v>0</v>
      </c>
      <c r="H2238" s="30">
        <f t="shared" si="2"/>
        <v>1</v>
      </c>
      <c r="I2238" s="30">
        <v>1</v>
      </c>
      <c r="J2238" s="30">
        <f t="shared" si="3"/>
        <v>0</v>
      </c>
      <c r="K2238" s="30">
        <v>0</v>
      </c>
      <c r="L2238" s="30">
        <f t="shared" si="4"/>
        <v>1</v>
      </c>
      <c r="M2238" s="52" t="str">
        <f t="shared" si="5"/>
        <v>агрегати не працюють</v>
      </c>
      <c r="O2238" s="30" t="str">
        <f t="shared" si="6"/>
        <v/>
      </c>
      <c r="P2238" s="30" t="str">
        <f t="shared" si="7"/>
        <v/>
      </c>
      <c r="Q2238" s="30" t="str">
        <f t="shared" si="8"/>
        <v/>
      </c>
      <c r="R2238" s="30" t="str">
        <f t="shared" si="9"/>
        <v/>
      </c>
      <c r="S2238" s="30" t="str">
        <f t="shared" si="10"/>
        <v/>
      </c>
      <c r="T2238" s="30" t="str">
        <f t="shared" si="11"/>
        <v/>
      </c>
      <c r="U2238" s="30" t="str">
        <f t="shared" si="12"/>
        <v/>
      </c>
    </row>
    <row r="2239" spans="2:21" ht="15.75" customHeight="1" x14ac:dyDescent="0.25">
      <c r="B2239" s="49" t="s">
        <v>175</v>
      </c>
      <c r="C2239" s="50" t="s">
        <v>178</v>
      </c>
      <c r="D2239" s="51" t="s">
        <v>71</v>
      </c>
      <c r="E2239" s="30">
        <v>1395</v>
      </c>
      <c r="F2239" s="30">
        <v>0</v>
      </c>
      <c r="G2239" s="30">
        <v>279755</v>
      </c>
      <c r="H2239" s="30">
        <v>0</v>
      </c>
      <c r="I2239" s="30">
        <v>1</v>
      </c>
      <c r="J2239" s="30">
        <f t="shared" si="3"/>
        <v>0</v>
      </c>
      <c r="K2239" s="30">
        <v>1</v>
      </c>
      <c r="L2239" s="30">
        <f t="shared" si="4"/>
        <v>0</v>
      </c>
      <c r="M2239" s="52" t="str">
        <f t="shared" si="5"/>
        <v>OK</v>
      </c>
      <c r="O2239" s="30">
        <f t="shared" si="6"/>
        <v>1395</v>
      </c>
      <c r="P2239" s="30">
        <f t="shared" si="7"/>
        <v>1304.604</v>
      </c>
      <c r="Q2239" s="30">
        <f t="shared" si="8"/>
        <v>1304.604</v>
      </c>
      <c r="R2239" s="30">
        <f t="shared" si="9"/>
        <v>279755</v>
      </c>
      <c r="S2239" s="30">
        <f t="shared" si="10"/>
        <v>334335.20050000004</v>
      </c>
      <c r="T2239" s="30">
        <f t="shared" si="11"/>
        <v>334335.20050000004</v>
      </c>
      <c r="U2239" s="30">
        <f t="shared" si="12"/>
        <v>436175039.91310203</v>
      </c>
    </row>
    <row r="2240" spans="2:21" ht="15.75" customHeight="1" x14ac:dyDescent="0.25">
      <c r="B2240" s="49" t="s">
        <v>175</v>
      </c>
      <c r="C2240" s="50" t="s">
        <v>178</v>
      </c>
      <c r="D2240" s="51" t="s">
        <v>72</v>
      </c>
      <c r="E2240" s="30">
        <v>1504</v>
      </c>
      <c r="F2240" s="30">
        <v>0</v>
      </c>
      <c r="G2240" s="30">
        <v>267432</v>
      </c>
      <c r="H2240" s="30">
        <v>1</v>
      </c>
      <c r="I2240" s="30">
        <v>1</v>
      </c>
      <c r="J2240" s="30">
        <f t="shared" si="3"/>
        <v>0</v>
      </c>
      <c r="K2240" s="30">
        <v>1</v>
      </c>
      <c r="L2240" s="30">
        <f t="shared" si="4"/>
        <v>0</v>
      </c>
      <c r="M2240" s="52" t="str">
        <f t="shared" si="5"/>
        <v>OK</v>
      </c>
      <c r="O2240" s="30">
        <f t="shared" si="6"/>
        <v>1504</v>
      </c>
      <c r="P2240" s="30">
        <f t="shared" si="7"/>
        <v>1406.5408</v>
      </c>
      <c r="Q2240" s="30">
        <f t="shared" si="8"/>
        <v>1406.5408</v>
      </c>
      <c r="R2240" s="30" t="str">
        <f t="shared" si="9"/>
        <v/>
      </c>
      <c r="S2240" s="30" t="str">
        <f t="shared" si="10"/>
        <v/>
      </c>
      <c r="T2240" s="30">
        <f t="shared" si="11"/>
        <v>267432</v>
      </c>
      <c r="U2240" s="30">
        <f t="shared" si="12"/>
        <v>376154019.2256</v>
      </c>
    </row>
    <row r="2241" spans="2:21" ht="15.75" customHeight="1" x14ac:dyDescent="0.25">
      <c r="B2241" s="49" t="s">
        <v>175</v>
      </c>
      <c r="C2241" s="50" t="s">
        <v>178</v>
      </c>
      <c r="D2241" s="51" t="s">
        <v>73</v>
      </c>
      <c r="E2241" s="30">
        <v>0</v>
      </c>
      <c r="F2241" s="30">
        <f t="shared" si="1"/>
        <v>1</v>
      </c>
      <c r="G2241" s="30">
        <v>0</v>
      </c>
      <c r="H2241" s="30">
        <f t="shared" si="2"/>
        <v>1</v>
      </c>
      <c r="I2241" s="30">
        <v>1</v>
      </c>
      <c r="J2241" s="30">
        <f t="shared" si="3"/>
        <v>0</v>
      </c>
      <c r="K2241" s="30">
        <v>0</v>
      </c>
      <c r="L2241" s="30">
        <f t="shared" si="4"/>
        <v>1</v>
      </c>
      <c r="M2241" s="52" t="str">
        <f t="shared" si="5"/>
        <v>агрегати не працюють</v>
      </c>
      <c r="O2241" s="30" t="str">
        <f t="shared" si="6"/>
        <v/>
      </c>
      <c r="P2241" s="30" t="str">
        <f t="shared" si="7"/>
        <v/>
      </c>
      <c r="Q2241" s="30" t="str">
        <f t="shared" si="8"/>
        <v/>
      </c>
      <c r="R2241" s="30" t="str">
        <f t="shared" si="9"/>
        <v/>
      </c>
      <c r="S2241" s="30" t="str">
        <f t="shared" si="10"/>
        <v/>
      </c>
      <c r="T2241" s="30" t="str">
        <f t="shared" si="11"/>
        <v/>
      </c>
      <c r="U2241" s="30" t="str">
        <f t="shared" si="12"/>
        <v/>
      </c>
    </row>
    <row r="2242" spans="2:21" ht="15.75" customHeight="1" x14ac:dyDescent="0.25">
      <c r="B2242" s="49" t="s">
        <v>175</v>
      </c>
      <c r="C2242" s="50" t="s">
        <v>178</v>
      </c>
      <c r="D2242" s="51" t="s">
        <v>74</v>
      </c>
      <c r="E2242" s="30">
        <v>1916</v>
      </c>
      <c r="F2242" s="30">
        <v>0</v>
      </c>
      <c r="G2242" s="30">
        <v>145549</v>
      </c>
      <c r="H2242" s="30">
        <v>1</v>
      </c>
      <c r="I2242" s="30">
        <v>1</v>
      </c>
      <c r="J2242" s="30">
        <f t="shared" si="3"/>
        <v>0</v>
      </c>
      <c r="K2242" s="30">
        <v>1</v>
      </c>
      <c r="L2242" s="30">
        <f t="shared" si="4"/>
        <v>0</v>
      </c>
      <c r="M2242" s="52" t="str">
        <f t="shared" si="5"/>
        <v>OK</v>
      </c>
      <c r="O2242" s="30">
        <f t="shared" si="6"/>
        <v>1916</v>
      </c>
      <c r="P2242" s="30">
        <f t="shared" si="7"/>
        <v>1791.8432</v>
      </c>
      <c r="Q2242" s="30">
        <f t="shared" si="8"/>
        <v>1791.8432</v>
      </c>
      <c r="R2242" s="30" t="str">
        <f t="shared" si="9"/>
        <v/>
      </c>
      <c r="S2242" s="30" t="str">
        <f t="shared" si="10"/>
        <v/>
      </c>
      <c r="T2242" s="30">
        <f t="shared" si="11"/>
        <v>145549</v>
      </c>
      <c r="U2242" s="30">
        <f t="shared" si="12"/>
        <v>260800985.91679999</v>
      </c>
    </row>
    <row r="2243" spans="2:21" ht="15.75" customHeight="1" x14ac:dyDescent="0.25">
      <c r="B2243" s="49" t="s">
        <v>175</v>
      </c>
      <c r="C2243" s="50" t="s">
        <v>178</v>
      </c>
      <c r="D2243" s="51" t="s">
        <v>75</v>
      </c>
      <c r="E2243" s="30">
        <v>0</v>
      </c>
      <c r="F2243" s="30">
        <f t="shared" si="1"/>
        <v>1</v>
      </c>
      <c r="G2243" s="30">
        <v>0</v>
      </c>
      <c r="H2243" s="30">
        <f t="shared" si="2"/>
        <v>1</v>
      </c>
      <c r="I2243" s="30">
        <v>1</v>
      </c>
      <c r="J2243" s="30">
        <f t="shared" si="3"/>
        <v>0</v>
      </c>
      <c r="K2243" s="30">
        <v>0</v>
      </c>
      <c r="L2243" s="30">
        <f t="shared" si="4"/>
        <v>1</v>
      </c>
      <c r="M2243" s="52" t="str">
        <f t="shared" si="5"/>
        <v>агрегати не працюють</v>
      </c>
      <c r="O2243" s="30" t="str">
        <f t="shared" si="6"/>
        <v/>
      </c>
      <c r="P2243" s="30" t="str">
        <f t="shared" si="7"/>
        <v/>
      </c>
      <c r="Q2243" s="30" t="str">
        <f t="shared" si="8"/>
        <v/>
      </c>
      <c r="R2243" s="30" t="str">
        <f t="shared" si="9"/>
        <v/>
      </c>
      <c r="S2243" s="30" t="str">
        <f t="shared" si="10"/>
        <v/>
      </c>
      <c r="T2243" s="30" t="str">
        <f t="shared" si="11"/>
        <v/>
      </c>
      <c r="U2243" s="30" t="str">
        <f t="shared" si="12"/>
        <v/>
      </c>
    </row>
    <row r="2244" spans="2:21" ht="15.75" customHeight="1" x14ac:dyDescent="0.25">
      <c r="B2244" s="49" t="s">
        <v>175</v>
      </c>
      <c r="C2244" s="50" t="s">
        <v>178</v>
      </c>
      <c r="D2244" s="51" t="s">
        <v>76</v>
      </c>
      <c r="E2244" s="30">
        <v>1531</v>
      </c>
      <c r="F2244" s="30">
        <v>0</v>
      </c>
      <c r="G2244" s="30">
        <v>245508</v>
      </c>
      <c r="H2244" s="30">
        <v>0</v>
      </c>
      <c r="I2244" s="30">
        <v>1</v>
      </c>
      <c r="J2244" s="30">
        <f t="shared" si="3"/>
        <v>0</v>
      </c>
      <c r="K2244" s="30">
        <v>1</v>
      </c>
      <c r="L2244" s="30">
        <f t="shared" si="4"/>
        <v>0</v>
      </c>
      <c r="M2244" s="52" t="str">
        <f t="shared" si="5"/>
        <v>OK</v>
      </c>
      <c r="O2244" s="30">
        <f t="shared" si="6"/>
        <v>1531</v>
      </c>
      <c r="P2244" s="30">
        <f t="shared" si="7"/>
        <v>1431.7912000000001</v>
      </c>
      <c r="Q2244" s="30">
        <f t="shared" si="8"/>
        <v>1431.7912000000001</v>
      </c>
      <c r="R2244" s="30">
        <f t="shared" si="9"/>
        <v>245508</v>
      </c>
      <c r="S2244" s="30">
        <f t="shared" si="10"/>
        <v>293406.61080000002</v>
      </c>
      <c r="T2244" s="30">
        <f t="shared" si="11"/>
        <v>293406.61080000002</v>
      </c>
      <c r="U2244" s="30">
        <f t="shared" si="12"/>
        <v>420097003.36526501</v>
      </c>
    </row>
    <row r="2245" spans="2:21" ht="15.75" customHeight="1" x14ac:dyDescent="0.25">
      <c r="B2245" s="49" t="s">
        <v>175</v>
      </c>
      <c r="C2245" s="50" t="s">
        <v>178</v>
      </c>
      <c r="D2245" s="51" t="s">
        <v>77</v>
      </c>
      <c r="E2245" s="30">
        <v>1986</v>
      </c>
      <c r="F2245" s="30">
        <v>1</v>
      </c>
      <c r="G2245" s="30">
        <v>299164</v>
      </c>
      <c r="H2245" s="30">
        <v>1</v>
      </c>
      <c r="I2245" s="30">
        <v>1</v>
      </c>
      <c r="J2245" s="30">
        <f t="shared" si="3"/>
        <v>0</v>
      </c>
      <c r="K2245" s="30">
        <v>1</v>
      </c>
      <c r="L2245" s="30">
        <f t="shared" si="4"/>
        <v>0</v>
      </c>
      <c r="M2245" s="52" t="str">
        <f t="shared" si="5"/>
        <v>OK</v>
      </c>
      <c r="O2245" s="30" t="str">
        <f t="shared" si="6"/>
        <v/>
      </c>
      <c r="P2245" s="30" t="str">
        <f t="shared" si="7"/>
        <v/>
      </c>
      <c r="Q2245" s="30">
        <f t="shared" si="8"/>
        <v>1986</v>
      </c>
      <c r="R2245" s="30" t="str">
        <f t="shared" si="9"/>
        <v/>
      </c>
      <c r="S2245" s="30" t="str">
        <f t="shared" si="10"/>
        <v/>
      </c>
      <c r="T2245" s="30">
        <f t="shared" si="11"/>
        <v>299164</v>
      </c>
      <c r="U2245" s="30">
        <f t="shared" si="12"/>
        <v>594139704</v>
      </c>
    </row>
    <row r="2246" spans="2:21" ht="15.75" customHeight="1" x14ac:dyDescent="0.25">
      <c r="B2246" s="49" t="s">
        <v>175</v>
      </c>
      <c r="C2246" s="50" t="s">
        <v>178</v>
      </c>
      <c r="D2246" s="51" t="s">
        <v>78</v>
      </c>
      <c r="E2246" s="30">
        <v>1709</v>
      </c>
      <c r="F2246" s="30">
        <v>0</v>
      </c>
      <c r="G2246" s="30">
        <v>236764</v>
      </c>
      <c r="H2246" s="30">
        <v>1</v>
      </c>
      <c r="I2246" s="30">
        <v>1</v>
      </c>
      <c r="J2246" s="30">
        <f t="shared" si="3"/>
        <v>0</v>
      </c>
      <c r="K2246" s="30">
        <v>1</v>
      </c>
      <c r="L2246" s="30">
        <f t="shared" si="4"/>
        <v>0</v>
      </c>
      <c r="M2246" s="52" t="str">
        <f t="shared" si="5"/>
        <v>OK</v>
      </c>
      <c r="O2246" s="30">
        <f t="shared" si="6"/>
        <v>1709</v>
      </c>
      <c r="P2246" s="30">
        <f t="shared" si="7"/>
        <v>1598.2568000000001</v>
      </c>
      <c r="Q2246" s="30">
        <f t="shared" si="8"/>
        <v>1598.2568000000001</v>
      </c>
      <c r="R2246" s="30" t="str">
        <f t="shared" si="9"/>
        <v/>
      </c>
      <c r="S2246" s="30" t="str">
        <f t="shared" si="10"/>
        <v/>
      </c>
      <c r="T2246" s="30">
        <f t="shared" si="11"/>
        <v>236764</v>
      </c>
      <c r="U2246" s="30">
        <f t="shared" si="12"/>
        <v>378409672.99520004</v>
      </c>
    </row>
    <row r="2247" spans="2:21" ht="15.75" customHeight="1" x14ac:dyDescent="0.25">
      <c r="B2247" s="49" t="s">
        <v>175</v>
      </c>
      <c r="C2247" s="50" t="s">
        <v>178</v>
      </c>
      <c r="D2247" s="51" t="s">
        <v>79</v>
      </c>
      <c r="E2247" s="30">
        <v>749</v>
      </c>
      <c r="F2247" s="30">
        <v>1</v>
      </c>
      <c r="G2247" s="30">
        <v>51494</v>
      </c>
      <c r="H2247" s="30">
        <v>0</v>
      </c>
      <c r="I2247" s="30">
        <v>1</v>
      </c>
      <c r="J2247" s="30">
        <f t="shared" si="3"/>
        <v>0</v>
      </c>
      <c r="K2247" s="30">
        <v>1</v>
      </c>
      <c r="L2247" s="30">
        <f t="shared" si="4"/>
        <v>0</v>
      </c>
      <c r="M2247" s="52" t="str">
        <f t="shared" si="5"/>
        <v>OK</v>
      </c>
      <c r="O2247" s="30" t="str">
        <f t="shared" si="6"/>
        <v/>
      </c>
      <c r="P2247" s="30" t="str">
        <f t="shared" si="7"/>
        <v/>
      </c>
      <c r="Q2247" s="30">
        <f t="shared" si="8"/>
        <v>749</v>
      </c>
      <c r="R2247" s="30">
        <f t="shared" si="9"/>
        <v>51494</v>
      </c>
      <c r="S2247" s="30">
        <f t="shared" si="10"/>
        <v>61540.479400000004</v>
      </c>
      <c r="T2247" s="30">
        <f t="shared" si="11"/>
        <v>61540.479400000004</v>
      </c>
      <c r="U2247" s="30">
        <f t="shared" si="12"/>
        <v>46093819.070600003</v>
      </c>
    </row>
    <row r="2248" spans="2:21" ht="15.75" customHeight="1" x14ac:dyDescent="0.25">
      <c r="B2248" s="49" t="s">
        <v>175</v>
      </c>
      <c r="C2248" s="50" t="s">
        <v>178</v>
      </c>
      <c r="D2248" s="51" t="s">
        <v>80</v>
      </c>
      <c r="E2248" s="30">
        <v>0</v>
      </c>
      <c r="F2248" s="30">
        <f t="shared" si="1"/>
        <v>1</v>
      </c>
      <c r="G2248" s="30">
        <v>0</v>
      </c>
      <c r="H2248" s="30">
        <f t="shared" si="2"/>
        <v>1</v>
      </c>
      <c r="I2248" s="30">
        <v>1</v>
      </c>
      <c r="J2248" s="30">
        <f t="shared" si="3"/>
        <v>0</v>
      </c>
      <c r="K2248" s="30">
        <v>0</v>
      </c>
      <c r="L2248" s="30">
        <f t="shared" si="4"/>
        <v>1</v>
      </c>
      <c r="M2248" s="52" t="str">
        <f t="shared" si="5"/>
        <v>агрегати не працюють</v>
      </c>
      <c r="O2248" s="30" t="str">
        <f t="shared" si="6"/>
        <v/>
      </c>
      <c r="P2248" s="30" t="str">
        <f t="shared" si="7"/>
        <v/>
      </c>
      <c r="Q2248" s="30" t="str">
        <f t="shared" si="8"/>
        <v/>
      </c>
      <c r="R2248" s="30" t="str">
        <f t="shared" si="9"/>
        <v/>
      </c>
      <c r="S2248" s="30" t="str">
        <f t="shared" si="10"/>
        <v/>
      </c>
      <c r="T2248" s="30" t="str">
        <f t="shared" si="11"/>
        <v/>
      </c>
      <c r="U2248" s="30" t="str">
        <f t="shared" si="12"/>
        <v/>
      </c>
    </row>
    <row r="2249" spans="2:21" ht="15.75" customHeight="1" x14ac:dyDescent="0.25">
      <c r="B2249" s="49" t="s">
        <v>175</v>
      </c>
      <c r="C2249" s="50" t="s">
        <v>178</v>
      </c>
      <c r="D2249" s="51" t="s">
        <v>81</v>
      </c>
      <c r="E2249" s="30">
        <v>795</v>
      </c>
      <c r="F2249" s="30">
        <v>0</v>
      </c>
      <c r="G2249" s="30">
        <v>165604</v>
      </c>
      <c r="H2249" s="30">
        <v>1</v>
      </c>
      <c r="I2249" s="30">
        <v>1</v>
      </c>
      <c r="J2249" s="30">
        <f t="shared" si="3"/>
        <v>0</v>
      </c>
      <c r="K2249" s="30">
        <v>1</v>
      </c>
      <c r="L2249" s="30">
        <f t="shared" si="4"/>
        <v>0</v>
      </c>
      <c r="M2249" s="52" t="str">
        <f t="shared" si="5"/>
        <v>OK</v>
      </c>
      <c r="O2249" s="30">
        <f t="shared" si="6"/>
        <v>795</v>
      </c>
      <c r="P2249" s="30">
        <f t="shared" si="7"/>
        <v>743.48400000000004</v>
      </c>
      <c r="Q2249" s="30">
        <f t="shared" si="8"/>
        <v>743.48400000000004</v>
      </c>
      <c r="R2249" s="30" t="str">
        <f t="shared" si="9"/>
        <v/>
      </c>
      <c r="S2249" s="30" t="str">
        <f t="shared" si="10"/>
        <v/>
      </c>
      <c r="T2249" s="30">
        <f t="shared" si="11"/>
        <v>165604</v>
      </c>
      <c r="U2249" s="30">
        <f t="shared" si="12"/>
        <v>123123924.33600001</v>
      </c>
    </row>
    <row r="2250" spans="2:21" ht="15.75" customHeight="1" x14ac:dyDescent="0.25">
      <c r="B2250" s="49" t="s">
        <v>175</v>
      </c>
      <c r="C2250" s="50" t="s">
        <v>178</v>
      </c>
      <c r="D2250" s="51" t="s">
        <v>82</v>
      </c>
      <c r="E2250" s="30">
        <v>0</v>
      </c>
      <c r="F2250" s="30">
        <f t="shared" si="1"/>
        <v>1</v>
      </c>
      <c r="G2250" s="30">
        <v>0</v>
      </c>
      <c r="H2250" s="30">
        <f t="shared" si="2"/>
        <v>1</v>
      </c>
      <c r="I2250" s="30">
        <v>1</v>
      </c>
      <c r="J2250" s="30">
        <f t="shared" si="3"/>
        <v>0</v>
      </c>
      <c r="K2250" s="30">
        <v>0</v>
      </c>
      <c r="L2250" s="30">
        <f t="shared" si="4"/>
        <v>1</v>
      </c>
      <c r="M2250" s="52" t="str">
        <f t="shared" si="5"/>
        <v>агрегати не працюють</v>
      </c>
      <c r="O2250" s="30" t="str">
        <f t="shared" si="6"/>
        <v/>
      </c>
      <c r="P2250" s="30" t="str">
        <f t="shared" si="7"/>
        <v/>
      </c>
      <c r="Q2250" s="30" t="str">
        <f t="shared" si="8"/>
        <v/>
      </c>
      <c r="R2250" s="30" t="str">
        <f t="shared" si="9"/>
        <v/>
      </c>
      <c r="S2250" s="30" t="str">
        <f t="shared" si="10"/>
        <v/>
      </c>
      <c r="T2250" s="30" t="str">
        <f t="shared" si="11"/>
        <v/>
      </c>
      <c r="U2250" s="30" t="str">
        <f t="shared" si="12"/>
        <v/>
      </c>
    </row>
    <row r="2251" spans="2:21" ht="15.75" customHeight="1" x14ac:dyDescent="0.25">
      <c r="B2251" s="49" t="s">
        <v>175</v>
      </c>
      <c r="C2251" s="50" t="s">
        <v>178</v>
      </c>
      <c r="D2251" s="51" t="s">
        <v>83</v>
      </c>
      <c r="E2251" s="30">
        <v>0</v>
      </c>
      <c r="F2251" s="30">
        <f t="shared" si="1"/>
        <v>1</v>
      </c>
      <c r="G2251" s="30">
        <v>0</v>
      </c>
      <c r="H2251" s="30">
        <f t="shared" si="2"/>
        <v>1</v>
      </c>
      <c r="I2251" s="30">
        <v>1</v>
      </c>
      <c r="J2251" s="30">
        <f t="shared" si="3"/>
        <v>0</v>
      </c>
      <c r="K2251" s="30">
        <v>0</v>
      </c>
      <c r="L2251" s="30">
        <f t="shared" si="4"/>
        <v>1</v>
      </c>
      <c r="M2251" s="52" t="str">
        <f t="shared" si="5"/>
        <v>агрегати не працюють</v>
      </c>
      <c r="O2251" s="30" t="str">
        <f t="shared" si="6"/>
        <v/>
      </c>
      <c r="P2251" s="30" t="str">
        <f t="shared" si="7"/>
        <v/>
      </c>
      <c r="Q2251" s="30" t="str">
        <f t="shared" si="8"/>
        <v/>
      </c>
      <c r="R2251" s="30" t="str">
        <f t="shared" si="9"/>
        <v/>
      </c>
      <c r="S2251" s="30" t="str">
        <f t="shared" si="10"/>
        <v/>
      </c>
      <c r="T2251" s="30" t="str">
        <f t="shared" si="11"/>
        <v/>
      </c>
      <c r="U2251" s="30" t="str">
        <f t="shared" si="12"/>
        <v/>
      </c>
    </row>
    <row r="2252" spans="2:21" ht="15.75" customHeight="1" x14ac:dyDescent="0.25">
      <c r="B2252" s="49" t="s">
        <v>175</v>
      </c>
      <c r="C2252" s="50" t="s">
        <v>179</v>
      </c>
      <c r="D2252" s="51" t="s">
        <v>60</v>
      </c>
      <c r="E2252" s="30">
        <v>1437</v>
      </c>
      <c r="F2252" s="30">
        <v>0</v>
      </c>
      <c r="G2252" s="30">
        <v>258284</v>
      </c>
      <c r="H2252" s="30">
        <v>1</v>
      </c>
      <c r="I2252" s="30">
        <v>1</v>
      </c>
      <c r="J2252" s="30">
        <f t="shared" si="3"/>
        <v>0</v>
      </c>
      <c r="K2252" s="30">
        <v>1</v>
      </c>
      <c r="L2252" s="30">
        <f t="shared" si="4"/>
        <v>0</v>
      </c>
      <c r="M2252" s="52" t="str">
        <f t="shared" si="5"/>
        <v>OK</v>
      </c>
      <c r="O2252" s="30">
        <f t="shared" si="6"/>
        <v>1437</v>
      </c>
      <c r="P2252" s="30">
        <f t="shared" si="7"/>
        <v>1343.8824</v>
      </c>
      <c r="Q2252" s="30">
        <f t="shared" si="8"/>
        <v>1343.8824</v>
      </c>
      <c r="R2252" s="30" t="str">
        <f t="shared" si="9"/>
        <v/>
      </c>
      <c r="S2252" s="30" t="str">
        <f t="shared" si="10"/>
        <v/>
      </c>
      <c r="T2252" s="30">
        <f t="shared" si="11"/>
        <v>258284</v>
      </c>
      <c r="U2252" s="30">
        <f t="shared" si="12"/>
        <v>347103321.80159998</v>
      </c>
    </row>
    <row r="2253" spans="2:21" ht="15.75" customHeight="1" x14ac:dyDescent="0.25">
      <c r="B2253" s="49" t="s">
        <v>175</v>
      </c>
      <c r="C2253" s="50" t="s">
        <v>179</v>
      </c>
      <c r="D2253" s="51" t="s">
        <v>61</v>
      </c>
      <c r="E2253" s="30">
        <v>0</v>
      </c>
      <c r="F2253" s="30">
        <f t="shared" si="1"/>
        <v>1</v>
      </c>
      <c r="G2253" s="30">
        <v>0</v>
      </c>
      <c r="H2253" s="30">
        <f t="shared" si="2"/>
        <v>1</v>
      </c>
      <c r="I2253" s="30">
        <v>1</v>
      </c>
      <c r="J2253" s="30">
        <f t="shared" si="3"/>
        <v>0</v>
      </c>
      <c r="K2253" s="30">
        <v>0</v>
      </c>
      <c r="L2253" s="30">
        <f t="shared" si="4"/>
        <v>1</v>
      </c>
      <c r="M2253" s="52" t="str">
        <f t="shared" si="5"/>
        <v>агрегати не працюють</v>
      </c>
      <c r="O2253" s="30" t="str">
        <f t="shared" si="6"/>
        <v/>
      </c>
      <c r="P2253" s="30" t="str">
        <f t="shared" si="7"/>
        <v/>
      </c>
      <c r="Q2253" s="30" t="str">
        <f t="shared" si="8"/>
        <v/>
      </c>
      <c r="R2253" s="30" t="str">
        <f t="shared" si="9"/>
        <v/>
      </c>
      <c r="S2253" s="30" t="str">
        <f t="shared" si="10"/>
        <v/>
      </c>
      <c r="T2253" s="30" t="str">
        <f t="shared" si="11"/>
        <v/>
      </c>
      <c r="U2253" s="30" t="str">
        <f t="shared" si="12"/>
        <v/>
      </c>
    </row>
    <row r="2254" spans="2:21" ht="15.75" customHeight="1" x14ac:dyDescent="0.25">
      <c r="B2254" s="49" t="s">
        <v>175</v>
      </c>
      <c r="C2254" s="50" t="s">
        <v>179</v>
      </c>
      <c r="D2254" s="51" t="s">
        <v>62</v>
      </c>
      <c r="E2254" s="30">
        <v>0</v>
      </c>
      <c r="F2254" s="30">
        <f t="shared" si="1"/>
        <v>1</v>
      </c>
      <c r="G2254" s="30">
        <v>0</v>
      </c>
      <c r="H2254" s="30">
        <f t="shared" si="2"/>
        <v>1</v>
      </c>
      <c r="I2254" s="30">
        <v>1</v>
      </c>
      <c r="J2254" s="30">
        <f t="shared" si="3"/>
        <v>0</v>
      </c>
      <c r="K2254" s="30">
        <v>0</v>
      </c>
      <c r="L2254" s="30">
        <f t="shared" si="4"/>
        <v>1</v>
      </c>
      <c r="M2254" s="52" t="str">
        <f t="shared" si="5"/>
        <v>агрегати не працюють</v>
      </c>
      <c r="O2254" s="30" t="str">
        <f t="shared" si="6"/>
        <v/>
      </c>
      <c r="P2254" s="30" t="str">
        <f t="shared" si="7"/>
        <v/>
      </c>
      <c r="Q2254" s="30" t="str">
        <f t="shared" si="8"/>
        <v/>
      </c>
      <c r="R2254" s="30" t="str">
        <f t="shared" si="9"/>
        <v/>
      </c>
      <c r="S2254" s="30" t="str">
        <f t="shared" si="10"/>
        <v/>
      </c>
      <c r="T2254" s="30" t="str">
        <f t="shared" si="11"/>
        <v/>
      </c>
      <c r="U2254" s="30" t="str">
        <f t="shared" si="12"/>
        <v/>
      </c>
    </row>
    <row r="2255" spans="2:21" ht="15.75" customHeight="1" x14ac:dyDescent="0.25">
      <c r="B2255" s="49" t="s">
        <v>175</v>
      </c>
      <c r="C2255" s="50" t="s">
        <v>179</v>
      </c>
      <c r="D2255" s="51" t="s">
        <v>63</v>
      </c>
      <c r="E2255" s="30">
        <v>0</v>
      </c>
      <c r="F2255" s="30">
        <f t="shared" si="1"/>
        <v>1</v>
      </c>
      <c r="G2255" s="30">
        <v>0</v>
      </c>
      <c r="H2255" s="30">
        <f t="shared" si="2"/>
        <v>1</v>
      </c>
      <c r="I2255" s="30">
        <v>1</v>
      </c>
      <c r="J2255" s="30">
        <f t="shared" si="3"/>
        <v>0</v>
      </c>
      <c r="K2255" s="30">
        <v>0</v>
      </c>
      <c r="L2255" s="30">
        <f t="shared" si="4"/>
        <v>1</v>
      </c>
      <c r="M2255" s="52" t="str">
        <f t="shared" si="5"/>
        <v>агрегати не працюють</v>
      </c>
      <c r="O2255" s="30" t="str">
        <f t="shared" si="6"/>
        <v/>
      </c>
      <c r="P2255" s="30" t="str">
        <f t="shared" si="7"/>
        <v/>
      </c>
      <c r="Q2255" s="30" t="str">
        <f t="shared" si="8"/>
        <v/>
      </c>
      <c r="R2255" s="30" t="str">
        <f t="shared" si="9"/>
        <v/>
      </c>
      <c r="S2255" s="30" t="str">
        <f t="shared" si="10"/>
        <v/>
      </c>
      <c r="T2255" s="30" t="str">
        <f t="shared" si="11"/>
        <v/>
      </c>
      <c r="U2255" s="30" t="str">
        <f t="shared" si="12"/>
        <v/>
      </c>
    </row>
    <row r="2256" spans="2:21" ht="15.75" customHeight="1" x14ac:dyDescent="0.25">
      <c r="B2256" s="49" t="s">
        <v>175</v>
      </c>
      <c r="C2256" s="50" t="s">
        <v>179</v>
      </c>
      <c r="D2256" s="51" t="s">
        <v>64</v>
      </c>
      <c r="E2256" s="30">
        <v>870</v>
      </c>
      <c r="F2256" s="30">
        <v>0</v>
      </c>
      <c r="G2256" s="30">
        <v>239706</v>
      </c>
      <c r="H2256" s="30">
        <v>0</v>
      </c>
      <c r="I2256" s="30">
        <v>1</v>
      </c>
      <c r="J2256" s="30">
        <f t="shared" si="3"/>
        <v>0</v>
      </c>
      <c r="K2256" s="30">
        <v>1</v>
      </c>
      <c r="L2256" s="30">
        <f t="shared" si="4"/>
        <v>0</v>
      </c>
      <c r="M2256" s="52" t="str">
        <f t="shared" si="5"/>
        <v>OK</v>
      </c>
      <c r="O2256" s="30">
        <f t="shared" si="6"/>
        <v>870</v>
      </c>
      <c r="P2256" s="30">
        <f t="shared" si="7"/>
        <v>813.62400000000002</v>
      </c>
      <c r="Q2256" s="30">
        <f t="shared" si="8"/>
        <v>813.62400000000002</v>
      </c>
      <c r="R2256" s="30">
        <f t="shared" si="9"/>
        <v>239706</v>
      </c>
      <c r="S2256" s="30">
        <f t="shared" si="10"/>
        <v>286472.64059999998</v>
      </c>
      <c r="T2256" s="30">
        <f t="shared" si="11"/>
        <v>286472.64059999998</v>
      </c>
      <c r="U2256" s="30">
        <f t="shared" si="12"/>
        <v>233081015.7355344</v>
      </c>
    </row>
    <row r="2257" spans="2:21" ht="15.75" customHeight="1" x14ac:dyDescent="0.25">
      <c r="B2257" s="49" t="s">
        <v>175</v>
      </c>
      <c r="C2257" s="50" t="s">
        <v>179</v>
      </c>
      <c r="D2257" s="51" t="s">
        <v>65</v>
      </c>
      <c r="E2257" s="30">
        <v>0</v>
      </c>
      <c r="F2257" s="30">
        <f t="shared" si="1"/>
        <v>1</v>
      </c>
      <c r="G2257" s="30">
        <v>0</v>
      </c>
      <c r="H2257" s="30">
        <f t="shared" si="2"/>
        <v>1</v>
      </c>
      <c r="I2257" s="30">
        <v>1</v>
      </c>
      <c r="J2257" s="30">
        <f t="shared" si="3"/>
        <v>0</v>
      </c>
      <c r="K2257" s="30">
        <v>0</v>
      </c>
      <c r="L2257" s="30">
        <f t="shared" si="4"/>
        <v>1</v>
      </c>
      <c r="M2257" s="52" t="str">
        <f t="shared" si="5"/>
        <v>агрегати не працюють</v>
      </c>
      <c r="O2257" s="30" t="str">
        <f t="shared" si="6"/>
        <v/>
      </c>
      <c r="P2257" s="30" t="str">
        <f t="shared" si="7"/>
        <v/>
      </c>
      <c r="Q2257" s="30" t="str">
        <f t="shared" si="8"/>
        <v/>
      </c>
      <c r="R2257" s="30" t="str">
        <f t="shared" si="9"/>
        <v/>
      </c>
      <c r="S2257" s="30" t="str">
        <f t="shared" si="10"/>
        <v/>
      </c>
      <c r="T2257" s="30" t="str">
        <f t="shared" si="11"/>
        <v/>
      </c>
      <c r="U2257" s="30" t="str">
        <f t="shared" si="12"/>
        <v/>
      </c>
    </row>
    <row r="2258" spans="2:21" ht="15.75" customHeight="1" x14ac:dyDescent="0.25">
      <c r="B2258" s="49" t="s">
        <v>175</v>
      </c>
      <c r="C2258" s="50" t="s">
        <v>179</v>
      </c>
      <c r="D2258" s="51" t="s">
        <v>66</v>
      </c>
      <c r="E2258" s="30">
        <v>729</v>
      </c>
      <c r="F2258" s="30">
        <v>1</v>
      </c>
      <c r="G2258" s="30">
        <v>172884</v>
      </c>
      <c r="H2258" s="30">
        <v>1</v>
      </c>
      <c r="I2258" s="30">
        <v>1</v>
      </c>
      <c r="J2258" s="30">
        <f t="shared" si="3"/>
        <v>0</v>
      </c>
      <c r="K2258" s="30">
        <v>1</v>
      </c>
      <c r="L2258" s="30">
        <f t="shared" si="4"/>
        <v>0</v>
      </c>
      <c r="M2258" s="52" t="str">
        <f t="shared" si="5"/>
        <v>OK</v>
      </c>
      <c r="O2258" s="30" t="str">
        <f t="shared" si="6"/>
        <v/>
      </c>
      <c r="P2258" s="30" t="str">
        <f t="shared" si="7"/>
        <v/>
      </c>
      <c r="Q2258" s="30">
        <f t="shared" si="8"/>
        <v>729</v>
      </c>
      <c r="R2258" s="30" t="str">
        <f t="shared" si="9"/>
        <v/>
      </c>
      <c r="S2258" s="30" t="str">
        <f t="shared" si="10"/>
        <v/>
      </c>
      <c r="T2258" s="30">
        <f t="shared" si="11"/>
        <v>172884</v>
      </c>
      <c r="U2258" s="30">
        <f t="shared" si="12"/>
        <v>126032436</v>
      </c>
    </row>
    <row r="2259" spans="2:21" ht="15.75" customHeight="1" x14ac:dyDescent="0.25">
      <c r="B2259" s="49" t="s">
        <v>175</v>
      </c>
      <c r="C2259" s="50" t="s">
        <v>179</v>
      </c>
      <c r="D2259" s="51" t="s">
        <v>67</v>
      </c>
      <c r="E2259" s="30">
        <v>0</v>
      </c>
      <c r="F2259" s="30">
        <f t="shared" si="1"/>
        <v>1</v>
      </c>
      <c r="G2259" s="30">
        <v>0</v>
      </c>
      <c r="H2259" s="30">
        <f t="shared" si="2"/>
        <v>1</v>
      </c>
      <c r="I2259" s="30">
        <v>1</v>
      </c>
      <c r="J2259" s="30">
        <f t="shared" si="3"/>
        <v>0</v>
      </c>
      <c r="K2259" s="30">
        <v>0</v>
      </c>
      <c r="L2259" s="30">
        <f t="shared" si="4"/>
        <v>1</v>
      </c>
      <c r="M2259" s="52" t="str">
        <f t="shared" si="5"/>
        <v>агрегати не працюють</v>
      </c>
      <c r="O2259" s="30" t="str">
        <f t="shared" si="6"/>
        <v/>
      </c>
      <c r="P2259" s="30" t="str">
        <f t="shared" si="7"/>
        <v/>
      </c>
      <c r="Q2259" s="30" t="str">
        <f t="shared" si="8"/>
        <v/>
      </c>
      <c r="R2259" s="30" t="str">
        <f t="shared" si="9"/>
        <v/>
      </c>
      <c r="S2259" s="30" t="str">
        <f t="shared" si="10"/>
        <v/>
      </c>
      <c r="T2259" s="30" t="str">
        <f t="shared" si="11"/>
        <v/>
      </c>
      <c r="U2259" s="30" t="str">
        <f t="shared" si="12"/>
        <v/>
      </c>
    </row>
    <row r="2260" spans="2:21" ht="15.75" customHeight="1" x14ac:dyDescent="0.25">
      <c r="B2260" s="49" t="s">
        <v>175</v>
      </c>
      <c r="C2260" s="50" t="s">
        <v>179</v>
      </c>
      <c r="D2260" s="51" t="s">
        <v>68</v>
      </c>
      <c r="E2260" s="30">
        <v>0</v>
      </c>
      <c r="F2260" s="30">
        <f t="shared" si="1"/>
        <v>1</v>
      </c>
      <c r="G2260" s="30">
        <v>0</v>
      </c>
      <c r="H2260" s="30">
        <f t="shared" si="2"/>
        <v>1</v>
      </c>
      <c r="I2260" s="30">
        <v>1</v>
      </c>
      <c r="J2260" s="30">
        <f t="shared" si="3"/>
        <v>0</v>
      </c>
      <c r="K2260" s="30">
        <v>0</v>
      </c>
      <c r="L2260" s="30">
        <f t="shared" si="4"/>
        <v>1</v>
      </c>
      <c r="M2260" s="52" t="str">
        <f t="shared" si="5"/>
        <v>агрегати не працюють</v>
      </c>
      <c r="O2260" s="30" t="str">
        <f t="shared" si="6"/>
        <v/>
      </c>
      <c r="P2260" s="30" t="str">
        <f t="shared" si="7"/>
        <v/>
      </c>
      <c r="Q2260" s="30" t="str">
        <f t="shared" si="8"/>
        <v/>
      </c>
      <c r="R2260" s="30" t="str">
        <f t="shared" si="9"/>
        <v/>
      </c>
      <c r="S2260" s="30" t="str">
        <f t="shared" si="10"/>
        <v/>
      </c>
      <c r="T2260" s="30" t="str">
        <f t="shared" si="11"/>
        <v/>
      </c>
      <c r="U2260" s="30" t="str">
        <f t="shared" si="12"/>
        <v/>
      </c>
    </row>
    <row r="2261" spans="2:21" ht="15.75" customHeight="1" x14ac:dyDescent="0.25">
      <c r="B2261" s="49" t="s">
        <v>175</v>
      </c>
      <c r="C2261" s="50" t="s">
        <v>179</v>
      </c>
      <c r="D2261" s="51" t="s">
        <v>69</v>
      </c>
      <c r="E2261" s="30">
        <v>931</v>
      </c>
      <c r="F2261" s="30">
        <v>0</v>
      </c>
      <c r="G2261" s="30">
        <v>177347</v>
      </c>
      <c r="H2261" s="30">
        <v>1</v>
      </c>
      <c r="I2261" s="30">
        <v>1</v>
      </c>
      <c r="J2261" s="30">
        <f t="shared" si="3"/>
        <v>0</v>
      </c>
      <c r="K2261" s="30">
        <v>1</v>
      </c>
      <c r="L2261" s="30">
        <f t="shared" si="4"/>
        <v>0</v>
      </c>
      <c r="M2261" s="52" t="str">
        <f t="shared" si="5"/>
        <v>OK</v>
      </c>
      <c r="O2261" s="30">
        <f t="shared" si="6"/>
        <v>931</v>
      </c>
      <c r="P2261" s="30">
        <f t="shared" si="7"/>
        <v>870.6712</v>
      </c>
      <c r="Q2261" s="30">
        <f t="shared" si="8"/>
        <v>870.6712</v>
      </c>
      <c r="R2261" s="30" t="str">
        <f t="shared" si="9"/>
        <v/>
      </c>
      <c r="S2261" s="30" t="str">
        <f t="shared" si="10"/>
        <v/>
      </c>
      <c r="T2261" s="30">
        <f t="shared" si="11"/>
        <v>177347</v>
      </c>
      <c r="U2261" s="30">
        <f t="shared" si="12"/>
        <v>154410925.3064</v>
      </c>
    </row>
    <row r="2262" spans="2:21" ht="15.75" customHeight="1" x14ac:dyDescent="0.25">
      <c r="B2262" s="49" t="s">
        <v>175</v>
      </c>
      <c r="C2262" s="50" t="s">
        <v>179</v>
      </c>
      <c r="D2262" s="51" t="s">
        <v>70</v>
      </c>
      <c r="E2262" s="30">
        <v>365</v>
      </c>
      <c r="F2262" s="30">
        <v>0</v>
      </c>
      <c r="G2262" s="30">
        <v>297165</v>
      </c>
      <c r="H2262" s="30">
        <v>1</v>
      </c>
      <c r="I2262" s="30">
        <v>1</v>
      </c>
      <c r="J2262" s="30">
        <f t="shared" si="3"/>
        <v>0</v>
      </c>
      <c r="K2262" s="30">
        <v>1</v>
      </c>
      <c r="L2262" s="30">
        <f t="shared" si="4"/>
        <v>0</v>
      </c>
      <c r="M2262" s="52" t="str">
        <f t="shared" si="5"/>
        <v>OK</v>
      </c>
      <c r="O2262" s="30">
        <f t="shared" si="6"/>
        <v>365</v>
      </c>
      <c r="P2262" s="30">
        <f t="shared" si="7"/>
        <v>341.34800000000001</v>
      </c>
      <c r="Q2262" s="30">
        <f t="shared" si="8"/>
        <v>341.34800000000001</v>
      </c>
      <c r="R2262" s="30" t="str">
        <f t="shared" si="9"/>
        <v/>
      </c>
      <c r="S2262" s="30" t="str">
        <f t="shared" si="10"/>
        <v/>
      </c>
      <c r="T2262" s="30">
        <f t="shared" si="11"/>
        <v>297165</v>
      </c>
      <c r="U2262" s="30">
        <f t="shared" si="12"/>
        <v>101436678.42</v>
      </c>
    </row>
    <row r="2263" spans="2:21" ht="15.75" customHeight="1" x14ac:dyDescent="0.25">
      <c r="B2263" s="49" t="s">
        <v>175</v>
      </c>
      <c r="C2263" s="50" t="s">
        <v>179</v>
      </c>
      <c r="D2263" s="51" t="s">
        <v>71</v>
      </c>
      <c r="E2263" s="30">
        <v>0</v>
      </c>
      <c r="F2263" s="30">
        <f t="shared" si="1"/>
        <v>1</v>
      </c>
      <c r="G2263" s="30">
        <v>0</v>
      </c>
      <c r="H2263" s="30">
        <f t="shared" si="2"/>
        <v>1</v>
      </c>
      <c r="I2263" s="30">
        <v>1</v>
      </c>
      <c r="J2263" s="30">
        <f t="shared" si="3"/>
        <v>0</v>
      </c>
      <c r="K2263" s="30">
        <v>0</v>
      </c>
      <c r="L2263" s="30">
        <f t="shared" si="4"/>
        <v>1</v>
      </c>
      <c r="M2263" s="52" t="str">
        <f t="shared" si="5"/>
        <v>агрегати не працюють</v>
      </c>
      <c r="O2263" s="30" t="str">
        <f t="shared" si="6"/>
        <v/>
      </c>
      <c r="P2263" s="30" t="str">
        <f t="shared" si="7"/>
        <v/>
      </c>
      <c r="Q2263" s="30" t="str">
        <f t="shared" si="8"/>
        <v/>
      </c>
      <c r="R2263" s="30" t="str">
        <f t="shared" si="9"/>
        <v/>
      </c>
      <c r="S2263" s="30" t="str">
        <f t="shared" si="10"/>
        <v/>
      </c>
      <c r="T2263" s="30" t="str">
        <f t="shared" si="11"/>
        <v/>
      </c>
      <c r="U2263" s="30" t="str">
        <f t="shared" si="12"/>
        <v/>
      </c>
    </row>
    <row r="2264" spans="2:21" ht="15.75" customHeight="1" x14ac:dyDescent="0.25">
      <c r="B2264" s="49" t="s">
        <v>175</v>
      </c>
      <c r="C2264" s="50" t="s">
        <v>179</v>
      </c>
      <c r="D2264" s="51" t="s">
        <v>72</v>
      </c>
      <c r="E2264" s="30">
        <v>1976</v>
      </c>
      <c r="F2264" s="30">
        <v>0</v>
      </c>
      <c r="G2264" s="30">
        <v>293724</v>
      </c>
      <c r="H2264" s="30">
        <v>1</v>
      </c>
      <c r="I2264" s="30">
        <v>1</v>
      </c>
      <c r="J2264" s="30">
        <f t="shared" si="3"/>
        <v>0</v>
      </c>
      <c r="K2264" s="30">
        <v>1</v>
      </c>
      <c r="L2264" s="30">
        <f t="shared" si="4"/>
        <v>0</v>
      </c>
      <c r="M2264" s="52" t="str">
        <f t="shared" si="5"/>
        <v>OK</v>
      </c>
      <c r="O2264" s="30">
        <f t="shared" si="6"/>
        <v>1976</v>
      </c>
      <c r="P2264" s="30">
        <f t="shared" si="7"/>
        <v>1847.9552000000001</v>
      </c>
      <c r="Q2264" s="30">
        <f t="shared" si="8"/>
        <v>1847.9552000000001</v>
      </c>
      <c r="R2264" s="30" t="str">
        <f t="shared" si="9"/>
        <v/>
      </c>
      <c r="S2264" s="30" t="str">
        <f t="shared" si="10"/>
        <v/>
      </c>
      <c r="T2264" s="30">
        <f t="shared" si="11"/>
        <v>293724</v>
      </c>
      <c r="U2264" s="30">
        <f t="shared" si="12"/>
        <v>542788793.16480005</v>
      </c>
    </row>
    <row r="2265" spans="2:21" ht="15.75" customHeight="1" x14ac:dyDescent="0.25">
      <c r="B2265" s="49" t="s">
        <v>175</v>
      </c>
      <c r="C2265" s="50" t="s">
        <v>179</v>
      </c>
      <c r="D2265" s="51" t="s">
        <v>73</v>
      </c>
      <c r="E2265" s="30">
        <v>1496</v>
      </c>
      <c r="F2265" s="30">
        <v>0</v>
      </c>
      <c r="G2265" s="30">
        <v>229713</v>
      </c>
      <c r="H2265" s="30">
        <v>0</v>
      </c>
      <c r="I2265" s="30">
        <v>1</v>
      </c>
      <c r="J2265" s="30">
        <f t="shared" si="3"/>
        <v>0</v>
      </c>
      <c r="K2265" s="30">
        <v>1</v>
      </c>
      <c r="L2265" s="30">
        <f t="shared" si="4"/>
        <v>0</v>
      </c>
      <c r="M2265" s="52" t="str">
        <f t="shared" si="5"/>
        <v>OK</v>
      </c>
      <c r="O2265" s="30">
        <f t="shared" si="6"/>
        <v>1496</v>
      </c>
      <c r="P2265" s="30">
        <f t="shared" si="7"/>
        <v>1399.0592000000001</v>
      </c>
      <c r="Q2265" s="30">
        <f t="shared" si="8"/>
        <v>1399.0592000000001</v>
      </c>
      <c r="R2265" s="30">
        <f t="shared" si="9"/>
        <v>229713</v>
      </c>
      <c r="S2265" s="30">
        <f t="shared" si="10"/>
        <v>274530.00630000001</v>
      </c>
      <c r="T2265" s="30">
        <f t="shared" si="11"/>
        <v>274530.00630000001</v>
      </c>
      <c r="U2265" s="30">
        <f t="shared" si="12"/>
        <v>384083730.99007303</v>
      </c>
    </row>
    <row r="2266" spans="2:21" ht="15.75" customHeight="1" x14ac:dyDescent="0.25">
      <c r="B2266" s="49" t="s">
        <v>175</v>
      </c>
      <c r="C2266" s="50" t="s">
        <v>179</v>
      </c>
      <c r="D2266" s="51" t="s">
        <v>74</v>
      </c>
      <c r="E2266" s="30">
        <v>896</v>
      </c>
      <c r="F2266" s="30">
        <v>1</v>
      </c>
      <c r="G2266" s="30">
        <v>236336</v>
      </c>
      <c r="H2266" s="30">
        <v>1</v>
      </c>
      <c r="I2266" s="30">
        <v>1</v>
      </c>
      <c r="J2266" s="30">
        <f t="shared" si="3"/>
        <v>0</v>
      </c>
      <c r="K2266" s="30">
        <v>1</v>
      </c>
      <c r="L2266" s="30">
        <f t="shared" si="4"/>
        <v>0</v>
      </c>
      <c r="M2266" s="52" t="str">
        <f t="shared" si="5"/>
        <v>OK</v>
      </c>
      <c r="O2266" s="30" t="str">
        <f t="shared" si="6"/>
        <v/>
      </c>
      <c r="P2266" s="30" t="str">
        <f t="shared" si="7"/>
        <v/>
      </c>
      <c r="Q2266" s="30">
        <f t="shared" si="8"/>
        <v>896</v>
      </c>
      <c r="R2266" s="30" t="str">
        <f t="shared" si="9"/>
        <v/>
      </c>
      <c r="S2266" s="30" t="str">
        <f t="shared" si="10"/>
        <v/>
      </c>
      <c r="T2266" s="30">
        <f t="shared" si="11"/>
        <v>236336</v>
      </c>
      <c r="U2266" s="30">
        <f t="shared" si="12"/>
        <v>211757056</v>
      </c>
    </row>
    <row r="2267" spans="2:21" ht="15.75" customHeight="1" x14ac:dyDescent="0.25">
      <c r="B2267" s="49" t="s">
        <v>175</v>
      </c>
      <c r="C2267" s="50" t="s">
        <v>179</v>
      </c>
      <c r="D2267" s="51" t="s">
        <v>75</v>
      </c>
      <c r="E2267" s="30">
        <v>409</v>
      </c>
      <c r="F2267" s="30">
        <v>1</v>
      </c>
      <c r="G2267" s="30">
        <v>46696</v>
      </c>
      <c r="H2267" s="30">
        <v>1</v>
      </c>
      <c r="I2267" s="30">
        <v>1</v>
      </c>
      <c r="J2267" s="30">
        <f t="shared" si="3"/>
        <v>0</v>
      </c>
      <c r="K2267" s="30">
        <v>1</v>
      </c>
      <c r="L2267" s="30">
        <f t="shared" si="4"/>
        <v>0</v>
      </c>
      <c r="M2267" s="52" t="str">
        <f t="shared" si="5"/>
        <v>OK</v>
      </c>
      <c r="O2267" s="30" t="str">
        <f t="shared" si="6"/>
        <v/>
      </c>
      <c r="P2267" s="30" t="str">
        <f t="shared" si="7"/>
        <v/>
      </c>
      <c r="Q2267" s="30">
        <f t="shared" si="8"/>
        <v>409</v>
      </c>
      <c r="R2267" s="30" t="str">
        <f t="shared" si="9"/>
        <v/>
      </c>
      <c r="S2267" s="30" t="str">
        <f t="shared" si="10"/>
        <v/>
      </c>
      <c r="T2267" s="30">
        <f t="shared" si="11"/>
        <v>46696</v>
      </c>
      <c r="U2267" s="30">
        <f t="shared" si="12"/>
        <v>19098664</v>
      </c>
    </row>
    <row r="2268" spans="2:21" ht="15.75" customHeight="1" x14ac:dyDescent="0.25">
      <c r="B2268" s="49" t="s">
        <v>175</v>
      </c>
      <c r="C2268" s="50" t="s">
        <v>179</v>
      </c>
      <c r="D2268" s="51" t="s">
        <v>76</v>
      </c>
      <c r="E2268" s="30">
        <v>0</v>
      </c>
      <c r="F2268" s="30">
        <f t="shared" si="1"/>
        <v>1</v>
      </c>
      <c r="G2268" s="30">
        <v>0</v>
      </c>
      <c r="H2268" s="30">
        <f t="shared" si="2"/>
        <v>1</v>
      </c>
      <c r="I2268" s="30">
        <v>1</v>
      </c>
      <c r="J2268" s="30">
        <f t="shared" si="3"/>
        <v>0</v>
      </c>
      <c r="K2268" s="30">
        <v>0</v>
      </c>
      <c r="L2268" s="30">
        <f t="shared" si="4"/>
        <v>1</v>
      </c>
      <c r="M2268" s="52" t="str">
        <f t="shared" si="5"/>
        <v>агрегати не працюють</v>
      </c>
      <c r="O2268" s="30" t="str">
        <f t="shared" si="6"/>
        <v/>
      </c>
      <c r="P2268" s="30" t="str">
        <f t="shared" si="7"/>
        <v/>
      </c>
      <c r="Q2268" s="30" t="str">
        <f t="shared" si="8"/>
        <v/>
      </c>
      <c r="R2268" s="30" t="str">
        <f t="shared" si="9"/>
        <v/>
      </c>
      <c r="S2268" s="30" t="str">
        <f t="shared" si="10"/>
        <v/>
      </c>
      <c r="T2268" s="30" t="str">
        <f t="shared" si="11"/>
        <v/>
      </c>
      <c r="U2268" s="30" t="str">
        <f t="shared" si="12"/>
        <v/>
      </c>
    </row>
    <row r="2269" spans="2:21" ht="15.75" customHeight="1" x14ac:dyDescent="0.25">
      <c r="B2269" s="49" t="s">
        <v>175</v>
      </c>
      <c r="C2269" s="50" t="s">
        <v>179</v>
      </c>
      <c r="D2269" s="51" t="s">
        <v>77</v>
      </c>
      <c r="E2269" s="30">
        <v>1260</v>
      </c>
      <c r="F2269" s="30">
        <v>0</v>
      </c>
      <c r="G2269" s="30">
        <v>65114</v>
      </c>
      <c r="H2269" s="30">
        <v>1</v>
      </c>
      <c r="I2269" s="30">
        <v>1</v>
      </c>
      <c r="J2269" s="30">
        <f t="shared" si="3"/>
        <v>0</v>
      </c>
      <c r="K2269" s="30">
        <v>1</v>
      </c>
      <c r="L2269" s="30">
        <f t="shared" si="4"/>
        <v>0</v>
      </c>
      <c r="M2269" s="52" t="str">
        <f t="shared" si="5"/>
        <v>OK</v>
      </c>
      <c r="O2269" s="30">
        <f t="shared" si="6"/>
        <v>1260</v>
      </c>
      <c r="P2269" s="30">
        <f t="shared" si="7"/>
        <v>1178.3520000000001</v>
      </c>
      <c r="Q2269" s="30">
        <f t="shared" si="8"/>
        <v>1178.3520000000001</v>
      </c>
      <c r="R2269" s="30" t="str">
        <f t="shared" si="9"/>
        <v/>
      </c>
      <c r="S2269" s="30" t="str">
        <f t="shared" si="10"/>
        <v/>
      </c>
      <c r="T2269" s="30">
        <f t="shared" si="11"/>
        <v>65114</v>
      </c>
      <c r="U2269" s="30">
        <f t="shared" si="12"/>
        <v>76727212.128000006</v>
      </c>
    </row>
    <row r="2270" spans="2:21" ht="15.75" customHeight="1" x14ac:dyDescent="0.25">
      <c r="B2270" s="49" t="s">
        <v>175</v>
      </c>
      <c r="C2270" s="50" t="s">
        <v>179</v>
      </c>
      <c r="D2270" s="51" t="s">
        <v>78</v>
      </c>
      <c r="E2270" s="30">
        <v>1711</v>
      </c>
      <c r="F2270" s="30">
        <v>1</v>
      </c>
      <c r="G2270" s="30">
        <v>185838</v>
      </c>
      <c r="H2270" s="30">
        <v>1</v>
      </c>
      <c r="I2270" s="30">
        <v>1</v>
      </c>
      <c r="J2270" s="30">
        <f t="shared" si="3"/>
        <v>0</v>
      </c>
      <c r="K2270" s="30">
        <v>1</v>
      </c>
      <c r="L2270" s="30">
        <f t="shared" si="4"/>
        <v>0</v>
      </c>
      <c r="M2270" s="52" t="str">
        <f t="shared" si="5"/>
        <v>OK</v>
      </c>
      <c r="O2270" s="30" t="str">
        <f t="shared" si="6"/>
        <v/>
      </c>
      <c r="P2270" s="30" t="str">
        <f t="shared" si="7"/>
        <v/>
      </c>
      <c r="Q2270" s="30">
        <f t="shared" si="8"/>
        <v>1711</v>
      </c>
      <c r="R2270" s="30" t="str">
        <f t="shared" si="9"/>
        <v/>
      </c>
      <c r="S2270" s="30" t="str">
        <f t="shared" si="10"/>
        <v/>
      </c>
      <c r="T2270" s="30">
        <f t="shared" si="11"/>
        <v>185838</v>
      </c>
      <c r="U2270" s="30">
        <f t="shared" si="12"/>
        <v>317968818</v>
      </c>
    </row>
    <row r="2271" spans="2:21" ht="15.75" customHeight="1" x14ac:dyDescent="0.25">
      <c r="B2271" s="49" t="s">
        <v>175</v>
      </c>
      <c r="C2271" s="50" t="s">
        <v>179</v>
      </c>
      <c r="D2271" s="51" t="s">
        <v>79</v>
      </c>
      <c r="E2271" s="30">
        <v>0</v>
      </c>
      <c r="F2271" s="30">
        <f t="shared" si="1"/>
        <v>1</v>
      </c>
      <c r="G2271" s="30">
        <v>0</v>
      </c>
      <c r="H2271" s="30">
        <f t="shared" si="2"/>
        <v>1</v>
      </c>
      <c r="I2271" s="30">
        <v>1</v>
      </c>
      <c r="J2271" s="30">
        <f t="shared" si="3"/>
        <v>0</v>
      </c>
      <c r="K2271" s="30">
        <v>0</v>
      </c>
      <c r="L2271" s="30">
        <f t="shared" si="4"/>
        <v>1</v>
      </c>
      <c r="M2271" s="52" t="str">
        <f t="shared" si="5"/>
        <v>агрегати не працюють</v>
      </c>
      <c r="O2271" s="30" t="str">
        <f t="shared" si="6"/>
        <v/>
      </c>
      <c r="P2271" s="30" t="str">
        <f t="shared" si="7"/>
        <v/>
      </c>
      <c r="Q2271" s="30" t="str">
        <f t="shared" si="8"/>
        <v/>
      </c>
      <c r="R2271" s="30" t="str">
        <f t="shared" si="9"/>
        <v/>
      </c>
      <c r="S2271" s="30" t="str">
        <f t="shared" si="10"/>
        <v/>
      </c>
      <c r="T2271" s="30" t="str">
        <f t="shared" si="11"/>
        <v/>
      </c>
      <c r="U2271" s="30" t="str">
        <f t="shared" si="12"/>
        <v/>
      </c>
    </row>
    <row r="2272" spans="2:21" ht="15.75" customHeight="1" x14ac:dyDescent="0.25">
      <c r="B2272" s="49" t="s">
        <v>175</v>
      </c>
      <c r="C2272" s="50" t="s">
        <v>179</v>
      </c>
      <c r="D2272" s="51" t="s">
        <v>80</v>
      </c>
      <c r="E2272" s="30">
        <v>392</v>
      </c>
      <c r="F2272" s="30">
        <v>0</v>
      </c>
      <c r="G2272" s="30">
        <v>43505</v>
      </c>
      <c r="H2272" s="30">
        <v>0</v>
      </c>
      <c r="I2272" s="30">
        <v>1</v>
      </c>
      <c r="J2272" s="30">
        <f t="shared" si="3"/>
        <v>0</v>
      </c>
      <c r="K2272" s="30">
        <v>1</v>
      </c>
      <c r="L2272" s="30">
        <f t="shared" si="4"/>
        <v>0</v>
      </c>
      <c r="M2272" s="52" t="str">
        <f t="shared" si="5"/>
        <v>OK</v>
      </c>
      <c r="O2272" s="30">
        <f t="shared" si="6"/>
        <v>392</v>
      </c>
      <c r="P2272" s="30">
        <f t="shared" si="7"/>
        <v>366.59840000000003</v>
      </c>
      <c r="Q2272" s="30">
        <f t="shared" si="8"/>
        <v>366.59840000000003</v>
      </c>
      <c r="R2272" s="30">
        <f t="shared" si="9"/>
        <v>43505</v>
      </c>
      <c r="S2272" s="30">
        <f t="shared" si="10"/>
        <v>51992.825499999999</v>
      </c>
      <c r="T2272" s="30">
        <f t="shared" si="11"/>
        <v>51992.825499999999</v>
      </c>
      <c r="U2272" s="30">
        <f t="shared" si="12"/>
        <v>19060486.639779203</v>
      </c>
    </row>
    <row r="2273" spans="2:21" ht="15.75" customHeight="1" x14ac:dyDescent="0.25">
      <c r="B2273" s="49" t="s">
        <v>175</v>
      </c>
      <c r="C2273" s="50" t="s">
        <v>179</v>
      </c>
      <c r="D2273" s="51" t="s">
        <v>81</v>
      </c>
      <c r="E2273" s="30">
        <v>1100</v>
      </c>
      <c r="F2273" s="30">
        <v>1</v>
      </c>
      <c r="G2273" s="30">
        <v>289856</v>
      </c>
      <c r="H2273" s="30">
        <v>1</v>
      </c>
      <c r="I2273" s="30">
        <v>1</v>
      </c>
      <c r="J2273" s="30">
        <f t="shared" si="3"/>
        <v>0</v>
      </c>
      <c r="K2273" s="30">
        <v>1</v>
      </c>
      <c r="L2273" s="30">
        <f t="shared" si="4"/>
        <v>0</v>
      </c>
      <c r="M2273" s="52" t="str">
        <f t="shared" si="5"/>
        <v>OK</v>
      </c>
      <c r="O2273" s="30" t="str">
        <f t="shared" si="6"/>
        <v/>
      </c>
      <c r="P2273" s="30" t="str">
        <f t="shared" si="7"/>
        <v/>
      </c>
      <c r="Q2273" s="30">
        <f t="shared" si="8"/>
        <v>1100</v>
      </c>
      <c r="R2273" s="30" t="str">
        <f t="shared" si="9"/>
        <v/>
      </c>
      <c r="S2273" s="30" t="str">
        <f t="shared" si="10"/>
        <v/>
      </c>
      <c r="T2273" s="30">
        <f t="shared" si="11"/>
        <v>289856</v>
      </c>
      <c r="U2273" s="30">
        <f t="shared" si="12"/>
        <v>318841600</v>
      </c>
    </row>
    <row r="2274" spans="2:21" ht="15.75" customHeight="1" x14ac:dyDescent="0.25">
      <c r="B2274" s="49" t="s">
        <v>175</v>
      </c>
      <c r="C2274" s="50" t="s">
        <v>179</v>
      </c>
      <c r="D2274" s="51" t="s">
        <v>82</v>
      </c>
      <c r="E2274" s="30">
        <v>351</v>
      </c>
      <c r="F2274" s="30">
        <v>0</v>
      </c>
      <c r="G2274" s="30">
        <v>184023</v>
      </c>
      <c r="H2274" s="30">
        <v>1</v>
      </c>
      <c r="I2274" s="30">
        <v>1</v>
      </c>
      <c r="J2274" s="30">
        <f t="shared" si="3"/>
        <v>0</v>
      </c>
      <c r="K2274" s="30">
        <v>1</v>
      </c>
      <c r="L2274" s="30">
        <f t="shared" si="4"/>
        <v>0</v>
      </c>
      <c r="M2274" s="52" t="str">
        <f t="shared" si="5"/>
        <v>OK</v>
      </c>
      <c r="O2274" s="30">
        <f t="shared" si="6"/>
        <v>351</v>
      </c>
      <c r="P2274" s="30">
        <f t="shared" si="7"/>
        <v>328.2552</v>
      </c>
      <c r="Q2274" s="30">
        <f t="shared" si="8"/>
        <v>328.2552</v>
      </c>
      <c r="R2274" s="30" t="str">
        <f t="shared" si="9"/>
        <v/>
      </c>
      <c r="S2274" s="30" t="str">
        <f t="shared" si="10"/>
        <v/>
      </c>
      <c r="T2274" s="30">
        <f t="shared" si="11"/>
        <v>184023</v>
      </c>
      <c r="U2274" s="30">
        <f t="shared" si="12"/>
        <v>60406506.669600002</v>
      </c>
    </row>
    <row r="2275" spans="2:21" ht="15.75" customHeight="1" x14ac:dyDescent="0.25">
      <c r="B2275" s="49" t="s">
        <v>175</v>
      </c>
      <c r="C2275" s="50" t="s">
        <v>179</v>
      </c>
      <c r="D2275" s="51" t="s">
        <v>83</v>
      </c>
      <c r="E2275" s="30">
        <v>1012</v>
      </c>
      <c r="F2275" s="30">
        <v>1</v>
      </c>
      <c r="G2275" s="30">
        <v>87909</v>
      </c>
      <c r="H2275" s="30">
        <v>0</v>
      </c>
      <c r="I2275" s="30">
        <v>1</v>
      </c>
      <c r="J2275" s="30">
        <f t="shared" si="3"/>
        <v>0</v>
      </c>
      <c r="K2275" s="30">
        <v>1</v>
      </c>
      <c r="L2275" s="30">
        <f t="shared" si="4"/>
        <v>0</v>
      </c>
      <c r="M2275" s="52" t="str">
        <f t="shared" si="5"/>
        <v>OK</v>
      </c>
      <c r="O2275" s="30" t="str">
        <f t="shared" si="6"/>
        <v/>
      </c>
      <c r="P2275" s="30" t="str">
        <f t="shared" si="7"/>
        <v/>
      </c>
      <c r="Q2275" s="30">
        <f t="shared" si="8"/>
        <v>1012</v>
      </c>
      <c r="R2275" s="30">
        <f t="shared" si="9"/>
        <v>87909</v>
      </c>
      <c r="S2275" s="30">
        <f t="shared" si="10"/>
        <v>105060.0459</v>
      </c>
      <c r="T2275" s="30">
        <f t="shared" si="11"/>
        <v>105060.0459</v>
      </c>
      <c r="U2275" s="30">
        <f t="shared" si="12"/>
        <v>106320766.4508</v>
      </c>
    </row>
    <row r="2276" spans="2:21" ht="15.75" customHeight="1" x14ac:dyDescent="0.25">
      <c r="B2276" s="49" t="s">
        <v>175</v>
      </c>
      <c r="C2276" s="50" t="s">
        <v>180</v>
      </c>
      <c r="D2276" s="51" t="s">
        <v>60</v>
      </c>
      <c r="E2276" s="30">
        <v>0</v>
      </c>
      <c r="F2276" s="30">
        <f t="shared" si="1"/>
        <v>1</v>
      </c>
      <c r="G2276" s="30">
        <v>0</v>
      </c>
      <c r="H2276" s="30">
        <f t="shared" si="2"/>
        <v>1</v>
      </c>
      <c r="I2276" s="30">
        <v>1</v>
      </c>
      <c r="J2276" s="30">
        <f t="shared" si="3"/>
        <v>0</v>
      </c>
      <c r="K2276" s="30">
        <v>0</v>
      </c>
      <c r="L2276" s="30">
        <f t="shared" si="4"/>
        <v>1</v>
      </c>
      <c r="M2276" s="52" t="str">
        <f t="shared" si="5"/>
        <v>агрегати не працюють</v>
      </c>
      <c r="O2276" s="30" t="str">
        <f t="shared" si="6"/>
        <v/>
      </c>
      <c r="P2276" s="30" t="str">
        <f t="shared" si="7"/>
        <v/>
      </c>
      <c r="Q2276" s="30" t="str">
        <f t="shared" si="8"/>
        <v/>
      </c>
      <c r="R2276" s="30" t="str">
        <f t="shared" si="9"/>
        <v/>
      </c>
      <c r="S2276" s="30" t="str">
        <f t="shared" si="10"/>
        <v/>
      </c>
      <c r="T2276" s="30" t="str">
        <f t="shared" si="11"/>
        <v/>
      </c>
      <c r="U2276" s="30" t="str">
        <f t="shared" si="12"/>
        <v/>
      </c>
    </row>
    <row r="2277" spans="2:21" ht="15.75" customHeight="1" x14ac:dyDescent="0.25">
      <c r="B2277" s="49" t="s">
        <v>175</v>
      </c>
      <c r="C2277" s="50" t="s">
        <v>180</v>
      </c>
      <c r="D2277" s="51" t="s">
        <v>61</v>
      </c>
      <c r="E2277" s="30">
        <v>1607</v>
      </c>
      <c r="F2277" s="30">
        <v>0</v>
      </c>
      <c r="G2277" s="30">
        <v>58044</v>
      </c>
      <c r="H2277" s="30">
        <v>0</v>
      </c>
      <c r="I2277" s="30">
        <v>1</v>
      </c>
      <c r="J2277" s="30">
        <f t="shared" si="3"/>
        <v>0</v>
      </c>
      <c r="K2277" s="30">
        <v>1</v>
      </c>
      <c r="L2277" s="30">
        <f t="shared" si="4"/>
        <v>0</v>
      </c>
      <c r="M2277" s="52" t="str">
        <f t="shared" si="5"/>
        <v>OK</v>
      </c>
      <c r="O2277" s="30">
        <f t="shared" si="6"/>
        <v>1607</v>
      </c>
      <c r="P2277" s="30">
        <f t="shared" si="7"/>
        <v>1502.8664000000001</v>
      </c>
      <c r="Q2277" s="30">
        <f t="shared" si="8"/>
        <v>1502.8664000000001</v>
      </c>
      <c r="R2277" s="30">
        <f t="shared" si="9"/>
        <v>58044</v>
      </c>
      <c r="S2277" s="30">
        <f t="shared" si="10"/>
        <v>69368.38440000001</v>
      </c>
      <c r="T2277" s="30">
        <f t="shared" si="11"/>
        <v>69368.38440000001</v>
      </c>
      <c r="U2277" s="30">
        <f t="shared" si="12"/>
        <v>104251414.13704418</v>
      </c>
    </row>
    <row r="2278" spans="2:21" ht="15.75" customHeight="1" x14ac:dyDescent="0.25">
      <c r="B2278" s="49" t="s">
        <v>175</v>
      </c>
      <c r="C2278" s="50" t="s">
        <v>180</v>
      </c>
      <c r="D2278" s="51" t="s">
        <v>62</v>
      </c>
      <c r="E2278" s="30">
        <v>483</v>
      </c>
      <c r="F2278" s="30">
        <v>0</v>
      </c>
      <c r="G2278" s="30">
        <v>216561</v>
      </c>
      <c r="H2278" s="30">
        <v>0</v>
      </c>
      <c r="I2278" s="30">
        <v>1</v>
      </c>
      <c r="J2278" s="30">
        <f t="shared" si="3"/>
        <v>0</v>
      </c>
      <c r="K2278" s="30">
        <v>1</v>
      </c>
      <c r="L2278" s="30">
        <f t="shared" si="4"/>
        <v>0</v>
      </c>
      <c r="M2278" s="52" t="str">
        <f t="shared" si="5"/>
        <v>OK</v>
      </c>
      <c r="O2278" s="30">
        <f t="shared" si="6"/>
        <v>483</v>
      </c>
      <c r="P2278" s="30">
        <f t="shared" si="7"/>
        <v>451.70160000000004</v>
      </c>
      <c r="Q2278" s="30">
        <f t="shared" si="8"/>
        <v>451.70160000000004</v>
      </c>
      <c r="R2278" s="30">
        <f t="shared" si="9"/>
        <v>216561</v>
      </c>
      <c r="S2278" s="30">
        <f t="shared" si="10"/>
        <v>258812.05110000001</v>
      </c>
      <c r="T2278" s="30">
        <f t="shared" si="11"/>
        <v>258812.05110000001</v>
      </c>
      <c r="U2278" s="30">
        <f t="shared" si="12"/>
        <v>116905817.58115177</v>
      </c>
    </row>
    <row r="2279" spans="2:21" ht="15.75" customHeight="1" x14ac:dyDescent="0.25">
      <c r="B2279" s="49" t="s">
        <v>175</v>
      </c>
      <c r="C2279" s="50" t="s">
        <v>180</v>
      </c>
      <c r="D2279" s="51" t="s">
        <v>63</v>
      </c>
      <c r="E2279" s="30">
        <v>0</v>
      </c>
      <c r="F2279" s="30">
        <f t="shared" si="1"/>
        <v>1</v>
      </c>
      <c r="G2279" s="30">
        <v>0</v>
      </c>
      <c r="H2279" s="30">
        <f t="shared" si="2"/>
        <v>1</v>
      </c>
      <c r="I2279" s="30">
        <v>1</v>
      </c>
      <c r="J2279" s="30">
        <f t="shared" si="3"/>
        <v>0</v>
      </c>
      <c r="K2279" s="30">
        <v>0</v>
      </c>
      <c r="L2279" s="30">
        <f t="shared" si="4"/>
        <v>1</v>
      </c>
      <c r="M2279" s="52" t="str">
        <f t="shared" si="5"/>
        <v>агрегати не працюють</v>
      </c>
      <c r="O2279" s="30" t="str">
        <f t="shared" si="6"/>
        <v/>
      </c>
      <c r="P2279" s="30" t="str">
        <f t="shared" si="7"/>
        <v/>
      </c>
      <c r="Q2279" s="30" t="str">
        <f t="shared" si="8"/>
        <v/>
      </c>
      <c r="R2279" s="30" t="str">
        <f t="shared" si="9"/>
        <v/>
      </c>
      <c r="S2279" s="30" t="str">
        <f t="shared" si="10"/>
        <v/>
      </c>
      <c r="T2279" s="30" t="str">
        <f t="shared" si="11"/>
        <v/>
      </c>
      <c r="U2279" s="30" t="str">
        <f t="shared" si="12"/>
        <v/>
      </c>
    </row>
    <row r="2280" spans="2:21" ht="15.75" customHeight="1" x14ac:dyDescent="0.25">
      <c r="B2280" s="49" t="s">
        <v>175</v>
      </c>
      <c r="C2280" s="50" t="s">
        <v>180</v>
      </c>
      <c r="D2280" s="51" t="s">
        <v>64</v>
      </c>
      <c r="E2280" s="30">
        <v>0</v>
      </c>
      <c r="F2280" s="30">
        <f t="shared" si="1"/>
        <v>1</v>
      </c>
      <c r="G2280" s="30">
        <v>0</v>
      </c>
      <c r="H2280" s="30">
        <f t="shared" si="2"/>
        <v>1</v>
      </c>
      <c r="I2280" s="30">
        <v>1</v>
      </c>
      <c r="J2280" s="30">
        <f t="shared" si="3"/>
        <v>0</v>
      </c>
      <c r="K2280" s="30">
        <v>0</v>
      </c>
      <c r="L2280" s="30">
        <f t="shared" si="4"/>
        <v>1</v>
      </c>
      <c r="M2280" s="52" t="str">
        <f t="shared" si="5"/>
        <v>агрегати не працюють</v>
      </c>
      <c r="O2280" s="30" t="str">
        <f t="shared" si="6"/>
        <v/>
      </c>
      <c r="P2280" s="30" t="str">
        <f t="shared" si="7"/>
        <v/>
      </c>
      <c r="Q2280" s="30" t="str">
        <f t="shared" si="8"/>
        <v/>
      </c>
      <c r="R2280" s="30" t="str">
        <f t="shared" si="9"/>
        <v/>
      </c>
      <c r="S2280" s="30" t="str">
        <f t="shared" si="10"/>
        <v/>
      </c>
      <c r="T2280" s="30" t="str">
        <f t="shared" si="11"/>
        <v/>
      </c>
      <c r="U2280" s="30" t="str">
        <f t="shared" si="12"/>
        <v/>
      </c>
    </row>
    <row r="2281" spans="2:21" ht="15.75" customHeight="1" x14ac:dyDescent="0.25">
      <c r="B2281" s="49" t="s">
        <v>175</v>
      </c>
      <c r="C2281" s="50" t="s">
        <v>180</v>
      </c>
      <c r="D2281" s="51" t="s">
        <v>65</v>
      </c>
      <c r="E2281" s="30">
        <v>0</v>
      </c>
      <c r="F2281" s="30">
        <f t="shared" si="1"/>
        <v>1</v>
      </c>
      <c r="G2281" s="30">
        <v>0</v>
      </c>
      <c r="H2281" s="30">
        <f t="shared" si="2"/>
        <v>1</v>
      </c>
      <c r="I2281" s="30">
        <v>1</v>
      </c>
      <c r="J2281" s="30">
        <f t="shared" si="3"/>
        <v>0</v>
      </c>
      <c r="K2281" s="30">
        <v>0</v>
      </c>
      <c r="L2281" s="30">
        <f t="shared" si="4"/>
        <v>1</v>
      </c>
      <c r="M2281" s="52" t="str">
        <f t="shared" si="5"/>
        <v>агрегати не працюють</v>
      </c>
      <c r="O2281" s="30" t="str">
        <f t="shared" si="6"/>
        <v/>
      </c>
      <c r="P2281" s="30" t="str">
        <f t="shared" si="7"/>
        <v/>
      </c>
      <c r="Q2281" s="30" t="str">
        <f t="shared" si="8"/>
        <v/>
      </c>
      <c r="R2281" s="30" t="str">
        <f t="shared" si="9"/>
        <v/>
      </c>
      <c r="S2281" s="30" t="str">
        <f t="shared" si="10"/>
        <v/>
      </c>
      <c r="T2281" s="30" t="str">
        <f t="shared" si="11"/>
        <v/>
      </c>
      <c r="U2281" s="30" t="str">
        <f t="shared" si="12"/>
        <v/>
      </c>
    </row>
    <row r="2282" spans="2:21" ht="15.75" customHeight="1" x14ac:dyDescent="0.25">
      <c r="B2282" s="49" t="s">
        <v>175</v>
      </c>
      <c r="C2282" s="50" t="s">
        <v>180</v>
      </c>
      <c r="D2282" s="51" t="s">
        <v>66</v>
      </c>
      <c r="E2282" s="30">
        <v>0</v>
      </c>
      <c r="F2282" s="30">
        <f t="shared" si="1"/>
        <v>1</v>
      </c>
      <c r="G2282" s="30">
        <v>0</v>
      </c>
      <c r="H2282" s="30">
        <f t="shared" si="2"/>
        <v>1</v>
      </c>
      <c r="I2282" s="30">
        <v>1</v>
      </c>
      <c r="J2282" s="30">
        <f t="shared" si="3"/>
        <v>0</v>
      </c>
      <c r="K2282" s="30">
        <v>0</v>
      </c>
      <c r="L2282" s="30">
        <f t="shared" si="4"/>
        <v>1</v>
      </c>
      <c r="M2282" s="52" t="str">
        <f t="shared" si="5"/>
        <v>агрегати не працюють</v>
      </c>
      <c r="O2282" s="30" t="str">
        <f t="shared" si="6"/>
        <v/>
      </c>
      <c r="P2282" s="30" t="str">
        <f t="shared" si="7"/>
        <v/>
      </c>
      <c r="Q2282" s="30" t="str">
        <f t="shared" si="8"/>
        <v/>
      </c>
      <c r="R2282" s="30" t="str">
        <f t="shared" si="9"/>
        <v/>
      </c>
      <c r="S2282" s="30" t="str">
        <f t="shared" si="10"/>
        <v/>
      </c>
      <c r="T2282" s="30" t="str">
        <f t="shared" si="11"/>
        <v/>
      </c>
      <c r="U2282" s="30" t="str">
        <f t="shared" si="12"/>
        <v/>
      </c>
    </row>
    <row r="2283" spans="2:21" ht="15.75" customHeight="1" x14ac:dyDescent="0.25">
      <c r="B2283" s="49" t="s">
        <v>175</v>
      </c>
      <c r="C2283" s="50" t="s">
        <v>180</v>
      </c>
      <c r="D2283" s="51" t="s">
        <v>67</v>
      </c>
      <c r="E2283" s="30">
        <v>0</v>
      </c>
      <c r="F2283" s="30">
        <f t="shared" si="1"/>
        <v>1</v>
      </c>
      <c r="G2283" s="30">
        <v>0</v>
      </c>
      <c r="H2283" s="30">
        <f t="shared" si="2"/>
        <v>1</v>
      </c>
      <c r="I2283" s="30">
        <v>1</v>
      </c>
      <c r="J2283" s="30">
        <f t="shared" si="3"/>
        <v>0</v>
      </c>
      <c r="K2283" s="30">
        <v>0</v>
      </c>
      <c r="L2283" s="30">
        <f t="shared" si="4"/>
        <v>1</v>
      </c>
      <c r="M2283" s="52" t="str">
        <f t="shared" si="5"/>
        <v>агрегати не працюють</v>
      </c>
      <c r="O2283" s="30" t="str">
        <f t="shared" si="6"/>
        <v/>
      </c>
      <c r="P2283" s="30" t="str">
        <f t="shared" si="7"/>
        <v/>
      </c>
      <c r="Q2283" s="30" t="str">
        <f t="shared" si="8"/>
        <v/>
      </c>
      <c r="R2283" s="30" t="str">
        <f t="shared" si="9"/>
        <v/>
      </c>
      <c r="S2283" s="30" t="str">
        <f t="shared" si="10"/>
        <v/>
      </c>
      <c r="T2283" s="30" t="str">
        <f t="shared" si="11"/>
        <v/>
      </c>
      <c r="U2283" s="30" t="str">
        <f t="shared" si="12"/>
        <v/>
      </c>
    </row>
    <row r="2284" spans="2:21" ht="15.75" customHeight="1" x14ac:dyDescent="0.25">
      <c r="B2284" s="49" t="s">
        <v>175</v>
      </c>
      <c r="C2284" s="50" t="s">
        <v>180</v>
      </c>
      <c r="D2284" s="51" t="s">
        <v>68</v>
      </c>
      <c r="E2284" s="30">
        <v>1511</v>
      </c>
      <c r="F2284" s="30">
        <v>1</v>
      </c>
      <c r="G2284" s="30">
        <v>269207</v>
      </c>
      <c r="H2284" s="30">
        <v>1</v>
      </c>
      <c r="I2284" s="30">
        <v>1</v>
      </c>
      <c r="J2284" s="30">
        <f t="shared" si="3"/>
        <v>0</v>
      </c>
      <c r="K2284" s="30">
        <v>1</v>
      </c>
      <c r="L2284" s="30">
        <f t="shared" si="4"/>
        <v>0</v>
      </c>
      <c r="M2284" s="52" t="str">
        <f t="shared" si="5"/>
        <v>OK</v>
      </c>
      <c r="O2284" s="30" t="str">
        <f t="shared" si="6"/>
        <v/>
      </c>
      <c r="P2284" s="30" t="str">
        <f t="shared" si="7"/>
        <v/>
      </c>
      <c r="Q2284" s="30">
        <f t="shared" si="8"/>
        <v>1511</v>
      </c>
      <c r="R2284" s="30" t="str">
        <f t="shared" si="9"/>
        <v/>
      </c>
      <c r="S2284" s="30" t="str">
        <f t="shared" si="10"/>
        <v/>
      </c>
      <c r="T2284" s="30">
        <f t="shared" si="11"/>
        <v>269207</v>
      </c>
      <c r="U2284" s="30">
        <f t="shared" si="12"/>
        <v>406771777</v>
      </c>
    </row>
    <row r="2285" spans="2:21" ht="15.75" customHeight="1" x14ac:dyDescent="0.25">
      <c r="B2285" s="49" t="s">
        <v>175</v>
      </c>
      <c r="C2285" s="50" t="s">
        <v>180</v>
      </c>
      <c r="D2285" s="51" t="s">
        <v>69</v>
      </c>
      <c r="E2285" s="30">
        <v>0</v>
      </c>
      <c r="F2285" s="30">
        <f t="shared" si="1"/>
        <v>1</v>
      </c>
      <c r="G2285" s="30">
        <v>0</v>
      </c>
      <c r="H2285" s="30">
        <f t="shared" si="2"/>
        <v>1</v>
      </c>
      <c r="I2285" s="30">
        <v>1</v>
      </c>
      <c r="J2285" s="30">
        <f t="shared" si="3"/>
        <v>0</v>
      </c>
      <c r="K2285" s="30">
        <v>0</v>
      </c>
      <c r="L2285" s="30">
        <f t="shared" si="4"/>
        <v>1</v>
      </c>
      <c r="M2285" s="52" t="str">
        <f t="shared" si="5"/>
        <v>агрегати не працюють</v>
      </c>
      <c r="O2285" s="30" t="str">
        <f t="shared" si="6"/>
        <v/>
      </c>
      <c r="P2285" s="30" t="str">
        <f t="shared" si="7"/>
        <v/>
      </c>
      <c r="Q2285" s="30" t="str">
        <f t="shared" si="8"/>
        <v/>
      </c>
      <c r="R2285" s="30" t="str">
        <f t="shared" si="9"/>
        <v/>
      </c>
      <c r="S2285" s="30" t="str">
        <f t="shared" si="10"/>
        <v/>
      </c>
      <c r="T2285" s="30" t="str">
        <f t="shared" si="11"/>
        <v/>
      </c>
      <c r="U2285" s="30" t="str">
        <f t="shared" si="12"/>
        <v/>
      </c>
    </row>
    <row r="2286" spans="2:21" ht="15.75" customHeight="1" x14ac:dyDescent="0.25">
      <c r="B2286" s="49" t="s">
        <v>175</v>
      </c>
      <c r="C2286" s="50" t="s">
        <v>180</v>
      </c>
      <c r="D2286" s="51" t="s">
        <v>70</v>
      </c>
      <c r="E2286" s="30">
        <v>1090</v>
      </c>
      <c r="F2286" s="30">
        <v>1</v>
      </c>
      <c r="G2286" s="30">
        <v>235503</v>
      </c>
      <c r="H2286" s="30">
        <v>0</v>
      </c>
      <c r="I2286" s="30">
        <v>1</v>
      </c>
      <c r="J2286" s="30">
        <f t="shared" si="3"/>
        <v>0</v>
      </c>
      <c r="K2286" s="30">
        <v>1</v>
      </c>
      <c r="L2286" s="30">
        <f t="shared" si="4"/>
        <v>0</v>
      </c>
      <c r="M2286" s="52" t="str">
        <f t="shared" si="5"/>
        <v>OK</v>
      </c>
      <c r="O2286" s="30" t="str">
        <f t="shared" si="6"/>
        <v/>
      </c>
      <c r="P2286" s="30" t="str">
        <f t="shared" si="7"/>
        <v/>
      </c>
      <c r="Q2286" s="30">
        <f t="shared" si="8"/>
        <v>1090</v>
      </c>
      <c r="R2286" s="30">
        <f t="shared" si="9"/>
        <v>235503</v>
      </c>
      <c r="S2286" s="30">
        <f t="shared" si="10"/>
        <v>281449.63530000002</v>
      </c>
      <c r="T2286" s="30">
        <f t="shared" si="11"/>
        <v>281449.63530000002</v>
      </c>
      <c r="U2286" s="30">
        <f t="shared" si="12"/>
        <v>306780102.477</v>
      </c>
    </row>
    <row r="2287" spans="2:21" ht="15.75" customHeight="1" x14ac:dyDescent="0.25">
      <c r="B2287" s="49" t="s">
        <v>175</v>
      </c>
      <c r="C2287" s="50" t="s">
        <v>180</v>
      </c>
      <c r="D2287" s="51" t="s">
        <v>71</v>
      </c>
      <c r="E2287" s="30">
        <v>0</v>
      </c>
      <c r="F2287" s="30">
        <f t="shared" si="1"/>
        <v>1</v>
      </c>
      <c r="G2287" s="30">
        <v>0</v>
      </c>
      <c r="H2287" s="30">
        <f t="shared" si="2"/>
        <v>1</v>
      </c>
      <c r="I2287" s="30">
        <v>1</v>
      </c>
      <c r="J2287" s="30">
        <f t="shared" si="3"/>
        <v>0</v>
      </c>
      <c r="K2287" s="30">
        <v>0</v>
      </c>
      <c r="L2287" s="30">
        <f t="shared" si="4"/>
        <v>1</v>
      </c>
      <c r="M2287" s="52" t="str">
        <f t="shared" si="5"/>
        <v>агрегати не працюють</v>
      </c>
      <c r="O2287" s="30" t="str">
        <f t="shared" si="6"/>
        <v/>
      </c>
      <c r="P2287" s="30" t="str">
        <f t="shared" si="7"/>
        <v/>
      </c>
      <c r="Q2287" s="30" t="str">
        <f t="shared" si="8"/>
        <v/>
      </c>
      <c r="R2287" s="30" t="str">
        <f t="shared" si="9"/>
        <v/>
      </c>
      <c r="S2287" s="30" t="str">
        <f t="shared" si="10"/>
        <v/>
      </c>
      <c r="T2287" s="30" t="str">
        <f t="shared" si="11"/>
        <v/>
      </c>
      <c r="U2287" s="30" t="str">
        <f t="shared" si="12"/>
        <v/>
      </c>
    </row>
    <row r="2288" spans="2:21" ht="15.75" customHeight="1" x14ac:dyDescent="0.25">
      <c r="B2288" s="49" t="s">
        <v>175</v>
      </c>
      <c r="C2288" s="50" t="s">
        <v>180</v>
      </c>
      <c r="D2288" s="51" t="s">
        <v>72</v>
      </c>
      <c r="E2288" s="30">
        <v>0</v>
      </c>
      <c r="F2288" s="30">
        <f t="shared" si="1"/>
        <v>1</v>
      </c>
      <c r="G2288" s="30">
        <v>0</v>
      </c>
      <c r="H2288" s="30">
        <f t="shared" si="2"/>
        <v>1</v>
      </c>
      <c r="I2288" s="30">
        <v>1</v>
      </c>
      <c r="J2288" s="30">
        <f t="shared" si="3"/>
        <v>0</v>
      </c>
      <c r="K2288" s="30">
        <v>0</v>
      </c>
      <c r="L2288" s="30">
        <f t="shared" si="4"/>
        <v>1</v>
      </c>
      <c r="M2288" s="52" t="str">
        <f t="shared" si="5"/>
        <v>агрегати не працюють</v>
      </c>
      <c r="O2288" s="30" t="str">
        <f t="shared" si="6"/>
        <v/>
      </c>
      <c r="P2288" s="30" t="str">
        <f t="shared" si="7"/>
        <v/>
      </c>
      <c r="Q2288" s="30" t="str">
        <f t="shared" si="8"/>
        <v/>
      </c>
      <c r="R2288" s="30" t="str">
        <f t="shared" si="9"/>
        <v/>
      </c>
      <c r="S2288" s="30" t="str">
        <f t="shared" si="10"/>
        <v/>
      </c>
      <c r="T2288" s="30" t="str">
        <f t="shared" si="11"/>
        <v/>
      </c>
      <c r="U2288" s="30" t="str">
        <f t="shared" si="12"/>
        <v/>
      </c>
    </row>
    <row r="2289" spans="2:21" ht="15.75" customHeight="1" x14ac:dyDescent="0.25">
      <c r="B2289" s="49" t="s">
        <v>175</v>
      </c>
      <c r="C2289" s="50" t="s">
        <v>180</v>
      </c>
      <c r="D2289" s="51" t="s">
        <v>73</v>
      </c>
      <c r="E2289" s="30">
        <v>0</v>
      </c>
      <c r="F2289" s="30">
        <f t="shared" si="1"/>
        <v>1</v>
      </c>
      <c r="G2289" s="30">
        <v>0</v>
      </c>
      <c r="H2289" s="30">
        <f t="shared" si="2"/>
        <v>1</v>
      </c>
      <c r="I2289" s="30">
        <v>1</v>
      </c>
      <c r="J2289" s="30">
        <f t="shared" si="3"/>
        <v>0</v>
      </c>
      <c r="K2289" s="30">
        <v>0</v>
      </c>
      <c r="L2289" s="30">
        <f t="shared" si="4"/>
        <v>1</v>
      </c>
      <c r="M2289" s="52" t="str">
        <f t="shared" si="5"/>
        <v>агрегати не працюють</v>
      </c>
      <c r="O2289" s="30" t="str">
        <f t="shared" si="6"/>
        <v/>
      </c>
      <c r="P2289" s="30" t="str">
        <f t="shared" si="7"/>
        <v/>
      </c>
      <c r="Q2289" s="30" t="str">
        <f t="shared" si="8"/>
        <v/>
      </c>
      <c r="R2289" s="30" t="str">
        <f t="shared" si="9"/>
        <v/>
      </c>
      <c r="S2289" s="30" t="str">
        <f t="shared" si="10"/>
        <v/>
      </c>
      <c r="T2289" s="30" t="str">
        <f t="shared" si="11"/>
        <v/>
      </c>
      <c r="U2289" s="30" t="str">
        <f t="shared" si="12"/>
        <v/>
      </c>
    </row>
    <row r="2290" spans="2:21" ht="15.75" customHeight="1" x14ac:dyDescent="0.25">
      <c r="B2290" s="49" t="s">
        <v>175</v>
      </c>
      <c r="C2290" s="50" t="s">
        <v>180</v>
      </c>
      <c r="D2290" s="51" t="s">
        <v>74</v>
      </c>
      <c r="E2290" s="30">
        <v>0</v>
      </c>
      <c r="F2290" s="30">
        <f t="shared" si="1"/>
        <v>1</v>
      </c>
      <c r="G2290" s="30">
        <v>0</v>
      </c>
      <c r="H2290" s="30">
        <f t="shared" si="2"/>
        <v>1</v>
      </c>
      <c r="I2290" s="30">
        <v>1</v>
      </c>
      <c r="J2290" s="30">
        <f t="shared" si="3"/>
        <v>0</v>
      </c>
      <c r="K2290" s="30">
        <v>0</v>
      </c>
      <c r="L2290" s="30">
        <f t="shared" si="4"/>
        <v>1</v>
      </c>
      <c r="M2290" s="52" t="str">
        <f t="shared" si="5"/>
        <v>агрегати не працюють</v>
      </c>
      <c r="O2290" s="30" t="str">
        <f t="shared" si="6"/>
        <v/>
      </c>
      <c r="P2290" s="30" t="str">
        <f t="shared" si="7"/>
        <v/>
      </c>
      <c r="Q2290" s="30" t="str">
        <f t="shared" si="8"/>
        <v/>
      </c>
      <c r="R2290" s="30" t="str">
        <f t="shared" si="9"/>
        <v/>
      </c>
      <c r="S2290" s="30" t="str">
        <f t="shared" si="10"/>
        <v/>
      </c>
      <c r="T2290" s="30" t="str">
        <f t="shared" si="11"/>
        <v/>
      </c>
      <c r="U2290" s="30" t="str">
        <f t="shared" si="12"/>
        <v/>
      </c>
    </row>
    <row r="2291" spans="2:21" ht="15.75" customHeight="1" x14ac:dyDescent="0.25">
      <c r="B2291" s="49" t="s">
        <v>175</v>
      </c>
      <c r="C2291" s="50" t="s">
        <v>180</v>
      </c>
      <c r="D2291" s="51" t="s">
        <v>75</v>
      </c>
      <c r="E2291" s="30">
        <v>0</v>
      </c>
      <c r="F2291" s="30">
        <f t="shared" si="1"/>
        <v>1</v>
      </c>
      <c r="G2291" s="30">
        <v>0</v>
      </c>
      <c r="H2291" s="30">
        <f t="shared" si="2"/>
        <v>1</v>
      </c>
      <c r="I2291" s="30">
        <v>1</v>
      </c>
      <c r="J2291" s="30">
        <f t="shared" si="3"/>
        <v>0</v>
      </c>
      <c r="K2291" s="30">
        <v>0</v>
      </c>
      <c r="L2291" s="30">
        <f t="shared" si="4"/>
        <v>1</v>
      </c>
      <c r="M2291" s="52" t="str">
        <f t="shared" si="5"/>
        <v>агрегати не працюють</v>
      </c>
      <c r="O2291" s="30" t="str">
        <f t="shared" si="6"/>
        <v/>
      </c>
      <c r="P2291" s="30" t="str">
        <f t="shared" si="7"/>
        <v/>
      </c>
      <c r="Q2291" s="30" t="str">
        <f t="shared" si="8"/>
        <v/>
      </c>
      <c r="R2291" s="30" t="str">
        <f t="shared" si="9"/>
        <v/>
      </c>
      <c r="S2291" s="30" t="str">
        <f t="shared" si="10"/>
        <v/>
      </c>
      <c r="T2291" s="30" t="str">
        <f t="shared" si="11"/>
        <v/>
      </c>
      <c r="U2291" s="30" t="str">
        <f t="shared" si="12"/>
        <v/>
      </c>
    </row>
    <row r="2292" spans="2:21" ht="15.75" customHeight="1" x14ac:dyDescent="0.25">
      <c r="B2292" s="49" t="s">
        <v>175</v>
      </c>
      <c r="C2292" s="50" t="s">
        <v>180</v>
      </c>
      <c r="D2292" s="51" t="s">
        <v>76</v>
      </c>
      <c r="E2292" s="30">
        <v>0</v>
      </c>
      <c r="F2292" s="30">
        <f t="shared" si="1"/>
        <v>1</v>
      </c>
      <c r="G2292" s="30">
        <v>0</v>
      </c>
      <c r="H2292" s="30">
        <f t="shared" si="2"/>
        <v>1</v>
      </c>
      <c r="I2292" s="30">
        <v>1</v>
      </c>
      <c r="J2292" s="30">
        <f t="shared" si="3"/>
        <v>0</v>
      </c>
      <c r="K2292" s="30">
        <v>0</v>
      </c>
      <c r="L2292" s="30">
        <f t="shared" si="4"/>
        <v>1</v>
      </c>
      <c r="M2292" s="52" t="str">
        <f t="shared" si="5"/>
        <v>агрегати не працюють</v>
      </c>
      <c r="O2292" s="30" t="str">
        <f t="shared" si="6"/>
        <v/>
      </c>
      <c r="P2292" s="30" t="str">
        <f t="shared" si="7"/>
        <v/>
      </c>
      <c r="Q2292" s="30" t="str">
        <f t="shared" si="8"/>
        <v/>
      </c>
      <c r="R2292" s="30" t="str">
        <f t="shared" si="9"/>
        <v/>
      </c>
      <c r="S2292" s="30" t="str">
        <f t="shared" si="10"/>
        <v/>
      </c>
      <c r="T2292" s="30" t="str">
        <f t="shared" si="11"/>
        <v/>
      </c>
      <c r="U2292" s="30" t="str">
        <f t="shared" si="12"/>
        <v/>
      </c>
    </row>
    <row r="2293" spans="2:21" ht="15.75" customHeight="1" x14ac:dyDescent="0.25">
      <c r="B2293" s="49" t="s">
        <v>175</v>
      </c>
      <c r="C2293" s="50" t="s">
        <v>180</v>
      </c>
      <c r="D2293" s="51" t="s">
        <v>77</v>
      </c>
      <c r="E2293" s="30">
        <v>0</v>
      </c>
      <c r="F2293" s="30">
        <f t="shared" si="1"/>
        <v>1</v>
      </c>
      <c r="G2293" s="30">
        <v>0</v>
      </c>
      <c r="H2293" s="30">
        <f t="shared" si="2"/>
        <v>1</v>
      </c>
      <c r="I2293" s="30">
        <v>1</v>
      </c>
      <c r="J2293" s="30">
        <f t="shared" si="3"/>
        <v>0</v>
      </c>
      <c r="K2293" s="30">
        <v>0</v>
      </c>
      <c r="L2293" s="30">
        <f t="shared" si="4"/>
        <v>1</v>
      </c>
      <c r="M2293" s="52" t="str">
        <f t="shared" si="5"/>
        <v>агрегати не працюють</v>
      </c>
      <c r="O2293" s="30" t="str">
        <f t="shared" si="6"/>
        <v/>
      </c>
      <c r="P2293" s="30" t="str">
        <f t="shared" si="7"/>
        <v/>
      </c>
      <c r="Q2293" s="30" t="str">
        <f t="shared" si="8"/>
        <v/>
      </c>
      <c r="R2293" s="30" t="str">
        <f t="shared" si="9"/>
        <v/>
      </c>
      <c r="S2293" s="30" t="str">
        <f t="shared" si="10"/>
        <v/>
      </c>
      <c r="T2293" s="30" t="str">
        <f t="shared" si="11"/>
        <v/>
      </c>
      <c r="U2293" s="30" t="str">
        <f t="shared" si="12"/>
        <v/>
      </c>
    </row>
    <row r="2294" spans="2:21" ht="15.75" customHeight="1" x14ac:dyDescent="0.25">
      <c r="B2294" s="49" t="s">
        <v>175</v>
      </c>
      <c r="C2294" s="50" t="s">
        <v>180</v>
      </c>
      <c r="D2294" s="51" t="s">
        <v>78</v>
      </c>
      <c r="E2294" s="30">
        <v>842</v>
      </c>
      <c r="F2294" s="30">
        <v>0</v>
      </c>
      <c r="G2294" s="30">
        <v>145508</v>
      </c>
      <c r="H2294" s="30">
        <v>0</v>
      </c>
      <c r="I2294" s="30">
        <v>1</v>
      </c>
      <c r="J2294" s="30">
        <f t="shared" si="3"/>
        <v>0</v>
      </c>
      <c r="K2294" s="30">
        <v>1</v>
      </c>
      <c r="L2294" s="30">
        <f t="shared" si="4"/>
        <v>0</v>
      </c>
      <c r="M2294" s="52" t="str">
        <f t="shared" si="5"/>
        <v>OK</v>
      </c>
      <c r="O2294" s="30">
        <f t="shared" si="6"/>
        <v>842</v>
      </c>
      <c r="P2294" s="30">
        <f t="shared" si="7"/>
        <v>787.4384</v>
      </c>
      <c r="Q2294" s="30">
        <f t="shared" si="8"/>
        <v>787.4384</v>
      </c>
      <c r="R2294" s="30">
        <f t="shared" si="9"/>
        <v>145508</v>
      </c>
      <c r="S2294" s="30">
        <f t="shared" si="10"/>
        <v>173896.61079999999</v>
      </c>
      <c r="T2294" s="30">
        <f t="shared" si="11"/>
        <v>173896.61079999999</v>
      </c>
      <c r="U2294" s="30">
        <f t="shared" si="12"/>
        <v>136932868.97377473</v>
      </c>
    </row>
    <row r="2295" spans="2:21" ht="15.75" customHeight="1" x14ac:dyDescent="0.25">
      <c r="B2295" s="49" t="s">
        <v>175</v>
      </c>
      <c r="C2295" s="50" t="s">
        <v>180</v>
      </c>
      <c r="D2295" s="51" t="s">
        <v>79</v>
      </c>
      <c r="E2295" s="30">
        <v>1017</v>
      </c>
      <c r="F2295" s="30">
        <v>0</v>
      </c>
      <c r="G2295" s="30">
        <v>182511</v>
      </c>
      <c r="H2295" s="30">
        <v>0</v>
      </c>
      <c r="I2295" s="30">
        <v>1</v>
      </c>
      <c r="J2295" s="30">
        <f t="shared" si="3"/>
        <v>0</v>
      </c>
      <c r="K2295" s="30">
        <v>1</v>
      </c>
      <c r="L2295" s="30">
        <f t="shared" si="4"/>
        <v>0</v>
      </c>
      <c r="M2295" s="52" t="str">
        <f t="shared" si="5"/>
        <v>OK</v>
      </c>
      <c r="O2295" s="30">
        <f t="shared" si="6"/>
        <v>1017</v>
      </c>
      <c r="P2295" s="30">
        <f t="shared" si="7"/>
        <v>951.09840000000008</v>
      </c>
      <c r="Q2295" s="30">
        <f t="shared" si="8"/>
        <v>951.09840000000008</v>
      </c>
      <c r="R2295" s="30">
        <f t="shared" si="9"/>
        <v>182511</v>
      </c>
      <c r="S2295" s="30">
        <f t="shared" si="10"/>
        <v>218118.89610000001</v>
      </c>
      <c r="T2295" s="30">
        <f t="shared" si="11"/>
        <v>218118.89610000001</v>
      </c>
      <c r="U2295" s="30">
        <f t="shared" si="12"/>
        <v>207452533.09047627</v>
      </c>
    </row>
    <row r="2296" spans="2:21" ht="15.75" customHeight="1" x14ac:dyDescent="0.25">
      <c r="B2296" s="49" t="s">
        <v>175</v>
      </c>
      <c r="C2296" s="50" t="s">
        <v>180</v>
      </c>
      <c r="D2296" s="51" t="s">
        <v>80</v>
      </c>
      <c r="E2296" s="30">
        <v>499</v>
      </c>
      <c r="F2296" s="30">
        <v>0</v>
      </c>
      <c r="G2296" s="30">
        <v>213490</v>
      </c>
      <c r="H2296" s="30">
        <v>1</v>
      </c>
      <c r="I2296" s="30">
        <v>1</v>
      </c>
      <c r="J2296" s="30">
        <f t="shared" si="3"/>
        <v>0</v>
      </c>
      <c r="K2296" s="30">
        <v>1</v>
      </c>
      <c r="L2296" s="30">
        <f t="shared" si="4"/>
        <v>0</v>
      </c>
      <c r="M2296" s="52" t="str">
        <f t="shared" si="5"/>
        <v>OK</v>
      </c>
      <c r="O2296" s="30">
        <f t="shared" si="6"/>
        <v>499</v>
      </c>
      <c r="P2296" s="30">
        <f t="shared" si="7"/>
        <v>466.66480000000001</v>
      </c>
      <c r="Q2296" s="30">
        <f t="shared" si="8"/>
        <v>466.66480000000001</v>
      </c>
      <c r="R2296" s="30" t="str">
        <f t="shared" si="9"/>
        <v/>
      </c>
      <c r="S2296" s="30" t="str">
        <f t="shared" si="10"/>
        <v/>
      </c>
      <c r="T2296" s="30">
        <f t="shared" si="11"/>
        <v>213490</v>
      </c>
      <c r="U2296" s="30">
        <f t="shared" si="12"/>
        <v>99628268.15200001</v>
      </c>
    </row>
    <row r="2297" spans="2:21" ht="15.75" customHeight="1" x14ac:dyDescent="0.25">
      <c r="B2297" s="49" t="s">
        <v>175</v>
      </c>
      <c r="C2297" s="50" t="s">
        <v>180</v>
      </c>
      <c r="D2297" s="51" t="s">
        <v>81</v>
      </c>
      <c r="E2297" s="30">
        <v>0</v>
      </c>
      <c r="F2297" s="30">
        <f t="shared" si="1"/>
        <v>1</v>
      </c>
      <c r="G2297" s="30">
        <v>0</v>
      </c>
      <c r="H2297" s="30">
        <f t="shared" si="2"/>
        <v>1</v>
      </c>
      <c r="I2297" s="30">
        <v>1</v>
      </c>
      <c r="J2297" s="30">
        <f t="shared" si="3"/>
        <v>0</v>
      </c>
      <c r="K2297" s="30">
        <v>0</v>
      </c>
      <c r="L2297" s="30">
        <f t="shared" si="4"/>
        <v>1</v>
      </c>
      <c r="M2297" s="52" t="str">
        <f t="shared" si="5"/>
        <v>агрегати не працюють</v>
      </c>
      <c r="O2297" s="30" t="str">
        <f t="shared" si="6"/>
        <v/>
      </c>
      <c r="P2297" s="30" t="str">
        <f t="shared" si="7"/>
        <v/>
      </c>
      <c r="Q2297" s="30" t="str">
        <f t="shared" si="8"/>
        <v/>
      </c>
      <c r="R2297" s="30" t="str">
        <f t="shared" si="9"/>
        <v/>
      </c>
      <c r="S2297" s="30" t="str">
        <f t="shared" si="10"/>
        <v/>
      </c>
      <c r="T2297" s="30" t="str">
        <f t="shared" si="11"/>
        <v/>
      </c>
      <c r="U2297" s="30" t="str">
        <f t="shared" si="12"/>
        <v/>
      </c>
    </row>
    <row r="2298" spans="2:21" ht="15.75" customHeight="1" x14ac:dyDescent="0.25">
      <c r="B2298" s="49" t="s">
        <v>175</v>
      </c>
      <c r="C2298" s="50" t="s">
        <v>180</v>
      </c>
      <c r="D2298" s="51" t="s">
        <v>82</v>
      </c>
      <c r="E2298" s="30">
        <v>0</v>
      </c>
      <c r="F2298" s="30">
        <f t="shared" si="1"/>
        <v>1</v>
      </c>
      <c r="G2298" s="30">
        <v>0</v>
      </c>
      <c r="H2298" s="30">
        <f t="shared" si="2"/>
        <v>1</v>
      </c>
      <c r="I2298" s="30">
        <v>1</v>
      </c>
      <c r="J2298" s="30">
        <f t="shared" si="3"/>
        <v>0</v>
      </c>
      <c r="K2298" s="30">
        <v>0</v>
      </c>
      <c r="L2298" s="30">
        <f t="shared" si="4"/>
        <v>1</v>
      </c>
      <c r="M2298" s="52" t="str">
        <f t="shared" si="5"/>
        <v>агрегати не працюють</v>
      </c>
      <c r="O2298" s="30" t="str">
        <f t="shared" si="6"/>
        <v/>
      </c>
      <c r="P2298" s="30" t="str">
        <f t="shared" si="7"/>
        <v/>
      </c>
      <c r="Q2298" s="30" t="str">
        <f t="shared" si="8"/>
        <v/>
      </c>
      <c r="R2298" s="30" t="str">
        <f t="shared" si="9"/>
        <v/>
      </c>
      <c r="S2298" s="30" t="str">
        <f t="shared" si="10"/>
        <v/>
      </c>
      <c r="T2298" s="30" t="str">
        <f t="shared" si="11"/>
        <v/>
      </c>
      <c r="U2298" s="30" t="str">
        <f t="shared" si="12"/>
        <v/>
      </c>
    </row>
    <row r="2299" spans="2:21" ht="15.75" customHeight="1" x14ac:dyDescent="0.25">
      <c r="B2299" s="49" t="s">
        <v>175</v>
      </c>
      <c r="C2299" s="50" t="s">
        <v>180</v>
      </c>
      <c r="D2299" s="51" t="s">
        <v>83</v>
      </c>
      <c r="E2299" s="30">
        <v>1508</v>
      </c>
      <c r="F2299" s="30">
        <v>0</v>
      </c>
      <c r="G2299" s="30">
        <v>178542</v>
      </c>
      <c r="H2299" s="30">
        <v>0</v>
      </c>
      <c r="I2299" s="30">
        <v>1</v>
      </c>
      <c r="J2299" s="30">
        <f t="shared" si="3"/>
        <v>0</v>
      </c>
      <c r="K2299" s="30">
        <v>1</v>
      </c>
      <c r="L2299" s="30">
        <f t="shared" si="4"/>
        <v>0</v>
      </c>
      <c r="M2299" s="52" t="str">
        <f t="shared" si="5"/>
        <v>OK</v>
      </c>
      <c r="O2299" s="30">
        <f t="shared" si="6"/>
        <v>1508</v>
      </c>
      <c r="P2299" s="30">
        <f t="shared" si="7"/>
        <v>1410.2816</v>
      </c>
      <c r="Q2299" s="30">
        <f t="shared" si="8"/>
        <v>1410.2816</v>
      </c>
      <c r="R2299" s="30">
        <f t="shared" si="9"/>
        <v>178542</v>
      </c>
      <c r="S2299" s="30">
        <f t="shared" si="10"/>
        <v>213375.5442</v>
      </c>
      <c r="T2299" s="30">
        <f t="shared" si="11"/>
        <v>213375.5442</v>
      </c>
      <c r="U2299" s="30">
        <f t="shared" si="12"/>
        <v>300919603.8752467</v>
      </c>
    </row>
    <row r="2300" spans="2:21" ht="15.75" customHeight="1" x14ac:dyDescent="0.25">
      <c r="B2300" s="49" t="s">
        <v>175</v>
      </c>
      <c r="C2300" s="50" t="s">
        <v>181</v>
      </c>
      <c r="D2300" s="51" t="s">
        <v>60</v>
      </c>
      <c r="E2300" s="30">
        <v>0</v>
      </c>
      <c r="F2300" s="30">
        <f t="shared" si="1"/>
        <v>1</v>
      </c>
      <c r="G2300" s="30">
        <v>0</v>
      </c>
      <c r="H2300" s="30">
        <f t="shared" si="2"/>
        <v>1</v>
      </c>
      <c r="I2300" s="30">
        <v>1</v>
      </c>
      <c r="J2300" s="30">
        <f t="shared" si="3"/>
        <v>0</v>
      </c>
      <c r="K2300" s="30">
        <v>0</v>
      </c>
      <c r="L2300" s="30">
        <f t="shared" si="4"/>
        <v>1</v>
      </c>
      <c r="M2300" s="52" t="str">
        <f t="shared" si="5"/>
        <v>агрегати не працюють</v>
      </c>
      <c r="O2300" s="30" t="str">
        <f t="shared" si="6"/>
        <v/>
      </c>
      <c r="P2300" s="30" t="str">
        <f t="shared" si="7"/>
        <v/>
      </c>
      <c r="Q2300" s="30" t="str">
        <f t="shared" si="8"/>
        <v/>
      </c>
      <c r="R2300" s="30" t="str">
        <f t="shared" si="9"/>
        <v/>
      </c>
      <c r="S2300" s="30" t="str">
        <f t="shared" si="10"/>
        <v/>
      </c>
      <c r="T2300" s="30" t="str">
        <f t="shared" si="11"/>
        <v/>
      </c>
      <c r="U2300" s="30" t="str">
        <f t="shared" si="12"/>
        <v/>
      </c>
    </row>
    <row r="2301" spans="2:21" ht="15.75" customHeight="1" x14ac:dyDescent="0.25">
      <c r="B2301" s="49" t="s">
        <v>175</v>
      </c>
      <c r="C2301" s="50" t="s">
        <v>181</v>
      </c>
      <c r="D2301" s="51" t="s">
        <v>61</v>
      </c>
      <c r="E2301" s="30">
        <v>1805</v>
      </c>
      <c r="F2301" s="30">
        <v>0</v>
      </c>
      <c r="G2301" s="30">
        <v>126566</v>
      </c>
      <c r="H2301" s="30">
        <v>1</v>
      </c>
      <c r="I2301" s="30">
        <v>1</v>
      </c>
      <c r="J2301" s="30">
        <f t="shared" si="3"/>
        <v>0</v>
      </c>
      <c r="K2301" s="30">
        <v>1</v>
      </c>
      <c r="L2301" s="30">
        <f t="shared" si="4"/>
        <v>0</v>
      </c>
      <c r="M2301" s="52" t="str">
        <f t="shared" si="5"/>
        <v>OK</v>
      </c>
      <c r="O2301" s="30">
        <f t="shared" si="6"/>
        <v>1805</v>
      </c>
      <c r="P2301" s="30">
        <f t="shared" si="7"/>
        <v>1688.0360000000001</v>
      </c>
      <c r="Q2301" s="30">
        <f t="shared" si="8"/>
        <v>1688.0360000000001</v>
      </c>
      <c r="R2301" s="30" t="str">
        <f t="shared" si="9"/>
        <v/>
      </c>
      <c r="S2301" s="30" t="str">
        <f t="shared" si="10"/>
        <v/>
      </c>
      <c r="T2301" s="30">
        <f t="shared" si="11"/>
        <v>126566</v>
      </c>
      <c r="U2301" s="30">
        <f t="shared" si="12"/>
        <v>213647964.37600002</v>
      </c>
    </row>
    <row r="2302" spans="2:21" ht="15.75" customHeight="1" x14ac:dyDescent="0.25">
      <c r="B2302" s="49" t="s">
        <v>175</v>
      </c>
      <c r="C2302" s="50" t="s">
        <v>181</v>
      </c>
      <c r="D2302" s="51" t="s">
        <v>62</v>
      </c>
      <c r="E2302" s="30">
        <v>345</v>
      </c>
      <c r="F2302" s="30">
        <v>1</v>
      </c>
      <c r="G2302" s="30">
        <v>244635</v>
      </c>
      <c r="H2302" s="30">
        <v>0</v>
      </c>
      <c r="I2302" s="30">
        <v>1</v>
      </c>
      <c r="J2302" s="30">
        <f t="shared" si="3"/>
        <v>0</v>
      </c>
      <c r="K2302" s="30">
        <v>1</v>
      </c>
      <c r="L2302" s="30">
        <f t="shared" si="4"/>
        <v>0</v>
      </c>
      <c r="M2302" s="52" t="str">
        <f t="shared" si="5"/>
        <v>OK</v>
      </c>
      <c r="O2302" s="30" t="str">
        <f t="shared" si="6"/>
        <v/>
      </c>
      <c r="P2302" s="30" t="str">
        <f t="shared" si="7"/>
        <v/>
      </c>
      <c r="Q2302" s="30">
        <f t="shared" si="8"/>
        <v>345</v>
      </c>
      <c r="R2302" s="30">
        <f t="shared" si="9"/>
        <v>244635</v>
      </c>
      <c r="S2302" s="30">
        <f t="shared" si="10"/>
        <v>292363.28850000002</v>
      </c>
      <c r="T2302" s="30">
        <f t="shared" si="11"/>
        <v>292363.28850000002</v>
      </c>
      <c r="U2302" s="30">
        <f t="shared" si="12"/>
        <v>100865334.53250001</v>
      </c>
    </row>
    <row r="2303" spans="2:21" ht="15.75" customHeight="1" x14ac:dyDescent="0.25">
      <c r="B2303" s="49" t="s">
        <v>175</v>
      </c>
      <c r="C2303" s="50" t="s">
        <v>181</v>
      </c>
      <c r="D2303" s="51" t="s">
        <v>63</v>
      </c>
      <c r="E2303" s="30">
        <v>1024</v>
      </c>
      <c r="F2303" s="30">
        <v>0</v>
      </c>
      <c r="G2303" s="30">
        <v>273742</v>
      </c>
      <c r="H2303" s="30">
        <v>1</v>
      </c>
      <c r="I2303" s="30">
        <v>1</v>
      </c>
      <c r="J2303" s="30">
        <f t="shared" si="3"/>
        <v>0</v>
      </c>
      <c r="K2303" s="30">
        <v>1</v>
      </c>
      <c r="L2303" s="30">
        <f t="shared" si="4"/>
        <v>0</v>
      </c>
      <c r="M2303" s="52" t="str">
        <f t="shared" si="5"/>
        <v>OK</v>
      </c>
      <c r="O2303" s="30">
        <f t="shared" si="6"/>
        <v>1024</v>
      </c>
      <c r="P2303" s="30">
        <f t="shared" si="7"/>
        <v>957.64480000000003</v>
      </c>
      <c r="Q2303" s="30">
        <f t="shared" si="8"/>
        <v>957.64480000000003</v>
      </c>
      <c r="R2303" s="30" t="str">
        <f t="shared" si="9"/>
        <v/>
      </c>
      <c r="S2303" s="30" t="str">
        <f t="shared" si="10"/>
        <v/>
      </c>
      <c r="T2303" s="30">
        <f t="shared" si="11"/>
        <v>273742</v>
      </c>
      <c r="U2303" s="30">
        <f t="shared" si="12"/>
        <v>262147602.8416</v>
      </c>
    </row>
    <row r="2304" spans="2:21" ht="15.75" customHeight="1" x14ac:dyDescent="0.25">
      <c r="B2304" s="49" t="s">
        <v>175</v>
      </c>
      <c r="C2304" s="50" t="s">
        <v>181</v>
      </c>
      <c r="D2304" s="51" t="s">
        <v>64</v>
      </c>
      <c r="E2304" s="30">
        <v>1579</v>
      </c>
      <c r="F2304" s="30">
        <v>1</v>
      </c>
      <c r="G2304" s="30">
        <v>151976</v>
      </c>
      <c r="H2304" s="30">
        <v>0</v>
      </c>
      <c r="I2304" s="30">
        <v>1</v>
      </c>
      <c r="J2304" s="30">
        <f t="shared" si="3"/>
        <v>0</v>
      </c>
      <c r="K2304" s="30">
        <v>1</v>
      </c>
      <c r="L2304" s="30">
        <f t="shared" si="4"/>
        <v>0</v>
      </c>
      <c r="M2304" s="52" t="str">
        <f t="shared" si="5"/>
        <v>OK</v>
      </c>
      <c r="O2304" s="30" t="str">
        <f t="shared" si="6"/>
        <v/>
      </c>
      <c r="P2304" s="30" t="str">
        <f t="shared" si="7"/>
        <v/>
      </c>
      <c r="Q2304" s="30">
        <f t="shared" si="8"/>
        <v>1579</v>
      </c>
      <c r="R2304" s="30">
        <f t="shared" si="9"/>
        <v>151976</v>
      </c>
      <c r="S2304" s="30">
        <f t="shared" si="10"/>
        <v>181626.51760000002</v>
      </c>
      <c r="T2304" s="30">
        <f t="shared" si="11"/>
        <v>181626.51760000002</v>
      </c>
      <c r="U2304" s="30">
        <f t="shared" si="12"/>
        <v>286788271.29040003</v>
      </c>
    </row>
    <row r="2305" spans="2:21" ht="15.75" customHeight="1" x14ac:dyDescent="0.25">
      <c r="B2305" s="49" t="s">
        <v>175</v>
      </c>
      <c r="C2305" s="50" t="s">
        <v>181</v>
      </c>
      <c r="D2305" s="51" t="s">
        <v>65</v>
      </c>
      <c r="E2305" s="30">
        <v>441</v>
      </c>
      <c r="F2305" s="30">
        <v>1</v>
      </c>
      <c r="G2305" s="30">
        <v>71462</v>
      </c>
      <c r="H2305" s="30">
        <v>0</v>
      </c>
      <c r="I2305" s="30">
        <v>1</v>
      </c>
      <c r="J2305" s="30">
        <f t="shared" si="3"/>
        <v>0</v>
      </c>
      <c r="K2305" s="30">
        <v>1</v>
      </c>
      <c r="L2305" s="30">
        <f t="shared" si="4"/>
        <v>0</v>
      </c>
      <c r="M2305" s="52" t="str">
        <f t="shared" si="5"/>
        <v>OK</v>
      </c>
      <c r="O2305" s="30" t="str">
        <f t="shared" si="6"/>
        <v/>
      </c>
      <c r="P2305" s="30" t="str">
        <f t="shared" si="7"/>
        <v/>
      </c>
      <c r="Q2305" s="30">
        <f t="shared" si="8"/>
        <v>441</v>
      </c>
      <c r="R2305" s="30">
        <f t="shared" si="9"/>
        <v>71462</v>
      </c>
      <c r="S2305" s="30">
        <f t="shared" si="10"/>
        <v>85404.236199999999</v>
      </c>
      <c r="T2305" s="30">
        <f t="shared" si="11"/>
        <v>85404.236199999999</v>
      </c>
      <c r="U2305" s="30">
        <f t="shared" si="12"/>
        <v>37663268.1642</v>
      </c>
    </row>
    <row r="2306" spans="2:21" ht="15.75" customHeight="1" x14ac:dyDescent="0.25">
      <c r="B2306" s="49" t="s">
        <v>175</v>
      </c>
      <c r="C2306" s="50" t="s">
        <v>181</v>
      </c>
      <c r="D2306" s="51" t="s">
        <v>66</v>
      </c>
      <c r="E2306" s="30">
        <v>1286</v>
      </c>
      <c r="F2306" s="30">
        <v>0</v>
      </c>
      <c r="G2306" s="30">
        <v>154118</v>
      </c>
      <c r="H2306" s="30">
        <v>0</v>
      </c>
      <c r="I2306" s="30">
        <v>1</v>
      </c>
      <c r="J2306" s="30">
        <f t="shared" si="3"/>
        <v>0</v>
      </c>
      <c r="K2306" s="30">
        <v>1</v>
      </c>
      <c r="L2306" s="30">
        <f t="shared" si="4"/>
        <v>0</v>
      </c>
      <c r="M2306" s="52" t="str">
        <f t="shared" si="5"/>
        <v>OK</v>
      </c>
      <c r="O2306" s="30">
        <f t="shared" si="6"/>
        <v>1286</v>
      </c>
      <c r="P2306" s="30">
        <f t="shared" si="7"/>
        <v>1202.6672000000001</v>
      </c>
      <c r="Q2306" s="30">
        <f t="shared" si="8"/>
        <v>1202.6672000000001</v>
      </c>
      <c r="R2306" s="30">
        <f t="shared" si="9"/>
        <v>154118</v>
      </c>
      <c r="S2306" s="30">
        <f t="shared" si="10"/>
        <v>184186.42180000001</v>
      </c>
      <c r="T2306" s="30">
        <f t="shared" si="11"/>
        <v>184186.42180000001</v>
      </c>
      <c r="U2306" s="30">
        <f t="shared" si="12"/>
        <v>221514968.18422499</v>
      </c>
    </row>
    <row r="2307" spans="2:21" ht="15.75" customHeight="1" x14ac:dyDescent="0.25">
      <c r="B2307" s="49" t="s">
        <v>175</v>
      </c>
      <c r="C2307" s="50" t="s">
        <v>181</v>
      </c>
      <c r="D2307" s="51" t="s">
        <v>67</v>
      </c>
      <c r="E2307" s="30">
        <v>0</v>
      </c>
      <c r="F2307" s="30">
        <f t="shared" si="1"/>
        <v>1</v>
      </c>
      <c r="G2307" s="30">
        <v>0</v>
      </c>
      <c r="H2307" s="30">
        <f t="shared" si="2"/>
        <v>1</v>
      </c>
      <c r="I2307" s="30">
        <v>1</v>
      </c>
      <c r="J2307" s="30">
        <f t="shared" si="3"/>
        <v>0</v>
      </c>
      <c r="K2307" s="30">
        <v>0</v>
      </c>
      <c r="L2307" s="30">
        <f t="shared" si="4"/>
        <v>1</v>
      </c>
      <c r="M2307" s="52" t="str">
        <f t="shared" si="5"/>
        <v>агрегати не працюють</v>
      </c>
      <c r="O2307" s="30" t="str">
        <f t="shared" si="6"/>
        <v/>
      </c>
      <c r="P2307" s="30" t="str">
        <f t="shared" si="7"/>
        <v/>
      </c>
      <c r="Q2307" s="30" t="str">
        <f t="shared" si="8"/>
        <v/>
      </c>
      <c r="R2307" s="30" t="str">
        <f t="shared" si="9"/>
        <v/>
      </c>
      <c r="S2307" s="30" t="str">
        <f t="shared" si="10"/>
        <v/>
      </c>
      <c r="T2307" s="30" t="str">
        <f t="shared" si="11"/>
        <v/>
      </c>
      <c r="U2307" s="30" t="str">
        <f t="shared" si="12"/>
        <v/>
      </c>
    </row>
    <row r="2308" spans="2:21" ht="15.75" customHeight="1" x14ac:dyDescent="0.25">
      <c r="B2308" s="49" t="s">
        <v>175</v>
      </c>
      <c r="C2308" s="50" t="s">
        <v>181</v>
      </c>
      <c r="D2308" s="51" t="s">
        <v>68</v>
      </c>
      <c r="E2308" s="30">
        <v>1458</v>
      </c>
      <c r="F2308" s="30">
        <v>1</v>
      </c>
      <c r="G2308" s="30">
        <v>68861</v>
      </c>
      <c r="H2308" s="30">
        <v>1</v>
      </c>
      <c r="I2308" s="30">
        <v>1</v>
      </c>
      <c r="J2308" s="30">
        <f t="shared" si="3"/>
        <v>0</v>
      </c>
      <c r="K2308" s="30">
        <v>1</v>
      </c>
      <c r="L2308" s="30">
        <f t="shared" si="4"/>
        <v>0</v>
      </c>
      <c r="M2308" s="52" t="str">
        <f t="shared" si="5"/>
        <v>OK</v>
      </c>
      <c r="O2308" s="30" t="str">
        <f t="shared" si="6"/>
        <v/>
      </c>
      <c r="P2308" s="30" t="str">
        <f t="shared" si="7"/>
        <v/>
      </c>
      <c r="Q2308" s="30">
        <f t="shared" si="8"/>
        <v>1458</v>
      </c>
      <c r="R2308" s="30" t="str">
        <f t="shared" si="9"/>
        <v/>
      </c>
      <c r="S2308" s="30" t="str">
        <f t="shared" si="10"/>
        <v/>
      </c>
      <c r="T2308" s="30">
        <f t="shared" si="11"/>
        <v>68861</v>
      </c>
      <c r="U2308" s="30">
        <f t="shared" si="12"/>
        <v>100399338</v>
      </c>
    </row>
    <row r="2309" spans="2:21" ht="15.75" customHeight="1" x14ac:dyDescent="0.25">
      <c r="B2309" s="49" t="s">
        <v>175</v>
      </c>
      <c r="C2309" s="50" t="s">
        <v>181</v>
      </c>
      <c r="D2309" s="51" t="s">
        <v>69</v>
      </c>
      <c r="E2309" s="30">
        <v>729</v>
      </c>
      <c r="F2309" s="30">
        <v>0</v>
      </c>
      <c r="G2309" s="30">
        <v>125925</v>
      </c>
      <c r="H2309" s="30">
        <v>0</v>
      </c>
      <c r="I2309" s="30">
        <v>1</v>
      </c>
      <c r="J2309" s="30">
        <f t="shared" si="3"/>
        <v>0</v>
      </c>
      <c r="K2309" s="30">
        <v>1</v>
      </c>
      <c r="L2309" s="30">
        <f t="shared" si="4"/>
        <v>0</v>
      </c>
      <c r="M2309" s="52" t="str">
        <f t="shared" si="5"/>
        <v>OK</v>
      </c>
      <c r="O2309" s="30">
        <f t="shared" si="6"/>
        <v>729</v>
      </c>
      <c r="P2309" s="30">
        <f t="shared" si="7"/>
        <v>681.76080000000002</v>
      </c>
      <c r="Q2309" s="30">
        <f t="shared" si="8"/>
        <v>681.76080000000002</v>
      </c>
      <c r="R2309" s="30">
        <f t="shared" si="9"/>
        <v>125925</v>
      </c>
      <c r="S2309" s="30">
        <f t="shared" si="10"/>
        <v>150492.9675</v>
      </c>
      <c r="T2309" s="30">
        <f t="shared" si="11"/>
        <v>150492.9675</v>
      </c>
      <c r="U2309" s="30">
        <f t="shared" si="12"/>
        <v>102600205.917174</v>
      </c>
    </row>
    <row r="2310" spans="2:21" ht="15.75" customHeight="1" x14ac:dyDescent="0.25">
      <c r="B2310" s="49" t="s">
        <v>175</v>
      </c>
      <c r="C2310" s="50" t="s">
        <v>181</v>
      </c>
      <c r="D2310" s="51" t="s">
        <v>70</v>
      </c>
      <c r="E2310" s="30">
        <v>0</v>
      </c>
      <c r="F2310" s="30">
        <f t="shared" si="1"/>
        <v>1</v>
      </c>
      <c r="G2310" s="30">
        <v>0</v>
      </c>
      <c r="H2310" s="30">
        <f t="shared" si="2"/>
        <v>1</v>
      </c>
      <c r="I2310" s="30">
        <v>1</v>
      </c>
      <c r="J2310" s="30">
        <f t="shared" si="3"/>
        <v>0</v>
      </c>
      <c r="K2310" s="30">
        <v>0</v>
      </c>
      <c r="L2310" s="30">
        <f t="shared" si="4"/>
        <v>1</v>
      </c>
      <c r="M2310" s="52" t="str">
        <f t="shared" si="5"/>
        <v>агрегати не працюють</v>
      </c>
      <c r="O2310" s="30" t="str">
        <f t="shared" si="6"/>
        <v/>
      </c>
      <c r="P2310" s="30" t="str">
        <f t="shared" si="7"/>
        <v/>
      </c>
      <c r="Q2310" s="30" t="str">
        <f t="shared" si="8"/>
        <v/>
      </c>
      <c r="R2310" s="30" t="str">
        <f t="shared" si="9"/>
        <v/>
      </c>
      <c r="S2310" s="30" t="str">
        <f t="shared" si="10"/>
        <v/>
      </c>
      <c r="T2310" s="30" t="str">
        <f t="shared" si="11"/>
        <v/>
      </c>
      <c r="U2310" s="30" t="str">
        <f t="shared" si="12"/>
        <v/>
      </c>
    </row>
    <row r="2311" spans="2:21" ht="15.75" customHeight="1" x14ac:dyDescent="0.25">
      <c r="B2311" s="49" t="s">
        <v>175</v>
      </c>
      <c r="C2311" s="50" t="s">
        <v>181</v>
      </c>
      <c r="D2311" s="51" t="s">
        <v>71</v>
      </c>
      <c r="E2311" s="30">
        <v>1786</v>
      </c>
      <c r="F2311" s="30">
        <v>0</v>
      </c>
      <c r="G2311" s="30">
        <v>47437</v>
      </c>
      <c r="H2311" s="30">
        <v>1</v>
      </c>
      <c r="I2311" s="30">
        <v>1</v>
      </c>
      <c r="J2311" s="30">
        <f t="shared" si="3"/>
        <v>0</v>
      </c>
      <c r="K2311" s="30">
        <v>1</v>
      </c>
      <c r="L2311" s="30">
        <f t="shared" si="4"/>
        <v>0</v>
      </c>
      <c r="M2311" s="52" t="str">
        <f t="shared" si="5"/>
        <v>OK</v>
      </c>
      <c r="O2311" s="30">
        <f t="shared" si="6"/>
        <v>1786</v>
      </c>
      <c r="P2311" s="30">
        <f t="shared" si="7"/>
        <v>1670.2672</v>
      </c>
      <c r="Q2311" s="30">
        <f t="shared" si="8"/>
        <v>1670.2672</v>
      </c>
      <c r="R2311" s="30" t="str">
        <f t="shared" si="9"/>
        <v/>
      </c>
      <c r="S2311" s="30" t="str">
        <f t="shared" si="10"/>
        <v/>
      </c>
      <c r="T2311" s="30">
        <f t="shared" si="11"/>
        <v>47437</v>
      </c>
      <c r="U2311" s="30">
        <f t="shared" si="12"/>
        <v>79232465.1664</v>
      </c>
    </row>
    <row r="2312" spans="2:21" ht="15.75" customHeight="1" x14ac:dyDescent="0.25">
      <c r="B2312" s="49" t="s">
        <v>175</v>
      </c>
      <c r="C2312" s="50" t="s">
        <v>181</v>
      </c>
      <c r="D2312" s="51" t="s">
        <v>72</v>
      </c>
      <c r="E2312" s="30">
        <v>0</v>
      </c>
      <c r="F2312" s="30">
        <f t="shared" si="1"/>
        <v>1</v>
      </c>
      <c r="G2312" s="30">
        <v>0</v>
      </c>
      <c r="H2312" s="30">
        <f t="shared" si="2"/>
        <v>1</v>
      </c>
      <c r="I2312" s="30">
        <v>1</v>
      </c>
      <c r="J2312" s="30">
        <f t="shared" si="3"/>
        <v>0</v>
      </c>
      <c r="K2312" s="30">
        <v>0</v>
      </c>
      <c r="L2312" s="30">
        <f t="shared" si="4"/>
        <v>1</v>
      </c>
      <c r="M2312" s="52" t="str">
        <f t="shared" si="5"/>
        <v>агрегати не працюють</v>
      </c>
      <c r="O2312" s="30" t="str">
        <f t="shared" si="6"/>
        <v/>
      </c>
      <c r="P2312" s="30" t="str">
        <f t="shared" si="7"/>
        <v/>
      </c>
      <c r="Q2312" s="30" t="str">
        <f t="shared" si="8"/>
        <v/>
      </c>
      <c r="R2312" s="30" t="str">
        <f t="shared" si="9"/>
        <v/>
      </c>
      <c r="S2312" s="30" t="str">
        <f t="shared" si="10"/>
        <v/>
      </c>
      <c r="T2312" s="30" t="str">
        <f t="shared" si="11"/>
        <v/>
      </c>
      <c r="U2312" s="30" t="str">
        <f t="shared" si="12"/>
        <v/>
      </c>
    </row>
    <row r="2313" spans="2:21" ht="15.75" customHeight="1" x14ac:dyDescent="0.25">
      <c r="B2313" s="49" t="s">
        <v>175</v>
      </c>
      <c r="C2313" s="50" t="s">
        <v>181</v>
      </c>
      <c r="D2313" s="51" t="s">
        <v>73</v>
      </c>
      <c r="E2313" s="30">
        <v>0</v>
      </c>
      <c r="F2313" s="30">
        <f t="shared" si="1"/>
        <v>1</v>
      </c>
      <c r="G2313" s="30">
        <v>0</v>
      </c>
      <c r="H2313" s="30">
        <f t="shared" si="2"/>
        <v>1</v>
      </c>
      <c r="I2313" s="30">
        <v>1</v>
      </c>
      <c r="J2313" s="30">
        <f t="shared" si="3"/>
        <v>0</v>
      </c>
      <c r="K2313" s="30">
        <v>0</v>
      </c>
      <c r="L2313" s="30">
        <f t="shared" si="4"/>
        <v>1</v>
      </c>
      <c r="M2313" s="52" t="str">
        <f t="shared" si="5"/>
        <v>агрегати не працюють</v>
      </c>
      <c r="O2313" s="30" t="str">
        <f t="shared" si="6"/>
        <v/>
      </c>
      <c r="P2313" s="30" t="str">
        <f t="shared" si="7"/>
        <v/>
      </c>
      <c r="Q2313" s="30" t="str">
        <f t="shared" si="8"/>
        <v/>
      </c>
      <c r="R2313" s="30" t="str">
        <f t="shared" si="9"/>
        <v/>
      </c>
      <c r="S2313" s="30" t="str">
        <f t="shared" si="10"/>
        <v/>
      </c>
      <c r="T2313" s="30" t="str">
        <f t="shared" si="11"/>
        <v/>
      </c>
      <c r="U2313" s="30" t="str">
        <f t="shared" si="12"/>
        <v/>
      </c>
    </row>
    <row r="2314" spans="2:21" ht="15.75" customHeight="1" x14ac:dyDescent="0.25">
      <c r="B2314" s="49" t="s">
        <v>175</v>
      </c>
      <c r="C2314" s="50" t="s">
        <v>181</v>
      </c>
      <c r="D2314" s="51" t="s">
        <v>74</v>
      </c>
      <c r="E2314" s="30">
        <v>1113</v>
      </c>
      <c r="F2314" s="30">
        <v>1</v>
      </c>
      <c r="G2314" s="30">
        <v>69093</v>
      </c>
      <c r="H2314" s="30">
        <v>1</v>
      </c>
      <c r="I2314" s="30">
        <v>1</v>
      </c>
      <c r="J2314" s="30">
        <f t="shared" si="3"/>
        <v>0</v>
      </c>
      <c r="K2314" s="30">
        <v>1</v>
      </c>
      <c r="L2314" s="30">
        <f t="shared" si="4"/>
        <v>0</v>
      </c>
      <c r="M2314" s="52" t="str">
        <f t="shared" si="5"/>
        <v>OK</v>
      </c>
      <c r="O2314" s="30" t="str">
        <f t="shared" si="6"/>
        <v/>
      </c>
      <c r="P2314" s="30" t="str">
        <f t="shared" si="7"/>
        <v/>
      </c>
      <c r="Q2314" s="30">
        <f t="shared" si="8"/>
        <v>1113</v>
      </c>
      <c r="R2314" s="30" t="str">
        <f t="shared" si="9"/>
        <v/>
      </c>
      <c r="S2314" s="30" t="str">
        <f t="shared" si="10"/>
        <v/>
      </c>
      <c r="T2314" s="30">
        <f t="shared" si="11"/>
        <v>69093</v>
      </c>
      <c r="U2314" s="30">
        <f t="shared" si="12"/>
        <v>76900509</v>
      </c>
    </row>
    <row r="2315" spans="2:21" ht="15.75" customHeight="1" x14ac:dyDescent="0.25">
      <c r="B2315" s="49" t="s">
        <v>175</v>
      </c>
      <c r="C2315" s="50" t="s">
        <v>181</v>
      </c>
      <c r="D2315" s="51" t="s">
        <v>75</v>
      </c>
      <c r="E2315" s="30">
        <v>1783</v>
      </c>
      <c r="F2315" s="30">
        <v>1</v>
      </c>
      <c r="G2315" s="30">
        <v>74855</v>
      </c>
      <c r="H2315" s="30">
        <v>0</v>
      </c>
      <c r="I2315" s="30">
        <v>1</v>
      </c>
      <c r="J2315" s="30">
        <f t="shared" si="3"/>
        <v>0</v>
      </c>
      <c r="K2315" s="30">
        <v>1</v>
      </c>
      <c r="L2315" s="30">
        <f t="shared" si="4"/>
        <v>0</v>
      </c>
      <c r="M2315" s="52" t="str">
        <f t="shared" si="5"/>
        <v>OK</v>
      </c>
      <c r="O2315" s="30" t="str">
        <f t="shared" si="6"/>
        <v/>
      </c>
      <c r="P2315" s="30" t="str">
        <f t="shared" si="7"/>
        <v/>
      </c>
      <c r="Q2315" s="30">
        <f t="shared" si="8"/>
        <v>1783</v>
      </c>
      <c r="R2315" s="30">
        <f t="shared" si="9"/>
        <v>74855</v>
      </c>
      <c r="S2315" s="30">
        <f t="shared" si="10"/>
        <v>89459.210500000001</v>
      </c>
      <c r="T2315" s="30">
        <f t="shared" si="11"/>
        <v>89459.210500000001</v>
      </c>
      <c r="U2315" s="30">
        <f t="shared" si="12"/>
        <v>159505772.3215</v>
      </c>
    </row>
    <row r="2316" spans="2:21" ht="15.75" customHeight="1" x14ac:dyDescent="0.25">
      <c r="B2316" s="49" t="s">
        <v>175</v>
      </c>
      <c r="C2316" s="50" t="s">
        <v>181</v>
      </c>
      <c r="D2316" s="51" t="s">
        <v>76</v>
      </c>
      <c r="E2316" s="30">
        <v>0</v>
      </c>
      <c r="F2316" s="30">
        <f t="shared" si="1"/>
        <v>1</v>
      </c>
      <c r="G2316" s="30">
        <v>0</v>
      </c>
      <c r="H2316" s="30">
        <f t="shared" si="2"/>
        <v>1</v>
      </c>
      <c r="I2316" s="30">
        <v>1</v>
      </c>
      <c r="J2316" s="30">
        <f t="shared" si="3"/>
        <v>0</v>
      </c>
      <c r="K2316" s="30">
        <v>0</v>
      </c>
      <c r="L2316" s="30">
        <f t="shared" si="4"/>
        <v>1</v>
      </c>
      <c r="M2316" s="52" t="str">
        <f t="shared" si="5"/>
        <v>агрегати не працюють</v>
      </c>
      <c r="O2316" s="30" t="str">
        <f t="shared" si="6"/>
        <v/>
      </c>
      <c r="P2316" s="30" t="str">
        <f t="shared" si="7"/>
        <v/>
      </c>
      <c r="Q2316" s="30" t="str">
        <f t="shared" si="8"/>
        <v/>
      </c>
      <c r="R2316" s="30" t="str">
        <f t="shared" si="9"/>
        <v/>
      </c>
      <c r="S2316" s="30" t="str">
        <f t="shared" si="10"/>
        <v/>
      </c>
      <c r="T2316" s="30" t="str">
        <f t="shared" si="11"/>
        <v/>
      </c>
      <c r="U2316" s="30" t="str">
        <f t="shared" si="12"/>
        <v/>
      </c>
    </row>
    <row r="2317" spans="2:21" ht="15.75" customHeight="1" x14ac:dyDescent="0.25">
      <c r="B2317" s="49" t="s">
        <v>175</v>
      </c>
      <c r="C2317" s="50" t="s">
        <v>181</v>
      </c>
      <c r="D2317" s="51" t="s">
        <v>77</v>
      </c>
      <c r="E2317" s="30">
        <v>736</v>
      </c>
      <c r="F2317" s="30">
        <v>1</v>
      </c>
      <c r="G2317" s="30">
        <v>121515</v>
      </c>
      <c r="H2317" s="30">
        <v>1</v>
      </c>
      <c r="I2317" s="30">
        <v>1</v>
      </c>
      <c r="J2317" s="30">
        <f t="shared" si="3"/>
        <v>0</v>
      </c>
      <c r="K2317" s="30">
        <v>1</v>
      </c>
      <c r="L2317" s="30">
        <f t="shared" si="4"/>
        <v>0</v>
      </c>
      <c r="M2317" s="52" t="str">
        <f t="shared" si="5"/>
        <v>OK</v>
      </c>
      <c r="O2317" s="30" t="str">
        <f t="shared" si="6"/>
        <v/>
      </c>
      <c r="P2317" s="30" t="str">
        <f t="shared" si="7"/>
        <v/>
      </c>
      <c r="Q2317" s="30">
        <f t="shared" si="8"/>
        <v>736</v>
      </c>
      <c r="R2317" s="30" t="str">
        <f t="shared" si="9"/>
        <v/>
      </c>
      <c r="S2317" s="30" t="str">
        <f t="shared" si="10"/>
        <v/>
      </c>
      <c r="T2317" s="30">
        <f t="shared" si="11"/>
        <v>121515</v>
      </c>
      <c r="U2317" s="30">
        <f t="shared" si="12"/>
        <v>89435040</v>
      </c>
    </row>
    <row r="2318" spans="2:21" ht="15.75" customHeight="1" x14ac:dyDescent="0.25">
      <c r="B2318" s="49" t="s">
        <v>175</v>
      </c>
      <c r="C2318" s="50" t="s">
        <v>181</v>
      </c>
      <c r="D2318" s="51" t="s">
        <v>78</v>
      </c>
      <c r="E2318" s="30">
        <v>462</v>
      </c>
      <c r="F2318" s="30">
        <v>0</v>
      </c>
      <c r="G2318" s="30">
        <v>254497</v>
      </c>
      <c r="H2318" s="30">
        <v>1</v>
      </c>
      <c r="I2318" s="30">
        <v>1</v>
      </c>
      <c r="J2318" s="30">
        <f t="shared" si="3"/>
        <v>0</v>
      </c>
      <c r="K2318" s="30">
        <v>1</v>
      </c>
      <c r="L2318" s="30">
        <f t="shared" si="4"/>
        <v>0</v>
      </c>
      <c r="M2318" s="52" t="str">
        <f t="shared" si="5"/>
        <v>OK</v>
      </c>
      <c r="O2318" s="30">
        <f t="shared" si="6"/>
        <v>462</v>
      </c>
      <c r="P2318" s="30">
        <f t="shared" si="7"/>
        <v>432.06240000000003</v>
      </c>
      <c r="Q2318" s="30">
        <f t="shared" si="8"/>
        <v>432.06240000000003</v>
      </c>
      <c r="R2318" s="30" t="str">
        <f t="shared" si="9"/>
        <v/>
      </c>
      <c r="S2318" s="30" t="str">
        <f t="shared" si="10"/>
        <v/>
      </c>
      <c r="T2318" s="30">
        <f t="shared" si="11"/>
        <v>254497</v>
      </c>
      <c r="U2318" s="30">
        <f t="shared" si="12"/>
        <v>109958584.6128</v>
      </c>
    </row>
    <row r="2319" spans="2:21" ht="15.75" customHeight="1" x14ac:dyDescent="0.25">
      <c r="B2319" s="49" t="s">
        <v>175</v>
      </c>
      <c r="C2319" s="50" t="s">
        <v>181</v>
      </c>
      <c r="D2319" s="51" t="s">
        <v>79</v>
      </c>
      <c r="E2319" s="30">
        <v>1203</v>
      </c>
      <c r="F2319" s="30">
        <v>1</v>
      </c>
      <c r="G2319" s="30">
        <v>165196</v>
      </c>
      <c r="H2319" s="30">
        <v>0</v>
      </c>
      <c r="I2319" s="30">
        <v>1</v>
      </c>
      <c r="J2319" s="30">
        <f t="shared" si="3"/>
        <v>0</v>
      </c>
      <c r="K2319" s="30">
        <v>1</v>
      </c>
      <c r="L2319" s="30">
        <f t="shared" si="4"/>
        <v>0</v>
      </c>
      <c r="M2319" s="52" t="str">
        <f t="shared" si="5"/>
        <v>OK</v>
      </c>
      <c r="O2319" s="30" t="str">
        <f t="shared" si="6"/>
        <v/>
      </c>
      <c r="P2319" s="30" t="str">
        <f t="shared" si="7"/>
        <v/>
      </c>
      <c r="Q2319" s="30">
        <f t="shared" si="8"/>
        <v>1203</v>
      </c>
      <c r="R2319" s="30">
        <f t="shared" si="9"/>
        <v>165196</v>
      </c>
      <c r="S2319" s="30">
        <f t="shared" si="10"/>
        <v>197425.7396</v>
      </c>
      <c r="T2319" s="30">
        <f t="shared" si="11"/>
        <v>197425.7396</v>
      </c>
      <c r="U2319" s="30">
        <f t="shared" si="12"/>
        <v>237503164.73879999</v>
      </c>
    </row>
    <row r="2320" spans="2:21" ht="15.75" customHeight="1" x14ac:dyDescent="0.25">
      <c r="B2320" s="49" t="s">
        <v>175</v>
      </c>
      <c r="C2320" s="50" t="s">
        <v>181</v>
      </c>
      <c r="D2320" s="51" t="s">
        <v>80</v>
      </c>
      <c r="E2320" s="30">
        <v>534</v>
      </c>
      <c r="F2320" s="30">
        <v>0</v>
      </c>
      <c r="G2320" s="30">
        <v>57127</v>
      </c>
      <c r="H2320" s="30">
        <v>1</v>
      </c>
      <c r="I2320" s="30">
        <v>1</v>
      </c>
      <c r="J2320" s="30">
        <f t="shared" si="3"/>
        <v>0</v>
      </c>
      <c r="K2320" s="30">
        <v>1</v>
      </c>
      <c r="L2320" s="30">
        <f t="shared" si="4"/>
        <v>0</v>
      </c>
      <c r="M2320" s="52" t="str">
        <f t="shared" si="5"/>
        <v>OK</v>
      </c>
      <c r="O2320" s="30">
        <f t="shared" si="6"/>
        <v>534</v>
      </c>
      <c r="P2320" s="30">
        <f t="shared" si="7"/>
        <v>499.39680000000004</v>
      </c>
      <c r="Q2320" s="30">
        <f t="shared" si="8"/>
        <v>499.39680000000004</v>
      </c>
      <c r="R2320" s="30" t="str">
        <f t="shared" si="9"/>
        <v/>
      </c>
      <c r="S2320" s="30" t="str">
        <f t="shared" si="10"/>
        <v/>
      </c>
      <c r="T2320" s="30">
        <f t="shared" si="11"/>
        <v>57127</v>
      </c>
      <c r="U2320" s="30">
        <f t="shared" si="12"/>
        <v>28529040.993600003</v>
      </c>
    </row>
    <row r="2321" spans="2:21" ht="15.75" customHeight="1" x14ac:dyDescent="0.25">
      <c r="B2321" s="49" t="s">
        <v>175</v>
      </c>
      <c r="C2321" s="50" t="s">
        <v>181</v>
      </c>
      <c r="D2321" s="51" t="s">
        <v>81</v>
      </c>
      <c r="E2321" s="30">
        <v>1722</v>
      </c>
      <c r="F2321" s="30">
        <v>0</v>
      </c>
      <c r="G2321" s="30">
        <v>58468</v>
      </c>
      <c r="H2321" s="30">
        <v>1</v>
      </c>
      <c r="I2321" s="30">
        <v>1</v>
      </c>
      <c r="J2321" s="30">
        <f t="shared" si="3"/>
        <v>0</v>
      </c>
      <c r="K2321" s="30">
        <v>1</v>
      </c>
      <c r="L2321" s="30">
        <f t="shared" si="4"/>
        <v>0</v>
      </c>
      <c r="M2321" s="52" t="str">
        <f t="shared" si="5"/>
        <v>OK</v>
      </c>
      <c r="O2321" s="30">
        <f t="shared" si="6"/>
        <v>1722</v>
      </c>
      <c r="P2321" s="30">
        <f t="shared" si="7"/>
        <v>1610.4144000000001</v>
      </c>
      <c r="Q2321" s="30">
        <f t="shared" si="8"/>
        <v>1610.4144000000001</v>
      </c>
      <c r="R2321" s="30" t="str">
        <f t="shared" si="9"/>
        <v/>
      </c>
      <c r="S2321" s="30" t="str">
        <f t="shared" si="10"/>
        <v/>
      </c>
      <c r="T2321" s="30">
        <f t="shared" si="11"/>
        <v>58468</v>
      </c>
      <c r="U2321" s="30">
        <f t="shared" si="12"/>
        <v>94157709.139200002</v>
      </c>
    </row>
    <row r="2322" spans="2:21" ht="15.75" customHeight="1" x14ac:dyDescent="0.25">
      <c r="B2322" s="49" t="s">
        <v>175</v>
      </c>
      <c r="C2322" s="50" t="s">
        <v>181</v>
      </c>
      <c r="D2322" s="51" t="s">
        <v>82</v>
      </c>
      <c r="E2322" s="30">
        <v>1805</v>
      </c>
      <c r="F2322" s="30">
        <v>1</v>
      </c>
      <c r="G2322" s="30">
        <v>122978</v>
      </c>
      <c r="H2322" s="30">
        <v>0</v>
      </c>
      <c r="I2322" s="30">
        <v>1</v>
      </c>
      <c r="J2322" s="30">
        <f t="shared" si="3"/>
        <v>0</v>
      </c>
      <c r="K2322" s="30">
        <v>1</v>
      </c>
      <c r="L2322" s="30">
        <f t="shared" si="4"/>
        <v>0</v>
      </c>
      <c r="M2322" s="52" t="str">
        <f t="shared" si="5"/>
        <v>OK</v>
      </c>
      <c r="O2322" s="30" t="str">
        <f t="shared" si="6"/>
        <v/>
      </c>
      <c r="P2322" s="30" t="str">
        <f t="shared" si="7"/>
        <v/>
      </c>
      <c r="Q2322" s="30">
        <f t="shared" si="8"/>
        <v>1805</v>
      </c>
      <c r="R2322" s="30">
        <f t="shared" si="9"/>
        <v>122978</v>
      </c>
      <c r="S2322" s="30">
        <f t="shared" si="10"/>
        <v>146971.00779999999</v>
      </c>
      <c r="T2322" s="30">
        <f t="shared" si="11"/>
        <v>146971.00779999999</v>
      </c>
      <c r="U2322" s="30">
        <f t="shared" si="12"/>
        <v>265282669.079</v>
      </c>
    </row>
    <row r="2323" spans="2:21" ht="15.75" customHeight="1" x14ac:dyDescent="0.25">
      <c r="B2323" s="49" t="s">
        <v>175</v>
      </c>
      <c r="C2323" s="50" t="s">
        <v>181</v>
      </c>
      <c r="D2323" s="51" t="s">
        <v>83</v>
      </c>
      <c r="E2323" s="30">
        <v>722</v>
      </c>
      <c r="F2323" s="30">
        <v>0</v>
      </c>
      <c r="G2323" s="30">
        <v>285454</v>
      </c>
      <c r="H2323" s="30">
        <v>1</v>
      </c>
      <c r="I2323" s="30">
        <v>1</v>
      </c>
      <c r="J2323" s="30">
        <f t="shared" si="3"/>
        <v>0</v>
      </c>
      <c r="K2323" s="30">
        <v>1</v>
      </c>
      <c r="L2323" s="30">
        <f t="shared" si="4"/>
        <v>0</v>
      </c>
      <c r="M2323" s="52" t="str">
        <f t="shared" si="5"/>
        <v>OK</v>
      </c>
      <c r="O2323" s="30">
        <f t="shared" si="6"/>
        <v>722</v>
      </c>
      <c r="P2323" s="30">
        <f t="shared" si="7"/>
        <v>675.21440000000007</v>
      </c>
      <c r="Q2323" s="30">
        <f t="shared" si="8"/>
        <v>675.21440000000007</v>
      </c>
      <c r="R2323" s="30" t="str">
        <f t="shared" si="9"/>
        <v/>
      </c>
      <c r="S2323" s="30" t="str">
        <f t="shared" si="10"/>
        <v/>
      </c>
      <c r="T2323" s="30">
        <f t="shared" si="11"/>
        <v>285454</v>
      </c>
      <c r="U2323" s="30">
        <f t="shared" si="12"/>
        <v>192742651.33760002</v>
      </c>
    </row>
    <row r="2324" spans="2:21" ht="15.75" customHeight="1" x14ac:dyDescent="0.25">
      <c r="B2324" s="49" t="s">
        <v>175</v>
      </c>
      <c r="C2324" s="50" t="s">
        <v>182</v>
      </c>
      <c r="D2324" s="51" t="s">
        <v>60</v>
      </c>
      <c r="E2324" s="30">
        <v>0</v>
      </c>
      <c r="F2324" s="30">
        <f t="shared" si="1"/>
        <v>1</v>
      </c>
      <c r="G2324" s="30">
        <v>0</v>
      </c>
      <c r="H2324" s="30">
        <f t="shared" si="2"/>
        <v>1</v>
      </c>
      <c r="I2324" s="30">
        <v>1</v>
      </c>
      <c r="J2324" s="30">
        <f t="shared" si="3"/>
        <v>0</v>
      </c>
      <c r="K2324" s="30">
        <v>0</v>
      </c>
      <c r="L2324" s="30">
        <f t="shared" si="4"/>
        <v>1</v>
      </c>
      <c r="M2324" s="52" t="str">
        <f t="shared" si="5"/>
        <v>агрегати не працюють</v>
      </c>
      <c r="O2324" s="30" t="str">
        <f t="shared" si="6"/>
        <v/>
      </c>
      <c r="P2324" s="30" t="str">
        <f t="shared" si="7"/>
        <v/>
      </c>
      <c r="Q2324" s="30" t="str">
        <f t="shared" si="8"/>
        <v/>
      </c>
      <c r="R2324" s="30" t="str">
        <f t="shared" si="9"/>
        <v/>
      </c>
      <c r="S2324" s="30" t="str">
        <f t="shared" si="10"/>
        <v/>
      </c>
      <c r="T2324" s="30" t="str">
        <f t="shared" si="11"/>
        <v/>
      </c>
      <c r="U2324" s="30" t="str">
        <f t="shared" si="12"/>
        <v/>
      </c>
    </row>
    <row r="2325" spans="2:21" ht="15.75" customHeight="1" x14ac:dyDescent="0.25">
      <c r="B2325" s="49" t="s">
        <v>175</v>
      </c>
      <c r="C2325" s="50" t="s">
        <v>182</v>
      </c>
      <c r="D2325" s="51" t="s">
        <v>61</v>
      </c>
      <c r="E2325" s="30">
        <v>1930</v>
      </c>
      <c r="F2325" s="30">
        <v>0</v>
      </c>
      <c r="G2325" s="30">
        <v>167318</v>
      </c>
      <c r="H2325" s="30">
        <v>0</v>
      </c>
      <c r="I2325" s="30">
        <v>1</v>
      </c>
      <c r="J2325" s="30">
        <f t="shared" si="3"/>
        <v>0</v>
      </c>
      <c r="K2325" s="30">
        <v>1</v>
      </c>
      <c r="L2325" s="30">
        <f t="shared" si="4"/>
        <v>0</v>
      </c>
      <c r="M2325" s="52" t="str">
        <f t="shared" si="5"/>
        <v>OK</v>
      </c>
      <c r="O2325" s="30">
        <f t="shared" si="6"/>
        <v>1930</v>
      </c>
      <c r="P2325" s="30">
        <f t="shared" si="7"/>
        <v>1804.9360000000001</v>
      </c>
      <c r="Q2325" s="30">
        <f t="shared" si="8"/>
        <v>1804.9360000000001</v>
      </c>
      <c r="R2325" s="30">
        <f t="shared" si="9"/>
        <v>167318</v>
      </c>
      <c r="S2325" s="30">
        <f t="shared" si="10"/>
        <v>199961.74180000002</v>
      </c>
      <c r="T2325" s="30">
        <f t="shared" si="11"/>
        <v>199961.74180000002</v>
      </c>
      <c r="U2325" s="30">
        <f t="shared" si="12"/>
        <v>360918146.39752483</v>
      </c>
    </row>
    <row r="2326" spans="2:21" ht="15.75" customHeight="1" x14ac:dyDescent="0.25">
      <c r="B2326" s="49" t="s">
        <v>175</v>
      </c>
      <c r="C2326" s="50" t="s">
        <v>182</v>
      </c>
      <c r="D2326" s="51" t="s">
        <v>62</v>
      </c>
      <c r="E2326" s="30">
        <v>1355</v>
      </c>
      <c r="F2326" s="30">
        <v>1</v>
      </c>
      <c r="G2326" s="30">
        <v>89200</v>
      </c>
      <c r="H2326" s="30">
        <v>1</v>
      </c>
      <c r="I2326" s="30">
        <v>1</v>
      </c>
      <c r="J2326" s="30">
        <f t="shared" si="3"/>
        <v>0</v>
      </c>
      <c r="K2326" s="30">
        <v>1</v>
      </c>
      <c r="L2326" s="30">
        <f t="shared" si="4"/>
        <v>0</v>
      </c>
      <c r="M2326" s="52" t="str">
        <f t="shared" si="5"/>
        <v>OK</v>
      </c>
      <c r="O2326" s="30" t="str">
        <f t="shared" si="6"/>
        <v/>
      </c>
      <c r="P2326" s="30" t="str">
        <f t="shared" si="7"/>
        <v/>
      </c>
      <c r="Q2326" s="30">
        <f t="shared" si="8"/>
        <v>1355</v>
      </c>
      <c r="R2326" s="30" t="str">
        <f t="shared" si="9"/>
        <v/>
      </c>
      <c r="S2326" s="30" t="str">
        <f t="shared" si="10"/>
        <v/>
      </c>
      <c r="T2326" s="30">
        <f t="shared" si="11"/>
        <v>89200</v>
      </c>
      <c r="U2326" s="30">
        <f t="shared" si="12"/>
        <v>120866000</v>
      </c>
    </row>
    <row r="2327" spans="2:21" ht="15.75" customHeight="1" x14ac:dyDescent="0.25">
      <c r="B2327" s="49" t="s">
        <v>175</v>
      </c>
      <c r="C2327" s="50" t="s">
        <v>182</v>
      </c>
      <c r="D2327" s="51" t="s">
        <v>63</v>
      </c>
      <c r="E2327" s="30">
        <v>1346</v>
      </c>
      <c r="F2327" s="30">
        <v>1</v>
      </c>
      <c r="G2327" s="30">
        <v>143192</v>
      </c>
      <c r="H2327" s="30">
        <v>1</v>
      </c>
      <c r="I2327" s="30">
        <v>1</v>
      </c>
      <c r="J2327" s="30">
        <f t="shared" si="3"/>
        <v>0</v>
      </c>
      <c r="K2327" s="30">
        <v>1</v>
      </c>
      <c r="L2327" s="30">
        <f t="shared" si="4"/>
        <v>0</v>
      </c>
      <c r="M2327" s="52" t="str">
        <f t="shared" si="5"/>
        <v>OK</v>
      </c>
      <c r="O2327" s="30" t="str">
        <f t="shared" si="6"/>
        <v/>
      </c>
      <c r="P2327" s="30" t="str">
        <f t="shared" si="7"/>
        <v/>
      </c>
      <c r="Q2327" s="30">
        <f t="shared" si="8"/>
        <v>1346</v>
      </c>
      <c r="R2327" s="30" t="str">
        <f t="shared" si="9"/>
        <v/>
      </c>
      <c r="S2327" s="30" t="str">
        <f t="shared" si="10"/>
        <v/>
      </c>
      <c r="T2327" s="30">
        <f t="shared" si="11"/>
        <v>143192</v>
      </c>
      <c r="U2327" s="30">
        <f t="shared" si="12"/>
        <v>192736432</v>
      </c>
    </row>
    <row r="2328" spans="2:21" ht="15.75" customHeight="1" x14ac:dyDescent="0.25">
      <c r="B2328" s="49" t="s">
        <v>175</v>
      </c>
      <c r="C2328" s="50" t="s">
        <v>182</v>
      </c>
      <c r="D2328" s="51" t="s">
        <v>64</v>
      </c>
      <c r="E2328" s="30">
        <v>1186</v>
      </c>
      <c r="F2328" s="30">
        <v>0</v>
      </c>
      <c r="G2328" s="30">
        <v>176883</v>
      </c>
      <c r="H2328" s="30">
        <v>1</v>
      </c>
      <c r="I2328" s="30">
        <v>1</v>
      </c>
      <c r="J2328" s="30">
        <f t="shared" si="3"/>
        <v>0</v>
      </c>
      <c r="K2328" s="30">
        <v>1</v>
      </c>
      <c r="L2328" s="30">
        <f t="shared" si="4"/>
        <v>0</v>
      </c>
      <c r="M2328" s="52" t="str">
        <f t="shared" si="5"/>
        <v>OK</v>
      </c>
      <c r="O2328" s="30">
        <f t="shared" si="6"/>
        <v>1186</v>
      </c>
      <c r="P2328" s="30">
        <f t="shared" si="7"/>
        <v>1109.1472000000001</v>
      </c>
      <c r="Q2328" s="30">
        <f t="shared" si="8"/>
        <v>1109.1472000000001</v>
      </c>
      <c r="R2328" s="30" t="str">
        <f t="shared" si="9"/>
        <v/>
      </c>
      <c r="S2328" s="30" t="str">
        <f t="shared" si="10"/>
        <v/>
      </c>
      <c r="T2328" s="30">
        <f t="shared" si="11"/>
        <v>176883</v>
      </c>
      <c r="U2328" s="30">
        <f t="shared" si="12"/>
        <v>196189284.17760003</v>
      </c>
    </row>
    <row r="2329" spans="2:21" ht="15.75" customHeight="1" x14ac:dyDescent="0.25">
      <c r="B2329" s="49" t="s">
        <v>175</v>
      </c>
      <c r="C2329" s="50" t="s">
        <v>182</v>
      </c>
      <c r="D2329" s="51" t="s">
        <v>65</v>
      </c>
      <c r="E2329" s="30">
        <v>0</v>
      </c>
      <c r="F2329" s="30">
        <f t="shared" si="1"/>
        <v>1</v>
      </c>
      <c r="G2329" s="30">
        <v>0</v>
      </c>
      <c r="H2329" s="30">
        <f t="shared" si="2"/>
        <v>1</v>
      </c>
      <c r="I2329" s="30">
        <v>1</v>
      </c>
      <c r="J2329" s="30">
        <f t="shared" si="3"/>
        <v>0</v>
      </c>
      <c r="K2329" s="30">
        <v>0</v>
      </c>
      <c r="L2329" s="30">
        <f t="shared" si="4"/>
        <v>1</v>
      </c>
      <c r="M2329" s="52" t="str">
        <f t="shared" si="5"/>
        <v>агрегати не працюють</v>
      </c>
      <c r="O2329" s="30" t="str">
        <f t="shared" si="6"/>
        <v/>
      </c>
      <c r="P2329" s="30" t="str">
        <f t="shared" si="7"/>
        <v/>
      </c>
      <c r="Q2329" s="30" t="str">
        <f t="shared" si="8"/>
        <v/>
      </c>
      <c r="R2329" s="30" t="str">
        <f t="shared" si="9"/>
        <v/>
      </c>
      <c r="S2329" s="30" t="str">
        <f t="shared" si="10"/>
        <v/>
      </c>
      <c r="T2329" s="30" t="str">
        <f t="shared" si="11"/>
        <v/>
      </c>
      <c r="U2329" s="30" t="str">
        <f t="shared" si="12"/>
        <v/>
      </c>
    </row>
    <row r="2330" spans="2:21" ht="15.75" customHeight="1" x14ac:dyDescent="0.25">
      <c r="B2330" s="49" t="s">
        <v>175</v>
      </c>
      <c r="C2330" s="50" t="s">
        <v>182</v>
      </c>
      <c r="D2330" s="51" t="s">
        <v>66</v>
      </c>
      <c r="E2330" s="30">
        <v>0</v>
      </c>
      <c r="F2330" s="30">
        <f t="shared" si="1"/>
        <v>1</v>
      </c>
      <c r="G2330" s="30">
        <v>0</v>
      </c>
      <c r="H2330" s="30">
        <f t="shared" si="2"/>
        <v>1</v>
      </c>
      <c r="I2330" s="30">
        <v>1</v>
      </c>
      <c r="J2330" s="30">
        <f t="shared" si="3"/>
        <v>0</v>
      </c>
      <c r="K2330" s="30">
        <v>0</v>
      </c>
      <c r="L2330" s="30">
        <f t="shared" si="4"/>
        <v>1</v>
      </c>
      <c r="M2330" s="52" t="str">
        <f t="shared" si="5"/>
        <v>агрегати не працюють</v>
      </c>
      <c r="O2330" s="30" t="str">
        <f t="shared" si="6"/>
        <v/>
      </c>
      <c r="P2330" s="30" t="str">
        <f t="shared" si="7"/>
        <v/>
      </c>
      <c r="Q2330" s="30" t="str">
        <f t="shared" si="8"/>
        <v/>
      </c>
      <c r="R2330" s="30" t="str">
        <f t="shared" si="9"/>
        <v/>
      </c>
      <c r="S2330" s="30" t="str">
        <f t="shared" si="10"/>
        <v/>
      </c>
      <c r="T2330" s="30" t="str">
        <f t="shared" si="11"/>
        <v/>
      </c>
      <c r="U2330" s="30" t="str">
        <f t="shared" si="12"/>
        <v/>
      </c>
    </row>
    <row r="2331" spans="2:21" ht="15.75" customHeight="1" x14ac:dyDescent="0.25">
      <c r="B2331" s="49" t="s">
        <v>175</v>
      </c>
      <c r="C2331" s="50" t="s">
        <v>182</v>
      </c>
      <c r="D2331" s="51" t="s">
        <v>67</v>
      </c>
      <c r="E2331" s="30">
        <v>0</v>
      </c>
      <c r="F2331" s="30">
        <f t="shared" si="1"/>
        <v>1</v>
      </c>
      <c r="G2331" s="30">
        <v>0</v>
      </c>
      <c r="H2331" s="30">
        <f t="shared" si="2"/>
        <v>1</v>
      </c>
      <c r="I2331" s="30">
        <v>1</v>
      </c>
      <c r="J2331" s="30">
        <f t="shared" si="3"/>
        <v>0</v>
      </c>
      <c r="K2331" s="30">
        <v>0</v>
      </c>
      <c r="L2331" s="30">
        <f t="shared" si="4"/>
        <v>1</v>
      </c>
      <c r="M2331" s="52" t="str">
        <f t="shared" si="5"/>
        <v>агрегати не працюють</v>
      </c>
      <c r="O2331" s="30" t="str">
        <f t="shared" si="6"/>
        <v/>
      </c>
      <c r="P2331" s="30" t="str">
        <f t="shared" si="7"/>
        <v/>
      </c>
      <c r="Q2331" s="30" t="str">
        <f t="shared" si="8"/>
        <v/>
      </c>
      <c r="R2331" s="30" t="str">
        <f t="shared" si="9"/>
        <v/>
      </c>
      <c r="S2331" s="30" t="str">
        <f t="shared" si="10"/>
        <v/>
      </c>
      <c r="T2331" s="30" t="str">
        <f t="shared" si="11"/>
        <v/>
      </c>
      <c r="U2331" s="30" t="str">
        <f t="shared" si="12"/>
        <v/>
      </c>
    </row>
    <row r="2332" spans="2:21" ht="15.75" customHeight="1" x14ac:dyDescent="0.25">
      <c r="B2332" s="49" t="s">
        <v>175</v>
      </c>
      <c r="C2332" s="50" t="s">
        <v>182</v>
      </c>
      <c r="D2332" s="51" t="s">
        <v>68</v>
      </c>
      <c r="E2332" s="30">
        <v>0</v>
      </c>
      <c r="F2332" s="30">
        <f t="shared" si="1"/>
        <v>1</v>
      </c>
      <c r="G2332" s="30">
        <v>0</v>
      </c>
      <c r="H2332" s="30">
        <f t="shared" si="2"/>
        <v>1</v>
      </c>
      <c r="I2332" s="30">
        <v>1</v>
      </c>
      <c r="J2332" s="30">
        <f t="shared" si="3"/>
        <v>0</v>
      </c>
      <c r="K2332" s="30">
        <v>0</v>
      </c>
      <c r="L2332" s="30">
        <f t="shared" si="4"/>
        <v>1</v>
      </c>
      <c r="M2332" s="52" t="str">
        <f t="shared" si="5"/>
        <v>агрегати не працюють</v>
      </c>
      <c r="O2332" s="30" t="str">
        <f t="shared" si="6"/>
        <v/>
      </c>
      <c r="P2332" s="30" t="str">
        <f t="shared" si="7"/>
        <v/>
      </c>
      <c r="Q2332" s="30" t="str">
        <f t="shared" si="8"/>
        <v/>
      </c>
      <c r="R2332" s="30" t="str">
        <f t="shared" si="9"/>
        <v/>
      </c>
      <c r="S2332" s="30" t="str">
        <f t="shared" si="10"/>
        <v/>
      </c>
      <c r="T2332" s="30" t="str">
        <f t="shared" si="11"/>
        <v/>
      </c>
      <c r="U2332" s="30" t="str">
        <f t="shared" si="12"/>
        <v/>
      </c>
    </row>
    <row r="2333" spans="2:21" ht="15.75" customHeight="1" x14ac:dyDescent="0.25">
      <c r="B2333" s="49" t="s">
        <v>175</v>
      </c>
      <c r="C2333" s="50" t="s">
        <v>182</v>
      </c>
      <c r="D2333" s="51" t="s">
        <v>69</v>
      </c>
      <c r="E2333" s="30">
        <v>0</v>
      </c>
      <c r="F2333" s="30">
        <f t="shared" si="1"/>
        <v>1</v>
      </c>
      <c r="G2333" s="30">
        <v>0</v>
      </c>
      <c r="H2333" s="30">
        <f t="shared" si="2"/>
        <v>1</v>
      </c>
      <c r="I2333" s="30">
        <v>1</v>
      </c>
      <c r="J2333" s="30">
        <f t="shared" si="3"/>
        <v>0</v>
      </c>
      <c r="K2333" s="30">
        <v>0</v>
      </c>
      <c r="L2333" s="30">
        <f t="shared" si="4"/>
        <v>1</v>
      </c>
      <c r="M2333" s="52" t="str">
        <f t="shared" si="5"/>
        <v>агрегати не працюють</v>
      </c>
      <c r="O2333" s="30" t="str">
        <f t="shared" si="6"/>
        <v/>
      </c>
      <c r="P2333" s="30" t="str">
        <f t="shared" si="7"/>
        <v/>
      </c>
      <c r="Q2333" s="30" t="str">
        <f t="shared" si="8"/>
        <v/>
      </c>
      <c r="R2333" s="30" t="str">
        <f t="shared" si="9"/>
        <v/>
      </c>
      <c r="S2333" s="30" t="str">
        <f t="shared" si="10"/>
        <v/>
      </c>
      <c r="T2333" s="30" t="str">
        <f t="shared" si="11"/>
        <v/>
      </c>
      <c r="U2333" s="30" t="str">
        <f t="shared" si="12"/>
        <v/>
      </c>
    </row>
    <row r="2334" spans="2:21" ht="15.75" customHeight="1" x14ac:dyDescent="0.25">
      <c r="B2334" s="49" t="s">
        <v>175</v>
      </c>
      <c r="C2334" s="50" t="s">
        <v>182</v>
      </c>
      <c r="D2334" s="51" t="s">
        <v>70</v>
      </c>
      <c r="E2334" s="30">
        <v>0</v>
      </c>
      <c r="F2334" s="30">
        <f t="shared" si="1"/>
        <v>1</v>
      </c>
      <c r="G2334" s="30">
        <v>0</v>
      </c>
      <c r="H2334" s="30">
        <f t="shared" si="2"/>
        <v>1</v>
      </c>
      <c r="I2334" s="30">
        <v>1</v>
      </c>
      <c r="J2334" s="30">
        <f t="shared" si="3"/>
        <v>0</v>
      </c>
      <c r="K2334" s="30">
        <v>0</v>
      </c>
      <c r="L2334" s="30">
        <f t="shared" si="4"/>
        <v>1</v>
      </c>
      <c r="M2334" s="52" t="str">
        <f t="shared" si="5"/>
        <v>агрегати не працюють</v>
      </c>
      <c r="O2334" s="30" t="str">
        <f t="shared" si="6"/>
        <v/>
      </c>
      <c r="P2334" s="30" t="str">
        <f t="shared" si="7"/>
        <v/>
      </c>
      <c r="Q2334" s="30" t="str">
        <f t="shared" si="8"/>
        <v/>
      </c>
      <c r="R2334" s="30" t="str">
        <f t="shared" si="9"/>
        <v/>
      </c>
      <c r="S2334" s="30" t="str">
        <f t="shared" si="10"/>
        <v/>
      </c>
      <c r="T2334" s="30" t="str">
        <f t="shared" si="11"/>
        <v/>
      </c>
      <c r="U2334" s="30" t="str">
        <f t="shared" si="12"/>
        <v/>
      </c>
    </row>
    <row r="2335" spans="2:21" ht="15.75" customHeight="1" x14ac:dyDescent="0.25">
      <c r="B2335" s="49" t="s">
        <v>175</v>
      </c>
      <c r="C2335" s="50" t="s">
        <v>182</v>
      </c>
      <c r="D2335" s="51" t="s">
        <v>71</v>
      </c>
      <c r="E2335" s="30">
        <v>1773</v>
      </c>
      <c r="F2335" s="30">
        <v>0</v>
      </c>
      <c r="G2335" s="30">
        <v>201451</v>
      </c>
      <c r="H2335" s="30">
        <v>1</v>
      </c>
      <c r="I2335" s="30">
        <v>1</v>
      </c>
      <c r="J2335" s="30">
        <f t="shared" si="3"/>
        <v>0</v>
      </c>
      <c r="K2335" s="30">
        <v>1</v>
      </c>
      <c r="L2335" s="30">
        <f t="shared" si="4"/>
        <v>0</v>
      </c>
      <c r="M2335" s="52" t="str">
        <f t="shared" si="5"/>
        <v>OK</v>
      </c>
      <c r="O2335" s="30">
        <f t="shared" si="6"/>
        <v>1773</v>
      </c>
      <c r="P2335" s="30">
        <f t="shared" si="7"/>
        <v>1658.1096</v>
      </c>
      <c r="Q2335" s="30">
        <f t="shared" si="8"/>
        <v>1658.1096</v>
      </c>
      <c r="R2335" s="30" t="str">
        <f t="shared" si="9"/>
        <v/>
      </c>
      <c r="S2335" s="30" t="str">
        <f t="shared" si="10"/>
        <v/>
      </c>
      <c r="T2335" s="30">
        <f t="shared" si="11"/>
        <v>201451</v>
      </c>
      <c r="U2335" s="30">
        <f t="shared" si="12"/>
        <v>334027837.02960002</v>
      </c>
    </row>
    <row r="2336" spans="2:21" ht="15.75" customHeight="1" x14ac:dyDescent="0.25">
      <c r="B2336" s="49" t="s">
        <v>175</v>
      </c>
      <c r="C2336" s="50" t="s">
        <v>182</v>
      </c>
      <c r="D2336" s="51" t="s">
        <v>72</v>
      </c>
      <c r="E2336" s="30">
        <v>0</v>
      </c>
      <c r="F2336" s="30">
        <f t="shared" si="1"/>
        <v>1</v>
      </c>
      <c r="G2336" s="30">
        <v>0</v>
      </c>
      <c r="H2336" s="30">
        <f t="shared" si="2"/>
        <v>1</v>
      </c>
      <c r="I2336" s="30">
        <v>1</v>
      </c>
      <c r="J2336" s="30">
        <f t="shared" si="3"/>
        <v>0</v>
      </c>
      <c r="K2336" s="30">
        <v>0</v>
      </c>
      <c r="L2336" s="30">
        <f t="shared" si="4"/>
        <v>1</v>
      </c>
      <c r="M2336" s="52" t="str">
        <f t="shared" si="5"/>
        <v>агрегати не працюють</v>
      </c>
      <c r="O2336" s="30" t="str">
        <f t="shared" si="6"/>
        <v/>
      </c>
      <c r="P2336" s="30" t="str">
        <f t="shared" si="7"/>
        <v/>
      </c>
      <c r="Q2336" s="30" t="str">
        <f t="shared" si="8"/>
        <v/>
      </c>
      <c r="R2336" s="30" t="str">
        <f t="shared" si="9"/>
        <v/>
      </c>
      <c r="S2336" s="30" t="str">
        <f t="shared" si="10"/>
        <v/>
      </c>
      <c r="T2336" s="30" t="str">
        <f t="shared" si="11"/>
        <v/>
      </c>
      <c r="U2336" s="30" t="str">
        <f t="shared" si="12"/>
        <v/>
      </c>
    </row>
    <row r="2337" spans="2:21" ht="15.75" customHeight="1" x14ac:dyDescent="0.25">
      <c r="B2337" s="49" t="s">
        <v>175</v>
      </c>
      <c r="C2337" s="50" t="s">
        <v>182</v>
      </c>
      <c r="D2337" s="51" t="s">
        <v>73</v>
      </c>
      <c r="E2337" s="30">
        <v>0</v>
      </c>
      <c r="F2337" s="30">
        <f t="shared" si="1"/>
        <v>1</v>
      </c>
      <c r="G2337" s="30">
        <v>0</v>
      </c>
      <c r="H2337" s="30">
        <f t="shared" si="2"/>
        <v>1</v>
      </c>
      <c r="I2337" s="30">
        <v>1</v>
      </c>
      <c r="J2337" s="30">
        <f t="shared" si="3"/>
        <v>0</v>
      </c>
      <c r="K2337" s="30">
        <v>0</v>
      </c>
      <c r="L2337" s="30">
        <f t="shared" si="4"/>
        <v>1</v>
      </c>
      <c r="M2337" s="52" t="str">
        <f t="shared" si="5"/>
        <v>агрегати не працюють</v>
      </c>
      <c r="O2337" s="30" t="str">
        <f t="shared" si="6"/>
        <v/>
      </c>
      <c r="P2337" s="30" t="str">
        <f t="shared" si="7"/>
        <v/>
      </c>
      <c r="Q2337" s="30" t="str">
        <f t="shared" si="8"/>
        <v/>
      </c>
      <c r="R2337" s="30" t="str">
        <f t="shared" si="9"/>
        <v/>
      </c>
      <c r="S2337" s="30" t="str">
        <f t="shared" si="10"/>
        <v/>
      </c>
      <c r="T2337" s="30" t="str">
        <f t="shared" si="11"/>
        <v/>
      </c>
      <c r="U2337" s="30" t="str">
        <f t="shared" si="12"/>
        <v/>
      </c>
    </row>
    <row r="2338" spans="2:21" ht="15.75" customHeight="1" x14ac:dyDescent="0.25">
      <c r="B2338" s="49" t="s">
        <v>175</v>
      </c>
      <c r="C2338" s="50" t="s">
        <v>182</v>
      </c>
      <c r="D2338" s="51" t="s">
        <v>74</v>
      </c>
      <c r="E2338" s="30">
        <v>0</v>
      </c>
      <c r="F2338" s="30">
        <f t="shared" si="1"/>
        <v>1</v>
      </c>
      <c r="G2338" s="30">
        <v>0</v>
      </c>
      <c r="H2338" s="30">
        <f t="shared" si="2"/>
        <v>1</v>
      </c>
      <c r="I2338" s="30">
        <v>1</v>
      </c>
      <c r="J2338" s="30">
        <f t="shared" si="3"/>
        <v>0</v>
      </c>
      <c r="K2338" s="30">
        <v>0</v>
      </c>
      <c r="L2338" s="30">
        <f t="shared" si="4"/>
        <v>1</v>
      </c>
      <c r="M2338" s="52" t="str">
        <f t="shared" si="5"/>
        <v>агрегати не працюють</v>
      </c>
      <c r="O2338" s="30" t="str">
        <f t="shared" si="6"/>
        <v/>
      </c>
      <c r="P2338" s="30" t="str">
        <f t="shared" si="7"/>
        <v/>
      </c>
      <c r="Q2338" s="30" t="str">
        <f t="shared" si="8"/>
        <v/>
      </c>
      <c r="R2338" s="30" t="str">
        <f t="shared" si="9"/>
        <v/>
      </c>
      <c r="S2338" s="30" t="str">
        <f t="shared" si="10"/>
        <v/>
      </c>
      <c r="T2338" s="30" t="str">
        <f t="shared" si="11"/>
        <v/>
      </c>
      <c r="U2338" s="30" t="str">
        <f t="shared" si="12"/>
        <v/>
      </c>
    </row>
    <row r="2339" spans="2:21" ht="15.75" customHeight="1" x14ac:dyDescent="0.25">
      <c r="B2339" s="49" t="s">
        <v>175</v>
      </c>
      <c r="C2339" s="50" t="s">
        <v>182</v>
      </c>
      <c r="D2339" s="51" t="s">
        <v>75</v>
      </c>
      <c r="E2339" s="30">
        <v>0</v>
      </c>
      <c r="F2339" s="30">
        <f t="shared" si="1"/>
        <v>1</v>
      </c>
      <c r="G2339" s="30">
        <v>0</v>
      </c>
      <c r="H2339" s="30">
        <f t="shared" si="2"/>
        <v>1</v>
      </c>
      <c r="I2339" s="30">
        <v>1</v>
      </c>
      <c r="J2339" s="30">
        <f t="shared" si="3"/>
        <v>0</v>
      </c>
      <c r="K2339" s="30">
        <v>0</v>
      </c>
      <c r="L2339" s="30">
        <f t="shared" si="4"/>
        <v>1</v>
      </c>
      <c r="M2339" s="52" t="str">
        <f t="shared" si="5"/>
        <v>агрегати не працюють</v>
      </c>
      <c r="O2339" s="30" t="str">
        <f t="shared" si="6"/>
        <v/>
      </c>
      <c r="P2339" s="30" t="str">
        <f t="shared" si="7"/>
        <v/>
      </c>
      <c r="Q2339" s="30" t="str">
        <f t="shared" si="8"/>
        <v/>
      </c>
      <c r="R2339" s="30" t="str">
        <f t="shared" si="9"/>
        <v/>
      </c>
      <c r="S2339" s="30" t="str">
        <f t="shared" si="10"/>
        <v/>
      </c>
      <c r="T2339" s="30" t="str">
        <f t="shared" si="11"/>
        <v/>
      </c>
      <c r="U2339" s="30" t="str">
        <f t="shared" si="12"/>
        <v/>
      </c>
    </row>
    <row r="2340" spans="2:21" ht="15.75" customHeight="1" x14ac:dyDescent="0.25">
      <c r="B2340" s="49" t="s">
        <v>175</v>
      </c>
      <c r="C2340" s="50" t="s">
        <v>182</v>
      </c>
      <c r="D2340" s="51" t="s">
        <v>76</v>
      </c>
      <c r="E2340" s="30">
        <v>1993</v>
      </c>
      <c r="F2340" s="30">
        <v>0</v>
      </c>
      <c r="G2340" s="30">
        <v>77219</v>
      </c>
      <c r="H2340" s="30">
        <v>0</v>
      </c>
      <c r="I2340" s="30">
        <v>1</v>
      </c>
      <c r="J2340" s="30">
        <f t="shared" si="3"/>
        <v>0</v>
      </c>
      <c r="K2340" s="30">
        <v>1</v>
      </c>
      <c r="L2340" s="30">
        <f t="shared" si="4"/>
        <v>0</v>
      </c>
      <c r="M2340" s="52" t="str">
        <f t="shared" si="5"/>
        <v>OK</v>
      </c>
      <c r="O2340" s="30">
        <f t="shared" si="6"/>
        <v>1993</v>
      </c>
      <c r="P2340" s="30">
        <f t="shared" si="7"/>
        <v>1863.8536000000001</v>
      </c>
      <c r="Q2340" s="30">
        <f t="shared" si="8"/>
        <v>1863.8536000000001</v>
      </c>
      <c r="R2340" s="30">
        <f t="shared" si="9"/>
        <v>77219</v>
      </c>
      <c r="S2340" s="30">
        <f t="shared" si="10"/>
        <v>92284.426900000006</v>
      </c>
      <c r="T2340" s="30">
        <f t="shared" si="11"/>
        <v>92284.426900000006</v>
      </c>
      <c r="U2340" s="30">
        <f t="shared" si="12"/>
        <v>172004661.30150187</v>
      </c>
    </row>
    <row r="2341" spans="2:21" ht="15.75" customHeight="1" x14ac:dyDescent="0.25">
      <c r="B2341" s="49" t="s">
        <v>175</v>
      </c>
      <c r="C2341" s="50" t="s">
        <v>182</v>
      </c>
      <c r="D2341" s="51" t="s">
        <v>77</v>
      </c>
      <c r="E2341" s="30">
        <v>605</v>
      </c>
      <c r="F2341" s="30">
        <v>0</v>
      </c>
      <c r="G2341" s="30">
        <v>141696</v>
      </c>
      <c r="H2341" s="30">
        <v>0</v>
      </c>
      <c r="I2341" s="30">
        <v>1</v>
      </c>
      <c r="J2341" s="30">
        <f t="shared" si="3"/>
        <v>0</v>
      </c>
      <c r="K2341" s="30">
        <v>1</v>
      </c>
      <c r="L2341" s="30">
        <f t="shared" si="4"/>
        <v>0</v>
      </c>
      <c r="M2341" s="52" t="str">
        <f t="shared" si="5"/>
        <v>OK</v>
      </c>
      <c r="O2341" s="30">
        <f t="shared" si="6"/>
        <v>605</v>
      </c>
      <c r="P2341" s="30">
        <f t="shared" si="7"/>
        <v>565.79600000000005</v>
      </c>
      <c r="Q2341" s="30">
        <f t="shared" si="8"/>
        <v>565.79600000000005</v>
      </c>
      <c r="R2341" s="30">
        <f t="shared" si="9"/>
        <v>141696</v>
      </c>
      <c r="S2341" s="30">
        <f t="shared" si="10"/>
        <v>169340.88959999999</v>
      </c>
      <c r="T2341" s="30">
        <f t="shared" si="11"/>
        <v>169340.88959999999</v>
      </c>
      <c r="U2341" s="30">
        <f t="shared" si="12"/>
        <v>95812397.972121611</v>
      </c>
    </row>
    <row r="2342" spans="2:21" ht="15.75" customHeight="1" x14ac:dyDescent="0.25">
      <c r="B2342" s="49" t="s">
        <v>175</v>
      </c>
      <c r="C2342" s="50" t="s">
        <v>182</v>
      </c>
      <c r="D2342" s="51" t="s">
        <v>78</v>
      </c>
      <c r="E2342" s="30">
        <v>309</v>
      </c>
      <c r="F2342" s="30">
        <v>1</v>
      </c>
      <c r="G2342" s="30">
        <v>194332</v>
      </c>
      <c r="H2342" s="30">
        <v>1</v>
      </c>
      <c r="I2342" s="30">
        <v>1</v>
      </c>
      <c r="J2342" s="30">
        <f t="shared" si="3"/>
        <v>0</v>
      </c>
      <c r="K2342" s="30">
        <v>1</v>
      </c>
      <c r="L2342" s="30">
        <f t="shared" si="4"/>
        <v>0</v>
      </c>
      <c r="M2342" s="52" t="str">
        <f t="shared" si="5"/>
        <v>OK</v>
      </c>
      <c r="O2342" s="30" t="str">
        <f t="shared" si="6"/>
        <v/>
      </c>
      <c r="P2342" s="30" t="str">
        <f t="shared" si="7"/>
        <v/>
      </c>
      <c r="Q2342" s="30">
        <f t="shared" si="8"/>
        <v>309</v>
      </c>
      <c r="R2342" s="30" t="str">
        <f t="shared" si="9"/>
        <v/>
      </c>
      <c r="S2342" s="30" t="str">
        <f t="shared" si="10"/>
        <v/>
      </c>
      <c r="T2342" s="30">
        <f t="shared" si="11"/>
        <v>194332</v>
      </c>
      <c r="U2342" s="30">
        <f t="shared" si="12"/>
        <v>60048588</v>
      </c>
    </row>
    <row r="2343" spans="2:21" ht="15.75" customHeight="1" x14ac:dyDescent="0.25">
      <c r="B2343" s="49" t="s">
        <v>175</v>
      </c>
      <c r="C2343" s="50" t="s">
        <v>182</v>
      </c>
      <c r="D2343" s="51" t="s">
        <v>79</v>
      </c>
      <c r="E2343" s="30">
        <v>868</v>
      </c>
      <c r="F2343" s="30">
        <v>1</v>
      </c>
      <c r="G2343" s="30">
        <v>160588</v>
      </c>
      <c r="H2343" s="30">
        <v>0</v>
      </c>
      <c r="I2343" s="30">
        <v>1</v>
      </c>
      <c r="J2343" s="30">
        <f t="shared" si="3"/>
        <v>0</v>
      </c>
      <c r="K2343" s="30">
        <v>1</v>
      </c>
      <c r="L2343" s="30">
        <f t="shared" si="4"/>
        <v>0</v>
      </c>
      <c r="M2343" s="52" t="str">
        <f t="shared" si="5"/>
        <v>OK</v>
      </c>
      <c r="O2343" s="30" t="str">
        <f t="shared" si="6"/>
        <v/>
      </c>
      <c r="P2343" s="30" t="str">
        <f t="shared" si="7"/>
        <v/>
      </c>
      <c r="Q2343" s="30">
        <f t="shared" si="8"/>
        <v>868</v>
      </c>
      <c r="R2343" s="30">
        <f t="shared" si="9"/>
        <v>160588</v>
      </c>
      <c r="S2343" s="30">
        <f t="shared" si="10"/>
        <v>191918.7188</v>
      </c>
      <c r="T2343" s="30">
        <f t="shared" si="11"/>
        <v>191918.7188</v>
      </c>
      <c r="U2343" s="30">
        <f t="shared" si="12"/>
        <v>166585447.91839999</v>
      </c>
    </row>
    <row r="2344" spans="2:21" ht="15.75" customHeight="1" x14ac:dyDescent="0.25">
      <c r="B2344" s="49" t="s">
        <v>175</v>
      </c>
      <c r="C2344" s="50" t="s">
        <v>182</v>
      </c>
      <c r="D2344" s="51" t="s">
        <v>80</v>
      </c>
      <c r="E2344" s="30">
        <v>1659</v>
      </c>
      <c r="F2344" s="30">
        <v>0</v>
      </c>
      <c r="G2344" s="30">
        <v>218972</v>
      </c>
      <c r="H2344" s="30">
        <v>0</v>
      </c>
      <c r="I2344" s="30">
        <v>1</v>
      </c>
      <c r="J2344" s="30">
        <f t="shared" si="3"/>
        <v>0</v>
      </c>
      <c r="K2344" s="30">
        <v>1</v>
      </c>
      <c r="L2344" s="30">
        <f t="shared" si="4"/>
        <v>0</v>
      </c>
      <c r="M2344" s="52" t="str">
        <f t="shared" si="5"/>
        <v>OK</v>
      </c>
      <c r="O2344" s="30">
        <f t="shared" si="6"/>
        <v>1659</v>
      </c>
      <c r="P2344" s="30">
        <f t="shared" si="7"/>
        <v>1551.4968000000001</v>
      </c>
      <c r="Q2344" s="30">
        <f t="shared" si="8"/>
        <v>1551.4968000000001</v>
      </c>
      <c r="R2344" s="30">
        <f t="shared" si="9"/>
        <v>218972</v>
      </c>
      <c r="S2344" s="30">
        <f t="shared" si="10"/>
        <v>261693.43720000001</v>
      </c>
      <c r="T2344" s="30">
        <f t="shared" si="11"/>
        <v>261693.43720000001</v>
      </c>
      <c r="U2344" s="30">
        <f t="shared" si="12"/>
        <v>406016530.39680099</v>
      </c>
    </row>
    <row r="2345" spans="2:21" ht="15.75" customHeight="1" x14ac:dyDescent="0.25">
      <c r="B2345" s="49" t="s">
        <v>175</v>
      </c>
      <c r="C2345" s="50" t="s">
        <v>182</v>
      </c>
      <c r="D2345" s="51" t="s">
        <v>81</v>
      </c>
      <c r="E2345" s="30">
        <v>0</v>
      </c>
      <c r="F2345" s="30">
        <f t="shared" si="1"/>
        <v>1</v>
      </c>
      <c r="G2345" s="30">
        <v>0</v>
      </c>
      <c r="H2345" s="30">
        <f t="shared" si="2"/>
        <v>1</v>
      </c>
      <c r="I2345" s="30">
        <v>1</v>
      </c>
      <c r="J2345" s="30">
        <f t="shared" si="3"/>
        <v>0</v>
      </c>
      <c r="K2345" s="30">
        <v>0</v>
      </c>
      <c r="L2345" s="30">
        <f t="shared" si="4"/>
        <v>1</v>
      </c>
      <c r="M2345" s="52" t="str">
        <f t="shared" si="5"/>
        <v>агрегати не працюють</v>
      </c>
      <c r="O2345" s="30" t="str">
        <f t="shared" si="6"/>
        <v/>
      </c>
      <c r="P2345" s="30" t="str">
        <f t="shared" si="7"/>
        <v/>
      </c>
      <c r="Q2345" s="30" t="str">
        <f t="shared" si="8"/>
        <v/>
      </c>
      <c r="R2345" s="30" t="str">
        <f t="shared" si="9"/>
        <v/>
      </c>
      <c r="S2345" s="30" t="str">
        <f t="shared" si="10"/>
        <v/>
      </c>
      <c r="T2345" s="30" t="str">
        <f t="shared" si="11"/>
        <v/>
      </c>
      <c r="U2345" s="30" t="str">
        <f t="shared" si="12"/>
        <v/>
      </c>
    </row>
    <row r="2346" spans="2:21" ht="15.75" customHeight="1" x14ac:dyDescent="0.25">
      <c r="B2346" s="49" t="s">
        <v>175</v>
      </c>
      <c r="C2346" s="50" t="s">
        <v>182</v>
      </c>
      <c r="D2346" s="51" t="s">
        <v>82</v>
      </c>
      <c r="E2346" s="30">
        <v>0</v>
      </c>
      <c r="F2346" s="30">
        <f t="shared" si="1"/>
        <v>1</v>
      </c>
      <c r="G2346" s="30">
        <v>0</v>
      </c>
      <c r="H2346" s="30">
        <f t="shared" si="2"/>
        <v>1</v>
      </c>
      <c r="I2346" s="30">
        <v>1</v>
      </c>
      <c r="J2346" s="30">
        <f t="shared" si="3"/>
        <v>0</v>
      </c>
      <c r="K2346" s="30">
        <v>0</v>
      </c>
      <c r="L2346" s="30">
        <f t="shared" si="4"/>
        <v>1</v>
      </c>
      <c r="M2346" s="52" t="str">
        <f t="shared" si="5"/>
        <v>агрегати не працюють</v>
      </c>
      <c r="O2346" s="30" t="str">
        <f t="shared" si="6"/>
        <v/>
      </c>
      <c r="P2346" s="30" t="str">
        <f t="shared" si="7"/>
        <v/>
      </c>
      <c r="Q2346" s="30" t="str">
        <f t="shared" si="8"/>
        <v/>
      </c>
      <c r="R2346" s="30" t="str">
        <f t="shared" si="9"/>
        <v/>
      </c>
      <c r="S2346" s="30" t="str">
        <f t="shared" si="10"/>
        <v/>
      </c>
      <c r="T2346" s="30" t="str">
        <f t="shared" si="11"/>
        <v/>
      </c>
      <c r="U2346" s="30" t="str">
        <f t="shared" si="12"/>
        <v/>
      </c>
    </row>
    <row r="2347" spans="2:21" ht="15.75" customHeight="1" x14ac:dyDescent="0.25">
      <c r="B2347" s="49" t="s">
        <v>175</v>
      </c>
      <c r="C2347" s="50" t="s">
        <v>182</v>
      </c>
      <c r="D2347" s="51" t="s">
        <v>83</v>
      </c>
      <c r="E2347" s="30">
        <v>1701</v>
      </c>
      <c r="F2347" s="30">
        <v>1</v>
      </c>
      <c r="G2347" s="30">
        <v>212369</v>
      </c>
      <c r="H2347" s="30">
        <v>1</v>
      </c>
      <c r="I2347" s="30">
        <v>1</v>
      </c>
      <c r="J2347" s="30">
        <f t="shared" si="3"/>
        <v>0</v>
      </c>
      <c r="K2347" s="30">
        <v>1</v>
      </c>
      <c r="L2347" s="30">
        <f t="shared" si="4"/>
        <v>0</v>
      </c>
      <c r="M2347" s="52" t="str">
        <f t="shared" si="5"/>
        <v>OK</v>
      </c>
      <c r="O2347" s="30" t="str">
        <f t="shared" si="6"/>
        <v/>
      </c>
      <c r="P2347" s="30" t="str">
        <f t="shared" si="7"/>
        <v/>
      </c>
      <c r="Q2347" s="30">
        <f t="shared" si="8"/>
        <v>1701</v>
      </c>
      <c r="R2347" s="30" t="str">
        <f t="shared" si="9"/>
        <v/>
      </c>
      <c r="S2347" s="30" t="str">
        <f t="shared" si="10"/>
        <v/>
      </c>
      <c r="T2347" s="30">
        <f t="shared" si="11"/>
        <v>212369</v>
      </c>
      <c r="U2347" s="30">
        <f t="shared" si="12"/>
        <v>361239669</v>
      </c>
    </row>
    <row r="2348" spans="2:21" ht="15.75" customHeight="1" x14ac:dyDescent="0.25">
      <c r="B2348" s="49" t="s">
        <v>175</v>
      </c>
      <c r="C2348" s="50" t="s">
        <v>183</v>
      </c>
      <c r="D2348" s="51" t="s">
        <v>60</v>
      </c>
      <c r="E2348" s="30">
        <v>0</v>
      </c>
      <c r="F2348" s="30">
        <f t="shared" si="1"/>
        <v>1</v>
      </c>
      <c r="G2348" s="30">
        <v>0</v>
      </c>
      <c r="H2348" s="30">
        <f t="shared" si="2"/>
        <v>1</v>
      </c>
      <c r="I2348" s="30">
        <v>1</v>
      </c>
      <c r="J2348" s="30">
        <f t="shared" si="3"/>
        <v>0</v>
      </c>
      <c r="K2348" s="30">
        <v>0</v>
      </c>
      <c r="L2348" s="30">
        <f t="shared" si="4"/>
        <v>1</v>
      </c>
      <c r="M2348" s="52" t="str">
        <f t="shared" si="5"/>
        <v>агрегати не працюють</v>
      </c>
      <c r="O2348" s="30" t="str">
        <f t="shared" si="6"/>
        <v/>
      </c>
      <c r="P2348" s="30" t="str">
        <f t="shared" si="7"/>
        <v/>
      </c>
      <c r="Q2348" s="30" t="str">
        <f t="shared" si="8"/>
        <v/>
      </c>
      <c r="R2348" s="30" t="str">
        <f t="shared" si="9"/>
        <v/>
      </c>
      <c r="S2348" s="30" t="str">
        <f t="shared" si="10"/>
        <v/>
      </c>
      <c r="T2348" s="30" t="str">
        <f t="shared" si="11"/>
        <v/>
      </c>
      <c r="U2348" s="30" t="str">
        <f t="shared" si="12"/>
        <v/>
      </c>
    </row>
    <row r="2349" spans="2:21" ht="15.75" customHeight="1" x14ac:dyDescent="0.25">
      <c r="B2349" s="49" t="s">
        <v>175</v>
      </c>
      <c r="C2349" s="50" t="s">
        <v>183</v>
      </c>
      <c r="D2349" s="51" t="s">
        <v>61</v>
      </c>
      <c r="E2349" s="30">
        <v>519</v>
      </c>
      <c r="F2349" s="30">
        <v>1</v>
      </c>
      <c r="G2349" s="30">
        <v>81901</v>
      </c>
      <c r="H2349" s="30">
        <v>0</v>
      </c>
      <c r="I2349" s="30">
        <v>1</v>
      </c>
      <c r="J2349" s="30">
        <f t="shared" si="3"/>
        <v>0</v>
      </c>
      <c r="K2349" s="30">
        <v>1</v>
      </c>
      <c r="L2349" s="30">
        <f t="shared" si="4"/>
        <v>0</v>
      </c>
      <c r="M2349" s="52" t="str">
        <f t="shared" si="5"/>
        <v>OK</v>
      </c>
      <c r="O2349" s="30" t="str">
        <f t="shared" si="6"/>
        <v/>
      </c>
      <c r="P2349" s="30" t="str">
        <f t="shared" si="7"/>
        <v/>
      </c>
      <c r="Q2349" s="30">
        <f t="shared" si="8"/>
        <v>519</v>
      </c>
      <c r="R2349" s="30">
        <f t="shared" si="9"/>
        <v>81901</v>
      </c>
      <c r="S2349" s="30">
        <f t="shared" si="10"/>
        <v>97879.8851</v>
      </c>
      <c r="T2349" s="30">
        <f t="shared" si="11"/>
        <v>97879.8851</v>
      </c>
      <c r="U2349" s="30">
        <f t="shared" si="12"/>
        <v>50799660.366899997</v>
      </c>
    </row>
    <row r="2350" spans="2:21" ht="15.75" customHeight="1" x14ac:dyDescent="0.25">
      <c r="B2350" s="49" t="s">
        <v>175</v>
      </c>
      <c r="C2350" s="50" t="s">
        <v>183</v>
      </c>
      <c r="D2350" s="51" t="s">
        <v>62</v>
      </c>
      <c r="E2350" s="30">
        <v>1448</v>
      </c>
      <c r="F2350" s="30">
        <v>0</v>
      </c>
      <c r="G2350" s="30">
        <v>149234</v>
      </c>
      <c r="H2350" s="30">
        <v>0</v>
      </c>
      <c r="I2350" s="30">
        <v>1</v>
      </c>
      <c r="J2350" s="30">
        <f t="shared" si="3"/>
        <v>0</v>
      </c>
      <c r="K2350" s="30">
        <v>1</v>
      </c>
      <c r="L2350" s="30">
        <f t="shared" si="4"/>
        <v>0</v>
      </c>
      <c r="M2350" s="52" t="str">
        <f t="shared" si="5"/>
        <v>OK</v>
      </c>
      <c r="O2350" s="30">
        <f t="shared" si="6"/>
        <v>1448</v>
      </c>
      <c r="P2350" s="30">
        <f t="shared" si="7"/>
        <v>1354.1695999999999</v>
      </c>
      <c r="Q2350" s="30">
        <f t="shared" si="8"/>
        <v>1354.1695999999999</v>
      </c>
      <c r="R2350" s="30">
        <f t="shared" si="9"/>
        <v>149234</v>
      </c>
      <c r="S2350" s="30">
        <f t="shared" si="10"/>
        <v>178349.5534</v>
      </c>
      <c r="T2350" s="30">
        <f t="shared" si="11"/>
        <v>178349.5534</v>
      </c>
      <c r="U2350" s="30">
        <f t="shared" si="12"/>
        <v>241515543.38785663</v>
      </c>
    </row>
    <row r="2351" spans="2:21" ht="15.75" customHeight="1" x14ac:dyDescent="0.25">
      <c r="B2351" s="49" t="s">
        <v>175</v>
      </c>
      <c r="C2351" s="50" t="s">
        <v>183</v>
      </c>
      <c r="D2351" s="51" t="s">
        <v>63</v>
      </c>
      <c r="E2351" s="30">
        <v>1050</v>
      </c>
      <c r="F2351" s="30">
        <v>0</v>
      </c>
      <c r="G2351" s="30">
        <v>106862</v>
      </c>
      <c r="H2351" s="30">
        <v>0</v>
      </c>
      <c r="I2351" s="30">
        <v>1</v>
      </c>
      <c r="J2351" s="30">
        <f t="shared" si="3"/>
        <v>0</v>
      </c>
      <c r="K2351" s="30">
        <v>1</v>
      </c>
      <c r="L2351" s="30">
        <f t="shared" si="4"/>
        <v>0</v>
      </c>
      <c r="M2351" s="52" t="str">
        <f t="shared" si="5"/>
        <v>OK</v>
      </c>
      <c r="O2351" s="30">
        <f t="shared" si="6"/>
        <v>1050</v>
      </c>
      <c r="P2351" s="30">
        <f t="shared" si="7"/>
        <v>981.96</v>
      </c>
      <c r="Q2351" s="30">
        <f t="shared" si="8"/>
        <v>981.96</v>
      </c>
      <c r="R2351" s="30">
        <f t="shared" si="9"/>
        <v>106862</v>
      </c>
      <c r="S2351" s="30">
        <f t="shared" si="10"/>
        <v>127710.77620000001</v>
      </c>
      <c r="T2351" s="30">
        <f t="shared" si="11"/>
        <v>127710.77620000001</v>
      </c>
      <c r="U2351" s="30">
        <f t="shared" si="12"/>
        <v>125406873.79735202</v>
      </c>
    </row>
    <row r="2352" spans="2:21" ht="15.75" customHeight="1" x14ac:dyDescent="0.25">
      <c r="B2352" s="49" t="s">
        <v>175</v>
      </c>
      <c r="C2352" s="50" t="s">
        <v>183</v>
      </c>
      <c r="D2352" s="51" t="s">
        <v>64</v>
      </c>
      <c r="E2352" s="30">
        <v>630</v>
      </c>
      <c r="F2352" s="30">
        <v>1</v>
      </c>
      <c r="G2352" s="30">
        <v>86330</v>
      </c>
      <c r="H2352" s="30">
        <v>1</v>
      </c>
      <c r="I2352" s="30">
        <v>1</v>
      </c>
      <c r="J2352" s="30">
        <f t="shared" si="3"/>
        <v>0</v>
      </c>
      <c r="K2352" s="30">
        <v>1</v>
      </c>
      <c r="L2352" s="30">
        <f t="shared" si="4"/>
        <v>0</v>
      </c>
      <c r="M2352" s="52" t="str">
        <f t="shared" si="5"/>
        <v>OK</v>
      </c>
      <c r="O2352" s="30" t="str">
        <f t="shared" si="6"/>
        <v/>
      </c>
      <c r="P2352" s="30" t="str">
        <f t="shared" si="7"/>
        <v/>
      </c>
      <c r="Q2352" s="30">
        <f t="shared" si="8"/>
        <v>630</v>
      </c>
      <c r="R2352" s="30" t="str">
        <f t="shared" si="9"/>
        <v/>
      </c>
      <c r="S2352" s="30" t="str">
        <f t="shared" si="10"/>
        <v/>
      </c>
      <c r="T2352" s="30">
        <f t="shared" si="11"/>
        <v>86330</v>
      </c>
      <c r="U2352" s="30">
        <f t="shared" si="12"/>
        <v>54387900</v>
      </c>
    </row>
    <row r="2353" spans="2:21" ht="15.75" customHeight="1" x14ac:dyDescent="0.25">
      <c r="B2353" s="49" t="s">
        <v>175</v>
      </c>
      <c r="C2353" s="50" t="s">
        <v>183</v>
      </c>
      <c r="D2353" s="51" t="s">
        <v>65</v>
      </c>
      <c r="E2353" s="30">
        <v>1297</v>
      </c>
      <c r="F2353" s="30">
        <v>1</v>
      </c>
      <c r="G2353" s="30">
        <v>171757</v>
      </c>
      <c r="H2353" s="30">
        <v>0</v>
      </c>
      <c r="I2353" s="30">
        <v>1</v>
      </c>
      <c r="J2353" s="30">
        <f t="shared" si="3"/>
        <v>0</v>
      </c>
      <c r="K2353" s="30">
        <v>1</v>
      </c>
      <c r="L2353" s="30">
        <f t="shared" si="4"/>
        <v>0</v>
      </c>
      <c r="M2353" s="52" t="str">
        <f t="shared" si="5"/>
        <v>OK</v>
      </c>
      <c r="O2353" s="30" t="str">
        <f t="shared" si="6"/>
        <v/>
      </c>
      <c r="P2353" s="30" t="str">
        <f t="shared" si="7"/>
        <v/>
      </c>
      <c r="Q2353" s="30">
        <f t="shared" si="8"/>
        <v>1297</v>
      </c>
      <c r="R2353" s="30">
        <f t="shared" si="9"/>
        <v>171757</v>
      </c>
      <c r="S2353" s="30">
        <f t="shared" si="10"/>
        <v>205266.79070000001</v>
      </c>
      <c r="T2353" s="30">
        <f t="shared" si="11"/>
        <v>205266.79070000001</v>
      </c>
      <c r="U2353" s="30">
        <f t="shared" si="12"/>
        <v>266231027.53790003</v>
      </c>
    </row>
    <row r="2354" spans="2:21" ht="15.75" customHeight="1" x14ac:dyDescent="0.25">
      <c r="B2354" s="49" t="s">
        <v>175</v>
      </c>
      <c r="C2354" s="50" t="s">
        <v>183</v>
      </c>
      <c r="D2354" s="51" t="s">
        <v>66</v>
      </c>
      <c r="E2354" s="30">
        <v>1812</v>
      </c>
      <c r="F2354" s="30">
        <v>0</v>
      </c>
      <c r="G2354" s="30">
        <v>41770</v>
      </c>
      <c r="H2354" s="30">
        <v>1</v>
      </c>
      <c r="I2354" s="30">
        <v>1</v>
      </c>
      <c r="J2354" s="30">
        <f t="shared" si="3"/>
        <v>0</v>
      </c>
      <c r="K2354" s="30">
        <v>1</v>
      </c>
      <c r="L2354" s="30">
        <f t="shared" si="4"/>
        <v>0</v>
      </c>
      <c r="M2354" s="52" t="str">
        <f t="shared" si="5"/>
        <v>OK</v>
      </c>
      <c r="O2354" s="30">
        <f t="shared" si="6"/>
        <v>1812</v>
      </c>
      <c r="P2354" s="30">
        <f t="shared" si="7"/>
        <v>1694.5824</v>
      </c>
      <c r="Q2354" s="30">
        <f t="shared" si="8"/>
        <v>1694.5824</v>
      </c>
      <c r="R2354" s="30" t="str">
        <f t="shared" si="9"/>
        <v/>
      </c>
      <c r="S2354" s="30" t="str">
        <f t="shared" si="10"/>
        <v/>
      </c>
      <c r="T2354" s="30">
        <f t="shared" si="11"/>
        <v>41770</v>
      </c>
      <c r="U2354" s="30">
        <f t="shared" si="12"/>
        <v>70782706.848000005</v>
      </c>
    </row>
    <row r="2355" spans="2:21" ht="15.75" customHeight="1" x14ac:dyDescent="0.25">
      <c r="B2355" s="49" t="s">
        <v>175</v>
      </c>
      <c r="C2355" s="50" t="s">
        <v>183</v>
      </c>
      <c r="D2355" s="51" t="s">
        <v>67</v>
      </c>
      <c r="E2355" s="30">
        <v>0</v>
      </c>
      <c r="F2355" s="30">
        <f t="shared" si="1"/>
        <v>1</v>
      </c>
      <c r="G2355" s="30">
        <v>0</v>
      </c>
      <c r="H2355" s="30">
        <f t="shared" si="2"/>
        <v>1</v>
      </c>
      <c r="I2355" s="30">
        <v>1</v>
      </c>
      <c r="J2355" s="30">
        <f t="shared" si="3"/>
        <v>0</v>
      </c>
      <c r="K2355" s="30">
        <v>0</v>
      </c>
      <c r="L2355" s="30">
        <f t="shared" si="4"/>
        <v>1</v>
      </c>
      <c r="M2355" s="52" t="str">
        <f t="shared" si="5"/>
        <v>агрегати не працюють</v>
      </c>
      <c r="O2355" s="30" t="str">
        <f t="shared" si="6"/>
        <v/>
      </c>
      <c r="P2355" s="30" t="str">
        <f t="shared" si="7"/>
        <v/>
      </c>
      <c r="Q2355" s="30" t="str">
        <f t="shared" si="8"/>
        <v/>
      </c>
      <c r="R2355" s="30" t="str">
        <f t="shared" si="9"/>
        <v/>
      </c>
      <c r="S2355" s="30" t="str">
        <f t="shared" si="10"/>
        <v/>
      </c>
      <c r="T2355" s="30" t="str">
        <f t="shared" si="11"/>
        <v/>
      </c>
      <c r="U2355" s="30" t="str">
        <f t="shared" si="12"/>
        <v/>
      </c>
    </row>
    <row r="2356" spans="2:21" ht="15.75" customHeight="1" x14ac:dyDescent="0.25">
      <c r="B2356" s="49" t="s">
        <v>175</v>
      </c>
      <c r="C2356" s="50" t="s">
        <v>183</v>
      </c>
      <c r="D2356" s="51" t="s">
        <v>68</v>
      </c>
      <c r="E2356" s="30">
        <v>637</v>
      </c>
      <c r="F2356" s="30">
        <v>0</v>
      </c>
      <c r="G2356" s="30">
        <v>158085</v>
      </c>
      <c r="H2356" s="30">
        <v>0</v>
      </c>
      <c r="I2356" s="30">
        <v>1</v>
      </c>
      <c r="J2356" s="30">
        <f t="shared" si="3"/>
        <v>0</v>
      </c>
      <c r="K2356" s="30">
        <v>1</v>
      </c>
      <c r="L2356" s="30">
        <f t="shared" si="4"/>
        <v>0</v>
      </c>
      <c r="M2356" s="52" t="str">
        <f t="shared" si="5"/>
        <v>OK</v>
      </c>
      <c r="O2356" s="30">
        <f t="shared" si="6"/>
        <v>637</v>
      </c>
      <c r="P2356" s="30">
        <f t="shared" si="7"/>
        <v>595.72239999999999</v>
      </c>
      <c r="Q2356" s="30">
        <f t="shared" si="8"/>
        <v>595.72239999999999</v>
      </c>
      <c r="R2356" s="30">
        <f t="shared" si="9"/>
        <v>158085</v>
      </c>
      <c r="S2356" s="30">
        <f t="shared" si="10"/>
        <v>188927.3835</v>
      </c>
      <c r="T2356" s="30">
        <f t="shared" si="11"/>
        <v>188927.3835</v>
      </c>
      <c r="U2356" s="30">
        <f t="shared" si="12"/>
        <v>112548274.3243404</v>
      </c>
    </row>
    <row r="2357" spans="2:21" ht="15.75" customHeight="1" x14ac:dyDescent="0.25">
      <c r="B2357" s="49" t="s">
        <v>175</v>
      </c>
      <c r="C2357" s="50" t="s">
        <v>183</v>
      </c>
      <c r="D2357" s="51" t="s">
        <v>69</v>
      </c>
      <c r="E2357" s="30">
        <v>1472</v>
      </c>
      <c r="F2357" s="30">
        <v>0</v>
      </c>
      <c r="G2357" s="30">
        <v>243672</v>
      </c>
      <c r="H2357" s="30">
        <v>0</v>
      </c>
      <c r="I2357" s="30">
        <v>1</v>
      </c>
      <c r="J2357" s="30">
        <f t="shared" si="3"/>
        <v>0</v>
      </c>
      <c r="K2357" s="30">
        <v>1</v>
      </c>
      <c r="L2357" s="30">
        <f t="shared" si="4"/>
        <v>0</v>
      </c>
      <c r="M2357" s="52" t="str">
        <f t="shared" si="5"/>
        <v>OK</v>
      </c>
      <c r="O2357" s="30">
        <f t="shared" si="6"/>
        <v>1472</v>
      </c>
      <c r="P2357" s="30">
        <f t="shared" si="7"/>
        <v>1376.6143999999999</v>
      </c>
      <c r="Q2357" s="30">
        <f t="shared" si="8"/>
        <v>1376.6143999999999</v>
      </c>
      <c r="R2357" s="30">
        <f t="shared" si="9"/>
        <v>243672</v>
      </c>
      <c r="S2357" s="30">
        <f t="shared" si="10"/>
        <v>291212.40720000002</v>
      </c>
      <c r="T2357" s="30">
        <f t="shared" si="11"/>
        <v>291212.40720000002</v>
      </c>
      <c r="U2357" s="30">
        <f t="shared" si="12"/>
        <v>400887193.21018368</v>
      </c>
    </row>
    <row r="2358" spans="2:21" ht="15.75" customHeight="1" x14ac:dyDescent="0.25">
      <c r="B2358" s="49" t="s">
        <v>175</v>
      </c>
      <c r="C2358" s="50" t="s">
        <v>183</v>
      </c>
      <c r="D2358" s="51" t="s">
        <v>70</v>
      </c>
      <c r="E2358" s="30">
        <v>1379</v>
      </c>
      <c r="F2358" s="30">
        <v>1</v>
      </c>
      <c r="G2358" s="30">
        <v>150694</v>
      </c>
      <c r="H2358" s="30">
        <v>0</v>
      </c>
      <c r="I2358" s="30">
        <v>1</v>
      </c>
      <c r="J2358" s="30">
        <f t="shared" si="3"/>
        <v>0</v>
      </c>
      <c r="K2358" s="30">
        <v>1</v>
      </c>
      <c r="L2358" s="30">
        <f t="shared" si="4"/>
        <v>0</v>
      </c>
      <c r="M2358" s="52" t="str">
        <f t="shared" si="5"/>
        <v>OK</v>
      </c>
      <c r="O2358" s="30" t="str">
        <f t="shared" si="6"/>
        <v/>
      </c>
      <c r="P2358" s="30" t="str">
        <f t="shared" si="7"/>
        <v/>
      </c>
      <c r="Q2358" s="30">
        <f t="shared" si="8"/>
        <v>1379</v>
      </c>
      <c r="R2358" s="30">
        <f t="shared" si="9"/>
        <v>150694</v>
      </c>
      <c r="S2358" s="30">
        <f t="shared" si="10"/>
        <v>180094.39939999999</v>
      </c>
      <c r="T2358" s="30">
        <f t="shared" si="11"/>
        <v>180094.39939999999</v>
      </c>
      <c r="U2358" s="30">
        <f t="shared" si="12"/>
        <v>248350176.7726</v>
      </c>
    </row>
    <row r="2359" spans="2:21" ht="15.75" customHeight="1" x14ac:dyDescent="0.25">
      <c r="B2359" s="49" t="s">
        <v>175</v>
      </c>
      <c r="C2359" s="50" t="s">
        <v>183</v>
      </c>
      <c r="D2359" s="51" t="s">
        <v>71</v>
      </c>
      <c r="E2359" s="30">
        <v>0</v>
      </c>
      <c r="F2359" s="30">
        <f t="shared" si="1"/>
        <v>1</v>
      </c>
      <c r="G2359" s="30">
        <v>0</v>
      </c>
      <c r="H2359" s="30">
        <f t="shared" si="2"/>
        <v>1</v>
      </c>
      <c r="I2359" s="30">
        <v>1</v>
      </c>
      <c r="J2359" s="30">
        <f t="shared" si="3"/>
        <v>0</v>
      </c>
      <c r="K2359" s="30">
        <v>0</v>
      </c>
      <c r="L2359" s="30">
        <f t="shared" si="4"/>
        <v>1</v>
      </c>
      <c r="M2359" s="52" t="str">
        <f t="shared" si="5"/>
        <v>агрегати не працюють</v>
      </c>
      <c r="O2359" s="30" t="str">
        <f t="shared" si="6"/>
        <v/>
      </c>
      <c r="P2359" s="30" t="str">
        <f t="shared" si="7"/>
        <v/>
      </c>
      <c r="Q2359" s="30" t="str">
        <f t="shared" si="8"/>
        <v/>
      </c>
      <c r="R2359" s="30" t="str">
        <f t="shared" si="9"/>
        <v/>
      </c>
      <c r="S2359" s="30" t="str">
        <f t="shared" si="10"/>
        <v/>
      </c>
      <c r="T2359" s="30" t="str">
        <f t="shared" si="11"/>
        <v/>
      </c>
      <c r="U2359" s="30" t="str">
        <f t="shared" si="12"/>
        <v/>
      </c>
    </row>
    <row r="2360" spans="2:21" ht="15.75" customHeight="1" x14ac:dyDescent="0.25">
      <c r="B2360" s="49" t="s">
        <v>175</v>
      </c>
      <c r="C2360" s="50" t="s">
        <v>183</v>
      </c>
      <c r="D2360" s="51" t="s">
        <v>72</v>
      </c>
      <c r="E2360" s="30">
        <v>992</v>
      </c>
      <c r="F2360" s="30">
        <v>1</v>
      </c>
      <c r="G2360" s="30">
        <v>232597</v>
      </c>
      <c r="H2360" s="30">
        <v>1</v>
      </c>
      <c r="I2360" s="30">
        <v>1</v>
      </c>
      <c r="J2360" s="30">
        <f t="shared" si="3"/>
        <v>0</v>
      </c>
      <c r="K2360" s="30">
        <v>1</v>
      </c>
      <c r="L2360" s="30">
        <f t="shared" si="4"/>
        <v>0</v>
      </c>
      <c r="M2360" s="52" t="str">
        <f t="shared" si="5"/>
        <v>OK</v>
      </c>
      <c r="O2360" s="30" t="str">
        <f t="shared" si="6"/>
        <v/>
      </c>
      <c r="P2360" s="30" t="str">
        <f t="shared" si="7"/>
        <v/>
      </c>
      <c r="Q2360" s="30">
        <f t="shared" si="8"/>
        <v>992</v>
      </c>
      <c r="R2360" s="30" t="str">
        <f t="shared" si="9"/>
        <v/>
      </c>
      <c r="S2360" s="30" t="str">
        <f t="shared" si="10"/>
        <v/>
      </c>
      <c r="T2360" s="30">
        <f t="shared" si="11"/>
        <v>232597</v>
      </c>
      <c r="U2360" s="30">
        <f t="shared" si="12"/>
        <v>230736224</v>
      </c>
    </row>
    <row r="2361" spans="2:21" ht="15.75" customHeight="1" x14ac:dyDescent="0.25">
      <c r="B2361" s="49" t="s">
        <v>175</v>
      </c>
      <c r="C2361" s="50" t="s">
        <v>183</v>
      </c>
      <c r="D2361" s="51" t="s">
        <v>73</v>
      </c>
      <c r="E2361" s="30">
        <v>0</v>
      </c>
      <c r="F2361" s="30">
        <f t="shared" si="1"/>
        <v>1</v>
      </c>
      <c r="G2361" s="30">
        <v>0</v>
      </c>
      <c r="H2361" s="30">
        <f t="shared" si="2"/>
        <v>1</v>
      </c>
      <c r="I2361" s="30">
        <v>1</v>
      </c>
      <c r="J2361" s="30">
        <f t="shared" si="3"/>
        <v>0</v>
      </c>
      <c r="K2361" s="30">
        <v>0</v>
      </c>
      <c r="L2361" s="30">
        <f t="shared" si="4"/>
        <v>1</v>
      </c>
      <c r="M2361" s="52" t="str">
        <f t="shared" si="5"/>
        <v>агрегати не працюють</v>
      </c>
      <c r="O2361" s="30" t="str">
        <f t="shared" si="6"/>
        <v/>
      </c>
      <c r="P2361" s="30" t="str">
        <f t="shared" si="7"/>
        <v/>
      </c>
      <c r="Q2361" s="30" t="str">
        <f t="shared" si="8"/>
        <v/>
      </c>
      <c r="R2361" s="30" t="str">
        <f t="shared" si="9"/>
        <v/>
      </c>
      <c r="S2361" s="30" t="str">
        <f t="shared" si="10"/>
        <v/>
      </c>
      <c r="T2361" s="30" t="str">
        <f t="shared" si="11"/>
        <v/>
      </c>
      <c r="U2361" s="30" t="str">
        <f t="shared" si="12"/>
        <v/>
      </c>
    </row>
    <row r="2362" spans="2:21" ht="15.75" customHeight="1" x14ac:dyDescent="0.25">
      <c r="B2362" s="49" t="s">
        <v>175</v>
      </c>
      <c r="C2362" s="50" t="s">
        <v>183</v>
      </c>
      <c r="D2362" s="51" t="s">
        <v>74</v>
      </c>
      <c r="E2362" s="30">
        <v>585</v>
      </c>
      <c r="F2362" s="30">
        <v>1</v>
      </c>
      <c r="G2362" s="30">
        <v>277642</v>
      </c>
      <c r="H2362" s="30">
        <v>1</v>
      </c>
      <c r="I2362" s="30">
        <v>1</v>
      </c>
      <c r="J2362" s="30">
        <f t="shared" si="3"/>
        <v>0</v>
      </c>
      <c r="K2362" s="30">
        <v>1</v>
      </c>
      <c r="L2362" s="30">
        <f t="shared" si="4"/>
        <v>0</v>
      </c>
      <c r="M2362" s="52" t="str">
        <f t="shared" si="5"/>
        <v>OK</v>
      </c>
      <c r="O2362" s="30" t="str">
        <f t="shared" si="6"/>
        <v/>
      </c>
      <c r="P2362" s="30" t="str">
        <f t="shared" si="7"/>
        <v/>
      </c>
      <c r="Q2362" s="30">
        <f t="shared" si="8"/>
        <v>585</v>
      </c>
      <c r="R2362" s="30" t="str">
        <f t="shared" si="9"/>
        <v/>
      </c>
      <c r="S2362" s="30" t="str">
        <f t="shared" si="10"/>
        <v/>
      </c>
      <c r="T2362" s="30">
        <f t="shared" si="11"/>
        <v>277642</v>
      </c>
      <c r="U2362" s="30">
        <f t="shared" si="12"/>
        <v>162420570</v>
      </c>
    </row>
    <row r="2363" spans="2:21" ht="15.75" customHeight="1" x14ac:dyDescent="0.25">
      <c r="B2363" s="49" t="s">
        <v>175</v>
      </c>
      <c r="C2363" s="50" t="s">
        <v>183</v>
      </c>
      <c r="D2363" s="51" t="s">
        <v>75</v>
      </c>
      <c r="E2363" s="30">
        <v>755</v>
      </c>
      <c r="F2363" s="30">
        <v>1</v>
      </c>
      <c r="G2363" s="30">
        <v>129027</v>
      </c>
      <c r="H2363" s="30">
        <v>1</v>
      </c>
      <c r="I2363" s="30">
        <v>1</v>
      </c>
      <c r="J2363" s="30">
        <f t="shared" si="3"/>
        <v>0</v>
      </c>
      <c r="K2363" s="30">
        <v>1</v>
      </c>
      <c r="L2363" s="30">
        <f t="shared" si="4"/>
        <v>0</v>
      </c>
      <c r="M2363" s="52" t="str">
        <f t="shared" si="5"/>
        <v>OK</v>
      </c>
      <c r="O2363" s="30" t="str">
        <f t="shared" si="6"/>
        <v/>
      </c>
      <c r="P2363" s="30" t="str">
        <f t="shared" si="7"/>
        <v/>
      </c>
      <c r="Q2363" s="30">
        <f t="shared" si="8"/>
        <v>755</v>
      </c>
      <c r="R2363" s="30" t="str">
        <f t="shared" si="9"/>
        <v/>
      </c>
      <c r="S2363" s="30" t="str">
        <f t="shared" si="10"/>
        <v/>
      </c>
      <c r="T2363" s="30">
        <f t="shared" si="11"/>
        <v>129027</v>
      </c>
      <c r="U2363" s="30">
        <f t="shared" si="12"/>
        <v>97415385</v>
      </c>
    </row>
    <row r="2364" spans="2:21" ht="15.75" customHeight="1" x14ac:dyDescent="0.25">
      <c r="B2364" s="49" t="s">
        <v>175</v>
      </c>
      <c r="C2364" s="50" t="s">
        <v>183</v>
      </c>
      <c r="D2364" s="51" t="s">
        <v>76</v>
      </c>
      <c r="E2364" s="30">
        <v>1690</v>
      </c>
      <c r="F2364" s="30">
        <v>1</v>
      </c>
      <c r="G2364" s="30">
        <v>113434</v>
      </c>
      <c r="H2364" s="30">
        <v>1</v>
      </c>
      <c r="I2364" s="30">
        <v>1</v>
      </c>
      <c r="J2364" s="30">
        <f t="shared" si="3"/>
        <v>0</v>
      </c>
      <c r="K2364" s="30">
        <v>1</v>
      </c>
      <c r="L2364" s="30">
        <f t="shared" si="4"/>
        <v>0</v>
      </c>
      <c r="M2364" s="52" t="str">
        <f t="shared" si="5"/>
        <v>OK</v>
      </c>
      <c r="O2364" s="30" t="str">
        <f t="shared" si="6"/>
        <v/>
      </c>
      <c r="P2364" s="30" t="str">
        <f t="shared" si="7"/>
        <v/>
      </c>
      <c r="Q2364" s="30">
        <f t="shared" si="8"/>
        <v>1690</v>
      </c>
      <c r="R2364" s="30" t="str">
        <f t="shared" si="9"/>
        <v/>
      </c>
      <c r="S2364" s="30" t="str">
        <f t="shared" si="10"/>
        <v/>
      </c>
      <c r="T2364" s="30">
        <f t="shared" si="11"/>
        <v>113434</v>
      </c>
      <c r="U2364" s="30">
        <f t="shared" si="12"/>
        <v>191703460</v>
      </c>
    </row>
    <row r="2365" spans="2:21" ht="15.75" customHeight="1" x14ac:dyDescent="0.25">
      <c r="B2365" s="49" t="s">
        <v>175</v>
      </c>
      <c r="C2365" s="50" t="s">
        <v>183</v>
      </c>
      <c r="D2365" s="51" t="s">
        <v>77</v>
      </c>
      <c r="E2365" s="30">
        <v>0</v>
      </c>
      <c r="F2365" s="30">
        <f t="shared" si="1"/>
        <v>1</v>
      </c>
      <c r="G2365" s="30">
        <v>0</v>
      </c>
      <c r="H2365" s="30">
        <f t="shared" si="2"/>
        <v>1</v>
      </c>
      <c r="I2365" s="30">
        <v>1</v>
      </c>
      <c r="J2365" s="30">
        <f t="shared" si="3"/>
        <v>0</v>
      </c>
      <c r="K2365" s="30">
        <v>0</v>
      </c>
      <c r="L2365" s="30">
        <f t="shared" si="4"/>
        <v>1</v>
      </c>
      <c r="M2365" s="52" t="str">
        <f t="shared" si="5"/>
        <v>агрегати не працюють</v>
      </c>
      <c r="O2365" s="30" t="str">
        <f t="shared" si="6"/>
        <v/>
      </c>
      <c r="P2365" s="30" t="str">
        <f t="shared" si="7"/>
        <v/>
      </c>
      <c r="Q2365" s="30" t="str">
        <f t="shared" si="8"/>
        <v/>
      </c>
      <c r="R2365" s="30" t="str">
        <f t="shared" si="9"/>
        <v/>
      </c>
      <c r="S2365" s="30" t="str">
        <f t="shared" si="10"/>
        <v/>
      </c>
      <c r="T2365" s="30" t="str">
        <f t="shared" si="11"/>
        <v/>
      </c>
      <c r="U2365" s="30" t="str">
        <f t="shared" si="12"/>
        <v/>
      </c>
    </row>
    <row r="2366" spans="2:21" ht="15.75" customHeight="1" x14ac:dyDescent="0.25">
      <c r="B2366" s="49" t="s">
        <v>175</v>
      </c>
      <c r="C2366" s="50" t="s">
        <v>183</v>
      </c>
      <c r="D2366" s="51" t="s">
        <v>78</v>
      </c>
      <c r="E2366" s="30">
        <v>0</v>
      </c>
      <c r="F2366" s="30">
        <f t="shared" si="1"/>
        <v>1</v>
      </c>
      <c r="G2366" s="30">
        <v>0</v>
      </c>
      <c r="H2366" s="30">
        <f t="shared" si="2"/>
        <v>1</v>
      </c>
      <c r="I2366" s="30">
        <v>1</v>
      </c>
      <c r="J2366" s="30">
        <f t="shared" si="3"/>
        <v>0</v>
      </c>
      <c r="K2366" s="30">
        <v>0</v>
      </c>
      <c r="L2366" s="30">
        <f t="shared" si="4"/>
        <v>1</v>
      </c>
      <c r="M2366" s="52" t="str">
        <f t="shared" si="5"/>
        <v>агрегати не працюють</v>
      </c>
      <c r="O2366" s="30" t="str">
        <f t="shared" si="6"/>
        <v/>
      </c>
      <c r="P2366" s="30" t="str">
        <f t="shared" si="7"/>
        <v/>
      </c>
      <c r="Q2366" s="30" t="str">
        <f t="shared" si="8"/>
        <v/>
      </c>
      <c r="R2366" s="30" t="str">
        <f t="shared" si="9"/>
        <v/>
      </c>
      <c r="S2366" s="30" t="str">
        <f t="shared" si="10"/>
        <v/>
      </c>
      <c r="T2366" s="30" t="str">
        <f t="shared" si="11"/>
        <v/>
      </c>
      <c r="U2366" s="30" t="str">
        <f t="shared" si="12"/>
        <v/>
      </c>
    </row>
    <row r="2367" spans="2:21" ht="15.75" customHeight="1" x14ac:dyDescent="0.25">
      <c r="B2367" s="49" t="s">
        <v>175</v>
      </c>
      <c r="C2367" s="50" t="s">
        <v>183</v>
      </c>
      <c r="D2367" s="51" t="s">
        <v>79</v>
      </c>
      <c r="E2367" s="30">
        <v>875</v>
      </c>
      <c r="F2367" s="30">
        <v>1</v>
      </c>
      <c r="G2367" s="30">
        <v>176818</v>
      </c>
      <c r="H2367" s="30">
        <v>1</v>
      </c>
      <c r="I2367" s="30">
        <v>1</v>
      </c>
      <c r="J2367" s="30">
        <f t="shared" si="3"/>
        <v>0</v>
      </c>
      <c r="K2367" s="30">
        <v>1</v>
      </c>
      <c r="L2367" s="30">
        <f t="shared" si="4"/>
        <v>0</v>
      </c>
      <c r="M2367" s="52" t="str">
        <f t="shared" si="5"/>
        <v>OK</v>
      </c>
      <c r="O2367" s="30" t="str">
        <f t="shared" si="6"/>
        <v/>
      </c>
      <c r="P2367" s="30" t="str">
        <f t="shared" si="7"/>
        <v/>
      </c>
      <c r="Q2367" s="30">
        <f t="shared" si="8"/>
        <v>875</v>
      </c>
      <c r="R2367" s="30" t="str">
        <f t="shared" si="9"/>
        <v/>
      </c>
      <c r="S2367" s="30" t="str">
        <f t="shared" si="10"/>
        <v/>
      </c>
      <c r="T2367" s="30">
        <f t="shared" si="11"/>
        <v>176818</v>
      </c>
      <c r="U2367" s="30">
        <f t="shared" si="12"/>
        <v>154715750</v>
      </c>
    </row>
    <row r="2368" spans="2:21" ht="15.75" customHeight="1" x14ac:dyDescent="0.25">
      <c r="B2368" s="49" t="s">
        <v>175</v>
      </c>
      <c r="C2368" s="50" t="s">
        <v>183</v>
      </c>
      <c r="D2368" s="51" t="s">
        <v>80</v>
      </c>
      <c r="E2368" s="30">
        <v>793</v>
      </c>
      <c r="F2368" s="30">
        <v>0</v>
      </c>
      <c r="G2368" s="30">
        <v>76601</v>
      </c>
      <c r="H2368" s="30">
        <v>1</v>
      </c>
      <c r="I2368" s="30">
        <v>1</v>
      </c>
      <c r="J2368" s="30">
        <f t="shared" si="3"/>
        <v>0</v>
      </c>
      <c r="K2368" s="30">
        <v>1</v>
      </c>
      <c r="L2368" s="30">
        <f t="shared" si="4"/>
        <v>0</v>
      </c>
      <c r="M2368" s="52" t="str">
        <f t="shared" si="5"/>
        <v>OK</v>
      </c>
      <c r="O2368" s="30">
        <f t="shared" si="6"/>
        <v>793</v>
      </c>
      <c r="P2368" s="30">
        <f t="shared" si="7"/>
        <v>741.61360000000002</v>
      </c>
      <c r="Q2368" s="30">
        <f t="shared" si="8"/>
        <v>741.61360000000002</v>
      </c>
      <c r="R2368" s="30" t="str">
        <f t="shared" si="9"/>
        <v/>
      </c>
      <c r="S2368" s="30" t="str">
        <f t="shared" si="10"/>
        <v/>
      </c>
      <c r="T2368" s="30">
        <f t="shared" si="11"/>
        <v>76601</v>
      </c>
      <c r="U2368" s="30">
        <f t="shared" si="12"/>
        <v>56808343.373599999</v>
      </c>
    </row>
    <row r="2369" spans="2:21" ht="15.75" customHeight="1" x14ac:dyDescent="0.25">
      <c r="B2369" s="49" t="s">
        <v>175</v>
      </c>
      <c r="C2369" s="50" t="s">
        <v>183</v>
      </c>
      <c r="D2369" s="51" t="s">
        <v>81</v>
      </c>
      <c r="E2369" s="30">
        <v>301</v>
      </c>
      <c r="F2369" s="30">
        <v>1</v>
      </c>
      <c r="G2369" s="30">
        <v>51566</v>
      </c>
      <c r="H2369" s="30">
        <v>1</v>
      </c>
      <c r="I2369" s="30">
        <v>1</v>
      </c>
      <c r="J2369" s="30">
        <f t="shared" si="3"/>
        <v>0</v>
      </c>
      <c r="K2369" s="30">
        <v>1</v>
      </c>
      <c r="L2369" s="30">
        <f t="shared" si="4"/>
        <v>0</v>
      </c>
      <c r="M2369" s="52" t="str">
        <f t="shared" si="5"/>
        <v>OK</v>
      </c>
      <c r="O2369" s="30" t="str">
        <f t="shared" si="6"/>
        <v/>
      </c>
      <c r="P2369" s="30" t="str">
        <f t="shared" si="7"/>
        <v/>
      </c>
      <c r="Q2369" s="30">
        <f t="shared" si="8"/>
        <v>301</v>
      </c>
      <c r="R2369" s="30" t="str">
        <f t="shared" si="9"/>
        <v/>
      </c>
      <c r="S2369" s="30" t="str">
        <f t="shared" si="10"/>
        <v/>
      </c>
      <c r="T2369" s="30">
        <f t="shared" si="11"/>
        <v>51566</v>
      </c>
      <c r="U2369" s="30">
        <f t="shared" si="12"/>
        <v>15521366</v>
      </c>
    </row>
    <row r="2370" spans="2:21" ht="15.75" customHeight="1" x14ac:dyDescent="0.25">
      <c r="B2370" s="49" t="s">
        <v>175</v>
      </c>
      <c r="C2370" s="50" t="s">
        <v>183</v>
      </c>
      <c r="D2370" s="51" t="s">
        <v>82</v>
      </c>
      <c r="E2370" s="30">
        <v>567</v>
      </c>
      <c r="F2370" s="30">
        <v>0</v>
      </c>
      <c r="G2370" s="30">
        <v>147408</v>
      </c>
      <c r="H2370" s="30">
        <v>0</v>
      </c>
      <c r="I2370" s="30">
        <v>1</v>
      </c>
      <c r="J2370" s="30">
        <f t="shared" si="3"/>
        <v>0</v>
      </c>
      <c r="K2370" s="30">
        <v>1</v>
      </c>
      <c r="L2370" s="30">
        <f t="shared" si="4"/>
        <v>0</v>
      </c>
      <c r="M2370" s="52" t="str">
        <f t="shared" si="5"/>
        <v>OK</v>
      </c>
      <c r="O2370" s="30">
        <f t="shared" si="6"/>
        <v>567</v>
      </c>
      <c r="P2370" s="30">
        <f t="shared" si="7"/>
        <v>530.25840000000005</v>
      </c>
      <c r="Q2370" s="30">
        <f t="shared" si="8"/>
        <v>530.25840000000005</v>
      </c>
      <c r="R2370" s="30">
        <f t="shared" si="9"/>
        <v>147408</v>
      </c>
      <c r="S2370" s="30">
        <f t="shared" si="10"/>
        <v>176167.3008</v>
      </c>
      <c r="T2370" s="30">
        <f t="shared" si="11"/>
        <v>176167.3008</v>
      </c>
      <c r="U2370" s="30">
        <f t="shared" si="12"/>
        <v>93414191.054526731</v>
      </c>
    </row>
    <row r="2371" spans="2:21" ht="15.75" customHeight="1" x14ac:dyDescent="0.25">
      <c r="B2371" s="49" t="s">
        <v>175</v>
      </c>
      <c r="C2371" s="50" t="s">
        <v>183</v>
      </c>
      <c r="D2371" s="51" t="s">
        <v>83</v>
      </c>
      <c r="E2371" s="30">
        <v>1484</v>
      </c>
      <c r="F2371" s="30">
        <v>1</v>
      </c>
      <c r="G2371" s="30">
        <v>141495</v>
      </c>
      <c r="H2371" s="30">
        <v>1</v>
      </c>
      <c r="I2371" s="30">
        <v>1</v>
      </c>
      <c r="J2371" s="30">
        <f t="shared" si="3"/>
        <v>0</v>
      </c>
      <c r="K2371" s="30">
        <v>1</v>
      </c>
      <c r="L2371" s="30">
        <f t="shared" si="4"/>
        <v>0</v>
      </c>
      <c r="M2371" s="52" t="str">
        <f t="shared" si="5"/>
        <v>OK</v>
      </c>
      <c r="O2371" s="30" t="str">
        <f t="shared" si="6"/>
        <v/>
      </c>
      <c r="P2371" s="30" t="str">
        <f t="shared" si="7"/>
        <v/>
      </c>
      <c r="Q2371" s="30">
        <f t="shared" si="8"/>
        <v>1484</v>
      </c>
      <c r="R2371" s="30" t="str">
        <f t="shared" si="9"/>
        <v/>
      </c>
      <c r="S2371" s="30" t="str">
        <f t="shared" si="10"/>
        <v/>
      </c>
      <c r="T2371" s="30">
        <f t="shared" si="11"/>
        <v>141495</v>
      </c>
      <c r="U2371" s="30">
        <f t="shared" si="12"/>
        <v>209978580</v>
      </c>
    </row>
    <row r="2372" spans="2:21" ht="15.75" customHeight="1" x14ac:dyDescent="0.25">
      <c r="B2372" s="49" t="s">
        <v>175</v>
      </c>
      <c r="C2372" s="50" t="s">
        <v>184</v>
      </c>
      <c r="D2372" s="51" t="s">
        <v>60</v>
      </c>
      <c r="E2372" s="30">
        <v>1139</v>
      </c>
      <c r="F2372" s="30">
        <v>1</v>
      </c>
      <c r="G2372" s="30">
        <v>139974</v>
      </c>
      <c r="H2372" s="30">
        <v>0</v>
      </c>
      <c r="I2372" s="30">
        <v>1</v>
      </c>
      <c r="J2372" s="30">
        <f t="shared" si="3"/>
        <v>0</v>
      </c>
      <c r="K2372" s="30">
        <v>1</v>
      </c>
      <c r="L2372" s="30">
        <f t="shared" si="4"/>
        <v>0</v>
      </c>
      <c r="M2372" s="52" t="str">
        <f t="shared" si="5"/>
        <v>OK</v>
      </c>
      <c r="O2372" s="30" t="str">
        <f t="shared" si="6"/>
        <v/>
      </c>
      <c r="P2372" s="30" t="str">
        <f t="shared" si="7"/>
        <v/>
      </c>
      <c r="Q2372" s="30">
        <f t="shared" si="8"/>
        <v>1139</v>
      </c>
      <c r="R2372" s="30">
        <f t="shared" si="9"/>
        <v>139974</v>
      </c>
      <c r="S2372" s="30">
        <f t="shared" si="10"/>
        <v>167282.92740000002</v>
      </c>
      <c r="T2372" s="30">
        <f t="shared" si="11"/>
        <v>167282.92740000002</v>
      </c>
      <c r="U2372" s="30">
        <f t="shared" si="12"/>
        <v>190535254.30860001</v>
      </c>
    </row>
    <row r="2373" spans="2:21" ht="15.75" customHeight="1" x14ac:dyDescent="0.25">
      <c r="B2373" s="49" t="s">
        <v>175</v>
      </c>
      <c r="C2373" s="50" t="s">
        <v>184</v>
      </c>
      <c r="D2373" s="51" t="s">
        <v>61</v>
      </c>
      <c r="E2373" s="30">
        <v>0</v>
      </c>
      <c r="F2373" s="30">
        <f t="shared" si="1"/>
        <v>1</v>
      </c>
      <c r="G2373" s="30">
        <v>0</v>
      </c>
      <c r="H2373" s="30">
        <f t="shared" si="2"/>
        <v>1</v>
      </c>
      <c r="I2373" s="30">
        <v>1</v>
      </c>
      <c r="J2373" s="30">
        <f t="shared" si="3"/>
        <v>0</v>
      </c>
      <c r="K2373" s="30">
        <v>0</v>
      </c>
      <c r="L2373" s="30">
        <f t="shared" si="4"/>
        <v>1</v>
      </c>
      <c r="M2373" s="52" t="str">
        <f t="shared" si="5"/>
        <v>агрегати не працюють</v>
      </c>
      <c r="O2373" s="30" t="str">
        <f t="shared" si="6"/>
        <v/>
      </c>
      <c r="P2373" s="30" t="str">
        <f t="shared" si="7"/>
        <v/>
      </c>
      <c r="Q2373" s="30" t="str">
        <f t="shared" si="8"/>
        <v/>
      </c>
      <c r="R2373" s="30" t="str">
        <f t="shared" si="9"/>
        <v/>
      </c>
      <c r="S2373" s="30" t="str">
        <f t="shared" si="10"/>
        <v/>
      </c>
      <c r="T2373" s="30" t="str">
        <f t="shared" si="11"/>
        <v/>
      </c>
      <c r="U2373" s="30" t="str">
        <f t="shared" si="12"/>
        <v/>
      </c>
    </row>
    <row r="2374" spans="2:21" ht="15.75" customHeight="1" x14ac:dyDescent="0.25">
      <c r="B2374" s="49" t="s">
        <v>175</v>
      </c>
      <c r="C2374" s="50" t="s">
        <v>184</v>
      </c>
      <c r="D2374" s="51" t="s">
        <v>62</v>
      </c>
      <c r="E2374" s="30">
        <v>0</v>
      </c>
      <c r="F2374" s="30">
        <f t="shared" si="1"/>
        <v>1</v>
      </c>
      <c r="G2374" s="30">
        <v>0</v>
      </c>
      <c r="H2374" s="30">
        <f t="shared" si="2"/>
        <v>1</v>
      </c>
      <c r="I2374" s="30">
        <v>1</v>
      </c>
      <c r="J2374" s="30">
        <f t="shared" si="3"/>
        <v>0</v>
      </c>
      <c r="K2374" s="30">
        <v>0</v>
      </c>
      <c r="L2374" s="30">
        <f t="shared" si="4"/>
        <v>1</v>
      </c>
      <c r="M2374" s="52" t="str">
        <f t="shared" si="5"/>
        <v>агрегати не працюють</v>
      </c>
      <c r="O2374" s="30" t="str">
        <f t="shared" si="6"/>
        <v/>
      </c>
      <c r="P2374" s="30" t="str">
        <f t="shared" si="7"/>
        <v/>
      </c>
      <c r="Q2374" s="30" t="str">
        <f t="shared" si="8"/>
        <v/>
      </c>
      <c r="R2374" s="30" t="str">
        <f t="shared" si="9"/>
        <v/>
      </c>
      <c r="S2374" s="30" t="str">
        <f t="shared" si="10"/>
        <v/>
      </c>
      <c r="T2374" s="30" t="str">
        <f t="shared" si="11"/>
        <v/>
      </c>
      <c r="U2374" s="30" t="str">
        <f t="shared" si="12"/>
        <v/>
      </c>
    </row>
    <row r="2375" spans="2:21" ht="15.75" customHeight="1" x14ac:dyDescent="0.25">
      <c r="B2375" s="49" t="s">
        <v>175</v>
      </c>
      <c r="C2375" s="50" t="s">
        <v>184</v>
      </c>
      <c r="D2375" s="51" t="s">
        <v>63</v>
      </c>
      <c r="E2375" s="30">
        <v>0</v>
      </c>
      <c r="F2375" s="30">
        <f t="shared" si="1"/>
        <v>1</v>
      </c>
      <c r="G2375" s="30">
        <v>0</v>
      </c>
      <c r="H2375" s="30">
        <f t="shared" si="2"/>
        <v>1</v>
      </c>
      <c r="I2375" s="30">
        <v>1</v>
      </c>
      <c r="J2375" s="30">
        <f t="shared" si="3"/>
        <v>0</v>
      </c>
      <c r="K2375" s="30">
        <v>0</v>
      </c>
      <c r="L2375" s="30">
        <f t="shared" si="4"/>
        <v>1</v>
      </c>
      <c r="M2375" s="52" t="str">
        <f t="shared" si="5"/>
        <v>агрегати не працюють</v>
      </c>
      <c r="O2375" s="30" t="str">
        <f t="shared" si="6"/>
        <v/>
      </c>
      <c r="P2375" s="30" t="str">
        <f t="shared" si="7"/>
        <v/>
      </c>
      <c r="Q2375" s="30" t="str">
        <f t="shared" si="8"/>
        <v/>
      </c>
      <c r="R2375" s="30" t="str">
        <f t="shared" si="9"/>
        <v/>
      </c>
      <c r="S2375" s="30" t="str">
        <f t="shared" si="10"/>
        <v/>
      </c>
      <c r="T2375" s="30" t="str">
        <f t="shared" si="11"/>
        <v/>
      </c>
      <c r="U2375" s="30" t="str">
        <f t="shared" si="12"/>
        <v/>
      </c>
    </row>
    <row r="2376" spans="2:21" ht="15.75" customHeight="1" x14ac:dyDescent="0.25">
      <c r="B2376" s="49" t="s">
        <v>175</v>
      </c>
      <c r="C2376" s="50" t="s">
        <v>184</v>
      </c>
      <c r="D2376" s="51" t="s">
        <v>64</v>
      </c>
      <c r="E2376" s="30">
        <v>0</v>
      </c>
      <c r="F2376" s="30">
        <f t="shared" si="1"/>
        <v>1</v>
      </c>
      <c r="G2376" s="30">
        <v>0</v>
      </c>
      <c r="H2376" s="30">
        <f t="shared" si="2"/>
        <v>1</v>
      </c>
      <c r="I2376" s="30">
        <v>1</v>
      </c>
      <c r="J2376" s="30">
        <f t="shared" si="3"/>
        <v>0</v>
      </c>
      <c r="K2376" s="30">
        <v>0</v>
      </c>
      <c r="L2376" s="30">
        <f t="shared" si="4"/>
        <v>1</v>
      </c>
      <c r="M2376" s="52" t="str">
        <f t="shared" si="5"/>
        <v>агрегати не працюють</v>
      </c>
      <c r="O2376" s="30" t="str">
        <f t="shared" si="6"/>
        <v/>
      </c>
      <c r="P2376" s="30" t="str">
        <f t="shared" si="7"/>
        <v/>
      </c>
      <c r="Q2376" s="30" t="str">
        <f t="shared" si="8"/>
        <v/>
      </c>
      <c r="R2376" s="30" t="str">
        <f t="shared" si="9"/>
        <v/>
      </c>
      <c r="S2376" s="30" t="str">
        <f t="shared" si="10"/>
        <v/>
      </c>
      <c r="T2376" s="30" t="str">
        <f t="shared" si="11"/>
        <v/>
      </c>
      <c r="U2376" s="30" t="str">
        <f t="shared" si="12"/>
        <v/>
      </c>
    </row>
    <row r="2377" spans="2:21" ht="15.75" customHeight="1" x14ac:dyDescent="0.25">
      <c r="B2377" s="49" t="s">
        <v>175</v>
      </c>
      <c r="C2377" s="50" t="s">
        <v>184</v>
      </c>
      <c r="D2377" s="51" t="s">
        <v>65</v>
      </c>
      <c r="E2377" s="30">
        <v>1120</v>
      </c>
      <c r="F2377" s="30">
        <v>0</v>
      </c>
      <c r="G2377" s="30">
        <v>152256</v>
      </c>
      <c r="H2377" s="30">
        <v>0</v>
      </c>
      <c r="I2377" s="30">
        <v>1</v>
      </c>
      <c r="J2377" s="30">
        <f t="shared" si="3"/>
        <v>0</v>
      </c>
      <c r="K2377" s="30">
        <v>1</v>
      </c>
      <c r="L2377" s="30">
        <f t="shared" si="4"/>
        <v>0</v>
      </c>
      <c r="M2377" s="52" t="str">
        <f t="shared" si="5"/>
        <v>OK</v>
      </c>
      <c r="O2377" s="30">
        <f t="shared" si="6"/>
        <v>1120</v>
      </c>
      <c r="P2377" s="30">
        <f t="shared" si="7"/>
        <v>1047.424</v>
      </c>
      <c r="Q2377" s="30">
        <f t="shared" si="8"/>
        <v>1047.424</v>
      </c>
      <c r="R2377" s="30">
        <f t="shared" si="9"/>
        <v>152256</v>
      </c>
      <c r="S2377" s="30">
        <f t="shared" si="10"/>
        <v>181961.14560000002</v>
      </c>
      <c r="T2377" s="30">
        <f t="shared" si="11"/>
        <v>181961.14560000002</v>
      </c>
      <c r="U2377" s="30">
        <f t="shared" si="12"/>
        <v>190590470.96893442</v>
      </c>
    </row>
    <row r="2378" spans="2:21" ht="15.75" customHeight="1" x14ac:dyDescent="0.25">
      <c r="B2378" s="49" t="s">
        <v>175</v>
      </c>
      <c r="C2378" s="50" t="s">
        <v>184</v>
      </c>
      <c r="D2378" s="51" t="s">
        <v>66</v>
      </c>
      <c r="E2378" s="30">
        <v>0</v>
      </c>
      <c r="F2378" s="30">
        <f t="shared" si="1"/>
        <v>1</v>
      </c>
      <c r="G2378" s="30">
        <v>0</v>
      </c>
      <c r="H2378" s="30">
        <f t="shared" si="2"/>
        <v>1</v>
      </c>
      <c r="I2378" s="30">
        <v>1</v>
      </c>
      <c r="J2378" s="30">
        <f t="shared" si="3"/>
        <v>0</v>
      </c>
      <c r="K2378" s="30">
        <v>0</v>
      </c>
      <c r="L2378" s="30">
        <f t="shared" si="4"/>
        <v>1</v>
      </c>
      <c r="M2378" s="52" t="str">
        <f t="shared" si="5"/>
        <v>агрегати не працюють</v>
      </c>
      <c r="O2378" s="30" t="str">
        <f t="shared" si="6"/>
        <v/>
      </c>
      <c r="P2378" s="30" t="str">
        <f t="shared" si="7"/>
        <v/>
      </c>
      <c r="Q2378" s="30" t="str">
        <f t="shared" si="8"/>
        <v/>
      </c>
      <c r="R2378" s="30" t="str">
        <f t="shared" si="9"/>
        <v/>
      </c>
      <c r="S2378" s="30" t="str">
        <f t="shared" si="10"/>
        <v/>
      </c>
      <c r="T2378" s="30" t="str">
        <f t="shared" si="11"/>
        <v/>
      </c>
      <c r="U2378" s="30" t="str">
        <f t="shared" si="12"/>
        <v/>
      </c>
    </row>
    <row r="2379" spans="2:21" ht="15.75" customHeight="1" x14ac:dyDescent="0.25">
      <c r="B2379" s="49" t="s">
        <v>175</v>
      </c>
      <c r="C2379" s="50" t="s">
        <v>184</v>
      </c>
      <c r="D2379" s="51" t="s">
        <v>67</v>
      </c>
      <c r="E2379" s="30">
        <v>449</v>
      </c>
      <c r="F2379" s="30">
        <v>0</v>
      </c>
      <c r="G2379" s="30">
        <v>54346</v>
      </c>
      <c r="H2379" s="30">
        <v>0</v>
      </c>
      <c r="I2379" s="30">
        <v>1</v>
      </c>
      <c r="J2379" s="30">
        <f t="shared" si="3"/>
        <v>0</v>
      </c>
      <c r="K2379" s="30">
        <v>1</v>
      </c>
      <c r="L2379" s="30">
        <f t="shared" si="4"/>
        <v>0</v>
      </c>
      <c r="M2379" s="52" t="str">
        <f t="shared" si="5"/>
        <v>OK</v>
      </c>
      <c r="O2379" s="30">
        <f t="shared" si="6"/>
        <v>449</v>
      </c>
      <c r="P2379" s="30">
        <f t="shared" si="7"/>
        <v>419.90480000000002</v>
      </c>
      <c r="Q2379" s="30">
        <f t="shared" si="8"/>
        <v>419.90480000000002</v>
      </c>
      <c r="R2379" s="30">
        <f t="shared" si="9"/>
        <v>54346</v>
      </c>
      <c r="S2379" s="30">
        <f t="shared" si="10"/>
        <v>64948.904600000002</v>
      </c>
      <c r="T2379" s="30">
        <f t="shared" si="11"/>
        <v>64948.904600000002</v>
      </c>
      <c r="U2379" s="30">
        <f t="shared" si="12"/>
        <v>27272356.796282083</v>
      </c>
    </row>
    <row r="2380" spans="2:21" ht="15.75" customHeight="1" x14ac:dyDescent="0.25">
      <c r="B2380" s="49" t="s">
        <v>175</v>
      </c>
      <c r="C2380" s="50" t="s">
        <v>184</v>
      </c>
      <c r="D2380" s="51" t="s">
        <v>68</v>
      </c>
      <c r="E2380" s="30">
        <v>1829</v>
      </c>
      <c r="F2380" s="30">
        <v>1</v>
      </c>
      <c r="G2380" s="30">
        <v>130199</v>
      </c>
      <c r="H2380" s="30">
        <v>1</v>
      </c>
      <c r="I2380" s="30">
        <v>1</v>
      </c>
      <c r="J2380" s="30">
        <f t="shared" si="3"/>
        <v>0</v>
      </c>
      <c r="K2380" s="30">
        <v>1</v>
      </c>
      <c r="L2380" s="30">
        <f t="shared" si="4"/>
        <v>0</v>
      </c>
      <c r="M2380" s="52" t="str">
        <f t="shared" si="5"/>
        <v>OK</v>
      </c>
      <c r="O2380" s="30" t="str">
        <f t="shared" si="6"/>
        <v/>
      </c>
      <c r="P2380" s="30" t="str">
        <f t="shared" si="7"/>
        <v/>
      </c>
      <c r="Q2380" s="30">
        <f t="shared" si="8"/>
        <v>1829</v>
      </c>
      <c r="R2380" s="30" t="str">
        <f t="shared" si="9"/>
        <v/>
      </c>
      <c r="S2380" s="30" t="str">
        <f t="shared" si="10"/>
        <v/>
      </c>
      <c r="T2380" s="30">
        <f t="shared" si="11"/>
        <v>130199</v>
      </c>
      <c r="U2380" s="30">
        <f t="shared" si="12"/>
        <v>238133971</v>
      </c>
    </row>
    <row r="2381" spans="2:21" ht="15.75" customHeight="1" x14ac:dyDescent="0.25">
      <c r="B2381" s="49" t="s">
        <v>175</v>
      </c>
      <c r="C2381" s="50" t="s">
        <v>184</v>
      </c>
      <c r="D2381" s="51" t="s">
        <v>69</v>
      </c>
      <c r="E2381" s="30">
        <v>759</v>
      </c>
      <c r="F2381" s="30">
        <v>1</v>
      </c>
      <c r="G2381" s="30">
        <v>183564</v>
      </c>
      <c r="H2381" s="30">
        <v>1</v>
      </c>
      <c r="I2381" s="30">
        <v>1</v>
      </c>
      <c r="J2381" s="30">
        <f t="shared" si="3"/>
        <v>0</v>
      </c>
      <c r="K2381" s="30">
        <v>1</v>
      </c>
      <c r="L2381" s="30">
        <f t="shared" si="4"/>
        <v>0</v>
      </c>
      <c r="M2381" s="52" t="str">
        <f t="shared" si="5"/>
        <v>OK</v>
      </c>
      <c r="O2381" s="30" t="str">
        <f t="shared" si="6"/>
        <v/>
      </c>
      <c r="P2381" s="30" t="str">
        <f t="shared" si="7"/>
        <v/>
      </c>
      <c r="Q2381" s="30">
        <f t="shared" si="8"/>
        <v>759</v>
      </c>
      <c r="R2381" s="30" t="str">
        <f t="shared" si="9"/>
        <v/>
      </c>
      <c r="S2381" s="30" t="str">
        <f t="shared" si="10"/>
        <v/>
      </c>
      <c r="T2381" s="30">
        <f t="shared" si="11"/>
        <v>183564</v>
      </c>
      <c r="U2381" s="30">
        <f t="shared" si="12"/>
        <v>139325076</v>
      </c>
    </row>
    <row r="2382" spans="2:21" ht="15.75" customHeight="1" x14ac:dyDescent="0.25">
      <c r="B2382" s="49" t="s">
        <v>175</v>
      </c>
      <c r="C2382" s="50" t="s">
        <v>184</v>
      </c>
      <c r="D2382" s="51" t="s">
        <v>70</v>
      </c>
      <c r="E2382" s="30">
        <v>1672</v>
      </c>
      <c r="F2382" s="30">
        <v>1</v>
      </c>
      <c r="G2382" s="30">
        <v>64939</v>
      </c>
      <c r="H2382" s="30">
        <v>1</v>
      </c>
      <c r="I2382" s="30">
        <v>1</v>
      </c>
      <c r="J2382" s="30">
        <f t="shared" si="3"/>
        <v>0</v>
      </c>
      <c r="K2382" s="30">
        <v>1</v>
      </c>
      <c r="L2382" s="30">
        <f t="shared" si="4"/>
        <v>0</v>
      </c>
      <c r="M2382" s="52" t="str">
        <f t="shared" si="5"/>
        <v>OK</v>
      </c>
      <c r="O2382" s="30" t="str">
        <f t="shared" si="6"/>
        <v/>
      </c>
      <c r="P2382" s="30" t="str">
        <f t="shared" si="7"/>
        <v/>
      </c>
      <c r="Q2382" s="30">
        <f t="shared" si="8"/>
        <v>1672</v>
      </c>
      <c r="R2382" s="30" t="str">
        <f t="shared" si="9"/>
        <v/>
      </c>
      <c r="S2382" s="30" t="str">
        <f t="shared" si="10"/>
        <v/>
      </c>
      <c r="T2382" s="30">
        <f t="shared" si="11"/>
        <v>64939</v>
      </c>
      <c r="U2382" s="30">
        <f t="shared" si="12"/>
        <v>108578008</v>
      </c>
    </row>
    <row r="2383" spans="2:21" ht="15.75" customHeight="1" x14ac:dyDescent="0.25">
      <c r="B2383" s="49" t="s">
        <v>175</v>
      </c>
      <c r="C2383" s="50" t="s">
        <v>184</v>
      </c>
      <c r="D2383" s="51" t="s">
        <v>71</v>
      </c>
      <c r="E2383" s="30">
        <v>422</v>
      </c>
      <c r="F2383" s="30">
        <v>0</v>
      </c>
      <c r="G2383" s="30">
        <v>95859</v>
      </c>
      <c r="H2383" s="30">
        <v>1</v>
      </c>
      <c r="I2383" s="30">
        <v>1</v>
      </c>
      <c r="J2383" s="30">
        <f t="shared" si="3"/>
        <v>0</v>
      </c>
      <c r="K2383" s="30">
        <v>1</v>
      </c>
      <c r="L2383" s="30">
        <f t="shared" si="4"/>
        <v>0</v>
      </c>
      <c r="M2383" s="52" t="str">
        <f t="shared" si="5"/>
        <v>OK</v>
      </c>
      <c r="O2383" s="30">
        <f t="shared" si="6"/>
        <v>422</v>
      </c>
      <c r="P2383" s="30">
        <f t="shared" si="7"/>
        <v>394.65440000000001</v>
      </c>
      <c r="Q2383" s="30">
        <f t="shared" si="8"/>
        <v>394.65440000000001</v>
      </c>
      <c r="R2383" s="30" t="str">
        <f t="shared" si="9"/>
        <v/>
      </c>
      <c r="S2383" s="30" t="str">
        <f t="shared" si="10"/>
        <v/>
      </c>
      <c r="T2383" s="30">
        <f t="shared" si="11"/>
        <v>95859</v>
      </c>
      <c r="U2383" s="30">
        <f t="shared" si="12"/>
        <v>37831176.129600003</v>
      </c>
    </row>
    <row r="2384" spans="2:21" ht="15.75" customHeight="1" x14ac:dyDescent="0.25">
      <c r="B2384" s="49" t="s">
        <v>175</v>
      </c>
      <c r="C2384" s="50" t="s">
        <v>184</v>
      </c>
      <c r="D2384" s="51" t="s">
        <v>72</v>
      </c>
      <c r="E2384" s="30">
        <v>0</v>
      </c>
      <c r="F2384" s="30">
        <f t="shared" si="1"/>
        <v>1</v>
      </c>
      <c r="G2384" s="30">
        <v>0</v>
      </c>
      <c r="H2384" s="30">
        <f t="shared" si="2"/>
        <v>1</v>
      </c>
      <c r="I2384" s="30">
        <v>1</v>
      </c>
      <c r="J2384" s="30">
        <f t="shared" si="3"/>
        <v>0</v>
      </c>
      <c r="K2384" s="30">
        <v>0</v>
      </c>
      <c r="L2384" s="30">
        <f t="shared" si="4"/>
        <v>1</v>
      </c>
      <c r="M2384" s="52" t="str">
        <f t="shared" si="5"/>
        <v>агрегати не працюють</v>
      </c>
      <c r="O2384" s="30" t="str">
        <f t="shared" si="6"/>
        <v/>
      </c>
      <c r="P2384" s="30" t="str">
        <f t="shared" si="7"/>
        <v/>
      </c>
      <c r="Q2384" s="30" t="str">
        <f t="shared" si="8"/>
        <v/>
      </c>
      <c r="R2384" s="30" t="str">
        <f t="shared" si="9"/>
        <v/>
      </c>
      <c r="S2384" s="30" t="str">
        <f t="shared" si="10"/>
        <v/>
      </c>
      <c r="T2384" s="30" t="str">
        <f t="shared" si="11"/>
        <v/>
      </c>
      <c r="U2384" s="30" t="str">
        <f t="shared" si="12"/>
        <v/>
      </c>
    </row>
    <row r="2385" spans="2:21" ht="15.75" customHeight="1" x14ac:dyDescent="0.25">
      <c r="B2385" s="49" t="s">
        <v>175</v>
      </c>
      <c r="C2385" s="50" t="s">
        <v>184</v>
      </c>
      <c r="D2385" s="51" t="s">
        <v>73</v>
      </c>
      <c r="E2385" s="30">
        <v>455</v>
      </c>
      <c r="F2385" s="30">
        <v>0</v>
      </c>
      <c r="G2385" s="30">
        <v>35879</v>
      </c>
      <c r="H2385" s="30">
        <v>0</v>
      </c>
      <c r="I2385" s="30">
        <v>1</v>
      </c>
      <c r="J2385" s="30">
        <f t="shared" si="3"/>
        <v>0</v>
      </c>
      <c r="K2385" s="30">
        <v>1</v>
      </c>
      <c r="L2385" s="30">
        <f t="shared" si="4"/>
        <v>0</v>
      </c>
      <c r="M2385" s="52" t="str">
        <f t="shared" si="5"/>
        <v>OK</v>
      </c>
      <c r="O2385" s="30">
        <f t="shared" si="6"/>
        <v>455</v>
      </c>
      <c r="P2385" s="30">
        <f t="shared" si="7"/>
        <v>425.51600000000002</v>
      </c>
      <c r="Q2385" s="30">
        <f t="shared" si="8"/>
        <v>425.51600000000002</v>
      </c>
      <c r="R2385" s="30">
        <f t="shared" si="9"/>
        <v>35879</v>
      </c>
      <c r="S2385" s="30">
        <f t="shared" si="10"/>
        <v>42878.992900000005</v>
      </c>
      <c r="T2385" s="30">
        <f t="shared" si="11"/>
        <v>42878.992900000005</v>
      </c>
      <c r="U2385" s="30">
        <f t="shared" si="12"/>
        <v>18245697.542836402</v>
      </c>
    </row>
    <row r="2386" spans="2:21" ht="15.75" customHeight="1" x14ac:dyDescent="0.25">
      <c r="B2386" s="49" t="s">
        <v>175</v>
      </c>
      <c r="C2386" s="50" t="s">
        <v>184</v>
      </c>
      <c r="D2386" s="51" t="s">
        <v>74</v>
      </c>
      <c r="E2386" s="30">
        <v>0</v>
      </c>
      <c r="F2386" s="30">
        <f t="shared" si="1"/>
        <v>1</v>
      </c>
      <c r="G2386" s="30">
        <v>0</v>
      </c>
      <c r="H2386" s="30">
        <f t="shared" si="2"/>
        <v>1</v>
      </c>
      <c r="I2386" s="30">
        <v>1</v>
      </c>
      <c r="J2386" s="30">
        <f t="shared" si="3"/>
        <v>0</v>
      </c>
      <c r="K2386" s="30">
        <v>0</v>
      </c>
      <c r="L2386" s="30">
        <f t="shared" si="4"/>
        <v>1</v>
      </c>
      <c r="M2386" s="52" t="str">
        <f t="shared" si="5"/>
        <v>агрегати не працюють</v>
      </c>
      <c r="O2386" s="30" t="str">
        <f t="shared" si="6"/>
        <v/>
      </c>
      <c r="P2386" s="30" t="str">
        <f t="shared" si="7"/>
        <v/>
      </c>
      <c r="Q2386" s="30" t="str">
        <f t="shared" si="8"/>
        <v/>
      </c>
      <c r="R2386" s="30" t="str">
        <f t="shared" si="9"/>
        <v/>
      </c>
      <c r="S2386" s="30" t="str">
        <f t="shared" si="10"/>
        <v/>
      </c>
      <c r="T2386" s="30" t="str">
        <f t="shared" si="11"/>
        <v/>
      </c>
      <c r="U2386" s="30" t="str">
        <f t="shared" si="12"/>
        <v/>
      </c>
    </row>
    <row r="2387" spans="2:21" ht="15.75" customHeight="1" x14ac:dyDescent="0.25">
      <c r="B2387" s="49" t="s">
        <v>175</v>
      </c>
      <c r="C2387" s="50" t="s">
        <v>184</v>
      </c>
      <c r="D2387" s="51" t="s">
        <v>75</v>
      </c>
      <c r="E2387" s="30">
        <v>0</v>
      </c>
      <c r="F2387" s="30">
        <f t="shared" si="1"/>
        <v>1</v>
      </c>
      <c r="G2387" s="30">
        <v>0</v>
      </c>
      <c r="H2387" s="30">
        <f t="shared" si="2"/>
        <v>1</v>
      </c>
      <c r="I2387" s="30">
        <v>1</v>
      </c>
      <c r="J2387" s="30">
        <f t="shared" si="3"/>
        <v>0</v>
      </c>
      <c r="K2387" s="30">
        <v>0</v>
      </c>
      <c r="L2387" s="30">
        <f t="shared" si="4"/>
        <v>1</v>
      </c>
      <c r="M2387" s="52" t="str">
        <f t="shared" si="5"/>
        <v>агрегати не працюють</v>
      </c>
      <c r="O2387" s="30" t="str">
        <f t="shared" si="6"/>
        <v/>
      </c>
      <c r="P2387" s="30" t="str">
        <f t="shared" si="7"/>
        <v/>
      </c>
      <c r="Q2387" s="30" t="str">
        <f t="shared" si="8"/>
        <v/>
      </c>
      <c r="R2387" s="30" t="str">
        <f t="shared" si="9"/>
        <v/>
      </c>
      <c r="S2387" s="30" t="str">
        <f t="shared" si="10"/>
        <v/>
      </c>
      <c r="T2387" s="30" t="str">
        <f t="shared" si="11"/>
        <v/>
      </c>
      <c r="U2387" s="30" t="str">
        <f t="shared" si="12"/>
        <v/>
      </c>
    </row>
    <row r="2388" spans="2:21" ht="15.75" customHeight="1" x14ac:dyDescent="0.25">
      <c r="B2388" s="49" t="s">
        <v>175</v>
      </c>
      <c r="C2388" s="50" t="s">
        <v>184</v>
      </c>
      <c r="D2388" s="51" t="s">
        <v>76</v>
      </c>
      <c r="E2388" s="30">
        <v>0</v>
      </c>
      <c r="F2388" s="30">
        <f t="shared" si="1"/>
        <v>1</v>
      </c>
      <c r="G2388" s="30">
        <v>0</v>
      </c>
      <c r="H2388" s="30">
        <f t="shared" si="2"/>
        <v>1</v>
      </c>
      <c r="I2388" s="30">
        <v>1</v>
      </c>
      <c r="J2388" s="30">
        <f t="shared" si="3"/>
        <v>0</v>
      </c>
      <c r="K2388" s="30">
        <v>0</v>
      </c>
      <c r="L2388" s="30">
        <f t="shared" si="4"/>
        <v>1</v>
      </c>
      <c r="M2388" s="52" t="str">
        <f t="shared" si="5"/>
        <v>агрегати не працюють</v>
      </c>
      <c r="O2388" s="30" t="str">
        <f t="shared" si="6"/>
        <v/>
      </c>
      <c r="P2388" s="30" t="str">
        <f t="shared" si="7"/>
        <v/>
      </c>
      <c r="Q2388" s="30" t="str">
        <f t="shared" si="8"/>
        <v/>
      </c>
      <c r="R2388" s="30" t="str">
        <f t="shared" si="9"/>
        <v/>
      </c>
      <c r="S2388" s="30" t="str">
        <f t="shared" si="10"/>
        <v/>
      </c>
      <c r="T2388" s="30" t="str">
        <f t="shared" si="11"/>
        <v/>
      </c>
      <c r="U2388" s="30" t="str">
        <f t="shared" si="12"/>
        <v/>
      </c>
    </row>
    <row r="2389" spans="2:21" ht="15.75" customHeight="1" x14ac:dyDescent="0.25">
      <c r="B2389" s="49" t="s">
        <v>175</v>
      </c>
      <c r="C2389" s="50" t="s">
        <v>184</v>
      </c>
      <c r="D2389" s="51" t="s">
        <v>77</v>
      </c>
      <c r="E2389" s="30">
        <v>1946</v>
      </c>
      <c r="F2389" s="30">
        <v>0</v>
      </c>
      <c r="G2389" s="30">
        <v>151281</v>
      </c>
      <c r="H2389" s="30">
        <v>1</v>
      </c>
      <c r="I2389" s="30">
        <v>1</v>
      </c>
      <c r="J2389" s="30">
        <f t="shared" si="3"/>
        <v>0</v>
      </c>
      <c r="K2389" s="30">
        <v>1</v>
      </c>
      <c r="L2389" s="30">
        <f t="shared" si="4"/>
        <v>0</v>
      </c>
      <c r="M2389" s="52" t="str">
        <f t="shared" si="5"/>
        <v>OK</v>
      </c>
      <c r="O2389" s="30">
        <f t="shared" si="6"/>
        <v>1946</v>
      </c>
      <c r="P2389" s="30">
        <f t="shared" si="7"/>
        <v>1819.8992000000001</v>
      </c>
      <c r="Q2389" s="30">
        <f t="shared" si="8"/>
        <v>1819.8992000000001</v>
      </c>
      <c r="R2389" s="30" t="str">
        <f t="shared" si="9"/>
        <v/>
      </c>
      <c r="S2389" s="30" t="str">
        <f t="shared" si="10"/>
        <v/>
      </c>
      <c r="T2389" s="30">
        <f t="shared" si="11"/>
        <v>151281</v>
      </c>
      <c r="U2389" s="30">
        <f t="shared" si="12"/>
        <v>275316170.87520003</v>
      </c>
    </row>
    <row r="2390" spans="2:21" ht="15.75" customHeight="1" x14ac:dyDescent="0.25">
      <c r="B2390" s="49" t="s">
        <v>175</v>
      </c>
      <c r="C2390" s="50" t="s">
        <v>184</v>
      </c>
      <c r="D2390" s="51" t="s">
        <v>78</v>
      </c>
      <c r="E2390" s="30">
        <v>0</v>
      </c>
      <c r="F2390" s="30">
        <f t="shared" si="1"/>
        <v>1</v>
      </c>
      <c r="G2390" s="30">
        <v>0</v>
      </c>
      <c r="H2390" s="30">
        <f t="shared" si="2"/>
        <v>1</v>
      </c>
      <c r="I2390" s="30">
        <v>1</v>
      </c>
      <c r="J2390" s="30">
        <f t="shared" si="3"/>
        <v>0</v>
      </c>
      <c r="K2390" s="30">
        <v>0</v>
      </c>
      <c r="L2390" s="30">
        <f t="shared" si="4"/>
        <v>1</v>
      </c>
      <c r="M2390" s="52" t="str">
        <f t="shared" si="5"/>
        <v>агрегати не працюють</v>
      </c>
      <c r="O2390" s="30" t="str">
        <f t="shared" si="6"/>
        <v/>
      </c>
      <c r="P2390" s="30" t="str">
        <f t="shared" si="7"/>
        <v/>
      </c>
      <c r="Q2390" s="30" t="str">
        <f t="shared" si="8"/>
        <v/>
      </c>
      <c r="R2390" s="30" t="str">
        <f t="shared" si="9"/>
        <v/>
      </c>
      <c r="S2390" s="30" t="str">
        <f t="shared" si="10"/>
        <v/>
      </c>
      <c r="T2390" s="30" t="str">
        <f t="shared" si="11"/>
        <v/>
      </c>
      <c r="U2390" s="30" t="str">
        <f t="shared" si="12"/>
        <v/>
      </c>
    </row>
    <row r="2391" spans="2:21" ht="15.75" customHeight="1" x14ac:dyDescent="0.25">
      <c r="B2391" s="49" t="s">
        <v>175</v>
      </c>
      <c r="C2391" s="50" t="s">
        <v>184</v>
      </c>
      <c r="D2391" s="51" t="s">
        <v>79</v>
      </c>
      <c r="E2391" s="30">
        <v>0</v>
      </c>
      <c r="F2391" s="30">
        <f t="shared" si="1"/>
        <v>1</v>
      </c>
      <c r="G2391" s="30">
        <v>0</v>
      </c>
      <c r="H2391" s="30">
        <f t="shared" si="2"/>
        <v>1</v>
      </c>
      <c r="I2391" s="30">
        <v>1</v>
      </c>
      <c r="J2391" s="30">
        <f t="shared" si="3"/>
        <v>0</v>
      </c>
      <c r="K2391" s="30">
        <v>0</v>
      </c>
      <c r="L2391" s="30">
        <f t="shared" si="4"/>
        <v>1</v>
      </c>
      <c r="M2391" s="52" t="str">
        <f t="shared" si="5"/>
        <v>агрегати не працюють</v>
      </c>
      <c r="O2391" s="30" t="str">
        <f t="shared" si="6"/>
        <v/>
      </c>
      <c r="P2391" s="30" t="str">
        <f t="shared" si="7"/>
        <v/>
      </c>
      <c r="Q2391" s="30" t="str">
        <f t="shared" si="8"/>
        <v/>
      </c>
      <c r="R2391" s="30" t="str">
        <f t="shared" si="9"/>
        <v/>
      </c>
      <c r="S2391" s="30" t="str">
        <f t="shared" si="10"/>
        <v/>
      </c>
      <c r="T2391" s="30" t="str">
        <f t="shared" si="11"/>
        <v/>
      </c>
      <c r="U2391" s="30" t="str">
        <f t="shared" si="12"/>
        <v/>
      </c>
    </row>
    <row r="2392" spans="2:21" ht="15.75" customHeight="1" x14ac:dyDescent="0.25">
      <c r="B2392" s="49" t="s">
        <v>175</v>
      </c>
      <c r="C2392" s="50" t="s">
        <v>184</v>
      </c>
      <c r="D2392" s="51" t="s">
        <v>80</v>
      </c>
      <c r="E2392" s="30">
        <v>374</v>
      </c>
      <c r="F2392" s="30">
        <v>0</v>
      </c>
      <c r="G2392" s="30">
        <v>268942</v>
      </c>
      <c r="H2392" s="30">
        <v>1</v>
      </c>
      <c r="I2392" s="30">
        <v>1</v>
      </c>
      <c r="J2392" s="30">
        <f t="shared" si="3"/>
        <v>0</v>
      </c>
      <c r="K2392" s="30">
        <v>1</v>
      </c>
      <c r="L2392" s="30">
        <f t="shared" si="4"/>
        <v>0</v>
      </c>
      <c r="M2392" s="52" t="str">
        <f t="shared" si="5"/>
        <v>OK</v>
      </c>
      <c r="O2392" s="30">
        <f t="shared" si="6"/>
        <v>374</v>
      </c>
      <c r="P2392" s="30">
        <f t="shared" si="7"/>
        <v>349.76480000000004</v>
      </c>
      <c r="Q2392" s="30">
        <f t="shared" si="8"/>
        <v>349.76480000000004</v>
      </c>
      <c r="R2392" s="30" t="str">
        <f t="shared" si="9"/>
        <v/>
      </c>
      <c r="S2392" s="30" t="str">
        <f t="shared" si="10"/>
        <v/>
      </c>
      <c r="T2392" s="30">
        <f t="shared" si="11"/>
        <v>268942</v>
      </c>
      <c r="U2392" s="30">
        <f t="shared" si="12"/>
        <v>94066444.841600016</v>
      </c>
    </row>
    <row r="2393" spans="2:21" ht="15.75" customHeight="1" x14ac:dyDescent="0.25">
      <c r="B2393" s="49" t="s">
        <v>175</v>
      </c>
      <c r="C2393" s="50" t="s">
        <v>184</v>
      </c>
      <c r="D2393" s="51" t="s">
        <v>81</v>
      </c>
      <c r="E2393" s="30">
        <v>891</v>
      </c>
      <c r="F2393" s="30">
        <v>0</v>
      </c>
      <c r="G2393" s="30">
        <v>298807</v>
      </c>
      <c r="H2393" s="30">
        <v>0</v>
      </c>
      <c r="I2393" s="30">
        <v>1</v>
      </c>
      <c r="J2393" s="30">
        <f t="shared" si="3"/>
        <v>0</v>
      </c>
      <c r="K2393" s="30">
        <v>1</v>
      </c>
      <c r="L2393" s="30">
        <f t="shared" si="4"/>
        <v>0</v>
      </c>
      <c r="M2393" s="52" t="str">
        <f t="shared" si="5"/>
        <v>OK</v>
      </c>
      <c r="O2393" s="30">
        <f t="shared" si="6"/>
        <v>891</v>
      </c>
      <c r="P2393" s="30">
        <f t="shared" si="7"/>
        <v>833.26319999999998</v>
      </c>
      <c r="Q2393" s="30">
        <f t="shared" si="8"/>
        <v>833.26319999999998</v>
      </c>
      <c r="R2393" s="30">
        <f t="shared" si="9"/>
        <v>298807</v>
      </c>
      <c r="S2393" s="30">
        <f t="shared" si="10"/>
        <v>357104.24570000003</v>
      </c>
      <c r="T2393" s="30">
        <f t="shared" si="11"/>
        <v>357104.24570000003</v>
      </c>
      <c r="U2393" s="30">
        <f t="shared" si="12"/>
        <v>297561826.50556827</v>
      </c>
    </row>
    <row r="2394" spans="2:21" ht="15.75" customHeight="1" x14ac:dyDescent="0.25">
      <c r="B2394" s="49" t="s">
        <v>175</v>
      </c>
      <c r="C2394" s="50" t="s">
        <v>184</v>
      </c>
      <c r="D2394" s="51" t="s">
        <v>82</v>
      </c>
      <c r="E2394" s="30">
        <v>1073</v>
      </c>
      <c r="F2394" s="30">
        <v>1</v>
      </c>
      <c r="G2394" s="30">
        <v>31603</v>
      </c>
      <c r="H2394" s="30">
        <v>0</v>
      </c>
      <c r="I2394" s="30">
        <v>1</v>
      </c>
      <c r="J2394" s="30">
        <f t="shared" si="3"/>
        <v>0</v>
      </c>
      <c r="K2394" s="30">
        <v>1</v>
      </c>
      <c r="L2394" s="30">
        <f t="shared" si="4"/>
        <v>0</v>
      </c>
      <c r="M2394" s="52" t="str">
        <f t="shared" si="5"/>
        <v>OK</v>
      </c>
      <c r="O2394" s="30" t="str">
        <f t="shared" si="6"/>
        <v/>
      </c>
      <c r="P2394" s="30" t="str">
        <f t="shared" si="7"/>
        <v/>
      </c>
      <c r="Q2394" s="30">
        <f t="shared" si="8"/>
        <v>1073</v>
      </c>
      <c r="R2394" s="30">
        <f t="shared" si="9"/>
        <v>31603</v>
      </c>
      <c r="S2394" s="30">
        <f t="shared" si="10"/>
        <v>37768.745300000002</v>
      </c>
      <c r="T2394" s="30">
        <f t="shared" si="11"/>
        <v>37768.745300000002</v>
      </c>
      <c r="U2394" s="30">
        <f t="shared" si="12"/>
        <v>40525863.706900001</v>
      </c>
    </row>
    <row r="2395" spans="2:21" ht="15.75" customHeight="1" x14ac:dyDescent="0.25">
      <c r="B2395" s="49" t="s">
        <v>175</v>
      </c>
      <c r="C2395" s="50" t="s">
        <v>184</v>
      </c>
      <c r="D2395" s="51" t="s">
        <v>83</v>
      </c>
      <c r="E2395" s="30">
        <v>0</v>
      </c>
      <c r="F2395" s="30">
        <f t="shared" si="1"/>
        <v>1</v>
      </c>
      <c r="G2395" s="30">
        <v>0</v>
      </c>
      <c r="H2395" s="30">
        <f t="shared" si="2"/>
        <v>1</v>
      </c>
      <c r="I2395" s="30">
        <v>1</v>
      </c>
      <c r="J2395" s="30">
        <f t="shared" si="3"/>
        <v>0</v>
      </c>
      <c r="K2395" s="30">
        <v>0</v>
      </c>
      <c r="L2395" s="30">
        <f t="shared" si="4"/>
        <v>1</v>
      </c>
      <c r="M2395" s="52" t="str">
        <f t="shared" si="5"/>
        <v>агрегати не працюють</v>
      </c>
      <c r="O2395" s="30" t="str">
        <f t="shared" si="6"/>
        <v/>
      </c>
      <c r="P2395" s="30" t="str">
        <f t="shared" si="7"/>
        <v/>
      </c>
      <c r="Q2395" s="30" t="str">
        <f t="shared" si="8"/>
        <v/>
      </c>
      <c r="R2395" s="30" t="str">
        <f t="shared" si="9"/>
        <v/>
      </c>
      <c r="S2395" s="30" t="str">
        <f t="shared" si="10"/>
        <v/>
      </c>
      <c r="T2395" s="30" t="str">
        <f t="shared" si="11"/>
        <v/>
      </c>
      <c r="U2395" s="30" t="str">
        <f t="shared" si="12"/>
        <v/>
      </c>
    </row>
    <row r="2396" spans="2:21" ht="15.75" customHeight="1" x14ac:dyDescent="0.25">
      <c r="B2396" s="49" t="s">
        <v>175</v>
      </c>
      <c r="C2396" s="50" t="s">
        <v>185</v>
      </c>
      <c r="D2396" s="51" t="s">
        <v>60</v>
      </c>
      <c r="E2396" s="30">
        <v>0</v>
      </c>
      <c r="F2396" s="30">
        <f t="shared" si="1"/>
        <v>1</v>
      </c>
      <c r="G2396" s="30">
        <v>0</v>
      </c>
      <c r="H2396" s="30">
        <f t="shared" si="2"/>
        <v>1</v>
      </c>
      <c r="I2396" s="30">
        <v>1</v>
      </c>
      <c r="J2396" s="30">
        <f t="shared" si="3"/>
        <v>0</v>
      </c>
      <c r="K2396" s="30">
        <v>0</v>
      </c>
      <c r="L2396" s="30">
        <f t="shared" si="4"/>
        <v>1</v>
      </c>
      <c r="M2396" s="52" t="str">
        <f t="shared" si="5"/>
        <v>агрегати не працюють</v>
      </c>
      <c r="O2396" s="30" t="str">
        <f t="shared" si="6"/>
        <v/>
      </c>
      <c r="P2396" s="30" t="str">
        <f t="shared" si="7"/>
        <v/>
      </c>
      <c r="Q2396" s="30" t="str">
        <f t="shared" si="8"/>
        <v/>
      </c>
      <c r="R2396" s="30" t="str">
        <f t="shared" si="9"/>
        <v/>
      </c>
      <c r="S2396" s="30" t="str">
        <f t="shared" si="10"/>
        <v/>
      </c>
      <c r="T2396" s="30" t="str">
        <f t="shared" si="11"/>
        <v/>
      </c>
      <c r="U2396" s="30" t="str">
        <f t="shared" si="12"/>
        <v/>
      </c>
    </row>
    <row r="2397" spans="2:21" ht="15.75" customHeight="1" x14ac:dyDescent="0.25">
      <c r="B2397" s="49" t="s">
        <v>175</v>
      </c>
      <c r="C2397" s="50" t="s">
        <v>185</v>
      </c>
      <c r="D2397" s="51" t="s">
        <v>61</v>
      </c>
      <c r="E2397" s="30">
        <v>0</v>
      </c>
      <c r="F2397" s="30">
        <f t="shared" si="1"/>
        <v>1</v>
      </c>
      <c r="G2397" s="30">
        <v>0</v>
      </c>
      <c r="H2397" s="30">
        <f t="shared" si="2"/>
        <v>1</v>
      </c>
      <c r="I2397" s="30">
        <v>1</v>
      </c>
      <c r="J2397" s="30">
        <f t="shared" si="3"/>
        <v>0</v>
      </c>
      <c r="K2397" s="30">
        <v>0</v>
      </c>
      <c r="L2397" s="30">
        <f t="shared" si="4"/>
        <v>1</v>
      </c>
      <c r="M2397" s="52" t="str">
        <f t="shared" si="5"/>
        <v>агрегати не працюють</v>
      </c>
      <c r="O2397" s="30" t="str">
        <f t="shared" si="6"/>
        <v/>
      </c>
      <c r="P2397" s="30" t="str">
        <f t="shared" si="7"/>
        <v/>
      </c>
      <c r="Q2397" s="30" t="str">
        <f t="shared" si="8"/>
        <v/>
      </c>
      <c r="R2397" s="30" t="str">
        <f t="shared" si="9"/>
        <v/>
      </c>
      <c r="S2397" s="30" t="str">
        <f t="shared" si="10"/>
        <v/>
      </c>
      <c r="T2397" s="30" t="str">
        <f t="shared" si="11"/>
        <v/>
      </c>
      <c r="U2397" s="30" t="str">
        <f t="shared" si="12"/>
        <v/>
      </c>
    </row>
    <row r="2398" spans="2:21" ht="15.75" customHeight="1" x14ac:dyDescent="0.25">
      <c r="B2398" s="49" t="s">
        <v>175</v>
      </c>
      <c r="C2398" s="50" t="s">
        <v>185</v>
      </c>
      <c r="D2398" s="51" t="s">
        <v>62</v>
      </c>
      <c r="E2398" s="30">
        <v>1134</v>
      </c>
      <c r="F2398" s="30">
        <v>0</v>
      </c>
      <c r="G2398" s="30">
        <v>162398</v>
      </c>
      <c r="H2398" s="30">
        <v>0</v>
      </c>
      <c r="I2398" s="30">
        <v>1</v>
      </c>
      <c r="J2398" s="30">
        <f t="shared" si="3"/>
        <v>0</v>
      </c>
      <c r="K2398" s="30">
        <v>1</v>
      </c>
      <c r="L2398" s="30">
        <f t="shared" si="4"/>
        <v>0</v>
      </c>
      <c r="M2398" s="52" t="str">
        <f t="shared" si="5"/>
        <v>OK</v>
      </c>
      <c r="O2398" s="30">
        <f t="shared" si="6"/>
        <v>1134</v>
      </c>
      <c r="P2398" s="30">
        <f t="shared" si="7"/>
        <v>1060.5168000000001</v>
      </c>
      <c r="Q2398" s="30">
        <f t="shared" si="8"/>
        <v>1060.5168000000001</v>
      </c>
      <c r="R2398" s="30">
        <f t="shared" si="9"/>
        <v>162398</v>
      </c>
      <c r="S2398" s="30">
        <f t="shared" si="10"/>
        <v>194081.8498</v>
      </c>
      <c r="T2398" s="30">
        <f t="shared" si="11"/>
        <v>194081.8498</v>
      </c>
      <c r="U2398" s="30">
        <f t="shared" si="12"/>
        <v>205827062.28797665</v>
      </c>
    </row>
    <row r="2399" spans="2:21" ht="15.75" customHeight="1" x14ac:dyDescent="0.25">
      <c r="B2399" s="49" t="s">
        <v>175</v>
      </c>
      <c r="C2399" s="50" t="s">
        <v>185</v>
      </c>
      <c r="D2399" s="51" t="s">
        <v>63</v>
      </c>
      <c r="E2399" s="30">
        <v>1255</v>
      </c>
      <c r="F2399" s="30">
        <v>0</v>
      </c>
      <c r="G2399" s="30">
        <v>127801</v>
      </c>
      <c r="H2399" s="30">
        <v>0</v>
      </c>
      <c r="I2399" s="30">
        <v>1</v>
      </c>
      <c r="J2399" s="30">
        <f t="shared" si="3"/>
        <v>0</v>
      </c>
      <c r="K2399" s="30">
        <v>1</v>
      </c>
      <c r="L2399" s="30">
        <f t="shared" si="4"/>
        <v>0</v>
      </c>
      <c r="M2399" s="52" t="str">
        <f t="shared" si="5"/>
        <v>OK</v>
      </c>
      <c r="O2399" s="30">
        <f t="shared" si="6"/>
        <v>1255</v>
      </c>
      <c r="P2399" s="30">
        <f t="shared" si="7"/>
        <v>1173.6759999999999</v>
      </c>
      <c r="Q2399" s="30">
        <f t="shared" si="8"/>
        <v>1173.6759999999999</v>
      </c>
      <c r="R2399" s="30">
        <f t="shared" si="9"/>
        <v>127801</v>
      </c>
      <c r="S2399" s="30">
        <f t="shared" si="10"/>
        <v>152734.97510000001</v>
      </c>
      <c r="T2399" s="30">
        <f t="shared" si="11"/>
        <v>152734.97510000001</v>
      </c>
      <c r="U2399" s="30">
        <f t="shared" si="12"/>
        <v>179261374.63546759</v>
      </c>
    </row>
    <row r="2400" spans="2:21" ht="15.75" customHeight="1" x14ac:dyDescent="0.25">
      <c r="B2400" s="49" t="s">
        <v>175</v>
      </c>
      <c r="C2400" s="50" t="s">
        <v>185</v>
      </c>
      <c r="D2400" s="51" t="s">
        <v>64</v>
      </c>
      <c r="E2400" s="30">
        <v>871</v>
      </c>
      <c r="F2400" s="30">
        <v>0</v>
      </c>
      <c r="G2400" s="30">
        <v>111495</v>
      </c>
      <c r="H2400" s="30">
        <v>1</v>
      </c>
      <c r="I2400" s="30">
        <v>1</v>
      </c>
      <c r="J2400" s="30">
        <f t="shared" si="3"/>
        <v>0</v>
      </c>
      <c r="K2400" s="30">
        <v>1</v>
      </c>
      <c r="L2400" s="30">
        <f t="shared" si="4"/>
        <v>0</v>
      </c>
      <c r="M2400" s="52" t="str">
        <f t="shared" si="5"/>
        <v>OK</v>
      </c>
      <c r="O2400" s="30">
        <f t="shared" si="6"/>
        <v>871</v>
      </c>
      <c r="P2400" s="30">
        <f t="shared" si="7"/>
        <v>814.55920000000003</v>
      </c>
      <c r="Q2400" s="30">
        <f t="shared" si="8"/>
        <v>814.55920000000003</v>
      </c>
      <c r="R2400" s="30" t="str">
        <f t="shared" si="9"/>
        <v/>
      </c>
      <c r="S2400" s="30" t="str">
        <f t="shared" si="10"/>
        <v/>
      </c>
      <c r="T2400" s="30">
        <f t="shared" si="11"/>
        <v>111495</v>
      </c>
      <c r="U2400" s="30">
        <f t="shared" si="12"/>
        <v>90819278.004000008</v>
      </c>
    </row>
    <row r="2401" spans="2:21" ht="15.75" customHeight="1" x14ac:dyDescent="0.25">
      <c r="B2401" s="49" t="s">
        <v>175</v>
      </c>
      <c r="C2401" s="50" t="s">
        <v>185</v>
      </c>
      <c r="D2401" s="51" t="s">
        <v>65</v>
      </c>
      <c r="E2401" s="30">
        <v>421</v>
      </c>
      <c r="F2401" s="30">
        <v>0</v>
      </c>
      <c r="G2401" s="30">
        <v>107374</v>
      </c>
      <c r="H2401" s="30">
        <v>0</v>
      </c>
      <c r="I2401" s="30">
        <v>1</v>
      </c>
      <c r="J2401" s="30">
        <f t="shared" si="3"/>
        <v>0</v>
      </c>
      <c r="K2401" s="30">
        <v>1</v>
      </c>
      <c r="L2401" s="30">
        <f t="shared" si="4"/>
        <v>0</v>
      </c>
      <c r="M2401" s="52" t="str">
        <f t="shared" si="5"/>
        <v>OK</v>
      </c>
      <c r="O2401" s="30">
        <f t="shared" si="6"/>
        <v>421</v>
      </c>
      <c r="P2401" s="30">
        <f t="shared" si="7"/>
        <v>393.7192</v>
      </c>
      <c r="Q2401" s="30">
        <f t="shared" si="8"/>
        <v>393.7192</v>
      </c>
      <c r="R2401" s="30">
        <f t="shared" si="9"/>
        <v>107374</v>
      </c>
      <c r="S2401" s="30">
        <f t="shared" si="10"/>
        <v>128322.66740000001</v>
      </c>
      <c r="T2401" s="30">
        <f t="shared" si="11"/>
        <v>128322.66740000001</v>
      </c>
      <c r="U2401" s="30">
        <f t="shared" si="12"/>
        <v>50523097.950594082</v>
      </c>
    </row>
    <row r="2402" spans="2:21" ht="15.75" customHeight="1" x14ac:dyDescent="0.25">
      <c r="B2402" s="49" t="s">
        <v>175</v>
      </c>
      <c r="C2402" s="50" t="s">
        <v>185</v>
      </c>
      <c r="D2402" s="51" t="s">
        <v>66</v>
      </c>
      <c r="E2402" s="30">
        <v>0</v>
      </c>
      <c r="F2402" s="30">
        <f t="shared" si="1"/>
        <v>1</v>
      </c>
      <c r="G2402" s="30">
        <v>0</v>
      </c>
      <c r="H2402" s="30">
        <f t="shared" si="2"/>
        <v>1</v>
      </c>
      <c r="I2402" s="30">
        <v>1</v>
      </c>
      <c r="J2402" s="30">
        <f t="shared" si="3"/>
        <v>0</v>
      </c>
      <c r="K2402" s="30">
        <v>0</v>
      </c>
      <c r="L2402" s="30">
        <f t="shared" si="4"/>
        <v>1</v>
      </c>
      <c r="M2402" s="52" t="str">
        <f t="shared" si="5"/>
        <v>агрегати не працюють</v>
      </c>
      <c r="O2402" s="30" t="str">
        <f t="shared" si="6"/>
        <v/>
      </c>
      <c r="P2402" s="30" t="str">
        <f t="shared" si="7"/>
        <v/>
      </c>
      <c r="Q2402" s="30" t="str">
        <f t="shared" si="8"/>
        <v/>
      </c>
      <c r="R2402" s="30" t="str">
        <f t="shared" si="9"/>
        <v/>
      </c>
      <c r="S2402" s="30" t="str">
        <f t="shared" si="10"/>
        <v/>
      </c>
      <c r="T2402" s="30" t="str">
        <f t="shared" si="11"/>
        <v/>
      </c>
      <c r="U2402" s="30" t="str">
        <f t="shared" si="12"/>
        <v/>
      </c>
    </row>
    <row r="2403" spans="2:21" ht="15.75" customHeight="1" x14ac:dyDescent="0.25">
      <c r="B2403" s="49" t="s">
        <v>175</v>
      </c>
      <c r="C2403" s="50" t="s">
        <v>185</v>
      </c>
      <c r="D2403" s="51" t="s">
        <v>67</v>
      </c>
      <c r="E2403" s="30">
        <v>0</v>
      </c>
      <c r="F2403" s="30">
        <f t="shared" si="1"/>
        <v>1</v>
      </c>
      <c r="G2403" s="30">
        <v>0</v>
      </c>
      <c r="H2403" s="30">
        <f t="shared" si="2"/>
        <v>1</v>
      </c>
      <c r="I2403" s="30">
        <v>1</v>
      </c>
      <c r="J2403" s="30">
        <f t="shared" si="3"/>
        <v>0</v>
      </c>
      <c r="K2403" s="30">
        <v>0</v>
      </c>
      <c r="L2403" s="30">
        <f t="shared" si="4"/>
        <v>1</v>
      </c>
      <c r="M2403" s="52" t="str">
        <f t="shared" si="5"/>
        <v>агрегати не працюють</v>
      </c>
      <c r="O2403" s="30" t="str">
        <f t="shared" si="6"/>
        <v/>
      </c>
      <c r="P2403" s="30" t="str">
        <f t="shared" si="7"/>
        <v/>
      </c>
      <c r="Q2403" s="30" t="str">
        <f t="shared" si="8"/>
        <v/>
      </c>
      <c r="R2403" s="30" t="str">
        <f t="shared" si="9"/>
        <v/>
      </c>
      <c r="S2403" s="30" t="str">
        <f t="shared" si="10"/>
        <v/>
      </c>
      <c r="T2403" s="30" t="str">
        <f t="shared" si="11"/>
        <v/>
      </c>
      <c r="U2403" s="30" t="str">
        <f t="shared" si="12"/>
        <v/>
      </c>
    </row>
    <row r="2404" spans="2:21" ht="15.75" customHeight="1" x14ac:dyDescent="0.25">
      <c r="B2404" s="49" t="s">
        <v>175</v>
      </c>
      <c r="C2404" s="50" t="s">
        <v>185</v>
      </c>
      <c r="D2404" s="51" t="s">
        <v>68</v>
      </c>
      <c r="E2404" s="30">
        <v>0</v>
      </c>
      <c r="F2404" s="30">
        <f t="shared" si="1"/>
        <v>1</v>
      </c>
      <c r="G2404" s="30">
        <v>0</v>
      </c>
      <c r="H2404" s="30">
        <f t="shared" si="2"/>
        <v>1</v>
      </c>
      <c r="I2404" s="30">
        <v>1</v>
      </c>
      <c r="J2404" s="30">
        <f t="shared" si="3"/>
        <v>0</v>
      </c>
      <c r="K2404" s="30">
        <v>0</v>
      </c>
      <c r="L2404" s="30">
        <f t="shared" si="4"/>
        <v>1</v>
      </c>
      <c r="M2404" s="52" t="str">
        <f t="shared" si="5"/>
        <v>агрегати не працюють</v>
      </c>
      <c r="O2404" s="30" t="str">
        <f t="shared" si="6"/>
        <v/>
      </c>
      <c r="P2404" s="30" t="str">
        <f t="shared" si="7"/>
        <v/>
      </c>
      <c r="Q2404" s="30" t="str">
        <f t="shared" si="8"/>
        <v/>
      </c>
      <c r="R2404" s="30" t="str">
        <f t="shared" si="9"/>
        <v/>
      </c>
      <c r="S2404" s="30" t="str">
        <f t="shared" si="10"/>
        <v/>
      </c>
      <c r="T2404" s="30" t="str">
        <f t="shared" si="11"/>
        <v/>
      </c>
      <c r="U2404" s="30" t="str">
        <f t="shared" si="12"/>
        <v/>
      </c>
    </row>
    <row r="2405" spans="2:21" ht="15.75" customHeight="1" x14ac:dyDescent="0.25">
      <c r="B2405" s="49" t="s">
        <v>175</v>
      </c>
      <c r="C2405" s="50" t="s">
        <v>185</v>
      </c>
      <c r="D2405" s="51" t="s">
        <v>69</v>
      </c>
      <c r="E2405" s="30">
        <v>355</v>
      </c>
      <c r="F2405" s="30">
        <v>0</v>
      </c>
      <c r="G2405" s="30">
        <v>138416</v>
      </c>
      <c r="H2405" s="30">
        <v>0</v>
      </c>
      <c r="I2405" s="30">
        <v>1</v>
      </c>
      <c r="J2405" s="30">
        <f t="shared" si="3"/>
        <v>0</v>
      </c>
      <c r="K2405" s="30">
        <v>1</v>
      </c>
      <c r="L2405" s="30">
        <f t="shared" si="4"/>
        <v>0</v>
      </c>
      <c r="M2405" s="52" t="str">
        <f t="shared" si="5"/>
        <v>OK</v>
      </c>
      <c r="O2405" s="30">
        <f t="shared" si="6"/>
        <v>355</v>
      </c>
      <c r="P2405" s="30">
        <f t="shared" si="7"/>
        <v>331.99600000000004</v>
      </c>
      <c r="Q2405" s="30">
        <f t="shared" si="8"/>
        <v>331.99600000000004</v>
      </c>
      <c r="R2405" s="30">
        <f t="shared" si="9"/>
        <v>138416</v>
      </c>
      <c r="S2405" s="30">
        <f t="shared" si="10"/>
        <v>165420.96160000001</v>
      </c>
      <c r="T2405" s="30">
        <f t="shared" si="11"/>
        <v>165420.96160000001</v>
      </c>
      <c r="U2405" s="30">
        <f t="shared" si="12"/>
        <v>54919097.567353606</v>
      </c>
    </row>
    <row r="2406" spans="2:21" ht="15.75" customHeight="1" x14ac:dyDescent="0.25">
      <c r="B2406" s="49" t="s">
        <v>175</v>
      </c>
      <c r="C2406" s="50" t="s">
        <v>185</v>
      </c>
      <c r="D2406" s="51" t="s">
        <v>70</v>
      </c>
      <c r="E2406" s="30">
        <v>1996</v>
      </c>
      <c r="F2406" s="30">
        <v>1</v>
      </c>
      <c r="G2406" s="30">
        <v>221117</v>
      </c>
      <c r="H2406" s="30">
        <v>1</v>
      </c>
      <c r="I2406" s="30">
        <v>1</v>
      </c>
      <c r="J2406" s="30">
        <f t="shared" si="3"/>
        <v>0</v>
      </c>
      <c r="K2406" s="30">
        <v>1</v>
      </c>
      <c r="L2406" s="30">
        <f t="shared" si="4"/>
        <v>0</v>
      </c>
      <c r="M2406" s="52" t="str">
        <f t="shared" si="5"/>
        <v>OK</v>
      </c>
      <c r="O2406" s="30" t="str">
        <f t="shared" si="6"/>
        <v/>
      </c>
      <c r="P2406" s="30" t="str">
        <f t="shared" si="7"/>
        <v/>
      </c>
      <c r="Q2406" s="30">
        <f t="shared" si="8"/>
        <v>1996</v>
      </c>
      <c r="R2406" s="30" t="str">
        <f t="shared" si="9"/>
        <v/>
      </c>
      <c r="S2406" s="30" t="str">
        <f t="shared" si="10"/>
        <v/>
      </c>
      <c r="T2406" s="30">
        <f t="shared" si="11"/>
        <v>221117</v>
      </c>
      <c r="U2406" s="30">
        <f t="shared" si="12"/>
        <v>441349532</v>
      </c>
    </row>
    <row r="2407" spans="2:21" ht="15.75" customHeight="1" x14ac:dyDescent="0.25">
      <c r="B2407" s="49" t="s">
        <v>175</v>
      </c>
      <c r="C2407" s="50" t="s">
        <v>185</v>
      </c>
      <c r="D2407" s="51" t="s">
        <v>71</v>
      </c>
      <c r="E2407" s="30">
        <v>0</v>
      </c>
      <c r="F2407" s="30">
        <f t="shared" si="1"/>
        <v>1</v>
      </c>
      <c r="G2407" s="30">
        <v>0</v>
      </c>
      <c r="H2407" s="30">
        <f t="shared" si="2"/>
        <v>1</v>
      </c>
      <c r="I2407" s="30">
        <v>1</v>
      </c>
      <c r="J2407" s="30">
        <f t="shared" si="3"/>
        <v>0</v>
      </c>
      <c r="K2407" s="30">
        <v>0</v>
      </c>
      <c r="L2407" s="30">
        <f t="shared" si="4"/>
        <v>1</v>
      </c>
      <c r="M2407" s="52" t="str">
        <f t="shared" si="5"/>
        <v>агрегати не працюють</v>
      </c>
      <c r="O2407" s="30" t="str">
        <f t="shared" si="6"/>
        <v/>
      </c>
      <c r="P2407" s="30" t="str">
        <f t="shared" si="7"/>
        <v/>
      </c>
      <c r="Q2407" s="30" t="str">
        <f t="shared" si="8"/>
        <v/>
      </c>
      <c r="R2407" s="30" t="str">
        <f t="shared" si="9"/>
        <v/>
      </c>
      <c r="S2407" s="30" t="str">
        <f t="shared" si="10"/>
        <v/>
      </c>
      <c r="T2407" s="30" t="str">
        <f t="shared" si="11"/>
        <v/>
      </c>
      <c r="U2407" s="30" t="str">
        <f t="shared" si="12"/>
        <v/>
      </c>
    </row>
    <row r="2408" spans="2:21" ht="15.75" customHeight="1" x14ac:dyDescent="0.25">
      <c r="B2408" s="49" t="s">
        <v>175</v>
      </c>
      <c r="C2408" s="50" t="s">
        <v>185</v>
      </c>
      <c r="D2408" s="51" t="s">
        <v>72</v>
      </c>
      <c r="E2408" s="30">
        <v>0</v>
      </c>
      <c r="F2408" s="30">
        <f t="shared" si="1"/>
        <v>1</v>
      </c>
      <c r="G2408" s="30">
        <v>0</v>
      </c>
      <c r="H2408" s="30">
        <f t="shared" si="2"/>
        <v>1</v>
      </c>
      <c r="I2408" s="30">
        <v>1</v>
      </c>
      <c r="J2408" s="30">
        <f t="shared" si="3"/>
        <v>0</v>
      </c>
      <c r="K2408" s="30">
        <v>0</v>
      </c>
      <c r="L2408" s="30">
        <f t="shared" si="4"/>
        <v>1</v>
      </c>
      <c r="M2408" s="52" t="str">
        <f t="shared" si="5"/>
        <v>агрегати не працюють</v>
      </c>
      <c r="O2408" s="30" t="str">
        <f t="shared" si="6"/>
        <v/>
      </c>
      <c r="P2408" s="30" t="str">
        <f t="shared" si="7"/>
        <v/>
      </c>
      <c r="Q2408" s="30" t="str">
        <f t="shared" si="8"/>
        <v/>
      </c>
      <c r="R2408" s="30" t="str">
        <f t="shared" si="9"/>
        <v/>
      </c>
      <c r="S2408" s="30" t="str">
        <f t="shared" si="10"/>
        <v/>
      </c>
      <c r="T2408" s="30" t="str">
        <f t="shared" si="11"/>
        <v/>
      </c>
      <c r="U2408" s="30" t="str">
        <f t="shared" si="12"/>
        <v/>
      </c>
    </row>
    <row r="2409" spans="2:21" ht="15.75" customHeight="1" x14ac:dyDescent="0.25">
      <c r="B2409" s="49" t="s">
        <v>175</v>
      </c>
      <c r="C2409" s="50" t="s">
        <v>185</v>
      </c>
      <c r="D2409" s="51" t="s">
        <v>73</v>
      </c>
      <c r="E2409" s="30">
        <v>1364</v>
      </c>
      <c r="F2409" s="30">
        <v>0</v>
      </c>
      <c r="G2409" s="30">
        <v>81910</v>
      </c>
      <c r="H2409" s="30">
        <v>1</v>
      </c>
      <c r="I2409" s="30">
        <v>1</v>
      </c>
      <c r="J2409" s="30">
        <f t="shared" si="3"/>
        <v>0</v>
      </c>
      <c r="K2409" s="30">
        <v>1</v>
      </c>
      <c r="L2409" s="30">
        <f t="shared" si="4"/>
        <v>0</v>
      </c>
      <c r="M2409" s="52" t="str">
        <f t="shared" si="5"/>
        <v>OK</v>
      </c>
      <c r="O2409" s="30">
        <f t="shared" si="6"/>
        <v>1364</v>
      </c>
      <c r="P2409" s="30">
        <f t="shared" si="7"/>
        <v>1275.6128000000001</v>
      </c>
      <c r="Q2409" s="30">
        <f t="shared" si="8"/>
        <v>1275.6128000000001</v>
      </c>
      <c r="R2409" s="30" t="str">
        <f t="shared" si="9"/>
        <v/>
      </c>
      <c r="S2409" s="30" t="str">
        <f t="shared" si="10"/>
        <v/>
      </c>
      <c r="T2409" s="30">
        <f t="shared" si="11"/>
        <v>81910</v>
      </c>
      <c r="U2409" s="30">
        <f t="shared" si="12"/>
        <v>104485444.44800001</v>
      </c>
    </row>
    <row r="2410" spans="2:21" ht="15.75" customHeight="1" x14ac:dyDescent="0.25">
      <c r="B2410" s="49" t="s">
        <v>175</v>
      </c>
      <c r="C2410" s="50" t="s">
        <v>185</v>
      </c>
      <c r="D2410" s="51" t="s">
        <v>74</v>
      </c>
      <c r="E2410" s="30">
        <v>952</v>
      </c>
      <c r="F2410" s="30">
        <v>1</v>
      </c>
      <c r="G2410" s="30">
        <v>69031</v>
      </c>
      <c r="H2410" s="30">
        <v>1</v>
      </c>
      <c r="I2410" s="30">
        <v>1</v>
      </c>
      <c r="J2410" s="30">
        <f t="shared" si="3"/>
        <v>0</v>
      </c>
      <c r="K2410" s="30">
        <v>1</v>
      </c>
      <c r="L2410" s="30">
        <f t="shared" si="4"/>
        <v>0</v>
      </c>
      <c r="M2410" s="52" t="str">
        <f t="shared" si="5"/>
        <v>OK</v>
      </c>
      <c r="O2410" s="30" t="str">
        <f t="shared" si="6"/>
        <v/>
      </c>
      <c r="P2410" s="30" t="str">
        <f t="shared" si="7"/>
        <v/>
      </c>
      <c r="Q2410" s="30">
        <f t="shared" si="8"/>
        <v>952</v>
      </c>
      <c r="R2410" s="30" t="str">
        <f t="shared" si="9"/>
        <v/>
      </c>
      <c r="S2410" s="30" t="str">
        <f t="shared" si="10"/>
        <v/>
      </c>
      <c r="T2410" s="30">
        <f t="shared" si="11"/>
        <v>69031</v>
      </c>
      <c r="U2410" s="30">
        <f t="shared" si="12"/>
        <v>65717512</v>
      </c>
    </row>
    <row r="2411" spans="2:21" ht="15.75" customHeight="1" x14ac:dyDescent="0.25">
      <c r="B2411" s="49" t="s">
        <v>175</v>
      </c>
      <c r="C2411" s="50" t="s">
        <v>185</v>
      </c>
      <c r="D2411" s="51" t="s">
        <v>75</v>
      </c>
      <c r="E2411" s="30">
        <v>1609</v>
      </c>
      <c r="F2411" s="30">
        <v>1</v>
      </c>
      <c r="G2411" s="30">
        <v>114678</v>
      </c>
      <c r="H2411" s="30">
        <v>1</v>
      </c>
      <c r="I2411" s="30">
        <v>1</v>
      </c>
      <c r="J2411" s="30">
        <f t="shared" si="3"/>
        <v>0</v>
      </c>
      <c r="K2411" s="30">
        <v>1</v>
      </c>
      <c r="L2411" s="30">
        <f t="shared" si="4"/>
        <v>0</v>
      </c>
      <c r="M2411" s="52" t="str">
        <f t="shared" si="5"/>
        <v>OK</v>
      </c>
      <c r="O2411" s="30" t="str">
        <f t="shared" si="6"/>
        <v/>
      </c>
      <c r="P2411" s="30" t="str">
        <f t="shared" si="7"/>
        <v/>
      </c>
      <c r="Q2411" s="30">
        <f t="shared" si="8"/>
        <v>1609</v>
      </c>
      <c r="R2411" s="30" t="str">
        <f t="shared" si="9"/>
        <v/>
      </c>
      <c r="S2411" s="30" t="str">
        <f t="shared" si="10"/>
        <v/>
      </c>
      <c r="T2411" s="30">
        <f t="shared" si="11"/>
        <v>114678</v>
      </c>
      <c r="U2411" s="30">
        <f t="shared" si="12"/>
        <v>184516902</v>
      </c>
    </row>
    <row r="2412" spans="2:21" ht="15.75" customHeight="1" x14ac:dyDescent="0.25">
      <c r="B2412" s="49" t="s">
        <v>175</v>
      </c>
      <c r="C2412" s="50" t="s">
        <v>185</v>
      </c>
      <c r="D2412" s="51" t="s">
        <v>76</v>
      </c>
      <c r="E2412" s="30">
        <v>1870</v>
      </c>
      <c r="F2412" s="30">
        <v>1</v>
      </c>
      <c r="G2412" s="30">
        <v>240553</v>
      </c>
      <c r="H2412" s="30">
        <v>1</v>
      </c>
      <c r="I2412" s="30">
        <v>1</v>
      </c>
      <c r="J2412" s="30">
        <f t="shared" si="3"/>
        <v>0</v>
      </c>
      <c r="K2412" s="30">
        <v>1</v>
      </c>
      <c r="L2412" s="30">
        <f t="shared" si="4"/>
        <v>0</v>
      </c>
      <c r="M2412" s="52" t="str">
        <f t="shared" si="5"/>
        <v>OK</v>
      </c>
      <c r="O2412" s="30" t="str">
        <f t="shared" si="6"/>
        <v/>
      </c>
      <c r="P2412" s="30" t="str">
        <f t="shared" si="7"/>
        <v/>
      </c>
      <c r="Q2412" s="30">
        <f t="shared" si="8"/>
        <v>1870</v>
      </c>
      <c r="R2412" s="30" t="str">
        <f t="shared" si="9"/>
        <v/>
      </c>
      <c r="S2412" s="30" t="str">
        <f t="shared" si="10"/>
        <v/>
      </c>
      <c r="T2412" s="30">
        <f t="shared" si="11"/>
        <v>240553</v>
      </c>
      <c r="U2412" s="30">
        <f t="shared" si="12"/>
        <v>449834110</v>
      </c>
    </row>
    <row r="2413" spans="2:21" ht="15.75" customHeight="1" x14ac:dyDescent="0.25">
      <c r="B2413" s="49" t="s">
        <v>175</v>
      </c>
      <c r="C2413" s="50" t="s">
        <v>185</v>
      </c>
      <c r="D2413" s="51" t="s">
        <v>77</v>
      </c>
      <c r="E2413" s="30">
        <v>0</v>
      </c>
      <c r="F2413" s="30">
        <f t="shared" si="1"/>
        <v>1</v>
      </c>
      <c r="G2413" s="30">
        <v>0</v>
      </c>
      <c r="H2413" s="30">
        <f t="shared" si="2"/>
        <v>1</v>
      </c>
      <c r="I2413" s="30">
        <v>1</v>
      </c>
      <c r="J2413" s="30">
        <f t="shared" si="3"/>
        <v>0</v>
      </c>
      <c r="K2413" s="30">
        <v>0</v>
      </c>
      <c r="L2413" s="30">
        <f t="shared" si="4"/>
        <v>1</v>
      </c>
      <c r="M2413" s="52" t="str">
        <f t="shared" si="5"/>
        <v>агрегати не працюють</v>
      </c>
      <c r="O2413" s="30" t="str">
        <f t="shared" si="6"/>
        <v/>
      </c>
      <c r="P2413" s="30" t="str">
        <f t="shared" si="7"/>
        <v/>
      </c>
      <c r="Q2413" s="30" t="str">
        <f t="shared" si="8"/>
        <v/>
      </c>
      <c r="R2413" s="30" t="str">
        <f t="shared" si="9"/>
        <v/>
      </c>
      <c r="S2413" s="30" t="str">
        <f t="shared" si="10"/>
        <v/>
      </c>
      <c r="T2413" s="30" t="str">
        <f t="shared" si="11"/>
        <v/>
      </c>
      <c r="U2413" s="30" t="str">
        <f t="shared" si="12"/>
        <v/>
      </c>
    </row>
    <row r="2414" spans="2:21" ht="15.75" customHeight="1" x14ac:dyDescent="0.25">
      <c r="B2414" s="49" t="s">
        <v>175</v>
      </c>
      <c r="C2414" s="50" t="s">
        <v>185</v>
      </c>
      <c r="D2414" s="51" t="s">
        <v>78</v>
      </c>
      <c r="E2414" s="30">
        <v>729</v>
      </c>
      <c r="F2414" s="30">
        <v>1</v>
      </c>
      <c r="G2414" s="30">
        <v>34107</v>
      </c>
      <c r="H2414" s="30">
        <v>1</v>
      </c>
      <c r="I2414" s="30">
        <v>1</v>
      </c>
      <c r="J2414" s="30">
        <f t="shared" si="3"/>
        <v>0</v>
      </c>
      <c r="K2414" s="30">
        <v>1</v>
      </c>
      <c r="L2414" s="30">
        <f t="shared" si="4"/>
        <v>0</v>
      </c>
      <c r="M2414" s="52" t="str">
        <f t="shared" si="5"/>
        <v>OK</v>
      </c>
      <c r="O2414" s="30" t="str">
        <f t="shared" si="6"/>
        <v/>
      </c>
      <c r="P2414" s="30" t="str">
        <f t="shared" si="7"/>
        <v/>
      </c>
      <c r="Q2414" s="30">
        <f t="shared" si="8"/>
        <v>729</v>
      </c>
      <c r="R2414" s="30" t="str">
        <f t="shared" si="9"/>
        <v/>
      </c>
      <c r="S2414" s="30" t="str">
        <f t="shared" si="10"/>
        <v/>
      </c>
      <c r="T2414" s="30">
        <f t="shared" si="11"/>
        <v>34107</v>
      </c>
      <c r="U2414" s="30">
        <f t="shared" si="12"/>
        <v>24864003</v>
      </c>
    </row>
    <row r="2415" spans="2:21" ht="15.75" customHeight="1" x14ac:dyDescent="0.25">
      <c r="B2415" s="49" t="s">
        <v>175</v>
      </c>
      <c r="C2415" s="50" t="s">
        <v>185</v>
      </c>
      <c r="D2415" s="51" t="s">
        <v>79</v>
      </c>
      <c r="E2415" s="30">
        <v>0</v>
      </c>
      <c r="F2415" s="30">
        <f t="shared" si="1"/>
        <v>1</v>
      </c>
      <c r="G2415" s="30">
        <v>0</v>
      </c>
      <c r="H2415" s="30">
        <f t="shared" si="2"/>
        <v>1</v>
      </c>
      <c r="I2415" s="30">
        <v>1</v>
      </c>
      <c r="J2415" s="30">
        <f t="shared" si="3"/>
        <v>0</v>
      </c>
      <c r="K2415" s="30">
        <v>0</v>
      </c>
      <c r="L2415" s="30">
        <f t="shared" si="4"/>
        <v>1</v>
      </c>
      <c r="M2415" s="52" t="str">
        <f t="shared" si="5"/>
        <v>агрегати не працюють</v>
      </c>
      <c r="O2415" s="30" t="str">
        <f t="shared" si="6"/>
        <v/>
      </c>
      <c r="P2415" s="30" t="str">
        <f t="shared" si="7"/>
        <v/>
      </c>
      <c r="Q2415" s="30" t="str">
        <f t="shared" si="8"/>
        <v/>
      </c>
      <c r="R2415" s="30" t="str">
        <f t="shared" si="9"/>
        <v/>
      </c>
      <c r="S2415" s="30" t="str">
        <f t="shared" si="10"/>
        <v/>
      </c>
      <c r="T2415" s="30" t="str">
        <f t="shared" si="11"/>
        <v/>
      </c>
      <c r="U2415" s="30" t="str">
        <f t="shared" si="12"/>
        <v/>
      </c>
    </row>
    <row r="2416" spans="2:21" ht="15.75" customHeight="1" x14ac:dyDescent="0.25">
      <c r="B2416" s="49" t="s">
        <v>175</v>
      </c>
      <c r="C2416" s="50" t="s">
        <v>185</v>
      </c>
      <c r="D2416" s="51" t="s">
        <v>80</v>
      </c>
      <c r="E2416" s="30">
        <v>0</v>
      </c>
      <c r="F2416" s="30">
        <f t="shared" si="1"/>
        <v>1</v>
      </c>
      <c r="G2416" s="30">
        <v>0</v>
      </c>
      <c r="H2416" s="30">
        <f t="shared" si="2"/>
        <v>1</v>
      </c>
      <c r="I2416" s="30">
        <v>1</v>
      </c>
      <c r="J2416" s="30">
        <f t="shared" si="3"/>
        <v>0</v>
      </c>
      <c r="K2416" s="30">
        <v>0</v>
      </c>
      <c r="L2416" s="30">
        <f t="shared" si="4"/>
        <v>1</v>
      </c>
      <c r="M2416" s="52" t="str">
        <f t="shared" si="5"/>
        <v>агрегати не працюють</v>
      </c>
      <c r="O2416" s="30" t="str">
        <f t="shared" si="6"/>
        <v/>
      </c>
      <c r="P2416" s="30" t="str">
        <f t="shared" si="7"/>
        <v/>
      </c>
      <c r="Q2416" s="30" t="str">
        <f t="shared" si="8"/>
        <v/>
      </c>
      <c r="R2416" s="30" t="str">
        <f t="shared" si="9"/>
        <v/>
      </c>
      <c r="S2416" s="30" t="str">
        <f t="shared" si="10"/>
        <v/>
      </c>
      <c r="T2416" s="30" t="str">
        <f t="shared" si="11"/>
        <v/>
      </c>
      <c r="U2416" s="30" t="str">
        <f t="shared" si="12"/>
        <v/>
      </c>
    </row>
    <row r="2417" spans="2:21" ht="15.75" customHeight="1" x14ac:dyDescent="0.25">
      <c r="B2417" s="49" t="s">
        <v>175</v>
      </c>
      <c r="C2417" s="50" t="s">
        <v>185</v>
      </c>
      <c r="D2417" s="51" t="s">
        <v>81</v>
      </c>
      <c r="E2417" s="30">
        <v>0</v>
      </c>
      <c r="F2417" s="30">
        <f t="shared" si="1"/>
        <v>1</v>
      </c>
      <c r="G2417" s="30">
        <v>0</v>
      </c>
      <c r="H2417" s="30">
        <f t="shared" si="2"/>
        <v>1</v>
      </c>
      <c r="I2417" s="30">
        <v>1</v>
      </c>
      <c r="J2417" s="30">
        <f t="shared" si="3"/>
        <v>0</v>
      </c>
      <c r="K2417" s="30">
        <v>0</v>
      </c>
      <c r="L2417" s="30">
        <f t="shared" si="4"/>
        <v>1</v>
      </c>
      <c r="M2417" s="52" t="str">
        <f t="shared" si="5"/>
        <v>агрегати не працюють</v>
      </c>
      <c r="O2417" s="30" t="str">
        <f t="shared" si="6"/>
        <v/>
      </c>
      <c r="P2417" s="30" t="str">
        <f t="shared" si="7"/>
        <v/>
      </c>
      <c r="Q2417" s="30" t="str">
        <f t="shared" si="8"/>
        <v/>
      </c>
      <c r="R2417" s="30" t="str">
        <f t="shared" si="9"/>
        <v/>
      </c>
      <c r="S2417" s="30" t="str">
        <f t="shared" si="10"/>
        <v/>
      </c>
      <c r="T2417" s="30" t="str">
        <f t="shared" si="11"/>
        <v/>
      </c>
      <c r="U2417" s="30" t="str">
        <f t="shared" si="12"/>
        <v/>
      </c>
    </row>
    <row r="2418" spans="2:21" ht="15.75" customHeight="1" x14ac:dyDescent="0.25">
      <c r="B2418" s="49" t="s">
        <v>175</v>
      </c>
      <c r="C2418" s="50" t="s">
        <v>185</v>
      </c>
      <c r="D2418" s="51" t="s">
        <v>82</v>
      </c>
      <c r="E2418" s="30">
        <v>0</v>
      </c>
      <c r="F2418" s="30">
        <f t="shared" si="1"/>
        <v>1</v>
      </c>
      <c r="G2418" s="30">
        <v>0</v>
      </c>
      <c r="H2418" s="30">
        <f t="shared" si="2"/>
        <v>1</v>
      </c>
      <c r="I2418" s="30">
        <v>1</v>
      </c>
      <c r="J2418" s="30">
        <f t="shared" si="3"/>
        <v>0</v>
      </c>
      <c r="K2418" s="30">
        <v>0</v>
      </c>
      <c r="L2418" s="30">
        <f t="shared" si="4"/>
        <v>1</v>
      </c>
      <c r="M2418" s="52" t="str">
        <f t="shared" si="5"/>
        <v>агрегати не працюють</v>
      </c>
      <c r="O2418" s="30" t="str">
        <f t="shared" si="6"/>
        <v/>
      </c>
      <c r="P2418" s="30" t="str">
        <f t="shared" si="7"/>
        <v/>
      </c>
      <c r="Q2418" s="30" t="str">
        <f t="shared" si="8"/>
        <v/>
      </c>
      <c r="R2418" s="30" t="str">
        <f t="shared" si="9"/>
        <v/>
      </c>
      <c r="S2418" s="30" t="str">
        <f t="shared" si="10"/>
        <v/>
      </c>
      <c r="T2418" s="30" t="str">
        <f t="shared" si="11"/>
        <v/>
      </c>
      <c r="U2418" s="30" t="str">
        <f t="shared" si="12"/>
        <v/>
      </c>
    </row>
    <row r="2419" spans="2:21" ht="15.75" customHeight="1" x14ac:dyDescent="0.25">
      <c r="B2419" s="49" t="s">
        <v>175</v>
      </c>
      <c r="C2419" s="50" t="s">
        <v>185</v>
      </c>
      <c r="D2419" s="51" t="s">
        <v>83</v>
      </c>
      <c r="E2419" s="30">
        <v>772</v>
      </c>
      <c r="F2419" s="30">
        <v>1</v>
      </c>
      <c r="G2419" s="30">
        <v>202054</v>
      </c>
      <c r="H2419" s="30">
        <v>1</v>
      </c>
      <c r="I2419" s="30">
        <v>1</v>
      </c>
      <c r="J2419" s="30">
        <f t="shared" si="3"/>
        <v>0</v>
      </c>
      <c r="K2419" s="30">
        <v>1</v>
      </c>
      <c r="L2419" s="30">
        <f t="shared" si="4"/>
        <v>0</v>
      </c>
      <c r="M2419" s="52" t="str">
        <f t="shared" si="5"/>
        <v>OK</v>
      </c>
      <c r="O2419" s="30" t="str">
        <f t="shared" si="6"/>
        <v/>
      </c>
      <c r="P2419" s="30" t="str">
        <f t="shared" si="7"/>
        <v/>
      </c>
      <c r="Q2419" s="30">
        <f t="shared" si="8"/>
        <v>772</v>
      </c>
      <c r="R2419" s="30" t="str">
        <f t="shared" si="9"/>
        <v/>
      </c>
      <c r="S2419" s="30" t="str">
        <f t="shared" si="10"/>
        <v/>
      </c>
      <c r="T2419" s="30">
        <f t="shared" si="11"/>
        <v>202054</v>
      </c>
      <c r="U2419" s="30">
        <f t="shared" si="12"/>
        <v>155985688</v>
      </c>
    </row>
    <row r="2420" spans="2:21" ht="15.75" customHeight="1" x14ac:dyDescent="0.25">
      <c r="B2420" s="49" t="s">
        <v>175</v>
      </c>
      <c r="C2420" s="50" t="s">
        <v>186</v>
      </c>
      <c r="D2420" s="51" t="s">
        <v>60</v>
      </c>
      <c r="E2420" s="30">
        <v>0</v>
      </c>
      <c r="F2420" s="30">
        <f t="shared" si="1"/>
        <v>1</v>
      </c>
      <c r="G2420" s="30">
        <v>0</v>
      </c>
      <c r="H2420" s="30">
        <f t="shared" si="2"/>
        <v>1</v>
      </c>
      <c r="I2420" s="30">
        <v>1</v>
      </c>
      <c r="J2420" s="30">
        <f t="shared" si="3"/>
        <v>0</v>
      </c>
      <c r="K2420" s="30">
        <v>0</v>
      </c>
      <c r="L2420" s="30">
        <f t="shared" si="4"/>
        <v>1</v>
      </c>
      <c r="M2420" s="52" t="str">
        <f t="shared" si="5"/>
        <v>агрегати не працюють</v>
      </c>
      <c r="O2420" s="30" t="str">
        <f t="shared" si="6"/>
        <v/>
      </c>
      <c r="P2420" s="30" t="str">
        <f t="shared" si="7"/>
        <v/>
      </c>
      <c r="Q2420" s="30" t="str">
        <f t="shared" si="8"/>
        <v/>
      </c>
      <c r="R2420" s="30" t="str">
        <f t="shared" si="9"/>
        <v/>
      </c>
      <c r="S2420" s="30" t="str">
        <f t="shared" si="10"/>
        <v/>
      </c>
      <c r="T2420" s="30" t="str">
        <f t="shared" si="11"/>
        <v/>
      </c>
      <c r="U2420" s="30" t="str">
        <f t="shared" si="12"/>
        <v/>
      </c>
    </row>
    <row r="2421" spans="2:21" ht="15.75" customHeight="1" x14ac:dyDescent="0.25">
      <c r="B2421" s="49" t="s">
        <v>175</v>
      </c>
      <c r="C2421" s="50" t="s">
        <v>186</v>
      </c>
      <c r="D2421" s="51" t="s">
        <v>61</v>
      </c>
      <c r="E2421" s="30">
        <v>0</v>
      </c>
      <c r="F2421" s="30">
        <f t="shared" si="1"/>
        <v>1</v>
      </c>
      <c r="G2421" s="30">
        <v>0</v>
      </c>
      <c r="H2421" s="30">
        <f t="shared" si="2"/>
        <v>1</v>
      </c>
      <c r="I2421" s="30">
        <v>1</v>
      </c>
      <c r="J2421" s="30">
        <f t="shared" si="3"/>
        <v>0</v>
      </c>
      <c r="K2421" s="30">
        <v>0</v>
      </c>
      <c r="L2421" s="30">
        <f t="shared" si="4"/>
        <v>1</v>
      </c>
      <c r="M2421" s="52" t="str">
        <f t="shared" si="5"/>
        <v>агрегати не працюють</v>
      </c>
      <c r="O2421" s="30" t="str">
        <f t="shared" si="6"/>
        <v/>
      </c>
      <c r="P2421" s="30" t="str">
        <f t="shared" si="7"/>
        <v/>
      </c>
      <c r="Q2421" s="30" t="str">
        <f t="shared" si="8"/>
        <v/>
      </c>
      <c r="R2421" s="30" t="str">
        <f t="shared" si="9"/>
        <v/>
      </c>
      <c r="S2421" s="30" t="str">
        <f t="shared" si="10"/>
        <v/>
      </c>
      <c r="T2421" s="30" t="str">
        <f t="shared" si="11"/>
        <v/>
      </c>
      <c r="U2421" s="30" t="str">
        <f t="shared" si="12"/>
        <v/>
      </c>
    </row>
    <row r="2422" spans="2:21" ht="15.75" customHeight="1" x14ac:dyDescent="0.25">
      <c r="B2422" s="49" t="s">
        <v>175</v>
      </c>
      <c r="C2422" s="50" t="s">
        <v>186</v>
      </c>
      <c r="D2422" s="51" t="s">
        <v>62</v>
      </c>
      <c r="E2422" s="30">
        <v>339</v>
      </c>
      <c r="F2422" s="30">
        <v>1</v>
      </c>
      <c r="G2422" s="30">
        <v>174103</v>
      </c>
      <c r="H2422" s="30">
        <v>1</v>
      </c>
      <c r="I2422" s="30">
        <v>1</v>
      </c>
      <c r="J2422" s="30">
        <f t="shared" si="3"/>
        <v>0</v>
      </c>
      <c r="K2422" s="30">
        <v>1</v>
      </c>
      <c r="L2422" s="30">
        <f t="shared" si="4"/>
        <v>0</v>
      </c>
      <c r="M2422" s="52" t="str">
        <f t="shared" si="5"/>
        <v>OK</v>
      </c>
      <c r="O2422" s="30" t="str">
        <f t="shared" si="6"/>
        <v/>
      </c>
      <c r="P2422" s="30" t="str">
        <f t="shared" si="7"/>
        <v/>
      </c>
      <c r="Q2422" s="30">
        <f t="shared" si="8"/>
        <v>339</v>
      </c>
      <c r="R2422" s="30" t="str">
        <f t="shared" si="9"/>
        <v/>
      </c>
      <c r="S2422" s="30" t="str">
        <f t="shared" si="10"/>
        <v/>
      </c>
      <c r="T2422" s="30">
        <f t="shared" si="11"/>
        <v>174103</v>
      </c>
      <c r="U2422" s="30">
        <f t="shared" si="12"/>
        <v>59020917</v>
      </c>
    </row>
    <row r="2423" spans="2:21" ht="15.75" customHeight="1" x14ac:dyDescent="0.25">
      <c r="B2423" s="49" t="s">
        <v>175</v>
      </c>
      <c r="C2423" s="50" t="s">
        <v>186</v>
      </c>
      <c r="D2423" s="51" t="s">
        <v>63</v>
      </c>
      <c r="E2423" s="30">
        <v>0</v>
      </c>
      <c r="F2423" s="30">
        <f t="shared" si="1"/>
        <v>1</v>
      </c>
      <c r="G2423" s="30">
        <v>0</v>
      </c>
      <c r="H2423" s="30">
        <f t="shared" si="2"/>
        <v>1</v>
      </c>
      <c r="I2423" s="30">
        <v>1</v>
      </c>
      <c r="J2423" s="30">
        <f t="shared" si="3"/>
        <v>0</v>
      </c>
      <c r="K2423" s="30">
        <v>0</v>
      </c>
      <c r="L2423" s="30">
        <f t="shared" si="4"/>
        <v>1</v>
      </c>
      <c r="M2423" s="52" t="str">
        <f t="shared" si="5"/>
        <v>агрегати не працюють</v>
      </c>
      <c r="O2423" s="30" t="str">
        <f t="shared" si="6"/>
        <v/>
      </c>
      <c r="P2423" s="30" t="str">
        <f t="shared" si="7"/>
        <v/>
      </c>
      <c r="Q2423" s="30" t="str">
        <f t="shared" si="8"/>
        <v/>
      </c>
      <c r="R2423" s="30" t="str">
        <f t="shared" si="9"/>
        <v/>
      </c>
      <c r="S2423" s="30" t="str">
        <f t="shared" si="10"/>
        <v/>
      </c>
      <c r="T2423" s="30" t="str">
        <f t="shared" si="11"/>
        <v/>
      </c>
      <c r="U2423" s="30" t="str">
        <f t="shared" si="12"/>
        <v/>
      </c>
    </row>
    <row r="2424" spans="2:21" ht="15.75" customHeight="1" x14ac:dyDescent="0.25">
      <c r="B2424" s="49" t="s">
        <v>175</v>
      </c>
      <c r="C2424" s="50" t="s">
        <v>186</v>
      </c>
      <c r="D2424" s="51" t="s">
        <v>64</v>
      </c>
      <c r="E2424" s="30">
        <v>1387</v>
      </c>
      <c r="F2424" s="30">
        <v>0</v>
      </c>
      <c r="G2424" s="30">
        <v>152746</v>
      </c>
      <c r="H2424" s="30">
        <v>1</v>
      </c>
      <c r="I2424" s="30">
        <v>1</v>
      </c>
      <c r="J2424" s="30">
        <f t="shared" si="3"/>
        <v>0</v>
      </c>
      <c r="K2424" s="30">
        <v>1</v>
      </c>
      <c r="L2424" s="30">
        <f t="shared" si="4"/>
        <v>0</v>
      </c>
      <c r="M2424" s="52" t="str">
        <f t="shared" si="5"/>
        <v>OK</v>
      </c>
      <c r="O2424" s="30">
        <f t="shared" si="6"/>
        <v>1387</v>
      </c>
      <c r="P2424" s="30">
        <f t="shared" si="7"/>
        <v>1297.1224</v>
      </c>
      <c r="Q2424" s="30">
        <f t="shared" si="8"/>
        <v>1297.1224</v>
      </c>
      <c r="R2424" s="30" t="str">
        <f t="shared" si="9"/>
        <v/>
      </c>
      <c r="S2424" s="30" t="str">
        <f t="shared" si="10"/>
        <v/>
      </c>
      <c r="T2424" s="30">
        <f t="shared" si="11"/>
        <v>152746</v>
      </c>
      <c r="U2424" s="30">
        <f t="shared" si="12"/>
        <v>198130258.11039999</v>
      </c>
    </row>
    <row r="2425" spans="2:21" ht="15.75" customHeight="1" x14ac:dyDescent="0.25">
      <c r="B2425" s="49" t="s">
        <v>175</v>
      </c>
      <c r="C2425" s="50" t="s">
        <v>186</v>
      </c>
      <c r="D2425" s="51" t="s">
        <v>65</v>
      </c>
      <c r="E2425" s="30">
        <v>0</v>
      </c>
      <c r="F2425" s="30">
        <f t="shared" si="1"/>
        <v>1</v>
      </c>
      <c r="G2425" s="30">
        <v>0</v>
      </c>
      <c r="H2425" s="30">
        <f t="shared" si="2"/>
        <v>1</v>
      </c>
      <c r="I2425" s="30">
        <v>1</v>
      </c>
      <c r="J2425" s="30">
        <f t="shared" si="3"/>
        <v>0</v>
      </c>
      <c r="K2425" s="30">
        <v>0</v>
      </c>
      <c r="L2425" s="30">
        <f t="shared" si="4"/>
        <v>1</v>
      </c>
      <c r="M2425" s="52" t="str">
        <f t="shared" si="5"/>
        <v>агрегати не працюють</v>
      </c>
      <c r="O2425" s="30" t="str">
        <f t="shared" si="6"/>
        <v/>
      </c>
      <c r="P2425" s="30" t="str">
        <f t="shared" si="7"/>
        <v/>
      </c>
      <c r="Q2425" s="30" t="str">
        <f t="shared" si="8"/>
        <v/>
      </c>
      <c r="R2425" s="30" t="str">
        <f t="shared" si="9"/>
        <v/>
      </c>
      <c r="S2425" s="30" t="str">
        <f t="shared" si="10"/>
        <v/>
      </c>
      <c r="T2425" s="30" t="str">
        <f t="shared" si="11"/>
        <v/>
      </c>
      <c r="U2425" s="30" t="str">
        <f t="shared" si="12"/>
        <v/>
      </c>
    </row>
    <row r="2426" spans="2:21" ht="15.75" customHeight="1" x14ac:dyDescent="0.25">
      <c r="B2426" s="49" t="s">
        <v>175</v>
      </c>
      <c r="C2426" s="50" t="s">
        <v>186</v>
      </c>
      <c r="D2426" s="51" t="s">
        <v>66</v>
      </c>
      <c r="E2426" s="30">
        <v>1818</v>
      </c>
      <c r="F2426" s="30">
        <v>1</v>
      </c>
      <c r="G2426" s="30">
        <v>254073</v>
      </c>
      <c r="H2426" s="30">
        <v>0</v>
      </c>
      <c r="I2426" s="30">
        <v>1</v>
      </c>
      <c r="J2426" s="30">
        <f t="shared" si="3"/>
        <v>0</v>
      </c>
      <c r="K2426" s="30">
        <v>1</v>
      </c>
      <c r="L2426" s="30">
        <f t="shared" si="4"/>
        <v>0</v>
      </c>
      <c r="M2426" s="52" t="str">
        <f t="shared" si="5"/>
        <v>OK</v>
      </c>
      <c r="O2426" s="30" t="str">
        <f t="shared" si="6"/>
        <v/>
      </c>
      <c r="P2426" s="30" t="str">
        <f t="shared" si="7"/>
        <v/>
      </c>
      <c r="Q2426" s="30">
        <f t="shared" si="8"/>
        <v>1818</v>
      </c>
      <c r="R2426" s="30">
        <f t="shared" si="9"/>
        <v>254073</v>
      </c>
      <c r="S2426" s="30">
        <f t="shared" si="10"/>
        <v>303642.64230000001</v>
      </c>
      <c r="T2426" s="30">
        <f t="shared" si="11"/>
        <v>303642.64230000001</v>
      </c>
      <c r="U2426" s="30">
        <f t="shared" si="12"/>
        <v>552022323.70140004</v>
      </c>
    </row>
    <row r="2427" spans="2:21" ht="15.75" customHeight="1" x14ac:dyDescent="0.25">
      <c r="B2427" s="49" t="s">
        <v>175</v>
      </c>
      <c r="C2427" s="50" t="s">
        <v>186</v>
      </c>
      <c r="D2427" s="51" t="s">
        <v>67</v>
      </c>
      <c r="E2427" s="30">
        <v>748</v>
      </c>
      <c r="F2427" s="30">
        <v>0</v>
      </c>
      <c r="G2427" s="30">
        <v>47055</v>
      </c>
      <c r="H2427" s="30">
        <v>0</v>
      </c>
      <c r="I2427" s="30">
        <v>1</v>
      </c>
      <c r="J2427" s="30">
        <f t="shared" si="3"/>
        <v>0</v>
      </c>
      <c r="K2427" s="30">
        <v>1</v>
      </c>
      <c r="L2427" s="30">
        <f t="shared" si="4"/>
        <v>0</v>
      </c>
      <c r="M2427" s="52" t="str">
        <f t="shared" si="5"/>
        <v>OK</v>
      </c>
      <c r="O2427" s="30">
        <f t="shared" si="6"/>
        <v>748</v>
      </c>
      <c r="P2427" s="30">
        <f t="shared" si="7"/>
        <v>699.52960000000007</v>
      </c>
      <c r="Q2427" s="30">
        <f t="shared" si="8"/>
        <v>699.52960000000007</v>
      </c>
      <c r="R2427" s="30">
        <f t="shared" si="9"/>
        <v>47055</v>
      </c>
      <c r="S2427" s="30">
        <f t="shared" si="10"/>
        <v>56235.430500000002</v>
      </c>
      <c r="T2427" s="30">
        <f t="shared" si="11"/>
        <v>56235.430500000002</v>
      </c>
      <c r="U2427" s="30">
        <f t="shared" si="12"/>
        <v>39338348.203492805</v>
      </c>
    </row>
    <row r="2428" spans="2:21" ht="15.75" customHeight="1" x14ac:dyDescent="0.25">
      <c r="B2428" s="49" t="s">
        <v>175</v>
      </c>
      <c r="C2428" s="50" t="s">
        <v>186</v>
      </c>
      <c r="D2428" s="51" t="s">
        <v>68</v>
      </c>
      <c r="E2428" s="30">
        <v>0</v>
      </c>
      <c r="F2428" s="30">
        <f t="shared" si="1"/>
        <v>1</v>
      </c>
      <c r="G2428" s="30">
        <v>0</v>
      </c>
      <c r="H2428" s="30">
        <f t="shared" si="2"/>
        <v>1</v>
      </c>
      <c r="I2428" s="30">
        <v>1</v>
      </c>
      <c r="J2428" s="30">
        <f t="shared" si="3"/>
        <v>0</v>
      </c>
      <c r="K2428" s="30">
        <v>0</v>
      </c>
      <c r="L2428" s="30">
        <f t="shared" si="4"/>
        <v>1</v>
      </c>
      <c r="M2428" s="52" t="str">
        <f t="shared" si="5"/>
        <v>агрегати не працюють</v>
      </c>
      <c r="O2428" s="30" t="str">
        <f t="shared" si="6"/>
        <v/>
      </c>
      <c r="P2428" s="30" t="str">
        <f t="shared" si="7"/>
        <v/>
      </c>
      <c r="Q2428" s="30" t="str">
        <f t="shared" si="8"/>
        <v/>
      </c>
      <c r="R2428" s="30" t="str">
        <f t="shared" si="9"/>
        <v/>
      </c>
      <c r="S2428" s="30" t="str">
        <f t="shared" si="10"/>
        <v/>
      </c>
      <c r="T2428" s="30" t="str">
        <f t="shared" si="11"/>
        <v/>
      </c>
      <c r="U2428" s="30" t="str">
        <f t="shared" si="12"/>
        <v/>
      </c>
    </row>
    <row r="2429" spans="2:21" ht="15.75" customHeight="1" x14ac:dyDescent="0.25">
      <c r="B2429" s="49" t="s">
        <v>175</v>
      </c>
      <c r="C2429" s="50" t="s">
        <v>186</v>
      </c>
      <c r="D2429" s="51" t="s">
        <v>69</v>
      </c>
      <c r="E2429" s="30">
        <v>0</v>
      </c>
      <c r="F2429" s="30">
        <f t="shared" si="1"/>
        <v>1</v>
      </c>
      <c r="G2429" s="30">
        <v>0</v>
      </c>
      <c r="H2429" s="30">
        <f t="shared" si="2"/>
        <v>1</v>
      </c>
      <c r="I2429" s="30">
        <v>1</v>
      </c>
      <c r="J2429" s="30">
        <f t="shared" si="3"/>
        <v>0</v>
      </c>
      <c r="K2429" s="30">
        <v>0</v>
      </c>
      <c r="L2429" s="30">
        <f t="shared" si="4"/>
        <v>1</v>
      </c>
      <c r="M2429" s="52" t="str">
        <f t="shared" si="5"/>
        <v>агрегати не працюють</v>
      </c>
      <c r="O2429" s="30" t="str">
        <f t="shared" si="6"/>
        <v/>
      </c>
      <c r="P2429" s="30" t="str">
        <f t="shared" si="7"/>
        <v/>
      </c>
      <c r="Q2429" s="30" t="str">
        <f t="shared" si="8"/>
        <v/>
      </c>
      <c r="R2429" s="30" t="str">
        <f t="shared" si="9"/>
        <v/>
      </c>
      <c r="S2429" s="30" t="str">
        <f t="shared" si="10"/>
        <v/>
      </c>
      <c r="T2429" s="30" t="str">
        <f t="shared" si="11"/>
        <v/>
      </c>
      <c r="U2429" s="30" t="str">
        <f t="shared" si="12"/>
        <v/>
      </c>
    </row>
    <row r="2430" spans="2:21" ht="15.75" customHeight="1" x14ac:dyDescent="0.25">
      <c r="B2430" s="49" t="s">
        <v>175</v>
      </c>
      <c r="C2430" s="50" t="s">
        <v>186</v>
      </c>
      <c r="D2430" s="51" t="s">
        <v>70</v>
      </c>
      <c r="E2430" s="30">
        <v>0</v>
      </c>
      <c r="F2430" s="30">
        <f t="shared" si="1"/>
        <v>1</v>
      </c>
      <c r="G2430" s="30">
        <v>0</v>
      </c>
      <c r="H2430" s="30">
        <f t="shared" si="2"/>
        <v>1</v>
      </c>
      <c r="I2430" s="30">
        <v>1</v>
      </c>
      <c r="J2430" s="30">
        <f t="shared" si="3"/>
        <v>0</v>
      </c>
      <c r="K2430" s="30">
        <v>0</v>
      </c>
      <c r="L2430" s="30">
        <f t="shared" si="4"/>
        <v>1</v>
      </c>
      <c r="M2430" s="52" t="str">
        <f t="shared" si="5"/>
        <v>агрегати не працюють</v>
      </c>
      <c r="O2430" s="30" t="str">
        <f t="shared" si="6"/>
        <v/>
      </c>
      <c r="P2430" s="30" t="str">
        <f t="shared" si="7"/>
        <v/>
      </c>
      <c r="Q2430" s="30" t="str">
        <f t="shared" si="8"/>
        <v/>
      </c>
      <c r="R2430" s="30" t="str">
        <f t="shared" si="9"/>
        <v/>
      </c>
      <c r="S2430" s="30" t="str">
        <f t="shared" si="10"/>
        <v/>
      </c>
      <c r="T2430" s="30" t="str">
        <f t="shared" si="11"/>
        <v/>
      </c>
      <c r="U2430" s="30" t="str">
        <f t="shared" si="12"/>
        <v/>
      </c>
    </row>
    <row r="2431" spans="2:21" ht="15.75" customHeight="1" x14ac:dyDescent="0.25">
      <c r="B2431" s="49" t="s">
        <v>175</v>
      </c>
      <c r="C2431" s="50" t="s">
        <v>186</v>
      </c>
      <c r="D2431" s="51" t="s">
        <v>71</v>
      </c>
      <c r="E2431" s="30">
        <v>365</v>
      </c>
      <c r="F2431" s="30">
        <v>0</v>
      </c>
      <c r="G2431" s="30">
        <v>234776</v>
      </c>
      <c r="H2431" s="30">
        <v>1</v>
      </c>
      <c r="I2431" s="30">
        <v>1</v>
      </c>
      <c r="J2431" s="30">
        <f t="shared" si="3"/>
        <v>0</v>
      </c>
      <c r="K2431" s="30">
        <v>1</v>
      </c>
      <c r="L2431" s="30">
        <f t="shared" si="4"/>
        <v>0</v>
      </c>
      <c r="M2431" s="52" t="str">
        <f t="shared" si="5"/>
        <v>OK</v>
      </c>
      <c r="O2431" s="30">
        <f t="shared" si="6"/>
        <v>365</v>
      </c>
      <c r="P2431" s="30">
        <f t="shared" si="7"/>
        <v>341.34800000000001</v>
      </c>
      <c r="Q2431" s="30">
        <f t="shared" si="8"/>
        <v>341.34800000000001</v>
      </c>
      <c r="R2431" s="30" t="str">
        <f t="shared" si="9"/>
        <v/>
      </c>
      <c r="S2431" s="30" t="str">
        <f t="shared" si="10"/>
        <v/>
      </c>
      <c r="T2431" s="30">
        <f t="shared" si="11"/>
        <v>234776</v>
      </c>
      <c r="U2431" s="30">
        <f t="shared" si="12"/>
        <v>80140318.048000008</v>
      </c>
    </row>
    <row r="2432" spans="2:21" ht="15.75" customHeight="1" x14ac:dyDescent="0.25">
      <c r="B2432" s="49" t="s">
        <v>175</v>
      </c>
      <c r="C2432" s="50" t="s">
        <v>186</v>
      </c>
      <c r="D2432" s="51" t="s">
        <v>72</v>
      </c>
      <c r="E2432" s="30">
        <v>0</v>
      </c>
      <c r="F2432" s="30">
        <f t="shared" si="1"/>
        <v>1</v>
      </c>
      <c r="G2432" s="30">
        <v>0</v>
      </c>
      <c r="H2432" s="30">
        <f t="shared" si="2"/>
        <v>1</v>
      </c>
      <c r="I2432" s="30">
        <v>1</v>
      </c>
      <c r="J2432" s="30">
        <f t="shared" si="3"/>
        <v>0</v>
      </c>
      <c r="K2432" s="30">
        <v>0</v>
      </c>
      <c r="L2432" s="30">
        <f t="shared" si="4"/>
        <v>1</v>
      </c>
      <c r="M2432" s="52" t="str">
        <f t="shared" si="5"/>
        <v>агрегати не працюють</v>
      </c>
      <c r="O2432" s="30" t="str">
        <f t="shared" si="6"/>
        <v/>
      </c>
      <c r="P2432" s="30" t="str">
        <f t="shared" si="7"/>
        <v/>
      </c>
      <c r="Q2432" s="30" t="str">
        <f t="shared" si="8"/>
        <v/>
      </c>
      <c r="R2432" s="30" t="str">
        <f t="shared" si="9"/>
        <v/>
      </c>
      <c r="S2432" s="30" t="str">
        <f t="shared" si="10"/>
        <v/>
      </c>
      <c r="T2432" s="30" t="str">
        <f t="shared" si="11"/>
        <v/>
      </c>
      <c r="U2432" s="30" t="str">
        <f t="shared" si="12"/>
        <v/>
      </c>
    </row>
    <row r="2433" spans="2:21" ht="15.75" customHeight="1" x14ac:dyDescent="0.25">
      <c r="B2433" s="49" t="s">
        <v>175</v>
      </c>
      <c r="C2433" s="50" t="s">
        <v>186</v>
      </c>
      <c r="D2433" s="51" t="s">
        <v>73</v>
      </c>
      <c r="E2433" s="30">
        <v>0</v>
      </c>
      <c r="F2433" s="30">
        <f t="shared" si="1"/>
        <v>1</v>
      </c>
      <c r="G2433" s="30">
        <v>0</v>
      </c>
      <c r="H2433" s="30">
        <f t="shared" si="2"/>
        <v>1</v>
      </c>
      <c r="I2433" s="30">
        <v>1</v>
      </c>
      <c r="J2433" s="30">
        <f t="shared" si="3"/>
        <v>0</v>
      </c>
      <c r="K2433" s="30">
        <v>0</v>
      </c>
      <c r="L2433" s="30">
        <f t="shared" si="4"/>
        <v>1</v>
      </c>
      <c r="M2433" s="52" t="str">
        <f t="shared" si="5"/>
        <v>агрегати не працюють</v>
      </c>
      <c r="O2433" s="30" t="str">
        <f t="shared" si="6"/>
        <v/>
      </c>
      <c r="P2433" s="30" t="str">
        <f t="shared" si="7"/>
        <v/>
      </c>
      <c r="Q2433" s="30" t="str">
        <f t="shared" si="8"/>
        <v/>
      </c>
      <c r="R2433" s="30" t="str">
        <f t="shared" si="9"/>
        <v/>
      </c>
      <c r="S2433" s="30" t="str">
        <f t="shared" si="10"/>
        <v/>
      </c>
      <c r="T2433" s="30" t="str">
        <f t="shared" si="11"/>
        <v/>
      </c>
      <c r="U2433" s="30" t="str">
        <f t="shared" si="12"/>
        <v/>
      </c>
    </row>
    <row r="2434" spans="2:21" ht="15.75" customHeight="1" x14ac:dyDescent="0.25">
      <c r="B2434" s="49" t="s">
        <v>175</v>
      </c>
      <c r="C2434" s="50" t="s">
        <v>186</v>
      </c>
      <c r="D2434" s="51" t="s">
        <v>74</v>
      </c>
      <c r="E2434" s="30">
        <v>0</v>
      </c>
      <c r="F2434" s="30">
        <f t="shared" si="1"/>
        <v>1</v>
      </c>
      <c r="G2434" s="30">
        <v>0</v>
      </c>
      <c r="H2434" s="30">
        <f t="shared" si="2"/>
        <v>1</v>
      </c>
      <c r="I2434" s="30">
        <v>1</v>
      </c>
      <c r="J2434" s="30">
        <f t="shared" si="3"/>
        <v>0</v>
      </c>
      <c r="K2434" s="30">
        <v>0</v>
      </c>
      <c r="L2434" s="30">
        <f t="shared" si="4"/>
        <v>1</v>
      </c>
      <c r="M2434" s="52" t="str">
        <f t="shared" si="5"/>
        <v>агрегати не працюють</v>
      </c>
      <c r="O2434" s="30" t="str">
        <f t="shared" si="6"/>
        <v/>
      </c>
      <c r="P2434" s="30" t="str">
        <f t="shared" si="7"/>
        <v/>
      </c>
      <c r="Q2434" s="30" t="str">
        <f t="shared" si="8"/>
        <v/>
      </c>
      <c r="R2434" s="30" t="str">
        <f t="shared" si="9"/>
        <v/>
      </c>
      <c r="S2434" s="30" t="str">
        <f t="shared" si="10"/>
        <v/>
      </c>
      <c r="T2434" s="30" t="str">
        <f t="shared" si="11"/>
        <v/>
      </c>
      <c r="U2434" s="30" t="str">
        <f t="shared" si="12"/>
        <v/>
      </c>
    </row>
    <row r="2435" spans="2:21" ht="15.75" customHeight="1" x14ac:dyDescent="0.25">
      <c r="B2435" s="49" t="s">
        <v>175</v>
      </c>
      <c r="C2435" s="50" t="s">
        <v>186</v>
      </c>
      <c r="D2435" s="51" t="s">
        <v>75</v>
      </c>
      <c r="E2435" s="30">
        <v>0</v>
      </c>
      <c r="F2435" s="30">
        <f t="shared" si="1"/>
        <v>1</v>
      </c>
      <c r="G2435" s="30">
        <v>0</v>
      </c>
      <c r="H2435" s="30">
        <f t="shared" si="2"/>
        <v>1</v>
      </c>
      <c r="I2435" s="30">
        <v>1</v>
      </c>
      <c r="J2435" s="30">
        <f t="shared" si="3"/>
        <v>0</v>
      </c>
      <c r="K2435" s="30">
        <v>0</v>
      </c>
      <c r="L2435" s="30">
        <f t="shared" si="4"/>
        <v>1</v>
      </c>
      <c r="M2435" s="52" t="str">
        <f t="shared" si="5"/>
        <v>агрегати не працюють</v>
      </c>
      <c r="O2435" s="30" t="str">
        <f t="shared" si="6"/>
        <v/>
      </c>
      <c r="P2435" s="30" t="str">
        <f t="shared" si="7"/>
        <v/>
      </c>
      <c r="Q2435" s="30" t="str">
        <f t="shared" si="8"/>
        <v/>
      </c>
      <c r="R2435" s="30" t="str">
        <f t="shared" si="9"/>
        <v/>
      </c>
      <c r="S2435" s="30" t="str">
        <f t="shared" si="10"/>
        <v/>
      </c>
      <c r="T2435" s="30" t="str">
        <f t="shared" si="11"/>
        <v/>
      </c>
      <c r="U2435" s="30" t="str">
        <f t="shared" si="12"/>
        <v/>
      </c>
    </row>
    <row r="2436" spans="2:21" ht="15.75" customHeight="1" x14ac:dyDescent="0.25">
      <c r="B2436" s="49" t="s">
        <v>175</v>
      </c>
      <c r="C2436" s="50" t="s">
        <v>186</v>
      </c>
      <c r="D2436" s="51" t="s">
        <v>76</v>
      </c>
      <c r="E2436" s="30">
        <v>0</v>
      </c>
      <c r="F2436" s="30">
        <f t="shared" si="1"/>
        <v>1</v>
      </c>
      <c r="G2436" s="30">
        <v>0</v>
      </c>
      <c r="H2436" s="30">
        <f t="shared" si="2"/>
        <v>1</v>
      </c>
      <c r="I2436" s="30">
        <v>1</v>
      </c>
      <c r="J2436" s="30">
        <f t="shared" si="3"/>
        <v>0</v>
      </c>
      <c r="K2436" s="30">
        <v>0</v>
      </c>
      <c r="L2436" s="30">
        <f t="shared" si="4"/>
        <v>1</v>
      </c>
      <c r="M2436" s="52" t="str">
        <f t="shared" si="5"/>
        <v>агрегати не працюють</v>
      </c>
      <c r="O2436" s="30" t="str">
        <f t="shared" si="6"/>
        <v/>
      </c>
      <c r="P2436" s="30" t="str">
        <f t="shared" si="7"/>
        <v/>
      </c>
      <c r="Q2436" s="30" t="str">
        <f t="shared" si="8"/>
        <v/>
      </c>
      <c r="R2436" s="30" t="str">
        <f t="shared" si="9"/>
        <v/>
      </c>
      <c r="S2436" s="30" t="str">
        <f t="shared" si="10"/>
        <v/>
      </c>
      <c r="T2436" s="30" t="str">
        <f t="shared" si="11"/>
        <v/>
      </c>
      <c r="U2436" s="30" t="str">
        <f t="shared" si="12"/>
        <v/>
      </c>
    </row>
    <row r="2437" spans="2:21" ht="15.75" customHeight="1" x14ac:dyDescent="0.25">
      <c r="B2437" s="49" t="s">
        <v>175</v>
      </c>
      <c r="C2437" s="50" t="s">
        <v>186</v>
      </c>
      <c r="D2437" s="51" t="s">
        <v>77</v>
      </c>
      <c r="E2437" s="30">
        <v>0</v>
      </c>
      <c r="F2437" s="30">
        <f t="shared" si="1"/>
        <v>1</v>
      </c>
      <c r="G2437" s="30">
        <v>0</v>
      </c>
      <c r="H2437" s="30">
        <f t="shared" si="2"/>
        <v>1</v>
      </c>
      <c r="I2437" s="30">
        <v>1</v>
      </c>
      <c r="J2437" s="30">
        <f t="shared" si="3"/>
        <v>0</v>
      </c>
      <c r="K2437" s="30">
        <v>0</v>
      </c>
      <c r="L2437" s="30">
        <f t="shared" si="4"/>
        <v>1</v>
      </c>
      <c r="M2437" s="52" t="str">
        <f t="shared" si="5"/>
        <v>агрегати не працюють</v>
      </c>
      <c r="O2437" s="30" t="str">
        <f t="shared" si="6"/>
        <v/>
      </c>
      <c r="P2437" s="30" t="str">
        <f t="shared" si="7"/>
        <v/>
      </c>
      <c r="Q2437" s="30" t="str">
        <f t="shared" si="8"/>
        <v/>
      </c>
      <c r="R2437" s="30" t="str">
        <f t="shared" si="9"/>
        <v/>
      </c>
      <c r="S2437" s="30" t="str">
        <f t="shared" si="10"/>
        <v/>
      </c>
      <c r="T2437" s="30" t="str">
        <f t="shared" si="11"/>
        <v/>
      </c>
      <c r="U2437" s="30" t="str">
        <f t="shared" si="12"/>
        <v/>
      </c>
    </row>
    <row r="2438" spans="2:21" ht="15.75" customHeight="1" x14ac:dyDescent="0.25">
      <c r="B2438" s="49" t="s">
        <v>175</v>
      </c>
      <c r="C2438" s="50" t="s">
        <v>186</v>
      </c>
      <c r="D2438" s="51" t="s">
        <v>78</v>
      </c>
      <c r="E2438" s="30">
        <v>1374</v>
      </c>
      <c r="F2438" s="30">
        <v>0</v>
      </c>
      <c r="G2438" s="30">
        <v>57355</v>
      </c>
      <c r="H2438" s="30">
        <v>1</v>
      </c>
      <c r="I2438" s="30">
        <v>1</v>
      </c>
      <c r="J2438" s="30">
        <f t="shared" si="3"/>
        <v>0</v>
      </c>
      <c r="K2438" s="30">
        <v>1</v>
      </c>
      <c r="L2438" s="30">
        <f t="shared" si="4"/>
        <v>0</v>
      </c>
      <c r="M2438" s="52" t="str">
        <f t="shared" si="5"/>
        <v>OK</v>
      </c>
      <c r="O2438" s="30">
        <f t="shared" si="6"/>
        <v>1374</v>
      </c>
      <c r="P2438" s="30">
        <f t="shared" si="7"/>
        <v>1284.9648</v>
      </c>
      <c r="Q2438" s="30">
        <f t="shared" si="8"/>
        <v>1284.9648</v>
      </c>
      <c r="R2438" s="30" t="str">
        <f t="shared" si="9"/>
        <v/>
      </c>
      <c r="S2438" s="30" t="str">
        <f t="shared" si="10"/>
        <v/>
      </c>
      <c r="T2438" s="30">
        <f t="shared" si="11"/>
        <v>57355</v>
      </c>
      <c r="U2438" s="30">
        <f t="shared" si="12"/>
        <v>73699156.104000002</v>
      </c>
    </row>
    <row r="2439" spans="2:21" ht="15.75" customHeight="1" x14ac:dyDescent="0.25">
      <c r="B2439" s="49" t="s">
        <v>175</v>
      </c>
      <c r="C2439" s="50" t="s">
        <v>186</v>
      </c>
      <c r="D2439" s="51" t="s">
        <v>79</v>
      </c>
      <c r="E2439" s="30">
        <v>428</v>
      </c>
      <c r="F2439" s="30">
        <v>0</v>
      </c>
      <c r="G2439" s="30">
        <v>178674</v>
      </c>
      <c r="H2439" s="30">
        <v>0</v>
      </c>
      <c r="I2439" s="30">
        <v>1</v>
      </c>
      <c r="J2439" s="30">
        <f t="shared" si="3"/>
        <v>0</v>
      </c>
      <c r="K2439" s="30">
        <v>1</v>
      </c>
      <c r="L2439" s="30">
        <f t="shared" si="4"/>
        <v>0</v>
      </c>
      <c r="M2439" s="52" t="str">
        <f t="shared" si="5"/>
        <v>OK</v>
      </c>
      <c r="O2439" s="30">
        <f t="shared" si="6"/>
        <v>428</v>
      </c>
      <c r="P2439" s="30">
        <f t="shared" si="7"/>
        <v>400.26560000000001</v>
      </c>
      <c r="Q2439" s="30">
        <f t="shared" si="8"/>
        <v>400.26560000000001</v>
      </c>
      <c r="R2439" s="30">
        <f t="shared" si="9"/>
        <v>178674</v>
      </c>
      <c r="S2439" s="30">
        <f t="shared" si="10"/>
        <v>213533.29740000001</v>
      </c>
      <c r="T2439" s="30">
        <f t="shared" si="11"/>
        <v>213533.29740000001</v>
      </c>
      <c r="U2439" s="30">
        <f t="shared" si="12"/>
        <v>85470033.403789446</v>
      </c>
    </row>
    <row r="2440" spans="2:21" ht="15.75" customHeight="1" x14ac:dyDescent="0.25">
      <c r="B2440" s="49" t="s">
        <v>175</v>
      </c>
      <c r="C2440" s="50" t="s">
        <v>186</v>
      </c>
      <c r="D2440" s="51" t="s">
        <v>80</v>
      </c>
      <c r="E2440" s="30">
        <v>316</v>
      </c>
      <c r="F2440" s="30">
        <v>1</v>
      </c>
      <c r="G2440" s="30">
        <v>288496</v>
      </c>
      <c r="H2440" s="30">
        <v>0</v>
      </c>
      <c r="I2440" s="30">
        <v>1</v>
      </c>
      <c r="J2440" s="30">
        <f t="shared" si="3"/>
        <v>0</v>
      </c>
      <c r="K2440" s="30">
        <v>1</v>
      </c>
      <c r="L2440" s="30">
        <f t="shared" si="4"/>
        <v>0</v>
      </c>
      <c r="M2440" s="52" t="str">
        <f t="shared" si="5"/>
        <v>OK</v>
      </c>
      <c r="O2440" s="30" t="str">
        <f t="shared" si="6"/>
        <v/>
      </c>
      <c r="P2440" s="30" t="str">
        <f t="shared" si="7"/>
        <v/>
      </c>
      <c r="Q2440" s="30">
        <f t="shared" si="8"/>
        <v>316</v>
      </c>
      <c r="R2440" s="30">
        <f t="shared" si="9"/>
        <v>288496</v>
      </c>
      <c r="S2440" s="30">
        <f t="shared" si="10"/>
        <v>344781.56959999999</v>
      </c>
      <c r="T2440" s="30">
        <f t="shared" si="11"/>
        <v>344781.56959999999</v>
      </c>
      <c r="U2440" s="30">
        <f t="shared" si="12"/>
        <v>108950975.9936</v>
      </c>
    </row>
    <row r="2441" spans="2:21" ht="15.75" customHeight="1" x14ac:dyDescent="0.25">
      <c r="B2441" s="49" t="s">
        <v>175</v>
      </c>
      <c r="C2441" s="50" t="s">
        <v>186</v>
      </c>
      <c r="D2441" s="51" t="s">
        <v>81</v>
      </c>
      <c r="E2441" s="30">
        <v>1875</v>
      </c>
      <c r="F2441" s="30">
        <v>1</v>
      </c>
      <c r="G2441" s="30">
        <v>93401</v>
      </c>
      <c r="H2441" s="30">
        <v>0</v>
      </c>
      <c r="I2441" s="30">
        <v>1</v>
      </c>
      <c r="J2441" s="30">
        <f t="shared" si="3"/>
        <v>0</v>
      </c>
      <c r="K2441" s="30">
        <v>1</v>
      </c>
      <c r="L2441" s="30">
        <f t="shared" si="4"/>
        <v>0</v>
      </c>
      <c r="M2441" s="52" t="str">
        <f t="shared" si="5"/>
        <v>OK</v>
      </c>
      <c r="O2441" s="30" t="str">
        <f t="shared" si="6"/>
        <v/>
      </c>
      <c r="P2441" s="30" t="str">
        <f t="shared" si="7"/>
        <v/>
      </c>
      <c r="Q2441" s="30">
        <f t="shared" si="8"/>
        <v>1875</v>
      </c>
      <c r="R2441" s="30">
        <f t="shared" si="9"/>
        <v>93401</v>
      </c>
      <c r="S2441" s="30">
        <f t="shared" si="10"/>
        <v>111623.53510000001</v>
      </c>
      <c r="T2441" s="30">
        <f t="shared" si="11"/>
        <v>111623.53510000001</v>
      </c>
      <c r="U2441" s="30">
        <f t="shared" si="12"/>
        <v>209294128.31250003</v>
      </c>
    </row>
    <row r="2442" spans="2:21" ht="15.75" customHeight="1" x14ac:dyDescent="0.25">
      <c r="B2442" s="49" t="s">
        <v>175</v>
      </c>
      <c r="C2442" s="50" t="s">
        <v>186</v>
      </c>
      <c r="D2442" s="51" t="s">
        <v>82</v>
      </c>
      <c r="E2442" s="30">
        <v>1867</v>
      </c>
      <c r="F2442" s="30">
        <v>1</v>
      </c>
      <c r="G2442" s="30">
        <v>202766</v>
      </c>
      <c r="H2442" s="30">
        <v>0</v>
      </c>
      <c r="I2442" s="30">
        <v>1</v>
      </c>
      <c r="J2442" s="30">
        <f t="shared" si="3"/>
        <v>0</v>
      </c>
      <c r="K2442" s="30">
        <v>1</v>
      </c>
      <c r="L2442" s="30">
        <f t="shared" si="4"/>
        <v>0</v>
      </c>
      <c r="M2442" s="52" t="str">
        <f t="shared" si="5"/>
        <v>OK</v>
      </c>
      <c r="O2442" s="30" t="str">
        <f t="shared" si="6"/>
        <v/>
      </c>
      <c r="P2442" s="30" t="str">
        <f t="shared" si="7"/>
        <v/>
      </c>
      <c r="Q2442" s="30">
        <f t="shared" si="8"/>
        <v>1867</v>
      </c>
      <c r="R2442" s="30">
        <f t="shared" si="9"/>
        <v>202766</v>
      </c>
      <c r="S2442" s="30">
        <f t="shared" si="10"/>
        <v>242325.64660000001</v>
      </c>
      <c r="T2442" s="30">
        <f t="shared" si="11"/>
        <v>242325.64660000001</v>
      </c>
      <c r="U2442" s="30">
        <f t="shared" si="12"/>
        <v>452421982.2022</v>
      </c>
    </row>
    <row r="2443" spans="2:21" ht="15.75" customHeight="1" x14ac:dyDescent="0.25">
      <c r="B2443" s="49" t="s">
        <v>175</v>
      </c>
      <c r="C2443" s="50" t="s">
        <v>186</v>
      </c>
      <c r="D2443" s="51" t="s">
        <v>83</v>
      </c>
      <c r="E2443" s="30">
        <v>0</v>
      </c>
      <c r="F2443" s="30">
        <f t="shared" si="1"/>
        <v>1</v>
      </c>
      <c r="G2443" s="30">
        <v>0</v>
      </c>
      <c r="H2443" s="30">
        <f t="shared" si="2"/>
        <v>1</v>
      </c>
      <c r="I2443" s="30">
        <v>1</v>
      </c>
      <c r="J2443" s="30">
        <f t="shared" si="3"/>
        <v>0</v>
      </c>
      <c r="K2443" s="30">
        <v>0</v>
      </c>
      <c r="L2443" s="30">
        <f t="shared" si="4"/>
        <v>1</v>
      </c>
      <c r="M2443" s="52" t="str">
        <f t="shared" si="5"/>
        <v>агрегати не працюють</v>
      </c>
      <c r="O2443" s="30" t="str">
        <f t="shared" si="6"/>
        <v/>
      </c>
      <c r="P2443" s="30" t="str">
        <f t="shared" si="7"/>
        <v/>
      </c>
      <c r="Q2443" s="30" t="str">
        <f t="shared" si="8"/>
        <v/>
      </c>
      <c r="R2443" s="30" t="str">
        <f t="shared" si="9"/>
        <v/>
      </c>
      <c r="S2443" s="30" t="str">
        <f t="shared" si="10"/>
        <v/>
      </c>
      <c r="T2443" s="30" t="str">
        <f t="shared" si="11"/>
        <v/>
      </c>
      <c r="U2443" s="30" t="str">
        <f t="shared" si="12"/>
        <v/>
      </c>
    </row>
    <row r="2444" spans="2:21" ht="15.75" customHeight="1" x14ac:dyDescent="0.25">
      <c r="B2444" s="49" t="s">
        <v>175</v>
      </c>
      <c r="C2444" s="50" t="s">
        <v>187</v>
      </c>
      <c r="D2444" s="51" t="s">
        <v>60</v>
      </c>
      <c r="E2444" s="30">
        <v>796</v>
      </c>
      <c r="F2444" s="30">
        <v>1</v>
      </c>
      <c r="G2444" s="30">
        <v>220008</v>
      </c>
      <c r="H2444" s="30">
        <v>1</v>
      </c>
      <c r="I2444" s="30">
        <v>1</v>
      </c>
      <c r="J2444" s="30">
        <f t="shared" si="3"/>
        <v>0</v>
      </c>
      <c r="K2444" s="30">
        <v>1</v>
      </c>
      <c r="L2444" s="30">
        <f t="shared" si="4"/>
        <v>0</v>
      </c>
      <c r="M2444" s="52" t="str">
        <f t="shared" si="5"/>
        <v>OK</v>
      </c>
      <c r="O2444" s="30" t="str">
        <f t="shared" si="6"/>
        <v/>
      </c>
      <c r="P2444" s="30" t="str">
        <f t="shared" si="7"/>
        <v/>
      </c>
      <c r="Q2444" s="30">
        <f t="shared" si="8"/>
        <v>796</v>
      </c>
      <c r="R2444" s="30" t="str">
        <f t="shared" si="9"/>
        <v/>
      </c>
      <c r="S2444" s="30" t="str">
        <f t="shared" si="10"/>
        <v/>
      </c>
      <c r="T2444" s="30">
        <f t="shared" si="11"/>
        <v>220008</v>
      </c>
      <c r="U2444" s="30">
        <f t="shared" si="12"/>
        <v>175126368</v>
      </c>
    </row>
    <row r="2445" spans="2:21" ht="15.75" customHeight="1" x14ac:dyDescent="0.25">
      <c r="B2445" s="49" t="s">
        <v>175</v>
      </c>
      <c r="C2445" s="50" t="s">
        <v>187</v>
      </c>
      <c r="D2445" s="51" t="s">
        <v>61</v>
      </c>
      <c r="E2445" s="30">
        <v>804</v>
      </c>
      <c r="F2445" s="30">
        <v>0</v>
      </c>
      <c r="G2445" s="30">
        <v>122820</v>
      </c>
      <c r="H2445" s="30">
        <v>1</v>
      </c>
      <c r="I2445" s="30">
        <v>1</v>
      </c>
      <c r="J2445" s="30">
        <f t="shared" si="3"/>
        <v>0</v>
      </c>
      <c r="K2445" s="30">
        <v>1</v>
      </c>
      <c r="L2445" s="30">
        <f t="shared" si="4"/>
        <v>0</v>
      </c>
      <c r="M2445" s="52" t="str">
        <f t="shared" si="5"/>
        <v>OK</v>
      </c>
      <c r="O2445" s="30">
        <f t="shared" si="6"/>
        <v>804</v>
      </c>
      <c r="P2445" s="30">
        <f t="shared" si="7"/>
        <v>751.9008</v>
      </c>
      <c r="Q2445" s="30">
        <f t="shared" si="8"/>
        <v>751.9008</v>
      </c>
      <c r="R2445" s="30" t="str">
        <f t="shared" si="9"/>
        <v/>
      </c>
      <c r="S2445" s="30" t="str">
        <f t="shared" si="10"/>
        <v/>
      </c>
      <c r="T2445" s="30">
        <f t="shared" si="11"/>
        <v>122820</v>
      </c>
      <c r="U2445" s="30">
        <f t="shared" si="12"/>
        <v>92348456.255999997</v>
      </c>
    </row>
    <row r="2446" spans="2:21" ht="15.75" customHeight="1" x14ac:dyDescent="0.25">
      <c r="B2446" s="49" t="s">
        <v>175</v>
      </c>
      <c r="C2446" s="50" t="s">
        <v>187</v>
      </c>
      <c r="D2446" s="51" t="s">
        <v>62</v>
      </c>
      <c r="E2446" s="30">
        <v>0</v>
      </c>
      <c r="F2446" s="30">
        <f t="shared" si="1"/>
        <v>1</v>
      </c>
      <c r="G2446" s="30">
        <v>0</v>
      </c>
      <c r="H2446" s="30">
        <f t="shared" si="2"/>
        <v>1</v>
      </c>
      <c r="I2446" s="30">
        <v>1</v>
      </c>
      <c r="J2446" s="30">
        <f t="shared" si="3"/>
        <v>0</v>
      </c>
      <c r="K2446" s="30">
        <v>0</v>
      </c>
      <c r="L2446" s="30">
        <f t="shared" si="4"/>
        <v>1</v>
      </c>
      <c r="M2446" s="52" t="str">
        <f t="shared" si="5"/>
        <v>агрегати не працюють</v>
      </c>
      <c r="O2446" s="30" t="str">
        <f t="shared" si="6"/>
        <v/>
      </c>
      <c r="P2446" s="30" t="str">
        <f t="shared" si="7"/>
        <v/>
      </c>
      <c r="Q2446" s="30" t="str">
        <f t="shared" si="8"/>
        <v/>
      </c>
      <c r="R2446" s="30" t="str">
        <f t="shared" si="9"/>
        <v/>
      </c>
      <c r="S2446" s="30" t="str">
        <f t="shared" si="10"/>
        <v/>
      </c>
      <c r="T2446" s="30" t="str">
        <f t="shared" si="11"/>
        <v/>
      </c>
      <c r="U2446" s="30" t="str">
        <f t="shared" si="12"/>
        <v/>
      </c>
    </row>
    <row r="2447" spans="2:21" ht="15.75" customHeight="1" x14ac:dyDescent="0.25">
      <c r="B2447" s="49" t="s">
        <v>175</v>
      </c>
      <c r="C2447" s="50" t="s">
        <v>187</v>
      </c>
      <c r="D2447" s="51" t="s">
        <v>63</v>
      </c>
      <c r="E2447" s="30">
        <v>1551</v>
      </c>
      <c r="F2447" s="30">
        <v>0</v>
      </c>
      <c r="G2447" s="30">
        <v>105395</v>
      </c>
      <c r="H2447" s="30">
        <v>1</v>
      </c>
      <c r="I2447" s="30">
        <v>1</v>
      </c>
      <c r="J2447" s="30">
        <f t="shared" si="3"/>
        <v>0</v>
      </c>
      <c r="K2447" s="30">
        <v>1</v>
      </c>
      <c r="L2447" s="30">
        <f t="shared" si="4"/>
        <v>0</v>
      </c>
      <c r="M2447" s="52" t="str">
        <f t="shared" si="5"/>
        <v>OK</v>
      </c>
      <c r="O2447" s="30">
        <f t="shared" si="6"/>
        <v>1551</v>
      </c>
      <c r="P2447" s="30">
        <f t="shared" si="7"/>
        <v>1450.4952000000001</v>
      </c>
      <c r="Q2447" s="30">
        <f t="shared" si="8"/>
        <v>1450.4952000000001</v>
      </c>
      <c r="R2447" s="30" t="str">
        <f t="shared" si="9"/>
        <v/>
      </c>
      <c r="S2447" s="30" t="str">
        <f t="shared" si="10"/>
        <v/>
      </c>
      <c r="T2447" s="30">
        <f t="shared" si="11"/>
        <v>105395</v>
      </c>
      <c r="U2447" s="30">
        <f t="shared" si="12"/>
        <v>152874941.604</v>
      </c>
    </row>
    <row r="2448" spans="2:21" ht="15.75" customHeight="1" x14ac:dyDescent="0.25">
      <c r="B2448" s="49" t="s">
        <v>175</v>
      </c>
      <c r="C2448" s="50" t="s">
        <v>187</v>
      </c>
      <c r="D2448" s="51" t="s">
        <v>64</v>
      </c>
      <c r="E2448" s="30">
        <v>0</v>
      </c>
      <c r="F2448" s="30">
        <f t="shared" si="1"/>
        <v>1</v>
      </c>
      <c r="G2448" s="30">
        <v>0</v>
      </c>
      <c r="H2448" s="30">
        <f t="shared" si="2"/>
        <v>1</v>
      </c>
      <c r="I2448" s="30">
        <v>1</v>
      </c>
      <c r="J2448" s="30">
        <f t="shared" si="3"/>
        <v>0</v>
      </c>
      <c r="K2448" s="30">
        <v>0</v>
      </c>
      <c r="L2448" s="30">
        <f t="shared" si="4"/>
        <v>1</v>
      </c>
      <c r="M2448" s="52" t="str">
        <f t="shared" si="5"/>
        <v>агрегати не працюють</v>
      </c>
      <c r="O2448" s="30" t="str">
        <f t="shared" si="6"/>
        <v/>
      </c>
      <c r="P2448" s="30" t="str">
        <f t="shared" si="7"/>
        <v/>
      </c>
      <c r="Q2448" s="30" t="str">
        <f t="shared" si="8"/>
        <v/>
      </c>
      <c r="R2448" s="30" t="str">
        <f t="shared" si="9"/>
        <v/>
      </c>
      <c r="S2448" s="30" t="str">
        <f t="shared" si="10"/>
        <v/>
      </c>
      <c r="T2448" s="30" t="str">
        <f t="shared" si="11"/>
        <v/>
      </c>
      <c r="U2448" s="30" t="str">
        <f t="shared" si="12"/>
        <v/>
      </c>
    </row>
    <row r="2449" spans="2:21" ht="15.75" customHeight="1" x14ac:dyDescent="0.25">
      <c r="B2449" s="49" t="s">
        <v>175</v>
      </c>
      <c r="C2449" s="50" t="s">
        <v>187</v>
      </c>
      <c r="D2449" s="51" t="s">
        <v>65</v>
      </c>
      <c r="E2449" s="30">
        <v>0</v>
      </c>
      <c r="F2449" s="30">
        <f t="shared" si="1"/>
        <v>1</v>
      </c>
      <c r="G2449" s="30">
        <v>0</v>
      </c>
      <c r="H2449" s="30">
        <f t="shared" si="2"/>
        <v>1</v>
      </c>
      <c r="I2449" s="30">
        <v>1</v>
      </c>
      <c r="J2449" s="30">
        <f t="shared" si="3"/>
        <v>0</v>
      </c>
      <c r="K2449" s="30">
        <v>0</v>
      </c>
      <c r="L2449" s="30">
        <f t="shared" si="4"/>
        <v>1</v>
      </c>
      <c r="M2449" s="52" t="str">
        <f t="shared" si="5"/>
        <v>агрегати не працюють</v>
      </c>
      <c r="O2449" s="30" t="str">
        <f t="shared" si="6"/>
        <v/>
      </c>
      <c r="P2449" s="30" t="str">
        <f t="shared" si="7"/>
        <v/>
      </c>
      <c r="Q2449" s="30" t="str">
        <f t="shared" si="8"/>
        <v/>
      </c>
      <c r="R2449" s="30" t="str">
        <f t="shared" si="9"/>
        <v/>
      </c>
      <c r="S2449" s="30" t="str">
        <f t="shared" si="10"/>
        <v/>
      </c>
      <c r="T2449" s="30" t="str">
        <f t="shared" si="11"/>
        <v/>
      </c>
      <c r="U2449" s="30" t="str">
        <f t="shared" si="12"/>
        <v/>
      </c>
    </row>
    <row r="2450" spans="2:21" ht="15.75" customHeight="1" x14ac:dyDescent="0.25">
      <c r="B2450" s="49" t="s">
        <v>175</v>
      </c>
      <c r="C2450" s="50" t="s">
        <v>187</v>
      </c>
      <c r="D2450" s="51" t="s">
        <v>66</v>
      </c>
      <c r="E2450" s="30">
        <v>0</v>
      </c>
      <c r="F2450" s="30">
        <f t="shared" si="1"/>
        <v>1</v>
      </c>
      <c r="G2450" s="30">
        <v>0</v>
      </c>
      <c r="H2450" s="30">
        <f t="shared" si="2"/>
        <v>1</v>
      </c>
      <c r="I2450" s="30">
        <v>1</v>
      </c>
      <c r="J2450" s="30">
        <f t="shared" si="3"/>
        <v>0</v>
      </c>
      <c r="K2450" s="30">
        <v>0</v>
      </c>
      <c r="L2450" s="30">
        <f t="shared" si="4"/>
        <v>1</v>
      </c>
      <c r="M2450" s="52" t="str">
        <f t="shared" si="5"/>
        <v>агрегати не працюють</v>
      </c>
      <c r="O2450" s="30" t="str">
        <f t="shared" si="6"/>
        <v/>
      </c>
      <c r="P2450" s="30" t="str">
        <f t="shared" si="7"/>
        <v/>
      </c>
      <c r="Q2450" s="30" t="str">
        <f t="shared" si="8"/>
        <v/>
      </c>
      <c r="R2450" s="30" t="str">
        <f t="shared" si="9"/>
        <v/>
      </c>
      <c r="S2450" s="30" t="str">
        <f t="shared" si="10"/>
        <v/>
      </c>
      <c r="T2450" s="30" t="str">
        <f t="shared" si="11"/>
        <v/>
      </c>
      <c r="U2450" s="30" t="str">
        <f t="shared" si="12"/>
        <v/>
      </c>
    </row>
    <row r="2451" spans="2:21" ht="15.75" customHeight="1" x14ac:dyDescent="0.25">
      <c r="B2451" s="49" t="s">
        <v>175</v>
      </c>
      <c r="C2451" s="50" t="s">
        <v>187</v>
      </c>
      <c r="D2451" s="51" t="s">
        <v>67</v>
      </c>
      <c r="E2451" s="30">
        <v>1291</v>
      </c>
      <c r="F2451" s="30">
        <v>1</v>
      </c>
      <c r="G2451" s="30">
        <v>180373</v>
      </c>
      <c r="H2451" s="30">
        <v>0</v>
      </c>
      <c r="I2451" s="30">
        <v>1</v>
      </c>
      <c r="J2451" s="30">
        <f t="shared" si="3"/>
        <v>0</v>
      </c>
      <c r="K2451" s="30">
        <v>1</v>
      </c>
      <c r="L2451" s="30">
        <f t="shared" si="4"/>
        <v>0</v>
      </c>
      <c r="M2451" s="52" t="str">
        <f t="shared" si="5"/>
        <v>OK</v>
      </c>
      <c r="O2451" s="30" t="str">
        <f t="shared" si="6"/>
        <v/>
      </c>
      <c r="P2451" s="30" t="str">
        <f t="shared" si="7"/>
        <v/>
      </c>
      <c r="Q2451" s="30">
        <f t="shared" si="8"/>
        <v>1291</v>
      </c>
      <c r="R2451" s="30">
        <f t="shared" si="9"/>
        <v>180373</v>
      </c>
      <c r="S2451" s="30">
        <f t="shared" si="10"/>
        <v>215563.77230000001</v>
      </c>
      <c r="T2451" s="30">
        <f t="shared" si="11"/>
        <v>215563.77230000001</v>
      </c>
      <c r="U2451" s="30">
        <f t="shared" si="12"/>
        <v>278292830.03930002</v>
      </c>
    </row>
    <row r="2452" spans="2:21" ht="15.75" customHeight="1" x14ac:dyDescent="0.25">
      <c r="B2452" s="49" t="s">
        <v>175</v>
      </c>
      <c r="C2452" s="50" t="s">
        <v>187</v>
      </c>
      <c r="D2452" s="51" t="s">
        <v>68</v>
      </c>
      <c r="E2452" s="30">
        <v>501</v>
      </c>
      <c r="F2452" s="30">
        <v>1</v>
      </c>
      <c r="G2452" s="30">
        <v>270212</v>
      </c>
      <c r="H2452" s="30">
        <v>0</v>
      </c>
      <c r="I2452" s="30">
        <v>1</v>
      </c>
      <c r="J2452" s="30">
        <f t="shared" si="3"/>
        <v>0</v>
      </c>
      <c r="K2452" s="30">
        <v>1</v>
      </c>
      <c r="L2452" s="30">
        <f t="shared" si="4"/>
        <v>0</v>
      </c>
      <c r="M2452" s="52" t="str">
        <f t="shared" si="5"/>
        <v>OK</v>
      </c>
      <c r="O2452" s="30" t="str">
        <f t="shared" si="6"/>
        <v/>
      </c>
      <c r="P2452" s="30" t="str">
        <f t="shared" si="7"/>
        <v/>
      </c>
      <c r="Q2452" s="30">
        <f t="shared" si="8"/>
        <v>501</v>
      </c>
      <c r="R2452" s="30">
        <f t="shared" si="9"/>
        <v>270212</v>
      </c>
      <c r="S2452" s="30">
        <f t="shared" si="10"/>
        <v>322930.36119999998</v>
      </c>
      <c r="T2452" s="30">
        <f t="shared" si="11"/>
        <v>322930.36119999998</v>
      </c>
      <c r="U2452" s="30">
        <f t="shared" si="12"/>
        <v>161788110.9612</v>
      </c>
    </row>
    <row r="2453" spans="2:21" ht="15.75" customHeight="1" x14ac:dyDescent="0.25">
      <c r="B2453" s="49" t="s">
        <v>175</v>
      </c>
      <c r="C2453" s="50" t="s">
        <v>187</v>
      </c>
      <c r="D2453" s="51" t="s">
        <v>69</v>
      </c>
      <c r="E2453" s="30">
        <v>0</v>
      </c>
      <c r="F2453" s="30">
        <f t="shared" si="1"/>
        <v>1</v>
      </c>
      <c r="G2453" s="30">
        <v>0</v>
      </c>
      <c r="H2453" s="30">
        <f t="shared" si="2"/>
        <v>1</v>
      </c>
      <c r="I2453" s="30">
        <v>1</v>
      </c>
      <c r="J2453" s="30">
        <f t="shared" si="3"/>
        <v>0</v>
      </c>
      <c r="K2453" s="30">
        <v>0</v>
      </c>
      <c r="L2453" s="30">
        <f t="shared" si="4"/>
        <v>1</v>
      </c>
      <c r="M2453" s="52" t="str">
        <f t="shared" si="5"/>
        <v>агрегати не працюють</v>
      </c>
      <c r="O2453" s="30" t="str">
        <f t="shared" si="6"/>
        <v/>
      </c>
      <c r="P2453" s="30" t="str">
        <f t="shared" si="7"/>
        <v/>
      </c>
      <c r="Q2453" s="30" t="str">
        <f t="shared" si="8"/>
        <v/>
      </c>
      <c r="R2453" s="30" t="str">
        <f t="shared" si="9"/>
        <v/>
      </c>
      <c r="S2453" s="30" t="str">
        <f t="shared" si="10"/>
        <v/>
      </c>
      <c r="T2453" s="30" t="str">
        <f t="shared" si="11"/>
        <v/>
      </c>
      <c r="U2453" s="30" t="str">
        <f t="shared" si="12"/>
        <v/>
      </c>
    </row>
    <row r="2454" spans="2:21" ht="15.75" customHeight="1" x14ac:dyDescent="0.25">
      <c r="B2454" s="49" t="s">
        <v>175</v>
      </c>
      <c r="C2454" s="50" t="s">
        <v>187</v>
      </c>
      <c r="D2454" s="51" t="s">
        <v>70</v>
      </c>
      <c r="E2454" s="30">
        <v>1191</v>
      </c>
      <c r="F2454" s="30">
        <v>1</v>
      </c>
      <c r="G2454" s="30">
        <v>47137</v>
      </c>
      <c r="H2454" s="30">
        <v>0</v>
      </c>
      <c r="I2454" s="30">
        <v>1</v>
      </c>
      <c r="J2454" s="30">
        <f t="shared" si="3"/>
        <v>0</v>
      </c>
      <c r="K2454" s="30">
        <v>1</v>
      </c>
      <c r="L2454" s="30">
        <f t="shared" si="4"/>
        <v>0</v>
      </c>
      <c r="M2454" s="52" t="str">
        <f t="shared" si="5"/>
        <v>OK</v>
      </c>
      <c r="O2454" s="30" t="str">
        <f t="shared" si="6"/>
        <v/>
      </c>
      <c r="P2454" s="30" t="str">
        <f t="shared" si="7"/>
        <v/>
      </c>
      <c r="Q2454" s="30">
        <f t="shared" si="8"/>
        <v>1191</v>
      </c>
      <c r="R2454" s="30">
        <f t="shared" si="9"/>
        <v>47137</v>
      </c>
      <c r="S2454" s="30">
        <f t="shared" si="10"/>
        <v>56333.428700000004</v>
      </c>
      <c r="T2454" s="30">
        <f t="shared" si="11"/>
        <v>56333.428700000004</v>
      </c>
      <c r="U2454" s="30">
        <f t="shared" si="12"/>
        <v>67093113.581700005</v>
      </c>
    </row>
    <row r="2455" spans="2:21" ht="15.75" customHeight="1" x14ac:dyDescent="0.25">
      <c r="B2455" s="49" t="s">
        <v>175</v>
      </c>
      <c r="C2455" s="50" t="s">
        <v>187</v>
      </c>
      <c r="D2455" s="51" t="s">
        <v>71</v>
      </c>
      <c r="E2455" s="30">
        <v>1722</v>
      </c>
      <c r="F2455" s="30">
        <v>1</v>
      </c>
      <c r="G2455" s="30">
        <v>116170</v>
      </c>
      <c r="H2455" s="30">
        <v>1</v>
      </c>
      <c r="I2455" s="30">
        <v>1</v>
      </c>
      <c r="J2455" s="30">
        <f t="shared" si="3"/>
        <v>0</v>
      </c>
      <c r="K2455" s="30">
        <v>1</v>
      </c>
      <c r="L2455" s="30">
        <f t="shared" si="4"/>
        <v>0</v>
      </c>
      <c r="M2455" s="52" t="str">
        <f t="shared" si="5"/>
        <v>OK</v>
      </c>
      <c r="O2455" s="30" t="str">
        <f t="shared" si="6"/>
        <v/>
      </c>
      <c r="P2455" s="30" t="str">
        <f t="shared" si="7"/>
        <v/>
      </c>
      <c r="Q2455" s="30">
        <f t="shared" si="8"/>
        <v>1722</v>
      </c>
      <c r="R2455" s="30" t="str">
        <f t="shared" si="9"/>
        <v/>
      </c>
      <c r="S2455" s="30" t="str">
        <f t="shared" si="10"/>
        <v/>
      </c>
      <c r="T2455" s="30">
        <f t="shared" si="11"/>
        <v>116170</v>
      </c>
      <c r="U2455" s="30">
        <f t="shared" si="12"/>
        <v>200044740</v>
      </c>
    </row>
    <row r="2456" spans="2:21" ht="15.75" customHeight="1" x14ac:dyDescent="0.25">
      <c r="B2456" s="49" t="s">
        <v>175</v>
      </c>
      <c r="C2456" s="50" t="s">
        <v>187</v>
      </c>
      <c r="D2456" s="51" t="s">
        <v>72</v>
      </c>
      <c r="E2456" s="30">
        <v>0</v>
      </c>
      <c r="F2456" s="30">
        <f t="shared" si="1"/>
        <v>1</v>
      </c>
      <c r="G2456" s="30">
        <v>0</v>
      </c>
      <c r="H2456" s="30">
        <f t="shared" si="2"/>
        <v>1</v>
      </c>
      <c r="I2456" s="30">
        <v>1</v>
      </c>
      <c r="J2456" s="30">
        <f t="shared" si="3"/>
        <v>0</v>
      </c>
      <c r="K2456" s="30">
        <v>0</v>
      </c>
      <c r="L2456" s="30">
        <f t="shared" si="4"/>
        <v>1</v>
      </c>
      <c r="M2456" s="52" t="str">
        <f t="shared" si="5"/>
        <v>агрегати не працюють</v>
      </c>
      <c r="O2456" s="30" t="str">
        <f t="shared" si="6"/>
        <v/>
      </c>
      <c r="P2456" s="30" t="str">
        <f t="shared" si="7"/>
        <v/>
      </c>
      <c r="Q2456" s="30" t="str">
        <f t="shared" si="8"/>
        <v/>
      </c>
      <c r="R2456" s="30" t="str">
        <f t="shared" si="9"/>
        <v/>
      </c>
      <c r="S2456" s="30" t="str">
        <f t="shared" si="10"/>
        <v/>
      </c>
      <c r="T2456" s="30" t="str">
        <f t="shared" si="11"/>
        <v/>
      </c>
      <c r="U2456" s="30" t="str">
        <f t="shared" si="12"/>
        <v/>
      </c>
    </row>
    <row r="2457" spans="2:21" ht="15.75" customHeight="1" x14ac:dyDescent="0.25">
      <c r="B2457" s="49" t="s">
        <v>175</v>
      </c>
      <c r="C2457" s="50" t="s">
        <v>187</v>
      </c>
      <c r="D2457" s="51" t="s">
        <v>73</v>
      </c>
      <c r="E2457" s="30">
        <v>0</v>
      </c>
      <c r="F2457" s="30">
        <f t="shared" si="1"/>
        <v>1</v>
      </c>
      <c r="G2457" s="30">
        <v>0</v>
      </c>
      <c r="H2457" s="30">
        <f t="shared" si="2"/>
        <v>1</v>
      </c>
      <c r="I2457" s="30">
        <v>1</v>
      </c>
      <c r="J2457" s="30">
        <f t="shared" si="3"/>
        <v>0</v>
      </c>
      <c r="K2457" s="30">
        <v>0</v>
      </c>
      <c r="L2457" s="30">
        <f t="shared" si="4"/>
        <v>1</v>
      </c>
      <c r="M2457" s="52" t="str">
        <f t="shared" si="5"/>
        <v>агрегати не працюють</v>
      </c>
      <c r="O2457" s="30" t="str">
        <f t="shared" si="6"/>
        <v/>
      </c>
      <c r="P2457" s="30" t="str">
        <f t="shared" si="7"/>
        <v/>
      </c>
      <c r="Q2457" s="30" t="str">
        <f t="shared" si="8"/>
        <v/>
      </c>
      <c r="R2457" s="30" t="str">
        <f t="shared" si="9"/>
        <v/>
      </c>
      <c r="S2457" s="30" t="str">
        <f t="shared" si="10"/>
        <v/>
      </c>
      <c r="T2457" s="30" t="str">
        <f t="shared" si="11"/>
        <v/>
      </c>
      <c r="U2457" s="30" t="str">
        <f t="shared" si="12"/>
        <v/>
      </c>
    </row>
    <row r="2458" spans="2:21" ht="15.75" customHeight="1" x14ac:dyDescent="0.25">
      <c r="B2458" s="49" t="s">
        <v>175</v>
      </c>
      <c r="C2458" s="50" t="s">
        <v>187</v>
      </c>
      <c r="D2458" s="51" t="s">
        <v>74</v>
      </c>
      <c r="E2458" s="30">
        <v>671</v>
      </c>
      <c r="F2458" s="30">
        <v>0</v>
      </c>
      <c r="G2458" s="30">
        <v>241731</v>
      </c>
      <c r="H2458" s="30">
        <v>0</v>
      </c>
      <c r="I2458" s="30">
        <v>1</v>
      </c>
      <c r="J2458" s="30">
        <f t="shared" si="3"/>
        <v>0</v>
      </c>
      <c r="K2458" s="30">
        <v>1</v>
      </c>
      <c r="L2458" s="30">
        <f t="shared" si="4"/>
        <v>0</v>
      </c>
      <c r="M2458" s="52" t="str">
        <f t="shared" si="5"/>
        <v>OK</v>
      </c>
      <c r="O2458" s="30">
        <f t="shared" si="6"/>
        <v>671</v>
      </c>
      <c r="P2458" s="30">
        <f t="shared" si="7"/>
        <v>627.51920000000007</v>
      </c>
      <c r="Q2458" s="30">
        <f t="shared" si="8"/>
        <v>627.51920000000007</v>
      </c>
      <c r="R2458" s="30">
        <f t="shared" si="9"/>
        <v>241731</v>
      </c>
      <c r="S2458" s="30">
        <f t="shared" si="10"/>
        <v>288892.7181</v>
      </c>
      <c r="T2458" s="30">
        <f t="shared" si="11"/>
        <v>288892.7181</v>
      </c>
      <c r="U2458" s="30">
        <f t="shared" si="12"/>
        <v>181285727.34793752</v>
      </c>
    </row>
    <row r="2459" spans="2:21" ht="15.75" customHeight="1" x14ac:dyDescent="0.25">
      <c r="B2459" s="49" t="s">
        <v>175</v>
      </c>
      <c r="C2459" s="50" t="s">
        <v>187</v>
      </c>
      <c r="D2459" s="51" t="s">
        <v>75</v>
      </c>
      <c r="E2459" s="30">
        <v>0</v>
      </c>
      <c r="F2459" s="30">
        <f t="shared" si="1"/>
        <v>1</v>
      </c>
      <c r="G2459" s="30">
        <v>0</v>
      </c>
      <c r="H2459" s="30">
        <f t="shared" si="2"/>
        <v>1</v>
      </c>
      <c r="I2459" s="30">
        <v>1</v>
      </c>
      <c r="J2459" s="30">
        <f t="shared" si="3"/>
        <v>0</v>
      </c>
      <c r="K2459" s="30">
        <v>0</v>
      </c>
      <c r="L2459" s="30">
        <f t="shared" si="4"/>
        <v>1</v>
      </c>
      <c r="M2459" s="52" t="str">
        <f t="shared" si="5"/>
        <v>агрегати не працюють</v>
      </c>
      <c r="O2459" s="30" t="str">
        <f t="shared" si="6"/>
        <v/>
      </c>
      <c r="P2459" s="30" t="str">
        <f t="shared" si="7"/>
        <v/>
      </c>
      <c r="Q2459" s="30" t="str">
        <f t="shared" si="8"/>
        <v/>
      </c>
      <c r="R2459" s="30" t="str">
        <f t="shared" si="9"/>
        <v/>
      </c>
      <c r="S2459" s="30" t="str">
        <f t="shared" si="10"/>
        <v/>
      </c>
      <c r="T2459" s="30" t="str">
        <f t="shared" si="11"/>
        <v/>
      </c>
      <c r="U2459" s="30" t="str">
        <f t="shared" si="12"/>
        <v/>
      </c>
    </row>
    <row r="2460" spans="2:21" ht="15.75" customHeight="1" x14ac:dyDescent="0.25">
      <c r="B2460" s="49" t="s">
        <v>175</v>
      </c>
      <c r="C2460" s="50" t="s">
        <v>187</v>
      </c>
      <c r="D2460" s="51" t="s">
        <v>76</v>
      </c>
      <c r="E2460" s="30">
        <v>876</v>
      </c>
      <c r="F2460" s="30">
        <v>1</v>
      </c>
      <c r="G2460" s="30">
        <v>206431</v>
      </c>
      <c r="H2460" s="30">
        <v>0</v>
      </c>
      <c r="I2460" s="30">
        <v>1</v>
      </c>
      <c r="J2460" s="30">
        <f t="shared" si="3"/>
        <v>0</v>
      </c>
      <c r="K2460" s="30">
        <v>1</v>
      </c>
      <c r="L2460" s="30">
        <f t="shared" si="4"/>
        <v>0</v>
      </c>
      <c r="M2460" s="52" t="str">
        <f t="shared" si="5"/>
        <v>OK</v>
      </c>
      <c r="O2460" s="30" t="str">
        <f t="shared" si="6"/>
        <v/>
      </c>
      <c r="P2460" s="30" t="str">
        <f t="shared" si="7"/>
        <v/>
      </c>
      <c r="Q2460" s="30">
        <f t="shared" si="8"/>
        <v>876</v>
      </c>
      <c r="R2460" s="30">
        <f t="shared" si="9"/>
        <v>206431</v>
      </c>
      <c r="S2460" s="30">
        <f t="shared" si="10"/>
        <v>246705.6881</v>
      </c>
      <c r="T2460" s="30">
        <f t="shared" si="11"/>
        <v>246705.6881</v>
      </c>
      <c r="U2460" s="30">
        <f t="shared" si="12"/>
        <v>216114182.77559999</v>
      </c>
    </row>
    <row r="2461" spans="2:21" ht="15.75" customHeight="1" x14ac:dyDescent="0.25">
      <c r="B2461" s="49" t="s">
        <v>175</v>
      </c>
      <c r="C2461" s="50" t="s">
        <v>187</v>
      </c>
      <c r="D2461" s="51" t="s">
        <v>77</v>
      </c>
      <c r="E2461" s="30">
        <v>394</v>
      </c>
      <c r="F2461" s="30">
        <v>0</v>
      </c>
      <c r="G2461" s="30">
        <v>257142</v>
      </c>
      <c r="H2461" s="30">
        <v>0</v>
      </c>
      <c r="I2461" s="30">
        <v>1</v>
      </c>
      <c r="J2461" s="30">
        <f t="shared" si="3"/>
        <v>0</v>
      </c>
      <c r="K2461" s="30">
        <v>1</v>
      </c>
      <c r="L2461" s="30">
        <f t="shared" si="4"/>
        <v>0</v>
      </c>
      <c r="M2461" s="52" t="str">
        <f t="shared" si="5"/>
        <v>OK</v>
      </c>
      <c r="O2461" s="30">
        <f t="shared" si="6"/>
        <v>394</v>
      </c>
      <c r="P2461" s="30">
        <f t="shared" si="7"/>
        <v>368.46879999999999</v>
      </c>
      <c r="Q2461" s="30">
        <f t="shared" si="8"/>
        <v>368.46879999999999</v>
      </c>
      <c r="R2461" s="30">
        <f t="shared" si="9"/>
        <v>257142</v>
      </c>
      <c r="S2461" s="30">
        <f t="shared" si="10"/>
        <v>307310.40419999999</v>
      </c>
      <c r="T2461" s="30">
        <f t="shared" si="11"/>
        <v>307310.40419999999</v>
      </c>
      <c r="U2461" s="30">
        <f t="shared" si="12"/>
        <v>113234295.86308895</v>
      </c>
    </row>
    <row r="2462" spans="2:21" ht="15.75" customHeight="1" x14ac:dyDescent="0.25">
      <c r="B2462" s="49" t="s">
        <v>175</v>
      </c>
      <c r="C2462" s="50" t="s">
        <v>187</v>
      </c>
      <c r="D2462" s="51" t="s">
        <v>78</v>
      </c>
      <c r="E2462" s="30">
        <v>875</v>
      </c>
      <c r="F2462" s="30">
        <v>1</v>
      </c>
      <c r="G2462" s="30">
        <v>122453</v>
      </c>
      <c r="H2462" s="30">
        <v>0</v>
      </c>
      <c r="I2462" s="30">
        <v>1</v>
      </c>
      <c r="J2462" s="30">
        <f t="shared" si="3"/>
        <v>0</v>
      </c>
      <c r="K2462" s="30">
        <v>1</v>
      </c>
      <c r="L2462" s="30">
        <f t="shared" si="4"/>
        <v>0</v>
      </c>
      <c r="M2462" s="52" t="str">
        <f t="shared" si="5"/>
        <v>OK</v>
      </c>
      <c r="O2462" s="30" t="str">
        <f t="shared" si="6"/>
        <v/>
      </c>
      <c r="P2462" s="30" t="str">
        <f t="shared" si="7"/>
        <v/>
      </c>
      <c r="Q2462" s="30">
        <f t="shared" si="8"/>
        <v>875</v>
      </c>
      <c r="R2462" s="30">
        <f t="shared" si="9"/>
        <v>122453</v>
      </c>
      <c r="S2462" s="30">
        <f t="shared" si="10"/>
        <v>146343.5803</v>
      </c>
      <c r="T2462" s="30">
        <f t="shared" si="11"/>
        <v>146343.5803</v>
      </c>
      <c r="U2462" s="30">
        <f t="shared" si="12"/>
        <v>128050632.7625</v>
      </c>
    </row>
    <row r="2463" spans="2:21" ht="15.75" customHeight="1" x14ac:dyDescent="0.25">
      <c r="B2463" s="49" t="s">
        <v>175</v>
      </c>
      <c r="C2463" s="50" t="s">
        <v>187</v>
      </c>
      <c r="D2463" s="51" t="s">
        <v>79</v>
      </c>
      <c r="E2463" s="30">
        <v>846</v>
      </c>
      <c r="F2463" s="30">
        <v>0</v>
      </c>
      <c r="G2463" s="30">
        <v>218902</v>
      </c>
      <c r="H2463" s="30">
        <v>0</v>
      </c>
      <c r="I2463" s="30">
        <v>1</v>
      </c>
      <c r="J2463" s="30">
        <f t="shared" si="3"/>
        <v>0</v>
      </c>
      <c r="K2463" s="30">
        <v>1</v>
      </c>
      <c r="L2463" s="30">
        <f t="shared" si="4"/>
        <v>0</v>
      </c>
      <c r="M2463" s="52" t="str">
        <f t="shared" si="5"/>
        <v>OK</v>
      </c>
      <c r="O2463" s="30">
        <f t="shared" si="6"/>
        <v>846</v>
      </c>
      <c r="P2463" s="30">
        <f t="shared" si="7"/>
        <v>791.17920000000004</v>
      </c>
      <c r="Q2463" s="30">
        <f t="shared" si="8"/>
        <v>791.17920000000004</v>
      </c>
      <c r="R2463" s="30">
        <f t="shared" si="9"/>
        <v>218902</v>
      </c>
      <c r="S2463" s="30">
        <f t="shared" si="10"/>
        <v>261609.78020000001</v>
      </c>
      <c r="T2463" s="30">
        <f t="shared" si="11"/>
        <v>261609.78020000001</v>
      </c>
      <c r="U2463" s="30">
        <f t="shared" si="12"/>
        <v>206980216.61081186</v>
      </c>
    </row>
    <row r="2464" spans="2:21" ht="15.75" customHeight="1" x14ac:dyDescent="0.25">
      <c r="B2464" s="49" t="s">
        <v>175</v>
      </c>
      <c r="C2464" s="50" t="s">
        <v>187</v>
      </c>
      <c r="D2464" s="51" t="s">
        <v>80</v>
      </c>
      <c r="E2464" s="30">
        <v>0</v>
      </c>
      <c r="F2464" s="30">
        <f t="shared" si="1"/>
        <v>1</v>
      </c>
      <c r="G2464" s="30">
        <v>0</v>
      </c>
      <c r="H2464" s="30">
        <f t="shared" si="2"/>
        <v>1</v>
      </c>
      <c r="I2464" s="30">
        <v>1</v>
      </c>
      <c r="J2464" s="30">
        <f t="shared" si="3"/>
        <v>0</v>
      </c>
      <c r="K2464" s="30">
        <v>0</v>
      </c>
      <c r="L2464" s="30">
        <f t="shared" si="4"/>
        <v>1</v>
      </c>
      <c r="M2464" s="52" t="str">
        <f t="shared" si="5"/>
        <v>агрегати не працюють</v>
      </c>
      <c r="O2464" s="30" t="str">
        <f t="shared" si="6"/>
        <v/>
      </c>
      <c r="P2464" s="30" t="str">
        <f t="shared" si="7"/>
        <v/>
      </c>
      <c r="Q2464" s="30" t="str">
        <f t="shared" si="8"/>
        <v/>
      </c>
      <c r="R2464" s="30" t="str">
        <f t="shared" si="9"/>
        <v/>
      </c>
      <c r="S2464" s="30" t="str">
        <f t="shared" si="10"/>
        <v/>
      </c>
      <c r="T2464" s="30" t="str">
        <f t="shared" si="11"/>
        <v/>
      </c>
      <c r="U2464" s="30" t="str">
        <f t="shared" si="12"/>
        <v/>
      </c>
    </row>
    <row r="2465" spans="2:21" ht="15.75" customHeight="1" x14ac:dyDescent="0.25">
      <c r="B2465" s="49" t="s">
        <v>175</v>
      </c>
      <c r="C2465" s="50" t="s">
        <v>187</v>
      </c>
      <c r="D2465" s="51" t="s">
        <v>81</v>
      </c>
      <c r="E2465" s="30">
        <v>0</v>
      </c>
      <c r="F2465" s="30">
        <f t="shared" si="1"/>
        <v>1</v>
      </c>
      <c r="G2465" s="30">
        <v>0</v>
      </c>
      <c r="H2465" s="30">
        <f t="shared" si="2"/>
        <v>1</v>
      </c>
      <c r="I2465" s="30">
        <v>1</v>
      </c>
      <c r="J2465" s="30">
        <f t="shared" si="3"/>
        <v>0</v>
      </c>
      <c r="K2465" s="30">
        <v>0</v>
      </c>
      <c r="L2465" s="30">
        <f t="shared" si="4"/>
        <v>1</v>
      </c>
      <c r="M2465" s="52" t="str">
        <f t="shared" si="5"/>
        <v>агрегати не працюють</v>
      </c>
      <c r="O2465" s="30" t="str">
        <f t="shared" si="6"/>
        <v/>
      </c>
      <c r="P2465" s="30" t="str">
        <f t="shared" si="7"/>
        <v/>
      </c>
      <c r="Q2465" s="30" t="str">
        <f t="shared" si="8"/>
        <v/>
      </c>
      <c r="R2465" s="30" t="str">
        <f t="shared" si="9"/>
        <v/>
      </c>
      <c r="S2465" s="30" t="str">
        <f t="shared" si="10"/>
        <v/>
      </c>
      <c r="T2465" s="30" t="str">
        <f t="shared" si="11"/>
        <v/>
      </c>
      <c r="U2465" s="30" t="str">
        <f t="shared" si="12"/>
        <v/>
      </c>
    </row>
    <row r="2466" spans="2:21" ht="15.75" customHeight="1" x14ac:dyDescent="0.25">
      <c r="B2466" s="49" t="s">
        <v>175</v>
      </c>
      <c r="C2466" s="50" t="s">
        <v>187</v>
      </c>
      <c r="D2466" s="51" t="s">
        <v>82</v>
      </c>
      <c r="E2466" s="30">
        <v>0</v>
      </c>
      <c r="F2466" s="30">
        <f t="shared" si="1"/>
        <v>1</v>
      </c>
      <c r="G2466" s="30">
        <v>0</v>
      </c>
      <c r="H2466" s="30">
        <f t="shared" si="2"/>
        <v>1</v>
      </c>
      <c r="I2466" s="30">
        <v>1</v>
      </c>
      <c r="J2466" s="30">
        <f t="shared" si="3"/>
        <v>0</v>
      </c>
      <c r="K2466" s="30">
        <v>0</v>
      </c>
      <c r="L2466" s="30">
        <f t="shared" si="4"/>
        <v>1</v>
      </c>
      <c r="M2466" s="52" t="str">
        <f t="shared" si="5"/>
        <v>агрегати не працюють</v>
      </c>
      <c r="O2466" s="30" t="str">
        <f t="shared" si="6"/>
        <v/>
      </c>
      <c r="P2466" s="30" t="str">
        <f t="shared" si="7"/>
        <v/>
      </c>
      <c r="Q2466" s="30" t="str">
        <f t="shared" si="8"/>
        <v/>
      </c>
      <c r="R2466" s="30" t="str">
        <f t="shared" si="9"/>
        <v/>
      </c>
      <c r="S2466" s="30" t="str">
        <f t="shared" si="10"/>
        <v/>
      </c>
      <c r="T2466" s="30" t="str">
        <f t="shared" si="11"/>
        <v/>
      </c>
      <c r="U2466" s="30" t="str">
        <f t="shared" si="12"/>
        <v/>
      </c>
    </row>
    <row r="2467" spans="2:21" ht="15.75" customHeight="1" x14ac:dyDescent="0.25">
      <c r="B2467" s="49" t="s">
        <v>175</v>
      </c>
      <c r="C2467" s="50" t="s">
        <v>187</v>
      </c>
      <c r="D2467" s="51" t="s">
        <v>83</v>
      </c>
      <c r="E2467" s="30">
        <v>404</v>
      </c>
      <c r="F2467" s="30">
        <v>1</v>
      </c>
      <c r="G2467" s="30">
        <v>249251</v>
      </c>
      <c r="H2467" s="30">
        <v>1</v>
      </c>
      <c r="I2467" s="30">
        <v>1</v>
      </c>
      <c r="J2467" s="30">
        <f t="shared" si="3"/>
        <v>0</v>
      </c>
      <c r="K2467" s="30">
        <v>1</v>
      </c>
      <c r="L2467" s="30">
        <f t="shared" si="4"/>
        <v>0</v>
      </c>
      <c r="M2467" s="52" t="str">
        <f t="shared" si="5"/>
        <v>OK</v>
      </c>
      <c r="O2467" s="30" t="str">
        <f t="shared" si="6"/>
        <v/>
      </c>
      <c r="P2467" s="30" t="str">
        <f t="shared" si="7"/>
        <v/>
      </c>
      <c r="Q2467" s="30">
        <f t="shared" si="8"/>
        <v>404</v>
      </c>
      <c r="R2467" s="30" t="str">
        <f t="shared" si="9"/>
        <v/>
      </c>
      <c r="S2467" s="30" t="str">
        <f t="shared" si="10"/>
        <v/>
      </c>
      <c r="T2467" s="30">
        <f t="shared" si="11"/>
        <v>249251</v>
      </c>
      <c r="U2467" s="30">
        <f t="shared" si="12"/>
        <v>100697404</v>
      </c>
    </row>
    <row r="2468" spans="2:21" ht="15.75" customHeight="1" x14ac:dyDescent="0.25">
      <c r="B2468" s="49" t="s">
        <v>175</v>
      </c>
      <c r="C2468" s="50" t="s">
        <v>188</v>
      </c>
      <c r="D2468" s="51" t="s">
        <v>60</v>
      </c>
      <c r="E2468" s="30">
        <v>1988</v>
      </c>
      <c r="F2468" s="30">
        <v>1</v>
      </c>
      <c r="G2468" s="30">
        <v>121181</v>
      </c>
      <c r="H2468" s="30">
        <v>1</v>
      </c>
      <c r="I2468" s="30">
        <v>1</v>
      </c>
      <c r="J2468" s="30">
        <f t="shared" si="3"/>
        <v>0</v>
      </c>
      <c r="K2468" s="30">
        <v>1</v>
      </c>
      <c r="L2468" s="30">
        <f t="shared" si="4"/>
        <v>0</v>
      </c>
      <c r="M2468" s="52" t="str">
        <f t="shared" si="5"/>
        <v>OK</v>
      </c>
      <c r="O2468" s="30" t="str">
        <f t="shared" si="6"/>
        <v/>
      </c>
      <c r="P2468" s="30" t="str">
        <f t="shared" si="7"/>
        <v/>
      </c>
      <c r="Q2468" s="30">
        <f t="shared" si="8"/>
        <v>1988</v>
      </c>
      <c r="R2468" s="30" t="str">
        <f t="shared" si="9"/>
        <v/>
      </c>
      <c r="S2468" s="30" t="str">
        <f t="shared" si="10"/>
        <v/>
      </c>
      <c r="T2468" s="30">
        <f t="shared" si="11"/>
        <v>121181</v>
      </c>
      <c r="U2468" s="30">
        <f t="shared" si="12"/>
        <v>240907828</v>
      </c>
    </row>
    <row r="2469" spans="2:21" ht="15.75" customHeight="1" x14ac:dyDescent="0.25">
      <c r="B2469" s="49" t="s">
        <v>175</v>
      </c>
      <c r="C2469" s="50" t="s">
        <v>188</v>
      </c>
      <c r="D2469" s="51" t="s">
        <v>61</v>
      </c>
      <c r="E2469" s="30">
        <v>0</v>
      </c>
      <c r="F2469" s="30">
        <f t="shared" si="1"/>
        <v>1</v>
      </c>
      <c r="G2469" s="30">
        <v>0</v>
      </c>
      <c r="H2469" s="30">
        <f t="shared" si="2"/>
        <v>1</v>
      </c>
      <c r="I2469" s="30">
        <v>1</v>
      </c>
      <c r="J2469" s="30">
        <f t="shared" si="3"/>
        <v>0</v>
      </c>
      <c r="K2469" s="30">
        <v>0</v>
      </c>
      <c r="L2469" s="30">
        <f t="shared" si="4"/>
        <v>1</v>
      </c>
      <c r="M2469" s="52" t="str">
        <f t="shared" si="5"/>
        <v>агрегати не працюють</v>
      </c>
      <c r="O2469" s="30" t="str">
        <f t="shared" si="6"/>
        <v/>
      </c>
      <c r="P2469" s="30" t="str">
        <f t="shared" si="7"/>
        <v/>
      </c>
      <c r="Q2469" s="30" t="str">
        <f t="shared" si="8"/>
        <v/>
      </c>
      <c r="R2469" s="30" t="str">
        <f t="shared" si="9"/>
        <v/>
      </c>
      <c r="S2469" s="30" t="str">
        <f t="shared" si="10"/>
        <v/>
      </c>
      <c r="T2469" s="30" t="str">
        <f t="shared" si="11"/>
        <v/>
      </c>
      <c r="U2469" s="30" t="str">
        <f t="shared" si="12"/>
        <v/>
      </c>
    </row>
    <row r="2470" spans="2:21" ht="15.75" customHeight="1" x14ac:dyDescent="0.25">
      <c r="B2470" s="49" t="s">
        <v>175</v>
      </c>
      <c r="C2470" s="50" t="s">
        <v>188</v>
      </c>
      <c r="D2470" s="51" t="s">
        <v>62</v>
      </c>
      <c r="E2470" s="30">
        <v>1831</v>
      </c>
      <c r="F2470" s="30">
        <v>0</v>
      </c>
      <c r="G2470" s="30">
        <v>124497</v>
      </c>
      <c r="H2470" s="30">
        <v>1</v>
      </c>
      <c r="I2470" s="30">
        <v>1</v>
      </c>
      <c r="J2470" s="30">
        <f t="shared" si="3"/>
        <v>0</v>
      </c>
      <c r="K2470" s="30">
        <v>1</v>
      </c>
      <c r="L2470" s="30">
        <f t="shared" si="4"/>
        <v>0</v>
      </c>
      <c r="M2470" s="52" t="str">
        <f t="shared" si="5"/>
        <v>OK</v>
      </c>
      <c r="O2470" s="30">
        <f t="shared" si="6"/>
        <v>1831</v>
      </c>
      <c r="P2470" s="30">
        <f t="shared" si="7"/>
        <v>1712.3512000000001</v>
      </c>
      <c r="Q2470" s="30">
        <f t="shared" si="8"/>
        <v>1712.3512000000001</v>
      </c>
      <c r="R2470" s="30" t="str">
        <f t="shared" si="9"/>
        <v/>
      </c>
      <c r="S2470" s="30" t="str">
        <f t="shared" si="10"/>
        <v/>
      </c>
      <c r="T2470" s="30">
        <f t="shared" si="11"/>
        <v>124497</v>
      </c>
      <c r="U2470" s="30">
        <f t="shared" si="12"/>
        <v>213182587.34640002</v>
      </c>
    </row>
    <row r="2471" spans="2:21" ht="15.75" customHeight="1" x14ac:dyDescent="0.25">
      <c r="B2471" s="49" t="s">
        <v>175</v>
      </c>
      <c r="C2471" s="50" t="s">
        <v>188</v>
      </c>
      <c r="D2471" s="51" t="s">
        <v>63</v>
      </c>
      <c r="E2471" s="30">
        <v>0</v>
      </c>
      <c r="F2471" s="30">
        <f t="shared" si="1"/>
        <v>1</v>
      </c>
      <c r="G2471" s="30">
        <v>0</v>
      </c>
      <c r="H2471" s="30">
        <f t="shared" si="2"/>
        <v>1</v>
      </c>
      <c r="I2471" s="30">
        <v>1</v>
      </c>
      <c r="J2471" s="30">
        <f t="shared" si="3"/>
        <v>0</v>
      </c>
      <c r="K2471" s="30">
        <v>0</v>
      </c>
      <c r="L2471" s="30">
        <f t="shared" si="4"/>
        <v>1</v>
      </c>
      <c r="M2471" s="52" t="str">
        <f t="shared" si="5"/>
        <v>агрегати не працюють</v>
      </c>
      <c r="O2471" s="30" t="str">
        <f t="shared" si="6"/>
        <v/>
      </c>
      <c r="P2471" s="30" t="str">
        <f t="shared" si="7"/>
        <v/>
      </c>
      <c r="Q2471" s="30" t="str">
        <f t="shared" si="8"/>
        <v/>
      </c>
      <c r="R2471" s="30" t="str">
        <f t="shared" si="9"/>
        <v/>
      </c>
      <c r="S2471" s="30" t="str">
        <f t="shared" si="10"/>
        <v/>
      </c>
      <c r="T2471" s="30" t="str">
        <f t="shared" si="11"/>
        <v/>
      </c>
      <c r="U2471" s="30" t="str">
        <f t="shared" si="12"/>
        <v/>
      </c>
    </row>
    <row r="2472" spans="2:21" ht="15.75" customHeight="1" x14ac:dyDescent="0.25">
      <c r="B2472" s="49" t="s">
        <v>175</v>
      </c>
      <c r="C2472" s="50" t="s">
        <v>188</v>
      </c>
      <c r="D2472" s="51" t="s">
        <v>64</v>
      </c>
      <c r="E2472" s="30">
        <v>847</v>
      </c>
      <c r="F2472" s="30">
        <v>0</v>
      </c>
      <c r="G2472" s="30">
        <v>157369</v>
      </c>
      <c r="H2472" s="30">
        <v>1</v>
      </c>
      <c r="I2472" s="30">
        <v>1</v>
      </c>
      <c r="J2472" s="30">
        <f t="shared" si="3"/>
        <v>0</v>
      </c>
      <c r="K2472" s="30">
        <v>1</v>
      </c>
      <c r="L2472" s="30">
        <f t="shared" si="4"/>
        <v>0</v>
      </c>
      <c r="M2472" s="52" t="str">
        <f t="shared" si="5"/>
        <v>OK</v>
      </c>
      <c r="O2472" s="30">
        <f t="shared" si="6"/>
        <v>847</v>
      </c>
      <c r="P2472" s="30">
        <f t="shared" si="7"/>
        <v>792.11440000000005</v>
      </c>
      <c r="Q2472" s="30">
        <f t="shared" si="8"/>
        <v>792.11440000000005</v>
      </c>
      <c r="R2472" s="30" t="str">
        <f t="shared" si="9"/>
        <v/>
      </c>
      <c r="S2472" s="30" t="str">
        <f t="shared" si="10"/>
        <v/>
      </c>
      <c r="T2472" s="30">
        <f t="shared" si="11"/>
        <v>157369</v>
      </c>
      <c r="U2472" s="30">
        <f t="shared" si="12"/>
        <v>124654251.01360001</v>
      </c>
    </row>
    <row r="2473" spans="2:21" ht="15.75" customHeight="1" x14ac:dyDescent="0.25">
      <c r="B2473" s="49" t="s">
        <v>175</v>
      </c>
      <c r="C2473" s="50" t="s">
        <v>188</v>
      </c>
      <c r="D2473" s="51" t="s">
        <v>65</v>
      </c>
      <c r="E2473" s="30">
        <v>433</v>
      </c>
      <c r="F2473" s="30">
        <v>1</v>
      </c>
      <c r="G2473" s="30">
        <v>246516</v>
      </c>
      <c r="H2473" s="30">
        <v>1</v>
      </c>
      <c r="I2473" s="30">
        <v>1</v>
      </c>
      <c r="J2473" s="30">
        <f t="shared" si="3"/>
        <v>0</v>
      </c>
      <c r="K2473" s="30">
        <v>1</v>
      </c>
      <c r="L2473" s="30">
        <f t="shared" si="4"/>
        <v>0</v>
      </c>
      <c r="M2473" s="52" t="str">
        <f t="shared" si="5"/>
        <v>OK</v>
      </c>
      <c r="O2473" s="30" t="str">
        <f t="shared" si="6"/>
        <v/>
      </c>
      <c r="P2473" s="30" t="str">
        <f t="shared" si="7"/>
        <v/>
      </c>
      <c r="Q2473" s="30">
        <f t="shared" si="8"/>
        <v>433</v>
      </c>
      <c r="R2473" s="30" t="str">
        <f t="shared" si="9"/>
        <v/>
      </c>
      <c r="S2473" s="30" t="str">
        <f t="shared" si="10"/>
        <v/>
      </c>
      <c r="T2473" s="30">
        <f t="shared" si="11"/>
        <v>246516</v>
      </c>
      <c r="U2473" s="30">
        <f t="shared" si="12"/>
        <v>106741428</v>
      </c>
    </row>
    <row r="2474" spans="2:21" ht="15.75" customHeight="1" x14ac:dyDescent="0.25">
      <c r="B2474" s="49" t="s">
        <v>175</v>
      </c>
      <c r="C2474" s="50" t="s">
        <v>188</v>
      </c>
      <c r="D2474" s="51" t="s">
        <v>66</v>
      </c>
      <c r="E2474" s="30">
        <v>626</v>
      </c>
      <c r="F2474" s="30">
        <v>1</v>
      </c>
      <c r="G2474" s="30">
        <v>43930</v>
      </c>
      <c r="H2474" s="30">
        <v>0</v>
      </c>
      <c r="I2474" s="30">
        <v>1</v>
      </c>
      <c r="J2474" s="30">
        <f t="shared" si="3"/>
        <v>0</v>
      </c>
      <c r="K2474" s="30">
        <v>1</v>
      </c>
      <c r="L2474" s="30">
        <f t="shared" si="4"/>
        <v>0</v>
      </c>
      <c r="M2474" s="52" t="str">
        <f t="shared" si="5"/>
        <v>OK</v>
      </c>
      <c r="O2474" s="30" t="str">
        <f t="shared" si="6"/>
        <v/>
      </c>
      <c r="P2474" s="30" t="str">
        <f t="shared" si="7"/>
        <v/>
      </c>
      <c r="Q2474" s="30">
        <f t="shared" si="8"/>
        <v>626</v>
      </c>
      <c r="R2474" s="30">
        <f t="shared" si="9"/>
        <v>43930</v>
      </c>
      <c r="S2474" s="30">
        <f t="shared" si="10"/>
        <v>52500.743000000002</v>
      </c>
      <c r="T2474" s="30">
        <f t="shared" si="11"/>
        <v>52500.743000000002</v>
      </c>
      <c r="U2474" s="30">
        <f t="shared" si="12"/>
        <v>32865465.118000001</v>
      </c>
    </row>
    <row r="2475" spans="2:21" ht="15.75" customHeight="1" x14ac:dyDescent="0.25">
      <c r="B2475" s="49" t="s">
        <v>175</v>
      </c>
      <c r="C2475" s="50" t="s">
        <v>188</v>
      </c>
      <c r="D2475" s="51" t="s">
        <v>67</v>
      </c>
      <c r="E2475" s="30">
        <v>0</v>
      </c>
      <c r="F2475" s="30">
        <f t="shared" si="1"/>
        <v>1</v>
      </c>
      <c r="G2475" s="30">
        <v>0</v>
      </c>
      <c r="H2475" s="30">
        <f t="shared" si="2"/>
        <v>1</v>
      </c>
      <c r="I2475" s="30">
        <v>1</v>
      </c>
      <c r="J2475" s="30">
        <f t="shared" si="3"/>
        <v>0</v>
      </c>
      <c r="K2475" s="30">
        <v>0</v>
      </c>
      <c r="L2475" s="30">
        <f t="shared" si="4"/>
        <v>1</v>
      </c>
      <c r="M2475" s="52" t="str">
        <f t="shared" si="5"/>
        <v>агрегати не працюють</v>
      </c>
      <c r="O2475" s="30" t="str">
        <f t="shared" si="6"/>
        <v/>
      </c>
      <c r="P2475" s="30" t="str">
        <f t="shared" si="7"/>
        <v/>
      </c>
      <c r="Q2475" s="30" t="str">
        <f t="shared" si="8"/>
        <v/>
      </c>
      <c r="R2475" s="30" t="str">
        <f t="shared" si="9"/>
        <v/>
      </c>
      <c r="S2475" s="30" t="str">
        <f t="shared" si="10"/>
        <v/>
      </c>
      <c r="T2475" s="30" t="str">
        <f t="shared" si="11"/>
        <v/>
      </c>
      <c r="U2475" s="30" t="str">
        <f t="shared" si="12"/>
        <v/>
      </c>
    </row>
    <row r="2476" spans="2:21" ht="15.75" customHeight="1" x14ac:dyDescent="0.25">
      <c r="B2476" s="49" t="s">
        <v>175</v>
      </c>
      <c r="C2476" s="50" t="s">
        <v>188</v>
      </c>
      <c r="D2476" s="51" t="s">
        <v>68</v>
      </c>
      <c r="E2476" s="30">
        <v>0</v>
      </c>
      <c r="F2476" s="30">
        <f t="shared" si="1"/>
        <v>1</v>
      </c>
      <c r="G2476" s="30">
        <v>0</v>
      </c>
      <c r="H2476" s="30">
        <f t="shared" si="2"/>
        <v>1</v>
      </c>
      <c r="I2476" s="30">
        <v>1</v>
      </c>
      <c r="J2476" s="30">
        <f t="shared" si="3"/>
        <v>0</v>
      </c>
      <c r="K2476" s="30">
        <v>0</v>
      </c>
      <c r="L2476" s="30">
        <f t="shared" si="4"/>
        <v>1</v>
      </c>
      <c r="M2476" s="52" t="str">
        <f t="shared" si="5"/>
        <v>агрегати не працюють</v>
      </c>
      <c r="O2476" s="30" t="str">
        <f t="shared" si="6"/>
        <v/>
      </c>
      <c r="P2476" s="30" t="str">
        <f t="shared" si="7"/>
        <v/>
      </c>
      <c r="Q2476" s="30" t="str">
        <f t="shared" si="8"/>
        <v/>
      </c>
      <c r="R2476" s="30" t="str">
        <f t="shared" si="9"/>
        <v/>
      </c>
      <c r="S2476" s="30" t="str">
        <f t="shared" si="10"/>
        <v/>
      </c>
      <c r="T2476" s="30" t="str">
        <f t="shared" si="11"/>
        <v/>
      </c>
      <c r="U2476" s="30" t="str">
        <f t="shared" si="12"/>
        <v/>
      </c>
    </row>
    <row r="2477" spans="2:21" ht="15.75" customHeight="1" x14ac:dyDescent="0.25">
      <c r="B2477" s="49" t="s">
        <v>175</v>
      </c>
      <c r="C2477" s="50" t="s">
        <v>188</v>
      </c>
      <c r="D2477" s="51" t="s">
        <v>69</v>
      </c>
      <c r="E2477" s="30">
        <v>0</v>
      </c>
      <c r="F2477" s="30">
        <f t="shared" si="1"/>
        <v>1</v>
      </c>
      <c r="G2477" s="30">
        <v>0</v>
      </c>
      <c r="H2477" s="30">
        <f t="shared" si="2"/>
        <v>1</v>
      </c>
      <c r="I2477" s="30">
        <v>1</v>
      </c>
      <c r="J2477" s="30">
        <f t="shared" si="3"/>
        <v>0</v>
      </c>
      <c r="K2477" s="30">
        <v>0</v>
      </c>
      <c r="L2477" s="30">
        <f t="shared" si="4"/>
        <v>1</v>
      </c>
      <c r="M2477" s="52" t="str">
        <f t="shared" si="5"/>
        <v>агрегати не працюють</v>
      </c>
      <c r="O2477" s="30" t="str">
        <f t="shared" si="6"/>
        <v/>
      </c>
      <c r="P2477" s="30" t="str">
        <f t="shared" si="7"/>
        <v/>
      </c>
      <c r="Q2477" s="30" t="str">
        <f t="shared" si="8"/>
        <v/>
      </c>
      <c r="R2477" s="30" t="str">
        <f t="shared" si="9"/>
        <v/>
      </c>
      <c r="S2477" s="30" t="str">
        <f t="shared" si="10"/>
        <v/>
      </c>
      <c r="T2477" s="30" t="str">
        <f t="shared" si="11"/>
        <v/>
      </c>
      <c r="U2477" s="30" t="str">
        <f t="shared" si="12"/>
        <v/>
      </c>
    </row>
    <row r="2478" spans="2:21" ht="15.75" customHeight="1" x14ac:dyDescent="0.25">
      <c r="B2478" s="49" t="s">
        <v>175</v>
      </c>
      <c r="C2478" s="50" t="s">
        <v>188</v>
      </c>
      <c r="D2478" s="51" t="s">
        <v>70</v>
      </c>
      <c r="E2478" s="30">
        <v>1077</v>
      </c>
      <c r="F2478" s="30">
        <v>1</v>
      </c>
      <c r="G2478" s="30">
        <v>46043</v>
      </c>
      <c r="H2478" s="30">
        <v>1</v>
      </c>
      <c r="I2478" s="30">
        <v>1</v>
      </c>
      <c r="J2478" s="30">
        <f t="shared" si="3"/>
        <v>0</v>
      </c>
      <c r="K2478" s="30">
        <v>1</v>
      </c>
      <c r="L2478" s="30">
        <f t="shared" si="4"/>
        <v>0</v>
      </c>
      <c r="M2478" s="52" t="str">
        <f t="shared" si="5"/>
        <v>OK</v>
      </c>
      <c r="O2478" s="30" t="str">
        <f t="shared" si="6"/>
        <v/>
      </c>
      <c r="P2478" s="30" t="str">
        <f t="shared" si="7"/>
        <v/>
      </c>
      <c r="Q2478" s="30">
        <f t="shared" si="8"/>
        <v>1077</v>
      </c>
      <c r="R2478" s="30" t="str">
        <f t="shared" si="9"/>
        <v/>
      </c>
      <c r="S2478" s="30" t="str">
        <f t="shared" si="10"/>
        <v/>
      </c>
      <c r="T2478" s="30">
        <f t="shared" si="11"/>
        <v>46043</v>
      </c>
      <c r="U2478" s="30">
        <f t="shared" si="12"/>
        <v>49588311</v>
      </c>
    </row>
    <row r="2479" spans="2:21" ht="15.75" customHeight="1" x14ac:dyDescent="0.25">
      <c r="B2479" s="49" t="s">
        <v>175</v>
      </c>
      <c r="C2479" s="50" t="s">
        <v>188</v>
      </c>
      <c r="D2479" s="51" t="s">
        <v>71</v>
      </c>
      <c r="E2479" s="30">
        <v>323</v>
      </c>
      <c r="F2479" s="30">
        <v>1</v>
      </c>
      <c r="G2479" s="30">
        <v>160202</v>
      </c>
      <c r="H2479" s="30">
        <v>1</v>
      </c>
      <c r="I2479" s="30">
        <v>1</v>
      </c>
      <c r="J2479" s="30">
        <f t="shared" si="3"/>
        <v>0</v>
      </c>
      <c r="K2479" s="30">
        <v>1</v>
      </c>
      <c r="L2479" s="30">
        <f t="shared" si="4"/>
        <v>0</v>
      </c>
      <c r="M2479" s="52" t="str">
        <f t="shared" si="5"/>
        <v>OK</v>
      </c>
      <c r="O2479" s="30" t="str">
        <f t="shared" si="6"/>
        <v/>
      </c>
      <c r="P2479" s="30" t="str">
        <f t="shared" si="7"/>
        <v/>
      </c>
      <c r="Q2479" s="30">
        <f t="shared" si="8"/>
        <v>323</v>
      </c>
      <c r="R2479" s="30" t="str">
        <f t="shared" si="9"/>
        <v/>
      </c>
      <c r="S2479" s="30" t="str">
        <f t="shared" si="10"/>
        <v/>
      </c>
      <c r="T2479" s="30">
        <f t="shared" si="11"/>
        <v>160202</v>
      </c>
      <c r="U2479" s="30">
        <f t="shared" si="12"/>
        <v>51745246</v>
      </c>
    </row>
    <row r="2480" spans="2:21" ht="15.75" customHeight="1" x14ac:dyDescent="0.25">
      <c r="B2480" s="49" t="s">
        <v>175</v>
      </c>
      <c r="C2480" s="50" t="s">
        <v>188</v>
      </c>
      <c r="D2480" s="51" t="s">
        <v>72</v>
      </c>
      <c r="E2480" s="30">
        <v>0</v>
      </c>
      <c r="F2480" s="30">
        <f t="shared" si="1"/>
        <v>1</v>
      </c>
      <c r="G2480" s="30">
        <v>0</v>
      </c>
      <c r="H2480" s="30">
        <f t="shared" si="2"/>
        <v>1</v>
      </c>
      <c r="I2480" s="30">
        <v>1</v>
      </c>
      <c r="J2480" s="30">
        <f t="shared" si="3"/>
        <v>0</v>
      </c>
      <c r="K2480" s="30">
        <v>0</v>
      </c>
      <c r="L2480" s="30">
        <f t="shared" si="4"/>
        <v>1</v>
      </c>
      <c r="M2480" s="52" t="str">
        <f t="shared" si="5"/>
        <v>агрегати не працюють</v>
      </c>
      <c r="O2480" s="30" t="str">
        <f t="shared" si="6"/>
        <v/>
      </c>
      <c r="P2480" s="30" t="str">
        <f t="shared" si="7"/>
        <v/>
      </c>
      <c r="Q2480" s="30" t="str">
        <f t="shared" si="8"/>
        <v/>
      </c>
      <c r="R2480" s="30" t="str">
        <f t="shared" si="9"/>
        <v/>
      </c>
      <c r="S2480" s="30" t="str">
        <f t="shared" si="10"/>
        <v/>
      </c>
      <c r="T2480" s="30" t="str">
        <f t="shared" si="11"/>
        <v/>
      </c>
      <c r="U2480" s="30" t="str">
        <f t="shared" si="12"/>
        <v/>
      </c>
    </row>
    <row r="2481" spans="2:21" ht="15.75" customHeight="1" x14ac:dyDescent="0.25">
      <c r="B2481" s="49" t="s">
        <v>175</v>
      </c>
      <c r="C2481" s="50" t="s">
        <v>188</v>
      </c>
      <c r="D2481" s="51" t="s">
        <v>73</v>
      </c>
      <c r="E2481" s="30">
        <v>805</v>
      </c>
      <c r="F2481" s="30">
        <v>1</v>
      </c>
      <c r="G2481" s="30">
        <v>258618</v>
      </c>
      <c r="H2481" s="30">
        <v>0</v>
      </c>
      <c r="I2481" s="30">
        <v>1</v>
      </c>
      <c r="J2481" s="30">
        <f t="shared" si="3"/>
        <v>0</v>
      </c>
      <c r="K2481" s="30">
        <v>1</v>
      </c>
      <c r="L2481" s="30">
        <f t="shared" si="4"/>
        <v>0</v>
      </c>
      <c r="M2481" s="52" t="str">
        <f t="shared" si="5"/>
        <v>OK</v>
      </c>
      <c r="O2481" s="30" t="str">
        <f t="shared" si="6"/>
        <v/>
      </c>
      <c r="P2481" s="30" t="str">
        <f t="shared" si="7"/>
        <v/>
      </c>
      <c r="Q2481" s="30">
        <f t="shared" si="8"/>
        <v>805</v>
      </c>
      <c r="R2481" s="30">
        <f t="shared" si="9"/>
        <v>258618</v>
      </c>
      <c r="S2481" s="30">
        <f t="shared" si="10"/>
        <v>309074.37180000002</v>
      </c>
      <c r="T2481" s="30">
        <f t="shared" si="11"/>
        <v>309074.37180000002</v>
      </c>
      <c r="U2481" s="30">
        <f t="shared" si="12"/>
        <v>248804869.29900002</v>
      </c>
    </row>
    <row r="2482" spans="2:21" ht="15.75" customHeight="1" x14ac:dyDescent="0.25">
      <c r="B2482" s="49" t="s">
        <v>175</v>
      </c>
      <c r="C2482" s="50" t="s">
        <v>188</v>
      </c>
      <c r="D2482" s="51" t="s">
        <v>74</v>
      </c>
      <c r="E2482" s="30">
        <v>1716</v>
      </c>
      <c r="F2482" s="30">
        <v>0</v>
      </c>
      <c r="G2482" s="30">
        <v>71014</v>
      </c>
      <c r="H2482" s="30">
        <v>1</v>
      </c>
      <c r="I2482" s="30">
        <v>1</v>
      </c>
      <c r="J2482" s="30">
        <f t="shared" si="3"/>
        <v>0</v>
      </c>
      <c r="K2482" s="30">
        <v>1</v>
      </c>
      <c r="L2482" s="30">
        <f t="shared" si="4"/>
        <v>0</v>
      </c>
      <c r="M2482" s="52" t="str">
        <f t="shared" si="5"/>
        <v>OK</v>
      </c>
      <c r="O2482" s="30">
        <f t="shared" si="6"/>
        <v>1716</v>
      </c>
      <c r="P2482" s="30">
        <f t="shared" si="7"/>
        <v>1604.8032000000001</v>
      </c>
      <c r="Q2482" s="30">
        <f t="shared" si="8"/>
        <v>1604.8032000000001</v>
      </c>
      <c r="R2482" s="30" t="str">
        <f t="shared" si="9"/>
        <v/>
      </c>
      <c r="S2482" s="30" t="str">
        <f t="shared" si="10"/>
        <v/>
      </c>
      <c r="T2482" s="30">
        <f t="shared" si="11"/>
        <v>71014</v>
      </c>
      <c r="U2482" s="30">
        <f t="shared" si="12"/>
        <v>113963494.4448</v>
      </c>
    </row>
    <row r="2483" spans="2:21" ht="15.75" customHeight="1" x14ac:dyDescent="0.25">
      <c r="B2483" s="49" t="s">
        <v>175</v>
      </c>
      <c r="C2483" s="50" t="s">
        <v>188</v>
      </c>
      <c r="D2483" s="51" t="s">
        <v>75</v>
      </c>
      <c r="E2483" s="30">
        <v>1203</v>
      </c>
      <c r="F2483" s="30">
        <v>1</v>
      </c>
      <c r="G2483" s="30">
        <v>36676</v>
      </c>
      <c r="H2483" s="30">
        <v>0</v>
      </c>
      <c r="I2483" s="30">
        <v>1</v>
      </c>
      <c r="J2483" s="30">
        <f t="shared" si="3"/>
        <v>0</v>
      </c>
      <c r="K2483" s="30">
        <v>1</v>
      </c>
      <c r="L2483" s="30">
        <f t="shared" si="4"/>
        <v>0</v>
      </c>
      <c r="M2483" s="52" t="str">
        <f t="shared" si="5"/>
        <v>OK</v>
      </c>
      <c r="O2483" s="30" t="str">
        <f t="shared" si="6"/>
        <v/>
      </c>
      <c r="P2483" s="30" t="str">
        <f t="shared" si="7"/>
        <v/>
      </c>
      <c r="Q2483" s="30">
        <f t="shared" si="8"/>
        <v>1203</v>
      </c>
      <c r="R2483" s="30">
        <f t="shared" si="9"/>
        <v>36676</v>
      </c>
      <c r="S2483" s="30">
        <f t="shared" si="10"/>
        <v>43831.4876</v>
      </c>
      <c r="T2483" s="30">
        <f t="shared" si="11"/>
        <v>43831.4876</v>
      </c>
      <c r="U2483" s="30">
        <f t="shared" si="12"/>
        <v>52729279.582800001</v>
      </c>
    </row>
    <row r="2484" spans="2:21" ht="15.75" customHeight="1" x14ac:dyDescent="0.25">
      <c r="B2484" s="49" t="s">
        <v>175</v>
      </c>
      <c r="C2484" s="50" t="s">
        <v>188</v>
      </c>
      <c r="D2484" s="51" t="s">
        <v>76</v>
      </c>
      <c r="E2484" s="30">
        <v>1237</v>
      </c>
      <c r="F2484" s="30">
        <v>1</v>
      </c>
      <c r="G2484" s="30">
        <v>282762</v>
      </c>
      <c r="H2484" s="30">
        <v>0</v>
      </c>
      <c r="I2484" s="30">
        <v>1</v>
      </c>
      <c r="J2484" s="30">
        <f t="shared" si="3"/>
        <v>0</v>
      </c>
      <c r="K2484" s="30">
        <v>1</v>
      </c>
      <c r="L2484" s="30">
        <f t="shared" si="4"/>
        <v>0</v>
      </c>
      <c r="M2484" s="52" t="str">
        <f t="shared" si="5"/>
        <v>OK</v>
      </c>
      <c r="O2484" s="30" t="str">
        <f t="shared" si="6"/>
        <v/>
      </c>
      <c r="P2484" s="30" t="str">
        <f t="shared" si="7"/>
        <v/>
      </c>
      <c r="Q2484" s="30">
        <f t="shared" si="8"/>
        <v>1237</v>
      </c>
      <c r="R2484" s="30">
        <f t="shared" si="9"/>
        <v>282762</v>
      </c>
      <c r="S2484" s="30">
        <f t="shared" si="10"/>
        <v>337928.86619999999</v>
      </c>
      <c r="T2484" s="30">
        <f t="shared" si="11"/>
        <v>337928.86619999999</v>
      </c>
      <c r="U2484" s="30">
        <f t="shared" si="12"/>
        <v>418018007.48939997</v>
      </c>
    </row>
    <row r="2485" spans="2:21" ht="15.75" customHeight="1" x14ac:dyDescent="0.25">
      <c r="B2485" s="49" t="s">
        <v>175</v>
      </c>
      <c r="C2485" s="50" t="s">
        <v>188</v>
      </c>
      <c r="D2485" s="51" t="s">
        <v>77</v>
      </c>
      <c r="E2485" s="30">
        <v>0</v>
      </c>
      <c r="F2485" s="30">
        <f t="shared" si="1"/>
        <v>1</v>
      </c>
      <c r="G2485" s="30">
        <v>0</v>
      </c>
      <c r="H2485" s="30">
        <f t="shared" si="2"/>
        <v>1</v>
      </c>
      <c r="I2485" s="30">
        <v>1</v>
      </c>
      <c r="J2485" s="30">
        <f t="shared" si="3"/>
        <v>0</v>
      </c>
      <c r="K2485" s="30">
        <v>0</v>
      </c>
      <c r="L2485" s="30">
        <f t="shared" si="4"/>
        <v>1</v>
      </c>
      <c r="M2485" s="52" t="str">
        <f t="shared" si="5"/>
        <v>агрегати не працюють</v>
      </c>
      <c r="O2485" s="30" t="str">
        <f t="shared" si="6"/>
        <v/>
      </c>
      <c r="P2485" s="30" t="str">
        <f t="shared" si="7"/>
        <v/>
      </c>
      <c r="Q2485" s="30" t="str">
        <f t="shared" si="8"/>
        <v/>
      </c>
      <c r="R2485" s="30" t="str">
        <f t="shared" si="9"/>
        <v/>
      </c>
      <c r="S2485" s="30" t="str">
        <f t="shared" si="10"/>
        <v/>
      </c>
      <c r="T2485" s="30" t="str">
        <f t="shared" si="11"/>
        <v/>
      </c>
      <c r="U2485" s="30" t="str">
        <f t="shared" si="12"/>
        <v/>
      </c>
    </row>
    <row r="2486" spans="2:21" ht="15.75" customHeight="1" x14ac:dyDescent="0.25">
      <c r="B2486" s="49" t="s">
        <v>175</v>
      </c>
      <c r="C2486" s="50" t="s">
        <v>188</v>
      </c>
      <c r="D2486" s="51" t="s">
        <v>78</v>
      </c>
      <c r="E2486" s="30">
        <v>0</v>
      </c>
      <c r="F2486" s="30">
        <f t="shared" si="1"/>
        <v>1</v>
      </c>
      <c r="G2486" s="30">
        <v>0</v>
      </c>
      <c r="H2486" s="30">
        <f t="shared" si="2"/>
        <v>1</v>
      </c>
      <c r="I2486" s="30">
        <v>1</v>
      </c>
      <c r="J2486" s="30">
        <f t="shared" si="3"/>
        <v>0</v>
      </c>
      <c r="K2486" s="30">
        <v>0</v>
      </c>
      <c r="L2486" s="30">
        <f t="shared" si="4"/>
        <v>1</v>
      </c>
      <c r="M2486" s="52" t="str">
        <f t="shared" si="5"/>
        <v>агрегати не працюють</v>
      </c>
      <c r="O2486" s="30" t="str">
        <f t="shared" si="6"/>
        <v/>
      </c>
      <c r="P2486" s="30" t="str">
        <f t="shared" si="7"/>
        <v/>
      </c>
      <c r="Q2486" s="30" t="str">
        <f t="shared" si="8"/>
        <v/>
      </c>
      <c r="R2486" s="30" t="str">
        <f t="shared" si="9"/>
        <v/>
      </c>
      <c r="S2486" s="30" t="str">
        <f t="shared" si="10"/>
        <v/>
      </c>
      <c r="T2486" s="30" t="str">
        <f t="shared" si="11"/>
        <v/>
      </c>
      <c r="U2486" s="30" t="str">
        <f t="shared" si="12"/>
        <v/>
      </c>
    </row>
    <row r="2487" spans="2:21" ht="15.75" customHeight="1" x14ac:dyDescent="0.25">
      <c r="B2487" s="49" t="s">
        <v>175</v>
      </c>
      <c r="C2487" s="50" t="s">
        <v>188</v>
      </c>
      <c r="D2487" s="51" t="s">
        <v>79</v>
      </c>
      <c r="E2487" s="30">
        <v>0</v>
      </c>
      <c r="F2487" s="30">
        <f t="shared" si="1"/>
        <v>1</v>
      </c>
      <c r="G2487" s="30">
        <v>0</v>
      </c>
      <c r="H2487" s="30">
        <f t="shared" si="2"/>
        <v>1</v>
      </c>
      <c r="I2487" s="30">
        <v>1</v>
      </c>
      <c r="J2487" s="30">
        <f t="shared" si="3"/>
        <v>0</v>
      </c>
      <c r="K2487" s="30">
        <v>0</v>
      </c>
      <c r="L2487" s="30">
        <f t="shared" si="4"/>
        <v>1</v>
      </c>
      <c r="M2487" s="52" t="str">
        <f t="shared" si="5"/>
        <v>агрегати не працюють</v>
      </c>
      <c r="O2487" s="30" t="str">
        <f t="shared" si="6"/>
        <v/>
      </c>
      <c r="P2487" s="30" t="str">
        <f t="shared" si="7"/>
        <v/>
      </c>
      <c r="Q2487" s="30" t="str">
        <f t="shared" si="8"/>
        <v/>
      </c>
      <c r="R2487" s="30" t="str">
        <f t="shared" si="9"/>
        <v/>
      </c>
      <c r="S2487" s="30" t="str">
        <f t="shared" si="10"/>
        <v/>
      </c>
      <c r="T2487" s="30" t="str">
        <f t="shared" si="11"/>
        <v/>
      </c>
      <c r="U2487" s="30" t="str">
        <f t="shared" si="12"/>
        <v/>
      </c>
    </row>
    <row r="2488" spans="2:21" ht="15.75" customHeight="1" x14ac:dyDescent="0.25">
      <c r="B2488" s="49" t="s">
        <v>175</v>
      </c>
      <c r="C2488" s="50" t="s">
        <v>188</v>
      </c>
      <c r="D2488" s="51" t="s">
        <v>80</v>
      </c>
      <c r="E2488" s="30">
        <v>0</v>
      </c>
      <c r="F2488" s="30">
        <f t="shared" si="1"/>
        <v>1</v>
      </c>
      <c r="G2488" s="30">
        <v>0</v>
      </c>
      <c r="H2488" s="30">
        <f t="shared" si="2"/>
        <v>1</v>
      </c>
      <c r="I2488" s="30">
        <v>1</v>
      </c>
      <c r="J2488" s="30">
        <f t="shared" si="3"/>
        <v>0</v>
      </c>
      <c r="K2488" s="30">
        <v>0</v>
      </c>
      <c r="L2488" s="30">
        <f t="shared" si="4"/>
        <v>1</v>
      </c>
      <c r="M2488" s="52" t="str">
        <f t="shared" si="5"/>
        <v>агрегати не працюють</v>
      </c>
      <c r="O2488" s="30" t="str">
        <f t="shared" si="6"/>
        <v/>
      </c>
      <c r="P2488" s="30" t="str">
        <f t="shared" si="7"/>
        <v/>
      </c>
      <c r="Q2488" s="30" t="str">
        <f t="shared" si="8"/>
        <v/>
      </c>
      <c r="R2488" s="30" t="str">
        <f t="shared" si="9"/>
        <v/>
      </c>
      <c r="S2488" s="30" t="str">
        <f t="shared" si="10"/>
        <v/>
      </c>
      <c r="T2488" s="30" t="str">
        <f t="shared" si="11"/>
        <v/>
      </c>
      <c r="U2488" s="30" t="str">
        <f t="shared" si="12"/>
        <v/>
      </c>
    </row>
    <row r="2489" spans="2:21" ht="15.75" customHeight="1" x14ac:dyDescent="0.25">
      <c r="B2489" s="49" t="s">
        <v>175</v>
      </c>
      <c r="C2489" s="50" t="s">
        <v>188</v>
      </c>
      <c r="D2489" s="51" t="s">
        <v>81</v>
      </c>
      <c r="E2489" s="30">
        <v>356</v>
      </c>
      <c r="F2489" s="30">
        <v>0</v>
      </c>
      <c r="G2489" s="30">
        <v>184127</v>
      </c>
      <c r="H2489" s="30">
        <v>1</v>
      </c>
      <c r="I2489" s="30">
        <v>1</v>
      </c>
      <c r="J2489" s="30">
        <f t="shared" si="3"/>
        <v>0</v>
      </c>
      <c r="K2489" s="30">
        <v>1</v>
      </c>
      <c r="L2489" s="30">
        <f t="shared" si="4"/>
        <v>0</v>
      </c>
      <c r="M2489" s="52" t="str">
        <f t="shared" si="5"/>
        <v>OK</v>
      </c>
      <c r="O2489" s="30">
        <f t="shared" si="6"/>
        <v>356</v>
      </c>
      <c r="P2489" s="30">
        <f t="shared" si="7"/>
        <v>332.93119999999999</v>
      </c>
      <c r="Q2489" s="30">
        <f t="shared" si="8"/>
        <v>332.93119999999999</v>
      </c>
      <c r="R2489" s="30" t="str">
        <f t="shared" si="9"/>
        <v/>
      </c>
      <c r="S2489" s="30" t="str">
        <f t="shared" si="10"/>
        <v/>
      </c>
      <c r="T2489" s="30">
        <f t="shared" si="11"/>
        <v>184127</v>
      </c>
      <c r="U2489" s="30">
        <f t="shared" si="12"/>
        <v>61301623.062399998</v>
      </c>
    </row>
    <row r="2490" spans="2:21" ht="15.75" customHeight="1" x14ac:dyDescent="0.25">
      <c r="B2490" s="49" t="s">
        <v>175</v>
      </c>
      <c r="C2490" s="50" t="s">
        <v>188</v>
      </c>
      <c r="D2490" s="51" t="s">
        <v>82</v>
      </c>
      <c r="E2490" s="30">
        <v>0</v>
      </c>
      <c r="F2490" s="30">
        <f t="shared" si="1"/>
        <v>1</v>
      </c>
      <c r="G2490" s="30">
        <v>0</v>
      </c>
      <c r="H2490" s="30">
        <f t="shared" si="2"/>
        <v>1</v>
      </c>
      <c r="I2490" s="30">
        <v>1</v>
      </c>
      <c r="J2490" s="30">
        <f t="shared" si="3"/>
        <v>0</v>
      </c>
      <c r="K2490" s="30">
        <v>0</v>
      </c>
      <c r="L2490" s="30">
        <f t="shared" si="4"/>
        <v>1</v>
      </c>
      <c r="M2490" s="52" t="str">
        <f t="shared" si="5"/>
        <v>агрегати не працюють</v>
      </c>
      <c r="O2490" s="30" t="str">
        <f t="shared" si="6"/>
        <v/>
      </c>
      <c r="P2490" s="30" t="str">
        <f t="shared" si="7"/>
        <v/>
      </c>
      <c r="Q2490" s="30" t="str">
        <f t="shared" si="8"/>
        <v/>
      </c>
      <c r="R2490" s="30" t="str">
        <f t="shared" si="9"/>
        <v/>
      </c>
      <c r="S2490" s="30" t="str">
        <f t="shared" si="10"/>
        <v/>
      </c>
      <c r="T2490" s="30" t="str">
        <f t="shared" si="11"/>
        <v/>
      </c>
      <c r="U2490" s="30" t="str">
        <f t="shared" si="12"/>
        <v/>
      </c>
    </row>
    <row r="2491" spans="2:21" ht="15.75" customHeight="1" x14ac:dyDescent="0.25">
      <c r="B2491" s="49" t="s">
        <v>175</v>
      </c>
      <c r="C2491" s="50" t="s">
        <v>188</v>
      </c>
      <c r="D2491" s="51" t="s">
        <v>83</v>
      </c>
      <c r="E2491" s="30">
        <v>1145</v>
      </c>
      <c r="F2491" s="30">
        <v>1</v>
      </c>
      <c r="G2491" s="30">
        <v>287608</v>
      </c>
      <c r="H2491" s="30">
        <v>1</v>
      </c>
      <c r="I2491" s="30">
        <v>1</v>
      </c>
      <c r="J2491" s="30">
        <f t="shared" si="3"/>
        <v>0</v>
      </c>
      <c r="K2491" s="30">
        <v>1</v>
      </c>
      <c r="L2491" s="30">
        <f t="shared" si="4"/>
        <v>0</v>
      </c>
      <c r="M2491" s="52" t="str">
        <f t="shared" si="5"/>
        <v>OK</v>
      </c>
      <c r="O2491" s="30" t="str">
        <f t="shared" si="6"/>
        <v/>
      </c>
      <c r="P2491" s="30" t="str">
        <f t="shared" si="7"/>
        <v/>
      </c>
      <c r="Q2491" s="30">
        <f t="shared" si="8"/>
        <v>1145</v>
      </c>
      <c r="R2491" s="30" t="str">
        <f t="shared" si="9"/>
        <v/>
      </c>
      <c r="S2491" s="30" t="str">
        <f t="shared" si="10"/>
        <v/>
      </c>
      <c r="T2491" s="30">
        <f t="shared" si="11"/>
        <v>287608</v>
      </c>
      <c r="U2491" s="30">
        <f t="shared" si="12"/>
        <v>329311160</v>
      </c>
    </row>
    <row r="2492" spans="2:21" ht="15.75" customHeight="1" x14ac:dyDescent="0.25">
      <c r="B2492" s="49" t="s">
        <v>175</v>
      </c>
      <c r="C2492" s="50" t="s">
        <v>189</v>
      </c>
      <c r="D2492" s="51" t="s">
        <v>60</v>
      </c>
      <c r="E2492" s="30">
        <v>1188</v>
      </c>
      <c r="F2492" s="30">
        <v>1</v>
      </c>
      <c r="G2492" s="30">
        <v>46312</v>
      </c>
      <c r="H2492" s="30">
        <v>0</v>
      </c>
      <c r="I2492" s="30">
        <v>1</v>
      </c>
      <c r="J2492" s="30">
        <f t="shared" si="3"/>
        <v>0</v>
      </c>
      <c r="K2492" s="30">
        <v>1</v>
      </c>
      <c r="L2492" s="30">
        <f t="shared" si="4"/>
        <v>0</v>
      </c>
      <c r="M2492" s="52" t="str">
        <f t="shared" si="5"/>
        <v>OK</v>
      </c>
      <c r="O2492" s="30" t="str">
        <f t="shared" si="6"/>
        <v/>
      </c>
      <c r="P2492" s="30" t="str">
        <f t="shared" si="7"/>
        <v/>
      </c>
      <c r="Q2492" s="30">
        <f t="shared" si="8"/>
        <v>1188</v>
      </c>
      <c r="R2492" s="30">
        <f t="shared" si="9"/>
        <v>46312</v>
      </c>
      <c r="S2492" s="30">
        <f t="shared" si="10"/>
        <v>55347.4712</v>
      </c>
      <c r="T2492" s="30">
        <f t="shared" si="11"/>
        <v>55347.4712</v>
      </c>
      <c r="U2492" s="30">
        <f t="shared" si="12"/>
        <v>65752795.785599999</v>
      </c>
    </row>
    <row r="2493" spans="2:21" ht="15.75" customHeight="1" x14ac:dyDescent="0.25">
      <c r="B2493" s="49" t="s">
        <v>175</v>
      </c>
      <c r="C2493" s="50" t="s">
        <v>189</v>
      </c>
      <c r="D2493" s="51" t="s">
        <v>61</v>
      </c>
      <c r="E2493" s="30">
        <v>0</v>
      </c>
      <c r="F2493" s="30">
        <f t="shared" si="1"/>
        <v>1</v>
      </c>
      <c r="G2493" s="30">
        <v>0</v>
      </c>
      <c r="H2493" s="30">
        <f t="shared" si="2"/>
        <v>1</v>
      </c>
      <c r="I2493" s="30">
        <v>1</v>
      </c>
      <c r="J2493" s="30">
        <f t="shared" si="3"/>
        <v>0</v>
      </c>
      <c r="K2493" s="30">
        <v>0</v>
      </c>
      <c r="L2493" s="30">
        <f t="shared" si="4"/>
        <v>1</v>
      </c>
      <c r="M2493" s="52" t="str">
        <f t="shared" si="5"/>
        <v>агрегати не працюють</v>
      </c>
      <c r="O2493" s="30" t="str">
        <f t="shared" si="6"/>
        <v/>
      </c>
      <c r="P2493" s="30" t="str">
        <f t="shared" si="7"/>
        <v/>
      </c>
      <c r="Q2493" s="30" t="str">
        <f t="shared" si="8"/>
        <v/>
      </c>
      <c r="R2493" s="30" t="str">
        <f t="shared" si="9"/>
        <v/>
      </c>
      <c r="S2493" s="30" t="str">
        <f t="shared" si="10"/>
        <v/>
      </c>
      <c r="T2493" s="30" t="str">
        <f t="shared" si="11"/>
        <v/>
      </c>
      <c r="U2493" s="30" t="str">
        <f t="shared" si="12"/>
        <v/>
      </c>
    </row>
    <row r="2494" spans="2:21" ht="15.75" customHeight="1" x14ac:dyDescent="0.25">
      <c r="B2494" s="49" t="s">
        <v>175</v>
      </c>
      <c r="C2494" s="50" t="s">
        <v>189</v>
      </c>
      <c r="D2494" s="51" t="s">
        <v>62</v>
      </c>
      <c r="E2494" s="30">
        <v>371</v>
      </c>
      <c r="F2494" s="30">
        <v>1</v>
      </c>
      <c r="G2494" s="30">
        <v>121620</v>
      </c>
      <c r="H2494" s="30">
        <v>0</v>
      </c>
      <c r="I2494" s="30">
        <v>1</v>
      </c>
      <c r="J2494" s="30">
        <f t="shared" si="3"/>
        <v>0</v>
      </c>
      <c r="K2494" s="30">
        <v>1</v>
      </c>
      <c r="L2494" s="30">
        <f t="shared" si="4"/>
        <v>0</v>
      </c>
      <c r="M2494" s="52" t="str">
        <f t="shared" si="5"/>
        <v>OK</v>
      </c>
      <c r="O2494" s="30" t="str">
        <f t="shared" si="6"/>
        <v/>
      </c>
      <c r="P2494" s="30" t="str">
        <f t="shared" si="7"/>
        <v/>
      </c>
      <c r="Q2494" s="30">
        <f t="shared" si="8"/>
        <v>371</v>
      </c>
      <c r="R2494" s="30">
        <f t="shared" si="9"/>
        <v>121620</v>
      </c>
      <c r="S2494" s="30">
        <f t="shared" si="10"/>
        <v>145348.06200000001</v>
      </c>
      <c r="T2494" s="30">
        <f t="shared" si="11"/>
        <v>145348.06200000001</v>
      </c>
      <c r="U2494" s="30">
        <f t="shared" si="12"/>
        <v>53924131.002000004</v>
      </c>
    </row>
    <row r="2495" spans="2:21" ht="15.75" customHeight="1" x14ac:dyDescent="0.25">
      <c r="B2495" s="49" t="s">
        <v>175</v>
      </c>
      <c r="C2495" s="50" t="s">
        <v>189</v>
      </c>
      <c r="D2495" s="51" t="s">
        <v>63</v>
      </c>
      <c r="E2495" s="30">
        <v>0</v>
      </c>
      <c r="F2495" s="30">
        <f t="shared" si="1"/>
        <v>1</v>
      </c>
      <c r="G2495" s="30">
        <v>0</v>
      </c>
      <c r="H2495" s="30">
        <f t="shared" si="2"/>
        <v>1</v>
      </c>
      <c r="I2495" s="30">
        <v>1</v>
      </c>
      <c r="J2495" s="30">
        <f t="shared" si="3"/>
        <v>0</v>
      </c>
      <c r="K2495" s="30">
        <v>0</v>
      </c>
      <c r="L2495" s="30">
        <f t="shared" si="4"/>
        <v>1</v>
      </c>
      <c r="M2495" s="52" t="str">
        <f t="shared" si="5"/>
        <v>агрегати не працюють</v>
      </c>
      <c r="O2495" s="30" t="str">
        <f t="shared" si="6"/>
        <v/>
      </c>
      <c r="P2495" s="30" t="str">
        <f t="shared" si="7"/>
        <v/>
      </c>
      <c r="Q2495" s="30" t="str">
        <f t="shared" si="8"/>
        <v/>
      </c>
      <c r="R2495" s="30" t="str">
        <f t="shared" si="9"/>
        <v/>
      </c>
      <c r="S2495" s="30" t="str">
        <f t="shared" si="10"/>
        <v/>
      </c>
      <c r="T2495" s="30" t="str">
        <f t="shared" si="11"/>
        <v/>
      </c>
      <c r="U2495" s="30" t="str">
        <f t="shared" si="12"/>
        <v/>
      </c>
    </row>
    <row r="2496" spans="2:21" ht="15.75" customHeight="1" x14ac:dyDescent="0.25">
      <c r="B2496" s="49" t="s">
        <v>175</v>
      </c>
      <c r="C2496" s="50" t="s">
        <v>189</v>
      </c>
      <c r="D2496" s="51" t="s">
        <v>64</v>
      </c>
      <c r="E2496" s="30">
        <v>1071</v>
      </c>
      <c r="F2496" s="30">
        <v>0</v>
      </c>
      <c r="G2496" s="30">
        <v>238795</v>
      </c>
      <c r="H2496" s="30">
        <v>0</v>
      </c>
      <c r="I2496" s="30">
        <v>1</v>
      </c>
      <c r="J2496" s="30">
        <f t="shared" si="3"/>
        <v>0</v>
      </c>
      <c r="K2496" s="30">
        <v>1</v>
      </c>
      <c r="L2496" s="30">
        <f t="shared" si="4"/>
        <v>0</v>
      </c>
      <c r="M2496" s="52" t="str">
        <f t="shared" si="5"/>
        <v>OK</v>
      </c>
      <c r="O2496" s="30">
        <f t="shared" si="6"/>
        <v>1071</v>
      </c>
      <c r="P2496" s="30">
        <f t="shared" si="7"/>
        <v>1001.5992</v>
      </c>
      <c r="Q2496" s="30">
        <f t="shared" si="8"/>
        <v>1001.5992</v>
      </c>
      <c r="R2496" s="30">
        <f t="shared" si="9"/>
        <v>238795</v>
      </c>
      <c r="S2496" s="30">
        <f t="shared" si="10"/>
        <v>285383.9045</v>
      </c>
      <c r="T2496" s="30">
        <f t="shared" si="11"/>
        <v>285383.9045</v>
      </c>
      <c r="U2496" s="30">
        <f t="shared" si="12"/>
        <v>285840290.44007641</v>
      </c>
    </row>
    <row r="2497" spans="2:21" ht="15.75" customHeight="1" x14ac:dyDescent="0.25">
      <c r="B2497" s="49" t="s">
        <v>175</v>
      </c>
      <c r="C2497" s="50" t="s">
        <v>189</v>
      </c>
      <c r="D2497" s="51" t="s">
        <v>65</v>
      </c>
      <c r="E2497" s="30">
        <v>490</v>
      </c>
      <c r="F2497" s="30">
        <v>1</v>
      </c>
      <c r="G2497" s="30">
        <v>97840</v>
      </c>
      <c r="H2497" s="30">
        <v>1</v>
      </c>
      <c r="I2497" s="30">
        <v>1</v>
      </c>
      <c r="J2497" s="30">
        <f t="shared" si="3"/>
        <v>0</v>
      </c>
      <c r="K2497" s="30">
        <v>1</v>
      </c>
      <c r="L2497" s="30">
        <f t="shared" si="4"/>
        <v>0</v>
      </c>
      <c r="M2497" s="52" t="str">
        <f t="shared" si="5"/>
        <v>OK</v>
      </c>
      <c r="O2497" s="30" t="str">
        <f t="shared" si="6"/>
        <v/>
      </c>
      <c r="P2497" s="30" t="str">
        <f t="shared" si="7"/>
        <v/>
      </c>
      <c r="Q2497" s="30">
        <f t="shared" si="8"/>
        <v>490</v>
      </c>
      <c r="R2497" s="30" t="str">
        <f t="shared" si="9"/>
        <v/>
      </c>
      <c r="S2497" s="30" t="str">
        <f t="shared" si="10"/>
        <v/>
      </c>
      <c r="T2497" s="30">
        <f t="shared" si="11"/>
        <v>97840</v>
      </c>
      <c r="U2497" s="30">
        <f t="shared" si="12"/>
        <v>47941600</v>
      </c>
    </row>
    <row r="2498" spans="2:21" ht="15.75" customHeight="1" x14ac:dyDescent="0.25">
      <c r="B2498" s="49" t="s">
        <v>175</v>
      </c>
      <c r="C2498" s="50" t="s">
        <v>189</v>
      </c>
      <c r="D2498" s="51" t="s">
        <v>66</v>
      </c>
      <c r="E2498" s="30">
        <v>0</v>
      </c>
      <c r="F2498" s="30">
        <f t="shared" si="1"/>
        <v>1</v>
      </c>
      <c r="G2498" s="30">
        <v>0</v>
      </c>
      <c r="H2498" s="30">
        <f t="shared" si="2"/>
        <v>1</v>
      </c>
      <c r="I2498" s="30">
        <v>1</v>
      </c>
      <c r="J2498" s="30">
        <f t="shared" si="3"/>
        <v>0</v>
      </c>
      <c r="K2498" s="30">
        <v>0</v>
      </c>
      <c r="L2498" s="30">
        <f t="shared" si="4"/>
        <v>1</v>
      </c>
      <c r="M2498" s="52" t="str">
        <f t="shared" si="5"/>
        <v>агрегати не працюють</v>
      </c>
      <c r="O2498" s="30" t="str">
        <f t="shared" si="6"/>
        <v/>
      </c>
      <c r="P2498" s="30" t="str">
        <f t="shared" si="7"/>
        <v/>
      </c>
      <c r="Q2498" s="30" t="str">
        <f t="shared" si="8"/>
        <v/>
      </c>
      <c r="R2498" s="30" t="str">
        <f t="shared" si="9"/>
        <v/>
      </c>
      <c r="S2498" s="30" t="str">
        <f t="shared" si="10"/>
        <v/>
      </c>
      <c r="T2498" s="30" t="str">
        <f t="shared" si="11"/>
        <v/>
      </c>
      <c r="U2498" s="30" t="str">
        <f t="shared" si="12"/>
        <v/>
      </c>
    </row>
    <row r="2499" spans="2:21" ht="15.75" customHeight="1" x14ac:dyDescent="0.25">
      <c r="B2499" s="49" t="s">
        <v>175</v>
      </c>
      <c r="C2499" s="50" t="s">
        <v>189</v>
      </c>
      <c r="D2499" s="51" t="s">
        <v>67</v>
      </c>
      <c r="E2499" s="30">
        <v>738</v>
      </c>
      <c r="F2499" s="30">
        <v>1</v>
      </c>
      <c r="G2499" s="30">
        <v>241716</v>
      </c>
      <c r="H2499" s="30">
        <v>0</v>
      </c>
      <c r="I2499" s="30">
        <v>1</v>
      </c>
      <c r="J2499" s="30">
        <f t="shared" si="3"/>
        <v>0</v>
      </c>
      <c r="K2499" s="30">
        <v>1</v>
      </c>
      <c r="L2499" s="30">
        <f t="shared" si="4"/>
        <v>0</v>
      </c>
      <c r="M2499" s="52" t="str">
        <f t="shared" si="5"/>
        <v>OK</v>
      </c>
      <c r="O2499" s="30" t="str">
        <f t="shared" si="6"/>
        <v/>
      </c>
      <c r="P2499" s="30" t="str">
        <f t="shared" si="7"/>
        <v/>
      </c>
      <c r="Q2499" s="30">
        <f t="shared" si="8"/>
        <v>738</v>
      </c>
      <c r="R2499" s="30">
        <f t="shared" si="9"/>
        <v>241716</v>
      </c>
      <c r="S2499" s="30">
        <f t="shared" si="10"/>
        <v>288874.7916</v>
      </c>
      <c r="T2499" s="30">
        <f t="shared" si="11"/>
        <v>288874.7916</v>
      </c>
      <c r="U2499" s="30">
        <f t="shared" si="12"/>
        <v>213189596.2008</v>
      </c>
    </row>
    <row r="2500" spans="2:21" ht="15.75" customHeight="1" x14ac:dyDescent="0.25">
      <c r="B2500" s="49" t="s">
        <v>175</v>
      </c>
      <c r="C2500" s="50" t="s">
        <v>189</v>
      </c>
      <c r="D2500" s="51" t="s">
        <v>68</v>
      </c>
      <c r="E2500" s="30">
        <v>0</v>
      </c>
      <c r="F2500" s="30">
        <f t="shared" si="1"/>
        <v>1</v>
      </c>
      <c r="G2500" s="30">
        <v>0</v>
      </c>
      <c r="H2500" s="30">
        <f t="shared" si="2"/>
        <v>1</v>
      </c>
      <c r="I2500" s="30">
        <v>1</v>
      </c>
      <c r="J2500" s="30">
        <f t="shared" si="3"/>
        <v>0</v>
      </c>
      <c r="K2500" s="30">
        <v>0</v>
      </c>
      <c r="L2500" s="30">
        <f t="shared" si="4"/>
        <v>1</v>
      </c>
      <c r="M2500" s="52" t="str">
        <f t="shared" si="5"/>
        <v>агрегати не працюють</v>
      </c>
      <c r="O2500" s="30" t="str">
        <f t="shared" si="6"/>
        <v/>
      </c>
      <c r="P2500" s="30" t="str">
        <f t="shared" si="7"/>
        <v/>
      </c>
      <c r="Q2500" s="30" t="str">
        <f t="shared" si="8"/>
        <v/>
      </c>
      <c r="R2500" s="30" t="str">
        <f t="shared" si="9"/>
        <v/>
      </c>
      <c r="S2500" s="30" t="str">
        <f t="shared" si="10"/>
        <v/>
      </c>
      <c r="T2500" s="30" t="str">
        <f t="shared" si="11"/>
        <v/>
      </c>
      <c r="U2500" s="30" t="str">
        <f t="shared" si="12"/>
        <v/>
      </c>
    </row>
    <row r="2501" spans="2:21" ht="15.75" customHeight="1" x14ac:dyDescent="0.25">
      <c r="B2501" s="49" t="s">
        <v>175</v>
      </c>
      <c r="C2501" s="50" t="s">
        <v>189</v>
      </c>
      <c r="D2501" s="51" t="s">
        <v>69</v>
      </c>
      <c r="E2501" s="30">
        <v>0</v>
      </c>
      <c r="F2501" s="30">
        <f t="shared" si="1"/>
        <v>1</v>
      </c>
      <c r="G2501" s="30">
        <v>0</v>
      </c>
      <c r="H2501" s="30">
        <f t="shared" si="2"/>
        <v>1</v>
      </c>
      <c r="I2501" s="30">
        <v>1</v>
      </c>
      <c r="J2501" s="30">
        <f t="shared" si="3"/>
        <v>0</v>
      </c>
      <c r="K2501" s="30">
        <v>0</v>
      </c>
      <c r="L2501" s="30">
        <f t="shared" si="4"/>
        <v>1</v>
      </c>
      <c r="M2501" s="52" t="str">
        <f t="shared" si="5"/>
        <v>агрегати не працюють</v>
      </c>
      <c r="O2501" s="30" t="str">
        <f t="shared" si="6"/>
        <v/>
      </c>
      <c r="P2501" s="30" t="str">
        <f t="shared" si="7"/>
        <v/>
      </c>
      <c r="Q2501" s="30" t="str">
        <f t="shared" si="8"/>
        <v/>
      </c>
      <c r="R2501" s="30" t="str">
        <f t="shared" si="9"/>
        <v/>
      </c>
      <c r="S2501" s="30" t="str">
        <f t="shared" si="10"/>
        <v/>
      </c>
      <c r="T2501" s="30" t="str">
        <f t="shared" si="11"/>
        <v/>
      </c>
      <c r="U2501" s="30" t="str">
        <f t="shared" si="12"/>
        <v/>
      </c>
    </row>
    <row r="2502" spans="2:21" ht="15.75" customHeight="1" x14ac:dyDescent="0.25">
      <c r="B2502" s="49" t="s">
        <v>175</v>
      </c>
      <c r="C2502" s="50" t="s">
        <v>189</v>
      </c>
      <c r="D2502" s="51" t="s">
        <v>70</v>
      </c>
      <c r="E2502" s="30">
        <v>0</v>
      </c>
      <c r="F2502" s="30">
        <f t="shared" si="1"/>
        <v>1</v>
      </c>
      <c r="G2502" s="30">
        <v>0</v>
      </c>
      <c r="H2502" s="30">
        <f t="shared" si="2"/>
        <v>1</v>
      </c>
      <c r="I2502" s="30">
        <v>1</v>
      </c>
      <c r="J2502" s="30">
        <f t="shared" si="3"/>
        <v>0</v>
      </c>
      <c r="K2502" s="30">
        <v>0</v>
      </c>
      <c r="L2502" s="30">
        <f t="shared" si="4"/>
        <v>1</v>
      </c>
      <c r="M2502" s="52" t="str">
        <f t="shared" si="5"/>
        <v>агрегати не працюють</v>
      </c>
      <c r="O2502" s="30" t="str">
        <f t="shared" si="6"/>
        <v/>
      </c>
      <c r="P2502" s="30" t="str">
        <f t="shared" si="7"/>
        <v/>
      </c>
      <c r="Q2502" s="30" t="str">
        <f t="shared" si="8"/>
        <v/>
      </c>
      <c r="R2502" s="30" t="str">
        <f t="shared" si="9"/>
        <v/>
      </c>
      <c r="S2502" s="30" t="str">
        <f t="shared" si="10"/>
        <v/>
      </c>
      <c r="T2502" s="30" t="str">
        <f t="shared" si="11"/>
        <v/>
      </c>
      <c r="U2502" s="30" t="str">
        <f t="shared" si="12"/>
        <v/>
      </c>
    </row>
    <row r="2503" spans="2:21" ht="15.75" customHeight="1" x14ac:dyDescent="0.25">
      <c r="B2503" s="49" t="s">
        <v>175</v>
      </c>
      <c r="C2503" s="50" t="s">
        <v>189</v>
      </c>
      <c r="D2503" s="51" t="s">
        <v>71</v>
      </c>
      <c r="E2503" s="30">
        <v>1988</v>
      </c>
      <c r="F2503" s="30">
        <v>0</v>
      </c>
      <c r="G2503" s="30">
        <v>37030</v>
      </c>
      <c r="H2503" s="30">
        <v>1</v>
      </c>
      <c r="I2503" s="30">
        <v>1</v>
      </c>
      <c r="J2503" s="30">
        <f t="shared" si="3"/>
        <v>0</v>
      </c>
      <c r="K2503" s="30">
        <v>1</v>
      </c>
      <c r="L2503" s="30">
        <f t="shared" si="4"/>
        <v>0</v>
      </c>
      <c r="M2503" s="52" t="str">
        <f t="shared" si="5"/>
        <v>OK</v>
      </c>
      <c r="O2503" s="30">
        <f t="shared" si="6"/>
        <v>1988</v>
      </c>
      <c r="P2503" s="30">
        <f t="shared" si="7"/>
        <v>1859.1776</v>
      </c>
      <c r="Q2503" s="30">
        <f t="shared" si="8"/>
        <v>1859.1776</v>
      </c>
      <c r="R2503" s="30" t="str">
        <f t="shared" si="9"/>
        <v/>
      </c>
      <c r="S2503" s="30" t="str">
        <f t="shared" si="10"/>
        <v/>
      </c>
      <c r="T2503" s="30">
        <f t="shared" si="11"/>
        <v>37030</v>
      </c>
      <c r="U2503" s="30">
        <f t="shared" si="12"/>
        <v>68845346.527999997</v>
      </c>
    </row>
    <row r="2504" spans="2:21" ht="15.75" customHeight="1" x14ac:dyDescent="0.25">
      <c r="B2504" s="49" t="s">
        <v>175</v>
      </c>
      <c r="C2504" s="50" t="s">
        <v>189</v>
      </c>
      <c r="D2504" s="51" t="s">
        <v>72</v>
      </c>
      <c r="E2504" s="30">
        <v>1691</v>
      </c>
      <c r="F2504" s="30">
        <v>1</v>
      </c>
      <c r="G2504" s="30">
        <v>183257</v>
      </c>
      <c r="H2504" s="30">
        <v>0</v>
      </c>
      <c r="I2504" s="30">
        <v>1</v>
      </c>
      <c r="J2504" s="30">
        <f t="shared" si="3"/>
        <v>0</v>
      </c>
      <c r="K2504" s="30">
        <v>1</v>
      </c>
      <c r="L2504" s="30">
        <f t="shared" si="4"/>
        <v>0</v>
      </c>
      <c r="M2504" s="52" t="str">
        <f t="shared" si="5"/>
        <v>OK</v>
      </c>
      <c r="O2504" s="30" t="str">
        <f t="shared" si="6"/>
        <v/>
      </c>
      <c r="P2504" s="30" t="str">
        <f t="shared" si="7"/>
        <v/>
      </c>
      <c r="Q2504" s="30">
        <f t="shared" si="8"/>
        <v>1691</v>
      </c>
      <c r="R2504" s="30">
        <f t="shared" si="9"/>
        <v>183257</v>
      </c>
      <c r="S2504" s="30">
        <f t="shared" si="10"/>
        <v>219010.44070000001</v>
      </c>
      <c r="T2504" s="30">
        <f t="shared" si="11"/>
        <v>219010.44070000001</v>
      </c>
      <c r="U2504" s="30">
        <f t="shared" si="12"/>
        <v>370346655.22369999</v>
      </c>
    </row>
    <row r="2505" spans="2:21" ht="15.75" customHeight="1" x14ac:dyDescent="0.25">
      <c r="B2505" s="49" t="s">
        <v>175</v>
      </c>
      <c r="C2505" s="50" t="s">
        <v>189</v>
      </c>
      <c r="D2505" s="51" t="s">
        <v>73</v>
      </c>
      <c r="E2505" s="30">
        <v>1397</v>
      </c>
      <c r="F2505" s="30">
        <v>1</v>
      </c>
      <c r="G2505" s="30">
        <v>238771</v>
      </c>
      <c r="H2505" s="30">
        <v>1</v>
      </c>
      <c r="I2505" s="30">
        <v>1</v>
      </c>
      <c r="J2505" s="30">
        <f t="shared" si="3"/>
        <v>0</v>
      </c>
      <c r="K2505" s="30">
        <v>1</v>
      </c>
      <c r="L2505" s="30">
        <f t="shared" si="4"/>
        <v>0</v>
      </c>
      <c r="M2505" s="52" t="str">
        <f t="shared" si="5"/>
        <v>OK</v>
      </c>
      <c r="O2505" s="30" t="str">
        <f t="shared" si="6"/>
        <v/>
      </c>
      <c r="P2505" s="30" t="str">
        <f t="shared" si="7"/>
        <v/>
      </c>
      <c r="Q2505" s="30">
        <f t="shared" si="8"/>
        <v>1397</v>
      </c>
      <c r="R2505" s="30" t="str">
        <f t="shared" si="9"/>
        <v/>
      </c>
      <c r="S2505" s="30" t="str">
        <f t="shared" si="10"/>
        <v/>
      </c>
      <c r="T2505" s="30">
        <f t="shared" si="11"/>
        <v>238771</v>
      </c>
      <c r="U2505" s="30">
        <f t="shared" si="12"/>
        <v>333563087</v>
      </c>
    </row>
    <row r="2506" spans="2:21" ht="15.75" customHeight="1" x14ac:dyDescent="0.25">
      <c r="B2506" s="49" t="s">
        <v>175</v>
      </c>
      <c r="C2506" s="50" t="s">
        <v>189</v>
      </c>
      <c r="D2506" s="51" t="s">
        <v>74</v>
      </c>
      <c r="E2506" s="30">
        <v>0</v>
      </c>
      <c r="F2506" s="30">
        <f t="shared" si="1"/>
        <v>1</v>
      </c>
      <c r="G2506" s="30">
        <v>0</v>
      </c>
      <c r="H2506" s="30">
        <f t="shared" si="2"/>
        <v>1</v>
      </c>
      <c r="I2506" s="30">
        <v>1</v>
      </c>
      <c r="J2506" s="30">
        <f t="shared" si="3"/>
        <v>0</v>
      </c>
      <c r="K2506" s="30">
        <v>0</v>
      </c>
      <c r="L2506" s="30">
        <f t="shared" si="4"/>
        <v>1</v>
      </c>
      <c r="M2506" s="52" t="str">
        <f t="shared" si="5"/>
        <v>агрегати не працюють</v>
      </c>
      <c r="O2506" s="30" t="str">
        <f t="shared" si="6"/>
        <v/>
      </c>
      <c r="P2506" s="30" t="str">
        <f t="shared" si="7"/>
        <v/>
      </c>
      <c r="Q2506" s="30" t="str">
        <f t="shared" si="8"/>
        <v/>
      </c>
      <c r="R2506" s="30" t="str">
        <f t="shared" si="9"/>
        <v/>
      </c>
      <c r="S2506" s="30" t="str">
        <f t="shared" si="10"/>
        <v/>
      </c>
      <c r="T2506" s="30" t="str">
        <f t="shared" si="11"/>
        <v/>
      </c>
      <c r="U2506" s="30" t="str">
        <f t="shared" si="12"/>
        <v/>
      </c>
    </row>
    <row r="2507" spans="2:21" ht="15.75" customHeight="1" x14ac:dyDescent="0.25">
      <c r="B2507" s="49" t="s">
        <v>175</v>
      </c>
      <c r="C2507" s="50" t="s">
        <v>189</v>
      </c>
      <c r="D2507" s="51" t="s">
        <v>75</v>
      </c>
      <c r="E2507" s="30">
        <v>0</v>
      </c>
      <c r="F2507" s="30">
        <f t="shared" si="1"/>
        <v>1</v>
      </c>
      <c r="G2507" s="30">
        <v>0</v>
      </c>
      <c r="H2507" s="30">
        <f t="shared" si="2"/>
        <v>1</v>
      </c>
      <c r="I2507" s="30">
        <v>1</v>
      </c>
      <c r="J2507" s="30">
        <f t="shared" si="3"/>
        <v>0</v>
      </c>
      <c r="K2507" s="30">
        <v>0</v>
      </c>
      <c r="L2507" s="30">
        <f t="shared" si="4"/>
        <v>1</v>
      </c>
      <c r="M2507" s="52" t="str">
        <f t="shared" si="5"/>
        <v>агрегати не працюють</v>
      </c>
      <c r="O2507" s="30" t="str">
        <f t="shared" si="6"/>
        <v/>
      </c>
      <c r="P2507" s="30" t="str">
        <f t="shared" si="7"/>
        <v/>
      </c>
      <c r="Q2507" s="30" t="str">
        <f t="shared" si="8"/>
        <v/>
      </c>
      <c r="R2507" s="30" t="str">
        <f t="shared" si="9"/>
        <v/>
      </c>
      <c r="S2507" s="30" t="str">
        <f t="shared" si="10"/>
        <v/>
      </c>
      <c r="T2507" s="30" t="str">
        <f t="shared" si="11"/>
        <v/>
      </c>
      <c r="U2507" s="30" t="str">
        <f t="shared" si="12"/>
        <v/>
      </c>
    </row>
    <row r="2508" spans="2:21" ht="15.75" customHeight="1" x14ac:dyDescent="0.25">
      <c r="B2508" s="49" t="s">
        <v>175</v>
      </c>
      <c r="C2508" s="50" t="s">
        <v>189</v>
      </c>
      <c r="D2508" s="51" t="s">
        <v>76</v>
      </c>
      <c r="E2508" s="30">
        <v>889</v>
      </c>
      <c r="F2508" s="30">
        <v>1</v>
      </c>
      <c r="G2508" s="30">
        <v>290827</v>
      </c>
      <c r="H2508" s="30">
        <v>1</v>
      </c>
      <c r="I2508" s="30">
        <v>1</v>
      </c>
      <c r="J2508" s="30">
        <f t="shared" si="3"/>
        <v>0</v>
      </c>
      <c r="K2508" s="30">
        <v>1</v>
      </c>
      <c r="L2508" s="30">
        <f t="shared" si="4"/>
        <v>0</v>
      </c>
      <c r="M2508" s="52" t="str">
        <f t="shared" si="5"/>
        <v>OK</v>
      </c>
      <c r="O2508" s="30" t="str">
        <f t="shared" si="6"/>
        <v/>
      </c>
      <c r="P2508" s="30" t="str">
        <f t="shared" si="7"/>
        <v/>
      </c>
      <c r="Q2508" s="30">
        <f t="shared" si="8"/>
        <v>889</v>
      </c>
      <c r="R2508" s="30" t="str">
        <f t="shared" si="9"/>
        <v/>
      </c>
      <c r="S2508" s="30" t="str">
        <f t="shared" si="10"/>
        <v/>
      </c>
      <c r="T2508" s="30">
        <f t="shared" si="11"/>
        <v>290827</v>
      </c>
      <c r="U2508" s="30">
        <f t="shared" si="12"/>
        <v>258545203</v>
      </c>
    </row>
    <row r="2509" spans="2:21" ht="15.75" customHeight="1" x14ac:dyDescent="0.25">
      <c r="B2509" s="49" t="s">
        <v>175</v>
      </c>
      <c r="C2509" s="50" t="s">
        <v>189</v>
      </c>
      <c r="D2509" s="51" t="s">
        <v>77</v>
      </c>
      <c r="E2509" s="30">
        <v>0</v>
      </c>
      <c r="F2509" s="30">
        <f t="shared" si="1"/>
        <v>1</v>
      </c>
      <c r="G2509" s="30">
        <v>0</v>
      </c>
      <c r="H2509" s="30">
        <f t="shared" si="2"/>
        <v>1</v>
      </c>
      <c r="I2509" s="30">
        <v>1</v>
      </c>
      <c r="J2509" s="30">
        <f t="shared" si="3"/>
        <v>0</v>
      </c>
      <c r="K2509" s="30">
        <v>0</v>
      </c>
      <c r="L2509" s="30">
        <f t="shared" si="4"/>
        <v>1</v>
      </c>
      <c r="M2509" s="52" t="str">
        <f t="shared" si="5"/>
        <v>агрегати не працюють</v>
      </c>
      <c r="O2509" s="30" t="str">
        <f t="shared" si="6"/>
        <v/>
      </c>
      <c r="P2509" s="30" t="str">
        <f t="shared" si="7"/>
        <v/>
      </c>
      <c r="Q2509" s="30" t="str">
        <f t="shared" si="8"/>
        <v/>
      </c>
      <c r="R2509" s="30" t="str">
        <f t="shared" si="9"/>
        <v/>
      </c>
      <c r="S2509" s="30" t="str">
        <f t="shared" si="10"/>
        <v/>
      </c>
      <c r="T2509" s="30" t="str">
        <f t="shared" si="11"/>
        <v/>
      </c>
      <c r="U2509" s="30" t="str">
        <f t="shared" si="12"/>
        <v/>
      </c>
    </row>
    <row r="2510" spans="2:21" ht="15.75" customHeight="1" x14ac:dyDescent="0.25">
      <c r="B2510" s="49" t="s">
        <v>175</v>
      </c>
      <c r="C2510" s="50" t="s">
        <v>189</v>
      </c>
      <c r="D2510" s="51" t="s">
        <v>78</v>
      </c>
      <c r="E2510" s="30">
        <v>1176</v>
      </c>
      <c r="F2510" s="30">
        <v>1</v>
      </c>
      <c r="G2510" s="30">
        <v>98607</v>
      </c>
      <c r="H2510" s="30">
        <v>0</v>
      </c>
      <c r="I2510" s="30">
        <v>1</v>
      </c>
      <c r="J2510" s="30">
        <f t="shared" si="3"/>
        <v>0</v>
      </c>
      <c r="K2510" s="30">
        <v>1</v>
      </c>
      <c r="L2510" s="30">
        <f t="shared" si="4"/>
        <v>0</v>
      </c>
      <c r="M2510" s="52" t="str">
        <f t="shared" si="5"/>
        <v>OK</v>
      </c>
      <c r="O2510" s="30" t="str">
        <f t="shared" si="6"/>
        <v/>
      </c>
      <c r="P2510" s="30" t="str">
        <f t="shared" si="7"/>
        <v/>
      </c>
      <c r="Q2510" s="30">
        <f t="shared" si="8"/>
        <v>1176</v>
      </c>
      <c r="R2510" s="30">
        <f t="shared" si="9"/>
        <v>98607</v>
      </c>
      <c r="S2510" s="30">
        <f t="shared" si="10"/>
        <v>117845.22570000001</v>
      </c>
      <c r="T2510" s="30">
        <f t="shared" si="11"/>
        <v>117845.22570000001</v>
      </c>
      <c r="U2510" s="30">
        <f t="shared" si="12"/>
        <v>138585985.42320001</v>
      </c>
    </row>
    <row r="2511" spans="2:21" ht="15.75" customHeight="1" x14ac:dyDescent="0.25">
      <c r="B2511" s="49" t="s">
        <v>175</v>
      </c>
      <c r="C2511" s="50" t="s">
        <v>189</v>
      </c>
      <c r="D2511" s="51" t="s">
        <v>79</v>
      </c>
      <c r="E2511" s="30">
        <v>885</v>
      </c>
      <c r="F2511" s="30">
        <v>1</v>
      </c>
      <c r="G2511" s="30">
        <v>31166</v>
      </c>
      <c r="H2511" s="30">
        <v>1</v>
      </c>
      <c r="I2511" s="30">
        <v>1</v>
      </c>
      <c r="J2511" s="30">
        <f t="shared" si="3"/>
        <v>0</v>
      </c>
      <c r="K2511" s="30">
        <v>1</v>
      </c>
      <c r="L2511" s="30">
        <f t="shared" si="4"/>
        <v>0</v>
      </c>
      <c r="M2511" s="52" t="str">
        <f t="shared" si="5"/>
        <v>OK</v>
      </c>
      <c r="O2511" s="30" t="str">
        <f t="shared" si="6"/>
        <v/>
      </c>
      <c r="P2511" s="30" t="str">
        <f t="shared" si="7"/>
        <v/>
      </c>
      <c r="Q2511" s="30">
        <f t="shared" si="8"/>
        <v>885</v>
      </c>
      <c r="R2511" s="30" t="str">
        <f t="shared" si="9"/>
        <v/>
      </c>
      <c r="S2511" s="30" t="str">
        <f t="shared" si="10"/>
        <v/>
      </c>
      <c r="T2511" s="30">
        <f t="shared" si="11"/>
        <v>31166</v>
      </c>
      <c r="U2511" s="30">
        <f t="shared" si="12"/>
        <v>27581910</v>
      </c>
    </row>
    <row r="2512" spans="2:21" ht="15.75" customHeight="1" x14ac:dyDescent="0.25">
      <c r="B2512" s="49" t="s">
        <v>175</v>
      </c>
      <c r="C2512" s="50" t="s">
        <v>189</v>
      </c>
      <c r="D2512" s="51" t="s">
        <v>80</v>
      </c>
      <c r="E2512" s="30">
        <v>1525</v>
      </c>
      <c r="F2512" s="30">
        <v>0</v>
      </c>
      <c r="G2512" s="30">
        <v>280059</v>
      </c>
      <c r="H2512" s="30">
        <v>1</v>
      </c>
      <c r="I2512" s="30">
        <v>1</v>
      </c>
      <c r="J2512" s="30">
        <f t="shared" si="3"/>
        <v>0</v>
      </c>
      <c r="K2512" s="30">
        <v>1</v>
      </c>
      <c r="L2512" s="30">
        <f t="shared" si="4"/>
        <v>0</v>
      </c>
      <c r="M2512" s="52" t="str">
        <f t="shared" si="5"/>
        <v>OK</v>
      </c>
      <c r="O2512" s="30">
        <f t="shared" si="6"/>
        <v>1525</v>
      </c>
      <c r="P2512" s="30">
        <f t="shared" si="7"/>
        <v>1426.18</v>
      </c>
      <c r="Q2512" s="30">
        <f t="shared" si="8"/>
        <v>1426.18</v>
      </c>
      <c r="R2512" s="30" t="str">
        <f t="shared" si="9"/>
        <v/>
      </c>
      <c r="S2512" s="30" t="str">
        <f t="shared" si="10"/>
        <v/>
      </c>
      <c r="T2512" s="30">
        <f t="shared" si="11"/>
        <v>280059</v>
      </c>
      <c r="U2512" s="30">
        <f t="shared" si="12"/>
        <v>399414544.62</v>
      </c>
    </row>
    <row r="2513" spans="2:21" ht="15.75" customHeight="1" x14ac:dyDescent="0.25">
      <c r="B2513" s="49" t="s">
        <v>175</v>
      </c>
      <c r="C2513" s="50" t="s">
        <v>189</v>
      </c>
      <c r="D2513" s="51" t="s">
        <v>81</v>
      </c>
      <c r="E2513" s="30">
        <v>0</v>
      </c>
      <c r="F2513" s="30">
        <f t="shared" si="1"/>
        <v>1</v>
      </c>
      <c r="G2513" s="30">
        <v>0</v>
      </c>
      <c r="H2513" s="30">
        <f t="shared" si="2"/>
        <v>1</v>
      </c>
      <c r="I2513" s="30">
        <v>1</v>
      </c>
      <c r="J2513" s="30">
        <f t="shared" si="3"/>
        <v>0</v>
      </c>
      <c r="K2513" s="30">
        <v>0</v>
      </c>
      <c r="L2513" s="30">
        <f t="shared" si="4"/>
        <v>1</v>
      </c>
      <c r="M2513" s="52" t="str">
        <f t="shared" si="5"/>
        <v>агрегати не працюють</v>
      </c>
      <c r="O2513" s="30" t="str">
        <f t="shared" si="6"/>
        <v/>
      </c>
      <c r="P2513" s="30" t="str">
        <f t="shared" si="7"/>
        <v/>
      </c>
      <c r="Q2513" s="30" t="str">
        <f t="shared" si="8"/>
        <v/>
      </c>
      <c r="R2513" s="30" t="str">
        <f t="shared" si="9"/>
        <v/>
      </c>
      <c r="S2513" s="30" t="str">
        <f t="shared" si="10"/>
        <v/>
      </c>
      <c r="T2513" s="30" t="str">
        <f t="shared" si="11"/>
        <v/>
      </c>
      <c r="U2513" s="30" t="str">
        <f t="shared" si="12"/>
        <v/>
      </c>
    </row>
    <row r="2514" spans="2:21" ht="15.75" customHeight="1" x14ac:dyDescent="0.25">
      <c r="B2514" s="49" t="s">
        <v>175</v>
      </c>
      <c r="C2514" s="50" t="s">
        <v>189</v>
      </c>
      <c r="D2514" s="51" t="s">
        <v>82</v>
      </c>
      <c r="E2514" s="30">
        <v>0</v>
      </c>
      <c r="F2514" s="30">
        <f t="shared" si="1"/>
        <v>1</v>
      </c>
      <c r="G2514" s="30">
        <v>0</v>
      </c>
      <c r="H2514" s="30">
        <f t="shared" si="2"/>
        <v>1</v>
      </c>
      <c r="I2514" s="30">
        <v>1</v>
      </c>
      <c r="J2514" s="30">
        <f t="shared" si="3"/>
        <v>0</v>
      </c>
      <c r="K2514" s="30">
        <v>0</v>
      </c>
      <c r="L2514" s="30">
        <f t="shared" si="4"/>
        <v>1</v>
      </c>
      <c r="M2514" s="52" t="str">
        <f t="shared" si="5"/>
        <v>агрегати не працюють</v>
      </c>
      <c r="O2514" s="30" t="str">
        <f t="shared" si="6"/>
        <v/>
      </c>
      <c r="P2514" s="30" t="str">
        <f t="shared" si="7"/>
        <v/>
      </c>
      <c r="Q2514" s="30" t="str">
        <f t="shared" si="8"/>
        <v/>
      </c>
      <c r="R2514" s="30" t="str">
        <f t="shared" si="9"/>
        <v/>
      </c>
      <c r="S2514" s="30" t="str">
        <f t="shared" si="10"/>
        <v/>
      </c>
      <c r="T2514" s="30" t="str">
        <f t="shared" si="11"/>
        <v/>
      </c>
      <c r="U2514" s="30" t="str">
        <f t="shared" si="12"/>
        <v/>
      </c>
    </row>
    <row r="2515" spans="2:21" ht="15.75" customHeight="1" x14ac:dyDescent="0.25">
      <c r="B2515" s="49" t="s">
        <v>175</v>
      </c>
      <c r="C2515" s="50" t="s">
        <v>189</v>
      </c>
      <c r="D2515" s="51" t="s">
        <v>83</v>
      </c>
      <c r="E2515" s="30">
        <v>0</v>
      </c>
      <c r="F2515" s="30">
        <f t="shared" si="1"/>
        <v>1</v>
      </c>
      <c r="G2515" s="30">
        <v>0</v>
      </c>
      <c r="H2515" s="30">
        <f t="shared" si="2"/>
        <v>1</v>
      </c>
      <c r="I2515" s="30">
        <v>1</v>
      </c>
      <c r="J2515" s="30">
        <f t="shared" si="3"/>
        <v>0</v>
      </c>
      <c r="K2515" s="30">
        <v>0</v>
      </c>
      <c r="L2515" s="30">
        <f t="shared" si="4"/>
        <v>1</v>
      </c>
      <c r="M2515" s="52" t="str">
        <f t="shared" si="5"/>
        <v>агрегати не працюють</v>
      </c>
      <c r="O2515" s="30" t="str">
        <f t="shared" si="6"/>
        <v/>
      </c>
      <c r="P2515" s="30" t="str">
        <f t="shared" si="7"/>
        <v/>
      </c>
      <c r="Q2515" s="30" t="str">
        <f t="shared" si="8"/>
        <v/>
      </c>
      <c r="R2515" s="30" t="str">
        <f t="shared" si="9"/>
        <v/>
      </c>
      <c r="S2515" s="30" t="str">
        <f t="shared" si="10"/>
        <v/>
      </c>
      <c r="T2515" s="30" t="str">
        <f t="shared" si="11"/>
        <v/>
      </c>
      <c r="U2515" s="30" t="str">
        <f t="shared" si="12"/>
        <v/>
      </c>
    </row>
    <row r="2516" spans="2:21" ht="15.75" customHeight="1" x14ac:dyDescent="0.25">
      <c r="B2516" s="49" t="s">
        <v>175</v>
      </c>
      <c r="C2516" s="50" t="s">
        <v>190</v>
      </c>
      <c r="D2516" s="51" t="s">
        <v>60</v>
      </c>
      <c r="E2516" s="30">
        <v>0</v>
      </c>
      <c r="F2516" s="30">
        <f t="shared" si="1"/>
        <v>1</v>
      </c>
      <c r="G2516" s="30">
        <v>0</v>
      </c>
      <c r="H2516" s="30">
        <f t="shared" si="2"/>
        <v>1</v>
      </c>
      <c r="I2516" s="30">
        <v>1</v>
      </c>
      <c r="J2516" s="30">
        <f t="shared" si="3"/>
        <v>0</v>
      </c>
      <c r="K2516" s="30">
        <v>0</v>
      </c>
      <c r="L2516" s="30">
        <f t="shared" si="4"/>
        <v>1</v>
      </c>
      <c r="M2516" s="52" t="str">
        <f t="shared" si="5"/>
        <v>агрегати не працюють</v>
      </c>
      <c r="O2516" s="30" t="str">
        <f t="shared" si="6"/>
        <v/>
      </c>
      <c r="P2516" s="30" t="str">
        <f t="shared" si="7"/>
        <v/>
      </c>
      <c r="Q2516" s="30" t="str">
        <f t="shared" si="8"/>
        <v/>
      </c>
      <c r="R2516" s="30" t="str">
        <f t="shared" si="9"/>
        <v/>
      </c>
      <c r="S2516" s="30" t="str">
        <f t="shared" si="10"/>
        <v/>
      </c>
      <c r="T2516" s="30" t="str">
        <f t="shared" si="11"/>
        <v/>
      </c>
      <c r="U2516" s="30" t="str">
        <f t="shared" si="12"/>
        <v/>
      </c>
    </row>
    <row r="2517" spans="2:21" ht="15.75" customHeight="1" x14ac:dyDescent="0.25">
      <c r="B2517" s="49" t="s">
        <v>175</v>
      </c>
      <c r="C2517" s="50" t="s">
        <v>190</v>
      </c>
      <c r="D2517" s="51" t="s">
        <v>61</v>
      </c>
      <c r="E2517" s="30">
        <v>804</v>
      </c>
      <c r="F2517" s="30">
        <v>0</v>
      </c>
      <c r="G2517" s="30">
        <v>92808</v>
      </c>
      <c r="H2517" s="30">
        <v>1</v>
      </c>
      <c r="I2517" s="30">
        <v>1</v>
      </c>
      <c r="J2517" s="30">
        <f t="shared" si="3"/>
        <v>0</v>
      </c>
      <c r="K2517" s="30">
        <v>1</v>
      </c>
      <c r="L2517" s="30">
        <f t="shared" si="4"/>
        <v>0</v>
      </c>
      <c r="M2517" s="52" t="str">
        <f t="shared" si="5"/>
        <v>OK</v>
      </c>
      <c r="O2517" s="30">
        <f t="shared" si="6"/>
        <v>804</v>
      </c>
      <c r="P2517" s="30">
        <f t="shared" si="7"/>
        <v>751.9008</v>
      </c>
      <c r="Q2517" s="30">
        <f t="shared" si="8"/>
        <v>751.9008</v>
      </c>
      <c r="R2517" s="30" t="str">
        <f t="shared" si="9"/>
        <v/>
      </c>
      <c r="S2517" s="30" t="str">
        <f t="shared" si="10"/>
        <v/>
      </c>
      <c r="T2517" s="30">
        <f t="shared" si="11"/>
        <v>92808</v>
      </c>
      <c r="U2517" s="30">
        <f t="shared" si="12"/>
        <v>69782409.446400002</v>
      </c>
    </row>
    <row r="2518" spans="2:21" ht="15.75" customHeight="1" x14ac:dyDescent="0.25">
      <c r="B2518" s="49" t="s">
        <v>175</v>
      </c>
      <c r="C2518" s="50" t="s">
        <v>190</v>
      </c>
      <c r="D2518" s="51" t="s">
        <v>62</v>
      </c>
      <c r="E2518" s="30">
        <v>1289</v>
      </c>
      <c r="F2518" s="30">
        <v>1</v>
      </c>
      <c r="G2518" s="30">
        <v>279516</v>
      </c>
      <c r="H2518" s="30">
        <v>1</v>
      </c>
      <c r="I2518" s="30">
        <v>1</v>
      </c>
      <c r="J2518" s="30">
        <f t="shared" si="3"/>
        <v>0</v>
      </c>
      <c r="K2518" s="30">
        <v>1</v>
      </c>
      <c r="L2518" s="30">
        <f t="shared" si="4"/>
        <v>0</v>
      </c>
      <c r="M2518" s="52" t="str">
        <f t="shared" si="5"/>
        <v>OK</v>
      </c>
      <c r="O2518" s="30" t="str">
        <f t="shared" si="6"/>
        <v/>
      </c>
      <c r="P2518" s="30" t="str">
        <f t="shared" si="7"/>
        <v/>
      </c>
      <c r="Q2518" s="30">
        <f t="shared" si="8"/>
        <v>1289</v>
      </c>
      <c r="R2518" s="30" t="str">
        <f t="shared" si="9"/>
        <v/>
      </c>
      <c r="S2518" s="30" t="str">
        <f t="shared" si="10"/>
        <v/>
      </c>
      <c r="T2518" s="30">
        <f t="shared" si="11"/>
        <v>279516</v>
      </c>
      <c r="U2518" s="30">
        <f t="shared" si="12"/>
        <v>360296124</v>
      </c>
    </row>
    <row r="2519" spans="2:21" ht="15.75" customHeight="1" x14ac:dyDescent="0.25">
      <c r="B2519" s="49" t="s">
        <v>175</v>
      </c>
      <c r="C2519" s="50" t="s">
        <v>190</v>
      </c>
      <c r="D2519" s="51" t="s">
        <v>63</v>
      </c>
      <c r="E2519" s="30">
        <v>0</v>
      </c>
      <c r="F2519" s="30">
        <f t="shared" si="1"/>
        <v>1</v>
      </c>
      <c r="G2519" s="30">
        <v>0</v>
      </c>
      <c r="H2519" s="30">
        <f t="shared" si="2"/>
        <v>1</v>
      </c>
      <c r="I2519" s="30">
        <v>1</v>
      </c>
      <c r="J2519" s="30">
        <f t="shared" si="3"/>
        <v>0</v>
      </c>
      <c r="K2519" s="30">
        <v>0</v>
      </c>
      <c r="L2519" s="30">
        <f t="shared" si="4"/>
        <v>1</v>
      </c>
      <c r="M2519" s="52" t="str">
        <f t="shared" si="5"/>
        <v>агрегати не працюють</v>
      </c>
      <c r="O2519" s="30" t="str">
        <f t="shared" si="6"/>
        <v/>
      </c>
      <c r="P2519" s="30" t="str">
        <f t="shared" si="7"/>
        <v/>
      </c>
      <c r="Q2519" s="30" t="str">
        <f t="shared" si="8"/>
        <v/>
      </c>
      <c r="R2519" s="30" t="str">
        <f t="shared" si="9"/>
        <v/>
      </c>
      <c r="S2519" s="30" t="str">
        <f t="shared" si="10"/>
        <v/>
      </c>
      <c r="T2519" s="30" t="str">
        <f t="shared" si="11"/>
        <v/>
      </c>
      <c r="U2519" s="30" t="str">
        <f t="shared" si="12"/>
        <v/>
      </c>
    </row>
    <row r="2520" spans="2:21" ht="15.75" customHeight="1" x14ac:dyDescent="0.25">
      <c r="B2520" s="49" t="s">
        <v>175</v>
      </c>
      <c r="C2520" s="50" t="s">
        <v>190</v>
      </c>
      <c r="D2520" s="51" t="s">
        <v>64</v>
      </c>
      <c r="E2520" s="30">
        <v>0</v>
      </c>
      <c r="F2520" s="30">
        <f t="shared" si="1"/>
        <v>1</v>
      </c>
      <c r="G2520" s="30">
        <v>0</v>
      </c>
      <c r="H2520" s="30">
        <f t="shared" si="2"/>
        <v>1</v>
      </c>
      <c r="I2520" s="30">
        <v>1</v>
      </c>
      <c r="J2520" s="30">
        <f t="shared" si="3"/>
        <v>0</v>
      </c>
      <c r="K2520" s="30">
        <v>0</v>
      </c>
      <c r="L2520" s="30">
        <f t="shared" si="4"/>
        <v>1</v>
      </c>
      <c r="M2520" s="52" t="str">
        <f t="shared" si="5"/>
        <v>агрегати не працюють</v>
      </c>
      <c r="O2520" s="30" t="str">
        <f t="shared" si="6"/>
        <v/>
      </c>
      <c r="P2520" s="30" t="str">
        <f t="shared" si="7"/>
        <v/>
      </c>
      <c r="Q2520" s="30" t="str">
        <f t="shared" si="8"/>
        <v/>
      </c>
      <c r="R2520" s="30" t="str">
        <f t="shared" si="9"/>
        <v/>
      </c>
      <c r="S2520" s="30" t="str">
        <f t="shared" si="10"/>
        <v/>
      </c>
      <c r="T2520" s="30" t="str">
        <f t="shared" si="11"/>
        <v/>
      </c>
      <c r="U2520" s="30" t="str">
        <f t="shared" si="12"/>
        <v/>
      </c>
    </row>
    <row r="2521" spans="2:21" ht="15.75" customHeight="1" x14ac:dyDescent="0.25">
      <c r="B2521" s="49" t="s">
        <v>175</v>
      </c>
      <c r="C2521" s="50" t="s">
        <v>190</v>
      </c>
      <c r="D2521" s="51" t="s">
        <v>65</v>
      </c>
      <c r="E2521" s="30">
        <v>0</v>
      </c>
      <c r="F2521" s="30">
        <f t="shared" si="1"/>
        <v>1</v>
      </c>
      <c r="G2521" s="30">
        <v>0</v>
      </c>
      <c r="H2521" s="30">
        <f t="shared" si="2"/>
        <v>1</v>
      </c>
      <c r="I2521" s="30">
        <v>1</v>
      </c>
      <c r="J2521" s="30">
        <f t="shared" si="3"/>
        <v>0</v>
      </c>
      <c r="K2521" s="30">
        <v>0</v>
      </c>
      <c r="L2521" s="30">
        <f t="shared" si="4"/>
        <v>1</v>
      </c>
      <c r="M2521" s="52" t="str">
        <f t="shared" si="5"/>
        <v>агрегати не працюють</v>
      </c>
      <c r="O2521" s="30" t="str">
        <f t="shared" si="6"/>
        <v/>
      </c>
      <c r="P2521" s="30" t="str">
        <f t="shared" si="7"/>
        <v/>
      </c>
      <c r="Q2521" s="30" t="str">
        <f t="shared" si="8"/>
        <v/>
      </c>
      <c r="R2521" s="30" t="str">
        <f t="shared" si="9"/>
        <v/>
      </c>
      <c r="S2521" s="30" t="str">
        <f t="shared" si="10"/>
        <v/>
      </c>
      <c r="T2521" s="30" t="str">
        <f t="shared" si="11"/>
        <v/>
      </c>
      <c r="U2521" s="30" t="str">
        <f t="shared" si="12"/>
        <v/>
      </c>
    </row>
    <row r="2522" spans="2:21" ht="15.75" customHeight="1" x14ac:dyDescent="0.25">
      <c r="B2522" s="49" t="s">
        <v>175</v>
      </c>
      <c r="C2522" s="50" t="s">
        <v>190</v>
      </c>
      <c r="D2522" s="51" t="s">
        <v>66</v>
      </c>
      <c r="E2522" s="30">
        <v>0</v>
      </c>
      <c r="F2522" s="30">
        <f t="shared" si="1"/>
        <v>1</v>
      </c>
      <c r="G2522" s="30">
        <v>0</v>
      </c>
      <c r="H2522" s="30">
        <f t="shared" si="2"/>
        <v>1</v>
      </c>
      <c r="I2522" s="30">
        <v>1</v>
      </c>
      <c r="J2522" s="30">
        <f t="shared" si="3"/>
        <v>0</v>
      </c>
      <c r="K2522" s="30">
        <v>0</v>
      </c>
      <c r="L2522" s="30">
        <f t="shared" si="4"/>
        <v>1</v>
      </c>
      <c r="M2522" s="52" t="str">
        <f t="shared" si="5"/>
        <v>агрегати не працюють</v>
      </c>
      <c r="O2522" s="30" t="str">
        <f t="shared" si="6"/>
        <v/>
      </c>
      <c r="P2522" s="30" t="str">
        <f t="shared" si="7"/>
        <v/>
      </c>
      <c r="Q2522" s="30" t="str">
        <f t="shared" si="8"/>
        <v/>
      </c>
      <c r="R2522" s="30" t="str">
        <f t="shared" si="9"/>
        <v/>
      </c>
      <c r="S2522" s="30" t="str">
        <f t="shared" si="10"/>
        <v/>
      </c>
      <c r="T2522" s="30" t="str">
        <f t="shared" si="11"/>
        <v/>
      </c>
      <c r="U2522" s="30" t="str">
        <f t="shared" si="12"/>
        <v/>
      </c>
    </row>
    <row r="2523" spans="2:21" ht="15.75" customHeight="1" x14ac:dyDescent="0.25">
      <c r="B2523" s="49" t="s">
        <v>175</v>
      </c>
      <c r="C2523" s="50" t="s">
        <v>190</v>
      </c>
      <c r="D2523" s="51" t="s">
        <v>67</v>
      </c>
      <c r="E2523" s="30">
        <v>0</v>
      </c>
      <c r="F2523" s="30">
        <f t="shared" si="1"/>
        <v>1</v>
      </c>
      <c r="G2523" s="30">
        <v>0</v>
      </c>
      <c r="H2523" s="30">
        <f t="shared" si="2"/>
        <v>1</v>
      </c>
      <c r="I2523" s="30">
        <v>1</v>
      </c>
      <c r="J2523" s="30">
        <f t="shared" si="3"/>
        <v>0</v>
      </c>
      <c r="K2523" s="30">
        <v>0</v>
      </c>
      <c r="L2523" s="30">
        <f t="shared" si="4"/>
        <v>1</v>
      </c>
      <c r="M2523" s="52" t="str">
        <f t="shared" si="5"/>
        <v>агрегати не працюють</v>
      </c>
      <c r="O2523" s="30" t="str">
        <f t="shared" si="6"/>
        <v/>
      </c>
      <c r="P2523" s="30" t="str">
        <f t="shared" si="7"/>
        <v/>
      </c>
      <c r="Q2523" s="30" t="str">
        <f t="shared" si="8"/>
        <v/>
      </c>
      <c r="R2523" s="30" t="str">
        <f t="shared" si="9"/>
        <v/>
      </c>
      <c r="S2523" s="30" t="str">
        <f t="shared" si="10"/>
        <v/>
      </c>
      <c r="T2523" s="30" t="str">
        <f t="shared" si="11"/>
        <v/>
      </c>
      <c r="U2523" s="30" t="str">
        <f t="shared" si="12"/>
        <v/>
      </c>
    </row>
    <row r="2524" spans="2:21" ht="15.75" customHeight="1" x14ac:dyDescent="0.25">
      <c r="B2524" s="49" t="s">
        <v>175</v>
      </c>
      <c r="C2524" s="50" t="s">
        <v>190</v>
      </c>
      <c r="D2524" s="51" t="s">
        <v>68</v>
      </c>
      <c r="E2524" s="30">
        <v>1901</v>
      </c>
      <c r="F2524" s="30">
        <v>1</v>
      </c>
      <c r="G2524" s="30">
        <v>53893</v>
      </c>
      <c r="H2524" s="30">
        <v>0</v>
      </c>
      <c r="I2524" s="30">
        <v>1</v>
      </c>
      <c r="J2524" s="30">
        <f t="shared" si="3"/>
        <v>0</v>
      </c>
      <c r="K2524" s="30">
        <v>1</v>
      </c>
      <c r="L2524" s="30">
        <f t="shared" si="4"/>
        <v>0</v>
      </c>
      <c r="M2524" s="52" t="str">
        <f t="shared" si="5"/>
        <v>OK</v>
      </c>
      <c r="O2524" s="30" t="str">
        <f t="shared" si="6"/>
        <v/>
      </c>
      <c r="P2524" s="30" t="str">
        <f t="shared" si="7"/>
        <v/>
      </c>
      <c r="Q2524" s="30">
        <f t="shared" si="8"/>
        <v>1901</v>
      </c>
      <c r="R2524" s="30">
        <f t="shared" si="9"/>
        <v>53893</v>
      </c>
      <c r="S2524" s="30">
        <f t="shared" si="10"/>
        <v>64407.524300000005</v>
      </c>
      <c r="T2524" s="30">
        <f t="shared" si="11"/>
        <v>64407.524300000005</v>
      </c>
      <c r="U2524" s="30">
        <f t="shared" si="12"/>
        <v>122438703.69430001</v>
      </c>
    </row>
    <row r="2525" spans="2:21" ht="15.75" customHeight="1" x14ac:dyDescent="0.25">
      <c r="B2525" s="49" t="s">
        <v>175</v>
      </c>
      <c r="C2525" s="50" t="s">
        <v>190</v>
      </c>
      <c r="D2525" s="51" t="s">
        <v>69</v>
      </c>
      <c r="E2525" s="30">
        <v>951</v>
      </c>
      <c r="F2525" s="30">
        <v>1</v>
      </c>
      <c r="G2525" s="30">
        <v>54180</v>
      </c>
      <c r="H2525" s="30">
        <v>1</v>
      </c>
      <c r="I2525" s="30">
        <v>1</v>
      </c>
      <c r="J2525" s="30">
        <f t="shared" si="3"/>
        <v>0</v>
      </c>
      <c r="K2525" s="30">
        <v>1</v>
      </c>
      <c r="L2525" s="30">
        <f t="shared" si="4"/>
        <v>0</v>
      </c>
      <c r="M2525" s="52" t="str">
        <f t="shared" si="5"/>
        <v>OK</v>
      </c>
      <c r="O2525" s="30" t="str">
        <f t="shared" si="6"/>
        <v/>
      </c>
      <c r="P2525" s="30" t="str">
        <f t="shared" si="7"/>
        <v/>
      </c>
      <c r="Q2525" s="30">
        <f t="shared" si="8"/>
        <v>951</v>
      </c>
      <c r="R2525" s="30" t="str">
        <f t="shared" si="9"/>
        <v/>
      </c>
      <c r="S2525" s="30" t="str">
        <f t="shared" si="10"/>
        <v/>
      </c>
      <c r="T2525" s="30">
        <f t="shared" si="11"/>
        <v>54180</v>
      </c>
      <c r="U2525" s="30">
        <f t="shared" si="12"/>
        <v>51525180</v>
      </c>
    </row>
    <row r="2526" spans="2:21" ht="15.75" customHeight="1" x14ac:dyDescent="0.25">
      <c r="B2526" s="49" t="s">
        <v>175</v>
      </c>
      <c r="C2526" s="50" t="s">
        <v>190</v>
      </c>
      <c r="D2526" s="51" t="s">
        <v>70</v>
      </c>
      <c r="E2526" s="30">
        <v>0</v>
      </c>
      <c r="F2526" s="30">
        <f t="shared" si="1"/>
        <v>1</v>
      </c>
      <c r="G2526" s="30">
        <v>0</v>
      </c>
      <c r="H2526" s="30">
        <f t="shared" si="2"/>
        <v>1</v>
      </c>
      <c r="I2526" s="30">
        <v>1</v>
      </c>
      <c r="J2526" s="30">
        <f t="shared" si="3"/>
        <v>0</v>
      </c>
      <c r="K2526" s="30">
        <v>0</v>
      </c>
      <c r="L2526" s="30">
        <f t="shared" si="4"/>
        <v>1</v>
      </c>
      <c r="M2526" s="52" t="str">
        <f t="shared" si="5"/>
        <v>агрегати не працюють</v>
      </c>
      <c r="O2526" s="30" t="str">
        <f t="shared" si="6"/>
        <v/>
      </c>
      <c r="P2526" s="30" t="str">
        <f t="shared" si="7"/>
        <v/>
      </c>
      <c r="Q2526" s="30" t="str">
        <f t="shared" si="8"/>
        <v/>
      </c>
      <c r="R2526" s="30" t="str">
        <f t="shared" si="9"/>
        <v/>
      </c>
      <c r="S2526" s="30" t="str">
        <f t="shared" si="10"/>
        <v/>
      </c>
      <c r="T2526" s="30" t="str">
        <f t="shared" si="11"/>
        <v/>
      </c>
      <c r="U2526" s="30" t="str">
        <f t="shared" si="12"/>
        <v/>
      </c>
    </row>
    <row r="2527" spans="2:21" ht="15.75" customHeight="1" x14ac:dyDescent="0.25">
      <c r="B2527" s="49" t="s">
        <v>175</v>
      </c>
      <c r="C2527" s="50" t="s">
        <v>190</v>
      </c>
      <c r="D2527" s="51" t="s">
        <v>71</v>
      </c>
      <c r="E2527" s="30">
        <v>0</v>
      </c>
      <c r="F2527" s="30">
        <f t="shared" si="1"/>
        <v>1</v>
      </c>
      <c r="G2527" s="30">
        <v>0</v>
      </c>
      <c r="H2527" s="30">
        <f t="shared" si="2"/>
        <v>1</v>
      </c>
      <c r="I2527" s="30">
        <v>1</v>
      </c>
      <c r="J2527" s="30">
        <f t="shared" si="3"/>
        <v>0</v>
      </c>
      <c r="K2527" s="30">
        <v>0</v>
      </c>
      <c r="L2527" s="30">
        <f t="shared" si="4"/>
        <v>1</v>
      </c>
      <c r="M2527" s="52" t="str">
        <f t="shared" si="5"/>
        <v>агрегати не працюють</v>
      </c>
      <c r="O2527" s="30" t="str">
        <f t="shared" si="6"/>
        <v/>
      </c>
      <c r="P2527" s="30" t="str">
        <f t="shared" si="7"/>
        <v/>
      </c>
      <c r="Q2527" s="30" t="str">
        <f t="shared" si="8"/>
        <v/>
      </c>
      <c r="R2527" s="30" t="str">
        <f t="shared" si="9"/>
        <v/>
      </c>
      <c r="S2527" s="30" t="str">
        <f t="shared" si="10"/>
        <v/>
      </c>
      <c r="T2527" s="30" t="str">
        <f t="shared" si="11"/>
        <v/>
      </c>
      <c r="U2527" s="30" t="str">
        <f t="shared" si="12"/>
        <v/>
      </c>
    </row>
    <row r="2528" spans="2:21" ht="15.75" customHeight="1" x14ac:dyDescent="0.25">
      <c r="B2528" s="49" t="s">
        <v>175</v>
      </c>
      <c r="C2528" s="50" t="s">
        <v>190</v>
      </c>
      <c r="D2528" s="51" t="s">
        <v>72</v>
      </c>
      <c r="E2528" s="30">
        <v>0</v>
      </c>
      <c r="F2528" s="30">
        <f t="shared" si="1"/>
        <v>1</v>
      </c>
      <c r="G2528" s="30">
        <v>0</v>
      </c>
      <c r="H2528" s="30">
        <f t="shared" si="2"/>
        <v>1</v>
      </c>
      <c r="I2528" s="30">
        <v>1</v>
      </c>
      <c r="J2528" s="30">
        <f t="shared" si="3"/>
        <v>0</v>
      </c>
      <c r="K2528" s="30">
        <v>0</v>
      </c>
      <c r="L2528" s="30">
        <f t="shared" si="4"/>
        <v>1</v>
      </c>
      <c r="M2528" s="52" t="str">
        <f t="shared" si="5"/>
        <v>агрегати не працюють</v>
      </c>
      <c r="O2528" s="30" t="str">
        <f t="shared" si="6"/>
        <v/>
      </c>
      <c r="P2528" s="30" t="str">
        <f t="shared" si="7"/>
        <v/>
      </c>
      <c r="Q2528" s="30" t="str">
        <f t="shared" si="8"/>
        <v/>
      </c>
      <c r="R2528" s="30" t="str">
        <f t="shared" si="9"/>
        <v/>
      </c>
      <c r="S2528" s="30" t="str">
        <f t="shared" si="10"/>
        <v/>
      </c>
      <c r="T2528" s="30" t="str">
        <f t="shared" si="11"/>
        <v/>
      </c>
      <c r="U2528" s="30" t="str">
        <f t="shared" si="12"/>
        <v/>
      </c>
    </row>
    <row r="2529" spans="2:21" ht="15.75" customHeight="1" x14ac:dyDescent="0.25">
      <c r="B2529" s="49" t="s">
        <v>175</v>
      </c>
      <c r="C2529" s="50" t="s">
        <v>190</v>
      </c>
      <c r="D2529" s="51" t="s">
        <v>73</v>
      </c>
      <c r="E2529" s="30">
        <v>1399</v>
      </c>
      <c r="F2529" s="30">
        <v>1</v>
      </c>
      <c r="G2529" s="30">
        <v>84557</v>
      </c>
      <c r="H2529" s="30">
        <v>1</v>
      </c>
      <c r="I2529" s="30">
        <v>1</v>
      </c>
      <c r="J2529" s="30">
        <f t="shared" si="3"/>
        <v>0</v>
      </c>
      <c r="K2529" s="30">
        <v>1</v>
      </c>
      <c r="L2529" s="30">
        <f t="shared" si="4"/>
        <v>0</v>
      </c>
      <c r="M2529" s="52" t="str">
        <f t="shared" si="5"/>
        <v>OK</v>
      </c>
      <c r="O2529" s="30" t="str">
        <f t="shared" si="6"/>
        <v/>
      </c>
      <c r="P2529" s="30" t="str">
        <f t="shared" si="7"/>
        <v/>
      </c>
      <c r="Q2529" s="30">
        <f t="shared" si="8"/>
        <v>1399</v>
      </c>
      <c r="R2529" s="30" t="str">
        <f t="shared" si="9"/>
        <v/>
      </c>
      <c r="S2529" s="30" t="str">
        <f t="shared" si="10"/>
        <v/>
      </c>
      <c r="T2529" s="30">
        <f t="shared" si="11"/>
        <v>84557</v>
      </c>
      <c r="U2529" s="30">
        <f t="shared" si="12"/>
        <v>118295243</v>
      </c>
    </row>
    <row r="2530" spans="2:21" ht="15.75" customHeight="1" x14ac:dyDescent="0.25">
      <c r="B2530" s="49" t="s">
        <v>175</v>
      </c>
      <c r="C2530" s="50" t="s">
        <v>190</v>
      </c>
      <c r="D2530" s="51" t="s">
        <v>74</v>
      </c>
      <c r="E2530" s="30">
        <v>0</v>
      </c>
      <c r="F2530" s="30">
        <f t="shared" si="1"/>
        <v>1</v>
      </c>
      <c r="G2530" s="30">
        <v>0</v>
      </c>
      <c r="H2530" s="30">
        <f t="shared" si="2"/>
        <v>1</v>
      </c>
      <c r="I2530" s="30">
        <v>1</v>
      </c>
      <c r="J2530" s="30">
        <f t="shared" si="3"/>
        <v>0</v>
      </c>
      <c r="K2530" s="30">
        <v>0</v>
      </c>
      <c r="L2530" s="30">
        <f t="shared" si="4"/>
        <v>1</v>
      </c>
      <c r="M2530" s="52" t="str">
        <f t="shared" si="5"/>
        <v>агрегати не працюють</v>
      </c>
      <c r="O2530" s="30" t="str">
        <f t="shared" si="6"/>
        <v/>
      </c>
      <c r="P2530" s="30" t="str">
        <f t="shared" si="7"/>
        <v/>
      </c>
      <c r="Q2530" s="30" t="str">
        <f t="shared" si="8"/>
        <v/>
      </c>
      <c r="R2530" s="30" t="str">
        <f t="shared" si="9"/>
        <v/>
      </c>
      <c r="S2530" s="30" t="str">
        <f t="shared" si="10"/>
        <v/>
      </c>
      <c r="T2530" s="30" t="str">
        <f t="shared" si="11"/>
        <v/>
      </c>
      <c r="U2530" s="30" t="str">
        <f t="shared" si="12"/>
        <v/>
      </c>
    </row>
    <row r="2531" spans="2:21" ht="15.75" customHeight="1" x14ac:dyDescent="0.25">
      <c r="B2531" s="49" t="s">
        <v>175</v>
      </c>
      <c r="C2531" s="50" t="s">
        <v>190</v>
      </c>
      <c r="D2531" s="51" t="s">
        <v>75</v>
      </c>
      <c r="E2531" s="30">
        <v>1523</v>
      </c>
      <c r="F2531" s="30">
        <v>0</v>
      </c>
      <c r="G2531" s="30">
        <v>220590</v>
      </c>
      <c r="H2531" s="30">
        <v>1</v>
      </c>
      <c r="I2531" s="30">
        <v>1</v>
      </c>
      <c r="J2531" s="30">
        <f t="shared" si="3"/>
        <v>0</v>
      </c>
      <c r="K2531" s="30">
        <v>1</v>
      </c>
      <c r="L2531" s="30">
        <f t="shared" si="4"/>
        <v>0</v>
      </c>
      <c r="M2531" s="52" t="str">
        <f t="shared" si="5"/>
        <v>OK</v>
      </c>
      <c r="O2531" s="30">
        <f t="shared" si="6"/>
        <v>1523</v>
      </c>
      <c r="P2531" s="30">
        <f t="shared" si="7"/>
        <v>1424.3096</v>
      </c>
      <c r="Q2531" s="30">
        <f t="shared" si="8"/>
        <v>1424.3096</v>
      </c>
      <c r="R2531" s="30" t="str">
        <f t="shared" si="9"/>
        <v/>
      </c>
      <c r="S2531" s="30" t="str">
        <f t="shared" si="10"/>
        <v/>
      </c>
      <c r="T2531" s="30">
        <f t="shared" si="11"/>
        <v>220590</v>
      </c>
      <c r="U2531" s="30">
        <f t="shared" si="12"/>
        <v>314188454.66400003</v>
      </c>
    </row>
    <row r="2532" spans="2:21" ht="15.75" customHeight="1" x14ac:dyDescent="0.25">
      <c r="B2532" s="49" t="s">
        <v>175</v>
      </c>
      <c r="C2532" s="50" t="s">
        <v>190</v>
      </c>
      <c r="D2532" s="51" t="s">
        <v>76</v>
      </c>
      <c r="E2532" s="30">
        <v>1746</v>
      </c>
      <c r="F2532" s="30">
        <v>1</v>
      </c>
      <c r="G2532" s="30">
        <v>180993</v>
      </c>
      <c r="H2532" s="30">
        <v>0</v>
      </c>
      <c r="I2532" s="30">
        <v>1</v>
      </c>
      <c r="J2532" s="30">
        <f t="shared" si="3"/>
        <v>0</v>
      </c>
      <c r="K2532" s="30">
        <v>1</v>
      </c>
      <c r="L2532" s="30">
        <f t="shared" si="4"/>
        <v>0</v>
      </c>
      <c r="M2532" s="52" t="str">
        <f t="shared" si="5"/>
        <v>OK</v>
      </c>
      <c r="O2532" s="30" t="str">
        <f t="shared" si="6"/>
        <v/>
      </c>
      <c r="P2532" s="30" t="str">
        <f t="shared" si="7"/>
        <v/>
      </c>
      <c r="Q2532" s="30">
        <f t="shared" si="8"/>
        <v>1746</v>
      </c>
      <c r="R2532" s="30">
        <f t="shared" si="9"/>
        <v>180993</v>
      </c>
      <c r="S2532" s="30">
        <f t="shared" si="10"/>
        <v>216304.73430000001</v>
      </c>
      <c r="T2532" s="30">
        <f t="shared" si="11"/>
        <v>216304.73430000001</v>
      </c>
      <c r="U2532" s="30">
        <f t="shared" si="12"/>
        <v>377668066.08780003</v>
      </c>
    </row>
    <row r="2533" spans="2:21" ht="15.75" customHeight="1" x14ac:dyDescent="0.25">
      <c r="B2533" s="49" t="s">
        <v>175</v>
      </c>
      <c r="C2533" s="50" t="s">
        <v>190</v>
      </c>
      <c r="D2533" s="51" t="s">
        <v>77</v>
      </c>
      <c r="E2533" s="30">
        <v>0</v>
      </c>
      <c r="F2533" s="30">
        <f t="shared" si="1"/>
        <v>1</v>
      </c>
      <c r="G2533" s="30">
        <v>0</v>
      </c>
      <c r="H2533" s="30">
        <f t="shared" si="2"/>
        <v>1</v>
      </c>
      <c r="I2533" s="30">
        <v>1</v>
      </c>
      <c r="J2533" s="30">
        <f t="shared" si="3"/>
        <v>0</v>
      </c>
      <c r="K2533" s="30">
        <v>0</v>
      </c>
      <c r="L2533" s="30">
        <f t="shared" si="4"/>
        <v>1</v>
      </c>
      <c r="M2533" s="52" t="str">
        <f t="shared" si="5"/>
        <v>агрегати не працюють</v>
      </c>
      <c r="O2533" s="30" t="str">
        <f t="shared" si="6"/>
        <v/>
      </c>
      <c r="P2533" s="30" t="str">
        <f t="shared" si="7"/>
        <v/>
      </c>
      <c r="Q2533" s="30" t="str">
        <f t="shared" si="8"/>
        <v/>
      </c>
      <c r="R2533" s="30" t="str">
        <f t="shared" si="9"/>
        <v/>
      </c>
      <c r="S2533" s="30" t="str">
        <f t="shared" si="10"/>
        <v/>
      </c>
      <c r="T2533" s="30" t="str">
        <f t="shared" si="11"/>
        <v/>
      </c>
      <c r="U2533" s="30" t="str">
        <f t="shared" si="12"/>
        <v/>
      </c>
    </row>
    <row r="2534" spans="2:21" ht="15.75" customHeight="1" x14ac:dyDescent="0.25">
      <c r="B2534" s="49" t="s">
        <v>175</v>
      </c>
      <c r="C2534" s="50" t="s">
        <v>190</v>
      </c>
      <c r="D2534" s="51" t="s">
        <v>78</v>
      </c>
      <c r="E2534" s="30">
        <v>0</v>
      </c>
      <c r="F2534" s="30">
        <f t="shared" si="1"/>
        <v>1</v>
      </c>
      <c r="G2534" s="30">
        <v>0</v>
      </c>
      <c r="H2534" s="30">
        <f t="shared" si="2"/>
        <v>1</v>
      </c>
      <c r="I2534" s="30">
        <v>1</v>
      </c>
      <c r="J2534" s="30">
        <f t="shared" si="3"/>
        <v>0</v>
      </c>
      <c r="K2534" s="30">
        <v>0</v>
      </c>
      <c r="L2534" s="30">
        <f t="shared" si="4"/>
        <v>1</v>
      </c>
      <c r="M2534" s="52" t="str">
        <f t="shared" si="5"/>
        <v>агрегати не працюють</v>
      </c>
      <c r="O2534" s="30" t="str">
        <f t="shared" si="6"/>
        <v/>
      </c>
      <c r="P2534" s="30" t="str">
        <f t="shared" si="7"/>
        <v/>
      </c>
      <c r="Q2534" s="30" t="str">
        <f t="shared" si="8"/>
        <v/>
      </c>
      <c r="R2534" s="30" t="str">
        <f t="shared" si="9"/>
        <v/>
      </c>
      <c r="S2534" s="30" t="str">
        <f t="shared" si="10"/>
        <v/>
      </c>
      <c r="T2534" s="30" t="str">
        <f t="shared" si="11"/>
        <v/>
      </c>
      <c r="U2534" s="30" t="str">
        <f t="shared" si="12"/>
        <v/>
      </c>
    </row>
    <row r="2535" spans="2:21" ht="15.75" customHeight="1" x14ac:dyDescent="0.25">
      <c r="B2535" s="49" t="s">
        <v>175</v>
      </c>
      <c r="C2535" s="50" t="s">
        <v>190</v>
      </c>
      <c r="D2535" s="51" t="s">
        <v>79</v>
      </c>
      <c r="E2535" s="30">
        <v>0</v>
      </c>
      <c r="F2535" s="30">
        <f t="shared" si="1"/>
        <v>1</v>
      </c>
      <c r="G2535" s="30">
        <v>0</v>
      </c>
      <c r="H2535" s="30">
        <f t="shared" si="2"/>
        <v>1</v>
      </c>
      <c r="I2535" s="30">
        <v>1</v>
      </c>
      <c r="J2535" s="30">
        <f t="shared" si="3"/>
        <v>0</v>
      </c>
      <c r="K2535" s="30">
        <v>0</v>
      </c>
      <c r="L2535" s="30">
        <f t="shared" si="4"/>
        <v>1</v>
      </c>
      <c r="M2535" s="52" t="str">
        <f t="shared" si="5"/>
        <v>агрегати не працюють</v>
      </c>
      <c r="O2535" s="30" t="str">
        <f t="shared" si="6"/>
        <v/>
      </c>
      <c r="P2535" s="30" t="str">
        <f t="shared" si="7"/>
        <v/>
      </c>
      <c r="Q2535" s="30" t="str">
        <f t="shared" si="8"/>
        <v/>
      </c>
      <c r="R2535" s="30" t="str">
        <f t="shared" si="9"/>
        <v/>
      </c>
      <c r="S2535" s="30" t="str">
        <f t="shared" si="10"/>
        <v/>
      </c>
      <c r="T2535" s="30" t="str">
        <f t="shared" si="11"/>
        <v/>
      </c>
      <c r="U2535" s="30" t="str">
        <f t="shared" si="12"/>
        <v/>
      </c>
    </row>
    <row r="2536" spans="2:21" ht="15.75" customHeight="1" x14ac:dyDescent="0.25">
      <c r="B2536" s="49" t="s">
        <v>175</v>
      </c>
      <c r="C2536" s="50" t="s">
        <v>190</v>
      </c>
      <c r="D2536" s="51" t="s">
        <v>80</v>
      </c>
      <c r="E2536" s="30">
        <v>0</v>
      </c>
      <c r="F2536" s="30">
        <f t="shared" si="1"/>
        <v>1</v>
      </c>
      <c r="G2536" s="30">
        <v>0</v>
      </c>
      <c r="H2536" s="30">
        <f t="shared" si="2"/>
        <v>1</v>
      </c>
      <c r="I2536" s="30">
        <v>1</v>
      </c>
      <c r="J2536" s="30">
        <f t="shared" si="3"/>
        <v>0</v>
      </c>
      <c r="K2536" s="30">
        <v>0</v>
      </c>
      <c r="L2536" s="30">
        <f t="shared" si="4"/>
        <v>1</v>
      </c>
      <c r="M2536" s="52" t="str">
        <f t="shared" si="5"/>
        <v>агрегати не працюють</v>
      </c>
      <c r="O2536" s="30" t="str">
        <f t="shared" si="6"/>
        <v/>
      </c>
      <c r="P2536" s="30" t="str">
        <f t="shared" si="7"/>
        <v/>
      </c>
      <c r="Q2536" s="30" t="str">
        <f t="shared" si="8"/>
        <v/>
      </c>
      <c r="R2536" s="30" t="str">
        <f t="shared" si="9"/>
        <v/>
      </c>
      <c r="S2536" s="30" t="str">
        <f t="shared" si="10"/>
        <v/>
      </c>
      <c r="T2536" s="30" t="str">
        <f t="shared" si="11"/>
        <v/>
      </c>
      <c r="U2536" s="30" t="str">
        <f t="shared" si="12"/>
        <v/>
      </c>
    </row>
    <row r="2537" spans="2:21" ht="15.75" customHeight="1" x14ac:dyDescent="0.25">
      <c r="B2537" s="49" t="s">
        <v>175</v>
      </c>
      <c r="C2537" s="50" t="s">
        <v>190</v>
      </c>
      <c r="D2537" s="51" t="s">
        <v>81</v>
      </c>
      <c r="E2537" s="30">
        <v>0</v>
      </c>
      <c r="F2537" s="30">
        <f t="shared" si="1"/>
        <v>1</v>
      </c>
      <c r="G2537" s="30">
        <v>0</v>
      </c>
      <c r="H2537" s="30">
        <f t="shared" si="2"/>
        <v>1</v>
      </c>
      <c r="I2537" s="30">
        <v>1</v>
      </c>
      <c r="J2537" s="30">
        <f t="shared" si="3"/>
        <v>0</v>
      </c>
      <c r="K2537" s="30">
        <v>0</v>
      </c>
      <c r="L2537" s="30">
        <f t="shared" si="4"/>
        <v>1</v>
      </c>
      <c r="M2537" s="52" t="str">
        <f t="shared" si="5"/>
        <v>агрегати не працюють</v>
      </c>
      <c r="O2537" s="30" t="str">
        <f t="shared" si="6"/>
        <v/>
      </c>
      <c r="P2537" s="30" t="str">
        <f t="shared" si="7"/>
        <v/>
      </c>
      <c r="Q2537" s="30" t="str">
        <f t="shared" si="8"/>
        <v/>
      </c>
      <c r="R2537" s="30" t="str">
        <f t="shared" si="9"/>
        <v/>
      </c>
      <c r="S2537" s="30" t="str">
        <f t="shared" si="10"/>
        <v/>
      </c>
      <c r="T2537" s="30" t="str">
        <f t="shared" si="11"/>
        <v/>
      </c>
      <c r="U2537" s="30" t="str">
        <f t="shared" si="12"/>
        <v/>
      </c>
    </row>
    <row r="2538" spans="2:21" ht="15.75" customHeight="1" x14ac:dyDescent="0.25">
      <c r="B2538" s="49" t="s">
        <v>175</v>
      </c>
      <c r="C2538" s="50" t="s">
        <v>190</v>
      </c>
      <c r="D2538" s="51" t="s">
        <v>82</v>
      </c>
      <c r="E2538" s="30">
        <v>1624</v>
      </c>
      <c r="F2538" s="30">
        <v>0</v>
      </c>
      <c r="G2538" s="30">
        <v>67669</v>
      </c>
      <c r="H2538" s="30">
        <v>0</v>
      </c>
      <c r="I2538" s="30">
        <v>1</v>
      </c>
      <c r="J2538" s="30">
        <f t="shared" si="3"/>
        <v>0</v>
      </c>
      <c r="K2538" s="30">
        <v>1</v>
      </c>
      <c r="L2538" s="30">
        <f t="shared" si="4"/>
        <v>0</v>
      </c>
      <c r="M2538" s="52" t="str">
        <f t="shared" si="5"/>
        <v>OK</v>
      </c>
      <c r="O2538" s="30">
        <f t="shared" si="6"/>
        <v>1624</v>
      </c>
      <c r="P2538" s="30">
        <f t="shared" si="7"/>
        <v>1518.7648000000002</v>
      </c>
      <c r="Q2538" s="30">
        <f t="shared" si="8"/>
        <v>1518.7648000000002</v>
      </c>
      <c r="R2538" s="30">
        <f t="shared" si="9"/>
        <v>67669</v>
      </c>
      <c r="S2538" s="30">
        <f t="shared" si="10"/>
        <v>80871.221900000004</v>
      </c>
      <c r="T2538" s="30">
        <f t="shared" si="11"/>
        <v>80871.221900000004</v>
      </c>
      <c r="U2538" s="30">
        <f t="shared" si="12"/>
        <v>122824365.15470915</v>
      </c>
    </row>
    <row r="2539" spans="2:21" ht="15.75" customHeight="1" x14ac:dyDescent="0.25">
      <c r="B2539" s="49" t="s">
        <v>175</v>
      </c>
      <c r="C2539" s="50" t="s">
        <v>190</v>
      </c>
      <c r="D2539" s="51" t="s">
        <v>83</v>
      </c>
      <c r="E2539" s="30">
        <v>1239</v>
      </c>
      <c r="F2539" s="30">
        <v>1</v>
      </c>
      <c r="G2539" s="30">
        <v>157563</v>
      </c>
      <c r="H2539" s="30">
        <v>0</v>
      </c>
      <c r="I2539" s="30">
        <v>1</v>
      </c>
      <c r="J2539" s="30">
        <f t="shared" si="3"/>
        <v>0</v>
      </c>
      <c r="K2539" s="30">
        <v>1</v>
      </c>
      <c r="L2539" s="30">
        <f t="shared" si="4"/>
        <v>0</v>
      </c>
      <c r="M2539" s="52" t="str">
        <f t="shared" si="5"/>
        <v>OK</v>
      </c>
      <c r="O2539" s="30" t="str">
        <f t="shared" si="6"/>
        <v/>
      </c>
      <c r="P2539" s="30" t="str">
        <f t="shared" si="7"/>
        <v/>
      </c>
      <c r="Q2539" s="30">
        <f t="shared" si="8"/>
        <v>1239</v>
      </c>
      <c r="R2539" s="30">
        <f t="shared" si="9"/>
        <v>157563</v>
      </c>
      <c r="S2539" s="30">
        <f t="shared" si="10"/>
        <v>188303.54130000001</v>
      </c>
      <c r="T2539" s="30">
        <f t="shared" si="11"/>
        <v>188303.54130000001</v>
      </c>
      <c r="U2539" s="30">
        <f t="shared" si="12"/>
        <v>233308087.67070001</v>
      </c>
    </row>
    <row r="2540" spans="2:21" ht="15.75" customHeight="1" x14ac:dyDescent="0.25">
      <c r="B2540" s="49" t="s">
        <v>175</v>
      </c>
      <c r="C2540" s="50" t="s">
        <v>191</v>
      </c>
      <c r="D2540" s="51" t="s">
        <v>60</v>
      </c>
      <c r="E2540" s="30">
        <v>0</v>
      </c>
      <c r="F2540" s="30">
        <f t="shared" si="1"/>
        <v>1</v>
      </c>
      <c r="G2540" s="30">
        <v>0</v>
      </c>
      <c r="H2540" s="30">
        <f t="shared" si="2"/>
        <v>1</v>
      </c>
      <c r="I2540" s="30">
        <v>1</v>
      </c>
      <c r="J2540" s="30">
        <f t="shared" si="3"/>
        <v>0</v>
      </c>
      <c r="K2540" s="30">
        <v>0</v>
      </c>
      <c r="L2540" s="30">
        <f t="shared" si="4"/>
        <v>1</v>
      </c>
      <c r="M2540" s="52" t="str">
        <f t="shared" si="5"/>
        <v>агрегати не працюють</v>
      </c>
      <c r="O2540" s="30" t="str">
        <f t="shared" si="6"/>
        <v/>
      </c>
      <c r="P2540" s="30" t="str">
        <f t="shared" si="7"/>
        <v/>
      </c>
      <c r="Q2540" s="30" t="str">
        <f t="shared" si="8"/>
        <v/>
      </c>
      <c r="R2540" s="30" t="str">
        <f t="shared" si="9"/>
        <v/>
      </c>
      <c r="S2540" s="30" t="str">
        <f t="shared" si="10"/>
        <v/>
      </c>
      <c r="T2540" s="30" t="str">
        <f t="shared" si="11"/>
        <v/>
      </c>
      <c r="U2540" s="30" t="str">
        <f t="shared" si="12"/>
        <v/>
      </c>
    </row>
    <row r="2541" spans="2:21" ht="15.75" customHeight="1" x14ac:dyDescent="0.25">
      <c r="B2541" s="49" t="s">
        <v>175</v>
      </c>
      <c r="C2541" s="50" t="s">
        <v>191</v>
      </c>
      <c r="D2541" s="51" t="s">
        <v>61</v>
      </c>
      <c r="E2541" s="30">
        <v>1317</v>
      </c>
      <c r="F2541" s="30">
        <v>0</v>
      </c>
      <c r="G2541" s="30">
        <v>204207</v>
      </c>
      <c r="H2541" s="30">
        <v>0</v>
      </c>
      <c r="I2541" s="30">
        <v>1</v>
      </c>
      <c r="J2541" s="30">
        <f t="shared" si="3"/>
        <v>0</v>
      </c>
      <c r="K2541" s="30">
        <v>1</v>
      </c>
      <c r="L2541" s="30">
        <f t="shared" si="4"/>
        <v>0</v>
      </c>
      <c r="M2541" s="52" t="str">
        <f t="shared" si="5"/>
        <v>OK</v>
      </c>
      <c r="O2541" s="30">
        <f t="shared" si="6"/>
        <v>1317</v>
      </c>
      <c r="P2541" s="30">
        <f t="shared" si="7"/>
        <v>1231.6584</v>
      </c>
      <c r="Q2541" s="30">
        <f t="shared" si="8"/>
        <v>1231.6584</v>
      </c>
      <c r="R2541" s="30">
        <f t="shared" si="9"/>
        <v>204207</v>
      </c>
      <c r="S2541" s="30">
        <f t="shared" si="10"/>
        <v>244047.78570000001</v>
      </c>
      <c r="T2541" s="30">
        <f t="shared" si="11"/>
        <v>244047.78570000001</v>
      </c>
      <c r="U2541" s="30">
        <f t="shared" si="12"/>
        <v>300583505.25880492</v>
      </c>
    </row>
    <row r="2542" spans="2:21" ht="15.75" customHeight="1" x14ac:dyDescent="0.25">
      <c r="B2542" s="49" t="s">
        <v>175</v>
      </c>
      <c r="C2542" s="50" t="s">
        <v>191</v>
      </c>
      <c r="D2542" s="51" t="s">
        <v>62</v>
      </c>
      <c r="E2542" s="30">
        <v>1084</v>
      </c>
      <c r="F2542" s="30">
        <v>0</v>
      </c>
      <c r="G2542" s="30">
        <v>140226</v>
      </c>
      <c r="H2542" s="30">
        <v>0</v>
      </c>
      <c r="I2542" s="30">
        <v>1</v>
      </c>
      <c r="J2542" s="30">
        <f t="shared" si="3"/>
        <v>0</v>
      </c>
      <c r="K2542" s="30">
        <v>1</v>
      </c>
      <c r="L2542" s="30">
        <f t="shared" si="4"/>
        <v>0</v>
      </c>
      <c r="M2542" s="52" t="str">
        <f t="shared" si="5"/>
        <v>OK</v>
      </c>
      <c r="O2542" s="30">
        <f t="shared" si="6"/>
        <v>1084</v>
      </c>
      <c r="P2542" s="30">
        <f t="shared" si="7"/>
        <v>1013.7568</v>
      </c>
      <c r="Q2542" s="30">
        <f t="shared" si="8"/>
        <v>1013.7568</v>
      </c>
      <c r="R2542" s="30">
        <f t="shared" si="9"/>
        <v>140226</v>
      </c>
      <c r="S2542" s="30">
        <f t="shared" si="10"/>
        <v>167584.0926</v>
      </c>
      <c r="T2542" s="30">
        <f t="shared" si="11"/>
        <v>167584.0926</v>
      </c>
      <c r="U2542" s="30">
        <f t="shared" si="12"/>
        <v>169889513.44507968</v>
      </c>
    </row>
    <row r="2543" spans="2:21" ht="15.75" customHeight="1" x14ac:dyDescent="0.25">
      <c r="B2543" s="49" t="s">
        <v>175</v>
      </c>
      <c r="C2543" s="50" t="s">
        <v>191</v>
      </c>
      <c r="D2543" s="51" t="s">
        <v>63</v>
      </c>
      <c r="E2543" s="30">
        <v>0</v>
      </c>
      <c r="F2543" s="30">
        <f t="shared" si="1"/>
        <v>1</v>
      </c>
      <c r="G2543" s="30">
        <v>0</v>
      </c>
      <c r="H2543" s="30">
        <f t="shared" si="2"/>
        <v>1</v>
      </c>
      <c r="I2543" s="30">
        <v>1</v>
      </c>
      <c r="J2543" s="30">
        <f t="shared" si="3"/>
        <v>0</v>
      </c>
      <c r="K2543" s="30">
        <v>0</v>
      </c>
      <c r="L2543" s="30">
        <f t="shared" si="4"/>
        <v>1</v>
      </c>
      <c r="M2543" s="52" t="str">
        <f t="shared" si="5"/>
        <v>агрегати не працюють</v>
      </c>
      <c r="O2543" s="30" t="str">
        <f t="shared" si="6"/>
        <v/>
      </c>
      <c r="P2543" s="30" t="str">
        <f t="shared" si="7"/>
        <v/>
      </c>
      <c r="Q2543" s="30" t="str">
        <f t="shared" si="8"/>
        <v/>
      </c>
      <c r="R2543" s="30" t="str">
        <f t="shared" si="9"/>
        <v/>
      </c>
      <c r="S2543" s="30" t="str">
        <f t="shared" si="10"/>
        <v/>
      </c>
      <c r="T2543" s="30" t="str">
        <f t="shared" si="11"/>
        <v/>
      </c>
      <c r="U2543" s="30" t="str">
        <f t="shared" si="12"/>
        <v/>
      </c>
    </row>
    <row r="2544" spans="2:21" ht="15.75" customHeight="1" x14ac:dyDescent="0.25">
      <c r="B2544" s="49" t="s">
        <v>175</v>
      </c>
      <c r="C2544" s="50" t="s">
        <v>191</v>
      </c>
      <c r="D2544" s="51" t="s">
        <v>64</v>
      </c>
      <c r="E2544" s="30">
        <v>0</v>
      </c>
      <c r="F2544" s="30">
        <f t="shared" si="1"/>
        <v>1</v>
      </c>
      <c r="G2544" s="30">
        <v>0</v>
      </c>
      <c r="H2544" s="30">
        <f t="shared" si="2"/>
        <v>1</v>
      </c>
      <c r="I2544" s="30">
        <v>1</v>
      </c>
      <c r="J2544" s="30">
        <f t="shared" si="3"/>
        <v>0</v>
      </c>
      <c r="K2544" s="30">
        <v>0</v>
      </c>
      <c r="L2544" s="30">
        <f t="shared" si="4"/>
        <v>1</v>
      </c>
      <c r="M2544" s="52" t="str">
        <f t="shared" si="5"/>
        <v>агрегати не працюють</v>
      </c>
      <c r="O2544" s="30" t="str">
        <f t="shared" si="6"/>
        <v/>
      </c>
      <c r="P2544" s="30" t="str">
        <f t="shared" si="7"/>
        <v/>
      </c>
      <c r="Q2544" s="30" t="str">
        <f t="shared" si="8"/>
        <v/>
      </c>
      <c r="R2544" s="30" t="str">
        <f t="shared" si="9"/>
        <v/>
      </c>
      <c r="S2544" s="30" t="str">
        <f t="shared" si="10"/>
        <v/>
      </c>
      <c r="T2544" s="30" t="str">
        <f t="shared" si="11"/>
        <v/>
      </c>
      <c r="U2544" s="30" t="str">
        <f t="shared" si="12"/>
        <v/>
      </c>
    </row>
    <row r="2545" spans="2:21" ht="15.75" customHeight="1" x14ac:dyDescent="0.25">
      <c r="B2545" s="49" t="s">
        <v>175</v>
      </c>
      <c r="C2545" s="50" t="s">
        <v>191</v>
      </c>
      <c r="D2545" s="51" t="s">
        <v>65</v>
      </c>
      <c r="E2545" s="30">
        <v>0</v>
      </c>
      <c r="F2545" s="30">
        <f t="shared" si="1"/>
        <v>1</v>
      </c>
      <c r="G2545" s="30">
        <v>0</v>
      </c>
      <c r="H2545" s="30">
        <f t="shared" si="2"/>
        <v>1</v>
      </c>
      <c r="I2545" s="30">
        <v>1</v>
      </c>
      <c r="J2545" s="30">
        <f t="shared" si="3"/>
        <v>0</v>
      </c>
      <c r="K2545" s="30">
        <v>0</v>
      </c>
      <c r="L2545" s="30">
        <f t="shared" si="4"/>
        <v>1</v>
      </c>
      <c r="M2545" s="52" t="str">
        <f t="shared" si="5"/>
        <v>агрегати не працюють</v>
      </c>
      <c r="O2545" s="30" t="str">
        <f t="shared" si="6"/>
        <v/>
      </c>
      <c r="P2545" s="30" t="str">
        <f t="shared" si="7"/>
        <v/>
      </c>
      <c r="Q2545" s="30" t="str">
        <f t="shared" si="8"/>
        <v/>
      </c>
      <c r="R2545" s="30" t="str">
        <f t="shared" si="9"/>
        <v/>
      </c>
      <c r="S2545" s="30" t="str">
        <f t="shared" si="10"/>
        <v/>
      </c>
      <c r="T2545" s="30" t="str">
        <f t="shared" si="11"/>
        <v/>
      </c>
      <c r="U2545" s="30" t="str">
        <f t="shared" si="12"/>
        <v/>
      </c>
    </row>
    <row r="2546" spans="2:21" ht="15.75" customHeight="1" x14ac:dyDescent="0.25">
      <c r="B2546" s="49" t="s">
        <v>175</v>
      </c>
      <c r="C2546" s="50" t="s">
        <v>191</v>
      </c>
      <c r="D2546" s="51" t="s">
        <v>66</v>
      </c>
      <c r="E2546" s="30">
        <v>0</v>
      </c>
      <c r="F2546" s="30">
        <f t="shared" si="1"/>
        <v>1</v>
      </c>
      <c r="G2546" s="30">
        <v>0</v>
      </c>
      <c r="H2546" s="30">
        <f t="shared" si="2"/>
        <v>1</v>
      </c>
      <c r="I2546" s="30">
        <v>1</v>
      </c>
      <c r="J2546" s="30">
        <f t="shared" si="3"/>
        <v>0</v>
      </c>
      <c r="K2546" s="30">
        <v>0</v>
      </c>
      <c r="L2546" s="30">
        <f t="shared" si="4"/>
        <v>1</v>
      </c>
      <c r="M2546" s="52" t="str">
        <f t="shared" si="5"/>
        <v>агрегати не працюють</v>
      </c>
      <c r="O2546" s="30" t="str">
        <f t="shared" si="6"/>
        <v/>
      </c>
      <c r="P2546" s="30" t="str">
        <f t="shared" si="7"/>
        <v/>
      </c>
      <c r="Q2546" s="30" t="str">
        <f t="shared" si="8"/>
        <v/>
      </c>
      <c r="R2546" s="30" t="str">
        <f t="shared" si="9"/>
        <v/>
      </c>
      <c r="S2546" s="30" t="str">
        <f t="shared" si="10"/>
        <v/>
      </c>
      <c r="T2546" s="30" t="str">
        <f t="shared" si="11"/>
        <v/>
      </c>
      <c r="U2546" s="30" t="str">
        <f t="shared" si="12"/>
        <v/>
      </c>
    </row>
    <row r="2547" spans="2:21" ht="15.75" customHeight="1" x14ac:dyDescent="0.25">
      <c r="B2547" s="49" t="s">
        <v>175</v>
      </c>
      <c r="C2547" s="50" t="s">
        <v>191</v>
      </c>
      <c r="D2547" s="51" t="s">
        <v>67</v>
      </c>
      <c r="E2547" s="30">
        <v>0</v>
      </c>
      <c r="F2547" s="30">
        <f t="shared" si="1"/>
        <v>1</v>
      </c>
      <c r="G2547" s="30">
        <v>0</v>
      </c>
      <c r="H2547" s="30">
        <f t="shared" si="2"/>
        <v>1</v>
      </c>
      <c r="I2547" s="30">
        <v>1</v>
      </c>
      <c r="J2547" s="30">
        <f t="shared" si="3"/>
        <v>0</v>
      </c>
      <c r="K2547" s="30">
        <v>0</v>
      </c>
      <c r="L2547" s="30">
        <f t="shared" si="4"/>
        <v>1</v>
      </c>
      <c r="M2547" s="52" t="str">
        <f t="shared" si="5"/>
        <v>агрегати не працюють</v>
      </c>
      <c r="O2547" s="30" t="str">
        <f t="shared" si="6"/>
        <v/>
      </c>
      <c r="P2547" s="30" t="str">
        <f t="shared" si="7"/>
        <v/>
      </c>
      <c r="Q2547" s="30" t="str">
        <f t="shared" si="8"/>
        <v/>
      </c>
      <c r="R2547" s="30" t="str">
        <f t="shared" si="9"/>
        <v/>
      </c>
      <c r="S2547" s="30" t="str">
        <f t="shared" si="10"/>
        <v/>
      </c>
      <c r="T2547" s="30" t="str">
        <f t="shared" si="11"/>
        <v/>
      </c>
      <c r="U2547" s="30" t="str">
        <f t="shared" si="12"/>
        <v/>
      </c>
    </row>
    <row r="2548" spans="2:21" ht="15.75" customHeight="1" x14ac:dyDescent="0.25">
      <c r="B2548" s="49" t="s">
        <v>175</v>
      </c>
      <c r="C2548" s="50" t="s">
        <v>191</v>
      </c>
      <c r="D2548" s="51" t="s">
        <v>68</v>
      </c>
      <c r="E2548" s="30">
        <v>0</v>
      </c>
      <c r="F2548" s="30">
        <f t="shared" si="1"/>
        <v>1</v>
      </c>
      <c r="G2548" s="30">
        <v>0</v>
      </c>
      <c r="H2548" s="30">
        <f t="shared" si="2"/>
        <v>1</v>
      </c>
      <c r="I2548" s="30">
        <v>1</v>
      </c>
      <c r="J2548" s="30">
        <f t="shared" si="3"/>
        <v>0</v>
      </c>
      <c r="K2548" s="30">
        <v>0</v>
      </c>
      <c r="L2548" s="30">
        <f t="shared" si="4"/>
        <v>1</v>
      </c>
      <c r="M2548" s="52" t="str">
        <f t="shared" si="5"/>
        <v>агрегати не працюють</v>
      </c>
      <c r="O2548" s="30" t="str">
        <f t="shared" si="6"/>
        <v/>
      </c>
      <c r="P2548" s="30" t="str">
        <f t="shared" si="7"/>
        <v/>
      </c>
      <c r="Q2548" s="30" t="str">
        <f t="shared" si="8"/>
        <v/>
      </c>
      <c r="R2548" s="30" t="str">
        <f t="shared" si="9"/>
        <v/>
      </c>
      <c r="S2548" s="30" t="str">
        <f t="shared" si="10"/>
        <v/>
      </c>
      <c r="T2548" s="30" t="str">
        <f t="shared" si="11"/>
        <v/>
      </c>
      <c r="U2548" s="30" t="str">
        <f t="shared" si="12"/>
        <v/>
      </c>
    </row>
    <row r="2549" spans="2:21" ht="15.75" customHeight="1" x14ac:dyDescent="0.25">
      <c r="B2549" s="49" t="s">
        <v>175</v>
      </c>
      <c r="C2549" s="50" t="s">
        <v>191</v>
      </c>
      <c r="D2549" s="51" t="s">
        <v>69</v>
      </c>
      <c r="E2549" s="30">
        <v>678</v>
      </c>
      <c r="F2549" s="30">
        <v>1</v>
      </c>
      <c r="G2549" s="30">
        <v>188369</v>
      </c>
      <c r="H2549" s="30">
        <v>0</v>
      </c>
      <c r="I2549" s="30">
        <v>1</v>
      </c>
      <c r="J2549" s="30">
        <f t="shared" si="3"/>
        <v>0</v>
      </c>
      <c r="K2549" s="30">
        <v>1</v>
      </c>
      <c r="L2549" s="30">
        <f t="shared" si="4"/>
        <v>0</v>
      </c>
      <c r="M2549" s="52" t="str">
        <f t="shared" si="5"/>
        <v>OK</v>
      </c>
      <c r="O2549" s="30" t="str">
        <f t="shared" si="6"/>
        <v/>
      </c>
      <c r="P2549" s="30" t="str">
        <f t="shared" si="7"/>
        <v/>
      </c>
      <c r="Q2549" s="30">
        <f t="shared" si="8"/>
        <v>678</v>
      </c>
      <c r="R2549" s="30">
        <f t="shared" si="9"/>
        <v>188369</v>
      </c>
      <c r="S2549" s="30">
        <f t="shared" si="10"/>
        <v>225119.79190000001</v>
      </c>
      <c r="T2549" s="30">
        <f t="shared" si="11"/>
        <v>225119.79190000001</v>
      </c>
      <c r="U2549" s="30">
        <f t="shared" si="12"/>
        <v>152631218.9082</v>
      </c>
    </row>
    <row r="2550" spans="2:21" ht="15.75" customHeight="1" x14ac:dyDescent="0.25">
      <c r="B2550" s="49" t="s">
        <v>175</v>
      </c>
      <c r="C2550" s="50" t="s">
        <v>191</v>
      </c>
      <c r="D2550" s="51" t="s">
        <v>70</v>
      </c>
      <c r="E2550" s="30">
        <v>1018</v>
      </c>
      <c r="F2550" s="30">
        <v>1</v>
      </c>
      <c r="G2550" s="30">
        <v>47962</v>
      </c>
      <c r="H2550" s="30">
        <v>0</v>
      </c>
      <c r="I2550" s="30">
        <v>1</v>
      </c>
      <c r="J2550" s="30">
        <f t="shared" si="3"/>
        <v>0</v>
      </c>
      <c r="K2550" s="30">
        <v>1</v>
      </c>
      <c r="L2550" s="30">
        <f t="shared" si="4"/>
        <v>0</v>
      </c>
      <c r="M2550" s="52" t="str">
        <f t="shared" si="5"/>
        <v>OK</v>
      </c>
      <c r="O2550" s="30" t="str">
        <f t="shared" si="6"/>
        <v/>
      </c>
      <c r="P2550" s="30" t="str">
        <f t="shared" si="7"/>
        <v/>
      </c>
      <c r="Q2550" s="30">
        <f t="shared" si="8"/>
        <v>1018</v>
      </c>
      <c r="R2550" s="30">
        <f t="shared" si="9"/>
        <v>47962</v>
      </c>
      <c r="S2550" s="30">
        <f t="shared" si="10"/>
        <v>57319.386200000001</v>
      </c>
      <c r="T2550" s="30">
        <f t="shared" si="11"/>
        <v>57319.386200000001</v>
      </c>
      <c r="U2550" s="30">
        <f t="shared" si="12"/>
        <v>58351135.151600003</v>
      </c>
    </row>
    <row r="2551" spans="2:21" ht="15.75" customHeight="1" x14ac:dyDescent="0.25">
      <c r="B2551" s="49" t="s">
        <v>175</v>
      </c>
      <c r="C2551" s="50" t="s">
        <v>191</v>
      </c>
      <c r="D2551" s="51" t="s">
        <v>71</v>
      </c>
      <c r="E2551" s="30">
        <v>915</v>
      </c>
      <c r="F2551" s="30">
        <v>1</v>
      </c>
      <c r="G2551" s="30">
        <v>105226</v>
      </c>
      <c r="H2551" s="30">
        <v>0</v>
      </c>
      <c r="I2551" s="30">
        <v>1</v>
      </c>
      <c r="J2551" s="30">
        <f t="shared" si="3"/>
        <v>0</v>
      </c>
      <c r="K2551" s="30">
        <v>1</v>
      </c>
      <c r="L2551" s="30">
        <f t="shared" si="4"/>
        <v>0</v>
      </c>
      <c r="M2551" s="52" t="str">
        <f t="shared" si="5"/>
        <v>OK</v>
      </c>
      <c r="O2551" s="30" t="str">
        <f t="shared" si="6"/>
        <v/>
      </c>
      <c r="P2551" s="30" t="str">
        <f t="shared" si="7"/>
        <v/>
      </c>
      <c r="Q2551" s="30">
        <f t="shared" si="8"/>
        <v>915</v>
      </c>
      <c r="R2551" s="30">
        <f t="shared" si="9"/>
        <v>105226</v>
      </c>
      <c r="S2551" s="30">
        <f t="shared" si="10"/>
        <v>125755.5926</v>
      </c>
      <c r="T2551" s="30">
        <f t="shared" si="11"/>
        <v>125755.5926</v>
      </c>
      <c r="U2551" s="30">
        <f t="shared" si="12"/>
        <v>115066367.229</v>
      </c>
    </row>
    <row r="2552" spans="2:21" ht="15.75" customHeight="1" x14ac:dyDescent="0.25">
      <c r="B2552" s="49" t="s">
        <v>175</v>
      </c>
      <c r="C2552" s="50" t="s">
        <v>191</v>
      </c>
      <c r="D2552" s="51" t="s">
        <v>72</v>
      </c>
      <c r="E2552" s="30">
        <v>0</v>
      </c>
      <c r="F2552" s="30">
        <f t="shared" si="1"/>
        <v>1</v>
      </c>
      <c r="G2552" s="30">
        <v>0</v>
      </c>
      <c r="H2552" s="30">
        <f t="shared" si="2"/>
        <v>1</v>
      </c>
      <c r="I2552" s="30">
        <v>1</v>
      </c>
      <c r="J2552" s="30">
        <f t="shared" si="3"/>
        <v>0</v>
      </c>
      <c r="K2552" s="30">
        <v>0</v>
      </c>
      <c r="L2552" s="30">
        <f t="shared" si="4"/>
        <v>1</v>
      </c>
      <c r="M2552" s="52" t="str">
        <f t="shared" si="5"/>
        <v>агрегати не працюють</v>
      </c>
      <c r="O2552" s="30" t="str">
        <f t="shared" si="6"/>
        <v/>
      </c>
      <c r="P2552" s="30" t="str">
        <f t="shared" si="7"/>
        <v/>
      </c>
      <c r="Q2552" s="30" t="str">
        <f t="shared" si="8"/>
        <v/>
      </c>
      <c r="R2552" s="30" t="str">
        <f t="shared" si="9"/>
        <v/>
      </c>
      <c r="S2552" s="30" t="str">
        <f t="shared" si="10"/>
        <v/>
      </c>
      <c r="T2552" s="30" t="str">
        <f t="shared" si="11"/>
        <v/>
      </c>
      <c r="U2552" s="30" t="str">
        <f t="shared" si="12"/>
        <v/>
      </c>
    </row>
    <row r="2553" spans="2:21" ht="15.75" customHeight="1" x14ac:dyDescent="0.25">
      <c r="B2553" s="49" t="s">
        <v>175</v>
      </c>
      <c r="C2553" s="50" t="s">
        <v>191</v>
      </c>
      <c r="D2553" s="51" t="s">
        <v>73</v>
      </c>
      <c r="E2553" s="30">
        <v>0</v>
      </c>
      <c r="F2553" s="30">
        <f t="shared" si="1"/>
        <v>1</v>
      </c>
      <c r="G2553" s="30">
        <v>0</v>
      </c>
      <c r="H2553" s="30">
        <f t="shared" si="2"/>
        <v>1</v>
      </c>
      <c r="I2553" s="30">
        <v>1</v>
      </c>
      <c r="J2553" s="30">
        <f t="shared" si="3"/>
        <v>0</v>
      </c>
      <c r="K2553" s="30">
        <v>0</v>
      </c>
      <c r="L2553" s="30">
        <f t="shared" si="4"/>
        <v>1</v>
      </c>
      <c r="M2553" s="52" t="str">
        <f t="shared" si="5"/>
        <v>агрегати не працюють</v>
      </c>
      <c r="O2553" s="30" t="str">
        <f t="shared" si="6"/>
        <v/>
      </c>
      <c r="P2553" s="30" t="str">
        <f t="shared" si="7"/>
        <v/>
      </c>
      <c r="Q2553" s="30" t="str">
        <f t="shared" si="8"/>
        <v/>
      </c>
      <c r="R2553" s="30" t="str">
        <f t="shared" si="9"/>
        <v/>
      </c>
      <c r="S2553" s="30" t="str">
        <f t="shared" si="10"/>
        <v/>
      </c>
      <c r="T2553" s="30" t="str">
        <f t="shared" si="11"/>
        <v/>
      </c>
      <c r="U2553" s="30" t="str">
        <f t="shared" si="12"/>
        <v/>
      </c>
    </row>
    <row r="2554" spans="2:21" ht="15.75" customHeight="1" x14ac:dyDescent="0.25">
      <c r="B2554" s="49" t="s">
        <v>175</v>
      </c>
      <c r="C2554" s="50" t="s">
        <v>191</v>
      </c>
      <c r="D2554" s="51" t="s">
        <v>74</v>
      </c>
      <c r="E2554" s="30">
        <v>0</v>
      </c>
      <c r="F2554" s="30">
        <f t="shared" si="1"/>
        <v>1</v>
      </c>
      <c r="G2554" s="30">
        <v>0</v>
      </c>
      <c r="H2554" s="30">
        <f t="shared" si="2"/>
        <v>1</v>
      </c>
      <c r="I2554" s="30">
        <v>1</v>
      </c>
      <c r="J2554" s="30">
        <f t="shared" si="3"/>
        <v>0</v>
      </c>
      <c r="K2554" s="30">
        <v>0</v>
      </c>
      <c r="L2554" s="30">
        <f t="shared" si="4"/>
        <v>1</v>
      </c>
      <c r="M2554" s="52" t="str">
        <f t="shared" si="5"/>
        <v>агрегати не працюють</v>
      </c>
      <c r="O2554" s="30" t="str">
        <f t="shared" si="6"/>
        <v/>
      </c>
      <c r="P2554" s="30" t="str">
        <f t="shared" si="7"/>
        <v/>
      </c>
      <c r="Q2554" s="30" t="str">
        <f t="shared" si="8"/>
        <v/>
      </c>
      <c r="R2554" s="30" t="str">
        <f t="shared" si="9"/>
        <v/>
      </c>
      <c r="S2554" s="30" t="str">
        <f t="shared" si="10"/>
        <v/>
      </c>
      <c r="T2554" s="30" t="str">
        <f t="shared" si="11"/>
        <v/>
      </c>
      <c r="U2554" s="30" t="str">
        <f t="shared" si="12"/>
        <v/>
      </c>
    </row>
    <row r="2555" spans="2:21" ht="15.75" customHeight="1" x14ac:dyDescent="0.25">
      <c r="B2555" s="49" t="s">
        <v>175</v>
      </c>
      <c r="C2555" s="50" t="s">
        <v>191</v>
      </c>
      <c r="D2555" s="51" t="s">
        <v>75</v>
      </c>
      <c r="E2555" s="30">
        <v>0</v>
      </c>
      <c r="F2555" s="30">
        <f t="shared" si="1"/>
        <v>1</v>
      </c>
      <c r="G2555" s="30">
        <v>0</v>
      </c>
      <c r="H2555" s="30">
        <f t="shared" si="2"/>
        <v>1</v>
      </c>
      <c r="I2555" s="30">
        <v>1</v>
      </c>
      <c r="J2555" s="30">
        <f t="shared" si="3"/>
        <v>0</v>
      </c>
      <c r="K2555" s="30">
        <v>0</v>
      </c>
      <c r="L2555" s="30">
        <f t="shared" si="4"/>
        <v>1</v>
      </c>
      <c r="M2555" s="52" t="str">
        <f t="shared" si="5"/>
        <v>агрегати не працюють</v>
      </c>
      <c r="O2555" s="30" t="str">
        <f t="shared" si="6"/>
        <v/>
      </c>
      <c r="P2555" s="30" t="str">
        <f t="shared" si="7"/>
        <v/>
      </c>
      <c r="Q2555" s="30" t="str">
        <f t="shared" si="8"/>
        <v/>
      </c>
      <c r="R2555" s="30" t="str">
        <f t="shared" si="9"/>
        <v/>
      </c>
      <c r="S2555" s="30" t="str">
        <f t="shared" si="10"/>
        <v/>
      </c>
      <c r="T2555" s="30" t="str">
        <f t="shared" si="11"/>
        <v/>
      </c>
      <c r="U2555" s="30" t="str">
        <f t="shared" si="12"/>
        <v/>
      </c>
    </row>
    <row r="2556" spans="2:21" ht="15.75" customHeight="1" x14ac:dyDescent="0.25">
      <c r="B2556" s="49" t="s">
        <v>175</v>
      </c>
      <c r="C2556" s="50" t="s">
        <v>191</v>
      </c>
      <c r="D2556" s="51" t="s">
        <v>76</v>
      </c>
      <c r="E2556" s="30">
        <v>0</v>
      </c>
      <c r="F2556" s="30">
        <f t="shared" si="1"/>
        <v>1</v>
      </c>
      <c r="G2556" s="30">
        <v>0</v>
      </c>
      <c r="H2556" s="30">
        <f t="shared" si="2"/>
        <v>1</v>
      </c>
      <c r="I2556" s="30">
        <v>1</v>
      </c>
      <c r="J2556" s="30">
        <f t="shared" si="3"/>
        <v>0</v>
      </c>
      <c r="K2556" s="30">
        <v>0</v>
      </c>
      <c r="L2556" s="30">
        <f t="shared" si="4"/>
        <v>1</v>
      </c>
      <c r="M2556" s="52" t="str">
        <f t="shared" si="5"/>
        <v>агрегати не працюють</v>
      </c>
      <c r="O2556" s="30" t="str">
        <f t="shared" si="6"/>
        <v/>
      </c>
      <c r="P2556" s="30" t="str">
        <f t="shared" si="7"/>
        <v/>
      </c>
      <c r="Q2556" s="30" t="str">
        <f t="shared" si="8"/>
        <v/>
      </c>
      <c r="R2556" s="30" t="str">
        <f t="shared" si="9"/>
        <v/>
      </c>
      <c r="S2556" s="30" t="str">
        <f t="shared" si="10"/>
        <v/>
      </c>
      <c r="T2556" s="30" t="str">
        <f t="shared" si="11"/>
        <v/>
      </c>
      <c r="U2556" s="30" t="str">
        <f t="shared" si="12"/>
        <v/>
      </c>
    </row>
    <row r="2557" spans="2:21" ht="15.75" customHeight="1" x14ac:dyDescent="0.25">
      <c r="B2557" s="49" t="s">
        <v>175</v>
      </c>
      <c r="C2557" s="50" t="s">
        <v>191</v>
      </c>
      <c r="D2557" s="51" t="s">
        <v>77</v>
      </c>
      <c r="E2557" s="30">
        <v>772</v>
      </c>
      <c r="F2557" s="30">
        <v>0</v>
      </c>
      <c r="G2557" s="30">
        <v>267915</v>
      </c>
      <c r="H2557" s="30">
        <v>0</v>
      </c>
      <c r="I2557" s="30">
        <v>1</v>
      </c>
      <c r="J2557" s="30">
        <f t="shared" si="3"/>
        <v>0</v>
      </c>
      <c r="K2557" s="30">
        <v>1</v>
      </c>
      <c r="L2557" s="30">
        <f t="shared" si="4"/>
        <v>0</v>
      </c>
      <c r="M2557" s="52" t="str">
        <f t="shared" si="5"/>
        <v>OK</v>
      </c>
      <c r="O2557" s="30">
        <f t="shared" si="6"/>
        <v>772</v>
      </c>
      <c r="P2557" s="30">
        <f t="shared" si="7"/>
        <v>721.97440000000006</v>
      </c>
      <c r="Q2557" s="30">
        <f t="shared" si="8"/>
        <v>721.97440000000006</v>
      </c>
      <c r="R2557" s="30">
        <f t="shared" si="9"/>
        <v>267915</v>
      </c>
      <c r="S2557" s="30">
        <f t="shared" si="10"/>
        <v>320185.21650000004</v>
      </c>
      <c r="T2557" s="30">
        <f t="shared" si="11"/>
        <v>320185.21650000004</v>
      </c>
      <c r="U2557" s="30">
        <f t="shared" si="12"/>
        <v>231165529.57145765</v>
      </c>
    </row>
    <row r="2558" spans="2:21" ht="15.75" customHeight="1" x14ac:dyDescent="0.25">
      <c r="B2558" s="49" t="s">
        <v>175</v>
      </c>
      <c r="C2558" s="50" t="s">
        <v>191</v>
      </c>
      <c r="D2558" s="51" t="s">
        <v>78</v>
      </c>
      <c r="E2558" s="30">
        <v>0</v>
      </c>
      <c r="F2558" s="30">
        <f t="shared" si="1"/>
        <v>1</v>
      </c>
      <c r="G2558" s="30">
        <v>0</v>
      </c>
      <c r="H2558" s="30">
        <f t="shared" si="2"/>
        <v>1</v>
      </c>
      <c r="I2558" s="30">
        <v>1</v>
      </c>
      <c r="J2558" s="30">
        <f t="shared" si="3"/>
        <v>0</v>
      </c>
      <c r="K2558" s="30">
        <v>0</v>
      </c>
      <c r="L2558" s="30">
        <f t="shared" si="4"/>
        <v>1</v>
      </c>
      <c r="M2558" s="52" t="str">
        <f t="shared" si="5"/>
        <v>агрегати не працюють</v>
      </c>
      <c r="O2558" s="30" t="str">
        <f t="shared" si="6"/>
        <v/>
      </c>
      <c r="P2558" s="30" t="str">
        <f t="shared" si="7"/>
        <v/>
      </c>
      <c r="Q2558" s="30" t="str">
        <f t="shared" si="8"/>
        <v/>
      </c>
      <c r="R2558" s="30" t="str">
        <f t="shared" si="9"/>
        <v/>
      </c>
      <c r="S2558" s="30" t="str">
        <f t="shared" si="10"/>
        <v/>
      </c>
      <c r="T2558" s="30" t="str">
        <f t="shared" si="11"/>
        <v/>
      </c>
      <c r="U2558" s="30" t="str">
        <f t="shared" si="12"/>
        <v/>
      </c>
    </row>
    <row r="2559" spans="2:21" ht="15.75" customHeight="1" x14ac:dyDescent="0.25">
      <c r="B2559" s="49" t="s">
        <v>175</v>
      </c>
      <c r="C2559" s="50" t="s">
        <v>191</v>
      </c>
      <c r="D2559" s="51" t="s">
        <v>79</v>
      </c>
      <c r="E2559" s="30">
        <v>943</v>
      </c>
      <c r="F2559" s="30">
        <v>0</v>
      </c>
      <c r="G2559" s="30">
        <v>207114</v>
      </c>
      <c r="H2559" s="30">
        <v>0</v>
      </c>
      <c r="I2559" s="30">
        <v>1</v>
      </c>
      <c r="J2559" s="30">
        <f t="shared" si="3"/>
        <v>0</v>
      </c>
      <c r="K2559" s="30">
        <v>1</v>
      </c>
      <c r="L2559" s="30">
        <f t="shared" si="4"/>
        <v>0</v>
      </c>
      <c r="M2559" s="52" t="str">
        <f t="shared" si="5"/>
        <v>OK</v>
      </c>
      <c r="O2559" s="30">
        <f t="shared" si="6"/>
        <v>943</v>
      </c>
      <c r="P2559" s="30">
        <f t="shared" si="7"/>
        <v>881.89359999999999</v>
      </c>
      <c r="Q2559" s="30">
        <f t="shared" si="8"/>
        <v>881.89359999999999</v>
      </c>
      <c r="R2559" s="30">
        <f t="shared" si="9"/>
        <v>207114</v>
      </c>
      <c r="S2559" s="30">
        <f t="shared" si="10"/>
        <v>247521.94140000001</v>
      </c>
      <c r="T2559" s="30">
        <f t="shared" si="11"/>
        <v>247521.94140000001</v>
      </c>
      <c r="U2559" s="30">
        <f t="shared" si="12"/>
        <v>218288015.98023504</v>
      </c>
    </row>
    <row r="2560" spans="2:21" ht="15.75" customHeight="1" x14ac:dyDescent="0.25">
      <c r="B2560" s="49" t="s">
        <v>175</v>
      </c>
      <c r="C2560" s="50" t="s">
        <v>191</v>
      </c>
      <c r="D2560" s="51" t="s">
        <v>80</v>
      </c>
      <c r="E2560" s="30">
        <v>0</v>
      </c>
      <c r="F2560" s="30">
        <f t="shared" si="1"/>
        <v>1</v>
      </c>
      <c r="G2560" s="30">
        <v>0</v>
      </c>
      <c r="H2560" s="30">
        <f t="shared" si="2"/>
        <v>1</v>
      </c>
      <c r="I2560" s="30">
        <v>1</v>
      </c>
      <c r="J2560" s="30">
        <f t="shared" si="3"/>
        <v>0</v>
      </c>
      <c r="K2560" s="30">
        <v>0</v>
      </c>
      <c r="L2560" s="30">
        <f t="shared" si="4"/>
        <v>1</v>
      </c>
      <c r="M2560" s="52" t="str">
        <f t="shared" si="5"/>
        <v>агрегати не працюють</v>
      </c>
      <c r="O2560" s="30" t="str">
        <f t="shared" si="6"/>
        <v/>
      </c>
      <c r="P2560" s="30" t="str">
        <f t="shared" si="7"/>
        <v/>
      </c>
      <c r="Q2560" s="30" t="str">
        <f t="shared" si="8"/>
        <v/>
      </c>
      <c r="R2560" s="30" t="str">
        <f t="shared" si="9"/>
        <v/>
      </c>
      <c r="S2560" s="30" t="str">
        <f t="shared" si="10"/>
        <v/>
      </c>
      <c r="T2560" s="30" t="str">
        <f t="shared" si="11"/>
        <v/>
      </c>
      <c r="U2560" s="30" t="str">
        <f t="shared" si="12"/>
        <v/>
      </c>
    </row>
    <row r="2561" spans="2:21" ht="15.75" customHeight="1" x14ac:dyDescent="0.25">
      <c r="B2561" s="49" t="s">
        <v>175</v>
      </c>
      <c r="C2561" s="50" t="s">
        <v>191</v>
      </c>
      <c r="D2561" s="51" t="s">
        <v>81</v>
      </c>
      <c r="E2561" s="30">
        <v>0</v>
      </c>
      <c r="F2561" s="30">
        <f t="shared" si="1"/>
        <v>1</v>
      </c>
      <c r="G2561" s="30">
        <v>0</v>
      </c>
      <c r="H2561" s="30">
        <f t="shared" si="2"/>
        <v>1</v>
      </c>
      <c r="I2561" s="30">
        <v>1</v>
      </c>
      <c r="J2561" s="30">
        <f t="shared" si="3"/>
        <v>0</v>
      </c>
      <c r="K2561" s="30">
        <v>0</v>
      </c>
      <c r="L2561" s="30">
        <f t="shared" si="4"/>
        <v>1</v>
      </c>
      <c r="M2561" s="52" t="str">
        <f t="shared" si="5"/>
        <v>агрегати не працюють</v>
      </c>
      <c r="O2561" s="30" t="str">
        <f t="shared" si="6"/>
        <v/>
      </c>
      <c r="P2561" s="30" t="str">
        <f t="shared" si="7"/>
        <v/>
      </c>
      <c r="Q2561" s="30" t="str">
        <f t="shared" si="8"/>
        <v/>
      </c>
      <c r="R2561" s="30" t="str">
        <f t="shared" si="9"/>
        <v/>
      </c>
      <c r="S2561" s="30" t="str">
        <f t="shared" si="10"/>
        <v/>
      </c>
      <c r="T2561" s="30" t="str">
        <f t="shared" si="11"/>
        <v/>
      </c>
      <c r="U2561" s="30" t="str">
        <f t="shared" si="12"/>
        <v/>
      </c>
    </row>
    <row r="2562" spans="2:21" ht="15.75" customHeight="1" x14ac:dyDescent="0.25">
      <c r="B2562" s="49" t="s">
        <v>175</v>
      </c>
      <c r="C2562" s="50" t="s">
        <v>191</v>
      </c>
      <c r="D2562" s="51" t="s">
        <v>82</v>
      </c>
      <c r="E2562" s="30">
        <v>556</v>
      </c>
      <c r="F2562" s="30">
        <v>1</v>
      </c>
      <c r="G2562" s="30">
        <v>65677</v>
      </c>
      <c r="H2562" s="30">
        <v>0</v>
      </c>
      <c r="I2562" s="30">
        <v>1</v>
      </c>
      <c r="J2562" s="30">
        <f t="shared" si="3"/>
        <v>0</v>
      </c>
      <c r="K2562" s="30">
        <v>1</v>
      </c>
      <c r="L2562" s="30">
        <f t="shared" si="4"/>
        <v>0</v>
      </c>
      <c r="M2562" s="52" t="str">
        <f t="shared" si="5"/>
        <v>OK</v>
      </c>
      <c r="O2562" s="30" t="str">
        <f t="shared" si="6"/>
        <v/>
      </c>
      <c r="P2562" s="30" t="str">
        <f t="shared" si="7"/>
        <v/>
      </c>
      <c r="Q2562" s="30">
        <f t="shared" si="8"/>
        <v>556</v>
      </c>
      <c r="R2562" s="30">
        <f t="shared" si="9"/>
        <v>65677</v>
      </c>
      <c r="S2562" s="30">
        <f t="shared" si="10"/>
        <v>78490.582699999999</v>
      </c>
      <c r="T2562" s="30">
        <f t="shared" si="11"/>
        <v>78490.582699999999</v>
      </c>
      <c r="U2562" s="30">
        <f t="shared" si="12"/>
        <v>43640763.981200002</v>
      </c>
    </row>
    <row r="2563" spans="2:21" ht="15.75" customHeight="1" x14ac:dyDescent="0.25">
      <c r="B2563" s="49" t="s">
        <v>175</v>
      </c>
      <c r="C2563" s="50" t="s">
        <v>191</v>
      </c>
      <c r="D2563" s="51" t="s">
        <v>83</v>
      </c>
      <c r="E2563" s="30">
        <v>1478</v>
      </c>
      <c r="F2563" s="30">
        <v>1</v>
      </c>
      <c r="G2563" s="30">
        <v>163926</v>
      </c>
      <c r="H2563" s="30">
        <v>1</v>
      </c>
      <c r="I2563" s="30">
        <v>1</v>
      </c>
      <c r="J2563" s="30">
        <f t="shared" si="3"/>
        <v>0</v>
      </c>
      <c r="K2563" s="30">
        <v>1</v>
      </c>
      <c r="L2563" s="30">
        <f t="shared" si="4"/>
        <v>0</v>
      </c>
      <c r="M2563" s="52" t="str">
        <f t="shared" si="5"/>
        <v>OK</v>
      </c>
      <c r="O2563" s="30" t="str">
        <f t="shared" si="6"/>
        <v/>
      </c>
      <c r="P2563" s="30" t="str">
        <f t="shared" si="7"/>
        <v/>
      </c>
      <c r="Q2563" s="30">
        <f t="shared" si="8"/>
        <v>1478</v>
      </c>
      <c r="R2563" s="30" t="str">
        <f t="shared" si="9"/>
        <v/>
      </c>
      <c r="S2563" s="30" t="str">
        <f t="shared" si="10"/>
        <v/>
      </c>
      <c r="T2563" s="30">
        <f t="shared" si="11"/>
        <v>163926</v>
      </c>
      <c r="U2563" s="30">
        <f t="shared" si="12"/>
        <v>242282628</v>
      </c>
    </row>
    <row r="2564" spans="2:21" ht="15.75" customHeight="1" x14ac:dyDescent="0.25">
      <c r="B2564" s="49" t="s">
        <v>175</v>
      </c>
      <c r="C2564" s="50" t="s">
        <v>192</v>
      </c>
      <c r="D2564" s="51" t="s">
        <v>60</v>
      </c>
      <c r="E2564" s="30">
        <v>0</v>
      </c>
      <c r="F2564" s="30">
        <f t="shared" si="1"/>
        <v>1</v>
      </c>
      <c r="G2564" s="30">
        <v>0</v>
      </c>
      <c r="H2564" s="30">
        <f t="shared" si="2"/>
        <v>1</v>
      </c>
      <c r="I2564" s="30">
        <v>1</v>
      </c>
      <c r="J2564" s="30">
        <f t="shared" si="3"/>
        <v>0</v>
      </c>
      <c r="K2564" s="30">
        <v>0</v>
      </c>
      <c r="L2564" s="30">
        <f t="shared" si="4"/>
        <v>1</v>
      </c>
      <c r="M2564" s="52" t="str">
        <f t="shared" si="5"/>
        <v>агрегати не працюють</v>
      </c>
      <c r="O2564" s="30" t="str">
        <f t="shared" si="6"/>
        <v/>
      </c>
      <c r="P2564" s="30" t="str">
        <f t="shared" si="7"/>
        <v/>
      </c>
      <c r="Q2564" s="30" t="str">
        <f t="shared" si="8"/>
        <v/>
      </c>
      <c r="R2564" s="30" t="str">
        <f t="shared" si="9"/>
        <v/>
      </c>
      <c r="S2564" s="30" t="str">
        <f t="shared" si="10"/>
        <v/>
      </c>
      <c r="T2564" s="30" t="str">
        <f t="shared" si="11"/>
        <v/>
      </c>
      <c r="U2564" s="30" t="str">
        <f t="shared" si="12"/>
        <v/>
      </c>
    </row>
    <row r="2565" spans="2:21" ht="15.75" customHeight="1" x14ac:dyDescent="0.25">
      <c r="B2565" s="49" t="s">
        <v>175</v>
      </c>
      <c r="C2565" s="50" t="s">
        <v>192</v>
      </c>
      <c r="D2565" s="51" t="s">
        <v>61</v>
      </c>
      <c r="E2565" s="30">
        <v>0</v>
      </c>
      <c r="F2565" s="30">
        <f t="shared" si="1"/>
        <v>1</v>
      </c>
      <c r="G2565" s="30">
        <v>0</v>
      </c>
      <c r="H2565" s="30">
        <f t="shared" si="2"/>
        <v>1</v>
      </c>
      <c r="I2565" s="30">
        <v>1</v>
      </c>
      <c r="J2565" s="30">
        <f t="shared" si="3"/>
        <v>0</v>
      </c>
      <c r="K2565" s="30">
        <v>0</v>
      </c>
      <c r="L2565" s="30">
        <f t="shared" si="4"/>
        <v>1</v>
      </c>
      <c r="M2565" s="52" t="str">
        <f t="shared" si="5"/>
        <v>агрегати не працюють</v>
      </c>
      <c r="O2565" s="30" t="str">
        <f t="shared" si="6"/>
        <v/>
      </c>
      <c r="P2565" s="30" t="str">
        <f t="shared" si="7"/>
        <v/>
      </c>
      <c r="Q2565" s="30" t="str">
        <f t="shared" si="8"/>
        <v/>
      </c>
      <c r="R2565" s="30" t="str">
        <f t="shared" si="9"/>
        <v/>
      </c>
      <c r="S2565" s="30" t="str">
        <f t="shared" si="10"/>
        <v/>
      </c>
      <c r="T2565" s="30" t="str">
        <f t="shared" si="11"/>
        <v/>
      </c>
      <c r="U2565" s="30" t="str">
        <f t="shared" si="12"/>
        <v/>
      </c>
    </row>
    <row r="2566" spans="2:21" ht="15.75" customHeight="1" x14ac:dyDescent="0.25">
      <c r="B2566" s="49" t="s">
        <v>175</v>
      </c>
      <c r="C2566" s="50" t="s">
        <v>192</v>
      </c>
      <c r="D2566" s="51" t="s">
        <v>62</v>
      </c>
      <c r="E2566" s="30">
        <v>1683</v>
      </c>
      <c r="F2566" s="30">
        <v>0</v>
      </c>
      <c r="G2566" s="30">
        <v>72904</v>
      </c>
      <c r="H2566" s="30">
        <v>0</v>
      </c>
      <c r="I2566" s="30">
        <v>1</v>
      </c>
      <c r="J2566" s="30">
        <f t="shared" si="3"/>
        <v>0</v>
      </c>
      <c r="K2566" s="30">
        <v>1</v>
      </c>
      <c r="L2566" s="30">
        <f t="shared" si="4"/>
        <v>0</v>
      </c>
      <c r="M2566" s="52" t="str">
        <f t="shared" si="5"/>
        <v>OK</v>
      </c>
      <c r="O2566" s="30">
        <f t="shared" si="6"/>
        <v>1683</v>
      </c>
      <c r="P2566" s="30">
        <f t="shared" si="7"/>
        <v>1573.9416000000001</v>
      </c>
      <c r="Q2566" s="30">
        <f t="shared" si="8"/>
        <v>1573.9416000000001</v>
      </c>
      <c r="R2566" s="30">
        <f t="shared" si="9"/>
        <v>72904</v>
      </c>
      <c r="S2566" s="30">
        <f t="shared" si="10"/>
        <v>87127.570399999997</v>
      </c>
      <c r="T2566" s="30">
        <f t="shared" si="11"/>
        <v>87127.570399999997</v>
      </c>
      <c r="U2566" s="30">
        <f t="shared" si="12"/>
        <v>137133707.55948865</v>
      </c>
    </row>
    <row r="2567" spans="2:21" ht="15.75" customHeight="1" x14ac:dyDescent="0.25">
      <c r="B2567" s="49" t="s">
        <v>175</v>
      </c>
      <c r="C2567" s="50" t="s">
        <v>192</v>
      </c>
      <c r="D2567" s="51" t="s">
        <v>63</v>
      </c>
      <c r="E2567" s="30">
        <v>0</v>
      </c>
      <c r="F2567" s="30">
        <f t="shared" si="1"/>
        <v>1</v>
      </c>
      <c r="G2567" s="30">
        <v>0</v>
      </c>
      <c r="H2567" s="30">
        <f t="shared" si="2"/>
        <v>1</v>
      </c>
      <c r="I2567" s="30">
        <v>1</v>
      </c>
      <c r="J2567" s="30">
        <f t="shared" si="3"/>
        <v>0</v>
      </c>
      <c r="K2567" s="30">
        <v>0</v>
      </c>
      <c r="L2567" s="30">
        <f t="shared" si="4"/>
        <v>1</v>
      </c>
      <c r="M2567" s="52" t="str">
        <f t="shared" si="5"/>
        <v>агрегати не працюють</v>
      </c>
      <c r="O2567" s="30" t="str">
        <f t="shared" si="6"/>
        <v/>
      </c>
      <c r="P2567" s="30" t="str">
        <f t="shared" si="7"/>
        <v/>
      </c>
      <c r="Q2567" s="30" t="str">
        <f t="shared" si="8"/>
        <v/>
      </c>
      <c r="R2567" s="30" t="str">
        <f t="shared" si="9"/>
        <v/>
      </c>
      <c r="S2567" s="30" t="str">
        <f t="shared" si="10"/>
        <v/>
      </c>
      <c r="T2567" s="30" t="str">
        <f t="shared" si="11"/>
        <v/>
      </c>
      <c r="U2567" s="30" t="str">
        <f t="shared" si="12"/>
        <v/>
      </c>
    </row>
    <row r="2568" spans="2:21" ht="15.75" customHeight="1" x14ac:dyDescent="0.25">
      <c r="B2568" s="49" t="s">
        <v>175</v>
      </c>
      <c r="C2568" s="50" t="s">
        <v>192</v>
      </c>
      <c r="D2568" s="51" t="s">
        <v>64</v>
      </c>
      <c r="E2568" s="30">
        <v>0</v>
      </c>
      <c r="F2568" s="30">
        <f t="shared" si="1"/>
        <v>1</v>
      </c>
      <c r="G2568" s="30">
        <v>0</v>
      </c>
      <c r="H2568" s="30">
        <f t="shared" si="2"/>
        <v>1</v>
      </c>
      <c r="I2568" s="30">
        <v>1</v>
      </c>
      <c r="J2568" s="30">
        <f t="shared" si="3"/>
        <v>0</v>
      </c>
      <c r="K2568" s="30">
        <v>0</v>
      </c>
      <c r="L2568" s="30">
        <f t="shared" si="4"/>
        <v>1</v>
      </c>
      <c r="M2568" s="52" t="str">
        <f t="shared" si="5"/>
        <v>агрегати не працюють</v>
      </c>
      <c r="O2568" s="30" t="str">
        <f t="shared" si="6"/>
        <v/>
      </c>
      <c r="P2568" s="30" t="str">
        <f t="shared" si="7"/>
        <v/>
      </c>
      <c r="Q2568" s="30" t="str">
        <f t="shared" si="8"/>
        <v/>
      </c>
      <c r="R2568" s="30" t="str">
        <f t="shared" si="9"/>
        <v/>
      </c>
      <c r="S2568" s="30" t="str">
        <f t="shared" si="10"/>
        <v/>
      </c>
      <c r="T2568" s="30" t="str">
        <f t="shared" si="11"/>
        <v/>
      </c>
      <c r="U2568" s="30" t="str">
        <f t="shared" si="12"/>
        <v/>
      </c>
    </row>
    <row r="2569" spans="2:21" ht="15.75" customHeight="1" x14ac:dyDescent="0.25">
      <c r="B2569" s="49" t="s">
        <v>175</v>
      </c>
      <c r="C2569" s="50" t="s">
        <v>192</v>
      </c>
      <c r="D2569" s="51" t="s">
        <v>65</v>
      </c>
      <c r="E2569" s="30">
        <v>0</v>
      </c>
      <c r="F2569" s="30">
        <f t="shared" si="1"/>
        <v>1</v>
      </c>
      <c r="G2569" s="30">
        <v>0</v>
      </c>
      <c r="H2569" s="30">
        <f t="shared" si="2"/>
        <v>1</v>
      </c>
      <c r="I2569" s="30">
        <v>1</v>
      </c>
      <c r="J2569" s="30">
        <f t="shared" si="3"/>
        <v>0</v>
      </c>
      <c r="K2569" s="30">
        <v>0</v>
      </c>
      <c r="L2569" s="30">
        <f t="shared" si="4"/>
        <v>1</v>
      </c>
      <c r="M2569" s="52" t="str">
        <f t="shared" si="5"/>
        <v>агрегати не працюють</v>
      </c>
      <c r="O2569" s="30" t="str">
        <f t="shared" si="6"/>
        <v/>
      </c>
      <c r="P2569" s="30" t="str">
        <f t="shared" si="7"/>
        <v/>
      </c>
      <c r="Q2569" s="30" t="str">
        <f t="shared" si="8"/>
        <v/>
      </c>
      <c r="R2569" s="30" t="str">
        <f t="shared" si="9"/>
        <v/>
      </c>
      <c r="S2569" s="30" t="str">
        <f t="shared" si="10"/>
        <v/>
      </c>
      <c r="T2569" s="30" t="str">
        <f t="shared" si="11"/>
        <v/>
      </c>
      <c r="U2569" s="30" t="str">
        <f t="shared" si="12"/>
        <v/>
      </c>
    </row>
    <row r="2570" spans="2:21" ht="15.75" customHeight="1" x14ac:dyDescent="0.25">
      <c r="B2570" s="49" t="s">
        <v>175</v>
      </c>
      <c r="C2570" s="50" t="s">
        <v>192</v>
      </c>
      <c r="D2570" s="51" t="s">
        <v>66</v>
      </c>
      <c r="E2570" s="30">
        <v>0</v>
      </c>
      <c r="F2570" s="30">
        <f t="shared" si="1"/>
        <v>1</v>
      </c>
      <c r="G2570" s="30">
        <v>0</v>
      </c>
      <c r="H2570" s="30">
        <f t="shared" si="2"/>
        <v>1</v>
      </c>
      <c r="I2570" s="30">
        <v>1</v>
      </c>
      <c r="J2570" s="30">
        <f t="shared" si="3"/>
        <v>0</v>
      </c>
      <c r="K2570" s="30">
        <v>0</v>
      </c>
      <c r="L2570" s="30">
        <f t="shared" si="4"/>
        <v>1</v>
      </c>
      <c r="M2570" s="52" t="str">
        <f t="shared" si="5"/>
        <v>агрегати не працюють</v>
      </c>
      <c r="O2570" s="30" t="str">
        <f t="shared" si="6"/>
        <v/>
      </c>
      <c r="P2570" s="30" t="str">
        <f t="shared" si="7"/>
        <v/>
      </c>
      <c r="Q2570" s="30" t="str">
        <f t="shared" si="8"/>
        <v/>
      </c>
      <c r="R2570" s="30" t="str">
        <f t="shared" si="9"/>
        <v/>
      </c>
      <c r="S2570" s="30" t="str">
        <f t="shared" si="10"/>
        <v/>
      </c>
      <c r="T2570" s="30" t="str">
        <f t="shared" si="11"/>
        <v/>
      </c>
      <c r="U2570" s="30" t="str">
        <f t="shared" si="12"/>
        <v/>
      </c>
    </row>
    <row r="2571" spans="2:21" ht="15.75" customHeight="1" x14ac:dyDescent="0.25">
      <c r="B2571" s="49" t="s">
        <v>175</v>
      </c>
      <c r="C2571" s="50" t="s">
        <v>192</v>
      </c>
      <c r="D2571" s="51" t="s">
        <v>67</v>
      </c>
      <c r="E2571" s="30">
        <v>1328</v>
      </c>
      <c r="F2571" s="30">
        <v>1</v>
      </c>
      <c r="G2571" s="30">
        <v>84388</v>
      </c>
      <c r="H2571" s="30">
        <v>1</v>
      </c>
      <c r="I2571" s="30">
        <v>1</v>
      </c>
      <c r="J2571" s="30">
        <f t="shared" si="3"/>
        <v>0</v>
      </c>
      <c r="K2571" s="30">
        <v>1</v>
      </c>
      <c r="L2571" s="30">
        <f t="shared" si="4"/>
        <v>0</v>
      </c>
      <c r="M2571" s="52" t="str">
        <f t="shared" si="5"/>
        <v>OK</v>
      </c>
      <c r="O2571" s="30" t="str">
        <f t="shared" si="6"/>
        <v/>
      </c>
      <c r="P2571" s="30" t="str">
        <f t="shared" si="7"/>
        <v/>
      </c>
      <c r="Q2571" s="30">
        <f t="shared" si="8"/>
        <v>1328</v>
      </c>
      <c r="R2571" s="30" t="str">
        <f t="shared" si="9"/>
        <v/>
      </c>
      <c r="S2571" s="30" t="str">
        <f t="shared" si="10"/>
        <v/>
      </c>
      <c r="T2571" s="30">
        <f t="shared" si="11"/>
        <v>84388</v>
      </c>
      <c r="U2571" s="30">
        <f t="shared" si="12"/>
        <v>112067264</v>
      </c>
    </row>
    <row r="2572" spans="2:21" ht="15.75" customHeight="1" x14ac:dyDescent="0.25">
      <c r="B2572" s="49" t="s">
        <v>175</v>
      </c>
      <c r="C2572" s="50" t="s">
        <v>192</v>
      </c>
      <c r="D2572" s="51" t="s">
        <v>68</v>
      </c>
      <c r="E2572" s="30">
        <v>0</v>
      </c>
      <c r="F2572" s="30">
        <f t="shared" si="1"/>
        <v>1</v>
      </c>
      <c r="G2572" s="30">
        <v>0</v>
      </c>
      <c r="H2572" s="30">
        <f t="shared" si="2"/>
        <v>1</v>
      </c>
      <c r="I2572" s="30">
        <v>1</v>
      </c>
      <c r="J2572" s="30">
        <f t="shared" si="3"/>
        <v>0</v>
      </c>
      <c r="K2572" s="30">
        <v>0</v>
      </c>
      <c r="L2572" s="30">
        <f t="shared" si="4"/>
        <v>1</v>
      </c>
      <c r="M2572" s="52" t="str">
        <f t="shared" si="5"/>
        <v>агрегати не працюють</v>
      </c>
      <c r="O2572" s="30" t="str">
        <f t="shared" si="6"/>
        <v/>
      </c>
      <c r="P2572" s="30" t="str">
        <f t="shared" si="7"/>
        <v/>
      </c>
      <c r="Q2572" s="30" t="str">
        <f t="shared" si="8"/>
        <v/>
      </c>
      <c r="R2572" s="30" t="str">
        <f t="shared" si="9"/>
        <v/>
      </c>
      <c r="S2572" s="30" t="str">
        <f t="shared" si="10"/>
        <v/>
      </c>
      <c r="T2572" s="30" t="str">
        <f t="shared" si="11"/>
        <v/>
      </c>
      <c r="U2572" s="30" t="str">
        <f t="shared" si="12"/>
        <v/>
      </c>
    </row>
    <row r="2573" spans="2:21" ht="15.75" customHeight="1" x14ac:dyDescent="0.25">
      <c r="B2573" s="49" t="s">
        <v>175</v>
      </c>
      <c r="C2573" s="50" t="s">
        <v>192</v>
      </c>
      <c r="D2573" s="51" t="s">
        <v>69</v>
      </c>
      <c r="E2573" s="30">
        <v>0</v>
      </c>
      <c r="F2573" s="30">
        <f t="shared" si="1"/>
        <v>1</v>
      </c>
      <c r="G2573" s="30">
        <v>0</v>
      </c>
      <c r="H2573" s="30">
        <f t="shared" si="2"/>
        <v>1</v>
      </c>
      <c r="I2573" s="30">
        <v>1</v>
      </c>
      <c r="J2573" s="30">
        <f t="shared" si="3"/>
        <v>0</v>
      </c>
      <c r="K2573" s="30">
        <v>0</v>
      </c>
      <c r="L2573" s="30">
        <f t="shared" si="4"/>
        <v>1</v>
      </c>
      <c r="M2573" s="52" t="str">
        <f t="shared" si="5"/>
        <v>агрегати не працюють</v>
      </c>
      <c r="O2573" s="30" t="str">
        <f t="shared" si="6"/>
        <v/>
      </c>
      <c r="P2573" s="30" t="str">
        <f t="shared" si="7"/>
        <v/>
      </c>
      <c r="Q2573" s="30" t="str">
        <f t="shared" si="8"/>
        <v/>
      </c>
      <c r="R2573" s="30" t="str">
        <f t="shared" si="9"/>
        <v/>
      </c>
      <c r="S2573" s="30" t="str">
        <f t="shared" si="10"/>
        <v/>
      </c>
      <c r="T2573" s="30" t="str">
        <f t="shared" si="11"/>
        <v/>
      </c>
      <c r="U2573" s="30" t="str">
        <f t="shared" si="12"/>
        <v/>
      </c>
    </row>
    <row r="2574" spans="2:21" ht="15.75" customHeight="1" x14ac:dyDescent="0.25">
      <c r="B2574" s="49" t="s">
        <v>175</v>
      </c>
      <c r="C2574" s="50" t="s">
        <v>192</v>
      </c>
      <c r="D2574" s="51" t="s">
        <v>70</v>
      </c>
      <c r="E2574" s="30">
        <v>1069</v>
      </c>
      <c r="F2574" s="30">
        <v>1</v>
      </c>
      <c r="G2574" s="30">
        <v>104650</v>
      </c>
      <c r="H2574" s="30">
        <v>0</v>
      </c>
      <c r="I2574" s="30">
        <v>1</v>
      </c>
      <c r="J2574" s="30">
        <f t="shared" si="3"/>
        <v>0</v>
      </c>
      <c r="K2574" s="30">
        <v>1</v>
      </c>
      <c r="L2574" s="30">
        <f t="shared" si="4"/>
        <v>0</v>
      </c>
      <c r="M2574" s="52" t="str">
        <f t="shared" si="5"/>
        <v>OK</v>
      </c>
      <c r="O2574" s="30" t="str">
        <f t="shared" si="6"/>
        <v/>
      </c>
      <c r="P2574" s="30" t="str">
        <f t="shared" si="7"/>
        <v/>
      </c>
      <c r="Q2574" s="30">
        <f t="shared" si="8"/>
        <v>1069</v>
      </c>
      <c r="R2574" s="30">
        <f t="shared" si="9"/>
        <v>104650</v>
      </c>
      <c r="S2574" s="30">
        <f t="shared" si="10"/>
        <v>125067.21500000001</v>
      </c>
      <c r="T2574" s="30">
        <f t="shared" si="11"/>
        <v>125067.21500000001</v>
      </c>
      <c r="U2574" s="30">
        <f t="shared" si="12"/>
        <v>133696852.83500001</v>
      </c>
    </row>
    <row r="2575" spans="2:21" ht="15.75" customHeight="1" x14ac:dyDescent="0.25">
      <c r="B2575" s="49" t="s">
        <v>175</v>
      </c>
      <c r="C2575" s="50" t="s">
        <v>192</v>
      </c>
      <c r="D2575" s="51" t="s">
        <v>71</v>
      </c>
      <c r="E2575" s="30">
        <v>0</v>
      </c>
      <c r="F2575" s="30">
        <f t="shared" si="1"/>
        <v>1</v>
      </c>
      <c r="G2575" s="30">
        <v>0</v>
      </c>
      <c r="H2575" s="30">
        <f t="shared" si="2"/>
        <v>1</v>
      </c>
      <c r="I2575" s="30">
        <v>1</v>
      </c>
      <c r="J2575" s="30">
        <f t="shared" si="3"/>
        <v>0</v>
      </c>
      <c r="K2575" s="30">
        <v>0</v>
      </c>
      <c r="L2575" s="30">
        <f t="shared" si="4"/>
        <v>1</v>
      </c>
      <c r="M2575" s="52" t="str">
        <f t="shared" si="5"/>
        <v>агрегати не працюють</v>
      </c>
      <c r="O2575" s="30" t="str">
        <f t="shared" si="6"/>
        <v/>
      </c>
      <c r="P2575" s="30" t="str">
        <f t="shared" si="7"/>
        <v/>
      </c>
      <c r="Q2575" s="30" t="str">
        <f t="shared" si="8"/>
        <v/>
      </c>
      <c r="R2575" s="30" t="str">
        <f t="shared" si="9"/>
        <v/>
      </c>
      <c r="S2575" s="30" t="str">
        <f t="shared" si="10"/>
        <v/>
      </c>
      <c r="T2575" s="30" t="str">
        <f t="shared" si="11"/>
        <v/>
      </c>
      <c r="U2575" s="30" t="str">
        <f t="shared" si="12"/>
        <v/>
      </c>
    </row>
    <row r="2576" spans="2:21" ht="15.75" customHeight="1" x14ac:dyDescent="0.25">
      <c r="B2576" s="49" t="s">
        <v>175</v>
      </c>
      <c r="C2576" s="50" t="s">
        <v>192</v>
      </c>
      <c r="D2576" s="51" t="s">
        <v>72</v>
      </c>
      <c r="E2576" s="30">
        <v>0</v>
      </c>
      <c r="F2576" s="30">
        <f t="shared" si="1"/>
        <v>1</v>
      </c>
      <c r="G2576" s="30">
        <v>0</v>
      </c>
      <c r="H2576" s="30">
        <f t="shared" si="2"/>
        <v>1</v>
      </c>
      <c r="I2576" s="30">
        <v>1</v>
      </c>
      <c r="J2576" s="30">
        <f t="shared" si="3"/>
        <v>0</v>
      </c>
      <c r="K2576" s="30">
        <v>0</v>
      </c>
      <c r="L2576" s="30">
        <f t="shared" si="4"/>
        <v>1</v>
      </c>
      <c r="M2576" s="52" t="str">
        <f t="shared" si="5"/>
        <v>агрегати не працюють</v>
      </c>
      <c r="O2576" s="30" t="str">
        <f t="shared" si="6"/>
        <v/>
      </c>
      <c r="P2576" s="30" t="str">
        <f t="shared" si="7"/>
        <v/>
      </c>
      <c r="Q2576" s="30" t="str">
        <f t="shared" si="8"/>
        <v/>
      </c>
      <c r="R2576" s="30" t="str">
        <f t="shared" si="9"/>
        <v/>
      </c>
      <c r="S2576" s="30" t="str">
        <f t="shared" si="10"/>
        <v/>
      </c>
      <c r="T2576" s="30" t="str">
        <f t="shared" si="11"/>
        <v/>
      </c>
      <c r="U2576" s="30" t="str">
        <f t="shared" si="12"/>
        <v/>
      </c>
    </row>
    <row r="2577" spans="2:21" ht="15.75" customHeight="1" x14ac:dyDescent="0.25">
      <c r="B2577" s="49" t="s">
        <v>175</v>
      </c>
      <c r="C2577" s="50" t="s">
        <v>192</v>
      </c>
      <c r="D2577" s="51" t="s">
        <v>73</v>
      </c>
      <c r="E2577" s="30">
        <v>931</v>
      </c>
      <c r="F2577" s="30">
        <v>1</v>
      </c>
      <c r="G2577" s="30">
        <v>219349</v>
      </c>
      <c r="H2577" s="30">
        <v>1</v>
      </c>
      <c r="I2577" s="30">
        <v>1</v>
      </c>
      <c r="J2577" s="30">
        <f t="shared" si="3"/>
        <v>0</v>
      </c>
      <c r="K2577" s="30">
        <v>1</v>
      </c>
      <c r="L2577" s="30">
        <f t="shared" si="4"/>
        <v>0</v>
      </c>
      <c r="M2577" s="52" t="str">
        <f t="shared" si="5"/>
        <v>OK</v>
      </c>
      <c r="O2577" s="30" t="str">
        <f t="shared" si="6"/>
        <v/>
      </c>
      <c r="P2577" s="30" t="str">
        <f t="shared" si="7"/>
        <v/>
      </c>
      <c r="Q2577" s="30">
        <f t="shared" si="8"/>
        <v>931</v>
      </c>
      <c r="R2577" s="30" t="str">
        <f t="shared" si="9"/>
        <v/>
      </c>
      <c r="S2577" s="30" t="str">
        <f t="shared" si="10"/>
        <v/>
      </c>
      <c r="T2577" s="30">
        <f t="shared" si="11"/>
        <v>219349</v>
      </c>
      <c r="U2577" s="30">
        <f t="shared" si="12"/>
        <v>204213919</v>
      </c>
    </row>
    <row r="2578" spans="2:21" ht="15.75" customHeight="1" x14ac:dyDescent="0.25">
      <c r="B2578" s="49" t="s">
        <v>175</v>
      </c>
      <c r="C2578" s="50" t="s">
        <v>192</v>
      </c>
      <c r="D2578" s="51" t="s">
        <v>74</v>
      </c>
      <c r="E2578" s="30">
        <v>393</v>
      </c>
      <c r="F2578" s="30">
        <v>1</v>
      </c>
      <c r="G2578" s="30">
        <v>120495</v>
      </c>
      <c r="H2578" s="30">
        <v>0</v>
      </c>
      <c r="I2578" s="30">
        <v>1</v>
      </c>
      <c r="J2578" s="30">
        <f t="shared" si="3"/>
        <v>0</v>
      </c>
      <c r="K2578" s="30">
        <v>1</v>
      </c>
      <c r="L2578" s="30">
        <f t="shared" si="4"/>
        <v>0</v>
      </c>
      <c r="M2578" s="52" t="str">
        <f t="shared" si="5"/>
        <v>OK</v>
      </c>
      <c r="O2578" s="30" t="str">
        <f t="shared" si="6"/>
        <v/>
      </c>
      <c r="P2578" s="30" t="str">
        <f t="shared" si="7"/>
        <v/>
      </c>
      <c r="Q2578" s="30">
        <f t="shared" si="8"/>
        <v>393</v>
      </c>
      <c r="R2578" s="30">
        <f t="shared" si="9"/>
        <v>120495</v>
      </c>
      <c r="S2578" s="30">
        <f t="shared" si="10"/>
        <v>144003.57450000002</v>
      </c>
      <c r="T2578" s="30">
        <f t="shared" si="11"/>
        <v>144003.57450000002</v>
      </c>
      <c r="U2578" s="30">
        <f t="shared" si="12"/>
        <v>56593404.778500006</v>
      </c>
    </row>
    <row r="2579" spans="2:21" ht="15.75" customHeight="1" x14ac:dyDescent="0.25">
      <c r="B2579" s="49" t="s">
        <v>175</v>
      </c>
      <c r="C2579" s="50" t="s">
        <v>192</v>
      </c>
      <c r="D2579" s="51" t="s">
        <v>75</v>
      </c>
      <c r="E2579" s="30">
        <v>0</v>
      </c>
      <c r="F2579" s="30">
        <f t="shared" si="1"/>
        <v>1</v>
      </c>
      <c r="G2579" s="30">
        <v>0</v>
      </c>
      <c r="H2579" s="30">
        <f t="shared" si="2"/>
        <v>1</v>
      </c>
      <c r="I2579" s="30">
        <v>1</v>
      </c>
      <c r="J2579" s="30">
        <f t="shared" si="3"/>
        <v>0</v>
      </c>
      <c r="K2579" s="30">
        <v>0</v>
      </c>
      <c r="L2579" s="30">
        <f t="shared" si="4"/>
        <v>1</v>
      </c>
      <c r="M2579" s="52" t="str">
        <f t="shared" si="5"/>
        <v>агрегати не працюють</v>
      </c>
      <c r="O2579" s="30" t="str">
        <f t="shared" si="6"/>
        <v/>
      </c>
      <c r="P2579" s="30" t="str">
        <f t="shared" si="7"/>
        <v/>
      </c>
      <c r="Q2579" s="30" t="str">
        <f t="shared" si="8"/>
        <v/>
      </c>
      <c r="R2579" s="30" t="str">
        <f t="shared" si="9"/>
        <v/>
      </c>
      <c r="S2579" s="30" t="str">
        <f t="shared" si="10"/>
        <v/>
      </c>
      <c r="T2579" s="30" t="str">
        <f t="shared" si="11"/>
        <v/>
      </c>
      <c r="U2579" s="30" t="str">
        <f t="shared" si="12"/>
        <v/>
      </c>
    </row>
    <row r="2580" spans="2:21" ht="15.75" customHeight="1" x14ac:dyDescent="0.25">
      <c r="B2580" s="49" t="s">
        <v>175</v>
      </c>
      <c r="C2580" s="50" t="s">
        <v>192</v>
      </c>
      <c r="D2580" s="51" t="s">
        <v>76</v>
      </c>
      <c r="E2580" s="30">
        <v>0</v>
      </c>
      <c r="F2580" s="30">
        <f t="shared" si="1"/>
        <v>1</v>
      </c>
      <c r="G2580" s="30">
        <v>0</v>
      </c>
      <c r="H2580" s="30">
        <f t="shared" si="2"/>
        <v>1</v>
      </c>
      <c r="I2580" s="30">
        <v>1</v>
      </c>
      <c r="J2580" s="30">
        <f t="shared" si="3"/>
        <v>0</v>
      </c>
      <c r="K2580" s="30">
        <v>0</v>
      </c>
      <c r="L2580" s="30">
        <f t="shared" si="4"/>
        <v>1</v>
      </c>
      <c r="M2580" s="52" t="str">
        <f t="shared" si="5"/>
        <v>агрегати не працюють</v>
      </c>
      <c r="O2580" s="30" t="str">
        <f t="shared" si="6"/>
        <v/>
      </c>
      <c r="P2580" s="30" t="str">
        <f t="shared" si="7"/>
        <v/>
      </c>
      <c r="Q2580" s="30" t="str">
        <f t="shared" si="8"/>
        <v/>
      </c>
      <c r="R2580" s="30" t="str">
        <f t="shared" si="9"/>
        <v/>
      </c>
      <c r="S2580" s="30" t="str">
        <f t="shared" si="10"/>
        <v/>
      </c>
      <c r="T2580" s="30" t="str">
        <f t="shared" si="11"/>
        <v/>
      </c>
      <c r="U2580" s="30" t="str">
        <f t="shared" si="12"/>
        <v/>
      </c>
    </row>
    <row r="2581" spans="2:21" ht="15.75" customHeight="1" x14ac:dyDescent="0.25">
      <c r="B2581" s="49" t="s">
        <v>175</v>
      </c>
      <c r="C2581" s="50" t="s">
        <v>192</v>
      </c>
      <c r="D2581" s="51" t="s">
        <v>77</v>
      </c>
      <c r="E2581" s="30">
        <v>0</v>
      </c>
      <c r="F2581" s="30">
        <f t="shared" si="1"/>
        <v>1</v>
      </c>
      <c r="G2581" s="30">
        <v>0</v>
      </c>
      <c r="H2581" s="30">
        <f t="shared" si="2"/>
        <v>1</v>
      </c>
      <c r="I2581" s="30">
        <v>1</v>
      </c>
      <c r="J2581" s="30">
        <f t="shared" si="3"/>
        <v>0</v>
      </c>
      <c r="K2581" s="30">
        <v>0</v>
      </c>
      <c r="L2581" s="30">
        <f t="shared" si="4"/>
        <v>1</v>
      </c>
      <c r="M2581" s="52" t="str">
        <f t="shared" si="5"/>
        <v>агрегати не працюють</v>
      </c>
      <c r="O2581" s="30" t="str">
        <f t="shared" si="6"/>
        <v/>
      </c>
      <c r="P2581" s="30" t="str">
        <f t="shared" si="7"/>
        <v/>
      </c>
      <c r="Q2581" s="30" t="str">
        <f t="shared" si="8"/>
        <v/>
      </c>
      <c r="R2581" s="30" t="str">
        <f t="shared" si="9"/>
        <v/>
      </c>
      <c r="S2581" s="30" t="str">
        <f t="shared" si="10"/>
        <v/>
      </c>
      <c r="T2581" s="30" t="str">
        <f t="shared" si="11"/>
        <v/>
      </c>
      <c r="U2581" s="30" t="str">
        <f t="shared" si="12"/>
        <v/>
      </c>
    </row>
    <row r="2582" spans="2:21" ht="15.75" customHeight="1" x14ac:dyDescent="0.25">
      <c r="B2582" s="49" t="s">
        <v>175</v>
      </c>
      <c r="C2582" s="50" t="s">
        <v>192</v>
      </c>
      <c r="D2582" s="51" t="s">
        <v>78</v>
      </c>
      <c r="E2582" s="30">
        <v>0</v>
      </c>
      <c r="F2582" s="30">
        <f t="shared" si="1"/>
        <v>1</v>
      </c>
      <c r="G2582" s="30">
        <v>0</v>
      </c>
      <c r="H2582" s="30">
        <f t="shared" si="2"/>
        <v>1</v>
      </c>
      <c r="I2582" s="30">
        <v>1</v>
      </c>
      <c r="J2582" s="30">
        <f t="shared" si="3"/>
        <v>0</v>
      </c>
      <c r="K2582" s="30">
        <v>0</v>
      </c>
      <c r="L2582" s="30">
        <f t="shared" si="4"/>
        <v>1</v>
      </c>
      <c r="M2582" s="52" t="str">
        <f t="shared" si="5"/>
        <v>агрегати не працюють</v>
      </c>
      <c r="O2582" s="30" t="str">
        <f t="shared" si="6"/>
        <v/>
      </c>
      <c r="P2582" s="30" t="str">
        <f t="shared" si="7"/>
        <v/>
      </c>
      <c r="Q2582" s="30" t="str">
        <f t="shared" si="8"/>
        <v/>
      </c>
      <c r="R2582" s="30" t="str">
        <f t="shared" si="9"/>
        <v/>
      </c>
      <c r="S2582" s="30" t="str">
        <f t="shared" si="10"/>
        <v/>
      </c>
      <c r="T2582" s="30" t="str">
        <f t="shared" si="11"/>
        <v/>
      </c>
      <c r="U2582" s="30" t="str">
        <f t="shared" si="12"/>
        <v/>
      </c>
    </row>
    <row r="2583" spans="2:21" ht="15.75" customHeight="1" x14ac:dyDescent="0.25">
      <c r="B2583" s="49" t="s">
        <v>175</v>
      </c>
      <c r="C2583" s="50" t="s">
        <v>192</v>
      </c>
      <c r="D2583" s="51" t="s">
        <v>79</v>
      </c>
      <c r="E2583" s="30">
        <v>1875</v>
      </c>
      <c r="F2583" s="30">
        <v>0</v>
      </c>
      <c r="G2583" s="30">
        <v>198568</v>
      </c>
      <c r="H2583" s="30">
        <v>1</v>
      </c>
      <c r="I2583" s="30">
        <v>1</v>
      </c>
      <c r="J2583" s="30">
        <f t="shared" si="3"/>
        <v>0</v>
      </c>
      <c r="K2583" s="30">
        <v>1</v>
      </c>
      <c r="L2583" s="30">
        <f t="shared" si="4"/>
        <v>0</v>
      </c>
      <c r="M2583" s="52" t="str">
        <f t="shared" si="5"/>
        <v>OK</v>
      </c>
      <c r="O2583" s="30">
        <f t="shared" si="6"/>
        <v>1875</v>
      </c>
      <c r="P2583" s="30">
        <f t="shared" si="7"/>
        <v>1753.5</v>
      </c>
      <c r="Q2583" s="30">
        <f t="shared" si="8"/>
        <v>1753.5</v>
      </c>
      <c r="R2583" s="30" t="str">
        <f t="shared" si="9"/>
        <v/>
      </c>
      <c r="S2583" s="30" t="str">
        <f t="shared" si="10"/>
        <v/>
      </c>
      <c r="T2583" s="30">
        <f t="shared" si="11"/>
        <v>198568</v>
      </c>
      <c r="U2583" s="30">
        <f t="shared" si="12"/>
        <v>348188988</v>
      </c>
    </row>
    <row r="2584" spans="2:21" ht="15.75" customHeight="1" x14ac:dyDescent="0.25">
      <c r="B2584" s="49" t="s">
        <v>175</v>
      </c>
      <c r="C2584" s="50" t="s">
        <v>192</v>
      </c>
      <c r="D2584" s="51" t="s">
        <v>80</v>
      </c>
      <c r="E2584" s="30">
        <v>0</v>
      </c>
      <c r="F2584" s="30">
        <f t="shared" si="1"/>
        <v>1</v>
      </c>
      <c r="G2584" s="30">
        <v>0</v>
      </c>
      <c r="H2584" s="30">
        <f t="shared" si="2"/>
        <v>1</v>
      </c>
      <c r="I2584" s="30">
        <v>1</v>
      </c>
      <c r="J2584" s="30">
        <f t="shared" si="3"/>
        <v>0</v>
      </c>
      <c r="K2584" s="30">
        <v>0</v>
      </c>
      <c r="L2584" s="30">
        <f t="shared" si="4"/>
        <v>1</v>
      </c>
      <c r="M2584" s="52" t="str">
        <f t="shared" si="5"/>
        <v>агрегати не працюють</v>
      </c>
      <c r="O2584" s="30" t="str">
        <f t="shared" si="6"/>
        <v/>
      </c>
      <c r="P2584" s="30" t="str">
        <f t="shared" si="7"/>
        <v/>
      </c>
      <c r="Q2584" s="30" t="str">
        <f t="shared" si="8"/>
        <v/>
      </c>
      <c r="R2584" s="30" t="str">
        <f t="shared" si="9"/>
        <v/>
      </c>
      <c r="S2584" s="30" t="str">
        <f t="shared" si="10"/>
        <v/>
      </c>
      <c r="T2584" s="30" t="str">
        <f t="shared" si="11"/>
        <v/>
      </c>
      <c r="U2584" s="30" t="str">
        <f t="shared" si="12"/>
        <v/>
      </c>
    </row>
    <row r="2585" spans="2:21" ht="15.75" customHeight="1" x14ac:dyDescent="0.25">
      <c r="B2585" s="49" t="s">
        <v>175</v>
      </c>
      <c r="C2585" s="50" t="s">
        <v>192</v>
      </c>
      <c r="D2585" s="51" t="s">
        <v>81</v>
      </c>
      <c r="E2585" s="30">
        <v>1054</v>
      </c>
      <c r="F2585" s="30">
        <v>1</v>
      </c>
      <c r="G2585" s="30">
        <v>296741</v>
      </c>
      <c r="H2585" s="30">
        <v>0</v>
      </c>
      <c r="I2585" s="30">
        <v>1</v>
      </c>
      <c r="J2585" s="30">
        <f t="shared" si="3"/>
        <v>0</v>
      </c>
      <c r="K2585" s="30">
        <v>1</v>
      </c>
      <c r="L2585" s="30">
        <f t="shared" si="4"/>
        <v>0</v>
      </c>
      <c r="M2585" s="52" t="str">
        <f t="shared" si="5"/>
        <v>OK</v>
      </c>
      <c r="O2585" s="30" t="str">
        <f t="shared" si="6"/>
        <v/>
      </c>
      <c r="P2585" s="30" t="str">
        <f t="shared" si="7"/>
        <v/>
      </c>
      <c r="Q2585" s="30">
        <f t="shared" si="8"/>
        <v>1054</v>
      </c>
      <c r="R2585" s="30">
        <f t="shared" si="9"/>
        <v>296741</v>
      </c>
      <c r="S2585" s="30">
        <f t="shared" si="10"/>
        <v>354635.1691</v>
      </c>
      <c r="T2585" s="30">
        <f t="shared" si="11"/>
        <v>354635.1691</v>
      </c>
      <c r="U2585" s="30">
        <f t="shared" si="12"/>
        <v>373785468.23140001</v>
      </c>
    </row>
    <row r="2586" spans="2:21" ht="15.75" customHeight="1" x14ac:dyDescent="0.25">
      <c r="B2586" s="49" t="s">
        <v>175</v>
      </c>
      <c r="C2586" s="50" t="s">
        <v>192</v>
      </c>
      <c r="D2586" s="51" t="s">
        <v>82</v>
      </c>
      <c r="E2586" s="30">
        <v>0</v>
      </c>
      <c r="F2586" s="30">
        <f t="shared" si="1"/>
        <v>1</v>
      </c>
      <c r="G2586" s="30">
        <v>0</v>
      </c>
      <c r="H2586" s="30">
        <f t="shared" si="2"/>
        <v>1</v>
      </c>
      <c r="I2586" s="30">
        <v>1</v>
      </c>
      <c r="J2586" s="30">
        <f t="shared" si="3"/>
        <v>0</v>
      </c>
      <c r="K2586" s="30">
        <v>0</v>
      </c>
      <c r="L2586" s="30">
        <f t="shared" si="4"/>
        <v>1</v>
      </c>
      <c r="M2586" s="52" t="str">
        <f t="shared" si="5"/>
        <v>агрегати не працюють</v>
      </c>
      <c r="O2586" s="30" t="str">
        <f t="shared" si="6"/>
        <v/>
      </c>
      <c r="P2586" s="30" t="str">
        <f t="shared" si="7"/>
        <v/>
      </c>
      <c r="Q2586" s="30" t="str">
        <f t="shared" si="8"/>
        <v/>
      </c>
      <c r="R2586" s="30" t="str">
        <f t="shared" si="9"/>
        <v/>
      </c>
      <c r="S2586" s="30" t="str">
        <f t="shared" si="10"/>
        <v/>
      </c>
      <c r="T2586" s="30" t="str">
        <f t="shared" si="11"/>
        <v/>
      </c>
      <c r="U2586" s="30" t="str">
        <f t="shared" si="12"/>
        <v/>
      </c>
    </row>
    <row r="2587" spans="2:21" ht="15.75" customHeight="1" x14ac:dyDescent="0.25">
      <c r="B2587" s="49" t="s">
        <v>175</v>
      </c>
      <c r="C2587" s="50" t="s">
        <v>192</v>
      </c>
      <c r="D2587" s="51" t="s">
        <v>83</v>
      </c>
      <c r="E2587" s="30">
        <v>1875</v>
      </c>
      <c r="F2587" s="30">
        <v>1</v>
      </c>
      <c r="G2587" s="30">
        <v>185320</v>
      </c>
      <c r="H2587" s="30">
        <v>0</v>
      </c>
      <c r="I2587" s="30">
        <v>1</v>
      </c>
      <c r="J2587" s="30">
        <f t="shared" si="3"/>
        <v>0</v>
      </c>
      <c r="K2587" s="30">
        <v>1</v>
      </c>
      <c r="L2587" s="30">
        <f t="shared" si="4"/>
        <v>0</v>
      </c>
      <c r="M2587" s="52" t="str">
        <f t="shared" si="5"/>
        <v>OK</v>
      </c>
      <c r="O2587" s="30" t="str">
        <f t="shared" si="6"/>
        <v/>
      </c>
      <c r="P2587" s="30" t="str">
        <f t="shared" si="7"/>
        <v/>
      </c>
      <c r="Q2587" s="30">
        <f t="shared" si="8"/>
        <v>1875</v>
      </c>
      <c r="R2587" s="30">
        <f t="shared" si="9"/>
        <v>185320</v>
      </c>
      <c r="S2587" s="30">
        <f t="shared" si="10"/>
        <v>221475.932</v>
      </c>
      <c r="T2587" s="30">
        <f t="shared" si="11"/>
        <v>221475.932</v>
      </c>
      <c r="U2587" s="30">
        <f t="shared" si="12"/>
        <v>415267372.5</v>
      </c>
    </row>
    <row r="2588" spans="2:21" ht="15.75" customHeight="1" x14ac:dyDescent="0.25">
      <c r="B2588" s="49" t="s">
        <v>175</v>
      </c>
      <c r="C2588" s="50" t="s">
        <v>193</v>
      </c>
      <c r="D2588" s="51" t="s">
        <v>60</v>
      </c>
      <c r="E2588" s="30">
        <v>1118</v>
      </c>
      <c r="F2588" s="30">
        <v>0</v>
      </c>
      <c r="G2588" s="30">
        <v>214522</v>
      </c>
      <c r="H2588" s="30">
        <v>1</v>
      </c>
      <c r="I2588" s="30">
        <v>1</v>
      </c>
      <c r="J2588" s="30">
        <f t="shared" si="3"/>
        <v>0</v>
      </c>
      <c r="K2588" s="30">
        <v>1</v>
      </c>
      <c r="L2588" s="30">
        <f t="shared" si="4"/>
        <v>0</v>
      </c>
      <c r="M2588" s="52" t="str">
        <f t="shared" si="5"/>
        <v>OK</v>
      </c>
      <c r="O2588" s="30">
        <f t="shared" si="6"/>
        <v>1118</v>
      </c>
      <c r="P2588" s="30">
        <f t="shared" si="7"/>
        <v>1045.5536</v>
      </c>
      <c r="Q2588" s="30">
        <f t="shared" si="8"/>
        <v>1045.5536</v>
      </c>
      <c r="R2588" s="30" t="str">
        <f t="shared" si="9"/>
        <v/>
      </c>
      <c r="S2588" s="30" t="str">
        <f t="shared" si="10"/>
        <v/>
      </c>
      <c r="T2588" s="30">
        <f t="shared" si="11"/>
        <v>214522</v>
      </c>
      <c r="U2588" s="30">
        <f t="shared" si="12"/>
        <v>224294249.37919998</v>
      </c>
    </row>
    <row r="2589" spans="2:21" ht="15.75" customHeight="1" x14ac:dyDescent="0.25">
      <c r="B2589" s="49" t="s">
        <v>175</v>
      </c>
      <c r="C2589" s="50" t="s">
        <v>193</v>
      </c>
      <c r="D2589" s="51" t="s">
        <v>61</v>
      </c>
      <c r="E2589" s="30">
        <v>1534</v>
      </c>
      <c r="F2589" s="30">
        <v>0</v>
      </c>
      <c r="G2589" s="30">
        <v>222591</v>
      </c>
      <c r="H2589" s="30">
        <v>1</v>
      </c>
      <c r="I2589" s="30">
        <v>1</v>
      </c>
      <c r="J2589" s="30">
        <f t="shared" si="3"/>
        <v>0</v>
      </c>
      <c r="K2589" s="30">
        <v>1</v>
      </c>
      <c r="L2589" s="30">
        <f t="shared" si="4"/>
        <v>0</v>
      </c>
      <c r="M2589" s="52" t="str">
        <f t="shared" si="5"/>
        <v>OK</v>
      </c>
      <c r="O2589" s="30">
        <f t="shared" si="6"/>
        <v>1534</v>
      </c>
      <c r="P2589" s="30">
        <f t="shared" si="7"/>
        <v>1434.5968</v>
      </c>
      <c r="Q2589" s="30">
        <f t="shared" si="8"/>
        <v>1434.5968</v>
      </c>
      <c r="R2589" s="30" t="str">
        <f t="shared" si="9"/>
        <v/>
      </c>
      <c r="S2589" s="30" t="str">
        <f t="shared" si="10"/>
        <v/>
      </c>
      <c r="T2589" s="30">
        <f t="shared" si="11"/>
        <v>222591</v>
      </c>
      <c r="U2589" s="30">
        <f t="shared" si="12"/>
        <v>319328336.30879998</v>
      </c>
    </row>
    <row r="2590" spans="2:21" ht="15.75" customHeight="1" x14ac:dyDescent="0.25">
      <c r="B2590" s="49" t="s">
        <v>175</v>
      </c>
      <c r="C2590" s="50" t="s">
        <v>193</v>
      </c>
      <c r="D2590" s="51" t="s">
        <v>62</v>
      </c>
      <c r="E2590" s="30">
        <v>0</v>
      </c>
      <c r="F2590" s="30">
        <f t="shared" si="1"/>
        <v>1</v>
      </c>
      <c r="G2590" s="30">
        <v>0</v>
      </c>
      <c r="H2590" s="30">
        <f t="shared" si="2"/>
        <v>1</v>
      </c>
      <c r="I2590" s="30">
        <v>1</v>
      </c>
      <c r="J2590" s="30">
        <f t="shared" si="3"/>
        <v>0</v>
      </c>
      <c r="K2590" s="30">
        <v>0</v>
      </c>
      <c r="L2590" s="30">
        <f t="shared" si="4"/>
        <v>1</v>
      </c>
      <c r="M2590" s="52" t="str">
        <f t="shared" si="5"/>
        <v>агрегати не працюють</v>
      </c>
      <c r="O2590" s="30" t="str">
        <f t="shared" si="6"/>
        <v/>
      </c>
      <c r="P2590" s="30" t="str">
        <f t="shared" si="7"/>
        <v/>
      </c>
      <c r="Q2590" s="30" t="str">
        <f t="shared" si="8"/>
        <v/>
      </c>
      <c r="R2590" s="30" t="str">
        <f t="shared" si="9"/>
        <v/>
      </c>
      <c r="S2590" s="30" t="str">
        <f t="shared" si="10"/>
        <v/>
      </c>
      <c r="T2590" s="30" t="str">
        <f t="shared" si="11"/>
        <v/>
      </c>
      <c r="U2590" s="30" t="str">
        <f t="shared" si="12"/>
        <v/>
      </c>
    </row>
    <row r="2591" spans="2:21" ht="15.75" customHeight="1" x14ac:dyDescent="0.25">
      <c r="B2591" s="49" t="s">
        <v>175</v>
      </c>
      <c r="C2591" s="50" t="s">
        <v>193</v>
      </c>
      <c r="D2591" s="51" t="s">
        <v>63</v>
      </c>
      <c r="E2591" s="30">
        <v>1752</v>
      </c>
      <c r="F2591" s="30">
        <v>1</v>
      </c>
      <c r="G2591" s="30">
        <v>47968</v>
      </c>
      <c r="H2591" s="30">
        <v>0</v>
      </c>
      <c r="I2591" s="30">
        <v>1</v>
      </c>
      <c r="J2591" s="30">
        <f t="shared" si="3"/>
        <v>0</v>
      </c>
      <c r="K2591" s="30">
        <v>1</v>
      </c>
      <c r="L2591" s="30">
        <f t="shared" si="4"/>
        <v>0</v>
      </c>
      <c r="M2591" s="52" t="str">
        <f t="shared" si="5"/>
        <v>OK</v>
      </c>
      <c r="O2591" s="30" t="str">
        <f t="shared" si="6"/>
        <v/>
      </c>
      <c r="P2591" s="30" t="str">
        <f t="shared" si="7"/>
        <v/>
      </c>
      <c r="Q2591" s="30">
        <f t="shared" si="8"/>
        <v>1752</v>
      </c>
      <c r="R2591" s="30">
        <f t="shared" si="9"/>
        <v>47968</v>
      </c>
      <c r="S2591" s="30">
        <f t="shared" si="10"/>
        <v>57326.556800000006</v>
      </c>
      <c r="T2591" s="30">
        <f t="shared" si="11"/>
        <v>57326.556800000006</v>
      </c>
      <c r="U2591" s="30">
        <f t="shared" si="12"/>
        <v>100436127.51360001</v>
      </c>
    </row>
    <row r="2592" spans="2:21" ht="15.75" customHeight="1" x14ac:dyDescent="0.25">
      <c r="B2592" s="49" t="s">
        <v>175</v>
      </c>
      <c r="C2592" s="50" t="s">
        <v>193</v>
      </c>
      <c r="D2592" s="51" t="s">
        <v>64</v>
      </c>
      <c r="E2592" s="30">
        <v>777</v>
      </c>
      <c r="F2592" s="30">
        <v>0</v>
      </c>
      <c r="G2592" s="30">
        <v>280939</v>
      </c>
      <c r="H2592" s="30">
        <v>1</v>
      </c>
      <c r="I2592" s="30">
        <v>1</v>
      </c>
      <c r="J2592" s="30">
        <f t="shared" si="3"/>
        <v>0</v>
      </c>
      <c r="K2592" s="30">
        <v>1</v>
      </c>
      <c r="L2592" s="30">
        <f t="shared" si="4"/>
        <v>0</v>
      </c>
      <c r="M2592" s="52" t="str">
        <f t="shared" si="5"/>
        <v>OK</v>
      </c>
      <c r="O2592" s="30">
        <f t="shared" si="6"/>
        <v>777</v>
      </c>
      <c r="P2592" s="30">
        <f t="shared" si="7"/>
        <v>726.65039999999999</v>
      </c>
      <c r="Q2592" s="30">
        <f t="shared" si="8"/>
        <v>726.65039999999999</v>
      </c>
      <c r="R2592" s="30" t="str">
        <f t="shared" si="9"/>
        <v/>
      </c>
      <c r="S2592" s="30" t="str">
        <f t="shared" si="10"/>
        <v/>
      </c>
      <c r="T2592" s="30">
        <f t="shared" si="11"/>
        <v>280939</v>
      </c>
      <c r="U2592" s="30">
        <f t="shared" si="12"/>
        <v>204144436.7256</v>
      </c>
    </row>
    <row r="2593" spans="2:21" ht="15.75" customHeight="1" x14ac:dyDescent="0.25">
      <c r="B2593" s="49" t="s">
        <v>175</v>
      </c>
      <c r="C2593" s="50" t="s">
        <v>193</v>
      </c>
      <c r="D2593" s="51" t="s">
        <v>65</v>
      </c>
      <c r="E2593" s="30">
        <v>1143</v>
      </c>
      <c r="F2593" s="30">
        <v>0</v>
      </c>
      <c r="G2593" s="30">
        <v>198183</v>
      </c>
      <c r="H2593" s="30">
        <v>0</v>
      </c>
      <c r="I2593" s="30">
        <v>1</v>
      </c>
      <c r="J2593" s="30">
        <f t="shared" si="3"/>
        <v>0</v>
      </c>
      <c r="K2593" s="30">
        <v>1</v>
      </c>
      <c r="L2593" s="30">
        <f t="shared" si="4"/>
        <v>0</v>
      </c>
      <c r="M2593" s="52" t="str">
        <f t="shared" si="5"/>
        <v>OK</v>
      </c>
      <c r="O2593" s="30">
        <f t="shared" si="6"/>
        <v>1143</v>
      </c>
      <c r="P2593" s="30">
        <f t="shared" si="7"/>
        <v>1068.9336000000001</v>
      </c>
      <c r="Q2593" s="30">
        <f t="shared" si="8"/>
        <v>1068.9336000000001</v>
      </c>
      <c r="R2593" s="30">
        <f t="shared" si="9"/>
        <v>198183</v>
      </c>
      <c r="S2593" s="30">
        <f t="shared" si="10"/>
        <v>236848.50330000001</v>
      </c>
      <c r="T2593" s="30">
        <f t="shared" si="11"/>
        <v>236848.50330000001</v>
      </c>
      <c r="U2593" s="30">
        <f t="shared" si="12"/>
        <v>253175323.28708091</v>
      </c>
    </row>
    <row r="2594" spans="2:21" ht="15.75" customHeight="1" x14ac:dyDescent="0.25">
      <c r="B2594" s="49" t="s">
        <v>175</v>
      </c>
      <c r="C2594" s="50" t="s">
        <v>193</v>
      </c>
      <c r="D2594" s="51" t="s">
        <v>66</v>
      </c>
      <c r="E2594" s="30">
        <v>1123</v>
      </c>
      <c r="F2594" s="30">
        <v>1</v>
      </c>
      <c r="G2594" s="30">
        <v>216186</v>
      </c>
      <c r="H2594" s="30">
        <v>0</v>
      </c>
      <c r="I2594" s="30">
        <v>1</v>
      </c>
      <c r="J2594" s="30">
        <f t="shared" si="3"/>
        <v>0</v>
      </c>
      <c r="K2594" s="30">
        <v>1</v>
      </c>
      <c r="L2594" s="30">
        <f t="shared" si="4"/>
        <v>0</v>
      </c>
      <c r="M2594" s="52" t="str">
        <f t="shared" si="5"/>
        <v>OK</v>
      </c>
      <c r="O2594" s="30" t="str">
        <f t="shared" si="6"/>
        <v/>
      </c>
      <c r="P2594" s="30" t="str">
        <f t="shared" si="7"/>
        <v/>
      </c>
      <c r="Q2594" s="30">
        <f t="shared" si="8"/>
        <v>1123</v>
      </c>
      <c r="R2594" s="30">
        <f t="shared" si="9"/>
        <v>216186</v>
      </c>
      <c r="S2594" s="30">
        <f t="shared" si="10"/>
        <v>258363.88860000001</v>
      </c>
      <c r="T2594" s="30">
        <f t="shared" si="11"/>
        <v>258363.88860000001</v>
      </c>
      <c r="U2594" s="30">
        <f t="shared" si="12"/>
        <v>290142646.89780003</v>
      </c>
    </row>
    <row r="2595" spans="2:21" ht="15.75" customHeight="1" x14ac:dyDescent="0.25">
      <c r="B2595" s="49" t="s">
        <v>175</v>
      </c>
      <c r="C2595" s="50" t="s">
        <v>193</v>
      </c>
      <c r="D2595" s="51" t="s">
        <v>67</v>
      </c>
      <c r="E2595" s="30">
        <v>0</v>
      </c>
      <c r="F2595" s="30">
        <f t="shared" si="1"/>
        <v>1</v>
      </c>
      <c r="G2595" s="30">
        <v>0</v>
      </c>
      <c r="H2595" s="30">
        <f t="shared" si="2"/>
        <v>1</v>
      </c>
      <c r="I2595" s="30">
        <v>1</v>
      </c>
      <c r="J2595" s="30">
        <f t="shared" si="3"/>
        <v>0</v>
      </c>
      <c r="K2595" s="30">
        <v>0</v>
      </c>
      <c r="L2595" s="30">
        <f t="shared" si="4"/>
        <v>1</v>
      </c>
      <c r="M2595" s="52" t="str">
        <f t="shared" si="5"/>
        <v>агрегати не працюють</v>
      </c>
      <c r="O2595" s="30" t="str">
        <f t="shared" si="6"/>
        <v/>
      </c>
      <c r="P2595" s="30" t="str">
        <f t="shared" si="7"/>
        <v/>
      </c>
      <c r="Q2595" s="30" t="str">
        <f t="shared" si="8"/>
        <v/>
      </c>
      <c r="R2595" s="30" t="str">
        <f t="shared" si="9"/>
        <v/>
      </c>
      <c r="S2595" s="30" t="str">
        <f t="shared" si="10"/>
        <v/>
      </c>
      <c r="T2595" s="30" t="str">
        <f t="shared" si="11"/>
        <v/>
      </c>
      <c r="U2595" s="30" t="str">
        <f t="shared" si="12"/>
        <v/>
      </c>
    </row>
    <row r="2596" spans="2:21" ht="15.75" customHeight="1" x14ac:dyDescent="0.25">
      <c r="B2596" s="49" t="s">
        <v>175</v>
      </c>
      <c r="C2596" s="50" t="s">
        <v>193</v>
      </c>
      <c r="D2596" s="51" t="s">
        <v>68</v>
      </c>
      <c r="E2596" s="30">
        <v>706</v>
      </c>
      <c r="F2596" s="30">
        <v>1</v>
      </c>
      <c r="G2596" s="30">
        <v>244789</v>
      </c>
      <c r="H2596" s="30">
        <v>1</v>
      </c>
      <c r="I2596" s="30">
        <v>1</v>
      </c>
      <c r="J2596" s="30">
        <f t="shared" si="3"/>
        <v>0</v>
      </c>
      <c r="K2596" s="30">
        <v>1</v>
      </c>
      <c r="L2596" s="30">
        <f t="shared" si="4"/>
        <v>0</v>
      </c>
      <c r="M2596" s="52" t="str">
        <f t="shared" si="5"/>
        <v>OK</v>
      </c>
      <c r="O2596" s="30" t="str">
        <f t="shared" si="6"/>
        <v/>
      </c>
      <c r="P2596" s="30" t="str">
        <f t="shared" si="7"/>
        <v/>
      </c>
      <c r="Q2596" s="30">
        <f t="shared" si="8"/>
        <v>706</v>
      </c>
      <c r="R2596" s="30" t="str">
        <f t="shared" si="9"/>
        <v/>
      </c>
      <c r="S2596" s="30" t="str">
        <f t="shared" si="10"/>
        <v/>
      </c>
      <c r="T2596" s="30">
        <f t="shared" si="11"/>
        <v>244789</v>
      </c>
      <c r="U2596" s="30">
        <f t="shared" si="12"/>
        <v>172821034</v>
      </c>
    </row>
    <row r="2597" spans="2:21" ht="15.75" customHeight="1" x14ac:dyDescent="0.25">
      <c r="B2597" s="49" t="s">
        <v>175</v>
      </c>
      <c r="C2597" s="50" t="s">
        <v>193</v>
      </c>
      <c r="D2597" s="51" t="s">
        <v>69</v>
      </c>
      <c r="E2597" s="30">
        <v>1910</v>
      </c>
      <c r="F2597" s="30">
        <v>0</v>
      </c>
      <c r="G2597" s="30">
        <v>253236</v>
      </c>
      <c r="H2597" s="30">
        <v>1</v>
      </c>
      <c r="I2597" s="30">
        <v>1</v>
      </c>
      <c r="J2597" s="30">
        <f t="shared" si="3"/>
        <v>0</v>
      </c>
      <c r="K2597" s="30">
        <v>1</v>
      </c>
      <c r="L2597" s="30">
        <f t="shared" si="4"/>
        <v>0</v>
      </c>
      <c r="M2597" s="52" t="str">
        <f t="shared" si="5"/>
        <v>OK</v>
      </c>
      <c r="O2597" s="30">
        <f t="shared" si="6"/>
        <v>1910</v>
      </c>
      <c r="P2597" s="30">
        <f t="shared" si="7"/>
        <v>1786.232</v>
      </c>
      <c r="Q2597" s="30">
        <f t="shared" si="8"/>
        <v>1786.232</v>
      </c>
      <c r="R2597" s="30" t="str">
        <f t="shared" si="9"/>
        <v/>
      </c>
      <c r="S2597" s="30" t="str">
        <f t="shared" si="10"/>
        <v/>
      </c>
      <c r="T2597" s="30">
        <f t="shared" si="11"/>
        <v>253236</v>
      </c>
      <c r="U2597" s="30">
        <f t="shared" si="12"/>
        <v>452338246.75199997</v>
      </c>
    </row>
    <row r="2598" spans="2:21" ht="15.75" customHeight="1" x14ac:dyDescent="0.25">
      <c r="B2598" s="49" t="s">
        <v>175</v>
      </c>
      <c r="C2598" s="50" t="s">
        <v>193</v>
      </c>
      <c r="D2598" s="51" t="s">
        <v>70</v>
      </c>
      <c r="E2598" s="30">
        <v>1534</v>
      </c>
      <c r="F2598" s="30">
        <v>1</v>
      </c>
      <c r="G2598" s="30">
        <v>75603</v>
      </c>
      <c r="H2598" s="30">
        <v>1</v>
      </c>
      <c r="I2598" s="30">
        <v>1</v>
      </c>
      <c r="J2598" s="30">
        <f t="shared" si="3"/>
        <v>0</v>
      </c>
      <c r="K2598" s="30">
        <v>1</v>
      </c>
      <c r="L2598" s="30">
        <f t="shared" si="4"/>
        <v>0</v>
      </c>
      <c r="M2598" s="52" t="str">
        <f t="shared" si="5"/>
        <v>OK</v>
      </c>
      <c r="O2598" s="30" t="str">
        <f t="shared" si="6"/>
        <v/>
      </c>
      <c r="P2598" s="30" t="str">
        <f t="shared" si="7"/>
        <v/>
      </c>
      <c r="Q2598" s="30">
        <f t="shared" si="8"/>
        <v>1534</v>
      </c>
      <c r="R2598" s="30" t="str">
        <f t="shared" si="9"/>
        <v/>
      </c>
      <c r="S2598" s="30" t="str">
        <f t="shared" si="10"/>
        <v/>
      </c>
      <c r="T2598" s="30">
        <f t="shared" si="11"/>
        <v>75603</v>
      </c>
      <c r="U2598" s="30">
        <f t="shared" si="12"/>
        <v>115975002</v>
      </c>
    </row>
    <row r="2599" spans="2:21" ht="15.75" customHeight="1" x14ac:dyDescent="0.25">
      <c r="B2599" s="49" t="s">
        <v>175</v>
      </c>
      <c r="C2599" s="50" t="s">
        <v>193</v>
      </c>
      <c r="D2599" s="51" t="s">
        <v>71</v>
      </c>
      <c r="E2599" s="30">
        <v>0</v>
      </c>
      <c r="F2599" s="30">
        <f t="shared" si="1"/>
        <v>1</v>
      </c>
      <c r="G2599" s="30">
        <v>0</v>
      </c>
      <c r="H2599" s="30">
        <f t="shared" si="2"/>
        <v>1</v>
      </c>
      <c r="I2599" s="30">
        <v>1</v>
      </c>
      <c r="J2599" s="30">
        <f t="shared" si="3"/>
        <v>0</v>
      </c>
      <c r="K2599" s="30">
        <v>0</v>
      </c>
      <c r="L2599" s="30">
        <f t="shared" si="4"/>
        <v>1</v>
      </c>
      <c r="M2599" s="52" t="str">
        <f t="shared" si="5"/>
        <v>агрегати не працюють</v>
      </c>
      <c r="O2599" s="30" t="str">
        <f t="shared" si="6"/>
        <v/>
      </c>
      <c r="P2599" s="30" t="str">
        <f t="shared" si="7"/>
        <v/>
      </c>
      <c r="Q2599" s="30" t="str">
        <f t="shared" si="8"/>
        <v/>
      </c>
      <c r="R2599" s="30" t="str">
        <f t="shared" si="9"/>
        <v/>
      </c>
      <c r="S2599" s="30" t="str">
        <f t="shared" si="10"/>
        <v/>
      </c>
      <c r="T2599" s="30" t="str">
        <f t="shared" si="11"/>
        <v/>
      </c>
      <c r="U2599" s="30" t="str">
        <f t="shared" si="12"/>
        <v/>
      </c>
    </row>
    <row r="2600" spans="2:21" ht="15.75" customHeight="1" x14ac:dyDescent="0.25">
      <c r="B2600" s="49" t="s">
        <v>175</v>
      </c>
      <c r="C2600" s="50" t="s">
        <v>193</v>
      </c>
      <c r="D2600" s="51" t="s">
        <v>72</v>
      </c>
      <c r="E2600" s="30">
        <v>713</v>
      </c>
      <c r="F2600" s="30">
        <v>0</v>
      </c>
      <c r="G2600" s="30">
        <v>80643</v>
      </c>
      <c r="H2600" s="30">
        <v>0</v>
      </c>
      <c r="I2600" s="30">
        <v>1</v>
      </c>
      <c r="J2600" s="30">
        <f t="shared" si="3"/>
        <v>0</v>
      </c>
      <c r="K2600" s="30">
        <v>1</v>
      </c>
      <c r="L2600" s="30">
        <f t="shared" si="4"/>
        <v>0</v>
      </c>
      <c r="M2600" s="52" t="str">
        <f t="shared" si="5"/>
        <v>OK</v>
      </c>
      <c r="O2600" s="30">
        <f t="shared" si="6"/>
        <v>713</v>
      </c>
      <c r="P2600" s="30">
        <f t="shared" si="7"/>
        <v>666.79759999999999</v>
      </c>
      <c r="Q2600" s="30">
        <f t="shared" si="8"/>
        <v>666.79759999999999</v>
      </c>
      <c r="R2600" s="30">
        <f t="shared" si="9"/>
        <v>80643</v>
      </c>
      <c r="S2600" s="30">
        <f t="shared" si="10"/>
        <v>96376.449300000007</v>
      </c>
      <c r="T2600" s="30">
        <f t="shared" si="11"/>
        <v>96376.449300000007</v>
      </c>
      <c r="U2600" s="30">
        <f t="shared" si="12"/>
        <v>64263585.089761682</v>
      </c>
    </row>
    <row r="2601" spans="2:21" ht="15.75" customHeight="1" x14ac:dyDescent="0.25">
      <c r="B2601" s="49" t="s">
        <v>175</v>
      </c>
      <c r="C2601" s="50" t="s">
        <v>193</v>
      </c>
      <c r="D2601" s="51" t="s">
        <v>73</v>
      </c>
      <c r="E2601" s="30">
        <v>1811</v>
      </c>
      <c r="F2601" s="30">
        <v>1</v>
      </c>
      <c r="G2601" s="30">
        <v>260447</v>
      </c>
      <c r="H2601" s="30">
        <v>0</v>
      </c>
      <c r="I2601" s="30">
        <v>1</v>
      </c>
      <c r="J2601" s="30">
        <f t="shared" si="3"/>
        <v>0</v>
      </c>
      <c r="K2601" s="30">
        <v>1</v>
      </c>
      <c r="L2601" s="30">
        <f t="shared" si="4"/>
        <v>0</v>
      </c>
      <c r="M2601" s="52" t="str">
        <f t="shared" si="5"/>
        <v>OK</v>
      </c>
      <c r="O2601" s="30" t="str">
        <f t="shared" si="6"/>
        <v/>
      </c>
      <c r="P2601" s="30" t="str">
        <f t="shared" si="7"/>
        <v/>
      </c>
      <c r="Q2601" s="30">
        <f t="shared" si="8"/>
        <v>1811</v>
      </c>
      <c r="R2601" s="30">
        <f t="shared" si="9"/>
        <v>260447</v>
      </c>
      <c r="S2601" s="30">
        <f t="shared" si="10"/>
        <v>311260.20970000001</v>
      </c>
      <c r="T2601" s="30">
        <f t="shared" si="11"/>
        <v>311260.20970000001</v>
      </c>
      <c r="U2601" s="30">
        <f t="shared" si="12"/>
        <v>563692239.76670003</v>
      </c>
    </row>
    <row r="2602" spans="2:21" ht="15.75" customHeight="1" x14ac:dyDescent="0.25">
      <c r="B2602" s="49" t="s">
        <v>175</v>
      </c>
      <c r="C2602" s="50" t="s">
        <v>193</v>
      </c>
      <c r="D2602" s="51" t="s">
        <v>74</v>
      </c>
      <c r="E2602" s="30">
        <v>0</v>
      </c>
      <c r="F2602" s="30">
        <f t="shared" si="1"/>
        <v>1</v>
      </c>
      <c r="G2602" s="30">
        <v>0</v>
      </c>
      <c r="H2602" s="30">
        <f t="shared" si="2"/>
        <v>1</v>
      </c>
      <c r="I2602" s="30">
        <v>1</v>
      </c>
      <c r="J2602" s="30">
        <f t="shared" si="3"/>
        <v>0</v>
      </c>
      <c r="K2602" s="30">
        <v>0</v>
      </c>
      <c r="L2602" s="30">
        <f t="shared" si="4"/>
        <v>1</v>
      </c>
      <c r="M2602" s="52" t="str">
        <f t="shared" si="5"/>
        <v>агрегати не працюють</v>
      </c>
      <c r="O2602" s="30" t="str">
        <f t="shared" si="6"/>
        <v/>
      </c>
      <c r="P2602" s="30" t="str">
        <f t="shared" si="7"/>
        <v/>
      </c>
      <c r="Q2602" s="30" t="str">
        <f t="shared" si="8"/>
        <v/>
      </c>
      <c r="R2602" s="30" t="str">
        <f t="shared" si="9"/>
        <v/>
      </c>
      <c r="S2602" s="30" t="str">
        <f t="shared" si="10"/>
        <v/>
      </c>
      <c r="T2602" s="30" t="str">
        <f t="shared" si="11"/>
        <v/>
      </c>
      <c r="U2602" s="30" t="str">
        <f t="shared" si="12"/>
        <v/>
      </c>
    </row>
    <row r="2603" spans="2:21" ht="15.75" customHeight="1" x14ac:dyDescent="0.25">
      <c r="B2603" s="49" t="s">
        <v>175</v>
      </c>
      <c r="C2603" s="50" t="s">
        <v>193</v>
      </c>
      <c r="D2603" s="51" t="s">
        <v>75</v>
      </c>
      <c r="E2603" s="30">
        <v>0</v>
      </c>
      <c r="F2603" s="30">
        <f t="shared" si="1"/>
        <v>1</v>
      </c>
      <c r="G2603" s="30">
        <v>0</v>
      </c>
      <c r="H2603" s="30">
        <f t="shared" si="2"/>
        <v>1</v>
      </c>
      <c r="I2603" s="30">
        <v>1</v>
      </c>
      <c r="J2603" s="30">
        <f t="shared" si="3"/>
        <v>0</v>
      </c>
      <c r="K2603" s="30">
        <v>0</v>
      </c>
      <c r="L2603" s="30">
        <f t="shared" si="4"/>
        <v>1</v>
      </c>
      <c r="M2603" s="52" t="str">
        <f t="shared" si="5"/>
        <v>агрегати не працюють</v>
      </c>
      <c r="O2603" s="30" t="str">
        <f t="shared" si="6"/>
        <v/>
      </c>
      <c r="P2603" s="30" t="str">
        <f t="shared" si="7"/>
        <v/>
      </c>
      <c r="Q2603" s="30" t="str">
        <f t="shared" si="8"/>
        <v/>
      </c>
      <c r="R2603" s="30" t="str">
        <f t="shared" si="9"/>
        <v/>
      </c>
      <c r="S2603" s="30" t="str">
        <f t="shared" si="10"/>
        <v/>
      </c>
      <c r="T2603" s="30" t="str">
        <f t="shared" si="11"/>
        <v/>
      </c>
      <c r="U2603" s="30" t="str">
        <f t="shared" si="12"/>
        <v/>
      </c>
    </row>
    <row r="2604" spans="2:21" ht="15.75" customHeight="1" x14ac:dyDescent="0.25">
      <c r="B2604" s="49" t="s">
        <v>175</v>
      </c>
      <c r="C2604" s="50" t="s">
        <v>193</v>
      </c>
      <c r="D2604" s="51" t="s">
        <v>76</v>
      </c>
      <c r="E2604" s="30">
        <v>0</v>
      </c>
      <c r="F2604" s="30">
        <f t="shared" si="1"/>
        <v>1</v>
      </c>
      <c r="G2604" s="30">
        <v>0</v>
      </c>
      <c r="H2604" s="30">
        <f t="shared" si="2"/>
        <v>1</v>
      </c>
      <c r="I2604" s="30">
        <v>1</v>
      </c>
      <c r="J2604" s="30">
        <f t="shared" si="3"/>
        <v>0</v>
      </c>
      <c r="K2604" s="30">
        <v>0</v>
      </c>
      <c r="L2604" s="30">
        <f t="shared" si="4"/>
        <v>1</v>
      </c>
      <c r="M2604" s="52" t="str">
        <f t="shared" si="5"/>
        <v>агрегати не працюють</v>
      </c>
      <c r="O2604" s="30" t="str">
        <f t="shared" si="6"/>
        <v/>
      </c>
      <c r="P2604" s="30" t="str">
        <f t="shared" si="7"/>
        <v/>
      </c>
      <c r="Q2604" s="30" t="str">
        <f t="shared" si="8"/>
        <v/>
      </c>
      <c r="R2604" s="30" t="str">
        <f t="shared" si="9"/>
        <v/>
      </c>
      <c r="S2604" s="30" t="str">
        <f t="shared" si="10"/>
        <v/>
      </c>
      <c r="T2604" s="30" t="str">
        <f t="shared" si="11"/>
        <v/>
      </c>
      <c r="U2604" s="30" t="str">
        <f t="shared" si="12"/>
        <v/>
      </c>
    </row>
    <row r="2605" spans="2:21" ht="15.75" customHeight="1" x14ac:dyDescent="0.25">
      <c r="B2605" s="49" t="s">
        <v>175</v>
      </c>
      <c r="C2605" s="50" t="s">
        <v>193</v>
      </c>
      <c r="D2605" s="51" t="s">
        <v>77</v>
      </c>
      <c r="E2605" s="30">
        <v>1762</v>
      </c>
      <c r="F2605" s="30">
        <v>1</v>
      </c>
      <c r="G2605" s="30">
        <v>180777</v>
      </c>
      <c r="H2605" s="30">
        <v>1</v>
      </c>
      <c r="I2605" s="30">
        <v>1</v>
      </c>
      <c r="J2605" s="30">
        <f t="shared" si="3"/>
        <v>0</v>
      </c>
      <c r="K2605" s="30">
        <v>1</v>
      </c>
      <c r="L2605" s="30">
        <f t="shared" si="4"/>
        <v>0</v>
      </c>
      <c r="M2605" s="52" t="str">
        <f t="shared" si="5"/>
        <v>OK</v>
      </c>
      <c r="O2605" s="30" t="str">
        <f t="shared" si="6"/>
        <v/>
      </c>
      <c r="P2605" s="30" t="str">
        <f t="shared" si="7"/>
        <v/>
      </c>
      <c r="Q2605" s="30">
        <f t="shared" si="8"/>
        <v>1762</v>
      </c>
      <c r="R2605" s="30" t="str">
        <f t="shared" si="9"/>
        <v/>
      </c>
      <c r="S2605" s="30" t="str">
        <f t="shared" si="10"/>
        <v/>
      </c>
      <c r="T2605" s="30">
        <f t="shared" si="11"/>
        <v>180777</v>
      </c>
      <c r="U2605" s="30">
        <f t="shared" si="12"/>
        <v>318529074</v>
      </c>
    </row>
    <row r="2606" spans="2:21" ht="15.75" customHeight="1" x14ac:dyDescent="0.25">
      <c r="B2606" s="49" t="s">
        <v>175</v>
      </c>
      <c r="C2606" s="50" t="s">
        <v>193</v>
      </c>
      <c r="D2606" s="51" t="s">
        <v>78</v>
      </c>
      <c r="E2606" s="30">
        <v>1490</v>
      </c>
      <c r="F2606" s="30">
        <v>0</v>
      </c>
      <c r="G2606" s="30">
        <v>166877</v>
      </c>
      <c r="H2606" s="30">
        <v>0</v>
      </c>
      <c r="I2606" s="30">
        <v>1</v>
      </c>
      <c r="J2606" s="30">
        <f t="shared" si="3"/>
        <v>0</v>
      </c>
      <c r="K2606" s="30">
        <v>1</v>
      </c>
      <c r="L2606" s="30">
        <f t="shared" si="4"/>
        <v>0</v>
      </c>
      <c r="M2606" s="52" t="str">
        <f t="shared" si="5"/>
        <v>OK</v>
      </c>
      <c r="O2606" s="30">
        <f t="shared" si="6"/>
        <v>1490</v>
      </c>
      <c r="P2606" s="30">
        <f t="shared" si="7"/>
        <v>1393.4480000000001</v>
      </c>
      <c r="Q2606" s="30">
        <f t="shared" si="8"/>
        <v>1393.4480000000001</v>
      </c>
      <c r="R2606" s="30">
        <f t="shared" si="9"/>
        <v>166877</v>
      </c>
      <c r="S2606" s="30">
        <f t="shared" si="10"/>
        <v>199434.70269999999</v>
      </c>
      <c r="T2606" s="30">
        <f t="shared" si="11"/>
        <v>199434.70269999999</v>
      </c>
      <c r="U2606" s="30">
        <f t="shared" si="12"/>
        <v>277901887.60790962</v>
      </c>
    </row>
    <row r="2607" spans="2:21" ht="15.75" customHeight="1" x14ac:dyDescent="0.25">
      <c r="B2607" s="49" t="s">
        <v>175</v>
      </c>
      <c r="C2607" s="50" t="s">
        <v>193</v>
      </c>
      <c r="D2607" s="51" t="s">
        <v>79</v>
      </c>
      <c r="E2607" s="30">
        <v>306</v>
      </c>
      <c r="F2607" s="30">
        <v>1</v>
      </c>
      <c r="G2607" s="30">
        <v>215348</v>
      </c>
      <c r="H2607" s="30">
        <v>1</v>
      </c>
      <c r="I2607" s="30">
        <v>1</v>
      </c>
      <c r="J2607" s="30">
        <f t="shared" si="3"/>
        <v>0</v>
      </c>
      <c r="K2607" s="30">
        <v>1</v>
      </c>
      <c r="L2607" s="30">
        <f t="shared" si="4"/>
        <v>0</v>
      </c>
      <c r="M2607" s="52" t="str">
        <f t="shared" si="5"/>
        <v>OK</v>
      </c>
      <c r="O2607" s="30" t="str">
        <f t="shared" si="6"/>
        <v/>
      </c>
      <c r="P2607" s="30" t="str">
        <f t="shared" si="7"/>
        <v/>
      </c>
      <c r="Q2607" s="30">
        <f t="shared" si="8"/>
        <v>306</v>
      </c>
      <c r="R2607" s="30" t="str">
        <f t="shared" si="9"/>
        <v/>
      </c>
      <c r="S2607" s="30" t="str">
        <f t="shared" si="10"/>
        <v/>
      </c>
      <c r="T2607" s="30">
        <f t="shared" si="11"/>
        <v>215348</v>
      </c>
      <c r="U2607" s="30">
        <f t="shared" si="12"/>
        <v>65896488</v>
      </c>
    </row>
    <row r="2608" spans="2:21" ht="15.75" customHeight="1" x14ac:dyDescent="0.25">
      <c r="B2608" s="49" t="s">
        <v>175</v>
      </c>
      <c r="C2608" s="50" t="s">
        <v>193</v>
      </c>
      <c r="D2608" s="51" t="s">
        <v>80</v>
      </c>
      <c r="E2608" s="30">
        <v>1987</v>
      </c>
      <c r="F2608" s="30">
        <v>1</v>
      </c>
      <c r="G2608" s="30">
        <v>248189</v>
      </c>
      <c r="H2608" s="30">
        <v>0</v>
      </c>
      <c r="I2608" s="30">
        <v>1</v>
      </c>
      <c r="J2608" s="30">
        <f t="shared" si="3"/>
        <v>0</v>
      </c>
      <c r="K2608" s="30">
        <v>1</v>
      </c>
      <c r="L2608" s="30">
        <f t="shared" si="4"/>
        <v>0</v>
      </c>
      <c r="M2608" s="52" t="str">
        <f t="shared" si="5"/>
        <v>OK</v>
      </c>
      <c r="O2608" s="30" t="str">
        <f t="shared" si="6"/>
        <v/>
      </c>
      <c r="P2608" s="30" t="str">
        <f t="shared" si="7"/>
        <v/>
      </c>
      <c r="Q2608" s="30">
        <f t="shared" si="8"/>
        <v>1987</v>
      </c>
      <c r="R2608" s="30">
        <f t="shared" si="9"/>
        <v>248189</v>
      </c>
      <c r="S2608" s="30">
        <f t="shared" si="10"/>
        <v>296610.67389999999</v>
      </c>
      <c r="T2608" s="30">
        <f t="shared" si="11"/>
        <v>296610.67389999999</v>
      </c>
      <c r="U2608" s="30">
        <f t="shared" si="12"/>
        <v>589365409.03929996</v>
      </c>
    </row>
    <row r="2609" spans="2:21" ht="15.75" customHeight="1" x14ac:dyDescent="0.25">
      <c r="B2609" s="49" t="s">
        <v>175</v>
      </c>
      <c r="C2609" s="50" t="s">
        <v>193</v>
      </c>
      <c r="D2609" s="51" t="s">
        <v>81</v>
      </c>
      <c r="E2609" s="30">
        <v>0</v>
      </c>
      <c r="F2609" s="30">
        <f t="shared" si="1"/>
        <v>1</v>
      </c>
      <c r="G2609" s="30">
        <v>0</v>
      </c>
      <c r="H2609" s="30">
        <f t="shared" si="2"/>
        <v>1</v>
      </c>
      <c r="I2609" s="30">
        <v>1</v>
      </c>
      <c r="J2609" s="30">
        <f t="shared" si="3"/>
        <v>0</v>
      </c>
      <c r="K2609" s="30">
        <v>0</v>
      </c>
      <c r="L2609" s="30">
        <f t="shared" si="4"/>
        <v>1</v>
      </c>
      <c r="M2609" s="52" t="str">
        <f t="shared" si="5"/>
        <v>агрегати не працюють</v>
      </c>
      <c r="O2609" s="30" t="str">
        <f t="shared" si="6"/>
        <v/>
      </c>
      <c r="P2609" s="30" t="str">
        <f t="shared" si="7"/>
        <v/>
      </c>
      <c r="Q2609" s="30" t="str">
        <f t="shared" si="8"/>
        <v/>
      </c>
      <c r="R2609" s="30" t="str">
        <f t="shared" si="9"/>
        <v/>
      </c>
      <c r="S2609" s="30" t="str">
        <f t="shared" si="10"/>
        <v/>
      </c>
      <c r="T2609" s="30" t="str">
        <f t="shared" si="11"/>
        <v/>
      </c>
      <c r="U2609" s="30" t="str">
        <f t="shared" si="12"/>
        <v/>
      </c>
    </row>
    <row r="2610" spans="2:21" ht="15.75" customHeight="1" x14ac:dyDescent="0.25">
      <c r="B2610" s="49" t="s">
        <v>175</v>
      </c>
      <c r="C2610" s="50" t="s">
        <v>193</v>
      </c>
      <c r="D2610" s="51" t="s">
        <v>82</v>
      </c>
      <c r="E2610" s="30">
        <v>387</v>
      </c>
      <c r="F2610" s="30">
        <v>1</v>
      </c>
      <c r="G2610" s="30">
        <v>252297</v>
      </c>
      <c r="H2610" s="30">
        <v>0</v>
      </c>
      <c r="I2610" s="30">
        <v>1</v>
      </c>
      <c r="J2610" s="30">
        <f t="shared" si="3"/>
        <v>0</v>
      </c>
      <c r="K2610" s="30">
        <v>1</v>
      </c>
      <c r="L2610" s="30">
        <f t="shared" si="4"/>
        <v>0</v>
      </c>
      <c r="M2610" s="52" t="str">
        <f t="shared" si="5"/>
        <v>OK</v>
      </c>
      <c r="O2610" s="30" t="str">
        <f t="shared" si="6"/>
        <v/>
      </c>
      <c r="P2610" s="30" t="str">
        <f t="shared" si="7"/>
        <v/>
      </c>
      <c r="Q2610" s="30">
        <f t="shared" si="8"/>
        <v>387</v>
      </c>
      <c r="R2610" s="30">
        <f t="shared" si="9"/>
        <v>252297</v>
      </c>
      <c r="S2610" s="30">
        <f t="shared" si="10"/>
        <v>301520.1447</v>
      </c>
      <c r="T2610" s="30">
        <f t="shared" si="11"/>
        <v>301520.1447</v>
      </c>
      <c r="U2610" s="30">
        <f t="shared" si="12"/>
        <v>116688295.9989</v>
      </c>
    </row>
    <row r="2611" spans="2:21" ht="15.75" customHeight="1" x14ac:dyDescent="0.25">
      <c r="B2611" s="49" t="s">
        <v>175</v>
      </c>
      <c r="C2611" s="50" t="s">
        <v>193</v>
      </c>
      <c r="D2611" s="51" t="s">
        <v>83</v>
      </c>
      <c r="E2611" s="30">
        <v>770</v>
      </c>
      <c r="F2611" s="30">
        <v>1</v>
      </c>
      <c r="G2611" s="30">
        <v>162952</v>
      </c>
      <c r="H2611" s="30">
        <v>0</v>
      </c>
      <c r="I2611" s="30">
        <v>1</v>
      </c>
      <c r="J2611" s="30">
        <f t="shared" si="3"/>
        <v>0</v>
      </c>
      <c r="K2611" s="30">
        <v>1</v>
      </c>
      <c r="L2611" s="30">
        <f t="shared" si="4"/>
        <v>0</v>
      </c>
      <c r="M2611" s="52" t="str">
        <f t="shared" si="5"/>
        <v>OK</v>
      </c>
      <c r="O2611" s="30" t="str">
        <f t="shared" si="6"/>
        <v/>
      </c>
      <c r="P2611" s="30" t="str">
        <f t="shared" si="7"/>
        <v/>
      </c>
      <c r="Q2611" s="30">
        <f t="shared" si="8"/>
        <v>770</v>
      </c>
      <c r="R2611" s="30">
        <f t="shared" si="9"/>
        <v>162952</v>
      </c>
      <c r="S2611" s="30">
        <f t="shared" si="10"/>
        <v>194743.93520000001</v>
      </c>
      <c r="T2611" s="30">
        <f t="shared" si="11"/>
        <v>194743.93520000001</v>
      </c>
      <c r="U2611" s="30">
        <f t="shared" si="12"/>
        <v>149952830.104</v>
      </c>
    </row>
    <row r="2612" spans="2:21" ht="15.75" customHeight="1" x14ac:dyDescent="0.25">
      <c r="B2612" s="49" t="s">
        <v>175</v>
      </c>
      <c r="C2612" s="50" t="s">
        <v>194</v>
      </c>
      <c r="D2612" s="51" t="s">
        <v>60</v>
      </c>
      <c r="E2612" s="30">
        <v>694</v>
      </c>
      <c r="F2612" s="30">
        <v>0</v>
      </c>
      <c r="G2612" s="30">
        <v>231016</v>
      </c>
      <c r="H2612" s="30">
        <v>1</v>
      </c>
      <c r="I2612" s="30">
        <v>1</v>
      </c>
      <c r="J2612" s="30">
        <f t="shared" si="3"/>
        <v>0</v>
      </c>
      <c r="K2612" s="30">
        <v>1</v>
      </c>
      <c r="L2612" s="30">
        <f t="shared" si="4"/>
        <v>0</v>
      </c>
      <c r="M2612" s="52" t="str">
        <f t="shared" si="5"/>
        <v>OK</v>
      </c>
      <c r="O2612" s="30">
        <f t="shared" si="6"/>
        <v>694</v>
      </c>
      <c r="P2612" s="30">
        <f t="shared" si="7"/>
        <v>649.02880000000005</v>
      </c>
      <c r="Q2612" s="30">
        <f t="shared" si="8"/>
        <v>649.02880000000005</v>
      </c>
      <c r="R2612" s="30" t="str">
        <f t="shared" si="9"/>
        <v/>
      </c>
      <c r="S2612" s="30" t="str">
        <f t="shared" si="10"/>
        <v/>
      </c>
      <c r="T2612" s="30">
        <f t="shared" si="11"/>
        <v>231016</v>
      </c>
      <c r="U2612" s="30">
        <f t="shared" si="12"/>
        <v>149936037.2608</v>
      </c>
    </row>
    <row r="2613" spans="2:21" ht="15.75" customHeight="1" x14ac:dyDescent="0.25">
      <c r="B2613" s="49" t="s">
        <v>175</v>
      </c>
      <c r="C2613" s="50" t="s">
        <v>194</v>
      </c>
      <c r="D2613" s="51" t="s">
        <v>61</v>
      </c>
      <c r="E2613" s="30">
        <v>1324</v>
      </c>
      <c r="F2613" s="30">
        <v>0</v>
      </c>
      <c r="G2613" s="30">
        <v>259093</v>
      </c>
      <c r="H2613" s="30">
        <v>0</v>
      </c>
      <c r="I2613" s="30">
        <v>1</v>
      </c>
      <c r="J2613" s="30">
        <f t="shared" si="3"/>
        <v>0</v>
      </c>
      <c r="K2613" s="30">
        <v>1</v>
      </c>
      <c r="L2613" s="30">
        <f t="shared" si="4"/>
        <v>0</v>
      </c>
      <c r="M2613" s="52" t="str">
        <f t="shared" si="5"/>
        <v>OK</v>
      </c>
      <c r="O2613" s="30">
        <f t="shared" si="6"/>
        <v>1324</v>
      </c>
      <c r="P2613" s="30">
        <f t="shared" si="7"/>
        <v>1238.2048</v>
      </c>
      <c r="Q2613" s="30">
        <f t="shared" si="8"/>
        <v>1238.2048</v>
      </c>
      <c r="R2613" s="30">
        <f t="shared" si="9"/>
        <v>259093</v>
      </c>
      <c r="S2613" s="30">
        <f t="shared" si="10"/>
        <v>309642.04430000001</v>
      </c>
      <c r="T2613" s="30">
        <f t="shared" si="11"/>
        <v>309642.04430000001</v>
      </c>
      <c r="U2613" s="30">
        <f t="shared" si="12"/>
        <v>383400265.53407264</v>
      </c>
    </row>
    <row r="2614" spans="2:21" ht="15.75" customHeight="1" x14ac:dyDescent="0.25">
      <c r="B2614" s="49" t="s">
        <v>175</v>
      </c>
      <c r="C2614" s="50" t="s">
        <v>194</v>
      </c>
      <c r="D2614" s="51" t="s">
        <v>62</v>
      </c>
      <c r="E2614" s="30">
        <v>1599</v>
      </c>
      <c r="F2614" s="30">
        <v>1</v>
      </c>
      <c r="G2614" s="30">
        <v>110247</v>
      </c>
      <c r="H2614" s="30">
        <v>0</v>
      </c>
      <c r="I2614" s="30">
        <v>1</v>
      </c>
      <c r="J2614" s="30">
        <f t="shared" si="3"/>
        <v>0</v>
      </c>
      <c r="K2614" s="30">
        <v>1</v>
      </c>
      <c r="L2614" s="30">
        <f t="shared" si="4"/>
        <v>0</v>
      </c>
      <c r="M2614" s="52" t="str">
        <f t="shared" si="5"/>
        <v>OK</v>
      </c>
      <c r="O2614" s="30" t="str">
        <f t="shared" si="6"/>
        <v/>
      </c>
      <c r="P2614" s="30" t="str">
        <f t="shared" si="7"/>
        <v/>
      </c>
      <c r="Q2614" s="30">
        <f t="shared" si="8"/>
        <v>1599</v>
      </c>
      <c r="R2614" s="30">
        <f t="shared" si="9"/>
        <v>110247</v>
      </c>
      <c r="S2614" s="30">
        <f t="shared" si="10"/>
        <v>131756.18970000002</v>
      </c>
      <c r="T2614" s="30">
        <f t="shared" si="11"/>
        <v>131756.18970000002</v>
      </c>
      <c r="U2614" s="30">
        <f t="shared" si="12"/>
        <v>210678147.33030003</v>
      </c>
    </row>
    <row r="2615" spans="2:21" ht="15.75" customHeight="1" x14ac:dyDescent="0.25">
      <c r="B2615" s="49" t="s">
        <v>175</v>
      </c>
      <c r="C2615" s="50" t="s">
        <v>194</v>
      </c>
      <c r="D2615" s="51" t="s">
        <v>63</v>
      </c>
      <c r="E2615" s="30">
        <v>0</v>
      </c>
      <c r="F2615" s="30">
        <f t="shared" si="1"/>
        <v>1</v>
      </c>
      <c r="G2615" s="30">
        <v>0</v>
      </c>
      <c r="H2615" s="30">
        <f t="shared" si="2"/>
        <v>1</v>
      </c>
      <c r="I2615" s="30">
        <v>1</v>
      </c>
      <c r="J2615" s="30">
        <f t="shared" si="3"/>
        <v>0</v>
      </c>
      <c r="K2615" s="30">
        <v>0</v>
      </c>
      <c r="L2615" s="30">
        <f t="shared" si="4"/>
        <v>1</v>
      </c>
      <c r="M2615" s="52" t="str">
        <f t="shared" si="5"/>
        <v>агрегати не працюють</v>
      </c>
      <c r="O2615" s="30" t="str">
        <f t="shared" si="6"/>
        <v/>
      </c>
      <c r="P2615" s="30" t="str">
        <f t="shared" si="7"/>
        <v/>
      </c>
      <c r="Q2615" s="30" t="str">
        <f t="shared" si="8"/>
        <v/>
      </c>
      <c r="R2615" s="30" t="str">
        <f t="shared" si="9"/>
        <v/>
      </c>
      <c r="S2615" s="30" t="str">
        <f t="shared" si="10"/>
        <v/>
      </c>
      <c r="T2615" s="30" t="str">
        <f t="shared" si="11"/>
        <v/>
      </c>
      <c r="U2615" s="30" t="str">
        <f t="shared" si="12"/>
        <v/>
      </c>
    </row>
    <row r="2616" spans="2:21" ht="15.75" customHeight="1" x14ac:dyDescent="0.25">
      <c r="B2616" s="49" t="s">
        <v>175</v>
      </c>
      <c r="C2616" s="50" t="s">
        <v>194</v>
      </c>
      <c r="D2616" s="51" t="s">
        <v>64</v>
      </c>
      <c r="E2616" s="30">
        <v>431</v>
      </c>
      <c r="F2616" s="30">
        <v>0</v>
      </c>
      <c r="G2616" s="30">
        <v>235371</v>
      </c>
      <c r="H2616" s="30">
        <v>0</v>
      </c>
      <c r="I2616" s="30">
        <v>1</v>
      </c>
      <c r="J2616" s="30">
        <f t="shared" si="3"/>
        <v>0</v>
      </c>
      <c r="K2616" s="30">
        <v>1</v>
      </c>
      <c r="L2616" s="30">
        <f t="shared" si="4"/>
        <v>0</v>
      </c>
      <c r="M2616" s="52" t="str">
        <f t="shared" si="5"/>
        <v>OK</v>
      </c>
      <c r="O2616" s="30">
        <f t="shared" si="6"/>
        <v>431</v>
      </c>
      <c r="P2616" s="30">
        <f t="shared" si="7"/>
        <v>403.07120000000003</v>
      </c>
      <c r="Q2616" s="30">
        <f t="shared" si="8"/>
        <v>403.07120000000003</v>
      </c>
      <c r="R2616" s="30">
        <f t="shared" si="9"/>
        <v>235371</v>
      </c>
      <c r="S2616" s="30">
        <f t="shared" si="10"/>
        <v>281291.88209999999</v>
      </c>
      <c r="T2616" s="30">
        <f t="shared" si="11"/>
        <v>281291.88209999999</v>
      </c>
      <c r="U2616" s="30">
        <f t="shared" si="12"/>
        <v>113380656.46830553</v>
      </c>
    </row>
    <row r="2617" spans="2:21" ht="15.75" customHeight="1" x14ac:dyDescent="0.25">
      <c r="B2617" s="49" t="s">
        <v>175</v>
      </c>
      <c r="C2617" s="50" t="s">
        <v>194</v>
      </c>
      <c r="D2617" s="51" t="s">
        <v>65</v>
      </c>
      <c r="E2617" s="30">
        <v>0</v>
      </c>
      <c r="F2617" s="30">
        <f t="shared" si="1"/>
        <v>1</v>
      </c>
      <c r="G2617" s="30">
        <v>0</v>
      </c>
      <c r="H2617" s="30">
        <f t="shared" si="2"/>
        <v>1</v>
      </c>
      <c r="I2617" s="30">
        <v>1</v>
      </c>
      <c r="J2617" s="30">
        <f t="shared" si="3"/>
        <v>0</v>
      </c>
      <c r="K2617" s="30">
        <v>0</v>
      </c>
      <c r="L2617" s="30">
        <f t="shared" si="4"/>
        <v>1</v>
      </c>
      <c r="M2617" s="52" t="str">
        <f t="shared" si="5"/>
        <v>агрегати не працюють</v>
      </c>
      <c r="O2617" s="30" t="str">
        <f t="shared" si="6"/>
        <v/>
      </c>
      <c r="P2617" s="30" t="str">
        <f t="shared" si="7"/>
        <v/>
      </c>
      <c r="Q2617" s="30" t="str">
        <f t="shared" si="8"/>
        <v/>
      </c>
      <c r="R2617" s="30" t="str">
        <f t="shared" si="9"/>
        <v/>
      </c>
      <c r="S2617" s="30" t="str">
        <f t="shared" si="10"/>
        <v/>
      </c>
      <c r="T2617" s="30" t="str">
        <f t="shared" si="11"/>
        <v/>
      </c>
      <c r="U2617" s="30" t="str">
        <f t="shared" si="12"/>
        <v/>
      </c>
    </row>
    <row r="2618" spans="2:21" ht="15.75" customHeight="1" x14ac:dyDescent="0.25">
      <c r="B2618" s="49" t="s">
        <v>175</v>
      </c>
      <c r="C2618" s="50" t="s">
        <v>194</v>
      </c>
      <c r="D2618" s="51" t="s">
        <v>66</v>
      </c>
      <c r="E2618" s="30">
        <v>0</v>
      </c>
      <c r="F2618" s="30">
        <f t="shared" si="1"/>
        <v>1</v>
      </c>
      <c r="G2618" s="30">
        <v>0</v>
      </c>
      <c r="H2618" s="30">
        <f t="shared" si="2"/>
        <v>1</v>
      </c>
      <c r="I2618" s="30">
        <v>1</v>
      </c>
      <c r="J2618" s="30">
        <f t="shared" si="3"/>
        <v>0</v>
      </c>
      <c r="K2618" s="30">
        <v>0</v>
      </c>
      <c r="L2618" s="30">
        <f t="shared" si="4"/>
        <v>1</v>
      </c>
      <c r="M2618" s="52" t="str">
        <f t="shared" si="5"/>
        <v>агрегати не працюють</v>
      </c>
      <c r="O2618" s="30" t="str">
        <f t="shared" si="6"/>
        <v/>
      </c>
      <c r="P2618" s="30" t="str">
        <f t="shared" si="7"/>
        <v/>
      </c>
      <c r="Q2618" s="30" t="str">
        <f t="shared" si="8"/>
        <v/>
      </c>
      <c r="R2618" s="30" t="str">
        <f t="shared" si="9"/>
        <v/>
      </c>
      <c r="S2618" s="30" t="str">
        <f t="shared" si="10"/>
        <v/>
      </c>
      <c r="T2618" s="30" t="str">
        <f t="shared" si="11"/>
        <v/>
      </c>
      <c r="U2618" s="30" t="str">
        <f t="shared" si="12"/>
        <v/>
      </c>
    </row>
    <row r="2619" spans="2:21" ht="15.75" customHeight="1" x14ac:dyDescent="0.25">
      <c r="B2619" s="49" t="s">
        <v>175</v>
      </c>
      <c r="C2619" s="50" t="s">
        <v>194</v>
      </c>
      <c r="D2619" s="51" t="s">
        <v>67</v>
      </c>
      <c r="E2619" s="30">
        <v>1554</v>
      </c>
      <c r="F2619" s="30">
        <v>0</v>
      </c>
      <c r="G2619" s="30">
        <v>262846</v>
      </c>
      <c r="H2619" s="30">
        <v>1</v>
      </c>
      <c r="I2619" s="30">
        <v>1</v>
      </c>
      <c r="J2619" s="30">
        <f t="shared" si="3"/>
        <v>0</v>
      </c>
      <c r="K2619" s="30">
        <v>1</v>
      </c>
      <c r="L2619" s="30">
        <f t="shared" si="4"/>
        <v>0</v>
      </c>
      <c r="M2619" s="52" t="str">
        <f t="shared" si="5"/>
        <v>OK</v>
      </c>
      <c r="O2619" s="30">
        <f t="shared" si="6"/>
        <v>1554</v>
      </c>
      <c r="P2619" s="30">
        <f t="shared" si="7"/>
        <v>1453.3008</v>
      </c>
      <c r="Q2619" s="30">
        <f t="shared" si="8"/>
        <v>1453.3008</v>
      </c>
      <c r="R2619" s="30" t="str">
        <f t="shared" si="9"/>
        <v/>
      </c>
      <c r="S2619" s="30" t="str">
        <f t="shared" si="10"/>
        <v/>
      </c>
      <c r="T2619" s="30">
        <f t="shared" si="11"/>
        <v>262846</v>
      </c>
      <c r="U2619" s="30">
        <f t="shared" si="12"/>
        <v>381994302.07679999</v>
      </c>
    </row>
    <row r="2620" spans="2:21" ht="15.75" customHeight="1" x14ac:dyDescent="0.25">
      <c r="B2620" s="49" t="s">
        <v>175</v>
      </c>
      <c r="C2620" s="50" t="s">
        <v>194</v>
      </c>
      <c r="D2620" s="51" t="s">
        <v>68</v>
      </c>
      <c r="E2620" s="30">
        <v>1046</v>
      </c>
      <c r="F2620" s="30">
        <v>1</v>
      </c>
      <c r="G2620" s="30">
        <v>141263</v>
      </c>
      <c r="H2620" s="30">
        <v>0</v>
      </c>
      <c r="I2620" s="30">
        <v>1</v>
      </c>
      <c r="J2620" s="30">
        <f t="shared" si="3"/>
        <v>0</v>
      </c>
      <c r="K2620" s="30">
        <v>1</v>
      </c>
      <c r="L2620" s="30">
        <f t="shared" si="4"/>
        <v>0</v>
      </c>
      <c r="M2620" s="52" t="str">
        <f t="shared" si="5"/>
        <v>OK</v>
      </c>
      <c r="O2620" s="30" t="str">
        <f t="shared" si="6"/>
        <v/>
      </c>
      <c r="P2620" s="30" t="str">
        <f t="shared" si="7"/>
        <v/>
      </c>
      <c r="Q2620" s="30">
        <f t="shared" si="8"/>
        <v>1046</v>
      </c>
      <c r="R2620" s="30">
        <f t="shared" si="9"/>
        <v>141263</v>
      </c>
      <c r="S2620" s="30">
        <f t="shared" si="10"/>
        <v>168823.41130000001</v>
      </c>
      <c r="T2620" s="30">
        <f t="shared" si="11"/>
        <v>168823.41130000001</v>
      </c>
      <c r="U2620" s="30">
        <f t="shared" si="12"/>
        <v>176589288.2198</v>
      </c>
    </row>
    <row r="2621" spans="2:21" ht="15.75" customHeight="1" x14ac:dyDescent="0.25">
      <c r="B2621" s="49" t="s">
        <v>175</v>
      </c>
      <c r="C2621" s="50" t="s">
        <v>194</v>
      </c>
      <c r="D2621" s="51" t="s">
        <v>69</v>
      </c>
      <c r="E2621" s="30">
        <v>0</v>
      </c>
      <c r="F2621" s="30">
        <f t="shared" si="1"/>
        <v>1</v>
      </c>
      <c r="G2621" s="30">
        <v>0</v>
      </c>
      <c r="H2621" s="30">
        <f t="shared" si="2"/>
        <v>1</v>
      </c>
      <c r="I2621" s="30">
        <v>1</v>
      </c>
      <c r="J2621" s="30">
        <f t="shared" si="3"/>
        <v>0</v>
      </c>
      <c r="K2621" s="30">
        <v>0</v>
      </c>
      <c r="L2621" s="30">
        <f t="shared" si="4"/>
        <v>1</v>
      </c>
      <c r="M2621" s="52" t="str">
        <f t="shared" si="5"/>
        <v>агрегати не працюють</v>
      </c>
      <c r="O2621" s="30" t="str">
        <f t="shared" si="6"/>
        <v/>
      </c>
      <c r="P2621" s="30" t="str">
        <f t="shared" si="7"/>
        <v/>
      </c>
      <c r="Q2621" s="30" t="str">
        <f t="shared" si="8"/>
        <v/>
      </c>
      <c r="R2621" s="30" t="str">
        <f t="shared" si="9"/>
        <v/>
      </c>
      <c r="S2621" s="30" t="str">
        <f t="shared" si="10"/>
        <v/>
      </c>
      <c r="T2621" s="30" t="str">
        <f t="shared" si="11"/>
        <v/>
      </c>
      <c r="U2621" s="30" t="str">
        <f t="shared" si="12"/>
        <v/>
      </c>
    </row>
    <row r="2622" spans="2:21" ht="15.75" customHeight="1" x14ac:dyDescent="0.25">
      <c r="B2622" s="49" t="s">
        <v>175</v>
      </c>
      <c r="C2622" s="50" t="s">
        <v>194</v>
      </c>
      <c r="D2622" s="51" t="s">
        <v>70</v>
      </c>
      <c r="E2622" s="30">
        <v>443</v>
      </c>
      <c r="F2622" s="30">
        <v>1</v>
      </c>
      <c r="G2622" s="30">
        <v>53183</v>
      </c>
      <c r="H2622" s="30">
        <v>1</v>
      </c>
      <c r="I2622" s="30">
        <v>1</v>
      </c>
      <c r="J2622" s="30">
        <f t="shared" si="3"/>
        <v>0</v>
      </c>
      <c r="K2622" s="30">
        <v>1</v>
      </c>
      <c r="L2622" s="30">
        <f t="shared" si="4"/>
        <v>0</v>
      </c>
      <c r="M2622" s="52" t="str">
        <f t="shared" si="5"/>
        <v>OK</v>
      </c>
      <c r="O2622" s="30" t="str">
        <f t="shared" si="6"/>
        <v/>
      </c>
      <c r="P2622" s="30" t="str">
        <f t="shared" si="7"/>
        <v/>
      </c>
      <c r="Q2622" s="30">
        <f t="shared" si="8"/>
        <v>443</v>
      </c>
      <c r="R2622" s="30" t="str">
        <f t="shared" si="9"/>
        <v/>
      </c>
      <c r="S2622" s="30" t="str">
        <f t="shared" si="10"/>
        <v/>
      </c>
      <c r="T2622" s="30">
        <f t="shared" si="11"/>
        <v>53183</v>
      </c>
      <c r="U2622" s="30">
        <f t="shared" si="12"/>
        <v>23560069</v>
      </c>
    </row>
    <row r="2623" spans="2:21" ht="15.75" customHeight="1" x14ac:dyDescent="0.25">
      <c r="B2623" s="49" t="s">
        <v>175</v>
      </c>
      <c r="C2623" s="50" t="s">
        <v>194</v>
      </c>
      <c r="D2623" s="51" t="s">
        <v>71</v>
      </c>
      <c r="E2623" s="30">
        <v>1632</v>
      </c>
      <c r="F2623" s="30">
        <v>1</v>
      </c>
      <c r="G2623" s="30">
        <v>103370</v>
      </c>
      <c r="H2623" s="30">
        <v>0</v>
      </c>
      <c r="I2623" s="30">
        <v>1</v>
      </c>
      <c r="J2623" s="30">
        <f t="shared" si="3"/>
        <v>0</v>
      </c>
      <c r="K2623" s="30">
        <v>1</v>
      </c>
      <c r="L2623" s="30">
        <f t="shared" si="4"/>
        <v>0</v>
      </c>
      <c r="M2623" s="52" t="str">
        <f t="shared" si="5"/>
        <v>OK</v>
      </c>
      <c r="O2623" s="30" t="str">
        <f t="shared" si="6"/>
        <v/>
      </c>
      <c r="P2623" s="30" t="str">
        <f t="shared" si="7"/>
        <v/>
      </c>
      <c r="Q2623" s="30">
        <f t="shared" si="8"/>
        <v>1632</v>
      </c>
      <c r="R2623" s="30">
        <f t="shared" si="9"/>
        <v>103370</v>
      </c>
      <c r="S2623" s="30">
        <f t="shared" si="10"/>
        <v>123537.48700000001</v>
      </c>
      <c r="T2623" s="30">
        <f t="shared" si="11"/>
        <v>123537.48700000001</v>
      </c>
      <c r="U2623" s="30">
        <f t="shared" si="12"/>
        <v>201613178.78400001</v>
      </c>
    </row>
    <row r="2624" spans="2:21" ht="15.75" customHeight="1" x14ac:dyDescent="0.25">
      <c r="B2624" s="49" t="s">
        <v>175</v>
      </c>
      <c r="C2624" s="50" t="s">
        <v>194</v>
      </c>
      <c r="D2624" s="51" t="s">
        <v>72</v>
      </c>
      <c r="E2624" s="30">
        <v>0</v>
      </c>
      <c r="F2624" s="30">
        <f t="shared" si="1"/>
        <v>1</v>
      </c>
      <c r="G2624" s="30">
        <v>0</v>
      </c>
      <c r="H2624" s="30">
        <f t="shared" si="2"/>
        <v>1</v>
      </c>
      <c r="I2624" s="30">
        <v>1</v>
      </c>
      <c r="J2624" s="30">
        <f t="shared" si="3"/>
        <v>0</v>
      </c>
      <c r="K2624" s="30">
        <v>0</v>
      </c>
      <c r="L2624" s="30">
        <f t="shared" si="4"/>
        <v>1</v>
      </c>
      <c r="M2624" s="52" t="str">
        <f t="shared" si="5"/>
        <v>агрегати не працюють</v>
      </c>
      <c r="O2624" s="30" t="str">
        <f t="shared" si="6"/>
        <v/>
      </c>
      <c r="P2624" s="30" t="str">
        <f t="shared" si="7"/>
        <v/>
      </c>
      <c r="Q2624" s="30" t="str">
        <f t="shared" si="8"/>
        <v/>
      </c>
      <c r="R2624" s="30" t="str">
        <f t="shared" si="9"/>
        <v/>
      </c>
      <c r="S2624" s="30" t="str">
        <f t="shared" si="10"/>
        <v/>
      </c>
      <c r="T2624" s="30" t="str">
        <f t="shared" si="11"/>
        <v/>
      </c>
      <c r="U2624" s="30" t="str">
        <f t="shared" si="12"/>
        <v/>
      </c>
    </row>
    <row r="2625" spans="2:21" ht="15.75" customHeight="1" x14ac:dyDescent="0.25">
      <c r="B2625" s="49" t="s">
        <v>175</v>
      </c>
      <c r="C2625" s="50" t="s">
        <v>194</v>
      </c>
      <c r="D2625" s="51" t="s">
        <v>73</v>
      </c>
      <c r="E2625" s="30">
        <v>0</v>
      </c>
      <c r="F2625" s="30">
        <f t="shared" si="1"/>
        <v>1</v>
      </c>
      <c r="G2625" s="30">
        <v>0</v>
      </c>
      <c r="H2625" s="30">
        <f t="shared" si="2"/>
        <v>1</v>
      </c>
      <c r="I2625" s="30">
        <v>1</v>
      </c>
      <c r="J2625" s="30">
        <f t="shared" si="3"/>
        <v>0</v>
      </c>
      <c r="K2625" s="30">
        <v>0</v>
      </c>
      <c r="L2625" s="30">
        <f t="shared" si="4"/>
        <v>1</v>
      </c>
      <c r="M2625" s="52" t="str">
        <f t="shared" si="5"/>
        <v>агрегати не працюють</v>
      </c>
      <c r="O2625" s="30" t="str">
        <f t="shared" si="6"/>
        <v/>
      </c>
      <c r="P2625" s="30" t="str">
        <f t="shared" si="7"/>
        <v/>
      </c>
      <c r="Q2625" s="30" t="str">
        <f t="shared" si="8"/>
        <v/>
      </c>
      <c r="R2625" s="30" t="str">
        <f t="shared" si="9"/>
        <v/>
      </c>
      <c r="S2625" s="30" t="str">
        <f t="shared" si="10"/>
        <v/>
      </c>
      <c r="T2625" s="30" t="str">
        <f t="shared" si="11"/>
        <v/>
      </c>
      <c r="U2625" s="30" t="str">
        <f t="shared" si="12"/>
        <v/>
      </c>
    </row>
    <row r="2626" spans="2:21" ht="15.75" customHeight="1" x14ac:dyDescent="0.25">
      <c r="B2626" s="49" t="s">
        <v>175</v>
      </c>
      <c r="C2626" s="50" t="s">
        <v>194</v>
      </c>
      <c r="D2626" s="51" t="s">
        <v>74</v>
      </c>
      <c r="E2626" s="30">
        <v>1396</v>
      </c>
      <c r="F2626" s="30">
        <v>0</v>
      </c>
      <c r="G2626" s="30">
        <v>115349</v>
      </c>
      <c r="H2626" s="30">
        <v>0</v>
      </c>
      <c r="I2626" s="30">
        <v>1</v>
      </c>
      <c r="J2626" s="30">
        <f t="shared" si="3"/>
        <v>0</v>
      </c>
      <c r="K2626" s="30">
        <v>1</v>
      </c>
      <c r="L2626" s="30">
        <f t="shared" si="4"/>
        <v>0</v>
      </c>
      <c r="M2626" s="52" t="str">
        <f t="shared" si="5"/>
        <v>OK</v>
      </c>
      <c r="O2626" s="30">
        <f t="shared" si="6"/>
        <v>1396</v>
      </c>
      <c r="P2626" s="30">
        <f t="shared" si="7"/>
        <v>1305.5391999999999</v>
      </c>
      <c r="Q2626" s="30">
        <f t="shared" si="8"/>
        <v>1305.5391999999999</v>
      </c>
      <c r="R2626" s="30">
        <f t="shared" si="9"/>
        <v>115349</v>
      </c>
      <c r="S2626" s="30">
        <f t="shared" si="10"/>
        <v>137853.58989999999</v>
      </c>
      <c r="T2626" s="30">
        <f t="shared" si="11"/>
        <v>137853.58989999999</v>
      </c>
      <c r="U2626" s="30">
        <f t="shared" si="12"/>
        <v>179973265.47517407</v>
      </c>
    </row>
    <row r="2627" spans="2:21" ht="15.75" customHeight="1" x14ac:dyDescent="0.25">
      <c r="B2627" s="49" t="s">
        <v>175</v>
      </c>
      <c r="C2627" s="50" t="s">
        <v>194</v>
      </c>
      <c r="D2627" s="51" t="s">
        <v>75</v>
      </c>
      <c r="E2627" s="30">
        <v>0</v>
      </c>
      <c r="F2627" s="30">
        <f t="shared" si="1"/>
        <v>1</v>
      </c>
      <c r="G2627" s="30">
        <v>0</v>
      </c>
      <c r="H2627" s="30">
        <f t="shared" si="2"/>
        <v>1</v>
      </c>
      <c r="I2627" s="30">
        <v>1</v>
      </c>
      <c r="J2627" s="30">
        <f t="shared" si="3"/>
        <v>0</v>
      </c>
      <c r="K2627" s="30">
        <v>0</v>
      </c>
      <c r="L2627" s="30">
        <f t="shared" si="4"/>
        <v>1</v>
      </c>
      <c r="M2627" s="52" t="str">
        <f t="shared" si="5"/>
        <v>агрегати не працюють</v>
      </c>
      <c r="O2627" s="30" t="str">
        <f t="shared" si="6"/>
        <v/>
      </c>
      <c r="P2627" s="30" t="str">
        <f t="shared" si="7"/>
        <v/>
      </c>
      <c r="Q2627" s="30" t="str">
        <f t="shared" si="8"/>
        <v/>
      </c>
      <c r="R2627" s="30" t="str">
        <f t="shared" si="9"/>
        <v/>
      </c>
      <c r="S2627" s="30" t="str">
        <f t="shared" si="10"/>
        <v/>
      </c>
      <c r="T2627" s="30" t="str">
        <f t="shared" si="11"/>
        <v/>
      </c>
      <c r="U2627" s="30" t="str">
        <f t="shared" si="12"/>
        <v/>
      </c>
    </row>
    <row r="2628" spans="2:21" ht="15.75" customHeight="1" x14ac:dyDescent="0.25">
      <c r="B2628" s="49" t="s">
        <v>175</v>
      </c>
      <c r="C2628" s="50" t="s">
        <v>194</v>
      </c>
      <c r="D2628" s="51" t="s">
        <v>76</v>
      </c>
      <c r="E2628" s="30">
        <v>0</v>
      </c>
      <c r="F2628" s="30">
        <f t="shared" si="1"/>
        <v>1</v>
      </c>
      <c r="G2628" s="30">
        <v>0</v>
      </c>
      <c r="H2628" s="30">
        <f t="shared" si="2"/>
        <v>1</v>
      </c>
      <c r="I2628" s="30">
        <v>1</v>
      </c>
      <c r="J2628" s="30">
        <f t="shared" si="3"/>
        <v>0</v>
      </c>
      <c r="K2628" s="30">
        <v>0</v>
      </c>
      <c r="L2628" s="30">
        <f t="shared" si="4"/>
        <v>1</v>
      </c>
      <c r="M2628" s="52" t="str">
        <f t="shared" si="5"/>
        <v>агрегати не працюють</v>
      </c>
      <c r="O2628" s="30" t="str">
        <f t="shared" si="6"/>
        <v/>
      </c>
      <c r="P2628" s="30" t="str">
        <f t="shared" si="7"/>
        <v/>
      </c>
      <c r="Q2628" s="30" t="str">
        <f t="shared" si="8"/>
        <v/>
      </c>
      <c r="R2628" s="30" t="str">
        <f t="shared" si="9"/>
        <v/>
      </c>
      <c r="S2628" s="30" t="str">
        <f t="shared" si="10"/>
        <v/>
      </c>
      <c r="T2628" s="30" t="str">
        <f t="shared" si="11"/>
        <v/>
      </c>
      <c r="U2628" s="30" t="str">
        <f t="shared" si="12"/>
        <v/>
      </c>
    </row>
    <row r="2629" spans="2:21" ht="15.75" customHeight="1" x14ac:dyDescent="0.25">
      <c r="B2629" s="49" t="s">
        <v>175</v>
      </c>
      <c r="C2629" s="50" t="s">
        <v>194</v>
      </c>
      <c r="D2629" s="51" t="s">
        <v>77</v>
      </c>
      <c r="E2629" s="30">
        <v>1221</v>
      </c>
      <c r="F2629" s="30">
        <v>0</v>
      </c>
      <c r="G2629" s="30">
        <v>295369</v>
      </c>
      <c r="H2629" s="30">
        <v>0</v>
      </c>
      <c r="I2629" s="30">
        <v>1</v>
      </c>
      <c r="J2629" s="30">
        <f t="shared" si="3"/>
        <v>0</v>
      </c>
      <c r="K2629" s="30">
        <v>1</v>
      </c>
      <c r="L2629" s="30">
        <f t="shared" si="4"/>
        <v>0</v>
      </c>
      <c r="M2629" s="52" t="str">
        <f t="shared" si="5"/>
        <v>OK</v>
      </c>
      <c r="O2629" s="30">
        <f t="shared" si="6"/>
        <v>1221</v>
      </c>
      <c r="P2629" s="30">
        <f t="shared" si="7"/>
        <v>1141.8792000000001</v>
      </c>
      <c r="Q2629" s="30">
        <f t="shared" si="8"/>
        <v>1141.8792000000001</v>
      </c>
      <c r="R2629" s="30">
        <f t="shared" si="9"/>
        <v>295369</v>
      </c>
      <c r="S2629" s="30">
        <f t="shared" si="10"/>
        <v>352995.49190000002</v>
      </c>
      <c r="T2629" s="30">
        <f t="shared" si="11"/>
        <v>352995.49190000002</v>
      </c>
      <c r="U2629" s="30">
        <f t="shared" si="12"/>
        <v>403078209.89437854</v>
      </c>
    </row>
    <row r="2630" spans="2:21" ht="15.75" customHeight="1" x14ac:dyDescent="0.25">
      <c r="B2630" s="49" t="s">
        <v>175</v>
      </c>
      <c r="C2630" s="50" t="s">
        <v>194</v>
      </c>
      <c r="D2630" s="51" t="s">
        <v>78</v>
      </c>
      <c r="E2630" s="30">
        <v>0</v>
      </c>
      <c r="F2630" s="30">
        <f t="shared" si="1"/>
        <v>1</v>
      </c>
      <c r="G2630" s="30">
        <v>0</v>
      </c>
      <c r="H2630" s="30">
        <f t="shared" si="2"/>
        <v>1</v>
      </c>
      <c r="I2630" s="30">
        <v>1</v>
      </c>
      <c r="J2630" s="30">
        <f t="shared" si="3"/>
        <v>0</v>
      </c>
      <c r="K2630" s="30">
        <v>0</v>
      </c>
      <c r="L2630" s="30">
        <f t="shared" si="4"/>
        <v>1</v>
      </c>
      <c r="M2630" s="52" t="str">
        <f t="shared" si="5"/>
        <v>агрегати не працюють</v>
      </c>
      <c r="O2630" s="30" t="str">
        <f t="shared" si="6"/>
        <v/>
      </c>
      <c r="P2630" s="30" t="str">
        <f t="shared" si="7"/>
        <v/>
      </c>
      <c r="Q2630" s="30" t="str">
        <f t="shared" si="8"/>
        <v/>
      </c>
      <c r="R2630" s="30" t="str">
        <f t="shared" si="9"/>
        <v/>
      </c>
      <c r="S2630" s="30" t="str">
        <f t="shared" si="10"/>
        <v/>
      </c>
      <c r="T2630" s="30" t="str">
        <f t="shared" si="11"/>
        <v/>
      </c>
      <c r="U2630" s="30" t="str">
        <f t="shared" si="12"/>
        <v/>
      </c>
    </row>
    <row r="2631" spans="2:21" ht="15.75" customHeight="1" x14ac:dyDescent="0.25">
      <c r="B2631" s="49" t="s">
        <v>175</v>
      </c>
      <c r="C2631" s="50" t="s">
        <v>194</v>
      </c>
      <c r="D2631" s="51" t="s">
        <v>79</v>
      </c>
      <c r="E2631" s="30">
        <v>865</v>
      </c>
      <c r="F2631" s="30">
        <v>0</v>
      </c>
      <c r="G2631" s="30">
        <v>168411</v>
      </c>
      <c r="H2631" s="30">
        <v>1</v>
      </c>
      <c r="I2631" s="30">
        <v>1</v>
      </c>
      <c r="J2631" s="30">
        <f t="shared" si="3"/>
        <v>0</v>
      </c>
      <c r="K2631" s="30">
        <v>1</v>
      </c>
      <c r="L2631" s="30">
        <f t="shared" si="4"/>
        <v>0</v>
      </c>
      <c r="M2631" s="52" t="str">
        <f t="shared" si="5"/>
        <v>OK</v>
      </c>
      <c r="O2631" s="30">
        <f t="shared" si="6"/>
        <v>865</v>
      </c>
      <c r="P2631" s="30">
        <f t="shared" si="7"/>
        <v>808.94799999999998</v>
      </c>
      <c r="Q2631" s="30">
        <f t="shared" si="8"/>
        <v>808.94799999999998</v>
      </c>
      <c r="R2631" s="30" t="str">
        <f t="shared" si="9"/>
        <v/>
      </c>
      <c r="S2631" s="30" t="str">
        <f t="shared" si="10"/>
        <v/>
      </c>
      <c r="T2631" s="30">
        <f t="shared" si="11"/>
        <v>168411</v>
      </c>
      <c r="U2631" s="30">
        <f t="shared" si="12"/>
        <v>136235741.62799999</v>
      </c>
    </row>
    <row r="2632" spans="2:21" ht="15.75" customHeight="1" x14ac:dyDescent="0.25">
      <c r="B2632" s="49" t="s">
        <v>175</v>
      </c>
      <c r="C2632" s="50" t="s">
        <v>194</v>
      </c>
      <c r="D2632" s="51" t="s">
        <v>80</v>
      </c>
      <c r="E2632" s="30">
        <v>530</v>
      </c>
      <c r="F2632" s="30">
        <v>0</v>
      </c>
      <c r="G2632" s="30">
        <v>100642</v>
      </c>
      <c r="H2632" s="30">
        <v>1</v>
      </c>
      <c r="I2632" s="30">
        <v>1</v>
      </c>
      <c r="J2632" s="30">
        <f t="shared" si="3"/>
        <v>0</v>
      </c>
      <c r="K2632" s="30">
        <v>1</v>
      </c>
      <c r="L2632" s="30">
        <f t="shared" si="4"/>
        <v>0</v>
      </c>
      <c r="M2632" s="52" t="str">
        <f t="shared" si="5"/>
        <v>OK</v>
      </c>
      <c r="O2632" s="30">
        <f t="shared" si="6"/>
        <v>530</v>
      </c>
      <c r="P2632" s="30">
        <f t="shared" si="7"/>
        <v>495.65600000000001</v>
      </c>
      <c r="Q2632" s="30">
        <f t="shared" si="8"/>
        <v>495.65600000000001</v>
      </c>
      <c r="R2632" s="30" t="str">
        <f t="shared" si="9"/>
        <v/>
      </c>
      <c r="S2632" s="30" t="str">
        <f t="shared" si="10"/>
        <v/>
      </c>
      <c r="T2632" s="30">
        <f t="shared" si="11"/>
        <v>100642</v>
      </c>
      <c r="U2632" s="30">
        <f t="shared" si="12"/>
        <v>49883811.152000003</v>
      </c>
    </row>
    <row r="2633" spans="2:21" ht="15.75" customHeight="1" x14ac:dyDescent="0.25">
      <c r="B2633" s="49" t="s">
        <v>175</v>
      </c>
      <c r="C2633" s="50" t="s">
        <v>194</v>
      </c>
      <c r="D2633" s="51" t="s">
        <v>81</v>
      </c>
      <c r="E2633" s="30">
        <v>432</v>
      </c>
      <c r="F2633" s="30">
        <v>0</v>
      </c>
      <c r="G2633" s="30">
        <v>295330</v>
      </c>
      <c r="H2633" s="30">
        <v>1</v>
      </c>
      <c r="I2633" s="30">
        <v>1</v>
      </c>
      <c r="J2633" s="30">
        <f t="shared" si="3"/>
        <v>0</v>
      </c>
      <c r="K2633" s="30">
        <v>1</v>
      </c>
      <c r="L2633" s="30">
        <f t="shared" si="4"/>
        <v>0</v>
      </c>
      <c r="M2633" s="52" t="str">
        <f t="shared" si="5"/>
        <v>OK</v>
      </c>
      <c r="O2633" s="30">
        <f t="shared" si="6"/>
        <v>432</v>
      </c>
      <c r="P2633" s="30">
        <f t="shared" si="7"/>
        <v>404.00639999999999</v>
      </c>
      <c r="Q2633" s="30">
        <f t="shared" si="8"/>
        <v>404.00639999999999</v>
      </c>
      <c r="R2633" s="30" t="str">
        <f t="shared" si="9"/>
        <v/>
      </c>
      <c r="S2633" s="30" t="str">
        <f t="shared" si="10"/>
        <v/>
      </c>
      <c r="T2633" s="30">
        <f t="shared" si="11"/>
        <v>295330</v>
      </c>
      <c r="U2633" s="30">
        <f t="shared" si="12"/>
        <v>119315210.11199999</v>
      </c>
    </row>
    <row r="2634" spans="2:21" ht="15.75" customHeight="1" x14ac:dyDescent="0.25">
      <c r="B2634" s="49" t="s">
        <v>175</v>
      </c>
      <c r="C2634" s="50" t="s">
        <v>194</v>
      </c>
      <c r="D2634" s="51" t="s">
        <v>82</v>
      </c>
      <c r="E2634" s="30">
        <v>1060</v>
      </c>
      <c r="F2634" s="30">
        <v>0</v>
      </c>
      <c r="G2634" s="30">
        <v>216359</v>
      </c>
      <c r="H2634" s="30">
        <v>0</v>
      </c>
      <c r="I2634" s="30">
        <v>1</v>
      </c>
      <c r="J2634" s="30">
        <f t="shared" si="3"/>
        <v>0</v>
      </c>
      <c r="K2634" s="30">
        <v>1</v>
      </c>
      <c r="L2634" s="30">
        <f t="shared" si="4"/>
        <v>0</v>
      </c>
      <c r="M2634" s="52" t="str">
        <f t="shared" si="5"/>
        <v>OK</v>
      </c>
      <c r="O2634" s="30">
        <f t="shared" si="6"/>
        <v>1060</v>
      </c>
      <c r="P2634" s="30">
        <f t="shared" si="7"/>
        <v>991.31200000000001</v>
      </c>
      <c r="Q2634" s="30">
        <f t="shared" si="8"/>
        <v>991.31200000000001</v>
      </c>
      <c r="R2634" s="30">
        <f t="shared" si="9"/>
        <v>216359</v>
      </c>
      <c r="S2634" s="30">
        <f t="shared" si="10"/>
        <v>258570.6409</v>
      </c>
      <c r="T2634" s="30">
        <f t="shared" si="11"/>
        <v>258570.6409</v>
      </c>
      <c r="U2634" s="30">
        <f t="shared" si="12"/>
        <v>256324179.17186081</v>
      </c>
    </row>
    <row r="2635" spans="2:21" ht="15.75" customHeight="1" x14ac:dyDescent="0.25">
      <c r="B2635" s="49" t="s">
        <v>175</v>
      </c>
      <c r="C2635" s="50" t="s">
        <v>194</v>
      </c>
      <c r="D2635" s="51" t="s">
        <v>83</v>
      </c>
      <c r="E2635" s="30">
        <v>0</v>
      </c>
      <c r="F2635" s="30">
        <f t="shared" si="1"/>
        <v>1</v>
      </c>
      <c r="G2635" s="30">
        <v>0</v>
      </c>
      <c r="H2635" s="30">
        <f t="shared" si="2"/>
        <v>1</v>
      </c>
      <c r="I2635" s="30">
        <v>1</v>
      </c>
      <c r="J2635" s="30">
        <f t="shared" si="3"/>
        <v>0</v>
      </c>
      <c r="K2635" s="30">
        <v>0</v>
      </c>
      <c r="L2635" s="30">
        <f t="shared" si="4"/>
        <v>1</v>
      </c>
      <c r="M2635" s="52" t="str">
        <f t="shared" si="5"/>
        <v>агрегати не працюють</v>
      </c>
      <c r="O2635" s="30" t="str">
        <f t="shared" si="6"/>
        <v/>
      </c>
      <c r="P2635" s="30" t="str">
        <f t="shared" si="7"/>
        <v/>
      </c>
      <c r="Q2635" s="30" t="str">
        <f t="shared" si="8"/>
        <v/>
      </c>
      <c r="R2635" s="30" t="str">
        <f t="shared" si="9"/>
        <v/>
      </c>
      <c r="S2635" s="30" t="str">
        <f t="shared" si="10"/>
        <v/>
      </c>
      <c r="T2635" s="30" t="str">
        <f t="shared" si="11"/>
        <v/>
      </c>
      <c r="U2635" s="30" t="str">
        <f t="shared" si="12"/>
        <v/>
      </c>
    </row>
    <row r="2636" spans="2:21" ht="15.75" customHeight="1" x14ac:dyDescent="0.25">
      <c r="B2636" s="49" t="s">
        <v>175</v>
      </c>
      <c r="C2636" s="50" t="s">
        <v>195</v>
      </c>
      <c r="D2636" s="51" t="s">
        <v>60</v>
      </c>
      <c r="E2636" s="30">
        <v>0</v>
      </c>
      <c r="F2636" s="30">
        <f t="shared" si="1"/>
        <v>1</v>
      </c>
      <c r="G2636" s="30">
        <v>0</v>
      </c>
      <c r="H2636" s="30">
        <f t="shared" si="2"/>
        <v>1</v>
      </c>
      <c r="I2636" s="30">
        <v>1</v>
      </c>
      <c r="J2636" s="30">
        <f t="shared" si="3"/>
        <v>0</v>
      </c>
      <c r="K2636" s="30">
        <v>0</v>
      </c>
      <c r="L2636" s="30">
        <f t="shared" si="4"/>
        <v>1</v>
      </c>
      <c r="M2636" s="52" t="str">
        <f t="shared" si="5"/>
        <v>агрегати не працюють</v>
      </c>
      <c r="O2636" s="30" t="str">
        <f t="shared" si="6"/>
        <v/>
      </c>
      <c r="P2636" s="30" t="str">
        <f t="shared" si="7"/>
        <v/>
      </c>
      <c r="Q2636" s="30" t="str">
        <f t="shared" si="8"/>
        <v/>
      </c>
      <c r="R2636" s="30" t="str">
        <f t="shared" si="9"/>
        <v/>
      </c>
      <c r="S2636" s="30" t="str">
        <f t="shared" si="10"/>
        <v/>
      </c>
      <c r="T2636" s="30" t="str">
        <f t="shared" si="11"/>
        <v/>
      </c>
      <c r="U2636" s="30" t="str">
        <f t="shared" si="12"/>
        <v/>
      </c>
    </row>
    <row r="2637" spans="2:21" ht="15.75" customHeight="1" x14ac:dyDescent="0.25">
      <c r="B2637" s="49" t="s">
        <v>175</v>
      </c>
      <c r="C2637" s="50" t="s">
        <v>195</v>
      </c>
      <c r="D2637" s="51" t="s">
        <v>61</v>
      </c>
      <c r="E2637" s="30">
        <v>0</v>
      </c>
      <c r="F2637" s="30">
        <f t="shared" si="1"/>
        <v>1</v>
      </c>
      <c r="G2637" s="30">
        <v>0</v>
      </c>
      <c r="H2637" s="30">
        <f t="shared" si="2"/>
        <v>1</v>
      </c>
      <c r="I2637" s="30">
        <v>1</v>
      </c>
      <c r="J2637" s="30">
        <f t="shared" si="3"/>
        <v>0</v>
      </c>
      <c r="K2637" s="30">
        <v>0</v>
      </c>
      <c r="L2637" s="30">
        <f t="shared" si="4"/>
        <v>1</v>
      </c>
      <c r="M2637" s="52" t="str">
        <f t="shared" si="5"/>
        <v>агрегати не працюють</v>
      </c>
      <c r="O2637" s="30" t="str">
        <f t="shared" si="6"/>
        <v/>
      </c>
      <c r="P2637" s="30" t="str">
        <f t="shared" si="7"/>
        <v/>
      </c>
      <c r="Q2637" s="30" t="str">
        <f t="shared" si="8"/>
        <v/>
      </c>
      <c r="R2637" s="30" t="str">
        <f t="shared" si="9"/>
        <v/>
      </c>
      <c r="S2637" s="30" t="str">
        <f t="shared" si="10"/>
        <v/>
      </c>
      <c r="T2637" s="30" t="str">
        <f t="shared" si="11"/>
        <v/>
      </c>
      <c r="U2637" s="30" t="str">
        <f t="shared" si="12"/>
        <v/>
      </c>
    </row>
    <row r="2638" spans="2:21" ht="15.75" customHeight="1" x14ac:dyDescent="0.25">
      <c r="B2638" s="49" t="s">
        <v>175</v>
      </c>
      <c r="C2638" s="50" t="s">
        <v>195</v>
      </c>
      <c r="D2638" s="51" t="s">
        <v>62</v>
      </c>
      <c r="E2638" s="30">
        <v>1713</v>
      </c>
      <c r="F2638" s="30">
        <v>1</v>
      </c>
      <c r="G2638" s="30">
        <v>77131</v>
      </c>
      <c r="H2638" s="30">
        <v>1</v>
      </c>
      <c r="I2638" s="30">
        <v>1</v>
      </c>
      <c r="J2638" s="30">
        <f t="shared" si="3"/>
        <v>0</v>
      </c>
      <c r="K2638" s="30">
        <v>1</v>
      </c>
      <c r="L2638" s="30">
        <f t="shared" si="4"/>
        <v>0</v>
      </c>
      <c r="M2638" s="52" t="str">
        <f t="shared" si="5"/>
        <v>OK</v>
      </c>
      <c r="O2638" s="30" t="str">
        <f t="shared" si="6"/>
        <v/>
      </c>
      <c r="P2638" s="30" t="str">
        <f t="shared" si="7"/>
        <v/>
      </c>
      <c r="Q2638" s="30">
        <f t="shared" si="8"/>
        <v>1713</v>
      </c>
      <c r="R2638" s="30" t="str">
        <f t="shared" si="9"/>
        <v/>
      </c>
      <c r="S2638" s="30" t="str">
        <f t="shared" si="10"/>
        <v/>
      </c>
      <c r="T2638" s="30">
        <f t="shared" si="11"/>
        <v>77131</v>
      </c>
      <c r="U2638" s="30">
        <f t="shared" si="12"/>
        <v>132125403</v>
      </c>
    </row>
    <row r="2639" spans="2:21" ht="15.75" customHeight="1" x14ac:dyDescent="0.25">
      <c r="B2639" s="49" t="s">
        <v>175</v>
      </c>
      <c r="C2639" s="50" t="s">
        <v>195</v>
      </c>
      <c r="D2639" s="51" t="s">
        <v>63</v>
      </c>
      <c r="E2639" s="30">
        <v>585</v>
      </c>
      <c r="F2639" s="30">
        <v>0</v>
      </c>
      <c r="G2639" s="30">
        <v>115159</v>
      </c>
      <c r="H2639" s="30">
        <v>1</v>
      </c>
      <c r="I2639" s="30">
        <v>1</v>
      </c>
      <c r="J2639" s="30">
        <f t="shared" si="3"/>
        <v>0</v>
      </c>
      <c r="K2639" s="30">
        <v>1</v>
      </c>
      <c r="L2639" s="30">
        <f t="shared" si="4"/>
        <v>0</v>
      </c>
      <c r="M2639" s="52" t="str">
        <f t="shared" si="5"/>
        <v>OK</v>
      </c>
      <c r="O2639" s="30">
        <f t="shared" si="6"/>
        <v>585</v>
      </c>
      <c r="P2639" s="30">
        <f t="shared" si="7"/>
        <v>547.09199999999998</v>
      </c>
      <c r="Q2639" s="30">
        <f t="shared" si="8"/>
        <v>547.09199999999998</v>
      </c>
      <c r="R2639" s="30" t="str">
        <f t="shared" si="9"/>
        <v/>
      </c>
      <c r="S2639" s="30" t="str">
        <f t="shared" si="10"/>
        <v/>
      </c>
      <c r="T2639" s="30">
        <f t="shared" si="11"/>
        <v>115159</v>
      </c>
      <c r="U2639" s="30">
        <f t="shared" si="12"/>
        <v>63002567.627999999</v>
      </c>
    </row>
    <row r="2640" spans="2:21" ht="15.75" customHeight="1" x14ac:dyDescent="0.25">
      <c r="B2640" s="49" t="s">
        <v>175</v>
      </c>
      <c r="C2640" s="50" t="s">
        <v>195</v>
      </c>
      <c r="D2640" s="51" t="s">
        <v>64</v>
      </c>
      <c r="E2640" s="30">
        <v>472</v>
      </c>
      <c r="F2640" s="30">
        <v>1</v>
      </c>
      <c r="G2640" s="30">
        <v>208515</v>
      </c>
      <c r="H2640" s="30">
        <v>0</v>
      </c>
      <c r="I2640" s="30">
        <v>1</v>
      </c>
      <c r="J2640" s="30">
        <f t="shared" si="3"/>
        <v>0</v>
      </c>
      <c r="K2640" s="30">
        <v>1</v>
      </c>
      <c r="L2640" s="30">
        <f t="shared" si="4"/>
        <v>0</v>
      </c>
      <c r="M2640" s="52" t="str">
        <f t="shared" si="5"/>
        <v>OK</v>
      </c>
      <c r="O2640" s="30" t="str">
        <f t="shared" si="6"/>
        <v/>
      </c>
      <c r="P2640" s="30" t="str">
        <f t="shared" si="7"/>
        <v/>
      </c>
      <c r="Q2640" s="30">
        <f t="shared" si="8"/>
        <v>472</v>
      </c>
      <c r="R2640" s="30">
        <f t="shared" si="9"/>
        <v>208515</v>
      </c>
      <c r="S2640" s="30">
        <f t="shared" si="10"/>
        <v>249196.27650000001</v>
      </c>
      <c r="T2640" s="30">
        <f t="shared" si="11"/>
        <v>249196.27650000001</v>
      </c>
      <c r="U2640" s="30">
        <f t="shared" si="12"/>
        <v>117620642.508</v>
      </c>
    </row>
    <row r="2641" spans="2:21" ht="15.75" customHeight="1" x14ac:dyDescent="0.25">
      <c r="B2641" s="49" t="s">
        <v>175</v>
      </c>
      <c r="C2641" s="50" t="s">
        <v>195</v>
      </c>
      <c r="D2641" s="51" t="s">
        <v>65</v>
      </c>
      <c r="E2641" s="30">
        <v>0</v>
      </c>
      <c r="F2641" s="30">
        <f t="shared" si="1"/>
        <v>1</v>
      </c>
      <c r="G2641" s="30">
        <v>0</v>
      </c>
      <c r="H2641" s="30">
        <f t="shared" si="2"/>
        <v>1</v>
      </c>
      <c r="I2641" s="30">
        <v>1</v>
      </c>
      <c r="J2641" s="30">
        <f t="shared" si="3"/>
        <v>0</v>
      </c>
      <c r="K2641" s="30">
        <v>0</v>
      </c>
      <c r="L2641" s="30">
        <f t="shared" si="4"/>
        <v>1</v>
      </c>
      <c r="M2641" s="52" t="str">
        <f t="shared" si="5"/>
        <v>агрегати не працюють</v>
      </c>
      <c r="O2641" s="30" t="str">
        <f t="shared" si="6"/>
        <v/>
      </c>
      <c r="P2641" s="30" t="str">
        <f t="shared" si="7"/>
        <v/>
      </c>
      <c r="Q2641" s="30" t="str">
        <f t="shared" si="8"/>
        <v/>
      </c>
      <c r="R2641" s="30" t="str">
        <f t="shared" si="9"/>
        <v/>
      </c>
      <c r="S2641" s="30" t="str">
        <f t="shared" si="10"/>
        <v/>
      </c>
      <c r="T2641" s="30" t="str">
        <f t="shared" si="11"/>
        <v/>
      </c>
      <c r="U2641" s="30" t="str">
        <f t="shared" si="12"/>
        <v/>
      </c>
    </row>
    <row r="2642" spans="2:21" ht="15.75" customHeight="1" x14ac:dyDescent="0.25">
      <c r="B2642" s="49" t="s">
        <v>175</v>
      </c>
      <c r="C2642" s="50" t="s">
        <v>195</v>
      </c>
      <c r="D2642" s="51" t="s">
        <v>66</v>
      </c>
      <c r="E2642" s="30">
        <v>1028</v>
      </c>
      <c r="F2642" s="30">
        <v>0</v>
      </c>
      <c r="G2642" s="30">
        <v>136940</v>
      </c>
      <c r="H2642" s="30">
        <v>0</v>
      </c>
      <c r="I2642" s="30">
        <v>1</v>
      </c>
      <c r="J2642" s="30">
        <f t="shared" si="3"/>
        <v>0</v>
      </c>
      <c r="K2642" s="30">
        <v>1</v>
      </c>
      <c r="L2642" s="30">
        <f t="shared" si="4"/>
        <v>0</v>
      </c>
      <c r="M2642" s="52" t="str">
        <f t="shared" si="5"/>
        <v>OK</v>
      </c>
      <c r="O2642" s="30">
        <f t="shared" si="6"/>
        <v>1028</v>
      </c>
      <c r="P2642" s="30">
        <f t="shared" si="7"/>
        <v>961.38560000000007</v>
      </c>
      <c r="Q2642" s="30">
        <f t="shared" si="8"/>
        <v>961.38560000000007</v>
      </c>
      <c r="R2642" s="30">
        <f t="shared" si="9"/>
        <v>136940</v>
      </c>
      <c r="S2642" s="30">
        <f t="shared" si="10"/>
        <v>163656.99400000001</v>
      </c>
      <c r="T2642" s="30">
        <f t="shared" si="11"/>
        <v>163656.99400000001</v>
      </c>
      <c r="U2642" s="30">
        <f t="shared" si="12"/>
        <v>157337477.37088642</v>
      </c>
    </row>
    <row r="2643" spans="2:21" ht="15.75" customHeight="1" x14ac:dyDescent="0.25">
      <c r="B2643" s="49" t="s">
        <v>175</v>
      </c>
      <c r="C2643" s="50" t="s">
        <v>195</v>
      </c>
      <c r="D2643" s="51" t="s">
        <v>67</v>
      </c>
      <c r="E2643" s="30">
        <v>0</v>
      </c>
      <c r="F2643" s="30">
        <f t="shared" si="1"/>
        <v>1</v>
      </c>
      <c r="G2643" s="30">
        <v>0</v>
      </c>
      <c r="H2643" s="30">
        <f t="shared" si="2"/>
        <v>1</v>
      </c>
      <c r="I2643" s="30">
        <v>1</v>
      </c>
      <c r="J2643" s="30">
        <f t="shared" si="3"/>
        <v>0</v>
      </c>
      <c r="K2643" s="30">
        <v>0</v>
      </c>
      <c r="L2643" s="30">
        <f t="shared" si="4"/>
        <v>1</v>
      </c>
      <c r="M2643" s="52" t="str">
        <f t="shared" si="5"/>
        <v>агрегати не працюють</v>
      </c>
      <c r="O2643" s="30" t="str">
        <f t="shared" si="6"/>
        <v/>
      </c>
      <c r="P2643" s="30" t="str">
        <f t="shared" si="7"/>
        <v/>
      </c>
      <c r="Q2643" s="30" t="str">
        <f t="shared" si="8"/>
        <v/>
      </c>
      <c r="R2643" s="30" t="str">
        <f t="shared" si="9"/>
        <v/>
      </c>
      <c r="S2643" s="30" t="str">
        <f t="shared" si="10"/>
        <v/>
      </c>
      <c r="T2643" s="30" t="str">
        <f t="shared" si="11"/>
        <v/>
      </c>
      <c r="U2643" s="30" t="str">
        <f t="shared" si="12"/>
        <v/>
      </c>
    </row>
    <row r="2644" spans="2:21" ht="15.75" customHeight="1" x14ac:dyDescent="0.25">
      <c r="B2644" s="49" t="s">
        <v>175</v>
      </c>
      <c r="C2644" s="50" t="s">
        <v>195</v>
      </c>
      <c r="D2644" s="51" t="s">
        <v>68</v>
      </c>
      <c r="E2644" s="30">
        <v>717</v>
      </c>
      <c r="F2644" s="30">
        <v>1</v>
      </c>
      <c r="G2644" s="30">
        <v>270166</v>
      </c>
      <c r="H2644" s="30">
        <v>0</v>
      </c>
      <c r="I2644" s="30">
        <v>1</v>
      </c>
      <c r="J2644" s="30">
        <f t="shared" si="3"/>
        <v>0</v>
      </c>
      <c r="K2644" s="30">
        <v>1</v>
      </c>
      <c r="L2644" s="30">
        <f t="shared" si="4"/>
        <v>0</v>
      </c>
      <c r="M2644" s="52" t="str">
        <f t="shared" si="5"/>
        <v>OK</v>
      </c>
      <c r="O2644" s="30" t="str">
        <f t="shared" si="6"/>
        <v/>
      </c>
      <c r="P2644" s="30" t="str">
        <f t="shared" si="7"/>
        <v/>
      </c>
      <c r="Q2644" s="30">
        <f t="shared" si="8"/>
        <v>717</v>
      </c>
      <c r="R2644" s="30">
        <f t="shared" si="9"/>
        <v>270166</v>
      </c>
      <c r="S2644" s="30">
        <f t="shared" si="10"/>
        <v>322875.38660000003</v>
      </c>
      <c r="T2644" s="30">
        <f t="shared" si="11"/>
        <v>322875.38660000003</v>
      </c>
      <c r="U2644" s="30">
        <f t="shared" si="12"/>
        <v>231501652.19220001</v>
      </c>
    </row>
    <row r="2645" spans="2:21" ht="15.75" customHeight="1" x14ac:dyDescent="0.25">
      <c r="B2645" s="49" t="s">
        <v>175</v>
      </c>
      <c r="C2645" s="50" t="s">
        <v>195</v>
      </c>
      <c r="D2645" s="51" t="s">
        <v>69</v>
      </c>
      <c r="E2645" s="30">
        <v>1007</v>
      </c>
      <c r="F2645" s="30">
        <v>0</v>
      </c>
      <c r="G2645" s="30">
        <v>143271</v>
      </c>
      <c r="H2645" s="30">
        <v>1</v>
      </c>
      <c r="I2645" s="30">
        <v>1</v>
      </c>
      <c r="J2645" s="30">
        <f t="shared" si="3"/>
        <v>0</v>
      </c>
      <c r="K2645" s="30">
        <v>1</v>
      </c>
      <c r="L2645" s="30">
        <f t="shared" si="4"/>
        <v>0</v>
      </c>
      <c r="M2645" s="52" t="str">
        <f t="shared" si="5"/>
        <v>OK</v>
      </c>
      <c r="O2645" s="30">
        <f t="shared" si="6"/>
        <v>1007</v>
      </c>
      <c r="P2645" s="30">
        <f t="shared" si="7"/>
        <v>941.74639999999999</v>
      </c>
      <c r="Q2645" s="30">
        <f t="shared" si="8"/>
        <v>941.74639999999999</v>
      </c>
      <c r="R2645" s="30" t="str">
        <f t="shared" si="9"/>
        <v/>
      </c>
      <c r="S2645" s="30" t="str">
        <f t="shared" si="10"/>
        <v/>
      </c>
      <c r="T2645" s="30">
        <f t="shared" si="11"/>
        <v>143271</v>
      </c>
      <c r="U2645" s="30">
        <f t="shared" si="12"/>
        <v>134924948.47440001</v>
      </c>
    </row>
    <row r="2646" spans="2:21" ht="15.75" customHeight="1" x14ac:dyDescent="0.25">
      <c r="B2646" s="49" t="s">
        <v>175</v>
      </c>
      <c r="C2646" s="50" t="s">
        <v>195</v>
      </c>
      <c r="D2646" s="51" t="s">
        <v>70</v>
      </c>
      <c r="E2646" s="30">
        <v>0</v>
      </c>
      <c r="F2646" s="30">
        <f t="shared" si="1"/>
        <v>1</v>
      </c>
      <c r="G2646" s="30">
        <v>0</v>
      </c>
      <c r="H2646" s="30">
        <f t="shared" si="2"/>
        <v>1</v>
      </c>
      <c r="I2646" s="30">
        <v>1</v>
      </c>
      <c r="J2646" s="30">
        <f t="shared" si="3"/>
        <v>0</v>
      </c>
      <c r="K2646" s="30">
        <v>0</v>
      </c>
      <c r="L2646" s="30">
        <f t="shared" si="4"/>
        <v>1</v>
      </c>
      <c r="M2646" s="52" t="str">
        <f t="shared" si="5"/>
        <v>агрегати не працюють</v>
      </c>
      <c r="O2646" s="30" t="str">
        <f t="shared" si="6"/>
        <v/>
      </c>
      <c r="P2646" s="30" t="str">
        <f t="shared" si="7"/>
        <v/>
      </c>
      <c r="Q2646" s="30" t="str">
        <f t="shared" si="8"/>
        <v/>
      </c>
      <c r="R2646" s="30" t="str">
        <f t="shared" si="9"/>
        <v/>
      </c>
      <c r="S2646" s="30" t="str">
        <f t="shared" si="10"/>
        <v/>
      </c>
      <c r="T2646" s="30" t="str">
        <f t="shared" si="11"/>
        <v/>
      </c>
      <c r="U2646" s="30" t="str">
        <f t="shared" si="12"/>
        <v/>
      </c>
    </row>
    <row r="2647" spans="2:21" ht="15.75" customHeight="1" x14ac:dyDescent="0.25">
      <c r="B2647" s="49" t="s">
        <v>175</v>
      </c>
      <c r="C2647" s="50" t="s">
        <v>195</v>
      </c>
      <c r="D2647" s="51" t="s">
        <v>71</v>
      </c>
      <c r="E2647" s="30">
        <v>1871</v>
      </c>
      <c r="F2647" s="30">
        <v>1</v>
      </c>
      <c r="G2647" s="30">
        <v>270229</v>
      </c>
      <c r="H2647" s="30">
        <v>1</v>
      </c>
      <c r="I2647" s="30">
        <v>1</v>
      </c>
      <c r="J2647" s="30">
        <f t="shared" si="3"/>
        <v>0</v>
      </c>
      <c r="K2647" s="30">
        <v>1</v>
      </c>
      <c r="L2647" s="30">
        <f t="shared" si="4"/>
        <v>0</v>
      </c>
      <c r="M2647" s="52" t="str">
        <f t="shared" si="5"/>
        <v>OK</v>
      </c>
      <c r="O2647" s="30" t="str">
        <f t="shared" si="6"/>
        <v/>
      </c>
      <c r="P2647" s="30" t="str">
        <f t="shared" si="7"/>
        <v/>
      </c>
      <c r="Q2647" s="30">
        <f t="shared" si="8"/>
        <v>1871</v>
      </c>
      <c r="R2647" s="30" t="str">
        <f t="shared" si="9"/>
        <v/>
      </c>
      <c r="S2647" s="30" t="str">
        <f t="shared" si="10"/>
        <v/>
      </c>
      <c r="T2647" s="30">
        <f t="shared" si="11"/>
        <v>270229</v>
      </c>
      <c r="U2647" s="30">
        <f t="shared" si="12"/>
        <v>505598459</v>
      </c>
    </row>
    <row r="2648" spans="2:21" ht="15.75" customHeight="1" x14ac:dyDescent="0.25">
      <c r="B2648" s="49" t="s">
        <v>175</v>
      </c>
      <c r="C2648" s="50" t="s">
        <v>195</v>
      </c>
      <c r="D2648" s="51" t="s">
        <v>72</v>
      </c>
      <c r="E2648" s="30">
        <v>446</v>
      </c>
      <c r="F2648" s="30">
        <v>0</v>
      </c>
      <c r="G2648" s="30">
        <v>167387</v>
      </c>
      <c r="H2648" s="30">
        <v>0</v>
      </c>
      <c r="I2648" s="30">
        <v>1</v>
      </c>
      <c r="J2648" s="30">
        <f t="shared" si="3"/>
        <v>0</v>
      </c>
      <c r="K2648" s="30">
        <v>1</v>
      </c>
      <c r="L2648" s="30">
        <f t="shared" si="4"/>
        <v>0</v>
      </c>
      <c r="M2648" s="52" t="str">
        <f t="shared" si="5"/>
        <v>OK</v>
      </c>
      <c r="O2648" s="30">
        <f t="shared" si="6"/>
        <v>446</v>
      </c>
      <c r="P2648" s="30">
        <f t="shared" si="7"/>
        <v>417.0992</v>
      </c>
      <c r="Q2648" s="30">
        <f t="shared" si="8"/>
        <v>417.0992</v>
      </c>
      <c r="R2648" s="30">
        <f t="shared" si="9"/>
        <v>167387</v>
      </c>
      <c r="S2648" s="30">
        <f t="shared" si="10"/>
        <v>200044.20370000001</v>
      </c>
      <c r="T2648" s="30">
        <f t="shared" si="11"/>
        <v>200044.20370000001</v>
      </c>
      <c r="U2648" s="30">
        <f t="shared" si="12"/>
        <v>83438277.327907041</v>
      </c>
    </row>
    <row r="2649" spans="2:21" ht="15.75" customHeight="1" x14ac:dyDescent="0.25">
      <c r="B2649" s="49" t="s">
        <v>175</v>
      </c>
      <c r="C2649" s="50" t="s">
        <v>195</v>
      </c>
      <c r="D2649" s="51" t="s">
        <v>73</v>
      </c>
      <c r="E2649" s="30">
        <v>0</v>
      </c>
      <c r="F2649" s="30">
        <f t="shared" si="1"/>
        <v>1</v>
      </c>
      <c r="G2649" s="30">
        <v>0</v>
      </c>
      <c r="H2649" s="30">
        <f t="shared" si="2"/>
        <v>1</v>
      </c>
      <c r="I2649" s="30">
        <v>1</v>
      </c>
      <c r="J2649" s="30">
        <f t="shared" si="3"/>
        <v>0</v>
      </c>
      <c r="K2649" s="30">
        <v>0</v>
      </c>
      <c r="L2649" s="30">
        <f t="shared" si="4"/>
        <v>1</v>
      </c>
      <c r="M2649" s="52" t="str">
        <f t="shared" si="5"/>
        <v>агрегати не працюють</v>
      </c>
      <c r="O2649" s="30" t="str">
        <f t="shared" si="6"/>
        <v/>
      </c>
      <c r="P2649" s="30" t="str">
        <f t="shared" si="7"/>
        <v/>
      </c>
      <c r="Q2649" s="30" t="str">
        <f t="shared" si="8"/>
        <v/>
      </c>
      <c r="R2649" s="30" t="str">
        <f t="shared" si="9"/>
        <v/>
      </c>
      <c r="S2649" s="30" t="str">
        <f t="shared" si="10"/>
        <v/>
      </c>
      <c r="T2649" s="30" t="str">
        <f t="shared" si="11"/>
        <v/>
      </c>
      <c r="U2649" s="30" t="str">
        <f t="shared" si="12"/>
        <v/>
      </c>
    </row>
    <row r="2650" spans="2:21" ht="15.75" customHeight="1" x14ac:dyDescent="0.25">
      <c r="B2650" s="49" t="s">
        <v>175</v>
      </c>
      <c r="C2650" s="50" t="s">
        <v>195</v>
      </c>
      <c r="D2650" s="51" t="s">
        <v>74</v>
      </c>
      <c r="E2650" s="30">
        <v>1261</v>
      </c>
      <c r="F2650" s="30">
        <v>0</v>
      </c>
      <c r="G2650" s="30">
        <v>144996</v>
      </c>
      <c r="H2650" s="30">
        <v>0</v>
      </c>
      <c r="I2650" s="30">
        <v>1</v>
      </c>
      <c r="J2650" s="30">
        <f t="shared" si="3"/>
        <v>0</v>
      </c>
      <c r="K2650" s="30">
        <v>1</v>
      </c>
      <c r="L2650" s="30">
        <f t="shared" si="4"/>
        <v>0</v>
      </c>
      <c r="M2650" s="52" t="str">
        <f t="shared" si="5"/>
        <v>OK</v>
      </c>
      <c r="O2650" s="30">
        <f t="shared" si="6"/>
        <v>1261</v>
      </c>
      <c r="P2650" s="30">
        <f t="shared" si="7"/>
        <v>1179.2872</v>
      </c>
      <c r="Q2650" s="30">
        <f t="shared" si="8"/>
        <v>1179.2872</v>
      </c>
      <c r="R2650" s="30">
        <f t="shared" si="9"/>
        <v>144996</v>
      </c>
      <c r="S2650" s="30">
        <f t="shared" si="10"/>
        <v>173284.71960000001</v>
      </c>
      <c r="T2650" s="30">
        <f t="shared" si="11"/>
        <v>173284.71960000001</v>
      </c>
      <c r="U2650" s="30">
        <f t="shared" si="12"/>
        <v>204352451.77986914</v>
      </c>
    </row>
    <row r="2651" spans="2:21" ht="15.75" customHeight="1" x14ac:dyDescent="0.25">
      <c r="B2651" s="49" t="s">
        <v>175</v>
      </c>
      <c r="C2651" s="50" t="s">
        <v>195</v>
      </c>
      <c r="D2651" s="51" t="s">
        <v>75</v>
      </c>
      <c r="E2651" s="30">
        <v>0</v>
      </c>
      <c r="F2651" s="30">
        <f t="shared" si="1"/>
        <v>1</v>
      </c>
      <c r="G2651" s="30">
        <v>0</v>
      </c>
      <c r="H2651" s="30">
        <f t="shared" si="2"/>
        <v>1</v>
      </c>
      <c r="I2651" s="30">
        <v>1</v>
      </c>
      <c r="J2651" s="30">
        <f t="shared" si="3"/>
        <v>0</v>
      </c>
      <c r="K2651" s="30">
        <v>0</v>
      </c>
      <c r="L2651" s="30">
        <f t="shared" si="4"/>
        <v>1</v>
      </c>
      <c r="M2651" s="52" t="str">
        <f t="shared" si="5"/>
        <v>агрегати не працюють</v>
      </c>
      <c r="O2651" s="30" t="str">
        <f t="shared" si="6"/>
        <v/>
      </c>
      <c r="P2651" s="30" t="str">
        <f t="shared" si="7"/>
        <v/>
      </c>
      <c r="Q2651" s="30" t="str">
        <f t="shared" si="8"/>
        <v/>
      </c>
      <c r="R2651" s="30" t="str">
        <f t="shared" si="9"/>
        <v/>
      </c>
      <c r="S2651" s="30" t="str">
        <f t="shared" si="10"/>
        <v/>
      </c>
      <c r="T2651" s="30" t="str">
        <f t="shared" si="11"/>
        <v/>
      </c>
      <c r="U2651" s="30" t="str">
        <f t="shared" si="12"/>
        <v/>
      </c>
    </row>
    <row r="2652" spans="2:21" ht="15.75" customHeight="1" x14ac:dyDescent="0.25">
      <c r="B2652" s="49" t="s">
        <v>175</v>
      </c>
      <c r="C2652" s="50" t="s">
        <v>195</v>
      </c>
      <c r="D2652" s="51" t="s">
        <v>76</v>
      </c>
      <c r="E2652" s="30">
        <v>0</v>
      </c>
      <c r="F2652" s="30">
        <f t="shared" si="1"/>
        <v>1</v>
      </c>
      <c r="G2652" s="30">
        <v>0</v>
      </c>
      <c r="H2652" s="30">
        <f t="shared" si="2"/>
        <v>1</v>
      </c>
      <c r="I2652" s="30">
        <v>1</v>
      </c>
      <c r="J2652" s="30">
        <f t="shared" si="3"/>
        <v>0</v>
      </c>
      <c r="K2652" s="30">
        <v>0</v>
      </c>
      <c r="L2652" s="30">
        <f t="shared" si="4"/>
        <v>1</v>
      </c>
      <c r="M2652" s="52" t="str">
        <f t="shared" si="5"/>
        <v>агрегати не працюють</v>
      </c>
      <c r="O2652" s="30" t="str">
        <f t="shared" si="6"/>
        <v/>
      </c>
      <c r="P2652" s="30" t="str">
        <f t="shared" si="7"/>
        <v/>
      </c>
      <c r="Q2652" s="30" t="str">
        <f t="shared" si="8"/>
        <v/>
      </c>
      <c r="R2652" s="30" t="str">
        <f t="shared" si="9"/>
        <v/>
      </c>
      <c r="S2652" s="30" t="str">
        <f t="shared" si="10"/>
        <v/>
      </c>
      <c r="T2652" s="30" t="str">
        <f t="shared" si="11"/>
        <v/>
      </c>
      <c r="U2652" s="30" t="str">
        <f t="shared" si="12"/>
        <v/>
      </c>
    </row>
    <row r="2653" spans="2:21" ht="15.75" customHeight="1" x14ac:dyDescent="0.25">
      <c r="B2653" s="49" t="s">
        <v>175</v>
      </c>
      <c r="C2653" s="50" t="s">
        <v>195</v>
      </c>
      <c r="D2653" s="51" t="s">
        <v>77</v>
      </c>
      <c r="E2653" s="30">
        <v>1376</v>
      </c>
      <c r="F2653" s="30">
        <v>1</v>
      </c>
      <c r="G2653" s="30">
        <v>53482</v>
      </c>
      <c r="H2653" s="30">
        <v>0</v>
      </c>
      <c r="I2653" s="30">
        <v>1</v>
      </c>
      <c r="J2653" s="30">
        <f t="shared" si="3"/>
        <v>0</v>
      </c>
      <c r="K2653" s="30">
        <v>1</v>
      </c>
      <c r="L2653" s="30">
        <f t="shared" si="4"/>
        <v>0</v>
      </c>
      <c r="M2653" s="52" t="str">
        <f t="shared" si="5"/>
        <v>OK</v>
      </c>
      <c r="O2653" s="30" t="str">
        <f t="shared" si="6"/>
        <v/>
      </c>
      <c r="P2653" s="30" t="str">
        <f t="shared" si="7"/>
        <v/>
      </c>
      <c r="Q2653" s="30">
        <f t="shared" si="8"/>
        <v>1376</v>
      </c>
      <c r="R2653" s="30">
        <f t="shared" si="9"/>
        <v>53482</v>
      </c>
      <c r="S2653" s="30">
        <f t="shared" si="10"/>
        <v>63916.338200000006</v>
      </c>
      <c r="T2653" s="30">
        <f t="shared" si="11"/>
        <v>63916.338200000006</v>
      </c>
      <c r="U2653" s="30">
        <f t="shared" si="12"/>
        <v>87948881.363200009</v>
      </c>
    </row>
    <row r="2654" spans="2:21" ht="15.75" customHeight="1" x14ac:dyDescent="0.25">
      <c r="B2654" s="49" t="s">
        <v>175</v>
      </c>
      <c r="C2654" s="50" t="s">
        <v>195</v>
      </c>
      <c r="D2654" s="51" t="s">
        <v>78</v>
      </c>
      <c r="E2654" s="30">
        <v>877</v>
      </c>
      <c r="F2654" s="30">
        <v>1</v>
      </c>
      <c r="G2654" s="30">
        <v>72058</v>
      </c>
      <c r="H2654" s="30">
        <v>0</v>
      </c>
      <c r="I2654" s="30">
        <v>1</v>
      </c>
      <c r="J2654" s="30">
        <f t="shared" si="3"/>
        <v>0</v>
      </c>
      <c r="K2654" s="30">
        <v>1</v>
      </c>
      <c r="L2654" s="30">
        <f t="shared" si="4"/>
        <v>0</v>
      </c>
      <c r="M2654" s="52" t="str">
        <f t="shared" si="5"/>
        <v>OK</v>
      </c>
      <c r="O2654" s="30" t="str">
        <f t="shared" si="6"/>
        <v/>
      </c>
      <c r="P2654" s="30" t="str">
        <f t="shared" si="7"/>
        <v/>
      </c>
      <c r="Q2654" s="30">
        <f t="shared" si="8"/>
        <v>877</v>
      </c>
      <c r="R2654" s="30">
        <f t="shared" si="9"/>
        <v>72058</v>
      </c>
      <c r="S2654" s="30">
        <f t="shared" si="10"/>
        <v>86116.515800000008</v>
      </c>
      <c r="T2654" s="30">
        <f t="shared" si="11"/>
        <v>86116.515800000008</v>
      </c>
      <c r="U2654" s="30">
        <f t="shared" si="12"/>
        <v>75524184.356600001</v>
      </c>
    </row>
    <row r="2655" spans="2:21" ht="15.75" customHeight="1" x14ac:dyDescent="0.25">
      <c r="B2655" s="49" t="s">
        <v>175</v>
      </c>
      <c r="C2655" s="50" t="s">
        <v>195</v>
      </c>
      <c r="D2655" s="51" t="s">
        <v>79</v>
      </c>
      <c r="E2655" s="30">
        <v>685</v>
      </c>
      <c r="F2655" s="30">
        <v>1</v>
      </c>
      <c r="G2655" s="30">
        <v>219991</v>
      </c>
      <c r="H2655" s="30">
        <v>0</v>
      </c>
      <c r="I2655" s="30">
        <v>1</v>
      </c>
      <c r="J2655" s="30">
        <f t="shared" si="3"/>
        <v>0</v>
      </c>
      <c r="K2655" s="30">
        <v>1</v>
      </c>
      <c r="L2655" s="30">
        <f t="shared" si="4"/>
        <v>0</v>
      </c>
      <c r="M2655" s="52" t="str">
        <f t="shared" si="5"/>
        <v>OK</v>
      </c>
      <c r="O2655" s="30" t="str">
        <f t="shared" si="6"/>
        <v/>
      </c>
      <c r="P2655" s="30" t="str">
        <f t="shared" si="7"/>
        <v/>
      </c>
      <c r="Q2655" s="30">
        <f t="shared" si="8"/>
        <v>685</v>
      </c>
      <c r="R2655" s="30">
        <f t="shared" si="9"/>
        <v>219991</v>
      </c>
      <c r="S2655" s="30">
        <f t="shared" si="10"/>
        <v>262911.24410000001</v>
      </c>
      <c r="T2655" s="30">
        <f t="shared" si="11"/>
        <v>262911.24410000001</v>
      </c>
      <c r="U2655" s="30">
        <f t="shared" si="12"/>
        <v>180094202.2085</v>
      </c>
    </row>
    <row r="2656" spans="2:21" ht="15.75" customHeight="1" x14ac:dyDescent="0.25">
      <c r="B2656" s="49" t="s">
        <v>175</v>
      </c>
      <c r="C2656" s="50" t="s">
        <v>195</v>
      </c>
      <c r="D2656" s="51" t="s">
        <v>80</v>
      </c>
      <c r="E2656" s="30">
        <v>0</v>
      </c>
      <c r="F2656" s="30">
        <f t="shared" si="1"/>
        <v>1</v>
      </c>
      <c r="G2656" s="30">
        <v>0</v>
      </c>
      <c r="H2656" s="30">
        <f t="shared" si="2"/>
        <v>1</v>
      </c>
      <c r="I2656" s="30">
        <v>1</v>
      </c>
      <c r="J2656" s="30">
        <f t="shared" si="3"/>
        <v>0</v>
      </c>
      <c r="K2656" s="30">
        <v>0</v>
      </c>
      <c r="L2656" s="30">
        <f t="shared" si="4"/>
        <v>1</v>
      </c>
      <c r="M2656" s="52" t="str">
        <f t="shared" si="5"/>
        <v>агрегати не працюють</v>
      </c>
      <c r="O2656" s="30" t="str">
        <f t="shared" si="6"/>
        <v/>
      </c>
      <c r="P2656" s="30" t="str">
        <f t="shared" si="7"/>
        <v/>
      </c>
      <c r="Q2656" s="30" t="str">
        <f t="shared" si="8"/>
        <v/>
      </c>
      <c r="R2656" s="30" t="str">
        <f t="shared" si="9"/>
        <v/>
      </c>
      <c r="S2656" s="30" t="str">
        <f t="shared" si="10"/>
        <v/>
      </c>
      <c r="T2656" s="30" t="str">
        <f t="shared" si="11"/>
        <v/>
      </c>
      <c r="U2656" s="30" t="str">
        <f t="shared" si="12"/>
        <v/>
      </c>
    </row>
    <row r="2657" spans="2:21" ht="15.75" customHeight="1" x14ac:dyDescent="0.25">
      <c r="B2657" s="49" t="s">
        <v>175</v>
      </c>
      <c r="C2657" s="50" t="s">
        <v>195</v>
      </c>
      <c r="D2657" s="51" t="s">
        <v>81</v>
      </c>
      <c r="E2657" s="30">
        <v>0</v>
      </c>
      <c r="F2657" s="30">
        <f t="shared" si="1"/>
        <v>1</v>
      </c>
      <c r="G2657" s="30">
        <v>0</v>
      </c>
      <c r="H2657" s="30">
        <f t="shared" si="2"/>
        <v>1</v>
      </c>
      <c r="I2657" s="30">
        <v>1</v>
      </c>
      <c r="J2657" s="30">
        <f t="shared" si="3"/>
        <v>0</v>
      </c>
      <c r="K2657" s="30">
        <v>0</v>
      </c>
      <c r="L2657" s="30">
        <f t="shared" si="4"/>
        <v>1</v>
      </c>
      <c r="M2657" s="52" t="str">
        <f t="shared" si="5"/>
        <v>агрегати не працюють</v>
      </c>
      <c r="O2657" s="30" t="str">
        <f t="shared" si="6"/>
        <v/>
      </c>
      <c r="P2657" s="30" t="str">
        <f t="shared" si="7"/>
        <v/>
      </c>
      <c r="Q2657" s="30" t="str">
        <f t="shared" si="8"/>
        <v/>
      </c>
      <c r="R2657" s="30" t="str">
        <f t="shared" si="9"/>
        <v/>
      </c>
      <c r="S2657" s="30" t="str">
        <f t="shared" si="10"/>
        <v/>
      </c>
      <c r="T2657" s="30" t="str">
        <f t="shared" si="11"/>
        <v/>
      </c>
      <c r="U2657" s="30" t="str">
        <f t="shared" si="12"/>
        <v/>
      </c>
    </row>
    <row r="2658" spans="2:21" ht="15.75" customHeight="1" x14ac:dyDescent="0.25">
      <c r="B2658" s="49" t="s">
        <v>175</v>
      </c>
      <c r="C2658" s="50" t="s">
        <v>195</v>
      </c>
      <c r="D2658" s="51" t="s">
        <v>82</v>
      </c>
      <c r="E2658" s="30">
        <v>1622</v>
      </c>
      <c r="F2658" s="30">
        <v>0</v>
      </c>
      <c r="G2658" s="30">
        <v>292118</v>
      </c>
      <c r="H2658" s="30">
        <v>0</v>
      </c>
      <c r="I2658" s="30">
        <v>1</v>
      </c>
      <c r="J2658" s="30">
        <f t="shared" si="3"/>
        <v>0</v>
      </c>
      <c r="K2658" s="30">
        <v>1</v>
      </c>
      <c r="L2658" s="30">
        <f t="shared" si="4"/>
        <v>0</v>
      </c>
      <c r="M2658" s="52" t="str">
        <f t="shared" si="5"/>
        <v>OK</v>
      </c>
      <c r="O2658" s="30">
        <f t="shared" si="6"/>
        <v>1622</v>
      </c>
      <c r="P2658" s="30">
        <f t="shared" si="7"/>
        <v>1516.8944000000001</v>
      </c>
      <c r="Q2658" s="30">
        <f t="shared" si="8"/>
        <v>1516.8944000000001</v>
      </c>
      <c r="R2658" s="30">
        <f t="shared" si="9"/>
        <v>292118</v>
      </c>
      <c r="S2658" s="30">
        <f t="shared" si="10"/>
        <v>349110.2218</v>
      </c>
      <c r="T2658" s="30">
        <f t="shared" si="11"/>
        <v>349110.2218</v>
      </c>
      <c r="U2658" s="30">
        <f t="shared" si="12"/>
        <v>529563340.43117797</v>
      </c>
    </row>
    <row r="2659" spans="2:21" ht="15.75" customHeight="1" x14ac:dyDescent="0.25">
      <c r="B2659" s="49" t="s">
        <v>175</v>
      </c>
      <c r="C2659" s="50" t="s">
        <v>195</v>
      </c>
      <c r="D2659" s="51" t="s">
        <v>83</v>
      </c>
      <c r="E2659" s="30">
        <v>1428</v>
      </c>
      <c r="F2659" s="30">
        <v>0</v>
      </c>
      <c r="G2659" s="30">
        <v>282463</v>
      </c>
      <c r="H2659" s="30">
        <v>0</v>
      </c>
      <c r="I2659" s="30">
        <v>1</v>
      </c>
      <c r="J2659" s="30">
        <f t="shared" si="3"/>
        <v>0</v>
      </c>
      <c r="K2659" s="30">
        <v>1</v>
      </c>
      <c r="L2659" s="30">
        <f t="shared" si="4"/>
        <v>0</v>
      </c>
      <c r="M2659" s="52" t="str">
        <f t="shared" si="5"/>
        <v>OK</v>
      </c>
      <c r="O2659" s="30">
        <f t="shared" si="6"/>
        <v>1428</v>
      </c>
      <c r="P2659" s="30">
        <f t="shared" si="7"/>
        <v>1335.4656</v>
      </c>
      <c r="Q2659" s="30">
        <f t="shared" si="8"/>
        <v>1335.4656</v>
      </c>
      <c r="R2659" s="30">
        <f t="shared" si="9"/>
        <v>282463</v>
      </c>
      <c r="S2659" s="30">
        <f t="shared" si="10"/>
        <v>337571.53130000003</v>
      </c>
      <c r="T2659" s="30">
        <f t="shared" si="11"/>
        <v>337571.53130000003</v>
      </c>
      <c r="U2659" s="30">
        <f t="shared" si="12"/>
        <v>450815167.59047329</v>
      </c>
    </row>
    <row r="2660" spans="2:21" ht="15.75" customHeight="1" x14ac:dyDescent="0.25">
      <c r="B2660" s="49" t="s">
        <v>175</v>
      </c>
      <c r="C2660" s="50" t="s">
        <v>196</v>
      </c>
      <c r="D2660" s="51" t="s">
        <v>60</v>
      </c>
      <c r="E2660" s="30">
        <v>1449</v>
      </c>
      <c r="F2660" s="30">
        <v>0</v>
      </c>
      <c r="G2660" s="30">
        <v>264208</v>
      </c>
      <c r="H2660" s="30">
        <v>0</v>
      </c>
      <c r="I2660" s="30">
        <v>1</v>
      </c>
      <c r="J2660" s="30">
        <f t="shared" si="3"/>
        <v>0</v>
      </c>
      <c r="K2660" s="30">
        <v>1</v>
      </c>
      <c r="L2660" s="30">
        <f t="shared" si="4"/>
        <v>0</v>
      </c>
      <c r="M2660" s="52" t="str">
        <f t="shared" si="5"/>
        <v>OK</v>
      </c>
      <c r="O2660" s="30">
        <f t="shared" si="6"/>
        <v>1449</v>
      </c>
      <c r="P2660" s="30">
        <f t="shared" si="7"/>
        <v>1355.1048000000001</v>
      </c>
      <c r="Q2660" s="30">
        <f t="shared" si="8"/>
        <v>1355.1048000000001</v>
      </c>
      <c r="R2660" s="30">
        <f t="shared" si="9"/>
        <v>264208</v>
      </c>
      <c r="S2660" s="30">
        <f t="shared" si="10"/>
        <v>315754.98080000002</v>
      </c>
      <c r="T2660" s="30">
        <f t="shared" si="11"/>
        <v>315754.98080000002</v>
      </c>
      <c r="U2660" s="30">
        <f t="shared" si="12"/>
        <v>427881090.10598791</v>
      </c>
    </row>
    <row r="2661" spans="2:21" ht="15.75" customHeight="1" x14ac:dyDescent="0.25">
      <c r="B2661" s="49" t="s">
        <v>175</v>
      </c>
      <c r="C2661" s="50" t="s">
        <v>196</v>
      </c>
      <c r="D2661" s="51" t="s">
        <v>61</v>
      </c>
      <c r="E2661" s="30">
        <v>762</v>
      </c>
      <c r="F2661" s="30">
        <v>1</v>
      </c>
      <c r="G2661" s="30">
        <v>287380</v>
      </c>
      <c r="H2661" s="30">
        <v>0</v>
      </c>
      <c r="I2661" s="30">
        <v>1</v>
      </c>
      <c r="J2661" s="30">
        <f t="shared" si="3"/>
        <v>0</v>
      </c>
      <c r="K2661" s="30">
        <v>1</v>
      </c>
      <c r="L2661" s="30">
        <f t="shared" si="4"/>
        <v>0</v>
      </c>
      <c r="M2661" s="52" t="str">
        <f t="shared" si="5"/>
        <v>OK</v>
      </c>
      <c r="O2661" s="30" t="str">
        <f t="shared" si="6"/>
        <v/>
      </c>
      <c r="P2661" s="30" t="str">
        <f t="shared" si="7"/>
        <v/>
      </c>
      <c r="Q2661" s="30">
        <f t="shared" si="8"/>
        <v>762</v>
      </c>
      <c r="R2661" s="30">
        <f t="shared" si="9"/>
        <v>287380</v>
      </c>
      <c r="S2661" s="30">
        <f t="shared" si="10"/>
        <v>343447.83799999999</v>
      </c>
      <c r="T2661" s="30">
        <f t="shared" si="11"/>
        <v>343447.83799999999</v>
      </c>
      <c r="U2661" s="30">
        <f t="shared" si="12"/>
        <v>261707252.55599999</v>
      </c>
    </row>
    <row r="2662" spans="2:21" ht="15.75" customHeight="1" x14ac:dyDescent="0.25">
      <c r="B2662" s="49" t="s">
        <v>175</v>
      </c>
      <c r="C2662" s="50" t="s">
        <v>196</v>
      </c>
      <c r="D2662" s="51" t="s">
        <v>62</v>
      </c>
      <c r="E2662" s="30">
        <v>0</v>
      </c>
      <c r="F2662" s="30">
        <f t="shared" si="1"/>
        <v>1</v>
      </c>
      <c r="G2662" s="30">
        <v>0</v>
      </c>
      <c r="H2662" s="30">
        <f t="shared" si="2"/>
        <v>1</v>
      </c>
      <c r="I2662" s="30">
        <v>1</v>
      </c>
      <c r="J2662" s="30">
        <f t="shared" si="3"/>
        <v>0</v>
      </c>
      <c r="K2662" s="30">
        <v>0</v>
      </c>
      <c r="L2662" s="30">
        <f t="shared" si="4"/>
        <v>1</v>
      </c>
      <c r="M2662" s="52" t="str">
        <f t="shared" si="5"/>
        <v>агрегати не працюють</v>
      </c>
      <c r="O2662" s="30" t="str">
        <f t="shared" si="6"/>
        <v/>
      </c>
      <c r="P2662" s="30" t="str">
        <f t="shared" si="7"/>
        <v/>
      </c>
      <c r="Q2662" s="30" t="str">
        <f t="shared" si="8"/>
        <v/>
      </c>
      <c r="R2662" s="30" t="str">
        <f t="shared" si="9"/>
        <v/>
      </c>
      <c r="S2662" s="30" t="str">
        <f t="shared" si="10"/>
        <v/>
      </c>
      <c r="T2662" s="30" t="str">
        <f t="shared" si="11"/>
        <v/>
      </c>
      <c r="U2662" s="30" t="str">
        <f t="shared" si="12"/>
        <v/>
      </c>
    </row>
    <row r="2663" spans="2:21" ht="15.75" customHeight="1" x14ac:dyDescent="0.25">
      <c r="B2663" s="49" t="s">
        <v>175</v>
      </c>
      <c r="C2663" s="50" t="s">
        <v>196</v>
      </c>
      <c r="D2663" s="51" t="s">
        <v>63</v>
      </c>
      <c r="E2663" s="30">
        <v>0</v>
      </c>
      <c r="F2663" s="30">
        <f t="shared" si="1"/>
        <v>1</v>
      </c>
      <c r="G2663" s="30">
        <v>0</v>
      </c>
      <c r="H2663" s="30">
        <f t="shared" si="2"/>
        <v>1</v>
      </c>
      <c r="I2663" s="30">
        <v>1</v>
      </c>
      <c r="J2663" s="30">
        <f t="shared" si="3"/>
        <v>0</v>
      </c>
      <c r="K2663" s="30">
        <v>0</v>
      </c>
      <c r="L2663" s="30">
        <f t="shared" si="4"/>
        <v>1</v>
      </c>
      <c r="M2663" s="52" t="str">
        <f t="shared" si="5"/>
        <v>агрегати не працюють</v>
      </c>
      <c r="O2663" s="30" t="str">
        <f t="shared" si="6"/>
        <v/>
      </c>
      <c r="P2663" s="30" t="str">
        <f t="shared" si="7"/>
        <v/>
      </c>
      <c r="Q2663" s="30" t="str">
        <f t="shared" si="8"/>
        <v/>
      </c>
      <c r="R2663" s="30" t="str">
        <f t="shared" si="9"/>
        <v/>
      </c>
      <c r="S2663" s="30" t="str">
        <f t="shared" si="10"/>
        <v/>
      </c>
      <c r="T2663" s="30" t="str">
        <f t="shared" si="11"/>
        <v/>
      </c>
      <c r="U2663" s="30" t="str">
        <f t="shared" si="12"/>
        <v/>
      </c>
    </row>
    <row r="2664" spans="2:21" ht="15.75" customHeight="1" x14ac:dyDescent="0.25">
      <c r="B2664" s="49" t="s">
        <v>175</v>
      </c>
      <c r="C2664" s="50" t="s">
        <v>196</v>
      </c>
      <c r="D2664" s="51" t="s">
        <v>64</v>
      </c>
      <c r="E2664" s="30">
        <v>0</v>
      </c>
      <c r="F2664" s="30">
        <f t="shared" si="1"/>
        <v>1</v>
      </c>
      <c r="G2664" s="30">
        <v>0</v>
      </c>
      <c r="H2664" s="30">
        <f t="shared" si="2"/>
        <v>1</v>
      </c>
      <c r="I2664" s="30">
        <v>1</v>
      </c>
      <c r="J2664" s="30">
        <f t="shared" si="3"/>
        <v>0</v>
      </c>
      <c r="K2664" s="30">
        <v>0</v>
      </c>
      <c r="L2664" s="30">
        <f t="shared" si="4"/>
        <v>1</v>
      </c>
      <c r="M2664" s="52" t="str">
        <f t="shared" si="5"/>
        <v>агрегати не працюють</v>
      </c>
      <c r="O2664" s="30" t="str">
        <f t="shared" si="6"/>
        <v/>
      </c>
      <c r="P2664" s="30" t="str">
        <f t="shared" si="7"/>
        <v/>
      </c>
      <c r="Q2664" s="30" t="str">
        <f t="shared" si="8"/>
        <v/>
      </c>
      <c r="R2664" s="30" t="str">
        <f t="shared" si="9"/>
        <v/>
      </c>
      <c r="S2664" s="30" t="str">
        <f t="shared" si="10"/>
        <v/>
      </c>
      <c r="T2664" s="30" t="str">
        <f t="shared" si="11"/>
        <v/>
      </c>
      <c r="U2664" s="30" t="str">
        <f t="shared" si="12"/>
        <v/>
      </c>
    </row>
    <row r="2665" spans="2:21" ht="15.75" customHeight="1" x14ac:dyDescent="0.25">
      <c r="B2665" s="49" t="s">
        <v>175</v>
      </c>
      <c r="C2665" s="50" t="s">
        <v>196</v>
      </c>
      <c r="D2665" s="51" t="s">
        <v>65</v>
      </c>
      <c r="E2665" s="30">
        <v>1368</v>
      </c>
      <c r="F2665" s="30">
        <v>1</v>
      </c>
      <c r="G2665" s="30">
        <v>189513</v>
      </c>
      <c r="H2665" s="30">
        <v>1</v>
      </c>
      <c r="I2665" s="30">
        <v>1</v>
      </c>
      <c r="J2665" s="30">
        <f t="shared" si="3"/>
        <v>0</v>
      </c>
      <c r="K2665" s="30">
        <v>1</v>
      </c>
      <c r="L2665" s="30">
        <f t="shared" si="4"/>
        <v>0</v>
      </c>
      <c r="M2665" s="52" t="str">
        <f t="shared" si="5"/>
        <v>OK</v>
      </c>
      <c r="O2665" s="30" t="str">
        <f t="shared" si="6"/>
        <v/>
      </c>
      <c r="P2665" s="30" t="str">
        <f t="shared" si="7"/>
        <v/>
      </c>
      <c r="Q2665" s="30">
        <f t="shared" si="8"/>
        <v>1368</v>
      </c>
      <c r="R2665" s="30" t="str">
        <f t="shared" si="9"/>
        <v/>
      </c>
      <c r="S2665" s="30" t="str">
        <f t="shared" si="10"/>
        <v/>
      </c>
      <c r="T2665" s="30">
        <f t="shared" si="11"/>
        <v>189513</v>
      </c>
      <c r="U2665" s="30">
        <f t="shared" si="12"/>
        <v>259253784</v>
      </c>
    </row>
    <row r="2666" spans="2:21" ht="15.75" customHeight="1" x14ac:dyDescent="0.25">
      <c r="B2666" s="49" t="s">
        <v>175</v>
      </c>
      <c r="C2666" s="50" t="s">
        <v>196</v>
      </c>
      <c r="D2666" s="51" t="s">
        <v>66</v>
      </c>
      <c r="E2666" s="30">
        <v>0</v>
      </c>
      <c r="F2666" s="30">
        <f t="shared" si="1"/>
        <v>1</v>
      </c>
      <c r="G2666" s="30">
        <v>0</v>
      </c>
      <c r="H2666" s="30">
        <f t="shared" si="2"/>
        <v>1</v>
      </c>
      <c r="I2666" s="30">
        <v>1</v>
      </c>
      <c r="J2666" s="30">
        <f t="shared" si="3"/>
        <v>0</v>
      </c>
      <c r="K2666" s="30">
        <v>0</v>
      </c>
      <c r="L2666" s="30">
        <f t="shared" si="4"/>
        <v>1</v>
      </c>
      <c r="M2666" s="52" t="str">
        <f t="shared" si="5"/>
        <v>агрегати не працюють</v>
      </c>
      <c r="O2666" s="30" t="str">
        <f t="shared" si="6"/>
        <v/>
      </c>
      <c r="P2666" s="30" t="str">
        <f t="shared" si="7"/>
        <v/>
      </c>
      <c r="Q2666" s="30" t="str">
        <f t="shared" si="8"/>
        <v/>
      </c>
      <c r="R2666" s="30" t="str">
        <f t="shared" si="9"/>
        <v/>
      </c>
      <c r="S2666" s="30" t="str">
        <f t="shared" si="10"/>
        <v/>
      </c>
      <c r="T2666" s="30" t="str">
        <f t="shared" si="11"/>
        <v/>
      </c>
      <c r="U2666" s="30" t="str">
        <f t="shared" si="12"/>
        <v/>
      </c>
    </row>
    <row r="2667" spans="2:21" ht="15.75" customHeight="1" x14ac:dyDescent="0.25">
      <c r="B2667" s="49" t="s">
        <v>175</v>
      </c>
      <c r="C2667" s="50" t="s">
        <v>196</v>
      </c>
      <c r="D2667" s="51" t="s">
        <v>67</v>
      </c>
      <c r="E2667" s="30">
        <v>1636</v>
      </c>
      <c r="F2667" s="30">
        <v>0</v>
      </c>
      <c r="G2667" s="30">
        <v>244044</v>
      </c>
      <c r="H2667" s="30">
        <v>1</v>
      </c>
      <c r="I2667" s="30">
        <v>1</v>
      </c>
      <c r="J2667" s="30">
        <f t="shared" si="3"/>
        <v>0</v>
      </c>
      <c r="K2667" s="30">
        <v>1</v>
      </c>
      <c r="L2667" s="30">
        <f t="shared" si="4"/>
        <v>0</v>
      </c>
      <c r="M2667" s="52" t="str">
        <f t="shared" si="5"/>
        <v>OK</v>
      </c>
      <c r="O2667" s="30">
        <f t="shared" si="6"/>
        <v>1636</v>
      </c>
      <c r="P2667" s="30">
        <f t="shared" si="7"/>
        <v>1529.9872</v>
      </c>
      <c r="Q2667" s="30">
        <f t="shared" si="8"/>
        <v>1529.9872</v>
      </c>
      <c r="R2667" s="30" t="str">
        <f t="shared" si="9"/>
        <v/>
      </c>
      <c r="S2667" s="30" t="str">
        <f t="shared" si="10"/>
        <v/>
      </c>
      <c r="T2667" s="30">
        <f t="shared" si="11"/>
        <v>244044</v>
      </c>
      <c r="U2667" s="30">
        <f t="shared" si="12"/>
        <v>373384196.23680001</v>
      </c>
    </row>
    <row r="2668" spans="2:21" ht="15.75" customHeight="1" x14ac:dyDescent="0.25">
      <c r="B2668" s="49" t="s">
        <v>175</v>
      </c>
      <c r="C2668" s="50" t="s">
        <v>196</v>
      </c>
      <c r="D2668" s="51" t="s">
        <v>68</v>
      </c>
      <c r="E2668" s="30">
        <v>0</v>
      </c>
      <c r="F2668" s="30">
        <f t="shared" si="1"/>
        <v>1</v>
      </c>
      <c r="G2668" s="30">
        <v>0</v>
      </c>
      <c r="H2668" s="30">
        <f t="shared" si="2"/>
        <v>1</v>
      </c>
      <c r="I2668" s="30">
        <v>1</v>
      </c>
      <c r="J2668" s="30">
        <f t="shared" si="3"/>
        <v>0</v>
      </c>
      <c r="K2668" s="30">
        <v>0</v>
      </c>
      <c r="L2668" s="30">
        <f t="shared" si="4"/>
        <v>1</v>
      </c>
      <c r="M2668" s="52" t="str">
        <f t="shared" si="5"/>
        <v>агрегати не працюють</v>
      </c>
      <c r="O2668" s="30" t="str">
        <f t="shared" si="6"/>
        <v/>
      </c>
      <c r="P2668" s="30" t="str">
        <f t="shared" si="7"/>
        <v/>
      </c>
      <c r="Q2668" s="30" t="str">
        <f t="shared" si="8"/>
        <v/>
      </c>
      <c r="R2668" s="30" t="str">
        <f t="shared" si="9"/>
        <v/>
      </c>
      <c r="S2668" s="30" t="str">
        <f t="shared" si="10"/>
        <v/>
      </c>
      <c r="T2668" s="30" t="str">
        <f t="shared" si="11"/>
        <v/>
      </c>
      <c r="U2668" s="30" t="str">
        <f t="shared" si="12"/>
        <v/>
      </c>
    </row>
    <row r="2669" spans="2:21" ht="15.75" customHeight="1" x14ac:dyDescent="0.25">
      <c r="B2669" s="49" t="s">
        <v>175</v>
      </c>
      <c r="C2669" s="50" t="s">
        <v>196</v>
      </c>
      <c r="D2669" s="51" t="s">
        <v>69</v>
      </c>
      <c r="E2669" s="30">
        <v>1799</v>
      </c>
      <c r="F2669" s="30">
        <v>0</v>
      </c>
      <c r="G2669" s="30">
        <v>267246</v>
      </c>
      <c r="H2669" s="30">
        <v>0</v>
      </c>
      <c r="I2669" s="30">
        <v>1</v>
      </c>
      <c r="J2669" s="30">
        <f t="shared" si="3"/>
        <v>0</v>
      </c>
      <c r="K2669" s="30">
        <v>1</v>
      </c>
      <c r="L2669" s="30">
        <f t="shared" si="4"/>
        <v>0</v>
      </c>
      <c r="M2669" s="52" t="str">
        <f t="shared" si="5"/>
        <v>OK</v>
      </c>
      <c r="O2669" s="30">
        <f t="shared" si="6"/>
        <v>1799</v>
      </c>
      <c r="P2669" s="30">
        <f t="shared" si="7"/>
        <v>1682.4248</v>
      </c>
      <c r="Q2669" s="30">
        <f t="shared" si="8"/>
        <v>1682.4248</v>
      </c>
      <c r="R2669" s="30">
        <f t="shared" si="9"/>
        <v>267246</v>
      </c>
      <c r="S2669" s="30">
        <f t="shared" si="10"/>
        <v>319385.69459999999</v>
      </c>
      <c r="T2669" s="30">
        <f t="shared" si="11"/>
        <v>319385.69459999999</v>
      </c>
      <c r="U2669" s="30">
        <f t="shared" si="12"/>
        <v>537342413.36026609</v>
      </c>
    </row>
    <row r="2670" spans="2:21" ht="15.75" customHeight="1" x14ac:dyDescent="0.25">
      <c r="B2670" s="49" t="s">
        <v>175</v>
      </c>
      <c r="C2670" s="50" t="s">
        <v>196</v>
      </c>
      <c r="D2670" s="51" t="s">
        <v>70</v>
      </c>
      <c r="E2670" s="30">
        <v>0</v>
      </c>
      <c r="F2670" s="30">
        <f t="shared" si="1"/>
        <v>1</v>
      </c>
      <c r="G2670" s="30">
        <v>0</v>
      </c>
      <c r="H2670" s="30">
        <f t="shared" si="2"/>
        <v>1</v>
      </c>
      <c r="I2670" s="30">
        <v>1</v>
      </c>
      <c r="J2670" s="30">
        <f t="shared" si="3"/>
        <v>0</v>
      </c>
      <c r="K2670" s="30">
        <v>0</v>
      </c>
      <c r="L2670" s="30">
        <f t="shared" si="4"/>
        <v>1</v>
      </c>
      <c r="M2670" s="52" t="str">
        <f t="shared" si="5"/>
        <v>агрегати не працюють</v>
      </c>
      <c r="O2670" s="30" t="str">
        <f t="shared" si="6"/>
        <v/>
      </c>
      <c r="P2670" s="30" t="str">
        <f t="shared" si="7"/>
        <v/>
      </c>
      <c r="Q2670" s="30" t="str">
        <f t="shared" si="8"/>
        <v/>
      </c>
      <c r="R2670" s="30" t="str">
        <f t="shared" si="9"/>
        <v/>
      </c>
      <c r="S2670" s="30" t="str">
        <f t="shared" si="10"/>
        <v/>
      </c>
      <c r="T2670" s="30" t="str">
        <f t="shared" si="11"/>
        <v/>
      </c>
      <c r="U2670" s="30" t="str">
        <f t="shared" si="12"/>
        <v/>
      </c>
    </row>
    <row r="2671" spans="2:21" ht="15.75" customHeight="1" x14ac:dyDescent="0.25">
      <c r="B2671" s="49" t="s">
        <v>175</v>
      </c>
      <c r="C2671" s="50" t="s">
        <v>196</v>
      </c>
      <c r="D2671" s="51" t="s">
        <v>71</v>
      </c>
      <c r="E2671" s="30">
        <v>0</v>
      </c>
      <c r="F2671" s="30">
        <f t="shared" si="1"/>
        <v>1</v>
      </c>
      <c r="G2671" s="30">
        <v>0</v>
      </c>
      <c r="H2671" s="30">
        <f t="shared" si="2"/>
        <v>1</v>
      </c>
      <c r="I2671" s="30">
        <v>1</v>
      </c>
      <c r="J2671" s="30">
        <f t="shared" si="3"/>
        <v>0</v>
      </c>
      <c r="K2671" s="30">
        <v>0</v>
      </c>
      <c r="L2671" s="30">
        <f t="shared" si="4"/>
        <v>1</v>
      </c>
      <c r="M2671" s="52" t="str">
        <f t="shared" si="5"/>
        <v>агрегати не працюють</v>
      </c>
      <c r="O2671" s="30" t="str">
        <f t="shared" si="6"/>
        <v/>
      </c>
      <c r="P2671" s="30" t="str">
        <f t="shared" si="7"/>
        <v/>
      </c>
      <c r="Q2671" s="30" t="str">
        <f t="shared" si="8"/>
        <v/>
      </c>
      <c r="R2671" s="30" t="str">
        <f t="shared" si="9"/>
        <v/>
      </c>
      <c r="S2671" s="30" t="str">
        <f t="shared" si="10"/>
        <v/>
      </c>
      <c r="T2671" s="30" t="str">
        <f t="shared" si="11"/>
        <v/>
      </c>
      <c r="U2671" s="30" t="str">
        <f t="shared" si="12"/>
        <v/>
      </c>
    </row>
    <row r="2672" spans="2:21" ht="15.75" customHeight="1" x14ac:dyDescent="0.25">
      <c r="B2672" s="49" t="s">
        <v>175</v>
      </c>
      <c r="C2672" s="50" t="s">
        <v>196</v>
      </c>
      <c r="D2672" s="51" t="s">
        <v>72</v>
      </c>
      <c r="E2672" s="30">
        <v>0</v>
      </c>
      <c r="F2672" s="30">
        <f t="shared" si="1"/>
        <v>1</v>
      </c>
      <c r="G2672" s="30">
        <v>0</v>
      </c>
      <c r="H2672" s="30">
        <f t="shared" si="2"/>
        <v>1</v>
      </c>
      <c r="I2672" s="30">
        <v>1</v>
      </c>
      <c r="J2672" s="30">
        <f t="shared" si="3"/>
        <v>0</v>
      </c>
      <c r="K2672" s="30">
        <v>0</v>
      </c>
      <c r="L2672" s="30">
        <f t="shared" si="4"/>
        <v>1</v>
      </c>
      <c r="M2672" s="52" t="str">
        <f t="shared" si="5"/>
        <v>агрегати не працюють</v>
      </c>
      <c r="O2672" s="30" t="str">
        <f t="shared" si="6"/>
        <v/>
      </c>
      <c r="P2672" s="30" t="str">
        <f t="shared" si="7"/>
        <v/>
      </c>
      <c r="Q2672" s="30" t="str">
        <f t="shared" si="8"/>
        <v/>
      </c>
      <c r="R2672" s="30" t="str">
        <f t="shared" si="9"/>
        <v/>
      </c>
      <c r="S2672" s="30" t="str">
        <f t="shared" si="10"/>
        <v/>
      </c>
      <c r="T2672" s="30" t="str">
        <f t="shared" si="11"/>
        <v/>
      </c>
      <c r="U2672" s="30" t="str">
        <f t="shared" si="12"/>
        <v/>
      </c>
    </row>
    <row r="2673" spans="2:21" ht="15.75" customHeight="1" x14ac:dyDescent="0.25">
      <c r="B2673" s="49" t="s">
        <v>175</v>
      </c>
      <c r="C2673" s="50" t="s">
        <v>196</v>
      </c>
      <c r="D2673" s="51" t="s">
        <v>73</v>
      </c>
      <c r="E2673" s="30">
        <v>1303</v>
      </c>
      <c r="F2673" s="30">
        <v>0</v>
      </c>
      <c r="G2673" s="30">
        <v>257670</v>
      </c>
      <c r="H2673" s="30">
        <v>0</v>
      </c>
      <c r="I2673" s="30">
        <v>1</v>
      </c>
      <c r="J2673" s="30">
        <f t="shared" si="3"/>
        <v>0</v>
      </c>
      <c r="K2673" s="30">
        <v>1</v>
      </c>
      <c r="L2673" s="30">
        <f t="shared" si="4"/>
        <v>0</v>
      </c>
      <c r="M2673" s="52" t="str">
        <f t="shared" si="5"/>
        <v>OK</v>
      </c>
      <c r="O2673" s="30">
        <f t="shared" si="6"/>
        <v>1303</v>
      </c>
      <c r="P2673" s="30">
        <f t="shared" si="7"/>
        <v>1218.5656000000001</v>
      </c>
      <c r="Q2673" s="30">
        <f t="shared" si="8"/>
        <v>1218.5656000000001</v>
      </c>
      <c r="R2673" s="30">
        <f t="shared" si="9"/>
        <v>257670</v>
      </c>
      <c r="S2673" s="30">
        <f t="shared" si="10"/>
        <v>307941.41700000002</v>
      </c>
      <c r="T2673" s="30">
        <f t="shared" si="11"/>
        <v>307941.41700000002</v>
      </c>
      <c r="U2673" s="30">
        <f t="shared" si="12"/>
        <v>375246817.57145524</v>
      </c>
    </row>
    <row r="2674" spans="2:21" ht="15.75" customHeight="1" x14ac:dyDescent="0.25">
      <c r="B2674" s="49" t="s">
        <v>175</v>
      </c>
      <c r="C2674" s="50" t="s">
        <v>196</v>
      </c>
      <c r="D2674" s="51" t="s">
        <v>74</v>
      </c>
      <c r="E2674" s="30">
        <v>0</v>
      </c>
      <c r="F2674" s="30">
        <f t="shared" si="1"/>
        <v>1</v>
      </c>
      <c r="G2674" s="30">
        <v>0</v>
      </c>
      <c r="H2674" s="30">
        <f t="shared" si="2"/>
        <v>1</v>
      </c>
      <c r="I2674" s="30">
        <v>1</v>
      </c>
      <c r="J2674" s="30">
        <f t="shared" si="3"/>
        <v>0</v>
      </c>
      <c r="K2674" s="30">
        <v>0</v>
      </c>
      <c r="L2674" s="30">
        <f t="shared" si="4"/>
        <v>1</v>
      </c>
      <c r="M2674" s="52" t="str">
        <f t="shared" si="5"/>
        <v>агрегати не працюють</v>
      </c>
      <c r="O2674" s="30" t="str">
        <f t="shared" si="6"/>
        <v/>
      </c>
      <c r="P2674" s="30" t="str">
        <f t="shared" si="7"/>
        <v/>
      </c>
      <c r="Q2674" s="30" t="str">
        <f t="shared" si="8"/>
        <v/>
      </c>
      <c r="R2674" s="30" t="str">
        <f t="shared" si="9"/>
        <v/>
      </c>
      <c r="S2674" s="30" t="str">
        <f t="shared" si="10"/>
        <v/>
      </c>
      <c r="T2674" s="30" t="str">
        <f t="shared" si="11"/>
        <v/>
      </c>
      <c r="U2674" s="30" t="str">
        <f t="shared" si="12"/>
        <v/>
      </c>
    </row>
    <row r="2675" spans="2:21" ht="15.75" customHeight="1" x14ac:dyDescent="0.25">
      <c r="B2675" s="49" t="s">
        <v>175</v>
      </c>
      <c r="C2675" s="50" t="s">
        <v>196</v>
      </c>
      <c r="D2675" s="51" t="s">
        <v>75</v>
      </c>
      <c r="E2675" s="30">
        <v>1581</v>
      </c>
      <c r="F2675" s="30">
        <v>0</v>
      </c>
      <c r="G2675" s="30">
        <v>294216</v>
      </c>
      <c r="H2675" s="30">
        <v>1</v>
      </c>
      <c r="I2675" s="30">
        <v>1</v>
      </c>
      <c r="J2675" s="30">
        <f t="shared" si="3"/>
        <v>0</v>
      </c>
      <c r="K2675" s="30">
        <v>1</v>
      </c>
      <c r="L2675" s="30">
        <f t="shared" si="4"/>
        <v>0</v>
      </c>
      <c r="M2675" s="52" t="str">
        <f t="shared" si="5"/>
        <v>OK</v>
      </c>
      <c r="O2675" s="30">
        <f t="shared" si="6"/>
        <v>1581</v>
      </c>
      <c r="P2675" s="30">
        <f t="shared" si="7"/>
        <v>1478.5512000000001</v>
      </c>
      <c r="Q2675" s="30">
        <f t="shared" si="8"/>
        <v>1478.5512000000001</v>
      </c>
      <c r="R2675" s="30" t="str">
        <f t="shared" si="9"/>
        <v/>
      </c>
      <c r="S2675" s="30" t="str">
        <f t="shared" si="10"/>
        <v/>
      </c>
      <c r="T2675" s="30">
        <f t="shared" si="11"/>
        <v>294216</v>
      </c>
      <c r="U2675" s="30">
        <f t="shared" si="12"/>
        <v>435013419.85920006</v>
      </c>
    </row>
    <row r="2676" spans="2:21" ht="15.75" customHeight="1" x14ac:dyDescent="0.25">
      <c r="B2676" s="49" t="s">
        <v>175</v>
      </c>
      <c r="C2676" s="50" t="s">
        <v>196</v>
      </c>
      <c r="D2676" s="51" t="s">
        <v>76</v>
      </c>
      <c r="E2676" s="30">
        <v>1792</v>
      </c>
      <c r="F2676" s="30">
        <v>0</v>
      </c>
      <c r="G2676" s="30">
        <v>204083</v>
      </c>
      <c r="H2676" s="30">
        <v>0</v>
      </c>
      <c r="I2676" s="30">
        <v>1</v>
      </c>
      <c r="J2676" s="30">
        <f t="shared" si="3"/>
        <v>0</v>
      </c>
      <c r="K2676" s="30">
        <v>1</v>
      </c>
      <c r="L2676" s="30">
        <f t="shared" si="4"/>
        <v>0</v>
      </c>
      <c r="M2676" s="52" t="str">
        <f t="shared" si="5"/>
        <v>OK</v>
      </c>
      <c r="O2676" s="30">
        <f t="shared" si="6"/>
        <v>1792</v>
      </c>
      <c r="P2676" s="30">
        <f t="shared" si="7"/>
        <v>1675.8784000000001</v>
      </c>
      <c r="Q2676" s="30">
        <f t="shared" si="8"/>
        <v>1675.8784000000001</v>
      </c>
      <c r="R2676" s="30">
        <f t="shared" si="9"/>
        <v>204083</v>
      </c>
      <c r="S2676" s="30">
        <f t="shared" si="10"/>
        <v>243899.59330000001</v>
      </c>
      <c r="T2676" s="30">
        <f t="shared" si="11"/>
        <v>243899.59330000001</v>
      </c>
      <c r="U2676" s="30">
        <f t="shared" si="12"/>
        <v>408746060.18025476</v>
      </c>
    </row>
    <row r="2677" spans="2:21" ht="15.75" customHeight="1" x14ac:dyDescent="0.25">
      <c r="B2677" s="49" t="s">
        <v>175</v>
      </c>
      <c r="C2677" s="50" t="s">
        <v>196</v>
      </c>
      <c r="D2677" s="51" t="s">
        <v>77</v>
      </c>
      <c r="E2677" s="30">
        <v>0</v>
      </c>
      <c r="F2677" s="30">
        <f t="shared" si="1"/>
        <v>1</v>
      </c>
      <c r="G2677" s="30">
        <v>0</v>
      </c>
      <c r="H2677" s="30">
        <f t="shared" si="2"/>
        <v>1</v>
      </c>
      <c r="I2677" s="30">
        <v>1</v>
      </c>
      <c r="J2677" s="30">
        <f t="shared" si="3"/>
        <v>0</v>
      </c>
      <c r="K2677" s="30">
        <v>0</v>
      </c>
      <c r="L2677" s="30">
        <f t="shared" si="4"/>
        <v>1</v>
      </c>
      <c r="M2677" s="52" t="str">
        <f t="shared" si="5"/>
        <v>агрегати не працюють</v>
      </c>
      <c r="O2677" s="30" t="str">
        <f t="shared" si="6"/>
        <v/>
      </c>
      <c r="P2677" s="30" t="str">
        <f t="shared" si="7"/>
        <v/>
      </c>
      <c r="Q2677" s="30" t="str">
        <f t="shared" si="8"/>
        <v/>
      </c>
      <c r="R2677" s="30" t="str">
        <f t="shared" si="9"/>
        <v/>
      </c>
      <c r="S2677" s="30" t="str">
        <f t="shared" si="10"/>
        <v/>
      </c>
      <c r="T2677" s="30" t="str">
        <f t="shared" si="11"/>
        <v/>
      </c>
      <c r="U2677" s="30" t="str">
        <f t="shared" si="12"/>
        <v/>
      </c>
    </row>
    <row r="2678" spans="2:21" ht="15.75" customHeight="1" x14ac:dyDescent="0.25">
      <c r="B2678" s="49" t="s">
        <v>175</v>
      </c>
      <c r="C2678" s="50" t="s">
        <v>196</v>
      </c>
      <c r="D2678" s="51" t="s">
        <v>78</v>
      </c>
      <c r="E2678" s="30">
        <v>1535</v>
      </c>
      <c r="F2678" s="30">
        <v>0</v>
      </c>
      <c r="G2678" s="30">
        <v>183276</v>
      </c>
      <c r="H2678" s="30">
        <v>0</v>
      </c>
      <c r="I2678" s="30">
        <v>1</v>
      </c>
      <c r="J2678" s="30">
        <f t="shared" si="3"/>
        <v>0</v>
      </c>
      <c r="K2678" s="30">
        <v>1</v>
      </c>
      <c r="L2678" s="30">
        <f t="shared" si="4"/>
        <v>0</v>
      </c>
      <c r="M2678" s="52" t="str">
        <f t="shared" si="5"/>
        <v>OK</v>
      </c>
      <c r="O2678" s="30">
        <f t="shared" si="6"/>
        <v>1535</v>
      </c>
      <c r="P2678" s="30">
        <f t="shared" si="7"/>
        <v>1435.5320000000002</v>
      </c>
      <c r="Q2678" s="30">
        <f t="shared" si="8"/>
        <v>1435.5320000000002</v>
      </c>
      <c r="R2678" s="30">
        <f t="shared" si="9"/>
        <v>183276</v>
      </c>
      <c r="S2678" s="30">
        <f t="shared" si="10"/>
        <v>219033.1476</v>
      </c>
      <c r="T2678" s="30">
        <f t="shared" si="11"/>
        <v>219033.1476</v>
      </c>
      <c r="U2678" s="30">
        <f t="shared" si="12"/>
        <v>314429092.44052321</v>
      </c>
    </row>
    <row r="2679" spans="2:21" ht="15.75" customHeight="1" x14ac:dyDescent="0.25">
      <c r="B2679" s="49" t="s">
        <v>175</v>
      </c>
      <c r="C2679" s="50" t="s">
        <v>196</v>
      </c>
      <c r="D2679" s="51" t="s">
        <v>79</v>
      </c>
      <c r="E2679" s="30">
        <v>1705</v>
      </c>
      <c r="F2679" s="30">
        <v>1</v>
      </c>
      <c r="G2679" s="30">
        <v>99496</v>
      </c>
      <c r="H2679" s="30">
        <v>0</v>
      </c>
      <c r="I2679" s="30">
        <v>1</v>
      </c>
      <c r="J2679" s="30">
        <f t="shared" si="3"/>
        <v>0</v>
      </c>
      <c r="K2679" s="30">
        <v>1</v>
      </c>
      <c r="L2679" s="30">
        <f t="shared" si="4"/>
        <v>0</v>
      </c>
      <c r="M2679" s="52" t="str">
        <f t="shared" si="5"/>
        <v>OK</v>
      </c>
      <c r="O2679" s="30" t="str">
        <f t="shared" si="6"/>
        <v/>
      </c>
      <c r="P2679" s="30" t="str">
        <f t="shared" si="7"/>
        <v/>
      </c>
      <c r="Q2679" s="30">
        <f t="shared" si="8"/>
        <v>1705</v>
      </c>
      <c r="R2679" s="30">
        <f t="shared" si="9"/>
        <v>99496</v>
      </c>
      <c r="S2679" s="30">
        <f t="shared" si="10"/>
        <v>118907.66960000001</v>
      </c>
      <c r="T2679" s="30">
        <f t="shared" si="11"/>
        <v>118907.66960000001</v>
      </c>
      <c r="U2679" s="30">
        <f t="shared" si="12"/>
        <v>202737576.66800001</v>
      </c>
    </row>
    <row r="2680" spans="2:21" ht="15.75" customHeight="1" x14ac:dyDescent="0.25">
      <c r="B2680" s="49" t="s">
        <v>175</v>
      </c>
      <c r="C2680" s="50" t="s">
        <v>196</v>
      </c>
      <c r="D2680" s="51" t="s">
        <v>80</v>
      </c>
      <c r="E2680" s="30">
        <v>1145</v>
      </c>
      <c r="F2680" s="30">
        <v>0</v>
      </c>
      <c r="G2680" s="30">
        <v>265358</v>
      </c>
      <c r="H2680" s="30">
        <v>1</v>
      </c>
      <c r="I2680" s="30">
        <v>1</v>
      </c>
      <c r="J2680" s="30">
        <f t="shared" si="3"/>
        <v>0</v>
      </c>
      <c r="K2680" s="30">
        <v>1</v>
      </c>
      <c r="L2680" s="30">
        <f t="shared" si="4"/>
        <v>0</v>
      </c>
      <c r="M2680" s="52" t="str">
        <f t="shared" si="5"/>
        <v>OK</v>
      </c>
      <c r="O2680" s="30">
        <f t="shared" si="6"/>
        <v>1145</v>
      </c>
      <c r="P2680" s="30">
        <f t="shared" si="7"/>
        <v>1070.8040000000001</v>
      </c>
      <c r="Q2680" s="30">
        <f t="shared" si="8"/>
        <v>1070.8040000000001</v>
      </c>
      <c r="R2680" s="30" t="str">
        <f t="shared" si="9"/>
        <v/>
      </c>
      <c r="S2680" s="30" t="str">
        <f t="shared" si="10"/>
        <v/>
      </c>
      <c r="T2680" s="30">
        <f t="shared" si="11"/>
        <v>265358</v>
      </c>
      <c r="U2680" s="30">
        <f t="shared" si="12"/>
        <v>284146407.83200002</v>
      </c>
    </row>
    <row r="2681" spans="2:21" ht="15.75" customHeight="1" x14ac:dyDescent="0.25">
      <c r="B2681" s="49" t="s">
        <v>175</v>
      </c>
      <c r="C2681" s="50" t="s">
        <v>196</v>
      </c>
      <c r="D2681" s="51" t="s">
        <v>81</v>
      </c>
      <c r="E2681" s="30">
        <v>1537</v>
      </c>
      <c r="F2681" s="30">
        <v>1</v>
      </c>
      <c r="G2681" s="30">
        <v>112743</v>
      </c>
      <c r="H2681" s="30">
        <v>1</v>
      </c>
      <c r="I2681" s="30">
        <v>1</v>
      </c>
      <c r="J2681" s="30">
        <f t="shared" si="3"/>
        <v>0</v>
      </c>
      <c r="K2681" s="30">
        <v>1</v>
      </c>
      <c r="L2681" s="30">
        <f t="shared" si="4"/>
        <v>0</v>
      </c>
      <c r="M2681" s="52" t="str">
        <f t="shared" si="5"/>
        <v>OK</v>
      </c>
      <c r="O2681" s="30" t="str">
        <f t="shared" si="6"/>
        <v/>
      </c>
      <c r="P2681" s="30" t="str">
        <f t="shared" si="7"/>
        <v/>
      </c>
      <c r="Q2681" s="30">
        <f t="shared" si="8"/>
        <v>1537</v>
      </c>
      <c r="R2681" s="30" t="str">
        <f t="shared" si="9"/>
        <v/>
      </c>
      <c r="S2681" s="30" t="str">
        <f t="shared" si="10"/>
        <v/>
      </c>
      <c r="T2681" s="30">
        <f t="shared" si="11"/>
        <v>112743</v>
      </c>
      <c r="U2681" s="30">
        <f t="shared" si="12"/>
        <v>173285991</v>
      </c>
    </row>
    <row r="2682" spans="2:21" ht="15.75" customHeight="1" x14ac:dyDescent="0.25">
      <c r="B2682" s="49" t="s">
        <v>175</v>
      </c>
      <c r="C2682" s="50" t="s">
        <v>196</v>
      </c>
      <c r="D2682" s="51" t="s">
        <v>82</v>
      </c>
      <c r="E2682" s="30">
        <v>1243</v>
      </c>
      <c r="F2682" s="30">
        <v>0</v>
      </c>
      <c r="G2682" s="30">
        <v>72960</v>
      </c>
      <c r="H2682" s="30">
        <v>1</v>
      </c>
      <c r="I2682" s="30">
        <v>1</v>
      </c>
      <c r="J2682" s="30">
        <f t="shared" si="3"/>
        <v>0</v>
      </c>
      <c r="K2682" s="30">
        <v>1</v>
      </c>
      <c r="L2682" s="30">
        <f t="shared" si="4"/>
        <v>0</v>
      </c>
      <c r="M2682" s="52" t="str">
        <f t="shared" si="5"/>
        <v>OK</v>
      </c>
      <c r="O2682" s="30">
        <f t="shared" si="6"/>
        <v>1243</v>
      </c>
      <c r="P2682" s="30">
        <f t="shared" si="7"/>
        <v>1162.4536000000001</v>
      </c>
      <c r="Q2682" s="30">
        <f t="shared" si="8"/>
        <v>1162.4536000000001</v>
      </c>
      <c r="R2682" s="30" t="str">
        <f t="shared" si="9"/>
        <v/>
      </c>
      <c r="S2682" s="30" t="str">
        <f t="shared" si="10"/>
        <v/>
      </c>
      <c r="T2682" s="30">
        <f t="shared" si="11"/>
        <v>72960</v>
      </c>
      <c r="U2682" s="30">
        <f t="shared" si="12"/>
        <v>84812614.656000003</v>
      </c>
    </row>
    <row r="2683" spans="2:21" ht="15.75" customHeight="1" x14ac:dyDescent="0.25">
      <c r="B2683" s="49" t="s">
        <v>175</v>
      </c>
      <c r="C2683" s="50" t="s">
        <v>196</v>
      </c>
      <c r="D2683" s="51" t="s">
        <v>83</v>
      </c>
      <c r="E2683" s="30">
        <v>1786</v>
      </c>
      <c r="F2683" s="30">
        <v>1</v>
      </c>
      <c r="G2683" s="30">
        <v>144412</v>
      </c>
      <c r="H2683" s="30">
        <v>0</v>
      </c>
      <c r="I2683" s="30">
        <v>1</v>
      </c>
      <c r="J2683" s="30">
        <f t="shared" si="3"/>
        <v>0</v>
      </c>
      <c r="K2683" s="30">
        <v>1</v>
      </c>
      <c r="L2683" s="30">
        <f t="shared" si="4"/>
        <v>0</v>
      </c>
      <c r="M2683" s="52" t="str">
        <f t="shared" si="5"/>
        <v>OK</v>
      </c>
      <c r="O2683" s="30" t="str">
        <f t="shared" si="6"/>
        <v/>
      </c>
      <c r="P2683" s="30" t="str">
        <f t="shared" si="7"/>
        <v/>
      </c>
      <c r="Q2683" s="30">
        <f t="shared" si="8"/>
        <v>1786</v>
      </c>
      <c r="R2683" s="30">
        <f t="shared" si="9"/>
        <v>144412</v>
      </c>
      <c r="S2683" s="30">
        <f t="shared" si="10"/>
        <v>172586.7812</v>
      </c>
      <c r="T2683" s="30">
        <f t="shared" si="11"/>
        <v>172586.7812</v>
      </c>
      <c r="U2683" s="30">
        <f t="shared" si="12"/>
        <v>308239991.22320002</v>
      </c>
    </row>
    <row r="2684" spans="2:21" ht="15.75" customHeight="1" x14ac:dyDescent="0.25">
      <c r="B2684" s="49" t="s">
        <v>175</v>
      </c>
      <c r="C2684" s="50" t="s">
        <v>197</v>
      </c>
      <c r="D2684" s="51" t="s">
        <v>60</v>
      </c>
      <c r="E2684" s="30">
        <v>0</v>
      </c>
      <c r="F2684" s="30">
        <f t="shared" si="1"/>
        <v>1</v>
      </c>
      <c r="G2684" s="30">
        <v>0</v>
      </c>
      <c r="H2684" s="30">
        <f t="shared" si="2"/>
        <v>1</v>
      </c>
      <c r="I2684" s="30">
        <v>1</v>
      </c>
      <c r="J2684" s="30">
        <f t="shared" si="3"/>
        <v>0</v>
      </c>
      <c r="K2684" s="30">
        <v>0</v>
      </c>
      <c r="L2684" s="30">
        <f t="shared" si="4"/>
        <v>1</v>
      </c>
      <c r="M2684" s="52" t="str">
        <f t="shared" si="5"/>
        <v>агрегати не працюють</v>
      </c>
      <c r="O2684" s="30" t="str">
        <f t="shared" si="6"/>
        <v/>
      </c>
      <c r="P2684" s="30" t="str">
        <f t="shared" si="7"/>
        <v/>
      </c>
      <c r="Q2684" s="30" t="str">
        <f t="shared" si="8"/>
        <v/>
      </c>
      <c r="R2684" s="30" t="str">
        <f t="shared" si="9"/>
        <v/>
      </c>
      <c r="S2684" s="30" t="str">
        <f t="shared" si="10"/>
        <v/>
      </c>
      <c r="T2684" s="30" t="str">
        <f t="shared" si="11"/>
        <v/>
      </c>
      <c r="U2684" s="30" t="str">
        <f t="shared" si="12"/>
        <v/>
      </c>
    </row>
    <row r="2685" spans="2:21" ht="15.75" customHeight="1" x14ac:dyDescent="0.25">
      <c r="B2685" s="49" t="s">
        <v>175</v>
      </c>
      <c r="C2685" s="50" t="s">
        <v>197</v>
      </c>
      <c r="D2685" s="51" t="s">
        <v>61</v>
      </c>
      <c r="E2685" s="30">
        <v>0</v>
      </c>
      <c r="F2685" s="30">
        <f t="shared" si="1"/>
        <v>1</v>
      </c>
      <c r="G2685" s="30">
        <v>0</v>
      </c>
      <c r="H2685" s="30">
        <f t="shared" si="2"/>
        <v>1</v>
      </c>
      <c r="I2685" s="30">
        <v>1</v>
      </c>
      <c r="J2685" s="30">
        <f t="shared" si="3"/>
        <v>0</v>
      </c>
      <c r="K2685" s="30">
        <v>0</v>
      </c>
      <c r="L2685" s="30">
        <f t="shared" si="4"/>
        <v>1</v>
      </c>
      <c r="M2685" s="52" t="str">
        <f t="shared" si="5"/>
        <v>агрегати не працюють</v>
      </c>
      <c r="O2685" s="30" t="str">
        <f t="shared" si="6"/>
        <v/>
      </c>
      <c r="P2685" s="30" t="str">
        <f t="shared" si="7"/>
        <v/>
      </c>
      <c r="Q2685" s="30" t="str">
        <f t="shared" si="8"/>
        <v/>
      </c>
      <c r="R2685" s="30" t="str">
        <f t="shared" si="9"/>
        <v/>
      </c>
      <c r="S2685" s="30" t="str">
        <f t="shared" si="10"/>
        <v/>
      </c>
      <c r="T2685" s="30" t="str">
        <f t="shared" si="11"/>
        <v/>
      </c>
      <c r="U2685" s="30" t="str">
        <f t="shared" si="12"/>
        <v/>
      </c>
    </row>
    <row r="2686" spans="2:21" ht="15.75" customHeight="1" x14ac:dyDescent="0.25">
      <c r="B2686" s="49" t="s">
        <v>175</v>
      </c>
      <c r="C2686" s="50" t="s">
        <v>197</v>
      </c>
      <c r="D2686" s="51" t="s">
        <v>62</v>
      </c>
      <c r="E2686" s="30">
        <v>0</v>
      </c>
      <c r="F2686" s="30">
        <f t="shared" si="1"/>
        <v>1</v>
      </c>
      <c r="G2686" s="30">
        <v>0</v>
      </c>
      <c r="H2686" s="30">
        <f t="shared" si="2"/>
        <v>1</v>
      </c>
      <c r="I2686" s="30">
        <v>1</v>
      </c>
      <c r="J2686" s="30">
        <f t="shared" si="3"/>
        <v>0</v>
      </c>
      <c r="K2686" s="30">
        <v>0</v>
      </c>
      <c r="L2686" s="30">
        <f t="shared" si="4"/>
        <v>1</v>
      </c>
      <c r="M2686" s="52" t="str">
        <f t="shared" si="5"/>
        <v>агрегати не працюють</v>
      </c>
      <c r="O2686" s="30" t="str">
        <f t="shared" si="6"/>
        <v/>
      </c>
      <c r="P2686" s="30" t="str">
        <f t="shared" si="7"/>
        <v/>
      </c>
      <c r="Q2686" s="30" t="str">
        <f t="shared" si="8"/>
        <v/>
      </c>
      <c r="R2686" s="30" t="str">
        <f t="shared" si="9"/>
        <v/>
      </c>
      <c r="S2686" s="30" t="str">
        <f t="shared" si="10"/>
        <v/>
      </c>
      <c r="T2686" s="30" t="str">
        <f t="shared" si="11"/>
        <v/>
      </c>
      <c r="U2686" s="30" t="str">
        <f t="shared" si="12"/>
        <v/>
      </c>
    </row>
    <row r="2687" spans="2:21" ht="15.75" customHeight="1" x14ac:dyDescent="0.25">
      <c r="B2687" s="49" t="s">
        <v>175</v>
      </c>
      <c r="C2687" s="50" t="s">
        <v>197</v>
      </c>
      <c r="D2687" s="51" t="s">
        <v>63</v>
      </c>
      <c r="E2687" s="30">
        <v>0</v>
      </c>
      <c r="F2687" s="30">
        <f t="shared" si="1"/>
        <v>1</v>
      </c>
      <c r="G2687" s="30">
        <v>0</v>
      </c>
      <c r="H2687" s="30">
        <f t="shared" si="2"/>
        <v>1</v>
      </c>
      <c r="I2687" s="30">
        <v>1</v>
      </c>
      <c r="J2687" s="30">
        <f t="shared" si="3"/>
        <v>0</v>
      </c>
      <c r="K2687" s="30">
        <v>0</v>
      </c>
      <c r="L2687" s="30">
        <f t="shared" si="4"/>
        <v>1</v>
      </c>
      <c r="M2687" s="52" t="str">
        <f t="shared" si="5"/>
        <v>агрегати не працюють</v>
      </c>
      <c r="O2687" s="30" t="str">
        <f t="shared" si="6"/>
        <v/>
      </c>
      <c r="P2687" s="30" t="str">
        <f t="shared" si="7"/>
        <v/>
      </c>
      <c r="Q2687" s="30" t="str">
        <f t="shared" si="8"/>
        <v/>
      </c>
      <c r="R2687" s="30" t="str">
        <f t="shared" si="9"/>
        <v/>
      </c>
      <c r="S2687" s="30" t="str">
        <f t="shared" si="10"/>
        <v/>
      </c>
      <c r="T2687" s="30" t="str">
        <f t="shared" si="11"/>
        <v/>
      </c>
      <c r="U2687" s="30" t="str">
        <f t="shared" si="12"/>
        <v/>
      </c>
    </row>
    <row r="2688" spans="2:21" ht="15.75" customHeight="1" x14ac:dyDescent="0.25">
      <c r="B2688" s="49" t="s">
        <v>175</v>
      </c>
      <c r="C2688" s="50" t="s">
        <v>197</v>
      </c>
      <c r="D2688" s="51" t="s">
        <v>64</v>
      </c>
      <c r="E2688" s="30">
        <v>718</v>
      </c>
      <c r="F2688" s="30">
        <v>1</v>
      </c>
      <c r="G2688" s="30">
        <v>77028</v>
      </c>
      <c r="H2688" s="30">
        <v>1</v>
      </c>
      <c r="I2688" s="30">
        <v>1</v>
      </c>
      <c r="J2688" s="30">
        <f t="shared" si="3"/>
        <v>0</v>
      </c>
      <c r="K2688" s="30">
        <v>1</v>
      </c>
      <c r="L2688" s="30">
        <f t="shared" si="4"/>
        <v>0</v>
      </c>
      <c r="M2688" s="52" t="str">
        <f t="shared" si="5"/>
        <v>OK</v>
      </c>
      <c r="O2688" s="30" t="str">
        <f t="shared" si="6"/>
        <v/>
      </c>
      <c r="P2688" s="30" t="str">
        <f t="shared" si="7"/>
        <v/>
      </c>
      <c r="Q2688" s="30">
        <f t="shared" si="8"/>
        <v>718</v>
      </c>
      <c r="R2688" s="30" t="str">
        <f t="shared" si="9"/>
        <v/>
      </c>
      <c r="S2688" s="30" t="str">
        <f t="shared" si="10"/>
        <v/>
      </c>
      <c r="T2688" s="30">
        <f t="shared" si="11"/>
        <v>77028</v>
      </c>
      <c r="U2688" s="30">
        <f t="shared" si="12"/>
        <v>55306104</v>
      </c>
    </row>
    <row r="2689" spans="2:21" ht="15.75" customHeight="1" x14ac:dyDescent="0.25">
      <c r="B2689" s="49" t="s">
        <v>175</v>
      </c>
      <c r="C2689" s="50" t="s">
        <v>197</v>
      </c>
      <c r="D2689" s="51" t="s">
        <v>65</v>
      </c>
      <c r="E2689" s="30">
        <v>390</v>
      </c>
      <c r="F2689" s="30">
        <v>0</v>
      </c>
      <c r="G2689" s="30">
        <v>124218</v>
      </c>
      <c r="H2689" s="30">
        <v>1</v>
      </c>
      <c r="I2689" s="30">
        <v>1</v>
      </c>
      <c r="J2689" s="30">
        <f t="shared" si="3"/>
        <v>0</v>
      </c>
      <c r="K2689" s="30">
        <v>1</v>
      </c>
      <c r="L2689" s="30">
        <f t="shared" si="4"/>
        <v>0</v>
      </c>
      <c r="M2689" s="52" t="str">
        <f t="shared" si="5"/>
        <v>OK</v>
      </c>
      <c r="O2689" s="30">
        <f t="shared" si="6"/>
        <v>390</v>
      </c>
      <c r="P2689" s="30">
        <f t="shared" si="7"/>
        <v>364.72800000000001</v>
      </c>
      <c r="Q2689" s="30">
        <f t="shared" si="8"/>
        <v>364.72800000000001</v>
      </c>
      <c r="R2689" s="30" t="str">
        <f t="shared" si="9"/>
        <v/>
      </c>
      <c r="S2689" s="30" t="str">
        <f t="shared" si="10"/>
        <v/>
      </c>
      <c r="T2689" s="30">
        <f t="shared" si="11"/>
        <v>124218</v>
      </c>
      <c r="U2689" s="30">
        <f t="shared" si="12"/>
        <v>45305782.704000004</v>
      </c>
    </row>
    <row r="2690" spans="2:21" ht="15.75" customHeight="1" x14ac:dyDescent="0.25">
      <c r="B2690" s="49" t="s">
        <v>175</v>
      </c>
      <c r="C2690" s="50" t="s">
        <v>197</v>
      </c>
      <c r="D2690" s="51" t="s">
        <v>66</v>
      </c>
      <c r="E2690" s="30">
        <v>1756</v>
      </c>
      <c r="F2690" s="30">
        <v>1</v>
      </c>
      <c r="G2690" s="30">
        <v>45606</v>
      </c>
      <c r="H2690" s="30">
        <v>0</v>
      </c>
      <c r="I2690" s="30">
        <v>1</v>
      </c>
      <c r="J2690" s="30">
        <f t="shared" si="3"/>
        <v>0</v>
      </c>
      <c r="K2690" s="30">
        <v>1</v>
      </c>
      <c r="L2690" s="30">
        <f t="shared" si="4"/>
        <v>0</v>
      </c>
      <c r="M2690" s="52" t="str">
        <f t="shared" si="5"/>
        <v>OK</v>
      </c>
      <c r="O2690" s="30" t="str">
        <f t="shared" si="6"/>
        <v/>
      </c>
      <c r="P2690" s="30" t="str">
        <f t="shared" si="7"/>
        <v/>
      </c>
      <c r="Q2690" s="30">
        <f t="shared" si="8"/>
        <v>1756</v>
      </c>
      <c r="R2690" s="30">
        <f t="shared" si="9"/>
        <v>45606</v>
      </c>
      <c r="S2690" s="30">
        <f t="shared" si="10"/>
        <v>54503.730600000003</v>
      </c>
      <c r="T2690" s="30">
        <f t="shared" si="11"/>
        <v>54503.730600000003</v>
      </c>
      <c r="U2690" s="30">
        <f t="shared" si="12"/>
        <v>95708550.933600008</v>
      </c>
    </row>
    <row r="2691" spans="2:21" ht="15.75" customHeight="1" x14ac:dyDescent="0.25">
      <c r="B2691" s="49" t="s">
        <v>175</v>
      </c>
      <c r="C2691" s="50" t="s">
        <v>197</v>
      </c>
      <c r="D2691" s="51" t="s">
        <v>67</v>
      </c>
      <c r="E2691" s="30">
        <v>0</v>
      </c>
      <c r="F2691" s="30">
        <f t="shared" si="1"/>
        <v>1</v>
      </c>
      <c r="G2691" s="30">
        <v>0</v>
      </c>
      <c r="H2691" s="30">
        <f t="shared" si="2"/>
        <v>1</v>
      </c>
      <c r="I2691" s="30">
        <v>1</v>
      </c>
      <c r="J2691" s="30">
        <f t="shared" si="3"/>
        <v>0</v>
      </c>
      <c r="K2691" s="30">
        <v>0</v>
      </c>
      <c r="L2691" s="30">
        <f t="shared" si="4"/>
        <v>1</v>
      </c>
      <c r="M2691" s="52" t="str">
        <f t="shared" si="5"/>
        <v>агрегати не працюють</v>
      </c>
      <c r="O2691" s="30" t="str">
        <f t="shared" si="6"/>
        <v/>
      </c>
      <c r="P2691" s="30" t="str">
        <f t="shared" si="7"/>
        <v/>
      </c>
      <c r="Q2691" s="30" t="str">
        <f t="shared" si="8"/>
        <v/>
      </c>
      <c r="R2691" s="30" t="str">
        <f t="shared" si="9"/>
        <v/>
      </c>
      <c r="S2691" s="30" t="str">
        <f t="shared" si="10"/>
        <v/>
      </c>
      <c r="T2691" s="30" t="str">
        <f t="shared" si="11"/>
        <v/>
      </c>
      <c r="U2691" s="30" t="str">
        <f t="shared" si="12"/>
        <v/>
      </c>
    </row>
    <row r="2692" spans="2:21" ht="15.75" customHeight="1" x14ac:dyDescent="0.25">
      <c r="B2692" s="49" t="s">
        <v>175</v>
      </c>
      <c r="C2692" s="50" t="s">
        <v>197</v>
      </c>
      <c r="D2692" s="51" t="s">
        <v>68</v>
      </c>
      <c r="E2692" s="30">
        <v>0</v>
      </c>
      <c r="F2692" s="30">
        <f t="shared" si="1"/>
        <v>1</v>
      </c>
      <c r="G2692" s="30">
        <v>0</v>
      </c>
      <c r="H2692" s="30">
        <f t="shared" si="2"/>
        <v>1</v>
      </c>
      <c r="I2692" s="30">
        <v>1</v>
      </c>
      <c r="J2692" s="30">
        <f t="shared" si="3"/>
        <v>0</v>
      </c>
      <c r="K2692" s="30">
        <v>0</v>
      </c>
      <c r="L2692" s="30">
        <f t="shared" si="4"/>
        <v>1</v>
      </c>
      <c r="M2692" s="52" t="str">
        <f t="shared" si="5"/>
        <v>агрегати не працюють</v>
      </c>
      <c r="O2692" s="30" t="str">
        <f t="shared" si="6"/>
        <v/>
      </c>
      <c r="P2692" s="30" t="str">
        <f t="shared" si="7"/>
        <v/>
      </c>
      <c r="Q2692" s="30" t="str">
        <f t="shared" si="8"/>
        <v/>
      </c>
      <c r="R2692" s="30" t="str">
        <f t="shared" si="9"/>
        <v/>
      </c>
      <c r="S2692" s="30" t="str">
        <f t="shared" si="10"/>
        <v/>
      </c>
      <c r="T2692" s="30" t="str">
        <f t="shared" si="11"/>
        <v/>
      </c>
      <c r="U2692" s="30" t="str">
        <f t="shared" si="12"/>
        <v/>
      </c>
    </row>
    <row r="2693" spans="2:21" ht="15.75" customHeight="1" x14ac:dyDescent="0.25">
      <c r="B2693" s="49" t="s">
        <v>175</v>
      </c>
      <c r="C2693" s="50" t="s">
        <v>197</v>
      </c>
      <c r="D2693" s="51" t="s">
        <v>69</v>
      </c>
      <c r="E2693" s="30">
        <v>1710</v>
      </c>
      <c r="F2693" s="30">
        <v>0</v>
      </c>
      <c r="G2693" s="30">
        <v>270186</v>
      </c>
      <c r="H2693" s="30">
        <v>1</v>
      </c>
      <c r="I2693" s="30">
        <v>1</v>
      </c>
      <c r="J2693" s="30">
        <f t="shared" si="3"/>
        <v>0</v>
      </c>
      <c r="K2693" s="30">
        <v>1</v>
      </c>
      <c r="L2693" s="30">
        <f t="shared" si="4"/>
        <v>0</v>
      </c>
      <c r="M2693" s="52" t="str">
        <f t="shared" si="5"/>
        <v>OK</v>
      </c>
      <c r="O2693" s="30">
        <f t="shared" si="6"/>
        <v>1710</v>
      </c>
      <c r="P2693" s="30">
        <f t="shared" si="7"/>
        <v>1599.192</v>
      </c>
      <c r="Q2693" s="30">
        <f t="shared" si="8"/>
        <v>1599.192</v>
      </c>
      <c r="R2693" s="30" t="str">
        <f t="shared" si="9"/>
        <v/>
      </c>
      <c r="S2693" s="30" t="str">
        <f t="shared" si="10"/>
        <v/>
      </c>
      <c r="T2693" s="30">
        <f t="shared" si="11"/>
        <v>270186</v>
      </c>
      <c r="U2693" s="30">
        <f t="shared" si="12"/>
        <v>432079289.71200001</v>
      </c>
    </row>
    <row r="2694" spans="2:21" ht="15.75" customHeight="1" x14ac:dyDescent="0.25">
      <c r="B2694" s="49" t="s">
        <v>175</v>
      </c>
      <c r="C2694" s="50" t="s">
        <v>197</v>
      </c>
      <c r="D2694" s="51" t="s">
        <v>70</v>
      </c>
      <c r="E2694" s="30">
        <v>0</v>
      </c>
      <c r="F2694" s="30">
        <f t="shared" si="1"/>
        <v>1</v>
      </c>
      <c r="G2694" s="30">
        <v>0</v>
      </c>
      <c r="H2694" s="30">
        <f t="shared" si="2"/>
        <v>1</v>
      </c>
      <c r="I2694" s="30">
        <v>1</v>
      </c>
      <c r="J2694" s="30">
        <f t="shared" si="3"/>
        <v>0</v>
      </c>
      <c r="K2694" s="30">
        <v>0</v>
      </c>
      <c r="L2694" s="30">
        <f t="shared" si="4"/>
        <v>1</v>
      </c>
      <c r="M2694" s="52" t="str">
        <f t="shared" si="5"/>
        <v>агрегати не працюють</v>
      </c>
      <c r="O2694" s="30" t="str">
        <f t="shared" si="6"/>
        <v/>
      </c>
      <c r="P2694" s="30" t="str">
        <f t="shared" si="7"/>
        <v/>
      </c>
      <c r="Q2694" s="30" t="str">
        <f t="shared" si="8"/>
        <v/>
      </c>
      <c r="R2694" s="30" t="str">
        <f t="shared" si="9"/>
        <v/>
      </c>
      <c r="S2694" s="30" t="str">
        <f t="shared" si="10"/>
        <v/>
      </c>
      <c r="T2694" s="30" t="str">
        <f t="shared" si="11"/>
        <v/>
      </c>
      <c r="U2694" s="30" t="str">
        <f t="shared" si="12"/>
        <v/>
      </c>
    </row>
    <row r="2695" spans="2:21" ht="15.75" customHeight="1" x14ac:dyDescent="0.25">
      <c r="B2695" s="49" t="s">
        <v>175</v>
      </c>
      <c r="C2695" s="50" t="s">
        <v>197</v>
      </c>
      <c r="D2695" s="51" t="s">
        <v>71</v>
      </c>
      <c r="E2695" s="30">
        <v>1332</v>
      </c>
      <c r="F2695" s="30">
        <v>1</v>
      </c>
      <c r="G2695" s="30">
        <v>182139</v>
      </c>
      <c r="H2695" s="30">
        <v>0</v>
      </c>
      <c r="I2695" s="30">
        <v>1</v>
      </c>
      <c r="J2695" s="30">
        <f t="shared" si="3"/>
        <v>0</v>
      </c>
      <c r="K2695" s="30">
        <v>1</v>
      </c>
      <c r="L2695" s="30">
        <f t="shared" si="4"/>
        <v>0</v>
      </c>
      <c r="M2695" s="52" t="str">
        <f t="shared" si="5"/>
        <v>OK</v>
      </c>
      <c r="O2695" s="30" t="str">
        <f t="shared" si="6"/>
        <v/>
      </c>
      <c r="P2695" s="30" t="str">
        <f t="shared" si="7"/>
        <v/>
      </c>
      <c r="Q2695" s="30">
        <f t="shared" si="8"/>
        <v>1332</v>
      </c>
      <c r="R2695" s="30">
        <f t="shared" si="9"/>
        <v>182139</v>
      </c>
      <c r="S2695" s="30">
        <f t="shared" si="10"/>
        <v>217674.31890000001</v>
      </c>
      <c r="T2695" s="30">
        <f t="shared" si="11"/>
        <v>217674.31890000001</v>
      </c>
      <c r="U2695" s="30">
        <f t="shared" si="12"/>
        <v>289942192.7748</v>
      </c>
    </row>
    <row r="2696" spans="2:21" ht="15.75" customHeight="1" x14ac:dyDescent="0.25">
      <c r="B2696" s="49" t="s">
        <v>175</v>
      </c>
      <c r="C2696" s="50" t="s">
        <v>197</v>
      </c>
      <c r="D2696" s="51" t="s">
        <v>72</v>
      </c>
      <c r="E2696" s="30">
        <v>0</v>
      </c>
      <c r="F2696" s="30">
        <f t="shared" si="1"/>
        <v>1</v>
      </c>
      <c r="G2696" s="30">
        <v>0</v>
      </c>
      <c r="H2696" s="30">
        <f t="shared" si="2"/>
        <v>1</v>
      </c>
      <c r="I2696" s="30">
        <v>1</v>
      </c>
      <c r="J2696" s="30">
        <f t="shared" si="3"/>
        <v>0</v>
      </c>
      <c r="K2696" s="30">
        <v>0</v>
      </c>
      <c r="L2696" s="30">
        <f t="shared" si="4"/>
        <v>1</v>
      </c>
      <c r="M2696" s="52" t="str">
        <f t="shared" si="5"/>
        <v>агрегати не працюють</v>
      </c>
      <c r="O2696" s="30" t="str">
        <f t="shared" si="6"/>
        <v/>
      </c>
      <c r="P2696" s="30" t="str">
        <f t="shared" si="7"/>
        <v/>
      </c>
      <c r="Q2696" s="30" t="str">
        <f t="shared" si="8"/>
        <v/>
      </c>
      <c r="R2696" s="30" t="str">
        <f t="shared" si="9"/>
        <v/>
      </c>
      <c r="S2696" s="30" t="str">
        <f t="shared" si="10"/>
        <v/>
      </c>
      <c r="T2696" s="30" t="str">
        <f t="shared" si="11"/>
        <v/>
      </c>
      <c r="U2696" s="30" t="str">
        <f t="shared" si="12"/>
        <v/>
      </c>
    </row>
    <row r="2697" spans="2:21" ht="15.75" customHeight="1" x14ac:dyDescent="0.25">
      <c r="B2697" s="49" t="s">
        <v>175</v>
      </c>
      <c r="C2697" s="50" t="s">
        <v>197</v>
      </c>
      <c r="D2697" s="51" t="s">
        <v>73</v>
      </c>
      <c r="E2697" s="30">
        <v>961</v>
      </c>
      <c r="F2697" s="30">
        <v>0</v>
      </c>
      <c r="G2697" s="30">
        <v>51212</v>
      </c>
      <c r="H2697" s="30">
        <v>1</v>
      </c>
      <c r="I2697" s="30">
        <v>1</v>
      </c>
      <c r="J2697" s="30">
        <f t="shared" si="3"/>
        <v>0</v>
      </c>
      <c r="K2697" s="30">
        <v>1</v>
      </c>
      <c r="L2697" s="30">
        <f t="shared" si="4"/>
        <v>0</v>
      </c>
      <c r="M2697" s="52" t="str">
        <f t="shared" si="5"/>
        <v>OK</v>
      </c>
      <c r="O2697" s="30">
        <f t="shared" si="6"/>
        <v>961</v>
      </c>
      <c r="P2697" s="30">
        <f t="shared" si="7"/>
        <v>898.72720000000004</v>
      </c>
      <c r="Q2697" s="30">
        <f t="shared" si="8"/>
        <v>898.72720000000004</v>
      </c>
      <c r="R2697" s="30" t="str">
        <f t="shared" si="9"/>
        <v/>
      </c>
      <c r="S2697" s="30" t="str">
        <f t="shared" si="10"/>
        <v/>
      </c>
      <c r="T2697" s="30">
        <f t="shared" si="11"/>
        <v>51212</v>
      </c>
      <c r="U2697" s="30">
        <f t="shared" si="12"/>
        <v>46025617.366400003</v>
      </c>
    </row>
    <row r="2698" spans="2:21" ht="15.75" customHeight="1" x14ac:dyDescent="0.25">
      <c r="B2698" s="49" t="s">
        <v>175</v>
      </c>
      <c r="C2698" s="50" t="s">
        <v>197</v>
      </c>
      <c r="D2698" s="51" t="s">
        <v>74</v>
      </c>
      <c r="E2698" s="30">
        <v>1434</v>
      </c>
      <c r="F2698" s="30">
        <v>1</v>
      </c>
      <c r="G2698" s="30">
        <v>111919</v>
      </c>
      <c r="H2698" s="30">
        <v>1</v>
      </c>
      <c r="I2698" s="30">
        <v>1</v>
      </c>
      <c r="J2698" s="30">
        <f t="shared" si="3"/>
        <v>0</v>
      </c>
      <c r="K2698" s="30">
        <v>1</v>
      </c>
      <c r="L2698" s="30">
        <f t="shared" si="4"/>
        <v>0</v>
      </c>
      <c r="M2698" s="52" t="str">
        <f t="shared" si="5"/>
        <v>OK</v>
      </c>
      <c r="O2698" s="30" t="str">
        <f t="shared" si="6"/>
        <v/>
      </c>
      <c r="P2698" s="30" t="str">
        <f t="shared" si="7"/>
        <v/>
      </c>
      <c r="Q2698" s="30">
        <f t="shared" si="8"/>
        <v>1434</v>
      </c>
      <c r="R2698" s="30" t="str">
        <f t="shared" si="9"/>
        <v/>
      </c>
      <c r="S2698" s="30" t="str">
        <f t="shared" si="10"/>
        <v/>
      </c>
      <c r="T2698" s="30">
        <f t="shared" si="11"/>
        <v>111919</v>
      </c>
      <c r="U2698" s="30">
        <f t="shared" si="12"/>
        <v>160491846</v>
      </c>
    </row>
    <row r="2699" spans="2:21" ht="15.75" customHeight="1" x14ac:dyDescent="0.25">
      <c r="B2699" s="49" t="s">
        <v>175</v>
      </c>
      <c r="C2699" s="50" t="s">
        <v>197</v>
      </c>
      <c r="D2699" s="51" t="s">
        <v>75</v>
      </c>
      <c r="E2699" s="30">
        <v>1079</v>
      </c>
      <c r="F2699" s="30">
        <v>0</v>
      </c>
      <c r="G2699" s="30">
        <v>118580</v>
      </c>
      <c r="H2699" s="30">
        <v>0</v>
      </c>
      <c r="I2699" s="30">
        <v>1</v>
      </c>
      <c r="J2699" s="30">
        <f t="shared" si="3"/>
        <v>0</v>
      </c>
      <c r="K2699" s="30">
        <v>1</v>
      </c>
      <c r="L2699" s="30">
        <f t="shared" si="4"/>
        <v>0</v>
      </c>
      <c r="M2699" s="52" t="str">
        <f t="shared" si="5"/>
        <v>OK</v>
      </c>
      <c r="O2699" s="30">
        <f t="shared" si="6"/>
        <v>1079</v>
      </c>
      <c r="P2699" s="30">
        <f t="shared" si="7"/>
        <v>1009.0808000000001</v>
      </c>
      <c r="Q2699" s="30">
        <f t="shared" si="8"/>
        <v>1009.0808000000001</v>
      </c>
      <c r="R2699" s="30">
        <f t="shared" si="9"/>
        <v>118580</v>
      </c>
      <c r="S2699" s="30">
        <f t="shared" si="10"/>
        <v>141714.95800000001</v>
      </c>
      <c r="T2699" s="30">
        <f t="shared" si="11"/>
        <v>141714.95800000001</v>
      </c>
      <c r="U2699" s="30">
        <f t="shared" si="12"/>
        <v>143001843.19060642</v>
      </c>
    </row>
    <row r="2700" spans="2:21" ht="15.75" customHeight="1" x14ac:dyDescent="0.25">
      <c r="B2700" s="49" t="s">
        <v>175</v>
      </c>
      <c r="C2700" s="50" t="s">
        <v>197</v>
      </c>
      <c r="D2700" s="51" t="s">
        <v>76</v>
      </c>
      <c r="E2700" s="30">
        <v>0</v>
      </c>
      <c r="F2700" s="30">
        <f t="shared" si="1"/>
        <v>1</v>
      </c>
      <c r="G2700" s="30">
        <v>0</v>
      </c>
      <c r="H2700" s="30">
        <f t="shared" si="2"/>
        <v>1</v>
      </c>
      <c r="I2700" s="30">
        <v>1</v>
      </c>
      <c r="J2700" s="30">
        <f t="shared" si="3"/>
        <v>0</v>
      </c>
      <c r="K2700" s="30">
        <v>0</v>
      </c>
      <c r="L2700" s="30">
        <f t="shared" si="4"/>
        <v>1</v>
      </c>
      <c r="M2700" s="52" t="str">
        <f t="shared" si="5"/>
        <v>агрегати не працюють</v>
      </c>
      <c r="O2700" s="30" t="str">
        <f t="shared" si="6"/>
        <v/>
      </c>
      <c r="P2700" s="30" t="str">
        <f t="shared" si="7"/>
        <v/>
      </c>
      <c r="Q2700" s="30" t="str">
        <f t="shared" si="8"/>
        <v/>
      </c>
      <c r="R2700" s="30" t="str">
        <f t="shared" si="9"/>
        <v/>
      </c>
      <c r="S2700" s="30" t="str">
        <f t="shared" si="10"/>
        <v/>
      </c>
      <c r="T2700" s="30" t="str">
        <f t="shared" si="11"/>
        <v/>
      </c>
      <c r="U2700" s="30" t="str">
        <f t="shared" si="12"/>
        <v/>
      </c>
    </row>
    <row r="2701" spans="2:21" ht="15.75" customHeight="1" x14ac:dyDescent="0.25">
      <c r="B2701" s="49" t="s">
        <v>175</v>
      </c>
      <c r="C2701" s="50" t="s">
        <v>197</v>
      </c>
      <c r="D2701" s="51" t="s">
        <v>77</v>
      </c>
      <c r="E2701" s="30">
        <v>0</v>
      </c>
      <c r="F2701" s="30">
        <f t="shared" si="1"/>
        <v>1</v>
      </c>
      <c r="G2701" s="30">
        <v>0</v>
      </c>
      <c r="H2701" s="30">
        <f t="shared" si="2"/>
        <v>1</v>
      </c>
      <c r="I2701" s="30">
        <v>1</v>
      </c>
      <c r="J2701" s="30">
        <f t="shared" si="3"/>
        <v>0</v>
      </c>
      <c r="K2701" s="30">
        <v>0</v>
      </c>
      <c r="L2701" s="30">
        <f t="shared" si="4"/>
        <v>1</v>
      </c>
      <c r="M2701" s="52" t="str">
        <f t="shared" si="5"/>
        <v>агрегати не працюють</v>
      </c>
      <c r="O2701" s="30" t="str">
        <f t="shared" si="6"/>
        <v/>
      </c>
      <c r="P2701" s="30" t="str">
        <f t="shared" si="7"/>
        <v/>
      </c>
      <c r="Q2701" s="30" t="str">
        <f t="shared" si="8"/>
        <v/>
      </c>
      <c r="R2701" s="30" t="str">
        <f t="shared" si="9"/>
        <v/>
      </c>
      <c r="S2701" s="30" t="str">
        <f t="shared" si="10"/>
        <v/>
      </c>
      <c r="T2701" s="30" t="str">
        <f t="shared" si="11"/>
        <v/>
      </c>
      <c r="U2701" s="30" t="str">
        <f t="shared" si="12"/>
        <v/>
      </c>
    </row>
    <row r="2702" spans="2:21" ht="15.75" customHeight="1" x14ac:dyDescent="0.25">
      <c r="B2702" s="49" t="s">
        <v>175</v>
      </c>
      <c r="C2702" s="50" t="s">
        <v>197</v>
      </c>
      <c r="D2702" s="51" t="s">
        <v>78</v>
      </c>
      <c r="E2702" s="30">
        <v>1974</v>
      </c>
      <c r="F2702" s="30">
        <v>0</v>
      </c>
      <c r="G2702" s="30">
        <v>66618</v>
      </c>
      <c r="H2702" s="30">
        <v>0</v>
      </c>
      <c r="I2702" s="30">
        <v>1</v>
      </c>
      <c r="J2702" s="30">
        <f t="shared" si="3"/>
        <v>0</v>
      </c>
      <c r="K2702" s="30">
        <v>1</v>
      </c>
      <c r="L2702" s="30">
        <f t="shared" si="4"/>
        <v>0</v>
      </c>
      <c r="M2702" s="52" t="str">
        <f t="shared" si="5"/>
        <v>OK</v>
      </c>
      <c r="O2702" s="30">
        <f t="shared" si="6"/>
        <v>1974</v>
      </c>
      <c r="P2702" s="30">
        <f t="shared" si="7"/>
        <v>1846.0848000000001</v>
      </c>
      <c r="Q2702" s="30">
        <f t="shared" si="8"/>
        <v>1846.0848000000001</v>
      </c>
      <c r="R2702" s="30">
        <f t="shared" si="9"/>
        <v>66618</v>
      </c>
      <c r="S2702" s="30">
        <f t="shared" si="10"/>
        <v>79615.171799999996</v>
      </c>
      <c r="T2702" s="30">
        <f t="shared" si="11"/>
        <v>79615.171799999996</v>
      </c>
      <c r="U2702" s="30">
        <f t="shared" si="12"/>
        <v>146976358.50936863</v>
      </c>
    </row>
    <row r="2703" spans="2:21" ht="15.75" customHeight="1" x14ac:dyDescent="0.25">
      <c r="B2703" s="49" t="s">
        <v>175</v>
      </c>
      <c r="C2703" s="50" t="s">
        <v>197</v>
      </c>
      <c r="D2703" s="51" t="s">
        <v>79</v>
      </c>
      <c r="E2703" s="30">
        <v>0</v>
      </c>
      <c r="F2703" s="30">
        <f t="shared" si="1"/>
        <v>1</v>
      </c>
      <c r="G2703" s="30">
        <v>0</v>
      </c>
      <c r="H2703" s="30">
        <f t="shared" si="2"/>
        <v>1</v>
      </c>
      <c r="I2703" s="30">
        <v>1</v>
      </c>
      <c r="J2703" s="30">
        <f t="shared" si="3"/>
        <v>0</v>
      </c>
      <c r="K2703" s="30">
        <v>0</v>
      </c>
      <c r="L2703" s="30">
        <f t="shared" si="4"/>
        <v>1</v>
      </c>
      <c r="M2703" s="52" t="str">
        <f t="shared" si="5"/>
        <v>агрегати не працюють</v>
      </c>
      <c r="O2703" s="30" t="str">
        <f t="shared" si="6"/>
        <v/>
      </c>
      <c r="P2703" s="30" t="str">
        <f t="shared" si="7"/>
        <v/>
      </c>
      <c r="Q2703" s="30" t="str">
        <f t="shared" si="8"/>
        <v/>
      </c>
      <c r="R2703" s="30" t="str">
        <f t="shared" si="9"/>
        <v/>
      </c>
      <c r="S2703" s="30" t="str">
        <f t="shared" si="10"/>
        <v/>
      </c>
      <c r="T2703" s="30" t="str">
        <f t="shared" si="11"/>
        <v/>
      </c>
      <c r="U2703" s="30" t="str">
        <f t="shared" si="12"/>
        <v/>
      </c>
    </row>
    <row r="2704" spans="2:21" ht="15.75" customHeight="1" x14ac:dyDescent="0.25">
      <c r="B2704" s="49" t="s">
        <v>175</v>
      </c>
      <c r="C2704" s="50" t="s">
        <v>197</v>
      </c>
      <c r="D2704" s="51" t="s">
        <v>80</v>
      </c>
      <c r="E2704" s="30">
        <v>710</v>
      </c>
      <c r="F2704" s="30">
        <v>1</v>
      </c>
      <c r="G2704" s="30">
        <v>72523</v>
      </c>
      <c r="H2704" s="30">
        <v>0</v>
      </c>
      <c r="I2704" s="30">
        <v>1</v>
      </c>
      <c r="J2704" s="30">
        <f t="shared" si="3"/>
        <v>0</v>
      </c>
      <c r="K2704" s="30">
        <v>1</v>
      </c>
      <c r="L2704" s="30">
        <f t="shared" si="4"/>
        <v>0</v>
      </c>
      <c r="M2704" s="52" t="str">
        <f t="shared" si="5"/>
        <v>OK</v>
      </c>
      <c r="O2704" s="30" t="str">
        <f t="shared" si="6"/>
        <v/>
      </c>
      <c r="P2704" s="30" t="str">
        <f t="shared" si="7"/>
        <v/>
      </c>
      <c r="Q2704" s="30">
        <f t="shared" si="8"/>
        <v>710</v>
      </c>
      <c r="R2704" s="30">
        <f t="shared" si="9"/>
        <v>72523</v>
      </c>
      <c r="S2704" s="30">
        <f t="shared" si="10"/>
        <v>86672.237300000008</v>
      </c>
      <c r="T2704" s="30">
        <f t="shared" si="11"/>
        <v>86672.237300000008</v>
      </c>
      <c r="U2704" s="30">
        <f t="shared" si="12"/>
        <v>61537288.483000003</v>
      </c>
    </row>
    <row r="2705" spans="2:21" ht="15.75" customHeight="1" x14ac:dyDescent="0.25">
      <c r="B2705" s="49" t="s">
        <v>175</v>
      </c>
      <c r="C2705" s="50" t="s">
        <v>197</v>
      </c>
      <c r="D2705" s="51" t="s">
        <v>81</v>
      </c>
      <c r="E2705" s="30">
        <v>883</v>
      </c>
      <c r="F2705" s="30">
        <v>1</v>
      </c>
      <c r="G2705" s="30">
        <v>93871</v>
      </c>
      <c r="H2705" s="30">
        <v>1</v>
      </c>
      <c r="I2705" s="30">
        <v>1</v>
      </c>
      <c r="J2705" s="30">
        <f t="shared" si="3"/>
        <v>0</v>
      </c>
      <c r="K2705" s="30">
        <v>1</v>
      </c>
      <c r="L2705" s="30">
        <f t="shared" si="4"/>
        <v>0</v>
      </c>
      <c r="M2705" s="52" t="str">
        <f t="shared" si="5"/>
        <v>OK</v>
      </c>
      <c r="O2705" s="30" t="str">
        <f t="shared" si="6"/>
        <v/>
      </c>
      <c r="P2705" s="30" t="str">
        <f t="shared" si="7"/>
        <v/>
      </c>
      <c r="Q2705" s="30">
        <f t="shared" si="8"/>
        <v>883</v>
      </c>
      <c r="R2705" s="30" t="str">
        <f t="shared" si="9"/>
        <v/>
      </c>
      <c r="S2705" s="30" t="str">
        <f t="shared" si="10"/>
        <v/>
      </c>
      <c r="T2705" s="30">
        <f t="shared" si="11"/>
        <v>93871</v>
      </c>
      <c r="U2705" s="30">
        <f t="shared" si="12"/>
        <v>82888093</v>
      </c>
    </row>
    <row r="2706" spans="2:21" ht="15.75" customHeight="1" x14ac:dyDescent="0.25">
      <c r="B2706" s="49" t="s">
        <v>175</v>
      </c>
      <c r="C2706" s="50" t="s">
        <v>197</v>
      </c>
      <c r="D2706" s="51" t="s">
        <v>82</v>
      </c>
      <c r="E2706" s="30">
        <v>1270</v>
      </c>
      <c r="F2706" s="30">
        <v>1</v>
      </c>
      <c r="G2706" s="30">
        <v>114134</v>
      </c>
      <c r="H2706" s="30">
        <v>1</v>
      </c>
      <c r="I2706" s="30">
        <v>1</v>
      </c>
      <c r="J2706" s="30">
        <f t="shared" si="3"/>
        <v>0</v>
      </c>
      <c r="K2706" s="30">
        <v>1</v>
      </c>
      <c r="L2706" s="30">
        <f t="shared" si="4"/>
        <v>0</v>
      </c>
      <c r="M2706" s="52" t="str">
        <f t="shared" si="5"/>
        <v>OK</v>
      </c>
      <c r="O2706" s="30" t="str">
        <f t="shared" si="6"/>
        <v/>
      </c>
      <c r="P2706" s="30" t="str">
        <f t="shared" si="7"/>
        <v/>
      </c>
      <c r="Q2706" s="30">
        <f t="shared" si="8"/>
        <v>1270</v>
      </c>
      <c r="R2706" s="30" t="str">
        <f t="shared" si="9"/>
        <v/>
      </c>
      <c r="S2706" s="30" t="str">
        <f t="shared" si="10"/>
        <v/>
      </c>
      <c r="T2706" s="30">
        <f t="shared" si="11"/>
        <v>114134</v>
      </c>
      <c r="U2706" s="30">
        <f t="shared" si="12"/>
        <v>144950180</v>
      </c>
    </row>
    <row r="2707" spans="2:21" ht="15.75" customHeight="1" x14ac:dyDescent="0.25">
      <c r="B2707" s="49" t="s">
        <v>175</v>
      </c>
      <c r="C2707" s="50" t="s">
        <v>197</v>
      </c>
      <c r="D2707" s="51" t="s">
        <v>83</v>
      </c>
      <c r="E2707" s="30">
        <v>1884</v>
      </c>
      <c r="F2707" s="30">
        <v>0</v>
      </c>
      <c r="G2707" s="30">
        <v>284771</v>
      </c>
      <c r="H2707" s="30">
        <v>1</v>
      </c>
      <c r="I2707" s="30">
        <v>1</v>
      </c>
      <c r="J2707" s="30">
        <f t="shared" si="3"/>
        <v>0</v>
      </c>
      <c r="K2707" s="30">
        <v>1</v>
      </c>
      <c r="L2707" s="30">
        <f t="shared" si="4"/>
        <v>0</v>
      </c>
      <c r="M2707" s="52" t="str">
        <f t="shared" si="5"/>
        <v>OK</v>
      </c>
      <c r="O2707" s="30">
        <f t="shared" si="6"/>
        <v>1884</v>
      </c>
      <c r="P2707" s="30">
        <f t="shared" si="7"/>
        <v>1761.9168</v>
      </c>
      <c r="Q2707" s="30">
        <f t="shared" si="8"/>
        <v>1761.9168</v>
      </c>
      <c r="R2707" s="30" t="str">
        <f t="shared" si="9"/>
        <v/>
      </c>
      <c r="S2707" s="30" t="str">
        <f t="shared" si="10"/>
        <v/>
      </c>
      <c r="T2707" s="30">
        <f t="shared" si="11"/>
        <v>284771</v>
      </c>
      <c r="U2707" s="30">
        <f t="shared" si="12"/>
        <v>501742809.0528</v>
      </c>
    </row>
    <row r="2708" spans="2:21" ht="15.75" customHeight="1" x14ac:dyDescent="0.25">
      <c r="B2708" s="49" t="s">
        <v>175</v>
      </c>
      <c r="C2708" s="50" t="s">
        <v>198</v>
      </c>
      <c r="D2708" s="51" t="s">
        <v>60</v>
      </c>
      <c r="E2708" s="30">
        <v>0</v>
      </c>
      <c r="F2708" s="30">
        <f t="shared" si="1"/>
        <v>1</v>
      </c>
      <c r="G2708" s="30">
        <v>0</v>
      </c>
      <c r="H2708" s="30">
        <f t="shared" si="2"/>
        <v>1</v>
      </c>
      <c r="I2708" s="30">
        <v>1</v>
      </c>
      <c r="J2708" s="30">
        <f t="shared" si="3"/>
        <v>0</v>
      </c>
      <c r="K2708" s="30">
        <v>0</v>
      </c>
      <c r="L2708" s="30">
        <f t="shared" si="4"/>
        <v>1</v>
      </c>
      <c r="M2708" s="52" t="str">
        <f t="shared" si="5"/>
        <v>агрегати не працюють</v>
      </c>
      <c r="O2708" s="30" t="str">
        <f t="shared" si="6"/>
        <v/>
      </c>
      <c r="P2708" s="30" t="str">
        <f t="shared" si="7"/>
        <v/>
      </c>
      <c r="Q2708" s="30" t="str">
        <f t="shared" si="8"/>
        <v/>
      </c>
      <c r="R2708" s="30" t="str">
        <f t="shared" si="9"/>
        <v/>
      </c>
      <c r="S2708" s="30" t="str">
        <f t="shared" si="10"/>
        <v/>
      </c>
      <c r="T2708" s="30" t="str">
        <f t="shared" si="11"/>
        <v/>
      </c>
      <c r="U2708" s="30" t="str">
        <f t="shared" si="12"/>
        <v/>
      </c>
    </row>
    <row r="2709" spans="2:21" ht="15.75" customHeight="1" x14ac:dyDescent="0.25">
      <c r="B2709" s="49" t="s">
        <v>175</v>
      </c>
      <c r="C2709" s="50" t="s">
        <v>198</v>
      </c>
      <c r="D2709" s="51" t="s">
        <v>61</v>
      </c>
      <c r="E2709" s="30">
        <v>0</v>
      </c>
      <c r="F2709" s="30">
        <f t="shared" si="1"/>
        <v>1</v>
      </c>
      <c r="G2709" s="30">
        <v>0</v>
      </c>
      <c r="H2709" s="30">
        <f t="shared" si="2"/>
        <v>1</v>
      </c>
      <c r="I2709" s="30">
        <v>1</v>
      </c>
      <c r="J2709" s="30">
        <f t="shared" si="3"/>
        <v>0</v>
      </c>
      <c r="K2709" s="30">
        <v>0</v>
      </c>
      <c r="L2709" s="30">
        <f t="shared" si="4"/>
        <v>1</v>
      </c>
      <c r="M2709" s="52" t="str">
        <f t="shared" si="5"/>
        <v>агрегати не працюють</v>
      </c>
      <c r="O2709" s="30" t="str">
        <f t="shared" si="6"/>
        <v/>
      </c>
      <c r="P2709" s="30" t="str">
        <f t="shared" si="7"/>
        <v/>
      </c>
      <c r="Q2709" s="30" t="str">
        <f t="shared" si="8"/>
        <v/>
      </c>
      <c r="R2709" s="30" t="str">
        <f t="shared" si="9"/>
        <v/>
      </c>
      <c r="S2709" s="30" t="str">
        <f t="shared" si="10"/>
        <v/>
      </c>
      <c r="T2709" s="30" t="str">
        <f t="shared" si="11"/>
        <v/>
      </c>
      <c r="U2709" s="30" t="str">
        <f t="shared" si="12"/>
        <v/>
      </c>
    </row>
    <row r="2710" spans="2:21" ht="15.75" customHeight="1" x14ac:dyDescent="0.25">
      <c r="B2710" s="49" t="s">
        <v>175</v>
      </c>
      <c r="C2710" s="50" t="s">
        <v>198</v>
      </c>
      <c r="D2710" s="51" t="s">
        <v>62</v>
      </c>
      <c r="E2710" s="30">
        <v>851</v>
      </c>
      <c r="F2710" s="30">
        <v>0</v>
      </c>
      <c r="G2710" s="30">
        <v>53071</v>
      </c>
      <c r="H2710" s="30">
        <v>0</v>
      </c>
      <c r="I2710" s="30">
        <v>1</v>
      </c>
      <c r="J2710" s="30">
        <f t="shared" si="3"/>
        <v>0</v>
      </c>
      <c r="K2710" s="30">
        <v>1</v>
      </c>
      <c r="L2710" s="30">
        <f t="shared" si="4"/>
        <v>0</v>
      </c>
      <c r="M2710" s="52" t="str">
        <f t="shared" si="5"/>
        <v>OK</v>
      </c>
      <c r="O2710" s="30">
        <f t="shared" si="6"/>
        <v>851</v>
      </c>
      <c r="P2710" s="30">
        <f t="shared" si="7"/>
        <v>795.85520000000008</v>
      </c>
      <c r="Q2710" s="30">
        <f t="shared" si="8"/>
        <v>795.85520000000008</v>
      </c>
      <c r="R2710" s="30">
        <f t="shared" si="9"/>
        <v>53071</v>
      </c>
      <c r="S2710" s="30">
        <f t="shared" si="10"/>
        <v>63425.152099999999</v>
      </c>
      <c r="T2710" s="30">
        <f t="shared" si="11"/>
        <v>63425.152099999999</v>
      </c>
      <c r="U2710" s="30">
        <f t="shared" si="12"/>
        <v>50477237.109575927</v>
      </c>
    </row>
    <row r="2711" spans="2:21" ht="15.75" customHeight="1" x14ac:dyDescent="0.25">
      <c r="B2711" s="49" t="s">
        <v>175</v>
      </c>
      <c r="C2711" s="50" t="s">
        <v>198</v>
      </c>
      <c r="D2711" s="51" t="s">
        <v>63</v>
      </c>
      <c r="E2711" s="30">
        <v>0</v>
      </c>
      <c r="F2711" s="30">
        <f t="shared" si="1"/>
        <v>1</v>
      </c>
      <c r="G2711" s="30">
        <v>0</v>
      </c>
      <c r="H2711" s="30">
        <f t="shared" si="2"/>
        <v>1</v>
      </c>
      <c r="I2711" s="30">
        <v>1</v>
      </c>
      <c r="J2711" s="30">
        <f t="shared" si="3"/>
        <v>0</v>
      </c>
      <c r="K2711" s="30">
        <v>0</v>
      </c>
      <c r="L2711" s="30">
        <f t="shared" si="4"/>
        <v>1</v>
      </c>
      <c r="M2711" s="52" t="str">
        <f t="shared" si="5"/>
        <v>агрегати не працюють</v>
      </c>
      <c r="O2711" s="30" t="str">
        <f t="shared" si="6"/>
        <v/>
      </c>
      <c r="P2711" s="30" t="str">
        <f t="shared" si="7"/>
        <v/>
      </c>
      <c r="Q2711" s="30" t="str">
        <f t="shared" si="8"/>
        <v/>
      </c>
      <c r="R2711" s="30" t="str">
        <f t="shared" si="9"/>
        <v/>
      </c>
      <c r="S2711" s="30" t="str">
        <f t="shared" si="10"/>
        <v/>
      </c>
      <c r="T2711" s="30" t="str">
        <f t="shared" si="11"/>
        <v/>
      </c>
      <c r="U2711" s="30" t="str">
        <f t="shared" si="12"/>
        <v/>
      </c>
    </row>
    <row r="2712" spans="2:21" ht="15.75" customHeight="1" x14ac:dyDescent="0.25">
      <c r="B2712" s="49" t="s">
        <v>175</v>
      </c>
      <c r="C2712" s="50" t="s">
        <v>198</v>
      </c>
      <c r="D2712" s="51" t="s">
        <v>64</v>
      </c>
      <c r="E2712" s="30">
        <v>0</v>
      </c>
      <c r="F2712" s="30">
        <f t="shared" si="1"/>
        <v>1</v>
      </c>
      <c r="G2712" s="30">
        <v>0</v>
      </c>
      <c r="H2712" s="30">
        <f t="shared" si="2"/>
        <v>1</v>
      </c>
      <c r="I2712" s="30">
        <v>1</v>
      </c>
      <c r="J2712" s="30">
        <f t="shared" si="3"/>
        <v>0</v>
      </c>
      <c r="K2712" s="30">
        <v>0</v>
      </c>
      <c r="L2712" s="30">
        <f t="shared" si="4"/>
        <v>1</v>
      </c>
      <c r="M2712" s="52" t="str">
        <f t="shared" si="5"/>
        <v>агрегати не працюють</v>
      </c>
      <c r="O2712" s="30" t="str">
        <f t="shared" si="6"/>
        <v/>
      </c>
      <c r="P2712" s="30" t="str">
        <f t="shared" si="7"/>
        <v/>
      </c>
      <c r="Q2712" s="30" t="str">
        <f t="shared" si="8"/>
        <v/>
      </c>
      <c r="R2712" s="30" t="str">
        <f t="shared" si="9"/>
        <v/>
      </c>
      <c r="S2712" s="30" t="str">
        <f t="shared" si="10"/>
        <v/>
      </c>
      <c r="T2712" s="30" t="str">
        <f t="shared" si="11"/>
        <v/>
      </c>
      <c r="U2712" s="30" t="str">
        <f t="shared" si="12"/>
        <v/>
      </c>
    </row>
    <row r="2713" spans="2:21" ht="15.75" customHeight="1" x14ac:dyDescent="0.25">
      <c r="B2713" s="49" t="s">
        <v>175</v>
      </c>
      <c r="C2713" s="50" t="s">
        <v>198</v>
      </c>
      <c r="D2713" s="51" t="s">
        <v>65</v>
      </c>
      <c r="E2713" s="30">
        <v>0</v>
      </c>
      <c r="F2713" s="30">
        <f t="shared" si="1"/>
        <v>1</v>
      </c>
      <c r="G2713" s="30">
        <v>0</v>
      </c>
      <c r="H2713" s="30">
        <f t="shared" si="2"/>
        <v>1</v>
      </c>
      <c r="I2713" s="30">
        <v>1</v>
      </c>
      <c r="J2713" s="30">
        <f t="shared" si="3"/>
        <v>0</v>
      </c>
      <c r="K2713" s="30">
        <v>0</v>
      </c>
      <c r="L2713" s="30">
        <f t="shared" si="4"/>
        <v>1</v>
      </c>
      <c r="M2713" s="52" t="str">
        <f t="shared" si="5"/>
        <v>агрегати не працюють</v>
      </c>
      <c r="O2713" s="30" t="str">
        <f t="shared" si="6"/>
        <v/>
      </c>
      <c r="P2713" s="30" t="str">
        <f t="shared" si="7"/>
        <v/>
      </c>
      <c r="Q2713" s="30" t="str">
        <f t="shared" si="8"/>
        <v/>
      </c>
      <c r="R2713" s="30" t="str">
        <f t="shared" si="9"/>
        <v/>
      </c>
      <c r="S2713" s="30" t="str">
        <f t="shared" si="10"/>
        <v/>
      </c>
      <c r="T2713" s="30" t="str">
        <f t="shared" si="11"/>
        <v/>
      </c>
      <c r="U2713" s="30" t="str">
        <f t="shared" si="12"/>
        <v/>
      </c>
    </row>
    <row r="2714" spans="2:21" ht="15.75" customHeight="1" x14ac:dyDescent="0.25">
      <c r="B2714" s="49" t="s">
        <v>175</v>
      </c>
      <c r="C2714" s="50" t="s">
        <v>198</v>
      </c>
      <c r="D2714" s="51" t="s">
        <v>66</v>
      </c>
      <c r="E2714" s="30">
        <v>1065</v>
      </c>
      <c r="F2714" s="30">
        <v>1</v>
      </c>
      <c r="G2714" s="30">
        <v>226443</v>
      </c>
      <c r="H2714" s="30">
        <v>1</v>
      </c>
      <c r="I2714" s="30">
        <v>1</v>
      </c>
      <c r="J2714" s="30">
        <f t="shared" si="3"/>
        <v>0</v>
      </c>
      <c r="K2714" s="30">
        <v>1</v>
      </c>
      <c r="L2714" s="30">
        <f t="shared" si="4"/>
        <v>0</v>
      </c>
      <c r="M2714" s="52" t="str">
        <f t="shared" si="5"/>
        <v>OK</v>
      </c>
      <c r="O2714" s="30" t="str">
        <f t="shared" si="6"/>
        <v/>
      </c>
      <c r="P2714" s="30" t="str">
        <f t="shared" si="7"/>
        <v/>
      </c>
      <c r="Q2714" s="30">
        <f t="shared" si="8"/>
        <v>1065</v>
      </c>
      <c r="R2714" s="30" t="str">
        <f t="shared" si="9"/>
        <v/>
      </c>
      <c r="S2714" s="30" t="str">
        <f t="shared" si="10"/>
        <v/>
      </c>
      <c r="T2714" s="30">
        <f t="shared" si="11"/>
        <v>226443</v>
      </c>
      <c r="U2714" s="30">
        <f t="shared" si="12"/>
        <v>241161795</v>
      </c>
    </row>
    <row r="2715" spans="2:21" ht="15.75" customHeight="1" x14ac:dyDescent="0.25">
      <c r="B2715" s="49" t="s">
        <v>175</v>
      </c>
      <c r="C2715" s="50" t="s">
        <v>198</v>
      </c>
      <c r="D2715" s="51" t="s">
        <v>67</v>
      </c>
      <c r="E2715" s="30">
        <v>0</v>
      </c>
      <c r="F2715" s="30">
        <f t="shared" si="1"/>
        <v>1</v>
      </c>
      <c r="G2715" s="30">
        <v>0</v>
      </c>
      <c r="H2715" s="30">
        <f t="shared" si="2"/>
        <v>1</v>
      </c>
      <c r="I2715" s="30">
        <v>1</v>
      </c>
      <c r="J2715" s="30">
        <f t="shared" si="3"/>
        <v>0</v>
      </c>
      <c r="K2715" s="30">
        <v>0</v>
      </c>
      <c r="L2715" s="30">
        <f t="shared" si="4"/>
        <v>1</v>
      </c>
      <c r="M2715" s="52" t="str">
        <f t="shared" si="5"/>
        <v>агрегати не працюють</v>
      </c>
      <c r="O2715" s="30" t="str">
        <f t="shared" si="6"/>
        <v/>
      </c>
      <c r="P2715" s="30" t="str">
        <f t="shared" si="7"/>
        <v/>
      </c>
      <c r="Q2715" s="30" t="str">
        <f t="shared" si="8"/>
        <v/>
      </c>
      <c r="R2715" s="30" t="str">
        <f t="shared" si="9"/>
        <v/>
      </c>
      <c r="S2715" s="30" t="str">
        <f t="shared" si="10"/>
        <v/>
      </c>
      <c r="T2715" s="30" t="str">
        <f t="shared" si="11"/>
        <v/>
      </c>
      <c r="U2715" s="30" t="str">
        <f t="shared" si="12"/>
        <v/>
      </c>
    </row>
    <row r="2716" spans="2:21" ht="15.75" customHeight="1" x14ac:dyDescent="0.25">
      <c r="B2716" s="49" t="s">
        <v>175</v>
      </c>
      <c r="C2716" s="50" t="s">
        <v>198</v>
      </c>
      <c r="D2716" s="51" t="s">
        <v>68</v>
      </c>
      <c r="E2716" s="30">
        <v>0</v>
      </c>
      <c r="F2716" s="30">
        <f t="shared" si="1"/>
        <v>1</v>
      </c>
      <c r="G2716" s="30">
        <v>0</v>
      </c>
      <c r="H2716" s="30">
        <f t="shared" si="2"/>
        <v>1</v>
      </c>
      <c r="I2716" s="30">
        <v>1</v>
      </c>
      <c r="J2716" s="30">
        <f t="shared" si="3"/>
        <v>0</v>
      </c>
      <c r="K2716" s="30">
        <v>0</v>
      </c>
      <c r="L2716" s="30">
        <f t="shared" si="4"/>
        <v>1</v>
      </c>
      <c r="M2716" s="52" t="str">
        <f t="shared" si="5"/>
        <v>агрегати не працюють</v>
      </c>
      <c r="O2716" s="30" t="str">
        <f t="shared" si="6"/>
        <v/>
      </c>
      <c r="P2716" s="30" t="str">
        <f t="shared" si="7"/>
        <v/>
      </c>
      <c r="Q2716" s="30" t="str">
        <f t="shared" si="8"/>
        <v/>
      </c>
      <c r="R2716" s="30" t="str">
        <f t="shared" si="9"/>
        <v/>
      </c>
      <c r="S2716" s="30" t="str">
        <f t="shared" si="10"/>
        <v/>
      </c>
      <c r="T2716" s="30" t="str">
        <f t="shared" si="11"/>
        <v/>
      </c>
      <c r="U2716" s="30" t="str">
        <f t="shared" si="12"/>
        <v/>
      </c>
    </row>
    <row r="2717" spans="2:21" ht="15.75" customHeight="1" x14ac:dyDescent="0.25">
      <c r="B2717" s="49" t="s">
        <v>175</v>
      </c>
      <c r="C2717" s="50" t="s">
        <v>198</v>
      </c>
      <c r="D2717" s="51" t="s">
        <v>69</v>
      </c>
      <c r="E2717" s="30">
        <v>0</v>
      </c>
      <c r="F2717" s="30">
        <f t="shared" si="1"/>
        <v>1</v>
      </c>
      <c r="G2717" s="30">
        <v>0</v>
      </c>
      <c r="H2717" s="30">
        <f t="shared" si="2"/>
        <v>1</v>
      </c>
      <c r="I2717" s="30">
        <v>1</v>
      </c>
      <c r="J2717" s="30">
        <f t="shared" si="3"/>
        <v>0</v>
      </c>
      <c r="K2717" s="30">
        <v>0</v>
      </c>
      <c r="L2717" s="30">
        <f t="shared" si="4"/>
        <v>1</v>
      </c>
      <c r="M2717" s="52" t="str">
        <f t="shared" si="5"/>
        <v>агрегати не працюють</v>
      </c>
      <c r="O2717" s="30" t="str">
        <f t="shared" si="6"/>
        <v/>
      </c>
      <c r="P2717" s="30" t="str">
        <f t="shared" si="7"/>
        <v/>
      </c>
      <c r="Q2717" s="30" t="str">
        <f t="shared" si="8"/>
        <v/>
      </c>
      <c r="R2717" s="30" t="str">
        <f t="shared" si="9"/>
        <v/>
      </c>
      <c r="S2717" s="30" t="str">
        <f t="shared" si="10"/>
        <v/>
      </c>
      <c r="T2717" s="30" t="str">
        <f t="shared" si="11"/>
        <v/>
      </c>
      <c r="U2717" s="30" t="str">
        <f t="shared" si="12"/>
        <v/>
      </c>
    </row>
    <row r="2718" spans="2:21" ht="15.75" customHeight="1" x14ac:dyDescent="0.25">
      <c r="B2718" s="49" t="s">
        <v>175</v>
      </c>
      <c r="C2718" s="50" t="s">
        <v>198</v>
      </c>
      <c r="D2718" s="51" t="s">
        <v>70</v>
      </c>
      <c r="E2718" s="30">
        <v>908</v>
      </c>
      <c r="F2718" s="30">
        <v>1</v>
      </c>
      <c r="G2718" s="30">
        <v>72167</v>
      </c>
      <c r="H2718" s="30">
        <v>1</v>
      </c>
      <c r="I2718" s="30">
        <v>1</v>
      </c>
      <c r="J2718" s="30">
        <f t="shared" si="3"/>
        <v>0</v>
      </c>
      <c r="K2718" s="30">
        <v>1</v>
      </c>
      <c r="L2718" s="30">
        <f t="shared" si="4"/>
        <v>0</v>
      </c>
      <c r="M2718" s="52" t="str">
        <f t="shared" si="5"/>
        <v>OK</v>
      </c>
      <c r="O2718" s="30" t="str">
        <f t="shared" si="6"/>
        <v/>
      </c>
      <c r="P2718" s="30" t="str">
        <f t="shared" si="7"/>
        <v/>
      </c>
      <c r="Q2718" s="30">
        <f t="shared" si="8"/>
        <v>908</v>
      </c>
      <c r="R2718" s="30" t="str">
        <f t="shared" si="9"/>
        <v/>
      </c>
      <c r="S2718" s="30" t="str">
        <f t="shared" si="10"/>
        <v/>
      </c>
      <c r="T2718" s="30">
        <f t="shared" si="11"/>
        <v>72167</v>
      </c>
      <c r="U2718" s="30">
        <f t="shared" si="12"/>
        <v>65527636</v>
      </c>
    </row>
    <row r="2719" spans="2:21" ht="15.75" customHeight="1" x14ac:dyDescent="0.25">
      <c r="B2719" s="49" t="s">
        <v>175</v>
      </c>
      <c r="C2719" s="50" t="s">
        <v>198</v>
      </c>
      <c r="D2719" s="51" t="s">
        <v>71</v>
      </c>
      <c r="E2719" s="30">
        <v>0</v>
      </c>
      <c r="F2719" s="30">
        <f t="shared" si="1"/>
        <v>1</v>
      </c>
      <c r="G2719" s="30">
        <v>0</v>
      </c>
      <c r="H2719" s="30">
        <f t="shared" si="2"/>
        <v>1</v>
      </c>
      <c r="I2719" s="30">
        <v>1</v>
      </c>
      <c r="J2719" s="30">
        <f t="shared" si="3"/>
        <v>0</v>
      </c>
      <c r="K2719" s="30">
        <v>0</v>
      </c>
      <c r="L2719" s="30">
        <f t="shared" si="4"/>
        <v>1</v>
      </c>
      <c r="M2719" s="52" t="str">
        <f t="shared" si="5"/>
        <v>агрегати не працюють</v>
      </c>
      <c r="O2719" s="30" t="str">
        <f t="shared" si="6"/>
        <v/>
      </c>
      <c r="P2719" s="30" t="str">
        <f t="shared" si="7"/>
        <v/>
      </c>
      <c r="Q2719" s="30" t="str">
        <f t="shared" si="8"/>
        <v/>
      </c>
      <c r="R2719" s="30" t="str">
        <f t="shared" si="9"/>
        <v/>
      </c>
      <c r="S2719" s="30" t="str">
        <f t="shared" si="10"/>
        <v/>
      </c>
      <c r="T2719" s="30" t="str">
        <f t="shared" si="11"/>
        <v/>
      </c>
      <c r="U2719" s="30" t="str">
        <f t="shared" si="12"/>
        <v/>
      </c>
    </row>
    <row r="2720" spans="2:21" ht="15.75" customHeight="1" x14ac:dyDescent="0.25">
      <c r="B2720" s="49" t="s">
        <v>175</v>
      </c>
      <c r="C2720" s="50" t="s">
        <v>198</v>
      </c>
      <c r="D2720" s="51" t="s">
        <v>72</v>
      </c>
      <c r="E2720" s="30">
        <v>1178</v>
      </c>
      <c r="F2720" s="30">
        <v>0</v>
      </c>
      <c r="G2720" s="30">
        <v>97218</v>
      </c>
      <c r="H2720" s="30">
        <v>0</v>
      </c>
      <c r="I2720" s="30">
        <v>1</v>
      </c>
      <c r="J2720" s="30">
        <f t="shared" si="3"/>
        <v>0</v>
      </c>
      <c r="K2720" s="30">
        <v>1</v>
      </c>
      <c r="L2720" s="30">
        <f t="shared" si="4"/>
        <v>0</v>
      </c>
      <c r="M2720" s="52" t="str">
        <f t="shared" si="5"/>
        <v>OK</v>
      </c>
      <c r="O2720" s="30">
        <f t="shared" si="6"/>
        <v>1178</v>
      </c>
      <c r="P2720" s="30">
        <f t="shared" si="7"/>
        <v>1101.6656</v>
      </c>
      <c r="Q2720" s="30">
        <f t="shared" si="8"/>
        <v>1101.6656</v>
      </c>
      <c r="R2720" s="30">
        <f t="shared" si="9"/>
        <v>97218</v>
      </c>
      <c r="S2720" s="30">
        <f t="shared" si="10"/>
        <v>116185.23180000001</v>
      </c>
      <c r="T2720" s="30">
        <f t="shared" si="11"/>
        <v>116185.23180000001</v>
      </c>
      <c r="U2720" s="30">
        <f t="shared" si="12"/>
        <v>127997273.1020861</v>
      </c>
    </row>
    <row r="2721" spans="2:21" ht="15.75" customHeight="1" x14ac:dyDescent="0.25">
      <c r="B2721" s="49" t="s">
        <v>175</v>
      </c>
      <c r="C2721" s="50" t="s">
        <v>198</v>
      </c>
      <c r="D2721" s="51" t="s">
        <v>73</v>
      </c>
      <c r="E2721" s="30">
        <v>567</v>
      </c>
      <c r="F2721" s="30">
        <v>1</v>
      </c>
      <c r="G2721" s="30">
        <v>170801</v>
      </c>
      <c r="H2721" s="30">
        <v>1</v>
      </c>
      <c r="I2721" s="30">
        <v>1</v>
      </c>
      <c r="J2721" s="30">
        <f t="shared" si="3"/>
        <v>0</v>
      </c>
      <c r="K2721" s="30">
        <v>1</v>
      </c>
      <c r="L2721" s="30">
        <f t="shared" si="4"/>
        <v>0</v>
      </c>
      <c r="M2721" s="52" t="str">
        <f t="shared" si="5"/>
        <v>OK</v>
      </c>
      <c r="O2721" s="30" t="str">
        <f t="shared" si="6"/>
        <v/>
      </c>
      <c r="P2721" s="30" t="str">
        <f t="shared" si="7"/>
        <v/>
      </c>
      <c r="Q2721" s="30">
        <f t="shared" si="8"/>
        <v>567</v>
      </c>
      <c r="R2721" s="30" t="str">
        <f t="shared" si="9"/>
        <v/>
      </c>
      <c r="S2721" s="30" t="str">
        <f t="shared" si="10"/>
        <v/>
      </c>
      <c r="T2721" s="30">
        <f t="shared" si="11"/>
        <v>170801</v>
      </c>
      <c r="U2721" s="30">
        <f t="shared" si="12"/>
        <v>96844167</v>
      </c>
    </row>
    <row r="2722" spans="2:21" ht="15.75" customHeight="1" x14ac:dyDescent="0.25">
      <c r="B2722" s="49" t="s">
        <v>175</v>
      </c>
      <c r="C2722" s="50" t="s">
        <v>198</v>
      </c>
      <c r="D2722" s="51" t="s">
        <v>74</v>
      </c>
      <c r="E2722" s="30">
        <v>1357</v>
      </c>
      <c r="F2722" s="30">
        <v>0</v>
      </c>
      <c r="G2722" s="30">
        <v>192535</v>
      </c>
      <c r="H2722" s="30">
        <v>0</v>
      </c>
      <c r="I2722" s="30">
        <v>1</v>
      </c>
      <c r="J2722" s="30">
        <f t="shared" si="3"/>
        <v>0</v>
      </c>
      <c r="K2722" s="30">
        <v>1</v>
      </c>
      <c r="L2722" s="30">
        <f t="shared" si="4"/>
        <v>0</v>
      </c>
      <c r="M2722" s="52" t="str">
        <f t="shared" si="5"/>
        <v>OK</v>
      </c>
      <c r="O2722" s="30">
        <f t="shared" si="6"/>
        <v>1357</v>
      </c>
      <c r="P2722" s="30">
        <f t="shared" si="7"/>
        <v>1269.0663999999999</v>
      </c>
      <c r="Q2722" s="30">
        <f t="shared" si="8"/>
        <v>1269.0663999999999</v>
      </c>
      <c r="R2722" s="30">
        <f t="shared" si="9"/>
        <v>192535</v>
      </c>
      <c r="S2722" s="30">
        <f t="shared" si="10"/>
        <v>230098.5785</v>
      </c>
      <c r="T2722" s="30">
        <f t="shared" si="11"/>
        <v>230098.5785</v>
      </c>
      <c r="U2722" s="30">
        <f t="shared" si="12"/>
        <v>292010374.66211241</v>
      </c>
    </row>
    <row r="2723" spans="2:21" ht="15.75" customHeight="1" x14ac:dyDescent="0.25">
      <c r="B2723" s="49" t="s">
        <v>175</v>
      </c>
      <c r="C2723" s="50" t="s">
        <v>198</v>
      </c>
      <c r="D2723" s="51" t="s">
        <v>75</v>
      </c>
      <c r="E2723" s="30">
        <v>930</v>
      </c>
      <c r="F2723" s="30">
        <v>0</v>
      </c>
      <c r="G2723" s="30">
        <v>206167</v>
      </c>
      <c r="H2723" s="30">
        <v>0</v>
      </c>
      <c r="I2723" s="30">
        <v>1</v>
      </c>
      <c r="J2723" s="30">
        <f t="shared" si="3"/>
        <v>0</v>
      </c>
      <c r="K2723" s="30">
        <v>1</v>
      </c>
      <c r="L2723" s="30">
        <f t="shared" si="4"/>
        <v>0</v>
      </c>
      <c r="M2723" s="52" t="str">
        <f t="shared" si="5"/>
        <v>OK</v>
      </c>
      <c r="O2723" s="30">
        <f t="shared" si="6"/>
        <v>930</v>
      </c>
      <c r="P2723" s="30">
        <f t="shared" si="7"/>
        <v>869.73599999999999</v>
      </c>
      <c r="Q2723" s="30">
        <f t="shared" si="8"/>
        <v>869.73599999999999</v>
      </c>
      <c r="R2723" s="30">
        <f t="shared" si="9"/>
        <v>206167</v>
      </c>
      <c r="S2723" s="30">
        <f t="shared" si="10"/>
        <v>246390.18170000002</v>
      </c>
      <c r="T2723" s="30">
        <f t="shared" si="11"/>
        <v>246390.18170000002</v>
      </c>
      <c r="U2723" s="30">
        <f t="shared" si="12"/>
        <v>214294411.07103121</v>
      </c>
    </row>
    <row r="2724" spans="2:21" ht="15.75" customHeight="1" x14ac:dyDescent="0.25">
      <c r="B2724" s="49" t="s">
        <v>175</v>
      </c>
      <c r="C2724" s="50" t="s">
        <v>198</v>
      </c>
      <c r="D2724" s="51" t="s">
        <v>76</v>
      </c>
      <c r="E2724" s="30">
        <v>1466</v>
      </c>
      <c r="F2724" s="30">
        <v>0</v>
      </c>
      <c r="G2724" s="30">
        <v>283464</v>
      </c>
      <c r="H2724" s="30">
        <v>1</v>
      </c>
      <c r="I2724" s="30">
        <v>1</v>
      </c>
      <c r="J2724" s="30">
        <f t="shared" si="3"/>
        <v>0</v>
      </c>
      <c r="K2724" s="30">
        <v>1</v>
      </c>
      <c r="L2724" s="30">
        <f t="shared" si="4"/>
        <v>0</v>
      </c>
      <c r="M2724" s="52" t="str">
        <f t="shared" si="5"/>
        <v>OK</v>
      </c>
      <c r="O2724" s="30">
        <f t="shared" si="6"/>
        <v>1466</v>
      </c>
      <c r="P2724" s="30">
        <f t="shared" si="7"/>
        <v>1371.0032000000001</v>
      </c>
      <c r="Q2724" s="30">
        <f t="shared" si="8"/>
        <v>1371.0032000000001</v>
      </c>
      <c r="R2724" s="30" t="str">
        <f t="shared" si="9"/>
        <v/>
      </c>
      <c r="S2724" s="30" t="str">
        <f t="shared" si="10"/>
        <v/>
      </c>
      <c r="T2724" s="30">
        <f t="shared" si="11"/>
        <v>283464</v>
      </c>
      <c r="U2724" s="30">
        <f t="shared" si="12"/>
        <v>388630051.0848</v>
      </c>
    </row>
    <row r="2725" spans="2:21" ht="15.75" customHeight="1" x14ac:dyDescent="0.25">
      <c r="B2725" s="49" t="s">
        <v>175</v>
      </c>
      <c r="C2725" s="50" t="s">
        <v>198</v>
      </c>
      <c r="D2725" s="51" t="s">
        <v>77</v>
      </c>
      <c r="E2725" s="30">
        <v>0</v>
      </c>
      <c r="F2725" s="30">
        <f t="shared" si="1"/>
        <v>1</v>
      </c>
      <c r="G2725" s="30">
        <v>0</v>
      </c>
      <c r="H2725" s="30">
        <f t="shared" si="2"/>
        <v>1</v>
      </c>
      <c r="I2725" s="30">
        <v>1</v>
      </c>
      <c r="J2725" s="30">
        <f t="shared" si="3"/>
        <v>0</v>
      </c>
      <c r="K2725" s="30">
        <v>0</v>
      </c>
      <c r="L2725" s="30">
        <f t="shared" si="4"/>
        <v>1</v>
      </c>
      <c r="M2725" s="52" t="str">
        <f t="shared" si="5"/>
        <v>агрегати не працюють</v>
      </c>
      <c r="O2725" s="30" t="str">
        <f t="shared" si="6"/>
        <v/>
      </c>
      <c r="P2725" s="30" t="str">
        <f t="shared" si="7"/>
        <v/>
      </c>
      <c r="Q2725" s="30" t="str">
        <f t="shared" si="8"/>
        <v/>
      </c>
      <c r="R2725" s="30" t="str">
        <f t="shared" si="9"/>
        <v/>
      </c>
      <c r="S2725" s="30" t="str">
        <f t="shared" si="10"/>
        <v/>
      </c>
      <c r="T2725" s="30" t="str">
        <f t="shared" si="11"/>
        <v/>
      </c>
      <c r="U2725" s="30" t="str">
        <f t="shared" si="12"/>
        <v/>
      </c>
    </row>
    <row r="2726" spans="2:21" ht="15.75" customHeight="1" x14ac:dyDescent="0.25">
      <c r="B2726" s="49" t="s">
        <v>175</v>
      </c>
      <c r="C2726" s="50" t="s">
        <v>198</v>
      </c>
      <c r="D2726" s="51" t="s">
        <v>78</v>
      </c>
      <c r="E2726" s="30">
        <v>484</v>
      </c>
      <c r="F2726" s="30">
        <v>1</v>
      </c>
      <c r="G2726" s="30">
        <v>178967</v>
      </c>
      <c r="H2726" s="30">
        <v>0</v>
      </c>
      <c r="I2726" s="30">
        <v>1</v>
      </c>
      <c r="J2726" s="30">
        <f t="shared" si="3"/>
        <v>0</v>
      </c>
      <c r="K2726" s="30">
        <v>1</v>
      </c>
      <c r="L2726" s="30">
        <f t="shared" si="4"/>
        <v>0</v>
      </c>
      <c r="M2726" s="52" t="str">
        <f t="shared" si="5"/>
        <v>OK</v>
      </c>
      <c r="O2726" s="30" t="str">
        <f t="shared" si="6"/>
        <v/>
      </c>
      <c r="P2726" s="30" t="str">
        <f t="shared" si="7"/>
        <v/>
      </c>
      <c r="Q2726" s="30">
        <f t="shared" si="8"/>
        <v>484</v>
      </c>
      <c r="R2726" s="30">
        <f t="shared" si="9"/>
        <v>178967</v>
      </c>
      <c r="S2726" s="30">
        <f t="shared" si="10"/>
        <v>213883.46170000001</v>
      </c>
      <c r="T2726" s="30">
        <f t="shared" si="11"/>
        <v>213883.46170000001</v>
      </c>
      <c r="U2726" s="30">
        <f t="shared" si="12"/>
        <v>103519595.46280001</v>
      </c>
    </row>
    <row r="2727" spans="2:21" ht="15.75" customHeight="1" x14ac:dyDescent="0.25">
      <c r="B2727" s="49" t="s">
        <v>175</v>
      </c>
      <c r="C2727" s="50" t="s">
        <v>198</v>
      </c>
      <c r="D2727" s="51" t="s">
        <v>79</v>
      </c>
      <c r="E2727" s="30">
        <v>0</v>
      </c>
      <c r="F2727" s="30">
        <f t="shared" si="1"/>
        <v>1</v>
      </c>
      <c r="G2727" s="30">
        <v>0</v>
      </c>
      <c r="H2727" s="30">
        <f t="shared" si="2"/>
        <v>1</v>
      </c>
      <c r="I2727" s="30">
        <v>1</v>
      </c>
      <c r="J2727" s="30">
        <f t="shared" si="3"/>
        <v>0</v>
      </c>
      <c r="K2727" s="30">
        <v>0</v>
      </c>
      <c r="L2727" s="30">
        <f t="shared" si="4"/>
        <v>1</v>
      </c>
      <c r="M2727" s="52" t="str">
        <f t="shared" si="5"/>
        <v>агрегати не працюють</v>
      </c>
      <c r="O2727" s="30" t="str">
        <f t="shared" si="6"/>
        <v/>
      </c>
      <c r="P2727" s="30" t="str">
        <f t="shared" si="7"/>
        <v/>
      </c>
      <c r="Q2727" s="30" t="str">
        <f t="shared" si="8"/>
        <v/>
      </c>
      <c r="R2727" s="30" t="str">
        <f t="shared" si="9"/>
        <v/>
      </c>
      <c r="S2727" s="30" t="str">
        <f t="shared" si="10"/>
        <v/>
      </c>
      <c r="T2727" s="30" t="str">
        <f t="shared" si="11"/>
        <v/>
      </c>
      <c r="U2727" s="30" t="str">
        <f t="shared" si="12"/>
        <v/>
      </c>
    </row>
    <row r="2728" spans="2:21" ht="15.75" customHeight="1" x14ac:dyDescent="0.25">
      <c r="B2728" s="49" t="s">
        <v>175</v>
      </c>
      <c r="C2728" s="50" t="s">
        <v>198</v>
      </c>
      <c r="D2728" s="51" t="s">
        <v>80</v>
      </c>
      <c r="E2728" s="30">
        <v>1487</v>
      </c>
      <c r="F2728" s="30">
        <v>1</v>
      </c>
      <c r="G2728" s="30">
        <v>68546</v>
      </c>
      <c r="H2728" s="30">
        <v>1</v>
      </c>
      <c r="I2728" s="30">
        <v>1</v>
      </c>
      <c r="J2728" s="30">
        <f t="shared" si="3"/>
        <v>0</v>
      </c>
      <c r="K2728" s="30">
        <v>1</v>
      </c>
      <c r="L2728" s="30">
        <f t="shared" si="4"/>
        <v>0</v>
      </c>
      <c r="M2728" s="52" t="str">
        <f t="shared" si="5"/>
        <v>OK</v>
      </c>
      <c r="O2728" s="30" t="str">
        <f t="shared" si="6"/>
        <v/>
      </c>
      <c r="P2728" s="30" t="str">
        <f t="shared" si="7"/>
        <v/>
      </c>
      <c r="Q2728" s="30">
        <f t="shared" si="8"/>
        <v>1487</v>
      </c>
      <c r="R2728" s="30" t="str">
        <f t="shared" si="9"/>
        <v/>
      </c>
      <c r="S2728" s="30" t="str">
        <f t="shared" si="10"/>
        <v/>
      </c>
      <c r="T2728" s="30">
        <f t="shared" si="11"/>
        <v>68546</v>
      </c>
      <c r="U2728" s="30">
        <f t="shared" si="12"/>
        <v>101927902</v>
      </c>
    </row>
    <row r="2729" spans="2:21" ht="15.75" customHeight="1" x14ac:dyDescent="0.25">
      <c r="B2729" s="49" t="s">
        <v>175</v>
      </c>
      <c r="C2729" s="50" t="s">
        <v>198</v>
      </c>
      <c r="D2729" s="51" t="s">
        <v>81</v>
      </c>
      <c r="E2729" s="30">
        <v>0</v>
      </c>
      <c r="F2729" s="30">
        <f t="shared" si="1"/>
        <v>1</v>
      </c>
      <c r="G2729" s="30">
        <v>0</v>
      </c>
      <c r="H2729" s="30">
        <f t="shared" si="2"/>
        <v>1</v>
      </c>
      <c r="I2729" s="30">
        <v>1</v>
      </c>
      <c r="J2729" s="30">
        <f t="shared" si="3"/>
        <v>0</v>
      </c>
      <c r="K2729" s="30">
        <v>0</v>
      </c>
      <c r="L2729" s="30">
        <f t="shared" si="4"/>
        <v>1</v>
      </c>
      <c r="M2729" s="52" t="str">
        <f t="shared" si="5"/>
        <v>агрегати не працюють</v>
      </c>
      <c r="O2729" s="30" t="str">
        <f t="shared" si="6"/>
        <v/>
      </c>
      <c r="P2729" s="30" t="str">
        <f t="shared" si="7"/>
        <v/>
      </c>
      <c r="Q2729" s="30" t="str">
        <f t="shared" si="8"/>
        <v/>
      </c>
      <c r="R2729" s="30" t="str">
        <f t="shared" si="9"/>
        <v/>
      </c>
      <c r="S2729" s="30" t="str">
        <f t="shared" si="10"/>
        <v/>
      </c>
      <c r="T2729" s="30" t="str">
        <f t="shared" si="11"/>
        <v/>
      </c>
      <c r="U2729" s="30" t="str">
        <f t="shared" si="12"/>
        <v/>
      </c>
    </row>
    <row r="2730" spans="2:21" ht="15.75" customHeight="1" x14ac:dyDescent="0.25">
      <c r="B2730" s="49" t="s">
        <v>175</v>
      </c>
      <c r="C2730" s="50" t="s">
        <v>198</v>
      </c>
      <c r="D2730" s="51" t="s">
        <v>82</v>
      </c>
      <c r="E2730" s="30">
        <v>1285</v>
      </c>
      <c r="F2730" s="30">
        <v>0</v>
      </c>
      <c r="G2730" s="30">
        <v>189966</v>
      </c>
      <c r="H2730" s="30">
        <v>0</v>
      </c>
      <c r="I2730" s="30">
        <v>1</v>
      </c>
      <c r="J2730" s="30">
        <f t="shared" si="3"/>
        <v>0</v>
      </c>
      <c r="K2730" s="30">
        <v>1</v>
      </c>
      <c r="L2730" s="30">
        <f t="shared" si="4"/>
        <v>0</v>
      </c>
      <c r="M2730" s="52" t="str">
        <f t="shared" si="5"/>
        <v>OK</v>
      </c>
      <c r="O2730" s="30">
        <f t="shared" si="6"/>
        <v>1285</v>
      </c>
      <c r="P2730" s="30">
        <f t="shared" si="7"/>
        <v>1201.732</v>
      </c>
      <c r="Q2730" s="30">
        <f t="shared" si="8"/>
        <v>1201.732</v>
      </c>
      <c r="R2730" s="30">
        <f t="shared" si="9"/>
        <v>189966</v>
      </c>
      <c r="S2730" s="30">
        <f t="shared" si="10"/>
        <v>227028.36660000001</v>
      </c>
      <c r="T2730" s="30">
        <f t="shared" si="11"/>
        <v>227028.36660000001</v>
      </c>
      <c r="U2730" s="30">
        <f t="shared" si="12"/>
        <v>272827253.05095118</v>
      </c>
    </row>
    <row r="2731" spans="2:21" ht="15.75" customHeight="1" x14ac:dyDescent="0.25">
      <c r="B2731" s="49" t="s">
        <v>175</v>
      </c>
      <c r="C2731" s="50" t="s">
        <v>198</v>
      </c>
      <c r="D2731" s="51" t="s">
        <v>83</v>
      </c>
      <c r="E2731" s="30">
        <v>950</v>
      </c>
      <c r="F2731" s="30">
        <v>1</v>
      </c>
      <c r="G2731" s="30">
        <v>227172</v>
      </c>
      <c r="H2731" s="30">
        <v>0</v>
      </c>
      <c r="I2731" s="30">
        <v>1</v>
      </c>
      <c r="J2731" s="30">
        <f t="shared" si="3"/>
        <v>0</v>
      </c>
      <c r="K2731" s="30">
        <v>1</v>
      </c>
      <c r="L2731" s="30">
        <f t="shared" si="4"/>
        <v>0</v>
      </c>
      <c r="M2731" s="52" t="str">
        <f t="shared" si="5"/>
        <v>OK</v>
      </c>
      <c r="O2731" s="30" t="str">
        <f t="shared" si="6"/>
        <v/>
      </c>
      <c r="P2731" s="30" t="str">
        <f t="shared" si="7"/>
        <v/>
      </c>
      <c r="Q2731" s="30">
        <f t="shared" si="8"/>
        <v>950</v>
      </c>
      <c r="R2731" s="30">
        <f t="shared" si="9"/>
        <v>227172</v>
      </c>
      <c r="S2731" s="30">
        <f t="shared" si="10"/>
        <v>271493.25719999999</v>
      </c>
      <c r="T2731" s="30">
        <f t="shared" si="11"/>
        <v>271493.25719999999</v>
      </c>
      <c r="U2731" s="30">
        <f t="shared" si="12"/>
        <v>257918594.34</v>
      </c>
    </row>
    <row r="2732" spans="2:21" ht="15.75" customHeight="1" x14ac:dyDescent="0.25">
      <c r="B2732" s="49" t="s">
        <v>175</v>
      </c>
      <c r="C2732" s="50" t="s">
        <v>199</v>
      </c>
      <c r="D2732" s="51" t="s">
        <v>60</v>
      </c>
      <c r="E2732" s="30">
        <v>0</v>
      </c>
      <c r="F2732" s="30">
        <f t="shared" si="1"/>
        <v>1</v>
      </c>
      <c r="G2732" s="30">
        <v>0</v>
      </c>
      <c r="H2732" s="30">
        <f t="shared" si="2"/>
        <v>1</v>
      </c>
      <c r="I2732" s="30">
        <v>1</v>
      </c>
      <c r="J2732" s="30">
        <f t="shared" si="3"/>
        <v>0</v>
      </c>
      <c r="K2732" s="30">
        <v>0</v>
      </c>
      <c r="L2732" s="30">
        <f t="shared" si="4"/>
        <v>1</v>
      </c>
      <c r="M2732" s="52" t="str">
        <f t="shared" si="5"/>
        <v>агрегати не працюють</v>
      </c>
      <c r="O2732" s="30" t="str">
        <f t="shared" si="6"/>
        <v/>
      </c>
      <c r="P2732" s="30" t="str">
        <f t="shared" si="7"/>
        <v/>
      </c>
      <c r="Q2732" s="30" t="str">
        <f t="shared" si="8"/>
        <v/>
      </c>
      <c r="R2732" s="30" t="str">
        <f t="shared" si="9"/>
        <v/>
      </c>
      <c r="S2732" s="30" t="str">
        <f t="shared" si="10"/>
        <v/>
      </c>
      <c r="T2732" s="30" t="str">
        <f t="shared" si="11"/>
        <v/>
      </c>
      <c r="U2732" s="30" t="str">
        <f t="shared" si="12"/>
        <v/>
      </c>
    </row>
    <row r="2733" spans="2:21" ht="15.75" customHeight="1" x14ac:dyDescent="0.25">
      <c r="B2733" s="49" t="s">
        <v>175</v>
      </c>
      <c r="C2733" s="50" t="s">
        <v>199</v>
      </c>
      <c r="D2733" s="51" t="s">
        <v>61</v>
      </c>
      <c r="E2733" s="30">
        <v>0</v>
      </c>
      <c r="F2733" s="30">
        <f t="shared" si="1"/>
        <v>1</v>
      </c>
      <c r="G2733" s="30">
        <v>0</v>
      </c>
      <c r="H2733" s="30">
        <f t="shared" si="2"/>
        <v>1</v>
      </c>
      <c r="I2733" s="30">
        <v>1</v>
      </c>
      <c r="J2733" s="30">
        <f t="shared" si="3"/>
        <v>0</v>
      </c>
      <c r="K2733" s="30">
        <v>0</v>
      </c>
      <c r="L2733" s="30">
        <f t="shared" si="4"/>
        <v>1</v>
      </c>
      <c r="M2733" s="52" t="str">
        <f t="shared" si="5"/>
        <v>агрегати не працюють</v>
      </c>
      <c r="O2733" s="30" t="str">
        <f t="shared" si="6"/>
        <v/>
      </c>
      <c r="P2733" s="30" t="str">
        <f t="shared" si="7"/>
        <v/>
      </c>
      <c r="Q2733" s="30" t="str">
        <f t="shared" si="8"/>
        <v/>
      </c>
      <c r="R2733" s="30" t="str">
        <f t="shared" si="9"/>
        <v/>
      </c>
      <c r="S2733" s="30" t="str">
        <f t="shared" si="10"/>
        <v/>
      </c>
      <c r="T2733" s="30" t="str">
        <f t="shared" si="11"/>
        <v/>
      </c>
      <c r="U2733" s="30" t="str">
        <f t="shared" si="12"/>
        <v/>
      </c>
    </row>
    <row r="2734" spans="2:21" ht="15.75" customHeight="1" x14ac:dyDescent="0.25">
      <c r="B2734" s="49" t="s">
        <v>175</v>
      </c>
      <c r="C2734" s="50" t="s">
        <v>199</v>
      </c>
      <c r="D2734" s="51" t="s">
        <v>62</v>
      </c>
      <c r="E2734" s="30">
        <v>0</v>
      </c>
      <c r="F2734" s="30">
        <f t="shared" si="1"/>
        <v>1</v>
      </c>
      <c r="G2734" s="30">
        <v>0</v>
      </c>
      <c r="H2734" s="30">
        <f t="shared" si="2"/>
        <v>1</v>
      </c>
      <c r="I2734" s="30">
        <v>1</v>
      </c>
      <c r="J2734" s="30">
        <f t="shared" si="3"/>
        <v>0</v>
      </c>
      <c r="K2734" s="30">
        <v>0</v>
      </c>
      <c r="L2734" s="30">
        <f t="shared" si="4"/>
        <v>1</v>
      </c>
      <c r="M2734" s="52" t="str">
        <f t="shared" si="5"/>
        <v>агрегати не працюють</v>
      </c>
      <c r="O2734" s="30" t="str">
        <f t="shared" si="6"/>
        <v/>
      </c>
      <c r="P2734" s="30" t="str">
        <f t="shared" si="7"/>
        <v/>
      </c>
      <c r="Q2734" s="30" t="str">
        <f t="shared" si="8"/>
        <v/>
      </c>
      <c r="R2734" s="30" t="str">
        <f t="shared" si="9"/>
        <v/>
      </c>
      <c r="S2734" s="30" t="str">
        <f t="shared" si="10"/>
        <v/>
      </c>
      <c r="T2734" s="30" t="str">
        <f t="shared" si="11"/>
        <v/>
      </c>
      <c r="U2734" s="30" t="str">
        <f t="shared" si="12"/>
        <v/>
      </c>
    </row>
    <row r="2735" spans="2:21" ht="15.75" customHeight="1" x14ac:dyDescent="0.25">
      <c r="B2735" s="49" t="s">
        <v>175</v>
      </c>
      <c r="C2735" s="50" t="s">
        <v>199</v>
      </c>
      <c r="D2735" s="51" t="s">
        <v>63</v>
      </c>
      <c r="E2735" s="30">
        <v>0</v>
      </c>
      <c r="F2735" s="30">
        <f t="shared" si="1"/>
        <v>1</v>
      </c>
      <c r="G2735" s="30">
        <v>0</v>
      </c>
      <c r="H2735" s="30">
        <f t="shared" si="2"/>
        <v>1</v>
      </c>
      <c r="I2735" s="30">
        <v>1</v>
      </c>
      <c r="J2735" s="30">
        <f t="shared" si="3"/>
        <v>0</v>
      </c>
      <c r="K2735" s="30">
        <v>0</v>
      </c>
      <c r="L2735" s="30">
        <f t="shared" si="4"/>
        <v>1</v>
      </c>
      <c r="M2735" s="52" t="str">
        <f t="shared" si="5"/>
        <v>агрегати не працюють</v>
      </c>
      <c r="O2735" s="30" t="str">
        <f t="shared" si="6"/>
        <v/>
      </c>
      <c r="P2735" s="30" t="str">
        <f t="shared" si="7"/>
        <v/>
      </c>
      <c r="Q2735" s="30" t="str">
        <f t="shared" si="8"/>
        <v/>
      </c>
      <c r="R2735" s="30" t="str">
        <f t="shared" si="9"/>
        <v/>
      </c>
      <c r="S2735" s="30" t="str">
        <f t="shared" si="10"/>
        <v/>
      </c>
      <c r="T2735" s="30" t="str">
        <f t="shared" si="11"/>
        <v/>
      </c>
      <c r="U2735" s="30" t="str">
        <f t="shared" si="12"/>
        <v/>
      </c>
    </row>
    <row r="2736" spans="2:21" ht="15.75" customHeight="1" x14ac:dyDescent="0.25">
      <c r="B2736" s="49" t="s">
        <v>175</v>
      </c>
      <c r="C2736" s="50" t="s">
        <v>199</v>
      </c>
      <c r="D2736" s="51" t="s">
        <v>64</v>
      </c>
      <c r="E2736" s="30">
        <v>1347</v>
      </c>
      <c r="F2736" s="30">
        <v>1</v>
      </c>
      <c r="G2736" s="30">
        <v>143310</v>
      </c>
      <c r="H2736" s="30">
        <v>1</v>
      </c>
      <c r="I2736" s="30">
        <v>1</v>
      </c>
      <c r="J2736" s="30">
        <f t="shared" si="3"/>
        <v>0</v>
      </c>
      <c r="K2736" s="30">
        <v>1</v>
      </c>
      <c r="L2736" s="30">
        <f t="shared" si="4"/>
        <v>0</v>
      </c>
      <c r="M2736" s="52" t="str">
        <f t="shared" si="5"/>
        <v>OK</v>
      </c>
      <c r="O2736" s="30" t="str">
        <f t="shared" si="6"/>
        <v/>
      </c>
      <c r="P2736" s="30" t="str">
        <f t="shared" si="7"/>
        <v/>
      </c>
      <c r="Q2736" s="30">
        <f t="shared" si="8"/>
        <v>1347</v>
      </c>
      <c r="R2736" s="30" t="str">
        <f t="shared" si="9"/>
        <v/>
      </c>
      <c r="S2736" s="30" t="str">
        <f t="shared" si="10"/>
        <v/>
      </c>
      <c r="T2736" s="30">
        <f t="shared" si="11"/>
        <v>143310</v>
      </c>
      <c r="U2736" s="30">
        <f t="shared" si="12"/>
        <v>193038570</v>
      </c>
    </row>
    <row r="2737" spans="2:21" ht="15.75" customHeight="1" x14ac:dyDescent="0.25">
      <c r="B2737" s="49" t="s">
        <v>175</v>
      </c>
      <c r="C2737" s="50" t="s">
        <v>199</v>
      </c>
      <c r="D2737" s="51" t="s">
        <v>65</v>
      </c>
      <c r="E2737" s="30">
        <v>0</v>
      </c>
      <c r="F2737" s="30">
        <f t="shared" si="1"/>
        <v>1</v>
      </c>
      <c r="G2737" s="30">
        <v>0</v>
      </c>
      <c r="H2737" s="30">
        <f t="shared" si="2"/>
        <v>1</v>
      </c>
      <c r="I2737" s="30">
        <v>1</v>
      </c>
      <c r="J2737" s="30">
        <f t="shared" si="3"/>
        <v>0</v>
      </c>
      <c r="K2737" s="30">
        <v>0</v>
      </c>
      <c r="L2737" s="30">
        <f t="shared" si="4"/>
        <v>1</v>
      </c>
      <c r="M2737" s="52" t="str">
        <f t="shared" si="5"/>
        <v>агрегати не працюють</v>
      </c>
      <c r="O2737" s="30" t="str">
        <f t="shared" si="6"/>
        <v/>
      </c>
      <c r="P2737" s="30" t="str">
        <f t="shared" si="7"/>
        <v/>
      </c>
      <c r="Q2737" s="30" t="str">
        <f t="shared" si="8"/>
        <v/>
      </c>
      <c r="R2737" s="30" t="str">
        <f t="shared" si="9"/>
        <v/>
      </c>
      <c r="S2737" s="30" t="str">
        <f t="shared" si="10"/>
        <v/>
      </c>
      <c r="T2737" s="30" t="str">
        <f t="shared" si="11"/>
        <v/>
      </c>
      <c r="U2737" s="30" t="str">
        <f t="shared" si="12"/>
        <v/>
      </c>
    </row>
    <row r="2738" spans="2:21" ht="15.75" customHeight="1" x14ac:dyDescent="0.25">
      <c r="B2738" s="49" t="s">
        <v>175</v>
      </c>
      <c r="C2738" s="50" t="s">
        <v>199</v>
      </c>
      <c r="D2738" s="51" t="s">
        <v>66</v>
      </c>
      <c r="E2738" s="30">
        <v>0</v>
      </c>
      <c r="F2738" s="30">
        <f t="shared" si="1"/>
        <v>1</v>
      </c>
      <c r="G2738" s="30">
        <v>0</v>
      </c>
      <c r="H2738" s="30">
        <f t="shared" si="2"/>
        <v>1</v>
      </c>
      <c r="I2738" s="30">
        <v>1</v>
      </c>
      <c r="J2738" s="30">
        <f t="shared" si="3"/>
        <v>0</v>
      </c>
      <c r="K2738" s="30">
        <v>0</v>
      </c>
      <c r="L2738" s="30">
        <f t="shared" si="4"/>
        <v>1</v>
      </c>
      <c r="M2738" s="52" t="str">
        <f t="shared" si="5"/>
        <v>агрегати не працюють</v>
      </c>
      <c r="O2738" s="30" t="str">
        <f t="shared" si="6"/>
        <v/>
      </c>
      <c r="P2738" s="30" t="str">
        <f t="shared" si="7"/>
        <v/>
      </c>
      <c r="Q2738" s="30" t="str">
        <f t="shared" si="8"/>
        <v/>
      </c>
      <c r="R2738" s="30" t="str">
        <f t="shared" si="9"/>
        <v/>
      </c>
      <c r="S2738" s="30" t="str">
        <f t="shared" si="10"/>
        <v/>
      </c>
      <c r="T2738" s="30" t="str">
        <f t="shared" si="11"/>
        <v/>
      </c>
      <c r="U2738" s="30" t="str">
        <f t="shared" si="12"/>
        <v/>
      </c>
    </row>
    <row r="2739" spans="2:21" ht="15.75" customHeight="1" x14ac:dyDescent="0.25">
      <c r="B2739" s="49" t="s">
        <v>175</v>
      </c>
      <c r="C2739" s="50" t="s">
        <v>199</v>
      </c>
      <c r="D2739" s="51" t="s">
        <v>67</v>
      </c>
      <c r="E2739" s="30">
        <v>1121</v>
      </c>
      <c r="F2739" s="30">
        <v>0</v>
      </c>
      <c r="G2739" s="30">
        <v>44879</v>
      </c>
      <c r="H2739" s="30">
        <v>1</v>
      </c>
      <c r="I2739" s="30">
        <v>1</v>
      </c>
      <c r="J2739" s="30">
        <f t="shared" si="3"/>
        <v>0</v>
      </c>
      <c r="K2739" s="30">
        <v>1</v>
      </c>
      <c r="L2739" s="30">
        <f t="shared" si="4"/>
        <v>0</v>
      </c>
      <c r="M2739" s="52" t="str">
        <f t="shared" si="5"/>
        <v>OK</v>
      </c>
      <c r="O2739" s="30">
        <f t="shared" si="6"/>
        <v>1121</v>
      </c>
      <c r="P2739" s="30">
        <f t="shared" si="7"/>
        <v>1048.3592000000001</v>
      </c>
      <c r="Q2739" s="30">
        <f t="shared" si="8"/>
        <v>1048.3592000000001</v>
      </c>
      <c r="R2739" s="30" t="str">
        <f t="shared" si="9"/>
        <v/>
      </c>
      <c r="S2739" s="30" t="str">
        <f t="shared" si="10"/>
        <v/>
      </c>
      <c r="T2739" s="30">
        <f t="shared" si="11"/>
        <v>44879</v>
      </c>
      <c r="U2739" s="30">
        <f t="shared" si="12"/>
        <v>47049312.536800005</v>
      </c>
    </row>
    <row r="2740" spans="2:21" ht="15.75" customHeight="1" x14ac:dyDescent="0.25">
      <c r="B2740" s="49" t="s">
        <v>175</v>
      </c>
      <c r="C2740" s="50" t="s">
        <v>199</v>
      </c>
      <c r="D2740" s="51" t="s">
        <v>68</v>
      </c>
      <c r="E2740" s="30">
        <v>1223</v>
      </c>
      <c r="F2740" s="30">
        <v>1</v>
      </c>
      <c r="G2740" s="30">
        <v>199763</v>
      </c>
      <c r="H2740" s="30">
        <v>0</v>
      </c>
      <c r="I2740" s="30">
        <v>1</v>
      </c>
      <c r="J2740" s="30">
        <f t="shared" si="3"/>
        <v>0</v>
      </c>
      <c r="K2740" s="30">
        <v>1</v>
      </c>
      <c r="L2740" s="30">
        <f t="shared" si="4"/>
        <v>0</v>
      </c>
      <c r="M2740" s="52" t="str">
        <f t="shared" si="5"/>
        <v>OK</v>
      </c>
      <c r="O2740" s="30" t="str">
        <f t="shared" si="6"/>
        <v/>
      </c>
      <c r="P2740" s="30" t="str">
        <f t="shared" si="7"/>
        <v/>
      </c>
      <c r="Q2740" s="30">
        <f t="shared" si="8"/>
        <v>1223</v>
      </c>
      <c r="R2740" s="30">
        <f t="shared" si="9"/>
        <v>199763</v>
      </c>
      <c r="S2740" s="30">
        <f t="shared" si="10"/>
        <v>238736.76130000001</v>
      </c>
      <c r="T2740" s="30">
        <f t="shared" si="11"/>
        <v>238736.76130000001</v>
      </c>
      <c r="U2740" s="30">
        <f t="shared" si="12"/>
        <v>291975059.06990004</v>
      </c>
    </row>
    <row r="2741" spans="2:21" ht="15.75" customHeight="1" x14ac:dyDescent="0.25">
      <c r="B2741" s="49" t="s">
        <v>175</v>
      </c>
      <c r="C2741" s="50" t="s">
        <v>199</v>
      </c>
      <c r="D2741" s="51" t="s">
        <v>69</v>
      </c>
      <c r="E2741" s="30">
        <v>0</v>
      </c>
      <c r="F2741" s="30">
        <f t="shared" si="1"/>
        <v>1</v>
      </c>
      <c r="G2741" s="30">
        <v>0</v>
      </c>
      <c r="H2741" s="30">
        <f t="shared" si="2"/>
        <v>1</v>
      </c>
      <c r="I2741" s="30">
        <v>1</v>
      </c>
      <c r="J2741" s="30">
        <f t="shared" si="3"/>
        <v>0</v>
      </c>
      <c r="K2741" s="30">
        <v>0</v>
      </c>
      <c r="L2741" s="30">
        <f t="shared" si="4"/>
        <v>1</v>
      </c>
      <c r="M2741" s="52" t="str">
        <f t="shared" si="5"/>
        <v>агрегати не працюють</v>
      </c>
      <c r="O2741" s="30" t="str">
        <f t="shared" si="6"/>
        <v/>
      </c>
      <c r="P2741" s="30" t="str">
        <f t="shared" si="7"/>
        <v/>
      </c>
      <c r="Q2741" s="30" t="str">
        <f t="shared" si="8"/>
        <v/>
      </c>
      <c r="R2741" s="30" t="str">
        <f t="shared" si="9"/>
        <v/>
      </c>
      <c r="S2741" s="30" t="str">
        <f t="shared" si="10"/>
        <v/>
      </c>
      <c r="T2741" s="30" t="str">
        <f t="shared" si="11"/>
        <v/>
      </c>
      <c r="U2741" s="30" t="str">
        <f t="shared" si="12"/>
        <v/>
      </c>
    </row>
    <row r="2742" spans="2:21" ht="15.75" customHeight="1" x14ac:dyDescent="0.25">
      <c r="B2742" s="49" t="s">
        <v>175</v>
      </c>
      <c r="C2742" s="50" t="s">
        <v>199</v>
      </c>
      <c r="D2742" s="51" t="s">
        <v>70</v>
      </c>
      <c r="E2742" s="30">
        <v>612</v>
      </c>
      <c r="F2742" s="30">
        <v>0</v>
      </c>
      <c r="G2742" s="30">
        <v>286285</v>
      </c>
      <c r="H2742" s="30">
        <v>0</v>
      </c>
      <c r="I2742" s="30">
        <v>1</v>
      </c>
      <c r="J2742" s="30">
        <f t="shared" si="3"/>
        <v>0</v>
      </c>
      <c r="K2742" s="30">
        <v>1</v>
      </c>
      <c r="L2742" s="30">
        <f t="shared" si="4"/>
        <v>0</v>
      </c>
      <c r="M2742" s="52" t="str">
        <f t="shared" si="5"/>
        <v>OK</v>
      </c>
      <c r="O2742" s="30">
        <f t="shared" si="6"/>
        <v>612</v>
      </c>
      <c r="P2742" s="30">
        <f t="shared" si="7"/>
        <v>572.3424</v>
      </c>
      <c r="Q2742" s="30">
        <f t="shared" si="8"/>
        <v>572.3424</v>
      </c>
      <c r="R2742" s="30">
        <f t="shared" si="9"/>
        <v>286285</v>
      </c>
      <c r="S2742" s="30">
        <f t="shared" si="10"/>
        <v>342139.2035</v>
      </c>
      <c r="T2742" s="30">
        <f t="shared" si="11"/>
        <v>342139.2035</v>
      </c>
      <c r="U2742" s="30">
        <f t="shared" si="12"/>
        <v>195820772.86527839</v>
      </c>
    </row>
    <row r="2743" spans="2:21" ht="15.75" customHeight="1" x14ac:dyDescent="0.25">
      <c r="B2743" s="49" t="s">
        <v>175</v>
      </c>
      <c r="C2743" s="50" t="s">
        <v>199</v>
      </c>
      <c r="D2743" s="51" t="s">
        <v>71</v>
      </c>
      <c r="E2743" s="30">
        <v>0</v>
      </c>
      <c r="F2743" s="30">
        <f t="shared" si="1"/>
        <v>1</v>
      </c>
      <c r="G2743" s="30">
        <v>0</v>
      </c>
      <c r="H2743" s="30">
        <f t="shared" si="2"/>
        <v>1</v>
      </c>
      <c r="I2743" s="30">
        <v>1</v>
      </c>
      <c r="J2743" s="30">
        <f t="shared" si="3"/>
        <v>0</v>
      </c>
      <c r="K2743" s="30">
        <v>0</v>
      </c>
      <c r="L2743" s="30">
        <f t="shared" si="4"/>
        <v>1</v>
      </c>
      <c r="M2743" s="52" t="str">
        <f t="shared" si="5"/>
        <v>агрегати не працюють</v>
      </c>
      <c r="O2743" s="30" t="str">
        <f t="shared" si="6"/>
        <v/>
      </c>
      <c r="P2743" s="30" t="str">
        <f t="shared" si="7"/>
        <v/>
      </c>
      <c r="Q2743" s="30" t="str">
        <f t="shared" si="8"/>
        <v/>
      </c>
      <c r="R2743" s="30" t="str">
        <f t="shared" si="9"/>
        <v/>
      </c>
      <c r="S2743" s="30" t="str">
        <f t="shared" si="10"/>
        <v/>
      </c>
      <c r="T2743" s="30" t="str">
        <f t="shared" si="11"/>
        <v/>
      </c>
      <c r="U2743" s="30" t="str">
        <f t="shared" si="12"/>
        <v/>
      </c>
    </row>
    <row r="2744" spans="2:21" ht="15.75" customHeight="1" x14ac:dyDescent="0.25">
      <c r="B2744" s="49" t="s">
        <v>175</v>
      </c>
      <c r="C2744" s="50" t="s">
        <v>199</v>
      </c>
      <c r="D2744" s="51" t="s">
        <v>72</v>
      </c>
      <c r="E2744" s="30">
        <v>0</v>
      </c>
      <c r="F2744" s="30">
        <f t="shared" si="1"/>
        <v>1</v>
      </c>
      <c r="G2744" s="30">
        <v>0</v>
      </c>
      <c r="H2744" s="30">
        <f t="shared" si="2"/>
        <v>1</v>
      </c>
      <c r="I2744" s="30">
        <v>1</v>
      </c>
      <c r="J2744" s="30">
        <f t="shared" si="3"/>
        <v>0</v>
      </c>
      <c r="K2744" s="30">
        <v>0</v>
      </c>
      <c r="L2744" s="30">
        <f t="shared" si="4"/>
        <v>1</v>
      </c>
      <c r="M2744" s="52" t="str">
        <f t="shared" si="5"/>
        <v>агрегати не працюють</v>
      </c>
      <c r="O2744" s="30" t="str">
        <f t="shared" si="6"/>
        <v/>
      </c>
      <c r="P2744" s="30" t="str">
        <f t="shared" si="7"/>
        <v/>
      </c>
      <c r="Q2744" s="30" t="str">
        <f t="shared" si="8"/>
        <v/>
      </c>
      <c r="R2744" s="30" t="str">
        <f t="shared" si="9"/>
        <v/>
      </c>
      <c r="S2744" s="30" t="str">
        <f t="shared" si="10"/>
        <v/>
      </c>
      <c r="T2744" s="30" t="str">
        <f t="shared" si="11"/>
        <v/>
      </c>
      <c r="U2744" s="30" t="str">
        <f t="shared" si="12"/>
        <v/>
      </c>
    </row>
    <row r="2745" spans="2:21" ht="15.75" customHeight="1" x14ac:dyDescent="0.25">
      <c r="B2745" s="49" t="s">
        <v>175</v>
      </c>
      <c r="C2745" s="50" t="s">
        <v>199</v>
      </c>
      <c r="D2745" s="51" t="s">
        <v>73</v>
      </c>
      <c r="E2745" s="30">
        <v>1883</v>
      </c>
      <c r="F2745" s="30">
        <v>0</v>
      </c>
      <c r="G2745" s="30">
        <v>231173</v>
      </c>
      <c r="H2745" s="30">
        <v>0</v>
      </c>
      <c r="I2745" s="30">
        <v>1</v>
      </c>
      <c r="J2745" s="30">
        <f t="shared" si="3"/>
        <v>0</v>
      </c>
      <c r="K2745" s="30">
        <v>1</v>
      </c>
      <c r="L2745" s="30">
        <f t="shared" si="4"/>
        <v>0</v>
      </c>
      <c r="M2745" s="52" t="str">
        <f t="shared" si="5"/>
        <v>OK</v>
      </c>
      <c r="O2745" s="30">
        <f t="shared" si="6"/>
        <v>1883</v>
      </c>
      <c r="P2745" s="30">
        <f t="shared" si="7"/>
        <v>1760.9816000000001</v>
      </c>
      <c r="Q2745" s="30">
        <f t="shared" si="8"/>
        <v>1760.9816000000001</v>
      </c>
      <c r="R2745" s="30">
        <f t="shared" si="9"/>
        <v>231173</v>
      </c>
      <c r="S2745" s="30">
        <f t="shared" si="10"/>
        <v>276274.85230000003</v>
      </c>
      <c r="T2745" s="30">
        <f t="shared" si="11"/>
        <v>276274.85230000003</v>
      </c>
      <c r="U2745" s="30">
        <f t="shared" si="12"/>
        <v>486514931.44301772</v>
      </c>
    </row>
    <row r="2746" spans="2:21" ht="15.75" customHeight="1" x14ac:dyDescent="0.25">
      <c r="B2746" s="49" t="s">
        <v>175</v>
      </c>
      <c r="C2746" s="50" t="s">
        <v>199</v>
      </c>
      <c r="D2746" s="51" t="s">
        <v>74</v>
      </c>
      <c r="E2746" s="30">
        <v>1219</v>
      </c>
      <c r="F2746" s="30">
        <v>1</v>
      </c>
      <c r="G2746" s="30">
        <v>166442</v>
      </c>
      <c r="H2746" s="30">
        <v>0</v>
      </c>
      <c r="I2746" s="30">
        <v>1</v>
      </c>
      <c r="J2746" s="30">
        <f t="shared" si="3"/>
        <v>0</v>
      </c>
      <c r="K2746" s="30">
        <v>1</v>
      </c>
      <c r="L2746" s="30">
        <f t="shared" si="4"/>
        <v>0</v>
      </c>
      <c r="M2746" s="52" t="str">
        <f t="shared" si="5"/>
        <v>OK</v>
      </c>
      <c r="O2746" s="30" t="str">
        <f t="shared" si="6"/>
        <v/>
      </c>
      <c r="P2746" s="30" t="str">
        <f t="shared" si="7"/>
        <v/>
      </c>
      <c r="Q2746" s="30">
        <f t="shared" si="8"/>
        <v>1219</v>
      </c>
      <c r="R2746" s="30">
        <f t="shared" si="9"/>
        <v>166442</v>
      </c>
      <c r="S2746" s="30">
        <f t="shared" si="10"/>
        <v>198914.83420000001</v>
      </c>
      <c r="T2746" s="30">
        <f t="shared" si="11"/>
        <v>198914.83420000001</v>
      </c>
      <c r="U2746" s="30">
        <f t="shared" si="12"/>
        <v>242477182.88980001</v>
      </c>
    </row>
    <row r="2747" spans="2:21" ht="15.75" customHeight="1" x14ac:dyDescent="0.25">
      <c r="B2747" s="49" t="s">
        <v>175</v>
      </c>
      <c r="C2747" s="50" t="s">
        <v>199</v>
      </c>
      <c r="D2747" s="51" t="s">
        <v>75</v>
      </c>
      <c r="E2747" s="30">
        <v>312</v>
      </c>
      <c r="F2747" s="30">
        <v>1</v>
      </c>
      <c r="G2747" s="30">
        <v>102472</v>
      </c>
      <c r="H2747" s="30">
        <v>1</v>
      </c>
      <c r="I2747" s="30">
        <v>1</v>
      </c>
      <c r="J2747" s="30">
        <f t="shared" si="3"/>
        <v>0</v>
      </c>
      <c r="K2747" s="30">
        <v>1</v>
      </c>
      <c r="L2747" s="30">
        <f t="shared" si="4"/>
        <v>0</v>
      </c>
      <c r="M2747" s="52" t="str">
        <f t="shared" si="5"/>
        <v>OK</v>
      </c>
      <c r="O2747" s="30" t="str">
        <f t="shared" si="6"/>
        <v/>
      </c>
      <c r="P2747" s="30" t="str">
        <f t="shared" si="7"/>
        <v/>
      </c>
      <c r="Q2747" s="30">
        <f t="shared" si="8"/>
        <v>312</v>
      </c>
      <c r="R2747" s="30" t="str">
        <f t="shared" si="9"/>
        <v/>
      </c>
      <c r="S2747" s="30" t="str">
        <f t="shared" si="10"/>
        <v/>
      </c>
      <c r="T2747" s="30">
        <f t="shared" si="11"/>
        <v>102472</v>
      </c>
      <c r="U2747" s="30">
        <f t="shared" si="12"/>
        <v>31971264</v>
      </c>
    </row>
    <row r="2748" spans="2:21" ht="15.75" customHeight="1" x14ac:dyDescent="0.25">
      <c r="B2748" s="49" t="s">
        <v>175</v>
      </c>
      <c r="C2748" s="50" t="s">
        <v>199</v>
      </c>
      <c r="D2748" s="51" t="s">
        <v>76</v>
      </c>
      <c r="E2748" s="30">
        <v>0</v>
      </c>
      <c r="F2748" s="30">
        <f t="shared" si="1"/>
        <v>1</v>
      </c>
      <c r="G2748" s="30">
        <v>0</v>
      </c>
      <c r="H2748" s="30">
        <f t="shared" si="2"/>
        <v>1</v>
      </c>
      <c r="I2748" s="30">
        <v>1</v>
      </c>
      <c r="J2748" s="30">
        <f t="shared" si="3"/>
        <v>0</v>
      </c>
      <c r="K2748" s="30">
        <v>0</v>
      </c>
      <c r="L2748" s="30">
        <f t="shared" si="4"/>
        <v>1</v>
      </c>
      <c r="M2748" s="52" t="str">
        <f t="shared" si="5"/>
        <v>агрегати не працюють</v>
      </c>
      <c r="O2748" s="30" t="str">
        <f t="shared" si="6"/>
        <v/>
      </c>
      <c r="P2748" s="30" t="str">
        <f t="shared" si="7"/>
        <v/>
      </c>
      <c r="Q2748" s="30" t="str">
        <f t="shared" si="8"/>
        <v/>
      </c>
      <c r="R2748" s="30" t="str">
        <f t="shared" si="9"/>
        <v/>
      </c>
      <c r="S2748" s="30" t="str">
        <f t="shared" si="10"/>
        <v/>
      </c>
      <c r="T2748" s="30" t="str">
        <f t="shared" si="11"/>
        <v/>
      </c>
      <c r="U2748" s="30" t="str">
        <f t="shared" si="12"/>
        <v/>
      </c>
    </row>
    <row r="2749" spans="2:21" ht="15.75" customHeight="1" x14ac:dyDescent="0.25">
      <c r="B2749" s="49" t="s">
        <v>175</v>
      </c>
      <c r="C2749" s="50" t="s">
        <v>199</v>
      </c>
      <c r="D2749" s="51" t="s">
        <v>77</v>
      </c>
      <c r="E2749" s="30">
        <v>0</v>
      </c>
      <c r="F2749" s="30">
        <f t="shared" si="1"/>
        <v>1</v>
      </c>
      <c r="G2749" s="30">
        <v>0</v>
      </c>
      <c r="H2749" s="30">
        <f t="shared" si="2"/>
        <v>1</v>
      </c>
      <c r="I2749" s="30">
        <v>1</v>
      </c>
      <c r="J2749" s="30">
        <f t="shared" si="3"/>
        <v>0</v>
      </c>
      <c r="K2749" s="30">
        <v>0</v>
      </c>
      <c r="L2749" s="30">
        <f t="shared" si="4"/>
        <v>1</v>
      </c>
      <c r="M2749" s="52" t="str">
        <f t="shared" si="5"/>
        <v>агрегати не працюють</v>
      </c>
      <c r="O2749" s="30" t="str">
        <f t="shared" si="6"/>
        <v/>
      </c>
      <c r="P2749" s="30" t="str">
        <f t="shared" si="7"/>
        <v/>
      </c>
      <c r="Q2749" s="30" t="str">
        <f t="shared" si="8"/>
        <v/>
      </c>
      <c r="R2749" s="30" t="str">
        <f t="shared" si="9"/>
        <v/>
      </c>
      <c r="S2749" s="30" t="str">
        <f t="shared" si="10"/>
        <v/>
      </c>
      <c r="T2749" s="30" t="str">
        <f t="shared" si="11"/>
        <v/>
      </c>
      <c r="U2749" s="30" t="str">
        <f t="shared" si="12"/>
        <v/>
      </c>
    </row>
    <row r="2750" spans="2:21" ht="15.75" customHeight="1" x14ac:dyDescent="0.25">
      <c r="B2750" s="49" t="s">
        <v>175</v>
      </c>
      <c r="C2750" s="50" t="s">
        <v>199</v>
      </c>
      <c r="D2750" s="51" t="s">
        <v>78</v>
      </c>
      <c r="E2750" s="30">
        <v>571</v>
      </c>
      <c r="F2750" s="30">
        <v>1</v>
      </c>
      <c r="G2750" s="30">
        <v>185513</v>
      </c>
      <c r="H2750" s="30">
        <v>1</v>
      </c>
      <c r="I2750" s="30">
        <v>1</v>
      </c>
      <c r="J2750" s="30">
        <f t="shared" si="3"/>
        <v>0</v>
      </c>
      <c r="K2750" s="30">
        <v>1</v>
      </c>
      <c r="L2750" s="30">
        <f t="shared" si="4"/>
        <v>0</v>
      </c>
      <c r="M2750" s="52" t="str">
        <f t="shared" si="5"/>
        <v>OK</v>
      </c>
      <c r="O2750" s="30" t="str">
        <f t="shared" si="6"/>
        <v/>
      </c>
      <c r="P2750" s="30" t="str">
        <f t="shared" si="7"/>
        <v/>
      </c>
      <c r="Q2750" s="30">
        <f t="shared" si="8"/>
        <v>571</v>
      </c>
      <c r="R2750" s="30" t="str">
        <f t="shared" si="9"/>
        <v/>
      </c>
      <c r="S2750" s="30" t="str">
        <f t="shared" si="10"/>
        <v/>
      </c>
      <c r="T2750" s="30">
        <f t="shared" si="11"/>
        <v>185513</v>
      </c>
      <c r="U2750" s="30">
        <f t="shared" si="12"/>
        <v>105927923</v>
      </c>
    </row>
    <row r="2751" spans="2:21" ht="15.75" customHeight="1" x14ac:dyDescent="0.25">
      <c r="B2751" s="49" t="s">
        <v>175</v>
      </c>
      <c r="C2751" s="50" t="s">
        <v>199</v>
      </c>
      <c r="D2751" s="51" t="s">
        <v>79</v>
      </c>
      <c r="E2751" s="30">
        <v>0</v>
      </c>
      <c r="F2751" s="30">
        <f t="shared" si="1"/>
        <v>1</v>
      </c>
      <c r="G2751" s="30">
        <v>0</v>
      </c>
      <c r="H2751" s="30">
        <f t="shared" si="2"/>
        <v>1</v>
      </c>
      <c r="I2751" s="30">
        <v>1</v>
      </c>
      <c r="J2751" s="30">
        <f t="shared" si="3"/>
        <v>0</v>
      </c>
      <c r="K2751" s="30">
        <v>0</v>
      </c>
      <c r="L2751" s="30">
        <f t="shared" si="4"/>
        <v>1</v>
      </c>
      <c r="M2751" s="52" t="str">
        <f t="shared" si="5"/>
        <v>агрегати не працюють</v>
      </c>
      <c r="O2751" s="30" t="str">
        <f t="shared" si="6"/>
        <v/>
      </c>
      <c r="P2751" s="30" t="str">
        <f t="shared" si="7"/>
        <v/>
      </c>
      <c r="Q2751" s="30" t="str">
        <f t="shared" si="8"/>
        <v/>
      </c>
      <c r="R2751" s="30" t="str">
        <f t="shared" si="9"/>
        <v/>
      </c>
      <c r="S2751" s="30" t="str">
        <f t="shared" si="10"/>
        <v/>
      </c>
      <c r="T2751" s="30" t="str">
        <f t="shared" si="11"/>
        <v/>
      </c>
      <c r="U2751" s="30" t="str">
        <f t="shared" si="12"/>
        <v/>
      </c>
    </row>
    <row r="2752" spans="2:21" ht="15.75" customHeight="1" x14ac:dyDescent="0.25">
      <c r="B2752" s="49" t="s">
        <v>175</v>
      </c>
      <c r="C2752" s="50" t="s">
        <v>199</v>
      </c>
      <c r="D2752" s="51" t="s">
        <v>80</v>
      </c>
      <c r="E2752" s="30">
        <v>1369</v>
      </c>
      <c r="F2752" s="30">
        <v>1</v>
      </c>
      <c r="G2752" s="30">
        <v>207919</v>
      </c>
      <c r="H2752" s="30">
        <v>1</v>
      </c>
      <c r="I2752" s="30">
        <v>1</v>
      </c>
      <c r="J2752" s="30">
        <f t="shared" si="3"/>
        <v>0</v>
      </c>
      <c r="K2752" s="30">
        <v>1</v>
      </c>
      <c r="L2752" s="30">
        <f t="shared" si="4"/>
        <v>0</v>
      </c>
      <c r="M2752" s="52" t="str">
        <f t="shared" si="5"/>
        <v>OK</v>
      </c>
      <c r="O2752" s="30" t="str">
        <f t="shared" si="6"/>
        <v/>
      </c>
      <c r="P2752" s="30" t="str">
        <f t="shared" si="7"/>
        <v/>
      </c>
      <c r="Q2752" s="30">
        <f t="shared" si="8"/>
        <v>1369</v>
      </c>
      <c r="R2752" s="30" t="str">
        <f t="shared" si="9"/>
        <v/>
      </c>
      <c r="S2752" s="30" t="str">
        <f t="shared" si="10"/>
        <v/>
      </c>
      <c r="T2752" s="30">
        <f t="shared" si="11"/>
        <v>207919</v>
      </c>
      <c r="U2752" s="30">
        <f t="shared" si="12"/>
        <v>284641111</v>
      </c>
    </row>
    <row r="2753" spans="2:21" ht="15.75" customHeight="1" x14ac:dyDescent="0.25">
      <c r="B2753" s="49" t="s">
        <v>175</v>
      </c>
      <c r="C2753" s="50" t="s">
        <v>199</v>
      </c>
      <c r="D2753" s="51" t="s">
        <v>81</v>
      </c>
      <c r="E2753" s="30">
        <v>0</v>
      </c>
      <c r="F2753" s="30">
        <f t="shared" si="1"/>
        <v>1</v>
      </c>
      <c r="G2753" s="30">
        <v>0</v>
      </c>
      <c r="H2753" s="30">
        <f t="shared" si="2"/>
        <v>1</v>
      </c>
      <c r="I2753" s="30">
        <v>1</v>
      </c>
      <c r="J2753" s="30">
        <f t="shared" si="3"/>
        <v>0</v>
      </c>
      <c r="K2753" s="30">
        <v>0</v>
      </c>
      <c r="L2753" s="30">
        <f t="shared" si="4"/>
        <v>1</v>
      </c>
      <c r="M2753" s="52" t="str">
        <f t="shared" si="5"/>
        <v>агрегати не працюють</v>
      </c>
      <c r="O2753" s="30" t="str">
        <f t="shared" si="6"/>
        <v/>
      </c>
      <c r="P2753" s="30" t="str">
        <f t="shared" si="7"/>
        <v/>
      </c>
      <c r="Q2753" s="30" t="str">
        <f t="shared" si="8"/>
        <v/>
      </c>
      <c r="R2753" s="30" t="str">
        <f t="shared" si="9"/>
        <v/>
      </c>
      <c r="S2753" s="30" t="str">
        <f t="shared" si="10"/>
        <v/>
      </c>
      <c r="T2753" s="30" t="str">
        <f t="shared" si="11"/>
        <v/>
      </c>
      <c r="U2753" s="30" t="str">
        <f t="shared" si="12"/>
        <v/>
      </c>
    </row>
    <row r="2754" spans="2:21" ht="15.75" customHeight="1" x14ac:dyDescent="0.25">
      <c r="B2754" s="49" t="s">
        <v>175</v>
      </c>
      <c r="C2754" s="50" t="s">
        <v>199</v>
      </c>
      <c r="D2754" s="51" t="s">
        <v>82</v>
      </c>
      <c r="E2754" s="30">
        <v>346</v>
      </c>
      <c r="F2754" s="30">
        <v>1</v>
      </c>
      <c r="G2754" s="30">
        <v>92691</v>
      </c>
      <c r="H2754" s="30">
        <v>0</v>
      </c>
      <c r="I2754" s="30">
        <v>1</v>
      </c>
      <c r="J2754" s="30">
        <f t="shared" si="3"/>
        <v>0</v>
      </c>
      <c r="K2754" s="30">
        <v>1</v>
      </c>
      <c r="L2754" s="30">
        <f t="shared" si="4"/>
        <v>0</v>
      </c>
      <c r="M2754" s="52" t="str">
        <f t="shared" si="5"/>
        <v>OK</v>
      </c>
      <c r="O2754" s="30" t="str">
        <f t="shared" si="6"/>
        <v/>
      </c>
      <c r="P2754" s="30" t="str">
        <f t="shared" si="7"/>
        <v/>
      </c>
      <c r="Q2754" s="30">
        <f t="shared" si="8"/>
        <v>346</v>
      </c>
      <c r="R2754" s="30">
        <f t="shared" si="9"/>
        <v>92691</v>
      </c>
      <c r="S2754" s="30">
        <f t="shared" si="10"/>
        <v>110775.0141</v>
      </c>
      <c r="T2754" s="30">
        <f t="shared" si="11"/>
        <v>110775.0141</v>
      </c>
      <c r="U2754" s="30">
        <f t="shared" si="12"/>
        <v>38328154.878600001</v>
      </c>
    </row>
    <row r="2755" spans="2:21" ht="15.75" customHeight="1" x14ac:dyDescent="0.25">
      <c r="B2755" s="49" t="s">
        <v>175</v>
      </c>
      <c r="C2755" s="50" t="s">
        <v>199</v>
      </c>
      <c r="D2755" s="51" t="s">
        <v>83</v>
      </c>
      <c r="E2755" s="30">
        <v>1855</v>
      </c>
      <c r="F2755" s="30">
        <v>1</v>
      </c>
      <c r="G2755" s="30">
        <v>263991</v>
      </c>
      <c r="H2755" s="30">
        <v>1</v>
      </c>
      <c r="I2755" s="30">
        <v>1</v>
      </c>
      <c r="J2755" s="30">
        <f t="shared" si="3"/>
        <v>0</v>
      </c>
      <c r="K2755" s="30">
        <v>1</v>
      </c>
      <c r="L2755" s="30">
        <f t="shared" si="4"/>
        <v>0</v>
      </c>
      <c r="M2755" s="52" t="str">
        <f t="shared" si="5"/>
        <v>OK</v>
      </c>
      <c r="O2755" s="30" t="str">
        <f t="shared" si="6"/>
        <v/>
      </c>
      <c r="P2755" s="30" t="str">
        <f t="shared" si="7"/>
        <v/>
      </c>
      <c r="Q2755" s="30">
        <f t="shared" si="8"/>
        <v>1855</v>
      </c>
      <c r="R2755" s="30" t="str">
        <f t="shared" si="9"/>
        <v/>
      </c>
      <c r="S2755" s="30" t="str">
        <f t="shared" si="10"/>
        <v/>
      </c>
      <c r="T2755" s="30">
        <f t="shared" si="11"/>
        <v>263991</v>
      </c>
      <c r="U2755" s="30">
        <f t="shared" si="12"/>
        <v>489703305</v>
      </c>
    </row>
    <row r="2756" spans="2:21" ht="15.75" customHeight="1" x14ac:dyDescent="0.25">
      <c r="B2756" s="49" t="s">
        <v>175</v>
      </c>
      <c r="C2756" s="50" t="s">
        <v>200</v>
      </c>
      <c r="D2756" s="51" t="s">
        <v>60</v>
      </c>
      <c r="E2756" s="30">
        <v>0</v>
      </c>
      <c r="F2756" s="30">
        <f t="shared" si="1"/>
        <v>1</v>
      </c>
      <c r="G2756" s="30">
        <v>0</v>
      </c>
      <c r="H2756" s="30">
        <f t="shared" si="2"/>
        <v>1</v>
      </c>
      <c r="I2756" s="30">
        <v>1</v>
      </c>
      <c r="J2756" s="30">
        <f t="shared" si="3"/>
        <v>0</v>
      </c>
      <c r="K2756" s="30">
        <v>0</v>
      </c>
      <c r="L2756" s="30">
        <f t="shared" si="4"/>
        <v>1</v>
      </c>
      <c r="M2756" s="52" t="str">
        <f t="shared" si="5"/>
        <v>агрегати не працюють</v>
      </c>
      <c r="O2756" s="30" t="str">
        <f t="shared" si="6"/>
        <v/>
      </c>
      <c r="P2756" s="30" t="str">
        <f t="shared" si="7"/>
        <v/>
      </c>
      <c r="Q2756" s="30" t="str">
        <f t="shared" si="8"/>
        <v/>
      </c>
      <c r="R2756" s="30" t="str">
        <f t="shared" si="9"/>
        <v/>
      </c>
      <c r="S2756" s="30" t="str">
        <f t="shared" si="10"/>
        <v/>
      </c>
      <c r="T2756" s="30" t="str">
        <f t="shared" si="11"/>
        <v/>
      </c>
      <c r="U2756" s="30" t="str">
        <f t="shared" si="12"/>
        <v/>
      </c>
    </row>
    <row r="2757" spans="2:21" ht="15.75" customHeight="1" x14ac:dyDescent="0.25">
      <c r="B2757" s="49" t="s">
        <v>175</v>
      </c>
      <c r="C2757" s="50" t="s">
        <v>200</v>
      </c>
      <c r="D2757" s="51" t="s">
        <v>61</v>
      </c>
      <c r="E2757" s="30">
        <v>0</v>
      </c>
      <c r="F2757" s="30">
        <f t="shared" si="1"/>
        <v>1</v>
      </c>
      <c r="G2757" s="30">
        <v>0</v>
      </c>
      <c r="H2757" s="30">
        <f t="shared" si="2"/>
        <v>1</v>
      </c>
      <c r="I2757" s="30">
        <v>1</v>
      </c>
      <c r="J2757" s="30">
        <f t="shared" si="3"/>
        <v>0</v>
      </c>
      <c r="K2757" s="30">
        <v>0</v>
      </c>
      <c r="L2757" s="30">
        <f t="shared" si="4"/>
        <v>1</v>
      </c>
      <c r="M2757" s="52" t="str">
        <f t="shared" si="5"/>
        <v>агрегати не працюють</v>
      </c>
      <c r="O2757" s="30" t="str">
        <f t="shared" si="6"/>
        <v/>
      </c>
      <c r="P2757" s="30" t="str">
        <f t="shared" si="7"/>
        <v/>
      </c>
      <c r="Q2757" s="30" t="str">
        <f t="shared" si="8"/>
        <v/>
      </c>
      <c r="R2757" s="30" t="str">
        <f t="shared" si="9"/>
        <v/>
      </c>
      <c r="S2757" s="30" t="str">
        <f t="shared" si="10"/>
        <v/>
      </c>
      <c r="T2757" s="30" t="str">
        <f t="shared" si="11"/>
        <v/>
      </c>
      <c r="U2757" s="30" t="str">
        <f t="shared" si="12"/>
        <v/>
      </c>
    </row>
    <row r="2758" spans="2:21" ht="15.75" customHeight="1" x14ac:dyDescent="0.25">
      <c r="B2758" s="49" t="s">
        <v>175</v>
      </c>
      <c r="C2758" s="50" t="s">
        <v>200</v>
      </c>
      <c r="D2758" s="51" t="s">
        <v>62</v>
      </c>
      <c r="E2758" s="30">
        <v>1288</v>
      </c>
      <c r="F2758" s="30">
        <v>1</v>
      </c>
      <c r="G2758" s="30">
        <v>107708</v>
      </c>
      <c r="H2758" s="30">
        <v>0</v>
      </c>
      <c r="I2758" s="30">
        <v>1</v>
      </c>
      <c r="J2758" s="30">
        <f t="shared" si="3"/>
        <v>0</v>
      </c>
      <c r="K2758" s="30">
        <v>1</v>
      </c>
      <c r="L2758" s="30">
        <f t="shared" si="4"/>
        <v>0</v>
      </c>
      <c r="M2758" s="52" t="str">
        <f t="shared" si="5"/>
        <v>OK</v>
      </c>
      <c r="O2758" s="30" t="str">
        <f t="shared" si="6"/>
        <v/>
      </c>
      <c r="P2758" s="30" t="str">
        <f t="shared" si="7"/>
        <v/>
      </c>
      <c r="Q2758" s="30">
        <f t="shared" si="8"/>
        <v>1288</v>
      </c>
      <c r="R2758" s="30">
        <f t="shared" si="9"/>
        <v>107708</v>
      </c>
      <c r="S2758" s="30">
        <f t="shared" si="10"/>
        <v>128721.83080000001</v>
      </c>
      <c r="T2758" s="30">
        <f t="shared" si="11"/>
        <v>128721.83080000001</v>
      </c>
      <c r="U2758" s="30">
        <f t="shared" si="12"/>
        <v>165793718.0704</v>
      </c>
    </row>
    <row r="2759" spans="2:21" ht="15.75" customHeight="1" x14ac:dyDescent="0.25">
      <c r="B2759" s="49" t="s">
        <v>175</v>
      </c>
      <c r="C2759" s="50" t="s">
        <v>200</v>
      </c>
      <c r="D2759" s="51" t="s">
        <v>63</v>
      </c>
      <c r="E2759" s="30">
        <v>0</v>
      </c>
      <c r="F2759" s="30">
        <f t="shared" si="1"/>
        <v>1</v>
      </c>
      <c r="G2759" s="30">
        <v>0</v>
      </c>
      <c r="H2759" s="30">
        <f t="shared" si="2"/>
        <v>1</v>
      </c>
      <c r="I2759" s="30">
        <v>1</v>
      </c>
      <c r="J2759" s="30">
        <f t="shared" si="3"/>
        <v>0</v>
      </c>
      <c r="K2759" s="30">
        <v>0</v>
      </c>
      <c r="L2759" s="30">
        <f t="shared" si="4"/>
        <v>1</v>
      </c>
      <c r="M2759" s="52" t="str">
        <f t="shared" si="5"/>
        <v>агрегати не працюють</v>
      </c>
      <c r="O2759" s="30" t="str">
        <f t="shared" si="6"/>
        <v/>
      </c>
      <c r="P2759" s="30" t="str">
        <f t="shared" si="7"/>
        <v/>
      </c>
      <c r="Q2759" s="30" t="str">
        <f t="shared" si="8"/>
        <v/>
      </c>
      <c r="R2759" s="30" t="str">
        <f t="shared" si="9"/>
        <v/>
      </c>
      <c r="S2759" s="30" t="str">
        <f t="shared" si="10"/>
        <v/>
      </c>
      <c r="T2759" s="30" t="str">
        <f t="shared" si="11"/>
        <v/>
      </c>
      <c r="U2759" s="30" t="str">
        <f t="shared" si="12"/>
        <v/>
      </c>
    </row>
    <row r="2760" spans="2:21" ht="15.75" customHeight="1" x14ac:dyDescent="0.25">
      <c r="B2760" s="49" t="s">
        <v>175</v>
      </c>
      <c r="C2760" s="50" t="s">
        <v>200</v>
      </c>
      <c r="D2760" s="51" t="s">
        <v>64</v>
      </c>
      <c r="E2760" s="30">
        <v>1803</v>
      </c>
      <c r="F2760" s="30">
        <v>0</v>
      </c>
      <c r="G2760" s="30">
        <v>159168</v>
      </c>
      <c r="H2760" s="30">
        <v>1</v>
      </c>
      <c r="I2760" s="30">
        <v>1</v>
      </c>
      <c r="J2760" s="30">
        <f t="shared" si="3"/>
        <v>0</v>
      </c>
      <c r="K2760" s="30">
        <v>1</v>
      </c>
      <c r="L2760" s="30">
        <f t="shared" si="4"/>
        <v>0</v>
      </c>
      <c r="M2760" s="52" t="str">
        <f t="shared" si="5"/>
        <v>OK</v>
      </c>
      <c r="O2760" s="30">
        <f t="shared" si="6"/>
        <v>1803</v>
      </c>
      <c r="P2760" s="30">
        <f t="shared" si="7"/>
        <v>1686.1656</v>
      </c>
      <c r="Q2760" s="30">
        <f t="shared" si="8"/>
        <v>1686.1656</v>
      </c>
      <c r="R2760" s="30" t="str">
        <f t="shared" si="9"/>
        <v/>
      </c>
      <c r="S2760" s="30" t="str">
        <f t="shared" si="10"/>
        <v/>
      </c>
      <c r="T2760" s="30">
        <f t="shared" si="11"/>
        <v>159168</v>
      </c>
      <c r="U2760" s="30">
        <f t="shared" si="12"/>
        <v>268383606.22080001</v>
      </c>
    </row>
    <row r="2761" spans="2:21" ht="15.75" customHeight="1" x14ac:dyDescent="0.25">
      <c r="B2761" s="49" t="s">
        <v>175</v>
      </c>
      <c r="C2761" s="50" t="s">
        <v>200</v>
      </c>
      <c r="D2761" s="51" t="s">
        <v>65</v>
      </c>
      <c r="E2761" s="30">
        <v>1669</v>
      </c>
      <c r="F2761" s="30">
        <v>0</v>
      </c>
      <c r="G2761" s="30">
        <v>115079</v>
      </c>
      <c r="H2761" s="30">
        <v>1</v>
      </c>
      <c r="I2761" s="30">
        <v>1</v>
      </c>
      <c r="J2761" s="30">
        <f t="shared" si="3"/>
        <v>0</v>
      </c>
      <c r="K2761" s="30">
        <v>1</v>
      </c>
      <c r="L2761" s="30">
        <f t="shared" si="4"/>
        <v>0</v>
      </c>
      <c r="M2761" s="52" t="str">
        <f t="shared" si="5"/>
        <v>OK</v>
      </c>
      <c r="O2761" s="30">
        <f t="shared" si="6"/>
        <v>1669</v>
      </c>
      <c r="P2761" s="30">
        <f t="shared" si="7"/>
        <v>1560.8488</v>
      </c>
      <c r="Q2761" s="30">
        <f t="shared" si="8"/>
        <v>1560.8488</v>
      </c>
      <c r="R2761" s="30" t="str">
        <f t="shared" si="9"/>
        <v/>
      </c>
      <c r="S2761" s="30" t="str">
        <f t="shared" si="10"/>
        <v/>
      </c>
      <c r="T2761" s="30">
        <f t="shared" si="11"/>
        <v>115079</v>
      </c>
      <c r="U2761" s="30">
        <f t="shared" si="12"/>
        <v>179620919.05520001</v>
      </c>
    </row>
    <row r="2762" spans="2:21" ht="15.75" customHeight="1" x14ac:dyDescent="0.25">
      <c r="B2762" s="49" t="s">
        <v>175</v>
      </c>
      <c r="C2762" s="50" t="s">
        <v>200</v>
      </c>
      <c r="D2762" s="51" t="s">
        <v>66</v>
      </c>
      <c r="E2762" s="30">
        <v>1499</v>
      </c>
      <c r="F2762" s="30">
        <v>0</v>
      </c>
      <c r="G2762" s="30">
        <v>296644</v>
      </c>
      <c r="H2762" s="30">
        <v>1</v>
      </c>
      <c r="I2762" s="30">
        <v>1</v>
      </c>
      <c r="J2762" s="30">
        <f t="shared" si="3"/>
        <v>0</v>
      </c>
      <c r="K2762" s="30">
        <v>1</v>
      </c>
      <c r="L2762" s="30">
        <f t="shared" si="4"/>
        <v>0</v>
      </c>
      <c r="M2762" s="52" t="str">
        <f t="shared" si="5"/>
        <v>OK</v>
      </c>
      <c r="O2762" s="30">
        <f t="shared" si="6"/>
        <v>1499</v>
      </c>
      <c r="P2762" s="30">
        <f t="shared" si="7"/>
        <v>1401.8648000000001</v>
      </c>
      <c r="Q2762" s="30">
        <f t="shared" si="8"/>
        <v>1401.8648000000001</v>
      </c>
      <c r="R2762" s="30" t="str">
        <f t="shared" si="9"/>
        <v/>
      </c>
      <c r="S2762" s="30" t="str">
        <f t="shared" si="10"/>
        <v/>
      </c>
      <c r="T2762" s="30">
        <f t="shared" si="11"/>
        <v>296644</v>
      </c>
      <c r="U2762" s="30">
        <f t="shared" si="12"/>
        <v>415854781.73120004</v>
      </c>
    </row>
    <row r="2763" spans="2:21" ht="15.75" customHeight="1" x14ac:dyDescent="0.25">
      <c r="B2763" s="49" t="s">
        <v>175</v>
      </c>
      <c r="C2763" s="50" t="s">
        <v>200</v>
      </c>
      <c r="D2763" s="51" t="s">
        <v>67</v>
      </c>
      <c r="E2763" s="30">
        <v>0</v>
      </c>
      <c r="F2763" s="30">
        <f t="shared" si="1"/>
        <v>1</v>
      </c>
      <c r="G2763" s="30">
        <v>0</v>
      </c>
      <c r="H2763" s="30">
        <f t="shared" si="2"/>
        <v>1</v>
      </c>
      <c r="I2763" s="30">
        <v>1</v>
      </c>
      <c r="J2763" s="30">
        <f t="shared" si="3"/>
        <v>0</v>
      </c>
      <c r="K2763" s="30">
        <v>0</v>
      </c>
      <c r="L2763" s="30">
        <f t="shared" si="4"/>
        <v>1</v>
      </c>
      <c r="M2763" s="52" t="str">
        <f t="shared" si="5"/>
        <v>агрегати не працюють</v>
      </c>
      <c r="O2763" s="30" t="str">
        <f t="shared" si="6"/>
        <v/>
      </c>
      <c r="P2763" s="30" t="str">
        <f t="shared" si="7"/>
        <v/>
      </c>
      <c r="Q2763" s="30" t="str">
        <f t="shared" si="8"/>
        <v/>
      </c>
      <c r="R2763" s="30" t="str">
        <f t="shared" si="9"/>
        <v/>
      </c>
      <c r="S2763" s="30" t="str">
        <f t="shared" si="10"/>
        <v/>
      </c>
      <c r="T2763" s="30" t="str">
        <f t="shared" si="11"/>
        <v/>
      </c>
      <c r="U2763" s="30" t="str">
        <f t="shared" si="12"/>
        <v/>
      </c>
    </row>
    <row r="2764" spans="2:21" ht="15.75" customHeight="1" x14ac:dyDescent="0.25">
      <c r="B2764" s="49" t="s">
        <v>175</v>
      </c>
      <c r="C2764" s="50" t="s">
        <v>200</v>
      </c>
      <c r="D2764" s="51" t="s">
        <v>68</v>
      </c>
      <c r="E2764" s="30">
        <v>0</v>
      </c>
      <c r="F2764" s="30">
        <f t="shared" si="1"/>
        <v>1</v>
      </c>
      <c r="G2764" s="30">
        <v>0</v>
      </c>
      <c r="H2764" s="30">
        <f t="shared" si="2"/>
        <v>1</v>
      </c>
      <c r="I2764" s="30">
        <v>1</v>
      </c>
      <c r="J2764" s="30">
        <f t="shared" si="3"/>
        <v>0</v>
      </c>
      <c r="K2764" s="30">
        <v>0</v>
      </c>
      <c r="L2764" s="30">
        <f t="shared" si="4"/>
        <v>1</v>
      </c>
      <c r="M2764" s="52" t="str">
        <f t="shared" si="5"/>
        <v>агрегати не працюють</v>
      </c>
      <c r="O2764" s="30" t="str">
        <f t="shared" si="6"/>
        <v/>
      </c>
      <c r="P2764" s="30" t="str">
        <f t="shared" si="7"/>
        <v/>
      </c>
      <c r="Q2764" s="30" t="str">
        <f t="shared" si="8"/>
        <v/>
      </c>
      <c r="R2764" s="30" t="str">
        <f t="shared" si="9"/>
        <v/>
      </c>
      <c r="S2764" s="30" t="str">
        <f t="shared" si="10"/>
        <v/>
      </c>
      <c r="T2764" s="30" t="str">
        <f t="shared" si="11"/>
        <v/>
      </c>
      <c r="U2764" s="30" t="str">
        <f t="shared" si="12"/>
        <v/>
      </c>
    </row>
    <row r="2765" spans="2:21" ht="15.75" customHeight="1" x14ac:dyDescent="0.25">
      <c r="B2765" s="49" t="s">
        <v>175</v>
      </c>
      <c r="C2765" s="50" t="s">
        <v>200</v>
      </c>
      <c r="D2765" s="51" t="s">
        <v>69</v>
      </c>
      <c r="E2765" s="30">
        <v>0</v>
      </c>
      <c r="F2765" s="30">
        <f t="shared" si="1"/>
        <v>1</v>
      </c>
      <c r="G2765" s="30">
        <v>0</v>
      </c>
      <c r="H2765" s="30">
        <f t="shared" si="2"/>
        <v>1</v>
      </c>
      <c r="I2765" s="30">
        <v>1</v>
      </c>
      <c r="J2765" s="30">
        <f t="shared" si="3"/>
        <v>0</v>
      </c>
      <c r="K2765" s="30">
        <v>0</v>
      </c>
      <c r="L2765" s="30">
        <f t="shared" si="4"/>
        <v>1</v>
      </c>
      <c r="M2765" s="52" t="str">
        <f t="shared" si="5"/>
        <v>агрегати не працюють</v>
      </c>
      <c r="O2765" s="30" t="str">
        <f t="shared" si="6"/>
        <v/>
      </c>
      <c r="P2765" s="30" t="str">
        <f t="shared" si="7"/>
        <v/>
      </c>
      <c r="Q2765" s="30" t="str">
        <f t="shared" si="8"/>
        <v/>
      </c>
      <c r="R2765" s="30" t="str">
        <f t="shared" si="9"/>
        <v/>
      </c>
      <c r="S2765" s="30" t="str">
        <f t="shared" si="10"/>
        <v/>
      </c>
      <c r="T2765" s="30" t="str">
        <f t="shared" si="11"/>
        <v/>
      </c>
      <c r="U2765" s="30" t="str">
        <f t="shared" si="12"/>
        <v/>
      </c>
    </row>
    <row r="2766" spans="2:21" ht="15.75" customHeight="1" x14ac:dyDescent="0.25">
      <c r="B2766" s="49" t="s">
        <v>175</v>
      </c>
      <c r="C2766" s="50" t="s">
        <v>200</v>
      </c>
      <c r="D2766" s="51" t="s">
        <v>70</v>
      </c>
      <c r="E2766" s="30">
        <v>1099</v>
      </c>
      <c r="F2766" s="30">
        <v>1</v>
      </c>
      <c r="G2766" s="30">
        <v>214492</v>
      </c>
      <c r="H2766" s="30">
        <v>0</v>
      </c>
      <c r="I2766" s="30">
        <v>1</v>
      </c>
      <c r="J2766" s="30">
        <f t="shared" si="3"/>
        <v>0</v>
      </c>
      <c r="K2766" s="30">
        <v>1</v>
      </c>
      <c r="L2766" s="30">
        <f t="shared" si="4"/>
        <v>0</v>
      </c>
      <c r="M2766" s="52" t="str">
        <f t="shared" si="5"/>
        <v>OK</v>
      </c>
      <c r="O2766" s="30" t="str">
        <f t="shared" si="6"/>
        <v/>
      </c>
      <c r="P2766" s="30" t="str">
        <f t="shared" si="7"/>
        <v/>
      </c>
      <c r="Q2766" s="30">
        <f t="shared" si="8"/>
        <v>1099</v>
      </c>
      <c r="R2766" s="30">
        <f t="shared" si="9"/>
        <v>214492</v>
      </c>
      <c r="S2766" s="30">
        <f t="shared" si="10"/>
        <v>256339.38920000001</v>
      </c>
      <c r="T2766" s="30">
        <f t="shared" si="11"/>
        <v>256339.38920000001</v>
      </c>
      <c r="U2766" s="30">
        <f t="shared" si="12"/>
        <v>281716988.73080003</v>
      </c>
    </row>
    <row r="2767" spans="2:21" ht="15.75" customHeight="1" x14ac:dyDescent="0.25">
      <c r="B2767" s="49" t="s">
        <v>175</v>
      </c>
      <c r="C2767" s="50" t="s">
        <v>200</v>
      </c>
      <c r="D2767" s="51" t="s">
        <v>71</v>
      </c>
      <c r="E2767" s="30">
        <v>0</v>
      </c>
      <c r="F2767" s="30">
        <f t="shared" si="1"/>
        <v>1</v>
      </c>
      <c r="G2767" s="30">
        <v>0</v>
      </c>
      <c r="H2767" s="30">
        <f t="shared" si="2"/>
        <v>1</v>
      </c>
      <c r="I2767" s="30">
        <v>1</v>
      </c>
      <c r="J2767" s="30">
        <f t="shared" si="3"/>
        <v>0</v>
      </c>
      <c r="K2767" s="30">
        <v>0</v>
      </c>
      <c r="L2767" s="30">
        <f t="shared" si="4"/>
        <v>1</v>
      </c>
      <c r="M2767" s="52" t="str">
        <f t="shared" si="5"/>
        <v>агрегати не працюють</v>
      </c>
      <c r="O2767" s="30" t="str">
        <f t="shared" si="6"/>
        <v/>
      </c>
      <c r="P2767" s="30" t="str">
        <f t="shared" si="7"/>
        <v/>
      </c>
      <c r="Q2767" s="30" t="str">
        <f t="shared" si="8"/>
        <v/>
      </c>
      <c r="R2767" s="30" t="str">
        <f t="shared" si="9"/>
        <v/>
      </c>
      <c r="S2767" s="30" t="str">
        <f t="shared" si="10"/>
        <v/>
      </c>
      <c r="T2767" s="30" t="str">
        <f t="shared" si="11"/>
        <v/>
      </c>
      <c r="U2767" s="30" t="str">
        <f t="shared" si="12"/>
        <v/>
      </c>
    </row>
    <row r="2768" spans="2:21" ht="15.75" customHeight="1" x14ac:dyDescent="0.25">
      <c r="B2768" s="49" t="s">
        <v>175</v>
      </c>
      <c r="C2768" s="50" t="s">
        <v>200</v>
      </c>
      <c r="D2768" s="51" t="s">
        <v>72</v>
      </c>
      <c r="E2768" s="30">
        <v>1688</v>
      </c>
      <c r="F2768" s="30">
        <v>0</v>
      </c>
      <c r="G2768" s="30">
        <v>167086</v>
      </c>
      <c r="H2768" s="30">
        <v>1</v>
      </c>
      <c r="I2768" s="30">
        <v>1</v>
      </c>
      <c r="J2768" s="30">
        <f t="shared" si="3"/>
        <v>0</v>
      </c>
      <c r="K2768" s="30">
        <v>1</v>
      </c>
      <c r="L2768" s="30">
        <f t="shared" si="4"/>
        <v>0</v>
      </c>
      <c r="M2768" s="52" t="str">
        <f t="shared" si="5"/>
        <v>OK</v>
      </c>
      <c r="O2768" s="30">
        <f t="shared" si="6"/>
        <v>1688</v>
      </c>
      <c r="P2768" s="30">
        <f t="shared" si="7"/>
        <v>1578.6176</v>
      </c>
      <c r="Q2768" s="30">
        <f t="shared" si="8"/>
        <v>1578.6176</v>
      </c>
      <c r="R2768" s="30" t="str">
        <f t="shared" si="9"/>
        <v/>
      </c>
      <c r="S2768" s="30" t="str">
        <f t="shared" si="10"/>
        <v/>
      </c>
      <c r="T2768" s="30">
        <f t="shared" si="11"/>
        <v>167086</v>
      </c>
      <c r="U2768" s="30">
        <f t="shared" si="12"/>
        <v>263764900.3136</v>
      </c>
    </row>
    <row r="2769" spans="2:21" ht="15.75" customHeight="1" x14ac:dyDescent="0.25">
      <c r="B2769" s="49" t="s">
        <v>175</v>
      </c>
      <c r="C2769" s="50" t="s">
        <v>200</v>
      </c>
      <c r="D2769" s="51" t="s">
        <v>73</v>
      </c>
      <c r="E2769" s="30">
        <v>0</v>
      </c>
      <c r="F2769" s="30">
        <f t="shared" si="1"/>
        <v>1</v>
      </c>
      <c r="G2769" s="30">
        <v>0</v>
      </c>
      <c r="H2769" s="30">
        <f t="shared" si="2"/>
        <v>1</v>
      </c>
      <c r="I2769" s="30">
        <v>1</v>
      </c>
      <c r="J2769" s="30">
        <f t="shared" si="3"/>
        <v>0</v>
      </c>
      <c r="K2769" s="30">
        <v>0</v>
      </c>
      <c r="L2769" s="30">
        <f t="shared" si="4"/>
        <v>1</v>
      </c>
      <c r="M2769" s="52" t="str">
        <f t="shared" si="5"/>
        <v>агрегати не працюють</v>
      </c>
      <c r="O2769" s="30" t="str">
        <f t="shared" si="6"/>
        <v/>
      </c>
      <c r="P2769" s="30" t="str">
        <f t="shared" si="7"/>
        <v/>
      </c>
      <c r="Q2769" s="30" t="str">
        <f t="shared" si="8"/>
        <v/>
      </c>
      <c r="R2769" s="30" t="str">
        <f t="shared" si="9"/>
        <v/>
      </c>
      <c r="S2769" s="30" t="str">
        <f t="shared" si="10"/>
        <v/>
      </c>
      <c r="T2769" s="30" t="str">
        <f t="shared" si="11"/>
        <v/>
      </c>
      <c r="U2769" s="30" t="str">
        <f t="shared" si="12"/>
        <v/>
      </c>
    </row>
    <row r="2770" spans="2:21" ht="15.75" customHeight="1" x14ac:dyDescent="0.25">
      <c r="B2770" s="49" t="s">
        <v>175</v>
      </c>
      <c r="C2770" s="50" t="s">
        <v>200</v>
      </c>
      <c r="D2770" s="51" t="s">
        <v>74</v>
      </c>
      <c r="E2770" s="30">
        <v>1146</v>
      </c>
      <c r="F2770" s="30">
        <v>0</v>
      </c>
      <c r="G2770" s="30">
        <v>180801</v>
      </c>
      <c r="H2770" s="30">
        <v>0</v>
      </c>
      <c r="I2770" s="30">
        <v>1</v>
      </c>
      <c r="J2770" s="30">
        <f t="shared" si="3"/>
        <v>0</v>
      </c>
      <c r="K2770" s="30">
        <v>1</v>
      </c>
      <c r="L2770" s="30">
        <f t="shared" si="4"/>
        <v>0</v>
      </c>
      <c r="M2770" s="52" t="str">
        <f t="shared" si="5"/>
        <v>OK</v>
      </c>
      <c r="O2770" s="30">
        <f t="shared" si="6"/>
        <v>1146</v>
      </c>
      <c r="P2770" s="30">
        <f t="shared" si="7"/>
        <v>1071.7392</v>
      </c>
      <c r="Q2770" s="30">
        <f t="shared" si="8"/>
        <v>1071.7392</v>
      </c>
      <c r="R2770" s="30">
        <f t="shared" si="9"/>
        <v>180801</v>
      </c>
      <c r="S2770" s="30">
        <f t="shared" si="10"/>
        <v>216075.2751</v>
      </c>
      <c r="T2770" s="30">
        <f t="shared" si="11"/>
        <v>216075.2751</v>
      </c>
      <c r="U2770" s="30">
        <f t="shared" si="12"/>
        <v>231576342.47545391</v>
      </c>
    </row>
    <row r="2771" spans="2:21" ht="15.75" customHeight="1" x14ac:dyDescent="0.25">
      <c r="B2771" s="49" t="s">
        <v>175</v>
      </c>
      <c r="C2771" s="50" t="s">
        <v>200</v>
      </c>
      <c r="D2771" s="51" t="s">
        <v>75</v>
      </c>
      <c r="E2771" s="30">
        <v>339</v>
      </c>
      <c r="F2771" s="30">
        <v>0</v>
      </c>
      <c r="G2771" s="30">
        <v>139389</v>
      </c>
      <c r="H2771" s="30">
        <v>1</v>
      </c>
      <c r="I2771" s="30">
        <v>1</v>
      </c>
      <c r="J2771" s="30">
        <f t="shared" si="3"/>
        <v>0</v>
      </c>
      <c r="K2771" s="30">
        <v>1</v>
      </c>
      <c r="L2771" s="30">
        <f t="shared" si="4"/>
        <v>0</v>
      </c>
      <c r="M2771" s="52" t="str">
        <f t="shared" si="5"/>
        <v>OK</v>
      </c>
      <c r="O2771" s="30">
        <f t="shared" si="6"/>
        <v>339</v>
      </c>
      <c r="P2771" s="30">
        <f t="shared" si="7"/>
        <v>317.03280000000001</v>
      </c>
      <c r="Q2771" s="30">
        <f t="shared" si="8"/>
        <v>317.03280000000001</v>
      </c>
      <c r="R2771" s="30" t="str">
        <f t="shared" si="9"/>
        <v/>
      </c>
      <c r="S2771" s="30" t="str">
        <f t="shared" si="10"/>
        <v/>
      </c>
      <c r="T2771" s="30">
        <f t="shared" si="11"/>
        <v>139389</v>
      </c>
      <c r="U2771" s="30">
        <f t="shared" si="12"/>
        <v>44190884.959200002</v>
      </c>
    </row>
    <row r="2772" spans="2:21" ht="15.75" customHeight="1" x14ac:dyDescent="0.25">
      <c r="B2772" s="49" t="s">
        <v>175</v>
      </c>
      <c r="C2772" s="50" t="s">
        <v>200</v>
      </c>
      <c r="D2772" s="51" t="s">
        <v>76</v>
      </c>
      <c r="E2772" s="30">
        <v>355</v>
      </c>
      <c r="F2772" s="30">
        <v>0</v>
      </c>
      <c r="G2772" s="30">
        <v>112034</v>
      </c>
      <c r="H2772" s="30">
        <v>0</v>
      </c>
      <c r="I2772" s="30">
        <v>1</v>
      </c>
      <c r="J2772" s="30">
        <f t="shared" si="3"/>
        <v>0</v>
      </c>
      <c r="K2772" s="30">
        <v>1</v>
      </c>
      <c r="L2772" s="30">
        <f t="shared" si="4"/>
        <v>0</v>
      </c>
      <c r="M2772" s="52" t="str">
        <f t="shared" si="5"/>
        <v>OK</v>
      </c>
      <c r="O2772" s="30">
        <f t="shared" si="6"/>
        <v>355</v>
      </c>
      <c r="P2772" s="30">
        <f t="shared" si="7"/>
        <v>331.99600000000004</v>
      </c>
      <c r="Q2772" s="30">
        <f t="shared" si="8"/>
        <v>331.99600000000004</v>
      </c>
      <c r="R2772" s="30">
        <f t="shared" si="9"/>
        <v>112034</v>
      </c>
      <c r="S2772" s="30">
        <f t="shared" si="10"/>
        <v>133891.8334</v>
      </c>
      <c r="T2772" s="30">
        <f t="shared" si="11"/>
        <v>133891.8334</v>
      </c>
      <c r="U2772" s="30">
        <f t="shared" si="12"/>
        <v>44451553.121466406</v>
      </c>
    </row>
    <row r="2773" spans="2:21" ht="15.75" customHeight="1" x14ac:dyDescent="0.25">
      <c r="B2773" s="49" t="s">
        <v>175</v>
      </c>
      <c r="C2773" s="50" t="s">
        <v>200</v>
      </c>
      <c r="D2773" s="51" t="s">
        <v>77</v>
      </c>
      <c r="E2773" s="30">
        <v>911</v>
      </c>
      <c r="F2773" s="30">
        <v>1</v>
      </c>
      <c r="G2773" s="30">
        <v>217078</v>
      </c>
      <c r="H2773" s="30">
        <v>0</v>
      </c>
      <c r="I2773" s="30">
        <v>1</v>
      </c>
      <c r="J2773" s="30">
        <f t="shared" si="3"/>
        <v>0</v>
      </c>
      <c r="K2773" s="30">
        <v>1</v>
      </c>
      <c r="L2773" s="30">
        <f t="shared" si="4"/>
        <v>0</v>
      </c>
      <c r="M2773" s="52" t="str">
        <f t="shared" si="5"/>
        <v>OK</v>
      </c>
      <c r="O2773" s="30" t="str">
        <f t="shared" si="6"/>
        <v/>
      </c>
      <c r="P2773" s="30" t="str">
        <f t="shared" si="7"/>
        <v/>
      </c>
      <c r="Q2773" s="30">
        <f t="shared" si="8"/>
        <v>911</v>
      </c>
      <c r="R2773" s="30">
        <f t="shared" si="9"/>
        <v>217078</v>
      </c>
      <c r="S2773" s="30">
        <f t="shared" si="10"/>
        <v>259429.91780000002</v>
      </c>
      <c r="T2773" s="30">
        <f t="shared" si="11"/>
        <v>259429.91780000002</v>
      </c>
      <c r="U2773" s="30">
        <f t="shared" si="12"/>
        <v>236340655.11580002</v>
      </c>
    </row>
    <row r="2774" spans="2:21" ht="15.75" customHeight="1" x14ac:dyDescent="0.25">
      <c r="B2774" s="49" t="s">
        <v>175</v>
      </c>
      <c r="C2774" s="50" t="s">
        <v>200</v>
      </c>
      <c r="D2774" s="51" t="s">
        <v>78</v>
      </c>
      <c r="E2774" s="30">
        <v>557</v>
      </c>
      <c r="F2774" s="30">
        <v>0</v>
      </c>
      <c r="G2774" s="30">
        <v>128387</v>
      </c>
      <c r="H2774" s="30">
        <v>0</v>
      </c>
      <c r="I2774" s="30">
        <v>1</v>
      </c>
      <c r="J2774" s="30">
        <f t="shared" si="3"/>
        <v>0</v>
      </c>
      <c r="K2774" s="30">
        <v>1</v>
      </c>
      <c r="L2774" s="30">
        <f t="shared" si="4"/>
        <v>0</v>
      </c>
      <c r="M2774" s="52" t="str">
        <f t="shared" si="5"/>
        <v>OK</v>
      </c>
      <c r="O2774" s="30">
        <f t="shared" si="6"/>
        <v>557</v>
      </c>
      <c r="P2774" s="30">
        <f t="shared" si="7"/>
        <v>520.90639999999996</v>
      </c>
      <c r="Q2774" s="30">
        <f t="shared" si="8"/>
        <v>520.90639999999996</v>
      </c>
      <c r="R2774" s="30">
        <f t="shared" si="9"/>
        <v>128387</v>
      </c>
      <c r="S2774" s="30">
        <f t="shared" si="10"/>
        <v>153435.30370000002</v>
      </c>
      <c r="T2774" s="30">
        <f t="shared" si="11"/>
        <v>153435.30370000002</v>
      </c>
      <c r="U2774" s="30">
        <f t="shared" si="12"/>
        <v>79925431.683273688</v>
      </c>
    </row>
    <row r="2775" spans="2:21" ht="15.75" customHeight="1" x14ac:dyDescent="0.25">
      <c r="B2775" s="49" t="s">
        <v>175</v>
      </c>
      <c r="C2775" s="50" t="s">
        <v>200</v>
      </c>
      <c r="D2775" s="51" t="s">
        <v>79</v>
      </c>
      <c r="E2775" s="30">
        <v>1493</v>
      </c>
      <c r="F2775" s="30">
        <v>1</v>
      </c>
      <c r="G2775" s="30">
        <v>280097</v>
      </c>
      <c r="H2775" s="30">
        <v>1</v>
      </c>
      <c r="I2775" s="30">
        <v>1</v>
      </c>
      <c r="J2775" s="30">
        <f t="shared" si="3"/>
        <v>0</v>
      </c>
      <c r="K2775" s="30">
        <v>1</v>
      </c>
      <c r="L2775" s="30">
        <f t="shared" si="4"/>
        <v>0</v>
      </c>
      <c r="M2775" s="52" t="str">
        <f t="shared" si="5"/>
        <v>OK</v>
      </c>
      <c r="O2775" s="30" t="str">
        <f t="shared" si="6"/>
        <v/>
      </c>
      <c r="P2775" s="30" t="str">
        <f t="shared" si="7"/>
        <v/>
      </c>
      <c r="Q2775" s="30">
        <f t="shared" si="8"/>
        <v>1493</v>
      </c>
      <c r="R2775" s="30" t="str">
        <f t="shared" si="9"/>
        <v/>
      </c>
      <c r="S2775" s="30" t="str">
        <f t="shared" si="10"/>
        <v/>
      </c>
      <c r="T2775" s="30">
        <f t="shared" si="11"/>
        <v>280097</v>
      </c>
      <c r="U2775" s="30">
        <f t="shared" si="12"/>
        <v>418184821</v>
      </c>
    </row>
    <row r="2776" spans="2:21" ht="15.75" customHeight="1" x14ac:dyDescent="0.25">
      <c r="B2776" s="49" t="s">
        <v>175</v>
      </c>
      <c r="C2776" s="50" t="s">
        <v>200</v>
      </c>
      <c r="D2776" s="51" t="s">
        <v>80</v>
      </c>
      <c r="E2776" s="30">
        <v>1989</v>
      </c>
      <c r="F2776" s="30">
        <v>1</v>
      </c>
      <c r="G2776" s="30">
        <v>252410</v>
      </c>
      <c r="H2776" s="30">
        <v>1</v>
      </c>
      <c r="I2776" s="30">
        <v>1</v>
      </c>
      <c r="J2776" s="30">
        <f t="shared" si="3"/>
        <v>0</v>
      </c>
      <c r="K2776" s="30">
        <v>1</v>
      </c>
      <c r="L2776" s="30">
        <f t="shared" si="4"/>
        <v>0</v>
      </c>
      <c r="M2776" s="52" t="str">
        <f t="shared" si="5"/>
        <v>OK</v>
      </c>
      <c r="O2776" s="30" t="str">
        <f t="shared" si="6"/>
        <v/>
      </c>
      <c r="P2776" s="30" t="str">
        <f t="shared" si="7"/>
        <v/>
      </c>
      <c r="Q2776" s="30">
        <f t="shared" si="8"/>
        <v>1989</v>
      </c>
      <c r="R2776" s="30" t="str">
        <f t="shared" si="9"/>
        <v/>
      </c>
      <c r="S2776" s="30" t="str">
        <f t="shared" si="10"/>
        <v/>
      </c>
      <c r="T2776" s="30">
        <f t="shared" si="11"/>
        <v>252410</v>
      </c>
      <c r="U2776" s="30">
        <f t="shared" si="12"/>
        <v>502043490</v>
      </c>
    </row>
    <row r="2777" spans="2:21" ht="15.75" customHeight="1" x14ac:dyDescent="0.25">
      <c r="B2777" s="49" t="s">
        <v>175</v>
      </c>
      <c r="C2777" s="50" t="s">
        <v>200</v>
      </c>
      <c r="D2777" s="51" t="s">
        <v>81</v>
      </c>
      <c r="E2777" s="30">
        <v>0</v>
      </c>
      <c r="F2777" s="30">
        <f t="shared" si="1"/>
        <v>1</v>
      </c>
      <c r="G2777" s="30">
        <v>0</v>
      </c>
      <c r="H2777" s="30">
        <f t="shared" si="2"/>
        <v>1</v>
      </c>
      <c r="I2777" s="30">
        <v>1</v>
      </c>
      <c r="J2777" s="30">
        <f t="shared" si="3"/>
        <v>0</v>
      </c>
      <c r="K2777" s="30">
        <v>0</v>
      </c>
      <c r="L2777" s="30">
        <f t="shared" si="4"/>
        <v>1</v>
      </c>
      <c r="M2777" s="52" t="str">
        <f t="shared" si="5"/>
        <v>агрегати не працюють</v>
      </c>
      <c r="O2777" s="30" t="str">
        <f t="shared" si="6"/>
        <v/>
      </c>
      <c r="P2777" s="30" t="str">
        <f t="shared" si="7"/>
        <v/>
      </c>
      <c r="Q2777" s="30" t="str">
        <f t="shared" si="8"/>
        <v/>
      </c>
      <c r="R2777" s="30" t="str">
        <f t="shared" si="9"/>
        <v/>
      </c>
      <c r="S2777" s="30" t="str">
        <f t="shared" si="10"/>
        <v/>
      </c>
      <c r="T2777" s="30" t="str">
        <f t="shared" si="11"/>
        <v/>
      </c>
      <c r="U2777" s="30" t="str">
        <f t="shared" si="12"/>
        <v/>
      </c>
    </row>
    <row r="2778" spans="2:21" ht="15.75" customHeight="1" x14ac:dyDescent="0.25">
      <c r="B2778" s="49" t="s">
        <v>175</v>
      </c>
      <c r="C2778" s="50" t="s">
        <v>200</v>
      </c>
      <c r="D2778" s="51" t="s">
        <v>82</v>
      </c>
      <c r="E2778" s="30">
        <v>0</v>
      </c>
      <c r="F2778" s="30">
        <f t="shared" si="1"/>
        <v>1</v>
      </c>
      <c r="G2778" s="30">
        <v>0</v>
      </c>
      <c r="H2778" s="30">
        <f t="shared" si="2"/>
        <v>1</v>
      </c>
      <c r="I2778" s="30">
        <v>1</v>
      </c>
      <c r="J2778" s="30">
        <f t="shared" si="3"/>
        <v>0</v>
      </c>
      <c r="K2778" s="30">
        <v>0</v>
      </c>
      <c r="L2778" s="30">
        <f t="shared" si="4"/>
        <v>1</v>
      </c>
      <c r="M2778" s="52" t="str">
        <f t="shared" si="5"/>
        <v>агрегати не працюють</v>
      </c>
      <c r="O2778" s="30" t="str">
        <f t="shared" si="6"/>
        <v/>
      </c>
      <c r="P2778" s="30" t="str">
        <f t="shared" si="7"/>
        <v/>
      </c>
      <c r="Q2778" s="30" t="str">
        <f t="shared" si="8"/>
        <v/>
      </c>
      <c r="R2778" s="30" t="str">
        <f t="shared" si="9"/>
        <v/>
      </c>
      <c r="S2778" s="30" t="str">
        <f t="shared" si="10"/>
        <v/>
      </c>
      <c r="T2778" s="30" t="str">
        <f t="shared" si="11"/>
        <v/>
      </c>
      <c r="U2778" s="30" t="str">
        <f t="shared" si="12"/>
        <v/>
      </c>
    </row>
    <row r="2779" spans="2:21" ht="15.75" customHeight="1" x14ac:dyDescent="0.25">
      <c r="B2779" s="49" t="s">
        <v>175</v>
      </c>
      <c r="C2779" s="50" t="s">
        <v>200</v>
      </c>
      <c r="D2779" s="51" t="s">
        <v>83</v>
      </c>
      <c r="E2779" s="30">
        <v>0</v>
      </c>
      <c r="F2779" s="30">
        <f t="shared" si="1"/>
        <v>1</v>
      </c>
      <c r="G2779" s="30">
        <v>0</v>
      </c>
      <c r="H2779" s="30">
        <f t="shared" si="2"/>
        <v>1</v>
      </c>
      <c r="I2779" s="30">
        <v>1</v>
      </c>
      <c r="J2779" s="30">
        <f t="shared" si="3"/>
        <v>0</v>
      </c>
      <c r="K2779" s="30">
        <v>0</v>
      </c>
      <c r="L2779" s="30">
        <f t="shared" si="4"/>
        <v>1</v>
      </c>
      <c r="M2779" s="52" t="str">
        <f t="shared" si="5"/>
        <v>агрегати не працюють</v>
      </c>
      <c r="O2779" s="30" t="str">
        <f t="shared" si="6"/>
        <v/>
      </c>
      <c r="P2779" s="30" t="str">
        <f t="shared" si="7"/>
        <v/>
      </c>
      <c r="Q2779" s="30" t="str">
        <f t="shared" si="8"/>
        <v/>
      </c>
      <c r="R2779" s="30" t="str">
        <f t="shared" si="9"/>
        <v/>
      </c>
      <c r="S2779" s="30" t="str">
        <f t="shared" si="10"/>
        <v/>
      </c>
      <c r="T2779" s="30" t="str">
        <f t="shared" si="11"/>
        <v/>
      </c>
      <c r="U2779" s="30" t="str">
        <f t="shared" si="12"/>
        <v/>
      </c>
    </row>
    <row r="2780" spans="2:21" ht="15.75" customHeight="1" x14ac:dyDescent="0.25">
      <c r="B2780" s="49" t="s">
        <v>175</v>
      </c>
      <c r="C2780" s="50" t="s">
        <v>201</v>
      </c>
      <c r="D2780" s="51" t="s">
        <v>60</v>
      </c>
      <c r="E2780" s="30">
        <v>0</v>
      </c>
      <c r="F2780" s="30">
        <f t="shared" si="1"/>
        <v>1</v>
      </c>
      <c r="G2780" s="30">
        <v>0</v>
      </c>
      <c r="H2780" s="30">
        <f t="shared" si="2"/>
        <v>1</v>
      </c>
      <c r="I2780" s="30">
        <v>1</v>
      </c>
      <c r="J2780" s="30">
        <f t="shared" si="3"/>
        <v>0</v>
      </c>
      <c r="K2780" s="30">
        <v>0</v>
      </c>
      <c r="L2780" s="30">
        <f t="shared" si="4"/>
        <v>1</v>
      </c>
      <c r="M2780" s="52" t="str">
        <f t="shared" si="5"/>
        <v>агрегати не працюють</v>
      </c>
      <c r="O2780" s="30" t="str">
        <f t="shared" si="6"/>
        <v/>
      </c>
      <c r="P2780" s="30" t="str">
        <f t="shared" si="7"/>
        <v/>
      </c>
      <c r="Q2780" s="30" t="str">
        <f t="shared" si="8"/>
        <v/>
      </c>
      <c r="R2780" s="30" t="str">
        <f t="shared" si="9"/>
        <v/>
      </c>
      <c r="S2780" s="30" t="str">
        <f t="shared" si="10"/>
        <v/>
      </c>
      <c r="T2780" s="30" t="str">
        <f t="shared" si="11"/>
        <v/>
      </c>
      <c r="U2780" s="30" t="str">
        <f t="shared" si="12"/>
        <v/>
      </c>
    </row>
    <row r="2781" spans="2:21" ht="15.75" customHeight="1" x14ac:dyDescent="0.25">
      <c r="B2781" s="49" t="s">
        <v>175</v>
      </c>
      <c r="C2781" s="50" t="s">
        <v>201</v>
      </c>
      <c r="D2781" s="51" t="s">
        <v>61</v>
      </c>
      <c r="E2781" s="30">
        <v>0</v>
      </c>
      <c r="F2781" s="30">
        <f t="shared" si="1"/>
        <v>1</v>
      </c>
      <c r="G2781" s="30">
        <v>0</v>
      </c>
      <c r="H2781" s="30">
        <f t="shared" si="2"/>
        <v>1</v>
      </c>
      <c r="I2781" s="30">
        <v>1</v>
      </c>
      <c r="J2781" s="30">
        <f t="shared" si="3"/>
        <v>0</v>
      </c>
      <c r="K2781" s="30">
        <v>0</v>
      </c>
      <c r="L2781" s="30">
        <f t="shared" si="4"/>
        <v>1</v>
      </c>
      <c r="M2781" s="52" t="str">
        <f t="shared" si="5"/>
        <v>агрегати не працюють</v>
      </c>
      <c r="O2781" s="30" t="str">
        <f t="shared" si="6"/>
        <v/>
      </c>
      <c r="P2781" s="30" t="str">
        <f t="shared" si="7"/>
        <v/>
      </c>
      <c r="Q2781" s="30" t="str">
        <f t="shared" si="8"/>
        <v/>
      </c>
      <c r="R2781" s="30" t="str">
        <f t="shared" si="9"/>
        <v/>
      </c>
      <c r="S2781" s="30" t="str">
        <f t="shared" si="10"/>
        <v/>
      </c>
      <c r="T2781" s="30" t="str">
        <f t="shared" si="11"/>
        <v/>
      </c>
      <c r="U2781" s="30" t="str">
        <f t="shared" si="12"/>
        <v/>
      </c>
    </row>
    <row r="2782" spans="2:21" ht="15.75" customHeight="1" x14ac:dyDescent="0.25">
      <c r="B2782" s="49" t="s">
        <v>175</v>
      </c>
      <c r="C2782" s="50" t="s">
        <v>201</v>
      </c>
      <c r="D2782" s="51" t="s">
        <v>62</v>
      </c>
      <c r="E2782" s="30">
        <v>1886</v>
      </c>
      <c r="F2782" s="30">
        <v>1</v>
      </c>
      <c r="G2782" s="30">
        <v>244736</v>
      </c>
      <c r="H2782" s="30">
        <v>0</v>
      </c>
      <c r="I2782" s="30">
        <v>1</v>
      </c>
      <c r="J2782" s="30">
        <f t="shared" si="3"/>
        <v>0</v>
      </c>
      <c r="K2782" s="30">
        <v>1</v>
      </c>
      <c r="L2782" s="30">
        <f t="shared" si="4"/>
        <v>0</v>
      </c>
      <c r="M2782" s="52" t="str">
        <f t="shared" si="5"/>
        <v>OK</v>
      </c>
      <c r="O2782" s="30" t="str">
        <f t="shared" si="6"/>
        <v/>
      </c>
      <c r="P2782" s="30" t="str">
        <f t="shared" si="7"/>
        <v/>
      </c>
      <c r="Q2782" s="30">
        <f t="shared" si="8"/>
        <v>1886</v>
      </c>
      <c r="R2782" s="30">
        <f t="shared" si="9"/>
        <v>244736</v>
      </c>
      <c r="S2782" s="30">
        <f t="shared" si="10"/>
        <v>292483.99359999999</v>
      </c>
      <c r="T2782" s="30">
        <f t="shared" si="11"/>
        <v>292483.99359999999</v>
      </c>
      <c r="U2782" s="30">
        <f t="shared" si="12"/>
        <v>551624811.9296</v>
      </c>
    </row>
    <row r="2783" spans="2:21" ht="15.75" customHeight="1" x14ac:dyDescent="0.25">
      <c r="B2783" s="49" t="s">
        <v>175</v>
      </c>
      <c r="C2783" s="50" t="s">
        <v>201</v>
      </c>
      <c r="D2783" s="51" t="s">
        <v>63</v>
      </c>
      <c r="E2783" s="30">
        <v>684</v>
      </c>
      <c r="F2783" s="30">
        <v>1</v>
      </c>
      <c r="G2783" s="30">
        <v>110383</v>
      </c>
      <c r="H2783" s="30">
        <v>0</v>
      </c>
      <c r="I2783" s="30">
        <v>1</v>
      </c>
      <c r="J2783" s="30">
        <f t="shared" si="3"/>
        <v>0</v>
      </c>
      <c r="K2783" s="30">
        <v>1</v>
      </c>
      <c r="L2783" s="30">
        <f t="shared" si="4"/>
        <v>0</v>
      </c>
      <c r="M2783" s="52" t="str">
        <f t="shared" si="5"/>
        <v>OK</v>
      </c>
      <c r="O2783" s="30" t="str">
        <f t="shared" si="6"/>
        <v/>
      </c>
      <c r="P2783" s="30" t="str">
        <f t="shared" si="7"/>
        <v/>
      </c>
      <c r="Q2783" s="30">
        <f t="shared" si="8"/>
        <v>684</v>
      </c>
      <c r="R2783" s="30">
        <f t="shared" si="9"/>
        <v>110383</v>
      </c>
      <c r="S2783" s="30">
        <f t="shared" si="10"/>
        <v>131918.72330000001</v>
      </c>
      <c r="T2783" s="30">
        <f t="shared" si="11"/>
        <v>131918.72330000001</v>
      </c>
      <c r="U2783" s="30">
        <f t="shared" si="12"/>
        <v>90232406.737200007</v>
      </c>
    </row>
    <row r="2784" spans="2:21" ht="15.75" customHeight="1" x14ac:dyDescent="0.25">
      <c r="B2784" s="49" t="s">
        <v>175</v>
      </c>
      <c r="C2784" s="50" t="s">
        <v>201</v>
      </c>
      <c r="D2784" s="51" t="s">
        <v>64</v>
      </c>
      <c r="E2784" s="30">
        <v>0</v>
      </c>
      <c r="F2784" s="30">
        <f t="shared" si="1"/>
        <v>1</v>
      </c>
      <c r="G2784" s="30">
        <v>0</v>
      </c>
      <c r="H2784" s="30">
        <f t="shared" si="2"/>
        <v>1</v>
      </c>
      <c r="I2784" s="30">
        <v>1</v>
      </c>
      <c r="J2784" s="30">
        <f t="shared" si="3"/>
        <v>0</v>
      </c>
      <c r="K2784" s="30">
        <v>0</v>
      </c>
      <c r="L2784" s="30">
        <f t="shared" si="4"/>
        <v>1</v>
      </c>
      <c r="M2784" s="52" t="str">
        <f t="shared" si="5"/>
        <v>агрегати не працюють</v>
      </c>
      <c r="O2784" s="30" t="str">
        <f t="shared" si="6"/>
        <v/>
      </c>
      <c r="P2784" s="30" t="str">
        <f t="shared" si="7"/>
        <v/>
      </c>
      <c r="Q2784" s="30" t="str">
        <f t="shared" si="8"/>
        <v/>
      </c>
      <c r="R2784" s="30" t="str">
        <f t="shared" si="9"/>
        <v/>
      </c>
      <c r="S2784" s="30" t="str">
        <f t="shared" si="10"/>
        <v/>
      </c>
      <c r="T2784" s="30" t="str">
        <f t="shared" si="11"/>
        <v/>
      </c>
      <c r="U2784" s="30" t="str">
        <f t="shared" si="12"/>
        <v/>
      </c>
    </row>
    <row r="2785" spans="2:21" ht="15.75" customHeight="1" x14ac:dyDescent="0.25">
      <c r="B2785" s="49" t="s">
        <v>175</v>
      </c>
      <c r="C2785" s="50" t="s">
        <v>201</v>
      </c>
      <c r="D2785" s="51" t="s">
        <v>65</v>
      </c>
      <c r="E2785" s="30">
        <v>0</v>
      </c>
      <c r="F2785" s="30">
        <f t="shared" si="1"/>
        <v>1</v>
      </c>
      <c r="G2785" s="30">
        <v>0</v>
      </c>
      <c r="H2785" s="30">
        <f t="shared" si="2"/>
        <v>1</v>
      </c>
      <c r="I2785" s="30">
        <v>1</v>
      </c>
      <c r="J2785" s="30">
        <f t="shared" si="3"/>
        <v>0</v>
      </c>
      <c r="K2785" s="30">
        <v>0</v>
      </c>
      <c r="L2785" s="30">
        <f t="shared" si="4"/>
        <v>1</v>
      </c>
      <c r="M2785" s="52" t="str">
        <f t="shared" si="5"/>
        <v>агрегати не працюють</v>
      </c>
      <c r="O2785" s="30" t="str">
        <f t="shared" si="6"/>
        <v/>
      </c>
      <c r="P2785" s="30" t="str">
        <f t="shared" si="7"/>
        <v/>
      </c>
      <c r="Q2785" s="30" t="str">
        <f t="shared" si="8"/>
        <v/>
      </c>
      <c r="R2785" s="30" t="str">
        <f t="shared" si="9"/>
        <v/>
      </c>
      <c r="S2785" s="30" t="str">
        <f t="shared" si="10"/>
        <v/>
      </c>
      <c r="T2785" s="30" t="str">
        <f t="shared" si="11"/>
        <v/>
      </c>
      <c r="U2785" s="30" t="str">
        <f t="shared" si="12"/>
        <v/>
      </c>
    </row>
    <row r="2786" spans="2:21" ht="15.75" customHeight="1" x14ac:dyDescent="0.25">
      <c r="B2786" s="49" t="s">
        <v>175</v>
      </c>
      <c r="C2786" s="50" t="s">
        <v>201</v>
      </c>
      <c r="D2786" s="51" t="s">
        <v>66</v>
      </c>
      <c r="E2786" s="30">
        <v>1496</v>
      </c>
      <c r="F2786" s="30">
        <v>0</v>
      </c>
      <c r="G2786" s="30">
        <v>165010</v>
      </c>
      <c r="H2786" s="30">
        <v>0</v>
      </c>
      <c r="I2786" s="30">
        <v>1</v>
      </c>
      <c r="J2786" s="30">
        <f t="shared" si="3"/>
        <v>0</v>
      </c>
      <c r="K2786" s="30">
        <v>1</v>
      </c>
      <c r="L2786" s="30">
        <f t="shared" si="4"/>
        <v>0</v>
      </c>
      <c r="M2786" s="52" t="str">
        <f t="shared" si="5"/>
        <v>OK</v>
      </c>
      <c r="O2786" s="30">
        <f t="shared" si="6"/>
        <v>1496</v>
      </c>
      <c r="P2786" s="30">
        <f t="shared" si="7"/>
        <v>1399.0592000000001</v>
      </c>
      <c r="Q2786" s="30">
        <f t="shared" si="8"/>
        <v>1399.0592000000001</v>
      </c>
      <c r="R2786" s="30">
        <f t="shared" si="9"/>
        <v>165010</v>
      </c>
      <c r="S2786" s="30">
        <f t="shared" si="10"/>
        <v>197203.451</v>
      </c>
      <c r="T2786" s="30">
        <f t="shared" si="11"/>
        <v>197203.451</v>
      </c>
      <c r="U2786" s="30">
        <f t="shared" si="12"/>
        <v>275899302.39329922</v>
      </c>
    </row>
    <row r="2787" spans="2:21" ht="15.75" customHeight="1" x14ac:dyDescent="0.25">
      <c r="B2787" s="49" t="s">
        <v>175</v>
      </c>
      <c r="C2787" s="50" t="s">
        <v>201</v>
      </c>
      <c r="D2787" s="51" t="s">
        <v>67</v>
      </c>
      <c r="E2787" s="30">
        <v>0</v>
      </c>
      <c r="F2787" s="30">
        <f t="shared" si="1"/>
        <v>1</v>
      </c>
      <c r="G2787" s="30">
        <v>0</v>
      </c>
      <c r="H2787" s="30">
        <f t="shared" si="2"/>
        <v>1</v>
      </c>
      <c r="I2787" s="30">
        <v>1</v>
      </c>
      <c r="J2787" s="30">
        <f t="shared" si="3"/>
        <v>0</v>
      </c>
      <c r="K2787" s="30">
        <v>0</v>
      </c>
      <c r="L2787" s="30">
        <f t="shared" si="4"/>
        <v>1</v>
      </c>
      <c r="M2787" s="52" t="str">
        <f t="shared" si="5"/>
        <v>агрегати не працюють</v>
      </c>
      <c r="O2787" s="30" t="str">
        <f t="shared" si="6"/>
        <v/>
      </c>
      <c r="P2787" s="30" t="str">
        <f t="shared" si="7"/>
        <v/>
      </c>
      <c r="Q2787" s="30" t="str">
        <f t="shared" si="8"/>
        <v/>
      </c>
      <c r="R2787" s="30" t="str">
        <f t="shared" si="9"/>
        <v/>
      </c>
      <c r="S2787" s="30" t="str">
        <f t="shared" si="10"/>
        <v/>
      </c>
      <c r="T2787" s="30" t="str">
        <f t="shared" si="11"/>
        <v/>
      </c>
      <c r="U2787" s="30" t="str">
        <f t="shared" si="12"/>
        <v/>
      </c>
    </row>
    <row r="2788" spans="2:21" ht="15.75" customHeight="1" x14ac:dyDescent="0.25">
      <c r="B2788" s="49" t="s">
        <v>175</v>
      </c>
      <c r="C2788" s="50" t="s">
        <v>201</v>
      </c>
      <c r="D2788" s="51" t="s">
        <v>68</v>
      </c>
      <c r="E2788" s="30">
        <v>0</v>
      </c>
      <c r="F2788" s="30">
        <f t="shared" si="1"/>
        <v>1</v>
      </c>
      <c r="G2788" s="30">
        <v>0</v>
      </c>
      <c r="H2788" s="30">
        <f t="shared" si="2"/>
        <v>1</v>
      </c>
      <c r="I2788" s="30">
        <v>1</v>
      </c>
      <c r="J2788" s="30">
        <f t="shared" si="3"/>
        <v>0</v>
      </c>
      <c r="K2788" s="30">
        <v>0</v>
      </c>
      <c r="L2788" s="30">
        <f t="shared" si="4"/>
        <v>1</v>
      </c>
      <c r="M2788" s="52" t="str">
        <f t="shared" si="5"/>
        <v>агрегати не працюють</v>
      </c>
      <c r="O2788" s="30" t="str">
        <f t="shared" si="6"/>
        <v/>
      </c>
      <c r="P2788" s="30" t="str">
        <f t="shared" si="7"/>
        <v/>
      </c>
      <c r="Q2788" s="30" t="str">
        <f t="shared" si="8"/>
        <v/>
      </c>
      <c r="R2788" s="30" t="str">
        <f t="shared" si="9"/>
        <v/>
      </c>
      <c r="S2788" s="30" t="str">
        <f t="shared" si="10"/>
        <v/>
      </c>
      <c r="T2788" s="30" t="str">
        <f t="shared" si="11"/>
        <v/>
      </c>
      <c r="U2788" s="30" t="str">
        <f t="shared" si="12"/>
        <v/>
      </c>
    </row>
    <row r="2789" spans="2:21" ht="15.75" customHeight="1" x14ac:dyDescent="0.25">
      <c r="B2789" s="49" t="s">
        <v>175</v>
      </c>
      <c r="C2789" s="50" t="s">
        <v>201</v>
      </c>
      <c r="D2789" s="51" t="s">
        <v>69</v>
      </c>
      <c r="E2789" s="30">
        <v>954</v>
      </c>
      <c r="F2789" s="30">
        <v>0</v>
      </c>
      <c r="G2789" s="30">
        <v>214027</v>
      </c>
      <c r="H2789" s="30">
        <v>1</v>
      </c>
      <c r="I2789" s="30">
        <v>1</v>
      </c>
      <c r="J2789" s="30">
        <f t="shared" si="3"/>
        <v>0</v>
      </c>
      <c r="K2789" s="30">
        <v>1</v>
      </c>
      <c r="L2789" s="30">
        <f t="shared" si="4"/>
        <v>0</v>
      </c>
      <c r="M2789" s="52" t="str">
        <f t="shared" si="5"/>
        <v>OK</v>
      </c>
      <c r="O2789" s="30">
        <f t="shared" si="6"/>
        <v>954</v>
      </c>
      <c r="P2789" s="30">
        <f t="shared" si="7"/>
        <v>892.18079999999998</v>
      </c>
      <c r="Q2789" s="30">
        <f t="shared" si="8"/>
        <v>892.18079999999998</v>
      </c>
      <c r="R2789" s="30" t="str">
        <f t="shared" si="9"/>
        <v/>
      </c>
      <c r="S2789" s="30" t="str">
        <f t="shared" si="10"/>
        <v/>
      </c>
      <c r="T2789" s="30">
        <f t="shared" si="11"/>
        <v>214027</v>
      </c>
      <c r="U2789" s="30">
        <f t="shared" si="12"/>
        <v>190950780.08159998</v>
      </c>
    </row>
    <row r="2790" spans="2:21" ht="15.75" customHeight="1" x14ac:dyDescent="0.25">
      <c r="B2790" s="49" t="s">
        <v>175</v>
      </c>
      <c r="C2790" s="50" t="s">
        <v>201</v>
      </c>
      <c r="D2790" s="51" t="s">
        <v>70</v>
      </c>
      <c r="E2790" s="30">
        <v>553</v>
      </c>
      <c r="F2790" s="30">
        <v>1</v>
      </c>
      <c r="G2790" s="30">
        <v>140421</v>
      </c>
      <c r="H2790" s="30">
        <v>0</v>
      </c>
      <c r="I2790" s="30">
        <v>1</v>
      </c>
      <c r="J2790" s="30">
        <f t="shared" si="3"/>
        <v>0</v>
      </c>
      <c r="K2790" s="30">
        <v>1</v>
      </c>
      <c r="L2790" s="30">
        <f t="shared" si="4"/>
        <v>0</v>
      </c>
      <c r="M2790" s="52" t="str">
        <f t="shared" si="5"/>
        <v>OK</v>
      </c>
      <c r="O2790" s="30" t="str">
        <f t="shared" si="6"/>
        <v/>
      </c>
      <c r="P2790" s="30" t="str">
        <f t="shared" si="7"/>
        <v/>
      </c>
      <c r="Q2790" s="30">
        <f t="shared" si="8"/>
        <v>553</v>
      </c>
      <c r="R2790" s="30">
        <f t="shared" si="9"/>
        <v>140421</v>
      </c>
      <c r="S2790" s="30">
        <f t="shared" si="10"/>
        <v>167817.13709999999</v>
      </c>
      <c r="T2790" s="30">
        <f t="shared" si="11"/>
        <v>167817.13709999999</v>
      </c>
      <c r="U2790" s="30">
        <f t="shared" si="12"/>
        <v>92802876.81629999</v>
      </c>
    </row>
    <row r="2791" spans="2:21" ht="15.75" customHeight="1" x14ac:dyDescent="0.25">
      <c r="B2791" s="49" t="s">
        <v>175</v>
      </c>
      <c r="C2791" s="50" t="s">
        <v>201</v>
      </c>
      <c r="D2791" s="51" t="s">
        <v>71</v>
      </c>
      <c r="E2791" s="30">
        <v>0</v>
      </c>
      <c r="F2791" s="30">
        <f t="shared" si="1"/>
        <v>1</v>
      </c>
      <c r="G2791" s="30">
        <v>0</v>
      </c>
      <c r="H2791" s="30">
        <f t="shared" si="2"/>
        <v>1</v>
      </c>
      <c r="I2791" s="30">
        <v>1</v>
      </c>
      <c r="J2791" s="30">
        <f t="shared" si="3"/>
        <v>0</v>
      </c>
      <c r="K2791" s="30">
        <v>0</v>
      </c>
      <c r="L2791" s="30">
        <f t="shared" si="4"/>
        <v>1</v>
      </c>
      <c r="M2791" s="52" t="str">
        <f t="shared" si="5"/>
        <v>агрегати не працюють</v>
      </c>
      <c r="O2791" s="30" t="str">
        <f t="shared" si="6"/>
        <v/>
      </c>
      <c r="P2791" s="30" t="str">
        <f t="shared" si="7"/>
        <v/>
      </c>
      <c r="Q2791" s="30" t="str">
        <f t="shared" si="8"/>
        <v/>
      </c>
      <c r="R2791" s="30" t="str">
        <f t="shared" si="9"/>
        <v/>
      </c>
      <c r="S2791" s="30" t="str">
        <f t="shared" si="10"/>
        <v/>
      </c>
      <c r="T2791" s="30" t="str">
        <f t="shared" si="11"/>
        <v/>
      </c>
      <c r="U2791" s="30" t="str">
        <f t="shared" si="12"/>
        <v/>
      </c>
    </row>
    <row r="2792" spans="2:21" ht="15.75" customHeight="1" x14ac:dyDescent="0.25">
      <c r="B2792" s="49" t="s">
        <v>175</v>
      </c>
      <c r="C2792" s="50" t="s">
        <v>201</v>
      </c>
      <c r="D2792" s="51" t="s">
        <v>72</v>
      </c>
      <c r="E2792" s="30">
        <v>959</v>
      </c>
      <c r="F2792" s="30">
        <v>0</v>
      </c>
      <c r="G2792" s="30">
        <v>102330</v>
      </c>
      <c r="H2792" s="30">
        <v>1</v>
      </c>
      <c r="I2792" s="30">
        <v>1</v>
      </c>
      <c r="J2792" s="30">
        <f t="shared" si="3"/>
        <v>0</v>
      </c>
      <c r="K2792" s="30">
        <v>1</v>
      </c>
      <c r="L2792" s="30">
        <f t="shared" si="4"/>
        <v>0</v>
      </c>
      <c r="M2792" s="52" t="str">
        <f t="shared" si="5"/>
        <v>OK</v>
      </c>
      <c r="O2792" s="30">
        <f t="shared" si="6"/>
        <v>959</v>
      </c>
      <c r="P2792" s="30">
        <f t="shared" si="7"/>
        <v>896.85680000000002</v>
      </c>
      <c r="Q2792" s="30">
        <f t="shared" si="8"/>
        <v>896.85680000000002</v>
      </c>
      <c r="R2792" s="30" t="str">
        <f t="shared" si="9"/>
        <v/>
      </c>
      <c r="S2792" s="30" t="str">
        <f t="shared" si="10"/>
        <v/>
      </c>
      <c r="T2792" s="30">
        <f t="shared" si="11"/>
        <v>102330</v>
      </c>
      <c r="U2792" s="30">
        <f t="shared" si="12"/>
        <v>91775356.343999997</v>
      </c>
    </row>
    <row r="2793" spans="2:21" ht="15.75" customHeight="1" x14ac:dyDescent="0.25">
      <c r="B2793" s="49" t="s">
        <v>175</v>
      </c>
      <c r="C2793" s="50" t="s">
        <v>201</v>
      </c>
      <c r="D2793" s="51" t="s">
        <v>73</v>
      </c>
      <c r="E2793" s="30">
        <v>0</v>
      </c>
      <c r="F2793" s="30">
        <f t="shared" si="1"/>
        <v>1</v>
      </c>
      <c r="G2793" s="30">
        <v>0</v>
      </c>
      <c r="H2793" s="30">
        <f t="shared" si="2"/>
        <v>1</v>
      </c>
      <c r="I2793" s="30">
        <v>1</v>
      </c>
      <c r="J2793" s="30">
        <f t="shared" si="3"/>
        <v>0</v>
      </c>
      <c r="K2793" s="30">
        <v>0</v>
      </c>
      <c r="L2793" s="30">
        <f t="shared" si="4"/>
        <v>1</v>
      </c>
      <c r="M2793" s="52" t="str">
        <f t="shared" si="5"/>
        <v>агрегати не працюють</v>
      </c>
      <c r="O2793" s="30" t="str">
        <f t="shared" si="6"/>
        <v/>
      </c>
      <c r="P2793" s="30" t="str">
        <f t="shared" si="7"/>
        <v/>
      </c>
      <c r="Q2793" s="30" t="str">
        <f t="shared" si="8"/>
        <v/>
      </c>
      <c r="R2793" s="30" t="str">
        <f t="shared" si="9"/>
        <v/>
      </c>
      <c r="S2793" s="30" t="str">
        <f t="shared" si="10"/>
        <v/>
      </c>
      <c r="T2793" s="30" t="str">
        <f t="shared" si="11"/>
        <v/>
      </c>
      <c r="U2793" s="30" t="str">
        <f t="shared" si="12"/>
        <v/>
      </c>
    </row>
    <row r="2794" spans="2:21" ht="15.75" customHeight="1" x14ac:dyDescent="0.25">
      <c r="B2794" s="49" t="s">
        <v>175</v>
      </c>
      <c r="C2794" s="50" t="s">
        <v>201</v>
      </c>
      <c r="D2794" s="51" t="s">
        <v>74</v>
      </c>
      <c r="E2794" s="30">
        <v>0</v>
      </c>
      <c r="F2794" s="30">
        <f t="shared" si="1"/>
        <v>1</v>
      </c>
      <c r="G2794" s="30">
        <v>0</v>
      </c>
      <c r="H2794" s="30">
        <f t="shared" si="2"/>
        <v>1</v>
      </c>
      <c r="I2794" s="30">
        <v>1</v>
      </c>
      <c r="J2794" s="30">
        <f t="shared" si="3"/>
        <v>0</v>
      </c>
      <c r="K2794" s="30">
        <v>0</v>
      </c>
      <c r="L2794" s="30">
        <f t="shared" si="4"/>
        <v>1</v>
      </c>
      <c r="M2794" s="52" t="str">
        <f t="shared" si="5"/>
        <v>агрегати не працюють</v>
      </c>
      <c r="O2794" s="30" t="str">
        <f t="shared" si="6"/>
        <v/>
      </c>
      <c r="P2794" s="30" t="str">
        <f t="shared" si="7"/>
        <v/>
      </c>
      <c r="Q2794" s="30" t="str">
        <f t="shared" si="8"/>
        <v/>
      </c>
      <c r="R2794" s="30" t="str">
        <f t="shared" si="9"/>
        <v/>
      </c>
      <c r="S2794" s="30" t="str">
        <f t="shared" si="10"/>
        <v/>
      </c>
      <c r="T2794" s="30" t="str">
        <f t="shared" si="11"/>
        <v/>
      </c>
      <c r="U2794" s="30" t="str">
        <f t="shared" si="12"/>
        <v/>
      </c>
    </row>
    <row r="2795" spans="2:21" ht="15.75" customHeight="1" x14ac:dyDescent="0.25">
      <c r="B2795" s="49" t="s">
        <v>175</v>
      </c>
      <c r="C2795" s="50" t="s">
        <v>201</v>
      </c>
      <c r="D2795" s="51" t="s">
        <v>75</v>
      </c>
      <c r="E2795" s="30">
        <v>0</v>
      </c>
      <c r="F2795" s="30">
        <f t="shared" si="1"/>
        <v>1</v>
      </c>
      <c r="G2795" s="30">
        <v>0</v>
      </c>
      <c r="H2795" s="30">
        <f t="shared" si="2"/>
        <v>1</v>
      </c>
      <c r="I2795" s="30">
        <v>1</v>
      </c>
      <c r="J2795" s="30">
        <f t="shared" si="3"/>
        <v>0</v>
      </c>
      <c r="K2795" s="30">
        <v>0</v>
      </c>
      <c r="L2795" s="30">
        <f t="shared" si="4"/>
        <v>1</v>
      </c>
      <c r="M2795" s="52" t="str">
        <f t="shared" si="5"/>
        <v>агрегати не працюють</v>
      </c>
      <c r="O2795" s="30" t="str">
        <f t="shared" si="6"/>
        <v/>
      </c>
      <c r="P2795" s="30" t="str">
        <f t="shared" si="7"/>
        <v/>
      </c>
      <c r="Q2795" s="30" t="str">
        <f t="shared" si="8"/>
        <v/>
      </c>
      <c r="R2795" s="30" t="str">
        <f t="shared" si="9"/>
        <v/>
      </c>
      <c r="S2795" s="30" t="str">
        <f t="shared" si="10"/>
        <v/>
      </c>
      <c r="T2795" s="30" t="str">
        <f t="shared" si="11"/>
        <v/>
      </c>
      <c r="U2795" s="30" t="str">
        <f t="shared" si="12"/>
        <v/>
      </c>
    </row>
    <row r="2796" spans="2:21" ht="15.75" customHeight="1" x14ac:dyDescent="0.25">
      <c r="B2796" s="49" t="s">
        <v>175</v>
      </c>
      <c r="C2796" s="50" t="s">
        <v>201</v>
      </c>
      <c r="D2796" s="51" t="s">
        <v>76</v>
      </c>
      <c r="E2796" s="30">
        <v>713</v>
      </c>
      <c r="F2796" s="30">
        <v>1</v>
      </c>
      <c r="G2796" s="30">
        <v>103758</v>
      </c>
      <c r="H2796" s="30">
        <v>0</v>
      </c>
      <c r="I2796" s="30">
        <v>1</v>
      </c>
      <c r="J2796" s="30">
        <f t="shared" si="3"/>
        <v>0</v>
      </c>
      <c r="K2796" s="30">
        <v>1</v>
      </c>
      <c r="L2796" s="30">
        <f t="shared" si="4"/>
        <v>0</v>
      </c>
      <c r="M2796" s="52" t="str">
        <f t="shared" si="5"/>
        <v>OK</v>
      </c>
      <c r="O2796" s="30" t="str">
        <f t="shared" si="6"/>
        <v/>
      </c>
      <c r="P2796" s="30" t="str">
        <f t="shared" si="7"/>
        <v/>
      </c>
      <c r="Q2796" s="30">
        <f t="shared" si="8"/>
        <v>713</v>
      </c>
      <c r="R2796" s="30">
        <f t="shared" si="9"/>
        <v>103758</v>
      </c>
      <c r="S2796" s="30">
        <f t="shared" si="10"/>
        <v>124001.18580000001</v>
      </c>
      <c r="T2796" s="30">
        <f t="shared" si="11"/>
        <v>124001.18580000001</v>
      </c>
      <c r="U2796" s="30">
        <f t="shared" si="12"/>
        <v>88412845.475400001</v>
      </c>
    </row>
    <row r="2797" spans="2:21" ht="15.75" customHeight="1" x14ac:dyDescent="0.25">
      <c r="B2797" s="49" t="s">
        <v>175</v>
      </c>
      <c r="C2797" s="50" t="s">
        <v>201</v>
      </c>
      <c r="D2797" s="51" t="s">
        <v>77</v>
      </c>
      <c r="E2797" s="30">
        <v>0</v>
      </c>
      <c r="F2797" s="30">
        <f t="shared" si="1"/>
        <v>1</v>
      </c>
      <c r="G2797" s="30">
        <v>0</v>
      </c>
      <c r="H2797" s="30">
        <f t="shared" si="2"/>
        <v>1</v>
      </c>
      <c r="I2797" s="30">
        <v>1</v>
      </c>
      <c r="J2797" s="30">
        <f t="shared" si="3"/>
        <v>0</v>
      </c>
      <c r="K2797" s="30">
        <v>0</v>
      </c>
      <c r="L2797" s="30">
        <f t="shared" si="4"/>
        <v>1</v>
      </c>
      <c r="M2797" s="52" t="str">
        <f t="shared" si="5"/>
        <v>агрегати не працюють</v>
      </c>
      <c r="O2797" s="30" t="str">
        <f t="shared" si="6"/>
        <v/>
      </c>
      <c r="P2797" s="30" t="str">
        <f t="shared" si="7"/>
        <v/>
      </c>
      <c r="Q2797" s="30" t="str">
        <f t="shared" si="8"/>
        <v/>
      </c>
      <c r="R2797" s="30" t="str">
        <f t="shared" si="9"/>
        <v/>
      </c>
      <c r="S2797" s="30" t="str">
        <f t="shared" si="10"/>
        <v/>
      </c>
      <c r="T2797" s="30" t="str">
        <f t="shared" si="11"/>
        <v/>
      </c>
      <c r="U2797" s="30" t="str">
        <f t="shared" si="12"/>
        <v/>
      </c>
    </row>
    <row r="2798" spans="2:21" ht="15.75" customHeight="1" x14ac:dyDescent="0.25">
      <c r="B2798" s="49" t="s">
        <v>175</v>
      </c>
      <c r="C2798" s="50" t="s">
        <v>201</v>
      </c>
      <c r="D2798" s="51" t="s">
        <v>78</v>
      </c>
      <c r="E2798" s="30">
        <v>0</v>
      </c>
      <c r="F2798" s="30">
        <f t="shared" si="1"/>
        <v>1</v>
      </c>
      <c r="G2798" s="30">
        <v>0</v>
      </c>
      <c r="H2798" s="30">
        <f t="shared" si="2"/>
        <v>1</v>
      </c>
      <c r="I2798" s="30">
        <v>1</v>
      </c>
      <c r="J2798" s="30">
        <f t="shared" si="3"/>
        <v>0</v>
      </c>
      <c r="K2798" s="30">
        <v>0</v>
      </c>
      <c r="L2798" s="30">
        <f t="shared" si="4"/>
        <v>1</v>
      </c>
      <c r="M2798" s="52" t="str">
        <f t="shared" si="5"/>
        <v>агрегати не працюють</v>
      </c>
      <c r="O2798" s="30" t="str">
        <f t="shared" si="6"/>
        <v/>
      </c>
      <c r="P2798" s="30" t="str">
        <f t="shared" si="7"/>
        <v/>
      </c>
      <c r="Q2798" s="30" t="str">
        <f t="shared" si="8"/>
        <v/>
      </c>
      <c r="R2798" s="30" t="str">
        <f t="shared" si="9"/>
        <v/>
      </c>
      <c r="S2798" s="30" t="str">
        <f t="shared" si="10"/>
        <v/>
      </c>
      <c r="T2798" s="30" t="str">
        <f t="shared" si="11"/>
        <v/>
      </c>
      <c r="U2798" s="30" t="str">
        <f t="shared" si="12"/>
        <v/>
      </c>
    </row>
    <row r="2799" spans="2:21" ht="15.75" customHeight="1" x14ac:dyDescent="0.25">
      <c r="B2799" s="49" t="s">
        <v>175</v>
      </c>
      <c r="C2799" s="50" t="s">
        <v>201</v>
      </c>
      <c r="D2799" s="51" t="s">
        <v>79</v>
      </c>
      <c r="E2799" s="30">
        <v>1975</v>
      </c>
      <c r="F2799" s="30">
        <v>0</v>
      </c>
      <c r="G2799" s="30">
        <v>191630</v>
      </c>
      <c r="H2799" s="30">
        <v>1</v>
      </c>
      <c r="I2799" s="30">
        <v>1</v>
      </c>
      <c r="J2799" s="30">
        <f t="shared" si="3"/>
        <v>0</v>
      </c>
      <c r="K2799" s="30">
        <v>1</v>
      </c>
      <c r="L2799" s="30">
        <f t="shared" si="4"/>
        <v>0</v>
      </c>
      <c r="M2799" s="52" t="str">
        <f t="shared" si="5"/>
        <v>OK</v>
      </c>
      <c r="O2799" s="30">
        <f t="shared" si="6"/>
        <v>1975</v>
      </c>
      <c r="P2799" s="30">
        <f t="shared" si="7"/>
        <v>1847.02</v>
      </c>
      <c r="Q2799" s="30">
        <f t="shared" si="8"/>
        <v>1847.02</v>
      </c>
      <c r="R2799" s="30" t="str">
        <f t="shared" si="9"/>
        <v/>
      </c>
      <c r="S2799" s="30" t="str">
        <f t="shared" si="10"/>
        <v/>
      </c>
      <c r="T2799" s="30">
        <f t="shared" si="11"/>
        <v>191630</v>
      </c>
      <c r="U2799" s="30">
        <f t="shared" si="12"/>
        <v>353944442.60000002</v>
      </c>
    </row>
    <row r="2800" spans="2:21" ht="15.75" customHeight="1" x14ac:dyDescent="0.25">
      <c r="B2800" s="49" t="s">
        <v>175</v>
      </c>
      <c r="C2800" s="50" t="s">
        <v>201</v>
      </c>
      <c r="D2800" s="51" t="s">
        <v>80</v>
      </c>
      <c r="E2800" s="30">
        <v>0</v>
      </c>
      <c r="F2800" s="30">
        <f t="shared" si="1"/>
        <v>1</v>
      </c>
      <c r="G2800" s="30">
        <v>0</v>
      </c>
      <c r="H2800" s="30">
        <f t="shared" si="2"/>
        <v>1</v>
      </c>
      <c r="I2800" s="30">
        <v>1</v>
      </c>
      <c r="J2800" s="30">
        <f t="shared" si="3"/>
        <v>0</v>
      </c>
      <c r="K2800" s="30">
        <v>0</v>
      </c>
      <c r="L2800" s="30">
        <f t="shared" si="4"/>
        <v>1</v>
      </c>
      <c r="M2800" s="52" t="str">
        <f t="shared" si="5"/>
        <v>агрегати не працюють</v>
      </c>
      <c r="O2800" s="30" t="str">
        <f t="shared" si="6"/>
        <v/>
      </c>
      <c r="P2800" s="30" t="str">
        <f t="shared" si="7"/>
        <v/>
      </c>
      <c r="Q2800" s="30" t="str">
        <f t="shared" si="8"/>
        <v/>
      </c>
      <c r="R2800" s="30" t="str">
        <f t="shared" si="9"/>
        <v/>
      </c>
      <c r="S2800" s="30" t="str">
        <f t="shared" si="10"/>
        <v/>
      </c>
      <c r="T2800" s="30" t="str">
        <f t="shared" si="11"/>
        <v/>
      </c>
      <c r="U2800" s="30" t="str">
        <f t="shared" si="12"/>
        <v/>
      </c>
    </row>
    <row r="2801" spans="2:21" ht="15.75" customHeight="1" x14ac:dyDescent="0.25">
      <c r="B2801" s="49" t="s">
        <v>175</v>
      </c>
      <c r="C2801" s="50" t="s">
        <v>201</v>
      </c>
      <c r="D2801" s="51" t="s">
        <v>81</v>
      </c>
      <c r="E2801" s="30">
        <v>0</v>
      </c>
      <c r="F2801" s="30">
        <f t="shared" si="1"/>
        <v>1</v>
      </c>
      <c r="G2801" s="30">
        <v>0</v>
      </c>
      <c r="H2801" s="30">
        <f t="shared" si="2"/>
        <v>1</v>
      </c>
      <c r="I2801" s="30">
        <v>1</v>
      </c>
      <c r="J2801" s="30">
        <f t="shared" si="3"/>
        <v>0</v>
      </c>
      <c r="K2801" s="30">
        <v>0</v>
      </c>
      <c r="L2801" s="30">
        <f t="shared" si="4"/>
        <v>1</v>
      </c>
      <c r="M2801" s="52" t="str">
        <f t="shared" si="5"/>
        <v>агрегати не працюють</v>
      </c>
      <c r="O2801" s="30" t="str">
        <f t="shared" si="6"/>
        <v/>
      </c>
      <c r="P2801" s="30" t="str">
        <f t="shared" si="7"/>
        <v/>
      </c>
      <c r="Q2801" s="30" t="str">
        <f t="shared" si="8"/>
        <v/>
      </c>
      <c r="R2801" s="30" t="str">
        <f t="shared" si="9"/>
        <v/>
      </c>
      <c r="S2801" s="30" t="str">
        <f t="shared" si="10"/>
        <v/>
      </c>
      <c r="T2801" s="30" t="str">
        <f t="shared" si="11"/>
        <v/>
      </c>
      <c r="U2801" s="30" t="str">
        <f t="shared" si="12"/>
        <v/>
      </c>
    </row>
    <row r="2802" spans="2:21" ht="15.75" customHeight="1" x14ac:dyDescent="0.25">
      <c r="B2802" s="49" t="s">
        <v>175</v>
      </c>
      <c r="C2802" s="50" t="s">
        <v>201</v>
      </c>
      <c r="D2802" s="51" t="s">
        <v>82</v>
      </c>
      <c r="E2802" s="30">
        <v>0</v>
      </c>
      <c r="F2802" s="30">
        <f t="shared" si="1"/>
        <v>1</v>
      </c>
      <c r="G2802" s="30">
        <v>0</v>
      </c>
      <c r="H2802" s="30">
        <f t="shared" si="2"/>
        <v>1</v>
      </c>
      <c r="I2802" s="30">
        <v>1</v>
      </c>
      <c r="J2802" s="30">
        <f t="shared" si="3"/>
        <v>0</v>
      </c>
      <c r="K2802" s="30">
        <v>0</v>
      </c>
      <c r="L2802" s="30">
        <f t="shared" si="4"/>
        <v>1</v>
      </c>
      <c r="M2802" s="52" t="str">
        <f t="shared" si="5"/>
        <v>агрегати не працюють</v>
      </c>
      <c r="O2802" s="30" t="str">
        <f t="shared" si="6"/>
        <v/>
      </c>
      <c r="P2802" s="30" t="str">
        <f t="shared" si="7"/>
        <v/>
      </c>
      <c r="Q2802" s="30" t="str">
        <f t="shared" si="8"/>
        <v/>
      </c>
      <c r="R2802" s="30" t="str">
        <f t="shared" si="9"/>
        <v/>
      </c>
      <c r="S2802" s="30" t="str">
        <f t="shared" si="10"/>
        <v/>
      </c>
      <c r="T2802" s="30" t="str">
        <f t="shared" si="11"/>
        <v/>
      </c>
      <c r="U2802" s="30" t="str">
        <f t="shared" si="12"/>
        <v/>
      </c>
    </row>
    <row r="2803" spans="2:21" ht="15.75" customHeight="1" x14ac:dyDescent="0.25">
      <c r="B2803" s="49" t="s">
        <v>175</v>
      </c>
      <c r="C2803" s="50" t="s">
        <v>201</v>
      </c>
      <c r="D2803" s="51" t="s">
        <v>83</v>
      </c>
      <c r="E2803" s="30">
        <v>0</v>
      </c>
      <c r="F2803" s="30">
        <f t="shared" si="1"/>
        <v>1</v>
      </c>
      <c r="G2803" s="30">
        <v>0</v>
      </c>
      <c r="H2803" s="30">
        <f t="shared" si="2"/>
        <v>1</v>
      </c>
      <c r="I2803" s="30">
        <v>1</v>
      </c>
      <c r="J2803" s="30">
        <f t="shared" si="3"/>
        <v>0</v>
      </c>
      <c r="K2803" s="30">
        <v>0</v>
      </c>
      <c r="L2803" s="30">
        <f t="shared" si="4"/>
        <v>1</v>
      </c>
      <c r="M2803" s="52" t="str">
        <f t="shared" si="5"/>
        <v>агрегати не працюють</v>
      </c>
      <c r="O2803" s="30" t="str">
        <f t="shared" si="6"/>
        <v/>
      </c>
      <c r="P2803" s="30" t="str">
        <f t="shared" si="7"/>
        <v/>
      </c>
      <c r="Q2803" s="30" t="str">
        <f t="shared" si="8"/>
        <v/>
      </c>
      <c r="R2803" s="30" t="str">
        <f t="shared" si="9"/>
        <v/>
      </c>
      <c r="S2803" s="30" t="str">
        <f t="shared" si="10"/>
        <v/>
      </c>
      <c r="T2803" s="30" t="str">
        <f t="shared" si="11"/>
        <v/>
      </c>
      <c r="U2803" s="30" t="str">
        <f t="shared" si="12"/>
        <v/>
      </c>
    </row>
    <row r="2804" spans="2:21" ht="15.75" customHeight="1" x14ac:dyDescent="0.25">
      <c r="B2804" s="49" t="s">
        <v>175</v>
      </c>
      <c r="C2804" s="50" t="s">
        <v>202</v>
      </c>
      <c r="D2804" s="51" t="s">
        <v>60</v>
      </c>
      <c r="E2804" s="30">
        <v>0</v>
      </c>
      <c r="F2804" s="30">
        <f t="shared" si="1"/>
        <v>1</v>
      </c>
      <c r="G2804" s="30">
        <v>0</v>
      </c>
      <c r="H2804" s="30">
        <f t="shared" si="2"/>
        <v>1</v>
      </c>
      <c r="I2804" s="30">
        <v>1</v>
      </c>
      <c r="J2804" s="30">
        <f t="shared" si="3"/>
        <v>0</v>
      </c>
      <c r="K2804" s="30">
        <v>0</v>
      </c>
      <c r="L2804" s="30">
        <f t="shared" si="4"/>
        <v>1</v>
      </c>
      <c r="M2804" s="52" t="str">
        <f t="shared" si="5"/>
        <v>агрегати не працюють</v>
      </c>
      <c r="O2804" s="30" t="str">
        <f t="shared" si="6"/>
        <v/>
      </c>
      <c r="P2804" s="30" t="str">
        <f t="shared" si="7"/>
        <v/>
      </c>
      <c r="Q2804" s="30" t="str">
        <f t="shared" si="8"/>
        <v/>
      </c>
      <c r="R2804" s="30" t="str">
        <f t="shared" si="9"/>
        <v/>
      </c>
      <c r="S2804" s="30" t="str">
        <f t="shared" si="10"/>
        <v/>
      </c>
      <c r="T2804" s="30" t="str">
        <f t="shared" si="11"/>
        <v/>
      </c>
      <c r="U2804" s="30" t="str">
        <f t="shared" si="12"/>
        <v/>
      </c>
    </row>
    <row r="2805" spans="2:21" ht="15.75" customHeight="1" x14ac:dyDescent="0.25">
      <c r="B2805" s="49" t="s">
        <v>175</v>
      </c>
      <c r="C2805" s="50" t="s">
        <v>202</v>
      </c>
      <c r="D2805" s="51" t="s">
        <v>61</v>
      </c>
      <c r="E2805" s="30">
        <v>597</v>
      </c>
      <c r="F2805" s="30">
        <v>1</v>
      </c>
      <c r="G2805" s="30">
        <v>200203</v>
      </c>
      <c r="H2805" s="30">
        <v>1</v>
      </c>
      <c r="I2805" s="30">
        <v>1</v>
      </c>
      <c r="J2805" s="30">
        <f t="shared" si="3"/>
        <v>0</v>
      </c>
      <c r="K2805" s="30">
        <v>1</v>
      </c>
      <c r="L2805" s="30">
        <f t="shared" si="4"/>
        <v>0</v>
      </c>
      <c r="M2805" s="52" t="str">
        <f t="shared" si="5"/>
        <v>OK</v>
      </c>
      <c r="O2805" s="30" t="str">
        <f t="shared" si="6"/>
        <v/>
      </c>
      <c r="P2805" s="30" t="str">
        <f t="shared" si="7"/>
        <v/>
      </c>
      <c r="Q2805" s="30">
        <f t="shared" si="8"/>
        <v>597</v>
      </c>
      <c r="R2805" s="30" t="str">
        <f t="shared" si="9"/>
        <v/>
      </c>
      <c r="S2805" s="30" t="str">
        <f t="shared" si="10"/>
        <v/>
      </c>
      <c r="T2805" s="30">
        <f t="shared" si="11"/>
        <v>200203</v>
      </c>
      <c r="U2805" s="30">
        <f t="shared" si="12"/>
        <v>119521191</v>
      </c>
    </row>
    <row r="2806" spans="2:21" ht="15.75" customHeight="1" x14ac:dyDescent="0.25">
      <c r="B2806" s="49" t="s">
        <v>175</v>
      </c>
      <c r="C2806" s="50" t="s">
        <v>202</v>
      </c>
      <c r="D2806" s="51" t="s">
        <v>62</v>
      </c>
      <c r="E2806" s="30">
        <v>571</v>
      </c>
      <c r="F2806" s="30">
        <v>1</v>
      </c>
      <c r="G2806" s="30">
        <v>219889</v>
      </c>
      <c r="H2806" s="30">
        <v>0</v>
      </c>
      <c r="I2806" s="30">
        <v>1</v>
      </c>
      <c r="J2806" s="30">
        <f t="shared" si="3"/>
        <v>0</v>
      </c>
      <c r="K2806" s="30">
        <v>1</v>
      </c>
      <c r="L2806" s="30">
        <f t="shared" si="4"/>
        <v>0</v>
      </c>
      <c r="M2806" s="52" t="str">
        <f t="shared" si="5"/>
        <v>OK</v>
      </c>
      <c r="O2806" s="30" t="str">
        <f t="shared" si="6"/>
        <v/>
      </c>
      <c r="P2806" s="30" t="str">
        <f t="shared" si="7"/>
        <v/>
      </c>
      <c r="Q2806" s="30">
        <f t="shared" si="8"/>
        <v>571</v>
      </c>
      <c r="R2806" s="30">
        <f t="shared" si="9"/>
        <v>219889</v>
      </c>
      <c r="S2806" s="30">
        <f t="shared" si="10"/>
        <v>262789.34390000004</v>
      </c>
      <c r="T2806" s="30">
        <f t="shared" si="11"/>
        <v>262789.34390000004</v>
      </c>
      <c r="U2806" s="30">
        <f t="shared" si="12"/>
        <v>150052715.36690003</v>
      </c>
    </row>
    <row r="2807" spans="2:21" ht="15.75" customHeight="1" x14ac:dyDescent="0.25">
      <c r="B2807" s="49" t="s">
        <v>175</v>
      </c>
      <c r="C2807" s="50" t="s">
        <v>202</v>
      </c>
      <c r="D2807" s="51" t="s">
        <v>63</v>
      </c>
      <c r="E2807" s="30">
        <v>0</v>
      </c>
      <c r="F2807" s="30">
        <f t="shared" si="1"/>
        <v>1</v>
      </c>
      <c r="G2807" s="30">
        <v>0</v>
      </c>
      <c r="H2807" s="30">
        <f t="shared" si="2"/>
        <v>1</v>
      </c>
      <c r="I2807" s="30">
        <v>1</v>
      </c>
      <c r="J2807" s="30">
        <f t="shared" si="3"/>
        <v>0</v>
      </c>
      <c r="K2807" s="30">
        <v>0</v>
      </c>
      <c r="L2807" s="30">
        <f t="shared" si="4"/>
        <v>1</v>
      </c>
      <c r="M2807" s="52" t="str">
        <f t="shared" si="5"/>
        <v>агрегати не працюють</v>
      </c>
      <c r="O2807" s="30" t="str">
        <f t="shared" si="6"/>
        <v/>
      </c>
      <c r="P2807" s="30" t="str">
        <f t="shared" si="7"/>
        <v/>
      </c>
      <c r="Q2807" s="30" t="str">
        <f t="shared" si="8"/>
        <v/>
      </c>
      <c r="R2807" s="30" t="str">
        <f t="shared" si="9"/>
        <v/>
      </c>
      <c r="S2807" s="30" t="str">
        <f t="shared" si="10"/>
        <v/>
      </c>
      <c r="T2807" s="30" t="str">
        <f t="shared" si="11"/>
        <v/>
      </c>
      <c r="U2807" s="30" t="str">
        <f t="shared" si="12"/>
        <v/>
      </c>
    </row>
    <row r="2808" spans="2:21" ht="15.75" customHeight="1" x14ac:dyDescent="0.25">
      <c r="B2808" s="49" t="s">
        <v>175</v>
      </c>
      <c r="C2808" s="50" t="s">
        <v>202</v>
      </c>
      <c r="D2808" s="51" t="s">
        <v>64</v>
      </c>
      <c r="E2808" s="30">
        <v>1774</v>
      </c>
      <c r="F2808" s="30">
        <v>0</v>
      </c>
      <c r="G2808" s="30">
        <v>278765</v>
      </c>
      <c r="H2808" s="30">
        <v>0</v>
      </c>
      <c r="I2808" s="30">
        <v>1</v>
      </c>
      <c r="J2808" s="30">
        <f t="shared" si="3"/>
        <v>0</v>
      </c>
      <c r="K2808" s="30">
        <v>1</v>
      </c>
      <c r="L2808" s="30">
        <f t="shared" si="4"/>
        <v>0</v>
      </c>
      <c r="M2808" s="52" t="str">
        <f t="shared" si="5"/>
        <v>OK</v>
      </c>
      <c r="O2808" s="30">
        <f t="shared" si="6"/>
        <v>1774</v>
      </c>
      <c r="P2808" s="30">
        <f t="shared" si="7"/>
        <v>1659.0448000000001</v>
      </c>
      <c r="Q2808" s="30">
        <f t="shared" si="8"/>
        <v>1659.0448000000001</v>
      </c>
      <c r="R2808" s="30">
        <f t="shared" si="9"/>
        <v>278765</v>
      </c>
      <c r="S2808" s="30">
        <f t="shared" si="10"/>
        <v>333152.0515</v>
      </c>
      <c r="T2808" s="30">
        <f t="shared" si="11"/>
        <v>333152.0515</v>
      </c>
      <c r="U2808" s="30">
        <f t="shared" si="12"/>
        <v>552714178.6504072</v>
      </c>
    </row>
    <row r="2809" spans="2:21" ht="15.75" customHeight="1" x14ac:dyDescent="0.25">
      <c r="B2809" s="49" t="s">
        <v>175</v>
      </c>
      <c r="C2809" s="50" t="s">
        <v>202</v>
      </c>
      <c r="D2809" s="51" t="s">
        <v>65</v>
      </c>
      <c r="E2809" s="30">
        <v>790</v>
      </c>
      <c r="F2809" s="30">
        <v>1</v>
      </c>
      <c r="G2809" s="30">
        <v>155160</v>
      </c>
      <c r="H2809" s="30">
        <v>0</v>
      </c>
      <c r="I2809" s="30">
        <v>1</v>
      </c>
      <c r="J2809" s="30">
        <f t="shared" si="3"/>
        <v>0</v>
      </c>
      <c r="K2809" s="30">
        <v>1</v>
      </c>
      <c r="L2809" s="30">
        <f t="shared" si="4"/>
        <v>0</v>
      </c>
      <c r="M2809" s="52" t="str">
        <f t="shared" si="5"/>
        <v>OK</v>
      </c>
      <c r="O2809" s="30" t="str">
        <f t="shared" si="6"/>
        <v/>
      </c>
      <c r="P2809" s="30" t="str">
        <f t="shared" si="7"/>
        <v/>
      </c>
      <c r="Q2809" s="30">
        <f t="shared" si="8"/>
        <v>790</v>
      </c>
      <c r="R2809" s="30">
        <f t="shared" si="9"/>
        <v>155160</v>
      </c>
      <c r="S2809" s="30">
        <f t="shared" si="10"/>
        <v>185431.71600000001</v>
      </c>
      <c r="T2809" s="30">
        <f t="shared" si="11"/>
        <v>185431.71600000001</v>
      </c>
      <c r="U2809" s="30">
        <f t="shared" si="12"/>
        <v>146491055.64000002</v>
      </c>
    </row>
    <row r="2810" spans="2:21" ht="15.75" customHeight="1" x14ac:dyDescent="0.25">
      <c r="B2810" s="49" t="s">
        <v>175</v>
      </c>
      <c r="C2810" s="50" t="s">
        <v>202</v>
      </c>
      <c r="D2810" s="51" t="s">
        <v>66</v>
      </c>
      <c r="E2810" s="30">
        <v>1176</v>
      </c>
      <c r="F2810" s="30">
        <v>1</v>
      </c>
      <c r="G2810" s="30">
        <v>43839</v>
      </c>
      <c r="H2810" s="30">
        <v>0</v>
      </c>
      <c r="I2810" s="30">
        <v>1</v>
      </c>
      <c r="J2810" s="30">
        <f t="shared" si="3"/>
        <v>0</v>
      </c>
      <c r="K2810" s="30">
        <v>1</v>
      </c>
      <c r="L2810" s="30">
        <f t="shared" si="4"/>
        <v>0</v>
      </c>
      <c r="M2810" s="52" t="str">
        <f t="shared" si="5"/>
        <v>OK</v>
      </c>
      <c r="O2810" s="30" t="str">
        <f t="shared" si="6"/>
        <v/>
      </c>
      <c r="P2810" s="30" t="str">
        <f t="shared" si="7"/>
        <v/>
      </c>
      <c r="Q2810" s="30">
        <f t="shared" si="8"/>
        <v>1176</v>
      </c>
      <c r="R2810" s="30">
        <f t="shared" si="9"/>
        <v>43839</v>
      </c>
      <c r="S2810" s="30">
        <f t="shared" si="10"/>
        <v>52391.988900000004</v>
      </c>
      <c r="T2810" s="30">
        <f t="shared" si="11"/>
        <v>52391.988900000004</v>
      </c>
      <c r="U2810" s="30">
        <f t="shared" si="12"/>
        <v>61612978.946400002</v>
      </c>
    </row>
    <row r="2811" spans="2:21" ht="15.75" customHeight="1" x14ac:dyDescent="0.25">
      <c r="B2811" s="49" t="s">
        <v>175</v>
      </c>
      <c r="C2811" s="50" t="s">
        <v>202</v>
      </c>
      <c r="D2811" s="51" t="s">
        <v>67</v>
      </c>
      <c r="E2811" s="30">
        <v>0</v>
      </c>
      <c r="F2811" s="30">
        <f t="shared" si="1"/>
        <v>1</v>
      </c>
      <c r="G2811" s="30">
        <v>0</v>
      </c>
      <c r="H2811" s="30">
        <f t="shared" si="2"/>
        <v>1</v>
      </c>
      <c r="I2811" s="30">
        <v>1</v>
      </c>
      <c r="J2811" s="30">
        <f t="shared" si="3"/>
        <v>0</v>
      </c>
      <c r="K2811" s="30">
        <v>0</v>
      </c>
      <c r="L2811" s="30">
        <f t="shared" si="4"/>
        <v>1</v>
      </c>
      <c r="M2811" s="52" t="str">
        <f t="shared" si="5"/>
        <v>агрегати не працюють</v>
      </c>
      <c r="O2811" s="30" t="str">
        <f t="shared" si="6"/>
        <v/>
      </c>
      <c r="P2811" s="30" t="str">
        <f t="shared" si="7"/>
        <v/>
      </c>
      <c r="Q2811" s="30" t="str">
        <f t="shared" si="8"/>
        <v/>
      </c>
      <c r="R2811" s="30" t="str">
        <f t="shared" si="9"/>
        <v/>
      </c>
      <c r="S2811" s="30" t="str">
        <f t="shared" si="10"/>
        <v/>
      </c>
      <c r="T2811" s="30" t="str">
        <f t="shared" si="11"/>
        <v/>
      </c>
      <c r="U2811" s="30" t="str">
        <f t="shared" si="12"/>
        <v/>
      </c>
    </row>
    <row r="2812" spans="2:21" ht="15.75" customHeight="1" x14ac:dyDescent="0.25">
      <c r="B2812" s="49" t="s">
        <v>175</v>
      </c>
      <c r="C2812" s="50" t="s">
        <v>202</v>
      </c>
      <c r="D2812" s="51" t="s">
        <v>68</v>
      </c>
      <c r="E2812" s="30">
        <v>408</v>
      </c>
      <c r="F2812" s="30">
        <v>1</v>
      </c>
      <c r="G2812" s="30">
        <v>201825</v>
      </c>
      <c r="H2812" s="30">
        <v>1</v>
      </c>
      <c r="I2812" s="30">
        <v>1</v>
      </c>
      <c r="J2812" s="30">
        <f t="shared" si="3"/>
        <v>0</v>
      </c>
      <c r="K2812" s="30">
        <v>1</v>
      </c>
      <c r="L2812" s="30">
        <f t="shared" si="4"/>
        <v>0</v>
      </c>
      <c r="M2812" s="52" t="str">
        <f t="shared" si="5"/>
        <v>OK</v>
      </c>
      <c r="O2812" s="30" t="str">
        <f t="shared" si="6"/>
        <v/>
      </c>
      <c r="P2812" s="30" t="str">
        <f t="shared" si="7"/>
        <v/>
      </c>
      <c r="Q2812" s="30">
        <f t="shared" si="8"/>
        <v>408</v>
      </c>
      <c r="R2812" s="30" t="str">
        <f t="shared" si="9"/>
        <v/>
      </c>
      <c r="S2812" s="30" t="str">
        <f t="shared" si="10"/>
        <v/>
      </c>
      <c r="T2812" s="30">
        <f t="shared" si="11"/>
        <v>201825</v>
      </c>
      <c r="U2812" s="30">
        <f t="shared" si="12"/>
        <v>82344600</v>
      </c>
    </row>
    <row r="2813" spans="2:21" ht="15.75" customHeight="1" x14ac:dyDescent="0.25">
      <c r="B2813" s="49" t="s">
        <v>175</v>
      </c>
      <c r="C2813" s="50" t="s">
        <v>202</v>
      </c>
      <c r="D2813" s="51" t="s">
        <v>69</v>
      </c>
      <c r="E2813" s="30">
        <v>1591</v>
      </c>
      <c r="F2813" s="30">
        <v>1</v>
      </c>
      <c r="G2813" s="30">
        <v>292786</v>
      </c>
      <c r="H2813" s="30">
        <v>1</v>
      </c>
      <c r="I2813" s="30">
        <v>1</v>
      </c>
      <c r="J2813" s="30">
        <f t="shared" si="3"/>
        <v>0</v>
      </c>
      <c r="K2813" s="30">
        <v>1</v>
      </c>
      <c r="L2813" s="30">
        <f t="shared" si="4"/>
        <v>0</v>
      </c>
      <c r="M2813" s="52" t="str">
        <f t="shared" si="5"/>
        <v>OK</v>
      </c>
      <c r="O2813" s="30" t="str">
        <f t="shared" si="6"/>
        <v/>
      </c>
      <c r="P2813" s="30" t="str">
        <f t="shared" si="7"/>
        <v/>
      </c>
      <c r="Q2813" s="30">
        <f t="shared" si="8"/>
        <v>1591</v>
      </c>
      <c r="R2813" s="30" t="str">
        <f t="shared" si="9"/>
        <v/>
      </c>
      <c r="S2813" s="30" t="str">
        <f t="shared" si="10"/>
        <v/>
      </c>
      <c r="T2813" s="30">
        <f t="shared" si="11"/>
        <v>292786</v>
      </c>
      <c r="U2813" s="30">
        <f t="shared" si="12"/>
        <v>465822526</v>
      </c>
    </row>
    <row r="2814" spans="2:21" ht="15.75" customHeight="1" x14ac:dyDescent="0.25">
      <c r="B2814" s="49" t="s">
        <v>175</v>
      </c>
      <c r="C2814" s="50" t="s">
        <v>202</v>
      </c>
      <c r="D2814" s="51" t="s">
        <v>70</v>
      </c>
      <c r="E2814" s="30">
        <v>0</v>
      </c>
      <c r="F2814" s="30">
        <f t="shared" si="1"/>
        <v>1</v>
      </c>
      <c r="G2814" s="30">
        <v>0</v>
      </c>
      <c r="H2814" s="30">
        <f t="shared" si="2"/>
        <v>1</v>
      </c>
      <c r="I2814" s="30">
        <v>1</v>
      </c>
      <c r="J2814" s="30">
        <f t="shared" si="3"/>
        <v>0</v>
      </c>
      <c r="K2814" s="30">
        <v>0</v>
      </c>
      <c r="L2814" s="30">
        <f t="shared" si="4"/>
        <v>1</v>
      </c>
      <c r="M2814" s="52" t="str">
        <f t="shared" si="5"/>
        <v>агрегати не працюють</v>
      </c>
      <c r="O2814" s="30" t="str">
        <f t="shared" si="6"/>
        <v/>
      </c>
      <c r="P2814" s="30" t="str">
        <f t="shared" si="7"/>
        <v/>
      </c>
      <c r="Q2814" s="30" t="str">
        <f t="shared" si="8"/>
        <v/>
      </c>
      <c r="R2814" s="30" t="str">
        <f t="shared" si="9"/>
        <v/>
      </c>
      <c r="S2814" s="30" t="str">
        <f t="shared" si="10"/>
        <v/>
      </c>
      <c r="T2814" s="30" t="str">
        <f t="shared" si="11"/>
        <v/>
      </c>
      <c r="U2814" s="30" t="str">
        <f t="shared" si="12"/>
        <v/>
      </c>
    </row>
    <row r="2815" spans="2:21" ht="15.75" customHeight="1" x14ac:dyDescent="0.25">
      <c r="B2815" s="49" t="s">
        <v>175</v>
      </c>
      <c r="C2815" s="50" t="s">
        <v>202</v>
      </c>
      <c r="D2815" s="51" t="s">
        <v>71</v>
      </c>
      <c r="E2815" s="30">
        <v>1668</v>
      </c>
      <c r="F2815" s="30">
        <v>0</v>
      </c>
      <c r="G2815" s="30">
        <v>269943</v>
      </c>
      <c r="H2815" s="30">
        <v>1</v>
      </c>
      <c r="I2815" s="30">
        <v>1</v>
      </c>
      <c r="J2815" s="30">
        <f t="shared" si="3"/>
        <v>0</v>
      </c>
      <c r="K2815" s="30">
        <v>1</v>
      </c>
      <c r="L2815" s="30">
        <f t="shared" si="4"/>
        <v>0</v>
      </c>
      <c r="M2815" s="52" t="str">
        <f t="shared" si="5"/>
        <v>OK</v>
      </c>
      <c r="O2815" s="30">
        <f t="shared" si="6"/>
        <v>1668</v>
      </c>
      <c r="P2815" s="30">
        <f t="shared" si="7"/>
        <v>1559.9136000000001</v>
      </c>
      <c r="Q2815" s="30">
        <f t="shared" si="8"/>
        <v>1559.9136000000001</v>
      </c>
      <c r="R2815" s="30" t="str">
        <f t="shared" si="9"/>
        <v/>
      </c>
      <c r="S2815" s="30" t="str">
        <f t="shared" si="10"/>
        <v/>
      </c>
      <c r="T2815" s="30">
        <f t="shared" si="11"/>
        <v>269943</v>
      </c>
      <c r="U2815" s="30">
        <f t="shared" si="12"/>
        <v>421087756.92480004</v>
      </c>
    </row>
    <row r="2816" spans="2:21" ht="15.75" customHeight="1" x14ac:dyDescent="0.25">
      <c r="B2816" s="49" t="s">
        <v>175</v>
      </c>
      <c r="C2816" s="50" t="s">
        <v>202</v>
      </c>
      <c r="D2816" s="51" t="s">
        <v>72</v>
      </c>
      <c r="E2816" s="30">
        <v>0</v>
      </c>
      <c r="F2816" s="30">
        <f t="shared" si="1"/>
        <v>1</v>
      </c>
      <c r="G2816" s="30">
        <v>0</v>
      </c>
      <c r="H2816" s="30">
        <f t="shared" si="2"/>
        <v>1</v>
      </c>
      <c r="I2816" s="30">
        <v>1</v>
      </c>
      <c r="J2816" s="30">
        <f t="shared" si="3"/>
        <v>0</v>
      </c>
      <c r="K2816" s="30">
        <v>0</v>
      </c>
      <c r="L2816" s="30">
        <f t="shared" si="4"/>
        <v>1</v>
      </c>
      <c r="M2816" s="52" t="str">
        <f t="shared" si="5"/>
        <v>агрегати не працюють</v>
      </c>
      <c r="O2816" s="30" t="str">
        <f t="shared" si="6"/>
        <v/>
      </c>
      <c r="P2816" s="30" t="str">
        <f t="shared" si="7"/>
        <v/>
      </c>
      <c r="Q2816" s="30" t="str">
        <f t="shared" si="8"/>
        <v/>
      </c>
      <c r="R2816" s="30" t="str">
        <f t="shared" si="9"/>
        <v/>
      </c>
      <c r="S2816" s="30" t="str">
        <f t="shared" si="10"/>
        <v/>
      </c>
      <c r="T2816" s="30" t="str">
        <f t="shared" si="11"/>
        <v/>
      </c>
      <c r="U2816" s="30" t="str">
        <f t="shared" si="12"/>
        <v/>
      </c>
    </row>
    <row r="2817" spans="2:21" ht="15.75" customHeight="1" x14ac:dyDescent="0.25">
      <c r="B2817" s="49" t="s">
        <v>175</v>
      </c>
      <c r="C2817" s="50" t="s">
        <v>202</v>
      </c>
      <c r="D2817" s="51" t="s">
        <v>73</v>
      </c>
      <c r="E2817" s="30">
        <v>1675</v>
      </c>
      <c r="F2817" s="30">
        <v>0</v>
      </c>
      <c r="G2817" s="30">
        <v>127909</v>
      </c>
      <c r="H2817" s="30">
        <v>1</v>
      </c>
      <c r="I2817" s="30">
        <v>1</v>
      </c>
      <c r="J2817" s="30">
        <f t="shared" si="3"/>
        <v>0</v>
      </c>
      <c r="K2817" s="30">
        <v>1</v>
      </c>
      <c r="L2817" s="30">
        <f t="shared" si="4"/>
        <v>0</v>
      </c>
      <c r="M2817" s="52" t="str">
        <f t="shared" si="5"/>
        <v>OK</v>
      </c>
      <c r="O2817" s="30">
        <f t="shared" si="6"/>
        <v>1675</v>
      </c>
      <c r="P2817" s="30">
        <f t="shared" si="7"/>
        <v>1566.46</v>
      </c>
      <c r="Q2817" s="30">
        <f t="shared" si="8"/>
        <v>1566.46</v>
      </c>
      <c r="R2817" s="30" t="str">
        <f t="shared" si="9"/>
        <v/>
      </c>
      <c r="S2817" s="30" t="str">
        <f t="shared" si="10"/>
        <v/>
      </c>
      <c r="T2817" s="30">
        <f t="shared" si="11"/>
        <v>127909</v>
      </c>
      <c r="U2817" s="30">
        <f t="shared" si="12"/>
        <v>200364332.14000002</v>
      </c>
    </row>
    <row r="2818" spans="2:21" ht="15.75" customHeight="1" x14ac:dyDescent="0.25">
      <c r="B2818" s="49" t="s">
        <v>175</v>
      </c>
      <c r="C2818" s="50" t="s">
        <v>202</v>
      </c>
      <c r="D2818" s="51" t="s">
        <v>74</v>
      </c>
      <c r="E2818" s="30">
        <v>1544</v>
      </c>
      <c r="F2818" s="30">
        <v>1</v>
      </c>
      <c r="G2818" s="30">
        <v>78310</v>
      </c>
      <c r="H2818" s="30">
        <v>0</v>
      </c>
      <c r="I2818" s="30">
        <v>1</v>
      </c>
      <c r="J2818" s="30">
        <f t="shared" si="3"/>
        <v>0</v>
      </c>
      <c r="K2818" s="30">
        <v>1</v>
      </c>
      <c r="L2818" s="30">
        <f t="shared" si="4"/>
        <v>0</v>
      </c>
      <c r="M2818" s="52" t="str">
        <f t="shared" si="5"/>
        <v>OK</v>
      </c>
      <c r="O2818" s="30" t="str">
        <f t="shared" si="6"/>
        <v/>
      </c>
      <c r="P2818" s="30" t="str">
        <f t="shared" si="7"/>
        <v/>
      </c>
      <c r="Q2818" s="30">
        <f t="shared" si="8"/>
        <v>1544</v>
      </c>
      <c r="R2818" s="30">
        <f t="shared" si="9"/>
        <v>78310</v>
      </c>
      <c r="S2818" s="30">
        <f t="shared" si="10"/>
        <v>93588.281000000003</v>
      </c>
      <c r="T2818" s="30">
        <f t="shared" si="11"/>
        <v>93588.281000000003</v>
      </c>
      <c r="U2818" s="30">
        <f t="shared" si="12"/>
        <v>144500305.86399999</v>
      </c>
    </row>
    <row r="2819" spans="2:21" ht="15.75" customHeight="1" x14ac:dyDescent="0.25">
      <c r="B2819" s="49" t="s">
        <v>175</v>
      </c>
      <c r="C2819" s="50" t="s">
        <v>202</v>
      </c>
      <c r="D2819" s="51" t="s">
        <v>75</v>
      </c>
      <c r="E2819" s="30">
        <v>754</v>
      </c>
      <c r="F2819" s="30">
        <v>0</v>
      </c>
      <c r="G2819" s="30">
        <v>266459</v>
      </c>
      <c r="H2819" s="30">
        <v>0</v>
      </c>
      <c r="I2819" s="30">
        <v>1</v>
      </c>
      <c r="J2819" s="30">
        <f t="shared" si="3"/>
        <v>0</v>
      </c>
      <c r="K2819" s="30">
        <v>1</v>
      </c>
      <c r="L2819" s="30">
        <f t="shared" si="4"/>
        <v>0</v>
      </c>
      <c r="M2819" s="52" t="str">
        <f t="shared" si="5"/>
        <v>OK</v>
      </c>
      <c r="O2819" s="30">
        <f t="shared" si="6"/>
        <v>754</v>
      </c>
      <c r="P2819" s="30">
        <f t="shared" si="7"/>
        <v>705.14080000000001</v>
      </c>
      <c r="Q2819" s="30">
        <f t="shared" si="8"/>
        <v>705.14080000000001</v>
      </c>
      <c r="R2819" s="30">
        <f t="shared" si="9"/>
        <v>266459</v>
      </c>
      <c r="S2819" s="30">
        <f t="shared" si="10"/>
        <v>318445.15090000001</v>
      </c>
      <c r="T2819" s="30">
        <f t="shared" si="11"/>
        <v>318445.15090000001</v>
      </c>
      <c r="U2819" s="30">
        <f t="shared" si="12"/>
        <v>224548668.46174672</v>
      </c>
    </row>
    <row r="2820" spans="2:21" ht="15.75" customHeight="1" x14ac:dyDescent="0.25">
      <c r="B2820" s="49" t="s">
        <v>175</v>
      </c>
      <c r="C2820" s="50" t="s">
        <v>202</v>
      </c>
      <c r="D2820" s="51" t="s">
        <v>76</v>
      </c>
      <c r="E2820" s="30">
        <v>396</v>
      </c>
      <c r="F2820" s="30">
        <v>1</v>
      </c>
      <c r="G2820" s="30">
        <v>186241</v>
      </c>
      <c r="H2820" s="30">
        <v>0</v>
      </c>
      <c r="I2820" s="30">
        <v>1</v>
      </c>
      <c r="J2820" s="30">
        <f t="shared" si="3"/>
        <v>0</v>
      </c>
      <c r="K2820" s="30">
        <v>1</v>
      </c>
      <c r="L2820" s="30">
        <f t="shared" si="4"/>
        <v>0</v>
      </c>
      <c r="M2820" s="52" t="str">
        <f t="shared" si="5"/>
        <v>OK</v>
      </c>
      <c r="O2820" s="30" t="str">
        <f t="shared" si="6"/>
        <v/>
      </c>
      <c r="P2820" s="30" t="str">
        <f t="shared" si="7"/>
        <v/>
      </c>
      <c r="Q2820" s="30">
        <f t="shared" si="8"/>
        <v>396</v>
      </c>
      <c r="R2820" s="30">
        <f t="shared" si="9"/>
        <v>186241</v>
      </c>
      <c r="S2820" s="30">
        <f t="shared" si="10"/>
        <v>222576.61910000001</v>
      </c>
      <c r="T2820" s="30">
        <f t="shared" si="11"/>
        <v>222576.61910000001</v>
      </c>
      <c r="U2820" s="30">
        <f t="shared" si="12"/>
        <v>88140341.163599998</v>
      </c>
    </row>
    <row r="2821" spans="2:21" ht="15.75" customHeight="1" x14ac:dyDescent="0.25">
      <c r="B2821" s="49" t="s">
        <v>175</v>
      </c>
      <c r="C2821" s="50" t="s">
        <v>202</v>
      </c>
      <c r="D2821" s="51" t="s">
        <v>77</v>
      </c>
      <c r="E2821" s="30">
        <v>1741</v>
      </c>
      <c r="F2821" s="30">
        <v>0</v>
      </c>
      <c r="G2821" s="30">
        <v>48108</v>
      </c>
      <c r="H2821" s="30">
        <v>1</v>
      </c>
      <c r="I2821" s="30">
        <v>1</v>
      </c>
      <c r="J2821" s="30">
        <f t="shared" si="3"/>
        <v>0</v>
      </c>
      <c r="K2821" s="30">
        <v>1</v>
      </c>
      <c r="L2821" s="30">
        <f t="shared" si="4"/>
        <v>0</v>
      </c>
      <c r="M2821" s="52" t="str">
        <f t="shared" si="5"/>
        <v>OK</v>
      </c>
      <c r="O2821" s="30">
        <f t="shared" si="6"/>
        <v>1741</v>
      </c>
      <c r="P2821" s="30">
        <f t="shared" si="7"/>
        <v>1628.1831999999999</v>
      </c>
      <c r="Q2821" s="30">
        <f t="shared" si="8"/>
        <v>1628.1831999999999</v>
      </c>
      <c r="R2821" s="30" t="str">
        <f t="shared" si="9"/>
        <v/>
      </c>
      <c r="S2821" s="30" t="str">
        <f t="shared" si="10"/>
        <v/>
      </c>
      <c r="T2821" s="30">
        <f t="shared" si="11"/>
        <v>48108</v>
      </c>
      <c r="U2821" s="30">
        <f t="shared" si="12"/>
        <v>78328637.385600001</v>
      </c>
    </row>
    <row r="2822" spans="2:21" ht="15.75" customHeight="1" x14ac:dyDescent="0.25">
      <c r="B2822" s="49" t="s">
        <v>175</v>
      </c>
      <c r="C2822" s="50" t="s">
        <v>202</v>
      </c>
      <c r="D2822" s="51" t="s">
        <v>78</v>
      </c>
      <c r="E2822" s="30">
        <v>1643</v>
      </c>
      <c r="F2822" s="30">
        <v>1</v>
      </c>
      <c r="G2822" s="30">
        <v>67397</v>
      </c>
      <c r="H2822" s="30">
        <v>0</v>
      </c>
      <c r="I2822" s="30">
        <v>1</v>
      </c>
      <c r="J2822" s="30">
        <f t="shared" si="3"/>
        <v>0</v>
      </c>
      <c r="K2822" s="30">
        <v>1</v>
      </c>
      <c r="L2822" s="30">
        <f t="shared" si="4"/>
        <v>0</v>
      </c>
      <c r="M2822" s="52" t="str">
        <f t="shared" si="5"/>
        <v>OK</v>
      </c>
      <c r="O2822" s="30" t="str">
        <f t="shared" si="6"/>
        <v/>
      </c>
      <c r="P2822" s="30" t="str">
        <f t="shared" si="7"/>
        <v/>
      </c>
      <c r="Q2822" s="30">
        <f t="shared" si="8"/>
        <v>1643</v>
      </c>
      <c r="R2822" s="30">
        <f t="shared" si="9"/>
        <v>67397</v>
      </c>
      <c r="S2822" s="30">
        <f t="shared" si="10"/>
        <v>80546.154699999999</v>
      </c>
      <c r="T2822" s="30">
        <f t="shared" si="11"/>
        <v>80546.154699999999</v>
      </c>
      <c r="U2822" s="30">
        <f t="shared" si="12"/>
        <v>132337332.17209999</v>
      </c>
    </row>
    <row r="2823" spans="2:21" ht="15.75" customHeight="1" x14ac:dyDescent="0.25">
      <c r="B2823" s="49" t="s">
        <v>175</v>
      </c>
      <c r="C2823" s="50" t="s">
        <v>202</v>
      </c>
      <c r="D2823" s="51" t="s">
        <v>79</v>
      </c>
      <c r="E2823" s="30">
        <v>1448</v>
      </c>
      <c r="F2823" s="30">
        <v>0</v>
      </c>
      <c r="G2823" s="30">
        <v>203455</v>
      </c>
      <c r="H2823" s="30">
        <v>1</v>
      </c>
      <c r="I2823" s="30">
        <v>1</v>
      </c>
      <c r="J2823" s="30">
        <f t="shared" si="3"/>
        <v>0</v>
      </c>
      <c r="K2823" s="30">
        <v>1</v>
      </c>
      <c r="L2823" s="30">
        <f t="shared" si="4"/>
        <v>0</v>
      </c>
      <c r="M2823" s="52" t="str">
        <f t="shared" si="5"/>
        <v>OK</v>
      </c>
      <c r="O2823" s="30">
        <f t="shared" si="6"/>
        <v>1448</v>
      </c>
      <c r="P2823" s="30">
        <f t="shared" si="7"/>
        <v>1354.1695999999999</v>
      </c>
      <c r="Q2823" s="30">
        <f t="shared" si="8"/>
        <v>1354.1695999999999</v>
      </c>
      <c r="R2823" s="30" t="str">
        <f t="shared" si="9"/>
        <v/>
      </c>
      <c r="S2823" s="30" t="str">
        <f t="shared" si="10"/>
        <v/>
      </c>
      <c r="T2823" s="30">
        <f t="shared" si="11"/>
        <v>203455</v>
      </c>
      <c r="U2823" s="30">
        <f t="shared" si="12"/>
        <v>275512575.96799999</v>
      </c>
    </row>
    <row r="2824" spans="2:21" ht="15.75" customHeight="1" x14ac:dyDescent="0.25">
      <c r="B2824" s="49" t="s">
        <v>175</v>
      </c>
      <c r="C2824" s="50" t="s">
        <v>202</v>
      </c>
      <c r="D2824" s="51" t="s">
        <v>80</v>
      </c>
      <c r="E2824" s="30">
        <v>456</v>
      </c>
      <c r="F2824" s="30">
        <v>1</v>
      </c>
      <c r="G2824" s="30">
        <v>233293</v>
      </c>
      <c r="H2824" s="30">
        <v>1</v>
      </c>
      <c r="I2824" s="30">
        <v>1</v>
      </c>
      <c r="J2824" s="30">
        <f t="shared" si="3"/>
        <v>0</v>
      </c>
      <c r="K2824" s="30">
        <v>1</v>
      </c>
      <c r="L2824" s="30">
        <f t="shared" si="4"/>
        <v>0</v>
      </c>
      <c r="M2824" s="52" t="str">
        <f t="shared" si="5"/>
        <v>OK</v>
      </c>
      <c r="O2824" s="30" t="str">
        <f t="shared" si="6"/>
        <v/>
      </c>
      <c r="P2824" s="30" t="str">
        <f t="shared" si="7"/>
        <v/>
      </c>
      <c r="Q2824" s="30">
        <f t="shared" si="8"/>
        <v>456</v>
      </c>
      <c r="R2824" s="30" t="str">
        <f t="shared" si="9"/>
        <v/>
      </c>
      <c r="S2824" s="30" t="str">
        <f t="shared" si="10"/>
        <v/>
      </c>
      <c r="T2824" s="30">
        <f t="shared" si="11"/>
        <v>233293</v>
      </c>
      <c r="U2824" s="30">
        <f t="shared" si="12"/>
        <v>106381608</v>
      </c>
    </row>
    <row r="2825" spans="2:21" ht="15.75" customHeight="1" x14ac:dyDescent="0.25">
      <c r="B2825" s="49" t="s">
        <v>175</v>
      </c>
      <c r="C2825" s="50" t="s">
        <v>202</v>
      </c>
      <c r="D2825" s="51" t="s">
        <v>81</v>
      </c>
      <c r="E2825" s="30">
        <v>1778</v>
      </c>
      <c r="F2825" s="30">
        <v>0</v>
      </c>
      <c r="G2825" s="30">
        <v>163688</v>
      </c>
      <c r="H2825" s="30">
        <v>1</v>
      </c>
      <c r="I2825" s="30">
        <v>1</v>
      </c>
      <c r="J2825" s="30">
        <f t="shared" si="3"/>
        <v>0</v>
      </c>
      <c r="K2825" s="30">
        <v>1</v>
      </c>
      <c r="L2825" s="30">
        <f t="shared" si="4"/>
        <v>0</v>
      </c>
      <c r="M2825" s="52" t="str">
        <f t="shared" si="5"/>
        <v>OK</v>
      </c>
      <c r="O2825" s="30">
        <f t="shared" si="6"/>
        <v>1778</v>
      </c>
      <c r="P2825" s="30">
        <f t="shared" si="7"/>
        <v>1662.7856000000002</v>
      </c>
      <c r="Q2825" s="30">
        <f t="shared" si="8"/>
        <v>1662.7856000000002</v>
      </c>
      <c r="R2825" s="30" t="str">
        <f t="shared" si="9"/>
        <v/>
      </c>
      <c r="S2825" s="30" t="str">
        <f t="shared" si="10"/>
        <v/>
      </c>
      <c r="T2825" s="30">
        <f t="shared" si="11"/>
        <v>163688</v>
      </c>
      <c r="U2825" s="30">
        <f t="shared" si="12"/>
        <v>272178049.29280001</v>
      </c>
    </row>
    <row r="2826" spans="2:21" ht="15.75" customHeight="1" x14ac:dyDescent="0.25">
      <c r="B2826" s="49" t="s">
        <v>175</v>
      </c>
      <c r="C2826" s="50" t="s">
        <v>202</v>
      </c>
      <c r="D2826" s="51" t="s">
        <v>82</v>
      </c>
      <c r="E2826" s="30">
        <v>608</v>
      </c>
      <c r="F2826" s="30">
        <v>1</v>
      </c>
      <c r="G2826" s="30">
        <v>73339</v>
      </c>
      <c r="H2826" s="30">
        <v>1</v>
      </c>
      <c r="I2826" s="30">
        <v>1</v>
      </c>
      <c r="J2826" s="30">
        <f t="shared" si="3"/>
        <v>0</v>
      </c>
      <c r="K2826" s="30">
        <v>1</v>
      </c>
      <c r="L2826" s="30">
        <f t="shared" si="4"/>
        <v>0</v>
      </c>
      <c r="M2826" s="52" t="str">
        <f t="shared" si="5"/>
        <v>OK</v>
      </c>
      <c r="O2826" s="30" t="str">
        <f t="shared" si="6"/>
        <v/>
      </c>
      <c r="P2826" s="30" t="str">
        <f t="shared" si="7"/>
        <v/>
      </c>
      <c r="Q2826" s="30">
        <f t="shared" si="8"/>
        <v>608</v>
      </c>
      <c r="R2826" s="30" t="str">
        <f t="shared" si="9"/>
        <v/>
      </c>
      <c r="S2826" s="30" t="str">
        <f t="shared" si="10"/>
        <v/>
      </c>
      <c r="T2826" s="30">
        <f t="shared" si="11"/>
        <v>73339</v>
      </c>
      <c r="U2826" s="30">
        <f t="shared" si="12"/>
        <v>44590112</v>
      </c>
    </row>
    <row r="2827" spans="2:21" ht="15.75" customHeight="1" x14ac:dyDescent="0.25">
      <c r="B2827" s="49" t="s">
        <v>175</v>
      </c>
      <c r="C2827" s="50" t="s">
        <v>202</v>
      </c>
      <c r="D2827" s="51" t="s">
        <v>83</v>
      </c>
      <c r="E2827" s="30">
        <v>809</v>
      </c>
      <c r="F2827" s="30">
        <v>0</v>
      </c>
      <c r="G2827" s="30">
        <v>208372</v>
      </c>
      <c r="H2827" s="30">
        <v>1</v>
      </c>
      <c r="I2827" s="30">
        <v>1</v>
      </c>
      <c r="J2827" s="30">
        <f t="shared" si="3"/>
        <v>0</v>
      </c>
      <c r="K2827" s="30">
        <v>1</v>
      </c>
      <c r="L2827" s="30">
        <f t="shared" si="4"/>
        <v>0</v>
      </c>
      <c r="M2827" s="52" t="str">
        <f t="shared" si="5"/>
        <v>OK</v>
      </c>
      <c r="O2827" s="30">
        <f t="shared" si="6"/>
        <v>809</v>
      </c>
      <c r="P2827" s="30">
        <f t="shared" si="7"/>
        <v>756.57680000000005</v>
      </c>
      <c r="Q2827" s="30">
        <f t="shared" si="8"/>
        <v>756.57680000000005</v>
      </c>
      <c r="R2827" s="30" t="str">
        <f t="shared" si="9"/>
        <v/>
      </c>
      <c r="S2827" s="30" t="str">
        <f t="shared" si="10"/>
        <v/>
      </c>
      <c r="T2827" s="30">
        <f t="shared" si="11"/>
        <v>208372</v>
      </c>
      <c r="U2827" s="30">
        <f t="shared" si="12"/>
        <v>157649420.96960002</v>
      </c>
    </row>
    <row r="2828" spans="2:21" ht="15.75" customHeight="1" x14ac:dyDescent="0.25">
      <c r="B2828" s="49" t="s">
        <v>175</v>
      </c>
      <c r="C2828" s="50" t="s">
        <v>203</v>
      </c>
      <c r="D2828" s="51" t="s">
        <v>60</v>
      </c>
      <c r="E2828" s="30">
        <v>0</v>
      </c>
      <c r="F2828" s="30">
        <f t="shared" si="1"/>
        <v>1</v>
      </c>
      <c r="G2828" s="30">
        <v>0</v>
      </c>
      <c r="H2828" s="30">
        <f t="shared" si="2"/>
        <v>1</v>
      </c>
      <c r="I2828" s="30">
        <v>1</v>
      </c>
      <c r="J2828" s="30">
        <f t="shared" si="3"/>
        <v>0</v>
      </c>
      <c r="K2828" s="30">
        <v>0</v>
      </c>
      <c r="L2828" s="30">
        <f t="shared" si="4"/>
        <v>1</v>
      </c>
      <c r="M2828" s="52" t="str">
        <f t="shared" si="5"/>
        <v>агрегати не працюють</v>
      </c>
      <c r="O2828" s="30" t="str">
        <f t="shared" si="6"/>
        <v/>
      </c>
      <c r="P2828" s="30" t="str">
        <f t="shared" si="7"/>
        <v/>
      </c>
      <c r="Q2828" s="30" t="str">
        <f t="shared" si="8"/>
        <v/>
      </c>
      <c r="R2828" s="30" t="str">
        <f t="shared" si="9"/>
        <v/>
      </c>
      <c r="S2828" s="30" t="str">
        <f t="shared" si="10"/>
        <v/>
      </c>
      <c r="T2828" s="30" t="str">
        <f t="shared" si="11"/>
        <v/>
      </c>
      <c r="U2828" s="30" t="str">
        <f t="shared" si="12"/>
        <v/>
      </c>
    </row>
    <row r="2829" spans="2:21" ht="15.75" customHeight="1" x14ac:dyDescent="0.25">
      <c r="B2829" s="49" t="s">
        <v>175</v>
      </c>
      <c r="C2829" s="50" t="s">
        <v>203</v>
      </c>
      <c r="D2829" s="51" t="s">
        <v>61</v>
      </c>
      <c r="E2829" s="30">
        <v>0</v>
      </c>
      <c r="F2829" s="30">
        <f t="shared" si="1"/>
        <v>1</v>
      </c>
      <c r="G2829" s="30">
        <v>0</v>
      </c>
      <c r="H2829" s="30">
        <f t="shared" si="2"/>
        <v>1</v>
      </c>
      <c r="I2829" s="30">
        <v>1</v>
      </c>
      <c r="J2829" s="30">
        <f t="shared" si="3"/>
        <v>0</v>
      </c>
      <c r="K2829" s="30">
        <v>0</v>
      </c>
      <c r="L2829" s="30">
        <f t="shared" si="4"/>
        <v>1</v>
      </c>
      <c r="M2829" s="52" t="str">
        <f t="shared" si="5"/>
        <v>агрегати не працюють</v>
      </c>
      <c r="O2829" s="30" t="str">
        <f t="shared" si="6"/>
        <v/>
      </c>
      <c r="P2829" s="30" t="str">
        <f t="shared" si="7"/>
        <v/>
      </c>
      <c r="Q2829" s="30" t="str">
        <f t="shared" si="8"/>
        <v/>
      </c>
      <c r="R2829" s="30" t="str">
        <f t="shared" si="9"/>
        <v/>
      </c>
      <c r="S2829" s="30" t="str">
        <f t="shared" si="10"/>
        <v/>
      </c>
      <c r="T2829" s="30" t="str">
        <f t="shared" si="11"/>
        <v/>
      </c>
      <c r="U2829" s="30" t="str">
        <f t="shared" si="12"/>
        <v/>
      </c>
    </row>
    <row r="2830" spans="2:21" ht="15.75" customHeight="1" x14ac:dyDescent="0.25">
      <c r="B2830" s="49" t="s">
        <v>175</v>
      </c>
      <c r="C2830" s="50" t="s">
        <v>203</v>
      </c>
      <c r="D2830" s="51" t="s">
        <v>62</v>
      </c>
      <c r="E2830" s="30">
        <v>488</v>
      </c>
      <c r="F2830" s="30">
        <v>0</v>
      </c>
      <c r="G2830" s="30">
        <v>180108</v>
      </c>
      <c r="H2830" s="30">
        <v>0</v>
      </c>
      <c r="I2830" s="30">
        <v>1</v>
      </c>
      <c r="J2830" s="30">
        <f t="shared" si="3"/>
        <v>0</v>
      </c>
      <c r="K2830" s="30">
        <v>1</v>
      </c>
      <c r="L2830" s="30">
        <f t="shared" si="4"/>
        <v>0</v>
      </c>
      <c r="M2830" s="52" t="str">
        <f t="shared" si="5"/>
        <v>OK</v>
      </c>
      <c r="O2830" s="30">
        <f t="shared" si="6"/>
        <v>488</v>
      </c>
      <c r="P2830" s="30">
        <f t="shared" si="7"/>
        <v>456.37760000000003</v>
      </c>
      <c r="Q2830" s="30">
        <f t="shared" si="8"/>
        <v>456.37760000000003</v>
      </c>
      <c r="R2830" s="30">
        <f t="shared" si="9"/>
        <v>180108</v>
      </c>
      <c r="S2830" s="30">
        <f t="shared" si="10"/>
        <v>215247.07080000002</v>
      </c>
      <c r="T2830" s="30">
        <f t="shared" si="11"/>
        <v>215247.07080000002</v>
      </c>
      <c r="U2830" s="30">
        <f t="shared" si="12"/>
        <v>98233941.5787341</v>
      </c>
    </row>
    <row r="2831" spans="2:21" ht="15.75" customHeight="1" x14ac:dyDescent="0.25">
      <c r="B2831" s="49" t="s">
        <v>175</v>
      </c>
      <c r="C2831" s="50" t="s">
        <v>203</v>
      </c>
      <c r="D2831" s="51" t="s">
        <v>63</v>
      </c>
      <c r="E2831" s="30">
        <v>0</v>
      </c>
      <c r="F2831" s="30">
        <f t="shared" si="1"/>
        <v>1</v>
      </c>
      <c r="G2831" s="30">
        <v>0</v>
      </c>
      <c r="H2831" s="30">
        <f t="shared" si="2"/>
        <v>1</v>
      </c>
      <c r="I2831" s="30">
        <v>1</v>
      </c>
      <c r="J2831" s="30">
        <f t="shared" si="3"/>
        <v>0</v>
      </c>
      <c r="K2831" s="30">
        <v>0</v>
      </c>
      <c r="L2831" s="30">
        <f t="shared" si="4"/>
        <v>1</v>
      </c>
      <c r="M2831" s="52" t="str">
        <f t="shared" si="5"/>
        <v>агрегати не працюють</v>
      </c>
      <c r="O2831" s="30" t="str">
        <f t="shared" si="6"/>
        <v/>
      </c>
      <c r="P2831" s="30" t="str">
        <f t="shared" si="7"/>
        <v/>
      </c>
      <c r="Q2831" s="30" t="str">
        <f t="shared" si="8"/>
        <v/>
      </c>
      <c r="R2831" s="30" t="str">
        <f t="shared" si="9"/>
        <v/>
      </c>
      <c r="S2831" s="30" t="str">
        <f t="shared" si="10"/>
        <v/>
      </c>
      <c r="T2831" s="30" t="str">
        <f t="shared" si="11"/>
        <v/>
      </c>
      <c r="U2831" s="30" t="str">
        <f t="shared" si="12"/>
        <v/>
      </c>
    </row>
    <row r="2832" spans="2:21" ht="15.75" customHeight="1" x14ac:dyDescent="0.25">
      <c r="B2832" s="49" t="s">
        <v>175</v>
      </c>
      <c r="C2832" s="50" t="s">
        <v>203</v>
      </c>
      <c r="D2832" s="51" t="s">
        <v>64</v>
      </c>
      <c r="E2832" s="30">
        <v>0</v>
      </c>
      <c r="F2832" s="30">
        <f t="shared" si="1"/>
        <v>1</v>
      </c>
      <c r="G2832" s="30">
        <v>0</v>
      </c>
      <c r="H2832" s="30">
        <f t="shared" si="2"/>
        <v>1</v>
      </c>
      <c r="I2832" s="30">
        <v>1</v>
      </c>
      <c r="J2832" s="30">
        <f t="shared" si="3"/>
        <v>0</v>
      </c>
      <c r="K2832" s="30">
        <v>0</v>
      </c>
      <c r="L2832" s="30">
        <f t="shared" si="4"/>
        <v>1</v>
      </c>
      <c r="M2832" s="52" t="str">
        <f t="shared" si="5"/>
        <v>агрегати не працюють</v>
      </c>
      <c r="O2832" s="30" t="str">
        <f t="shared" si="6"/>
        <v/>
      </c>
      <c r="P2832" s="30" t="str">
        <f t="shared" si="7"/>
        <v/>
      </c>
      <c r="Q2832" s="30" t="str">
        <f t="shared" si="8"/>
        <v/>
      </c>
      <c r="R2832" s="30" t="str">
        <f t="shared" si="9"/>
        <v/>
      </c>
      <c r="S2832" s="30" t="str">
        <f t="shared" si="10"/>
        <v/>
      </c>
      <c r="T2832" s="30" t="str">
        <f t="shared" si="11"/>
        <v/>
      </c>
      <c r="U2832" s="30" t="str">
        <f t="shared" si="12"/>
        <v/>
      </c>
    </row>
    <row r="2833" spans="2:21" ht="15.75" customHeight="1" x14ac:dyDescent="0.25">
      <c r="B2833" s="49" t="s">
        <v>175</v>
      </c>
      <c r="C2833" s="50" t="s">
        <v>203</v>
      </c>
      <c r="D2833" s="51" t="s">
        <v>65</v>
      </c>
      <c r="E2833" s="30">
        <v>0</v>
      </c>
      <c r="F2833" s="30">
        <f t="shared" si="1"/>
        <v>1</v>
      </c>
      <c r="G2833" s="30">
        <v>0</v>
      </c>
      <c r="H2833" s="30">
        <f t="shared" si="2"/>
        <v>1</v>
      </c>
      <c r="I2833" s="30">
        <v>1</v>
      </c>
      <c r="J2833" s="30">
        <f t="shared" si="3"/>
        <v>0</v>
      </c>
      <c r="K2833" s="30">
        <v>0</v>
      </c>
      <c r="L2833" s="30">
        <f t="shared" si="4"/>
        <v>1</v>
      </c>
      <c r="M2833" s="52" t="str">
        <f t="shared" si="5"/>
        <v>агрегати не працюють</v>
      </c>
      <c r="O2833" s="30" t="str">
        <f t="shared" si="6"/>
        <v/>
      </c>
      <c r="P2833" s="30" t="str">
        <f t="shared" si="7"/>
        <v/>
      </c>
      <c r="Q2833" s="30" t="str">
        <f t="shared" si="8"/>
        <v/>
      </c>
      <c r="R2833" s="30" t="str">
        <f t="shared" si="9"/>
        <v/>
      </c>
      <c r="S2833" s="30" t="str">
        <f t="shared" si="10"/>
        <v/>
      </c>
      <c r="T2833" s="30" t="str">
        <f t="shared" si="11"/>
        <v/>
      </c>
      <c r="U2833" s="30" t="str">
        <f t="shared" si="12"/>
        <v/>
      </c>
    </row>
    <row r="2834" spans="2:21" ht="15.75" customHeight="1" x14ac:dyDescent="0.25">
      <c r="B2834" s="49" t="s">
        <v>175</v>
      </c>
      <c r="C2834" s="50" t="s">
        <v>203</v>
      </c>
      <c r="D2834" s="51" t="s">
        <v>66</v>
      </c>
      <c r="E2834" s="30">
        <v>0</v>
      </c>
      <c r="F2834" s="30">
        <f t="shared" si="1"/>
        <v>1</v>
      </c>
      <c r="G2834" s="30">
        <v>0</v>
      </c>
      <c r="H2834" s="30">
        <f t="shared" si="2"/>
        <v>1</v>
      </c>
      <c r="I2834" s="30">
        <v>1</v>
      </c>
      <c r="J2834" s="30">
        <f t="shared" si="3"/>
        <v>0</v>
      </c>
      <c r="K2834" s="30">
        <v>0</v>
      </c>
      <c r="L2834" s="30">
        <f t="shared" si="4"/>
        <v>1</v>
      </c>
      <c r="M2834" s="52" t="str">
        <f t="shared" si="5"/>
        <v>агрегати не працюють</v>
      </c>
      <c r="O2834" s="30" t="str">
        <f t="shared" si="6"/>
        <v/>
      </c>
      <c r="P2834" s="30" t="str">
        <f t="shared" si="7"/>
        <v/>
      </c>
      <c r="Q2834" s="30" t="str">
        <f t="shared" si="8"/>
        <v/>
      </c>
      <c r="R2834" s="30" t="str">
        <f t="shared" si="9"/>
        <v/>
      </c>
      <c r="S2834" s="30" t="str">
        <f t="shared" si="10"/>
        <v/>
      </c>
      <c r="T2834" s="30" t="str">
        <f t="shared" si="11"/>
        <v/>
      </c>
      <c r="U2834" s="30" t="str">
        <f t="shared" si="12"/>
        <v/>
      </c>
    </row>
    <row r="2835" spans="2:21" ht="15.75" customHeight="1" x14ac:dyDescent="0.25">
      <c r="B2835" s="49" t="s">
        <v>175</v>
      </c>
      <c r="C2835" s="50" t="s">
        <v>203</v>
      </c>
      <c r="D2835" s="51" t="s">
        <v>67</v>
      </c>
      <c r="E2835" s="30">
        <v>1845</v>
      </c>
      <c r="F2835" s="30">
        <v>0</v>
      </c>
      <c r="G2835" s="30">
        <v>46894</v>
      </c>
      <c r="H2835" s="30">
        <v>0</v>
      </c>
      <c r="I2835" s="30">
        <v>1</v>
      </c>
      <c r="J2835" s="30">
        <f t="shared" si="3"/>
        <v>0</v>
      </c>
      <c r="K2835" s="30">
        <v>1</v>
      </c>
      <c r="L2835" s="30">
        <f t="shared" si="4"/>
        <v>0</v>
      </c>
      <c r="M2835" s="52" t="str">
        <f t="shared" si="5"/>
        <v>OK</v>
      </c>
      <c r="O2835" s="30">
        <f t="shared" si="6"/>
        <v>1845</v>
      </c>
      <c r="P2835" s="30">
        <f t="shared" si="7"/>
        <v>1725.444</v>
      </c>
      <c r="Q2835" s="30">
        <f t="shared" si="8"/>
        <v>1725.444</v>
      </c>
      <c r="R2835" s="30">
        <f t="shared" si="9"/>
        <v>46894</v>
      </c>
      <c r="S2835" s="30">
        <f t="shared" si="10"/>
        <v>56043.019400000005</v>
      </c>
      <c r="T2835" s="30">
        <f t="shared" si="11"/>
        <v>56043.019400000005</v>
      </c>
      <c r="U2835" s="30">
        <f t="shared" si="12"/>
        <v>96699091.565613613</v>
      </c>
    </row>
    <row r="2836" spans="2:21" ht="15.75" customHeight="1" x14ac:dyDescent="0.25">
      <c r="B2836" s="49" t="s">
        <v>175</v>
      </c>
      <c r="C2836" s="50" t="s">
        <v>203</v>
      </c>
      <c r="D2836" s="51" t="s">
        <v>68</v>
      </c>
      <c r="E2836" s="30">
        <v>353</v>
      </c>
      <c r="F2836" s="30">
        <v>1</v>
      </c>
      <c r="G2836" s="30">
        <v>266157</v>
      </c>
      <c r="H2836" s="30">
        <v>1</v>
      </c>
      <c r="I2836" s="30">
        <v>1</v>
      </c>
      <c r="J2836" s="30">
        <f t="shared" si="3"/>
        <v>0</v>
      </c>
      <c r="K2836" s="30">
        <v>1</v>
      </c>
      <c r="L2836" s="30">
        <f t="shared" si="4"/>
        <v>0</v>
      </c>
      <c r="M2836" s="52" t="str">
        <f t="shared" si="5"/>
        <v>OK</v>
      </c>
      <c r="O2836" s="30" t="str">
        <f t="shared" si="6"/>
        <v/>
      </c>
      <c r="P2836" s="30" t="str">
        <f t="shared" si="7"/>
        <v/>
      </c>
      <c r="Q2836" s="30">
        <f t="shared" si="8"/>
        <v>353</v>
      </c>
      <c r="R2836" s="30" t="str">
        <f t="shared" si="9"/>
        <v/>
      </c>
      <c r="S2836" s="30" t="str">
        <f t="shared" si="10"/>
        <v/>
      </c>
      <c r="T2836" s="30">
        <f t="shared" si="11"/>
        <v>266157</v>
      </c>
      <c r="U2836" s="30">
        <f t="shared" si="12"/>
        <v>93953421</v>
      </c>
    </row>
    <row r="2837" spans="2:21" ht="15.75" customHeight="1" x14ac:dyDescent="0.25">
      <c r="B2837" s="49" t="s">
        <v>175</v>
      </c>
      <c r="C2837" s="50" t="s">
        <v>203</v>
      </c>
      <c r="D2837" s="51" t="s">
        <v>69</v>
      </c>
      <c r="E2837" s="30">
        <v>1855</v>
      </c>
      <c r="F2837" s="30">
        <v>0</v>
      </c>
      <c r="G2837" s="30">
        <v>263999</v>
      </c>
      <c r="H2837" s="30">
        <v>0</v>
      </c>
      <c r="I2837" s="30">
        <v>1</v>
      </c>
      <c r="J2837" s="30">
        <f t="shared" si="3"/>
        <v>0</v>
      </c>
      <c r="K2837" s="30">
        <v>1</v>
      </c>
      <c r="L2837" s="30">
        <f t="shared" si="4"/>
        <v>0</v>
      </c>
      <c r="M2837" s="52" t="str">
        <f t="shared" si="5"/>
        <v>OK</v>
      </c>
      <c r="O2837" s="30">
        <f t="shared" si="6"/>
        <v>1855</v>
      </c>
      <c r="P2837" s="30">
        <f t="shared" si="7"/>
        <v>1734.796</v>
      </c>
      <c r="Q2837" s="30">
        <f t="shared" si="8"/>
        <v>1734.796</v>
      </c>
      <c r="R2837" s="30">
        <f t="shared" si="9"/>
        <v>263999</v>
      </c>
      <c r="S2837" s="30">
        <f t="shared" si="10"/>
        <v>315505.20490000001</v>
      </c>
      <c r="T2837" s="30">
        <f t="shared" si="11"/>
        <v>315505.20490000001</v>
      </c>
      <c r="U2837" s="30">
        <f t="shared" si="12"/>
        <v>547337167.43970048</v>
      </c>
    </row>
    <row r="2838" spans="2:21" ht="15.75" customHeight="1" x14ac:dyDescent="0.25">
      <c r="B2838" s="49" t="s">
        <v>175</v>
      </c>
      <c r="C2838" s="50" t="s">
        <v>203</v>
      </c>
      <c r="D2838" s="51" t="s">
        <v>70</v>
      </c>
      <c r="E2838" s="30">
        <v>0</v>
      </c>
      <c r="F2838" s="30">
        <f t="shared" si="1"/>
        <v>1</v>
      </c>
      <c r="G2838" s="30">
        <v>0</v>
      </c>
      <c r="H2838" s="30">
        <f t="shared" si="2"/>
        <v>1</v>
      </c>
      <c r="I2838" s="30">
        <v>1</v>
      </c>
      <c r="J2838" s="30">
        <f t="shared" si="3"/>
        <v>0</v>
      </c>
      <c r="K2838" s="30">
        <v>0</v>
      </c>
      <c r="L2838" s="30">
        <f t="shared" si="4"/>
        <v>1</v>
      </c>
      <c r="M2838" s="52" t="str">
        <f t="shared" si="5"/>
        <v>агрегати не працюють</v>
      </c>
      <c r="O2838" s="30" t="str">
        <f t="shared" si="6"/>
        <v/>
      </c>
      <c r="P2838" s="30" t="str">
        <f t="shared" si="7"/>
        <v/>
      </c>
      <c r="Q2838" s="30" t="str">
        <f t="shared" si="8"/>
        <v/>
      </c>
      <c r="R2838" s="30" t="str">
        <f t="shared" si="9"/>
        <v/>
      </c>
      <c r="S2838" s="30" t="str">
        <f t="shared" si="10"/>
        <v/>
      </c>
      <c r="T2838" s="30" t="str">
        <f t="shared" si="11"/>
        <v/>
      </c>
      <c r="U2838" s="30" t="str">
        <f t="shared" si="12"/>
        <v/>
      </c>
    </row>
    <row r="2839" spans="2:21" ht="15.75" customHeight="1" x14ac:dyDescent="0.25">
      <c r="B2839" s="49" t="s">
        <v>175</v>
      </c>
      <c r="C2839" s="50" t="s">
        <v>203</v>
      </c>
      <c r="D2839" s="51" t="s">
        <v>71</v>
      </c>
      <c r="E2839" s="30">
        <v>0</v>
      </c>
      <c r="F2839" s="30">
        <f t="shared" si="1"/>
        <v>1</v>
      </c>
      <c r="G2839" s="30">
        <v>0</v>
      </c>
      <c r="H2839" s="30">
        <f t="shared" si="2"/>
        <v>1</v>
      </c>
      <c r="I2839" s="30">
        <v>1</v>
      </c>
      <c r="J2839" s="30">
        <f t="shared" si="3"/>
        <v>0</v>
      </c>
      <c r="K2839" s="30">
        <v>0</v>
      </c>
      <c r="L2839" s="30">
        <f t="shared" si="4"/>
        <v>1</v>
      </c>
      <c r="M2839" s="52" t="str">
        <f t="shared" si="5"/>
        <v>агрегати не працюють</v>
      </c>
      <c r="O2839" s="30" t="str">
        <f t="shared" si="6"/>
        <v/>
      </c>
      <c r="P2839" s="30" t="str">
        <f t="shared" si="7"/>
        <v/>
      </c>
      <c r="Q2839" s="30" t="str">
        <f t="shared" si="8"/>
        <v/>
      </c>
      <c r="R2839" s="30" t="str">
        <f t="shared" si="9"/>
        <v/>
      </c>
      <c r="S2839" s="30" t="str">
        <f t="shared" si="10"/>
        <v/>
      </c>
      <c r="T2839" s="30" t="str">
        <f t="shared" si="11"/>
        <v/>
      </c>
      <c r="U2839" s="30" t="str">
        <f t="shared" si="12"/>
        <v/>
      </c>
    </row>
    <row r="2840" spans="2:21" ht="15.75" customHeight="1" x14ac:dyDescent="0.25">
      <c r="B2840" s="49" t="s">
        <v>175</v>
      </c>
      <c r="C2840" s="50" t="s">
        <v>203</v>
      </c>
      <c r="D2840" s="51" t="s">
        <v>72</v>
      </c>
      <c r="E2840" s="30">
        <v>1618</v>
      </c>
      <c r="F2840" s="30">
        <v>0</v>
      </c>
      <c r="G2840" s="30">
        <v>59374</v>
      </c>
      <c r="H2840" s="30">
        <v>1</v>
      </c>
      <c r="I2840" s="30">
        <v>1</v>
      </c>
      <c r="J2840" s="30">
        <f t="shared" si="3"/>
        <v>0</v>
      </c>
      <c r="K2840" s="30">
        <v>1</v>
      </c>
      <c r="L2840" s="30">
        <f t="shared" si="4"/>
        <v>0</v>
      </c>
      <c r="M2840" s="52" t="str">
        <f t="shared" si="5"/>
        <v>OK</v>
      </c>
      <c r="O2840" s="30">
        <f t="shared" si="6"/>
        <v>1618</v>
      </c>
      <c r="P2840" s="30">
        <f t="shared" si="7"/>
        <v>1513.1536000000001</v>
      </c>
      <c r="Q2840" s="30">
        <f t="shared" si="8"/>
        <v>1513.1536000000001</v>
      </c>
      <c r="R2840" s="30" t="str">
        <f t="shared" si="9"/>
        <v/>
      </c>
      <c r="S2840" s="30" t="str">
        <f t="shared" si="10"/>
        <v/>
      </c>
      <c r="T2840" s="30">
        <f t="shared" si="11"/>
        <v>59374</v>
      </c>
      <c r="U2840" s="30">
        <f t="shared" si="12"/>
        <v>89841981.846400008</v>
      </c>
    </row>
    <row r="2841" spans="2:21" ht="15.75" customHeight="1" x14ac:dyDescent="0.25">
      <c r="B2841" s="49" t="s">
        <v>175</v>
      </c>
      <c r="C2841" s="50" t="s">
        <v>203</v>
      </c>
      <c r="D2841" s="51" t="s">
        <v>73</v>
      </c>
      <c r="E2841" s="30">
        <v>1233</v>
      </c>
      <c r="F2841" s="30">
        <v>1</v>
      </c>
      <c r="G2841" s="30">
        <v>155960</v>
      </c>
      <c r="H2841" s="30">
        <v>1</v>
      </c>
      <c r="I2841" s="30">
        <v>1</v>
      </c>
      <c r="J2841" s="30">
        <f t="shared" si="3"/>
        <v>0</v>
      </c>
      <c r="K2841" s="30">
        <v>1</v>
      </c>
      <c r="L2841" s="30">
        <f t="shared" si="4"/>
        <v>0</v>
      </c>
      <c r="M2841" s="52" t="str">
        <f t="shared" si="5"/>
        <v>OK</v>
      </c>
      <c r="O2841" s="30" t="str">
        <f t="shared" si="6"/>
        <v/>
      </c>
      <c r="P2841" s="30" t="str">
        <f t="shared" si="7"/>
        <v/>
      </c>
      <c r="Q2841" s="30">
        <f t="shared" si="8"/>
        <v>1233</v>
      </c>
      <c r="R2841" s="30" t="str">
        <f t="shared" si="9"/>
        <v/>
      </c>
      <c r="S2841" s="30" t="str">
        <f t="shared" si="10"/>
        <v/>
      </c>
      <c r="T2841" s="30">
        <f t="shared" si="11"/>
        <v>155960</v>
      </c>
      <c r="U2841" s="30">
        <f t="shared" si="12"/>
        <v>192298680</v>
      </c>
    </row>
    <row r="2842" spans="2:21" ht="15.75" customHeight="1" x14ac:dyDescent="0.25">
      <c r="B2842" s="49" t="s">
        <v>175</v>
      </c>
      <c r="C2842" s="50" t="s">
        <v>203</v>
      </c>
      <c r="D2842" s="51" t="s">
        <v>74</v>
      </c>
      <c r="E2842" s="30">
        <v>627</v>
      </c>
      <c r="F2842" s="30">
        <v>1</v>
      </c>
      <c r="G2842" s="30">
        <v>142474</v>
      </c>
      <c r="H2842" s="30">
        <v>1</v>
      </c>
      <c r="I2842" s="30">
        <v>1</v>
      </c>
      <c r="J2842" s="30">
        <f t="shared" si="3"/>
        <v>0</v>
      </c>
      <c r="K2842" s="30">
        <v>1</v>
      </c>
      <c r="L2842" s="30">
        <f t="shared" si="4"/>
        <v>0</v>
      </c>
      <c r="M2842" s="52" t="str">
        <f t="shared" si="5"/>
        <v>OK</v>
      </c>
      <c r="O2842" s="30" t="str">
        <f t="shared" si="6"/>
        <v/>
      </c>
      <c r="P2842" s="30" t="str">
        <f t="shared" si="7"/>
        <v/>
      </c>
      <c r="Q2842" s="30">
        <f t="shared" si="8"/>
        <v>627</v>
      </c>
      <c r="R2842" s="30" t="str">
        <f t="shared" si="9"/>
        <v/>
      </c>
      <c r="S2842" s="30" t="str">
        <f t="shared" si="10"/>
        <v/>
      </c>
      <c r="T2842" s="30">
        <f t="shared" si="11"/>
        <v>142474</v>
      </c>
      <c r="U2842" s="30">
        <f t="shared" si="12"/>
        <v>89331198</v>
      </c>
    </row>
    <row r="2843" spans="2:21" ht="15.75" customHeight="1" x14ac:dyDescent="0.25">
      <c r="B2843" s="49" t="s">
        <v>175</v>
      </c>
      <c r="C2843" s="50" t="s">
        <v>203</v>
      </c>
      <c r="D2843" s="51" t="s">
        <v>75</v>
      </c>
      <c r="E2843" s="30">
        <v>1130</v>
      </c>
      <c r="F2843" s="30">
        <v>1</v>
      </c>
      <c r="G2843" s="30">
        <v>118474</v>
      </c>
      <c r="H2843" s="30">
        <v>0</v>
      </c>
      <c r="I2843" s="30">
        <v>1</v>
      </c>
      <c r="J2843" s="30">
        <f t="shared" si="3"/>
        <v>0</v>
      </c>
      <c r="K2843" s="30">
        <v>1</v>
      </c>
      <c r="L2843" s="30">
        <f t="shared" si="4"/>
        <v>0</v>
      </c>
      <c r="M2843" s="52" t="str">
        <f t="shared" si="5"/>
        <v>OK</v>
      </c>
      <c r="O2843" s="30" t="str">
        <f t="shared" si="6"/>
        <v/>
      </c>
      <c r="P2843" s="30" t="str">
        <f t="shared" si="7"/>
        <v/>
      </c>
      <c r="Q2843" s="30">
        <f t="shared" si="8"/>
        <v>1130</v>
      </c>
      <c r="R2843" s="30">
        <f t="shared" si="9"/>
        <v>118474</v>
      </c>
      <c r="S2843" s="30">
        <f t="shared" si="10"/>
        <v>141588.27739999999</v>
      </c>
      <c r="T2843" s="30">
        <f t="shared" si="11"/>
        <v>141588.27739999999</v>
      </c>
      <c r="U2843" s="30">
        <f t="shared" si="12"/>
        <v>159994753.46199998</v>
      </c>
    </row>
    <row r="2844" spans="2:21" ht="15.75" customHeight="1" x14ac:dyDescent="0.25">
      <c r="B2844" s="49" t="s">
        <v>175</v>
      </c>
      <c r="C2844" s="50" t="s">
        <v>203</v>
      </c>
      <c r="D2844" s="51" t="s">
        <v>76</v>
      </c>
      <c r="E2844" s="30">
        <v>752</v>
      </c>
      <c r="F2844" s="30">
        <v>0</v>
      </c>
      <c r="G2844" s="30">
        <v>295069</v>
      </c>
      <c r="H2844" s="30">
        <v>0</v>
      </c>
      <c r="I2844" s="30">
        <v>1</v>
      </c>
      <c r="J2844" s="30">
        <f t="shared" si="3"/>
        <v>0</v>
      </c>
      <c r="K2844" s="30">
        <v>1</v>
      </c>
      <c r="L2844" s="30">
        <f t="shared" si="4"/>
        <v>0</v>
      </c>
      <c r="M2844" s="52" t="str">
        <f t="shared" si="5"/>
        <v>OK</v>
      </c>
      <c r="O2844" s="30">
        <f t="shared" si="6"/>
        <v>752</v>
      </c>
      <c r="P2844" s="30">
        <f t="shared" si="7"/>
        <v>703.2704</v>
      </c>
      <c r="Q2844" s="30">
        <f t="shared" si="8"/>
        <v>703.2704</v>
      </c>
      <c r="R2844" s="30">
        <f t="shared" si="9"/>
        <v>295069</v>
      </c>
      <c r="S2844" s="30">
        <f t="shared" si="10"/>
        <v>352636.96189999999</v>
      </c>
      <c r="T2844" s="30">
        <f t="shared" si="11"/>
        <v>352636.96189999999</v>
      </c>
      <c r="U2844" s="30">
        <f t="shared" si="12"/>
        <v>247999137.25019777</v>
      </c>
    </row>
    <row r="2845" spans="2:21" ht="15.75" customHeight="1" x14ac:dyDescent="0.25">
      <c r="B2845" s="49" t="s">
        <v>175</v>
      </c>
      <c r="C2845" s="50" t="s">
        <v>203</v>
      </c>
      <c r="D2845" s="51" t="s">
        <v>77</v>
      </c>
      <c r="E2845" s="30">
        <v>0</v>
      </c>
      <c r="F2845" s="30">
        <f t="shared" si="1"/>
        <v>1</v>
      </c>
      <c r="G2845" s="30">
        <v>0</v>
      </c>
      <c r="H2845" s="30">
        <f t="shared" si="2"/>
        <v>1</v>
      </c>
      <c r="I2845" s="30">
        <v>1</v>
      </c>
      <c r="J2845" s="30">
        <f t="shared" si="3"/>
        <v>0</v>
      </c>
      <c r="K2845" s="30">
        <v>0</v>
      </c>
      <c r="L2845" s="30">
        <f t="shared" si="4"/>
        <v>1</v>
      </c>
      <c r="M2845" s="52" t="str">
        <f t="shared" si="5"/>
        <v>агрегати не працюють</v>
      </c>
      <c r="O2845" s="30" t="str">
        <f t="shared" si="6"/>
        <v/>
      </c>
      <c r="P2845" s="30" t="str">
        <f t="shared" si="7"/>
        <v/>
      </c>
      <c r="Q2845" s="30" t="str">
        <f t="shared" si="8"/>
        <v/>
      </c>
      <c r="R2845" s="30" t="str">
        <f t="shared" si="9"/>
        <v/>
      </c>
      <c r="S2845" s="30" t="str">
        <f t="shared" si="10"/>
        <v/>
      </c>
      <c r="T2845" s="30" t="str">
        <f t="shared" si="11"/>
        <v/>
      </c>
      <c r="U2845" s="30" t="str">
        <f t="shared" si="12"/>
        <v/>
      </c>
    </row>
    <row r="2846" spans="2:21" ht="15.75" customHeight="1" x14ac:dyDescent="0.25">
      <c r="B2846" s="49" t="s">
        <v>175</v>
      </c>
      <c r="C2846" s="50" t="s">
        <v>203</v>
      </c>
      <c r="D2846" s="51" t="s">
        <v>78</v>
      </c>
      <c r="E2846" s="30">
        <v>1006</v>
      </c>
      <c r="F2846" s="30">
        <v>0</v>
      </c>
      <c r="G2846" s="30">
        <v>125270</v>
      </c>
      <c r="H2846" s="30">
        <v>1</v>
      </c>
      <c r="I2846" s="30">
        <v>1</v>
      </c>
      <c r="J2846" s="30">
        <f t="shared" si="3"/>
        <v>0</v>
      </c>
      <c r="K2846" s="30">
        <v>1</v>
      </c>
      <c r="L2846" s="30">
        <f t="shared" si="4"/>
        <v>0</v>
      </c>
      <c r="M2846" s="52" t="str">
        <f t="shared" si="5"/>
        <v>OK</v>
      </c>
      <c r="O2846" s="30">
        <f t="shared" si="6"/>
        <v>1006</v>
      </c>
      <c r="P2846" s="30">
        <f t="shared" si="7"/>
        <v>940.81119999999999</v>
      </c>
      <c r="Q2846" s="30">
        <f t="shared" si="8"/>
        <v>940.81119999999999</v>
      </c>
      <c r="R2846" s="30" t="str">
        <f t="shared" si="9"/>
        <v/>
      </c>
      <c r="S2846" s="30" t="str">
        <f t="shared" si="10"/>
        <v/>
      </c>
      <c r="T2846" s="30">
        <f t="shared" si="11"/>
        <v>125270</v>
      </c>
      <c r="U2846" s="30">
        <f t="shared" si="12"/>
        <v>117855419.024</v>
      </c>
    </row>
    <row r="2847" spans="2:21" ht="15.75" customHeight="1" x14ac:dyDescent="0.25">
      <c r="B2847" s="49" t="s">
        <v>175</v>
      </c>
      <c r="C2847" s="50" t="s">
        <v>203</v>
      </c>
      <c r="D2847" s="51" t="s">
        <v>79</v>
      </c>
      <c r="E2847" s="30">
        <v>0</v>
      </c>
      <c r="F2847" s="30">
        <f t="shared" si="1"/>
        <v>1</v>
      </c>
      <c r="G2847" s="30">
        <v>0</v>
      </c>
      <c r="H2847" s="30">
        <f t="shared" si="2"/>
        <v>1</v>
      </c>
      <c r="I2847" s="30">
        <v>1</v>
      </c>
      <c r="J2847" s="30">
        <f t="shared" si="3"/>
        <v>0</v>
      </c>
      <c r="K2847" s="30">
        <v>0</v>
      </c>
      <c r="L2847" s="30">
        <f t="shared" si="4"/>
        <v>1</v>
      </c>
      <c r="M2847" s="52" t="str">
        <f t="shared" si="5"/>
        <v>агрегати не працюють</v>
      </c>
      <c r="O2847" s="30" t="str">
        <f t="shared" si="6"/>
        <v/>
      </c>
      <c r="P2847" s="30" t="str">
        <f t="shared" si="7"/>
        <v/>
      </c>
      <c r="Q2847" s="30" t="str">
        <f t="shared" si="8"/>
        <v/>
      </c>
      <c r="R2847" s="30" t="str">
        <f t="shared" si="9"/>
        <v/>
      </c>
      <c r="S2847" s="30" t="str">
        <f t="shared" si="10"/>
        <v/>
      </c>
      <c r="T2847" s="30" t="str">
        <f t="shared" si="11"/>
        <v/>
      </c>
      <c r="U2847" s="30" t="str">
        <f t="shared" si="12"/>
        <v/>
      </c>
    </row>
    <row r="2848" spans="2:21" ht="15.75" customHeight="1" x14ac:dyDescent="0.25">
      <c r="B2848" s="49" t="s">
        <v>175</v>
      </c>
      <c r="C2848" s="50" t="s">
        <v>203</v>
      </c>
      <c r="D2848" s="51" t="s">
        <v>80</v>
      </c>
      <c r="E2848" s="30">
        <v>0</v>
      </c>
      <c r="F2848" s="30">
        <f t="shared" si="1"/>
        <v>1</v>
      </c>
      <c r="G2848" s="30">
        <v>0</v>
      </c>
      <c r="H2848" s="30">
        <f t="shared" si="2"/>
        <v>1</v>
      </c>
      <c r="I2848" s="30">
        <v>1</v>
      </c>
      <c r="J2848" s="30">
        <f t="shared" si="3"/>
        <v>0</v>
      </c>
      <c r="K2848" s="30">
        <v>0</v>
      </c>
      <c r="L2848" s="30">
        <f t="shared" si="4"/>
        <v>1</v>
      </c>
      <c r="M2848" s="52" t="str">
        <f t="shared" si="5"/>
        <v>агрегати не працюють</v>
      </c>
      <c r="O2848" s="30" t="str">
        <f t="shared" si="6"/>
        <v/>
      </c>
      <c r="P2848" s="30" t="str">
        <f t="shared" si="7"/>
        <v/>
      </c>
      <c r="Q2848" s="30" t="str">
        <f t="shared" si="8"/>
        <v/>
      </c>
      <c r="R2848" s="30" t="str">
        <f t="shared" si="9"/>
        <v/>
      </c>
      <c r="S2848" s="30" t="str">
        <f t="shared" si="10"/>
        <v/>
      </c>
      <c r="T2848" s="30" t="str">
        <f t="shared" si="11"/>
        <v/>
      </c>
      <c r="U2848" s="30" t="str">
        <f t="shared" si="12"/>
        <v/>
      </c>
    </row>
    <row r="2849" spans="2:21" ht="15.75" customHeight="1" x14ac:dyDescent="0.25">
      <c r="B2849" s="49" t="s">
        <v>175</v>
      </c>
      <c r="C2849" s="50" t="s">
        <v>203</v>
      </c>
      <c r="D2849" s="51" t="s">
        <v>81</v>
      </c>
      <c r="E2849" s="30">
        <v>0</v>
      </c>
      <c r="F2849" s="30">
        <f t="shared" si="1"/>
        <v>1</v>
      </c>
      <c r="G2849" s="30">
        <v>0</v>
      </c>
      <c r="H2849" s="30">
        <f t="shared" si="2"/>
        <v>1</v>
      </c>
      <c r="I2849" s="30">
        <v>1</v>
      </c>
      <c r="J2849" s="30">
        <f t="shared" si="3"/>
        <v>0</v>
      </c>
      <c r="K2849" s="30">
        <v>0</v>
      </c>
      <c r="L2849" s="30">
        <f t="shared" si="4"/>
        <v>1</v>
      </c>
      <c r="M2849" s="52" t="str">
        <f t="shared" si="5"/>
        <v>агрегати не працюють</v>
      </c>
      <c r="O2849" s="30" t="str">
        <f t="shared" si="6"/>
        <v/>
      </c>
      <c r="P2849" s="30" t="str">
        <f t="shared" si="7"/>
        <v/>
      </c>
      <c r="Q2849" s="30" t="str">
        <f t="shared" si="8"/>
        <v/>
      </c>
      <c r="R2849" s="30" t="str">
        <f t="shared" si="9"/>
        <v/>
      </c>
      <c r="S2849" s="30" t="str">
        <f t="shared" si="10"/>
        <v/>
      </c>
      <c r="T2849" s="30" t="str">
        <f t="shared" si="11"/>
        <v/>
      </c>
      <c r="U2849" s="30" t="str">
        <f t="shared" si="12"/>
        <v/>
      </c>
    </row>
    <row r="2850" spans="2:21" ht="15.75" customHeight="1" x14ac:dyDescent="0.25">
      <c r="B2850" s="49" t="s">
        <v>175</v>
      </c>
      <c r="C2850" s="50" t="s">
        <v>203</v>
      </c>
      <c r="D2850" s="51" t="s">
        <v>82</v>
      </c>
      <c r="E2850" s="30">
        <v>0</v>
      </c>
      <c r="F2850" s="30">
        <f t="shared" si="1"/>
        <v>1</v>
      </c>
      <c r="G2850" s="30">
        <v>0</v>
      </c>
      <c r="H2850" s="30">
        <f t="shared" si="2"/>
        <v>1</v>
      </c>
      <c r="I2850" s="30">
        <v>1</v>
      </c>
      <c r="J2850" s="30">
        <f t="shared" si="3"/>
        <v>0</v>
      </c>
      <c r="K2850" s="30">
        <v>0</v>
      </c>
      <c r="L2850" s="30">
        <f t="shared" si="4"/>
        <v>1</v>
      </c>
      <c r="M2850" s="52" t="str">
        <f t="shared" si="5"/>
        <v>агрегати не працюють</v>
      </c>
      <c r="O2850" s="30" t="str">
        <f t="shared" si="6"/>
        <v/>
      </c>
      <c r="P2850" s="30" t="str">
        <f t="shared" si="7"/>
        <v/>
      </c>
      <c r="Q2850" s="30" t="str">
        <f t="shared" si="8"/>
        <v/>
      </c>
      <c r="R2850" s="30" t="str">
        <f t="shared" si="9"/>
        <v/>
      </c>
      <c r="S2850" s="30" t="str">
        <f t="shared" si="10"/>
        <v/>
      </c>
      <c r="T2850" s="30" t="str">
        <f t="shared" si="11"/>
        <v/>
      </c>
      <c r="U2850" s="30" t="str">
        <f t="shared" si="12"/>
        <v/>
      </c>
    </row>
    <row r="2851" spans="2:21" ht="15.75" customHeight="1" x14ac:dyDescent="0.25">
      <c r="B2851" s="49" t="s">
        <v>175</v>
      </c>
      <c r="C2851" s="50" t="s">
        <v>203</v>
      </c>
      <c r="D2851" s="51" t="s">
        <v>83</v>
      </c>
      <c r="E2851" s="30">
        <v>1470</v>
      </c>
      <c r="F2851" s="30">
        <v>1</v>
      </c>
      <c r="G2851" s="30">
        <v>54799</v>
      </c>
      <c r="H2851" s="30">
        <v>0</v>
      </c>
      <c r="I2851" s="30">
        <v>1</v>
      </c>
      <c r="J2851" s="30">
        <f t="shared" si="3"/>
        <v>0</v>
      </c>
      <c r="K2851" s="30">
        <v>1</v>
      </c>
      <c r="L2851" s="30">
        <f t="shared" si="4"/>
        <v>0</v>
      </c>
      <c r="M2851" s="52" t="str">
        <f t="shared" si="5"/>
        <v>OK</v>
      </c>
      <c r="O2851" s="30" t="str">
        <f t="shared" si="6"/>
        <v/>
      </c>
      <c r="P2851" s="30" t="str">
        <f t="shared" si="7"/>
        <v/>
      </c>
      <c r="Q2851" s="30">
        <f t="shared" si="8"/>
        <v>1470</v>
      </c>
      <c r="R2851" s="30">
        <f t="shared" si="9"/>
        <v>54799</v>
      </c>
      <c r="S2851" s="30">
        <f t="shared" si="10"/>
        <v>65490.284900000006</v>
      </c>
      <c r="T2851" s="30">
        <f t="shared" si="11"/>
        <v>65490.284900000006</v>
      </c>
      <c r="U2851" s="30">
        <f t="shared" si="12"/>
        <v>96270718.803000003</v>
      </c>
    </row>
    <row r="2852" spans="2:21" ht="15.75" customHeight="1" x14ac:dyDescent="0.25">
      <c r="B2852" s="49" t="s">
        <v>175</v>
      </c>
      <c r="C2852" s="50" t="s">
        <v>204</v>
      </c>
      <c r="D2852" s="51" t="s">
        <v>60</v>
      </c>
      <c r="E2852" s="30">
        <v>1856</v>
      </c>
      <c r="F2852" s="30">
        <v>0</v>
      </c>
      <c r="G2852" s="30">
        <v>237663</v>
      </c>
      <c r="H2852" s="30">
        <v>0</v>
      </c>
      <c r="I2852" s="30">
        <v>1</v>
      </c>
      <c r="J2852" s="30">
        <f t="shared" si="3"/>
        <v>0</v>
      </c>
      <c r="K2852" s="30">
        <v>1</v>
      </c>
      <c r="L2852" s="30">
        <f t="shared" si="4"/>
        <v>0</v>
      </c>
      <c r="M2852" s="52" t="str">
        <f t="shared" si="5"/>
        <v>OK</v>
      </c>
      <c r="O2852" s="30">
        <f t="shared" si="6"/>
        <v>1856</v>
      </c>
      <c r="P2852" s="30">
        <f t="shared" si="7"/>
        <v>1735.7312000000002</v>
      </c>
      <c r="Q2852" s="30">
        <f t="shared" si="8"/>
        <v>1735.7312000000002</v>
      </c>
      <c r="R2852" s="30">
        <f t="shared" si="9"/>
        <v>237663</v>
      </c>
      <c r="S2852" s="30">
        <f t="shared" si="10"/>
        <v>284031.05129999999</v>
      </c>
      <c r="T2852" s="30">
        <f t="shared" si="11"/>
        <v>284031.05129999999</v>
      </c>
      <c r="U2852" s="30">
        <f t="shared" si="12"/>
        <v>493001557.51021057</v>
      </c>
    </row>
    <row r="2853" spans="2:21" ht="15.75" customHeight="1" x14ac:dyDescent="0.25">
      <c r="B2853" s="49" t="s">
        <v>175</v>
      </c>
      <c r="C2853" s="50" t="s">
        <v>204</v>
      </c>
      <c r="D2853" s="51" t="s">
        <v>61</v>
      </c>
      <c r="E2853" s="30">
        <v>1638</v>
      </c>
      <c r="F2853" s="30">
        <v>0</v>
      </c>
      <c r="G2853" s="30">
        <v>187463</v>
      </c>
      <c r="H2853" s="30">
        <v>1</v>
      </c>
      <c r="I2853" s="30">
        <v>1</v>
      </c>
      <c r="J2853" s="30">
        <f t="shared" si="3"/>
        <v>0</v>
      </c>
      <c r="K2853" s="30">
        <v>1</v>
      </c>
      <c r="L2853" s="30">
        <f t="shared" si="4"/>
        <v>0</v>
      </c>
      <c r="M2853" s="52" t="str">
        <f t="shared" si="5"/>
        <v>OK</v>
      </c>
      <c r="O2853" s="30">
        <f t="shared" si="6"/>
        <v>1638</v>
      </c>
      <c r="P2853" s="30">
        <f t="shared" si="7"/>
        <v>1531.8576</v>
      </c>
      <c r="Q2853" s="30">
        <f t="shared" si="8"/>
        <v>1531.8576</v>
      </c>
      <c r="R2853" s="30" t="str">
        <f t="shared" si="9"/>
        <v/>
      </c>
      <c r="S2853" s="30" t="str">
        <f t="shared" si="10"/>
        <v/>
      </c>
      <c r="T2853" s="30">
        <f t="shared" si="11"/>
        <v>187463</v>
      </c>
      <c r="U2853" s="30">
        <f t="shared" si="12"/>
        <v>287166621.26880002</v>
      </c>
    </row>
    <row r="2854" spans="2:21" ht="15.75" customHeight="1" x14ac:dyDescent="0.25">
      <c r="B2854" s="49" t="s">
        <v>175</v>
      </c>
      <c r="C2854" s="50" t="s">
        <v>204</v>
      </c>
      <c r="D2854" s="51" t="s">
        <v>62</v>
      </c>
      <c r="E2854" s="30">
        <v>677</v>
      </c>
      <c r="F2854" s="30">
        <v>0</v>
      </c>
      <c r="G2854" s="30">
        <v>274533</v>
      </c>
      <c r="H2854" s="30">
        <v>1</v>
      </c>
      <c r="I2854" s="30">
        <v>1</v>
      </c>
      <c r="J2854" s="30">
        <f t="shared" si="3"/>
        <v>0</v>
      </c>
      <c r="K2854" s="30">
        <v>1</v>
      </c>
      <c r="L2854" s="30">
        <f t="shared" si="4"/>
        <v>0</v>
      </c>
      <c r="M2854" s="52" t="str">
        <f t="shared" si="5"/>
        <v>OK</v>
      </c>
      <c r="O2854" s="30">
        <f t="shared" si="6"/>
        <v>677</v>
      </c>
      <c r="P2854" s="30">
        <f t="shared" si="7"/>
        <v>633.13040000000001</v>
      </c>
      <c r="Q2854" s="30">
        <f t="shared" si="8"/>
        <v>633.13040000000001</v>
      </c>
      <c r="R2854" s="30" t="str">
        <f t="shared" si="9"/>
        <v/>
      </c>
      <c r="S2854" s="30" t="str">
        <f t="shared" si="10"/>
        <v/>
      </c>
      <c r="T2854" s="30">
        <f t="shared" si="11"/>
        <v>274533</v>
      </c>
      <c r="U2854" s="30">
        <f t="shared" si="12"/>
        <v>173815188.10319999</v>
      </c>
    </row>
    <row r="2855" spans="2:21" ht="15.75" customHeight="1" x14ac:dyDescent="0.25">
      <c r="B2855" s="49" t="s">
        <v>175</v>
      </c>
      <c r="C2855" s="50" t="s">
        <v>204</v>
      </c>
      <c r="D2855" s="51" t="s">
        <v>63</v>
      </c>
      <c r="E2855" s="30">
        <v>897</v>
      </c>
      <c r="F2855" s="30">
        <v>1</v>
      </c>
      <c r="G2855" s="30">
        <v>175912</v>
      </c>
      <c r="H2855" s="30">
        <v>1</v>
      </c>
      <c r="I2855" s="30">
        <v>1</v>
      </c>
      <c r="J2855" s="30">
        <f t="shared" si="3"/>
        <v>0</v>
      </c>
      <c r="K2855" s="30">
        <v>1</v>
      </c>
      <c r="L2855" s="30">
        <f t="shared" si="4"/>
        <v>0</v>
      </c>
      <c r="M2855" s="52" t="str">
        <f t="shared" si="5"/>
        <v>OK</v>
      </c>
      <c r="O2855" s="30" t="str">
        <f t="shared" si="6"/>
        <v/>
      </c>
      <c r="P2855" s="30" t="str">
        <f t="shared" si="7"/>
        <v/>
      </c>
      <c r="Q2855" s="30">
        <f t="shared" si="8"/>
        <v>897</v>
      </c>
      <c r="R2855" s="30" t="str">
        <f t="shared" si="9"/>
        <v/>
      </c>
      <c r="S2855" s="30" t="str">
        <f t="shared" si="10"/>
        <v/>
      </c>
      <c r="T2855" s="30">
        <f t="shared" si="11"/>
        <v>175912</v>
      </c>
      <c r="U2855" s="30">
        <f t="shared" si="12"/>
        <v>157793064</v>
      </c>
    </row>
    <row r="2856" spans="2:21" ht="15.75" customHeight="1" x14ac:dyDescent="0.25">
      <c r="B2856" s="49" t="s">
        <v>175</v>
      </c>
      <c r="C2856" s="50" t="s">
        <v>204</v>
      </c>
      <c r="D2856" s="51" t="s">
        <v>64</v>
      </c>
      <c r="E2856" s="30">
        <v>360</v>
      </c>
      <c r="F2856" s="30">
        <v>1</v>
      </c>
      <c r="G2856" s="30">
        <v>132265</v>
      </c>
      <c r="H2856" s="30">
        <v>0</v>
      </c>
      <c r="I2856" s="30">
        <v>1</v>
      </c>
      <c r="J2856" s="30">
        <f t="shared" si="3"/>
        <v>0</v>
      </c>
      <c r="K2856" s="30">
        <v>1</v>
      </c>
      <c r="L2856" s="30">
        <f t="shared" si="4"/>
        <v>0</v>
      </c>
      <c r="M2856" s="52" t="str">
        <f t="shared" si="5"/>
        <v>OK</v>
      </c>
      <c r="O2856" s="30" t="str">
        <f t="shared" si="6"/>
        <v/>
      </c>
      <c r="P2856" s="30" t="str">
        <f t="shared" si="7"/>
        <v/>
      </c>
      <c r="Q2856" s="30">
        <f t="shared" si="8"/>
        <v>360</v>
      </c>
      <c r="R2856" s="30">
        <f t="shared" si="9"/>
        <v>132265</v>
      </c>
      <c r="S2856" s="30">
        <f t="shared" si="10"/>
        <v>158069.90150000001</v>
      </c>
      <c r="T2856" s="30">
        <f t="shared" si="11"/>
        <v>158069.90150000001</v>
      </c>
      <c r="U2856" s="30">
        <f t="shared" si="12"/>
        <v>56905164.539999999</v>
      </c>
    </row>
    <row r="2857" spans="2:21" ht="15.75" customHeight="1" x14ac:dyDescent="0.25">
      <c r="B2857" s="49" t="s">
        <v>175</v>
      </c>
      <c r="C2857" s="50" t="s">
        <v>204</v>
      </c>
      <c r="D2857" s="51" t="s">
        <v>65</v>
      </c>
      <c r="E2857" s="30">
        <v>0</v>
      </c>
      <c r="F2857" s="30">
        <f t="shared" si="1"/>
        <v>1</v>
      </c>
      <c r="G2857" s="30">
        <v>0</v>
      </c>
      <c r="H2857" s="30">
        <f t="shared" si="2"/>
        <v>1</v>
      </c>
      <c r="I2857" s="30">
        <v>1</v>
      </c>
      <c r="J2857" s="30">
        <f t="shared" si="3"/>
        <v>0</v>
      </c>
      <c r="K2857" s="30">
        <v>0</v>
      </c>
      <c r="L2857" s="30">
        <f t="shared" si="4"/>
        <v>1</v>
      </c>
      <c r="M2857" s="52" t="str">
        <f t="shared" si="5"/>
        <v>агрегати не працюють</v>
      </c>
      <c r="O2857" s="30" t="str">
        <f t="shared" si="6"/>
        <v/>
      </c>
      <c r="P2857" s="30" t="str">
        <f t="shared" si="7"/>
        <v/>
      </c>
      <c r="Q2857" s="30" t="str">
        <f t="shared" si="8"/>
        <v/>
      </c>
      <c r="R2857" s="30" t="str">
        <f t="shared" si="9"/>
        <v/>
      </c>
      <c r="S2857" s="30" t="str">
        <f t="shared" si="10"/>
        <v/>
      </c>
      <c r="T2857" s="30" t="str">
        <f t="shared" si="11"/>
        <v/>
      </c>
      <c r="U2857" s="30" t="str">
        <f t="shared" si="12"/>
        <v/>
      </c>
    </row>
    <row r="2858" spans="2:21" ht="15.75" customHeight="1" x14ac:dyDescent="0.25">
      <c r="B2858" s="49" t="s">
        <v>175</v>
      </c>
      <c r="C2858" s="50" t="s">
        <v>204</v>
      </c>
      <c r="D2858" s="51" t="s">
        <v>66</v>
      </c>
      <c r="E2858" s="30">
        <v>0</v>
      </c>
      <c r="F2858" s="30">
        <f t="shared" si="1"/>
        <v>1</v>
      </c>
      <c r="G2858" s="30">
        <v>0</v>
      </c>
      <c r="H2858" s="30">
        <f t="shared" si="2"/>
        <v>1</v>
      </c>
      <c r="I2858" s="30">
        <v>1</v>
      </c>
      <c r="J2858" s="30">
        <f t="shared" si="3"/>
        <v>0</v>
      </c>
      <c r="K2858" s="30">
        <v>0</v>
      </c>
      <c r="L2858" s="30">
        <f t="shared" si="4"/>
        <v>1</v>
      </c>
      <c r="M2858" s="52" t="str">
        <f t="shared" si="5"/>
        <v>агрегати не працюють</v>
      </c>
      <c r="O2858" s="30" t="str">
        <f t="shared" si="6"/>
        <v/>
      </c>
      <c r="P2858" s="30" t="str">
        <f t="shared" si="7"/>
        <v/>
      </c>
      <c r="Q2858" s="30" t="str">
        <f t="shared" si="8"/>
        <v/>
      </c>
      <c r="R2858" s="30" t="str">
        <f t="shared" si="9"/>
        <v/>
      </c>
      <c r="S2858" s="30" t="str">
        <f t="shared" si="10"/>
        <v/>
      </c>
      <c r="T2858" s="30" t="str">
        <f t="shared" si="11"/>
        <v/>
      </c>
      <c r="U2858" s="30" t="str">
        <f t="shared" si="12"/>
        <v/>
      </c>
    </row>
    <row r="2859" spans="2:21" ht="15.75" customHeight="1" x14ac:dyDescent="0.25">
      <c r="B2859" s="49" t="s">
        <v>175</v>
      </c>
      <c r="C2859" s="50" t="s">
        <v>204</v>
      </c>
      <c r="D2859" s="51" t="s">
        <v>67</v>
      </c>
      <c r="E2859" s="30">
        <v>553</v>
      </c>
      <c r="F2859" s="30">
        <v>0</v>
      </c>
      <c r="G2859" s="30">
        <v>58925</v>
      </c>
      <c r="H2859" s="30">
        <v>1</v>
      </c>
      <c r="I2859" s="30">
        <v>1</v>
      </c>
      <c r="J2859" s="30">
        <f t="shared" si="3"/>
        <v>0</v>
      </c>
      <c r="K2859" s="30">
        <v>1</v>
      </c>
      <c r="L2859" s="30">
        <f t="shared" si="4"/>
        <v>0</v>
      </c>
      <c r="M2859" s="52" t="str">
        <f t="shared" si="5"/>
        <v>OK</v>
      </c>
      <c r="O2859" s="30">
        <f t="shared" si="6"/>
        <v>553</v>
      </c>
      <c r="P2859" s="30">
        <f t="shared" si="7"/>
        <v>517.16560000000004</v>
      </c>
      <c r="Q2859" s="30">
        <f t="shared" si="8"/>
        <v>517.16560000000004</v>
      </c>
      <c r="R2859" s="30" t="str">
        <f t="shared" si="9"/>
        <v/>
      </c>
      <c r="S2859" s="30" t="str">
        <f t="shared" si="10"/>
        <v/>
      </c>
      <c r="T2859" s="30">
        <f t="shared" si="11"/>
        <v>58925</v>
      </c>
      <c r="U2859" s="30">
        <f t="shared" si="12"/>
        <v>30473982.980000004</v>
      </c>
    </row>
    <row r="2860" spans="2:21" ht="15.75" customHeight="1" x14ac:dyDescent="0.25">
      <c r="B2860" s="49" t="s">
        <v>175</v>
      </c>
      <c r="C2860" s="50" t="s">
        <v>204</v>
      </c>
      <c r="D2860" s="51" t="s">
        <v>68</v>
      </c>
      <c r="E2860" s="30">
        <v>1209</v>
      </c>
      <c r="F2860" s="30">
        <v>1</v>
      </c>
      <c r="G2860" s="30">
        <v>33257</v>
      </c>
      <c r="H2860" s="30">
        <v>0</v>
      </c>
      <c r="I2860" s="30">
        <v>1</v>
      </c>
      <c r="J2860" s="30">
        <f t="shared" si="3"/>
        <v>0</v>
      </c>
      <c r="K2860" s="30">
        <v>1</v>
      </c>
      <c r="L2860" s="30">
        <f t="shared" si="4"/>
        <v>0</v>
      </c>
      <c r="M2860" s="52" t="str">
        <f t="shared" si="5"/>
        <v>OK</v>
      </c>
      <c r="O2860" s="30" t="str">
        <f t="shared" si="6"/>
        <v/>
      </c>
      <c r="P2860" s="30" t="str">
        <f t="shared" si="7"/>
        <v/>
      </c>
      <c r="Q2860" s="30">
        <f t="shared" si="8"/>
        <v>1209</v>
      </c>
      <c r="R2860" s="30">
        <f t="shared" si="9"/>
        <v>33257</v>
      </c>
      <c r="S2860" s="30">
        <f t="shared" si="10"/>
        <v>39745.440699999999</v>
      </c>
      <c r="T2860" s="30">
        <f t="shared" si="11"/>
        <v>39745.440699999999</v>
      </c>
      <c r="U2860" s="30">
        <f t="shared" si="12"/>
        <v>48052237.806299999</v>
      </c>
    </row>
    <row r="2861" spans="2:21" ht="15.75" customHeight="1" x14ac:dyDescent="0.25">
      <c r="B2861" s="49" t="s">
        <v>175</v>
      </c>
      <c r="C2861" s="50" t="s">
        <v>204</v>
      </c>
      <c r="D2861" s="51" t="s">
        <v>69</v>
      </c>
      <c r="E2861" s="30">
        <v>0</v>
      </c>
      <c r="F2861" s="30">
        <f t="shared" si="1"/>
        <v>1</v>
      </c>
      <c r="G2861" s="30">
        <v>0</v>
      </c>
      <c r="H2861" s="30">
        <f t="shared" si="2"/>
        <v>1</v>
      </c>
      <c r="I2861" s="30">
        <v>1</v>
      </c>
      <c r="J2861" s="30">
        <f t="shared" si="3"/>
        <v>0</v>
      </c>
      <c r="K2861" s="30">
        <v>0</v>
      </c>
      <c r="L2861" s="30">
        <f t="shared" si="4"/>
        <v>1</v>
      </c>
      <c r="M2861" s="52" t="str">
        <f t="shared" si="5"/>
        <v>агрегати не працюють</v>
      </c>
      <c r="O2861" s="30" t="str">
        <f t="shared" si="6"/>
        <v/>
      </c>
      <c r="P2861" s="30" t="str">
        <f t="shared" si="7"/>
        <v/>
      </c>
      <c r="Q2861" s="30" t="str">
        <f t="shared" si="8"/>
        <v/>
      </c>
      <c r="R2861" s="30" t="str">
        <f t="shared" si="9"/>
        <v/>
      </c>
      <c r="S2861" s="30" t="str">
        <f t="shared" si="10"/>
        <v/>
      </c>
      <c r="T2861" s="30" t="str">
        <f t="shared" si="11"/>
        <v/>
      </c>
      <c r="U2861" s="30" t="str">
        <f t="shared" si="12"/>
        <v/>
      </c>
    </row>
    <row r="2862" spans="2:21" ht="15.75" customHeight="1" x14ac:dyDescent="0.25">
      <c r="B2862" s="49" t="s">
        <v>175</v>
      </c>
      <c r="C2862" s="50" t="s">
        <v>204</v>
      </c>
      <c r="D2862" s="51" t="s">
        <v>70</v>
      </c>
      <c r="E2862" s="30">
        <v>620</v>
      </c>
      <c r="F2862" s="30">
        <v>1</v>
      </c>
      <c r="G2862" s="30">
        <v>115447</v>
      </c>
      <c r="H2862" s="30">
        <v>0</v>
      </c>
      <c r="I2862" s="30">
        <v>1</v>
      </c>
      <c r="J2862" s="30">
        <f t="shared" si="3"/>
        <v>0</v>
      </c>
      <c r="K2862" s="30">
        <v>1</v>
      </c>
      <c r="L2862" s="30">
        <f t="shared" si="4"/>
        <v>0</v>
      </c>
      <c r="M2862" s="52" t="str">
        <f t="shared" si="5"/>
        <v>OK</v>
      </c>
      <c r="O2862" s="30" t="str">
        <f t="shared" si="6"/>
        <v/>
      </c>
      <c r="P2862" s="30" t="str">
        <f t="shared" si="7"/>
        <v/>
      </c>
      <c r="Q2862" s="30">
        <f t="shared" si="8"/>
        <v>620</v>
      </c>
      <c r="R2862" s="30">
        <f t="shared" si="9"/>
        <v>115447</v>
      </c>
      <c r="S2862" s="30">
        <f t="shared" si="10"/>
        <v>137970.70970000001</v>
      </c>
      <c r="T2862" s="30">
        <f t="shared" si="11"/>
        <v>137970.70970000001</v>
      </c>
      <c r="U2862" s="30">
        <f t="shared" si="12"/>
        <v>85541840.013999999</v>
      </c>
    </row>
    <row r="2863" spans="2:21" ht="15.75" customHeight="1" x14ac:dyDescent="0.25">
      <c r="B2863" s="49" t="s">
        <v>175</v>
      </c>
      <c r="C2863" s="50" t="s">
        <v>204</v>
      </c>
      <c r="D2863" s="51" t="s">
        <v>71</v>
      </c>
      <c r="E2863" s="30">
        <v>1328</v>
      </c>
      <c r="F2863" s="30">
        <v>1</v>
      </c>
      <c r="G2863" s="30">
        <v>132454</v>
      </c>
      <c r="H2863" s="30">
        <v>1</v>
      </c>
      <c r="I2863" s="30">
        <v>1</v>
      </c>
      <c r="J2863" s="30">
        <f t="shared" si="3"/>
        <v>0</v>
      </c>
      <c r="K2863" s="30">
        <v>1</v>
      </c>
      <c r="L2863" s="30">
        <f t="shared" si="4"/>
        <v>0</v>
      </c>
      <c r="M2863" s="52" t="str">
        <f t="shared" si="5"/>
        <v>OK</v>
      </c>
      <c r="O2863" s="30" t="str">
        <f t="shared" si="6"/>
        <v/>
      </c>
      <c r="P2863" s="30" t="str">
        <f t="shared" si="7"/>
        <v/>
      </c>
      <c r="Q2863" s="30">
        <f t="shared" si="8"/>
        <v>1328</v>
      </c>
      <c r="R2863" s="30" t="str">
        <f t="shared" si="9"/>
        <v/>
      </c>
      <c r="S2863" s="30" t="str">
        <f t="shared" si="10"/>
        <v/>
      </c>
      <c r="T2863" s="30">
        <f t="shared" si="11"/>
        <v>132454</v>
      </c>
      <c r="U2863" s="30">
        <f t="shared" si="12"/>
        <v>175898912</v>
      </c>
    </row>
    <row r="2864" spans="2:21" ht="15.75" customHeight="1" x14ac:dyDescent="0.25">
      <c r="B2864" s="49" t="s">
        <v>175</v>
      </c>
      <c r="C2864" s="50" t="s">
        <v>204</v>
      </c>
      <c r="D2864" s="51" t="s">
        <v>72</v>
      </c>
      <c r="E2864" s="30">
        <v>825</v>
      </c>
      <c r="F2864" s="30">
        <v>1</v>
      </c>
      <c r="G2864" s="30">
        <v>290777</v>
      </c>
      <c r="H2864" s="30">
        <v>0</v>
      </c>
      <c r="I2864" s="30">
        <v>1</v>
      </c>
      <c r="J2864" s="30">
        <f t="shared" si="3"/>
        <v>0</v>
      </c>
      <c r="K2864" s="30">
        <v>1</v>
      </c>
      <c r="L2864" s="30">
        <f t="shared" si="4"/>
        <v>0</v>
      </c>
      <c r="M2864" s="52" t="str">
        <f t="shared" si="5"/>
        <v>OK</v>
      </c>
      <c r="O2864" s="30" t="str">
        <f t="shared" si="6"/>
        <v/>
      </c>
      <c r="P2864" s="30" t="str">
        <f t="shared" si="7"/>
        <v/>
      </c>
      <c r="Q2864" s="30">
        <f t="shared" si="8"/>
        <v>825</v>
      </c>
      <c r="R2864" s="30">
        <f t="shared" si="9"/>
        <v>290777</v>
      </c>
      <c r="S2864" s="30">
        <f t="shared" si="10"/>
        <v>347507.59270000004</v>
      </c>
      <c r="T2864" s="30">
        <f t="shared" si="11"/>
        <v>347507.59270000004</v>
      </c>
      <c r="U2864" s="30">
        <f t="shared" si="12"/>
        <v>286693763.97750002</v>
      </c>
    </row>
    <row r="2865" spans="2:21" ht="15.75" customHeight="1" x14ac:dyDescent="0.25">
      <c r="B2865" s="49" t="s">
        <v>175</v>
      </c>
      <c r="C2865" s="50" t="s">
        <v>204</v>
      </c>
      <c r="D2865" s="51" t="s">
        <v>73</v>
      </c>
      <c r="E2865" s="30">
        <v>0</v>
      </c>
      <c r="F2865" s="30">
        <f t="shared" si="1"/>
        <v>1</v>
      </c>
      <c r="G2865" s="30">
        <v>0</v>
      </c>
      <c r="H2865" s="30">
        <f t="shared" si="2"/>
        <v>1</v>
      </c>
      <c r="I2865" s="30">
        <v>1</v>
      </c>
      <c r="J2865" s="30">
        <f t="shared" si="3"/>
        <v>0</v>
      </c>
      <c r="K2865" s="30">
        <v>0</v>
      </c>
      <c r="L2865" s="30">
        <f t="shared" si="4"/>
        <v>1</v>
      </c>
      <c r="M2865" s="52" t="str">
        <f t="shared" si="5"/>
        <v>агрегати не працюють</v>
      </c>
      <c r="O2865" s="30" t="str">
        <f t="shared" si="6"/>
        <v/>
      </c>
      <c r="P2865" s="30" t="str">
        <f t="shared" si="7"/>
        <v/>
      </c>
      <c r="Q2865" s="30" t="str">
        <f t="shared" si="8"/>
        <v/>
      </c>
      <c r="R2865" s="30" t="str">
        <f t="shared" si="9"/>
        <v/>
      </c>
      <c r="S2865" s="30" t="str">
        <f t="shared" si="10"/>
        <v/>
      </c>
      <c r="T2865" s="30" t="str">
        <f t="shared" si="11"/>
        <v/>
      </c>
      <c r="U2865" s="30" t="str">
        <f t="shared" si="12"/>
        <v/>
      </c>
    </row>
    <row r="2866" spans="2:21" ht="15.75" customHeight="1" x14ac:dyDescent="0.25">
      <c r="B2866" s="49" t="s">
        <v>175</v>
      </c>
      <c r="C2866" s="50" t="s">
        <v>204</v>
      </c>
      <c r="D2866" s="51" t="s">
        <v>74</v>
      </c>
      <c r="E2866" s="30">
        <v>1267</v>
      </c>
      <c r="F2866" s="30">
        <v>0</v>
      </c>
      <c r="G2866" s="30">
        <v>176897</v>
      </c>
      <c r="H2866" s="30">
        <v>0</v>
      </c>
      <c r="I2866" s="30">
        <v>1</v>
      </c>
      <c r="J2866" s="30">
        <f t="shared" si="3"/>
        <v>0</v>
      </c>
      <c r="K2866" s="30">
        <v>1</v>
      </c>
      <c r="L2866" s="30">
        <f t="shared" si="4"/>
        <v>0</v>
      </c>
      <c r="M2866" s="52" t="str">
        <f t="shared" si="5"/>
        <v>OK</v>
      </c>
      <c r="O2866" s="30">
        <f t="shared" si="6"/>
        <v>1267</v>
      </c>
      <c r="P2866" s="30">
        <f t="shared" si="7"/>
        <v>1184.8984</v>
      </c>
      <c r="Q2866" s="30">
        <f t="shared" si="8"/>
        <v>1184.8984</v>
      </c>
      <c r="R2866" s="30">
        <f t="shared" si="9"/>
        <v>176897</v>
      </c>
      <c r="S2866" s="30">
        <f t="shared" si="10"/>
        <v>211409.6047</v>
      </c>
      <c r="T2866" s="30">
        <f t="shared" si="11"/>
        <v>211409.6047</v>
      </c>
      <c r="U2866" s="30">
        <f t="shared" si="12"/>
        <v>250498902.35366249</v>
      </c>
    </row>
    <row r="2867" spans="2:21" ht="15.75" customHeight="1" x14ac:dyDescent="0.25">
      <c r="B2867" s="49" t="s">
        <v>175</v>
      </c>
      <c r="C2867" s="50" t="s">
        <v>204</v>
      </c>
      <c r="D2867" s="51" t="s">
        <v>75</v>
      </c>
      <c r="E2867" s="30">
        <v>0</v>
      </c>
      <c r="F2867" s="30">
        <f t="shared" si="1"/>
        <v>1</v>
      </c>
      <c r="G2867" s="30">
        <v>0</v>
      </c>
      <c r="H2867" s="30">
        <f t="shared" si="2"/>
        <v>1</v>
      </c>
      <c r="I2867" s="30">
        <v>1</v>
      </c>
      <c r="J2867" s="30">
        <f t="shared" si="3"/>
        <v>0</v>
      </c>
      <c r="K2867" s="30">
        <v>0</v>
      </c>
      <c r="L2867" s="30">
        <f t="shared" si="4"/>
        <v>1</v>
      </c>
      <c r="M2867" s="52" t="str">
        <f t="shared" si="5"/>
        <v>агрегати не працюють</v>
      </c>
      <c r="O2867" s="30" t="str">
        <f t="shared" si="6"/>
        <v/>
      </c>
      <c r="P2867" s="30" t="str">
        <f t="shared" si="7"/>
        <v/>
      </c>
      <c r="Q2867" s="30" t="str">
        <f t="shared" si="8"/>
        <v/>
      </c>
      <c r="R2867" s="30" t="str">
        <f t="shared" si="9"/>
        <v/>
      </c>
      <c r="S2867" s="30" t="str">
        <f t="shared" si="10"/>
        <v/>
      </c>
      <c r="T2867" s="30" t="str">
        <f t="shared" si="11"/>
        <v/>
      </c>
      <c r="U2867" s="30" t="str">
        <f t="shared" si="12"/>
        <v/>
      </c>
    </row>
    <row r="2868" spans="2:21" ht="15.75" customHeight="1" x14ac:dyDescent="0.25">
      <c r="B2868" s="49" t="s">
        <v>175</v>
      </c>
      <c r="C2868" s="50" t="s">
        <v>204</v>
      </c>
      <c r="D2868" s="51" t="s">
        <v>76</v>
      </c>
      <c r="E2868" s="30">
        <v>0</v>
      </c>
      <c r="F2868" s="30">
        <f t="shared" si="1"/>
        <v>1</v>
      </c>
      <c r="G2868" s="30">
        <v>0</v>
      </c>
      <c r="H2868" s="30">
        <f t="shared" si="2"/>
        <v>1</v>
      </c>
      <c r="I2868" s="30">
        <v>1</v>
      </c>
      <c r="J2868" s="30">
        <f t="shared" si="3"/>
        <v>0</v>
      </c>
      <c r="K2868" s="30">
        <v>0</v>
      </c>
      <c r="L2868" s="30">
        <f t="shared" si="4"/>
        <v>1</v>
      </c>
      <c r="M2868" s="52" t="str">
        <f t="shared" si="5"/>
        <v>агрегати не працюють</v>
      </c>
      <c r="O2868" s="30" t="str">
        <f t="shared" si="6"/>
        <v/>
      </c>
      <c r="P2868" s="30" t="str">
        <f t="shared" si="7"/>
        <v/>
      </c>
      <c r="Q2868" s="30" t="str">
        <f t="shared" si="8"/>
        <v/>
      </c>
      <c r="R2868" s="30" t="str">
        <f t="shared" si="9"/>
        <v/>
      </c>
      <c r="S2868" s="30" t="str">
        <f t="shared" si="10"/>
        <v/>
      </c>
      <c r="T2868" s="30" t="str">
        <f t="shared" si="11"/>
        <v/>
      </c>
      <c r="U2868" s="30" t="str">
        <f t="shared" si="12"/>
        <v/>
      </c>
    </row>
    <row r="2869" spans="2:21" ht="15.75" customHeight="1" x14ac:dyDescent="0.25">
      <c r="B2869" s="49" t="s">
        <v>175</v>
      </c>
      <c r="C2869" s="50" t="s">
        <v>204</v>
      </c>
      <c r="D2869" s="51" t="s">
        <v>77</v>
      </c>
      <c r="E2869" s="30">
        <v>0</v>
      </c>
      <c r="F2869" s="30">
        <f t="shared" si="1"/>
        <v>1</v>
      </c>
      <c r="G2869" s="30">
        <v>0</v>
      </c>
      <c r="H2869" s="30">
        <f t="shared" si="2"/>
        <v>1</v>
      </c>
      <c r="I2869" s="30">
        <v>1</v>
      </c>
      <c r="J2869" s="30">
        <f t="shared" si="3"/>
        <v>0</v>
      </c>
      <c r="K2869" s="30">
        <v>0</v>
      </c>
      <c r="L2869" s="30">
        <f t="shared" si="4"/>
        <v>1</v>
      </c>
      <c r="M2869" s="52" t="str">
        <f t="shared" si="5"/>
        <v>агрегати не працюють</v>
      </c>
      <c r="O2869" s="30" t="str">
        <f t="shared" si="6"/>
        <v/>
      </c>
      <c r="P2869" s="30" t="str">
        <f t="shared" si="7"/>
        <v/>
      </c>
      <c r="Q2869" s="30" t="str">
        <f t="shared" si="8"/>
        <v/>
      </c>
      <c r="R2869" s="30" t="str">
        <f t="shared" si="9"/>
        <v/>
      </c>
      <c r="S2869" s="30" t="str">
        <f t="shared" si="10"/>
        <v/>
      </c>
      <c r="T2869" s="30" t="str">
        <f t="shared" si="11"/>
        <v/>
      </c>
      <c r="U2869" s="30" t="str">
        <f t="shared" si="12"/>
        <v/>
      </c>
    </row>
    <row r="2870" spans="2:21" ht="15.75" customHeight="1" x14ac:dyDescent="0.25">
      <c r="B2870" s="49" t="s">
        <v>175</v>
      </c>
      <c r="C2870" s="50" t="s">
        <v>204</v>
      </c>
      <c r="D2870" s="51" t="s">
        <v>78</v>
      </c>
      <c r="E2870" s="30">
        <v>1950</v>
      </c>
      <c r="F2870" s="30">
        <v>1</v>
      </c>
      <c r="G2870" s="30">
        <v>196544</v>
      </c>
      <c r="H2870" s="30">
        <v>0</v>
      </c>
      <c r="I2870" s="30">
        <v>1</v>
      </c>
      <c r="J2870" s="30">
        <f t="shared" si="3"/>
        <v>0</v>
      </c>
      <c r="K2870" s="30">
        <v>1</v>
      </c>
      <c r="L2870" s="30">
        <f t="shared" si="4"/>
        <v>0</v>
      </c>
      <c r="M2870" s="52" t="str">
        <f t="shared" si="5"/>
        <v>OK</v>
      </c>
      <c r="O2870" s="30" t="str">
        <f t="shared" si="6"/>
        <v/>
      </c>
      <c r="P2870" s="30" t="str">
        <f t="shared" si="7"/>
        <v/>
      </c>
      <c r="Q2870" s="30">
        <f t="shared" si="8"/>
        <v>1950</v>
      </c>
      <c r="R2870" s="30">
        <f t="shared" si="9"/>
        <v>196544</v>
      </c>
      <c r="S2870" s="30">
        <f t="shared" si="10"/>
        <v>234889.73440000002</v>
      </c>
      <c r="T2870" s="30">
        <f t="shared" si="11"/>
        <v>234889.73440000002</v>
      </c>
      <c r="U2870" s="30">
        <f t="shared" si="12"/>
        <v>458034982.08000004</v>
      </c>
    </row>
    <row r="2871" spans="2:21" ht="15.75" customHeight="1" x14ac:dyDescent="0.25">
      <c r="B2871" s="49" t="s">
        <v>175</v>
      </c>
      <c r="C2871" s="50" t="s">
        <v>204</v>
      </c>
      <c r="D2871" s="51" t="s">
        <v>79</v>
      </c>
      <c r="E2871" s="30">
        <v>944</v>
      </c>
      <c r="F2871" s="30">
        <v>1</v>
      </c>
      <c r="G2871" s="30">
        <v>41959</v>
      </c>
      <c r="H2871" s="30">
        <v>0</v>
      </c>
      <c r="I2871" s="30">
        <v>1</v>
      </c>
      <c r="J2871" s="30">
        <f t="shared" si="3"/>
        <v>0</v>
      </c>
      <c r="K2871" s="30">
        <v>1</v>
      </c>
      <c r="L2871" s="30">
        <f t="shared" si="4"/>
        <v>0</v>
      </c>
      <c r="M2871" s="52" t="str">
        <f t="shared" si="5"/>
        <v>OK</v>
      </c>
      <c r="O2871" s="30" t="str">
        <f t="shared" si="6"/>
        <v/>
      </c>
      <c r="P2871" s="30" t="str">
        <f t="shared" si="7"/>
        <v/>
      </c>
      <c r="Q2871" s="30">
        <f t="shared" si="8"/>
        <v>944</v>
      </c>
      <c r="R2871" s="30">
        <f t="shared" si="9"/>
        <v>41959</v>
      </c>
      <c r="S2871" s="30">
        <f t="shared" si="10"/>
        <v>50145.200900000003</v>
      </c>
      <c r="T2871" s="30">
        <f t="shared" si="11"/>
        <v>50145.200900000003</v>
      </c>
      <c r="U2871" s="30">
        <f t="shared" si="12"/>
        <v>47337069.649600007</v>
      </c>
    </row>
    <row r="2872" spans="2:21" ht="15.75" customHeight="1" x14ac:dyDescent="0.25">
      <c r="B2872" s="49" t="s">
        <v>175</v>
      </c>
      <c r="C2872" s="50" t="s">
        <v>204</v>
      </c>
      <c r="D2872" s="51" t="s">
        <v>80</v>
      </c>
      <c r="E2872" s="30">
        <v>1852</v>
      </c>
      <c r="F2872" s="30">
        <v>0</v>
      </c>
      <c r="G2872" s="30">
        <v>225207</v>
      </c>
      <c r="H2872" s="30">
        <v>0</v>
      </c>
      <c r="I2872" s="30">
        <v>1</v>
      </c>
      <c r="J2872" s="30">
        <f t="shared" si="3"/>
        <v>0</v>
      </c>
      <c r="K2872" s="30">
        <v>1</v>
      </c>
      <c r="L2872" s="30">
        <f t="shared" si="4"/>
        <v>0</v>
      </c>
      <c r="M2872" s="52" t="str">
        <f t="shared" si="5"/>
        <v>OK</v>
      </c>
      <c r="O2872" s="30">
        <f t="shared" si="6"/>
        <v>1852</v>
      </c>
      <c r="P2872" s="30">
        <f t="shared" si="7"/>
        <v>1731.9904000000001</v>
      </c>
      <c r="Q2872" s="30">
        <f t="shared" si="8"/>
        <v>1731.9904000000001</v>
      </c>
      <c r="R2872" s="30">
        <f t="shared" si="9"/>
        <v>225207</v>
      </c>
      <c r="S2872" s="30">
        <f t="shared" si="10"/>
        <v>269144.88569999998</v>
      </c>
      <c r="T2872" s="30">
        <f t="shared" si="11"/>
        <v>269144.88569999998</v>
      </c>
      <c r="U2872" s="30">
        <f t="shared" si="12"/>
        <v>466156358.24149728</v>
      </c>
    </row>
    <row r="2873" spans="2:21" ht="15.75" customHeight="1" x14ac:dyDescent="0.25">
      <c r="B2873" s="49" t="s">
        <v>175</v>
      </c>
      <c r="C2873" s="50" t="s">
        <v>204</v>
      </c>
      <c r="D2873" s="51" t="s">
        <v>81</v>
      </c>
      <c r="E2873" s="30">
        <v>0</v>
      </c>
      <c r="F2873" s="30">
        <f t="shared" si="1"/>
        <v>1</v>
      </c>
      <c r="G2873" s="30">
        <v>0</v>
      </c>
      <c r="H2873" s="30">
        <f t="shared" si="2"/>
        <v>1</v>
      </c>
      <c r="I2873" s="30">
        <v>1</v>
      </c>
      <c r="J2873" s="30">
        <f t="shared" si="3"/>
        <v>0</v>
      </c>
      <c r="K2873" s="30">
        <v>0</v>
      </c>
      <c r="L2873" s="30">
        <f t="shared" si="4"/>
        <v>1</v>
      </c>
      <c r="M2873" s="52" t="str">
        <f t="shared" si="5"/>
        <v>агрегати не працюють</v>
      </c>
      <c r="O2873" s="30" t="str">
        <f t="shared" si="6"/>
        <v/>
      </c>
      <c r="P2873" s="30" t="str">
        <f t="shared" si="7"/>
        <v/>
      </c>
      <c r="Q2873" s="30" t="str">
        <f t="shared" si="8"/>
        <v/>
      </c>
      <c r="R2873" s="30" t="str">
        <f t="shared" si="9"/>
        <v/>
      </c>
      <c r="S2873" s="30" t="str">
        <f t="shared" si="10"/>
        <v/>
      </c>
      <c r="T2873" s="30" t="str">
        <f t="shared" si="11"/>
        <v/>
      </c>
      <c r="U2873" s="30" t="str">
        <f t="shared" si="12"/>
        <v/>
      </c>
    </row>
    <row r="2874" spans="2:21" ht="15.75" customHeight="1" x14ac:dyDescent="0.25">
      <c r="B2874" s="49" t="s">
        <v>175</v>
      </c>
      <c r="C2874" s="50" t="s">
        <v>204</v>
      </c>
      <c r="D2874" s="51" t="s">
        <v>82</v>
      </c>
      <c r="E2874" s="30">
        <v>715</v>
      </c>
      <c r="F2874" s="30">
        <v>0</v>
      </c>
      <c r="G2874" s="30">
        <v>203977</v>
      </c>
      <c r="H2874" s="30">
        <v>0</v>
      </c>
      <c r="I2874" s="30">
        <v>1</v>
      </c>
      <c r="J2874" s="30">
        <f t="shared" si="3"/>
        <v>0</v>
      </c>
      <c r="K2874" s="30">
        <v>1</v>
      </c>
      <c r="L2874" s="30">
        <f t="shared" si="4"/>
        <v>0</v>
      </c>
      <c r="M2874" s="52" t="str">
        <f t="shared" si="5"/>
        <v>OK</v>
      </c>
      <c r="O2874" s="30">
        <f t="shared" si="6"/>
        <v>715</v>
      </c>
      <c r="P2874" s="30">
        <f t="shared" si="7"/>
        <v>668.66800000000001</v>
      </c>
      <c r="Q2874" s="30">
        <f t="shared" si="8"/>
        <v>668.66800000000001</v>
      </c>
      <c r="R2874" s="30">
        <f t="shared" si="9"/>
        <v>203977</v>
      </c>
      <c r="S2874" s="30">
        <f t="shared" si="10"/>
        <v>243772.91270000002</v>
      </c>
      <c r="T2874" s="30">
        <f t="shared" si="11"/>
        <v>243772.91270000002</v>
      </c>
      <c r="U2874" s="30">
        <f t="shared" si="12"/>
        <v>163003145.98928362</v>
      </c>
    </row>
    <row r="2875" spans="2:21" ht="15.75" customHeight="1" x14ac:dyDescent="0.25">
      <c r="B2875" s="49" t="s">
        <v>175</v>
      </c>
      <c r="C2875" s="50" t="s">
        <v>204</v>
      </c>
      <c r="D2875" s="51" t="s">
        <v>83</v>
      </c>
      <c r="E2875" s="30">
        <v>0</v>
      </c>
      <c r="F2875" s="30">
        <f t="shared" si="1"/>
        <v>1</v>
      </c>
      <c r="G2875" s="30">
        <v>0</v>
      </c>
      <c r="H2875" s="30">
        <f t="shared" si="2"/>
        <v>1</v>
      </c>
      <c r="I2875" s="30">
        <v>1</v>
      </c>
      <c r="J2875" s="30">
        <f t="shared" si="3"/>
        <v>0</v>
      </c>
      <c r="K2875" s="30">
        <v>0</v>
      </c>
      <c r="L2875" s="30">
        <f t="shared" si="4"/>
        <v>1</v>
      </c>
      <c r="M2875" s="52" t="str">
        <f t="shared" si="5"/>
        <v>агрегати не працюють</v>
      </c>
      <c r="O2875" s="30" t="str">
        <f t="shared" si="6"/>
        <v/>
      </c>
      <c r="P2875" s="30" t="str">
        <f t="shared" si="7"/>
        <v/>
      </c>
      <c r="Q2875" s="30" t="str">
        <f t="shared" si="8"/>
        <v/>
      </c>
      <c r="R2875" s="30" t="str">
        <f t="shared" si="9"/>
        <v/>
      </c>
      <c r="S2875" s="30" t="str">
        <f t="shared" si="10"/>
        <v/>
      </c>
      <c r="T2875" s="30" t="str">
        <f t="shared" si="11"/>
        <v/>
      </c>
      <c r="U2875" s="30" t="str">
        <f t="shared" si="12"/>
        <v/>
      </c>
    </row>
    <row r="2876" spans="2:21" ht="15.75" customHeight="1" x14ac:dyDescent="0.25">
      <c r="B2876" s="49" t="s">
        <v>175</v>
      </c>
      <c r="C2876" s="50" t="s">
        <v>205</v>
      </c>
      <c r="D2876" s="51" t="s">
        <v>60</v>
      </c>
      <c r="E2876" s="30">
        <v>0</v>
      </c>
      <c r="F2876" s="30">
        <f t="shared" si="1"/>
        <v>1</v>
      </c>
      <c r="G2876" s="30">
        <v>0</v>
      </c>
      <c r="H2876" s="30">
        <f t="shared" si="2"/>
        <v>1</v>
      </c>
      <c r="I2876" s="30">
        <v>1</v>
      </c>
      <c r="J2876" s="30">
        <f t="shared" si="3"/>
        <v>0</v>
      </c>
      <c r="K2876" s="30">
        <v>0</v>
      </c>
      <c r="L2876" s="30">
        <f t="shared" si="4"/>
        <v>1</v>
      </c>
      <c r="M2876" s="52" t="str">
        <f t="shared" si="5"/>
        <v>агрегати не працюють</v>
      </c>
      <c r="O2876" s="30" t="str">
        <f t="shared" si="6"/>
        <v/>
      </c>
      <c r="P2876" s="30" t="str">
        <f t="shared" si="7"/>
        <v/>
      </c>
      <c r="Q2876" s="30" t="str">
        <f t="shared" si="8"/>
        <v/>
      </c>
      <c r="R2876" s="30" t="str">
        <f t="shared" si="9"/>
        <v/>
      </c>
      <c r="S2876" s="30" t="str">
        <f t="shared" si="10"/>
        <v/>
      </c>
      <c r="T2876" s="30" t="str">
        <f t="shared" si="11"/>
        <v/>
      </c>
      <c r="U2876" s="30" t="str">
        <f t="shared" si="12"/>
        <v/>
      </c>
    </row>
    <row r="2877" spans="2:21" ht="15.75" customHeight="1" x14ac:dyDescent="0.25">
      <c r="B2877" s="49" t="s">
        <v>175</v>
      </c>
      <c r="C2877" s="50" t="s">
        <v>205</v>
      </c>
      <c r="D2877" s="51" t="s">
        <v>61</v>
      </c>
      <c r="E2877" s="30">
        <v>1231</v>
      </c>
      <c r="F2877" s="30">
        <v>0</v>
      </c>
      <c r="G2877" s="30">
        <v>280449</v>
      </c>
      <c r="H2877" s="30">
        <v>0</v>
      </c>
      <c r="I2877" s="30">
        <v>1</v>
      </c>
      <c r="J2877" s="30">
        <f t="shared" si="3"/>
        <v>0</v>
      </c>
      <c r="K2877" s="30">
        <v>1</v>
      </c>
      <c r="L2877" s="30">
        <f t="shared" si="4"/>
        <v>0</v>
      </c>
      <c r="M2877" s="52" t="str">
        <f t="shared" si="5"/>
        <v>OK</v>
      </c>
      <c r="O2877" s="30">
        <f t="shared" si="6"/>
        <v>1231</v>
      </c>
      <c r="P2877" s="30">
        <f t="shared" si="7"/>
        <v>1151.2311999999999</v>
      </c>
      <c r="Q2877" s="30">
        <f t="shared" si="8"/>
        <v>1151.2311999999999</v>
      </c>
      <c r="R2877" s="30">
        <f t="shared" si="9"/>
        <v>280449</v>
      </c>
      <c r="S2877" s="30">
        <f t="shared" si="10"/>
        <v>335164.59990000003</v>
      </c>
      <c r="T2877" s="30">
        <f t="shared" si="11"/>
        <v>335164.59990000003</v>
      </c>
      <c r="U2877" s="30">
        <f t="shared" si="12"/>
        <v>385851944.54039687</v>
      </c>
    </row>
    <row r="2878" spans="2:21" ht="15.75" customHeight="1" x14ac:dyDescent="0.25">
      <c r="B2878" s="49" t="s">
        <v>175</v>
      </c>
      <c r="C2878" s="50" t="s">
        <v>205</v>
      </c>
      <c r="D2878" s="51" t="s">
        <v>62</v>
      </c>
      <c r="E2878" s="30">
        <v>0</v>
      </c>
      <c r="F2878" s="30">
        <f t="shared" si="1"/>
        <v>1</v>
      </c>
      <c r="G2878" s="30">
        <v>0</v>
      </c>
      <c r="H2878" s="30">
        <f t="shared" si="2"/>
        <v>1</v>
      </c>
      <c r="I2878" s="30">
        <v>1</v>
      </c>
      <c r="J2878" s="30">
        <f t="shared" si="3"/>
        <v>0</v>
      </c>
      <c r="K2878" s="30">
        <v>0</v>
      </c>
      <c r="L2878" s="30">
        <f t="shared" si="4"/>
        <v>1</v>
      </c>
      <c r="M2878" s="52" t="str">
        <f t="shared" si="5"/>
        <v>агрегати не працюють</v>
      </c>
      <c r="O2878" s="30" t="str">
        <f t="shared" si="6"/>
        <v/>
      </c>
      <c r="P2878" s="30" t="str">
        <f t="shared" si="7"/>
        <v/>
      </c>
      <c r="Q2878" s="30" t="str">
        <f t="shared" si="8"/>
        <v/>
      </c>
      <c r="R2878" s="30" t="str">
        <f t="shared" si="9"/>
        <v/>
      </c>
      <c r="S2878" s="30" t="str">
        <f t="shared" si="10"/>
        <v/>
      </c>
      <c r="T2878" s="30" t="str">
        <f t="shared" si="11"/>
        <v/>
      </c>
      <c r="U2878" s="30" t="str">
        <f t="shared" si="12"/>
        <v/>
      </c>
    </row>
    <row r="2879" spans="2:21" ht="15.75" customHeight="1" x14ac:dyDescent="0.25">
      <c r="B2879" s="49" t="s">
        <v>175</v>
      </c>
      <c r="C2879" s="50" t="s">
        <v>205</v>
      </c>
      <c r="D2879" s="51" t="s">
        <v>63</v>
      </c>
      <c r="E2879" s="30">
        <v>0</v>
      </c>
      <c r="F2879" s="30">
        <f t="shared" si="1"/>
        <v>1</v>
      </c>
      <c r="G2879" s="30">
        <v>0</v>
      </c>
      <c r="H2879" s="30">
        <f t="shared" si="2"/>
        <v>1</v>
      </c>
      <c r="I2879" s="30">
        <v>1</v>
      </c>
      <c r="J2879" s="30">
        <f t="shared" si="3"/>
        <v>0</v>
      </c>
      <c r="K2879" s="30">
        <v>0</v>
      </c>
      <c r="L2879" s="30">
        <f t="shared" si="4"/>
        <v>1</v>
      </c>
      <c r="M2879" s="52" t="str">
        <f t="shared" si="5"/>
        <v>агрегати не працюють</v>
      </c>
      <c r="O2879" s="30" t="str">
        <f t="shared" si="6"/>
        <v/>
      </c>
      <c r="P2879" s="30" t="str">
        <f t="shared" si="7"/>
        <v/>
      </c>
      <c r="Q2879" s="30" t="str">
        <f t="shared" si="8"/>
        <v/>
      </c>
      <c r="R2879" s="30" t="str">
        <f t="shared" si="9"/>
        <v/>
      </c>
      <c r="S2879" s="30" t="str">
        <f t="shared" si="10"/>
        <v/>
      </c>
      <c r="T2879" s="30" t="str">
        <f t="shared" si="11"/>
        <v/>
      </c>
      <c r="U2879" s="30" t="str">
        <f t="shared" si="12"/>
        <v/>
      </c>
    </row>
    <row r="2880" spans="2:21" ht="15.75" customHeight="1" x14ac:dyDescent="0.25">
      <c r="B2880" s="49" t="s">
        <v>175</v>
      </c>
      <c r="C2880" s="50" t="s">
        <v>205</v>
      </c>
      <c r="D2880" s="51" t="s">
        <v>64</v>
      </c>
      <c r="E2880" s="30">
        <v>750</v>
      </c>
      <c r="F2880" s="30">
        <v>1</v>
      </c>
      <c r="G2880" s="30">
        <v>190379</v>
      </c>
      <c r="H2880" s="30">
        <v>1</v>
      </c>
      <c r="I2880" s="30">
        <v>1</v>
      </c>
      <c r="J2880" s="30">
        <f t="shared" si="3"/>
        <v>0</v>
      </c>
      <c r="K2880" s="30">
        <v>1</v>
      </c>
      <c r="L2880" s="30">
        <f t="shared" si="4"/>
        <v>0</v>
      </c>
      <c r="M2880" s="52" t="str">
        <f t="shared" si="5"/>
        <v>OK</v>
      </c>
      <c r="O2880" s="30" t="str">
        <f t="shared" si="6"/>
        <v/>
      </c>
      <c r="P2880" s="30" t="str">
        <f t="shared" si="7"/>
        <v/>
      </c>
      <c r="Q2880" s="30">
        <f t="shared" si="8"/>
        <v>750</v>
      </c>
      <c r="R2880" s="30" t="str">
        <f t="shared" si="9"/>
        <v/>
      </c>
      <c r="S2880" s="30" t="str">
        <f t="shared" si="10"/>
        <v/>
      </c>
      <c r="T2880" s="30">
        <f t="shared" si="11"/>
        <v>190379</v>
      </c>
      <c r="U2880" s="30">
        <f t="shared" si="12"/>
        <v>142784250</v>
      </c>
    </row>
    <row r="2881" spans="2:21" ht="15.75" customHeight="1" x14ac:dyDescent="0.25">
      <c r="B2881" s="49" t="s">
        <v>175</v>
      </c>
      <c r="C2881" s="50" t="s">
        <v>205</v>
      </c>
      <c r="D2881" s="51" t="s">
        <v>65</v>
      </c>
      <c r="E2881" s="30">
        <v>0</v>
      </c>
      <c r="F2881" s="30">
        <f t="shared" si="1"/>
        <v>1</v>
      </c>
      <c r="G2881" s="30">
        <v>0</v>
      </c>
      <c r="H2881" s="30">
        <f t="shared" si="2"/>
        <v>1</v>
      </c>
      <c r="I2881" s="30">
        <v>1</v>
      </c>
      <c r="J2881" s="30">
        <f t="shared" si="3"/>
        <v>0</v>
      </c>
      <c r="K2881" s="30">
        <v>0</v>
      </c>
      <c r="L2881" s="30">
        <f t="shared" si="4"/>
        <v>1</v>
      </c>
      <c r="M2881" s="52" t="str">
        <f t="shared" si="5"/>
        <v>агрегати не працюють</v>
      </c>
      <c r="O2881" s="30" t="str">
        <f t="shared" si="6"/>
        <v/>
      </c>
      <c r="P2881" s="30" t="str">
        <f t="shared" si="7"/>
        <v/>
      </c>
      <c r="Q2881" s="30" t="str">
        <f t="shared" si="8"/>
        <v/>
      </c>
      <c r="R2881" s="30" t="str">
        <f t="shared" si="9"/>
        <v/>
      </c>
      <c r="S2881" s="30" t="str">
        <f t="shared" si="10"/>
        <v/>
      </c>
      <c r="T2881" s="30" t="str">
        <f t="shared" si="11"/>
        <v/>
      </c>
      <c r="U2881" s="30" t="str">
        <f t="shared" si="12"/>
        <v/>
      </c>
    </row>
    <row r="2882" spans="2:21" ht="15.75" customHeight="1" x14ac:dyDescent="0.25">
      <c r="B2882" s="49" t="s">
        <v>175</v>
      </c>
      <c r="C2882" s="50" t="s">
        <v>205</v>
      </c>
      <c r="D2882" s="51" t="s">
        <v>66</v>
      </c>
      <c r="E2882" s="30">
        <v>0</v>
      </c>
      <c r="F2882" s="30">
        <f t="shared" si="1"/>
        <v>1</v>
      </c>
      <c r="G2882" s="30">
        <v>0</v>
      </c>
      <c r="H2882" s="30">
        <f t="shared" si="2"/>
        <v>1</v>
      </c>
      <c r="I2882" s="30">
        <v>1</v>
      </c>
      <c r="J2882" s="30">
        <f t="shared" si="3"/>
        <v>0</v>
      </c>
      <c r="K2882" s="30">
        <v>0</v>
      </c>
      <c r="L2882" s="30">
        <f t="shared" si="4"/>
        <v>1</v>
      </c>
      <c r="M2882" s="52" t="str">
        <f t="shared" si="5"/>
        <v>агрегати не працюють</v>
      </c>
      <c r="O2882" s="30" t="str">
        <f t="shared" si="6"/>
        <v/>
      </c>
      <c r="P2882" s="30" t="str">
        <f t="shared" si="7"/>
        <v/>
      </c>
      <c r="Q2882" s="30" t="str">
        <f t="shared" si="8"/>
        <v/>
      </c>
      <c r="R2882" s="30" t="str">
        <f t="shared" si="9"/>
        <v/>
      </c>
      <c r="S2882" s="30" t="str">
        <f t="shared" si="10"/>
        <v/>
      </c>
      <c r="T2882" s="30" t="str">
        <f t="shared" si="11"/>
        <v/>
      </c>
      <c r="U2882" s="30" t="str">
        <f t="shared" si="12"/>
        <v/>
      </c>
    </row>
    <row r="2883" spans="2:21" ht="15.75" customHeight="1" x14ac:dyDescent="0.25">
      <c r="B2883" s="49" t="s">
        <v>175</v>
      </c>
      <c r="C2883" s="50" t="s">
        <v>205</v>
      </c>
      <c r="D2883" s="51" t="s">
        <v>67</v>
      </c>
      <c r="E2883" s="30">
        <v>1682</v>
      </c>
      <c r="F2883" s="30">
        <v>1</v>
      </c>
      <c r="G2883" s="30">
        <v>249894</v>
      </c>
      <c r="H2883" s="30">
        <v>0</v>
      </c>
      <c r="I2883" s="30">
        <v>1</v>
      </c>
      <c r="J2883" s="30">
        <f t="shared" si="3"/>
        <v>0</v>
      </c>
      <c r="K2883" s="30">
        <v>1</v>
      </c>
      <c r="L2883" s="30">
        <f t="shared" si="4"/>
        <v>0</v>
      </c>
      <c r="M2883" s="52" t="str">
        <f t="shared" si="5"/>
        <v>OK</v>
      </c>
      <c r="O2883" s="30" t="str">
        <f t="shared" si="6"/>
        <v/>
      </c>
      <c r="P2883" s="30" t="str">
        <f t="shared" si="7"/>
        <v/>
      </c>
      <c r="Q2883" s="30">
        <f t="shared" si="8"/>
        <v>1682</v>
      </c>
      <c r="R2883" s="30">
        <f t="shared" si="9"/>
        <v>249894</v>
      </c>
      <c r="S2883" s="30">
        <f t="shared" si="10"/>
        <v>298648.31940000004</v>
      </c>
      <c r="T2883" s="30">
        <f t="shared" si="11"/>
        <v>298648.31940000004</v>
      </c>
      <c r="U2883" s="30">
        <f t="shared" si="12"/>
        <v>502326473.23080003</v>
      </c>
    </row>
    <row r="2884" spans="2:21" ht="15.75" customHeight="1" x14ac:dyDescent="0.25">
      <c r="B2884" s="49" t="s">
        <v>175</v>
      </c>
      <c r="C2884" s="50" t="s">
        <v>205</v>
      </c>
      <c r="D2884" s="51" t="s">
        <v>68</v>
      </c>
      <c r="E2884" s="30">
        <v>0</v>
      </c>
      <c r="F2884" s="30">
        <f t="shared" si="1"/>
        <v>1</v>
      </c>
      <c r="G2884" s="30">
        <v>0</v>
      </c>
      <c r="H2884" s="30">
        <f t="shared" si="2"/>
        <v>1</v>
      </c>
      <c r="I2884" s="30">
        <v>1</v>
      </c>
      <c r="J2884" s="30">
        <f t="shared" si="3"/>
        <v>0</v>
      </c>
      <c r="K2884" s="30">
        <v>0</v>
      </c>
      <c r="L2884" s="30">
        <f t="shared" si="4"/>
        <v>1</v>
      </c>
      <c r="M2884" s="52" t="str">
        <f t="shared" si="5"/>
        <v>агрегати не працюють</v>
      </c>
      <c r="O2884" s="30" t="str">
        <f t="shared" si="6"/>
        <v/>
      </c>
      <c r="P2884" s="30" t="str">
        <f t="shared" si="7"/>
        <v/>
      </c>
      <c r="Q2884" s="30" t="str">
        <f t="shared" si="8"/>
        <v/>
      </c>
      <c r="R2884" s="30" t="str">
        <f t="shared" si="9"/>
        <v/>
      </c>
      <c r="S2884" s="30" t="str">
        <f t="shared" si="10"/>
        <v/>
      </c>
      <c r="T2884" s="30" t="str">
        <f t="shared" si="11"/>
        <v/>
      </c>
      <c r="U2884" s="30" t="str">
        <f t="shared" si="12"/>
        <v/>
      </c>
    </row>
    <row r="2885" spans="2:21" ht="15.75" customHeight="1" x14ac:dyDescent="0.25">
      <c r="B2885" s="49" t="s">
        <v>175</v>
      </c>
      <c r="C2885" s="50" t="s">
        <v>205</v>
      </c>
      <c r="D2885" s="51" t="s">
        <v>69</v>
      </c>
      <c r="E2885" s="30">
        <v>0</v>
      </c>
      <c r="F2885" s="30">
        <f t="shared" si="1"/>
        <v>1</v>
      </c>
      <c r="G2885" s="30">
        <v>0</v>
      </c>
      <c r="H2885" s="30">
        <f t="shared" si="2"/>
        <v>1</v>
      </c>
      <c r="I2885" s="30">
        <v>1</v>
      </c>
      <c r="J2885" s="30">
        <f t="shared" si="3"/>
        <v>0</v>
      </c>
      <c r="K2885" s="30">
        <v>0</v>
      </c>
      <c r="L2885" s="30">
        <f t="shared" si="4"/>
        <v>1</v>
      </c>
      <c r="M2885" s="52" t="str">
        <f t="shared" si="5"/>
        <v>агрегати не працюють</v>
      </c>
      <c r="O2885" s="30" t="str">
        <f t="shared" si="6"/>
        <v/>
      </c>
      <c r="P2885" s="30" t="str">
        <f t="shared" si="7"/>
        <v/>
      </c>
      <c r="Q2885" s="30" t="str">
        <f t="shared" si="8"/>
        <v/>
      </c>
      <c r="R2885" s="30" t="str">
        <f t="shared" si="9"/>
        <v/>
      </c>
      <c r="S2885" s="30" t="str">
        <f t="shared" si="10"/>
        <v/>
      </c>
      <c r="T2885" s="30" t="str">
        <f t="shared" si="11"/>
        <v/>
      </c>
      <c r="U2885" s="30" t="str">
        <f t="shared" si="12"/>
        <v/>
      </c>
    </row>
    <row r="2886" spans="2:21" ht="15.75" customHeight="1" x14ac:dyDescent="0.25">
      <c r="B2886" s="49" t="s">
        <v>175</v>
      </c>
      <c r="C2886" s="50" t="s">
        <v>205</v>
      </c>
      <c r="D2886" s="51" t="s">
        <v>70</v>
      </c>
      <c r="E2886" s="30">
        <v>0</v>
      </c>
      <c r="F2886" s="30">
        <f t="shared" si="1"/>
        <v>1</v>
      </c>
      <c r="G2886" s="30">
        <v>0</v>
      </c>
      <c r="H2886" s="30">
        <f t="shared" si="2"/>
        <v>1</v>
      </c>
      <c r="I2886" s="30">
        <v>1</v>
      </c>
      <c r="J2886" s="30">
        <f t="shared" si="3"/>
        <v>0</v>
      </c>
      <c r="K2886" s="30">
        <v>0</v>
      </c>
      <c r="L2886" s="30">
        <f t="shared" si="4"/>
        <v>1</v>
      </c>
      <c r="M2886" s="52" t="str">
        <f t="shared" si="5"/>
        <v>агрегати не працюють</v>
      </c>
      <c r="O2886" s="30" t="str">
        <f t="shared" si="6"/>
        <v/>
      </c>
      <c r="P2886" s="30" t="str">
        <f t="shared" si="7"/>
        <v/>
      </c>
      <c r="Q2886" s="30" t="str">
        <f t="shared" si="8"/>
        <v/>
      </c>
      <c r="R2886" s="30" t="str">
        <f t="shared" si="9"/>
        <v/>
      </c>
      <c r="S2886" s="30" t="str">
        <f t="shared" si="10"/>
        <v/>
      </c>
      <c r="T2886" s="30" t="str">
        <f t="shared" si="11"/>
        <v/>
      </c>
      <c r="U2886" s="30" t="str">
        <f t="shared" si="12"/>
        <v/>
      </c>
    </row>
    <row r="2887" spans="2:21" ht="15.75" customHeight="1" x14ac:dyDescent="0.25">
      <c r="B2887" s="49" t="s">
        <v>175</v>
      </c>
      <c r="C2887" s="50" t="s">
        <v>205</v>
      </c>
      <c r="D2887" s="51" t="s">
        <v>71</v>
      </c>
      <c r="E2887" s="30">
        <v>0</v>
      </c>
      <c r="F2887" s="30">
        <f t="shared" si="1"/>
        <v>1</v>
      </c>
      <c r="G2887" s="30">
        <v>0</v>
      </c>
      <c r="H2887" s="30">
        <f t="shared" si="2"/>
        <v>1</v>
      </c>
      <c r="I2887" s="30">
        <v>1</v>
      </c>
      <c r="J2887" s="30">
        <f t="shared" si="3"/>
        <v>0</v>
      </c>
      <c r="K2887" s="30">
        <v>0</v>
      </c>
      <c r="L2887" s="30">
        <f t="shared" si="4"/>
        <v>1</v>
      </c>
      <c r="M2887" s="52" t="str">
        <f t="shared" si="5"/>
        <v>агрегати не працюють</v>
      </c>
      <c r="O2887" s="30" t="str">
        <f t="shared" si="6"/>
        <v/>
      </c>
      <c r="P2887" s="30" t="str">
        <f t="shared" si="7"/>
        <v/>
      </c>
      <c r="Q2887" s="30" t="str">
        <f t="shared" si="8"/>
        <v/>
      </c>
      <c r="R2887" s="30" t="str">
        <f t="shared" si="9"/>
        <v/>
      </c>
      <c r="S2887" s="30" t="str">
        <f t="shared" si="10"/>
        <v/>
      </c>
      <c r="T2887" s="30" t="str">
        <f t="shared" si="11"/>
        <v/>
      </c>
      <c r="U2887" s="30" t="str">
        <f t="shared" si="12"/>
        <v/>
      </c>
    </row>
    <row r="2888" spans="2:21" ht="15.75" customHeight="1" x14ac:dyDescent="0.25">
      <c r="B2888" s="49" t="s">
        <v>175</v>
      </c>
      <c r="C2888" s="50" t="s">
        <v>205</v>
      </c>
      <c r="D2888" s="51" t="s">
        <v>72</v>
      </c>
      <c r="E2888" s="30">
        <v>1578</v>
      </c>
      <c r="F2888" s="30">
        <v>0</v>
      </c>
      <c r="G2888" s="30">
        <v>125614</v>
      </c>
      <c r="H2888" s="30">
        <v>0</v>
      </c>
      <c r="I2888" s="30">
        <v>1</v>
      </c>
      <c r="J2888" s="30">
        <f t="shared" si="3"/>
        <v>0</v>
      </c>
      <c r="K2888" s="30">
        <v>1</v>
      </c>
      <c r="L2888" s="30">
        <f t="shared" si="4"/>
        <v>0</v>
      </c>
      <c r="M2888" s="52" t="str">
        <f t="shared" si="5"/>
        <v>OK</v>
      </c>
      <c r="O2888" s="30">
        <f t="shared" si="6"/>
        <v>1578</v>
      </c>
      <c r="P2888" s="30">
        <f t="shared" si="7"/>
        <v>1475.7456</v>
      </c>
      <c r="Q2888" s="30">
        <f t="shared" si="8"/>
        <v>1475.7456</v>
      </c>
      <c r="R2888" s="30">
        <f t="shared" si="9"/>
        <v>125614</v>
      </c>
      <c r="S2888" s="30">
        <f t="shared" si="10"/>
        <v>150121.29140000002</v>
      </c>
      <c r="T2888" s="30">
        <f t="shared" si="11"/>
        <v>150121.29140000002</v>
      </c>
      <c r="U2888" s="30">
        <f t="shared" si="12"/>
        <v>221540835.24986786</v>
      </c>
    </row>
    <row r="2889" spans="2:21" ht="15.75" customHeight="1" x14ac:dyDescent="0.25">
      <c r="B2889" s="49" t="s">
        <v>175</v>
      </c>
      <c r="C2889" s="50" t="s">
        <v>205</v>
      </c>
      <c r="D2889" s="51" t="s">
        <v>73</v>
      </c>
      <c r="E2889" s="30">
        <v>0</v>
      </c>
      <c r="F2889" s="30">
        <f t="shared" si="1"/>
        <v>1</v>
      </c>
      <c r="G2889" s="30">
        <v>0</v>
      </c>
      <c r="H2889" s="30">
        <f t="shared" si="2"/>
        <v>1</v>
      </c>
      <c r="I2889" s="30">
        <v>1</v>
      </c>
      <c r="J2889" s="30">
        <f t="shared" si="3"/>
        <v>0</v>
      </c>
      <c r="K2889" s="30">
        <v>0</v>
      </c>
      <c r="L2889" s="30">
        <f t="shared" si="4"/>
        <v>1</v>
      </c>
      <c r="M2889" s="52" t="str">
        <f t="shared" si="5"/>
        <v>агрегати не працюють</v>
      </c>
      <c r="O2889" s="30" t="str">
        <f t="shared" si="6"/>
        <v/>
      </c>
      <c r="P2889" s="30" t="str">
        <f t="shared" si="7"/>
        <v/>
      </c>
      <c r="Q2889" s="30" t="str">
        <f t="shared" si="8"/>
        <v/>
      </c>
      <c r="R2889" s="30" t="str">
        <f t="shared" si="9"/>
        <v/>
      </c>
      <c r="S2889" s="30" t="str">
        <f t="shared" si="10"/>
        <v/>
      </c>
      <c r="T2889" s="30" t="str">
        <f t="shared" si="11"/>
        <v/>
      </c>
      <c r="U2889" s="30" t="str">
        <f t="shared" si="12"/>
        <v/>
      </c>
    </row>
    <row r="2890" spans="2:21" ht="15.75" customHeight="1" x14ac:dyDescent="0.25">
      <c r="B2890" s="49" t="s">
        <v>175</v>
      </c>
      <c r="C2890" s="50" t="s">
        <v>205</v>
      </c>
      <c r="D2890" s="51" t="s">
        <v>74</v>
      </c>
      <c r="E2890" s="30">
        <v>0</v>
      </c>
      <c r="F2890" s="30">
        <f t="shared" si="1"/>
        <v>1</v>
      </c>
      <c r="G2890" s="30">
        <v>0</v>
      </c>
      <c r="H2890" s="30">
        <f t="shared" si="2"/>
        <v>1</v>
      </c>
      <c r="I2890" s="30">
        <v>1</v>
      </c>
      <c r="J2890" s="30">
        <f t="shared" si="3"/>
        <v>0</v>
      </c>
      <c r="K2890" s="30">
        <v>0</v>
      </c>
      <c r="L2890" s="30">
        <f t="shared" si="4"/>
        <v>1</v>
      </c>
      <c r="M2890" s="52" t="str">
        <f t="shared" si="5"/>
        <v>агрегати не працюють</v>
      </c>
      <c r="O2890" s="30" t="str">
        <f t="shared" si="6"/>
        <v/>
      </c>
      <c r="P2890" s="30" t="str">
        <f t="shared" si="7"/>
        <v/>
      </c>
      <c r="Q2890" s="30" t="str">
        <f t="shared" si="8"/>
        <v/>
      </c>
      <c r="R2890" s="30" t="str">
        <f t="shared" si="9"/>
        <v/>
      </c>
      <c r="S2890" s="30" t="str">
        <f t="shared" si="10"/>
        <v/>
      </c>
      <c r="T2890" s="30" t="str">
        <f t="shared" si="11"/>
        <v/>
      </c>
      <c r="U2890" s="30" t="str">
        <f t="shared" si="12"/>
        <v/>
      </c>
    </row>
    <row r="2891" spans="2:21" ht="15.75" customHeight="1" x14ac:dyDescent="0.25">
      <c r="B2891" s="49" t="s">
        <v>175</v>
      </c>
      <c r="C2891" s="50" t="s">
        <v>205</v>
      </c>
      <c r="D2891" s="51" t="s">
        <v>75</v>
      </c>
      <c r="E2891" s="30">
        <v>0</v>
      </c>
      <c r="F2891" s="30">
        <f t="shared" si="1"/>
        <v>1</v>
      </c>
      <c r="G2891" s="30">
        <v>0</v>
      </c>
      <c r="H2891" s="30">
        <f t="shared" si="2"/>
        <v>1</v>
      </c>
      <c r="I2891" s="30">
        <v>1</v>
      </c>
      <c r="J2891" s="30">
        <f t="shared" si="3"/>
        <v>0</v>
      </c>
      <c r="K2891" s="30">
        <v>0</v>
      </c>
      <c r="L2891" s="30">
        <f t="shared" si="4"/>
        <v>1</v>
      </c>
      <c r="M2891" s="52" t="str">
        <f t="shared" si="5"/>
        <v>агрегати не працюють</v>
      </c>
      <c r="O2891" s="30" t="str">
        <f t="shared" si="6"/>
        <v/>
      </c>
      <c r="P2891" s="30" t="str">
        <f t="shared" si="7"/>
        <v/>
      </c>
      <c r="Q2891" s="30" t="str">
        <f t="shared" si="8"/>
        <v/>
      </c>
      <c r="R2891" s="30" t="str">
        <f t="shared" si="9"/>
        <v/>
      </c>
      <c r="S2891" s="30" t="str">
        <f t="shared" si="10"/>
        <v/>
      </c>
      <c r="T2891" s="30" t="str">
        <f t="shared" si="11"/>
        <v/>
      </c>
      <c r="U2891" s="30" t="str">
        <f t="shared" si="12"/>
        <v/>
      </c>
    </row>
    <row r="2892" spans="2:21" ht="15.75" customHeight="1" x14ac:dyDescent="0.25">
      <c r="B2892" s="49" t="s">
        <v>175</v>
      </c>
      <c r="C2892" s="50" t="s">
        <v>205</v>
      </c>
      <c r="D2892" s="51" t="s">
        <v>76</v>
      </c>
      <c r="E2892" s="30">
        <v>0</v>
      </c>
      <c r="F2892" s="30">
        <f t="shared" si="1"/>
        <v>1</v>
      </c>
      <c r="G2892" s="30">
        <v>0</v>
      </c>
      <c r="H2892" s="30">
        <f t="shared" si="2"/>
        <v>1</v>
      </c>
      <c r="I2892" s="30">
        <v>1</v>
      </c>
      <c r="J2892" s="30">
        <f t="shared" si="3"/>
        <v>0</v>
      </c>
      <c r="K2892" s="30">
        <v>0</v>
      </c>
      <c r="L2892" s="30">
        <f t="shared" si="4"/>
        <v>1</v>
      </c>
      <c r="M2892" s="52" t="str">
        <f t="shared" si="5"/>
        <v>агрегати не працюють</v>
      </c>
      <c r="O2892" s="30" t="str">
        <f t="shared" si="6"/>
        <v/>
      </c>
      <c r="P2892" s="30" t="str">
        <f t="shared" si="7"/>
        <v/>
      </c>
      <c r="Q2892" s="30" t="str">
        <f t="shared" si="8"/>
        <v/>
      </c>
      <c r="R2892" s="30" t="str">
        <f t="shared" si="9"/>
        <v/>
      </c>
      <c r="S2892" s="30" t="str">
        <f t="shared" si="10"/>
        <v/>
      </c>
      <c r="T2892" s="30" t="str">
        <f t="shared" si="11"/>
        <v/>
      </c>
      <c r="U2892" s="30" t="str">
        <f t="shared" si="12"/>
        <v/>
      </c>
    </row>
    <row r="2893" spans="2:21" ht="15.75" customHeight="1" x14ac:dyDescent="0.25">
      <c r="B2893" s="49" t="s">
        <v>175</v>
      </c>
      <c r="C2893" s="50" t="s">
        <v>205</v>
      </c>
      <c r="D2893" s="51" t="s">
        <v>77</v>
      </c>
      <c r="E2893" s="30">
        <v>0</v>
      </c>
      <c r="F2893" s="30">
        <f t="shared" si="1"/>
        <v>1</v>
      </c>
      <c r="G2893" s="30">
        <v>0</v>
      </c>
      <c r="H2893" s="30">
        <f t="shared" si="2"/>
        <v>1</v>
      </c>
      <c r="I2893" s="30">
        <v>1</v>
      </c>
      <c r="J2893" s="30">
        <f t="shared" si="3"/>
        <v>0</v>
      </c>
      <c r="K2893" s="30">
        <v>0</v>
      </c>
      <c r="L2893" s="30">
        <f t="shared" si="4"/>
        <v>1</v>
      </c>
      <c r="M2893" s="52" t="str">
        <f t="shared" si="5"/>
        <v>агрегати не працюють</v>
      </c>
      <c r="O2893" s="30" t="str">
        <f t="shared" si="6"/>
        <v/>
      </c>
      <c r="P2893" s="30" t="str">
        <f t="shared" si="7"/>
        <v/>
      </c>
      <c r="Q2893" s="30" t="str">
        <f t="shared" si="8"/>
        <v/>
      </c>
      <c r="R2893" s="30" t="str">
        <f t="shared" si="9"/>
        <v/>
      </c>
      <c r="S2893" s="30" t="str">
        <f t="shared" si="10"/>
        <v/>
      </c>
      <c r="T2893" s="30" t="str">
        <f t="shared" si="11"/>
        <v/>
      </c>
      <c r="U2893" s="30" t="str">
        <f t="shared" si="12"/>
        <v/>
      </c>
    </row>
    <row r="2894" spans="2:21" ht="15.75" customHeight="1" x14ac:dyDescent="0.25">
      <c r="B2894" s="49" t="s">
        <v>175</v>
      </c>
      <c r="C2894" s="50" t="s">
        <v>205</v>
      </c>
      <c r="D2894" s="51" t="s">
        <v>78</v>
      </c>
      <c r="E2894" s="30">
        <v>886</v>
      </c>
      <c r="F2894" s="30">
        <v>1</v>
      </c>
      <c r="G2894" s="30">
        <v>240652</v>
      </c>
      <c r="H2894" s="30">
        <v>1</v>
      </c>
      <c r="I2894" s="30">
        <v>1</v>
      </c>
      <c r="J2894" s="30">
        <f t="shared" si="3"/>
        <v>0</v>
      </c>
      <c r="K2894" s="30">
        <v>1</v>
      </c>
      <c r="L2894" s="30">
        <f t="shared" si="4"/>
        <v>0</v>
      </c>
      <c r="M2894" s="52" t="str">
        <f t="shared" si="5"/>
        <v>OK</v>
      </c>
      <c r="O2894" s="30" t="str">
        <f t="shared" si="6"/>
        <v/>
      </c>
      <c r="P2894" s="30" t="str">
        <f t="shared" si="7"/>
        <v/>
      </c>
      <c r="Q2894" s="30">
        <f t="shared" si="8"/>
        <v>886</v>
      </c>
      <c r="R2894" s="30" t="str">
        <f t="shared" si="9"/>
        <v/>
      </c>
      <c r="S2894" s="30" t="str">
        <f t="shared" si="10"/>
        <v/>
      </c>
      <c r="T2894" s="30">
        <f t="shared" si="11"/>
        <v>240652</v>
      </c>
      <c r="U2894" s="30">
        <f t="shared" si="12"/>
        <v>213217672</v>
      </c>
    </row>
    <row r="2895" spans="2:21" ht="15.75" customHeight="1" x14ac:dyDescent="0.25">
      <c r="B2895" s="49" t="s">
        <v>175</v>
      </c>
      <c r="C2895" s="50" t="s">
        <v>205</v>
      </c>
      <c r="D2895" s="51" t="s">
        <v>79</v>
      </c>
      <c r="E2895" s="30">
        <v>1307</v>
      </c>
      <c r="F2895" s="30">
        <v>1</v>
      </c>
      <c r="G2895" s="30">
        <v>166926</v>
      </c>
      <c r="H2895" s="30">
        <v>1</v>
      </c>
      <c r="I2895" s="30">
        <v>1</v>
      </c>
      <c r="J2895" s="30">
        <f t="shared" si="3"/>
        <v>0</v>
      </c>
      <c r="K2895" s="30">
        <v>1</v>
      </c>
      <c r="L2895" s="30">
        <f t="shared" si="4"/>
        <v>0</v>
      </c>
      <c r="M2895" s="52" t="str">
        <f t="shared" si="5"/>
        <v>OK</v>
      </c>
      <c r="O2895" s="30" t="str">
        <f t="shared" si="6"/>
        <v/>
      </c>
      <c r="P2895" s="30" t="str">
        <f t="shared" si="7"/>
        <v/>
      </c>
      <c r="Q2895" s="30">
        <f t="shared" si="8"/>
        <v>1307</v>
      </c>
      <c r="R2895" s="30" t="str">
        <f t="shared" si="9"/>
        <v/>
      </c>
      <c r="S2895" s="30" t="str">
        <f t="shared" si="10"/>
        <v/>
      </c>
      <c r="T2895" s="30">
        <f t="shared" si="11"/>
        <v>166926</v>
      </c>
      <c r="U2895" s="30">
        <f t="shared" si="12"/>
        <v>218172282</v>
      </c>
    </row>
    <row r="2896" spans="2:21" ht="15.75" customHeight="1" x14ac:dyDescent="0.25">
      <c r="B2896" s="49" t="s">
        <v>175</v>
      </c>
      <c r="C2896" s="50" t="s">
        <v>205</v>
      </c>
      <c r="D2896" s="51" t="s">
        <v>80</v>
      </c>
      <c r="E2896" s="30">
        <v>0</v>
      </c>
      <c r="F2896" s="30">
        <f t="shared" si="1"/>
        <v>1</v>
      </c>
      <c r="G2896" s="30">
        <v>0</v>
      </c>
      <c r="H2896" s="30">
        <f t="shared" si="2"/>
        <v>1</v>
      </c>
      <c r="I2896" s="30">
        <v>1</v>
      </c>
      <c r="J2896" s="30">
        <f t="shared" si="3"/>
        <v>0</v>
      </c>
      <c r="K2896" s="30">
        <v>0</v>
      </c>
      <c r="L2896" s="30">
        <f t="shared" si="4"/>
        <v>1</v>
      </c>
      <c r="M2896" s="52" t="str">
        <f t="shared" si="5"/>
        <v>агрегати не працюють</v>
      </c>
      <c r="O2896" s="30" t="str">
        <f t="shared" si="6"/>
        <v/>
      </c>
      <c r="P2896" s="30" t="str">
        <f t="shared" si="7"/>
        <v/>
      </c>
      <c r="Q2896" s="30" t="str">
        <f t="shared" si="8"/>
        <v/>
      </c>
      <c r="R2896" s="30" t="str">
        <f t="shared" si="9"/>
        <v/>
      </c>
      <c r="S2896" s="30" t="str">
        <f t="shared" si="10"/>
        <v/>
      </c>
      <c r="T2896" s="30" t="str">
        <f t="shared" si="11"/>
        <v/>
      </c>
      <c r="U2896" s="30" t="str">
        <f t="shared" si="12"/>
        <v/>
      </c>
    </row>
    <row r="2897" spans="2:21" ht="15.75" customHeight="1" x14ac:dyDescent="0.25">
      <c r="B2897" s="49" t="s">
        <v>175</v>
      </c>
      <c r="C2897" s="50" t="s">
        <v>205</v>
      </c>
      <c r="D2897" s="51" t="s">
        <v>81</v>
      </c>
      <c r="E2897" s="30">
        <v>375</v>
      </c>
      <c r="F2897" s="30">
        <v>0</v>
      </c>
      <c r="G2897" s="30">
        <v>208213</v>
      </c>
      <c r="H2897" s="30">
        <v>0</v>
      </c>
      <c r="I2897" s="30">
        <v>1</v>
      </c>
      <c r="J2897" s="30">
        <f t="shared" si="3"/>
        <v>0</v>
      </c>
      <c r="K2897" s="30">
        <v>1</v>
      </c>
      <c r="L2897" s="30">
        <f t="shared" si="4"/>
        <v>0</v>
      </c>
      <c r="M2897" s="52" t="str">
        <f t="shared" si="5"/>
        <v>OK</v>
      </c>
      <c r="O2897" s="30">
        <f t="shared" si="6"/>
        <v>375</v>
      </c>
      <c r="P2897" s="30">
        <f t="shared" si="7"/>
        <v>350.7</v>
      </c>
      <c r="Q2897" s="30">
        <f t="shared" si="8"/>
        <v>350.7</v>
      </c>
      <c r="R2897" s="30">
        <f t="shared" si="9"/>
        <v>208213</v>
      </c>
      <c r="S2897" s="30">
        <f t="shared" si="10"/>
        <v>248835.35630000001</v>
      </c>
      <c r="T2897" s="30">
        <f t="shared" si="11"/>
        <v>248835.35630000001</v>
      </c>
      <c r="U2897" s="30">
        <f t="shared" si="12"/>
        <v>87266559.454410002</v>
      </c>
    </row>
    <row r="2898" spans="2:21" ht="15.75" customHeight="1" x14ac:dyDescent="0.25">
      <c r="B2898" s="49" t="s">
        <v>175</v>
      </c>
      <c r="C2898" s="50" t="s">
        <v>205</v>
      </c>
      <c r="D2898" s="51" t="s">
        <v>82</v>
      </c>
      <c r="E2898" s="30">
        <v>0</v>
      </c>
      <c r="F2898" s="30">
        <f t="shared" si="1"/>
        <v>1</v>
      </c>
      <c r="G2898" s="30">
        <v>0</v>
      </c>
      <c r="H2898" s="30">
        <f t="shared" si="2"/>
        <v>1</v>
      </c>
      <c r="I2898" s="30">
        <v>1</v>
      </c>
      <c r="J2898" s="30">
        <f t="shared" si="3"/>
        <v>0</v>
      </c>
      <c r="K2898" s="30">
        <v>0</v>
      </c>
      <c r="L2898" s="30">
        <f t="shared" si="4"/>
        <v>1</v>
      </c>
      <c r="M2898" s="52" t="str">
        <f t="shared" si="5"/>
        <v>агрегати не працюють</v>
      </c>
      <c r="O2898" s="30" t="str">
        <f t="shared" si="6"/>
        <v/>
      </c>
      <c r="P2898" s="30" t="str">
        <f t="shared" si="7"/>
        <v/>
      </c>
      <c r="Q2898" s="30" t="str">
        <f t="shared" si="8"/>
        <v/>
      </c>
      <c r="R2898" s="30" t="str">
        <f t="shared" si="9"/>
        <v/>
      </c>
      <c r="S2898" s="30" t="str">
        <f t="shared" si="10"/>
        <v/>
      </c>
      <c r="T2898" s="30" t="str">
        <f t="shared" si="11"/>
        <v/>
      </c>
      <c r="U2898" s="30" t="str">
        <f t="shared" si="12"/>
        <v/>
      </c>
    </row>
    <row r="2899" spans="2:21" ht="15.75" customHeight="1" x14ac:dyDescent="0.25">
      <c r="B2899" s="49" t="s">
        <v>175</v>
      </c>
      <c r="C2899" s="50" t="s">
        <v>205</v>
      </c>
      <c r="D2899" s="51" t="s">
        <v>83</v>
      </c>
      <c r="E2899" s="30">
        <v>900</v>
      </c>
      <c r="F2899" s="30">
        <v>0</v>
      </c>
      <c r="G2899" s="30">
        <v>72653</v>
      </c>
      <c r="H2899" s="30">
        <v>1</v>
      </c>
      <c r="I2899" s="30">
        <v>1</v>
      </c>
      <c r="J2899" s="30">
        <f t="shared" si="3"/>
        <v>0</v>
      </c>
      <c r="K2899" s="30">
        <v>1</v>
      </c>
      <c r="L2899" s="30">
        <f t="shared" si="4"/>
        <v>0</v>
      </c>
      <c r="M2899" s="52" t="str">
        <f t="shared" si="5"/>
        <v>OK</v>
      </c>
      <c r="O2899" s="30">
        <f t="shared" si="6"/>
        <v>900</v>
      </c>
      <c r="P2899" s="30">
        <f t="shared" si="7"/>
        <v>841.68000000000006</v>
      </c>
      <c r="Q2899" s="30">
        <f t="shared" si="8"/>
        <v>841.68000000000006</v>
      </c>
      <c r="R2899" s="30" t="str">
        <f t="shared" si="9"/>
        <v/>
      </c>
      <c r="S2899" s="30" t="str">
        <f t="shared" si="10"/>
        <v/>
      </c>
      <c r="T2899" s="30">
        <f t="shared" si="11"/>
        <v>72653</v>
      </c>
      <c r="U2899" s="30">
        <f t="shared" si="12"/>
        <v>61150577.040000007</v>
      </c>
    </row>
    <row r="2900" spans="2:21" ht="15.75" customHeight="1" x14ac:dyDescent="0.25">
      <c r="B2900" s="49" t="s">
        <v>206</v>
      </c>
      <c r="C2900" s="50" t="s">
        <v>207</v>
      </c>
      <c r="D2900" s="51" t="s">
        <v>60</v>
      </c>
      <c r="E2900" s="30">
        <v>0</v>
      </c>
      <c r="F2900" s="30">
        <f t="shared" si="1"/>
        <v>1</v>
      </c>
      <c r="G2900" s="30">
        <v>0</v>
      </c>
      <c r="H2900" s="30">
        <f t="shared" si="2"/>
        <v>1</v>
      </c>
      <c r="I2900" s="30">
        <v>1</v>
      </c>
      <c r="J2900" s="30">
        <f t="shared" si="3"/>
        <v>0</v>
      </c>
      <c r="K2900" s="30">
        <v>0</v>
      </c>
      <c r="L2900" s="30">
        <f t="shared" si="4"/>
        <v>1</v>
      </c>
      <c r="M2900" s="52" t="str">
        <f t="shared" si="5"/>
        <v>агрегати не працюють</v>
      </c>
      <c r="O2900" s="30" t="str">
        <f t="shared" si="6"/>
        <v/>
      </c>
      <c r="P2900" s="30" t="str">
        <f t="shared" si="7"/>
        <v/>
      </c>
      <c r="Q2900" s="30" t="str">
        <f t="shared" si="8"/>
        <v/>
      </c>
      <c r="R2900" s="30" t="str">
        <f t="shared" si="9"/>
        <v/>
      </c>
      <c r="S2900" s="30" t="str">
        <f t="shared" si="10"/>
        <v/>
      </c>
      <c r="T2900" s="30" t="str">
        <f t="shared" si="11"/>
        <v/>
      </c>
      <c r="U2900" s="30" t="str">
        <f t="shared" si="12"/>
        <v/>
      </c>
    </row>
    <row r="2901" spans="2:21" ht="15.75" customHeight="1" x14ac:dyDescent="0.25">
      <c r="B2901" s="49" t="s">
        <v>206</v>
      </c>
      <c r="C2901" s="50" t="s">
        <v>207</v>
      </c>
      <c r="D2901" s="51" t="s">
        <v>61</v>
      </c>
      <c r="E2901" s="30">
        <v>0</v>
      </c>
      <c r="F2901" s="30">
        <f t="shared" si="1"/>
        <v>1</v>
      </c>
      <c r="G2901" s="30">
        <v>0</v>
      </c>
      <c r="H2901" s="30">
        <f t="shared" si="2"/>
        <v>1</v>
      </c>
      <c r="I2901" s="30">
        <v>1</v>
      </c>
      <c r="J2901" s="30">
        <f t="shared" si="3"/>
        <v>0</v>
      </c>
      <c r="K2901" s="30">
        <v>0</v>
      </c>
      <c r="L2901" s="30">
        <f t="shared" si="4"/>
        <v>1</v>
      </c>
      <c r="M2901" s="52" t="str">
        <f t="shared" si="5"/>
        <v>агрегати не працюють</v>
      </c>
      <c r="O2901" s="30" t="str">
        <f t="shared" si="6"/>
        <v/>
      </c>
      <c r="P2901" s="30" t="str">
        <f t="shared" si="7"/>
        <v/>
      </c>
      <c r="Q2901" s="30" t="str">
        <f t="shared" si="8"/>
        <v/>
      </c>
      <c r="R2901" s="30" t="str">
        <f t="shared" si="9"/>
        <v/>
      </c>
      <c r="S2901" s="30" t="str">
        <f t="shared" si="10"/>
        <v/>
      </c>
      <c r="T2901" s="30" t="str">
        <f t="shared" si="11"/>
        <v/>
      </c>
      <c r="U2901" s="30" t="str">
        <f t="shared" si="12"/>
        <v/>
      </c>
    </row>
    <row r="2902" spans="2:21" ht="15.75" customHeight="1" x14ac:dyDescent="0.25">
      <c r="B2902" s="49" t="s">
        <v>206</v>
      </c>
      <c r="C2902" s="50" t="s">
        <v>207</v>
      </c>
      <c r="D2902" s="51" t="s">
        <v>62</v>
      </c>
      <c r="E2902" s="30">
        <v>515</v>
      </c>
      <c r="F2902" s="30">
        <v>1</v>
      </c>
      <c r="G2902" s="30">
        <v>206198</v>
      </c>
      <c r="H2902" s="30">
        <v>1</v>
      </c>
      <c r="I2902" s="30">
        <v>1</v>
      </c>
      <c r="J2902" s="30">
        <f t="shared" si="3"/>
        <v>0</v>
      </c>
      <c r="K2902" s="30">
        <v>1</v>
      </c>
      <c r="L2902" s="30">
        <f t="shared" si="4"/>
        <v>0</v>
      </c>
      <c r="M2902" s="52" t="str">
        <f t="shared" si="5"/>
        <v>OK</v>
      </c>
      <c r="O2902" s="30" t="str">
        <f t="shared" si="6"/>
        <v/>
      </c>
      <c r="P2902" s="30" t="str">
        <f t="shared" si="7"/>
        <v/>
      </c>
      <c r="Q2902" s="30">
        <f t="shared" si="8"/>
        <v>515</v>
      </c>
      <c r="R2902" s="30" t="str">
        <f t="shared" si="9"/>
        <v/>
      </c>
      <c r="S2902" s="30" t="str">
        <f t="shared" si="10"/>
        <v/>
      </c>
      <c r="T2902" s="30">
        <f t="shared" si="11"/>
        <v>206198</v>
      </c>
      <c r="U2902" s="30">
        <f t="shared" si="12"/>
        <v>106191970</v>
      </c>
    </row>
    <row r="2903" spans="2:21" ht="15.75" customHeight="1" x14ac:dyDescent="0.25">
      <c r="B2903" s="49" t="s">
        <v>206</v>
      </c>
      <c r="C2903" s="50" t="s">
        <v>207</v>
      </c>
      <c r="D2903" s="51" t="s">
        <v>63</v>
      </c>
      <c r="E2903" s="30">
        <v>402</v>
      </c>
      <c r="F2903" s="30">
        <v>1</v>
      </c>
      <c r="G2903" s="30">
        <v>187186</v>
      </c>
      <c r="H2903" s="30">
        <v>1</v>
      </c>
      <c r="I2903" s="30">
        <v>1</v>
      </c>
      <c r="J2903" s="30">
        <f t="shared" si="3"/>
        <v>0</v>
      </c>
      <c r="K2903" s="30">
        <v>1</v>
      </c>
      <c r="L2903" s="30">
        <f t="shared" si="4"/>
        <v>0</v>
      </c>
      <c r="M2903" s="52" t="str">
        <f t="shared" si="5"/>
        <v>OK</v>
      </c>
      <c r="O2903" s="30" t="str">
        <f t="shared" si="6"/>
        <v/>
      </c>
      <c r="P2903" s="30" t="str">
        <f t="shared" si="7"/>
        <v/>
      </c>
      <c r="Q2903" s="30">
        <f t="shared" si="8"/>
        <v>402</v>
      </c>
      <c r="R2903" s="30" t="str">
        <f t="shared" si="9"/>
        <v/>
      </c>
      <c r="S2903" s="30" t="str">
        <f t="shared" si="10"/>
        <v/>
      </c>
      <c r="T2903" s="30">
        <f t="shared" si="11"/>
        <v>187186</v>
      </c>
      <c r="U2903" s="30">
        <f t="shared" si="12"/>
        <v>75248772</v>
      </c>
    </row>
    <row r="2904" spans="2:21" ht="15.75" customHeight="1" x14ac:dyDescent="0.25">
      <c r="B2904" s="49" t="s">
        <v>206</v>
      </c>
      <c r="C2904" s="50" t="s">
        <v>207</v>
      </c>
      <c r="D2904" s="51" t="s">
        <v>64</v>
      </c>
      <c r="E2904" s="30">
        <v>1888</v>
      </c>
      <c r="F2904" s="30">
        <v>1</v>
      </c>
      <c r="G2904" s="30">
        <v>217488</v>
      </c>
      <c r="H2904" s="30">
        <v>0</v>
      </c>
      <c r="I2904" s="30">
        <v>1</v>
      </c>
      <c r="J2904" s="30">
        <f t="shared" si="3"/>
        <v>0</v>
      </c>
      <c r="K2904" s="30">
        <v>1</v>
      </c>
      <c r="L2904" s="30">
        <f t="shared" si="4"/>
        <v>0</v>
      </c>
      <c r="M2904" s="52" t="str">
        <f t="shared" si="5"/>
        <v>OK</v>
      </c>
      <c r="O2904" s="30" t="str">
        <f t="shared" si="6"/>
        <v/>
      </c>
      <c r="P2904" s="30" t="str">
        <f t="shared" si="7"/>
        <v/>
      </c>
      <c r="Q2904" s="30">
        <f t="shared" si="8"/>
        <v>1888</v>
      </c>
      <c r="R2904" s="30">
        <f t="shared" si="9"/>
        <v>217488</v>
      </c>
      <c r="S2904" s="30">
        <f t="shared" si="10"/>
        <v>259919.9088</v>
      </c>
      <c r="T2904" s="30">
        <f t="shared" si="11"/>
        <v>259919.9088</v>
      </c>
      <c r="U2904" s="30">
        <f t="shared" si="12"/>
        <v>490728787.81440002</v>
      </c>
    </row>
    <row r="2905" spans="2:21" ht="15.75" customHeight="1" x14ac:dyDescent="0.25">
      <c r="B2905" s="49" t="s">
        <v>206</v>
      </c>
      <c r="C2905" s="50" t="s">
        <v>207</v>
      </c>
      <c r="D2905" s="51" t="s">
        <v>65</v>
      </c>
      <c r="E2905" s="30">
        <v>710</v>
      </c>
      <c r="F2905" s="30">
        <v>0</v>
      </c>
      <c r="G2905" s="30">
        <v>222751</v>
      </c>
      <c r="H2905" s="30">
        <v>0</v>
      </c>
      <c r="I2905" s="30">
        <v>1</v>
      </c>
      <c r="J2905" s="30">
        <f t="shared" si="3"/>
        <v>0</v>
      </c>
      <c r="K2905" s="30">
        <v>1</v>
      </c>
      <c r="L2905" s="30">
        <f t="shared" si="4"/>
        <v>0</v>
      </c>
      <c r="M2905" s="52" t="str">
        <f t="shared" si="5"/>
        <v>OK</v>
      </c>
      <c r="O2905" s="30">
        <f t="shared" si="6"/>
        <v>710</v>
      </c>
      <c r="P2905" s="30">
        <f t="shared" si="7"/>
        <v>663.99200000000008</v>
      </c>
      <c r="Q2905" s="30">
        <f t="shared" si="8"/>
        <v>663.99200000000008</v>
      </c>
      <c r="R2905" s="30">
        <f t="shared" si="9"/>
        <v>222751</v>
      </c>
      <c r="S2905" s="30">
        <f t="shared" si="10"/>
        <v>266209.72010000004</v>
      </c>
      <c r="T2905" s="30">
        <f t="shared" si="11"/>
        <v>266209.72010000004</v>
      </c>
      <c r="U2905" s="30">
        <f t="shared" si="12"/>
        <v>176761124.46863925</v>
      </c>
    </row>
    <row r="2906" spans="2:21" ht="15.75" customHeight="1" x14ac:dyDescent="0.25">
      <c r="B2906" s="49" t="s">
        <v>206</v>
      </c>
      <c r="C2906" s="50" t="s">
        <v>207</v>
      </c>
      <c r="D2906" s="51" t="s">
        <v>66</v>
      </c>
      <c r="E2906" s="30">
        <v>1694</v>
      </c>
      <c r="F2906" s="30">
        <v>1</v>
      </c>
      <c r="G2906" s="30">
        <v>50181</v>
      </c>
      <c r="H2906" s="30">
        <v>1</v>
      </c>
      <c r="I2906" s="30">
        <v>1</v>
      </c>
      <c r="J2906" s="30">
        <f t="shared" si="3"/>
        <v>0</v>
      </c>
      <c r="K2906" s="30">
        <v>1</v>
      </c>
      <c r="L2906" s="30">
        <f t="shared" si="4"/>
        <v>0</v>
      </c>
      <c r="M2906" s="52" t="str">
        <f t="shared" si="5"/>
        <v>OK</v>
      </c>
      <c r="O2906" s="30" t="str">
        <f t="shared" si="6"/>
        <v/>
      </c>
      <c r="P2906" s="30" t="str">
        <f t="shared" si="7"/>
        <v/>
      </c>
      <c r="Q2906" s="30">
        <f t="shared" si="8"/>
        <v>1694</v>
      </c>
      <c r="R2906" s="30" t="str">
        <f t="shared" si="9"/>
        <v/>
      </c>
      <c r="S2906" s="30" t="str">
        <f t="shared" si="10"/>
        <v/>
      </c>
      <c r="T2906" s="30">
        <f t="shared" si="11"/>
        <v>50181</v>
      </c>
      <c r="U2906" s="30">
        <f t="shared" si="12"/>
        <v>85006614</v>
      </c>
    </row>
    <row r="2907" spans="2:21" ht="15.75" customHeight="1" x14ac:dyDescent="0.25">
      <c r="B2907" s="49" t="s">
        <v>206</v>
      </c>
      <c r="C2907" s="50" t="s">
        <v>207</v>
      </c>
      <c r="D2907" s="51" t="s">
        <v>67</v>
      </c>
      <c r="E2907" s="30">
        <v>0</v>
      </c>
      <c r="F2907" s="30">
        <f t="shared" si="1"/>
        <v>1</v>
      </c>
      <c r="G2907" s="30">
        <v>0</v>
      </c>
      <c r="H2907" s="30">
        <f t="shared" si="2"/>
        <v>1</v>
      </c>
      <c r="I2907" s="30">
        <v>1</v>
      </c>
      <c r="J2907" s="30">
        <f t="shared" si="3"/>
        <v>0</v>
      </c>
      <c r="K2907" s="30">
        <v>0</v>
      </c>
      <c r="L2907" s="30">
        <f t="shared" si="4"/>
        <v>1</v>
      </c>
      <c r="M2907" s="52" t="str">
        <f t="shared" si="5"/>
        <v>агрегати не працюють</v>
      </c>
      <c r="O2907" s="30" t="str">
        <f t="shared" si="6"/>
        <v/>
      </c>
      <c r="P2907" s="30" t="str">
        <f t="shared" si="7"/>
        <v/>
      </c>
      <c r="Q2907" s="30" t="str">
        <f t="shared" si="8"/>
        <v/>
      </c>
      <c r="R2907" s="30" t="str">
        <f t="shared" si="9"/>
        <v/>
      </c>
      <c r="S2907" s="30" t="str">
        <f t="shared" si="10"/>
        <v/>
      </c>
      <c r="T2907" s="30" t="str">
        <f t="shared" si="11"/>
        <v/>
      </c>
      <c r="U2907" s="30" t="str">
        <f t="shared" si="12"/>
        <v/>
      </c>
    </row>
    <row r="2908" spans="2:21" ht="15.75" customHeight="1" x14ac:dyDescent="0.25">
      <c r="B2908" s="49" t="s">
        <v>206</v>
      </c>
      <c r="C2908" s="50" t="s">
        <v>207</v>
      </c>
      <c r="D2908" s="51" t="s">
        <v>68</v>
      </c>
      <c r="E2908" s="30">
        <v>1343</v>
      </c>
      <c r="F2908" s="30">
        <v>1</v>
      </c>
      <c r="G2908" s="30">
        <v>213323</v>
      </c>
      <c r="H2908" s="30">
        <v>0</v>
      </c>
      <c r="I2908" s="30">
        <v>1</v>
      </c>
      <c r="J2908" s="30">
        <f t="shared" si="3"/>
        <v>0</v>
      </c>
      <c r="K2908" s="30">
        <v>1</v>
      </c>
      <c r="L2908" s="30">
        <f t="shared" si="4"/>
        <v>0</v>
      </c>
      <c r="M2908" s="52" t="str">
        <f t="shared" si="5"/>
        <v>OK</v>
      </c>
      <c r="O2908" s="30" t="str">
        <f t="shared" si="6"/>
        <v/>
      </c>
      <c r="P2908" s="30" t="str">
        <f t="shared" si="7"/>
        <v/>
      </c>
      <c r="Q2908" s="30">
        <f t="shared" si="8"/>
        <v>1343</v>
      </c>
      <c r="R2908" s="30">
        <f t="shared" si="9"/>
        <v>213323</v>
      </c>
      <c r="S2908" s="30">
        <f t="shared" si="10"/>
        <v>254942.31730000002</v>
      </c>
      <c r="T2908" s="30">
        <f t="shared" si="11"/>
        <v>254942.31730000002</v>
      </c>
      <c r="U2908" s="30">
        <f t="shared" si="12"/>
        <v>342387532.13390005</v>
      </c>
    </row>
    <row r="2909" spans="2:21" ht="15.75" customHeight="1" x14ac:dyDescent="0.25">
      <c r="B2909" s="49" t="s">
        <v>206</v>
      </c>
      <c r="C2909" s="50" t="s">
        <v>207</v>
      </c>
      <c r="D2909" s="51" t="s">
        <v>69</v>
      </c>
      <c r="E2909" s="30">
        <v>1195</v>
      </c>
      <c r="F2909" s="30">
        <v>1</v>
      </c>
      <c r="G2909" s="30">
        <v>113931</v>
      </c>
      <c r="H2909" s="30">
        <v>0</v>
      </c>
      <c r="I2909" s="30">
        <v>1</v>
      </c>
      <c r="J2909" s="30">
        <f t="shared" si="3"/>
        <v>0</v>
      </c>
      <c r="K2909" s="30">
        <v>1</v>
      </c>
      <c r="L2909" s="30">
        <f t="shared" si="4"/>
        <v>0</v>
      </c>
      <c r="M2909" s="52" t="str">
        <f t="shared" si="5"/>
        <v>OK</v>
      </c>
      <c r="O2909" s="30" t="str">
        <f t="shared" si="6"/>
        <v/>
      </c>
      <c r="P2909" s="30" t="str">
        <f t="shared" si="7"/>
        <v/>
      </c>
      <c r="Q2909" s="30">
        <f t="shared" si="8"/>
        <v>1195</v>
      </c>
      <c r="R2909" s="30">
        <f t="shared" si="9"/>
        <v>113931</v>
      </c>
      <c r="S2909" s="30">
        <f t="shared" si="10"/>
        <v>136158.9381</v>
      </c>
      <c r="T2909" s="30">
        <f t="shared" si="11"/>
        <v>136158.9381</v>
      </c>
      <c r="U2909" s="30">
        <f t="shared" si="12"/>
        <v>162709931.02950001</v>
      </c>
    </row>
    <row r="2910" spans="2:21" ht="15.75" customHeight="1" x14ac:dyDescent="0.25">
      <c r="B2910" s="49" t="s">
        <v>206</v>
      </c>
      <c r="C2910" s="50" t="s">
        <v>207</v>
      </c>
      <c r="D2910" s="51" t="s">
        <v>70</v>
      </c>
      <c r="E2910" s="30">
        <v>0</v>
      </c>
      <c r="F2910" s="30">
        <f t="shared" si="1"/>
        <v>1</v>
      </c>
      <c r="G2910" s="30">
        <v>0</v>
      </c>
      <c r="H2910" s="30">
        <f t="shared" si="2"/>
        <v>1</v>
      </c>
      <c r="I2910" s="30">
        <v>1</v>
      </c>
      <c r="J2910" s="30">
        <f t="shared" si="3"/>
        <v>0</v>
      </c>
      <c r="K2910" s="30">
        <v>0</v>
      </c>
      <c r="L2910" s="30">
        <f t="shared" si="4"/>
        <v>1</v>
      </c>
      <c r="M2910" s="52" t="str">
        <f t="shared" si="5"/>
        <v>агрегати не працюють</v>
      </c>
      <c r="O2910" s="30" t="str">
        <f t="shared" si="6"/>
        <v/>
      </c>
      <c r="P2910" s="30" t="str">
        <f t="shared" si="7"/>
        <v/>
      </c>
      <c r="Q2910" s="30" t="str">
        <f t="shared" si="8"/>
        <v/>
      </c>
      <c r="R2910" s="30" t="str">
        <f t="shared" si="9"/>
        <v/>
      </c>
      <c r="S2910" s="30" t="str">
        <f t="shared" si="10"/>
        <v/>
      </c>
      <c r="T2910" s="30" t="str">
        <f t="shared" si="11"/>
        <v/>
      </c>
      <c r="U2910" s="30" t="str">
        <f t="shared" si="12"/>
        <v/>
      </c>
    </row>
    <row r="2911" spans="2:21" ht="15.75" customHeight="1" x14ac:dyDescent="0.25">
      <c r="B2911" s="49" t="s">
        <v>206</v>
      </c>
      <c r="C2911" s="50" t="s">
        <v>207</v>
      </c>
      <c r="D2911" s="51" t="s">
        <v>71</v>
      </c>
      <c r="E2911" s="30">
        <v>1211</v>
      </c>
      <c r="F2911" s="30">
        <v>1</v>
      </c>
      <c r="G2911" s="30">
        <v>152646</v>
      </c>
      <c r="H2911" s="30">
        <v>0</v>
      </c>
      <c r="I2911" s="30">
        <v>1</v>
      </c>
      <c r="J2911" s="30">
        <f t="shared" si="3"/>
        <v>0</v>
      </c>
      <c r="K2911" s="30">
        <v>1</v>
      </c>
      <c r="L2911" s="30">
        <f t="shared" si="4"/>
        <v>0</v>
      </c>
      <c r="M2911" s="52" t="str">
        <f t="shared" si="5"/>
        <v>OK</v>
      </c>
      <c r="O2911" s="30" t="str">
        <f t="shared" si="6"/>
        <v/>
      </c>
      <c r="P2911" s="30" t="str">
        <f t="shared" si="7"/>
        <v/>
      </c>
      <c r="Q2911" s="30">
        <f t="shared" si="8"/>
        <v>1211</v>
      </c>
      <c r="R2911" s="30">
        <f t="shared" si="9"/>
        <v>152646</v>
      </c>
      <c r="S2911" s="30">
        <f t="shared" si="10"/>
        <v>182427.2346</v>
      </c>
      <c r="T2911" s="30">
        <f t="shared" si="11"/>
        <v>182427.2346</v>
      </c>
      <c r="U2911" s="30">
        <f t="shared" si="12"/>
        <v>220919381.1006</v>
      </c>
    </row>
    <row r="2912" spans="2:21" ht="15.75" customHeight="1" x14ac:dyDescent="0.25">
      <c r="B2912" s="49" t="s">
        <v>206</v>
      </c>
      <c r="C2912" s="50" t="s">
        <v>207</v>
      </c>
      <c r="D2912" s="51" t="s">
        <v>72</v>
      </c>
      <c r="E2912" s="30">
        <v>340</v>
      </c>
      <c r="F2912" s="30">
        <v>1</v>
      </c>
      <c r="G2912" s="30">
        <v>175242</v>
      </c>
      <c r="H2912" s="30">
        <v>0</v>
      </c>
      <c r="I2912" s="30">
        <v>1</v>
      </c>
      <c r="J2912" s="30">
        <f t="shared" si="3"/>
        <v>0</v>
      </c>
      <c r="K2912" s="30">
        <v>1</v>
      </c>
      <c r="L2912" s="30">
        <f t="shared" si="4"/>
        <v>0</v>
      </c>
      <c r="M2912" s="52" t="str">
        <f t="shared" si="5"/>
        <v>OK</v>
      </c>
      <c r="O2912" s="30" t="str">
        <f t="shared" si="6"/>
        <v/>
      </c>
      <c r="P2912" s="30" t="str">
        <f t="shared" si="7"/>
        <v/>
      </c>
      <c r="Q2912" s="30">
        <f t="shared" si="8"/>
        <v>340</v>
      </c>
      <c r="R2912" s="30">
        <f t="shared" si="9"/>
        <v>175242</v>
      </c>
      <c r="S2912" s="30">
        <f t="shared" si="10"/>
        <v>209431.71420000002</v>
      </c>
      <c r="T2912" s="30">
        <f t="shared" si="11"/>
        <v>209431.71420000002</v>
      </c>
      <c r="U2912" s="30">
        <f t="shared" si="12"/>
        <v>71206782.828000009</v>
      </c>
    </row>
    <row r="2913" spans="2:21" ht="15.75" customHeight="1" x14ac:dyDescent="0.25">
      <c r="B2913" s="49" t="s">
        <v>206</v>
      </c>
      <c r="C2913" s="50" t="s">
        <v>207</v>
      </c>
      <c r="D2913" s="51" t="s">
        <v>73</v>
      </c>
      <c r="E2913" s="30">
        <v>0</v>
      </c>
      <c r="F2913" s="30">
        <f t="shared" si="1"/>
        <v>1</v>
      </c>
      <c r="G2913" s="30">
        <v>0</v>
      </c>
      <c r="H2913" s="30">
        <f t="shared" si="2"/>
        <v>1</v>
      </c>
      <c r="I2913" s="30">
        <v>1</v>
      </c>
      <c r="J2913" s="30">
        <f t="shared" si="3"/>
        <v>0</v>
      </c>
      <c r="K2913" s="30">
        <v>0</v>
      </c>
      <c r="L2913" s="30">
        <f t="shared" si="4"/>
        <v>1</v>
      </c>
      <c r="M2913" s="52" t="str">
        <f t="shared" si="5"/>
        <v>агрегати не працюють</v>
      </c>
      <c r="O2913" s="30" t="str">
        <f t="shared" si="6"/>
        <v/>
      </c>
      <c r="P2913" s="30" t="str">
        <f t="shared" si="7"/>
        <v/>
      </c>
      <c r="Q2913" s="30" t="str">
        <f t="shared" si="8"/>
        <v/>
      </c>
      <c r="R2913" s="30" t="str">
        <f t="shared" si="9"/>
        <v/>
      </c>
      <c r="S2913" s="30" t="str">
        <f t="shared" si="10"/>
        <v/>
      </c>
      <c r="T2913" s="30" t="str">
        <f t="shared" si="11"/>
        <v/>
      </c>
      <c r="U2913" s="30" t="str">
        <f t="shared" si="12"/>
        <v/>
      </c>
    </row>
    <row r="2914" spans="2:21" ht="15.75" customHeight="1" x14ac:dyDescent="0.25">
      <c r="B2914" s="49" t="s">
        <v>206</v>
      </c>
      <c r="C2914" s="50" t="s">
        <v>207</v>
      </c>
      <c r="D2914" s="51" t="s">
        <v>74</v>
      </c>
      <c r="E2914" s="30">
        <v>0</v>
      </c>
      <c r="F2914" s="30">
        <f t="shared" si="1"/>
        <v>1</v>
      </c>
      <c r="G2914" s="30">
        <v>0</v>
      </c>
      <c r="H2914" s="30">
        <f t="shared" si="2"/>
        <v>1</v>
      </c>
      <c r="I2914" s="30">
        <v>1</v>
      </c>
      <c r="J2914" s="30">
        <f t="shared" si="3"/>
        <v>0</v>
      </c>
      <c r="K2914" s="30">
        <v>0</v>
      </c>
      <c r="L2914" s="30">
        <f t="shared" si="4"/>
        <v>1</v>
      </c>
      <c r="M2914" s="52" t="str">
        <f t="shared" si="5"/>
        <v>агрегати не працюють</v>
      </c>
      <c r="O2914" s="30" t="str">
        <f t="shared" si="6"/>
        <v/>
      </c>
      <c r="P2914" s="30" t="str">
        <f t="shared" si="7"/>
        <v/>
      </c>
      <c r="Q2914" s="30" t="str">
        <f t="shared" si="8"/>
        <v/>
      </c>
      <c r="R2914" s="30" t="str">
        <f t="shared" si="9"/>
        <v/>
      </c>
      <c r="S2914" s="30" t="str">
        <f t="shared" si="10"/>
        <v/>
      </c>
      <c r="T2914" s="30" t="str">
        <f t="shared" si="11"/>
        <v/>
      </c>
      <c r="U2914" s="30" t="str">
        <f t="shared" si="12"/>
        <v/>
      </c>
    </row>
    <row r="2915" spans="2:21" ht="15.75" customHeight="1" x14ac:dyDescent="0.25">
      <c r="B2915" s="49" t="s">
        <v>206</v>
      </c>
      <c r="C2915" s="50" t="s">
        <v>207</v>
      </c>
      <c r="D2915" s="51" t="s">
        <v>75</v>
      </c>
      <c r="E2915" s="30">
        <v>1318</v>
      </c>
      <c r="F2915" s="30">
        <v>0</v>
      </c>
      <c r="G2915" s="30">
        <v>111677</v>
      </c>
      <c r="H2915" s="30">
        <v>0</v>
      </c>
      <c r="I2915" s="30">
        <v>1</v>
      </c>
      <c r="J2915" s="30">
        <f t="shared" si="3"/>
        <v>0</v>
      </c>
      <c r="K2915" s="30">
        <v>1</v>
      </c>
      <c r="L2915" s="30">
        <f t="shared" si="4"/>
        <v>0</v>
      </c>
      <c r="M2915" s="52" t="str">
        <f t="shared" si="5"/>
        <v>OK</v>
      </c>
      <c r="O2915" s="30">
        <f t="shared" si="6"/>
        <v>1318</v>
      </c>
      <c r="P2915" s="30">
        <f t="shared" si="7"/>
        <v>1232.5936000000002</v>
      </c>
      <c r="Q2915" s="30">
        <f t="shared" si="8"/>
        <v>1232.5936000000002</v>
      </c>
      <c r="R2915" s="30">
        <f t="shared" si="9"/>
        <v>111677</v>
      </c>
      <c r="S2915" s="30">
        <f t="shared" si="10"/>
        <v>133465.1827</v>
      </c>
      <c r="T2915" s="30">
        <f t="shared" si="11"/>
        <v>133465.1827</v>
      </c>
      <c r="U2915" s="30">
        <f t="shared" si="12"/>
        <v>164508330.01885074</v>
      </c>
    </row>
    <row r="2916" spans="2:21" ht="15.75" customHeight="1" x14ac:dyDescent="0.25">
      <c r="B2916" s="49" t="s">
        <v>206</v>
      </c>
      <c r="C2916" s="50" t="s">
        <v>207</v>
      </c>
      <c r="D2916" s="51" t="s">
        <v>76</v>
      </c>
      <c r="E2916" s="30">
        <v>0</v>
      </c>
      <c r="F2916" s="30">
        <f t="shared" si="1"/>
        <v>1</v>
      </c>
      <c r="G2916" s="30">
        <v>0</v>
      </c>
      <c r="H2916" s="30">
        <f t="shared" si="2"/>
        <v>1</v>
      </c>
      <c r="I2916" s="30">
        <v>1</v>
      </c>
      <c r="J2916" s="30">
        <f t="shared" si="3"/>
        <v>0</v>
      </c>
      <c r="K2916" s="30">
        <v>0</v>
      </c>
      <c r="L2916" s="30">
        <f t="shared" si="4"/>
        <v>1</v>
      </c>
      <c r="M2916" s="52" t="str">
        <f t="shared" si="5"/>
        <v>агрегати не працюють</v>
      </c>
      <c r="O2916" s="30" t="str">
        <f t="shared" si="6"/>
        <v/>
      </c>
      <c r="P2916" s="30" t="str">
        <f t="shared" si="7"/>
        <v/>
      </c>
      <c r="Q2916" s="30" t="str">
        <f t="shared" si="8"/>
        <v/>
      </c>
      <c r="R2916" s="30" t="str">
        <f t="shared" si="9"/>
        <v/>
      </c>
      <c r="S2916" s="30" t="str">
        <f t="shared" si="10"/>
        <v/>
      </c>
      <c r="T2916" s="30" t="str">
        <f t="shared" si="11"/>
        <v/>
      </c>
      <c r="U2916" s="30" t="str">
        <f t="shared" si="12"/>
        <v/>
      </c>
    </row>
    <row r="2917" spans="2:21" ht="15.75" customHeight="1" x14ac:dyDescent="0.25">
      <c r="B2917" s="49" t="s">
        <v>206</v>
      </c>
      <c r="C2917" s="50" t="s">
        <v>207</v>
      </c>
      <c r="D2917" s="51" t="s">
        <v>77</v>
      </c>
      <c r="E2917" s="30">
        <v>1795</v>
      </c>
      <c r="F2917" s="30">
        <v>0</v>
      </c>
      <c r="G2917" s="30">
        <v>46319</v>
      </c>
      <c r="H2917" s="30">
        <v>0</v>
      </c>
      <c r="I2917" s="30">
        <v>1</v>
      </c>
      <c r="J2917" s="30">
        <f t="shared" si="3"/>
        <v>0</v>
      </c>
      <c r="K2917" s="30">
        <v>1</v>
      </c>
      <c r="L2917" s="30">
        <f t="shared" si="4"/>
        <v>0</v>
      </c>
      <c r="M2917" s="52" t="str">
        <f t="shared" si="5"/>
        <v>OK</v>
      </c>
      <c r="O2917" s="30">
        <f t="shared" si="6"/>
        <v>1795</v>
      </c>
      <c r="P2917" s="30">
        <f t="shared" si="7"/>
        <v>1678.684</v>
      </c>
      <c r="Q2917" s="30">
        <f t="shared" si="8"/>
        <v>1678.684</v>
      </c>
      <c r="R2917" s="30">
        <f t="shared" si="9"/>
        <v>46319</v>
      </c>
      <c r="S2917" s="30">
        <f t="shared" si="10"/>
        <v>55355.836900000002</v>
      </c>
      <c r="T2917" s="30">
        <f t="shared" si="11"/>
        <v>55355.836900000002</v>
      </c>
      <c r="U2917" s="30">
        <f t="shared" si="12"/>
        <v>92924957.710639596</v>
      </c>
    </row>
    <row r="2918" spans="2:21" ht="15.75" customHeight="1" x14ac:dyDescent="0.25">
      <c r="B2918" s="49" t="s">
        <v>206</v>
      </c>
      <c r="C2918" s="50" t="s">
        <v>207</v>
      </c>
      <c r="D2918" s="51" t="s">
        <v>78</v>
      </c>
      <c r="E2918" s="30">
        <v>974</v>
      </c>
      <c r="F2918" s="30">
        <v>1</v>
      </c>
      <c r="G2918" s="30">
        <v>131241</v>
      </c>
      <c r="H2918" s="30">
        <v>0</v>
      </c>
      <c r="I2918" s="30">
        <v>1</v>
      </c>
      <c r="J2918" s="30">
        <f t="shared" si="3"/>
        <v>0</v>
      </c>
      <c r="K2918" s="30">
        <v>1</v>
      </c>
      <c r="L2918" s="30">
        <f t="shared" si="4"/>
        <v>0</v>
      </c>
      <c r="M2918" s="52" t="str">
        <f t="shared" si="5"/>
        <v>OK</v>
      </c>
      <c r="O2918" s="30" t="str">
        <f t="shared" si="6"/>
        <v/>
      </c>
      <c r="P2918" s="30" t="str">
        <f t="shared" si="7"/>
        <v/>
      </c>
      <c r="Q2918" s="30">
        <f t="shared" si="8"/>
        <v>974</v>
      </c>
      <c r="R2918" s="30">
        <f t="shared" si="9"/>
        <v>131241</v>
      </c>
      <c r="S2918" s="30">
        <f t="shared" si="10"/>
        <v>156846.11910000001</v>
      </c>
      <c r="T2918" s="30">
        <f t="shared" si="11"/>
        <v>156846.11910000001</v>
      </c>
      <c r="U2918" s="30">
        <f t="shared" si="12"/>
        <v>152768120.0034</v>
      </c>
    </row>
    <row r="2919" spans="2:21" ht="15.75" customHeight="1" x14ac:dyDescent="0.25">
      <c r="B2919" s="49" t="s">
        <v>206</v>
      </c>
      <c r="C2919" s="50" t="s">
        <v>207</v>
      </c>
      <c r="D2919" s="51" t="s">
        <v>79</v>
      </c>
      <c r="E2919" s="30">
        <v>0</v>
      </c>
      <c r="F2919" s="30">
        <f t="shared" si="1"/>
        <v>1</v>
      </c>
      <c r="G2919" s="30">
        <v>0</v>
      </c>
      <c r="H2919" s="30">
        <f t="shared" si="2"/>
        <v>1</v>
      </c>
      <c r="I2919" s="30">
        <v>1</v>
      </c>
      <c r="J2919" s="30">
        <f t="shared" si="3"/>
        <v>0</v>
      </c>
      <c r="K2919" s="30">
        <v>0</v>
      </c>
      <c r="L2919" s="30">
        <f t="shared" si="4"/>
        <v>1</v>
      </c>
      <c r="M2919" s="52" t="str">
        <f t="shared" si="5"/>
        <v>агрегати не працюють</v>
      </c>
      <c r="O2919" s="30" t="str">
        <f t="shared" si="6"/>
        <v/>
      </c>
      <c r="P2919" s="30" t="str">
        <f t="shared" si="7"/>
        <v/>
      </c>
      <c r="Q2919" s="30" t="str">
        <f t="shared" si="8"/>
        <v/>
      </c>
      <c r="R2919" s="30" t="str">
        <f t="shared" si="9"/>
        <v/>
      </c>
      <c r="S2919" s="30" t="str">
        <f t="shared" si="10"/>
        <v/>
      </c>
      <c r="T2919" s="30" t="str">
        <f t="shared" si="11"/>
        <v/>
      </c>
      <c r="U2919" s="30" t="str">
        <f t="shared" si="12"/>
        <v/>
      </c>
    </row>
    <row r="2920" spans="2:21" ht="15.75" customHeight="1" x14ac:dyDescent="0.25">
      <c r="B2920" s="49" t="s">
        <v>206</v>
      </c>
      <c r="C2920" s="50" t="s">
        <v>207</v>
      </c>
      <c r="D2920" s="51" t="s">
        <v>80</v>
      </c>
      <c r="E2920" s="30">
        <v>855</v>
      </c>
      <c r="F2920" s="30">
        <v>0</v>
      </c>
      <c r="G2920" s="30">
        <v>176754</v>
      </c>
      <c r="H2920" s="30">
        <v>0</v>
      </c>
      <c r="I2920" s="30">
        <v>1</v>
      </c>
      <c r="J2920" s="30">
        <f t="shared" si="3"/>
        <v>0</v>
      </c>
      <c r="K2920" s="30">
        <v>1</v>
      </c>
      <c r="L2920" s="30">
        <f t="shared" si="4"/>
        <v>0</v>
      </c>
      <c r="M2920" s="52" t="str">
        <f t="shared" si="5"/>
        <v>OK</v>
      </c>
      <c r="O2920" s="30">
        <f t="shared" si="6"/>
        <v>855</v>
      </c>
      <c r="P2920" s="30">
        <f t="shared" si="7"/>
        <v>799.596</v>
      </c>
      <c r="Q2920" s="30">
        <f t="shared" si="8"/>
        <v>799.596</v>
      </c>
      <c r="R2920" s="30">
        <f t="shared" si="9"/>
        <v>176754</v>
      </c>
      <c r="S2920" s="30">
        <f t="shared" si="10"/>
        <v>211238.70540000001</v>
      </c>
      <c r="T2920" s="30">
        <f t="shared" si="11"/>
        <v>211238.70540000001</v>
      </c>
      <c r="U2920" s="30">
        <f t="shared" si="12"/>
        <v>168905623.8830184</v>
      </c>
    </row>
    <row r="2921" spans="2:21" ht="15.75" customHeight="1" x14ac:dyDescent="0.25">
      <c r="B2921" s="49" t="s">
        <v>206</v>
      </c>
      <c r="C2921" s="50" t="s">
        <v>207</v>
      </c>
      <c r="D2921" s="51" t="s">
        <v>81</v>
      </c>
      <c r="E2921" s="30">
        <v>0</v>
      </c>
      <c r="F2921" s="30">
        <f t="shared" si="1"/>
        <v>1</v>
      </c>
      <c r="G2921" s="30">
        <v>0</v>
      </c>
      <c r="H2921" s="30">
        <f t="shared" si="2"/>
        <v>1</v>
      </c>
      <c r="I2921" s="30">
        <v>1</v>
      </c>
      <c r="J2921" s="30">
        <f t="shared" si="3"/>
        <v>0</v>
      </c>
      <c r="K2921" s="30">
        <v>0</v>
      </c>
      <c r="L2921" s="30">
        <f t="shared" si="4"/>
        <v>1</v>
      </c>
      <c r="M2921" s="52" t="str">
        <f t="shared" si="5"/>
        <v>агрегати не працюють</v>
      </c>
      <c r="O2921" s="30" t="str">
        <f t="shared" si="6"/>
        <v/>
      </c>
      <c r="P2921" s="30" t="str">
        <f t="shared" si="7"/>
        <v/>
      </c>
      <c r="Q2921" s="30" t="str">
        <f t="shared" si="8"/>
        <v/>
      </c>
      <c r="R2921" s="30" t="str">
        <f t="shared" si="9"/>
        <v/>
      </c>
      <c r="S2921" s="30" t="str">
        <f t="shared" si="10"/>
        <v/>
      </c>
      <c r="T2921" s="30" t="str">
        <f t="shared" si="11"/>
        <v/>
      </c>
      <c r="U2921" s="30" t="str">
        <f t="shared" si="12"/>
        <v/>
      </c>
    </row>
    <row r="2922" spans="2:21" ht="15.75" customHeight="1" x14ac:dyDescent="0.25">
      <c r="B2922" s="49" t="s">
        <v>206</v>
      </c>
      <c r="C2922" s="50" t="s">
        <v>207</v>
      </c>
      <c r="D2922" s="51" t="s">
        <v>82</v>
      </c>
      <c r="E2922" s="30">
        <v>0</v>
      </c>
      <c r="F2922" s="30">
        <f t="shared" si="1"/>
        <v>1</v>
      </c>
      <c r="G2922" s="30">
        <v>0</v>
      </c>
      <c r="H2922" s="30">
        <f t="shared" si="2"/>
        <v>1</v>
      </c>
      <c r="I2922" s="30">
        <v>1</v>
      </c>
      <c r="J2922" s="30">
        <f t="shared" si="3"/>
        <v>0</v>
      </c>
      <c r="K2922" s="30">
        <v>0</v>
      </c>
      <c r="L2922" s="30">
        <f t="shared" si="4"/>
        <v>1</v>
      </c>
      <c r="M2922" s="52" t="str">
        <f t="shared" si="5"/>
        <v>агрегати не працюють</v>
      </c>
      <c r="O2922" s="30" t="str">
        <f t="shared" si="6"/>
        <v/>
      </c>
      <c r="P2922" s="30" t="str">
        <f t="shared" si="7"/>
        <v/>
      </c>
      <c r="Q2922" s="30" t="str">
        <f t="shared" si="8"/>
        <v/>
      </c>
      <c r="R2922" s="30" t="str">
        <f t="shared" si="9"/>
        <v/>
      </c>
      <c r="S2922" s="30" t="str">
        <f t="shared" si="10"/>
        <v/>
      </c>
      <c r="T2922" s="30" t="str">
        <f t="shared" si="11"/>
        <v/>
      </c>
      <c r="U2922" s="30" t="str">
        <f t="shared" si="12"/>
        <v/>
      </c>
    </row>
    <row r="2923" spans="2:21" ht="15.75" customHeight="1" x14ac:dyDescent="0.25">
      <c r="B2923" s="49" t="s">
        <v>206</v>
      </c>
      <c r="C2923" s="50" t="s">
        <v>207</v>
      </c>
      <c r="D2923" s="51" t="s">
        <v>83</v>
      </c>
      <c r="E2923" s="30">
        <v>1527</v>
      </c>
      <c r="F2923" s="30">
        <v>0</v>
      </c>
      <c r="G2923" s="30">
        <v>165565</v>
      </c>
      <c r="H2923" s="30">
        <v>1</v>
      </c>
      <c r="I2923" s="30">
        <v>1</v>
      </c>
      <c r="J2923" s="30">
        <f t="shared" si="3"/>
        <v>0</v>
      </c>
      <c r="K2923" s="30">
        <v>1</v>
      </c>
      <c r="L2923" s="30">
        <f t="shared" si="4"/>
        <v>0</v>
      </c>
      <c r="M2923" s="52" t="str">
        <f t="shared" si="5"/>
        <v>OK</v>
      </c>
      <c r="O2923" s="30">
        <f t="shared" si="6"/>
        <v>1527</v>
      </c>
      <c r="P2923" s="30">
        <f t="shared" si="7"/>
        <v>1428.0504000000001</v>
      </c>
      <c r="Q2923" s="30">
        <f t="shared" si="8"/>
        <v>1428.0504000000001</v>
      </c>
      <c r="R2923" s="30" t="str">
        <f t="shared" si="9"/>
        <v/>
      </c>
      <c r="S2923" s="30" t="str">
        <f t="shared" si="10"/>
        <v/>
      </c>
      <c r="T2923" s="30">
        <f t="shared" si="11"/>
        <v>165565</v>
      </c>
      <c r="U2923" s="30">
        <f t="shared" si="12"/>
        <v>236435164.47600001</v>
      </c>
    </row>
    <row r="2924" spans="2:21" ht="15.75" customHeight="1" x14ac:dyDescent="0.25">
      <c r="B2924" s="49" t="s">
        <v>206</v>
      </c>
      <c r="C2924" s="50" t="s">
        <v>208</v>
      </c>
      <c r="D2924" s="51" t="s">
        <v>60</v>
      </c>
      <c r="E2924" s="30">
        <v>0</v>
      </c>
      <c r="F2924" s="30">
        <f t="shared" si="1"/>
        <v>1</v>
      </c>
      <c r="G2924" s="30">
        <v>0</v>
      </c>
      <c r="H2924" s="30">
        <f t="shared" si="2"/>
        <v>1</v>
      </c>
      <c r="I2924" s="30">
        <v>1</v>
      </c>
      <c r="J2924" s="30">
        <f t="shared" si="3"/>
        <v>0</v>
      </c>
      <c r="K2924" s="30">
        <v>0</v>
      </c>
      <c r="L2924" s="30">
        <f t="shared" si="4"/>
        <v>1</v>
      </c>
      <c r="M2924" s="52" t="str">
        <f t="shared" si="5"/>
        <v>агрегати не працюють</v>
      </c>
      <c r="O2924" s="30" t="str">
        <f t="shared" si="6"/>
        <v/>
      </c>
      <c r="P2924" s="30" t="str">
        <f t="shared" si="7"/>
        <v/>
      </c>
      <c r="Q2924" s="30" t="str">
        <f t="shared" si="8"/>
        <v/>
      </c>
      <c r="R2924" s="30" t="str">
        <f t="shared" si="9"/>
        <v/>
      </c>
      <c r="S2924" s="30" t="str">
        <f t="shared" si="10"/>
        <v/>
      </c>
      <c r="T2924" s="30" t="str">
        <f t="shared" si="11"/>
        <v/>
      </c>
      <c r="U2924" s="30" t="str">
        <f t="shared" si="12"/>
        <v/>
      </c>
    </row>
    <row r="2925" spans="2:21" ht="15.75" customHeight="1" x14ac:dyDescent="0.25">
      <c r="B2925" s="49" t="s">
        <v>206</v>
      </c>
      <c r="C2925" s="50" t="s">
        <v>208</v>
      </c>
      <c r="D2925" s="51" t="s">
        <v>61</v>
      </c>
      <c r="E2925" s="30">
        <v>1926</v>
      </c>
      <c r="F2925" s="30">
        <v>1</v>
      </c>
      <c r="G2925" s="30">
        <v>237007</v>
      </c>
      <c r="H2925" s="30">
        <v>0</v>
      </c>
      <c r="I2925" s="30">
        <v>1</v>
      </c>
      <c r="J2925" s="30">
        <f t="shared" si="3"/>
        <v>0</v>
      </c>
      <c r="K2925" s="30">
        <v>1</v>
      </c>
      <c r="L2925" s="30">
        <f t="shared" si="4"/>
        <v>0</v>
      </c>
      <c r="M2925" s="52" t="str">
        <f t="shared" si="5"/>
        <v>OK</v>
      </c>
      <c r="O2925" s="30" t="str">
        <f t="shared" si="6"/>
        <v/>
      </c>
      <c r="P2925" s="30" t="str">
        <f t="shared" si="7"/>
        <v/>
      </c>
      <c r="Q2925" s="30">
        <f t="shared" si="8"/>
        <v>1926</v>
      </c>
      <c r="R2925" s="30">
        <f t="shared" si="9"/>
        <v>237007</v>
      </c>
      <c r="S2925" s="30">
        <f t="shared" si="10"/>
        <v>283247.06570000004</v>
      </c>
      <c r="T2925" s="30">
        <f t="shared" si="11"/>
        <v>283247.06570000004</v>
      </c>
      <c r="U2925" s="30">
        <f t="shared" si="12"/>
        <v>545533848.53820002</v>
      </c>
    </row>
    <row r="2926" spans="2:21" ht="15.75" customHeight="1" x14ac:dyDescent="0.25">
      <c r="B2926" s="49" t="s">
        <v>206</v>
      </c>
      <c r="C2926" s="50" t="s">
        <v>208</v>
      </c>
      <c r="D2926" s="51" t="s">
        <v>62</v>
      </c>
      <c r="E2926" s="30">
        <v>1267</v>
      </c>
      <c r="F2926" s="30">
        <v>0</v>
      </c>
      <c r="G2926" s="30">
        <v>129012</v>
      </c>
      <c r="H2926" s="30">
        <v>0</v>
      </c>
      <c r="I2926" s="30">
        <v>1</v>
      </c>
      <c r="J2926" s="30">
        <f t="shared" si="3"/>
        <v>0</v>
      </c>
      <c r="K2926" s="30">
        <v>1</v>
      </c>
      <c r="L2926" s="30">
        <f t="shared" si="4"/>
        <v>0</v>
      </c>
      <c r="M2926" s="52" t="str">
        <f t="shared" si="5"/>
        <v>OK</v>
      </c>
      <c r="O2926" s="30">
        <f t="shared" si="6"/>
        <v>1267</v>
      </c>
      <c r="P2926" s="30">
        <f t="shared" si="7"/>
        <v>1184.8984</v>
      </c>
      <c r="Q2926" s="30">
        <f t="shared" si="8"/>
        <v>1184.8984</v>
      </c>
      <c r="R2926" s="30">
        <f t="shared" si="9"/>
        <v>129012</v>
      </c>
      <c r="S2926" s="30">
        <f t="shared" si="10"/>
        <v>154182.24120000002</v>
      </c>
      <c r="T2926" s="30">
        <f t="shared" si="11"/>
        <v>154182.24120000002</v>
      </c>
      <c r="U2926" s="30">
        <f t="shared" si="12"/>
        <v>182690290.90629411</v>
      </c>
    </row>
    <row r="2927" spans="2:21" ht="15.75" customHeight="1" x14ac:dyDescent="0.25">
      <c r="B2927" s="49" t="s">
        <v>206</v>
      </c>
      <c r="C2927" s="50" t="s">
        <v>208</v>
      </c>
      <c r="D2927" s="51" t="s">
        <v>63</v>
      </c>
      <c r="E2927" s="30">
        <v>0</v>
      </c>
      <c r="F2927" s="30">
        <f t="shared" si="1"/>
        <v>1</v>
      </c>
      <c r="G2927" s="30">
        <v>0</v>
      </c>
      <c r="H2927" s="30">
        <f t="shared" si="2"/>
        <v>1</v>
      </c>
      <c r="I2927" s="30">
        <v>1</v>
      </c>
      <c r="J2927" s="30">
        <f t="shared" si="3"/>
        <v>0</v>
      </c>
      <c r="K2927" s="30">
        <v>0</v>
      </c>
      <c r="L2927" s="30">
        <f t="shared" si="4"/>
        <v>1</v>
      </c>
      <c r="M2927" s="52" t="str">
        <f t="shared" si="5"/>
        <v>агрегати не працюють</v>
      </c>
      <c r="O2927" s="30" t="str">
        <f t="shared" si="6"/>
        <v/>
      </c>
      <c r="P2927" s="30" t="str">
        <f t="shared" si="7"/>
        <v/>
      </c>
      <c r="Q2927" s="30" t="str">
        <f t="shared" si="8"/>
        <v/>
      </c>
      <c r="R2927" s="30" t="str">
        <f t="shared" si="9"/>
        <v/>
      </c>
      <c r="S2927" s="30" t="str">
        <f t="shared" si="10"/>
        <v/>
      </c>
      <c r="T2927" s="30" t="str">
        <f t="shared" si="11"/>
        <v/>
      </c>
      <c r="U2927" s="30" t="str">
        <f t="shared" si="12"/>
        <v/>
      </c>
    </row>
    <row r="2928" spans="2:21" ht="15.75" customHeight="1" x14ac:dyDescent="0.25">
      <c r="B2928" s="49" t="s">
        <v>206</v>
      </c>
      <c r="C2928" s="50" t="s">
        <v>208</v>
      </c>
      <c r="D2928" s="51" t="s">
        <v>64</v>
      </c>
      <c r="E2928" s="30">
        <v>0</v>
      </c>
      <c r="F2928" s="30">
        <f t="shared" si="1"/>
        <v>1</v>
      </c>
      <c r="G2928" s="30">
        <v>0</v>
      </c>
      <c r="H2928" s="30">
        <f t="shared" si="2"/>
        <v>1</v>
      </c>
      <c r="I2928" s="30">
        <v>1</v>
      </c>
      <c r="J2928" s="30">
        <f t="shared" si="3"/>
        <v>0</v>
      </c>
      <c r="K2928" s="30">
        <v>0</v>
      </c>
      <c r="L2928" s="30">
        <f t="shared" si="4"/>
        <v>1</v>
      </c>
      <c r="M2928" s="52" t="str">
        <f t="shared" si="5"/>
        <v>агрегати не працюють</v>
      </c>
      <c r="O2928" s="30" t="str">
        <f t="shared" si="6"/>
        <v/>
      </c>
      <c r="P2928" s="30" t="str">
        <f t="shared" si="7"/>
        <v/>
      </c>
      <c r="Q2928" s="30" t="str">
        <f t="shared" si="8"/>
        <v/>
      </c>
      <c r="R2928" s="30" t="str">
        <f t="shared" si="9"/>
        <v/>
      </c>
      <c r="S2928" s="30" t="str">
        <f t="shared" si="10"/>
        <v/>
      </c>
      <c r="T2928" s="30" t="str">
        <f t="shared" si="11"/>
        <v/>
      </c>
      <c r="U2928" s="30" t="str">
        <f t="shared" si="12"/>
        <v/>
      </c>
    </row>
    <row r="2929" spans="2:21" ht="15.75" customHeight="1" x14ac:dyDescent="0.25">
      <c r="B2929" s="49" t="s">
        <v>206</v>
      </c>
      <c r="C2929" s="50" t="s">
        <v>208</v>
      </c>
      <c r="D2929" s="51" t="s">
        <v>65</v>
      </c>
      <c r="E2929" s="30">
        <v>0</v>
      </c>
      <c r="F2929" s="30">
        <f t="shared" si="1"/>
        <v>1</v>
      </c>
      <c r="G2929" s="30">
        <v>0</v>
      </c>
      <c r="H2929" s="30">
        <f t="shared" si="2"/>
        <v>1</v>
      </c>
      <c r="I2929" s="30">
        <v>1</v>
      </c>
      <c r="J2929" s="30">
        <f t="shared" si="3"/>
        <v>0</v>
      </c>
      <c r="K2929" s="30">
        <v>0</v>
      </c>
      <c r="L2929" s="30">
        <f t="shared" si="4"/>
        <v>1</v>
      </c>
      <c r="M2929" s="52" t="str">
        <f t="shared" si="5"/>
        <v>агрегати не працюють</v>
      </c>
      <c r="O2929" s="30" t="str">
        <f t="shared" si="6"/>
        <v/>
      </c>
      <c r="P2929" s="30" t="str">
        <f t="shared" si="7"/>
        <v/>
      </c>
      <c r="Q2929" s="30" t="str">
        <f t="shared" si="8"/>
        <v/>
      </c>
      <c r="R2929" s="30" t="str">
        <f t="shared" si="9"/>
        <v/>
      </c>
      <c r="S2929" s="30" t="str">
        <f t="shared" si="10"/>
        <v/>
      </c>
      <c r="T2929" s="30" t="str">
        <f t="shared" si="11"/>
        <v/>
      </c>
      <c r="U2929" s="30" t="str">
        <f t="shared" si="12"/>
        <v/>
      </c>
    </row>
    <row r="2930" spans="2:21" ht="15.75" customHeight="1" x14ac:dyDescent="0.25">
      <c r="B2930" s="49" t="s">
        <v>206</v>
      </c>
      <c r="C2930" s="50" t="s">
        <v>208</v>
      </c>
      <c r="D2930" s="51" t="s">
        <v>66</v>
      </c>
      <c r="E2930" s="30">
        <v>0</v>
      </c>
      <c r="F2930" s="30">
        <f t="shared" si="1"/>
        <v>1</v>
      </c>
      <c r="G2930" s="30">
        <v>0</v>
      </c>
      <c r="H2930" s="30">
        <f t="shared" si="2"/>
        <v>1</v>
      </c>
      <c r="I2930" s="30">
        <v>1</v>
      </c>
      <c r="J2930" s="30">
        <f t="shared" si="3"/>
        <v>0</v>
      </c>
      <c r="K2930" s="30">
        <v>0</v>
      </c>
      <c r="L2930" s="30">
        <f t="shared" si="4"/>
        <v>1</v>
      </c>
      <c r="M2930" s="52" t="str">
        <f t="shared" si="5"/>
        <v>агрегати не працюють</v>
      </c>
      <c r="O2930" s="30" t="str">
        <f t="shared" si="6"/>
        <v/>
      </c>
      <c r="P2930" s="30" t="str">
        <f t="shared" si="7"/>
        <v/>
      </c>
      <c r="Q2930" s="30" t="str">
        <f t="shared" si="8"/>
        <v/>
      </c>
      <c r="R2930" s="30" t="str">
        <f t="shared" si="9"/>
        <v/>
      </c>
      <c r="S2930" s="30" t="str">
        <f t="shared" si="10"/>
        <v/>
      </c>
      <c r="T2930" s="30" t="str">
        <f t="shared" si="11"/>
        <v/>
      </c>
      <c r="U2930" s="30" t="str">
        <f t="shared" si="12"/>
        <v/>
      </c>
    </row>
    <row r="2931" spans="2:21" ht="15.75" customHeight="1" x14ac:dyDescent="0.25">
      <c r="B2931" s="49" t="s">
        <v>206</v>
      </c>
      <c r="C2931" s="50" t="s">
        <v>208</v>
      </c>
      <c r="D2931" s="51" t="s">
        <v>67</v>
      </c>
      <c r="E2931" s="30">
        <v>707</v>
      </c>
      <c r="F2931" s="30">
        <v>0</v>
      </c>
      <c r="G2931" s="30">
        <v>64814</v>
      </c>
      <c r="H2931" s="30">
        <v>0</v>
      </c>
      <c r="I2931" s="30">
        <v>1</v>
      </c>
      <c r="J2931" s="30">
        <f t="shared" si="3"/>
        <v>0</v>
      </c>
      <c r="K2931" s="30">
        <v>1</v>
      </c>
      <c r="L2931" s="30">
        <f t="shared" si="4"/>
        <v>0</v>
      </c>
      <c r="M2931" s="52" t="str">
        <f t="shared" si="5"/>
        <v>OK</v>
      </c>
      <c r="O2931" s="30">
        <f t="shared" si="6"/>
        <v>707</v>
      </c>
      <c r="P2931" s="30">
        <f t="shared" si="7"/>
        <v>661.18640000000005</v>
      </c>
      <c r="Q2931" s="30">
        <f t="shared" si="8"/>
        <v>661.18640000000005</v>
      </c>
      <c r="R2931" s="30">
        <f t="shared" si="9"/>
        <v>64814</v>
      </c>
      <c r="S2931" s="30">
        <f t="shared" si="10"/>
        <v>77459.2114</v>
      </c>
      <c r="T2931" s="30">
        <f t="shared" si="11"/>
        <v>77459.2114</v>
      </c>
      <c r="U2931" s="30">
        <f t="shared" si="12"/>
        <v>51214977.132404961</v>
      </c>
    </row>
    <row r="2932" spans="2:21" ht="15.75" customHeight="1" x14ac:dyDescent="0.25">
      <c r="B2932" s="49" t="s">
        <v>206</v>
      </c>
      <c r="C2932" s="50" t="s">
        <v>208</v>
      </c>
      <c r="D2932" s="51" t="s">
        <v>68</v>
      </c>
      <c r="E2932" s="30">
        <v>648</v>
      </c>
      <c r="F2932" s="30">
        <v>0</v>
      </c>
      <c r="G2932" s="30">
        <v>219217</v>
      </c>
      <c r="H2932" s="30">
        <v>0</v>
      </c>
      <c r="I2932" s="30">
        <v>1</v>
      </c>
      <c r="J2932" s="30">
        <f t="shared" si="3"/>
        <v>0</v>
      </c>
      <c r="K2932" s="30">
        <v>1</v>
      </c>
      <c r="L2932" s="30">
        <f t="shared" si="4"/>
        <v>0</v>
      </c>
      <c r="M2932" s="52" t="str">
        <f t="shared" si="5"/>
        <v>OK</v>
      </c>
      <c r="O2932" s="30">
        <f t="shared" si="6"/>
        <v>648</v>
      </c>
      <c r="P2932" s="30">
        <f t="shared" si="7"/>
        <v>606.00959999999998</v>
      </c>
      <c r="Q2932" s="30">
        <f t="shared" si="8"/>
        <v>606.00959999999998</v>
      </c>
      <c r="R2932" s="30">
        <f t="shared" si="9"/>
        <v>219217</v>
      </c>
      <c r="S2932" s="30">
        <f t="shared" si="10"/>
        <v>261986.23670000001</v>
      </c>
      <c r="T2932" s="30">
        <f t="shared" si="11"/>
        <v>261986.23670000001</v>
      </c>
      <c r="U2932" s="30">
        <f t="shared" si="12"/>
        <v>158766174.50807232</v>
      </c>
    </row>
    <row r="2933" spans="2:21" ht="15.75" customHeight="1" x14ac:dyDescent="0.25">
      <c r="B2933" s="49" t="s">
        <v>206</v>
      </c>
      <c r="C2933" s="50" t="s">
        <v>208</v>
      </c>
      <c r="D2933" s="51" t="s">
        <v>69</v>
      </c>
      <c r="E2933" s="30">
        <v>1312</v>
      </c>
      <c r="F2933" s="30">
        <v>0</v>
      </c>
      <c r="G2933" s="30">
        <v>138019</v>
      </c>
      <c r="H2933" s="30">
        <v>0</v>
      </c>
      <c r="I2933" s="30">
        <v>1</v>
      </c>
      <c r="J2933" s="30">
        <f t="shared" si="3"/>
        <v>0</v>
      </c>
      <c r="K2933" s="30">
        <v>1</v>
      </c>
      <c r="L2933" s="30">
        <f t="shared" si="4"/>
        <v>0</v>
      </c>
      <c r="M2933" s="52" t="str">
        <f t="shared" si="5"/>
        <v>OK</v>
      </c>
      <c r="O2933" s="30">
        <f t="shared" si="6"/>
        <v>1312</v>
      </c>
      <c r="P2933" s="30">
        <f t="shared" si="7"/>
        <v>1226.9824000000001</v>
      </c>
      <c r="Q2933" s="30">
        <f t="shared" si="8"/>
        <v>1226.9824000000001</v>
      </c>
      <c r="R2933" s="30">
        <f t="shared" si="9"/>
        <v>138019</v>
      </c>
      <c r="S2933" s="30">
        <f t="shared" si="10"/>
        <v>164946.50690000001</v>
      </c>
      <c r="T2933" s="30">
        <f t="shared" si="11"/>
        <v>164946.50690000001</v>
      </c>
      <c r="U2933" s="30">
        <f t="shared" si="12"/>
        <v>202386460.90777859</v>
      </c>
    </row>
    <row r="2934" spans="2:21" ht="15.75" customHeight="1" x14ac:dyDescent="0.25">
      <c r="B2934" s="49" t="s">
        <v>206</v>
      </c>
      <c r="C2934" s="50" t="s">
        <v>208</v>
      </c>
      <c r="D2934" s="51" t="s">
        <v>70</v>
      </c>
      <c r="E2934" s="30">
        <v>0</v>
      </c>
      <c r="F2934" s="30">
        <f t="shared" si="1"/>
        <v>1</v>
      </c>
      <c r="G2934" s="30">
        <v>0</v>
      </c>
      <c r="H2934" s="30">
        <f t="shared" si="2"/>
        <v>1</v>
      </c>
      <c r="I2934" s="30">
        <v>1</v>
      </c>
      <c r="J2934" s="30">
        <f t="shared" si="3"/>
        <v>0</v>
      </c>
      <c r="K2934" s="30">
        <v>0</v>
      </c>
      <c r="L2934" s="30">
        <f t="shared" si="4"/>
        <v>1</v>
      </c>
      <c r="M2934" s="52" t="str">
        <f t="shared" si="5"/>
        <v>агрегати не працюють</v>
      </c>
      <c r="O2934" s="30" t="str">
        <f t="shared" si="6"/>
        <v/>
      </c>
      <c r="P2934" s="30" t="str">
        <f t="shared" si="7"/>
        <v/>
      </c>
      <c r="Q2934" s="30" t="str">
        <f t="shared" si="8"/>
        <v/>
      </c>
      <c r="R2934" s="30" t="str">
        <f t="shared" si="9"/>
        <v/>
      </c>
      <c r="S2934" s="30" t="str">
        <f t="shared" si="10"/>
        <v/>
      </c>
      <c r="T2934" s="30" t="str">
        <f t="shared" si="11"/>
        <v/>
      </c>
      <c r="U2934" s="30" t="str">
        <f t="shared" si="12"/>
        <v/>
      </c>
    </row>
    <row r="2935" spans="2:21" ht="15.75" customHeight="1" x14ac:dyDescent="0.25">
      <c r="B2935" s="49" t="s">
        <v>206</v>
      </c>
      <c r="C2935" s="50" t="s">
        <v>208</v>
      </c>
      <c r="D2935" s="51" t="s">
        <v>71</v>
      </c>
      <c r="E2935" s="30">
        <v>951</v>
      </c>
      <c r="F2935" s="30">
        <v>0</v>
      </c>
      <c r="G2935" s="30">
        <v>171377</v>
      </c>
      <c r="H2935" s="30">
        <v>1</v>
      </c>
      <c r="I2935" s="30">
        <v>1</v>
      </c>
      <c r="J2935" s="30">
        <f t="shared" si="3"/>
        <v>0</v>
      </c>
      <c r="K2935" s="30">
        <v>1</v>
      </c>
      <c r="L2935" s="30">
        <f t="shared" si="4"/>
        <v>0</v>
      </c>
      <c r="M2935" s="52" t="str">
        <f t="shared" si="5"/>
        <v>OK</v>
      </c>
      <c r="O2935" s="30">
        <f t="shared" si="6"/>
        <v>951</v>
      </c>
      <c r="P2935" s="30">
        <f t="shared" si="7"/>
        <v>889.37520000000006</v>
      </c>
      <c r="Q2935" s="30">
        <f t="shared" si="8"/>
        <v>889.37520000000006</v>
      </c>
      <c r="R2935" s="30" t="str">
        <f t="shared" si="9"/>
        <v/>
      </c>
      <c r="S2935" s="30" t="str">
        <f t="shared" si="10"/>
        <v/>
      </c>
      <c r="T2935" s="30">
        <f t="shared" si="11"/>
        <v>171377</v>
      </c>
      <c r="U2935" s="30">
        <f t="shared" si="12"/>
        <v>152418453.65040001</v>
      </c>
    </row>
    <row r="2936" spans="2:21" ht="15.75" customHeight="1" x14ac:dyDescent="0.25">
      <c r="B2936" s="49" t="s">
        <v>206</v>
      </c>
      <c r="C2936" s="50" t="s">
        <v>208</v>
      </c>
      <c r="D2936" s="51" t="s">
        <v>72</v>
      </c>
      <c r="E2936" s="30">
        <v>0</v>
      </c>
      <c r="F2936" s="30">
        <f t="shared" si="1"/>
        <v>1</v>
      </c>
      <c r="G2936" s="30">
        <v>0</v>
      </c>
      <c r="H2936" s="30">
        <f t="shared" si="2"/>
        <v>1</v>
      </c>
      <c r="I2936" s="30">
        <v>1</v>
      </c>
      <c r="J2936" s="30">
        <f t="shared" si="3"/>
        <v>0</v>
      </c>
      <c r="K2936" s="30">
        <v>0</v>
      </c>
      <c r="L2936" s="30">
        <f t="shared" si="4"/>
        <v>1</v>
      </c>
      <c r="M2936" s="52" t="str">
        <f t="shared" si="5"/>
        <v>агрегати не працюють</v>
      </c>
      <c r="O2936" s="30" t="str">
        <f t="shared" si="6"/>
        <v/>
      </c>
      <c r="P2936" s="30" t="str">
        <f t="shared" si="7"/>
        <v/>
      </c>
      <c r="Q2936" s="30" t="str">
        <f t="shared" si="8"/>
        <v/>
      </c>
      <c r="R2936" s="30" t="str">
        <f t="shared" si="9"/>
        <v/>
      </c>
      <c r="S2936" s="30" t="str">
        <f t="shared" si="10"/>
        <v/>
      </c>
      <c r="T2936" s="30" t="str">
        <f t="shared" si="11"/>
        <v/>
      </c>
      <c r="U2936" s="30" t="str">
        <f t="shared" si="12"/>
        <v/>
      </c>
    </row>
    <row r="2937" spans="2:21" ht="15.75" customHeight="1" x14ac:dyDescent="0.25">
      <c r="B2937" s="49" t="s">
        <v>206</v>
      </c>
      <c r="C2937" s="50" t="s">
        <v>208</v>
      </c>
      <c r="D2937" s="51" t="s">
        <v>73</v>
      </c>
      <c r="E2937" s="30">
        <v>0</v>
      </c>
      <c r="F2937" s="30">
        <f t="shared" si="1"/>
        <v>1</v>
      </c>
      <c r="G2937" s="30">
        <v>0</v>
      </c>
      <c r="H2937" s="30">
        <f t="shared" si="2"/>
        <v>1</v>
      </c>
      <c r="I2937" s="30">
        <v>1</v>
      </c>
      <c r="J2937" s="30">
        <f t="shared" si="3"/>
        <v>0</v>
      </c>
      <c r="K2937" s="30">
        <v>0</v>
      </c>
      <c r="L2937" s="30">
        <f t="shared" si="4"/>
        <v>1</v>
      </c>
      <c r="M2937" s="52" t="str">
        <f t="shared" si="5"/>
        <v>агрегати не працюють</v>
      </c>
      <c r="O2937" s="30" t="str">
        <f t="shared" si="6"/>
        <v/>
      </c>
      <c r="P2937" s="30" t="str">
        <f t="shared" si="7"/>
        <v/>
      </c>
      <c r="Q2937" s="30" t="str">
        <f t="shared" si="8"/>
        <v/>
      </c>
      <c r="R2937" s="30" t="str">
        <f t="shared" si="9"/>
        <v/>
      </c>
      <c r="S2937" s="30" t="str">
        <f t="shared" si="10"/>
        <v/>
      </c>
      <c r="T2937" s="30" t="str">
        <f t="shared" si="11"/>
        <v/>
      </c>
      <c r="U2937" s="30" t="str">
        <f t="shared" si="12"/>
        <v/>
      </c>
    </row>
    <row r="2938" spans="2:21" ht="15.75" customHeight="1" x14ac:dyDescent="0.25">
      <c r="B2938" s="49" t="s">
        <v>206</v>
      </c>
      <c r="C2938" s="50" t="s">
        <v>208</v>
      </c>
      <c r="D2938" s="51" t="s">
        <v>74</v>
      </c>
      <c r="E2938" s="30">
        <v>1759</v>
      </c>
      <c r="F2938" s="30">
        <v>1</v>
      </c>
      <c r="G2938" s="30">
        <v>117099</v>
      </c>
      <c r="H2938" s="30">
        <v>0</v>
      </c>
      <c r="I2938" s="30">
        <v>1</v>
      </c>
      <c r="J2938" s="30">
        <f t="shared" si="3"/>
        <v>0</v>
      </c>
      <c r="K2938" s="30">
        <v>1</v>
      </c>
      <c r="L2938" s="30">
        <f t="shared" si="4"/>
        <v>0</v>
      </c>
      <c r="M2938" s="52" t="str">
        <f t="shared" si="5"/>
        <v>OK</v>
      </c>
      <c r="O2938" s="30" t="str">
        <f t="shared" si="6"/>
        <v/>
      </c>
      <c r="P2938" s="30" t="str">
        <f t="shared" si="7"/>
        <v/>
      </c>
      <c r="Q2938" s="30">
        <f t="shared" si="8"/>
        <v>1759</v>
      </c>
      <c r="R2938" s="30">
        <f t="shared" si="9"/>
        <v>117099</v>
      </c>
      <c r="S2938" s="30">
        <f t="shared" si="10"/>
        <v>139945.01490000001</v>
      </c>
      <c r="T2938" s="30">
        <f t="shared" si="11"/>
        <v>139945.01490000001</v>
      </c>
      <c r="U2938" s="30">
        <f t="shared" si="12"/>
        <v>246163281.20910001</v>
      </c>
    </row>
    <row r="2939" spans="2:21" ht="15.75" customHeight="1" x14ac:dyDescent="0.25">
      <c r="B2939" s="49" t="s">
        <v>206</v>
      </c>
      <c r="C2939" s="50" t="s">
        <v>208</v>
      </c>
      <c r="D2939" s="51" t="s">
        <v>75</v>
      </c>
      <c r="E2939" s="30">
        <v>0</v>
      </c>
      <c r="F2939" s="30">
        <f t="shared" si="1"/>
        <v>1</v>
      </c>
      <c r="G2939" s="30">
        <v>0</v>
      </c>
      <c r="H2939" s="30">
        <f t="shared" si="2"/>
        <v>1</v>
      </c>
      <c r="I2939" s="30">
        <v>1</v>
      </c>
      <c r="J2939" s="30">
        <f t="shared" si="3"/>
        <v>0</v>
      </c>
      <c r="K2939" s="30">
        <v>0</v>
      </c>
      <c r="L2939" s="30">
        <f t="shared" si="4"/>
        <v>1</v>
      </c>
      <c r="M2939" s="52" t="str">
        <f t="shared" si="5"/>
        <v>агрегати не працюють</v>
      </c>
      <c r="O2939" s="30" t="str">
        <f t="shared" si="6"/>
        <v/>
      </c>
      <c r="P2939" s="30" t="str">
        <f t="shared" si="7"/>
        <v/>
      </c>
      <c r="Q2939" s="30" t="str">
        <f t="shared" si="8"/>
        <v/>
      </c>
      <c r="R2939" s="30" t="str">
        <f t="shared" si="9"/>
        <v/>
      </c>
      <c r="S2939" s="30" t="str">
        <f t="shared" si="10"/>
        <v/>
      </c>
      <c r="T2939" s="30" t="str">
        <f t="shared" si="11"/>
        <v/>
      </c>
      <c r="U2939" s="30" t="str">
        <f t="shared" si="12"/>
        <v/>
      </c>
    </row>
    <row r="2940" spans="2:21" ht="15.75" customHeight="1" x14ac:dyDescent="0.25">
      <c r="B2940" s="49" t="s">
        <v>206</v>
      </c>
      <c r="C2940" s="50" t="s">
        <v>208</v>
      </c>
      <c r="D2940" s="51" t="s">
        <v>76</v>
      </c>
      <c r="E2940" s="30">
        <v>1732</v>
      </c>
      <c r="F2940" s="30">
        <v>1</v>
      </c>
      <c r="G2940" s="30">
        <v>66011</v>
      </c>
      <c r="H2940" s="30">
        <v>1</v>
      </c>
      <c r="I2940" s="30">
        <v>1</v>
      </c>
      <c r="J2940" s="30">
        <f t="shared" si="3"/>
        <v>0</v>
      </c>
      <c r="K2940" s="30">
        <v>1</v>
      </c>
      <c r="L2940" s="30">
        <f t="shared" si="4"/>
        <v>0</v>
      </c>
      <c r="M2940" s="52" t="str">
        <f t="shared" si="5"/>
        <v>OK</v>
      </c>
      <c r="O2940" s="30" t="str">
        <f t="shared" si="6"/>
        <v/>
      </c>
      <c r="P2940" s="30" t="str">
        <f t="shared" si="7"/>
        <v/>
      </c>
      <c r="Q2940" s="30">
        <f t="shared" si="8"/>
        <v>1732</v>
      </c>
      <c r="R2940" s="30" t="str">
        <f t="shared" si="9"/>
        <v/>
      </c>
      <c r="S2940" s="30" t="str">
        <f t="shared" si="10"/>
        <v/>
      </c>
      <c r="T2940" s="30">
        <f t="shared" si="11"/>
        <v>66011</v>
      </c>
      <c r="U2940" s="30">
        <f t="shared" si="12"/>
        <v>114331052</v>
      </c>
    </row>
    <row r="2941" spans="2:21" ht="15.75" customHeight="1" x14ac:dyDescent="0.25">
      <c r="B2941" s="49" t="s">
        <v>206</v>
      </c>
      <c r="C2941" s="50" t="s">
        <v>208</v>
      </c>
      <c r="D2941" s="51" t="s">
        <v>77</v>
      </c>
      <c r="E2941" s="30">
        <v>0</v>
      </c>
      <c r="F2941" s="30">
        <f t="shared" si="1"/>
        <v>1</v>
      </c>
      <c r="G2941" s="30">
        <v>0</v>
      </c>
      <c r="H2941" s="30">
        <f t="shared" si="2"/>
        <v>1</v>
      </c>
      <c r="I2941" s="30">
        <v>1</v>
      </c>
      <c r="J2941" s="30">
        <f t="shared" si="3"/>
        <v>0</v>
      </c>
      <c r="K2941" s="30">
        <v>0</v>
      </c>
      <c r="L2941" s="30">
        <f t="shared" si="4"/>
        <v>1</v>
      </c>
      <c r="M2941" s="52" t="str">
        <f t="shared" si="5"/>
        <v>агрегати не працюють</v>
      </c>
      <c r="O2941" s="30" t="str">
        <f t="shared" si="6"/>
        <v/>
      </c>
      <c r="P2941" s="30" t="str">
        <f t="shared" si="7"/>
        <v/>
      </c>
      <c r="Q2941" s="30" t="str">
        <f t="shared" si="8"/>
        <v/>
      </c>
      <c r="R2941" s="30" t="str">
        <f t="shared" si="9"/>
        <v/>
      </c>
      <c r="S2941" s="30" t="str">
        <f t="shared" si="10"/>
        <v/>
      </c>
      <c r="T2941" s="30" t="str">
        <f t="shared" si="11"/>
        <v/>
      </c>
      <c r="U2941" s="30" t="str">
        <f t="shared" si="12"/>
        <v/>
      </c>
    </row>
    <row r="2942" spans="2:21" ht="15.75" customHeight="1" x14ac:dyDescent="0.25">
      <c r="B2942" s="49" t="s">
        <v>206</v>
      </c>
      <c r="C2942" s="50" t="s">
        <v>208</v>
      </c>
      <c r="D2942" s="51" t="s">
        <v>78</v>
      </c>
      <c r="E2942" s="30">
        <v>1146</v>
      </c>
      <c r="F2942" s="30">
        <v>0</v>
      </c>
      <c r="G2942" s="30">
        <v>96345</v>
      </c>
      <c r="H2942" s="30">
        <v>0</v>
      </c>
      <c r="I2942" s="30">
        <v>1</v>
      </c>
      <c r="J2942" s="30">
        <f t="shared" si="3"/>
        <v>0</v>
      </c>
      <c r="K2942" s="30">
        <v>1</v>
      </c>
      <c r="L2942" s="30">
        <f t="shared" si="4"/>
        <v>0</v>
      </c>
      <c r="M2942" s="52" t="str">
        <f t="shared" si="5"/>
        <v>OK</v>
      </c>
      <c r="O2942" s="30">
        <f t="shared" si="6"/>
        <v>1146</v>
      </c>
      <c r="P2942" s="30">
        <f t="shared" si="7"/>
        <v>1071.7392</v>
      </c>
      <c r="Q2942" s="30">
        <f t="shared" si="8"/>
        <v>1071.7392</v>
      </c>
      <c r="R2942" s="30">
        <f t="shared" si="9"/>
        <v>96345</v>
      </c>
      <c r="S2942" s="30">
        <f t="shared" si="10"/>
        <v>115141.90950000001</v>
      </c>
      <c r="T2942" s="30">
        <f t="shared" si="11"/>
        <v>115141.90950000001</v>
      </c>
      <c r="U2942" s="30">
        <f t="shared" si="12"/>
        <v>123402097.97400241</v>
      </c>
    </row>
    <row r="2943" spans="2:21" ht="15.75" customHeight="1" x14ac:dyDescent="0.25">
      <c r="B2943" s="49" t="s">
        <v>206</v>
      </c>
      <c r="C2943" s="50" t="s">
        <v>208</v>
      </c>
      <c r="D2943" s="51" t="s">
        <v>79</v>
      </c>
      <c r="E2943" s="30">
        <v>998</v>
      </c>
      <c r="F2943" s="30">
        <v>1</v>
      </c>
      <c r="G2943" s="30">
        <v>284899</v>
      </c>
      <c r="H2943" s="30">
        <v>1</v>
      </c>
      <c r="I2943" s="30">
        <v>1</v>
      </c>
      <c r="J2943" s="30">
        <f t="shared" si="3"/>
        <v>0</v>
      </c>
      <c r="K2943" s="30">
        <v>1</v>
      </c>
      <c r="L2943" s="30">
        <f t="shared" si="4"/>
        <v>0</v>
      </c>
      <c r="M2943" s="52" t="str">
        <f t="shared" si="5"/>
        <v>OK</v>
      </c>
      <c r="O2943" s="30" t="str">
        <f t="shared" si="6"/>
        <v/>
      </c>
      <c r="P2943" s="30" t="str">
        <f t="shared" si="7"/>
        <v/>
      </c>
      <c r="Q2943" s="30">
        <f t="shared" si="8"/>
        <v>998</v>
      </c>
      <c r="R2943" s="30" t="str">
        <f t="shared" si="9"/>
        <v/>
      </c>
      <c r="S2943" s="30" t="str">
        <f t="shared" si="10"/>
        <v/>
      </c>
      <c r="T2943" s="30">
        <f t="shared" si="11"/>
        <v>284899</v>
      </c>
      <c r="U2943" s="30">
        <f t="shared" si="12"/>
        <v>284329202</v>
      </c>
    </row>
    <row r="2944" spans="2:21" ht="15.75" customHeight="1" x14ac:dyDescent="0.25">
      <c r="B2944" s="49" t="s">
        <v>206</v>
      </c>
      <c r="C2944" s="50" t="s">
        <v>208</v>
      </c>
      <c r="D2944" s="51" t="s">
        <v>80</v>
      </c>
      <c r="E2944" s="30">
        <v>0</v>
      </c>
      <c r="F2944" s="30">
        <f t="shared" si="1"/>
        <v>1</v>
      </c>
      <c r="G2944" s="30">
        <v>0</v>
      </c>
      <c r="H2944" s="30">
        <f t="shared" si="2"/>
        <v>1</v>
      </c>
      <c r="I2944" s="30">
        <v>1</v>
      </c>
      <c r="J2944" s="30">
        <f t="shared" si="3"/>
        <v>0</v>
      </c>
      <c r="K2944" s="30">
        <v>0</v>
      </c>
      <c r="L2944" s="30">
        <f t="shared" si="4"/>
        <v>1</v>
      </c>
      <c r="M2944" s="52" t="str">
        <f t="shared" si="5"/>
        <v>агрегати не працюють</v>
      </c>
      <c r="O2944" s="30" t="str">
        <f t="shared" si="6"/>
        <v/>
      </c>
      <c r="P2944" s="30" t="str">
        <f t="shared" si="7"/>
        <v/>
      </c>
      <c r="Q2944" s="30" t="str">
        <f t="shared" si="8"/>
        <v/>
      </c>
      <c r="R2944" s="30" t="str">
        <f t="shared" si="9"/>
        <v/>
      </c>
      <c r="S2944" s="30" t="str">
        <f t="shared" si="10"/>
        <v/>
      </c>
      <c r="T2944" s="30" t="str">
        <f t="shared" si="11"/>
        <v/>
      </c>
      <c r="U2944" s="30" t="str">
        <f t="shared" si="12"/>
        <v/>
      </c>
    </row>
    <row r="2945" spans="2:21" ht="15.75" customHeight="1" x14ac:dyDescent="0.25">
      <c r="B2945" s="49" t="s">
        <v>206</v>
      </c>
      <c r="C2945" s="50" t="s">
        <v>208</v>
      </c>
      <c r="D2945" s="51" t="s">
        <v>81</v>
      </c>
      <c r="E2945" s="30">
        <v>0</v>
      </c>
      <c r="F2945" s="30">
        <f t="shared" si="1"/>
        <v>1</v>
      </c>
      <c r="G2945" s="30">
        <v>0</v>
      </c>
      <c r="H2945" s="30">
        <f t="shared" si="2"/>
        <v>1</v>
      </c>
      <c r="I2945" s="30">
        <v>1</v>
      </c>
      <c r="J2945" s="30">
        <f t="shared" si="3"/>
        <v>0</v>
      </c>
      <c r="K2945" s="30">
        <v>0</v>
      </c>
      <c r="L2945" s="30">
        <f t="shared" si="4"/>
        <v>1</v>
      </c>
      <c r="M2945" s="52" t="str">
        <f t="shared" si="5"/>
        <v>агрегати не працюють</v>
      </c>
      <c r="O2945" s="30" t="str">
        <f t="shared" si="6"/>
        <v/>
      </c>
      <c r="P2945" s="30" t="str">
        <f t="shared" si="7"/>
        <v/>
      </c>
      <c r="Q2945" s="30" t="str">
        <f t="shared" si="8"/>
        <v/>
      </c>
      <c r="R2945" s="30" t="str">
        <f t="shared" si="9"/>
        <v/>
      </c>
      <c r="S2945" s="30" t="str">
        <f t="shared" si="10"/>
        <v/>
      </c>
      <c r="T2945" s="30" t="str">
        <f t="shared" si="11"/>
        <v/>
      </c>
      <c r="U2945" s="30" t="str">
        <f t="shared" si="12"/>
        <v/>
      </c>
    </row>
    <row r="2946" spans="2:21" ht="15.75" customHeight="1" x14ac:dyDescent="0.25">
      <c r="B2946" s="49" t="s">
        <v>206</v>
      </c>
      <c r="C2946" s="50" t="s">
        <v>208</v>
      </c>
      <c r="D2946" s="51" t="s">
        <v>82</v>
      </c>
      <c r="E2946" s="30">
        <v>962</v>
      </c>
      <c r="F2946" s="30">
        <v>0</v>
      </c>
      <c r="G2946" s="30">
        <v>53121</v>
      </c>
      <c r="H2946" s="30">
        <v>1</v>
      </c>
      <c r="I2946" s="30">
        <v>1</v>
      </c>
      <c r="J2946" s="30">
        <f t="shared" si="3"/>
        <v>0</v>
      </c>
      <c r="K2946" s="30">
        <v>1</v>
      </c>
      <c r="L2946" s="30">
        <f t="shared" si="4"/>
        <v>0</v>
      </c>
      <c r="M2946" s="52" t="str">
        <f t="shared" si="5"/>
        <v>OK</v>
      </c>
      <c r="O2946" s="30">
        <f t="shared" si="6"/>
        <v>962</v>
      </c>
      <c r="P2946" s="30">
        <f t="shared" si="7"/>
        <v>899.66240000000005</v>
      </c>
      <c r="Q2946" s="30">
        <f t="shared" si="8"/>
        <v>899.66240000000005</v>
      </c>
      <c r="R2946" s="30" t="str">
        <f t="shared" si="9"/>
        <v/>
      </c>
      <c r="S2946" s="30" t="str">
        <f t="shared" si="10"/>
        <v/>
      </c>
      <c r="T2946" s="30">
        <f t="shared" si="11"/>
        <v>53121</v>
      </c>
      <c r="U2946" s="30">
        <f t="shared" si="12"/>
        <v>47790966.350400001</v>
      </c>
    </row>
    <row r="2947" spans="2:21" ht="15.75" customHeight="1" x14ac:dyDescent="0.25">
      <c r="B2947" s="49" t="s">
        <v>206</v>
      </c>
      <c r="C2947" s="50" t="s">
        <v>208</v>
      </c>
      <c r="D2947" s="51" t="s">
        <v>83</v>
      </c>
      <c r="E2947" s="30">
        <v>0</v>
      </c>
      <c r="F2947" s="30">
        <f t="shared" si="1"/>
        <v>1</v>
      </c>
      <c r="G2947" s="30">
        <v>0</v>
      </c>
      <c r="H2947" s="30">
        <f t="shared" si="2"/>
        <v>1</v>
      </c>
      <c r="I2947" s="30">
        <v>1</v>
      </c>
      <c r="J2947" s="30">
        <f t="shared" si="3"/>
        <v>0</v>
      </c>
      <c r="K2947" s="30">
        <v>0</v>
      </c>
      <c r="L2947" s="30">
        <f t="shared" si="4"/>
        <v>1</v>
      </c>
      <c r="M2947" s="52" t="str">
        <f t="shared" si="5"/>
        <v>агрегати не працюють</v>
      </c>
      <c r="O2947" s="30" t="str">
        <f t="shared" si="6"/>
        <v/>
      </c>
      <c r="P2947" s="30" t="str">
        <f t="shared" si="7"/>
        <v/>
      </c>
      <c r="Q2947" s="30" t="str">
        <f t="shared" si="8"/>
        <v/>
      </c>
      <c r="R2947" s="30" t="str">
        <f t="shared" si="9"/>
        <v/>
      </c>
      <c r="S2947" s="30" t="str">
        <f t="shared" si="10"/>
        <v/>
      </c>
      <c r="T2947" s="30" t="str">
        <f t="shared" si="11"/>
        <v/>
      </c>
      <c r="U2947" s="30" t="str">
        <f t="shared" si="12"/>
        <v/>
      </c>
    </row>
    <row r="2948" spans="2:21" ht="15.75" customHeight="1" x14ac:dyDescent="0.25">
      <c r="B2948" s="49" t="s">
        <v>206</v>
      </c>
      <c r="C2948" s="50" t="s">
        <v>209</v>
      </c>
      <c r="D2948" s="51" t="s">
        <v>60</v>
      </c>
      <c r="E2948" s="30">
        <v>0</v>
      </c>
      <c r="F2948" s="30">
        <f t="shared" si="1"/>
        <v>1</v>
      </c>
      <c r="G2948" s="30">
        <v>0</v>
      </c>
      <c r="H2948" s="30">
        <f t="shared" si="2"/>
        <v>1</v>
      </c>
      <c r="I2948" s="30">
        <v>1</v>
      </c>
      <c r="J2948" s="30">
        <f t="shared" si="3"/>
        <v>0</v>
      </c>
      <c r="K2948" s="30">
        <v>0</v>
      </c>
      <c r="L2948" s="30">
        <f t="shared" si="4"/>
        <v>1</v>
      </c>
      <c r="M2948" s="52" t="str">
        <f t="shared" si="5"/>
        <v>агрегати не працюють</v>
      </c>
      <c r="O2948" s="30" t="str">
        <f t="shared" si="6"/>
        <v/>
      </c>
      <c r="P2948" s="30" t="str">
        <f t="shared" si="7"/>
        <v/>
      </c>
      <c r="Q2948" s="30" t="str">
        <f t="shared" si="8"/>
        <v/>
      </c>
      <c r="R2948" s="30" t="str">
        <f t="shared" si="9"/>
        <v/>
      </c>
      <c r="S2948" s="30" t="str">
        <f t="shared" si="10"/>
        <v/>
      </c>
      <c r="T2948" s="30" t="str">
        <f t="shared" si="11"/>
        <v/>
      </c>
      <c r="U2948" s="30" t="str">
        <f t="shared" si="12"/>
        <v/>
      </c>
    </row>
    <row r="2949" spans="2:21" ht="15.75" customHeight="1" x14ac:dyDescent="0.25">
      <c r="B2949" s="49" t="s">
        <v>206</v>
      </c>
      <c r="C2949" s="50" t="s">
        <v>209</v>
      </c>
      <c r="D2949" s="51" t="s">
        <v>61</v>
      </c>
      <c r="E2949" s="30">
        <v>1148</v>
      </c>
      <c r="F2949" s="30">
        <v>0</v>
      </c>
      <c r="G2949" s="30">
        <v>282626</v>
      </c>
      <c r="H2949" s="30">
        <v>0</v>
      </c>
      <c r="I2949" s="30">
        <v>1</v>
      </c>
      <c r="J2949" s="30">
        <f t="shared" si="3"/>
        <v>0</v>
      </c>
      <c r="K2949" s="30">
        <v>1</v>
      </c>
      <c r="L2949" s="30">
        <f t="shared" si="4"/>
        <v>0</v>
      </c>
      <c r="M2949" s="52" t="str">
        <f t="shared" si="5"/>
        <v>OK</v>
      </c>
      <c r="O2949" s="30">
        <f t="shared" si="6"/>
        <v>1148</v>
      </c>
      <c r="P2949" s="30">
        <f t="shared" si="7"/>
        <v>1073.6096</v>
      </c>
      <c r="Q2949" s="30">
        <f t="shared" si="8"/>
        <v>1073.6096</v>
      </c>
      <c r="R2949" s="30">
        <f t="shared" si="9"/>
        <v>282626</v>
      </c>
      <c r="S2949" s="30">
        <f t="shared" si="10"/>
        <v>337766.33260000002</v>
      </c>
      <c r="T2949" s="30">
        <f t="shared" si="11"/>
        <v>337766.33260000002</v>
      </c>
      <c r="U2949" s="30">
        <f t="shared" si="12"/>
        <v>362629177.23615301</v>
      </c>
    </row>
    <row r="2950" spans="2:21" ht="15.75" customHeight="1" x14ac:dyDescent="0.25">
      <c r="B2950" s="49" t="s">
        <v>206</v>
      </c>
      <c r="C2950" s="50" t="s">
        <v>209</v>
      </c>
      <c r="D2950" s="51" t="s">
        <v>62</v>
      </c>
      <c r="E2950" s="30">
        <v>0</v>
      </c>
      <c r="F2950" s="30">
        <f t="shared" si="1"/>
        <v>1</v>
      </c>
      <c r="G2950" s="30">
        <v>0</v>
      </c>
      <c r="H2950" s="30">
        <f t="shared" si="2"/>
        <v>1</v>
      </c>
      <c r="I2950" s="30">
        <v>1</v>
      </c>
      <c r="J2950" s="30">
        <f t="shared" si="3"/>
        <v>0</v>
      </c>
      <c r="K2950" s="30">
        <v>0</v>
      </c>
      <c r="L2950" s="30">
        <f t="shared" si="4"/>
        <v>1</v>
      </c>
      <c r="M2950" s="52" t="str">
        <f t="shared" si="5"/>
        <v>агрегати не працюють</v>
      </c>
      <c r="O2950" s="30" t="str">
        <f t="shared" si="6"/>
        <v/>
      </c>
      <c r="P2950" s="30" t="str">
        <f t="shared" si="7"/>
        <v/>
      </c>
      <c r="Q2950" s="30" t="str">
        <f t="shared" si="8"/>
        <v/>
      </c>
      <c r="R2950" s="30" t="str">
        <f t="shared" si="9"/>
        <v/>
      </c>
      <c r="S2950" s="30" t="str">
        <f t="shared" si="10"/>
        <v/>
      </c>
      <c r="T2950" s="30" t="str">
        <f t="shared" si="11"/>
        <v/>
      </c>
      <c r="U2950" s="30" t="str">
        <f t="shared" si="12"/>
        <v/>
      </c>
    </row>
    <row r="2951" spans="2:21" ht="15.75" customHeight="1" x14ac:dyDescent="0.25">
      <c r="B2951" s="49" t="s">
        <v>206</v>
      </c>
      <c r="C2951" s="50" t="s">
        <v>209</v>
      </c>
      <c r="D2951" s="51" t="s">
        <v>63</v>
      </c>
      <c r="E2951" s="30">
        <v>0</v>
      </c>
      <c r="F2951" s="30">
        <f t="shared" si="1"/>
        <v>1</v>
      </c>
      <c r="G2951" s="30">
        <v>0</v>
      </c>
      <c r="H2951" s="30">
        <f t="shared" si="2"/>
        <v>1</v>
      </c>
      <c r="I2951" s="30">
        <v>1</v>
      </c>
      <c r="J2951" s="30">
        <f t="shared" si="3"/>
        <v>0</v>
      </c>
      <c r="K2951" s="30">
        <v>0</v>
      </c>
      <c r="L2951" s="30">
        <f t="shared" si="4"/>
        <v>1</v>
      </c>
      <c r="M2951" s="52" t="str">
        <f t="shared" si="5"/>
        <v>агрегати не працюють</v>
      </c>
      <c r="O2951" s="30" t="str">
        <f t="shared" si="6"/>
        <v/>
      </c>
      <c r="P2951" s="30" t="str">
        <f t="shared" si="7"/>
        <v/>
      </c>
      <c r="Q2951" s="30" t="str">
        <f t="shared" si="8"/>
        <v/>
      </c>
      <c r="R2951" s="30" t="str">
        <f t="shared" si="9"/>
        <v/>
      </c>
      <c r="S2951" s="30" t="str">
        <f t="shared" si="10"/>
        <v/>
      </c>
      <c r="T2951" s="30" t="str">
        <f t="shared" si="11"/>
        <v/>
      </c>
      <c r="U2951" s="30" t="str">
        <f t="shared" si="12"/>
        <v/>
      </c>
    </row>
    <row r="2952" spans="2:21" ht="15.75" customHeight="1" x14ac:dyDescent="0.25">
      <c r="B2952" s="49" t="s">
        <v>206</v>
      </c>
      <c r="C2952" s="50" t="s">
        <v>209</v>
      </c>
      <c r="D2952" s="51" t="s">
        <v>64</v>
      </c>
      <c r="E2952" s="30">
        <v>1744</v>
      </c>
      <c r="F2952" s="30">
        <v>1</v>
      </c>
      <c r="G2952" s="30">
        <v>207881</v>
      </c>
      <c r="H2952" s="30">
        <v>0</v>
      </c>
      <c r="I2952" s="30">
        <v>1</v>
      </c>
      <c r="J2952" s="30">
        <f t="shared" si="3"/>
        <v>0</v>
      </c>
      <c r="K2952" s="30">
        <v>1</v>
      </c>
      <c r="L2952" s="30">
        <f t="shared" si="4"/>
        <v>0</v>
      </c>
      <c r="M2952" s="52" t="str">
        <f t="shared" si="5"/>
        <v>OK</v>
      </c>
      <c r="O2952" s="30" t="str">
        <f t="shared" si="6"/>
        <v/>
      </c>
      <c r="P2952" s="30" t="str">
        <f t="shared" si="7"/>
        <v/>
      </c>
      <c r="Q2952" s="30">
        <f t="shared" si="8"/>
        <v>1744</v>
      </c>
      <c r="R2952" s="30">
        <f t="shared" si="9"/>
        <v>207881</v>
      </c>
      <c r="S2952" s="30">
        <f t="shared" si="10"/>
        <v>248438.58310000002</v>
      </c>
      <c r="T2952" s="30">
        <f t="shared" si="11"/>
        <v>248438.58310000002</v>
      </c>
      <c r="U2952" s="30">
        <f t="shared" si="12"/>
        <v>433276888.92640001</v>
      </c>
    </row>
    <row r="2953" spans="2:21" ht="15.75" customHeight="1" x14ac:dyDescent="0.25">
      <c r="B2953" s="49" t="s">
        <v>206</v>
      </c>
      <c r="C2953" s="50" t="s">
        <v>209</v>
      </c>
      <c r="D2953" s="51" t="s">
        <v>65</v>
      </c>
      <c r="E2953" s="30">
        <v>0</v>
      </c>
      <c r="F2953" s="30">
        <f t="shared" si="1"/>
        <v>1</v>
      </c>
      <c r="G2953" s="30">
        <v>0</v>
      </c>
      <c r="H2953" s="30">
        <f t="shared" si="2"/>
        <v>1</v>
      </c>
      <c r="I2953" s="30">
        <v>1</v>
      </c>
      <c r="J2953" s="30">
        <f t="shared" si="3"/>
        <v>0</v>
      </c>
      <c r="K2953" s="30">
        <v>0</v>
      </c>
      <c r="L2953" s="30">
        <f t="shared" si="4"/>
        <v>1</v>
      </c>
      <c r="M2953" s="52" t="str">
        <f t="shared" si="5"/>
        <v>агрегати не працюють</v>
      </c>
      <c r="O2953" s="30" t="str">
        <f t="shared" si="6"/>
        <v/>
      </c>
      <c r="P2953" s="30" t="str">
        <f t="shared" si="7"/>
        <v/>
      </c>
      <c r="Q2953" s="30" t="str">
        <f t="shared" si="8"/>
        <v/>
      </c>
      <c r="R2953" s="30" t="str">
        <f t="shared" si="9"/>
        <v/>
      </c>
      <c r="S2953" s="30" t="str">
        <f t="shared" si="10"/>
        <v/>
      </c>
      <c r="T2953" s="30" t="str">
        <f t="shared" si="11"/>
        <v/>
      </c>
      <c r="U2953" s="30" t="str">
        <f t="shared" si="12"/>
        <v/>
      </c>
    </row>
    <row r="2954" spans="2:21" ht="15.75" customHeight="1" x14ac:dyDescent="0.25">
      <c r="B2954" s="49" t="s">
        <v>206</v>
      </c>
      <c r="C2954" s="50" t="s">
        <v>209</v>
      </c>
      <c r="D2954" s="51" t="s">
        <v>66</v>
      </c>
      <c r="E2954" s="30">
        <v>1630</v>
      </c>
      <c r="F2954" s="30">
        <v>1</v>
      </c>
      <c r="G2954" s="30">
        <v>257819</v>
      </c>
      <c r="H2954" s="30">
        <v>1</v>
      </c>
      <c r="I2954" s="30">
        <v>1</v>
      </c>
      <c r="J2954" s="30">
        <f t="shared" si="3"/>
        <v>0</v>
      </c>
      <c r="K2954" s="30">
        <v>1</v>
      </c>
      <c r="L2954" s="30">
        <f t="shared" si="4"/>
        <v>0</v>
      </c>
      <c r="M2954" s="52" t="str">
        <f t="shared" si="5"/>
        <v>OK</v>
      </c>
      <c r="O2954" s="30" t="str">
        <f t="shared" si="6"/>
        <v/>
      </c>
      <c r="P2954" s="30" t="str">
        <f t="shared" si="7"/>
        <v/>
      </c>
      <c r="Q2954" s="30">
        <f t="shared" si="8"/>
        <v>1630</v>
      </c>
      <c r="R2954" s="30" t="str">
        <f t="shared" si="9"/>
        <v/>
      </c>
      <c r="S2954" s="30" t="str">
        <f t="shared" si="10"/>
        <v/>
      </c>
      <c r="T2954" s="30">
        <f t="shared" si="11"/>
        <v>257819</v>
      </c>
      <c r="U2954" s="30">
        <f t="shared" si="12"/>
        <v>420244970</v>
      </c>
    </row>
    <row r="2955" spans="2:21" ht="15.75" customHeight="1" x14ac:dyDescent="0.25">
      <c r="B2955" s="49" t="s">
        <v>206</v>
      </c>
      <c r="C2955" s="50" t="s">
        <v>209</v>
      </c>
      <c r="D2955" s="51" t="s">
        <v>67</v>
      </c>
      <c r="E2955" s="30">
        <v>465</v>
      </c>
      <c r="F2955" s="30">
        <v>1</v>
      </c>
      <c r="G2955" s="30">
        <v>139363</v>
      </c>
      <c r="H2955" s="30">
        <v>1</v>
      </c>
      <c r="I2955" s="30">
        <v>1</v>
      </c>
      <c r="J2955" s="30">
        <f t="shared" si="3"/>
        <v>0</v>
      </c>
      <c r="K2955" s="30">
        <v>1</v>
      </c>
      <c r="L2955" s="30">
        <f t="shared" si="4"/>
        <v>0</v>
      </c>
      <c r="M2955" s="52" t="str">
        <f t="shared" si="5"/>
        <v>OK</v>
      </c>
      <c r="O2955" s="30" t="str">
        <f t="shared" si="6"/>
        <v/>
      </c>
      <c r="P2955" s="30" t="str">
        <f t="shared" si="7"/>
        <v/>
      </c>
      <c r="Q2955" s="30">
        <f t="shared" si="8"/>
        <v>465</v>
      </c>
      <c r="R2955" s="30" t="str">
        <f t="shared" si="9"/>
        <v/>
      </c>
      <c r="S2955" s="30" t="str">
        <f t="shared" si="10"/>
        <v/>
      </c>
      <c r="T2955" s="30">
        <f t="shared" si="11"/>
        <v>139363</v>
      </c>
      <c r="U2955" s="30">
        <f t="shared" si="12"/>
        <v>64803795</v>
      </c>
    </row>
    <row r="2956" spans="2:21" ht="15.75" customHeight="1" x14ac:dyDescent="0.25">
      <c r="B2956" s="49" t="s">
        <v>206</v>
      </c>
      <c r="C2956" s="50" t="s">
        <v>209</v>
      </c>
      <c r="D2956" s="51" t="s">
        <v>68</v>
      </c>
      <c r="E2956" s="30">
        <v>0</v>
      </c>
      <c r="F2956" s="30">
        <f t="shared" si="1"/>
        <v>1</v>
      </c>
      <c r="G2956" s="30">
        <v>0</v>
      </c>
      <c r="H2956" s="30">
        <f t="shared" si="2"/>
        <v>1</v>
      </c>
      <c r="I2956" s="30">
        <v>1</v>
      </c>
      <c r="J2956" s="30">
        <f t="shared" si="3"/>
        <v>0</v>
      </c>
      <c r="K2956" s="30">
        <v>0</v>
      </c>
      <c r="L2956" s="30">
        <f t="shared" si="4"/>
        <v>1</v>
      </c>
      <c r="M2956" s="52" t="str">
        <f t="shared" si="5"/>
        <v>агрегати не працюють</v>
      </c>
      <c r="O2956" s="30" t="str">
        <f t="shared" si="6"/>
        <v/>
      </c>
      <c r="P2956" s="30" t="str">
        <f t="shared" si="7"/>
        <v/>
      </c>
      <c r="Q2956" s="30" t="str">
        <f t="shared" si="8"/>
        <v/>
      </c>
      <c r="R2956" s="30" t="str">
        <f t="shared" si="9"/>
        <v/>
      </c>
      <c r="S2956" s="30" t="str">
        <f t="shared" si="10"/>
        <v/>
      </c>
      <c r="T2956" s="30" t="str">
        <f t="shared" si="11"/>
        <v/>
      </c>
      <c r="U2956" s="30" t="str">
        <f t="shared" si="12"/>
        <v/>
      </c>
    </row>
    <row r="2957" spans="2:21" ht="15.75" customHeight="1" x14ac:dyDescent="0.25">
      <c r="B2957" s="49" t="s">
        <v>206</v>
      </c>
      <c r="C2957" s="50" t="s">
        <v>209</v>
      </c>
      <c r="D2957" s="51" t="s">
        <v>69</v>
      </c>
      <c r="E2957" s="30">
        <v>0</v>
      </c>
      <c r="F2957" s="30">
        <f t="shared" si="1"/>
        <v>1</v>
      </c>
      <c r="G2957" s="30">
        <v>0</v>
      </c>
      <c r="H2957" s="30">
        <f t="shared" si="2"/>
        <v>1</v>
      </c>
      <c r="I2957" s="30">
        <v>1</v>
      </c>
      <c r="J2957" s="30">
        <f t="shared" si="3"/>
        <v>0</v>
      </c>
      <c r="K2957" s="30">
        <v>0</v>
      </c>
      <c r="L2957" s="30">
        <f t="shared" si="4"/>
        <v>1</v>
      </c>
      <c r="M2957" s="52" t="str">
        <f t="shared" si="5"/>
        <v>агрегати не працюють</v>
      </c>
      <c r="O2957" s="30" t="str">
        <f t="shared" si="6"/>
        <v/>
      </c>
      <c r="P2957" s="30" t="str">
        <f t="shared" si="7"/>
        <v/>
      </c>
      <c r="Q2957" s="30" t="str">
        <f t="shared" si="8"/>
        <v/>
      </c>
      <c r="R2957" s="30" t="str">
        <f t="shared" si="9"/>
        <v/>
      </c>
      <c r="S2957" s="30" t="str">
        <f t="shared" si="10"/>
        <v/>
      </c>
      <c r="T2957" s="30" t="str">
        <f t="shared" si="11"/>
        <v/>
      </c>
      <c r="U2957" s="30" t="str">
        <f t="shared" si="12"/>
        <v/>
      </c>
    </row>
    <row r="2958" spans="2:21" ht="15.75" customHeight="1" x14ac:dyDescent="0.25">
      <c r="B2958" s="49" t="s">
        <v>206</v>
      </c>
      <c r="C2958" s="50" t="s">
        <v>209</v>
      </c>
      <c r="D2958" s="51" t="s">
        <v>70</v>
      </c>
      <c r="E2958" s="30">
        <v>810</v>
      </c>
      <c r="F2958" s="30">
        <v>1</v>
      </c>
      <c r="G2958" s="30">
        <v>203875</v>
      </c>
      <c r="H2958" s="30">
        <v>0</v>
      </c>
      <c r="I2958" s="30">
        <v>1</v>
      </c>
      <c r="J2958" s="30">
        <f t="shared" si="3"/>
        <v>0</v>
      </c>
      <c r="K2958" s="30">
        <v>1</v>
      </c>
      <c r="L2958" s="30">
        <f t="shared" si="4"/>
        <v>0</v>
      </c>
      <c r="M2958" s="52" t="str">
        <f t="shared" si="5"/>
        <v>OK</v>
      </c>
      <c r="O2958" s="30" t="str">
        <f t="shared" si="6"/>
        <v/>
      </c>
      <c r="P2958" s="30" t="str">
        <f t="shared" si="7"/>
        <v/>
      </c>
      <c r="Q2958" s="30">
        <f t="shared" si="8"/>
        <v>810</v>
      </c>
      <c r="R2958" s="30">
        <f t="shared" si="9"/>
        <v>203875</v>
      </c>
      <c r="S2958" s="30">
        <f t="shared" si="10"/>
        <v>243651.01250000001</v>
      </c>
      <c r="T2958" s="30">
        <f t="shared" si="11"/>
        <v>243651.01250000001</v>
      </c>
      <c r="U2958" s="30">
        <f t="shared" si="12"/>
        <v>197357320.125</v>
      </c>
    </row>
    <row r="2959" spans="2:21" ht="15.75" customHeight="1" x14ac:dyDescent="0.25">
      <c r="B2959" s="49" t="s">
        <v>206</v>
      </c>
      <c r="C2959" s="50" t="s">
        <v>209</v>
      </c>
      <c r="D2959" s="51" t="s">
        <v>71</v>
      </c>
      <c r="E2959" s="30">
        <v>0</v>
      </c>
      <c r="F2959" s="30">
        <f t="shared" si="1"/>
        <v>1</v>
      </c>
      <c r="G2959" s="30">
        <v>0</v>
      </c>
      <c r="H2959" s="30">
        <f t="shared" si="2"/>
        <v>1</v>
      </c>
      <c r="I2959" s="30">
        <v>1</v>
      </c>
      <c r="J2959" s="30">
        <f t="shared" si="3"/>
        <v>0</v>
      </c>
      <c r="K2959" s="30">
        <v>0</v>
      </c>
      <c r="L2959" s="30">
        <f t="shared" si="4"/>
        <v>1</v>
      </c>
      <c r="M2959" s="52" t="str">
        <f t="shared" si="5"/>
        <v>агрегати не працюють</v>
      </c>
      <c r="O2959" s="30" t="str">
        <f t="shared" si="6"/>
        <v/>
      </c>
      <c r="P2959" s="30" t="str">
        <f t="shared" si="7"/>
        <v/>
      </c>
      <c r="Q2959" s="30" t="str">
        <f t="shared" si="8"/>
        <v/>
      </c>
      <c r="R2959" s="30" t="str">
        <f t="shared" si="9"/>
        <v/>
      </c>
      <c r="S2959" s="30" t="str">
        <f t="shared" si="10"/>
        <v/>
      </c>
      <c r="T2959" s="30" t="str">
        <f t="shared" si="11"/>
        <v/>
      </c>
      <c r="U2959" s="30" t="str">
        <f t="shared" si="12"/>
        <v/>
      </c>
    </row>
    <row r="2960" spans="2:21" ht="15.75" customHeight="1" x14ac:dyDescent="0.25">
      <c r="B2960" s="49" t="s">
        <v>206</v>
      </c>
      <c r="C2960" s="50" t="s">
        <v>209</v>
      </c>
      <c r="D2960" s="51" t="s">
        <v>72</v>
      </c>
      <c r="E2960" s="30">
        <v>0</v>
      </c>
      <c r="F2960" s="30">
        <f t="shared" si="1"/>
        <v>1</v>
      </c>
      <c r="G2960" s="30">
        <v>0</v>
      </c>
      <c r="H2960" s="30">
        <f t="shared" si="2"/>
        <v>1</v>
      </c>
      <c r="I2960" s="30">
        <v>1</v>
      </c>
      <c r="J2960" s="30">
        <f t="shared" si="3"/>
        <v>0</v>
      </c>
      <c r="K2960" s="30">
        <v>0</v>
      </c>
      <c r="L2960" s="30">
        <f t="shared" si="4"/>
        <v>1</v>
      </c>
      <c r="M2960" s="52" t="str">
        <f t="shared" si="5"/>
        <v>агрегати не працюють</v>
      </c>
      <c r="O2960" s="30" t="str">
        <f t="shared" si="6"/>
        <v/>
      </c>
      <c r="P2960" s="30" t="str">
        <f t="shared" si="7"/>
        <v/>
      </c>
      <c r="Q2960" s="30" t="str">
        <f t="shared" si="8"/>
        <v/>
      </c>
      <c r="R2960" s="30" t="str">
        <f t="shared" si="9"/>
        <v/>
      </c>
      <c r="S2960" s="30" t="str">
        <f t="shared" si="10"/>
        <v/>
      </c>
      <c r="T2960" s="30" t="str">
        <f t="shared" si="11"/>
        <v/>
      </c>
      <c r="U2960" s="30" t="str">
        <f t="shared" si="12"/>
        <v/>
      </c>
    </row>
    <row r="2961" spans="2:21" ht="15.75" customHeight="1" x14ac:dyDescent="0.25">
      <c r="B2961" s="49" t="s">
        <v>206</v>
      </c>
      <c r="C2961" s="50" t="s">
        <v>209</v>
      </c>
      <c r="D2961" s="51" t="s">
        <v>73</v>
      </c>
      <c r="E2961" s="30">
        <v>0</v>
      </c>
      <c r="F2961" s="30">
        <f t="shared" si="1"/>
        <v>1</v>
      </c>
      <c r="G2961" s="30">
        <v>0</v>
      </c>
      <c r="H2961" s="30">
        <f t="shared" si="2"/>
        <v>1</v>
      </c>
      <c r="I2961" s="30">
        <v>1</v>
      </c>
      <c r="J2961" s="30">
        <f t="shared" si="3"/>
        <v>0</v>
      </c>
      <c r="K2961" s="30">
        <v>0</v>
      </c>
      <c r="L2961" s="30">
        <f t="shared" si="4"/>
        <v>1</v>
      </c>
      <c r="M2961" s="52" t="str">
        <f t="shared" si="5"/>
        <v>агрегати не працюють</v>
      </c>
      <c r="O2961" s="30" t="str">
        <f t="shared" si="6"/>
        <v/>
      </c>
      <c r="P2961" s="30" t="str">
        <f t="shared" si="7"/>
        <v/>
      </c>
      <c r="Q2961" s="30" t="str">
        <f t="shared" si="8"/>
        <v/>
      </c>
      <c r="R2961" s="30" t="str">
        <f t="shared" si="9"/>
        <v/>
      </c>
      <c r="S2961" s="30" t="str">
        <f t="shared" si="10"/>
        <v/>
      </c>
      <c r="T2961" s="30" t="str">
        <f t="shared" si="11"/>
        <v/>
      </c>
      <c r="U2961" s="30" t="str">
        <f t="shared" si="12"/>
        <v/>
      </c>
    </row>
    <row r="2962" spans="2:21" ht="15.75" customHeight="1" x14ac:dyDescent="0.25">
      <c r="B2962" s="49" t="s">
        <v>206</v>
      </c>
      <c r="C2962" s="50" t="s">
        <v>209</v>
      </c>
      <c r="D2962" s="51" t="s">
        <v>74</v>
      </c>
      <c r="E2962" s="30">
        <v>0</v>
      </c>
      <c r="F2962" s="30">
        <f t="shared" si="1"/>
        <v>1</v>
      </c>
      <c r="G2962" s="30">
        <v>0</v>
      </c>
      <c r="H2962" s="30">
        <f t="shared" si="2"/>
        <v>1</v>
      </c>
      <c r="I2962" s="30">
        <v>1</v>
      </c>
      <c r="J2962" s="30">
        <f t="shared" si="3"/>
        <v>0</v>
      </c>
      <c r="K2962" s="30">
        <v>0</v>
      </c>
      <c r="L2962" s="30">
        <f t="shared" si="4"/>
        <v>1</v>
      </c>
      <c r="M2962" s="52" t="str">
        <f t="shared" si="5"/>
        <v>агрегати не працюють</v>
      </c>
      <c r="O2962" s="30" t="str">
        <f t="shared" si="6"/>
        <v/>
      </c>
      <c r="P2962" s="30" t="str">
        <f t="shared" si="7"/>
        <v/>
      </c>
      <c r="Q2962" s="30" t="str">
        <f t="shared" si="8"/>
        <v/>
      </c>
      <c r="R2962" s="30" t="str">
        <f t="shared" si="9"/>
        <v/>
      </c>
      <c r="S2962" s="30" t="str">
        <f t="shared" si="10"/>
        <v/>
      </c>
      <c r="T2962" s="30" t="str">
        <f t="shared" si="11"/>
        <v/>
      </c>
      <c r="U2962" s="30" t="str">
        <f t="shared" si="12"/>
        <v/>
      </c>
    </row>
    <row r="2963" spans="2:21" ht="15.75" customHeight="1" x14ac:dyDescent="0.25">
      <c r="B2963" s="49" t="s">
        <v>206</v>
      </c>
      <c r="C2963" s="50" t="s">
        <v>209</v>
      </c>
      <c r="D2963" s="51" t="s">
        <v>75</v>
      </c>
      <c r="E2963" s="30">
        <v>1834</v>
      </c>
      <c r="F2963" s="30">
        <v>1</v>
      </c>
      <c r="G2963" s="30">
        <v>137437</v>
      </c>
      <c r="H2963" s="30">
        <v>0</v>
      </c>
      <c r="I2963" s="30">
        <v>1</v>
      </c>
      <c r="J2963" s="30">
        <f t="shared" si="3"/>
        <v>0</v>
      </c>
      <c r="K2963" s="30">
        <v>1</v>
      </c>
      <c r="L2963" s="30">
        <f t="shared" si="4"/>
        <v>0</v>
      </c>
      <c r="M2963" s="52" t="str">
        <f t="shared" si="5"/>
        <v>OK</v>
      </c>
      <c r="O2963" s="30" t="str">
        <f t="shared" si="6"/>
        <v/>
      </c>
      <c r="P2963" s="30" t="str">
        <f t="shared" si="7"/>
        <v/>
      </c>
      <c r="Q2963" s="30">
        <f t="shared" si="8"/>
        <v>1834</v>
      </c>
      <c r="R2963" s="30">
        <f t="shared" si="9"/>
        <v>137437</v>
      </c>
      <c r="S2963" s="30">
        <f t="shared" si="10"/>
        <v>164250.95870000002</v>
      </c>
      <c r="T2963" s="30">
        <f t="shared" si="11"/>
        <v>164250.95870000002</v>
      </c>
      <c r="U2963" s="30">
        <f t="shared" si="12"/>
        <v>301236258.25580001</v>
      </c>
    </row>
    <row r="2964" spans="2:21" ht="15.75" customHeight="1" x14ac:dyDescent="0.25">
      <c r="B2964" s="49" t="s">
        <v>206</v>
      </c>
      <c r="C2964" s="50" t="s">
        <v>209</v>
      </c>
      <c r="D2964" s="51" t="s">
        <v>76</v>
      </c>
      <c r="E2964" s="30">
        <v>605</v>
      </c>
      <c r="F2964" s="30">
        <v>1</v>
      </c>
      <c r="G2964" s="30">
        <v>173767</v>
      </c>
      <c r="H2964" s="30">
        <v>0</v>
      </c>
      <c r="I2964" s="30">
        <v>1</v>
      </c>
      <c r="J2964" s="30">
        <f t="shared" si="3"/>
        <v>0</v>
      </c>
      <c r="K2964" s="30">
        <v>1</v>
      </c>
      <c r="L2964" s="30">
        <f t="shared" si="4"/>
        <v>0</v>
      </c>
      <c r="M2964" s="52" t="str">
        <f t="shared" si="5"/>
        <v>OK</v>
      </c>
      <c r="O2964" s="30" t="str">
        <f t="shared" si="6"/>
        <v/>
      </c>
      <c r="P2964" s="30" t="str">
        <f t="shared" si="7"/>
        <v/>
      </c>
      <c r="Q2964" s="30">
        <f t="shared" si="8"/>
        <v>605</v>
      </c>
      <c r="R2964" s="30">
        <f t="shared" si="9"/>
        <v>173767</v>
      </c>
      <c r="S2964" s="30">
        <f t="shared" si="10"/>
        <v>207668.9417</v>
      </c>
      <c r="T2964" s="30">
        <f t="shared" si="11"/>
        <v>207668.9417</v>
      </c>
      <c r="U2964" s="30">
        <f t="shared" si="12"/>
        <v>125639709.72849999</v>
      </c>
    </row>
    <row r="2965" spans="2:21" ht="15.75" customHeight="1" x14ac:dyDescent="0.25">
      <c r="B2965" s="49" t="s">
        <v>206</v>
      </c>
      <c r="C2965" s="50" t="s">
        <v>209</v>
      </c>
      <c r="D2965" s="51" t="s">
        <v>77</v>
      </c>
      <c r="E2965" s="30">
        <v>1446</v>
      </c>
      <c r="F2965" s="30">
        <v>1</v>
      </c>
      <c r="G2965" s="30">
        <v>46179</v>
      </c>
      <c r="H2965" s="30">
        <v>1</v>
      </c>
      <c r="I2965" s="30">
        <v>1</v>
      </c>
      <c r="J2965" s="30">
        <f t="shared" si="3"/>
        <v>0</v>
      </c>
      <c r="K2965" s="30">
        <v>1</v>
      </c>
      <c r="L2965" s="30">
        <f t="shared" si="4"/>
        <v>0</v>
      </c>
      <c r="M2965" s="52" t="str">
        <f t="shared" si="5"/>
        <v>OK</v>
      </c>
      <c r="O2965" s="30" t="str">
        <f t="shared" si="6"/>
        <v/>
      </c>
      <c r="P2965" s="30" t="str">
        <f t="shared" si="7"/>
        <v/>
      </c>
      <c r="Q2965" s="30">
        <f t="shared" si="8"/>
        <v>1446</v>
      </c>
      <c r="R2965" s="30" t="str">
        <f t="shared" si="9"/>
        <v/>
      </c>
      <c r="S2965" s="30" t="str">
        <f t="shared" si="10"/>
        <v/>
      </c>
      <c r="T2965" s="30">
        <f t="shared" si="11"/>
        <v>46179</v>
      </c>
      <c r="U2965" s="30">
        <f t="shared" si="12"/>
        <v>66774834</v>
      </c>
    </row>
    <row r="2966" spans="2:21" ht="15.75" customHeight="1" x14ac:dyDescent="0.25">
      <c r="B2966" s="49" t="s">
        <v>206</v>
      </c>
      <c r="C2966" s="50" t="s">
        <v>209</v>
      </c>
      <c r="D2966" s="51" t="s">
        <v>78</v>
      </c>
      <c r="E2966" s="30">
        <v>863</v>
      </c>
      <c r="F2966" s="30">
        <v>0</v>
      </c>
      <c r="G2966" s="30">
        <v>168195</v>
      </c>
      <c r="H2966" s="30">
        <v>0</v>
      </c>
      <c r="I2966" s="30">
        <v>1</v>
      </c>
      <c r="J2966" s="30">
        <f t="shared" si="3"/>
        <v>0</v>
      </c>
      <c r="K2966" s="30">
        <v>1</v>
      </c>
      <c r="L2966" s="30">
        <f t="shared" si="4"/>
        <v>0</v>
      </c>
      <c r="M2966" s="52" t="str">
        <f t="shared" si="5"/>
        <v>OK</v>
      </c>
      <c r="O2966" s="30">
        <f t="shared" si="6"/>
        <v>863</v>
      </c>
      <c r="P2966" s="30">
        <f t="shared" si="7"/>
        <v>807.07760000000007</v>
      </c>
      <c r="Q2966" s="30">
        <f t="shared" si="8"/>
        <v>807.07760000000007</v>
      </c>
      <c r="R2966" s="30">
        <f t="shared" si="9"/>
        <v>168195</v>
      </c>
      <c r="S2966" s="30">
        <f t="shared" si="10"/>
        <v>201009.84450000001</v>
      </c>
      <c r="T2966" s="30">
        <f t="shared" si="11"/>
        <v>201009.84450000001</v>
      </c>
      <c r="U2966" s="30">
        <f t="shared" si="12"/>
        <v>162230542.87543321</v>
      </c>
    </row>
    <row r="2967" spans="2:21" ht="15.75" customHeight="1" x14ac:dyDescent="0.25">
      <c r="B2967" s="49" t="s">
        <v>206</v>
      </c>
      <c r="C2967" s="50" t="s">
        <v>209</v>
      </c>
      <c r="D2967" s="51" t="s">
        <v>79</v>
      </c>
      <c r="E2967" s="30">
        <v>0</v>
      </c>
      <c r="F2967" s="30">
        <f t="shared" si="1"/>
        <v>1</v>
      </c>
      <c r="G2967" s="30">
        <v>0</v>
      </c>
      <c r="H2967" s="30">
        <f t="shared" si="2"/>
        <v>1</v>
      </c>
      <c r="I2967" s="30">
        <v>1</v>
      </c>
      <c r="J2967" s="30">
        <f t="shared" si="3"/>
        <v>0</v>
      </c>
      <c r="K2967" s="30">
        <v>0</v>
      </c>
      <c r="L2967" s="30">
        <f t="shared" si="4"/>
        <v>1</v>
      </c>
      <c r="M2967" s="52" t="str">
        <f t="shared" si="5"/>
        <v>агрегати не працюють</v>
      </c>
      <c r="O2967" s="30" t="str">
        <f t="shared" si="6"/>
        <v/>
      </c>
      <c r="P2967" s="30" t="str">
        <f t="shared" si="7"/>
        <v/>
      </c>
      <c r="Q2967" s="30" t="str">
        <f t="shared" si="8"/>
        <v/>
      </c>
      <c r="R2967" s="30" t="str">
        <f t="shared" si="9"/>
        <v/>
      </c>
      <c r="S2967" s="30" t="str">
        <f t="shared" si="10"/>
        <v/>
      </c>
      <c r="T2967" s="30" t="str">
        <f t="shared" si="11"/>
        <v/>
      </c>
      <c r="U2967" s="30" t="str">
        <f t="shared" si="12"/>
        <v/>
      </c>
    </row>
    <row r="2968" spans="2:21" ht="15.75" customHeight="1" x14ac:dyDescent="0.25">
      <c r="B2968" s="49" t="s">
        <v>206</v>
      </c>
      <c r="C2968" s="50" t="s">
        <v>209</v>
      </c>
      <c r="D2968" s="51" t="s">
        <v>80</v>
      </c>
      <c r="E2968" s="30">
        <v>310</v>
      </c>
      <c r="F2968" s="30">
        <v>0</v>
      </c>
      <c r="G2968" s="30">
        <v>219337</v>
      </c>
      <c r="H2968" s="30">
        <v>1</v>
      </c>
      <c r="I2968" s="30">
        <v>1</v>
      </c>
      <c r="J2968" s="30">
        <f t="shared" si="3"/>
        <v>0</v>
      </c>
      <c r="K2968" s="30">
        <v>1</v>
      </c>
      <c r="L2968" s="30">
        <f t="shared" si="4"/>
        <v>0</v>
      </c>
      <c r="M2968" s="52" t="str">
        <f t="shared" si="5"/>
        <v>OK</v>
      </c>
      <c r="O2968" s="30">
        <f t="shared" si="6"/>
        <v>310</v>
      </c>
      <c r="P2968" s="30">
        <f t="shared" si="7"/>
        <v>289.91200000000003</v>
      </c>
      <c r="Q2968" s="30">
        <f t="shared" si="8"/>
        <v>289.91200000000003</v>
      </c>
      <c r="R2968" s="30" t="str">
        <f t="shared" si="9"/>
        <v/>
      </c>
      <c r="S2968" s="30" t="str">
        <f t="shared" si="10"/>
        <v/>
      </c>
      <c r="T2968" s="30">
        <f t="shared" si="11"/>
        <v>219337</v>
      </c>
      <c r="U2968" s="30">
        <f t="shared" si="12"/>
        <v>63588428.344000004</v>
      </c>
    </row>
    <row r="2969" spans="2:21" ht="15.75" customHeight="1" x14ac:dyDescent="0.25">
      <c r="B2969" s="49" t="s">
        <v>206</v>
      </c>
      <c r="C2969" s="50" t="s">
        <v>209</v>
      </c>
      <c r="D2969" s="51" t="s">
        <v>81</v>
      </c>
      <c r="E2969" s="30">
        <v>0</v>
      </c>
      <c r="F2969" s="30">
        <f t="shared" si="1"/>
        <v>1</v>
      </c>
      <c r="G2969" s="30">
        <v>0</v>
      </c>
      <c r="H2969" s="30">
        <f t="shared" si="2"/>
        <v>1</v>
      </c>
      <c r="I2969" s="30">
        <v>1</v>
      </c>
      <c r="J2969" s="30">
        <f t="shared" si="3"/>
        <v>0</v>
      </c>
      <c r="K2969" s="30">
        <v>0</v>
      </c>
      <c r="L2969" s="30">
        <f t="shared" si="4"/>
        <v>1</v>
      </c>
      <c r="M2969" s="52" t="str">
        <f t="shared" si="5"/>
        <v>агрегати не працюють</v>
      </c>
      <c r="O2969" s="30" t="str">
        <f t="shared" si="6"/>
        <v/>
      </c>
      <c r="P2969" s="30" t="str">
        <f t="shared" si="7"/>
        <v/>
      </c>
      <c r="Q2969" s="30" t="str">
        <f t="shared" si="8"/>
        <v/>
      </c>
      <c r="R2969" s="30" t="str">
        <f t="shared" si="9"/>
        <v/>
      </c>
      <c r="S2969" s="30" t="str">
        <f t="shared" si="10"/>
        <v/>
      </c>
      <c r="T2969" s="30" t="str">
        <f t="shared" si="11"/>
        <v/>
      </c>
      <c r="U2969" s="30" t="str">
        <f t="shared" si="12"/>
        <v/>
      </c>
    </row>
    <row r="2970" spans="2:21" ht="15.75" customHeight="1" x14ac:dyDescent="0.25">
      <c r="B2970" s="49" t="s">
        <v>206</v>
      </c>
      <c r="C2970" s="50" t="s">
        <v>209</v>
      </c>
      <c r="D2970" s="51" t="s">
        <v>82</v>
      </c>
      <c r="E2970" s="30">
        <v>0</v>
      </c>
      <c r="F2970" s="30">
        <f t="shared" si="1"/>
        <v>1</v>
      </c>
      <c r="G2970" s="30">
        <v>0</v>
      </c>
      <c r="H2970" s="30">
        <f t="shared" si="2"/>
        <v>1</v>
      </c>
      <c r="I2970" s="30">
        <v>1</v>
      </c>
      <c r="J2970" s="30">
        <f t="shared" si="3"/>
        <v>0</v>
      </c>
      <c r="K2970" s="30">
        <v>0</v>
      </c>
      <c r="L2970" s="30">
        <f t="shared" si="4"/>
        <v>1</v>
      </c>
      <c r="M2970" s="52" t="str">
        <f t="shared" si="5"/>
        <v>агрегати не працюють</v>
      </c>
      <c r="O2970" s="30" t="str">
        <f t="shared" si="6"/>
        <v/>
      </c>
      <c r="P2970" s="30" t="str">
        <f t="shared" si="7"/>
        <v/>
      </c>
      <c r="Q2970" s="30" t="str">
        <f t="shared" si="8"/>
        <v/>
      </c>
      <c r="R2970" s="30" t="str">
        <f t="shared" si="9"/>
        <v/>
      </c>
      <c r="S2970" s="30" t="str">
        <f t="shared" si="10"/>
        <v/>
      </c>
      <c r="T2970" s="30" t="str">
        <f t="shared" si="11"/>
        <v/>
      </c>
      <c r="U2970" s="30" t="str">
        <f t="shared" si="12"/>
        <v/>
      </c>
    </row>
    <row r="2971" spans="2:21" ht="15.75" customHeight="1" x14ac:dyDescent="0.25">
      <c r="B2971" s="49" t="s">
        <v>206</v>
      </c>
      <c r="C2971" s="50" t="s">
        <v>209</v>
      </c>
      <c r="D2971" s="51" t="s">
        <v>83</v>
      </c>
      <c r="E2971" s="30">
        <v>0</v>
      </c>
      <c r="F2971" s="30">
        <f t="shared" si="1"/>
        <v>1</v>
      </c>
      <c r="G2971" s="30">
        <v>0</v>
      </c>
      <c r="H2971" s="30">
        <f t="shared" si="2"/>
        <v>1</v>
      </c>
      <c r="I2971" s="30">
        <v>1</v>
      </c>
      <c r="J2971" s="30">
        <f t="shared" si="3"/>
        <v>0</v>
      </c>
      <c r="K2971" s="30">
        <v>0</v>
      </c>
      <c r="L2971" s="30">
        <f t="shared" si="4"/>
        <v>1</v>
      </c>
      <c r="M2971" s="52" t="str">
        <f t="shared" si="5"/>
        <v>агрегати не працюють</v>
      </c>
      <c r="O2971" s="30" t="str">
        <f t="shared" si="6"/>
        <v/>
      </c>
      <c r="P2971" s="30" t="str">
        <f t="shared" si="7"/>
        <v/>
      </c>
      <c r="Q2971" s="30" t="str">
        <f t="shared" si="8"/>
        <v/>
      </c>
      <c r="R2971" s="30" t="str">
        <f t="shared" si="9"/>
        <v/>
      </c>
      <c r="S2971" s="30" t="str">
        <f t="shared" si="10"/>
        <v/>
      </c>
      <c r="T2971" s="30" t="str">
        <f t="shared" si="11"/>
        <v/>
      </c>
      <c r="U2971" s="30" t="str">
        <f t="shared" si="12"/>
        <v/>
      </c>
    </row>
    <row r="2972" spans="2:21" ht="15.75" customHeight="1" x14ac:dyDescent="0.25">
      <c r="B2972" s="49" t="s">
        <v>206</v>
      </c>
      <c r="C2972" s="50" t="s">
        <v>210</v>
      </c>
      <c r="D2972" s="51" t="s">
        <v>60</v>
      </c>
      <c r="E2972" s="30">
        <v>0</v>
      </c>
      <c r="F2972" s="30">
        <f t="shared" si="1"/>
        <v>1</v>
      </c>
      <c r="G2972" s="30">
        <v>0</v>
      </c>
      <c r="H2972" s="30">
        <f t="shared" si="2"/>
        <v>1</v>
      </c>
      <c r="I2972" s="30">
        <v>1</v>
      </c>
      <c r="J2972" s="30">
        <f t="shared" si="3"/>
        <v>0</v>
      </c>
      <c r="K2972" s="30">
        <v>0</v>
      </c>
      <c r="L2972" s="30">
        <f t="shared" si="4"/>
        <v>1</v>
      </c>
      <c r="M2972" s="52" t="str">
        <f t="shared" si="5"/>
        <v>агрегати не працюють</v>
      </c>
      <c r="O2972" s="30" t="str">
        <f t="shared" si="6"/>
        <v/>
      </c>
      <c r="P2972" s="30" t="str">
        <f t="shared" si="7"/>
        <v/>
      </c>
      <c r="Q2972" s="30" t="str">
        <f t="shared" si="8"/>
        <v/>
      </c>
      <c r="R2972" s="30" t="str">
        <f t="shared" si="9"/>
        <v/>
      </c>
      <c r="S2972" s="30" t="str">
        <f t="shared" si="10"/>
        <v/>
      </c>
      <c r="T2972" s="30" t="str">
        <f t="shared" si="11"/>
        <v/>
      </c>
      <c r="U2972" s="30" t="str">
        <f t="shared" si="12"/>
        <v/>
      </c>
    </row>
    <row r="2973" spans="2:21" ht="15.75" customHeight="1" x14ac:dyDescent="0.25">
      <c r="B2973" s="49" t="s">
        <v>206</v>
      </c>
      <c r="C2973" s="50" t="s">
        <v>210</v>
      </c>
      <c r="D2973" s="51" t="s">
        <v>61</v>
      </c>
      <c r="E2973" s="30">
        <v>0</v>
      </c>
      <c r="F2973" s="30">
        <f t="shared" si="1"/>
        <v>1</v>
      </c>
      <c r="G2973" s="30">
        <v>0</v>
      </c>
      <c r="H2973" s="30">
        <f t="shared" si="2"/>
        <v>1</v>
      </c>
      <c r="I2973" s="30">
        <v>1</v>
      </c>
      <c r="J2973" s="30">
        <f t="shared" si="3"/>
        <v>0</v>
      </c>
      <c r="K2973" s="30">
        <v>0</v>
      </c>
      <c r="L2973" s="30">
        <f t="shared" si="4"/>
        <v>1</v>
      </c>
      <c r="M2973" s="52" t="str">
        <f t="shared" si="5"/>
        <v>агрегати не працюють</v>
      </c>
      <c r="O2973" s="30" t="str">
        <f t="shared" si="6"/>
        <v/>
      </c>
      <c r="P2973" s="30" t="str">
        <f t="shared" si="7"/>
        <v/>
      </c>
      <c r="Q2973" s="30" t="str">
        <f t="shared" si="8"/>
        <v/>
      </c>
      <c r="R2973" s="30" t="str">
        <f t="shared" si="9"/>
        <v/>
      </c>
      <c r="S2973" s="30" t="str">
        <f t="shared" si="10"/>
        <v/>
      </c>
      <c r="T2973" s="30" t="str">
        <f t="shared" si="11"/>
        <v/>
      </c>
      <c r="U2973" s="30" t="str">
        <f t="shared" si="12"/>
        <v/>
      </c>
    </row>
    <row r="2974" spans="2:21" ht="15.75" customHeight="1" x14ac:dyDescent="0.25">
      <c r="B2974" s="49" t="s">
        <v>206</v>
      </c>
      <c r="C2974" s="50" t="s">
        <v>210</v>
      </c>
      <c r="D2974" s="51" t="s">
        <v>62</v>
      </c>
      <c r="E2974" s="30">
        <v>0</v>
      </c>
      <c r="F2974" s="30">
        <f t="shared" si="1"/>
        <v>1</v>
      </c>
      <c r="G2974" s="30">
        <v>0</v>
      </c>
      <c r="H2974" s="30">
        <f t="shared" si="2"/>
        <v>1</v>
      </c>
      <c r="I2974" s="30">
        <v>1</v>
      </c>
      <c r="J2974" s="30">
        <f t="shared" si="3"/>
        <v>0</v>
      </c>
      <c r="K2974" s="30">
        <v>0</v>
      </c>
      <c r="L2974" s="30">
        <f t="shared" si="4"/>
        <v>1</v>
      </c>
      <c r="M2974" s="52" t="str">
        <f t="shared" si="5"/>
        <v>агрегати не працюють</v>
      </c>
      <c r="O2974" s="30" t="str">
        <f t="shared" si="6"/>
        <v/>
      </c>
      <c r="P2974" s="30" t="str">
        <f t="shared" si="7"/>
        <v/>
      </c>
      <c r="Q2974" s="30" t="str">
        <f t="shared" si="8"/>
        <v/>
      </c>
      <c r="R2974" s="30" t="str">
        <f t="shared" si="9"/>
        <v/>
      </c>
      <c r="S2974" s="30" t="str">
        <f t="shared" si="10"/>
        <v/>
      </c>
      <c r="T2974" s="30" t="str">
        <f t="shared" si="11"/>
        <v/>
      </c>
      <c r="U2974" s="30" t="str">
        <f t="shared" si="12"/>
        <v/>
      </c>
    </row>
    <row r="2975" spans="2:21" ht="15.75" customHeight="1" x14ac:dyDescent="0.25">
      <c r="B2975" s="49" t="s">
        <v>206</v>
      </c>
      <c r="C2975" s="50" t="s">
        <v>210</v>
      </c>
      <c r="D2975" s="51" t="s">
        <v>63</v>
      </c>
      <c r="E2975" s="30">
        <v>1850</v>
      </c>
      <c r="F2975" s="30">
        <v>1</v>
      </c>
      <c r="G2975" s="30">
        <v>146865</v>
      </c>
      <c r="H2975" s="30">
        <v>1</v>
      </c>
      <c r="I2975" s="30">
        <v>1</v>
      </c>
      <c r="J2975" s="30">
        <f t="shared" si="3"/>
        <v>0</v>
      </c>
      <c r="K2975" s="30">
        <v>1</v>
      </c>
      <c r="L2975" s="30">
        <f t="shared" si="4"/>
        <v>0</v>
      </c>
      <c r="M2975" s="52" t="str">
        <f t="shared" si="5"/>
        <v>OK</v>
      </c>
      <c r="O2975" s="30" t="str">
        <f t="shared" si="6"/>
        <v/>
      </c>
      <c r="P2975" s="30" t="str">
        <f t="shared" si="7"/>
        <v/>
      </c>
      <c r="Q2975" s="30">
        <f t="shared" si="8"/>
        <v>1850</v>
      </c>
      <c r="R2975" s="30" t="str">
        <f t="shared" si="9"/>
        <v/>
      </c>
      <c r="S2975" s="30" t="str">
        <f t="shared" si="10"/>
        <v/>
      </c>
      <c r="T2975" s="30">
        <f t="shared" si="11"/>
        <v>146865</v>
      </c>
      <c r="U2975" s="30">
        <f t="shared" si="12"/>
        <v>271700250</v>
      </c>
    </row>
    <row r="2976" spans="2:21" ht="15.75" customHeight="1" x14ac:dyDescent="0.25">
      <c r="B2976" s="49" t="s">
        <v>206</v>
      </c>
      <c r="C2976" s="50" t="s">
        <v>210</v>
      </c>
      <c r="D2976" s="51" t="s">
        <v>64</v>
      </c>
      <c r="E2976" s="30">
        <v>0</v>
      </c>
      <c r="F2976" s="30">
        <f t="shared" si="1"/>
        <v>1</v>
      </c>
      <c r="G2976" s="30">
        <v>0</v>
      </c>
      <c r="H2976" s="30">
        <f t="shared" si="2"/>
        <v>1</v>
      </c>
      <c r="I2976" s="30">
        <v>1</v>
      </c>
      <c r="J2976" s="30">
        <f t="shared" si="3"/>
        <v>0</v>
      </c>
      <c r="K2976" s="30">
        <v>0</v>
      </c>
      <c r="L2976" s="30">
        <f t="shared" si="4"/>
        <v>1</v>
      </c>
      <c r="M2976" s="52" t="str">
        <f t="shared" si="5"/>
        <v>агрегати не працюють</v>
      </c>
      <c r="O2976" s="30" t="str">
        <f t="shared" si="6"/>
        <v/>
      </c>
      <c r="P2976" s="30" t="str">
        <f t="shared" si="7"/>
        <v/>
      </c>
      <c r="Q2976" s="30" t="str">
        <f t="shared" si="8"/>
        <v/>
      </c>
      <c r="R2976" s="30" t="str">
        <f t="shared" si="9"/>
        <v/>
      </c>
      <c r="S2976" s="30" t="str">
        <f t="shared" si="10"/>
        <v/>
      </c>
      <c r="T2976" s="30" t="str">
        <f t="shared" si="11"/>
        <v/>
      </c>
      <c r="U2976" s="30" t="str">
        <f t="shared" si="12"/>
        <v/>
      </c>
    </row>
    <row r="2977" spans="2:21" ht="15.75" customHeight="1" x14ac:dyDescent="0.25">
      <c r="B2977" s="49" t="s">
        <v>206</v>
      </c>
      <c r="C2977" s="50" t="s">
        <v>210</v>
      </c>
      <c r="D2977" s="51" t="s">
        <v>65</v>
      </c>
      <c r="E2977" s="30">
        <v>854</v>
      </c>
      <c r="F2977" s="30">
        <v>0</v>
      </c>
      <c r="G2977" s="30">
        <v>71670</v>
      </c>
      <c r="H2977" s="30">
        <v>1</v>
      </c>
      <c r="I2977" s="30">
        <v>1</v>
      </c>
      <c r="J2977" s="30">
        <f t="shared" si="3"/>
        <v>0</v>
      </c>
      <c r="K2977" s="30">
        <v>1</v>
      </c>
      <c r="L2977" s="30">
        <f t="shared" si="4"/>
        <v>0</v>
      </c>
      <c r="M2977" s="52" t="str">
        <f t="shared" si="5"/>
        <v>OK</v>
      </c>
      <c r="O2977" s="30">
        <f t="shared" si="6"/>
        <v>854</v>
      </c>
      <c r="P2977" s="30">
        <f t="shared" si="7"/>
        <v>798.66079999999999</v>
      </c>
      <c r="Q2977" s="30">
        <f t="shared" si="8"/>
        <v>798.66079999999999</v>
      </c>
      <c r="R2977" s="30" t="str">
        <f t="shared" si="9"/>
        <v/>
      </c>
      <c r="S2977" s="30" t="str">
        <f t="shared" si="10"/>
        <v/>
      </c>
      <c r="T2977" s="30">
        <f t="shared" si="11"/>
        <v>71670</v>
      </c>
      <c r="U2977" s="30">
        <f t="shared" si="12"/>
        <v>57240019.535999998</v>
      </c>
    </row>
    <row r="2978" spans="2:21" ht="15.75" customHeight="1" x14ac:dyDescent="0.25">
      <c r="B2978" s="49" t="s">
        <v>206</v>
      </c>
      <c r="C2978" s="50" t="s">
        <v>210</v>
      </c>
      <c r="D2978" s="51" t="s">
        <v>66</v>
      </c>
      <c r="E2978" s="30">
        <v>1653</v>
      </c>
      <c r="F2978" s="30">
        <v>1</v>
      </c>
      <c r="G2978" s="30">
        <v>90347</v>
      </c>
      <c r="H2978" s="30">
        <v>0</v>
      </c>
      <c r="I2978" s="30">
        <v>1</v>
      </c>
      <c r="J2978" s="30">
        <f t="shared" si="3"/>
        <v>0</v>
      </c>
      <c r="K2978" s="30">
        <v>1</v>
      </c>
      <c r="L2978" s="30">
        <f t="shared" si="4"/>
        <v>0</v>
      </c>
      <c r="M2978" s="52" t="str">
        <f t="shared" si="5"/>
        <v>OK</v>
      </c>
      <c r="O2978" s="30" t="str">
        <f t="shared" si="6"/>
        <v/>
      </c>
      <c r="P2978" s="30" t="str">
        <f t="shared" si="7"/>
        <v/>
      </c>
      <c r="Q2978" s="30">
        <f t="shared" si="8"/>
        <v>1653</v>
      </c>
      <c r="R2978" s="30">
        <f t="shared" si="9"/>
        <v>90347</v>
      </c>
      <c r="S2978" s="30">
        <f t="shared" si="10"/>
        <v>107973.6997</v>
      </c>
      <c r="T2978" s="30">
        <f t="shared" si="11"/>
        <v>107973.6997</v>
      </c>
      <c r="U2978" s="30">
        <f t="shared" si="12"/>
        <v>178480525.60409999</v>
      </c>
    </row>
    <row r="2979" spans="2:21" ht="15.75" customHeight="1" x14ac:dyDescent="0.25">
      <c r="B2979" s="49" t="s">
        <v>206</v>
      </c>
      <c r="C2979" s="50" t="s">
        <v>210</v>
      </c>
      <c r="D2979" s="51" t="s">
        <v>67</v>
      </c>
      <c r="E2979" s="30">
        <v>1915</v>
      </c>
      <c r="F2979" s="30">
        <v>1</v>
      </c>
      <c r="G2979" s="30">
        <v>207829</v>
      </c>
      <c r="H2979" s="30">
        <v>1</v>
      </c>
      <c r="I2979" s="30">
        <v>1</v>
      </c>
      <c r="J2979" s="30">
        <f t="shared" si="3"/>
        <v>0</v>
      </c>
      <c r="K2979" s="30">
        <v>1</v>
      </c>
      <c r="L2979" s="30">
        <f t="shared" si="4"/>
        <v>0</v>
      </c>
      <c r="M2979" s="52" t="str">
        <f t="shared" si="5"/>
        <v>OK</v>
      </c>
      <c r="O2979" s="30" t="str">
        <f t="shared" si="6"/>
        <v/>
      </c>
      <c r="P2979" s="30" t="str">
        <f t="shared" si="7"/>
        <v/>
      </c>
      <c r="Q2979" s="30">
        <f t="shared" si="8"/>
        <v>1915</v>
      </c>
      <c r="R2979" s="30" t="str">
        <f t="shared" si="9"/>
        <v/>
      </c>
      <c r="S2979" s="30" t="str">
        <f t="shared" si="10"/>
        <v/>
      </c>
      <c r="T2979" s="30">
        <f t="shared" si="11"/>
        <v>207829</v>
      </c>
      <c r="U2979" s="30">
        <f t="shared" si="12"/>
        <v>397992535</v>
      </c>
    </row>
    <row r="2980" spans="2:21" ht="15.75" customHeight="1" x14ac:dyDescent="0.25">
      <c r="B2980" s="49" t="s">
        <v>206</v>
      </c>
      <c r="C2980" s="50" t="s">
        <v>210</v>
      </c>
      <c r="D2980" s="51" t="s">
        <v>68</v>
      </c>
      <c r="E2980" s="30">
        <v>0</v>
      </c>
      <c r="F2980" s="30">
        <f t="shared" si="1"/>
        <v>1</v>
      </c>
      <c r="G2980" s="30">
        <v>0</v>
      </c>
      <c r="H2980" s="30">
        <f t="shared" si="2"/>
        <v>1</v>
      </c>
      <c r="I2980" s="30">
        <v>1</v>
      </c>
      <c r="J2980" s="30">
        <f t="shared" si="3"/>
        <v>0</v>
      </c>
      <c r="K2980" s="30">
        <v>0</v>
      </c>
      <c r="L2980" s="30">
        <f t="shared" si="4"/>
        <v>1</v>
      </c>
      <c r="M2980" s="52" t="str">
        <f t="shared" si="5"/>
        <v>агрегати не працюють</v>
      </c>
      <c r="O2980" s="30" t="str">
        <f t="shared" si="6"/>
        <v/>
      </c>
      <c r="P2980" s="30" t="str">
        <f t="shared" si="7"/>
        <v/>
      </c>
      <c r="Q2980" s="30" t="str">
        <f t="shared" si="8"/>
        <v/>
      </c>
      <c r="R2980" s="30" t="str">
        <f t="shared" si="9"/>
        <v/>
      </c>
      <c r="S2980" s="30" t="str">
        <f t="shared" si="10"/>
        <v/>
      </c>
      <c r="T2980" s="30" t="str">
        <f t="shared" si="11"/>
        <v/>
      </c>
      <c r="U2980" s="30" t="str">
        <f t="shared" si="12"/>
        <v/>
      </c>
    </row>
    <row r="2981" spans="2:21" ht="15.75" customHeight="1" x14ac:dyDescent="0.25">
      <c r="B2981" s="49" t="s">
        <v>206</v>
      </c>
      <c r="C2981" s="50" t="s">
        <v>210</v>
      </c>
      <c r="D2981" s="51" t="s">
        <v>69</v>
      </c>
      <c r="E2981" s="30">
        <v>0</v>
      </c>
      <c r="F2981" s="30">
        <f t="shared" si="1"/>
        <v>1</v>
      </c>
      <c r="G2981" s="30">
        <v>0</v>
      </c>
      <c r="H2981" s="30">
        <f t="shared" si="2"/>
        <v>1</v>
      </c>
      <c r="I2981" s="30">
        <v>1</v>
      </c>
      <c r="J2981" s="30">
        <f t="shared" si="3"/>
        <v>0</v>
      </c>
      <c r="K2981" s="30">
        <v>0</v>
      </c>
      <c r="L2981" s="30">
        <f t="shared" si="4"/>
        <v>1</v>
      </c>
      <c r="M2981" s="52" t="str">
        <f t="shared" si="5"/>
        <v>агрегати не працюють</v>
      </c>
      <c r="O2981" s="30" t="str">
        <f t="shared" si="6"/>
        <v/>
      </c>
      <c r="P2981" s="30" t="str">
        <f t="shared" si="7"/>
        <v/>
      </c>
      <c r="Q2981" s="30" t="str">
        <f t="shared" si="8"/>
        <v/>
      </c>
      <c r="R2981" s="30" t="str">
        <f t="shared" si="9"/>
        <v/>
      </c>
      <c r="S2981" s="30" t="str">
        <f t="shared" si="10"/>
        <v/>
      </c>
      <c r="T2981" s="30" t="str">
        <f t="shared" si="11"/>
        <v/>
      </c>
      <c r="U2981" s="30" t="str">
        <f t="shared" si="12"/>
        <v/>
      </c>
    </row>
    <row r="2982" spans="2:21" ht="15.75" customHeight="1" x14ac:dyDescent="0.25">
      <c r="B2982" s="49" t="s">
        <v>206</v>
      </c>
      <c r="C2982" s="50" t="s">
        <v>210</v>
      </c>
      <c r="D2982" s="51" t="s">
        <v>70</v>
      </c>
      <c r="E2982" s="30">
        <v>1430</v>
      </c>
      <c r="F2982" s="30">
        <v>1</v>
      </c>
      <c r="G2982" s="30">
        <v>281544</v>
      </c>
      <c r="H2982" s="30">
        <v>0</v>
      </c>
      <c r="I2982" s="30">
        <v>1</v>
      </c>
      <c r="J2982" s="30">
        <f t="shared" si="3"/>
        <v>0</v>
      </c>
      <c r="K2982" s="30">
        <v>1</v>
      </c>
      <c r="L2982" s="30">
        <f t="shared" si="4"/>
        <v>0</v>
      </c>
      <c r="M2982" s="52" t="str">
        <f t="shared" si="5"/>
        <v>OK</v>
      </c>
      <c r="O2982" s="30" t="str">
        <f t="shared" si="6"/>
        <v/>
      </c>
      <c r="P2982" s="30" t="str">
        <f t="shared" si="7"/>
        <v/>
      </c>
      <c r="Q2982" s="30">
        <f t="shared" si="8"/>
        <v>1430</v>
      </c>
      <c r="R2982" s="30">
        <f t="shared" si="9"/>
        <v>281544</v>
      </c>
      <c r="S2982" s="30">
        <f t="shared" si="10"/>
        <v>336473.23440000002</v>
      </c>
      <c r="T2982" s="30">
        <f t="shared" si="11"/>
        <v>336473.23440000002</v>
      </c>
      <c r="U2982" s="30">
        <f t="shared" si="12"/>
        <v>481156725.19200003</v>
      </c>
    </row>
    <row r="2983" spans="2:21" ht="15.75" customHeight="1" x14ac:dyDescent="0.25">
      <c r="B2983" s="49" t="s">
        <v>206</v>
      </c>
      <c r="C2983" s="50" t="s">
        <v>210</v>
      </c>
      <c r="D2983" s="51" t="s">
        <v>71</v>
      </c>
      <c r="E2983" s="30">
        <v>711</v>
      </c>
      <c r="F2983" s="30">
        <v>0</v>
      </c>
      <c r="G2983" s="30">
        <v>210368</v>
      </c>
      <c r="H2983" s="30">
        <v>1</v>
      </c>
      <c r="I2983" s="30">
        <v>1</v>
      </c>
      <c r="J2983" s="30">
        <f t="shared" si="3"/>
        <v>0</v>
      </c>
      <c r="K2983" s="30">
        <v>1</v>
      </c>
      <c r="L2983" s="30">
        <f t="shared" si="4"/>
        <v>0</v>
      </c>
      <c r="M2983" s="52" t="str">
        <f t="shared" si="5"/>
        <v>OK</v>
      </c>
      <c r="O2983" s="30">
        <f t="shared" si="6"/>
        <v>711</v>
      </c>
      <c r="P2983" s="30">
        <f t="shared" si="7"/>
        <v>664.92719999999997</v>
      </c>
      <c r="Q2983" s="30">
        <f t="shared" si="8"/>
        <v>664.92719999999997</v>
      </c>
      <c r="R2983" s="30" t="str">
        <f t="shared" si="9"/>
        <v/>
      </c>
      <c r="S2983" s="30" t="str">
        <f t="shared" si="10"/>
        <v/>
      </c>
      <c r="T2983" s="30">
        <f t="shared" si="11"/>
        <v>210368</v>
      </c>
      <c r="U2983" s="30">
        <f t="shared" si="12"/>
        <v>139879405.2096</v>
      </c>
    </row>
    <row r="2984" spans="2:21" ht="15.75" customHeight="1" x14ac:dyDescent="0.25">
      <c r="B2984" s="49" t="s">
        <v>206</v>
      </c>
      <c r="C2984" s="50" t="s">
        <v>210</v>
      </c>
      <c r="D2984" s="51" t="s">
        <v>72</v>
      </c>
      <c r="E2984" s="30">
        <v>0</v>
      </c>
      <c r="F2984" s="30">
        <f t="shared" si="1"/>
        <v>1</v>
      </c>
      <c r="G2984" s="30">
        <v>0</v>
      </c>
      <c r="H2984" s="30">
        <f t="shared" si="2"/>
        <v>1</v>
      </c>
      <c r="I2984" s="30">
        <v>1</v>
      </c>
      <c r="J2984" s="30">
        <f t="shared" si="3"/>
        <v>0</v>
      </c>
      <c r="K2984" s="30">
        <v>0</v>
      </c>
      <c r="L2984" s="30">
        <f t="shared" si="4"/>
        <v>1</v>
      </c>
      <c r="M2984" s="52" t="str">
        <f t="shared" si="5"/>
        <v>агрегати не працюють</v>
      </c>
      <c r="O2984" s="30" t="str">
        <f t="shared" si="6"/>
        <v/>
      </c>
      <c r="P2984" s="30" t="str">
        <f t="shared" si="7"/>
        <v/>
      </c>
      <c r="Q2984" s="30" t="str">
        <f t="shared" si="8"/>
        <v/>
      </c>
      <c r="R2984" s="30" t="str">
        <f t="shared" si="9"/>
        <v/>
      </c>
      <c r="S2984" s="30" t="str">
        <f t="shared" si="10"/>
        <v/>
      </c>
      <c r="T2984" s="30" t="str">
        <f t="shared" si="11"/>
        <v/>
      </c>
      <c r="U2984" s="30" t="str">
        <f t="shared" si="12"/>
        <v/>
      </c>
    </row>
    <row r="2985" spans="2:21" ht="15.75" customHeight="1" x14ac:dyDescent="0.25">
      <c r="B2985" s="49" t="s">
        <v>206</v>
      </c>
      <c r="C2985" s="50" t="s">
        <v>210</v>
      </c>
      <c r="D2985" s="51" t="s">
        <v>73</v>
      </c>
      <c r="E2985" s="30">
        <v>0</v>
      </c>
      <c r="F2985" s="30">
        <f t="shared" si="1"/>
        <v>1</v>
      </c>
      <c r="G2985" s="30">
        <v>0</v>
      </c>
      <c r="H2985" s="30">
        <f t="shared" si="2"/>
        <v>1</v>
      </c>
      <c r="I2985" s="30">
        <v>1</v>
      </c>
      <c r="J2985" s="30">
        <f t="shared" si="3"/>
        <v>0</v>
      </c>
      <c r="K2985" s="30">
        <v>0</v>
      </c>
      <c r="L2985" s="30">
        <f t="shared" si="4"/>
        <v>1</v>
      </c>
      <c r="M2985" s="52" t="str">
        <f t="shared" si="5"/>
        <v>агрегати не працюють</v>
      </c>
      <c r="O2985" s="30" t="str">
        <f t="shared" si="6"/>
        <v/>
      </c>
      <c r="P2985" s="30" t="str">
        <f t="shared" si="7"/>
        <v/>
      </c>
      <c r="Q2985" s="30" t="str">
        <f t="shared" si="8"/>
        <v/>
      </c>
      <c r="R2985" s="30" t="str">
        <f t="shared" si="9"/>
        <v/>
      </c>
      <c r="S2985" s="30" t="str">
        <f t="shared" si="10"/>
        <v/>
      </c>
      <c r="T2985" s="30" t="str">
        <f t="shared" si="11"/>
        <v/>
      </c>
      <c r="U2985" s="30" t="str">
        <f t="shared" si="12"/>
        <v/>
      </c>
    </row>
    <row r="2986" spans="2:21" ht="15.75" customHeight="1" x14ac:dyDescent="0.25">
      <c r="B2986" s="49" t="s">
        <v>206</v>
      </c>
      <c r="C2986" s="50" t="s">
        <v>210</v>
      </c>
      <c r="D2986" s="51" t="s">
        <v>74</v>
      </c>
      <c r="E2986" s="30">
        <v>1868</v>
      </c>
      <c r="F2986" s="30">
        <v>0</v>
      </c>
      <c r="G2986" s="30">
        <v>65269</v>
      </c>
      <c r="H2986" s="30">
        <v>1</v>
      </c>
      <c r="I2986" s="30">
        <v>1</v>
      </c>
      <c r="J2986" s="30">
        <f t="shared" si="3"/>
        <v>0</v>
      </c>
      <c r="K2986" s="30">
        <v>1</v>
      </c>
      <c r="L2986" s="30">
        <f t="shared" si="4"/>
        <v>0</v>
      </c>
      <c r="M2986" s="52" t="str">
        <f t="shared" si="5"/>
        <v>OK</v>
      </c>
      <c r="O2986" s="30">
        <f t="shared" si="6"/>
        <v>1868</v>
      </c>
      <c r="P2986" s="30">
        <f t="shared" si="7"/>
        <v>1746.9536000000001</v>
      </c>
      <c r="Q2986" s="30">
        <f t="shared" si="8"/>
        <v>1746.9536000000001</v>
      </c>
      <c r="R2986" s="30" t="str">
        <f t="shared" si="9"/>
        <v/>
      </c>
      <c r="S2986" s="30" t="str">
        <f t="shared" si="10"/>
        <v/>
      </c>
      <c r="T2986" s="30">
        <f t="shared" si="11"/>
        <v>65269</v>
      </c>
      <c r="U2986" s="30">
        <f t="shared" si="12"/>
        <v>114021914.5184</v>
      </c>
    </row>
    <row r="2987" spans="2:21" ht="15.75" customHeight="1" x14ac:dyDescent="0.25">
      <c r="B2987" s="49" t="s">
        <v>206</v>
      </c>
      <c r="C2987" s="50" t="s">
        <v>210</v>
      </c>
      <c r="D2987" s="51" t="s">
        <v>75</v>
      </c>
      <c r="E2987" s="30">
        <v>1293</v>
      </c>
      <c r="F2987" s="30">
        <v>0</v>
      </c>
      <c r="G2987" s="30">
        <v>144919</v>
      </c>
      <c r="H2987" s="30">
        <v>1</v>
      </c>
      <c r="I2987" s="30">
        <v>1</v>
      </c>
      <c r="J2987" s="30">
        <f t="shared" si="3"/>
        <v>0</v>
      </c>
      <c r="K2987" s="30">
        <v>1</v>
      </c>
      <c r="L2987" s="30">
        <f t="shared" si="4"/>
        <v>0</v>
      </c>
      <c r="M2987" s="52" t="str">
        <f t="shared" si="5"/>
        <v>OK</v>
      </c>
      <c r="O2987" s="30">
        <f t="shared" si="6"/>
        <v>1293</v>
      </c>
      <c r="P2987" s="30">
        <f t="shared" si="7"/>
        <v>1209.2136</v>
      </c>
      <c r="Q2987" s="30">
        <f t="shared" si="8"/>
        <v>1209.2136</v>
      </c>
      <c r="R2987" s="30" t="str">
        <f t="shared" si="9"/>
        <v/>
      </c>
      <c r="S2987" s="30" t="str">
        <f t="shared" si="10"/>
        <v/>
      </c>
      <c r="T2987" s="30">
        <f t="shared" si="11"/>
        <v>144919</v>
      </c>
      <c r="U2987" s="30">
        <f t="shared" si="12"/>
        <v>175238025.69840002</v>
      </c>
    </row>
    <row r="2988" spans="2:21" ht="15.75" customHeight="1" x14ac:dyDescent="0.25">
      <c r="B2988" s="49" t="s">
        <v>206</v>
      </c>
      <c r="C2988" s="50" t="s">
        <v>210</v>
      </c>
      <c r="D2988" s="51" t="s">
        <v>76</v>
      </c>
      <c r="E2988" s="30">
        <v>0</v>
      </c>
      <c r="F2988" s="30">
        <f t="shared" si="1"/>
        <v>1</v>
      </c>
      <c r="G2988" s="30">
        <v>0</v>
      </c>
      <c r="H2988" s="30">
        <f t="shared" si="2"/>
        <v>1</v>
      </c>
      <c r="I2988" s="30">
        <v>1</v>
      </c>
      <c r="J2988" s="30">
        <f t="shared" si="3"/>
        <v>0</v>
      </c>
      <c r="K2988" s="30">
        <v>0</v>
      </c>
      <c r="L2988" s="30">
        <f t="shared" si="4"/>
        <v>1</v>
      </c>
      <c r="M2988" s="52" t="str">
        <f t="shared" si="5"/>
        <v>агрегати не працюють</v>
      </c>
      <c r="O2988" s="30" t="str">
        <f t="shared" si="6"/>
        <v/>
      </c>
      <c r="P2988" s="30" t="str">
        <f t="shared" si="7"/>
        <v/>
      </c>
      <c r="Q2988" s="30" t="str">
        <f t="shared" si="8"/>
        <v/>
      </c>
      <c r="R2988" s="30" t="str">
        <f t="shared" si="9"/>
        <v/>
      </c>
      <c r="S2988" s="30" t="str">
        <f t="shared" si="10"/>
        <v/>
      </c>
      <c r="T2988" s="30" t="str">
        <f t="shared" si="11"/>
        <v/>
      </c>
      <c r="U2988" s="30" t="str">
        <f t="shared" si="12"/>
        <v/>
      </c>
    </row>
    <row r="2989" spans="2:21" ht="15.75" customHeight="1" x14ac:dyDescent="0.25">
      <c r="B2989" s="49" t="s">
        <v>206</v>
      </c>
      <c r="C2989" s="50" t="s">
        <v>210</v>
      </c>
      <c r="D2989" s="51" t="s">
        <v>77</v>
      </c>
      <c r="E2989" s="30">
        <v>0</v>
      </c>
      <c r="F2989" s="30">
        <f t="shared" si="1"/>
        <v>1</v>
      </c>
      <c r="G2989" s="30">
        <v>0</v>
      </c>
      <c r="H2989" s="30">
        <f t="shared" si="2"/>
        <v>1</v>
      </c>
      <c r="I2989" s="30">
        <v>1</v>
      </c>
      <c r="J2989" s="30">
        <f t="shared" si="3"/>
        <v>0</v>
      </c>
      <c r="K2989" s="30">
        <v>0</v>
      </c>
      <c r="L2989" s="30">
        <f t="shared" si="4"/>
        <v>1</v>
      </c>
      <c r="M2989" s="52" t="str">
        <f t="shared" si="5"/>
        <v>агрегати не працюють</v>
      </c>
      <c r="O2989" s="30" t="str">
        <f t="shared" si="6"/>
        <v/>
      </c>
      <c r="P2989" s="30" t="str">
        <f t="shared" si="7"/>
        <v/>
      </c>
      <c r="Q2989" s="30" t="str">
        <f t="shared" si="8"/>
        <v/>
      </c>
      <c r="R2989" s="30" t="str">
        <f t="shared" si="9"/>
        <v/>
      </c>
      <c r="S2989" s="30" t="str">
        <f t="shared" si="10"/>
        <v/>
      </c>
      <c r="T2989" s="30" t="str">
        <f t="shared" si="11"/>
        <v/>
      </c>
      <c r="U2989" s="30" t="str">
        <f t="shared" si="12"/>
        <v/>
      </c>
    </row>
    <row r="2990" spans="2:21" ht="15.75" customHeight="1" x14ac:dyDescent="0.25">
      <c r="B2990" s="49" t="s">
        <v>206</v>
      </c>
      <c r="C2990" s="50" t="s">
        <v>210</v>
      </c>
      <c r="D2990" s="51" t="s">
        <v>78</v>
      </c>
      <c r="E2990" s="30">
        <v>1541</v>
      </c>
      <c r="F2990" s="30">
        <v>1</v>
      </c>
      <c r="G2990" s="30">
        <v>169809</v>
      </c>
      <c r="H2990" s="30">
        <v>1</v>
      </c>
      <c r="I2990" s="30">
        <v>1</v>
      </c>
      <c r="J2990" s="30">
        <f t="shared" si="3"/>
        <v>0</v>
      </c>
      <c r="K2990" s="30">
        <v>1</v>
      </c>
      <c r="L2990" s="30">
        <f t="shared" si="4"/>
        <v>0</v>
      </c>
      <c r="M2990" s="52" t="str">
        <f t="shared" si="5"/>
        <v>OK</v>
      </c>
      <c r="O2990" s="30" t="str">
        <f t="shared" si="6"/>
        <v/>
      </c>
      <c r="P2990" s="30" t="str">
        <f t="shared" si="7"/>
        <v/>
      </c>
      <c r="Q2990" s="30">
        <f t="shared" si="8"/>
        <v>1541</v>
      </c>
      <c r="R2990" s="30" t="str">
        <f t="shared" si="9"/>
        <v/>
      </c>
      <c r="S2990" s="30" t="str">
        <f t="shared" si="10"/>
        <v/>
      </c>
      <c r="T2990" s="30">
        <f t="shared" si="11"/>
        <v>169809</v>
      </c>
      <c r="U2990" s="30">
        <f t="shared" si="12"/>
        <v>261675669</v>
      </c>
    </row>
    <row r="2991" spans="2:21" ht="15.75" customHeight="1" x14ac:dyDescent="0.25">
      <c r="B2991" s="49" t="s">
        <v>206</v>
      </c>
      <c r="C2991" s="50" t="s">
        <v>210</v>
      </c>
      <c r="D2991" s="51" t="s">
        <v>79</v>
      </c>
      <c r="E2991" s="30">
        <v>0</v>
      </c>
      <c r="F2991" s="30">
        <f t="shared" si="1"/>
        <v>1</v>
      </c>
      <c r="G2991" s="30">
        <v>0</v>
      </c>
      <c r="H2991" s="30">
        <f t="shared" si="2"/>
        <v>1</v>
      </c>
      <c r="I2991" s="30">
        <v>1</v>
      </c>
      <c r="J2991" s="30">
        <f t="shared" si="3"/>
        <v>0</v>
      </c>
      <c r="K2991" s="30">
        <v>0</v>
      </c>
      <c r="L2991" s="30">
        <f t="shared" si="4"/>
        <v>1</v>
      </c>
      <c r="M2991" s="52" t="str">
        <f t="shared" si="5"/>
        <v>агрегати не працюють</v>
      </c>
      <c r="O2991" s="30" t="str">
        <f t="shared" si="6"/>
        <v/>
      </c>
      <c r="P2991" s="30" t="str">
        <f t="shared" si="7"/>
        <v/>
      </c>
      <c r="Q2991" s="30" t="str">
        <f t="shared" si="8"/>
        <v/>
      </c>
      <c r="R2991" s="30" t="str">
        <f t="shared" si="9"/>
        <v/>
      </c>
      <c r="S2991" s="30" t="str">
        <f t="shared" si="10"/>
        <v/>
      </c>
      <c r="T2991" s="30" t="str">
        <f t="shared" si="11"/>
        <v/>
      </c>
      <c r="U2991" s="30" t="str">
        <f t="shared" si="12"/>
        <v/>
      </c>
    </row>
    <row r="2992" spans="2:21" ht="15.75" customHeight="1" x14ac:dyDescent="0.25">
      <c r="B2992" s="49" t="s">
        <v>206</v>
      </c>
      <c r="C2992" s="50" t="s">
        <v>210</v>
      </c>
      <c r="D2992" s="51" t="s">
        <v>80</v>
      </c>
      <c r="E2992" s="30">
        <v>1778</v>
      </c>
      <c r="F2992" s="30">
        <v>1</v>
      </c>
      <c r="G2992" s="30">
        <v>82945</v>
      </c>
      <c r="H2992" s="30">
        <v>1</v>
      </c>
      <c r="I2992" s="30">
        <v>1</v>
      </c>
      <c r="J2992" s="30">
        <f t="shared" si="3"/>
        <v>0</v>
      </c>
      <c r="K2992" s="30">
        <v>1</v>
      </c>
      <c r="L2992" s="30">
        <f t="shared" si="4"/>
        <v>0</v>
      </c>
      <c r="M2992" s="52" t="str">
        <f t="shared" si="5"/>
        <v>OK</v>
      </c>
      <c r="O2992" s="30" t="str">
        <f t="shared" si="6"/>
        <v/>
      </c>
      <c r="P2992" s="30" t="str">
        <f t="shared" si="7"/>
        <v/>
      </c>
      <c r="Q2992" s="30">
        <f t="shared" si="8"/>
        <v>1778</v>
      </c>
      <c r="R2992" s="30" t="str">
        <f t="shared" si="9"/>
        <v/>
      </c>
      <c r="S2992" s="30" t="str">
        <f t="shared" si="10"/>
        <v/>
      </c>
      <c r="T2992" s="30">
        <f t="shared" si="11"/>
        <v>82945</v>
      </c>
      <c r="U2992" s="30">
        <f t="shared" si="12"/>
        <v>147476210</v>
      </c>
    </row>
    <row r="2993" spans="2:21" ht="15.75" customHeight="1" x14ac:dyDescent="0.25">
      <c r="B2993" s="49" t="s">
        <v>206</v>
      </c>
      <c r="C2993" s="50" t="s">
        <v>210</v>
      </c>
      <c r="D2993" s="51" t="s">
        <v>81</v>
      </c>
      <c r="E2993" s="30">
        <v>0</v>
      </c>
      <c r="F2993" s="30">
        <f t="shared" si="1"/>
        <v>1</v>
      </c>
      <c r="G2993" s="30">
        <v>0</v>
      </c>
      <c r="H2993" s="30">
        <f t="shared" si="2"/>
        <v>1</v>
      </c>
      <c r="I2993" s="30">
        <v>1</v>
      </c>
      <c r="J2993" s="30">
        <f t="shared" si="3"/>
        <v>0</v>
      </c>
      <c r="K2993" s="30">
        <v>0</v>
      </c>
      <c r="L2993" s="30">
        <f t="shared" si="4"/>
        <v>1</v>
      </c>
      <c r="M2993" s="52" t="str">
        <f t="shared" si="5"/>
        <v>агрегати не працюють</v>
      </c>
      <c r="O2993" s="30" t="str">
        <f t="shared" si="6"/>
        <v/>
      </c>
      <c r="P2993" s="30" t="str">
        <f t="shared" si="7"/>
        <v/>
      </c>
      <c r="Q2993" s="30" t="str">
        <f t="shared" si="8"/>
        <v/>
      </c>
      <c r="R2993" s="30" t="str">
        <f t="shared" si="9"/>
        <v/>
      </c>
      <c r="S2993" s="30" t="str">
        <f t="shared" si="10"/>
        <v/>
      </c>
      <c r="T2993" s="30" t="str">
        <f t="shared" si="11"/>
        <v/>
      </c>
      <c r="U2993" s="30" t="str">
        <f t="shared" si="12"/>
        <v/>
      </c>
    </row>
    <row r="2994" spans="2:21" ht="15.75" customHeight="1" x14ac:dyDescent="0.25">
      <c r="B2994" s="49" t="s">
        <v>206</v>
      </c>
      <c r="C2994" s="50" t="s">
        <v>210</v>
      </c>
      <c r="D2994" s="51" t="s">
        <v>82</v>
      </c>
      <c r="E2994" s="30">
        <v>0</v>
      </c>
      <c r="F2994" s="30">
        <f t="shared" si="1"/>
        <v>1</v>
      </c>
      <c r="G2994" s="30">
        <v>0</v>
      </c>
      <c r="H2994" s="30">
        <f t="shared" si="2"/>
        <v>1</v>
      </c>
      <c r="I2994" s="30">
        <v>1</v>
      </c>
      <c r="J2994" s="30">
        <f t="shared" si="3"/>
        <v>0</v>
      </c>
      <c r="K2994" s="30">
        <v>0</v>
      </c>
      <c r="L2994" s="30">
        <f t="shared" si="4"/>
        <v>1</v>
      </c>
      <c r="M2994" s="52" t="str">
        <f t="shared" si="5"/>
        <v>агрегати не працюють</v>
      </c>
      <c r="O2994" s="30" t="str">
        <f t="shared" si="6"/>
        <v/>
      </c>
      <c r="P2994" s="30" t="str">
        <f t="shared" si="7"/>
        <v/>
      </c>
      <c r="Q2994" s="30" t="str">
        <f t="shared" si="8"/>
        <v/>
      </c>
      <c r="R2994" s="30" t="str">
        <f t="shared" si="9"/>
        <v/>
      </c>
      <c r="S2994" s="30" t="str">
        <f t="shared" si="10"/>
        <v/>
      </c>
      <c r="T2994" s="30" t="str">
        <f t="shared" si="11"/>
        <v/>
      </c>
      <c r="U2994" s="30" t="str">
        <f t="shared" si="12"/>
        <v/>
      </c>
    </row>
    <row r="2995" spans="2:21" ht="15.75" customHeight="1" x14ac:dyDescent="0.25">
      <c r="B2995" s="49" t="s">
        <v>206</v>
      </c>
      <c r="C2995" s="50" t="s">
        <v>210</v>
      </c>
      <c r="D2995" s="51" t="s">
        <v>83</v>
      </c>
      <c r="E2995" s="30">
        <v>537</v>
      </c>
      <c r="F2995" s="30">
        <v>1</v>
      </c>
      <c r="G2995" s="30">
        <v>58368</v>
      </c>
      <c r="H2995" s="30">
        <v>0</v>
      </c>
      <c r="I2995" s="30">
        <v>1</v>
      </c>
      <c r="J2995" s="30">
        <f t="shared" si="3"/>
        <v>0</v>
      </c>
      <c r="K2995" s="30">
        <v>1</v>
      </c>
      <c r="L2995" s="30">
        <f t="shared" si="4"/>
        <v>0</v>
      </c>
      <c r="M2995" s="52" t="str">
        <f t="shared" si="5"/>
        <v>OK</v>
      </c>
      <c r="O2995" s="30" t="str">
        <f t="shared" si="6"/>
        <v/>
      </c>
      <c r="P2995" s="30" t="str">
        <f t="shared" si="7"/>
        <v/>
      </c>
      <c r="Q2995" s="30">
        <f t="shared" si="8"/>
        <v>537</v>
      </c>
      <c r="R2995" s="30">
        <f t="shared" si="9"/>
        <v>58368</v>
      </c>
      <c r="S2995" s="30">
        <f t="shared" si="10"/>
        <v>69755.596799999999</v>
      </c>
      <c r="T2995" s="30">
        <f t="shared" si="11"/>
        <v>69755.596799999999</v>
      </c>
      <c r="U2995" s="30">
        <f t="shared" si="12"/>
        <v>37458755.481600001</v>
      </c>
    </row>
    <row r="2996" spans="2:21" ht="15.75" customHeight="1" x14ac:dyDescent="0.25">
      <c r="B2996" s="49" t="s">
        <v>206</v>
      </c>
      <c r="C2996" s="50" t="s">
        <v>211</v>
      </c>
      <c r="D2996" s="51" t="s">
        <v>60</v>
      </c>
      <c r="E2996" s="30">
        <v>932</v>
      </c>
      <c r="F2996" s="30">
        <v>0</v>
      </c>
      <c r="G2996" s="30">
        <v>256695</v>
      </c>
      <c r="H2996" s="30">
        <v>0</v>
      </c>
      <c r="I2996" s="30">
        <v>1</v>
      </c>
      <c r="J2996" s="30">
        <f t="shared" si="3"/>
        <v>0</v>
      </c>
      <c r="K2996" s="30">
        <v>1</v>
      </c>
      <c r="L2996" s="30">
        <f t="shared" si="4"/>
        <v>0</v>
      </c>
      <c r="M2996" s="52" t="str">
        <f t="shared" si="5"/>
        <v>OK</v>
      </c>
      <c r="O2996" s="30">
        <f t="shared" si="6"/>
        <v>932</v>
      </c>
      <c r="P2996" s="30">
        <f t="shared" si="7"/>
        <v>871.60640000000001</v>
      </c>
      <c r="Q2996" s="30">
        <f t="shared" si="8"/>
        <v>871.60640000000001</v>
      </c>
      <c r="R2996" s="30">
        <f t="shared" si="9"/>
        <v>256695</v>
      </c>
      <c r="S2996" s="30">
        <f t="shared" si="10"/>
        <v>306776.19450000004</v>
      </c>
      <c r="T2996" s="30">
        <f t="shared" si="11"/>
        <v>306776.19450000004</v>
      </c>
      <c r="U2996" s="30">
        <f t="shared" si="12"/>
        <v>267388094.49384484</v>
      </c>
    </row>
    <row r="2997" spans="2:21" ht="15.75" customHeight="1" x14ac:dyDescent="0.25">
      <c r="B2997" s="49" t="s">
        <v>206</v>
      </c>
      <c r="C2997" s="50" t="s">
        <v>211</v>
      </c>
      <c r="D2997" s="51" t="s">
        <v>61</v>
      </c>
      <c r="E2997" s="30">
        <v>0</v>
      </c>
      <c r="F2997" s="30">
        <f t="shared" si="1"/>
        <v>1</v>
      </c>
      <c r="G2997" s="30">
        <v>0</v>
      </c>
      <c r="H2997" s="30">
        <f t="shared" si="2"/>
        <v>1</v>
      </c>
      <c r="I2997" s="30">
        <v>1</v>
      </c>
      <c r="J2997" s="30">
        <f t="shared" si="3"/>
        <v>0</v>
      </c>
      <c r="K2997" s="30">
        <v>0</v>
      </c>
      <c r="L2997" s="30">
        <f t="shared" si="4"/>
        <v>1</v>
      </c>
      <c r="M2997" s="52" t="str">
        <f t="shared" si="5"/>
        <v>агрегати не працюють</v>
      </c>
      <c r="O2997" s="30" t="str">
        <f t="shared" si="6"/>
        <v/>
      </c>
      <c r="P2997" s="30" t="str">
        <f t="shared" si="7"/>
        <v/>
      </c>
      <c r="Q2997" s="30" t="str">
        <f t="shared" si="8"/>
        <v/>
      </c>
      <c r="R2997" s="30" t="str">
        <f t="shared" si="9"/>
        <v/>
      </c>
      <c r="S2997" s="30" t="str">
        <f t="shared" si="10"/>
        <v/>
      </c>
      <c r="T2997" s="30" t="str">
        <f t="shared" si="11"/>
        <v/>
      </c>
      <c r="U2997" s="30" t="str">
        <f t="shared" si="12"/>
        <v/>
      </c>
    </row>
    <row r="2998" spans="2:21" ht="15.75" customHeight="1" x14ac:dyDescent="0.25">
      <c r="B2998" s="49" t="s">
        <v>206</v>
      </c>
      <c r="C2998" s="50" t="s">
        <v>211</v>
      </c>
      <c r="D2998" s="51" t="s">
        <v>62</v>
      </c>
      <c r="E2998" s="30">
        <v>727</v>
      </c>
      <c r="F2998" s="30">
        <v>0</v>
      </c>
      <c r="G2998" s="30">
        <v>238536</v>
      </c>
      <c r="H2998" s="30">
        <v>0</v>
      </c>
      <c r="I2998" s="30">
        <v>1</v>
      </c>
      <c r="J2998" s="30">
        <f t="shared" si="3"/>
        <v>0</v>
      </c>
      <c r="K2998" s="30">
        <v>1</v>
      </c>
      <c r="L2998" s="30">
        <f t="shared" si="4"/>
        <v>0</v>
      </c>
      <c r="M2998" s="52" t="str">
        <f t="shared" si="5"/>
        <v>OK</v>
      </c>
      <c r="O2998" s="30">
        <f t="shared" si="6"/>
        <v>727</v>
      </c>
      <c r="P2998" s="30">
        <f t="shared" si="7"/>
        <v>679.8904</v>
      </c>
      <c r="Q2998" s="30">
        <f t="shared" si="8"/>
        <v>679.8904</v>
      </c>
      <c r="R2998" s="30">
        <f t="shared" si="9"/>
        <v>238536</v>
      </c>
      <c r="S2998" s="30">
        <f t="shared" si="10"/>
        <v>285074.37359999999</v>
      </c>
      <c r="T2998" s="30">
        <f t="shared" si="11"/>
        <v>285074.37359999999</v>
      </c>
      <c r="U2998" s="30">
        <f t="shared" si="12"/>
        <v>193819329.89665344</v>
      </c>
    </row>
    <row r="2999" spans="2:21" ht="15.75" customHeight="1" x14ac:dyDescent="0.25">
      <c r="B2999" s="49" t="s">
        <v>206</v>
      </c>
      <c r="C2999" s="50" t="s">
        <v>211</v>
      </c>
      <c r="D2999" s="51" t="s">
        <v>63</v>
      </c>
      <c r="E2999" s="30">
        <v>0</v>
      </c>
      <c r="F2999" s="30">
        <f t="shared" si="1"/>
        <v>1</v>
      </c>
      <c r="G2999" s="30">
        <v>0</v>
      </c>
      <c r="H2999" s="30">
        <f t="shared" si="2"/>
        <v>1</v>
      </c>
      <c r="I2999" s="30">
        <v>1</v>
      </c>
      <c r="J2999" s="30">
        <f t="shared" si="3"/>
        <v>0</v>
      </c>
      <c r="K2999" s="30">
        <v>0</v>
      </c>
      <c r="L2999" s="30">
        <f t="shared" si="4"/>
        <v>1</v>
      </c>
      <c r="M2999" s="52" t="str">
        <f t="shared" si="5"/>
        <v>агрегати не працюють</v>
      </c>
      <c r="O2999" s="30" t="str">
        <f t="shared" si="6"/>
        <v/>
      </c>
      <c r="P2999" s="30" t="str">
        <f t="shared" si="7"/>
        <v/>
      </c>
      <c r="Q2999" s="30" t="str">
        <f t="shared" si="8"/>
        <v/>
      </c>
      <c r="R2999" s="30" t="str">
        <f t="shared" si="9"/>
        <v/>
      </c>
      <c r="S2999" s="30" t="str">
        <f t="shared" si="10"/>
        <v/>
      </c>
      <c r="T2999" s="30" t="str">
        <f t="shared" si="11"/>
        <v/>
      </c>
      <c r="U2999" s="30" t="str">
        <f t="shared" si="12"/>
        <v/>
      </c>
    </row>
    <row r="3000" spans="2:21" ht="15.75" customHeight="1" x14ac:dyDescent="0.25">
      <c r="B3000" s="49" t="s">
        <v>206</v>
      </c>
      <c r="C3000" s="50" t="s">
        <v>211</v>
      </c>
      <c r="D3000" s="51" t="s">
        <v>64</v>
      </c>
      <c r="E3000" s="30">
        <v>0</v>
      </c>
      <c r="F3000" s="30">
        <f t="shared" si="1"/>
        <v>1</v>
      </c>
      <c r="G3000" s="30">
        <v>0</v>
      </c>
      <c r="H3000" s="30">
        <f t="shared" si="2"/>
        <v>1</v>
      </c>
      <c r="I3000" s="30">
        <v>1</v>
      </c>
      <c r="J3000" s="30">
        <f t="shared" si="3"/>
        <v>0</v>
      </c>
      <c r="K3000" s="30">
        <v>0</v>
      </c>
      <c r="L3000" s="30">
        <f t="shared" si="4"/>
        <v>1</v>
      </c>
      <c r="M3000" s="52" t="str">
        <f t="shared" si="5"/>
        <v>агрегати не працюють</v>
      </c>
      <c r="O3000" s="30" t="str">
        <f t="shared" si="6"/>
        <v/>
      </c>
      <c r="P3000" s="30" t="str">
        <f t="shared" si="7"/>
        <v/>
      </c>
      <c r="Q3000" s="30" t="str">
        <f t="shared" si="8"/>
        <v/>
      </c>
      <c r="R3000" s="30" t="str">
        <f t="shared" si="9"/>
        <v/>
      </c>
      <c r="S3000" s="30" t="str">
        <f t="shared" si="10"/>
        <v/>
      </c>
      <c r="T3000" s="30" t="str">
        <f t="shared" si="11"/>
        <v/>
      </c>
      <c r="U3000" s="30" t="str">
        <f t="shared" si="12"/>
        <v/>
      </c>
    </row>
    <row r="3001" spans="2:21" ht="15.75" customHeight="1" x14ac:dyDescent="0.25">
      <c r="B3001" s="49" t="s">
        <v>206</v>
      </c>
      <c r="C3001" s="50" t="s">
        <v>211</v>
      </c>
      <c r="D3001" s="51" t="s">
        <v>65</v>
      </c>
      <c r="E3001" s="30">
        <v>0</v>
      </c>
      <c r="F3001" s="30">
        <f t="shared" si="1"/>
        <v>1</v>
      </c>
      <c r="G3001" s="30">
        <v>0</v>
      </c>
      <c r="H3001" s="30">
        <f t="shared" si="2"/>
        <v>1</v>
      </c>
      <c r="I3001" s="30">
        <v>1</v>
      </c>
      <c r="J3001" s="30">
        <f t="shared" si="3"/>
        <v>0</v>
      </c>
      <c r="K3001" s="30">
        <v>0</v>
      </c>
      <c r="L3001" s="30">
        <f t="shared" si="4"/>
        <v>1</v>
      </c>
      <c r="M3001" s="52" t="str">
        <f t="shared" si="5"/>
        <v>агрегати не працюють</v>
      </c>
      <c r="O3001" s="30" t="str">
        <f t="shared" si="6"/>
        <v/>
      </c>
      <c r="P3001" s="30" t="str">
        <f t="shared" si="7"/>
        <v/>
      </c>
      <c r="Q3001" s="30" t="str">
        <f t="shared" si="8"/>
        <v/>
      </c>
      <c r="R3001" s="30" t="str">
        <f t="shared" si="9"/>
        <v/>
      </c>
      <c r="S3001" s="30" t="str">
        <f t="shared" si="10"/>
        <v/>
      </c>
      <c r="T3001" s="30" t="str">
        <f t="shared" si="11"/>
        <v/>
      </c>
      <c r="U3001" s="30" t="str">
        <f t="shared" si="12"/>
        <v/>
      </c>
    </row>
    <row r="3002" spans="2:21" ht="15.75" customHeight="1" x14ac:dyDescent="0.25">
      <c r="B3002" s="49" t="s">
        <v>206</v>
      </c>
      <c r="C3002" s="50" t="s">
        <v>211</v>
      </c>
      <c r="D3002" s="51" t="s">
        <v>66</v>
      </c>
      <c r="E3002" s="30">
        <v>0</v>
      </c>
      <c r="F3002" s="30">
        <f t="shared" si="1"/>
        <v>1</v>
      </c>
      <c r="G3002" s="30">
        <v>0</v>
      </c>
      <c r="H3002" s="30">
        <f t="shared" si="2"/>
        <v>1</v>
      </c>
      <c r="I3002" s="30">
        <v>1</v>
      </c>
      <c r="J3002" s="30">
        <f t="shared" si="3"/>
        <v>0</v>
      </c>
      <c r="K3002" s="30">
        <v>0</v>
      </c>
      <c r="L3002" s="30">
        <f t="shared" si="4"/>
        <v>1</v>
      </c>
      <c r="M3002" s="52" t="str">
        <f t="shared" si="5"/>
        <v>агрегати не працюють</v>
      </c>
      <c r="O3002" s="30" t="str">
        <f t="shared" si="6"/>
        <v/>
      </c>
      <c r="P3002" s="30" t="str">
        <f t="shared" si="7"/>
        <v/>
      </c>
      <c r="Q3002" s="30" t="str">
        <f t="shared" si="8"/>
        <v/>
      </c>
      <c r="R3002" s="30" t="str">
        <f t="shared" si="9"/>
        <v/>
      </c>
      <c r="S3002" s="30" t="str">
        <f t="shared" si="10"/>
        <v/>
      </c>
      <c r="T3002" s="30" t="str">
        <f t="shared" si="11"/>
        <v/>
      </c>
      <c r="U3002" s="30" t="str">
        <f t="shared" si="12"/>
        <v/>
      </c>
    </row>
    <row r="3003" spans="2:21" ht="15.75" customHeight="1" x14ac:dyDescent="0.25">
      <c r="B3003" s="49" t="s">
        <v>206</v>
      </c>
      <c r="C3003" s="50" t="s">
        <v>211</v>
      </c>
      <c r="D3003" s="51" t="s">
        <v>67</v>
      </c>
      <c r="E3003" s="30">
        <v>0</v>
      </c>
      <c r="F3003" s="30">
        <f t="shared" si="1"/>
        <v>1</v>
      </c>
      <c r="G3003" s="30">
        <v>0</v>
      </c>
      <c r="H3003" s="30">
        <f t="shared" si="2"/>
        <v>1</v>
      </c>
      <c r="I3003" s="30">
        <v>1</v>
      </c>
      <c r="J3003" s="30">
        <f t="shared" si="3"/>
        <v>0</v>
      </c>
      <c r="K3003" s="30">
        <v>0</v>
      </c>
      <c r="L3003" s="30">
        <f t="shared" si="4"/>
        <v>1</v>
      </c>
      <c r="M3003" s="52" t="str">
        <f t="shared" si="5"/>
        <v>агрегати не працюють</v>
      </c>
      <c r="O3003" s="30" t="str">
        <f t="shared" si="6"/>
        <v/>
      </c>
      <c r="P3003" s="30" t="str">
        <f t="shared" si="7"/>
        <v/>
      </c>
      <c r="Q3003" s="30" t="str">
        <f t="shared" si="8"/>
        <v/>
      </c>
      <c r="R3003" s="30" t="str">
        <f t="shared" si="9"/>
        <v/>
      </c>
      <c r="S3003" s="30" t="str">
        <f t="shared" si="10"/>
        <v/>
      </c>
      <c r="T3003" s="30" t="str">
        <f t="shared" si="11"/>
        <v/>
      </c>
      <c r="U3003" s="30" t="str">
        <f t="shared" si="12"/>
        <v/>
      </c>
    </row>
    <row r="3004" spans="2:21" ht="15.75" customHeight="1" x14ac:dyDescent="0.25">
      <c r="B3004" s="49" t="s">
        <v>206</v>
      </c>
      <c r="C3004" s="50" t="s">
        <v>211</v>
      </c>
      <c r="D3004" s="51" t="s">
        <v>68</v>
      </c>
      <c r="E3004" s="30">
        <v>1162</v>
      </c>
      <c r="F3004" s="30">
        <v>0</v>
      </c>
      <c r="G3004" s="30">
        <v>103488</v>
      </c>
      <c r="H3004" s="30">
        <v>1</v>
      </c>
      <c r="I3004" s="30">
        <v>1</v>
      </c>
      <c r="J3004" s="30">
        <f t="shared" si="3"/>
        <v>0</v>
      </c>
      <c r="K3004" s="30">
        <v>1</v>
      </c>
      <c r="L3004" s="30">
        <f t="shared" si="4"/>
        <v>0</v>
      </c>
      <c r="M3004" s="52" t="str">
        <f t="shared" si="5"/>
        <v>OK</v>
      </c>
      <c r="O3004" s="30">
        <f t="shared" si="6"/>
        <v>1162</v>
      </c>
      <c r="P3004" s="30">
        <f t="shared" si="7"/>
        <v>1086.7024000000001</v>
      </c>
      <c r="Q3004" s="30">
        <f t="shared" si="8"/>
        <v>1086.7024000000001</v>
      </c>
      <c r="R3004" s="30" t="str">
        <f t="shared" si="9"/>
        <v/>
      </c>
      <c r="S3004" s="30" t="str">
        <f t="shared" si="10"/>
        <v/>
      </c>
      <c r="T3004" s="30">
        <f t="shared" si="11"/>
        <v>103488</v>
      </c>
      <c r="U3004" s="30">
        <f t="shared" si="12"/>
        <v>112460657.97120002</v>
      </c>
    </row>
    <row r="3005" spans="2:21" ht="15.75" customHeight="1" x14ac:dyDescent="0.25">
      <c r="B3005" s="49" t="s">
        <v>206</v>
      </c>
      <c r="C3005" s="50" t="s">
        <v>211</v>
      </c>
      <c r="D3005" s="51" t="s">
        <v>69</v>
      </c>
      <c r="E3005" s="30">
        <v>1149</v>
      </c>
      <c r="F3005" s="30">
        <v>0</v>
      </c>
      <c r="G3005" s="30">
        <v>182063</v>
      </c>
      <c r="H3005" s="30">
        <v>0</v>
      </c>
      <c r="I3005" s="30">
        <v>1</v>
      </c>
      <c r="J3005" s="30">
        <f t="shared" si="3"/>
        <v>0</v>
      </c>
      <c r="K3005" s="30">
        <v>1</v>
      </c>
      <c r="L3005" s="30">
        <f t="shared" si="4"/>
        <v>0</v>
      </c>
      <c r="M3005" s="52" t="str">
        <f t="shared" si="5"/>
        <v>OK</v>
      </c>
      <c r="O3005" s="30">
        <f t="shared" si="6"/>
        <v>1149</v>
      </c>
      <c r="P3005" s="30">
        <f t="shared" si="7"/>
        <v>1074.5448000000001</v>
      </c>
      <c r="Q3005" s="30">
        <f t="shared" si="8"/>
        <v>1074.5448000000001</v>
      </c>
      <c r="R3005" s="30">
        <f t="shared" si="9"/>
        <v>182063</v>
      </c>
      <c r="S3005" s="30">
        <f t="shared" si="10"/>
        <v>217583.49130000002</v>
      </c>
      <c r="T3005" s="30">
        <f t="shared" si="11"/>
        <v>217583.49130000002</v>
      </c>
      <c r="U3005" s="30">
        <f t="shared" si="12"/>
        <v>233803209.14226028</v>
      </c>
    </row>
    <row r="3006" spans="2:21" ht="15.75" customHeight="1" x14ac:dyDescent="0.25">
      <c r="B3006" s="49" t="s">
        <v>206</v>
      </c>
      <c r="C3006" s="50" t="s">
        <v>211</v>
      </c>
      <c r="D3006" s="51" t="s">
        <v>70</v>
      </c>
      <c r="E3006" s="30">
        <v>654</v>
      </c>
      <c r="F3006" s="30">
        <v>1</v>
      </c>
      <c r="G3006" s="30">
        <v>217559</v>
      </c>
      <c r="H3006" s="30">
        <v>0</v>
      </c>
      <c r="I3006" s="30">
        <v>1</v>
      </c>
      <c r="J3006" s="30">
        <f t="shared" si="3"/>
        <v>0</v>
      </c>
      <c r="K3006" s="30">
        <v>1</v>
      </c>
      <c r="L3006" s="30">
        <f t="shared" si="4"/>
        <v>0</v>
      </c>
      <c r="M3006" s="52" t="str">
        <f t="shared" si="5"/>
        <v>OK</v>
      </c>
      <c r="O3006" s="30" t="str">
        <f t="shared" si="6"/>
        <v/>
      </c>
      <c r="P3006" s="30" t="str">
        <f t="shared" si="7"/>
        <v/>
      </c>
      <c r="Q3006" s="30">
        <f t="shared" si="8"/>
        <v>654</v>
      </c>
      <c r="R3006" s="30">
        <f t="shared" si="9"/>
        <v>217559</v>
      </c>
      <c r="S3006" s="30">
        <f t="shared" si="10"/>
        <v>260004.76090000002</v>
      </c>
      <c r="T3006" s="30">
        <f t="shared" si="11"/>
        <v>260004.76090000002</v>
      </c>
      <c r="U3006" s="30">
        <f t="shared" si="12"/>
        <v>170043113.6286</v>
      </c>
    </row>
    <row r="3007" spans="2:21" ht="15.75" customHeight="1" x14ac:dyDescent="0.25">
      <c r="B3007" s="49" t="s">
        <v>206</v>
      </c>
      <c r="C3007" s="50" t="s">
        <v>211</v>
      </c>
      <c r="D3007" s="51" t="s">
        <v>71</v>
      </c>
      <c r="E3007" s="30">
        <v>1889</v>
      </c>
      <c r="F3007" s="30">
        <v>1</v>
      </c>
      <c r="G3007" s="30">
        <v>254367</v>
      </c>
      <c r="H3007" s="30">
        <v>1</v>
      </c>
      <c r="I3007" s="30">
        <v>1</v>
      </c>
      <c r="J3007" s="30">
        <f t="shared" si="3"/>
        <v>0</v>
      </c>
      <c r="K3007" s="30">
        <v>1</v>
      </c>
      <c r="L3007" s="30">
        <f t="shared" si="4"/>
        <v>0</v>
      </c>
      <c r="M3007" s="52" t="str">
        <f t="shared" si="5"/>
        <v>OK</v>
      </c>
      <c r="O3007" s="30" t="str">
        <f t="shared" si="6"/>
        <v/>
      </c>
      <c r="P3007" s="30" t="str">
        <f t="shared" si="7"/>
        <v/>
      </c>
      <c r="Q3007" s="30">
        <f t="shared" si="8"/>
        <v>1889</v>
      </c>
      <c r="R3007" s="30" t="str">
        <f t="shared" si="9"/>
        <v/>
      </c>
      <c r="S3007" s="30" t="str">
        <f t="shared" si="10"/>
        <v/>
      </c>
      <c r="T3007" s="30">
        <f t="shared" si="11"/>
        <v>254367</v>
      </c>
      <c r="U3007" s="30">
        <f t="shared" si="12"/>
        <v>480499263</v>
      </c>
    </row>
    <row r="3008" spans="2:21" ht="15.75" customHeight="1" x14ac:dyDescent="0.25">
      <c r="B3008" s="49" t="s">
        <v>206</v>
      </c>
      <c r="C3008" s="50" t="s">
        <v>211</v>
      </c>
      <c r="D3008" s="51" t="s">
        <v>72</v>
      </c>
      <c r="E3008" s="30">
        <v>0</v>
      </c>
      <c r="F3008" s="30">
        <f t="shared" si="1"/>
        <v>1</v>
      </c>
      <c r="G3008" s="30">
        <v>0</v>
      </c>
      <c r="H3008" s="30">
        <f t="shared" si="2"/>
        <v>1</v>
      </c>
      <c r="I3008" s="30">
        <v>1</v>
      </c>
      <c r="J3008" s="30">
        <f t="shared" si="3"/>
        <v>0</v>
      </c>
      <c r="K3008" s="30">
        <v>0</v>
      </c>
      <c r="L3008" s="30">
        <f t="shared" si="4"/>
        <v>1</v>
      </c>
      <c r="M3008" s="52" t="str">
        <f t="shared" si="5"/>
        <v>агрегати не працюють</v>
      </c>
      <c r="O3008" s="30" t="str">
        <f t="shared" si="6"/>
        <v/>
      </c>
      <c r="P3008" s="30" t="str">
        <f t="shared" si="7"/>
        <v/>
      </c>
      <c r="Q3008" s="30" t="str">
        <f t="shared" si="8"/>
        <v/>
      </c>
      <c r="R3008" s="30" t="str">
        <f t="shared" si="9"/>
        <v/>
      </c>
      <c r="S3008" s="30" t="str">
        <f t="shared" si="10"/>
        <v/>
      </c>
      <c r="T3008" s="30" t="str">
        <f t="shared" si="11"/>
        <v/>
      </c>
      <c r="U3008" s="30" t="str">
        <f t="shared" si="12"/>
        <v/>
      </c>
    </row>
    <row r="3009" spans="2:21" ht="15.75" customHeight="1" x14ac:dyDescent="0.25">
      <c r="B3009" s="49" t="s">
        <v>206</v>
      </c>
      <c r="C3009" s="50" t="s">
        <v>211</v>
      </c>
      <c r="D3009" s="51" t="s">
        <v>73</v>
      </c>
      <c r="E3009" s="30">
        <v>699</v>
      </c>
      <c r="F3009" s="30">
        <v>0</v>
      </c>
      <c r="G3009" s="30">
        <v>97123</v>
      </c>
      <c r="H3009" s="30">
        <v>0</v>
      </c>
      <c r="I3009" s="30">
        <v>1</v>
      </c>
      <c r="J3009" s="30">
        <f t="shared" si="3"/>
        <v>0</v>
      </c>
      <c r="K3009" s="30">
        <v>1</v>
      </c>
      <c r="L3009" s="30">
        <f t="shared" si="4"/>
        <v>0</v>
      </c>
      <c r="M3009" s="52" t="str">
        <f t="shared" si="5"/>
        <v>OK</v>
      </c>
      <c r="O3009" s="30">
        <f t="shared" si="6"/>
        <v>699</v>
      </c>
      <c r="P3009" s="30">
        <f t="shared" si="7"/>
        <v>653.70479999999998</v>
      </c>
      <c r="Q3009" s="30">
        <f t="shared" si="8"/>
        <v>653.70479999999998</v>
      </c>
      <c r="R3009" s="30">
        <f t="shared" si="9"/>
        <v>97123</v>
      </c>
      <c r="S3009" s="30">
        <f t="shared" si="10"/>
        <v>116071.6973</v>
      </c>
      <c r="T3009" s="30">
        <f t="shared" si="11"/>
        <v>116071.6973</v>
      </c>
      <c r="U3009" s="30">
        <f t="shared" si="12"/>
        <v>75876625.669157043</v>
      </c>
    </row>
    <row r="3010" spans="2:21" ht="15.75" customHeight="1" x14ac:dyDescent="0.25">
      <c r="B3010" s="49" t="s">
        <v>206</v>
      </c>
      <c r="C3010" s="50" t="s">
        <v>211</v>
      </c>
      <c r="D3010" s="51" t="s">
        <v>74</v>
      </c>
      <c r="E3010" s="30">
        <v>0</v>
      </c>
      <c r="F3010" s="30">
        <f t="shared" si="1"/>
        <v>1</v>
      </c>
      <c r="G3010" s="30">
        <v>0</v>
      </c>
      <c r="H3010" s="30">
        <f t="shared" si="2"/>
        <v>1</v>
      </c>
      <c r="I3010" s="30">
        <v>1</v>
      </c>
      <c r="J3010" s="30">
        <f t="shared" si="3"/>
        <v>0</v>
      </c>
      <c r="K3010" s="30">
        <v>0</v>
      </c>
      <c r="L3010" s="30">
        <f t="shared" si="4"/>
        <v>1</v>
      </c>
      <c r="M3010" s="52" t="str">
        <f t="shared" si="5"/>
        <v>агрегати не працюють</v>
      </c>
      <c r="O3010" s="30" t="str">
        <f t="shared" si="6"/>
        <v/>
      </c>
      <c r="P3010" s="30" t="str">
        <f t="shared" si="7"/>
        <v/>
      </c>
      <c r="Q3010" s="30" t="str">
        <f t="shared" si="8"/>
        <v/>
      </c>
      <c r="R3010" s="30" t="str">
        <f t="shared" si="9"/>
        <v/>
      </c>
      <c r="S3010" s="30" t="str">
        <f t="shared" si="10"/>
        <v/>
      </c>
      <c r="T3010" s="30" t="str">
        <f t="shared" si="11"/>
        <v/>
      </c>
      <c r="U3010" s="30" t="str">
        <f t="shared" si="12"/>
        <v/>
      </c>
    </row>
    <row r="3011" spans="2:21" ht="15.75" customHeight="1" x14ac:dyDescent="0.25">
      <c r="B3011" s="49" t="s">
        <v>206</v>
      </c>
      <c r="C3011" s="50" t="s">
        <v>211</v>
      </c>
      <c r="D3011" s="51" t="s">
        <v>75</v>
      </c>
      <c r="E3011" s="30">
        <v>478</v>
      </c>
      <c r="F3011" s="30">
        <v>1</v>
      </c>
      <c r="G3011" s="30">
        <v>113587</v>
      </c>
      <c r="H3011" s="30">
        <v>0</v>
      </c>
      <c r="I3011" s="30">
        <v>1</v>
      </c>
      <c r="J3011" s="30">
        <f t="shared" si="3"/>
        <v>0</v>
      </c>
      <c r="K3011" s="30">
        <v>1</v>
      </c>
      <c r="L3011" s="30">
        <f t="shared" si="4"/>
        <v>0</v>
      </c>
      <c r="M3011" s="52" t="str">
        <f t="shared" si="5"/>
        <v>OK</v>
      </c>
      <c r="O3011" s="30" t="str">
        <f t="shared" si="6"/>
        <v/>
      </c>
      <c r="P3011" s="30" t="str">
        <f t="shared" si="7"/>
        <v/>
      </c>
      <c r="Q3011" s="30">
        <f t="shared" si="8"/>
        <v>478</v>
      </c>
      <c r="R3011" s="30">
        <f t="shared" si="9"/>
        <v>113587</v>
      </c>
      <c r="S3011" s="30">
        <f t="shared" si="10"/>
        <v>135747.82370000001</v>
      </c>
      <c r="T3011" s="30">
        <f t="shared" si="11"/>
        <v>135747.82370000001</v>
      </c>
      <c r="U3011" s="30">
        <f t="shared" si="12"/>
        <v>64887459.728600003</v>
      </c>
    </row>
    <row r="3012" spans="2:21" ht="15.75" customHeight="1" x14ac:dyDescent="0.25">
      <c r="B3012" s="49" t="s">
        <v>206</v>
      </c>
      <c r="C3012" s="50" t="s">
        <v>211</v>
      </c>
      <c r="D3012" s="51" t="s">
        <v>76</v>
      </c>
      <c r="E3012" s="30">
        <v>0</v>
      </c>
      <c r="F3012" s="30">
        <f t="shared" si="1"/>
        <v>1</v>
      </c>
      <c r="G3012" s="30">
        <v>0</v>
      </c>
      <c r="H3012" s="30">
        <f t="shared" si="2"/>
        <v>1</v>
      </c>
      <c r="I3012" s="30">
        <v>1</v>
      </c>
      <c r="J3012" s="30">
        <f t="shared" si="3"/>
        <v>0</v>
      </c>
      <c r="K3012" s="30">
        <v>0</v>
      </c>
      <c r="L3012" s="30">
        <f t="shared" si="4"/>
        <v>1</v>
      </c>
      <c r="M3012" s="52" t="str">
        <f t="shared" si="5"/>
        <v>агрегати не працюють</v>
      </c>
      <c r="O3012" s="30" t="str">
        <f t="shared" si="6"/>
        <v/>
      </c>
      <c r="P3012" s="30" t="str">
        <f t="shared" si="7"/>
        <v/>
      </c>
      <c r="Q3012" s="30" t="str">
        <f t="shared" si="8"/>
        <v/>
      </c>
      <c r="R3012" s="30" t="str">
        <f t="shared" si="9"/>
        <v/>
      </c>
      <c r="S3012" s="30" t="str">
        <f t="shared" si="10"/>
        <v/>
      </c>
      <c r="T3012" s="30" t="str">
        <f t="shared" si="11"/>
        <v/>
      </c>
      <c r="U3012" s="30" t="str">
        <f t="shared" si="12"/>
        <v/>
      </c>
    </row>
    <row r="3013" spans="2:21" ht="15.75" customHeight="1" x14ac:dyDescent="0.25">
      <c r="B3013" s="49" t="s">
        <v>206</v>
      </c>
      <c r="C3013" s="50" t="s">
        <v>211</v>
      </c>
      <c r="D3013" s="51" t="s">
        <v>77</v>
      </c>
      <c r="E3013" s="30">
        <v>0</v>
      </c>
      <c r="F3013" s="30">
        <f t="shared" si="1"/>
        <v>1</v>
      </c>
      <c r="G3013" s="30">
        <v>0</v>
      </c>
      <c r="H3013" s="30">
        <f t="shared" si="2"/>
        <v>1</v>
      </c>
      <c r="I3013" s="30">
        <v>1</v>
      </c>
      <c r="J3013" s="30">
        <f t="shared" si="3"/>
        <v>0</v>
      </c>
      <c r="K3013" s="30">
        <v>0</v>
      </c>
      <c r="L3013" s="30">
        <f t="shared" si="4"/>
        <v>1</v>
      </c>
      <c r="M3013" s="52" t="str">
        <f t="shared" si="5"/>
        <v>агрегати не працюють</v>
      </c>
      <c r="O3013" s="30" t="str">
        <f t="shared" si="6"/>
        <v/>
      </c>
      <c r="P3013" s="30" t="str">
        <f t="shared" si="7"/>
        <v/>
      </c>
      <c r="Q3013" s="30" t="str">
        <f t="shared" si="8"/>
        <v/>
      </c>
      <c r="R3013" s="30" t="str">
        <f t="shared" si="9"/>
        <v/>
      </c>
      <c r="S3013" s="30" t="str">
        <f t="shared" si="10"/>
        <v/>
      </c>
      <c r="T3013" s="30" t="str">
        <f t="shared" si="11"/>
        <v/>
      </c>
      <c r="U3013" s="30" t="str">
        <f t="shared" si="12"/>
        <v/>
      </c>
    </row>
    <row r="3014" spans="2:21" ht="15.75" customHeight="1" x14ac:dyDescent="0.25">
      <c r="B3014" s="49" t="s">
        <v>206</v>
      </c>
      <c r="C3014" s="50" t="s">
        <v>211</v>
      </c>
      <c r="D3014" s="51" t="s">
        <v>78</v>
      </c>
      <c r="E3014" s="30">
        <v>0</v>
      </c>
      <c r="F3014" s="30">
        <f t="shared" si="1"/>
        <v>1</v>
      </c>
      <c r="G3014" s="30">
        <v>0</v>
      </c>
      <c r="H3014" s="30">
        <f t="shared" si="2"/>
        <v>1</v>
      </c>
      <c r="I3014" s="30">
        <v>1</v>
      </c>
      <c r="J3014" s="30">
        <f t="shared" si="3"/>
        <v>0</v>
      </c>
      <c r="K3014" s="30">
        <v>0</v>
      </c>
      <c r="L3014" s="30">
        <f t="shared" si="4"/>
        <v>1</v>
      </c>
      <c r="M3014" s="52" t="str">
        <f t="shared" si="5"/>
        <v>агрегати не працюють</v>
      </c>
      <c r="O3014" s="30" t="str">
        <f t="shared" si="6"/>
        <v/>
      </c>
      <c r="P3014" s="30" t="str">
        <f t="shared" si="7"/>
        <v/>
      </c>
      <c r="Q3014" s="30" t="str">
        <f t="shared" si="8"/>
        <v/>
      </c>
      <c r="R3014" s="30" t="str">
        <f t="shared" si="9"/>
        <v/>
      </c>
      <c r="S3014" s="30" t="str">
        <f t="shared" si="10"/>
        <v/>
      </c>
      <c r="T3014" s="30" t="str">
        <f t="shared" si="11"/>
        <v/>
      </c>
      <c r="U3014" s="30" t="str">
        <f t="shared" si="12"/>
        <v/>
      </c>
    </row>
    <row r="3015" spans="2:21" ht="15.75" customHeight="1" x14ac:dyDescent="0.25">
      <c r="B3015" s="49" t="s">
        <v>206</v>
      </c>
      <c r="C3015" s="50" t="s">
        <v>211</v>
      </c>
      <c r="D3015" s="51" t="s">
        <v>79</v>
      </c>
      <c r="E3015" s="30">
        <v>0</v>
      </c>
      <c r="F3015" s="30">
        <f t="shared" si="1"/>
        <v>1</v>
      </c>
      <c r="G3015" s="30">
        <v>0</v>
      </c>
      <c r="H3015" s="30">
        <f t="shared" si="2"/>
        <v>1</v>
      </c>
      <c r="I3015" s="30">
        <v>1</v>
      </c>
      <c r="J3015" s="30">
        <f t="shared" si="3"/>
        <v>0</v>
      </c>
      <c r="K3015" s="30">
        <v>0</v>
      </c>
      <c r="L3015" s="30">
        <f t="shared" si="4"/>
        <v>1</v>
      </c>
      <c r="M3015" s="52" t="str">
        <f t="shared" si="5"/>
        <v>агрегати не працюють</v>
      </c>
      <c r="O3015" s="30" t="str">
        <f t="shared" si="6"/>
        <v/>
      </c>
      <c r="P3015" s="30" t="str">
        <f t="shared" si="7"/>
        <v/>
      </c>
      <c r="Q3015" s="30" t="str">
        <f t="shared" si="8"/>
        <v/>
      </c>
      <c r="R3015" s="30" t="str">
        <f t="shared" si="9"/>
        <v/>
      </c>
      <c r="S3015" s="30" t="str">
        <f t="shared" si="10"/>
        <v/>
      </c>
      <c r="T3015" s="30" t="str">
        <f t="shared" si="11"/>
        <v/>
      </c>
      <c r="U3015" s="30" t="str">
        <f t="shared" si="12"/>
        <v/>
      </c>
    </row>
    <row r="3016" spans="2:21" ht="15.75" customHeight="1" x14ac:dyDescent="0.25">
      <c r="B3016" s="49" t="s">
        <v>206</v>
      </c>
      <c r="C3016" s="50" t="s">
        <v>211</v>
      </c>
      <c r="D3016" s="51" t="s">
        <v>80</v>
      </c>
      <c r="E3016" s="30">
        <v>1698</v>
      </c>
      <c r="F3016" s="30">
        <v>1</v>
      </c>
      <c r="G3016" s="30">
        <v>117929</v>
      </c>
      <c r="H3016" s="30">
        <v>0</v>
      </c>
      <c r="I3016" s="30">
        <v>1</v>
      </c>
      <c r="J3016" s="30">
        <f t="shared" si="3"/>
        <v>0</v>
      </c>
      <c r="K3016" s="30">
        <v>1</v>
      </c>
      <c r="L3016" s="30">
        <f t="shared" si="4"/>
        <v>0</v>
      </c>
      <c r="M3016" s="52" t="str">
        <f t="shared" si="5"/>
        <v>OK</v>
      </c>
      <c r="O3016" s="30" t="str">
        <f t="shared" si="6"/>
        <v/>
      </c>
      <c r="P3016" s="30" t="str">
        <f t="shared" si="7"/>
        <v/>
      </c>
      <c r="Q3016" s="30">
        <f t="shared" si="8"/>
        <v>1698</v>
      </c>
      <c r="R3016" s="30">
        <f t="shared" si="9"/>
        <v>117929</v>
      </c>
      <c r="S3016" s="30">
        <f t="shared" si="10"/>
        <v>140936.9479</v>
      </c>
      <c r="T3016" s="30">
        <f t="shared" si="11"/>
        <v>140936.9479</v>
      </c>
      <c r="U3016" s="30">
        <f t="shared" si="12"/>
        <v>239310937.53420001</v>
      </c>
    </row>
    <row r="3017" spans="2:21" ht="15.75" customHeight="1" x14ac:dyDescent="0.25">
      <c r="B3017" s="49" t="s">
        <v>206</v>
      </c>
      <c r="C3017" s="50" t="s">
        <v>211</v>
      </c>
      <c r="D3017" s="51" t="s">
        <v>81</v>
      </c>
      <c r="E3017" s="30">
        <v>0</v>
      </c>
      <c r="F3017" s="30">
        <f t="shared" si="1"/>
        <v>1</v>
      </c>
      <c r="G3017" s="30">
        <v>0</v>
      </c>
      <c r="H3017" s="30">
        <f t="shared" si="2"/>
        <v>1</v>
      </c>
      <c r="I3017" s="30">
        <v>1</v>
      </c>
      <c r="J3017" s="30">
        <f t="shared" si="3"/>
        <v>0</v>
      </c>
      <c r="K3017" s="30">
        <v>0</v>
      </c>
      <c r="L3017" s="30">
        <f t="shared" si="4"/>
        <v>1</v>
      </c>
      <c r="M3017" s="52" t="str">
        <f t="shared" si="5"/>
        <v>агрегати не працюють</v>
      </c>
      <c r="O3017" s="30" t="str">
        <f t="shared" si="6"/>
        <v/>
      </c>
      <c r="P3017" s="30" t="str">
        <f t="shared" si="7"/>
        <v/>
      </c>
      <c r="Q3017" s="30" t="str">
        <f t="shared" si="8"/>
        <v/>
      </c>
      <c r="R3017" s="30" t="str">
        <f t="shared" si="9"/>
        <v/>
      </c>
      <c r="S3017" s="30" t="str">
        <f t="shared" si="10"/>
        <v/>
      </c>
      <c r="T3017" s="30" t="str">
        <f t="shared" si="11"/>
        <v/>
      </c>
      <c r="U3017" s="30" t="str">
        <f t="shared" si="12"/>
        <v/>
      </c>
    </row>
    <row r="3018" spans="2:21" ht="15.75" customHeight="1" x14ac:dyDescent="0.25">
      <c r="B3018" s="49" t="s">
        <v>206</v>
      </c>
      <c r="C3018" s="50" t="s">
        <v>211</v>
      </c>
      <c r="D3018" s="51" t="s">
        <v>82</v>
      </c>
      <c r="E3018" s="30">
        <v>0</v>
      </c>
      <c r="F3018" s="30">
        <f t="shared" si="1"/>
        <v>1</v>
      </c>
      <c r="G3018" s="30">
        <v>0</v>
      </c>
      <c r="H3018" s="30">
        <f t="shared" si="2"/>
        <v>1</v>
      </c>
      <c r="I3018" s="30">
        <v>1</v>
      </c>
      <c r="J3018" s="30">
        <f t="shared" si="3"/>
        <v>0</v>
      </c>
      <c r="K3018" s="30">
        <v>0</v>
      </c>
      <c r="L3018" s="30">
        <f t="shared" si="4"/>
        <v>1</v>
      </c>
      <c r="M3018" s="52" t="str">
        <f t="shared" si="5"/>
        <v>агрегати не працюють</v>
      </c>
      <c r="O3018" s="30" t="str">
        <f t="shared" si="6"/>
        <v/>
      </c>
      <c r="P3018" s="30" t="str">
        <f t="shared" si="7"/>
        <v/>
      </c>
      <c r="Q3018" s="30" t="str">
        <f t="shared" si="8"/>
        <v/>
      </c>
      <c r="R3018" s="30" t="str">
        <f t="shared" si="9"/>
        <v/>
      </c>
      <c r="S3018" s="30" t="str">
        <f t="shared" si="10"/>
        <v/>
      </c>
      <c r="T3018" s="30" t="str">
        <f t="shared" si="11"/>
        <v/>
      </c>
      <c r="U3018" s="30" t="str">
        <f t="shared" si="12"/>
        <v/>
      </c>
    </row>
    <row r="3019" spans="2:21" ht="15.75" customHeight="1" x14ac:dyDescent="0.25">
      <c r="B3019" s="49" t="s">
        <v>206</v>
      </c>
      <c r="C3019" s="50" t="s">
        <v>211</v>
      </c>
      <c r="D3019" s="51" t="s">
        <v>83</v>
      </c>
      <c r="E3019" s="30">
        <v>665</v>
      </c>
      <c r="F3019" s="30">
        <v>0</v>
      </c>
      <c r="G3019" s="30">
        <v>243302</v>
      </c>
      <c r="H3019" s="30">
        <v>1</v>
      </c>
      <c r="I3019" s="30">
        <v>1</v>
      </c>
      <c r="J3019" s="30">
        <f t="shared" si="3"/>
        <v>0</v>
      </c>
      <c r="K3019" s="30">
        <v>1</v>
      </c>
      <c r="L3019" s="30">
        <f t="shared" si="4"/>
        <v>0</v>
      </c>
      <c r="M3019" s="52" t="str">
        <f t="shared" si="5"/>
        <v>OK</v>
      </c>
      <c r="O3019" s="30">
        <f t="shared" si="6"/>
        <v>665</v>
      </c>
      <c r="P3019" s="30">
        <f t="shared" si="7"/>
        <v>621.90800000000002</v>
      </c>
      <c r="Q3019" s="30">
        <f t="shared" si="8"/>
        <v>621.90800000000002</v>
      </c>
      <c r="R3019" s="30" t="str">
        <f t="shared" si="9"/>
        <v/>
      </c>
      <c r="S3019" s="30" t="str">
        <f t="shared" si="10"/>
        <v/>
      </c>
      <c r="T3019" s="30">
        <f t="shared" si="11"/>
        <v>243302</v>
      </c>
      <c r="U3019" s="30">
        <f t="shared" si="12"/>
        <v>151311460.21599999</v>
      </c>
    </row>
    <row r="3020" spans="2:21" ht="15.75" customHeight="1" x14ac:dyDescent="0.25">
      <c r="B3020" s="49" t="s">
        <v>206</v>
      </c>
      <c r="C3020" s="50" t="s">
        <v>212</v>
      </c>
      <c r="D3020" s="51" t="s">
        <v>60</v>
      </c>
      <c r="E3020" s="30">
        <v>0</v>
      </c>
      <c r="F3020" s="30">
        <f t="shared" si="1"/>
        <v>1</v>
      </c>
      <c r="G3020" s="30">
        <v>0</v>
      </c>
      <c r="H3020" s="30">
        <f t="shared" si="2"/>
        <v>1</v>
      </c>
      <c r="I3020" s="30">
        <v>1</v>
      </c>
      <c r="J3020" s="30">
        <f t="shared" si="3"/>
        <v>0</v>
      </c>
      <c r="K3020" s="30">
        <v>0</v>
      </c>
      <c r="L3020" s="30">
        <f t="shared" si="4"/>
        <v>1</v>
      </c>
      <c r="M3020" s="52" t="str">
        <f t="shared" si="5"/>
        <v>агрегати не працюють</v>
      </c>
      <c r="O3020" s="30" t="str">
        <f t="shared" si="6"/>
        <v/>
      </c>
      <c r="P3020" s="30" t="str">
        <f t="shared" si="7"/>
        <v/>
      </c>
      <c r="Q3020" s="30" t="str">
        <f t="shared" si="8"/>
        <v/>
      </c>
      <c r="R3020" s="30" t="str">
        <f t="shared" si="9"/>
        <v/>
      </c>
      <c r="S3020" s="30" t="str">
        <f t="shared" si="10"/>
        <v/>
      </c>
      <c r="T3020" s="30" t="str">
        <f t="shared" si="11"/>
        <v/>
      </c>
      <c r="U3020" s="30" t="str">
        <f t="shared" si="12"/>
        <v/>
      </c>
    </row>
    <row r="3021" spans="2:21" ht="15.75" customHeight="1" x14ac:dyDescent="0.25">
      <c r="B3021" s="49" t="s">
        <v>206</v>
      </c>
      <c r="C3021" s="50" t="s">
        <v>212</v>
      </c>
      <c r="D3021" s="51" t="s">
        <v>61</v>
      </c>
      <c r="E3021" s="30">
        <v>951</v>
      </c>
      <c r="F3021" s="30">
        <v>0</v>
      </c>
      <c r="G3021" s="30">
        <v>238846</v>
      </c>
      <c r="H3021" s="30">
        <v>1</v>
      </c>
      <c r="I3021" s="30">
        <v>1</v>
      </c>
      <c r="J3021" s="30">
        <f t="shared" si="3"/>
        <v>0</v>
      </c>
      <c r="K3021" s="30">
        <v>1</v>
      </c>
      <c r="L3021" s="30">
        <f t="shared" si="4"/>
        <v>0</v>
      </c>
      <c r="M3021" s="52" t="str">
        <f t="shared" si="5"/>
        <v>OK</v>
      </c>
      <c r="O3021" s="30">
        <f t="shared" si="6"/>
        <v>951</v>
      </c>
      <c r="P3021" s="30">
        <f t="shared" si="7"/>
        <v>889.37520000000006</v>
      </c>
      <c r="Q3021" s="30">
        <f t="shared" si="8"/>
        <v>889.37520000000006</v>
      </c>
      <c r="R3021" s="30" t="str">
        <f t="shared" si="9"/>
        <v/>
      </c>
      <c r="S3021" s="30" t="str">
        <f t="shared" si="10"/>
        <v/>
      </c>
      <c r="T3021" s="30">
        <f t="shared" si="11"/>
        <v>238846</v>
      </c>
      <c r="U3021" s="30">
        <f t="shared" si="12"/>
        <v>212423709.01920003</v>
      </c>
    </row>
    <row r="3022" spans="2:21" ht="15.75" customHeight="1" x14ac:dyDescent="0.25">
      <c r="B3022" s="49" t="s">
        <v>206</v>
      </c>
      <c r="C3022" s="50" t="s">
        <v>212</v>
      </c>
      <c r="D3022" s="51" t="s">
        <v>62</v>
      </c>
      <c r="E3022" s="30">
        <v>1708</v>
      </c>
      <c r="F3022" s="30">
        <v>1</v>
      </c>
      <c r="G3022" s="30">
        <v>64902</v>
      </c>
      <c r="H3022" s="30">
        <v>1</v>
      </c>
      <c r="I3022" s="30">
        <v>1</v>
      </c>
      <c r="J3022" s="30">
        <f t="shared" si="3"/>
        <v>0</v>
      </c>
      <c r="K3022" s="30">
        <v>1</v>
      </c>
      <c r="L3022" s="30">
        <f t="shared" si="4"/>
        <v>0</v>
      </c>
      <c r="M3022" s="52" t="str">
        <f t="shared" si="5"/>
        <v>OK</v>
      </c>
      <c r="O3022" s="30" t="str">
        <f t="shared" si="6"/>
        <v/>
      </c>
      <c r="P3022" s="30" t="str">
        <f t="shared" si="7"/>
        <v/>
      </c>
      <c r="Q3022" s="30">
        <f t="shared" si="8"/>
        <v>1708</v>
      </c>
      <c r="R3022" s="30" t="str">
        <f t="shared" si="9"/>
        <v/>
      </c>
      <c r="S3022" s="30" t="str">
        <f t="shared" si="10"/>
        <v/>
      </c>
      <c r="T3022" s="30">
        <f t="shared" si="11"/>
        <v>64902</v>
      </c>
      <c r="U3022" s="30">
        <f t="shared" si="12"/>
        <v>110852616</v>
      </c>
    </row>
    <row r="3023" spans="2:21" ht="15.75" customHeight="1" x14ac:dyDescent="0.25">
      <c r="B3023" s="49" t="s">
        <v>206</v>
      </c>
      <c r="C3023" s="50" t="s">
        <v>212</v>
      </c>
      <c r="D3023" s="51" t="s">
        <v>63</v>
      </c>
      <c r="E3023" s="30">
        <v>1555</v>
      </c>
      <c r="F3023" s="30">
        <v>0</v>
      </c>
      <c r="G3023" s="30">
        <v>298977</v>
      </c>
      <c r="H3023" s="30">
        <v>0</v>
      </c>
      <c r="I3023" s="30">
        <v>1</v>
      </c>
      <c r="J3023" s="30">
        <f t="shared" si="3"/>
        <v>0</v>
      </c>
      <c r="K3023" s="30">
        <v>1</v>
      </c>
      <c r="L3023" s="30">
        <f t="shared" si="4"/>
        <v>0</v>
      </c>
      <c r="M3023" s="52" t="str">
        <f t="shared" si="5"/>
        <v>OK</v>
      </c>
      <c r="O3023" s="30">
        <f t="shared" si="6"/>
        <v>1555</v>
      </c>
      <c r="P3023" s="30">
        <f t="shared" si="7"/>
        <v>1454.2360000000001</v>
      </c>
      <c r="Q3023" s="30">
        <f t="shared" si="8"/>
        <v>1454.2360000000001</v>
      </c>
      <c r="R3023" s="30">
        <f t="shared" si="9"/>
        <v>298977</v>
      </c>
      <c r="S3023" s="30">
        <f t="shared" si="10"/>
        <v>357307.41269999999</v>
      </c>
      <c r="T3023" s="30">
        <f t="shared" si="11"/>
        <v>357307.41269999999</v>
      </c>
      <c r="U3023" s="30">
        <f t="shared" si="12"/>
        <v>519609302.61519724</v>
      </c>
    </row>
    <row r="3024" spans="2:21" ht="15.75" customHeight="1" x14ac:dyDescent="0.25">
      <c r="B3024" s="49" t="s">
        <v>206</v>
      </c>
      <c r="C3024" s="50" t="s">
        <v>212</v>
      </c>
      <c r="D3024" s="51" t="s">
        <v>64</v>
      </c>
      <c r="E3024" s="30">
        <v>568</v>
      </c>
      <c r="F3024" s="30">
        <v>0</v>
      </c>
      <c r="G3024" s="30">
        <v>39077</v>
      </c>
      <c r="H3024" s="30">
        <v>1</v>
      </c>
      <c r="I3024" s="30">
        <v>1</v>
      </c>
      <c r="J3024" s="30">
        <f t="shared" si="3"/>
        <v>0</v>
      </c>
      <c r="K3024" s="30">
        <v>1</v>
      </c>
      <c r="L3024" s="30">
        <f t="shared" si="4"/>
        <v>0</v>
      </c>
      <c r="M3024" s="52" t="str">
        <f t="shared" si="5"/>
        <v>OK</v>
      </c>
      <c r="O3024" s="30">
        <f t="shared" si="6"/>
        <v>568</v>
      </c>
      <c r="P3024" s="30">
        <f t="shared" si="7"/>
        <v>531.19360000000006</v>
      </c>
      <c r="Q3024" s="30">
        <f t="shared" si="8"/>
        <v>531.19360000000006</v>
      </c>
      <c r="R3024" s="30" t="str">
        <f t="shared" si="9"/>
        <v/>
      </c>
      <c r="S3024" s="30" t="str">
        <f t="shared" si="10"/>
        <v/>
      </c>
      <c r="T3024" s="30">
        <f t="shared" si="11"/>
        <v>39077</v>
      </c>
      <c r="U3024" s="30">
        <f t="shared" si="12"/>
        <v>20757452.307200003</v>
      </c>
    </row>
    <row r="3025" spans="2:21" ht="15.75" customHeight="1" x14ac:dyDescent="0.25">
      <c r="B3025" s="49" t="s">
        <v>206</v>
      </c>
      <c r="C3025" s="50" t="s">
        <v>212</v>
      </c>
      <c r="D3025" s="51" t="s">
        <v>65</v>
      </c>
      <c r="E3025" s="30">
        <v>1164</v>
      </c>
      <c r="F3025" s="30">
        <v>1</v>
      </c>
      <c r="G3025" s="30">
        <v>290054</v>
      </c>
      <c r="H3025" s="30">
        <v>1</v>
      </c>
      <c r="I3025" s="30">
        <v>1</v>
      </c>
      <c r="J3025" s="30">
        <f t="shared" si="3"/>
        <v>0</v>
      </c>
      <c r="K3025" s="30">
        <v>1</v>
      </c>
      <c r="L3025" s="30">
        <f t="shared" si="4"/>
        <v>0</v>
      </c>
      <c r="M3025" s="52" t="str">
        <f t="shared" si="5"/>
        <v>OK</v>
      </c>
      <c r="O3025" s="30" t="str">
        <f t="shared" si="6"/>
        <v/>
      </c>
      <c r="P3025" s="30" t="str">
        <f t="shared" si="7"/>
        <v/>
      </c>
      <c r="Q3025" s="30">
        <f t="shared" si="8"/>
        <v>1164</v>
      </c>
      <c r="R3025" s="30" t="str">
        <f t="shared" si="9"/>
        <v/>
      </c>
      <c r="S3025" s="30" t="str">
        <f t="shared" si="10"/>
        <v/>
      </c>
      <c r="T3025" s="30">
        <f t="shared" si="11"/>
        <v>290054</v>
      </c>
      <c r="U3025" s="30">
        <f t="shared" si="12"/>
        <v>337622856</v>
      </c>
    </row>
    <row r="3026" spans="2:21" ht="15.75" customHeight="1" x14ac:dyDescent="0.25">
      <c r="B3026" s="49" t="s">
        <v>206</v>
      </c>
      <c r="C3026" s="50" t="s">
        <v>212</v>
      </c>
      <c r="D3026" s="51" t="s">
        <v>66</v>
      </c>
      <c r="E3026" s="30">
        <v>0</v>
      </c>
      <c r="F3026" s="30">
        <f t="shared" si="1"/>
        <v>1</v>
      </c>
      <c r="G3026" s="30">
        <v>0</v>
      </c>
      <c r="H3026" s="30">
        <f t="shared" si="2"/>
        <v>1</v>
      </c>
      <c r="I3026" s="30">
        <v>1</v>
      </c>
      <c r="J3026" s="30">
        <f t="shared" si="3"/>
        <v>0</v>
      </c>
      <c r="K3026" s="30">
        <v>0</v>
      </c>
      <c r="L3026" s="30">
        <f t="shared" si="4"/>
        <v>1</v>
      </c>
      <c r="M3026" s="52" t="str">
        <f t="shared" si="5"/>
        <v>агрегати не працюють</v>
      </c>
      <c r="O3026" s="30" t="str">
        <f t="shared" si="6"/>
        <v/>
      </c>
      <c r="P3026" s="30" t="str">
        <f t="shared" si="7"/>
        <v/>
      </c>
      <c r="Q3026" s="30" t="str">
        <f t="shared" si="8"/>
        <v/>
      </c>
      <c r="R3026" s="30" t="str">
        <f t="shared" si="9"/>
        <v/>
      </c>
      <c r="S3026" s="30" t="str">
        <f t="shared" si="10"/>
        <v/>
      </c>
      <c r="T3026" s="30" t="str">
        <f t="shared" si="11"/>
        <v/>
      </c>
      <c r="U3026" s="30" t="str">
        <f t="shared" si="12"/>
        <v/>
      </c>
    </row>
    <row r="3027" spans="2:21" ht="15.75" customHeight="1" x14ac:dyDescent="0.25">
      <c r="B3027" s="49" t="s">
        <v>206</v>
      </c>
      <c r="C3027" s="50" t="s">
        <v>212</v>
      </c>
      <c r="D3027" s="51" t="s">
        <v>67</v>
      </c>
      <c r="E3027" s="30">
        <v>462</v>
      </c>
      <c r="F3027" s="30">
        <v>0</v>
      </c>
      <c r="G3027" s="30">
        <v>214300</v>
      </c>
      <c r="H3027" s="30">
        <v>1</v>
      </c>
      <c r="I3027" s="30">
        <v>1</v>
      </c>
      <c r="J3027" s="30">
        <f t="shared" si="3"/>
        <v>0</v>
      </c>
      <c r="K3027" s="30">
        <v>1</v>
      </c>
      <c r="L3027" s="30">
        <f t="shared" si="4"/>
        <v>0</v>
      </c>
      <c r="M3027" s="52" t="str">
        <f t="shared" si="5"/>
        <v>OK</v>
      </c>
      <c r="O3027" s="30">
        <f t="shared" si="6"/>
        <v>462</v>
      </c>
      <c r="P3027" s="30">
        <f t="shared" si="7"/>
        <v>432.06240000000003</v>
      </c>
      <c r="Q3027" s="30">
        <f t="shared" si="8"/>
        <v>432.06240000000003</v>
      </c>
      <c r="R3027" s="30" t="str">
        <f t="shared" si="9"/>
        <v/>
      </c>
      <c r="S3027" s="30" t="str">
        <f t="shared" si="10"/>
        <v/>
      </c>
      <c r="T3027" s="30">
        <f t="shared" si="11"/>
        <v>214300</v>
      </c>
      <c r="U3027" s="30">
        <f t="shared" si="12"/>
        <v>92590972.320000008</v>
      </c>
    </row>
    <row r="3028" spans="2:21" ht="15.75" customHeight="1" x14ac:dyDescent="0.25">
      <c r="B3028" s="49" t="s">
        <v>206</v>
      </c>
      <c r="C3028" s="50" t="s">
        <v>212</v>
      </c>
      <c r="D3028" s="51" t="s">
        <v>68</v>
      </c>
      <c r="E3028" s="30">
        <v>1996</v>
      </c>
      <c r="F3028" s="30">
        <v>1</v>
      </c>
      <c r="G3028" s="30">
        <v>286164</v>
      </c>
      <c r="H3028" s="30">
        <v>1</v>
      </c>
      <c r="I3028" s="30">
        <v>1</v>
      </c>
      <c r="J3028" s="30">
        <f t="shared" si="3"/>
        <v>0</v>
      </c>
      <c r="K3028" s="30">
        <v>1</v>
      </c>
      <c r="L3028" s="30">
        <f t="shared" si="4"/>
        <v>0</v>
      </c>
      <c r="M3028" s="52" t="str">
        <f t="shared" si="5"/>
        <v>OK</v>
      </c>
      <c r="O3028" s="30" t="str">
        <f t="shared" si="6"/>
        <v/>
      </c>
      <c r="P3028" s="30" t="str">
        <f t="shared" si="7"/>
        <v/>
      </c>
      <c r="Q3028" s="30">
        <f t="shared" si="8"/>
        <v>1996</v>
      </c>
      <c r="R3028" s="30" t="str">
        <f t="shared" si="9"/>
        <v/>
      </c>
      <c r="S3028" s="30" t="str">
        <f t="shared" si="10"/>
        <v/>
      </c>
      <c r="T3028" s="30">
        <f t="shared" si="11"/>
        <v>286164</v>
      </c>
      <c r="U3028" s="30">
        <f t="shared" si="12"/>
        <v>571183344</v>
      </c>
    </row>
    <row r="3029" spans="2:21" ht="15.75" customHeight="1" x14ac:dyDescent="0.25">
      <c r="B3029" s="49" t="s">
        <v>206</v>
      </c>
      <c r="C3029" s="50" t="s">
        <v>212</v>
      </c>
      <c r="D3029" s="51" t="s">
        <v>69</v>
      </c>
      <c r="E3029" s="30">
        <v>0</v>
      </c>
      <c r="F3029" s="30">
        <f t="shared" si="1"/>
        <v>1</v>
      </c>
      <c r="G3029" s="30">
        <v>0</v>
      </c>
      <c r="H3029" s="30">
        <f t="shared" si="2"/>
        <v>1</v>
      </c>
      <c r="I3029" s="30">
        <v>1</v>
      </c>
      <c r="J3029" s="30">
        <f t="shared" si="3"/>
        <v>0</v>
      </c>
      <c r="K3029" s="30">
        <v>0</v>
      </c>
      <c r="L3029" s="30">
        <f t="shared" si="4"/>
        <v>1</v>
      </c>
      <c r="M3029" s="52" t="str">
        <f t="shared" si="5"/>
        <v>агрегати не працюють</v>
      </c>
      <c r="O3029" s="30" t="str">
        <f t="shared" si="6"/>
        <v/>
      </c>
      <c r="P3029" s="30" t="str">
        <f t="shared" si="7"/>
        <v/>
      </c>
      <c r="Q3029" s="30" t="str">
        <f t="shared" si="8"/>
        <v/>
      </c>
      <c r="R3029" s="30" t="str">
        <f t="shared" si="9"/>
        <v/>
      </c>
      <c r="S3029" s="30" t="str">
        <f t="shared" si="10"/>
        <v/>
      </c>
      <c r="T3029" s="30" t="str">
        <f t="shared" si="11"/>
        <v/>
      </c>
      <c r="U3029" s="30" t="str">
        <f t="shared" si="12"/>
        <v/>
      </c>
    </row>
    <row r="3030" spans="2:21" ht="15.75" customHeight="1" x14ac:dyDescent="0.25">
      <c r="B3030" s="49" t="s">
        <v>206</v>
      </c>
      <c r="C3030" s="50" t="s">
        <v>212</v>
      </c>
      <c r="D3030" s="51" t="s">
        <v>70</v>
      </c>
      <c r="E3030" s="30">
        <v>616</v>
      </c>
      <c r="F3030" s="30">
        <v>1</v>
      </c>
      <c r="G3030" s="30">
        <v>265456</v>
      </c>
      <c r="H3030" s="30">
        <v>0</v>
      </c>
      <c r="I3030" s="30">
        <v>1</v>
      </c>
      <c r="J3030" s="30">
        <f t="shared" si="3"/>
        <v>0</v>
      </c>
      <c r="K3030" s="30">
        <v>1</v>
      </c>
      <c r="L3030" s="30">
        <f t="shared" si="4"/>
        <v>0</v>
      </c>
      <c r="M3030" s="52" t="str">
        <f t="shared" si="5"/>
        <v>OK</v>
      </c>
      <c r="O3030" s="30" t="str">
        <f t="shared" si="6"/>
        <v/>
      </c>
      <c r="P3030" s="30" t="str">
        <f t="shared" si="7"/>
        <v/>
      </c>
      <c r="Q3030" s="30">
        <f t="shared" si="8"/>
        <v>616</v>
      </c>
      <c r="R3030" s="30">
        <f t="shared" si="9"/>
        <v>265456</v>
      </c>
      <c r="S3030" s="30">
        <f t="shared" si="10"/>
        <v>317246.4656</v>
      </c>
      <c r="T3030" s="30">
        <f t="shared" si="11"/>
        <v>317246.4656</v>
      </c>
      <c r="U3030" s="30">
        <f t="shared" si="12"/>
        <v>195423822.8096</v>
      </c>
    </row>
    <row r="3031" spans="2:21" ht="15.75" customHeight="1" x14ac:dyDescent="0.25">
      <c r="B3031" s="49" t="s">
        <v>206</v>
      </c>
      <c r="C3031" s="50" t="s">
        <v>212</v>
      </c>
      <c r="D3031" s="51" t="s">
        <v>71</v>
      </c>
      <c r="E3031" s="30">
        <v>0</v>
      </c>
      <c r="F3031" s="30">
        <f t="shared" si="1"/>
        <v>1</v>
      </c>
      <c r="G3031" s="30">
        <v>0</v>
      </c>
      <c r="H3031" s="30">
        <f t="shared" si="2"/>
        <v>1</v>
      </c>
      <c r="I3031" s="30">
        <v>1</v>
      </c>
      <c r="J3031" s="30">
        <f t="shared" si="3"/>
        <v>0</v>
      </c>
      <c r="K3031" s="30">
        <v>0</v>
      </c>
      <c r="L3031" s="30">
        <f t="shared" si="4"/>
        <v>1</v>
      </c>
      <c r="M3031" s="52" t="str">
        <f t="shared" si="5"/>
        <v>агрегати не працюють</v>
      </c>
      <c r="O3031" s="30" t="str">
        <f t="shared" si="6"/>
        <v/>
      </c>
      <c r="P3031" s="30" t="str">
        <f t="shared" si="7"/>
        <v/>
      </c>
      <c r="Q3031" s="30" t="str">
        <f t="shared" si="8"/>
        <v/>
      </c>
      <c r="R3031" s="30" t="str">
        <f t="shared" si="9"/>
        <v/>
      </c>
      <c r="S3031" s="30" t="str">
        <f t="shared" si="10"/>
        <v/>
      </c>
      <c r="T3031" s="30" t="str">
        <f t="shared" si="11"/>
        <v/>
      </c>
      <c r="U3031" s="30" t="str">
        <f t="shared" si="12"/>
        <v/>
      </c>
    </row>
    <row r="3032" spans="2:21" ht="15.75" customHeight="1" x14ac:dyDescent="0.25">
      <c r="B3032" s="49" t="s">
        <v>206</v>
      </c>
      <c r="C3032" s="50" t="s">
        <v>212</v>
      </c>
      <c r="D3032" s="51" t="s">
        <v>72</v>
      </c>
      <c r="E3032" s="30">
        <v>690</v>
      </c>
      <c r="F3032" s="30">
        <v>1</v>
      </c>
      <c r="G3032" s="30">
        <v>235049</v>
      </c>
      <c r="H3032" s="30">
        <v>0</v>
      </c>
      <c r="I3032" s="30">
        <v>1</v>
      </c>
      <c r="J3032" s="30">
        <f t="shared" si="3"/>
        <v>0</v>
      </c>
      <c r="K3032" s="30">
        <v>1</v>
      </c>
      <c r="L3032" s="30">
        <f t="shared" si="4"/>
        <v>0</v>
      </c>
      <c r="M3032" s="52" t="str">
        <f t="shared" si="5"/>
        <v>OK</v>
      </c>
      <c r="O3032" s="30" t="str">
        <f t="shared" si="6"/>
        <v/>
      </c>
      <c r="P3032" s="30" t="str">
        <f t="shared" si="7"/>
        <v/>
      </c>
      <c r="Q3032" s="30">
        <f t="shared" si="8"/>
        <v>690</v>
      </c>
      <c r="R3032" s="30">
        <f t="shared" si="9"/>
        <v>235049</v>
      </c>
      <c r="S3032" s="30">
        <f t="shared" si="10"/>
        <v>280907.05989999999</v>
      </c>
      <c r="T3032" s="30">
        <f t="shared" si="11"/>
        <v>280907.05989999999</v>
      </c>
      <c r="U3032" s="30">
        <f t="shared" si="12"/>
        <v>193825871.331</v>
      </c>
    </row>
    <row r="3033" spans="2:21" ht="15.75" customHeight="1" x14ac:dyDescent="0.25">
      <c r="B3033" s="49" t="s">
        <v>206</v>
      </c>
      <c r="C3033" s="50" t="s">
        <v>212</v>
      </c>
      <c r="D3033" s="51" t="s">
        <v>73</v>
      </c>
      <c r="E3033" s="30">
        <v>581</v>
      </c>
      <c r="F3033" s="30">
        <v>1</v>
      </c>
      <c r="G3033" s="30">
        <v>36736</v>
      </c>
      <c r="H3033" s="30">
        <v>0</v>
      </c>
      <c r="I3033" s="30">
        <v>1</v>
      </c>
      <c r="J3033" s="30">
        <f t="shared" si="3"/>
        <v>0</v>
      </c>
      <c r="K3033" s="30">
        <v>1</v>
      </c>
      <c r="L3033" s="30">
        <f t="shared" si="4"/>
        <v>0</v>
      </c>
      <c r="M3033" s="52" t="str">
        <f t="shared" si="5"/>
        <v>OK</v>
      </c>
      <c r="O3033" s="30" t="str">
        <f t="shared" si="6"/>
        <v/>
      </c>
      <c r="P3033" s="30" t="str">
        <f t="shared" si="7"/>
        <v/>
      </c>
      <c r="Q3033" s="30">
        <f t="shared" si="8"/>
        <v>581</v>
      </c>
      <c r="R3033" s="30">
        <f t="shared" si="9"/>
        <v>36736</v>
      </c>
      <c r="S3033" s="30">
        <f t="shared" si="10"/>
        <v>43903.193599999999</v>
      </c>
      <c r="T3033" s="30">
        <f t="shared" si="11"/>
        <v>43903.193599999999</v>
      </c>
      <c r="U3033" s="30">
        <f t="shared" si="12"/>
        <v>25507755.481599998</v>
      </c>
    </row>
    <row r="3034" spans="2:21" ht="15.75" customHeight="1" x14ac:dyDescent="0.25">
      <c r="B3034" s="49" t="s">
        <v>206</v>
      </c>
      <c r="C3034" s="50" t="s">
        <v>212</v>
      </c>
      <c r="D3034" s="51" t="s">
        <v>74</v>
      </c>
      <c r="E3034" s="30">
        <v>1442</v>
      </c>
      <c r="F3034" s="30">
        <v>1</v>
      </c>
      <c r="G3034" s="30">
        <v>242912</v>
      </c>
      <c r="H3034" s="30">
        <v>1</v>
      </c>
      <c r="I3034" s="30">
        <v>1</v>
      </c>
      <c r="J3034" s="30">
        <f t="shared" si="3"/>
        <v>0</v>
      </c>
      <c r="K3034" s="30">
        <v>1</v>
      </c>
      <c r="L3034" s="30">
        <f t="shared" si="4"/>
        <v>0</v>
      </c>
      <c r="M3034" s="52" t="str">
        <f t="shared" si="5"/>
        <v>OK</v>
      </c>
      <c r="O3034" s="30" t="str">
        <f t="shared" si="6"/>
        <v/>
      </c>
      <c r="P3034" s="30" t="str">
        <f t="shared" si="7"/>
        <v/>
      </c>
      <c r="Q3034" s="30">
        <f t="shared" si="8"/>
        <v>1442</v>
      </c>
      <c r="R3034" s="30" t="str">
        <f t="shared" si="9"/>
        <v/>
      </c>
      <c r="S3034" s="30" t="str">
        <f t="shared" si="10"/>
        <v/>
      </c>
      <c r="T3034" s="30">
        <f t="shared" si="11"/>
        <v>242912</v>
      </c>
      <c r="U3034" s="30">
        <f t="shared" si="12"/>
        <v>350279104</v>
      </c>
    </row>
    <row r="3035" spans="2:21" ht="15.75" customHeight="1" x14ac:dyDescent="0.25">
      <c r="B3035" s="49" t="s">
        <v>206</v>
      </c>
      <c r="C3035" s="50" t="s">
        <v>212</v>
      </c>
      <c r="D3035" s="51" t="s">
        <v>75</v>
      </c>
      <c r="E3035" s="30">
        <v>1980</v>
      </c>
      <c r="F3035" s="30">
        <v>1</v>
      </c>
      <c r="G3035" s="30">
        <v>195229</v>
      </c>
      <c r="H3035" s="30">
        <v>0</v>
      </c>
      <c r="I3035" s="30">
        <v>1</v>
      </c>
      <c r="J3035" s="30">
        <f t="shared" si="3"/>
        <v>0</v>
      </c>
      <c r="K3035" s="30">
        <v>1</v>
      </c>
      <c r="L3035" s="30">
        <f t="shared" si="4"/>
        <v>0</v>
      </c>
      <c r="M3035" s="52" t="str">
        <f t="shared" si="5"/>
        <v>OK</v>
      </c>
      <c r="O3035" s="30" t="str">
        <f t="shared" si="6"/>
        <v/>
      </c>
      <c r="P3035" s="30" t="str">
        <f t="shared" si="7"/>
        <v/>
      </c>
      <c r="Q3035" s="30">
        <f t="shared" si="8"/>
        <v>1980</v>
      </c>
      <c r="R3035" s="30">
        <f t="shared" si="9"/>
        <v>195229</v>
      </c>
      <c r="S3035" s="30">
        <f t="shared" si="10"/>
        <v>233318.17790000001</v>
      </c>
      <c r="T3035" s="30">
        <f t="shared" si="11"/>
        <v>233318.17790000001</v>
      </c>
      <c r="U3035" s="30">
        <f t="shared" si="12"/>
        <v>461969992.24200004</v>
      </c>
    </row>
    <row r="3036" spans="2:21" ht="15.75" customHeight="1" x14ac:dyDescent="0.25">
      <c r="B3036" s="49" t="s">
        <v>206</v>
      </c>
      <c r="C3036" s="50" t="s">
        <v>212</v>
      </c>
      <c r="D3036" s="51" t="s">
        <v>76</v>
      </c>
      <c r="E3036" s="30">
        <v>1237</v>
      </c>
      <c r="F3036" s="30">
        <v>1</v>
      </c>
      <c r="G3036" s="30">
        <v>241830</v>
      </c>
      <c r="H3036" s="30">
        <v>0</v>
      </c>
      <c r="I3036" s="30">
        <v>1</v>
      </c>
      <c r="J3036" s="30">
        <f t="shared" si="3"/>
        <v>0</v>
      </c>
      <c r="K3036" s="30">
        <v>1</v>
      </c>
      <c r="L3036" s="30">
        <f t="shared" si="4"/>
        <v>0</v>
      </c>
      <c r="M3036" s="52" t="str">
        <f t="shared" si="5"/>
        <v>OK</v>
      </c>
      <c r="O3036" s="30" t="str">
        <f t="shared" si="6"/>
        <v/>
      </c>
      <c r="P3036" s="30" t="str">
        <f t="shared" si="7"/>
        <v/>
      </c>
      <c r="Q3036" s="30">
        <f t="shared" si="8"/>
        <v>1237</v>
      </c>
      <c r="R3036" s="30">
        <f t="shared" si="9"/>
        <v>241830</v>
      </c>
      <c r="S3036" s="30">
        <f t="shared" si="10"/>
        <v>289011.033</v>
      </c>
      <c r="T3036" s="30">
        <f t="shared" si="11"/>
        <v>289011.033</v>
      </c>
      <c r="U3036" s="30">
        <f t="shared" si="12"/>
        <v>357506647.82099998</v>
      </c>
    </row>
    <row r="3037" spans="2:21" ht="15.75" customHeight="1" x14ac:dyDescent="0.25">
      <c r="B3037" s="49" t="s">
        <v>206</v>
      </c>
      <c r="C3037" s="50" t="s">
        <v>212</v>
      </c>
      <c r="D3037" s="51" t="s">
        <v>77</v>
      </c>
      <c r="E3037" s="30">
        <v>0</v>
      </c>
      <c r="F3037" s="30">
        <f t="shared" si="1"/>
        <v>1</v>
      </c>
      <c r="G3037" s="30">
        <v>0</v>
      </c>
      <c r="H3037" s="30">
        <f t="shared" si="2"/>
        <v>1</v>
      </c>
      <c r="I3037" s="30">
        <v>1</v>
      </c>
      <c r="J3037" s="30">
        <f t="shared" si="3"/>
        <v>0</v>
      </c>
      <c r="K3037" s="30">
        <v>0</v>
      </c>
      <c r="L3037" s="30">
        <f t="shared" si="4"/>
        <v>1</v>
      </c>
      <c r="M3037" s="52" t="str">
        <f t="shared" si="5"/>
        <v>агрегати не працюють</v>
      </c>
      <c r="O3037" s="30" t="str">
        <f t="shared" si="6"/>
        <v/>
      </c>
      <c r="P3037" s="30" t="str">
        <f t="shared" si="7"/>
        <v/>
      </c>
      <c r="Q3037" s="30" t="str">
        <f t="shared" si="8"/>
        <v/>
      </c>
      <c r="R3037" s="30" t="str">
        <f t="shared" si="9"/>
        <v/>
      </c>
      <c r="S3037" s="30" t="str">
        <f t="shared" si="10"/>
        <v/>
      </c>
      <c r="T3037" s="30" t="str">
        <f t="shared" si="11"/>
        <v/>
      </c>
      <c r="U3037" s="30" t="str">
        <f t="shared" si="12"/>
        <v/>
      </c>
    </row>
    <row r="3038" spans="2:21" ht="15.75" customHeight="1" x14ac:dyDescent="0.25">
      <c r="B3038" s="49" t="s">
        <v>206</v>
      </c>
      <c r="C3038" s="50" t="s">
        <v>212</v>
      </c>
      <c r="D3038" s="51" t="s">
        <v>78</v>
      </c>
      <c r="E3038" s="30">
        <v>0</v>
      </c>
      <c r="F3038" s="30">
        <f t="shared" si="1"/>
        <v>1</v>
      </c>
      <c r="G3038" s="30">
        <v>0</v>
      </c>
      <c r="H3038" s="30">
        <f t="shared" si="2"/>
        <v>1</v>
      </c>
      <c r="I3038" s="30">
        <v>1</v>
      </c>
      <c r="J3038" s="30">
        <f t="shared" si="3"/>
        <v>0</v>
      </c>
      <c r="K3038" s="30">
        <v>0</v>
      </c>
      <c r="L3038" s="30">
        <f t="shared" si="4"/>
        <v>1</v>
      </c>
      <c r="M3038" s="52" t="str">
        <f t="shared" si="5"/>
        <v>агрегати не працюють</v>
      </c>
      <c r="O3038" s="30" t="str">
        <f t="shared" si="6"/>
        <v/>
      </c>
      <c r="P3038" s="30" t="str">
        <f t="shared" si="7"/>
        <v/>
      </c>
      <c r="Q3038" s="30" t="str">
        <f t="shared" si="8"/>
        <v/>
      </c>
      <c r="R3038" s="30" t="str">
        <f t="shared" si="9"/>
        <v/>
      </c>
      <c r="S3038" s="30" t="str">
        <f t="shared" si="10"/>
        <v/>
      </c>
      <c r="T3038" s="30" t="str">
        <f t="shared" si="11"/>
        <v/>
      </c>
      <c r="U3038" s="30" t="str">
        <f t="shared" si="12"/>
        <v/>
      </c>
    </row>
    <row r="3039" spans="2:21" ht="15.75" customHeight="1" x14ac:dyDescent="0.25">
      <c r="B3039" s="49" t="s">
        <v>206</v>
      </c>
      <c r="C3039" s="50" t="s">
        <v>212</v>
      </c>
      <c r="D3039" s="51" t="s">
        <v>79</v>
      </c>
      <c r="E3039" s="30">
        <v>1520</v>
      </c>
      <c r="F3039" s="30">
        <v>0</v>
      </c>
      <c r="G3039" s="30">
        <v>268135</v>
      </c>
      <c r="H3039" s="30">
        <v>0</v>
      </c>
      <c r="I3039" s="30">
        <v>1</v>
      </c>
      <c r="J3039" s="30">
        <f t="shared" si="3"/>
        <v>0</v>
      </c>
      <c r="K3039" s="30">
        <v>1</v>
      </c>
      <c r="L3039" s="30">
        <f t="shared" si="4"/>
        <v>0</v>
      </c>
      <c r="M3039" s="52" t="str">
        <f t="shared" si="5"/>
        <v>OK</v>
      </c>
      <c r="O3039" s="30">
        <f t="shared" si="6"/>
        <v>1520</v>
      </c>
      <c r="P3039" s="30">
        <f t="shared" si="7"/>
        <v>1421.5040000000001</v>
      </c>
      <c r="Q3039" s="30">
        <f t="shared" si="8"/>
        <v>1421.5040000000001</v>
      </c>
      <c r="R3039" s="30">
        <f t="shared" si="9"/>
        <v>268135</v>
      </c>
      <c r="S3039" s="30">
        <f t="shared" si="10"/>
        <v>320448.1385</v>
      </c>
      <c r="T3039" s="30">
        <f t="shared" si="11"/>
        <v>320448.1385</v>
      </c>
      <c r="U3039" s="30">
        <f t="shared" si="12"/>
        <v>455518310.67030406</v>
      </c>
    </row>
    <row r="3040" spans="2:21" ht="15.75" customHeight="1" x14ac:dyDescent="0.25">
      <c r="B3040" s="49" t="s">
        <v>206</v>
      </c>
      <c r="C3040" s="50" t="s">
        <v>212</v>
      </c>
      <c r="D3040" s="51" t="s">
        <v>80</v>
      </c>
      <c r="E3040" s="30">
        <v>457</v>
      </c>
      <c r="F3040" s="30">
        <v>1</v>
      </c>
      <c r="G3040" s="30">
        <v>112446</v>
      </c>
      <c r="H3040" s="30">
        <v>0</v>
      </c>
      <c r="I3040" s="30">
        <v>1</v>
      </c>
      <c r="J3040" s="30">
        <f t="shared" si="3"/>
        <v>0</v>
      </c>
      <c r="K3040" s="30">
        <v>1</v>
      </c>
      <c r="L3040" s="30">
        <f t="shared" si="4"/>
        <v>0</v>
      </c>
      <c r="M3040" s="52" t="str">
        <f t="shared" si="5"/>
        <v>OK</v>
      </c>
      <c r="O3040" s="30" t="str">
        <f t="shared" si="6"/>
        <v/>
      </c>
      <c r="P3040" s="30" t="str">
        <f t="shared" si="7"/>
        <v/>
      </c>
      <c r="Q3040" s="30">
        <f t="shared" si="8"/>
        <v>457</v>
      </c>
      <c r="R3040" s="30">
        <f t="shared" si="9"/>
        <v>112446</v>
      </c>
      <c r="S3040" s="30">
        <f t="shared" si="10"/>
        <v>134384.21460000001</v>
      </c>
      <c r="T3040" s="30">
        <f t="shared" si="11"/>
        <v>134384.21460000001</v>
      </c>
      <c r="U3040" s="30">
        <f t="shared" si="12"/>
        <v>61413586.0722</v>
      </c>
    </row>
    <row r="3041" spans="2:21" ht="15.75" customHeight="1" x14ac:dyDescent="0.25">
      <c r="B3041" s="49" t="s">
        <v>206</v>
      </c>
      <c r="C3041" s="50" t="s">
        <v>212</v>
      </c>
      <c r="D3041" s="51" t="s">
        <v>81</v>
      </c>
      <c r="E3041" s="30">
        <v>0</v>
      </c>
      <c r="F3041" s="30">
        <f t="shared" si="1"/>
        <v>1</v>
      </c>
      <c r="G3041" s="30">
        <v>0</v>
      </c>
      <c r="H3041" s="30">
        <f t="shared" si="2"/>
        <v>1</v>
      </c>
      <c r="I3041" s="30">
        <v>1</v>
      </c>
      <c r="J3041" s="30">
        <f t="shared" si="3"/>
        <v>0</v>
      </c>
      <c r="K3041" s="30">
        <v>0</v>
      </c>
      <c r="L3041" s="30">
        <f t="shared" si="4"/>
        <v>1</v>
      </c>
      <c r="M3041" s="52" t="str">
        <f t="shared" si="5"/>
        <v>агрегати не працюють</v>
      </c>
      <c r="O3041" s="30" t="str">
        <f t="shared" si="6"/>
        <v/>
      </c>
      <c r="P3041" s="30" t="str">
        <f t="shared" si="7"/>
        <v/>
      </c>
      <c r="Q3041" s="30" t="str">
        <f t="shared" si="8"/>
        <v/>
      </c>
      <c r="R3041" s="30" t="str">
        <f t="shared" si="9"/>
        <v/>
      </c>
      <c r="S3041" s="30" t="str">
        <f t="shared" si="10"/>
        <v/>
      </c>
      <c r="T3041" s="30" t="str">
        <f t="shared" si="11"/>
        <v/>
      </c>
      <c r="U3041" s="30" t="str">
        <f t="shared" si="12"/>
        <v/>
      </c>
    </row>
    <row r="3042" spans="2:21" ht="15.75" customHeight="1" x14ac:dyDescent="0.25">
      <c r="B3042" s="49" t="s">
        <v>206</v>
      </c>
      <c r="C3042" s="50" t="s">
        <v>212</v>
      </c>
      <c r="D3042" s="51" t="s">
        <v>82</v>
      </c>
      <c r="E3042" s="30">
        <v>1152</v>
      </c>
      <c r="F3042" s="30">
        <v>0</v>
      </c>
      <c r="G3042" s="30">
        <v>42541</v>
      </c>
      <c r="H3042" s="30">
        <v>1</v>
      </c>
      <c r="I3042" s="30">
        <v>1</v>
      </c>
      <c r="J3042" s="30">
        <f t="shared" si="3"/>
        <v>0</v>
      </c>
      <c r="K3042" s="30">
        <v>1</v>
      </c>
      <c r="L3042" s="30">
        <f t="shared" si="4"/>
        <v>0</v>
      </c>
      <c r="M3042" s="52" t="str">
        <f t="shared" si="5"/>
        <v>OK</v>
      </c>
      <c r="O3042" s="30">
        <f t="shared" si="6"/>
        <v>1152</v>
      </c>
      <c r="P3042" s="30">
        <f t="shared" si="7"/>
        <v>1077.3504</v>
      </c>
      <c r="Q3042" s="30">
        <f t="shared" si="8"/>
        <v>1077.3504</v>
      </c>
      <c r="R3042" s="30" t="str">
        <f t="shared" si="9"/>
        <v/>
      </c>
      <c r="S3042" s="30" t="str">
        <f t="shared" si="10"/>
        <v/>
      </c>
      <c r="T3042" s="30">
        <f t="shared" si="11"/>
        <v>42541</v>
      </c>
      <c r="U3042" s="30">
        <f t="shared" si="12"/>
        <v>45831563.366400003</v>
      </c>
    </row>
    <row r="3043" spans="2:21" ht="15.75" customHeight="1" x14ac:dyDescent="0.25">
      <c r="B3043" s="49" t="s">
        <v>206</v>
      </c>
      <c r="C3043" s="50" t="s">
        <v>212</v>
      </c>
      <c r="D3043" s="51" t="s">
        <v>83</v>
      </c>
      <c r="E3043" s="30">
        <v>0</v>
      </c>
      <c r="F3043" s="30">
        <f t="shared" si="1"/>
        <v>1</v>
      </c>
      <c r="G3043" s="30">
        <v>0</v>
      </c>
      <c r="H3043" s="30">
        <f t="shared" si="2"/>
        <v>1</v>
      </c>
      <c r="I3043" s="30">
        <v>1</v>
      </c>
      <c r="J3043" s="30">
        <f t="shared" si="3"/>
        <v>0</v>
      </c>
      <c r="K3043" s="30">
        <v>0</v>
      </c>
      <c r="L3043" s="30">
        <f t="shared" si="4"/>
        <v>1</v>
      </c>
      <c r="M3043" s="52" t="str">
        <f t="shared" si="5"/>
        <v>агрегати не працюють</v>
      </c>
      <c r="O3043" s="30" t="str">
        <f t="shared" si="6"/>
        <v/>
      </c>
      <c r="P3043" s="30" t="str">
        <f t="shared" si="7"/>
        <v/>
      </c>
      <c r="Q3043" s="30" t="str">
        <f t="shared" si="8"/>
        <v/>
      </c>
      <c r="R3043" s="30" t="str">
        <f t="shared" si="9"/>
        <v/>
      </c>
      <c r="S3043" s="30" t="str">
        <f t="shared" si="10"/>
        <v/>
      </c>
      <c r="T3043" s="30" t="str">
        <f t="shared" si="11"/>
        <v/>
      </c>
      <c r="U3043" s="30" t="str">
        <f t="shared" si="12"/>
        <v/>
      </c>
    </row>
    <row r="3044" spans="2:21" ht="15.75" customHeight="1" x14ac:dyDescent="0.25">
      <c r="B3044" s="49" t="s">
        <v>206</v>
      </c>
      <c r="C3044" s="50" t="s">
        <v>213</v>
      </c>
      <c r="D3044" s="51" t="s">
        <v>60</v>
      </c>
      <c r="E3044" s="30">
        <v>554</v>
      </c>
      <c r="F3044" s="30">
        <v>0</v>
      </c>
      <c r="G3044" s="30">
        <v>219297</v>
      </c>
      <c r="H3044" s="30">
        <v>1</v>
      </c>
      <c r="I3044" s="30">
        <v>1</v>
      </c>
      <c r="J3044" s="30">
        <f t="shared" si="3"/>
        <v>0</v>
      </c>
      <c r="K3044" s="30">
        <v>1</v>
      </c>
      <c r="L3044" s="30">
        <f t="shared" si="4"/>
        <v>0</v>
      </c>
      <c r="M3044" s="52" t="str">
        <f t="shared" si="5"/>
        <v>OK</v>
      </c>
      <c r="O3044" s="30">
        <f t="shared" si="6"/>
        <v>554</v>
      </c>
      <c r="P3044" s="30">
        <f t="shared" si="7"/>
        <v>518.10080000000005</v>
      </c>
      <c r="Q3044" s="30">
        <f t="shared" si="8"/>
        <v>518.10080000000005</v>
      </c>
      <c r="R3044" s="30" t="str">
        <f t="shared" si="9"/>
        <v/>
      </c>
      <c r="S3044" s="30" t="str">
        <f t="shared" si="10"/>
        <v/>
      </c>
      <c r="T3044" s="30">
        <f t="shared" si="11"/>
        <v>219297</v>
      </c>
      <c r="U3044" s="30">
        <f t="shared" si="12"/>
        <v>113617951.1376</v>
      </c>
    </row>
    <row r="3045" spans="2:21" ht="15.75" customHeight="1" x14ac:dyDescent="0.25">
      <c r="B3045" s="49" t="s">
        <v>206</v>
      </c>
      <c r="C3045" s="50" t="s">
        <v>213</v>
      </c>
      <c r="D3045" s="51" t="s">
        <v>61</v>
      </c>
      <c r="E3045" s="30">
        <v>0</v>
      </c>
      <c r="F3045" s="30">
        <f t="shared" si="1"/>
        <v>1</v>
      </c>
      <c r="G3045" s="30">
        <v>0</v>
      </c>
      <c r="H3045" s="30">
        <f t="shared" si="2"/>
        <v>1</v>
      </c>
      <c r="I3045" s="30">
        <v>1</v>
      </c>
      <c r="J3045" s="30">
        <f t="shared" si="3"/>
        <v>0</v>
      </c>
      <c r="K3045" s="30">
        <v>0</v>
      </c>
      <c r="L3045" s="30">
        <f t="shared" si="4"/>
        <v>1</v>
      </c>
      <c r="M3045" s="52" t="str">
        <f t="shared" si="5"/>
        <v>агрегати не працюють</v>
      </c>
      <c r="O3045" s="30" t="str">
        <f t="shared" si="6"/>
        <v/>
      </c>
      <c r="P3045" s="30" t="str">
        <f t="shared" si="7"/>
        <v/>
      </c>
      <c r="Q3045" s="30" t="str">
        <f t="shared" si="8"/>
        <v/>
      </c>
      <c r="R3045" s="30" t="str">
        <f t="shared" si="9"/>
        <v/>
      </c>
      <c r="S3045" s="30" t="str">
        <f t="shared" si="10"/>
        <v/>
      </c>
      <c r="T3045" s="30" t="str">
        <f t="shared" si="11"/>
        <v/>
      </c>
      <c r="U3045" s="30" t="str">
        <f t="shared" si="12"/>
        <v/>
      </c>
    </row>
    <row r="3046" spans="2:21" ht="15.75" customHeight="1" x14ac:dyDescent="0.25">
      <c r="B3046" s="49" t="s">
        <v>206</v>
      </c>
      <c r="C3046" s="50" t="s">
        <v>213</v>
      </c>
      <c r="D3046" s="51" t="s">
        <v>62</v>
      </c>
      <c r="E3046" s="30">
        <v>936</v>
      </c>
      <c r="F3046" s="30">
        <v>0</v>
      </c>
      <c r="G3046" s="30">
        <v>91937</v>
      </c>
      <c r="H3046" s="30">
        <v>1</v>
      </c>
      <c r="I3046" s="30">
        <v>1</v>
      </c>
      <c r="J3046" s="30">
        <f t="shared" si="3"/>
        <v>0</v>
      </c>
      <c r="K3046" s="30">
        <v>1</v>
      </c>
      <c r="L3046" s="30">
        <f t="shared" si="4"/>
        <v>0</v>
      </c>
      <c r="M3046" s="52" t="str">
        <f t="shared" si="5"/>
        <v>OK</v>
      </c>
      <c r="O3046" s="30">
        <f t="shared" si="6"/>
        <v>936</v>
      </c>
      <c r="P3046" s="30">
        <f t="shared" si="7"/>
        <v>875.34720000000004</v>
      </c>
      <c r="Q3046" s="30">
        <f t="shared" si="8"/>
        <v>875.34720000000004</v>
      </c>
      <c r="R3046" s="30" t="str">
        <f t="shared" si="9"/>
        <v/>
      </c>
      <c r="S3046" s="30" t="str">
        <f t="shared" si="10"/>
        <v/>
      </c>
      <c r="T3046" s="30">
        <f t="shared" si="11"/>
        <v>91937</v>
      </c>
      <c r="U3046" s="30">
        <f t="shared" si="12"/>
        <v>80476795.5264</v>
      </c>
    </row>
    <row r="3047" spans="2:21" ht="15.75" customHeight="1" x14ac:dyDescent="0.25">
      <c r="B3047" s="49" t="s">
        <v>206</v>
      </c>
      <c r="C3047" s="50" t="s">
        <v>213</v>
      </c>
      <c r="D3047" s="51" t="s">
        <v>63</v>
      </c>
      <c r="E3047" s="30">
        <v>1912</v>
      </c>
      <c r="F3047" s="30">
        <v>0</v>
      </c>
      <c r="G3047" s="30">
        <v>86445</v>
      </c>
      <c r="H3047" s="30">
        <v>0</v>
      </c>
      <c r="I3047" s="30">
        <v>1</v>
      </c>
      <c r="J3047" s="30">
        <f t="shared" si="3"/>
        <v>0</v>
      </c>
      <c r="K3047" s="30">
        <v>1</v>
      </c>
      <c r="L3047" s="30">
        <f t="shared" si="4"/>
        <v>0</v>
      </c>
      <c r="M3047" s="52" t="str">
        <f t="shared" si="5"/>
        <v>OK</v>
      </c>
      <c r="O3047" s="30">
        <f t="shared" si="6"/>
        <v>1912</v>
      </c>
      <c r="P3047" s="30">
        <f t="shared" si="7"/>
        <v>1788.1024</v>
      </c>
      <c r="Q3047" s="30">
        <f t="shared" si="8"/>
        <v>1788.1024</v>
      </c>
      <c r="R3047" s="30">
        <f t="shared" si="9"/>
        <v>86445</v>
      </c>
      <c r="S3047" s="30">
        <f t="shared" si="10"/>
        <v>103310.4195</v>
      </c>
      <c r="T3047" s="30">
        <f t="shared" si="11"/>
        <v>103310.4195</v>
      </c>
      <c r="U3047" s="30">
        <f t="shared" si="12"/>
        <v>184729609.05295682</v>
      </c>
    </row>
    <row r="3048" spans="2:21" ht="15.75" customHeight="1" x14ac:dyDescent="0.25">
      <c r="B3048" s="49" t="s">
        <v>206</v>
      </c>
      <c r="C3048" s="50" t="s">
        <v>213</v>
      </c>
      <c r="D3048" s="51" t="s">
        <v>64</v>
      </c>
      <c r="E3048" s="30">
        <v>1369</v>
      </c>
      <c r="F3048" s="30">
        <v>1</v>
      </c>
      <c r="G3048" s="30">
        <v>242765</v>
      </c>
      <c r="H3048" s="30">
        <v>1</v>
      </c>
      <c r="I3048" s="30">
        <v>1</v>
      </c>
      <c r="J3048" s="30">
        <f t="shared" si="3"/>
        <v>0</v>
      </c>
      <c r="K3048" s="30">
        <v>1</v>
      </c>
      <c r="L3048" s="30">
        <f t="shared" si="4"/>
        <v>0</v>
      </c>
      <c r="M3048" s="52" t="str">
        <f t="shared" si="5"/>
        <v>OK</v>
      </c>
      <c r="O3048" s="30" t="str">
        <f t="shared" si="6"/>
        <v/>
      </c>
      <c r="P3048" s="30" t="str">
        <f t="shared" si="7"/>
        <v/>
      </c>
      <c r="Q3048" s="30">
        <f t="shared" si="8"/>
        <v>1369</v>
      </c>
      <c r="R3048" s="30" t="str">
        <f t="shared" si="9"/>
        <v/>
      </c>
      <c r="S3048" s="30" t="str">
        <f t="shared" si="10"/>
        <v/>
      </c>
      <c r="T3048" s="30">
        <f t="shared" si="11"/>
        <v>242765</v>
      </c>
      <c r="U3048" s="30">
        <f t="shared" si="12"/>
        <v>332345285</v>
      </c>
    </row>
    <row r="3049" spans="2:21" ht="15.75" customHeight="1" x14ac:dyDescent="0.25">
      <c r="B3049" s="49" t="s">
        <v>206</v>
      </c>
      <c r="C3049" s="50" t="s">
        <v>213</v>
      </c>
      <c r="D3049" s="51" t="s">
        <v>65</v>
      </c>
      <c r="E3049" s="30">
        <v>598</v>
      </c>
      <c r="F3049" s="30">
        <v>0</v>
      </c>
      <c r="G3049" s="30">
        <v>34711</v>
      </c>
      <c r="H3049" s="30">
        <v>0</v>
      </c>
      <c r="I3049" s="30">
        <v>1</v>
      </c>
      <c r="J3049" s="30">
        <f t="shared" si="3"/>
        <v>0</v>
      </c>
      <c r="K3049" s="30">
        <v>1</v>
      </c>
      <c r="L3049" s="30">
        <f t="shared" si="4"/>
        <v>0</v>
      </c>
      <c r="M3049" s="52" t="str">
        <f t="shared" si="5"/>
        <v>OK</v>
      </c>
      <c r="O3049" s="30">
        <f t="shared" si="6"/>
        <v>598</v>
      </c>
      <c r="P3049" s="30">
        <f t="shared" si="7"/>
        <v>559.24959999999999</v>
      </c>
      <c r="Q3049" s="30">
        <f t="shared" si="8"/>
        <v>559.24959999999999</v>
      </c>
      <c r="R3049" s="30">
        <f t="shared" si="9"/>
        <v>34711</v>
      </c>
      <c r="S3049" s="30">
        <f t="shared" si="10"/>
        <v>41483.116099999999</v>
      </c>
      <c r="T3049" s="30">
        <f t="shared" si="11"/>
        <v>41483.116099999999</v>
      </c>
      <c r="U3049" s="30">
        <f t="shared" si="12"/>
        <v>23199416.085678559</v>
      </c>
    </row>
    <row r="3050" spans="2:21" ht="15.75" customHeight="1" x14ac:dyDescent="0.25">
      <c r="B3050" s="49" t="s">
        <v>206</v>
      </c>
      <c r="C3050" s="50" t="s">
        <v>213</v>
      </c>
      <c r="D3050" s="51" t="s">
        <v>66</v>
      </c>
      <c r="E3050" s="30">
        <v>0</v>
      </c>
      <c r="F3050" s="30">
        <f t="shared" si="1"/>
        <v>1</v>
      </c>
      <c r="G3050" s="30">
        <v>0</v>
      </c>
      <c r="H3050" s="30">
        <f t="shared" si="2"/>
        <v>1</v>
      </c>
      <c r="I3050" s="30">
        <v>1</v>
      </c>
      <c r="J3050" s="30">
        <f t="shared" si="3"/>
        <v>0</v>
      </c>
      <c r="K3050" s="30">
        <v>0</v>
      </c>
      <c r="L3050" s="30">
        <f t="shared" si="4"/>
        <v>1</v>
      </c>
      <c r="M3050" s="52" t="str">
        <f t="shared" si="5"/>
        <v>агрегати не працюють</v>
      </c>
      <c r="O3050" s="30" t="str">
        <f t="shared" si="6"/>
        <v/>
      </c>
      <c r="P3050" s="30" t="str">
        <f t="shared" si="7"/>
        <v/>
      </c>
      <c r="Q3050" s="30" t="str">
        <f t="shared" si="8"/>
        <v/>
      </c>
      <c r="R3050" s="30" t="str">
        <f t="shared" si="9"/>
        <v/>
      </c>
      <c r="S3050" s="30" t="str">
        <f t="shared" si="10"/>
        <v/>
      </c>
      <c r="T3050" s="30" t="str">
        <f t="shared" si="11"/>
        <v/>
      </c>
      <c r="U3050" s="30" t="str">
        <f t="shared" si="12"/>
        <v/>
      </c>
    </row>
    <row r="3051" spans="2:21" ht="15.75" customHeight="1" x14ac:dyDescent="0.25">
      <c r="B3051" s="49" t="s">
        <v>206</v>
      </c>
      <c r="C3051" s="50" t="s">
        <v>213</v>
      </c>
      <c r="D3051" s="51" t="s">
        <v>67</v>
      </c>
      <c r="E3051" s="30">
        <v>1449</v>
      </c>
      <c r="F3051" s="30">
        <v>1</v>
      </c>
      <c r="G3051" s="30">
        <v>288044</v>
      </c>
      <c r="H3051" s="30">
        <v>0</v>
      </c>
      <c r="I3051" s="30">
        <v>1</v>
      </c>
      <c r="J3051" s="30">
        <f t="shared" si="3"/>
        <v>0</v>
      </c>
      <c r="K3051" s="30">
        <v>1</v>
      </c>
      <c r="L3051" s="30">
        <f t="shared" si="4"/>
        <v>0</v>
      </c>
      <c r="M3051" s="52" t="str">
        <f t="shared" si="5"/>
        <v>OK</v>
      </c>
      <c r="O3051" s="30" t="str">
        <f t="shared" si="6"/>
        <v/>
      </c>
      <c r="P3051" s="30" t="str">
        <f t="shared" si="7"/>
        <v/>
      </c>
      <c r="Q3051" s="30">
        <f t="shared" si="8"/>
        <v>1449</v>
      </c>
      <c r="R3051" s="30">
        <f t="shared" si="9"/>
        <v>288044</v>
      </c>
      <c r="S3051" s="30">
        <f t="shared" si="10"/>
        <v>344241.38440000004</v>
      </c>
      <c r="T3051" s="30">
        <f t="shared" si="11"/>
        <v>344241.38440000004</v>
      </c>
      <c r="U3051" s="30">
        <f t="shared" si="12"/>
        <v>498805765.99560004</v>
      </c>
    </row>
    <row r="3052" spans="2:21" ht="15.75" customHeight="1" x14ac:dyDescent="0.25">
      <c r="B3052" s="49" t="s">
        <v>206</v>
      </c>
      <c r="C3052" s="50" t="s">
        <v>213</v>
      </c>
      <c r="D3052" s="51" t="s">
        <v>68</v>
      </c>
      <c r="E3052" s="30">
        <v>1515</v>
      </c>
      <c r="F3052" s="30">
        <v>1</v>
      </c>
      <c r="G3052" s="30">
        <v>183135</v>
      </c>
      <c r="H3052" s="30">
        <v>0</v>
      </c>
      <c r="I3052" s="30">
        <v>1</v>
      </c>
      <c r="J3052" s="30">
        <f t="shared" si="3"/>
        <v>0</v>
      </c>
      <c r="K3052" s="30">
        <v>1</v>
      </c>
      <c r="L3052" s="30">
        <f t="shared" si="4"/>
        <v>0</v>
      </c>
      <c r="M3052" s="52" t="str">
        <f t="shared" si="5"/>
        <v>OK</v>
      </c>
      <c r="O3052" s="30" t="str">
        <f t="shared" si="6"/>
        <v/>
      </c>
      <c r="P3052" s="30" t="str">
        <f t="shared" si="7"/>
        <v/>
      </c>
      <c r="Q3052" s="30">
        <f t="shared" si="8"/>
        <v>1515</v>
      </c>
      <c r="R3052" s="30">
        <f t="shared" si="9"/>
        <v>183135</v>
      </c>
      <c r="S3052" s="30">
        <f t="shared" si="10"/>
        <v>218864.6385</v>
      </c>
      <c r="T3052" s="30">
        <f t="shared" si="11"/>
        <v>218864.6385</v>
      </c>
      <c r="U3052" s="30">
        <f t="shared" si="12"/>
        <v>331579927.32749999</v>
      </c>
    </row>
    <row r="3053" spans="2:21" ht="15.75" customHeight="1" x14ac:dyDescent="0.25">
      <c r="B3053" s="49" t="s">
        <v>206</v>
      </c>
      <c r="C3053" s="50" t="s">
        <v>213</v>
      </c>
      <c r="D3053" s="51" t="s">
        <v>69</v>
      </c>
      <c r="E3053" s="30">
        <v>381</v>
      </c>
      <c r="F3053" s="30">
        <v>1</v>
      </c>
      <c r="G3053" s="30">
        <v>172652</v>
      </c>
      <c r="H3053" s="30">
        <v>1</v>
      </c>
      <c r="I3053" s="30">
        <v>1</v>
      </c>
      <c r="J3053" s="30">
        <f t="shared" si="3"/>
        <v>0</v>
      </c>
      <c r="K3053" s="30">
        <v>1</v>
      </c>
      <c r="L3053" s="30">
        <f t="shared" si="4"/>
        <v>0</v>
      </c>
      <c r="M3053" s="52" t="str">
        <f t="shared" si="5"/>
        <v>OK</v>
      </c>
      <c r="O3053" s="30" t="str">
        <f t="shared" si="6"/>
        <v/>
      </c>
      <c r="P3053" s="30" t="str">
        <f t="shared" si="7"/>
        <v/>
      </c>
      <c r="Q3053" s="30">
        <f t="shared" si="8"/>
        <v>381</v>
      </c>
      <c r="R3053" s="30" t="str">
        <f t="shared" si="9"/>
        <v/>
      </c>
      <c r="S3053" s="30" t="str">
        <f t="shared" si="10"/>
        <v/>
      </c>
      <c r="T3053" s="30">
        <f t="shared" si="11"/>
        <v>172652</v>
      </c>
      <c r="U3053" s="30">
        <f t="shared" si="12"/>
        <v>65780412</v>
      </c>
    </row>
    <row r="3054" spans="2:21" ht="15.75" customHeight="1" x14ac:dyDescent="0.25">
      <c r="B3054" s="49" t="s">
        <v>206</v>
      </c>
      <c r="C3054" s="50" t="s">
        <v>213</v>
      </c>
      <c r="D3054" s="51" t="s">
        <v>70</v>
      </c>
      <c r="E3054" s="30">
        <v>0</v>
      </c>
      <c r="F3054" s="30">
        <f t="shared" si="1"/>
        <v>1</v>
      </c>
      <c r="G3054" s="30">
        <v>0</v>
      </c>
      <c r="H3054" s="30">
        <f t="shared" si="2"/>
        <v>1</v>
      </c>
      <c r="I3054" s="30">
        <v>1</v>
      </c>
      <c r="J3054" s="30">
        <f t="shared" si="3"/>
        <v>0</v>
      </c>
      <c r="K3054" s="30">
        <v>0</v>
      </c>
      <c r="L3054" s="30">
        <f t="shared" si="4"/>
        <v>1</v>
      </c>
      <c r="M3054" s="52" t="str">
        <f t="shared" si="5"/>
        <v>агрегати не працюють</v>
      </c>
      <c r="O3054" s="30" t="str">
        <f t="shared" si="6"/>
        <v/>
      </c>
      <c r="P3054" s="30" t="str">
        <f t="shared" si="7"/>
        <v/>
      </c>
      <c r="Q3054" s="30" t="str">
        <f t="shared" si="8"/>
        <v/>
      </c>
      <c r="R3054" s="30" t="str">
        <f t="shared" si="9"/>
        <v/>
      </c>
      <c r="S3054" s="30" t="str">
        <f t="shared" si="10"/>
        <v/>
      </c>
      <c r="T3054" s="30" t="str">
        <f t="shared" si="11"/>
        <v/>
      </c>
      <c r="U3054" s="30" t="str">
        <f t="shared" si="12"/>
        <v/>
      </c>
    </row>
    <row r="3055" spans="2:21" ht="15.75" customHeight="1" x14ac:dyDescent="0.25">
      <c r="B3055" s="49" t="s">
        <v>206</v>
      </c>
      <c r="C3055" s="50" t="s">
        <v>213</v>
      </c>
      <c r="D3055" s="51" t="s">
        <v>71</v>
      </c>
      <c r="E3055" s="30">
        <v>766</v>
      </c>
      <c r="F3055" s="30">
        <v>1</v>
      </c>
      <c r="G3055" s="30">
        <v>53529</v>
      </c>
      <c r="H3055" s="30">
        <v>0</v>
      </c>
      <c r="I3055" s="30">
        <v>1</v>
      </c>
      <c r="J3055" s="30">
        <f t="shared" si="3"/>
        <v>0</v>
      </c>
      <c r="K3055" s="30">
        <v>1</v>
      </c>
      <c r="L3055" s="30">
        <f t="shared" si="4"/>
        <v>0</v>
      </c>
      <c r="M3055" s="52" t="str">
        <f t="shared" si="5"/>
        <v>OK</v>
      </c>
      <c r="O3055" s="30" t="str">
        <f t="shared" si="6"/>
        <v/>
      </c>
      <c r="P3055" s="30" t="str">
        <f t="shared" si="7"/>
        <v/>
      </c>
      <c r="Q3055" s="30">
        <f t="shared" si="8"/>
        <v>766</v>
      </c>
      <c r="R3055" s="30">
        <f t="shared" si="9"/>
        <v>53529</v>
      </c>
      <c r="S3055" s="30">
        <f t="shared" si="10"/>
        <v>63972.507900000004</v>
      </c>
      <c r="T3055" s="30">
        <f t="shared" si="11"/>
        <v>63972.507900000004</v>
      </c>
      <c r="U3055" s="30">
        <f t="shared" si="12"/>
        <v>49002941.051400006</v>
      </c>
    </row>
    <row r="3056" spans="2:21" ht="15.75" customHeight="1" x14ac:dyDescent="0.25">
      <c r="B3056" s="49" t="s">
        <v>206</v>
      </c>
      <c r="C3056" s="50" t="s">
        <v>213</v>
      </c>
      <c r="D3056" s="51" t="s">
        <v>72</v>
      </c>
      <c r="E3056" s="30">
        <v>0</v>
      </c>
      <c r="F3056" s="30">
        <f t="shared" si="1"/>
        <v>1</v>
      </c>
      <c r="G3056" s="30">
        <v>0</v>
      </c>
      <c r="H3056" s="30">
        <f t="shared" si="2"/>
        <v>1</v>
      </c>
      <c r="I3056" s="30">
        <v>1</v>
      </c>
      <c r="J3056" s="30">
        <f t="shared" si="3"/>
        <v>0</v>
      </c>
      <c r="K3056" s="30">
        <v>0</v>
      </c>
      <c r="L3056" s="30">
        <f t="shared" si="4"/>
        <v>1</v>
      </c>
      <c r="M3056" s="52" t="str">
        <f t="shared" si="5"/>
        <v>агрегати не працюють</v>
      </c>
      <c r="O3056" s="30" t="str">
        <f t="shared" si="6"/>
        <v/>
      </c>
      <c r="P3056" s="30" t="str">
        <f t="shared" si="7"/>
        <v/>
      </c>
      <c r="Q3056" s="30" t="str">
        <f t="shared" si="8"/>
        <v/>
      </c>
      <c r="R3056" s="30" t="str">
        <f t="shared" si="9"/>
        <v/>
      </c>
      <c r="S3056" s="30" t="str">
        <f t="shared" si="10"/>
        <v/>
      </c>
      <c r="T3056" s="30" t="str">
        <f t="shared" si="11"/>
        <v/>
      </c>
      <c r="U3056" s="30" t="str">
        <f t="shared" si="12"/>
        <v/>
      </c>
    </row>
    <row r="3057" spans="2:21" ht="15.75" customHeight="1" x14ac:dyDescent="0.25">
      <c r="B3057" s="49" t="s">
        <v>206</v>
      </c>
      <c r="C3057" s="50" t="s">
        <v>213</v>
      </c>
      <c r="D3057" s="51" t="s">
        <v>73</v>
      </c>
      <c r="E3057" s="30">
        <v>0</v>
      </c>
      <c r="F3057" s="30">
        <f t="shared" si="1"/>
        <v>1</v>
      </c>
      <c r="G3057" s="30">
        <v>0</v>
      </c>
      <c r="H3057" s="30">
        <f t="shared" si="2"/>
        <v>1</v>
      </c>
      <c r="I3057" s="30">
        <v>1</v>
      </c>
      <c r="J3057" s="30">
        <f t="shared" si="3"/>
        <v>0</v>
      </c>
      <c r="K3057" s="30">
        <v>0</v>
      </c>
      <c r="L3057" s="30">
        <f t="shared" si="4"/>
        <v>1</v>
      </c>
      <c r="M3057" s="52" t="str">
        <f t="shared" si="5"/>
        <v>агрегати не працюють</v>
      </c>
      <c r="O3057" s="30" t="str">
        <f t="shared" si="6"/>
        <v/>
      </c>
      <c r="P3057" s="30" t="str">
        <f t="shared" si="7"/>
        <v/>
      </c>
      <c r="Q3057" s="30" t="str">
        <f t="shared" si="8"/>
        <v/>
      </c>
      <c r="R3057" s="30" t="str">
        <f t="shared" si="9"/>
        <v/>
      </c>
      <c r="S3057" s="30" t="str">
        <f t="shared" si="10"/>
        <v/>
      </c>
      <c r="T3057" s="30" t="str">
        <f t="shared" si="11"/>
        <v/>
      </c>
      <c r="U3057" s="30" t="str">
        <f t="shared" si="12"/>
        <v/>
      </c>
    </row>
    <row r="3058" spans="2:21" ht="15.75" customHeight="1" x14ac:dyDescent="0.25">
      <c r="B3058" s="49" t="s">
        <v>206</v>
      </c>
      <c r="C3058" s="50" t="s">
        <v>213</v>
      </c>
      <c r="D3058" s="51" t="s">
        <v>74</v>
      </c>
      <c r="E3058" s="30">
        <v>990</v>
      </c>
      <c r="F3058" s="30">
        <v>0</v>
      </c>
      <c r="G3058" s="30">
        <v>116939</v>
      </c>
      <c r="H3058" s="30">
        <v>1</v>
      </c>
      <c r="I3058" s="30">
        <v>1</v>
      </c>
      <c r="J3058" s="30">
        <f t="shared" si="3"/>
        <v>0</v>
      </c>
      <c r="K3058" s="30">
        <v>1</v>
      </c>
      <c r="L3058" s="30">
        <f t="shared" si="4"/>
        <v>0</v>
      </c>
      <c r="M3058" s="52" t="str">
        <f t="shared" si="5"/>
        <v>OK</v>
      </c>
      <c r="O3058" s="30">
        <f t="shared" si="6"/>
        <v>990</v>
      </c>
      <c r="P3058" s="30">
        <f t="shared" si="7"/>
        <v>925.84800000000007</v>
      </c>
      <c r="Q3058" s="30">
        <f t="shared" si="8"/>
        <v>925.84800000000007</v>
      </c>
      <c r="R3058" s="30" t="str">
        <f t="shared" si="9"/>
        <v/>
      </c>
      <c r="S3058" s="30" t="str">
        <f t="shared" si="10"/>
        <v/>
      </c>
      <c r="T3058" s="30">
        <f t="shared" si="11"/>
        <v>116939</v>
      </c>
      <c r="U3058" s="30">
        <f t="shared" si="12"/>
        <v>108267739.27200001</v>
      </c>
    </row>
    <row r="3059" spans="2:21" ht="15.75" customHeight="1" x14ac:dyDescent="0.25">
      <c r="B3059" s="49" t="s">
        <v>206</v>
      </c>
      <c r="C3059" s="50" t="s">
        <v>213</v>
      </c>
      <c r="D3059" s="51" t="s">
        <v>75</v>
      </c>
      <c r="E3059" s="30">
        <v>0</v>
      </c>
      <c r="F3059" s="30">
        <f t="shared" si="1"/>
        <v>1</v>
      </c>
      <c r="G3059" s="30">
        <v>0</v>
      </c>
      <c r="H3059" s="30">
        <f t="shared" si="2"/>
        <v>1</v>
      </c>
      <c r="I3059" s="30">
        <v>1</v>
      </c>
      <c r="J3059" s="30">
        <f t="shared" si="3"/>
        <v>0</v>
      </c>
      <c r="K3059" s="30">
        <v>0</v>
      </c>
      <c r="L3059" s="30">
        <f t="shared" si="4"/>
        <v>1</v>
      </c>
      <c r="M3059" s="52" t="str">
        <f t="shared" si="5"/>
        <v>агрегати не працюють</v>
      </c>
      <c r="O3059" s="30" t="str">
        <f t="shared" si="6"/>
        <v/>
      </c>
      <c r="P3059" s="30" t="str">
        <f t="shared" si="7"/>
        <v/>
      </c>
      <c r="Q3059" s="30" t="str">
        <f t="shared" si="8"/>
        <v/>
      </c>
      <c r="R3059" s="30" t="str">
        <f t="shared" si="9"/>
        <v/>
      </c>
      <c r="S3059" s="30" t="str">
        <f t="shared" si="10"/>
        <v/>
      </c>
      <c r="T3059" s="30" t="str">
        <f t="shared" si="11"/>
        <v/>
      </c>
      <c r="U3059" s="30" t="str">
        <f t="shared" si="12"/>
        <v/>
      </c>
    </row>
    <row r="3060" spans="2:21" ht="15.75" customHeight="1" x14ac:dyDescent="0.25">
      <c r="B3060" s="49" t="s">
        <v>206</v>
      </c>
      <c r="C3060" s="50" t="s">
        <v>213</v>
      </c>
      <c r="D3060" s="51" t="s">
        <v>76</v>
      </c>
      <c r="E3060" s="30">
        <v>1768</v>
      </c>
      <c r="F3060" s="30">
        <v>0</v>
      </c>
      <c r="G3060" s="30">
        <v>106676</v>
      </c>
      <c r="H3060" s="30">
        <v>1</v>
      </c>
      <c r="I3060" s="30">
        <v>1</v>
      </c>
      <c r="J3060" s="30">
        <f t="shared" si="3"/>
        <v>0</v>
      </c>
      <c r="K3060" s="30">
        <v>1</v>
      </c>
      <c r="L3060" s="30">
        <f t="shared" si="4"/>
        <v>0</v>
      </c>
      <c r="M3060" s="52" t="str">
        <f t="shared" si="5"/>
        <v>OK</v>
      </c>
      <c r="O3060" s="30">
        <f t="shared" si="6"/>
        <v>1768</v>
      </c>
      <c r="P3060" s="30">
        <f t="shared" si="7"/>
        <v>1653.4336000000001</v>
      </c>
      <c r="Q3060" s="30">
        <f t="shared" si="8"/>
        <v>1653.4336000000001</v>
      </c>
      <c r="R3060" s="30" t="str">
        <f t="shared" si="9"/>
        <v/>
      </c>
      <c r="S3060" s="30" t="str">
        <f t="shared" si="10"/>
        <v/>
      </c>
      <c r="T3060" s="30">
        <f t="shared" si="11"/>
        <v>106676</v>
      </c>
      <c r="U3060" s="30">
        <f t="shared" si="12"/>
        <v>176381682.71360001</v>
      </c>
    </row>
    <row r="3061" spans="2:21" ht="15.75" customHeight="1" x14ac:dyDescent="0.25">
      <c r="B3061" s="49" t="s">
        <v>206</v>
      </c>
      <c r="C3061" s="50" t="s">
        <v>213</v>
      </c>
      <c r="D3061" s="51" t="s">
        <v>77</v>
      </c>
      <c r="E3061" s="30">
        <v>0</v>
      </c>
      <c r="F3061" s="30">
        <f t="shared" si="1"/>
        <v>1</v>
      </c>
      <c r="G3061" s="30">
        <v>0</v>
      </c>
      <c r="H3061" s="30">
        <f t="shared" si="2"/>
        <v>1</v>
      </c>
      <c r="I3061" s="30">
        <v>1</v>
      </c>
      <c r="J3061" s="30">
        <f t="shared" si="3"/>
        <v>0</v>
      </c>
      <c r="K3061" s="30">
        <v>0</v>
      </c>
      <c r="L3061" s="30">
        <f t="shared" si="4"/>
        <v>1</v>
      </c>
      <c r="M3061" s="52" t="str">
        <f t="shared" si="5"/>
        <v>агрегати не працюють</v>
      </c>
      <c r="O3061" s="30" t="str">
        <f t="shared" si="6"/>
        <v/>
      </c>
      <c r="P3061" s="30" t="str">
        <f t="shared" si="7"/>
        <v/>
      </c>
      <c r="Q3061" s="30" t="str">
        <f t="shared" si="8"/>
        <v/>
      </c>
      <c r="R3061" s="30" t="str">
        <f t="shared" si="9"/>
        <v/>
      </c>
      <c r="S3061" s="30" t="str">
        <f t="shared" si="10"/>
        <v/>
      </c>
      <c r="T3061" s="30" t="str">
        <f t="shared" si="11"/>
        <v/>
      </c>
      <c r="U3061" s="30" t="str">
        <f t="shared" si="12"/>
        <v/>
      </c>
    </row>
    <row r="3062" spans="2:21" ht="15.75" customHeight="1" x14ac:dyDescent="0.25">
      <c r="B3062" s="49" t="s">
        <v>206</v>
      </c>
      <c r="C3062" s="50" t="s">
        <v>213</v>
      </c>
      <c r="D3062" s="51" t="s">
        <v>78</v>
      </c>
      <c r="E3062" s="30">
        <v>1888</v>
      </c>
      <c r="F3062" s="30">
        <v>0</v>
      </c>
      <c r="G3062" s="30">
        <v>194852</v>
      </c>
      <c r="H3062" s="30">
        <v>1</v>
      </c>
      <c r="I3062" s="30">
        <v>1</v>
      </c>
      <c r="J3062" s="30">
        <f t="shared" si="3"/>
        <v>0</v>
      </c>
      <c r="K3062" s="30">
        <v>1</v>
      </c>
      <c r="L3062" s="30">
        <f t="shared" si="4"/>
        <v>0</v>
      </c>
      <c r="M3062" s="52" t="str">
        <f t="shared" si="5"/>
        <v>OK</v>
      </c>
      <c r="O3062" s="30">
        <f t="shared" si="6"/>
        <v>1888</v>
      </c>
      <c r="P3062" s="30">
        <f t="shared" si="7"/>
        <v>1765.6576</v>
      </c>
      <c r="Q3062" s="30">
        <f t="shared" si="8"/>
        <v>1765.6576</v>
      </c>
      <c r="R3062" s="30" t="str">
        <f t="shared" si="9"/>
        <v/>
      </c>
      <c r="S3062" s="30" t="str">
        <f t="shared" si="10"/>
        <v/>
      </c>
      <c r="T3062" s="30">
        <f t="shared" si="11"/>
        <v>194852</v>
      </c>
      <c r="U3062" s="30">
        <f t="shared" si="12"/>
        <v>344041914.67519999</v>
      </c>
    </row>
    <row r="3063" spans="2:21" ht="15.75" customHeight="1" x14ac:dyDescent="0.25">
      <c r="B3063" s="49" t="s">
        <v>206</v>
      </c>
      <c r="C3063" s="50" t="s">
        <v>213</v>
      </c>
      <c r="D3063" s="51" t="s">
        <v>79</v>
      </c>
      <c r="E3063" s="30">
        <v>1308</v>
      </c>
      <c r="F3063" s="30">
        <v>1</v>
      </c>
      <c r="G3063" s="30">
        <v>85118</v>
      </c>
      <c r="H3063" s="30">
        <v>1</v>
      </c>
      <c r="I3063" s="30">
        <v>1</v>
      </c>
      <c r="J3063" s="30">
        <f t="shared" si="3"/>
        <v>0</v>
      </c>
      <c r="K3063" s="30">
        <v>1</v>
      </c>
      <c r="L3063" s="30">
        <f t="shared" si="4"/>
        <v>0</v>
      </c>
      <c r="M3063" s="52" t="str">
        <f t="shared" si="5"/>
        <v>OK</v>
      </c>
      <c r="O3063" s="30" t="str">
        <f t="shared" si="6"/>
        <v/>
      </c>
      <c r="P3063" s="30" t="str">
        <f t="shared" si="7"/>
        <v/>
      </c>
      <c r="Q3063" s="30">
        <f t="shared" si="8"/>
        <v>1308</v>
      </c>
      <c r="R3063" s="30" t="str">
        <f t="shared" si="9"/>
        <v/>
      </c>
      <c r="S3063" s="30" t="str">
        <f t="shared" si="10"/>
        <v/>
      </c>
      <c r="T3063" s="30">
        <f t="shared" si="11"/>
        <v>85118</v>
      </c>
      <c r="U3063" s="30">
        <f t="shared" si="12"/>
        <v>111334344</v>
      </c>
    </row>
    <row r="3064" spans="2:21" ht="15.75" customHeight="1" x14ac:dyDescent="0.25">
      <c r="B3064" s="49" t="s">
        <v>206</v>
      </c>
      <c r="C3064" s="50" t="s">
        <v>213</v>
      </c>
      <c r="D3064" s="51" t="s">
        <v>80</v>
      </c>
      <c r="E3064" s="30">
        <v>570</v>
      </c>
      <c r="F3064" s="30">
        <v>1</v>
      </c>
      <c r="G3064" s="30">
        <v>266245</v>
      </c>
      <c r="H3064" s="30">
        <v>0</v>
      </c>
      <c r="I3064" s="30">
        <v>1</v>
      </c>
      <c r="J3064" s="30">
        <f t="shared" si="3"/>
        <v>0</v>
      </c>
      <c r="K3064" s="30">
        <v>1</v>
      </c>
      <c r="L3064" s="30">
        <f t="shared" si="4"/>
        <v>0</v>
      </c>
      <c r="M3064" s="52" t="str">
        <f t="shared" si="5"/>
        <v>OK</v>
      </c>
      <c r="O3064" s="30" t="str">
        <f t="shared" si="6"/>
        <v/>
      </c>
      <c r="P3064" s="30" t="str">
        <f t="shared" si="7"/>
        <v/>
      </c>
      <c r="Q3064" s="30">
        <f t="shared" si="8"/>
        <v>570</v>
      </c>
      <c r="R3064" s="30">
        <f t="shared" si="9"/>
        <v>266245</v>
      </c>
      <c r="S3064" s="30">
        <f t="shared" si="10"/>
        <v>318189.3995</v>
      </c>
      <c r="T3064" s="30">
        <f t="shared" si="11"/>
        <v>318189.3995</v>
      </c>
      <c r="U3064" s="30">
        <f t="shared" si="12"/>
        <v>181367957.715</v>
      </c>
    </row>
    <row r="3065" spans="2:21" ht="15.75" customHeight="1" x14ac:dyDescent="0.25">
      <c r="B3065" s="49" t="s">
        <v>206</v>
      </c>
      <c r="C3065" s="50" t="s">
        <v>213</v>
      </c>
      <c r="D3065" s="51" t="s">
        <v>81</v>
      </c>
      <c r="E3065" s="30">
        <v>0</v>
      </c>
      <c r="F3065" s="30">
        <f t="shared" si="1"/>
        <v>1</v>
      </c>
      <c r="G3065" s="30">
        <v>0</v>
      </c>
      <c r="H3065" s="30">
        <f t="shared" si="2"/>
        <v>1</v>
      </c>
      <c r="I3065" s="30">
        <v>1</v>
      </c>
      <c r="J3065" s="30">
        <f t="shared" si="3"/>
        <v>0</v>
      </c>
      <c r="K3065" s="30">
        <v>0</v>
      </c>
      <c r="L3065" s="30">
        <f t="shared" si="4"/>
        <v>1</v>
      </c>
      <c r="M3065" s="52" t="str">
        <f t="shared" si="5"/>
        <v>агрегати не працюють</v>
      </c>
      <c r="O3065" s="30" t="str">
        <f t="shared" si="6"/>
        <v/>
      </c>
      <c r="P3065" s="30" t="str">
        <f t="shared" si="7"/>
        <v/>
      </c>
      <c r="Q3065" s="30" t="str">
        <f t="shared" si="8"/>
        <v/>
      </c>
      <c r="R3065" s="30" t="str">
        <f t="shared" si="9"/>
        <v/>
      </c>
      <c r="S3065" s="30" t="str">
        <f t="shared" si="10"/>
        <v/>
      </c>
      <c r="T3065" s="30" t="str">
        <f t="shared" si="11"/>
        <v/>
      </c>
      <c r="U3065" s="30" t="str">
        <f t="shared" si="12"/>
        <v/>
      </c>
    </row>
    <row r="3066" spans="2:21" ht="15.75" customHeight="1" x14ac:dyDescent="0.25">
      <c r="B3066" s="49" t="s">
        <v>206</v>
      </c>
      <c r="C3066" s="50" t="s">
        <v>213</v>
      </c>
      <c r="D3066" s="51" t="s">
        <v>82</v>
      </c>
      <c r="E3066" s="30">
        <v>432</v>
      </c>
      <c r="F3066" s="30">
        <v>0</v>
      </c>
      <c r="G3066" s="30">
        <v>72323</v>
      </c>
      <c r="H3066" s="30">
        <v>0</v>
      </c>
      <c r="I3066" s="30">
        <v>1</v>
      </c>
      <c r="J3066" s="30">
        <f t="shared" si="3"/>
        <v>0</v>
      </c>
      <c r="K3066" s="30">
        <v>1</v>
      </c>
      <c r="L3066" s="30">
        <f t="shared" si="4"/>
        <v>0</v>
      </c>
      <c r="M3066" s="52" t="str">
        <f t="shared" si="5"/>
        <v>OK</v>
      </c>
      <c r="O3066" s="30">
        <f t="shared" si="6"/>
        <v>432</v>
      </c>
      <c r="P3066" s="30">
        <f t="shared" si="7"/>
        <v>404.00639999999999</v>
      </c>
      <c r="Q3066" s="30">
        <f t="shared" si="8"/>
        <v>404.00639999999999</v>
      </c>
      <c r="R3066" s="30">
        <f t="shared" si="9"/>
        <v>72323</v>
      </c>
      <c r="S3066" s="30">
        <f t="shared" si="10"/>
        <v>86433.217300000004</v>
      </c>
      <c r="T3066" s="30">
        <f t="shared" si="11"/>
        <v>86433.217300000004</v>
      </c>
      <c r="U3066" s="30">
        <f t="shared" si="12"/>
        <v>34919572.961790718</v>
      </c>
    </row>
    <row r="3067" spans="2:21" ht="15.75" customHeight="1" x14ac:dyDescent="0.25">
      <c r="B3067" s="49" t="s">
        <v>206</v>
      </c>
      <c r="C3067" s="50" t="s">
        <v>213</v>
      </c>
      <c r="D3067" s="51" t="s">
        <v>83</v>
      </c>
      <c r="E3067" s="30">
        <v>1831</v>
      </c>
      <c r="F3067" s="30">
        <v>0</v>
      </c>
      <c r="G3067" s="30">
        <v>243497</v>
      </c>
      <c r="H3067" s="30">
        <v>1</v>
      </c>
      <c r="I3067" s="30">
        <v>1</v>
      </c>
      <c r="J3067" s="30">
        <f t="shared" si="3"/>
        <v>0</v>
      </c>
      <c r="K3067" s="30">
        <v>1</v>
      </c>
      <c r="L3067" s="30">
        <f t="shared" si="4"/>
        <v>0</v>
      </c>
      <c r="M3067" s="52" t="str">
        <f t="shared" si="5"/>
        <v>OK</v>
      </c>
      <c r="O3067" s="30">
        <f t="shared" si="6"/>
        <v>1831</v>
      </c>
      <c r="P3067" s="30">
        <f t="shared" si="7"/>
        <v>1712.3512000000001</v>
      </c>
      <c r="Q3067" s="30">
        <f t="shared" si="8"/>
        <v>1712.3512000000001</v>
      </c>
      <c r="R3067" s="30" t="str">
        <f t="shared" si="9"/>
        <v/>
      </c>
      <c r="S3067" s="30" t="str">
        <f t="shared" si="10"/>
        <v/>
      </c>
      <c r="T3067" s="30">
        <f t="shared" si="11"/>
        <v>243497</v>
      </c>
      <c r="U3067" s="30">
        <f t="shared" si="12"/>
        <v>416952380.14640003</v>
      </c>
    </row>
    <row r="3068" spans="2:21" ht="15.75" customHeight="1" x14ac:dyDescent="0.25">
      <c r="B3068" s="49" t="s">
        <v>206</v>
      </c>
      <c r="C3068" s="50" t="s">
        <v>214</v>
      </c>
      <c r="D3068" s="51" t="s">
        <v>60</v>
      </c>
      <c r="E3068" s="30">
        <v>0</v>
      </c>
      <c r="F3068" s="30">
        <f t="shared" si="1"/>
        <v>1</v>
      </c>
      <c r="G3068" s="30">
        <v>0</v>
      </c>
      <c r="H3068" s="30">
        <f t="shared" si="2"/>
        <v>1</v>
      </c>
      <c r="I3068" s="30">
        <v>1</v>
      </c>
      <c r="J3068" s="30">
        <f t="shared" si="3"/>
        <v>0</v>
      </c>
      <c r="K3068" s="30">
        <v>0</v>
      </c>
      <c r="L3068" s="30">
        <f t="shared" si="4"/>
        <v>1</v>
      </c>
      <c r="M3068" s="52" t="str">
        <f t="shared" si="5"/>
        <v>агрегати не працюють</v>
      </c>
      <c r="O3068" s="30" t="str">
        <f t="shared" si="6"/>
        <v/>
      </c>
      <c r="P3068" s="30" t="str">
        <f t="shared" si="7"/>
        <v/>
      </c>
      <c r="Q3068" s="30" t="str">
        <f t="shared" si="8"/>
        <v/>
      </c>
      <c r="R3068" s="30" t="str">
        <f t="shared" si="9"/>
        <v/>
      </c>
      <c r="S3068" s="30" t="str">
        <f t="shared" si="10"/>
        <v/>
      </c>
      <c r="T3068" s="30" t="str">
        <f t="shared" si="11"/>
        <v/>
      </c>
      <c r="U3068" s="30" t="str">
        <f t="shared" si="12"/>
        <v/>
      </c>
    </row>
    <row r="3069" spans="2:21" ht="15.75" customHeight="1" x14ac:dyDescent="0.25">
      <c r="B3069" s="49" t="s">
        <v>206</v>
      </c>
      <c r="C3069" s="50" t="s">
        <v>214</v>
      </c>
      <c r="D3069" s="51" t="s">
        <v>61</v>
      </c>
      <c r="E3069" s="30">
        <v>0</v>
      </c>
      <c r="F3069" s="30">
        <f t="shared" si="1"/>
        <v>1</v>
      </c>
      <c r="G3069" s="30">
        <v>0</v>
      </c>
      <c r="H3069" s="30">
        <f t="shared" si="2"/>
        <v>1</v>
      </c>
      <c r="I3069" s="30">
        <v>1</v>
      </c>
      <c r="J3069" s="30">
        <f t="shared" si="3"/>
        <v>0</v>
      </c>
      <c r="K3069" s="30">
        <v>0</v>
      </c>
      <c r="L3069" s="30">
        <f t="shared" si="4"/>
        <v>1</v>
      </c>
      <c r="M3069" s="52" t="str">
        <f t="shared" si="5"/>
        <v>агрегати не працюють</v>
      </c>
      <c r="O3069" s="30" t="str">
        <f t="shared" si="6"/>
        <v/>
      </c>
      <c r="P3069" s="30" t="str">
        <f t="shared" si="7"/>
        <v/>
      </c>
      <c r="Q3069" s="30" t="str">
        <f t="shared" si="8"/>
        <v/>
      </c>
      <c r="R3069" s="30" t="str">
        <f t="shared" si="9"/>
        <v/>
      </c>
      <c r="S3069" s="30" t="str">
        <f t="shared" si="10"/>
        <v/>
      </c>
      <c r="T3069" s="30" t="str">
        <f t="shared" si="11"/>
        <v/>
      </c>
      <c r="U3069" s="30" t="str">
        <f t="shared" si="12"/>
        <v/>
      </c>
    </row>
    <row r="3070" spans="2:21" ht="15.75" customHeight="1" x14ac:dyDescent="0.25">
      <c r="B3070" s="49" t="s">
        <v>206</v>
      </c>
      <c r="C3070" s="50" t="s">
        <v>214</v>
      </c>
      <c r="D3070" s="51" t="s">
        <v>62</v>
      </c>
      <c r="E3070" s="30">
        <v>0</v>
      </c>
      <c r="F3070" s="30">
        <f t="shared" si="1"/>
        <v>1</v>
      </c>
      <c r="G3070" s="30">
        <v>0</v>
      </c>
      <c r="H3070" s="30">
        <f t="shared" si="2"/>
        <v>1</v>
      </c>
      <c r="I3070" s="30">
        <v>1</v>
      </c>
      <c r="J3070" s="30">
        <f t="shared" si="3"/>
        <v>0</v>
      </c>
      <c r="K3070" s="30">
        <v>0</v>
      </c>
      <c r="L3070" s="30">
        <f t="shared" si="4"/>
        <v>1</v>
      </c>
      <c r="M3070" s="52" t="str">
        <f t="shared" si="5"/>
        <v>агрегати не працюють</v>
      </c>
      <c r="O3070" s="30" t="str">
        <f t="shared" si="6"/>
        <v/>
      </c>
      <c r="P3070" s="30" t="str">
        <f t="shared" si="7"/>
        <v/>
      </c>
      <c r="Q3070" s="30" t="str">
        <f t="shared" si="8"/>
        <v/>
      </c>
      <c r="R3070" s="30" t="str">
        <f t="shared" si="9"/>
        <v/>
      </c>
      <c r="S3070" s="30" t="str">
        <f t="shared" si="10"/>
        <v/>
      </c>
      <c r="T3070" s="30" t="str">
        <f t="shared" si="11"/>
        <v/>
      </c>
      <c r="U3070" s="30" t="str">
        <f t="shared" si="12"/>
        <v/>
      </c>
    </row>
    <row r="3071" spans="2:21" ht="15.75" customHeight="1" x14ac:dyDescent="0.25">
      <c r="B3071" s="49" t="s">
        <v>206</v>
      </c>
      <c r="C3071" s="50" t="s">
        <v>214</v>
      </c>
      <c r="D3071" s="51" t="s">
        <v>63</v>
      </c>
      <c r="E3071" s="30">
        <v>366</v>
      </c>
      <c r="F3071" s="30">
        <v>0</v>
      </c>
      <c r="G3071" s="30">
        <v>110566</v>
      </c>
      <c r="H3071" s="30">
        <v>0</v>
      </c>
      <c r="I3071" s="30">
        <v>1</v>
      </c>
      <c r="J3071" s="30">
        <f t="shared" si="3"/>
        <v>0</v>
      </c>
      <c r="K3071" s="30">
        <v>1</v>
      </c>
      <c r="L3071" s="30">
        <f t="shared" si="4"/>
        <v>0</v>
      </c>
      <c r="M3071" s="52" t="str">
        <f t="shared" si="5"/>
        <v>OK</v>
      </c>
      <c r="O3071" s="30">
        <f t="shared" si="6"/>
        <v>366</v>
      </c>
      <c r="P3071" s="30">
        <f t="shared" si="7"/>
        <v>342.28320000000002</v>
      </c>
      <c r="Q3071" s="30">
        <f t="shared" si="8"/>
        <v>342.28320000000002</v>
      </c>
      <c r="R3071" s="30">
        <f t="shared" si="9"/>
        <v>110566</v>
      </c>
      <c r="S3071" s="30">
        <f t="shared" si="10"/>
        <v>132137.42660000001</v>
      </c>
      <c r="T3071" s="30">
        <f t="shared" si="11"/>
        <v>132137.42660000001</v>
      </c>
      <c r="U3071" s="30">
        <f t="shared" si="12"/>
        <v>45228421.216413125</v>
      </c>
    </row>
    <row r="3072" spans="2:21" ht="15.75" customHeight="1" x14ac:dyDescent="0.25">
      <c r="B3072" s="49" t="s">
        <v>206</v>
      </c>
      <c r="C3072" s="50" t="s">
        <v>214</v>
      </c>
      <c r="D3072" s="51" t="s">
        <v>64</v>
      </c>
      <c r="E3072" s="30">
        <v>0</v>
      </c>
      <c r="F3072" s="30">
        <f t="shared" si="1"/>
        <v>1</v>
      </c>
      <c r="G3072" s="30">
        <v>0</v>
      </c>
      <c r="H3072" s="30">
        <f t="shared" si="2"/>
        <v>1</v>
      </c>
      <c r="I3072" s="30">
        <v>1</v>
      </c>
      <c r="J3072" s="30">
        <f t="shared" si="3"/>
        <v>0</v>
      </c>
      <c r="K3072" s="30">
        <v>0</v>
      </c>
      <c r="L3072" s="30">
        <f t="shared" si="4"/>
        <v>1</v>
      </c>
      <c r="M3072" s="52" t="str">
        <f t="shared" si="5"/>
        <v>агрегати не працюють</v>
      </c>
      <c r="O3072" s="30" t="str">
        <f t="shared" si="6"/>
        <v/>
      </c>
      <c r="P3072" s="30" t="str">
        <f t="shared" si="7"/>
        <v/>
      </c>
      <c r="Q3072" s="30" t="str">
        <f t="shared" si="8"/>
        <v/>
      </c>
      <c r="R3072" s="30" t="str">
        <f t="shared" si="9"/>
        <v/>
      </c>
      <c r="S3072" s="30" t="str">
        <f t="shared" si="10"/>
        <v/>
      </c>
      <c r="T3072" s="30" t="str">
        <f t="shared" si="11"/>
        <v/>
      </c>
      <c r="U3072" s="30" t="str">
        <f t="shared" si="12"/>
        <v/>
      </c>
    </row>
    <row r="3073" spans="2:21" ht="15.75" customHeight="1" x14ac:dyDescent="0.25">
      <c r="B3073" s="49" t="s">
        <v>206</v>
      </c>
      <c r="C3073" s="50" t="s">
        <v>214</v>
      </c>
      <c r="D3073" s="51" t="s">
        <v>65</v>
      </c>
      <c r="E3073" s="30">
        <v>1334</v>
      </c>
      <c r="F3073" s="30">
        <v>0</v>
      </c>
      <c r="G3073" s="30">
        <v>279723</v>
      </c>
      <c r="H3073" s="30">
        <v>1</v>
      </c>
      <c r="I3073" s="30">
        <v>1</v>
      </c>
      <c r="J3073" s="30">
        <f t="shared" si="3"/>
        <v>0</v>
      </c>
      <c r="K3073" s="30">
        <v>1</v>
      </c>
      <c r="L3073" s="30">
        <f t="shared" si="4"/>
        <v>0</v>
      </c>
      <c r="M3073" s="52" t="str">
        <f t="shared" si="5"/>
        <v>OK</v>
      </c>
      <c r="O3073" s="30">
        <f t="shared" si="6"/>
        <v>1334</v>
      </c>
      <c r="P3073" s="30">
        <f t="shared" si="7"/>
        <v>1247.5568000000001</v>
      </c>
      <c r="Q3073" s="30">
        <f t="shared" si="8"/>
        <v>1247.5568000000001</v>
      </c>
      <c r="R3073" s="30" t="str">
        <f t="shared" si="9"/>
        <v/>
      </c>
      <c r="S3073" s="30" t="str">
        <f t="shared" si="10"/>
        <v/>
      </c>
      <c r="T3073" s="30">
        <f t="shared" si="11"/>
        <v>279723</v>
      </c>
      <c r="U3073" s="30">
        <f t="shared" si="12"/>
        <v>348970330.76640004</v>
      </c>
    </row>
    <row r="3074" spans="2:21" ht="15.75" customHeight="1" x14ac:dyDescent="0.25">
      <c r="B3074" s="49" t="s">
        <v>206</v>
      </c>
      <c r="C3074" s="50" t="s">
        <v>214</v>
      </c>
      <c r="D3074" s="51" t="s">
        <v>66</v>
      </c>
      <c r="E3074" s="30">
        <v>0</v>
      </c>
      <c r="F3074" s="30">
        <f t="shared" si="1"/>
        <v>1</v>
      </c>
      <c r="G3074" s="30">
        <v>0</v>
      </c>
      <c r="H3074" s="30">
        <f t="shared" si="2"/>
        <v>1</v>
      </c>
      <c r="I3074" s="30">
        <v>1</v>
      </c>
      <c r="J3074" s="30">
        <f t="shared" si="3"/>
        <v>0</v>
      </c>
      <c r="K3074" s="30">
        <v>0</v>
      </c>
      <c r="L3074" s="30">
        <f t="shared" si="4"/>
        <v>1</v>
      </c>
      <c r="M3074" s="52" t="str">
        <f t="shared" si="5"/>
        <v>агрегати не працюють</v>
      </c>
      <c r="O3074" s="30" t="str">
        <f t="shared" si="6"/>
        <v/>
      </c>
      <c r="P3074" s="30" t="str">
        <f t="shared" si="7"/>
        <v/>
      </c>
      <c r="Q3074" s="30" t="str">
        <f t="shared" si="8"/>
        <v/>
      </c>
      <c r="R3074" s="30" t="str">
        <f t="shared" si="9"/>
        <v/>
      </c>
      <c r="S3074" s="30" t="str">
        <f t="shared" si="10"/>
        <v/>
      </c>
      <c r="T3074" s="30" t="str">
        <f t="shared" si="11"/>
        <v/>
      </c>
      <c r="U3074" s="30" t="str">
        <f t="shared" si="12"/>
        <v/>
      </c>
    </row>
    <row r="3075" spans="2:21" ht="15.75" customHeight="1" x14ac:dyDescent="0.25">
      <c r="B3075" s="49" t="s">
        <v>206</v>
      </c>
      <c r="C3075" s="50" t="s">
        <v>214</v>
      </c>
      <c r="D3075" s="51" t="s">
        <v>67</v>
      </c>
      <c r="E3075" s="30">
        <v>0</v>
      </c>
      <c r="F3075" s="30">
        <f t="shared" si="1"/>
        <v>1</v>
      </c>
      <c r="G3075" s="30">
        <v>0</v>
      </c>
      <c r="H3075" s="30">
        <f t="shared" si="2"/>
        <v>1</v>
      </c>
      <c r="I3075" s="30">
        <v>1</v>
      </c>
      <c r="J3075" s="30">
        <f t="shared" si="3"/>
        <v>0</v>
      </c>
      <c r="K3075" s="30">
        <v>0</v>
      </c>
      <c r="L3075" s="30">
        <f t="shared" si="4"/>
        <v>1</v>
      </c>
      <c r="M3075" s="52" t="str">
        <f t="shared" si="5"/>
        <v>агрегати не працюють</v>
      </c>
      <c r="O3075" s="30" t="str">
        <f t="shared" si="6"/>
        <v/>
      </c>
      <c r="P3075" s="30" t="str">
        <f t="shared" si="7"/>
        <v/>
      </c>
      <c r="Q3075" s="30" t="str">
        <f t="shared" si="8"/>
        <v/>
      </c>
      <c r="R3075" s="30" t="str">
        <f t="shared" si="9"/>
        <v/>
      </c>
      <c r="S3075" s="30" t="str">
        <f t="shared" si="10"/>
        <v/>
      </c>
      <c r="T3075" s="30" t="str">
        <f t="shared" si="11"/>
        <v/>
      </c>
      <c r="U3075" s="30" t="str">
        <f t="shared" si="12"/>
        <v/>
      </c>
    </row>
    <row r="3076" spans="2:21" ht="15.75" customHeight="1" x14ac:dyDescent="0.25">
      <c r="B3076" s="49" t="s">
        <v>206</v>
      </c>
      <c r="C3076" s="50" t="s">
        <v>214</v>
      </c>
      <c r="D3076" s="51" t="s">
        <v>68</v>
      </c>
      <c r="E3076" s="30">
        <v>1927</v>
      </c>
      <c r="F3076" s="30">
        <v>1</v>
      </c>
      <c r="G3076" s="30">
        <v>256984</v>
      </c>
      <c r="H3076" s="30">
        <v>1</v>
      </c>
      <c r="I3076" s="30">
        <v>1</v>
      </c>
      <c r="J3076" s="30">
        <f t="shared" si="3"/>
        <v>0</v>
      </c>
      <c r="K3076" s="30">
        <v>1</v>
      </c>
      <c r="L3076" s="30">
        <f t="shared" si="4"/>
        <v>0</v>
      </c>
      <c r="M3076" s="52" t="str">
        <f t="shared" si="5"/>
        <v>OK</v>
      </c>
      <c r="O3076" s="30" t="str">
        <f t="shared" si="6"/>
        <v/>
      </c>
      <c r="P3076" s="30" t="str">
        <f t="shared" si="7"/>
        <v/>
      </c>
      <c r="Q3076" s="30">
        <f t="shared" si="8"/>
        <v>1927</v>
      </c>
      <c r="R3076" s="30" t="str">
        <f t="shared" si="9"/>
        <v/>
      </c>
      <c r="S3076" s="30" t="str">
        <f t="shared" si="10"/>
        <v/>
      </c>
      <c r="T3076" s="30">
        <f t="shared" si="11"/>
        <v>256984</v>
      </c>
      <c r="U3076" s="30">
        <f t="shared" si="12"/>
        <v>495208168</v>
      </c>
    </row>
    <row r="3077" spans="2:21" ht="15.75" customHeight="1" x14ac:dyDescent="0.25">
      <c r="B3077" s="49" t="s">
        <v>206</v>
      </c>
      <c r="C3077" s="50" t="s">
        <v>214</v>
      </c>
      <c r="D3077" s="51" t="s">
        <v>69</v>
      </c>
      <c r="E3077" s="30">
        <v>1029</v>
      </c>
      <c r="F3077" s="30">
        <v>1</v>
      </c>
      <c r="G3077" s="30">
        <v>264970</v>
      </c>
      <c r="H3077" s="30">
        <v>1</v>
      </c>
      <c r="I3077" s="30">
        <v>1</v>
      </c>
      <c r="J3077" s="30">
        <f t="shared" si="3"/>
        <v>0</v>
      </c>
      <c r="K3077" s="30">
        <v>1</v>
      </c>
      <c r="L3077" s="30">
        <f t="shared" si="4"/>
        <v>0</v>
      </c>
      <c r="M3077" s="52" t="str">
        <f t="shared" si="5"/>
        <v>OK</v>
      </c>
      <c r="O3077" s="30" t="str">
        <f t="shared" si="6"/>
        <v/>
      </c>
      <c r="P3077" s="30" t="str">
        <f t="shared" si="7"/>
        <v/>
      </c>
      <c r="Q3077" s="30">
        <f t="shared" si="8"/>
        <v>1029</v>
      </c>
      <c r="R3077" s="30" t="str">
        <f t="shared" si="9"/>
        <v/>
      </c>
      <c r="S3077" s="30" t="str">
        <f t="shared" si="10"/>
        <v/>
      </c>
      <c r="T3077" s="30">
        <f t="shared" si="11"/>
        <v>264970</v>
      </c>
      <c r="U3077" s="30">
        <f t="shared" si="12"/>
        <v>272654130</v>
      </c>
    </row>
    <row r="3078" spans="2:21" ht="15.75" customHeight="1" x14ac:dyDescent="0.25">
      <c r="B3078" s="49" t="s">
        <v>206</v>
      </c>
      <c r="C3078" s="50" t="s">
        <v>214</v>
      </c>
      <c r="D3078" s="51" t="s">
        <v>70</v>
      </c>
      <c r="E3078" s="30">
        <v>985</v>
      </c>
      <c r="F3078" s="30">
        <v>0</v>
      </c>
      <c r="G3078" s="30">
        <v>156782</v>
      </c>
      <c r="H3078" s="30">
        <v>0</v>
      </c>
      <c r="I3078" s="30">
        <v>1</v>
      </c>
      <c r="J3078" s="30">
        <f t="shared" si="3"/>
        <v>0</v>
      </c>
      <c r="K3078" s="30">
        <v>1</v>
      </c>
      <c r="L3078" s="30">
        <f t="shared" si="4"/>
        <v>0</v>
      </c>
      <c r="M3078" s="52" t="str">
        <f t="shared" si="5"/>
        <v>OK</v>
      </c>
      <c r="O3078" s="30">
        <f t="shared" si="6"/>
        <v>985</v>
      </c>
      <c r="P3078" s="30">
        <f t="shared" si="7"/>
        <v>921.17200000000003</v>
      </c>
      <c r="Q3078" s="30">
        <f t="shared" si="8"/>
        <v>921.17200000000003</v>
      </c>
      <c r="R3078" s="30">
        <f t="shared" si="9"/>
        <v>156782</v>
      </c>
      <c r="S3078" s="30">
        <f t="shared" si="10"/>
        <v>187370.16820000001</v>
      </c>
      <c r="T3078" s="30">
        <f t="shared" si="11"/>
        <v>187370.16820000001</v>
      </c>
      <c r="U3078" s="30">
        <f t="shared" si="12"/>
        <v>172600152.58113042</v>
      </c>
    </row>
    <row r="3079" spans="2:21" ht="15.75" customHeight="1" x14ac:dyDescent="0.25">
      <c r="B3079" s="49" t="s">
        <v>206</v>
      </c>
      <c r="C3079" s="50" t="s">
        <v>214</v>
      </c>
      <c r="D3079" s="51" t="s">
        <v>71</v>
      </c>
      <c r="E3079" s="30">
        <v>1627</v>
      </c>
      <c r="F3079" s="30">
        <v>0</v>
      </c>
      <c r="G3079" s="30">
        <v>235217</v>
      </c>
      <c r="H3079" s="30">
        <v>1</v>
      </c>
      <c r="I3079" s="30">
        <v>1</v>
      </c>
      <c r="J3079" s="30">
        <f t="shared" si="3"/>
        <v>0</v>
      </c>
      <c r="K3079" s="30">
        <v>1</v>
      </c>
      <c r="L3079" s="30">
        <f t="shared" si="4"/>
        <v>0</v>
      </c>
      <c r="M3079" s="52" t="str">
        <f t="shared" si="5"/>
        <v>OK</v>
      </c>
      <c r="O3079" s="30">
        <f t="shared" si="6"/>
        <v>1627</v>
      </c>
      <c r="P3079" s="30">
        <f t="shared" si="7"/>
        <v>1521.5704000000001</v>
      </c>
      <c r="Q3079" s="30">
        <f t="shared" si="8"/>
        <v>1521.5704000000001</v>
      </c>
      <c r="R3079" s="30" t="str">
        <f t="shared" si="9"/>
        <v/>
      </c>
      <c r="S3079" s="30" t="str">
        <f t="shared" si="10"/>
        <v/>
      </c>
      <c r="T3079" s="30">
        <f t="shared" si="11"/>
        <v>235217</v>
      </c>
      <c r="U3079" s="30">
        <f t="shared" si="12"/>
        <v>357899224.77680004</v>
      </c>
    </row>
    <row r="3080" spans="2:21" ht="15.75" customHeight="1" x14ac:dyDescent="0.25">
      <c r="B3080" s="49" t="s">
        <v>206</v>
      </c>
      <c r="C3080" s="50" t="s">
        <v>214</v>
      </c>
      <c r="D3080" s="51" t="s">
        <v>72</v>
      </c>
      <c r="E3080" s="30">
        <v>853</v>
      </c>
      <c r="F3080" s="30">
        <v>1</v>
      </c>
      <c r="G3080" s="30">
        <v>50386</v>
      </c>
      <c r="H3080" s="30">
        <v>0</v>
      </c>
      <c r="I3080" s="30">
        <v>1</v>
      </c>
      <c r="J3080" s="30">
        <f t="shared" si="3"/>
        <v>0</v>
      </c>
      <c r="K3080" s="30">
        <v>1</v>
      </c>
      <c r="L3080" s="30">
        <f t="shared" si="4"/>
        <v>0</v>
      </c>
      <c r="M3080" s="52" t="str">
        <f t="shared" si="5"/>
        <v>OK</v>
      </c>
      <c r="O3080" s="30" t="str">
        <f t="shared" si="6"/>
        <v/>
      </c>
      <c r="P3080" s="30" t="str">
        <f t="shared" si="7"/>
        <v/>
      </c>
      <c r="Q3080" s="30">
        <f t="shared" si="8"/>
        <v>853</v>
      </c>
      <c r="R3080" s="30">
        <f t="shared" si="9"/>
        <v>50386</v>
      </c>
      <c r="S3080" s="30">
        <f t="shared" si="10"/>
        <v>60216.308600000004</v>
      </c>
      <c r="T3080" s="30">
        <f t="shared" si="11"/>
        <v>60216.308600000004</v>
      </c>
      <c r="U3080" s="30">
        <f t="shared" si="12"/>
        <v>51364511.235800005</v>
      </c>
    </row>
    <row r="3081" spans="2:21" ht="15.75" customHeight="1" x14ac:dyDescent="0.25">
      <c r="B3081" s="49" t="s">
        <v>206</v>
      </c>
      <c r="C3081" s="50" t="s">
        <v>214</v>
      </c>
      <c r="D3081" s="51" t="s">
        <v>73</v>
      </c>
      <c r="E3081" s="30">
        <v>540</v>
      </c>
      <c r="F3081" s="30">
        <v>0</v>
      </c>
      <c r="G3081" s="30">
        <v>146879</v>
      </c>
      <c r="H3081" s="30">
        <v>1</v>
      </c>
      <c r="I3081" s="30">
        <v>1</v>
      </c>
      <c r="J3081" s="30">
        <f t="shared" si="3"/>
        <v>0</v>
      </c>
      <c r="K3081" s="30">
        <v>1</v>
      </c>
      <c r="L3081" s="30">
        <f t="shared" si="4"/>
        <v>0</v>
      </c>
      <c r="M3081" s="52" t="str">
        <f t="shared" si="5"/>
        <v>OK</v>
      </c>
      <c r="O3081" s="30">
        <f t="shared" si="6"/>
        <v>540</v>
      </c>
      <c r="P3081" s="30">
        <f t="shared" si="7"/>
        <v>505.00800000000004</v>
      </c>
      <c r="Q3081" s="30">
        <f t="shared" si="8"/>
        <v>505.00800000000004</v>
      </c>
      <c r="R3081" s="30" t="str">
        <f t="shared" si="9"/>
        <v/>
      </c>
      <c r="S3081" s="30" t="str">
        <f t="shared" si="10"/>
        <v/>
      </c>
      <c r="T3081" s="30">
        <f t="shared" si="11"/>
        <v>146879</v>
      </c>
      <c r="U3081" s="30">
        <f t="shared" si="12"/>
        <v>74175070.032000005</v>
      </c>
    </row>
    <row r="3082" spans="2:21" ht="15.75" customHeight="1" x14ac:dyDescent="0.25">
      <c r="B3082" s="49" t="s">
        <v>206</v>
      </c>
      <c r="C3082" s="50" t="s">
        <v>214</v>
      </c>
      <c r="D3082" s="51" t="s">
        <v>74</v>
      </c>
      <c r="E3082" s="30">
        <v>0</v>
      </c>
      <c r="F3082" s="30">
        <f t="shared" si="1"/>
        <v>1</v>
      </c>
      <c r="G3082" s="30">
        <v>0</v>
      </c>
      <c r="H3082" s="30">
        <f t="shared" si="2"/>
        <v>1</v>
      </c>
      <c r="I3082" s="30">
        <v>1</v>
      </c>
      <c r="J3082" s="30">
        <f t="shared" si="3"/>
        <v>0</v>
      </c>
      <c r="K3082" s="30">
        <v>0</v>
      </c>
      <c r="L3082" s="30">
        <f t="shared" si="4"/>
        <v>1</v>
      </c>
      <c r="M3082" s="52" t="str">
        <f t="shared" si="5"/>
        <v>агрегати не працюють</v>
      </c>
      <c r="O3082" s="30" t="str">
        <f t="shared" si="6"/>
        <v/>
      </c>
      <c r="P3082" s="30" t="str">
        <f t="shared" si="7"/>
        <v/>
      </c>
      <c r="Q3082" s="30" t="str">
        <f t="shared" si="8"/>
        <v/>
      </c>
      <c r="R3082" s="30" t="str">
        <f t="shared" si="9"/>
        <v/>
      </c>
      <c r="S3082" s="30" t="str">
        <f t="shared" si="10"/>
        <v/>
      </c>
      <c r="T3082" s="30" t="str">
        <f t="shared" si="11"/>
        <v/>
      </c>
      <c r="U3082" s="30" t="str">
        <f t="shared" si="12"/>
        <v/>
      </c>
    </row>
    <row r="3083" spans="2:21" ht="15.75" customHeight="1" x14ac:dyDescent="0.25">
      <c r="B3083" s="49" t="s">
        <v>206</v>
      </c>
      <c r="C3083" s="50" t="s">
        <v>214</v>
      </c>
      <c r="D3083" s="51" t="s">
        <v>75</v>
      </c>
      <c r="E3083" s="30">
        <v>1724</v>
      </c>
      <c r="F3083" s="30">
        <v>1</v>
      </c>
      <c r="G3083" s="30">
        <v>248350</v>
      </c>
      <c r="H3083" s="30">
        <v>0</v>
      </c>
      <c r="I3083" s="30">
        <v>1</v>
      </c>
      <c r="J3083" s="30">
        <f t="shared" si="3"/>
        <v>0</v>
      </c>
      <c r="K3083" s="30">
        <v>1</v>
      </c>
      <c r="L3083" s="30">
        <f t="shared" si="4"/>
        <v>0</v>
      </c>
      <c r="M3083" s="52" t="str">
        <f t="shared" si="5"/>
        <v>OK</v>
      </c>
      <c r="O3083" s="30" t="str">
        <f t="shared" si="6"/>
        <v/>
      </c>
      <c r="P3083" s="30" t="str">
        <f t="shared" si="7"/>
        <v/>
      </c>
      <c r="Q3083" s="30">
        <f t="shared" si="8"/>
        <v>1724</v>
      </c>
      <c r="R3083" s="30">
        <f t="shared" si="9"/>
        <v>248350</v>
      </c>
      <c r="S3083" s="30">
        <f t="shared" si="10"/>
        <v>296803.08500000002</v>
      </c>
      <c r="T3083" s="30">
        <f t="shared" si="11"/>
        <v>296803.08500000002</v>
      </c>
      <c r="U3083" s="30">
        <f t="shared" si="12"/>
        <v>511688518.54000002</v>
      </c>
    </row>
    <row r="3084" spans="2:21" ht="15.75" customHeight="1" x14ac:dyDescent="0.25">
      <c r="B3084" s="49" t="s">
        <v>206</v>
      </c>
      <c r="C3084" s="50" t="s">
        <v>214</v>
      </c>
      <c r="D3084" s="51" t="s">
        <v>76</v>
      </c>
      <c r="E3084" s="30">
        <v>1921</v>
      </c>
      <c r="F3084" s="30">
        <v>1</v>
      </c>
      <c r="G3084" s="30">
        <v>106399</v>
      </c>
      <c r="H3084" s="30">
        <v>0</v>
      </c>
      <c r="I3084" s="30">
        <v>1</v>
      </c>
      <c r="J3084" s="30">
        <f t="shared" si="3"/>
        <v>0</v>
      </c>
      <c r="K3084" s="30">
        <v>1</v>
      </c>
      <c r="L3084" s="30">
        <f t="shared" si="4"/>
        <v>0</v>
      </c>
      <c r="M3084" s="52" t="str">
        <f t="shared" si="5"/>
        <v>OK</v>
      </c>
      <c r="O3084" s="30" t="str">
        <f t="shared" si="6"/>
        <v/>
      </c>
      <c r="P3084" s="30" t="str">
        <f t="shared" si="7"/>
        <v/>
      </c>
      <c r="Q3084" s="30">
        <f t="shared" si="8"/>
        <v>1921</v>
      </c>
      <c r="R3084" s="30">
        <f t="shared" si="9"/>
        <v>106399</v>
      </c>
      <c r="S3084" s="30">
        <f t="shared" si="10"/>
        <v>127157.4449</v>
      </c>
      <c r="T3084" s="30">
        <f t="shared" si="11"/>
        <v>127157.4449</v>
      </c>
      <c r="U3084" s="30">
        <f t="shared" si="12"/>
        <v>244269451.65290001</v>
      </c>
    </row>
    <row r="3085" spans="2:21" ht="15.75" customHeight="1" x14ac:dyDescent="0.25">
      <c r="B3085" s="49" t="s">
        <v>206</v>
      </c>
      <c r="C3085" s="50" t="s">
        <v>214</v>
      </c>
      <c r="D3085" s="51" t="s">
        <v>77</v>
      </c>
      <c r="E3085" s="30">
        <v>1578</v>
      </c>
      <c r="F3085" s="30">
        <v>0</v>
      </c>
      <c r="G3085" s="30">
        <v>274246</v>
      </c>
      <c r="H3085" s="30">
        <v>0</v>
      </c>
      <c r="I3085" s="30">
        <v>1</v>
      </c>
      <c r="J3085" s="30">
        <f t="shared" si="3"/>
        <v>0</v>
      </c>
      <c r="K3085" s="30">
        <v>1</v>
      </c>
      <c r="L3085" s="30">
        <f t="shared" si="4"/>
        <v>0</v>
      </c>
      <c r="M3085" s="52" t="str">
        <f t="shared" si="5"/>
        <v>OK</v>
      </c>
      <c r="O3085" s="30">
        <f t="shared" si="6"/>
        <v>1578</v>
      </c>
      <c r="P3085" s="30">
        <f t="shared" si="7"/>
        <v>1475.7456</v>
      </c>
      <c r="Q3085" s="30">
        <f t="shared" si="8"/>
        <v>1475.7456</v>
      </c>
      <c r="R3085" s="30">
        <f t="shared" si="9"/>
        <v>274246</v>
      </c>
      <c r="S3085" s="30">
        <f t="shared" si="10"/>
        <v>327751.3946</v>
      </c>
      <c r="T3085" s="30">
        <f t="shared" si="11"/>
        <v>327751.3946</v>
      </c>
      <c r="U3085" s="30">
        <f t="shared" si="12"/>
        <v>483677678.47481376</v>
      </c>
    </row>
    <row r="3086" spans="2:21" ht="15.75" customHeight="1" x14ac:dyDescent="0.25">
      <c r="B3086" s="49" t="s">
        <v>206</v>
      </c>
      <c r="C3086" s="50" t="s">
        <v>214</v>
      </c>
      <c r="D3086" s="51" t="s">
        <v>78</v>
      </c>
      <c r="E3086" s="30">
        <v>0</v>
      </c>
      <c r="F3086" s="30">
        <f t="shared" si="1"/>
        <v>1</v>
      </c>
      <c r="G3086" s="30">
        <v>0</v>
      </c>
      <c r="H3086" s="30">
        <f t="shared" si="2"/>
        <v>1</v>
      </c>
      <c r="I3086" s="30">
        <v>1</v>
      </c>
      <c r="J3086" s="30">
        <f t="shared" si="3"/>
        <v>0</v>
      </c>
      <c r="K3086" s="30">
        <v>0</v>
      </c>
      <c r="L3086" s="30">
        <f t="shared" si="4"/>
        <v>1</v>
      </c>
      <c r="M3086" s="52" t="str">
        <f t="shared" si="5"/>
        <v>агрегати не працюють</v>
      </c>
      <c r="O3086" s="30" t="str">
        <f t="shared" si="6"/>
        <v/>
      </c>
      <c r="P3086" s="30" t="str">
        <f t="shared" si="7"/>
        <v/>
      </c>
      <c r="Q3086" s="30" t="str">
        <f t="shared" si="8"/>
        <v/>
      </c>
      <c r="R3086" s="30" t="str">
        <f t="shared" si="9"/>
        <v/>
      </c>
      <c r="S3086" s="30" t="str">
        <f t="shared" si="10"/>
        <v/>
      </c>
      <c r="T3086" s="30" t="str">
        <f t="shared" si="11"/>
        <v/>
      </c>
      <c r="U3086" s="30" t="str">
        <f t="shared" si="12"/>
        <v/>
      </c>
    </row>
    <row r="3087" spans="2:21" ht="15.75" customHeight="1" x14ac:dyDescent="0.25">
      <c r="B3087" s="49" t="s">
        <v>206</v>
      </c>
      <c r="C3087" s="50" t="s">
        <v>214</v>
      </c>
      <c r="D3087" s="51" t="s">
        <v>79</v>
      </c>
      <c r="E3087" s="30">
        <v>0</v>
      </c>
      <c r="F3087" s="30">
        <f t="shared" si="1"/>
        <v>1</v>
      </c>
      <c r="G3087" s="30">
        <v>0</v>
      </c>
      <c r="H3087" s="30">
        <f t="shared" si="2"/>
        <v>1</v>
      </c>
      <c r="I3087" s="30">
        <v>1</v>
      </c>
      <c r="J3087" s="30">
        <f t="shared" si="3"/>
        <v>0</v>
      </c>
      <c r="K3087" s="30">
        <v>0</v>
      </c>
      <c r="L3087" s="30">
        <f t="shared" si="4"/>
        <v>1</v>
      </c>
      <c r="M3087" s="52" t="str">
        <f t="shared" si="5"/>
        <v>агрегати не працюють</v>
      </c>
      <c r="O3087" s="30" t="str">
        <f t="shared" si="6"/>
        <v/>
      </c>
      <c r="P3087" s="30" t="str">
        <f t="shared" si="7"/>
        <v/>
      </c>
      <c r="Q3087" s="30" t="str">
        <f t="shared" si="8"/>
        <v/>
      </c>
      <c r="R3087" s="30" t="str">
        <f t="shared" si="9"/>
        <v/>
      </c>
      <c r="S3087" s="30" t="str">
        <f t="shared" si="10"/>
        <v/>
      </c>
      <c r="T3087" s="30" t="str">
        <f t="shared" si="11"/>
        <v/>
      </c>
      <c r="U3087" s="30" t="str">
        <f t="shared" si="12"/>
        <v/>
      </c>
    </row>
    <row r="3088" spans="2:21" ht="15.75" customHeight="1" x14ac:dyDescent="0.25">
      <c r="B3088" s="49" t="s">
        <v>206</v>
      </c>
      <c r="C3088" s="50" t="s">
        <v>214</v>
      </c>
      <c r="D3088" s="51" t="s">
        <v>80</v>
      </c>
      <c r="E3088" s="30">
        <v>0</v>
      </c>
      <c r="F3088" s="30">
        <f t="shared" si="1"/>
        <v>1</v>
      </c>
      <c r="G3088" s="30">
        <v>0</v>
      </c>
      <c r="H3088" s="30">
        <f t="shared" si="2"/>
        <v>1</v>
      </c>
      <c r="I3088" s="30">
        <v>1</v>
      </c>
      <c r="J3088" s="30">
        <f t="shared" si="3"/>
        <v>0</v>
      </c>
      <c r="K3088" s="30">
        <v>0</v>
      </c>
      <c r="L3088" s="30">
        <f t="shared" si="4"/>
        <v>1</v>
      </c>
      <c r="M3088" s="52" t="str">
        <f t="shared" si="5"/>
        <v>агрегати не працюють</v>
      </c>
      <c r="O3088" s="30" t="str">
        <f t="shared" si="6"/>
        <v/>
      </c>
      <c r="P3088" s="30" t="str">
        <f t="shared" si="7"/>
        <v/>
      </c>
      <c r="Q3088" s="30" t="str">
        <f t="shared" si="8"/>
        <v/>
      </c>
      <c r="R3088" s="30" t="str">
        <f t="shared" si="9"/>
        <v/>
      </c>
      <c r="S3088" s="30" t="str">
        <f t="shared" si="10"/>
        <v/>
      </c>
      <c r="T3088" s="30" t="str">
        <f t="shared" si="11"/>
        <v/>
      </c>
      <c r="U3088" s="30" t="str">
        <f t="shared" si="12"/>
        <v/>
      </c>
    </row>
    <row r="3089" spans="2:21" ht="15.75" customHeight="1" x14ac:dyDescent="0.25">
      <c r="B3089" s="49" t="s">
        <v>206</v>
      </c>
      <c r="C3089" s="50" t="s">
        <v>214</v>
      </c>
      <c r="D3089" s="51" t="s">
        <v>81</v>
      </c>
      <c r="E3089" s="30">
        <v>577</v>
      </c>
      <c r="F3089" s="30">
        <v>0</v>
      </c>
      <c r="G3089" s="30">
        <v>118479</v>
      </c>
      <c r="H3089" s="30">
        <v>0</v>
      </c>
      <c r="I3089" s="30">
        <v>1</v>
      </c>
      <c r="J3089" s="30">
        <f t="shared" si="3"/>
        <v>0</v>
      </c>
      <c r="K3089" s="30">
        <v>1</v>
      </c>
      <c r="L3089" s="30">
        <f t="shared" si="4"/>
        <v>0</v>
      </c>
      <c r="M3089" s="52" t="str">
        <f t="shared" si="5"/>
        <v>OK</v>
      </c>
      <c r="O3089" s="30">
        <f t="shared" si="6"/>
        <v>577</v>
      </c>
      <c r="P3089" s="30">
        <f t="shared" si="7"/>
        <v>539.61040000000003</v>
      </c>
      <c r="Q3089" s="30">
        <f t="shared" si="8"/>
        <v>539.61040000000003</v>
      </c>
      <c r="R3089" s="30">
        <f t="shared" si="9"/>
        <v>118479</v>
      </c>
      <c r="S3089" s="30">
        <f t="shared" si="10"/>
        <v>141594.25289999999</v>
      </c>
      <c r="T3089" s="30">
        <f t="shared" si="11"/>
        <v>141594.25289999999</v>
      </c>
      <c r="U3089" s="30">
        <f t="shared" si="12"/>
        <v>76405731.445070162</v>
      </c>
    </row>
    <row r="3090" spans="2:21" ht="15.75" customHeight="1" x14ac:dyDescent="0.25">
      <c r="B3090" s="49" t="s">
        <v>206</v>
      </c>
      <c r="C3090" s="50" t="s">
        <v>214</v>
      </c>
      <c r="D3090" s="51" t="s">
        <v>82</v>
      </c>
      <c r="E3090" s="30">
        <v>1970</v>
      </c>
      <c r="F3090" s="30">
        <v>1</v>
      </c>
      <c r="G3090" s="30">
        <v>172035</v>
      </c>
      <c r="H3090" s="30">
        <v>1</v>
      </c>
      <c r="I3090" s="30">
        <v>1</v>
      </c>
      <c r="J3090" s="30">
        <f t="shared" si="3"/>
        <v>0</v>
      </c>
      <c r="K3090" s="30">
        <v>1</v>
      </c>
      <c r="L3090" s="30">
        <f t="shared" si="4"/>
        <v>0</v>
      </c>
      <c r="M3090" s="52" t="str">
        <f t="shared" si="5"/>
        <v>OK</v>
      </c>
      <c r="O3090" s="30" t="str">
        <f t="shared" si="6"/>
        <v/>
      </c>
      <c r="P3090" s="30" t="str">
        <f t="shared" si="7"/>
        <v/>
      </c>
      <c r="Q3090" s="30">
        <f t="shared" si="8"/>
        <v>1970</v>
      </c>
      <c r="R3090" s="30" t="str">
        <f t="shared" si="9"/>
        <v/>
      </c>
      <c r="S3090" s="30" t="str">
        <f t="shared" si="10"/>
        <v/>
      </c>
      <c r="T3090" s="30">
        <f t="shared" si="11"/>
        <v>172035</v>
      </c>
      <c r="U3090" s="30">
        <f t="shared" si="12"/>
        <v>338908950</v>
      </c>
    </row>
    <row r="3091" spans="2:21" ht="15.75" customHeight="1" x14ac:dyDescent="0.25">
      <c r="B3091" s="49" t="s">
        <v>206</v>
      </c>
      <c r="C3091" s="50" t="s">
        <v>214</v>
      </c>
      <c r="D3091" s="51" t="s">
        <v>83</v>
      </c>
      <c r="E3091" s="30">
        <v>570</v>
      </c>
      <c r="F3091" s="30">
        <v>1</v>
      </c>
      <c r="G3091" s="30">
        <v>100797</v>
      </c>
      <c r="H3091" s="30">
        <v>0</v>
      </c>
      <c r="I3091" s="30">
        <v>1</v>
      </c>
      <c r="J3091" s="30">
        <f t="shared" si="3"/>
        <v>0</v>
      </c>
      <c r="K3091" s="30">
        <v>1</v>
      </c>
      <c r="L3091" s="30">
        <f t="shared" si="4"/>
        <v>0</v>
      </c>
      <c r="M3091" s="52" t="str">
        <f t="shared" si="5"/>
        <v>OK</v>
      </c>
      <c r="O3091" s="30" t="str">
        <f t="shared" si="6"/>
        <v/>
      </c>
      <c r="P3091" s="30" t="str">
        <f t="shared" si="7"/>
        <v/>
      </c>
      <c r="Q3091" s="30">
        <f t="shared" si="8"/>
        <v>570</v>
      </c>
      <c r="R3091" s="30">
        <f t="shared" si="9"/>
        <v>100797</v>
      </c>
      <c r="S3091" s="30">
        <f t="shared" si="10"/>
        <v>120462.49470000001</v>
      </c>
      <c r="T3091" s="30">
        <f t="shared" si="11"/>
        <v>120462.49470000001</v>
      </c>
      <c r="U3091" s="30">
        <f t="shared" si="12"/>
        <v>68663621.979000002</v>
      </c>
    </row>
    <row r="3092" spans="2:21" ht="15.75" customHeight="1" x14ac:dyDescent="0.25">
      <c r="B3092" s="49" t="s">
        <v>206</v>
      </c>
      <c r="C3092" s="50" t="s">
        <v>215</v>
      </c>
      <c r="D3092" s="51" t="s">
        <v>60</v>
      </c>
      <c r="E3092" s="30">
        <v>1512</v>
      </c>
      <c r="F3092" s="30">
        <v>1</v>
      </c>
      <c r="G3092" s="30">
        <v>227720</v>
      </c>
      <c r="H3092" s="30">
        <v>0</v>
      </c>
      <c r="I3092" s="30">
        <v>1</v>
      </c>
      <c r="J3092" s="30">
        <f t="shared" si="3"/>
        <v>0</v>
      </c>
      <c r="K3092" s="30">
        <v>1</v>
      </c>
      <c r="L3092" s="30">
        <f t="shared" si="4"/>
        <v>0</v>
      </c>
      <c r="M3092" s="52" t="str">
        <f t="shared" si="5"/>
        <v>OK</v>
      </c>
      <c r="O3092" s="30" t="str">
        <f t="shared" si="6"/>
        <v/>
      </c>
      <c r="P3092" s="30" t="str">
        <f t="shared" si="7"/>
        <v/>
      </c>
      <c r="Q3092" s="30">
        <f t="shared" si="8"/>
        <v>1512</v>
      </c>
      <c r="R3092" s="30">
        <f t="shared" si="9"/>
        <v>227720</v>
      </c>
      <c r="S3092" s="30">
        <f t="shared" si="10"/>
        <v>272148.17200000002</v>
      </c>
      <c r="T3092" s="30">
        <f t="shared" si="11"/>
        <v>272148.17200000002</v>
      </c>
      <c r="U3092" s="30">
        <f t="shared" si="12"/>
        <v>411488036.06400001</v>
      </c>
    </row>
    <row r="3093" spans="2:21" ht="15.75" customHeight="1" x14ac:dyDescent="0.25">
      <c r="B3093" s="49" t="s">
        <v>206</v>
      </c>
      <c r="C3093" s="50" t="s">
        <v>215</v>
      </c>
      <c r="D3093" s="51" t="s">
        <v>61</v>
      </c>
      <c r="E3093" s="30">
        <v>0</v>
      </c>
      <c r="F3093" s="30">
        <f t="shared" si="1"/>
        <v>1</v>
      </c>
      <c r="G3093" s="30">
        <v>0</v>
      </c>
      <c r="H3093" s="30">
        <f t="shared" si="2"/>
        <v>1</v>
      </c>
      <c r="I3093" s="30">
        <v>1</v>
      </c>
      <c r="J3093" s="30">
        <f t="shared" si="3"/>
        <v>0</v>
      </c>
      <c r="K3093" s="30">
        <v>0</v>
      </c>
      <c r="L3093" s="30">
        <f t="shared" si="4"/>
        <v>1</v>
      </c>
      <c r="M3093" s="52" t="str">
        <f t="shared" si="5"/>
        <v>агрегати не працюють</v>
      </c>
      <c r="O3093" s="30" t="str">
        <f t="shared" si="6"/>
        <v/>
      </c>
      <c r="P3093" s="30" t="str">
        <f t="shared" si="7"/>
        <v/>
      </c>
      <c r="Q3093" s="30" t="str">
        <f t="shared" si="8"/>
        <v/>
      </c>
      <c r="R3093" s="30" t="str">
        <f t="shared" si="9"/>
        <v/>
      </c>
      <c r="S3093" s="30" t="str">
        <f t="shared" si="10"/>
        <v/>
      </c>
      <c r="T3093" s="30" t="str">
        <f t="shared" si="11"/>
        <v/>
      </c>
      <c r="U3093" s="30" t="str">
        <f t="shared" si="12"/>
        <v/>
      </c>
    </row>
    <row r="3094" spans="2:21" ht="15.75" customHeight="1" x14ac:dyDescent="0.25">
      <c r="B3094" s="49" t="s">
        <v>206</v>
      </c>
      <c r="C3094" s="50" t="s">
        <v>215</v>
      </c>
      <c r="D3094" s="51" t="s">
        <v>62</v>
      </c>
      <c r="E3094" s="30">
        <v>1142</v>
      </c>
      <c r="F3094" s="30">
        <v>0</v>
      </c>
      <c r="G3094" s="30">
        <v>236543</v>
      </c>
      <c r="H3094" s="30">
        <v>0</v>
      </c>
      <c r="I3094" s="30">
        <v>1</v>
      </c>
      <c r="J3094" s="30">
        <f t="shared" si="3"/>
        <v>0</v>
      </c>
      <c r="K3094" s="30">
        <v>1</v>
      </c>
      <c r="L3094" s="30">
        <f t="shared" si="4"/>
        <v>0</v>
      </c>
      <c r="M3094" s="52" t="str">
        <f t="shared" si="5"/>
        <v>OK</v>
      </c>
      <c r="O3094" s="30">
        <f t="shared" si="6"/>
        <v>1142</v>
      </c>
      <c r="P3094" s="30">
        <f t="shared" si="7"/>
        <v>1067.9983999999999</v>
      </c>
      <c r="Q3094" s="30">
        <f t="shared" si="8"/>
        <v>1067.9983999999999</v>
      </c>
      <c r="R3094" s="30">
        <f t="shared" si="9"/>
        <v>236543</v>
      </c>
      <c r="S3094" s="30">
        <f t="shared" si="10"/>
        <v>282692.5393</v>
      </c>
      <c r="T3094" s="30">
        <f t="shared" si="11"/>
        <v>282692.5393</v>
      </c>
      <c r="U3094" s="30">
        <f t="shared" si="12"/>
        <v>301915179.6643371</v>
      </c>
    </row>
    <row r="3095" spans="2:21" ht="15.75" customHeight="1" x14ac:dyDescent="0.25">
      <c r="B3095" s="49" t="s">
        <v>206</v>
      </c>
      <c r="C3095" s="50" t="s">
        <v>215</v>
      </c>
      <c r="D3095" s="51" t="s">
        <v>63</v>
      </c>
      <c r="E3095" s="30">
        <v>0</v>
      </c>
      <c r="F3095" s="30">
        <f t="shared" si="1"/>
        <v>1</v>
      </c>
      <c r="G3095" s="30">
        <v>0</v>
      </c>
      <c r="H3095" s="30">
        <f t="shared" si="2"/>
        <v>1</v>
      </c>
      <c r="I3095" s="30">
        <v>1</v>
      </c>
      <c r="J3095" s="30">
        <f t="shared" si="3"/>
        <v>0</v>
      </c>
      <c r="K3095" s="30">
        <v>0</v>
      </c>
      <c r="L3095" s="30">
        <f t="shared" si="4"/>
        <v>1</v>
      </c>
      <c r="M3095" s="52" t="str">
        <f t="shared" si="5"/>
        <v>агрегати не працюють</v>
      </c>
      <c r="O3095" s="30" t="str">
        <f t="shared" si="6"/>
        <v/>
      </c>
      <c r="P3095" s="30" t="str">
        <f t="shared" si="7"/>
        <v/>
      </c>
      <c r="Q3095" s="30" t="str">
        <f t="shared" si="8"/>
        <v/>
      </c>
      <c r="R3095" s="30" t="str">
        <f t="shared" si="9"/>
        <v/>
      </c>
      <c r="S3095" s="30" t="str">
        <f t="shared" si="10"/>
        <v/>
      </c>
      <c r="T3095" s="30" t="str">
        <f t="shared" si="11"/>
        <v/>
      </c>
      <c r="U3095" s="30" t="str">
        <f t="shared" si="12"/>
        <v/>
      </c>
    </row>
    <row r="3096" spans="2:21" ht="15.75" customHeight="1" x14ac:dyDescent="0.25">
      <c r="B3096" s="49" t="s">
        <v>206</v>
      </c>
      <c r="C3096" s="50" t="s">
        <v>215</v>
      </c>
      <c r="D3096" s="51" t="s">
        <v>64</v>
      </c>
      <c r="E3096" s="30">
        <v>0</v>
      </c>
      <c r="F3096" s="30">
        <f t="shared" si="1"/>
        <v>1</v>
      </c>
      <c r="G3096" s="30">
        <v>0</v>
      </c>
      <c r="H3096" s="30">
        <f t="shared" si="2"/>
        <v>1</v>
      </c>
      <c r="I3096" s="30">
        <v>1</v>
      </c>
      <c r="J3096" s="30">
        <f t="shared" si="3"/>
        <v>0</v>
      </c>
      <c r="K3096" s="30">
        <v>0</v>
      </c>
      <c r="L3096" s="30">
        <f t="shared" si="4"/>
        <v>1</v>
      </c>
      <c r="M3096" s="52" t="str">
        <f t="shared" si="5"/>
        <v>агрегати не працюють</v>
      </c>
      <c r="O3096" s="30" t="str">
        <f t="shared" si="6"/>
        <v/>
      </c>
      <c r="P3096" s="30" t="str">
        <f t="shared" si="7"/>
        <v/>
      </c>
      <c r="Q3096" s="30" t="str">
        <f t="shared" si="8"/>
        <v/>
      </c>
      <c r="R3096" s="30" t="str">
        <f t="shared" si="9"/>
        <v/>
      </c>
      <c r="S3096" s="30" t="str">
        <f t="shared" si="10"/>
        <v/>
      </c>
      <c r="T3096" s="30" t="str">
        <f t="shared" si="11"/>
        <v/>
      </c>
      <c r="U3096" s="30" t="str">
        <f t="shared" si="12"/>
        <v/>
      </c>
    </row>
    <row r="3097" spans="2:21" ht="15.75" customHeight="1" x14ac:dyDescent="0.25">
      <c r="B3097" s="49" t="s">
        <v>206</v>
      </c>
      <c r="C3097" s="50" t="s">
        <v>215</v>
      </c>
      <c r="D3097" s="51" t="s">
        <v>65</v>
      </c>
      <c r="E3097" s="30">
        <v>606</v>
      </c>
      <c r="F3097" s="30">
        <v>0</v>
      </c>
      <c r="G3097" s="30">
        <v>266908</v>
      </c>
      <c r="H3097" s="30">
        <v>1</v>
      </c>
      <c r="I3097" s="30">
        <v>1</v>
      </c>
      <c r="J3097" s="30">
        <f t="shared" si="3"/>
        <v>0</v>
      </c>
      <c r="K3097" s="30">
        <v>1</v>
      </c>
      <c r="L3097" s="30">
        <f t="shared" si="4"/>
        <v>0</v>
      </c>
      <c r="M3097" s="52" t="str">
        <f t="shared" si="5"/>
        <v>OK</v>
      </c>
      <c r="O3097" s="30">
        <f t="shared" si="6"/>
        <v>606</v>
      </c>
      <c r="P3097" s="30">
        <f t="shared" si="7"/>
        <v>566.73120000000006</v>
      </c>
      <c r="Q3097" s="30">
        <f t="shared" si="8"/>
        <v>566.73120000000006</v>
      </c>
      <c r="R3097" s="30" t="str">
        <f t="shared" si="9"/>
        <v/>
      </c>
      <c r="S3097" s="30" t="str">
        <f t="shared" si="10"/>
        <v/>
      </c>
      <c r="T3097" s="30">
        <f t="shared" si="11"/>
        <v>266908</v>
      </c>
      <c r="U3097" s="30">
        <f t="shared" si="12"/>
        <v>151265091.12960002</v>
      </c>
    </row>
    <row r="3098" spans="2:21" ht="15.75" customHeight="1" x14ac:dyDescent="0.25">
      <c r="B3098" s="49" t="s">
        <v>206</v>
      </c>
      <c r="C3098" s="50" t="s">
        <v>215</v>
      </c>
      <c r="D3098" s="51" t="s">
        <v>66</v>
      </c>
      <c r="E3098" s="30">
        <v>1364</v>
      </c>
      <c r="F3098" s="30">
        <v>0</v>
      </c>
      <c r="G3098" s="30">
        <v>229948</v>
      </c>
      <c r="H3098" s="30">
        <v>0</v>
      </c>
      <c r="I3098" s="30">
        <v>1</v>
      </c>
      <c r="J3098" s="30">
        <f t="shared" si="3"/>
        <v>0</v>
      </c>
      <c r="K3098" s="30">
        <v>1</v>
      </c>
      <c r="L3098" s="30">
        <f t="shared" si="4"/>
        <v>0</v>
      </c>
      <c r="M3098" s="52" t="str">
        <f t="shared" si="5"/>
        <v>OK</v>
      </c>
      <c r="O3098" s="30">
        <f t="shared" si="6"/>
        <v>1364</v>
      </c>
      <c r="P3098" s="30">
        <f t="shared" si="7"/>
        <v>1275.6128000000001</v>
      </c>
      <c r="Q3098" s="30">
        <f t="shared" si="8"/>
        <v>1275.6128000000001</v>
      </c>
      <c r="R3098" s="30">
        <f t="shared" si="9"/>
        <v>229948</v>
      </c>
      <c r="S3098" s="30">
        <f t="shared" si="10"/>
        <v>274810.85480000003</v>
      </c>
      <c r="T3098" s="30">
        <f t="shared" si="11"/>
        <v>274810.85480000003</v>
      </c>
      <c r="U3098" s="30">
        <f t="shared" si="12"/>
        <v>350552243.9618215</v>
      </c>
    </row>
    <row r="3099" spans="2:21" ht="15.75" customHeight="1" x14ac:dyDescent="0.25">
      <c r="B3099" s="49" t="s">
        <v>206</v>
      </c>
      <c r="C3099" s="50" t="s">
        <v>215</v>
      </c>
      <c r="D3099" s="51" t="s">
        <v>67</v>
      </c>
      <c r="E3099" s="30">
        <v>0</v>
      </c>
      <c r="F3099" s="30">
        <f t="shared" si="1"/>
        <v>1</v>
      </c>
      <c r="G3099" s="30">
        <v>0</v>
      </c>
      <c r="H3099" s="30">
        <f t="shared" si="2"/>
        <v>1</v>
      </c>
      <c r="I3099" s="30">
        <v>1</v>
      </c>
      <c r="J3099" s="30">
        <f t="shared" si="3"/>
        <v>0</v>
      </c>
      <c r="K3099" s="30">
        <v>0</v>
      </c>
      <c r="L3099" s="30">
        <f t="shared" si="4"/>
        <v>1</v>
      </c>
      <c r="M3099" s="52" t="str">
        <f t="shared" si="5"/>
        <v>агрегати не працюють</v>
      </c>
      <c r="O3099" s="30" t="str">
        <f t="shared" si="6"/>
        <v/>
      </c>
      <c r="P3099" s="30" t="str">
        <f t="shared" si="7"/>
        <v/>
      </c>
      <c r="Q3099" s="30" t="str">
        <f t="shared" si="8"/>
        <v/>
      </c>
      <c r="R3099" s="30" t="str">
        <f t="shared" si="9"/>
        <v/>
      </c>
      <c r="S3099" s="30" t="str">
        <f t="shared" si="10"/>
        <v/>
      </c>
      <c r="T3099" s="30" t="str">
        <f t="shared" si="11"/>
        <v/>
      </c>
      <c r="U3099" s="30" t="str">
        <f t="shared" si="12"/>
        <v/>
      </c>
    </row>
    <row r="3100" spans="2:21" ht="15.75" customHeight="1" x14ac:dyDescent="0.25">
      <c r="B3100" s="49" t="s">
        <v>206</v>
      </c>
      <c r="C3100" s="50" t="s">
        <v>215</v>
      </c>
      <c r="D3100" s="51" t="s">
        <v>68</v>
      </c>
      <c r="E3100" s="30">
        <v>1238</v>
      </c>
      <c r="F3100" s="30">
        <v>1</v>
      </c>
      <c r="G3100" s="30">
        <v>147155</v>
      </c>
      <c r="H3100" s="30">
        <v>0</v>
      </c>
      <c r="I3100" s="30">
        <v>1</v>
      </c>
      <c r="J3100" s="30">
        <f t="shared" si="3"/>
        <v>0</v>
      </c>
      <c r="K3100" s="30">
        <v>1</v>
      </c>
      <c r="L3100" s="30">
        <f t="shared" si="4"/>
        <v>0</v>
      </c>
      <c r="M3100" s="52" t="str">
        <f t="shared" si="5"/>
        <v>OK</v>
      </c>
      <c r="O3100" s="30" t="str">
        <f t="shared" si="6"/>
        <v/>
      </c>
      <c r="P3100" s="30" t="str">
        <f t="shared" si="7"/>
        <v/>
      </c>
      <c r="Q3100" s="30">
        <f t="shared" si="8"/>
        <v>1238</v>
      </c>
      <c r="R3100" s="30">
        <f t="shared" si="9"/>
        <v>147155</v>
      </c>
      <c r="S3100" s="30">
        <f t="shared" si="10"/>
        <v>175864.9405</v>
      </c>
      <c r="T3100" s="30">
        <f t="shared" si="11"/>
        <v>175864.9405</v>
      </c>
      <c r="U3100" s="30">
        <f t="shared" si="12"/>
        <v>217720796.33899999</v>
      </c>
    </row>
    <row r="3101" spans="2:21" ht="15.75" customHeight="1" x14ac:dyDescent="0.25">
      <c r="B3101" s="49" t="s">
        <v>206</v>
      </c>
      <c r="C3101" s="50" t="s">
        <v>215</v>
      </c>
      <c r="D3101" s="51" t="s">
        <v>69</v>
      </c>
      <c r="E3101" s="30">
        <v>773</v>
      </c>
      <c r="F3101" s="30">
        <v>0</v>
      </c>
      <c r="G3101" s="30">
        <v>37907</v>
      </c>
      <c r="H3101" s="30">
        <v>0</v>
      </c>
      <c r="I3101" s="30">
        <v>1</v>
      </c>
      <c r="J3101" s="30">
        <f t="shared" si="3"/>
        <v>0</v>
      </c>
      <c r="K3101" s="30">
        <v>1</v>
      </c>
      <c r="L3101" s="30">
        <f t="shared" si="4"/>
        <v>0</v>
      </c>
      <c r="M3101" s="52" t="str">
        <f t="shared" si="5"/>
        <v>OK</v>
      </c>
      <c r="O3101" s="30">
        <f t="shared" si="6"/>
        <v>773</v>
      </c>
      <c r="P3101" s="30">
        <f t="shared" si="7"/>
        <v>722.90960000000007</v>
      </c>
      <c r="Q3101" s="30">
        <f t="shared" si="8"/>
        <v>722.90960000000007</v>
      </c>
      <c r="R3101" s="30">
        <f t="shared" si="9"/>
        <v>37907</v>
      </c>
      <c r="S3101" s="30">
        <f t="shared" si="10"/>
        <v>45302.655700000003</v>
      </c>
      <c r="T3101" s="30">
        <f t="shared" si="11"/>
        <v>45302.655700000003</v>
      </c>
      <c r="U3101" s="30">
        <f t="shared" si="12"/>
        <v>32749724.711024724</v>
      </c>
    </row>
    <row r="3102" spans="2:21" ht="15.75" customHeight="1" x14ac:dyDescent="0.25">
      <c r="B3102" s="49" t="s">
        <v>206</v>
      </c>
      <c r="C3102" s="50" t="s">
        <v>215</v>
      </c>
      <c r="D3102" s="51" t="s">
        <v>70</v>
      </c>
      <c r="E3102" s="30">
        <v>1062</v>
      </c>
      <c r="F3102" s="30">
        <v>1</v>
      </c>
      <c r="G3102" s="30">
        <v>298827</v>
      </c>
      <c r="H3102" s="30">
        <v>1</v>
      </c>
      <c r="I3102" s="30">
        <v>1</v>
      </c>
      <c r="J3102" s="30">
        <f t="shared" si="3"/>
        <v>0</v>
      </c>
      <c r="K3102" s="30">
        <v>1</v>
      </c>
      <c r="L3102" s="30">
        <f t="shared" si="4"/>
        <v>0</v>
      </c>
      <c r="M3102" s="52" t="str">
        <f t="shared" si="5"/>
        <v>OK</v>
      </c>
      <c r="O3102" s="30" t="str">
        <f t="shared" si="6"/>
        <v/>
      </c>
      <c r="P3102" s="30" t="str">
        <f t="shared" si="7"/>
        <v/>
      </c>
      <c r="Q3102" s="30">
        <f t="shared" si="8"/>
        <v>1062</v>
      </c>
      <c r="R3102" s="30" t="str">
        <f t="shared" si="9"/>
        <v/>
      </c>
      <c r="S3102" s="30" t="str">
        <f t="shared" si="10"/>
        <v/>
      </c>
      <c r="T3102" s="30">
        <f t="shared" si="11"/>
        <v>298827</v>
      </c>
      <c r="U3102" s="30">
        <f t="shared" si="12"/>
        <v>317354274</v>
      </c>
    </row>
    <row r="3103" spans="2:21" ht="15.75" customHeight="1" x14ac:dyDescent="0.25">
      <c r="B3103" s="49" t="s">
        <v>206</v>
      </c>
      <c r="C3103" s="50" t="s">
        <v>215</v>
      </c>
      <c r="D3103" s="51" t="s">
        <v>71</v>
      </c>
      <c r="E3103" s="30">
        <v>0</v>
      </c>
      <c r="F3103" s="30">
        <f t="shared" si="1"/>
        <v>1</v>
      </c>
      <c r="G3103" s="30">
        <v>0</v>
      </c>
      <c r="H3103" s="30">
        <f t="shared" si="2"/>
        <v>1</v>
      </c>
      <c r="I3103" s="30">
        <v>1</v>
      </c>
      <c r="J3103" s="30">
        <f t="shared" si="3"/>
        <v>0</v>
      </c>
      <c r="K3103" s="30">
        <v>0</v>
      </c>
      <c r="L3103" s="30">
        <f t="shared" si="4"/>
        <v>1</v>
      </c>
      <c r="M3103" s="52" t="str">
        <f t="shared" si="5"/>
        <v>агрегати не працюють</v>
      </c>
      <c r="O3103" s="30" t="str">
        <f t="shared" si="6"/>
        <v/>
      </c>
      <c r="P3103" s="30" t="str">
        <f t="shared" si="7"/>
        <v/>
      </c>
      <c r="Q3103" s="30" t="str">
        <f t="shared" si="8"/>
        <v/>
      </c>
      <c r="R3103" s="30" t="str">
        <f t="shared" si="9"/>
        <v/>
      </c>
      <c r="S3103" s="30" t="str">
        <f t="shared" si="10"/>
        <v/>
      </c>
      <c r="T3103" s="30" t="str">
        <f t="shared" si="11"/>
        <v/>
      </c>
      <c r="U3103" s="30" t="str">
        <f t="shared" si="12"/>
        <v/>
      </c>
    </row>
    <row r="3104" spans="2:21" ht="15.75" customHeight="1" x14ac:dyDescent="0.25">
      <c r="B3104" s="49" t="s">
        <v>206</v>
      </c>
      <c r="C3104" s="50" t="s">
        <v>215</v>
      </c>
      <c r="D3104" s="51" t="s">
        <v>72</v>
      </c>
      <c r="E3104" s="30">
        <v>724</v>
      </c>
      <c r="F3104" s="30">
        <v>1</v>
      </c>
      <c r="G3104" s="30">
        <v>67720</v>
      </c>
      <c r="H3104" s="30">
        <v>0</v>
      </c>
      <c r="I3104" s="30">
        <v>1</v>
      </c>
      <c r="J3104" s="30">
        <f t="shared" si="3"/>
        <v>0</v>
      </c>
      <c r="K3104" s="30">
        <v>1</v>
      </c>
      <c r="L3104" s="30">
        <f t="shared" si="4"/>
        <v>0</v>
      </c>
      <c r="M3104" s="52" t="str">
        <f t="shared" si="5"/>
        <v>OK</v>
      </c>
      <c r="O3104" s="30" t="str">
        <f t="shared" si="6"/>
        <v/>
      </c>
      <c r="P3104" s="30" t="str">
        <f t="shared" si="7"/>
        <v/>
      </c>
      <c r="Q3104" s="30">
        <f t="shared" si="8"/>
        <v>724</v>
      </c>
      <c r="R3104" s="30">
        <f t="shared" si="9"/>
        <v>67720</v>
      </c>
      <c r="S3104" s="30">
        <f t="shared" si="10"/>
        <v>80932.172000000006</v>
      </c>
      <c r="T3104" s="30">
        <f t="shared" si="11"/>
        <v>80932.172000000006</v>
      </c>
      <c r="U3104" s="30">
        <f t="shared" si="12"/>
        <v>58594892.528000005</v>
      </c>
    </row>
    <row r="3105" spans="2:21" ht="15.75" customHeight="1" x14ac:dyDescent="0.25">
      <c r="B3105" s="49" t="s">
        <v>206</v>
      </c>
      <c r="C3105" s="50" t="s">
        <v>215</v>
      </c>
      <c r="D3105" s="51" t="s">
        <v>73</v>
      </c>
      <c r="E3105" s="30">
        <v>0</v>
      </c>
      <c r="F3105" s="30">
        <f t="shared" si="1"/>
        <v>1</v>
      </c>
      <c r="G3105" s="30">
        <v>0</v>
      </c>
      <c r="H3105" s="30">
        <f t="shared" si="2"/>
        <v>1</v>
      </c>
      <c r="I3105" s="30">
        <v>1</v>
      </c>
      <c r="J3105" s="30">
        <f t="shared" si="3"/>
        <v>0</v>
      </c>
      <c r="K3105" s="30">
        <v>0</v>
      </c>
      <c r="L3105" s="30">
        <f t="shared" si="4"/>
        <v>1</v>
      </c>
      <c r="M3105" s="52" t="str">
        <f t="shared" si="5"/>
        <v>агрегати не працюють</v>
      </c>
      <c r="O3105" s="30" t="str">
        <f t="shared" si="6"/>
        <v/>
      </c>
      <c r="P3105" s="30" t="str">
        <f t="shared" si="7"/>
        <v/>
      </c>
      <c r="Q3105" s="30" t="str">
        <f t="shared" si="8"/>
        <v/>
      </c>
      <c r="R3105" s="30" t="str">
        <f t="shared" si="9"/>
        <v/>
      </c>
      <c r="S3105" s="30" t="str">
        <f t="shared" si="10"/>
        <v/>
      </c>
      <c r="T3105" s="30" t="str">
        <f t="shared" si="11"/>
        <v/>
      </c>
      <c r="U3105" s="30" t="str">
        <f t="shared" si="12"/>
        <v/>
      </c>
    </row>
    <row r="3106" spans="2:21" ht="15.75" customHeight="1" x14ac:dyDescent="0.25">
      <c r="B3106" s="49" t="s">
        <v>206</v>
      </c>
      <c r="C3106" s="50" t="s">
        <v>215</v>
      </c>
      <c r="D3106" s="51" t="s">
        <v>74</v>
      </c>
      <c r="E3106" s="30">
        <v>0</v>
      </c>
      <c r="F3106" s="30">
        <f t="shared" si="1"/>
        <v>1</v>
      </c>
      <c r="G3106" s="30">
        <v>0</v>
      </c>
      <c r="H3106" s="30">
        <f t="shared" si="2"/>
        <v>1</v>
      </c>
      <c r="I3106" s="30">
        <v>1</v>
      </c>
      <c r="J3106" s="30">
        <f t="shared" si="3"/>
        <v>0</v>
      </c>
      <c r="K3106" s="30">
        <v>0</v>
      </c>
      <c r="L3106" s="30">
        <f t="shared" si="4"/>
        <v>1</v>
      </c>
      <c r="M3106" s="52" t="str">
        <f t="shared" si="5"/>
        <v>агрегати не працюють</v>
      </c>
      <c r="O3106" s="30" t="str">
        <f t="shared" si="6"/>
        <v/>
      </c>
      <c r="P3106" s="30" t="str">
        <f t="shared" si="7"/>
        <v/>
      </c>
      <c r="Q3106" s="30" t="str">
        <f t="shared" si="8"/>
        <v/>
      </c>
      <c r="R3106" s="30" t="str">
        <f t="shared" si="9"/>
        <v/>
      </c>
      <c r="S3106" s="30" t="str">
        <f t="shared" si="10"/>
        <v/>
      </c>
      <c r="T3106" s="30" t="str">
        <f t="shared" si="11"/>
        <v/>
      </c>
      <c r="U3106" s="30" t="str">
        <f t="shared" si="12"/>
        <v/>
      </c>
    </row>
    <row r="3107" spans="2:21" ht="15.75" customHeight="1" x14ac:dyDescent="0.25">
      <c r="B3107" s="49" t="s">
        <v>206</v>
      </c>
      <c r="C3107" s="50" t="s">
        <v>215</v>
      </c>
      <c r="D3107" s="51" t="s">
        <v>75</v>
      </c>
      <c r="E3107" s="30">
        <v>778</v>
      </c>
      <c r="F3107" s="30">
        <v>1</v>
      </c>
      <c r="G3107" s="30">
        <v>233489</v>
      </c>
      <c r="H3107" s="30">
        <v>0</v>
      </c>
      <c r="I3107" s="30">
        <v>1</v>
      </c>
      <c r="J3107" s="30">
        <f t="shared" si="3"/>
        <v>0</v>
      </c>
      <c r="K3107" s="30">
        <v>1</v>
      </c>
      <c r="L3107" s="30">
        <f t="shared" si="4"/>
        <v>0</v>
      </c>
      <c r="M3107" s="52" t="str">
        <f t="shared" si="5"/>
        <v>OK</v>
      </c>
      <c r="O3107" s="30" t="str">
        <f t="shared" si="6"/>
        <v/>
      </c>
      <c r="P3107" s="30" t="str">
        <f t="shared" si="7"/>
        <v/>
      </c>
      <c r="Q3107" s="30">
        <f t="shared" si="8"/>
        <v>778</v>
      </c>
      <c r="R3107" s="30">
        <f t="shared" si="9"/>
        <v>233489</v>
      </c>
      <c r="S3107" s="30">
        <f t="shared" si="10"/>
        <v>279042.70390000002</v>
      </c>
      <c r="T3107" s="30">
        <f t="shared" si="11"/>
        <v>279042.70390000002</v>
      </c>
      <c r="U3107" s="30">
        <f t="shared" si="12"/>
        <v>217095223.63420001</v>
      </c>
    </row>
    <row r="3108" spans="2:21" ht="15.75" customHeight="1" x14ac:dyDescent="0.25">
      <c r="B3108" s="49" t="s">
        <v>206</v>
      </c>
      <c r="C3108" s="50" t="s">
        <v>215</v>
      </c>
      <c r="D3108" s="51" t="s">
        <v>76</v>
      </c>
      <c r="E3108" s="30">
        <v>0</v>
      </c>
      <c r="F3108" s="30">
        <f t="shared" si="1"/>
        <v>1</v>
      </c>
      <c r="G3108" s="30">
        <v>0</v>
      </c>
      <c r="H3108" s="30">
        <f t="shared" si="2"/>
        <v>1</v>
      </c>
      <c r="I3108" s="30">
        <v>1</v>
      </c>
      <c r="J3108" s="30">
        <f t="shared" si="3"/>
        <v>0</v>
      </c>
      <c r="K3108" s="30">
        <v>0</v>
      </c>
      <c r="L3108" s="30">
        <f t="shared" si="4"/>
        <v>1</v>
      </c>
      <c r="M3108" s="52" t="str">
        <f t="shared" si="5"/>
        <v>агрегати не працюють</v>
      </c>
      <c r="O3108" s="30" t="str">
        <f t="shared" si="6"/>
        <v/>
      </c>
      <c r="P3108" s="30" t="str">
        <f t="shared" si="7"/>
        <v/>
      </c>
      <c r="Q3108" s="30" t="str">
        <f t="shared" si="8"/>
        <v/>
      </c>
      <c r="R3108" s="30" t="str">
        <f t="shared" si="9"/>
        <v/>
      </c>
      <c r="S3108" s="30" t="str">
        <f t="shared" si="10"/>
        <v/>
      </c>
      <c r="T3108" s="30" t="str">
        <f t="shared" si="11"/>
        <v/>
      </c>
      <c r="U3108" s="30" t="str">
        <f t="shared" si="12"/>
        <v/>
      </c>
    </row>
    <row r="3109" spans="2:21" ht="15.75" customHeight="1" x14ac:dyDescent="0.25">
      <c r="B3109" s="49" t="s">
        <v>206</v>
      </c>
      <c r="C3109" s="50" t="s">
        <v>215</v>
      </c>
      <c r="D3109" s="51" t="s">
        <v>77</v>
      </c>
      <c r="E3109" s="30">
        <v>0</v>
      </c>
      <c r="F3109" s="30">
        <f t="shared" si="1"/>
        <v>1</v>
      </c>
      <c r="G3109" s="30">
        <v>0</v>
      </c>
      <c r="H3109" s="30">
        <f t="shared" si="2"/>
        <v>1</v>
      </c>
      <c r="I3109" s="30">
        <v>1</v>
      </c>
      <c r="J3109" s="30">
        <f t="shared" si="3"/>
        <v>0</v>
      </c>
      <c r="K3109" s="30">
        <v>0</v>
      </c>
      <c r="L3109" s="30">
        <f t="shared" si="4"/>
        <v>1</v>
      </c>
      <c r="M3109" s="52" t="str">
        <f t="shared" si="5"/>
        <v>агрегати не працюють</v>
      </c>
      <c r="O3109" s="30" t="str">
        <f t="shared" si="6"/>
        <v/>
      </c>
      <c r="P3109" s="30" t="str">
        <f t="shared" si="7"/>
        <v/>
      </c>
      <c r="Q3109" s="30" t="str">
        <f t="shared" si="8"/>
        <v/>
      </c>
      <c r="R3109" s="30" t="str">
        <f t="shared" si="9"/>
        <v/>
      </c>
      <c r="S3109" s="30" t="str">
        <f t="shared" si="10"/>
        <v/>
      </c>
      <c r="T3109" s="30" t="str">
        <f t="shared" si="11"/>
        <v/>
      </c>
      <c r="U3109" s="30" t="str">
        <f t="shared" si="12"/>
        <v/>
      </c>
    </row>
    <row r="3110" spans="2:21" ht="15.75" customHeight="1" x14ac:dyDescent="0.25">
      <c r="B3110" s="49" t="s">
        <v>206</v>
      </c>
      <c r="C3110" s="50" t="s">
        <v>215</v>
      </c>
      <c r="D3110" s="51" t="s">
        <v>78</v>
      </c>
      <c r="E3110" s="30">
        <v>1319</v>
      </c>
      <c r="F3110" s="30">
        <v>1</v>
      </c>
      <c r="G3110" s="30">
        <v>255437</v>
      </c>
      <c r="H3110" s="30">
        <v>1</v>
      </c>
      <c r="I3110" s="30">
        <v>1</v>
      </c>
      <c r="J3110" s="30">
        <f t="shared" si="3"/>
        <v>0</v>
      </c>
      <c r="K3110" s="30">
        <v>1</v>
      </c>
      <c r="L3110" s="30">
        <f t="shared" si="4"/>
        <v>0</v>
      </c>
      <c r="M3110" s="52" t="str">
        <f t="shared" si="5"/>
        <v>OK</v>
      </c>
      <c r="O3110" s="30" t="str">
        <f t="shared" si="6"/>
        <v/>
      </c>
      <c r="P3110" s="30" t="str">
        <f t="shared" si="7"/>
        <v/>
      </c>
      <c r="Q3110" s="30">
        <f t="shared" si="8"/>
        <v>1319</v>
      </c>
      <c r="R3110" s="30" t="str">
        <f t="shared" si="9"/>
        <v/>
      </c>
      <c r="S3110" s="30" t="str">
        <f t="shared" si="10"/>
        <v/>
      </c>
      <c r="T3110" s="30">
        <f t="shared" si="11"/>
        <v>255437</v>
      </c>
      <c r="U3110" s="30">
        <f t="shared" si="12"/>
        <v>336921403</v>
      </c>
    </row>
    <row r="3111" spans="2:21" ht="15.75" customHeight="1" x14ac:dyDescent="0.25">
      <c r="B3111" s="49" t="s">
        <v>206</v>
      </c>
      <c r="C3111" s="50" t="s">
        <v>215</v>
      </c>
      <c r="D3111" s="51" t="s">
        <v>79</v>
      </c>
      <c r="E3111" s="30">
        <v>0</v>
      </c>
      <c r="F3111" s="30">
        <f t="shared" si="1"/>
        <v>1</v>
      </c>
      <c r="G3111" s="30">
        <v>0</v>
      </c>
      <c r="H3111" s="30">
        <f t="shared" si="2"/>
        <v>1</v>
      </c>
      <c r="I3111" s="30">
        <v>1</v>
      </c>
      <c r="J3111" s="30">
        <f t="shared" si="3"/>
        <v>0</v>
      </c>
      <c r="K3111" s="30">
        <v>0</v>
      </c>
      <c r="L3111" s="30">
        <f t="shared" si="4"/>
        <v>1</v>
      </c>
      <c r="M3111" s="52" t="str">
        <f t="shared" si="5"/>
        <v>агрегати не працюють</v>
      </c>
      <c r="O3111" s="30" t="str">
        <f t="shared" si="6"/>
        <v/>
      </c>
      <c r="P3111" s="30" t="str">
        <f t="shared" si="7"/>
        <v/>
      </c>
      <c r="Q3111" s="30" t="str">
        <f t="shared" si="8"/>
        <v/>
      </c>
      <c r="R3111" s="30" t="str">
        <f t="shared" si="9"/>
        <v/>
      </c>
      <c r="S3111" s="30" t="str">
        <f t="shared" si="10"/>
        <v/>
      </c>
      <c r="T3111" s="30" t="str">
        <f t="shared" si="11"/>
        <v/>
      </c>
      <c r="U3111" s="30" t="str">
        <f t="shared" si="12"/>
        <v/>
      </c>
    </row>
    <row r="3112" spans="2:21" ht="15.75" customHeight="1" x14ac:dyDescent="0.25">
      <c r="B3112" s="49" t="s">
        <v>206</v>
      </c>
      <c r="C3112" s="50" t="s">
        <v>215</v>
      </c>
      <c r="D3112" s="51" t="s">
        <v>80</v>
      </c>
      <c r="E3112" s="30">
        <v>0</v>
      </c>
      <c r="F3112" s="30">
        <f t="shared" si="1"/>
        <v>1</v>
      </c>
      <c r="G3112" s="30">
        <v>0</v>
      </c>
      <c r="H3112" s="30">
        <f t="shared" si="2"/>
        <v>1</v>
      </c>
      <c r="I3112" s="30">
        <v>1</v>
      </c>
      <c r="J3112" s="30">
        <f t="shared" si="3"/>
        <v>0</v>
      </c>
      <c r="K3112" s="30">
        <v>0</v>
      </c>
      <c r="L3112" s="30">
        <f t="shared" si="4"/>
        <v>1</v>
      </c>
      <c r="M3112" s="52" t="str">
        <f t="shared" si="5"/>
        <v>агрегати не працюють</v>
      </c>
      <c r="O3112" s="30" t="str">
        <f t="shared" si="6"/>
        <v/>
      </c>
      <c r="P3112" s="30" t="str">
        <f t="shared" si="7"/>
        <v/>
      </c>
      <c r="Q3112" s="30" t="str">
        <f t="shared" si="8"/>
        <v/>
      </c>
      <c r="R3112" s="30" t="str">
        <f t="shared" si="9"/>
        <v/>
      </c>
      <c r="S3112" s="30" t="str">
        <f t="shared" si="10"/>
        <v/>
      </c>
      <c r="T3112" s="30" t="str">
        <f t="shared" si="11"/>
        <v/>
      </c>
      <c r="U3112" s="30" t="str">
        <f t="shared" si="12"/>
        <v/>
      </c>
    </row>
    <row r="3113" spans="2:21" ht="15.75" customHeight="1" x14ac:dyDescent="0.25">
      <c r="B3113" s="49" t="s">
        <v>206</v>
      </c>
      <c r="C3113" s="50" t="s">
        <v>215</v>
      </c>
      <c r="D3113" s="51" t="s">
        <v>81</v>
      </c>
      <c r="E3113" s="30">
        <v>659</v>
      </c>
      <c r="F3113" s="30">
        <v>0</v>
      </c>
      <c r="G3113" s="30">
        <v>178073</v>
      </c>
      <c r="H3113" s="30">
        <v>0</v>
      </c>
      <c r="I3113" s="30">
        <v>1</v>
      </c>
      <c r="J3113" s="30">
        <f t="shared" si="3"/>
        <v>0</v>
      </c>
      <c r="K3113" s="30">
        <v>1</v>
      </c>
      <c r="L3113" s="30">
        <f t="shared" si="4"/>
        <v>0</v>
      </c>
      <c r="M3113" s="52" t="str">
        <f t="shared" si="5"/>
        <v>OK</v>
      </c>
      <c r="O3113" s="30">
        <f t="shared" si="6"/>
        <v>659</v>
      </c>
      <c r="P3113" s="30">
        <f t="shared" si="7"/>
        <v>616.29680000000008</v>
      </c>
      <c r="Q3113" s="30">
        <f t="shared" si="8"/>
        <v>616.29680000000008</v>
      </c>
      <c r="R3113" s="30">
        <f t="shared" si="9"/>
        <v>178073</v>
      </c>
      <c r="S3113" s="30">
        <f t="shared" si="10"/>
        <v>212815.0423</v>
      </c>
      <c r="T3113" s="30">
        <f t="shared" si="11"/>
        <v>212815.0423</v>
      </c>
      <c r="U3113" s="30">
        <f t="shared" si="12"/>
        <v>131157229.56135465</v>
      </c>
    </row>
    <row r="3114" spans="2:21" ht="15.75" customHeight="1" x14ac:dyDescent="0.25">
      <c r="B3114" s="49" t="s">
        <v>206</v>
      </c>
      <c r="C3114" s="50" t="s">
        <v>215</v>
      </c>
      <c r="D3114" s="51" t="s">
        <v>82</v>
      </c>
      <c r="E3114" s="30">
        <v>1798</v>
      </c>
      <c r="F3114" s="30">
        <v>0</v>
      </c>
      <c r="G3114" s="30">
        <v>138836</v>
      </c>
      <c r="H3114" s="30">
        <v>1</v>
      </c>
      <c r="I3114" s="30">
        <v>1</v>
      </c>
      <c r="J3114" s="30">
        <f t="shared" si="3"/>
        <v>0</v>
      </c>
      <c r="K3114" s="30">
        <v>1</v>
      </c>
      <c r="L3114" s="30">
        <f t="shared" si="4"/>
        <v>0</v>
      </c>
      <c r="M3114" s="52" t="str">
        <f t="shared" si="5"/>
        <v>OK</v>
      </c>
      <c r="O3114" s="30">
        <f t="shared" si="6"/>
        <v>1798</v>
      </c>
      <c r="P3114" s="30">
        <f t="shared" si="7"/>
        <v>1681.4896000000001</v>
      </c>
      <c r="Q3114" s="30">
        <f t="shared" si="8"/>
        <v>1681.4896000000001</v>
      </c>
      <c r="R3114" s="30" t="str">
        <f t="shared" si="9"/>
        <v/>
      </c>
      <c r="S3114" s="30" t="str">
        <f t="shared" si="10"/>
        <v/>
      </c>
      <c r="T3114" s="30">
        <f t="shared" si="11"/>
        <v>138836</v>
      </c>
      <c r="U3114" s="30">
        <f t="shared" si="12"/>
        <v>233451290.10560003</v>
      </c>
    </row>
    <row r="3115" spans="2:21" ht="15.75" customHeight="1" x14ac:dyDescent="0.25">
      <c r="B3115" s="49" t="s">
        <v>206</v>
      </c>
      <c r="C3115" s="50" t="s">
        <v>215</v>
      </c>
      <c r="D3115" s="51" t="s">
        <v>83</v>
      </c>
      <c r="E3115" s="30">
        <v>0</v>
      </c>
      <c r="F3115" s="30">
        <f t="shared" si="1"/>
        <v>1</v>
      </c>
      <c r="G3115" s="30">
        <v>0</v>
      </c>
      <c r="H3115" s="30">
        <f t="shared" si="2"/>
        <v>1</v>
      </c>
      <c r="I3115" s="30">
        <v>1</v>
      </c>
      <c r="J3115" s="30">
        <f t="shared" si="3"/>
        <v>0</v>
      </c>
      <c r="K3115" s="30">
        <v>0</v>
      </c>
      <c r="L3115" s="30">
        <f t="shared" si="4"/>
        <v>1</v>
      </c>
      <c r="M3115" s="52" t="str">
        <f t="shared" si="5"/>
        <v>агрегати не працюють</v>
      </c>
      <c r="O3115" s="30" t="str">
        <f t="shared" si="6"/>
        <v/>
      </c>
      <c r="P3115" s="30" t="str">
        <f t="shared" si="7"/>
        <v/>
      </c>
      <c r="Q3115" s="30" t="str">
        <f t="shared" si="8"/>
        <v/>
      </c>
      <c r="R3115" s="30" t="str">
        <f t="shared" si="9"/>
        <v/>
      </c>
      <c r="S3115" s="30" t="str">
        <f t="shared" si="10"/>
        <v/>
      </c>
      <c r="T3115" s="30" t="str">
        <f t="shared" si="11"/>
        <v/>
      </c>
      <c r="U3115" s="30" t="str">
        <f t="shared" si="12"/>
        <v/>
      </c>
    </row>
    <row r="3116" spans="2:21" ht="15.75" customHeight="1" x14ac:dyDescent="0.25">
      <c r="B3116" s="49" t="s">
        <v>206</v>
      </c>
      <c r="C3116" s="50" t="s">
        <v>216</v>
      </c>
      <c r="D3116" s="51" t="s">
        <v>60</v>
      </c>
      <c r="E3116" s="30">
        <v>1914</v>
      </c>
      <c r="F3116" s="30">
        <v>0</v>
      </c>
      <c r="G3116" s="30">
        <v>229227</v>
      </c>
      <c r="H3116" s="30">
        <v>1</v>
      </c>
      <c r="I3116" s="30">
        <v>1</v>
      </c>
      <c r="J3116" s="30">
        <f t="shared" si="3"/>
        <v>0</v>
      </c>
      <c r="K3116" s="30">
        <v>1</v>
      </c>
      <c r="L3116" s="30">
        <f t="shared" si="4"/>
        <v>0</v>
      </c>
      <c r="M3116" s="52" t="str">
        <f t="shared" si="5"/>
        <v>OK</v>
      </c>
      <c r="O3116" s="30">
        <f t="shared" si="6"/>
        <v>1914</v>
      </c>
      <c r="P3116" s="30">
        <f t="shared" si="7"/>
        <v>1789.9728</v>
      </c>
      <c r="Q3116" s="30">
        <f t="shared" si="8"/>
        <v>1789.9728</v>
      </c>
      <c r="R3116" s="30" t="str">
        <f t="shared" si="9"/>
        <v/>
      </c>
      <c r="S3116" s="30" t="str">
        <f t="shared" si="10"/>
        <v/>
      </c>
      <c r="T3116" s="30">
        <f t="shared" si="11"/>
        <v>229227</v>
      </c>
      <c r="U3116" s="30">
        <f t="shared" si="12"/>
        <v>410310095.02560002</v>
      </c>
    </row>
    <row r="3117" spans="2:21" ht="15.75" customHeight="1" x14ac:dyDescent="0.25">
      <c r="B3117" s="49" t="s">
        <v>206</v>
      </c>
      <c r="C3117" s="50" t="s">
        <v>216</v>
      </c>
      <c r="D3117" s="51" t="s">
        <v>61</v>
      </c>
      <c r="E3117" s="30">
        <v>1930</v>
      </c>
      <c r="F3117" s="30">
        <v>1</v>
      </c>
      <c r="G3117" s="30">
        <v>101855</v>
      </c>
      <c r="H3117" s="30">
        <v>0</v>
      </c>
      <c r="I3117" s="30">
        <v>1</v>
      </c>
      <c r="J3117" s="30">
        <f t="shared" si="3"/>
        <v>0</v>
      </c>
      <c r="K3117" s="30">
        <v>1</v>
      </c>
      <c r="L3117" s="30">
        <f t="shared" si="4"/>
        <v>0</v>
      </c>
      <c r="M3117" s="52" t="str">
        <f t="shared" si="5"/>
        <v>OK</v>
      </c>
      <c r="O3117" s="30" t="str">
        <f t="shared" si="6"/>
        <v/>
      </c>
      <c r="P3117" s="30" t="str">
        <f t="shared" si="7"/>
        <v/>
      </c>
      <c r="Q3117" s="30">
        <f t="shared" si="8"/>
        <v>1930</v>
      </c>
      <c r="R3117" s="30">
        <f t="shared" si="9"/>
        <v>101855</v>
      </c>
      <c r="S3117" s="30">
        <f t="shared" si="10"/>
        <v>121726.9105</v>
      </c>
      <c r="T3117" s="30">
        <f t="shared" si="11"/>
        <v>121726.9105</v>
      </c>
      <c r="U3117" s="30">
        <f t="shared" si="12"/>
        <v>234932937.26499999</v>
      </c>
    </row>
    <row r="3118" spans="2:21" ht="15.75" customHeight="1" x14ac:dyDescent="0.25">
      <c r="B3118" s="49" t="s">
        <v>206</v>
      </c>
      <c r="C3118" s="50" t="s">
        <v>216</v>
      </c>
      <c r="D3118" s="51" t="s">
        <v>62</v>
      </c>
      <c r="E3118" s="30">
        <v>685</v>
      </c>
      <c r="F3118" s="30">
        <v>1</v>
      </c>
      <c r="G3118" s="30">
        <v>208020</v>
      </c>
      <c r="H3118" s="30">
        <v>1</v>
      </c>
      <c r="I3118" s="30">
        <v>1</v>
      </c>
      <c r="J3118" s="30">
        <f t="shared" si="3"/>
        <v>0</v>
      </c>
      <c r="K3118" s="30">
        <v>1</v>
      </c>
      <c r="L3118" s="30">
        <f t="shared" si="4"/>
        <v>0</v>
      </c>
      <c r="M3118" s="52" t="str">
        <f t="shared" si="5"/>
        <v>OK</v>
      </c>
      <c r="O3118" s="30" t="str">
        <f t="shared" si="6"/>
        <v/>
      </c>
      <c r="P3118" s="30" t="str">
        <f t="shared" si="7"/>
        <v/>
      </c>
      <c r="Q3118" s="30">
        <f t="shared" si="8"/>
        <v>685</v>
      </c>
      <c r="R3118" s="30" t="str">
        <f t="shared" si="9"/>
        <v/>
      </c>
      <c r="S3118" s="30" t="str">
        <f t="shared" si="10"/>
        <v/>
      </c>
      <c r="T3118" s="30">
        <f t="shared" si="11"/>
        <v>208020</v>
      </c>
      <c r="U3118" s="30">
        <f t="shared" si="12"/>
        <v>142493700</v>
      </c>
    </row>
    <row r="3119" spans="2:21" ht="15.75" customHeight="1" x14ac:dyDescent="0.25">
      <c r="B3119" s="49" t="s">
        <v>206</v>
      </c>
      <c r="C3119" s="50" t="s">
        <v>216</v>
      </c>
      <c r="D3119" s="51" t="s">
        <v>63</v>
      </c>
      <c r="E3119" s="30">
        <v>1532</v>
      </c>
      <c r="F3119" s="30">
        <v>0</v>
      </c>
      <c r="G3119" s="30">
        <v>110347</v>
      </c>
      <c r="H3119" s="30">
        <v>0</v>
      </c>
      <c r="I3119" s="30">
        <v>1</v>
      </c>
      <c r="J3119" s="30">
        <f t="shared" si="3"/>
        <v>0</v>
      </c>
      <c r="K3119" s="30">
        <v>1</v>
      </c>
      <c r="L3119" s="30">
        <f t="shared" si="4"/>
        <v>0</v>
      </c>
      <c r="M3119" s="52" t="str">
        <f t="shared" si="5"/>
        <v>OK</v>
      </c>
      <c r="O3119" s="30">
        <f t="shared" si="6"/>
        <v>1532</v>
      </c>
      <c r="P3119" s="30">
        <f t="shared" si="7"/>
        <v>1432.7264</v>
      </c>
      <c r="Q3119" s="30">
        <f t="shared" si="8"/>
        <v>1432.7264</v>
      </c>
      <c r="R3119" s="30">
        <f t="shared" si="9"/>
        <v>110347</v>
      </c>
      <c r="S3119" s="30">
        <f t="shared" si="10"/>
        <v>131875.6997</v>
      </c>
      <c r="T3119" s="30">
        <f t="shared" si="11"/>
        <v>131875.6997</v>
      </c>
      <c r="U3119" s="30">
        <f t="shared" si="12"/>
        <v>188941796.47866207</v>
      </c>
    </row>
    <row r="3120" spans="2:21" ht="15.75" customHeight="1" x14ac:dyDescent="0.25">
      <c r="B3120" s="49" t="s">
        <v>206</v>
      </c>
      <c r="C3120" s="50" t="s">
        <v>216</v>
      </c>
      <c r="D3120" s="51" t="s">
        <v>64</v>
      </c>
      <c r="E3120" s="30">
        <v>0</v>
      </c>
      <c r="F3120" s="30">
        <f t="shared" si="1"/>
        <v>1</v>
      </c>
      <c r="G3120" s="30">
        <v>0</v>
      </c>
      <c r="H3120" s="30">
        <f t="shared" si="2"/>
        <v>1</v>
      </c>
      <c r="I3120" s="30">
        <v>1</v>
      </c>
      <c r="J3120" s="30">
        <f t="shared" si="3"/>
        <v>0</v>
      </c>
      <c r="K3120" s="30">
        <v>0</v>
      </c>
      <c r="L3120" s="30">
        <f t="shared" si="4"/>
        <v>1</v>
      </c>
      <c r="M3120" s="52" t="str">
        <f t="shared" si="5"/>
        <v>агрегати не працюють</v>
      </c>
      <c r="O3120" s="30" t="str">
        <f t="shared" si="6"/>
        <v/>
      </c>
      <c r="P3120" s="30" t="str">
        <f t="shared" si="7"/>
        <v/>
      </c>
      <c r="Q3120" s="30" t="str">
        <f t="shared" si="8"/>
        <v/>
      </c>
      <c r="R3120" s="30" t="str">
        <f t="shared" si="9"/>
        <v/>
      </c>
      <c r="S3120" s="30" t="str">
        <f t="shared" si="10"/>
        <v/>
      </c>
      <c r="T3120" s="30" t="str">
        <f t="shared" si="11"/>
        <v/>
      </c>
      <c r="U3120" s="30" t="str">
        <f t="shared" si="12"/>
        <v/>
      </c>
    </row>
    <row r="3121" spans="2:21" ht="15.75" customHeight="1" x14ac:dyDescent="0.25">
      <c r="B3121" s="49" t="s">
        <v>206</v>
      </c>
      <c r="C3121" s="50" t="s">
        <v>216</v>
      </c>
      <c r="D3121" s="51" t="s">
        <v>65</v>
      </c>
      <c r="E3121" s="30">
        <v>1949</v>
      </c>
      <c r="F3121" s="30">
        <v>1</v>
      </c>
      <c r="G3121" s="30">
        <v>43675</v>
      </c>
      <c r="H3121" s="30">
        <v>0</v>
      </c>
      <c r="I3121" s="30">
        <v>1</v>
      </c>
      <c r="J3121" s="30">
        <f t="shared" si="3"/>
        <v>0</v>
      </c>
      <c r="K3121" s="30">
        <v>1</v>
      </c>
      <c r="L3121" s="30">
        <f t="shared" si="4"/>
        <v>0</v>
      </c>
      <c r="M3121" s="52" t="str">
        <f t="shared" si="5"/>
        <v>OK</v>
      </c>
      <c r="O3121" s="30" t="str">
        <f t="shared" si="6"/>
        <v/>
      </c>
      <c r="P3121" s="30" t="str">
        <f t="shared" si="7"/>
        <v/>
      </c>
      <c r="Q3121" s="30">
        <f t="shared" si="8"/>
        <v>1949</v>
      </c>
      <c r="R3121" s="30">
        <f t="shared" si="9"/>
        <v>43675</v>
      </c>
      <c r="S3121" s="30">
        <f t="shared" si="10"/>
        <v>52195.9925</v>
      </c>
      <c r="T3121" s="30">
        <f t="shared" si="11"/>
        <v>52195.9925</v>
      </c>
      <c r="U3121" s="30">
        <f t="shared" si="12"/>
        <v>101729989.38250001</v>
      </c>
    </row>
    <row r="3122" spans="2:21" ht="15.75" customHeight="1" x14ac:dyDescent="0.25">
      <c r="B3122" s="49" t="s">
        <v>206</v>
      </c>
      <c r="C3122" s="50" t="s">
        <v>216</v>
      </c>
      <c r="D3122" s="51" t="s">
        <v>66</v>
      </c>
      <c r="E3122" s="30">
        <v>1420</v>
      </c>
      <c r="F3122" s="30">
        <v>1</v>
      </c>
      <c r="G3122" s="30">
        <v>73946</v>
      </c>
      <c r="H3122" s="30">
        <v>1</v>
      </c>
      <c r="I3122" s="30">
        <v>1</v>
      </c>
      <c r="J3122" s="30">
        <f t="shared" si="3"/>
        <v>0</v>
      </c>
      <c r="K3122" s="30">
        <v>1</v>
      </c>
      <c r="L3122" s="30">
        <f t="shared" si="4"/>
        <v>0</v>
      </c>
      <c r="M3122" s="52" t="str">
        <f t="shared" si="5"/>
        <v>OK</v>
      </c>
      <c r="O3122" s="30" t="str">
        <f t="shared" si="6"/>
        <v/>
      </c>
      <c r="P3122" s="30" t="str">
        <f t="shared" si="7"/>
        <v/>
      </c>
      <c r="Q3122" s="30">
        <f t="shared" si="8"/>
        <v>1420</v>
      </c>
      <c r="R3122" s="30" t="str">
        <f t="shared" si="9"/>
        <v/>
      </c>
      <c r="S3122" s="30" t="str">
        <f t="shared" si="10"/>
        <v/>
      </c>
      <c r="T3122" s="30">
        <f t="shared" si="11"/>
        <v>73946</v>
      </c>
      <c r="U3122" s="30">
        <f t="shared" si="12"/>
        <v>105003320</v>
      </c>
    </row>
    <row r="3123" spans="2:21" ht="15.75" customHeight="1" x14ac:dyDescent="0.25">
      <c r="B3123" s="49" t="s">
        <v>206</v>
      </c>
      <c r="C3123" s="50" t="s">
        <v>216</v>
      </c>
      <c r="D3123" s="51" t="s">
        <v>67</v>
      </c>
      <c r="E3123" s="30">
        <v>1045</v>
      </c>
      <c r="F3123" s="30">
        <v>0</v>
      </c>
      <c r="G3123" s="30">
        <v>100290</v>
      </c>
      <c r="H3123" s="30">
        <v>1</v>
      </c>
      <c r="I3123" s="30">
        <v>1</v>
      </c>
      <c r="J3123" s="30">
        <f t="shared" si="3"/>
        <v>0</v>
      </c>
      <c r="K3123" s="30">
        <v>1</v>
      </c>
      <c r="L3123" s="30">
        <f t="shared" si="4"/>
        <v>0</v>
      </c>
      <c r="M3123" s="52" t="str">
        <f t="shared" si="5"/>
        <v>OK</v>
      </c>
      <c r="O3123" s="30">
        <f t="shared" si="6"/>
        <v>1045</v>
      </c>
      <c r="P3123" s="30">
        <f t="shared" si="7"/>
        <v>977.28399999999999</v>
      </c>
      <c r="Q3123" s="30">
        <f t="shared" si="8"/>
        <v>977.28399999999999</v>
      </c>
      <c r="R3123" s="30" t="str">
        <f t="shared" si="9"/>
        <v/>
      </c>
      <c r="S3123" s="30" t="str">
        <f t="shared" si="10"/>
        <v/>
      </c>
      <c r="T3123" s="30">
        <f t="shared" si="11"/>
        <v>100290</v>
      </c>
      <c r="U3123" s="30">
        <f t="shared" si="12"/>
        <v>98011812.359999999</v>
      </c>
    </row>
    <row r="3124" spans="2:21" ht="15.75" customHeight="1" x14ac:dyDescent="0.25">
      <c r="B3124" s="49" t="s">
        <v>206</v>
      </c>
      <c r="C3124" s="50" t="s">
        <v>216</v>
      </c>
      <c r="D3124" s="51" t="s">
        <v>68</v>
      </c>
      <c r="E3124" s="30">
        <v>2000</v>
      </c>
      <c r="F3124" s="30">
        <v>1</v>
      </c>
      <c r="G3124" s="30">
        <v>100018</v>
      </c>
      <c r="H3124" s="30">
        <v>1</v>
      </c>
      <c r="I3124" s="30">
        <v>1</v>
      </c>
      <c r="J3124" s="30">
        <f t="shared" si="3"/>
        <v>0</v>
      </c>
      <c r="K3124" s="30">
        <v>1</v>
      </c>
      <c r="L3124" s="30">
        <f t="shared" si="4"/>
        <v>0</v>
      </c>
      <c r="M3124" s="52" t="str">
        <f t="shared" si="5"/>
        <v>OK</v>
      </c>
      <c r="O3124" s="30" t="str">
        <f t="shared" si="6"/>
        <v/>
      </c>
      <c r="P3124" s="30" t="str">
        <f t="shared" si="7"/>
        <v/>
      </c>
      <c r="Q3124" s="30">
        <f t="shared" si="8"/>
        <v>2000</v>
      </c>
      <c r="R3124" s="30" t="str">
        <f t="shared" si="9"/>
        <v/>
      </c>
      <c r="S3124" s="30" t="str">
        <f t="shared" si="10"/>
        <v/>
      </c>
      <c r="T3124" s="30">
        <f t="shared" si="11"/>
        <v>100018</v>
      </c>
      <c r="U3124" s="30">
        <f t="shared" si="12"/>
        <v>200036000</v>
      </c>
    </row>
    <row r="3125" spans="2:21" ht="15.75" customHeight="1" x14ac:dyDescent="0.25">
      <c r="B3125" s="49" t="s">
        <v>206</v>
      </c>
      <c r="C3125" s="50" t="s">
        <v>216</v>
      </c>
      <c r="D3125" s="51" t="s">
        <v>69</v>
      </c>
      <c r="E3125" s="30">
        <v>1522</v>
      </c>
      <c r="F3125" s="30">
        <v>0</v>
      </c>
      <c r="G3125" s="30">
        <v>156005</v>
      </c>
      <c r="H3125" s="30">
        <v>0</v>
      </c>
      <c r="I3125" s="30">
        <v>1</v>
      </c>
      <c r="J3125" s="30">
        <f t="shared" si="3"/>
        <v>0</v>
      </c>
      <c r="K3125" s="30">
        <v>1</v>
      </c>
      <c r="L3125" s="30">
        <f t="shared" si="4"/>
        <v>0</v>
      </c>
      <c r="M3125" s="52" t="str">
        <f t="shared" si="5"/>
        <v>OK</v>
      </c>
      <c r="O3125" s="30">
        <f t="shared" si="6"/>
        <v>1522</v>
      </c>
      <c r="P3125" s="30">
        <f t="shared" si="7"/>
        <v>1423.3744000000002</v>
      </c>
      <c r="Q3125" s="30">
        <f t="shared" si="8"/>
        <v>1423.3744000000002</v>
      </c>
      <c r="R3125" s="30">
        <f t="shared" si="9"/>
        <v>156005</v>
      </c>
      <c r="S3125" s="30">
        <f t="shared" si="10"/>
        <v>186441.57550000001</v>
      </c>
      <c r="T3125" s="30">
        <f t="shared" si="11"/>
        <v>186441.57550000001</v>
      </c>
      <c r="U3125" s="30">
        <f t="shared" si="12"/>
        <v>265376165.66236722</v>
      </c>
    </row>
    <row r="3126" spans="2:21" ht="15.75" customHeight="1" x14ac:dyDescent="0.25">
      <c r="B3126" s="49" t="s">
        <v>206</v>
      </c>
      <c r="C3126" s="50" t="s">
        <v>216</v>
      </c>
      <c r="D3126" s="51" t="s">
        <v>70</v>
      </c>
      <c r="E3126" s="30">
        <v>0</v>
      </c>
      <c r="F3126" s="30">
        <f t="shared" si="1"/>
        <v>1</v>
      </c>
      <c r="G3126" s="30">
        <v>0</v>
      </c>
      <c r="H3126" s="30">
        <f t="shared" si="2"/>
        <v>1</v>
      </c>
      <c r="I3126" s="30">
        <v>1</v>
      </c>
      <c r="J3126" s="30">
        <f t="shared" si="3"/>
        <v>0</v>
      </c>
      <c r="K3126" s="30">
        <v>0</v>
      </c>
      <c r="L3126" s="30">
        <f t="shared" si="4"/>
        <v>1</v>
      </c>
      <c r="M3126" s="52" t="str">
        <f t="shared" si="5"/>
        <v>агрегати не працюють</v>
      </c>
      <c r="O3126" s="30" t="str">
        <f t="shared" si="6"/>
        <v/>
      </c>
      <c r="P3126" s="30" t="str">
        <f t="shared" si="7"/>
        <v/>
      </c>
      <c r="Q3126" s="30" t="str">
        <f t="shared" si="8"/>
        <v/>
      </c>
      <c r="R3126" s="30" t="str">
        <f t="shared" si="9"/>
        <v/>
      </c>
      <c r="S3126" s="30" t="str">
        <f t="shared" si="10"/>
        <v/>
      </c>
      <c r="T3126" s="30" t="str">
        <f t="shared" si="11"/>
        <v/>
      </c>
      <c r="U3126" s="30" t="str">
        <f t="shared" si="12"/>
        <v/>
      </c>
    </row>
    <row r="3127" spans="2:21" ht="15.75" customHeight="1" x14ac:dyDescent="0.25">
      <c r="B3127" s="49" t="s">
        <v>206</v>
      </c>
      <c r="C3127" s="50" t="s">
        <v>216</v>
      </c>
      <c r="D3127" s="51" t="s">
        <v>71</v>
      </c>
      <c r="E3127" s="30">
        <v>366</v>
      </c>
      <c r="F3127" s="30">
        <v>1</v>
      </c>
      <c r="G3127" s="30">
        <v>291471</v>
      </c>
      <c r="H3127" s="30">
        <v>1</v>
      </c>
      <c r="I3127" s="30">
        <v>1</v>
      </c>
      <c r="J3127" s="30">
        <f t="shared" si="3"/>
        <v>0</v>
      </c>
      <c r="K3127" s="30">
        <v>1</v>
      </c>
      <c r="L3127" s="30">
        <f t="shared" si="4"/>
        <v>0</v>
      </c>
      <c r="M3127" s="52" t="str">
        <f t="shared" si="5"/>
        <v>OK</v>
      </c>
      <c r="O3127" s="30" t="str">
        <f t="shared" si="6"/>
        <v/>
      </c>
      <c r="P3127" s="30" t="str">
        <f t="shared" si="7"/>
        <v/>
      </c>
      <c r="Q3127" s="30">
        <f t="shared" si="8"/>
        <v>366</v>
      </c>
      <c r="R3127" s="30" t="str">
        <f t="shared" si="9"/>
        <v/>
      </c>
      <c r="S3127" s="30" t="str">
        <f t="shared" si="10"/>
        <v/>
      </c>
      <c r="T3127" s="30">
        <f t="shared" si="11"/>
        <v>291471</v>
      </c>
      <c r="U3127" s="30">
        <f t="shared" si="12"/>
        <v>106678386</v>
      </c>
    </row>
    <row r="3128" spans="2:21" ht="15.75" customHeight="1" x14ac:dyDescent="0.25">
      <c r="B3128" s="49" t="s">
        <v>206</v>
      </c>
      <c r="C3128" s="50" t="s">
        <v>216</v>
      </c>
      <c r="D3128" s="51" t="s">
        <v>72</v>
      </c>
      <c r="E3128" s="30">
        <v>0</v>
      </c>
      <c r="F3128" s="30">
        <f t="shared" si="1"/>
        <v>1</v>
      </c>
      <c r="G3128" s="30">
        <v>0</v>
      </c>
      <c r="H3128" s="30">
        <f t="shared" si="2"/>
        <v>1</v>
      </c>
      <c r="I3128" s="30">
        <v>1</v>
      </c>
      <c r="J3128" s="30">
        <f t="shared" si="3"/>
        <v>0</v>
      </c>
      <c r="K3128" s="30">
        <v>0</v>
      </c>
      <c r="L3128" s="30">
        <f t="shared" si="4"/>
        <v>1</v>
      </c>
      <c r="M3128" s="52" t="str">
        <f t="shared" si="5"/>
        <v>агрегати не працюють</v>
      </c>
      <c r="O3128" s="30" t="str">
        <f t="shared" si="6"/>
        <v/>
      </c>
      <c r="P3128" s="30" t="str">
        <f t="shared" si="7"/>
        <v/>
      </c>
      <c r="Q3128" s="30" t="str">
        <f t="shared" si="8"/>
        <v/>
      </c>
      <c r="R3128" s="30" t="str">
        <f t="shared" si="9"/>
        <v/>
      </c>
      <c r="S3128" s="30" t="str">
        <f t="shared" si="10"/>
        <v/>
      </c>
      <c r="T3128" s="30" t="str">
        <f t="shared" si="11"/>
        <v/>
      </c>
      <c r="U3128" s="30" t="str">
        <f t="shared" si="12"/>
        <v/>
      </c>
    </row>
    <row r="3129" spans="2:21" ht="15.75" customHeight="1" x14ac:dyDescent="0.25">
      <c r="B3129" s="49" t="s">
        <v>206</v>
      </c>
      <c r="C3129" s="50" t="s">
        <v>216</v>
      </c>
      <c r="D3129" s="51" t="s">
        <v>73</v>
      </c>
      <c r="E3129" s="30">
        <v>676</v>
      </c>
      <c r="F3129" s="30">
        <v>1</v>
      </c>
      <c r="G3129" s="30">
        <v>276591</v>
      </c>
      <c r="H3129" s="30">
        <v>0</v>
      </c>
      <c r="I3129" s="30">
        <v>1</v>
      </c>
      <c r="J3129" s="30">
        <f t="shared" si="3"/>
        <v>0</v>
      </c>
      <c r="K3129" s="30">
        <v>1</v>
      </c>
      <c r="L3129" s="30">
        <f t="shared" si="4"/>
        <v>0</v>
      </c>
      <c r="M3129" s="52" t="str">
        <f t="shared" si="5"/>
        <v>OK</v>
      </c>
      <c r="O3129" s="30" t="str">
        <f t="shared" si="6"/>
        <v/>
      </c>
      <c r="P3129" s="30" t="str">
        <f t="shared" si="7"/>
        <v/>
      </c>
      <c r="Q3129" s="30">
        <f t="shared" si="8"/>
        <v>676</v>
      </c>
      <c r="R3129" s="30">
        <f t="shared" si="9"/>
        <v>276591</v>
      </c>
      <c r="S3129" s="30">
        <f t="shared" si="10"/>
        <v>330553.90409999999</v>
      </c>
      <c r="T3129" s="30">
        <f t="shared" si="11"/>
        <v>330553.90409999999</v>
      </c>
      <c r="U3129" s="30">
        <f t="shared" si="12"/>
        <v>223454439.17159998</v>
      </c>
    </row>
    <row r="3130" spans="2:21" ht="15.75" customHeight="1" x14ac:dyDescent="0.25">
      <c r="B3130" s="49" t="s">
        <v>206</v>
      </c>
      <c r="C3130" s="50" t="s">
        <v>216</v>
      </c>
      <c r="D3130" s="51" t="s">
        <v>74</v>
      </c>
      <c r="E3130" s="30">
        <v>1128</v>
      </c>
      <c r="F3130" s="30">
        <v>1</v>
      </c>
      <c r="G3130" s="30">
        <v>197599</v>
      </c>
      <c r="H3130" s="30">
        <v>0</v>
      </c>
      <c r="I3130" s="30">
        <v>1</v>
      </c>
      <c r="J3130" s="30">
        <f t="shared" si="3"/>
        <v>0</v>
      </c>
      <c r="K3130" s="30">
        <v>1</v>
      </c>
      <c r="L3130" s="30">
        <f t="shared" si="4"/>
        <v>0</v>
      </c>
      <c r="M3130" s="52" t="str">
        <f t="shared" si="5"/>
        <v>OK</v>
      </c>
      <c r="O3130" s="30" t="str">
        <f t="shared" si="6"/>
        <v/>
      </c>
      <c r="P3130" s="30" t="str">
        <f t="shared" si="7"/>
        <v/>
      </c>
      <c r="Q3130" s="30">
        <f t="shared" si="8"/>
        <v>1128</v>
      </c>
      <c r="R3130" s="30">
        <f t="shared" si="9"/>
        <v>197599</v>
      </c>
      <c r="S3130" s="30">
        <f t="shared" si="10"/>
        <v>236150.5649</v>
      </c>
      <c r="T3130" s="30">
        <f t="shared" si="11"/>
        <v>236150.5649</v>
      </c>
      <c r="U3130" s="30">
        <f t="shared" si="12"/>
        <v>266377837.20719999</v>
      </c>
    </row>
    <row r="3131" spans="2:21" ht="15.75" customHeight="1" x14ac:dyDescent="0.25">
      <c r="B3131" s="49" t="s">
        <v>206</v>
      </c>
      <c r="C3131" s="50" t="s">
        <v>216</v>
      </c>
      <c r="D3131" s="51" t="s">
        <v>75</v>
      </c>
      <c r="E3131" s="30">
        <v>0</v>
      </c>
      <c r="F3131" s="30">
        <f t="shared" si="1"/>
        <v>1</v>
      </c>
      <c r="G3131" s="30">
        <v>0</v>
      </c>
      <c r="H3131" s="30">
        <f t="shared" si="2"/>
        <v>1</v>
      </c>
      <c r="I3131" s="30">
        <v>1</v>
      </c>
      <c r="J3131" s="30">
        <f t="shared" si="3"/>
        <v>0</v>
      </c>
      <c r="K3131" s="30">
        <v>0</v>
      </c>
      <c r="L3131" s="30">
        <f t="shared" si="4"/>
        <v>1</v>
      </c>
      <c r="M3131" s="52" t="str">
        <f t="shared" si="5"/>
        <v>агрегати не працюють</v>
      </c>
      <c r="O3131" s="30" t="str">
        <f t="shared" si="6"/>
        <v/>
      </c>
      <c r="P3131" s="30" t="str">
        <f t="shared" si="7"/>
        <v/>
      </c>
      <c r="Q3131" s="30" t="str">
        <f t="shared" si="8"/>
        <v/>
      </c>
      <c r="R3131" s="30" t="str">
        <f t="shared" si="9"/>
        <v/>
      </c>
      <c r="S3131" s="30" t="str">
        <f t="shared" si="10"/>
        <v/>
      </c>
      <c r="T3131" s="30" t="str">
        <f t="shared" si="11"/>
        <v/>
      </c>
      <c r="U3131" s="30" t="str">
        <f t="shared" si="12"/>
        <v/>
      </c>
    </row>
    <row r="3132" spans="2:21" ht="15.75" customHeight="1" x14ac:dyDescent="0.25">
      <c r="B3132" s="49" t="s">
        <v>206</v>
      </c>
      <c r="C3132" s="50" t="s">
        <v>216</v>
      </c>
      <c r="D3132" s="51" t="s">
        <v>76</v>
      </c>
      <c r="E3132" s="30">
        <v>1299</v>
      </c>
      <c r="F3132" s="30">
        <v>0</v>
      </c>
      <c r="G3132" s="30">
        <v>245235</v>
      </c>
      <c r="H3132" s="30">
        <v>0</v>
      </c>
      <c r="I3132" s="30">
        <v>1</v>
      </c>
      <c r="J3132" s="30">
        <f t="shared" si="3"/>
        <v>0</v>
      </c>
      <c r="K3132" s="30">
        <v>1</v>
      </c>
      <c r="L3132" s="30">
        <f t="shared" si="4"/>
        <v>0</v>
      </c>
      <c r="M3132" s="52" t="str">
        <f t="shared" si="5"/>
        <v>OK</v>
      </c>
      <c r="O3132" s="30">
        <f t="shared" si="6"/>
        <v>1299</v>
      </c>
      <c r="P3132" s="30">
        <f t="shared" si="7"/>
        <v>1214.8248000000001</v>
      </c>
      <c r="Q3132" s="30">
        <f t="shared" si="8"/>
        <v>1214.8248000000001</v>
      </c>
      <c r="R3132" s="30">
        <f t="shared" si="9"/>
        <v>245235</v>
      </c>
      <c r="S3132" s="30">
        <f t="shared" si="10"/>
        <v>293080.34850000002</v>
      </c>
      <c r="T3132" s="30">
        <f t="shared" si="11"/>
        <v>293080.34850000002</v>
      </c>
      <c r="U3132" s="30">
        <f t="shared" si="12"/>
        <v>356041275.75044286</v>
      </c>
    </row>
    <row r="3133" spans="2:21" ht="15.75" customHeight="1" x14ac:dyDescent="0.25">
      <c r="B3133" s="49" t="s">
        <v>206</v>
      </c>
      <c r="C3133" s="50" t="s">
        <v>216</v>
      </c>
      <c r="D3133" s="51" t="s">
        <v>77</v>
      </c>
      <c r="E3133" s="30">
        <v>1201</v>
      </c>
      <c r="F3133" s="30">
        <v>0</v>
      </c>
      <c r="G3133" s="30">
        <v>132810</v>
      </c>
      <c r="H3133" s="30">
        <v>0</v>
      </c>
      <c r="I3133" s="30">
        <v>1</v>
      </c>
      <c r="J3133" s="30">
        <f t="shared" si="3"/>
        <v>0</v>
      </c>
      <c r="K3133" s="30">
        <v>1</v>
      </c>
      <c r="L3133" s="30">
        <f t="shared" si="4"/>
        <v>0</v>
      </c>
      <c r="M3133" s="52" t="str">
        <f t="shared" si="5"/>
        <v>OK</v>
      </c>
      <c r="O3133" s="30">
        <f t="shared" si="6"/>
        <v>1201</v>
      </c>
      <c r="P3133" s="30">
        <f t="shared" si="7"/>
        <v>1123.1752000000001</v>
      </c>
      <c r="Q3133" s="30">
        <f t="shared" si="8"/>
        <v>1123.1752000000001</v>
      </c>
      <c r="R3133" s="30">
        <f t="shared" si="9"/>
        <v>132810</v>
      </c>
      <c r="S3133" s="30">
        <f t="shared" si="10"/>
        <v>158721.231</v>
      </c>
      <c r="T3133" s="30">
        <f t="shared" si="11"/>
        <v>158721.231</v>
      </c>
      <c r="U3133" s="30">
        <f t="shared" si="12"/>
        <v>178271750.37267122</v>
      </c>
    </row>
    <row r="3134" spans="2:21" ht="15.75" customHeight="1" x14ac:dyDescent="0.25">
      <c r="B3134" s="49" t="s">
        <v>206</v>
      </c>
      <c r="C3134" s="50" t="s">
        <v>216</v>
      </c>
      <c r="D3134" s="51" t="s">
        <v>78</v>
      </c>
      <c r="E3134" s="30">
        <v>0</v>
      </c>
      <c r="F3134" s="30">
        <f t="shared" si="1"/>
        <v>1</v>
      </c>
      <c r="G3134" s="30">
        <v>0</v>
      </c>
      <c r="H3134" s="30">
        <f t="shared" si="2"/>
        <v>1</v>
      </c>
      <c r="I3134" s="30">
        <v>1</v>
      </c>
      <c r="J3134" s="30">
        <f t="shared" si="3"/>
        <v>0</v>
      </c>
      <c r="K3134" s="30">
        <v>0</v>
      </c>
      <c r="L3134" s="30">
        <f t="shared" si="4"/>
        <v>1</v>
      </c>
      <c r="M3134" s="52" t="str">
        <f t="shared" si="5"/>
        <v>агрегати не працюють</v>
      </c>
      <c r="O3134" s="30" t="str">
        <f t="shared" si="6"/>
        <v/>
      </c>
      <c r="P3134" s="30" t="str">
        <f t="shared" si="7"/>
        <v/>
      </c>
      <c r="Q3134" s="30" t="str">
        <f t="shared" si="8"/>
        <v/>
      </c>
      <c r="R3134" s="30" t="str">
        <f t="shared" si="9"/>
        <v/>
      </c>
      <c r="S3134" s="30" t="str">
        <f t="shared" si="10"/>
        <v/>
      </c>
      <c r="T3134" s="30" t="str">
        <f t="shared" si="11"/>
        <v/>
      </c>
      <c r="U3134" s="30" t="str">
        <f t="shared" si="12"/>
        <v/>
      </c>
    </row>
    <row r="3135" spans="2:21" ht="15.75" customHeight="1" x14ac:dyDescent="0.25">
      <c r="B3135" s="49" t="s">
        <v>206</v>
      </c>
      <c r="C3135" s="50" t="s">
        <v>216</v>
      </c>
      <c r="D3135" s="51" t="s">
        <v>79</v>
      </c>
      <c r="E3135" s="30">
        <v>1329</v>
      </c>
      <c r="F3135" s="30">
        <v>0</v>
      </c>
      <c r="G3135" s="30">
        <v>201942</v>
      </c>
      <c r="H3135" s="30">
        <v>0</v>
      </c>
      <c r="I3135" s="30">
        <v>1</v>
      </c>
      <c r="J3135" s="30">
        <f t="shared" si="3"/>
        <v>0</v>
      </c>
      <c r="K3135" s="30">
        <v>1</v>
      </c>
      <c r="L3135" s="30">
        <f t="shared" si="4"/>
        <v>0</v>
      </c>
      <c r="M3135" s="52" t="str">
        <f t="shared" si="5"/>
        <v>OK</v>
      </c>
      <c r="O3135" s="30">
        <f t="shared" si="6"/>
        <v>1329</v>
      </c>
      <c r="P3135" s="30">
        <f t="shared" si="7"/>
        <v>1242.8808000000001</v>
      </c>
      <c r="Q3135" s="30">
        <f t="shared" si="8"/>
        <v>1242.8808000000001</v>
      </c>
      <c r="R3135" s="30">
        <f t="shared" si="9"/>
        <v>201942</v>
      </c>
      <c r="S3135" s="30">
        <f t="shared" si="10"/>
        <v>241340.8842</v>
      </c>
      <c r="T3135" s="30">
        <f t="shared" si="11"/>
        <v>241340.8842</v>
      </c>
      <c r="U3135" s="30">
        <f t="shared" si="12"/>
        <v>299957951.22720337</v>
      </c>
    </row>
    <row r="3136" spans="2:21" ht="15.75" customHeight="1" x14ac:dyDescent="0.25">
      <c r="B3136" s="49" t="s">
        <v>206</v>
      </c>
      <c r="C3136" s="50" t="s">
        <v>216</v>
      </c>
      <c r="D3136" s="51" t="s">
        <v>80</v>
      </c>
      <c r="E3136" s="30">
        <v>1502</v>
      </c>
      <c r="F3136" s="30">
        <v>1</v>
      </c>
      <c r="G3136" s="30">
        <v>281426</v>
      </c>
      <c r="H3136" s="30">
        <v>1</v>
      </c>
      <c r="I3136" s="30">
        <v>1</v>
      </c>
      <c r="J3136" s="30">
        <f t="shared" si="3"/>
        <v>0</v>
      </c>
      <c r="K3136" s="30">
        <v>1</v>
      </c>
      <c r="L3136" s="30">
        <f t="shared" si="4"/>
        <v>0</v>
      </c>
      <c r="M3136" s="52" t="str">
        <f t="shared" si="5"/>
        <v>OK</v>
      </c>
      <c r="O3136" s="30" t="str">
        <f t="shared" si="6"/>
        <v/>
      </c>
      <c r="P3136" s="30" t="str">
        <f t="shared" si="7"/>
        <v/>
      </c>
      <c r="Q3136" s="30">
        <f t="shared" si="8"/>
        <v>1502</v>
      </c>
      <c r="R3136" s="30" t="str">
        <f t="shared" si="9"/>
        <v/>
      </c>
      <c r="S3136" s="30" t="str">
        <f t="shared" si="10"/>
        <v/>
      </c>
      <c r="T3136" s="30">
        <f t="shared" si="11"/>
        <v>281426</v>
      </c>
      <c r="U3136" s="30">
        <f t="shared" si="12"/>
        <v>422701852</v>
      </c>
    </row>
    <row r="3137" spans="2:21" ht="15.75" customHeight="1" x14ac:dyDescent="0.25">
      <c r="B3137" s="49" t="s">
        <v>206</v>
      </c>
      <c r="C3137" s="50" t="s">
        <v>216</v>
      </c>
      <c r="D3137" s="51" t="s">
        <v>81</v>
      </c>
      <c r="E3137" s="30">
        <v>1778</v>
      </c>
      <c r="F3137" s="30">
        <v>0</v>
      </c>
      <c r="G3137" s="30">
        <v>156126</v>
      </c>
      <c r="H3137" s="30">
        <v>1</v>
      </c>
      <c r="I3137" s="30">
        <v>1</v>
      </c>
      <c r="J3137" s="30">
        <f t="shared" si="3"/>
        <v>0</v>
      </c>
      <c r="K3137" s="30">
        <v>1</v>
      </c>
      <c r="L3137" s="30">
        <f t="shared" si="4"/>
        <v>0</v>
      </c>
      <c r="M3137" s="52" t="str">
        <f t="shared" si="5"/>
        <v>OK</v>
      </c>
      <c r="O3137" s="30">
        <f t="shared" si="6"/>
        <v>1778</v>
      </c>
      <c r="P3137" s="30">
        <f t="shared" si="7"/>
        <v>1662.7856000000002</v>
      </c>
      <c r="Q3137" s="30">
        <f t="shared" si="8"/>
        <v>1662.7856000000002</v>
      </c>
      <c r="R3137" s="30" t="str">
        <f t="shared" si="9"/>
        <v/>
      </c>
      <c r="S3137" s="30" t="str">
        <f t="shared" si="10"/>
        <v/>
      </c>
      <c r="T3137" s="30">
        <f t="shared" si="11"/>
        <v>156126</v>
      </c>
      <c r="U3137" s="30">
        <f t="shared" si="12"/>
        <v>259604064.58560002</v>
      </c>
    </row>
    <row r="3138" spans="2:21" ht="15.75" customHeight="1" x14ac:dyDescent="0.25">
      <c r="B3138" s="49" t="s">
        <v>206</v>
      </c>
      <c r="C3138" s="50" t="s">
        <v>216</v>
      </c>
      <c r="D3138" s="51" t="s">
        <v>82</v>
      </c>
      <c r="E3138" s="30">
        <v>0</v>
      </c>
      <c r="F3138" s="30">
        <f t="shared" si="1"/>
        <v>1</v>
      </c>
      <c r="G3138" s="30">
        <v>0</v>
      </c>
      <c r="H3138" s="30">
        <f t="shared" si="2"/>
        <v>1</v>
      </c>
      <c r="I3138" s="30">
        <v>1</v>
      </c>
      <c r="J3138" s="30">
        <f t="shared" si="3"/>
        <v>0</v>
      </c>
      <c r="K3138" s="30">
        <v>0</v>
      </c>
      <c r="L3138" s="30">
        <f t="shared" si="4"/>
        <v>1</v>
      </c>
      <c r="M3138" s="52" t="str">
        <f t="shared" si="5"/>
        <v>агрегати не працюють</v>
      </c>
      <c r="O3138" s="30" t="str">
        <f t="shared" si="6"/>
        <v/>
      </c>
      <c r="P3138" s="30" t="str">
        <f t="shared" si="7"/>
        <v/>
      </c>
      <c r="Q3138" s="30" t="str">
        <f t="shared" si="8"/>
        <v/>
      </c>
      <c r="R3138" s="30" t="str">
        <f t="shared" si="9"/>
        <v/>
      </c>
      <c r="S3138" s="30" t="str">
        <f t="shared" si="10"/>
        <v/>
      </c>
      <c r="T3138" s="30" t="str">
        <f t="shared" si="11"/>
        <v/>
      </c>
      <c r="U3138" s="30" t="str">
        <f t="shared" si="12"/>
        <v/>
      </c>
    </row>
    <row r="3139" spans="2:21" ht="15.75" customHeight="1" x14ac:dyDescent="0.25">
      <c r="B3139" s="49" t="s">
        <v>206</v>
      </c>
      <c r="C3139" s="50" t="s">
        <v>216</v>
      </c>
      <c r="D3139" s="51" t="s">
        <v>83</v>
      </c>
      <c r="E3139" s="30">
        <v>0</v>
      </c>
      <c r="F3139" s="30">
        <f t="shared" si="1"/>
        <v>1</v>
      </c>
      <c r="G3139" s="30">
        <v>0</v>
      </c>
      <c r="H3139" s="30">
        <f t="shared" si="2"/>
        <v>1</v>
      </c>
      <c r="I3139" s="30">
        <v>1</v>
      </c>
      <c r="J3139" s="30">
        <f t="shared" si="3"/>
        <v>0</v>
      </c>
      <c r="K3139" s="30">
        <v>0</v>
      </c>
      <c r="L3139" s="30">
        <f t="shared" si="4"/>
        <v>1</v>
      </c>
      <c r="M3139" s="52" t="str">
        <f t="shared" si="5"/>
        <v>агрегати не працюють</v>
      </c>
      <c r="O3139" s="30" t="str">
        <f t="shared" si="6"/>
        <v/>
      </c>
      <c r="P3139" s="30" t="str">
        <f t="shared" si="7"/>
        <v/>
      </c>
      <c r="Q3139" s="30" t="str">
        <f t="shared" si="8"/>
        <v/>
      </c>
      <c r="R3139" s="30" t="str">
        <f t="shared" si="9"/>
        <v/>
      </c>
      <c r="S3139" s="30" t="str">
        <f t="shared" si="10"/>
        <v/>
      </c>
      <c r="T3139" s="30" t="str">
        <f t="shared" si="11"/>
        <v/>
      </c>
      <c r="U3139" s="30" t="str">
        <f t="shared" si="12"/>
        <v/>
      </c>
    </row>
    <row r="3140" spans="2:21" ht="15.75" customHeight="1" x14ac:dyDescent="0.25">
      <c r="B3140" s="49" t="s">
        <v>206</v>
      </c>
      <c r="C3140" s="50" t="s">
        <v>217</v>
      </c>
      <c r="D3140" s="51" t="s">
        <v>60</v>
      </c>
      <c r="E3140" s="30">
        <v>0</v>
      </c>
      <c r="F3140" s="30">
        <f t="shared" si="1"/>
        <v>1</v>
      </c>
      <c r="G3140" s="30">
        <v>0</v>
      </c>
      <c r="H3140" s="30">
        <f t="shared" si="2"/>
        <v>1</v>
      </c>
      <c r="I3140" s="30">
        <v>1</v>
      </c>
      <c r="J3140" s="30">
        <f t="shared" si="3"/>
        <v>0</v>
      </c>
      <c r="K3140" s="30">
        <v>0</v>
      </c>
      <c r="L3140" s="30">
        <f t="shared" si="4"/>
        <v>1</v>
      </c>
      <c r="M3140" s="52" t="str">
        <f t="shared" si="5"/>
        <v>агрегати не працюють</v>
      </c>
      <c r="O3140" s="30" t="str">
        <f t="shared" si="6"/>
        <v/>
      </c>
      <c r="P3140" s="30" t="str">
        <f t="shared" si="7"/>
        <v/>
      </c>
      <c r="Q3140" s="30" t="str">
        <f t="shared" si="8"/>
        <v/>
      </c>
      <c r="R3140" s="30" t="str">
        <f t="shared" si="9"/>
        <v/>
      </c>
      <c r="S3140" s="30" t="str">
        <f t="shared" si="10"/>
        <v/>
      </c>
      <c r="T3140" s="30" t="str">
        <f t="shared" si="11"/>
        <v/>
      </c>
      <c r="U3140" s="30" t="str">
        <f t="shared" si="12"/>
        <v/>
      </c>
    </row>
    <row r="3141" spans="2:21" ht="15.75" customHeight="1" x14ac:dyDescent="0.25">
      <c r="B3141" s="49" t="s">
        <v>206</v>
      </c>
      <c r="C3141" s="50" t="s">
        <v>217</v>
      </c>
      <c r="D3141" s="51" t="s">
        <v>61</v>
      </c>
      <c r="E3141" s="30">
        <v>1297</v>
      </c>
      <c r="F3141" s="30">
        <v>0</v>
      </c>
      <c r="G3141" s="30">
        <v>269535</v>
      </c>
      <c r="H3141" s="30">
        <v>0</v>
      </c>
      <c r="I3141" s="30">
        <v>1</v>
      </c>
      <c r="J3141" s="30">
        <f t="shared" si="3"/>
        <v>0</v>
      </c>
      <c r="K3141" s="30">
        <v>1</v>
      </c>
      <c r="L3141" s="30">
        <f t="shared" si="4"/>
        <v>0</v>
      </c>
      <c r="M3141" s="52" t="str">
        <f t="shared" si="5"/>
        <v>OK</v>
      </c>
      <c r="O3141" s="30">
        <f t="shared" si="6"/>
        <v>1297</v>
      </c>
      <c r="P3141" s="30">
        <f t="shared" si="7"/>
        <v>1212.9544000000001</v>
      </c>
      <c r="Q3141" s="30">
        <f t="shared" si="8"/>
        <v>1212.9544000000001</v>
      </c>
      <c r="R3141" s="30">
        <f t="shared" si="9"/>
        <v>269535</v>
      </c>
      <c r="S3141" s="30">
        <f t="shared" si="10"/>
        <v>322121.27850000001</v>
      </c>
      <c r="T3141" s="30">
        <f t="shared" si="11"/>
        <v>322121.27850000001</v>
      </c>
      <c r="U3141" s="30">
        <f t="shared" si="12"/>
        <v>390718422.09020042</v>
      </c>
    </row>
    <row r="3142" spans="2:21" ht="15.75" customHeight="1" x14ac:dyDescent="0.25">
      <c r="B3142" s="49" t="s">
        <v>206</v>
      </c>
      <c r="C3142" s="50" t="s">
        <v>217</v>
      </c>
      <c r="D3142" s="51" t="s">
        <v>62</v>
      </c>
      <c r="E3142" s="30">
        <v>0</v>
      </c>
      <c r="F3142" s="30">
        <f t="shared" si="1"/>
        <v>1</v>
      </c>
      <c r="G3142" s="30">
        <v>0</v>
      </c>
      <c r="H3142" s="30">
        <f t="shared" si="2"/>
        <v>1</v>
      </c>
      <c r="I3142" s="30">
        <v>1</v>
      </c>
      <c r="J3142" s="30">
        <f t="shared" si="3"/>
        <v>0</v>
      </c>
      <c r="K3142" s="30">
        <v>0</v>
      </c>
      <c r="L3142" s="30">
        <f t="shared" si="4"/>
        <v>1</v>
      </c>
      <c r="M3142" s="52" t="str">
        <f t="shared" si="5"/>
        <v>агрегати не працюють</v>
      </c>
      <c r="O3142" s="30" t="str">
        <f t="shared" si="6"/>
        <v/>
      </c>
      <c r="P3142" s="30" t="str">
        <f t="shared" si="7"/>
        <v/>
      </c>
      <c r="Q3142" s="30" t="str">
        <f t="shared" si="8"/>
        <v/>
      </c>
      <c r="R3142" s="30" t="str">
        <f t="shared" si="9"/>
        <v/>
      </c>
      <c r="S3142" s="30" t="str">
        <f t="shared" si="10"/>
        <v/>
      </c>
      <c r="T3142" s="30" t="str">
        <f t="shared" si="11"/>
        <v/>
      </c>
      <c r="U3142" s="30" t="str">
        <f t="shared" si="12"/>
        <v/>
      </c>
    </row>
    <row r="3143" spans="2:21" ht="15.75" customHeight="1" x14ac:dyDescent="0.25">
      <c r="B3143" s="49" t="s">
        <v>206</v>
      </c>
      <c r="C3143" s="50" t="s">
        <v>217</v>
      </c>
      <c r="D3143" s="51" t="s">
        <v>63</v>
      </c>
      <c r="E3143" s="30">
        <v>1460</v>
      </c>
      <c r="F3143" s="30">
        <v>0</v>
      </c>
      <c r="G3143" s="30">
        <v>105399</v>
      </c>
      <c r="H3143" s="30">
        <v>0</v>
      </c>
      <c r="I3143" s="30">
        <v>1</v>
      </c>
      <c r="J3143" s="30">
        <f t="shared" si="3"/>
        <v>0</v>
      </c>
      <c r="K3143" s="30">
        <v>1</v>
      </c>
      <c r="L3143" s="30">
        <f t="shared" si="4"/>
        <v>0</v>
      </c>
      <c r="M3143" s="52" t="str">
        <f t="shared" si="5"/>
        <v>OK</v>
      </c>
      <c r="O3143" s="30">
        <f t="shared" si="6"/>
        <v>1460</v>
      </c>
      <c r="P3143" s="30">
        <f t="shared" si="7"/>
        <v>1365.3920000000001</v>
      </c>
      <c r="Q3143" s="30">
        <f t="shared" si="8"/>
        <v>1365.3920000000001</v>
      </c>
      <c r="R3143" s="30">
        <f t="shared" si="9"/>
        <v>105399</v>
      </c>
      <c r="S3143" s="30">
        <f t="shared" si="10"/>
        <v>125962.34490000001</v>
      </c>
      <c r="T3143" s="30">
        <f t="shared" si="11"/>
        <v>125962.34490000001</v>
      </c>
      <c r="U3143" s="30">
        <f t="shared" si="12"/>
        <v>171987978.02770081</v>
      </c>
    </row>
    <row r="3144" spans="2:21" ht="15.75" customHeight="1" x14ac:dyDescent="0.25">
      <c r="B3144" s="49" t="s">
        <v>206</v>
      </c>
      <c r="C3144" s="50" t="s">
        <v>217</v>
      </c>
      <c r="D3144" s="51" t="s">
        <v>64</v>
      </c>
      <c r="E3144" s="30">
        <v>0</v>
      </c>
      <c r="F3144" s="30">
        <f t="shared" si="1"/>
        <v>1</v>
      </c>
      <c r="G3144" s="30">
        <v>0</v>
      </c>
      <c r="H3144" s="30">
        <f t="shared" si="2"/>
        <v>1</v>
      </c>
      <c r="I3144" s="30">
        <v>1</v>
      </c>
      <c r="J3144" s="30">
        <f t="shared" si="3"/>
        <v>0</v>
      </c>
      <c r="K3144" s="30">
        <v>0</v>
      </c>
      <c r="L3144" s="30">
        <f t="shared" si="4"/>
        <v>1</v>
      </c>
      <c r="M3144" s="52" t="str">
        <f t="shared" si="5"/>
        <v>агрегати не працюють</v>
      </c>
      <c r="O3144" s="30" t="str">
        <f t="shared" si="6"/>
        <v/>
      </c>
      <c r="P3144" s="30" t="str">
        <f t="shared" si="7"/>
        <v/>
      </c>
      <c r="Q3144" s="30" t="str">
        <f t="shared" si="8"/>
        <v/>
      </c>
      <c r="R3144" s="30" t="str">
        <f t="shared" si="9"/>
        <v/>
      </c>
      <c r="S3144" s="30" t="str">
        <f t="shared" si="10"/>
        <v/>
      </c>
      <c r="T3144" s="30" t="str">
        <f t="shared" si="11"/>
        <v/>
      </c>
      <c r="U3144" s="30" t="str">
        <f t="shared" si="12"/>
        <v/>
      </c>
    </row>
    <row r="3145" spans="2:21" ht="15.75" customHeight="1" x14ac:dyDescent="0.25">
      <c r="B3145" s="49" t="s">
        <v>206</v>
      </c>
      <c r="C3145" s="50" t="s">
        <v>217</v>
      </c>
      <c r="D3145" s="51" t="s">
        <v>65</v>
      </c>
      <c r="E3145" s="30">
        <v>596</v>
      </c>
      <c r="F3145" s="30">
        <v>0</v>
      </c>
      <c r="G3145" s="30">
        <v>37821</v>
      </c>
      <c r="H3145" s="30">
        <v>0</v>
      </c>
      <c r="I3145" s="30">
        <v>1</v>
      </c>
      <c r="J3145" s="30">
        <f t="shared" si="3"/>
        <v>0</v>
      </c>
      <c r="K3145" s="30">
        <v>1</v>
      </c>
      <c r="L3145" s="30">
        <f t="shared" si="4"/>
        <v>0</v>
      </c>
      <c r="M3145" s="52" t="str">
        <f t="shared" si="5"/>
        <v>OK</v>
      </c>
      <c r="O3145" s="30">
        <f t="shared" si="6"/>
        <v>596</v>
      </c>
      <c r="P3145" s="30">
        <f t="shared" si="7"/>
        <v>557.37919999999997</v>
      </c>
      <c r="Q3145" s="30">
        <f t="shared" si="8"/>
        <v>557.37919999999997</v>
      </c>
      <c r="R3145" s="30">
        <f t="shared" si="9"/>
        <v>37821</v>
      </c>
      <c r="S3145" s="30">
        <f t="shared" si="10"/>
        <v>45199.877100000005</v>
      </c>
      <c r="T3145" s="30">
        <f t="shared" si="11"/>
        <v>45199.877100000005</v>
      </c>
      <c r="U3145" s="30">
        <f t="shared" si="12"/>
        <v>25193471.338096321</v>
      </c>
    </row>
    <row r="3146" spans="2:21" ht="15.75" customHeight="1" x14ac:dyDescent="0.25">
      <c r="B3146" s="49" t="s">
        <v>206</v>
      </c>
      <c r="C3146" s="50" t="s">
        <v>217</v>
      </c>
      <c r="D3146" s="51" t="s">
        <v>66</v>
      </c>
      <c r="E3146" s="30">
        <v>0</v>
      </c>
      <c r="F3146" s="30">
        <f t="shared" si="1"/>
        <v>1</v>
      </c>
      <c r="G3146" s="30">
        <v>0</v>
      </c>
      <c r="H3146" s="30">
        <f t="shared" si="2"/>
        <v>1</v>
      </c>
      <c r="I3146" s="30">
        <v>1</v>
      </c>
      <c r="J3146" s="30">
        <f t="shared" si="3"/>
        <v>0</v>
      </c>
      <c r="K3146" s="30">
        <v>0</v>
      </c>
      <c r="L3146" s="30">
        <f t="shared" si="4"/>
        <v>1</v>
      </c>
      <c r="M3146" s="52" t="str">
        <f t="shared" si="5"/>
        <v>агрегати не працюють</v>
      </c>
      <c r="O3146" s="30" t="str">
        <f t="shared" si="6"/>
        <v/>
      </c>
      <c r="P3146" s="30" t="str">
        <f t="shared" si="7"/>
        <v/>
      </c>
      <c r="Q3146" s="30" t="str">
        <f t="shared" si="8"/>
        <v/>
      </c>
      <c r="R3146" s="30" t="str">
        <f t="shared" si="9"/>
        <v/>
      </c>
      <c r="S3146" s="30" t="str">
        <f t="shared" si="10"/>
        <v/>
      </c>
      <c r="T3146" s="30" t="str">
        <f t="shared" si="11"/>
        <v/>
      </c>
      <c r="U3146" s="30" t="str">
        <f t="shared" si="12"/>
        <v/>
      </c>
    </row>
    <row r="3147" spans="2:21" ht="15.75" customHeight="1" x14ac:dyDescent="0.25">
      <c r="B3147" s="49" t="s">
        <v>206</v>
      </c>
      <c r="C3147" s="50" t="s">
        <v>217</v>
      </c>
      <c r="D3147" s="51" t="s">
        <v>67</v>
      </c>
      <c r="E3147" s="30">
        <v>1142</v>
      </c>
      <c r="F3147" s="30">
        <v>0</v>
      </c>
      <c r="G3147" s="30">
        <v>226616</v>
      </c>
      <c r="H3147" s="30">
        <v>1</v>
      </c>
      <c r="I3147" s="30">
        <v>1</v>
      </c>
      <c r="J3147" s="30">
        <f t="shared" si="3"/>
        <v>0</v>
      </c>
      <c r="K3147" s="30">
        <v>1</v>
      </c>
      <c r="L3147" s="30">
        <f t="shared" si="4"/>
        <v>0</v>
      </c>
      <c r="M3147" s="52" t="str">
        <f t="shared" si="5"/>
        <v>OK</v>
      </c>
      <c r="O3147" s="30">
        <f t="shared" si="6"/>
        <v>1142</v>
      </c>
      <c r="P3147" s="30">
        <f t="shared" si="7"/>
        <v>1067.9983999999999</v>
      </c>
      <c r="Q3147" s="30">
        <f t="shared" si="8"/>
        <v>1067.9983999999999</v>
      </c>
      <c r="R3147" s="30" t="str">
        <f t="shared" si="9"/>
        <v/>
      </c>
      <c r="S3147" s="30" t="str">
        <f t="shared" si="10"/>
        <v/>
      </c>
      <c r="T3147" s="30">
        <f t="shared" si="11"/>
        <v>226616</v>
      </c>
      <c r="U3147" s="30">
        <f t="shared" si="12"/>
        <v>242025525.41439998</v>
      </c>
    </row>
    <row r="3148" spans="2:21" ht="15.75" customHeight="1" x14ac:dyDescent="0.25">
      <c r="B3148" s="49" t="s">
        <v>206</v>
      </c>
      <c r="C3148" s="50" t="s">
        <v>217</v>
      </c>
      <c r="D3148" s="51" t="s">
        <v>68</v>
      </c>
      <c r="E3148" s="30">
        <v>1015</v>
      </c>
      <c r="F3148" s="30">
        <v>0</v>
      </c>
      <c r="G3148" s="30">
        <v>196034</v>
      </c>
      <c r="H3148" s="30">
        <v>1</v>
      </c>
      <c r="I3148" s="30">
        <v>1</v>
      </c>
      <c r="J3148" s="30">
        <f t="shared" si="3"/>
        <v>0</v>
      </c>
      <c r="K3148" s="30">
        <v>1</v>
      </c>
      <c r="L3148" s="30">
        <f t="shared" si="4"/>
        <v>0</v>
      </c>
      <c r="M3148" s="52" t="str">
        <f t="shared" si="5"/>
        <v>OK</v>
      </c>
      <c r="O3148" s="30">
        <f t="shared" si="6"/>
        <v>1015</v>
      </c>
      <c r="P3148" s="30">
        <f t="shared" si="7"/>
        <v>949.22800000000007</v>
      </c>
      <c r="Q3148" s="30">
        <f t="shared" si="8"/>
        <v>949.22800000000007</v>
      </c>
      <c r="R3148" s="30" t="str">
        <f t="shared" si="9"/>
        <v/>
      </c>
      <c r="S3148" s="30" t="str">
        <f t="shared" si="10"/>
        <v/>
      </c>
      <c r="T3148" s="30">
        <f t="shared" si="11"/>
        <v>196034</v>
      </c>
      <c r="U3148" s="30">
        <f t="shared" si="12"/>
        <v>186080961.752</v>
      </c>
    </row>
    <row r="3149" spans="2:21" ht="15.75" customHeight="1" x14ac:dyDescent="0.25">
      <c r="B3149" s="49" t="s">
        <v>206</v>
      </c>
      <c r="C3149" s="50" t="s">
        <v>217</v>
      </c>
      <c r="D3149" s="51" t="s">
        <v>69</v>
      </c>
      <c r="E3149" s="30">
        <v>1071</v>
      </c>
      <c r="F3149" s="30">
        <v>1</v>
      </c>
      <c r="G3149" s="30">
        <v>144086</v>
      </c>
      <c r="H3149" s="30">
        <v>0</v>
      </c>
      <c r="I3149" s="30">
        <v>1</v>
      </c>
      <c r="J3149" s="30">
        <f t="shared" si="3"/>
        <v>0</v>
      </c>
      <c r="K3149" s="30">
        <v>1</v>
      </c>
      <c r="L3149" s="30">
        <f t="shared" si="4"/>
        <v>0</v>
      </c>
      <c r="M3149" s="52" t="str">
        <f t="shared" si="5"/>
        <v>OK</v>
      </c>
      <c r="O3149" s="30" t="str">
        <f t="shared" si="6"/>
        <v/>
      </c>
      <c r="P3149" s="30" t="str">
        <f t="shared" si="7"/>
        <v/>
      </c>
      <c r="Q3149" s="30">
        <f t="shared" si="8"/>
        <v>1071</v>
      </c>
      <c r="R3149" s="30">
        <f t="shared" si="9"/>
        <v>144086</v>
      </c>
      <c r="S3149" s="30">
        <f t="shared" si="10"/>
        <v>172197.17860000001</v>
      </c>
      <c r="T3149" s="30">
        <f t="shared" si="11"/>
        <v>172197.17860000001</v>
      </c>
      <c r="U3149" s="30">
        <f t="shared" si="12"/>
        <v>184423178.28060001</v>
      </c>
    </row>
    <row r="3150" spans="2:21" ht="15.75" customHeight="1" x14ac:dyDescent="0.25">
      <c r="B3150" s="49" t="s">
        <v>206</v>
      </c>
      <c r="C3150" s="50" t="s">
        <v>217</v>
      </c>
      <c r="D3150" s="51" t="s">
        <v>70</v>
      </c>
      <c r="E3150" s="30">
        <v>0</v>
      </c>
      <c r="F3150" s="30">
        <f t="shared" si="1"/>
        <v>1</v>
      </c>
      <c r="G3150" s="30">
        <v>0</v>
      </c>
      <c r="H3150" s="30">
        <f t="shared" si="2"/>
        <v>1</v>
      </c>
      <c r="I3150" s="30">
        <v>1</v>
      </c>
      <c r="J3150" s="30">
        <f t="shared" si="3"/>
        <v>0</v>
      </c>
      <c r="K3150" s="30">
        <v>0</v>
      </c>
      <c r="L3150" s="30">
        <f t="shared" si="4"/>
        <v>1</v>
      </c>
      <c r="M3150" s="52" t="str">
        <f t="shared" si="5"/>
        <v>агрегати не працюють</v>
      </c>
      <c r="O3150" s="30" t="str">
        <f t="shared" si="6"/>
        <v/>
      </c>
      <c r="P3150" s="30" t="str">
        <f t="shared" si="7"/>
        <v/>
      </c>
      <c r="Q3150" s="30" t="str">
        <f t="shared" si="8"/>
        <v/>
      </c>
      <c r="R3150" s="30" t="str">
        <f t="shared" si="9"/>
        <v/>
      </c>
      <c r="S3150" s="30" t="str">
        <f t="shared" si="10"/>
        <v/>
      </c>
      <c r="T3150" s="30" t="str">
        <f t="shared" si="11"/>
        <v/>
      </c>
      <c r="U3150" s="30" t="str">
        <f t="shared" si="12"/>
        <v/>
      </c>
    </row>
    <row r="3151" spans="2:21" ht="15.75" customHeight="1" x14ac:dyDescent="0.25">
      <c r="B3151" s="49" t="s">
        <v>206</v>
      </c>
      <c r="C3151" s="50" t="s">
        <v>217</v>
      </c>
      <c r="D3151" s="51" t="s">
        <v>71</v>
      </c>
      <c r="E3151" s="30">
        <v>1964</v>
      </c>
      <c r="F3151" s="30">
        <v>0</v>
      </c>
      <c r="G3151" s="30">
        <v>208015</v>
      </c>
      <c r="H3151" s="30">
        <v>0</v>
      </c>
      <c r="I3151" s="30">
        <v>1</v>
      </c>
      <c r="J3151" s="30">
        <f t="shared" si="3"/>
        <v>0</v>
      </c>
      <c r="K3151" s="30">
        <v>1</v>
      </c>
      <c r="L3151" s="30">
        <f t="shared" si="4"/>
        <v>0</v>
      </c>
      <c r="M3151" s="52" t="str">
        <f t="shared" si="5"/>
        <v>OK</v>
      </c>
      <c r="O3151" s="30">
        <f t="shared" si="6"/>
        <v>1964</v>
      </c>
      <c r="P3151" s="30">
        <f t="shared" si="7"/>
        <v>1836.7328</v>
      </c>
      <c r="Q3151" s="30">
        <f t="shared" si="8"/>
        <v>1836.7328</v>
      </c>
      <c r="R3151" s="30">
        <f t="shared" si="9"/>
        <v>208015</v>
      </c>
      <c r="S3151" s="30">
        <f t="shared" si="10"/>
        <v>248598.72650000002</v>
      </c>
      <c r="T3151" s="30">
        <f t="shared" si="11"/>
        <v>248598.72650000002</v>
      </c>
      <c r="U3151" s="30">
        <f t="shared" si="12"/>
        <v>456609435.00077921</v>
      </c>
    </row>
    <row r="3152" spans="2:21" ht="15.75" customHeight="1" x14ac:dyDescent="0.25">
      <c r="B3152" s="49" t="s">
        <v>206</v>
      </c>
      <c r="C3152" s="50" t="s">
        <v>217</v>
      </c>
      <c r="D3152" s="51" t="s">
        <v>72</v>
      </c>
      <c r="E3152" s="30">
        <v>1863</v>
      </c>
      <c r="F3152" s="30">
        <v>0</v>
      </c>
      <c r="G3152" s="30">
        <v>268817</v>
      </c>
      <c r="H3152" s="30">
        <v>0</v>
      </c>
      <c r="I3152" s="30">
        <v>1</v>
      </c>
      <c r="J3152" s="30">
        <f t="shared" si="3"/>
        <v>0</v>
      </c>
      <c r="K3152" s="30">
        <v>1</v>
      </c>
      <c r="L3152" s="30">
        <f t="shared" si="4"/>
        <v>0</v>
      </c>
      <c r="M3152" s="52" t="str">
        <f t="shared" si="5"/>
        <v>OK</v>
      </c>
      <c r="O3152" s="30">
        <f t="shared" si="6"/>
        <v>1863</v>
      </c>
      <c r="P3152" s="30">
        <f t="shared" si="7"/>
        <v>1742.2776000000001</v>
      </c>
      <c r="Q3152" s="30">
        <f t="shared" si="8"/>
        <v>1742.2776000000001</v>
      </c>
      <c r="R3152" s="30">
        <f t="shared" si="9"/>
        <v>268817</v>
      </c>
      <c r="S3152" s="30">
        <f t="shared" si="10"/>
        <v>321263.19670000003</v>
      </c>
      <c r="T3152" s="30">
        <f t="shared" si="11"/>
        <v>321263.19670000003</v>
      </c>
      <c r="U3152" s="30">
        <f t="shared" si="12"/>
        <v>559729671.31480396</v>
      </c>
    </row>
    <row r="3153" spans="2:21" ht="15.75" customHeight="1" x14ac:dyDescent="0.25">
      <c r="B3153" s="49" t="s">
        <v>206</v>
      </c>
      <c r="C3153" s="50" t="s">
        <v>217</v>
      </c>
      <c r="D3153" s="51" t="s">
        <v>73</v>
      </c>
      <c r="E3153" s="30">
        <v>645</v>
      </c>
      <c r="F3153" s="30">
        <v>0</v>
      </c>
      <c r="G3153" s="30">
        <v>105531</v>
      </c>
      <c r="H3153" s="30">
        <v>0</v>
      </c>
      <c r="I3153" s="30">
        <v>1</v>
      </c>
      <c r="J3153" s="30">
        <f t="shared" si="3"/>
        <v>0</v>
      </c>
      <c r="K3153" s="30">
        <v>1</v>
      </c>
      <c r="L3153" s="30">
        <f t="shared" si="4"/>
        <v>0</v>
      </c>
      <c r="M3153" s="52" t="str">
        <f t="shared" si="5"/>
        <v>OK</v>
      </c>
      <c r="O3153" s="30">
        <f t="shared" si="6"/>
        <v>645</v>
      </c>
      <c r="P3153" s="30">
        <f t="shared" si="7"/>
        <v>603.20400000000006</v>
      </c>
      <c r="Q3153" s="30">
        <f t="shared" si="8"/>
        <v>603.20400000000006</v>
      </c>
      <c r="R3153" s="30">
        <f t="shared" si="9"/>
        <v>105531</v>
      </c>
      <c r="S3153" s="30">
        <f t="shared" si="10"/>
        <v>126120.0981</v>
      </c>
      <c r="T3153" s="30">
        <f t="shared" si="11"/>
        <v>126120.0981</v>
      </c>
      <c r="U3153" s="30">
        <f t="shared" si="12"/>
        <v>76076147.654312417</v>
      </c>
    </row>
    <row r="3154" spans="2:21" ht="15.75" customHeight="1" x14ac:dyDescent="0.25">
      <c r="B3154" s="49" t="s">
        <v>206</v>
      </c>
      <c r="C3154" s="50" t="s">
        <v>217</v>
      </c>
      <c r="D3154" s="51" t="s">
        <v>74</v>
      </c>
      <c r="E3154" s="30">
        <v>1246</v>
      </c>
      <c r="F3154" s="30">
        <v>0</v>
      </c>
      <c r="G3154" s="30">
        <v>193878</v>
      </c>
      <c r="H3154" s="30">
        <v>1</v>
      </c>
      <c r="I3154" s="30">
        <v>1</v>
      </c>
      <c r="J3154" s="30">
        <f t="shared" si="3"/>
        <v>0</v>
      </c>
      <c r="K3154" s="30">
        <v>1</v>
      </c>
      <c r="L3154" s="30">
        <f t="shared" si="4"/>
        <v>0</v>
      </c>
      <c r="M3154" s="52" t="str">
        <f t="shared" si="5"/>
        <v>OK</v>
      </c>
      <c r="O3154" s="30">
        <f t="shared" si="6"/>
        <v>1246</v>
      </c>
      <c r="P3154" s="30">
        <f t="shared" si="7"/>
        <v>1165.2592</v>
      </c>
      <c r="Q3154" s="30">
        <f t="shared" si="8"/>
        <v>1165.2592</v>
      </c>
      <c r="R3154" s="30" t="str">
        <f t="shared" si="9"/>
        <v/>
      </c>
      <c r="S3154" s="30" t="str">
        <f t="shared" si="10"/>
        <v/>
      </c>
      <c r="T3154" s="30">
        <f t="shared" si="11"/>
        <v>193878</v>
      </c>
      <c r="U3154" s="30">
        <f t="shared" si="12"/>
        <v>225918123.1776</v>
      </c>
    </row>
    <row r="3155" spans="2:21" ht="15.75" customHeight="1" x14ac:dyDescent="0.25">
      <c r="B3155" s="49" t="s">
        <v>206</v>
      </c>
      <c r="C3155" s="50" t="s">
        <v>217</v>
      </c>
      <c r="D3155" s="51" t="s">
        <v>75</v>
      </c>
      <c r="E3155" s="30">
        <v>0</v>
      </c>
      <c r="F3155" s="30">
        <f t="shared" si="1"/>
        <v>1</v>
      </c>
      <c r="G3155" s="30">
        <v>0</v>
      </c>
      <c r="H3155" s="30">
        <f t="shared" si="2"/>
        <v>1</v>
      </c>
      <c r="I3155" s="30">
        <v>1</v>
      </c>
      <c r="J3155" s="30">
        <f t="shared" si="3"/>
        <v>0</v>
      </c>
      <c r="K3155" s="30">
        <v>0</v>
      </c>
      <c r="L3155" s="30">
        <f t="shared" si="4"/>
        <v>1</v>
      </c>
      <c r="M3155" s="52" t="str">
        <f t="shared" si="5"/>
        <v>агрегати не працюють</v>
      </c>
      <c r="O3155" s="30" t="str">
        <f t="shared" si="6"/>
        <v/>
      </c>
      <c r="P3155" s="30" t="str">
        <f t="shared" si="7"/>
        <v/>
      </c>
      <c r="Q3155" s="30" t="str">
        <f t="shared" si="8"/>
        <v/>
      </c>
      <c r="R3155" s="30" t="str">
        <f t="shared" si="9"/>
        <v/>
      </c>
      <c r="S3155" s="30" t="str">
        <f t="shared" si="10"/>
        <v/>
      </c>
      <c r="T3155" s="30" t="str">
        <f t="shared" si="11"/>
        <v/>
      </c>
      <c r="U3155" s="30" t="str">
        <f t="shared" si="12"/>
        <v/>
      </c>
    </row>
    <row r="3156" spans="2:21" ht="15.75" customHeight="1" x14ac:dyDescent="0.25">
      <c r="B3156" s="49" t="s">
        <v>206</v>
      </c>
      <c r="C3156" s="50" t="s">
        <v>217</v>
      </c>
      <c r="D3156" s="51" t="s">
        <v>76</v>
      </c>
      <c r="E3156" s="30">
        <v>1467</v>
      </c>
      <c r="F3156" s="30">
        <v>0</v>
      </c>
      <c r="G3156" s="30">
        <v>69572</v>
      </c>
      <c r="H3156" s="30">
        <v>0</v>
      </c>
      <c r="I3156" s="30">
        <v>1</v>
      </c>
      <c r="J3156" s="30">
        <f t="shared" si="3"/>
        <v>0</v>
      </c>
      <c r="K3156" s="30">
        <v>1</v>
      </c>
      <c r="L3156" s="30">
        <f t="shared" si="4"/>
        <v>0</v>
      </c>
      <c r="M3156" s="52" t="str">
        <f t="shared" si="5"/>
        <v>OK</v>
      </c>
      <c r="O3156" s="30">
        <f t="shared" si="6"/>
        <v>1467</v>
      </c>
      <c r="P3156" s="30">
        <f t="shared" si="7"/>
        <v>1371.9384</v>
      </c>
      <c r="Q3156" s="30">
        <f t="shared" si="8"/>
        <v>1371.9384</v>
      </c>
      <c r="R3156" s="30">
        <f t="shared" si="9"/>
        <v>69572</v>
      </c>
      <c r="S3156" s="30">
        <f t="shared" si="10"/>
        <v>83145.497199999998</v>
      </c>
      <c r="T3156" s="30">
        <f t="shared" si="11"/>
        <v>83145.497199999998</v>
      </c>
      <c r="U3156" s="30">
        <f t="shared" si="12"/>
        <v>114070500.39577247</v>
      </c>
    </row>
    <row r="3157" spans="2:21" ht="15.75" customHeight="1" x14ac:dyDescent="0.25">
      <c r="B3157" s="49" t="s">
        <v>206</v>
      </c>
      <c r="C3157" s="50" t="s">
        <v>217</v>
      </c>
      <c r="D3157" s="51" t="s">
        <v>77</v>
      </c>
      <c r="E3157" s="30">
        <v>570</v>
      </c>
      <c r="F3157" s="30">
        <v>1</v>
      </c>
      <c r="G3157" s="30">
        <v>62398</v>
      </c>
      <c r="H3157" s="30">
        <v>1</v>
      </c>
      <c r="I3157" s="30">
        <v>1</v>
      </c>
      <c r="J3157" s="30">
        <f t="shared" si="3"/>
        <v>0</v>
      </c>
      <c r="K3157" s="30">
        <v>1</v>
      </c>
      <c r="L3157" s="30">
        <f t="shared" si="4"/>
        <v>0</v>
      </c>
      <c r="M3157" s="52" t="str">
        <f t="shared" si="5"/>
        <v>OK</v>
      </c>
      <c r="O3157" s="30" t="str">
        <f t="shared" si="6"/>
        <v/>
      </c>
      <c r="P3157" s="30" t="str">
        <f t="shared" si="7"/>
        <v/>
      </c>
      <c r="Q3157" s="30">
        <f t="shared" si="8"/>
        <v>570</v>
      </c>
      <c r="R3157" s="30" t="str">
        <f t="shared" si="9"/>
        <v/>
      </c>
      <c r="S3157" s="30" t="str">
        <f t="shared" si="10"/>
        <v/>
      </c>
      <c r="T3157" s="30">
        <f t="shared" si="11"/>
        <v>62398</v>
      </c>
      <c r="U3157" s="30">
        <f t="shared" si="12"/>
        <v>35566860</v>
      </c>
    </row>
    <row r="3158" spans="2:21" ht="15.75" customHeight="1" x14ac:dyDescent="0.25">
      <c r="B3158" s="49" t="s">
        <v>206</v>
      </c>
      <c r="C3158" s="50" t="s">
        <v>217</v>
      </c>
      <c r="D3158" s="51" t="s">
        <v>78</v>
      </c>
      <c r="E3158" s="30">
        <v>0</v>
      </c>
      <c r="F3158" s="30">
        <f t="shared" si="1"/>
        <v>1</v>
      </c>
      <c r="G3158" s="30">
        <v>0</v>
      </c>
      <c r="H3158" s="30">
        <f t="shared" si="2"/>
        <v>1</v>
      </c>
      <c r="I3158" s="30">
        <v>1</v>
      </c>
      <c r="J3158" s="30">
        <f t="shared" si="3"/>
        <v>0</v>
      </c>
      <c r="K3158" s="30">
        <v>0</v>
      </c>
      <c r="L3158" s="30">
        <f t="shared" si="4"/>
        <v>1</v>
      </c>
      <c r="M3158" s="52" t="str">
        <f t="shared" si="5"/>
        <v>агрегати не працюють</v>
      </c>
      <c r="O3158" s="30" t="str">
        <f t="shared" si="6"/>
        <v/>
      </c>
      <c r="P3158" s="30" t="str">
        <f t="shared" si="7"/>
        <v/>
      </c>
      <c r="Q3158" s="30" t="str">
        <f t="shared" si="8"/>
        <v/>
      </c>
      <c r="R3158" s="30" t="str">
        <f t="shared" si="9"/>
        <v/>
      </c>
      <c r="S3158" s="30" t="str">
        <f t="shared" si="10"/>
        <v/>
      </c>
      <c r="T3158" s="30" t="str">
        <f t="shared" si="11"/>
        <v/>
      </c>
      <c r="U3158" s="30" t="str">
        <f t="shared" si="12"/>
        <v/>
      </c>
    </row>
    <row r="3159" spans="2:21" ht="15.75" customHeight="1" x14ac:dyDescent="0.25">
      <c r="B3159" s="49" t="s">
        <v>206</v>
      </c>
      <c r="C3159" s="50" t="s">
        <v>217</v>
      </c>
      <c r="D3159" s="51" t="s">
        <v>79</v>
      </c>
      <c r="E3159" s="30">
        <v>1207</v>
      </c>
      <c r="F3159" s="30">
        <v>0</v>
      </c>
      <c r="G3159" s="30">
        <v>144695</v>
      </c>
      <c r="H3159" s="30">
        <v>1</v>
      </c>
      <c r="I3159" s="30">
        <v>1</v>
      </c>
      <c r="J3159" s="30">
        <f t="shared" si="3"/>
        <v>0</v>
      </c>
      <c r="K3159" s="30">
        <v>1</v>
      </c>
      <c r="L3159" s="30">
        <f t="shared" si="4"/>
        <v>0</v>
      </c>
      <c r="M3159" s="52" t="str">
        <f t="shared" si="5"/>
        <v>OK</v>
      </c>
      <c r="O3159" s="30">
        <f t="shared" si="6"/>
        <v>1207</v>
      </c>
      <c r="P3159" s="30">
        <f t="shared" si="7"/>
        <v>1128.7864</v>
      </c>
      <c r="Q3159" s="30">
        <f t="shared" si="8"/>
        <v>1128.7864</v>
      </c>
      <c r="R3159" s="30" t="str">
        <f t="shared" si="9"/>
        <v/>
      </c>
      <c r="S3159" s="30" t="str">
        <f t="shared" si="10"/>
        <v/>
      </c>
      <c r="T3159" s="30">
        <f t="shared" si="11"/>
        <v>144695</v>
      </c>
      <c r="U3159" s="30">
        <f t="shared" si="12"/>
        <v>163329748.148</v>
      </c>
    </row>
    <row r="3160" spans="2:21" ht="15.75" customHeight="1" x14ac:dyDescent="0.25">
      <c r="B3160" s="49" t="s">
        <v>206</v>
      </c>
      <c r="C3160" s="50" t="s">
        <v>217</v>
      </c>
      <c r="D3160" s="51" t="s">
        <v>80</v>
      </c>
      <c r="E3160" s="30">
        <v>0</v>
      </c>
      <c r="F3160" s="30">
        <f t="shared" si="1"/>
        <v>1</v>
      </c>
      <c r="G3160" s="30">
        <v>0</v>
      </c>
      <c r="H3160" s="30">
        <f t="shared" si="2"/>
        <v>1</v>
      </c>
      <c r="I3160" s="30">
        <v>1</v>
      </c>
      <c r="J3160" s="30">
        <f t="shared" si="3"/>
        <v>0</v>
      </c>
      <c r="K3160" s="30">
        <v>0</v>
      </c>
      <c r="L3160" s="30">
        <f t="shared" si="4"/>
        <v>1</v>
      </c>
      <c r="M3160" s="52" t="str">
        <f t="shared" si="5"/>
        <v>агрегати не працюють</v>
      </c>
      <c r="O3160" s="30" t="str">
        <f t="shared" si="6"/>
        <v/>
      </c>
      <c r="P3160" s="30" t="str">
        <f t="shared" si="7"/>
        <v/>
      </c>
      <c r="Q3160" s="30" t="str">
        <f t="shared" si="8"/>
        <v/>
      </c>
      <c r="R3160" s="30" t="str">
        <f t="shared" si="9"/>
        <v/>
      </c>
      <c r="S3160" s="30" t="str">
        <f t="shared" si="10"/>
        <v/>
      </c>
      <c r="T3160" s="30" t="str">
        <f t="shared" si="11"/>
        <v/>
      </c>
      <c r="U3160" s="30" t="str">
        <f t="shared" si="12"/>
        <v/>
      </c>
    </row>
    <row r="3161" spans="2:21" ht="15.75" customHeight="1" x14ac:dyDescent="0.25">
      <c r="B3161" s="49" t="s">
        <v>206</v>
      </c>
      <c r="C3161" s="50" t="s">
        <v>217</v>
      </c>
      <c r="D3161" s="51" t="s">
        <v>81</v>
      </c>
      <c r="E3161" s="30">
        <v>0</v>
      </c>
      <c r="F3161" s="30">
        <f t="shared" si="1"/>
        <v>1</v>
      </c>
      <c r="G3161" s="30">
        <v>0</v>
      </c>
      <c r="H3161" s="30">
        <f t="shared" si="2"/>
        <v>1</v>
      </c>
      <c r="I3161" s="30">
        <v>1</v>
      </c>
      <c r="J3161" s="30">
        <f t="shared" si="3"/>
        <v>0</v>
      </c>
      <c r="K3161" s="30">
        <v>0</v>
      </c>
      <c r="L3161" s="30">
        <f t="shared" si="4"/>
        <v>1</v>
      </c>
      <c r="M3161" s="52" t="str">
        <f t="shared" si="5"/>
        <v>агрегати не працюють</v>
      </c>
      <c r="O3161" s="30" t="str">
        <f t="shared" si="6"/>
        <v/>
      </c>
      <c r="P3161" s="30" t="str">
        <f t="shared" si="7"/>
        <v/>
      </c>
      <c r="Q3161" s="30" t="str">
        <f t="shared" si="8"/>
        <v/>
      </c>
      <c r="R3161" s="30" t="str">
        <f t="shared" si="9"/>
        <v/>
      </c>
      <c r="S3161" s="30" t="str">
        <f t="shared" si="10"/>
        <v/>
      </c>
      <c r="T3161" s="30" t="str">
        <f t="shared" si="11"/>
        <v/>
      </c>
      <c r="U3161" s="30" t="str">
        <f t="shared" si="12"/>
        <v/>
      </c>
    </row>
    <row r="3162" spans="2:21" ht="15.75" customHeight="1" x14ac:dyDescent="0.25">
      <c r="B3162" s="49" t="s">
        <v>206</v>
      </c>
      <c r="C3162" s="50" t="s">
        <v>217</v>
      </c>
      <c r="D3162" s="51" t="s">
        <v>82</v>
      </c>
      <c r="E3162" s="30">
        <v>0</v>
      </c>
      <c r="F3162" s="30">
        <f t="shared" si="1"/>
        <v>1</v>
      </c>
      <c r="G3162" s="30">
        <v>0</v>
      </c>
      <c r="H3162" s="30">
        <f t="shared" si="2"/>
        <v>1</v>
      </c>
      <c r="I3162" s="30">
        <v>1</v>
      </c>
      <c r="J3162" s="30">
        <f t="shared" si="3"/>
        <v>0</v>
      </c>
      <c r="K3162" s="30">
        <v>0</v>
      </c>
      <c r="L3162" s="30">
        <f t="shared" si="4"/>
        <v>1</v>
      </c>
      <c r="M3162" s="52" t="str">
        <f t="shared" si="5"/>
        <v>агрегати не працюють</v>
      </c>
      <c r="O3162" s="30" t="str">
        <f t="shared" si="6"/>
        <v/>
      </c>
      <c r="P3162" s="30" t="str">
        <f t="shared" si="7"/>
        <v/>
      </c>
      <c r="Q3162" s="30" t="str">
        <f t="shared" si="8"/>
        <v/>
      </c>
      <c r="R3162" s="30" t="str">
        <f t="shared" si="9"/>
        <v/>
      </c>
      <c r="S3162" s="30" t="str">
        <f t="shared" si="10"/>
        <v/>
      </c>
      <c r="T3162" s="30" t="str">
        <f t="shared" si="11"/>
        <v/>
      </c>
      <c r="U3162" s="30" t="str">
        <f t="shared" si="12"/>
        <v/>
      </c>
    </row>
    <row r="3163" spans="2:21" ht="15.75" customHeight="1" x14ac:dyDescent="0.25">
      <c r="B3163" s="49" t="s">
        <v>206</v>
      </c>
      <c r="C3163" s="50" t="s">
        <v>217</v>
      </c>
      <c r="D3163" s="51" t="s">
        <v>83</v>
      </c>
      <c r="E3163" s="30">
        <v>0</v>
      </c>
      <c r="F3163" s="30">
        <f t="shared" si="1"/>
        <v>1</v>
      </c>
      <c r="G3163" s="30">
        <v>0</v>
      </c>
      <c r="H3163" s="30">
        <f t="shared" si="2"/>
        <v>1</v>
      </c>
      <c r="I3163" s="30">
        <v>1</v>
      </c>
      <c r="J3163" s="30">
        <f t="shared" si="3"/>
        <v>0</v>
      </c>
      <c r="K3163" s="30">
        <v>0</v>
      </c>
      <c r="L3163" s="30">
        <f t="shared" si="4"/>
        <v>1</v>
      </c>
      <c r="M3163" s="52" t="str">
        <f t="shared" si="5"/>
        <v>агрегати не працюють</v>
      </c>
      <c r="O3163" s="30" t="str">
        <f t="shared" si="6"/>
        <v/>
      </c>
      <c r="P3163" s="30" t="str">
        <f t="shared" si="7"/>
        <v/>
      </c>
      <c r="Q3163" s="30" t="str">
        <f t="shared" si="8"/>
        <v/>
      </c>
      <c r="R3163" s="30" t="str">
        <f t="shared" si="9"/>
        <v/>
      </c>
      <c r="S3163" s="30" t="str">
        <f t="shared" si="10"/>
        <v/>
      </c>
      <c r="T3163" s="30" t="str">
        <f t="shared" si="11"/>
        <v/>
      </c>
      <c r="U3163" s="30" t="str">
        <f t="shared" si="12"/>
        <v/>
      </c>
    </row>
    <row r="3164" spans="2:21" ht="15.75" customHeight="1" x14ac:dyDescent="0.25">
      <c r="B3164" s="49" t="s">
        <v>206</v>
      </c>
      <c r="C3164" s="50" t="s">
        <v>218</v>
      </c>
      <c r="D3164" s="51" t="s">
        <v>60</v>
      </c>
      <c r="E3164" s="30">
        <v>0</v>
      </c>
      <c r="F3164" s="30">
        <f t="shared" si="1"/>
        <v>1</v>
      </c>
      <c r="G3164" s="30">
        <v>0</v>
      </c>
      <c r="H3164" s="30">
        <f t="shared" si="2"/>
        <v>1</v>
      </c>
      <c r="I3164" s="30">
        <v>1</v>
      </c>
      <c r="J3164" s="30">
        <f t="shared" si="3"/>
        <v>0</v>
      </c>
      <c r="K3164" s="30">
        <v>0</v>
      </c>
      <c r="L3164" s="30">
        <f t="shared" si="4"/>
        <v>1</v>
      </c>
      <c r="M3164" s="52" t="str">
        <f t="shared" si="5"/>
        <v>агрегати не працюють</v>
      </c>
      <c r="O3164" s="30" t="str">
        <f t="shared" si="6"/>
        <v/>
      </c>
      <c r="P3164" s="30" t="str">
        <f t="shared" si="7"/>
        <v/>
      </c>
      <c r="Q3164" s="30" t="str">
        <f t="shared" si="8"/>
        <v/>
      </c>
      <c r="R3164" s="30" t="str">
        <f t="shared" si="9"/>
        <v/>
      </c>
      <c r="S3164" s="30" t="str">
        <f t="shared" si="10"/>
        <v/>
      </c>
      <c r="T3164" s="30" t="str">
        <f t="shared" si="11"/>
        <v/>
      </c>
      <c r="U3164" s="30" t="str">
        <f t="shared" si="12"/>
        <v/>
      </c>
    </row>
    <row r="3165" spans="2:21" ht="15.75" customHeight="1" x14ac:dyDescent="0.25">
      <c r="B3165" s="49" t="s">
        <v>206</v>
      </c>
      <c r="C3165" s="50" t="s">
        <v>218</v>
      </c>
      <c r="D3165" s="51" t="s">
        <v>61</v>
      </c>
      <c r="E3165" s="30">
        <v>648</v>
      </c>
      <c r="F3165" s="30">
        <v>0</v>
      </c>
      <c r="G3165" s="30">
        <v>250490</v>
      </c>
      <c r="H3165" s="30">
        <v>1</v>
      </c>
      <c r="I3165" s="30">
        <v>1</v>
      </c>
      <c r="J3165" s="30">
        <f t="shared" si="3"/>
        <v>0</v>
      </c>
      <c r="K3165" s="30">
        <v>1</v>
      </c>
      <c r="L3165" s="30">
        <f t="shared" si="4"/>
        <v>0</v>
      </c>
      <c r="M3165" s="52" t="str">
        <f t="shared" si="5"/>
        <v>OK</v>
      </c>
      <c r="O3165" s="30">
        <f t="shared" si="6"/>
        <v>648</v>
      </c>
      <c r="P3165" s="30">
        <f t="shared" si="7"/>
        <v>606.00959999999998</v>
      </c>
      <c r="Q3165" s="30">
        <f t="shared" si="8"/>
        <v>606.00959999999998</v>
      </c>
      <c r="R3165" s="30" t="str">
        <f t="shared" si="9"/>
        <v/>
      </c>
      <c r="S3165" s="30" t="str">
        <f t="shared" si="10"/>
        <v/>
      </c>
      <c r="T3165" s="30">
        <f t="shared" si="11"/>
        <v>250490</v>
      </c>
      <c r="U3165" s="30">
        <f t="shared" si="12"/>
        <v>151799344.704</v>
      </c>
    </row>
    <row r="3166" spans="2:21" ht="15.75" customHeight="1" x14ac:dyDescent="0.25">
      <c r="B3166" s="49" t="s">
        <v>206</v>
      </c>
      <c r="C3166" s="50" t="s">
        <v>218</v>
      </c>
      <c r="D3166" s="51" t="s">
        <v>62</v>
      </c>
      <c r="E3166" s="30">
        <v>1862</v>
      </c>
      <c r="F3166" s="30">
        <v>1</v>
      </c>
      <c r="G3166" s="30">
        <v>161114</v>
      </c>
      <c r="H3166" s="30">
        <v>1</v>
      </c>
      <c r="I3166" s="30">
        <v>1</v>
      </c>
      <c r="J3166" s="30">
        <f t="shared" si="3"/>
        <v>0</v>
      </c>
      <c r="K3166" s="30">
        <v>1</v>
      </c>
      <c r="L3166" s="30">
        <f t="shared" si="4"/>
        <v>0</v>
      </c>
      <c r="M3166" s="52" t="str">
        <f t="shared" si="5"/>
        <v>OK</v>
      </c>
      <c r="O3166" s="30" t="str">
        <f t="shared" si="6"/>
        <v/>
      </c>
      <c r="P3166" s="30" t="str">
        <f t="shared" si="7"/>
        <v/>
      </c>
      <c r="Q3166" s="30">
        <f t="shared" si="8"/>
        <v>1862</v>
      </c>
      <c r="R3166" s="30" t="str">
        <f t="shared" si="9"/>
        <v/>
      </c>
      <c r="S3166" s="30" t="str">
        <f t="shared" si="10"/>
        <v/>
      </c>
      <c r="T3166" s="30">
        <f t="shared" si="11"/>
        <v>161114</v>
      </c>
      <c r="U3166" s="30">
        <f t="shared" si="12"/>
        <v>299994268</v>
      </c>
    </row>
    <row r="3167" spans="2:21" ht="15.75" customHeight="1" x14ac:dyDescent="0.25">
      <c r="B3167" s="49" t="s">
        <v>206</v>
      </c>
      <c r="C3167" s="50" t="s">
        <v>218</v>
      </c>
      <c r="D3167" s="51" t="s">
        <v>63</v>
      </c>
      <c r="E3167" s="30">
        <v>0</v>
      </c>
      <c r="F3167" s="30">
        <f t="shared" si="1"/>
        <v>1</v>
      </c>
      <c r="G3167" s="30">
        <v>0</v>
      </c>
      <c r="H3167" s="30">
        <f t="shared" si="2"/>
        <v>1</v>
      </c>
      <c r="I3167" s="30">
        <v>1</v>
      </c>
      <c r="J3167" s="30">
        <f t="shared" si="3"/>
        <v>0</v>
      </c>
      <c r="K3167" s="30">
        <v>0</v>
      </c>
      <c r="L3167" s="30">
        <f t="shared" si="4"/>
        <v>1</v>
      </c>
      <c r="M3167" s="52" t="str">
        <f t="shared" si="5"/>
        <v>агрегати не працюють</v>
      </c>
      <c r="O3167" s="30" t="str">
        <f t="shared" si="6"/>
        <v/>
      </c>
      <c r="P3167" s="30" t="str">
        <f t="shared" si="7"/>
        <v/>
      </c>
      <c r="Q3167" s="30" t="str">
        <f t="shared" si="8"/>
        <v/>
      </c>
      <c r="R3167" s="30" t="str">
        <f t="shared" si="9"/>
        <v/>
      </c>
      <c r="S3167" s="30" t="str">
        <f t="shared" si="10"/>
        <v/>
      </c>
      <c r="T3167" s="30" t="str">
        <f t="shared" si="11"/>
        <v/>
      </c>
      <c r="U3167" s="30" t="str">
        <f t="shared" si="12"/>
        <v/>
      </c>
    </row>
    <row r="3168" spans="2:21" ht="15.75" customHeight="1" x14ac:dyDescent="0.25">
      <c r="B3168" s="49" t="s">
        <v>206</v>
      </c>
      <c r="C3168" s="50" t="s">
        <v>218</v>
      </c>
      <c r="D3168" s="51" t="s">
        <v>64</v>
      </c>
      <c r="E3168" s="30">
        <v>1040</v>
      </c>
      <c r="F3168" s="30">
        <v>0</v>
      </c>
      <c r="G3168" s="30">
        <v>181132</v>
      </c>
      <c r="H3168" s="30">
        <v>1</v>
      </c>
      <c r="I3168" s="30">
        <v>1</v>
      </c>
      <c r="J3168" s="30">
        <f t="shared" si="3"/>
        <v>0</v>
      </c>
      <c r="K3168" s="30">
        <v>1</v>
      </c>
      <c r="L3168" s="30">
        <f t="shared" si="4"/>
        <v>0</v>
      </c>
      <c r="M3168" s="52" t="str">
        <f t="shared" si="5"/>
        <v>OK</v>
      </c>
      <c r="O3168" s="30">
        <f t="shared" si="6"/>
        <v>1040</v>
      </c>
      <c r="P3168" s="30">
        <f t="shared" si="7"/>
        <v>972.60800000000006</v>
      </c>
      <c r="Q3168" s="30">
        <f t="shared" si="8"/>
        <v>972.60800000000006</v>
      </c>
      <c r="R3168" s="30" t="str">
        <f t="shared" si="9"/>
        <v/>
      </c>
      <c r="S3168" s="30" t="str">
        <f t="shared" si="10"/>
        <v/>
      </c>
      <c r="T3168" s="30">
        <f t="shared" si="11"/>
        <v>181132</v>
      </c>
      <c r="U3168" s="30">
        <f t="shared" si="12"/>
        <v>176170432.25600001</v>
      </c>
    </row>
    <row r="3169" spans="2:21" ht="15.75" customHeight="1" x14ac:dyDescent="0.25">
      <c r="B3169" s="49" t="s">
        <v>206</v>
      </c>
      <c r="C3169" s="50" t="s">
        <v>218</v>
      </c>
      <c r="D3169" s="51" t="s">
        <v>65</v>
      </c>
      <c r="E3169" s="30">
        <v>0</v>
      </c>
      <c r="F3169" s="30">
        <f t="shared" si="1"/>
        <v>1</v>
      </c>
      <c r="G3169" s="30">
        <v>0</v>
      </c>
      <c r="H3169" s="30">
        <f t="shared" si="2"/>
        <v>1</v>
      </c>
      <c r="I3169" s="30">
        <v>1</v>
      </c>
      <c r="J3169" s="30">
        <f t="shared" si="3"/>
        <v>0</v>
      </c>
      <c r="K3169" s="30">
        <v>0</v>
      </c>
      <c r="L3169" s="30">
        <f t="shared" si="4"/>
        <v>1</v>
      </c>
      <c r="M3169" s="52" t="str">
        <f t="shared" si="5"/>
        <v>агрегати не працюють</v>
      </c>
      <c r="O3169" s="30" t="str">
        <f t="shared" si="6"/>
        <v/>
      </c>
      <c r="P3169" s="30" t="str">
        <f t="shared" si="7"/>
        <v/>
      </c>
      <c r="Q3169" s="30" t="str">
        <f t="shared" si="8"/>
        <v/>
      </c>
      <c r="R3169" s="30" t="str">
        <f t="shared" si="9"/>
        <v/>
      </c>
      <c r="S3169" s="30" t="str">
        <f t="shared" si="10"/>
        <v/>
      </c>
      <c r="T3169" s="30" t="str">
        <f t="shared" si="11"/>
        <v/>
      </c>
      <c r="U3169" s="30" t="str">
        <f t="shared" si="12"/>
        <v/>
      </c>
    </row>
    <row r="3170" spans="2:21" ht="15.75" customHeight="1" x14ac:dyDescent="0.25">
      <c r="B3170" s="49" t="s">
        <v>206</v>
      </c>
      <c r="C3170" s="50" t="s">
        <v>218</v>
      </c>
      <c r="D3170" s="51" t="s">
        <v>66</v>
      </c>
      <c r="E3170" s="30">
        <v>0</v>
      </c>
      <c r="F3170" s="30">
        <f t="shared" si="1"/>
        <v>1</v>
      </c>
      <c r="G3170" s="30">
        <v>0</v>
      </c>
      <c r="H3170" s="30">
        <f t="shared" si="2"/>
        <v>1</v>
      </c>
      <c r="I3170" s="30">
        <v>1</v>
      </c>
      <c r="J3170" s="30">
        <f t="shared" si="3"/>
        <v>0</v>
      </c>
      <c r="K3170" s="30">
        <v>0</v>
      </c>
      <c r="L3170" s="30">
        <f t="shared" si="4"/>
        <v>1</v>
      </c>
      <c r="M3170" s="52" t="str">
        <f t="shared" si="5"/>
        <v>агрегати не працюють</v>
      </c>
      <c r="O3170" s="30" t="str">
        <f t="shared" si="6"/>
        <v/>
      </c>
      <c r="P3170" s="30" t="str">
        <f t="shared" si="7"/>
        <v/>
      </c>
      <c r="Q3170" s="30" t="str">
        <f t="shared" si="8"/>
        <v/>
      </c>
      <c r="R3170" s="30" t="str">
        <f t="shared" si="9"/>
        <v/>
      </c>
      <c r="S3170" s="30" t="str">
        <f t="shared" si="10"/>
        <v/>
      </c>
      <c r="T3170" s="30" t="str">
        <f t="shared" si="11"/>
        <v/>
      </c>
      <c r="U3170" s="30" t="str">
        <f t="shared" si="12"/>
        <v/>
      </c>
    </row>
    <row r="3171" spans="2:21" ht="15.75" customHeight="1" x14ac:dyDescent="0.25">
      <c r="B3171" s="49" t="s">
        <v>206</v>
      </c>
      <c r="C3171" s="50" t="s">
        <v>218</v>
      </c>
      <c r="D3171" s="51" t="s">
        <v>67</v>
      </c>
      <c r="E3171" s="30">
        <v>0</v>
      </c>
      <c r="F3171" s="30">
        <f t="shared" si="1"/>
        <v>1</v>
      </c>
      <c r="G3171" s="30">
        <v>0</v>
      </c>
      <c r="H3171" s="30">
        <f t="shared" si="2"/>
        <v>1</v>
      </c>
      <c r="I3171" s="30">
        <v>1</v>
      </c>
      <c r="J3171" s="30">
        <f t="shared" si="3"/>
        <v>0</v>
      </c>
      <c r="K3171" s="30">
        <v>0</v>
      </c>
      <c r="L3171" s="30">
        <f t="shared" si="4"/>
        <v>1</v>
      </c>
      <c r="M3171" s="52" t="str">
        <f t="shared" si="5"/>
        <v>агрегати не працюють</v>
      </c>
      <c r="O3171" s="30" t="str">
        <f t="shared" si="6"/>
        <v/>
      </c>
      <c r="P3171" s="30" t="str">
        <f t="shared" si="7"/>
        <v/>
      </c>
      <c r="Q3171" s="30" t="str">
        <f t="shared" si="8"/>
        <v/>
      </c>
      <c r="R3171" s="30" t="str">
        <f t="shared" si="9"/>
        <v/>
      </c>
      <c r="S3171" s="30" t="str">
        <f t="shared" si="10"/>
        <v/>
      </c>
      <c r="T3171" s="30" t="str">
        <f t="shared" si="11"/>
        <v/>
      </c>
      <c r="U3171" s="30" t="str">
        <f t="shared" si="12"/>
        <v/>
      </c>
    </row>
    <row r="3172" spans="2:21" ht="15.75" customHeight="1" x14ac:dyDescent="0.25">
      <c r="B3172" s="49" t="s">
        <v>206</v>
      </c>
      <c r="C3172" s="50" t="s">
        <v>218</v>
      </c>
      <c r="D3172" s="51" t="s">
        <v>68</v>
      </c>
      <c r="E3172" s="30">
        <v>0</v>
      </c>
      <c r="F3172" s="30">
        <f t="shared" si="1"/>
        <v>1</v>
      </c>
      <c r="G3172" s="30">
        <v>0</v>
      </c>
      <c r="H3172" s="30">
        <f t="shared" si="2"/>
        <v>1</v>
      </c>
      <c r="I3172" s="30">
        <v>1</v>
      </c>
      <c r="J3172" s="30">
        <f t="shared" si="3"/>
        <v>0</v>
      </c>
      <c r="K3172" s="30">
        <v>0</v>
      </c>
      <c r="L3172" s="30">
        <f t="shared" si="4"/>
        <v>1</v>
      </c>
      <c r="M3172" s="52" t="str">
        <f t="shared" si="5"/>
        <v>агрегати не працюють</v>
      </c>
      <c r="O3172" s="30" t="str">
        <f t="shared" si="6"/>
        <v/>
      </c>
      <c r="P3172" s="30" t="str">
        <f t="shared" si="7"/>
        <v/>
      </c>
      <c r="Q3172" s="30" t="str">
        <f t="shared" si="8"/>
        <v/>
      </c>
      <c r="R3172" s="30" t="str">
        <f t="shared" si="9"/>
        <v/>
      </c>
      <c r="S3172" s="30" t="str">
        <f t="shared" si="10"/>
        <v/>
      </c>
      <c r="T3172" s="30" t="str">
        <f t="shared" si="11"/>
        <v/>
      </c>
      <c r="U3172" s="30" t="str">
        <f t="shared" si="12"/>
        <v/>
      </c>
    </row>
    <row r="3173" spans="2:21" ht="15.75" customHeight="1" x14ac:dyDescent="0.25">
      <c r="B3173" s="49" t="s">
        <v>206</v>
      </c>
      <c r="C3173" s="50" t="s">
        <v>218</v>
      </c>
      <c r="D3173" s="51" t="s">
        <v>69</v>
      </c>
      <c r="E3173" s="30">
        <v>520</v>
      </c>
      <c r="F3173" s="30">
        <v>0</v>
      </c>
      <c r="G3173" s="30">
        <v>122435</v>
      </c>
      <c r="H3173" s="30">
        <v>0</v>
      </c>
      <c r="I3173" s="30">
        <v>1</v>
      </c>
      <c r="J3173" s="30">
        <f t="shared" si="3"/>
        <v>0</v>
      </c>
      <c r="K3173" s="30">
        <v>1</v>
      </c>
      <c r="L3173" s="30">
        <f t="shared" si="4"/>
        <v>0</v>
      </c>
      <c r="M3173" s="52" t="str">
        <f t="shared" si="5"/>
        <v>OK</v>
      </c>
      <c r="O3173" s="30">
        <f t="shared" si="6"/>
        <v>520</v>
      </c>
      <c r="P3173" s="30">
        <f t="shared" si="7"/>
        <v>486.30400000000003</v>
      </c>
      <c r="Q3173" s="30">
        <f t="shared" si="8"/>
        <v>486.30400000000003</v>
      </c>
      <c r="R3173" s="30">
        <f t="shared" si="9"/>
        <v>122435</v>
      </c>
      <c r="S3173" s="30">
        <f t="shared" si="10"/>
        <v>146322.06849999999</v>
      </c>
      <c r="T3173" s="30">
        <f t="shared" si="11"/>
        <v>146322.06849999999</v>
      </c>
      <c r="U3173" s="30">
        <f t="shared" si="12"/>
        <v>71157007.199824005</v>
      </c>
    </row>
    <row r="3174" spans="2:21" ht="15.75" customHeight="1" x14ac:dyDescent="0.25">
      <c r="B3174" s="49" t="s">
        <v>206</v>
      </c>
      <c r="C3174" s="50" t="s">
        <v>218</v>
      </c>
      <c r="D3174" s="51" t="s">
        <v>70</v>
      </c>
      <c r="E3174" s="30">
        <v>0</v>
      </c>
      <c r="F3174" s="30">
        <f t="shared" si="1"/>
        <v>1</v>
      </c>
      <c r="G3174" s="30">
        <v>0</v>
      </c>
      <c r="H3174" s="30">
        <f t="shared" si="2"/>
        <v>1</v>
      </c>
      <c r="I3174" s="30">
        <v>1</v>
      </c>
      <c r="J3174" s="30">
        <f t="shared" si="3"/>
        <v>0</v>
      </c>
      <c r="K3174" s="30">
        <v>0</v>
      </c>
      <c r="L3174" s="30">
        <f t="shared" si="4"/>
        <v>1</v>
      </c>
      <c r="M3174" s="52" t="str">
        <f t="shared" si="5"/>
        <v>агрегати не працюють</v>
      </c>
      <c r="O3174" s="30" t="str">
        <f t="shared" si="6"/>
        <v/>
      </c>
      <c r="P3174" s="30" t="str">
        <f t="shared" si="7"/>
        <v/>
      </c>
      <c r="Q3174" s="30" t="str">
        <f t="shared" si="8"/>
        <v/>
      </c>
      <c r="R3174" s="30" t="str">
        <f t="shared" si="9"/>
        <v/>
      </c>
      <c r="S3174" s="30" t="str">
        <f t="shared" si="10"/>
        <v/>
      </c>
      <c r="T3174" s="30" t="str">
        <f t="shared" si="11"/>
        <v/>
      </c>
      <c r="U3174" s="30" t="str">
        <f t="shared" si="12"/>
        <v/>
      </c>
    </row>
    <row r="3175" spans="2:21" ht="15.75" customHeight="1" x14ac:dyDescent="0.25">
      <c r="B3175" s="49" t="s">
        <v>206</v>
      </c>
      <c r="C3175" s="50" t="s">
        <v>218</v>
      </c>
      <c r="D3175" s="51" t="s">
        <v>71</v>
      </c>
      <c r="E3175" s="30">
        <v>1063</v>
      </c>
      <c r="F3175" s="30">
        <v>1</v>
      </c>
      <c r="G3175" s="30">
        <v>271644</v>
      </c>
      <c r="H3175" s="30">
        <v>1</v>
      </c>
      <c r="I3175" s="30">
        <v>1</v>
      </c>
      <c r="J3175" s="30">
        <f t="shared" si="3"/>
        <v>0</v>
      </c>
      <c r="K3175" s="30">
        <v>1</v>
      </c>
      <c r="L3175" s="30">
        <f t="shared" si="4"/>
        <v>0</v>
      </c>
      <c r="M3175" s="52" t="str">
        <f t="shared" si="5"/>
        <v>OK</v>
      </c>
      <c r="O3175" s="30" t="str">
        <f t="shared" si="6"/>
        <v/>
      </c>
      <c r="P3175" s="30" t="str">
        <f t="shared" si="7"/>
        <v/>
      </c>
      <c r="Q3175" s="30">
        <f t="shared" si="8"/>
        <v>1063</v>
      </c>
      <c r="R3175" s="30" t="str">
        <f t="shared" si="9"/>
        <v/>
      </c>
      <c r="S3175" s="30" t="str">
        <f t="shared" si="10"/>
        <v/>
      </c>
      <c r="T3175" s="30">
        <f t="shared" si="11"/>
        <v>271644</v>
      </c>
      <c r="U3175" s="30">
        <f t="shared" si="12"/>
        <v>288757572</v>
      </c>
    </row>
    <row r="3176" spans="2:21" ht="15.75" customHeight="1" x14ac:dyDescent="0.25">
      <c r="B3176" s="49" t="s">
        <v>206</v>
      </c>
      <c r="C3176" s="50" t="s">
        <v>218</v>
      </c>
      <c r="D3176" s="51" t="s">
        <v>72</v>
      </c>
      <c r="E3176" s="30">
        <v>1090</v>
      </c>
      <c r="F3176" s="30">
        <v>1</v>
      </c>
      <c r="G3176" s="30">
        <v>164416</v>
      </c>
      <c r="H3176" s="30">
        <v>1</v>
      </c>
      <c r="I3176" s="30">
        <v>1</v>
      </c>
      <c r="J3176" s="30">
        <f t="shared" si="3"/>
        <v>0</v>
      </c>
      <c r="K3176" s="30">
        <v>1</v>
      </c>
      <c r="L3176" s="30">
        <f t="shared" si="4"/>
        <v>0</v>
      </c>
      <c r="M3176" s="52" t="str">
        <f t="shared" si="5"/>
        <v>OK</v>
      </c>
      <c r="O3176" s="30" t="str">
        <f t="shared" si="6"/>
        <v/>
      </c>
      <c r="P3176" s="30" t="str">
        <f t="shared" si="7"/>
        <v/>
      </c>
      <c r="Q3176" s="30">
        <f t="shared" si="8"/>
        <v>1090</v>
      </c>
      <c r="R3176" s="30" t="str">
        <f t="shared" si="9"/>
        <v/>
      </c>
      <c r="S3176" s="30" t="str">
        <f t="shared" si="10"/>
        <v/>
      </c>
      <c r="T3176" s="30">
        <f t="shared" si="11"/>
        <v>164416</v>
      </c>
      <c r="U3176" s="30">
        <f t="shared" si="12"/>
        <v>179213440</v>
      </c>
    </row>
    <row r="3177" spans="2:21" ht="15.75" customHeight="1" x14ac:dyDescent="0.25">
      <c r="B3177" s="49" t="s">
        <v>206</v>
      </c>
      <c r="C3177" s="50" t="s">
        <v>218</v>
      </c>
      <c r="D3177" s="51" t="s">
        <v>73</v>
      </c>
      <c r="E3177" s="30">
        <v>1737</v>
      </c>
      <c r="F3177" s="30">
        <v>0</v>
      </c>
      <c r="G3177" s="30">
        <v>245530</v>
      </c>
      <c r="H3177" s="30">
        <v>1</v>
      </c>
      <c r="I3177" s="30">
        <v>1</v>
      </c>
      <c r="J3177" s="30">
        <f t="shared" si="3"/>
        <v>0</v>
      </c>
      <c r="K3177" s="30">
        <v>1</v>
      </c>
      <c r="L3177" s="30">
        <f t="shared" si="4"/>
        <v>0</v>
      </c>
      <c r="M3177" s="52" t="str">
        <f t="shared" si="5"/>
        <v>OK</v>
      </c>
      <c r="O3177" s="30">
        <f t="shared" si="6"/>
        <v>1737</v>
      </c>
      <c r="P3177" s="30">
        <f t="shared" si="7"/>
        <v>1624.4424000000001</v>
      </c>
      <c r="Q3177" s="30">
        <f t="shared" si="8"/>
        <v>1624.4424000000001</v>
      </c>
      <c r="R3177" s="30" t="str">
        <f t="shared" si="9"/>
        <v/>
      </c>
      <c r="S3177" s="30" t="str">
        <f t="shared" si="10"/>
        <v/>
      </c>
      <c r="T3177" s="30">
        <f t="shared" si="11"/>
        <v>245530</v>
      </c>
      <c r="U3177" s="30">
        <f t="shared" si="12"/>
        <v>398849342.47200006</v>
      </c>
    </row>
    <row r="3178" spans="2:21" ht="15.75" customHeight="1" x14ac:dyDescent="0.25">
      <c r="B3178" s="49" t="s">
        <v>206</v>
      </c>
      <c r="C3178" s="50" t="s">
        <v>218</v>
      </c>
      <c r="D3178" s="51" t="s">
        <v>74</v>
      </c>
      <c r="E3178" s="30">
        <v>0</v>
      </c>
      <c r="F3178" s="30">
        <f t="shared" si="1"/>
        <v>1</v>
      </c>
      <c r="G3178" s="30">
        <v>0</v>
      </c>
      <c r="H3178" s="30">
        <f t="shared" si="2"/>
        <v>1</v>
      </c>
      <c r="I3178" s="30">
        <v>1</v>
      </c>
      <c r="J3178" s="30">
        <f t="shared" si="3"/>
        <v>0</v>
      </c>
      <c r="K3178" s="30">
        <v>0</v>
      </c>
      <c r="L3178" s="30">
        <f t="shared" si="4"/>
        <v>1</v>
      </c>
      <c r="M3178" s="52" t="str">
        <f t="shared" si="5"/>
        <v>агрегати не працюють</v>
      </c>
      <c r="O3178" s="30" t="str">
        <f t="shared" si="6"/>
        <v/>
      </c>
      <c r="P3178" s="30" t="str">
        <f t="shared" si="7"/>
        <v/>
      </c>
      <c r="Q3178" s="30" t="str">
        <f t="shared" si="8"/>
        <v/>
      </c>
      <c r="R3178" s="30" t="str">
        <f t="shared" si="9"/>
        <v/>
      </c>
      <c r="S3178" s="30" t="str">
        <f t="shared" si="10"/>
        <v/>
      </c>
      <c r="T3178" s="30" t="str">
        <f t="shared" si="11"/>
        <v/>
      </c>
      <c r="U3178" s="30" t="str">
        <f t="shared" si="12"/>
        <v/>
      </c>
    </row>
    <row r="3179" spans="2:21" ht="15.75" customHeight="1" x14ac:dyDescent="0.25">
      <c r="B3179" s="49" t="s">
        <v>206</v>
      </c>
      <c r="C3179" s="50" t="s">
        <v>218</v>
      </c>
      <c r="D3179" s="51" t="s">
        <v>75</v>
      </c>
      <c r="E3179" s="30">
        <v>0</v>
      </c>
      <c r="F3179" s="30">
        <f t="shared" si="1"/>
        <v>1</v>
      </c>
      <c r="G3179" s="30">
        <v>0</v>
      </c>
      <c r="H3179" s="30">
        <f t="shared" si="2"/>
        <v>1</v>
      </c>
      <c r="I3179" s="30">
        <v>1</v>
      </c>
      <c r="J3179" s="30">
        <f t="shared" si="3"/>
        <v>0</v>
      </c>
      <c r="K3179" s="30">
        <v>0</v>
      </c>
      <c r="L3179" s="30">
        <f t="shared" si="4"/>
        <v>1</v>
      </c>
      <c r="M3179" s="52" t="str">
        <f t="shared" si="5"/>
        <v>агрегати не працюють</v>
      </c>
      <c r="O3179" s="30" t="str">
        <f t="shared" si="6"/>
        <v/>
      </c>
      <c r="P3179" s="30" t="str">
        <f t="shared" si="7"/>
        <v/>
      </c>
      <c r="Q3179" s="30" t="str">
        <f t="shared" si="8"/>
        <v/>
      </c>
      <c r="R3179" s="30" t="str">
        <f t="shared" si="9"/>
        <v/>
      </c>
      <c r="S3179" s="30" t="str">
        <f t="shared" si="10"/>
        <v/>
      </c>
      <c r="T3179" s="30" t="str">
        <f t="shared" si="11"/>
        <v/>
      </c>
      <c r="U3179" s="30" t="str">
        <f t="shared" si="12"/>
        <v/>
      </c>
    </row>
    <row r="3180" spans="2:21" ht="15.75" customHeight="1" x14ac:dyDescent="0.25">
      <c r="B3180" s="49" t="s">
        <v>206</v>
      </c>
      <c r="C3180" s="50" t="s">
        <v>218</v>
      </c>
      <c r="D3180" s="51" t="s">
        <v>76</v>
      </c>
      <c r="E3180" s="30">
        <v>0</v>
      </c>
      <c r="F3180" s="30">
        <f t="shared" si="1"/>
        <v>1</v>
      </c>
      <c r="G3180" s="30">
        <v>0</v>
      </c>
      <c r="H3180" s="30">
        <f t="shared" si="2"/>
        <v>1</v>
      </c>
      <c r="I3180" s="30">
        <v>1</v>
      </c>
      <c r="J3180" s="30">
        <f t="shared" si="3"/>
        <v>0</v>
      </c>
      <c r="K3180" s="30">
        <v>0</v>
      </c>
      <c r="L3180" s="30">
        <f t="shared" si="4"/>
        <v>1</v>
      </c>
      <c r="M3180" s="52" t="str">
        <f t="shared" si="5"/>
        <v>агрегати не працюють</v>
      </c>
      <c r="O3180" s="30" t="str">
        <f t="shared" si="6"/>
        <v/>
      </c>
      <c r="P3180" s="30" t="str">
        <f t="shared" si="7"/>
        <v/>
      </c>
      <c r="Q3180" s="30" t="str">
        <f t="shared" si="8"/>
        <v/>
      </c>
      <c r="R3180" s="30" t="str">
        <f t="shared" si="9"/>
        <v/>
      </c>
      <c r="S3180" s="30" t="str">
        <f t="shared" si="10"/>
        <v/>
      </c>
      <c r="T3180" s="30" t="str">
        <f t="shared" si="11"/>
        <v/>
      </c>
      <c r="U3180" s="30" t="str">
        <f t="shared" si="12"/>
        <v/>
      </c>
    </row>
    <row r="3181" spans="2:21" ht="15.75" customHeight="1" x14ac:dyDescent="0.25">
      <c r="B3181" s="49" t="s">
        <v>206</v>
      </c>
      <c r="C3181" s="50" t="s">
        <v>218</v>
      </c>
      <c r="D3181" s="51" t="s">
        <v>77</v>
      </c>
      <c r="E3181" s="30">
        <v>0</v>
      </c>
      <c r="F3181" s="30">
        <f t="shared" si="1"/>
        <v>1</v>
      </c>
      <c r="G3181" s="30">
        <v>0</v>
      </c>
      <c r="H3181" s="30">
        <f t="shared" si="2"/>
        <v>1</v>
      </c>
      <c r="I3181" s="30">
        <v>1</v>
      </c>
      <c r="J3181" s="30">
        <f t="shared" si="3"/>
        <v>0</v>
      </c>
      <c r="K3181" s="30">
        <v>0</v>
      </c>
      <c r="L3181" s="30">
        <f t="shared" si="4"/>
        <v>1</v>
      </c>
      <c r="M3181" s="52" t="str">
        <f t="shared" si="5"/>
        <v>агрегати не працюють</v>
      </c>
      <c r="O3181" s="30" t="str">
        <f t="shared" si="6"/>
        <v/>
      </c>
      <c r="P3181" s="30" t="str">
        <f t="shared" si="7"/>
        <v/>
      </c>
      <c r="Q3181" s="30" t="str">
        <f t="shared" si="8"/>
        <v/>
      </c>
      <c r="R3181" s="30" t="str">
        <f t="shared" si="9"/>
        <v/>
      </c>
      <c r="S3181" s="30" t="str">
        <f t="shared" si="10"/>
        <v/>
      </c>
      <c r="T3181" s="30" t="str">
        <f t="shared" si="11"/>
        <v/>
      </c>
      <c r="U3181" s="30" t="str">
        <f t="shared" si="12"/>
        <v/>
      </c>
    </row>
    <row r="3182" spans="2:21" ht="15.75" customHeight="1" x14ac:dyDescent="0.25">
      <c r="B3182" s="49" t="s">
        <v>206</v>
      </c>
      <c r="C3182" s="50" t="s">
        <v>218</v>
      </c>
      <c r="D3182" s="51" t="s">
        <v>78</v>
      </c>
      <c r="E3182" s="30">
        <v>427</v>
      </c>
      <c r="F3182" s="30">
        <v>0</v>
      </c>
      <c r="G3182" s="30">
        <v>238123</v>
      </c>
      <c r="H3182" s="30">
        <v>0</v>
      </c>
      <c r="I3182" s="30">
        <v>1</v>
      </c>
      <c r="J3182" s="30">
        <f t="shared" si="3"/>
        <v>0</v>
      </c>
      <c r="K3182" s="30">
        <v>1</v>
      </c>
      <c r="L3182" s="30">
        <f t="shared" si="4"/>
        <v>0</v>
      </c>
      <c r="M3182" s="52" t="str">
        <f t="shared" si="5"/>
        <v>OK</v>
      </c>
      <c r="O3182" s="30">
        <f t="shared" si="6"/>
        <v>427</v>
      </c>
      <c r="P3182" s="30">
        <f t="shared" si="7"/>
        <v>399.3304</v>
      </c>
      <c r="Q3182" s="30">
        <f t="shared" si="8"/>
        <v>399.3304</v>
      </c>
      <c r="R3182" s="30">
        <f t="shared" si="9"/>
        <v>238123</v>
      </c>
      <c r="S3182" s="30">
        <f t="shared" si="10"/>
        <v>284580.79730000003</v>
      </c>
      <c r="T3182" s="30">
        <f t="shared" si="11"/>
        <v>284580.79730000003</v>
      </c>
      <c r="U3182" s="30">
        <f t="shared" si="12"/>
        <v>113641763.61812793</v>
      </c>
    </row>
    <row r="3183" spans="2:21" ht="15.75" customHeight="1" x14ac:dyDescent="0.25">
      <c r="B3183" s="49" t="s">
        <v>206</v>
      </c>
      <c r="C3183" s="50" t="s">
        <v>218</v>
      </c>
      <c r="D3183" s="51" t="s">
        <v>79</v>
      </c>
      <c r="E3183" s="30">
        <v>0</v>
      </c>
      <c r="F3183" s="30">
        <f t="shared" si="1"/>
        <v>1</v>
      </c>
      <c r="G3183" s="30">
        <v>0</v>
      </c>
      <c r="H3183" s="30">
        <f t="shared" si="2"/>
        <v>1</v>
      </c>
      <c r="I3183" s="30">
        <v>1</v>
      </c>
      <c r="J3183" s="30">
        <f t="shared" si="3"/>
        <v>0</v>
      </c>
      <c r="K3183" s="30">
        <v>0</v>
      </c>
      <c r="L3183" s="30">
        <f t="shared" si="4"/>
        <v>1</v>
      </c>
      <c r="M3183" s="52" t="str">
        <f t="shared" si="5"/>
        <v>агрегати не працюють</v>
      </c>
      <c r="O3183" s="30" t="str">
        <f t="shared" si="6"/>
        <v/>
      </c>
      <c r="P3183" s="30" t="str">
        <f t="shared" si="7"/>
        <v/>
      </c>
      <c r="Q3183" s="30" t="str">
        <f t="shared" si="8"/>
        <v/>
      </c>
      <c r="R3183" s="30" t="str">
        <f t="shared" si="9"/>
        <v/>
      </c>
      <c r="S3183" s="30" t="str">
        <f t="shared" si="10"/>
        <v/>
      </c>
      <c r="T3183" s="30" t="str">
        <f t="shared" si="11"/>
        <v/>
      </c>
      <c r="U3183" s="30" t="str">
        <f t="shared" si="12"/>
        <v/>
      </c>
    </row>
    <row r="3184" spans="2:21" ht="15.75" customHeight="1" x14ac:dyDescent="0.25">
      <c r="B3184" s="49" t="s">
        <v>206</v>
      </c>
      <c r="C3184" s="50" t="s">
        <v>218</v>
      </c>
      <c r="D3184" s="51" t="s">
        <v>80</v>
      </c>
      <c r="E3184" s="30">
        <v>1569</v>
      </c>
      <c r="F3184" s="30">
        <v>1</v>
      </c>
      <c r="G3184" s="30">
        <v>68708</v>
      </c>
      <c r="H3184" s="30">
        <v>1</v>
      </c>
      <c r="I3184" s="30">
        <v>1</v>
      </c>
      <c r="J3184" s="30">
        <f t="shared" si="3"/>
        <v>0</v>
      </c>
      <c r="K3184" s="30">
        <v>1</v>
      </c>
      <c r="L3184" s="30">
        <f t="shared" si="4"/>
        <v>0</v>
      </c>
      <c r="M3184" s="52" t="str">
        <f t="shared" si="5"/>
        <v>OK</v>
      </c>
      <c r="O3184" s="30" t="str">
        <f t="shared" si="6"/>
        <v/>
      </c>
      <c r="P3184" s="30" t="str">
        <f t="shared" si="7"/>
        <v/>
      </c>
      <c r="Q3184" s="30">
        <f t="shared" si="8"/>
        <v>1569</v>
      </c>
      <c r="R3184" s="30" t="str">
        <f t="shared" si="9"/>
        <v/>
      </c>
      <c r="S3184" s="30" t="str">
        <f t="shared" si="10"/>
        <v/>
      </c>
      <c r="T3184" s="30">
        <f t="shared" si="11"/>
        <v>68708</v>
      </c>
      <c r="U3184" s="30">
        <f t="shared" si="12"/>
        <v>107802852</v>
      </c>
    </row>
    <row r="3185" spans="2:21" ht="15.75" customHeight="1" x14ac:dyDescent="0.25">
      <c r="B3185" s="49" t="s">
        <v>206</v>
      </c>
      <c r="C3185" s="50" t="s">
        <v>218</v>
      </c>
      <c r="D3185" s="51" t="s">
        <v>81</v>
      </c>
      <c r="E3185" s="30">
        <v>1213</v>
      </c>
      <c r="F3185" s="30">
        <v>1</v>
      </c>
      <c r="G3185" s="30">
        <v>151845</v>
      </c>
      <c r="H3185" s="30">
        <v>0</v>
      </c>
      <c r="I3185" s="30">
        <v>1</v>
      </c>
      <c r="J3185" s="30">
        <f t="shared" si="3"/>
        <v>0</v>
      </c>
      <c r="K3185" s="30">
        <v>1</v>
      </c>
      <c r="L3185" s="30">
        <f t="shared" si="4"/>
        <v>0</v>
      </c>
      <c r="M3185" s="52" t="str">
        <f t="shared" si="5"/>
        <v>OK</v>
      </c>
      <c r="O3185" s="30" t="str">
        <f t="shared" si="6"/>
        <v/>
      </c>
      <c r="P3185" s="30" t="str">
        <f t="shared" si="7"/>
        <v/>
      </c>
      <c r="Q3185" s="30">
        <f t="shared" si="8"/>
        <v>1213</v>
      </c>
      <c r="R3185" s="30">
        <f t="shared" si="9"/>
        <v>151845</v>
      </c>
      <c r="S3185" s="30">
        <f t="shared" si="10"/>
        <v>181469.9595</v>
      </c>
      <c r="T3185" s="30">
        <f t="shared" si="11"/>
        <v>181469.9595</v>
      </c>
      <c r="U3185" s="30">
        <f t="shared" si="12"/>
        <v>220123060.87349999</v>
      </c>
    </row>
    <row r="3186" spans="2:21" ht="15.75" customHeight="1" x14ac:dyDescent="0.25">
      <c r="B3186" s="49" t="s">
        <v>206</v>
      </c>
      <c r="C3186" s="50" t="s">
        <v>218</v>
      </c>
      <c r="D3186" s="51" t="s">
        <v>82</v>
      </c>
      <c r="E3186" s="30">
        <v>0</v>
      </c>
      <c r="F3186" s="30">
        <f t="shared" si="1"/>
        <v>1</v>
      </c>
      <c r="G3186" s="30">
        <v>0</v>
      </c>
      <c r="H3186" s="30">
        <f t="shared" si="2"/>
        <v>1</v>
      </c>
      <c r="I3186" s="30">
        <v>1</v>
      </c>
      <c r="J3186" s="30">
        <f t="shared" si="3"/>
        <v>0</v>
      </c>
      <c r="K3186" s="30">
        <v>0</v>
      </c>
      <c r="L3186" s="30">
        <f t="shared" si="4"/>
        <v>1</v>
      </c>
      <c r="M3186" s="52" t="str">
        <f t="shared" si="5"/>
        <v>агрегати не працюють</v>
      </c>
      <c r="O3186" s="30" t="str">
        <f t="shared" si="6"/>
        <v/>
      </c>
      <c r="P3186" s="30" t="str">
        <f t="shared" si="7"/>
        <v/>
      </c>
      <c r="Q3186" s="30" t="str">
        <f t="shared" si="8"/>
        <v/>
      </c>
      <c r="R3186" s="30" t="str">
        <f t="shared" si="9"/>
        <v/>
      </c>
      <c r="S3186" s="30" t="str">
        <f t="shared" si="10"/>
        <v/>
      </c>
      <c r="T3186" s="30" t="str">
        <f t="shared" si="11"/>
        <v/>
      </c>
      <c r="U3186" s="30" t="str">
        <f t="shared" si="12"/>
        <v/>
      </c>
    </row>
    <row r="3187" spans="2:21" ht="15.75" customHeight="1" x14ac:dyDescent="0.25">
      <c r="B3187" s="49" t="s">
        <v>206</v>
      </c>
      <c r="C3187" s="50" t="s">
        <v>218</v>
      </c>
      <c r="D3187" s="51" t="s">
        <v>83</v>
      </c>
      <c r="E3187" s="30">
        <v>0</v>
      </c>
      <c r="F3187" s="30">
        <f t="shared" si="1"/>
        <v>1</v>
      </c>
      <c r="G3187" s="30">
        <v>0</v>
      </c>
      <c r="H3187" s="30">
        <f t="shared" si="2"/>
        <v>1</v>
      </c>
      <c r="I3187" s="30">
        <v>1</v>
      </c>
      <c r="J3187" s="30">
        <f t="shared" si="3"/>
        <v>0</v>
      </c>
      <c r="K3187" s="30">
        <v>0</v>
      </c>
      <c r="L3187" s="30">
        <f t="shared" si="4"/>
        <v>1</v>
      </c>
      <c r="M3187" s="52" t="str">
        <f t="shared" si="5"/>
        <v>агрегати не працюють</v>
      </c>
      <c r="O3187" s="30" t="str">
        <f t="shared" si="6"/>
        <v/>
      </c>
      <c r="P3187" s="30" t="str">
        <f t="shared" si="7"/>
        <v/>
      </c>
      <c r="Q3187" s="30" t="str">
        <f t="shared" si="8"/>
        <v/>
      </c>
      <c r="R3187" s="30" t="str">
        <f t="shared" si="9"/>
        <v/>
      </c>
      <c r="S3187" s="30" t="str">
        <f t="shared" si="10"/>
        <v/>
      </c>
      <c r="T3187" s="30" t="str">
        <f t="shared" si="11"/>
        <v/>
      </c>
      <c r="U3187" s="30" t="str">
        <f t="shared" si="12"/>
        <v/>
      </c>
    </row>
    <row r="3188" spans="2:21" ht="15.75" customHeight="1" x14ac:dyDescent="0.25">
      <c r="B3188" s="49" t="s">
        <v>206</v>
      </c>
      <c r="C3188" s="50" t="s">
        <v>219</v>
      </c>
      <c r="D3188" s="51" t="s">
        <v>60</v>
      </c>
      <c r="E3188" s="30">
        <v>0</v>
      </c>
      <c r="F3188" s="30">
        <f t="shared" si="1"/>
        <v>1</v>
      </c>
      <c r="G3188" s="30">
        <v>0</v>
      </c>
      <c r="H3188" s="30">
        <f t="shared" si="2"/>
        <v>1</v>
      </c>
      <c r="I3188" s="30">
        <v>1</v>
      </c>
      <c r="J3188" s="30">
        <f t="shared" si="3"/>
        <v>0</v>
      </c>
      <c r="K3188" s="30">
        <v>0</v>
      </c>
      <c r="L3188" s="30">
        <f t="shared" si="4"/>
        <v>1</v>
      </c>
      <c r="M3188" s="52" t="str">
        <f t="shared" si="5"/>
        <v>агрегати не працюють</v>
      </c>
      <c r="O3188" s="30" t="str">
        <f t="shared" si="6"/>
        <v/>
      </c>
      <c r="P3188" s="30" t="str">
        <f t="shared" si="7"/>
        <v/>
      </c>
      <c r="Q3188" s="30" t="str">
        <f t="shared" si="8"/>
        <v/>
      </c>
      <c r="R3188" s="30" t="str">
        <f t="shared" si="9"/>
        <v/>
      </c>
      <c r="S3188" s="30" t="str">
        <f t="shared" si="10"/>
        <v/>
      </c>
      <c r="T3188" s="30" t="str">
        <f t="shared" si="11"/>
        <v/>
      </c>
      <c r="U3188" s="30" t="str">
        <f t="shared" si="12"/>
        <v/>
      </c>
    </row>
    <row r="3189" spans="2:21" ht="15.75" customHeight="1" x14ac:dyDescent="0.25">
      <c r="B3189" s="49" t="s">
        <v>206</v>
      </c>
      <c r="C3189" s="50" t="s">
        <v>219</v>
      </c>
      <c r="D3189" s="51" t="s">
        <v>61</v>
      </c>
      <c r="E3189" s="30">
        <v>1629</v>
      </c>
      <c r="F3189" s="30">
        <v>1</v>
      </c>
      <c r="G3189" s="30">
        <v>231722</v>
      </c>
      <c r="H3189" s="30">
        <v>1</v>
      </c>
      <c r="I3189" s="30">
        <v>1</v>
      </c>
      <c r="J3189" s="30">
        <f t="shared" si="3"/>
        <v>0</v>
      </c>
      <c r="K3189" s="30">
        <v>1</v>
      </c>
      <c r="L3189" s="30">
        <f t="shared" si="4"/>
        <v>0</v>
      </c>
      <c r="M3189" s="52" t="str">
        <f t="shared" si="5"/>
        <v>OK</v>
      </c>
      <c r="O3189" s="30" t="str">
        <f t="shared" si="6"/>
        <v/>
      </c>
      <c r="P3189" s="30" t="str">
        <f t="shared" si="7"/>
        <v/>
      </c>
      <c r="Q3189" s="30">
        <f t="shared" si="8"/>
        <v>1629</v>
      </c>
      <c r="R3189" s="30" t="str">
        <f t="shared" si="9"/>
        <v/>
      </c>
      <c r="S3189" s="30" t="str">
        <f t="shared" si="10"/>
        <v/>
      </c>
      <c r="T3189" s="30">
        <f t="shared" si="11"/>
        <v>231722</v>
      </c>
      <c r="U3189" s="30">
        <f t="shared" si="12"/>
        <v>377475138</v>
      </c>
    </row>
    <row r="3190" spans="2:21" ht="15.75" customHeight="1" x14ac:dyDescent="0.25">
      <c r="B3190" s="49" t="s">
        <v>206</v>
      </c>
      <c r="C3190" s="50" t="s">
        <v>219</v>
      </c>
      <c r="D3190" s="51" t="s">
        <v>62</v>
      </c>
      <c r="E3190" s="30">
        <v>1079</v>
      </c>
      <c r="F3190" s="30">
        <v>0</v>
      </c>
      <c r="G3190" s="30">
        <v>76337</v>
      </c>
      <c r="H3190" s="30">
        <v>1</v>
      </c>
      <c r="I3190" s="30">
        <v>1</v>
      </c>
      <c r="J3190" s="30">
        <f t="shared" si="3"/>
        <v>0</v>
      </c>
      <c r="K3190" s="30">
        <v>1</v>
      </c>
      <c r="L3190" s="30">
        <f t="shared" si="4"/>
        <v>0</v>
      </c>
      <c r="M3190" s="52" t="str">
        <f t="shared" si="5"/>
        <v>OK</v>
      </c>
      <c r="O3190" s="30">
        <f t="shared" si="6"/>
        <v>1079</v>
      </c>
      <c r="P3190" s="30">
        <f t="shared" si="7"/>
        <v>1009.0808000000001</v>
      </c>
      <c r="Q3190" s="30">
        <f t="shared" si="8"/>
        <v>1009.0808000000001</v>
      </c>
      <c r="R3190" s="30" t="str">
        <f t="shared" si="9"/>
        <v/>
      </c>
      <c r="S3190" s="30" t="str">
        <f t="shared" si="10"/>
        <v/>
      </c>
      <c r="T3190" s="30">
        <f t="shared" si="11"/>
        <v>76337</v>
      </c>
      <c r="U3190" s="30">
        <f t="shared" si="12"/>
        <v>77030201.029600009</v>
      </c>
    </row>
    <row r="3191" spans="2:21" ht="15.75" customHeight="1" x14ac:dyDescent="0.25">
      <c r="B3191" s="49" t="s">
        <v>206</v>
      </c>
      <c r="C3191" s="50" t="s">
        <v>219</v>
      </c>
      <c r="D3191" s="51" t="s">
        <v>63</v>
      </c>
      <c r="E3191" s="30">
        <v>1997</v>
      </c>
      <c r="F3191" s="30">
        <v>0</v>
      </c>
      <c r="G3191" s="30">
        <v>287898</v>
      </c>
      <c r="H3191" s="30">
        <v>0</v>
      </c>
      <c r="I3191" s="30">
        <v>1</v>
      </c>
      <c r="J3191" s="30">
        <f t="shared" si="3"/>
        <v>0</v>
      </c>
      <c r="K3191" s="30">
        <v>1</v>
      </c>
      <c r="L3191" s="30">
        <f t="shared" si="4"/>
        <v>0</v>
      </c>
      <c r="M3191" s="52" t="str">
        <f t="shared" si="5"/>
        <v>OK</v>
      </c>
      <c r="O3191" s="30">
        <f t="shared" si="6"/>
        <v>1997</v>
      </c>
      <c r="P3191" s="30">
        <f t="shared" si="7"/>
        <v>1867.5944</v>
      </c>
      <c r="Q3191" s="30">
        <f t="shared" si="8"/>
        <v>1867.5944</v>
      </c>
      <c r="R3191" s="30">
        <f t="shared" si="9"/>
        <v>287898</v>
      </c>
      <c r="S3191" s="30">
        <f t="shared" si="10"/>
        <v>344066.89980000001</v>
      </c>
      <c r="T3191" s="30">
        <f t="shared" si="11"/>
        <v>344066.89980000001</v>
      </c>
      <c r="U3191" s="30">
        <f t="shared" si="12"/>
        <v>642577415.29184115</v>
      </c>
    </row>
    <row r="3192" spans="2:21" ht="15.75" customHeight="1" x14ac:dyDescent="0.25">
      <c r="B3192" s="49" t="s">
        <v>206</v>
      </c>
      <c r="C3192" s="50" t="s">
        <v>219</v>
      </c>
      <c r="D3192" s="51" t="s">
        <v>64</v>
      </c>
      <c r="E3192" s="30">
        <v>1523</v>
      </c>
      <c r="F3192" s="30">
        <v>1</v>
      </c>
      <c r="G3192" s="30">
        <v>45341</v>
      </c>
      <c r="H3192" s="30">
        <v>0</v>
      </c>
      <c r="I3192" s="30">
        <v>1</v>
      </c>
      <c r="J3192" s="30">
        <f t="shared" si="3"/>
        <v>0</v>
      </c>
      <c r="K3192" s="30">
        <v>1</v>
      </c>
      <c r="L3192" s="30">
        <f t="shared" si="4"/>
        <v>0</v>
      </c>
      <c r="M3192" s="52" t="str">
        <f t="shared" si="5"/>
        <v>OK</v>
      </c>
      <c r="O3192" s="30" t="str">
        <f t="shared" si="6"/>
        <v/>
      </c>
      <c r="P3192" s="30" t="str">
        <f t="shared" si="7"/>
        <v/>
      </c>
      <c r="Q3192" s="30">
        <f t="shared" si="8"/>
        <v>1523</v>
      </c>
      <c r="R3192" s="30">
        <f t="shared" si="9"/>
        <v>45341</v>
      </c>
      <c r="S3192" s="30">
        <f t="shared" si="10"/>
        <v>54187.0291</v>
      </c>
      <c r="T3192" s="30">
        <f t="shared" si="11"/>
        <v>54187.0291</v>
      </c>
      <c r="U3192" s="30">
        <f t="shared" si="12"/>
        <v>82526845.319299996</v>
      </c>
    </row>
    <row r="3193" spans="2:21" ht="15.75" customHeight="1" x14ac:dyDescent="0.25">
      <c r="B3193" s="49" t="s">
        <v>206</v>
      </c>
      <c r="C3193" s="50" t="s">
        <v>219</v>
      </c>
      <c r="D3193" s="51" t="s">
        <v>65</v>
      </c>
      <c r="E3193" s="30">
        <v>0</v>
      </c>
      <c r="F3193" s="30">
        <f t="shared" si="1"/>
        <v>1</v>
      </c>
      <c r="G3193" s="30">
        <v>0</v>
      </c>
      <c r="H3193" s="30">
        <f t="shared" si="2"/>
        <v>1</v>
      </c>
      <c r="I3193" s="30">
        <v>1</v>
      </c>
      <c r="J3193" s="30">
        <f t="shared" si="3"/>
        <v>0</v>
      </c>
      <c r="K3193" s="30">
        <v>0</v>
      </c>
      <c r="L3193" s="30">
        <f t="shared" si="4"/>
        <v>1</v>
      </c>
      <c r="M3193" s="52" t="str">
        <f t="shared" si="5"/>
        <v>агрегати не працюють</v>
      </c>
      <c r="O3193" s="30" t="str">
        <f t="shared" si="6"/>
        <v/>
      </c>
      <c r="P3193" s="30" t="str">
        <f t="shared" si="7"/>
        <v/>
      </c>
      <c r="Q3193" s="30" t="str">
        <f t="shared" si="8"/>
        <v/>
      </c>
      <c r="R3193" s="30" t="str">
        <f t="shared" si="9"/>
        <v/>
      </c>
      <c r="S3193" s="30" t="str">
        <f t="shared" si="10"/>
        <v/>
      </c>
      <c r="T3193" s="30" t="str">
        <f t="shared" si="11"/>
        <v/>
      </c>
      <c r="U3193" s="30" t="str">
        <f t="shared" si="12"/>
        <v/>
      </c>
    </row>
    <row r="3194" spans="2:21" ht="15.75" customHeight="1" x14ac:dyDescent="0.25">
      <c r="B3194" s="49" t="s">
        <v>206</v>
      </c>
      <c r="C3194" s="50" t="s">
        <v>219</v>
      </c>
      <c r="D3194" s="51" t="s">
        <v>66</v>
      </c>
      <c r="E3194" s="30">
        <v>0</v>
      </c>
      <c r="F3194" s="30">
        <f t="shared" si="1"/>
        <v>1</v>
      </c>
      <c r="G3194" s="30">
        <v>0</v>
      </c>
      <c r="H3194" s="30">
        <f t="shared" si="2"/>
        <v>1</v>
      </c>
      <c r="I3194" s="30">
        <v>1</v>
      </c>
      <c r="J3194" s="30">
        <f t="shared" si="3"/>
        <v>0</v>
      </c>
      <c r="K3194" s="30">
        <v>0</v>
      </c>
      <c r="L3194" s="30">
        <f t="shared" si="4"/>
        <v>1</v>
      </c>
      <c r="M3194" s="52" t="str">
        <f t="shared" si="5"/>
        <v>агрегати не працюють</v>
      </c>
      <c r="O3194" s="30" t="str">
        <f t="shared" si="6"/>
        <v/>
      </c>
      <c r="P3194" s="30" t="str">
        <f t="shared" si="7"/>
        <v/>
      </c>
      <c r="Q3194" s="30" t="str">
        <f t="shared" si="8"/>
        <v/>
      </c>
      <c r="R3194" s="30" t="str">
        <f t="shared" si="9"/>
        <v/>
      </c>
      <c r="S3194" s="30" t="str">
        <f t="shared" si="10"/>
        <v/>
      </c>
      <c r="T3194" s="30" t="str">
        <f t="shared" si="11"/>
        <v/>
      </c>
      <c r="U3194" s="30" t="str">
        <f t="shared" si="12"/>
        <v/>
      </c>
    </row>
    <row r="3195" spans="2:21" ht="15.75" customHeight="1" x14ac:dyDescent="0.25">
      <c r="B3195" s="49" t="s">
        <v>206</v>
      </c>
      <c r="C3195" s="50" t="s">
        <v>219</v>
      </c>
      <c r="D3195" s="51" t="s">
        <v>67</v>
      </c>
      <c r="E3195" s="30">
        <v>0</v>
      </c>
      <c r="F3195" s="30">
        <f t="shared" si="1"/>
        <v>1</v>
      </c>
      <c r="G3195" s="30">
        <v>0</v>
      </c>
      <c r="H3195" s="30">
        <f t="shared" si="2"/>
        <v>1</v>
      </c>
      <c r="I3195" s="30">
        <v>1</v>
      </c>
      <c r="J3195" s="30">
        <f t="shared" si="3"/>
        <v>0</v>
      </c>
      <c r="K3195" s="30">
        <v>0</v>
      </c>
      <c r="L3195" s="30">
        <f t="shared" si="4"/>
        <v>1</v>
      </c>
      <c r="M3195" s="52" t="str">
        <f t="shared" si="5"/>
        <v>агрегати не працюють</v>
      </c>
      <c r="O3195" s="30" t="str">
        <f t="shared" si="6"/>
        <v/>
      </c>
      <c r="P3195" s="30" t="str">
        <f t="shared" si="7"/>
        <v/>
      </c>
      <c r="Q3195" s="30" t="str">
        <f t="shared" si="8"/>
        <v/>
      </c>
      <c r="R3195" s="30" t="str">
        <f t="shared" si="9"/>
        <v/>
      </c>
      <c r="S3195" s="30" t="str">
        <f t="shared" si="10"/>
        <v/>
      </c>
      <c r="T3195" s="30" t="str">
        <f t="shared" si="11"/>
        <v/>
      </c>
      <c r="U3195" s="30" t="str">
        <f t="shared" si="12"/>
        <v/>
      </c>
    </row>
    <row r="3196" spans="2:21" ht="15.75" customHeight="1" x14ac:dyDescent="0.25">
      <c r="B3196" s="49" t="s">
        <v>206</v>
      </c>
      <c r="C3196" s="50" t="s">
        <v>219</v>
      </c>
      <c r="D3196" s="51" t="s">
        <v>68</v>
      </c>
      <c r="E3196" s="30">
        <v>1801</v>
      </c>
      <c r="F3196" s="30">
        <v>1</v>
      </c>
      <c r="G3196" s="30">
        <v>285141</v>
      </c>
      <c r="H3196" s="30">
        <v>1</v>
      </c>
      <c r="I3196" s="30">
        <v>1</v>
      </c>
      <c r="J3196" s="30">
        <f t="shared" si="3"/>
        <v>0</v>
      </c>
      <c r="K3196" s="30">
        <v>1</v>
      </c>
      <c r="L3196" s="30">
        <f t="shared" si="4"/>
        <v>0</v>
      </c>
      <c r="M3196" s="52" t="str">
        <f t="shared" si="5"/>
        <v>OK</v>
      </c>
      <c r="O3196" s="30" t="str">
        <f t="shared" si="6"/>
        <v/>
      </c>
      <c r="P3196" s="30" t="str">
        <f t="shared" si="7"/>
        <v/>
      </c>
      <c r="Q3196" s="30">
        <f t="shared" si="8"/>
        <v>1801</v>
      </c>
      <c r="R3196" s="30" t="str">
        <f t="shared" si="9"/>
        <v/>
      </c>
      <c r="S3196" s="30" t="str">
        <f t="shared" si="10"/>
        <v/>
      </c>
      <c r="T3196" s="30">
        <f t="shared" si="11"/>
        <v>285141</v>
      </c>
      <c r="U3196" s="30">
        <f t="shared" si="12"/>
        <v>513538941</v>
      </c>
    </row>
    <row r="3197" spans="2:21" ht="15.75" customHeight="1" x14ac:dyDescent="0.25">
      <c r="B3197" s="49" t="s">
        <v>206</v>
      </c>
      <c r="C3197" s="50" t="s">
        <v>219</v>
      </c>
      <c r="D3197" s="51" t="s">
        <v>69</v>
      </c>
      <c r="E3197" s="30">
        <v>1074</v>
      </c>
      <c r="F3197" s="30">
        <v>0</v>
      </c>
      <c r="G3197" s="30">
        <v>121386</v>
      </c>
      <c r="H3197" s="30">
        <v>1</v>
      </c>
      <c r="I3197" s="30">
        <v>1</v>
      </c>
      <c r="J3197" s="30">
        <f t="shared" si="3"/>
        <v>0</v>
      </c>
      <c r="K3197" s="30">
        <v>1</v>
      </c>
      <c r="L3197" s="30">
        <f t="shared" si="4"/>
        <v>0</v>
      </c>
      <c r="M3197" s="52" t="str">
        <f t="shared" si="5"/>
        <v>OK</v>
      </c>
      <c r="O3197" s="30">
        <f t="shared" si="6"/>
        <v>1074</v>
      </c>
      <c r="P3197" s="30">
        <f t="shared" si="7"/>
        <v>1004.4048</v>
      </c>
      <c r="Q3197" s="30">
        <f t="shared" si="8"/>
        <v>1004.4048</v>
      </c>
      <c r="R3197" s="30" t="str">
        <f t="shared" si="9"/>
        <v/>
      </c>
      <c r="S3197" s="30" t="str">
        <f t="shared" si="10"/>
        <v/>
      </c>
      <c r="T3197" s="30">
        <f t="shared" si="11"/>
        <v>121386</v>
      </c>
      <c r="U3197" s="30">
        <f t="shared" si="12"/>
        <v>121920681.0528</v>
      </c>
    </row>
    <row r="3198" spans="2:21" ht="15.75" customHeight="1" x14ac:dyDescent="0.25">
      <c r="B3198" s="49" t="s">
        <v>206</v>
      </c>
      <c r="C3198" s="50" t="s">
        <v>219</v>
      </c>
      <c r="D3198" s="51" t="s">
        <v>70</v>
      </c>
      <c r="E3198" s="30">
        <v>1010</v>
      </c>
      <c r="F3198" s="30">
        <v>1</v>
      </c>
      <c r="G3198" s="30">
        <v>273982</v>
      </c>
      <c r="H3198" s="30">
        <v>1</v>
      </c>
      <c r="I3198" s="30">
        <v>1</v>
      </c>
      <c r="J3198" s="30">
        <f t="shared" si="3"/>
        <v>0</v>
      </c>
      <c r="K3198" s="30">
        <v>1</v>
      </c>
      <c r="L3198" s="30">
        <f t="shared" si="4"/>
        <v>0</v>
      </c>
      <c r="M3198" s="52" t="str">
        <f t="shared" si="5"/>
        <v>OK</v>
      </c>
      <c r="O3198" s="30" t="str">
        <f t="shared" si="6"/>
        <v/>
      </c>
      <c r="P3198" s="30" t="str">
        <f t="shared" si="7"/>
        <v/>
      </c>
      <c r="Q3198" s="30">
        <f t="shared" si="8"/>
        <v>1010</v>
      </c>
      <c r="R3198" s="30" t="str">
        <f t="shared" si="9"/>
        <v/>
      </c>
      <c r="S3198" s="30" t="str">
        <f t="shared" si="10"/>
        <v/>
      </c>
      <c r="T3198" s="30">
        <f t="shared" si="11"/>
        <v>273982</v>
      </c>
      <c r="U3198" s="30">
        <f t="shared" si="12"/>
        <v>276721820</v>
      </c>
    </row>
    <row r="3199" spans="2:21" ht="15.75" customHeight="1" x14ac:dyDescent="0.25">
      <c r="B3199" s="49" t="s">
        <v>206</v>
      </c>
      <c r="C3199" s="50" t="s">
        <v>219</v>
      </c>
      <c r="D3199" s="51" t="s">
        <v>71</v>
      </c>
      <c r="E3199" s="30">
        <v>0</v>
      </c>
      <c r="F3199" s="30">
        <f t="shared" si="1"/>
        <v>1</v>
      </c>
      <c r="G3199" s="30">
        <v>0</v>
      </c>
      <c r="H3199" s="30">
        <f t="shared" si="2"/>
        <v>1</v>
      </c>
      <c r="I3199" s="30">
        <v>1</v>
      </c>
      <c r="J3199" s="30">
        <f t="shared" si="3"/>
        <v>0</v>
      </c>
      <c r="K3199" s="30">
        <v>0</v>
      </c>
      <c r="L3199" s="30">
        <f t="shared" si="4"/>
        <v>1</v>
      </c>
      <c r="M3199" s="52" t="str">
        <f t="shared" si="5"/>
        <v>агрегати не працюють</v>
      </c>
      <c r="O3199" s="30" t="str">
        <f t="shared" si="6"/>
        <v/>
      </c>
      <c r="P3199" s="30" t="str">
        <f t="shared" si="7"/>
        <v/>
      </c>
      <c r="Q3199" s="30" t="str">
        <f t="shared" si="8"/>
        <v/>
      </c>
      <c r="R3199" s="30" t="str">
        <f t="shared" si="9"/>
        <v/>
      </c>
      <c r="S3199" s="30" t="str">
        <f t="shared" si="10"/>
        <v/>
      </c>
      <c r="T3199" s="30" t="str">
        <f t="shared" si="11"/>
        <v/>
      </c>
      <c r="U3199" s="30" t="str">
        <f t="shared" si="12"/>
        <v/>
      </c>
    </row>
    <row r="3200" spans="2:21" ht="15.75" customHeight="1" x14ac:dyDescent="0.25">
      <c r="B3200" s="49" t="s">
        <v>206</v>
      </c>
      <c r="C3200" s="50" t="s">
        <v>219</v>
      </c>
      <c r="D3200" s="51" t="s">
        <v>72</v>
      </c>
      <c r="E3200" s="30">
        <v>1451</v>
      </c>
      <c r="F3200" s="30">
        <v>0</v>
      </c>
      <c r="G3200" s="30">
        <v>32213</v>
      </c>
      <c r="H3200" s="30">
        <v>1</v>
      </c>
      <c r="I3200" s="30">
        <v>1</v>
      </c>
      <c r="J3200" s="30">
        <f t="shared" si="3"/>
        <v>0</v>
      </c>
      <c r="K3200" s="30">
        <v>1</v>
      </c>
      <c r="L3200" s="30">
        <f t="shared" si="4"/>
        <v>0</v>
      </c>
      <c r="M3200" s="52" t="str">
        <f t="shared" si="5"/>
        <v>OK</v>
      </c>
      <c r="O3200" s="30">
        <f t="shared" si="6"/>
        <v>1451</v>
      </c>
      <c r="P3200" s="30">
        <f t="shared" si="7"/>
        <v>1356.9752000000001</v>
      </c>
      <c r="Q3200" s="30">
        <f t="shared" si="8"/>
        <v>1356.9752000000001</v>
      </c>
      <c r="R3200" s="30" t="str">
        <f t="shared" si="9"/>
        <v/>
      </c>
      <c r="S3200" s="30" t="str">
        <f t="shared" si="10"/>
        <v/>
      </c>
      <c r="T3200" s="30">
        <f t="shared" si="11"/>
        <v>32213</v>
      </c>
      <c r="U3200" s="30">
        <f t="shared" si="12"/>
        <v>43712242.117600001</v>
      </c>
    </row>
    <row r="3201" spans="2:21" ht="15.75" customHeight="1" x14ac:dyDescent="0.25">
      <c r="B3201" s="49" t="s">
        <v>206</v>
      </c>
      <c r="C3201" s="50" t="s">
        <v>219</v>
      </c>
      <c r="D3201" s="51" t="s">
        <v>73</v>
      </c>
      <c r="E3201" s="30">
        <v>0</v>
      </c>
      <c r="F3201" s="30">
        <f t="shared" si="1"/>
        <v>1</v>
      </c>
      <c r="G3201" s="30">
        <v>0</v>
      </c>
      <c r="H3201" s="30">
        <f t="shared" si="2"/>
        <v>1</v>
      </c>
      <c r="I3201" s="30">
        <v>1</v>
      </c>
      <c r="J3201" s="30">
        <f t="shared" si="3"/>
        <v>0</v>
      </c>
      <c r="K3201" s="30">
        <v>0</v>
      </c>
      <c r="L3201" s="30">
        <f t="shared" si="4"/>
        <v>1</v>
      </c>
      <c r="M3201" s="52" t="str">
        <f t="shared" si="5"/>
        <v>агрегати не працюють</v>
      </c>
      <c r="O3201" s="30" t="str">
        <f t="shared" si="6"/>
        <v/>
      </c>
      <c r="P3201" s="30" t="str">
        <f t="shared" si="7"/>
        <v/>
      </c>
      <c r="Q3201" s="30" t="str">
        <f t="shared" si="8"/>
        <v/>
      </c>
      <c r="R3201" s="30" t="str">
        <f t="shared" si="9"/>
        <v/>
      </c>
      <c r="S3201" s="30" t="str">
        <f t="shared" si="10"/>
        <v/>
      </c>
      <c r="T3201" s="30" t="str">
        <f t="shared" si="11"/>
        <v/>
      </c>
      <c r="U3201" s="30" t="str">
        <f t="shared" si="12"/>
        <v/>
      </c>
    </row>
    <row r="3202" spans="2:21" ht="15.75" customHeight="1" x14ac:dyDescent="0.25">
      <c r="B3202" s="49" t="s">
        <v>206</v>
      </c>
      <c r="C3202" s="50" t="s">
        <v>219</v>
      </c>
      <c r="D3202" s="51" t="s">
        <v>74</v>
      </c>
      <c r="E3202" s="30">
        <v>0</v>
      </c>
      <c r="F3202" s="30">
        <f t="shared" si="1"/>
        <v>1</v>
      </c>
      <c r="G3202" s="30">
        <v>0</v>
      </c>
      <c r="H3202" s="30">
        <f t="shared" si="2"/>
        <v>1</v>
      </c>
      <c r="I3202" s="30">
        <v>1</v>
      </c>
      <c r="J3202" s="30">
        <f t="shared" si="3"/>
        <v>0</v>
      </c>
      <c r="K3202" s="30">
        <v>0</v>
      </c>
      <c r="L3202" s="30">
        <f t="shared" si="4"/>
        <v>1</v>
      </c>
      <c r="M3202" s="52" t="str">
        <f t="shared" si="5"/>
        <v>агрегати не працюють</v>
      </c>
      <c r="O3202" s="30" t="str">
        <f t="shared" si="6"/>
        <v/>
      </c>
      <c r="P3202" s="30" t="str">
        <f t="shared" si="7"/>
        <v/>
      </c>
      <c r="Q3202" s="30" t="str">
        <f t="shared" si="8"/>
        <v/>
      </c>
      <c r="R3202" s="30" t="str">
        <f t="shared" si="9"/>
        <v/>
      </c>
      <c r="S3202" s="30" t="str">
        <f t="shared" si="10"/>
        <v/>
      </c>
      <c r="T3202" s="30" t="str">
        <f t="shared" si="11"/>
        <v/>
      </c>
      <c r="U3202" s="30" t="str">
        <f t="shared" si="12"/>
        <v/>
      </c>
    </row>
    <row r="3203" spans="2:21" ht="15.75" customHeight="1" x14ac:dyDescent="0.25">
      <c r="B3203" s="49" t="s">
        <v>206</v>
      </c>
      <c r="C3203" s="50" t="s">
        <v>219</v>
      </c>
      <c r="D3203" s="51" t="s">
        <v>75</v>
      </c>
      <c r="E3203" s="30">
        <v>1674</v>
      </c>
      <c r="F3203" s="30">
        <v>1</v>
      </c>
      <c r="G3203" s="30">
        <v>220820</v>
      </c>
      <c r="H3203" s="30">
        <v>1</v>
      </c>
      <c r="I3203" s="30">
        <v>1</v>
      </c>
      <c r="J3203" s="30">
        <f t="shared" si="3"/>
        <v>0</v>
      </c>
      <c r="K3203" s="30">
        <v>1</v>
      </c>
      <c r="L3203" s="30">
        <f t="shared" si="4"/>
        <v>0</v>
      </c>
      <c r="M3203" s="52" t="str">
        <f t="shared" si="5"/>
        <v>OK</v>
      </c>
      <c r="O3203" s="30" t="str">
        <f t="shared" si="6"/>
        <v/>
      </c>
      <c r="P3203" s="30" t="str">
        <f t="shared" si="7"/>
        <v/>
      </c>
      <c r="Q3203" s="30">
        <f t="shared" si="8"/>
        <v>1674</v>
      </c>
      <c r="R3203" s="30" t="str">
        <f t="shared" si="9"/>
        <v/>
      </c>
      <c r="S3203" s="30" t="str">
        <f t="shared" si="10"/>
        <v/>
      </c>
      <c r="T3203" s="30">
        <f t="shared" si="11"/>
        <v>220820</v>
      </c>
      <c r="U3203" s="30">
        <f t="shared" si="12"/>
        <v>369652680</v>
      </c>
    </row>
    <row r="3204" spans="2:21" ht="15.75" customHeight="1" x14ac:dyDescent="0.25">
      <c r="B3204" s="49" t="s">
        <v>206</v>
      </c>
      <c r="C3204" s="50" t="s">
        <v>219</v>
      </c>
      <c r="D3204" s="51" t="s">
        <v>76</v>
      </c>
      <c r="E3204" s="30">
        <v>0</v>
      </c>
      <c r="F3204" s="30">
        <f t="shared" si="1"/>
        <v>1</v>
      </c>
      <c r="G3204" s="30">
        <v>0</v>
      </c>
      <c r="H3204" s="30">
        <f t="shared" si="2"/>
        <v>1</v>
      </c>
      <c r="I3204" s="30">
        <v>1</v>
      </c>
      <c r="J3204" s="30">
        <f t="shared" si="3"/>
        <v>0</v>
      </c>
      <c r="K3204" s="30">
        <v>0</v>
      </c>
      <c r="L3204" s="30">
        <f t="shared" si="4"/>
        <v>1</v>
      </c>
      <c r="M3204" s="52" t="str">
        <f t="shared" si="5"/>
        <v>агрегати не працюють</v>
      </c>
      <c r="O3204" s="30" t="str">
        <f t="shared" si="6"/>
        <v/>
      </c>
      <c r="P3204" s="30" t="str">
        <f t="shared" si="7"/>
        <v/>
      </c>
      <c r="Q3204" s="30" t="str">
        <f t="shared" si="8"/>
        <v/>
      </c>
      <c r="R3204" s="30" t="str">
        <f t="shared" si="9"/>
        <v/>
      </c>
      <c r="S3204" s="30" t="str">
        <f t="shared" si="10"/>
        <v/>
      </c>
      <c r="T3204" s="30" t="str">
        <f t="shared" si="11"/>
        <v/>
      </c>
      <c r="U3204" s="30" t="str">
        <f t="shared" si="12"/>
        <v/>
      </c>
    </row>
    <row r="3205" spans="2:21" ht="15.75" customHeight="1" x14ac:dyDescent="0.25">
      <c r="B3205" s="49" t="s">
        <v>206</v>
      </c>
      <c r="C3205" s="50" t="s">
        <v>219</v>
      </c>
      <c r="D3205" s="51" t="s">
        <v>77</v>
      </c>
      <c r="E3205" s="30">
        <v>1384</v>
      </c>
      <c r="F3205" s="30">
        <v>1</v>
      </c>
      <c r="G3205" s="30">
        <v>44760</v>
      </c>
      <c r="H3205" s="30">
        <v>0</v>
      </c>
      <c r="I3205" s="30">
        <v>1</v>
      </c>
      <c r="J3205" s="30">
        <f t="shared" si="3"/>
        <v>0</v>
      </c>
      <c r="K3205" s="30">
        <v>1</v>
      </c>
      <c r="L3205" s="30">
        <f t="shared" si="4"/>
        <v>0</v>
      </c>
      <c r="M3205" s="52" t="str">
        <f t="shared" si="5"/>
        <v>OK</v>
      </c>
      <c r="O3205" s="30" t="str">
        <f t="shared" si="6"/>
        <v/>
      </c>
      <c r="P3205" s="30" t="str">
        <f t="shared" si="7"/>
        <v/>
      </c>
      <c r="Q3205" s="30">
        <f t="shared" si="8"/>
        <v>1384</v>
      </c>
      <c r="R3205" s="30">
        <f t="shared" si="9"/>
        <v>44760</v>
      </c>
      <c r="S3205" s="30">
        <f t="shared" si="10"/>
        <v>53492.675999999999</v>
      </c>
      <c r="T3205" s="30">
        <f t="shared" si="11"/>
        <v>53492.675999999999</v>
      </c>
      <c r="U3205" s="30">
        <f t="shared" si="12"/>
        <v>74033863.584000006</v>
      </c>
    </row>
    <row r="3206" spans="2:21" ht="15.75" customHeight="1" x14ac:dyDescent="0.25">
      <c r="B3206" s="49" t="s">
        <v>206</v>
      </c>
      <c r="C3206" s="50" t="s">
        <v>219</v>
      </c>
      <c r="D3206" s="51" t="s">
        <v>78</v>
      </c>
      <c r="E3206" s="30">
        <v>1072</v>
      </c>
      <c r="F3206" s="30">
        <v>0</v>
      </c>
      <c r="G3206" s="30">
        <v>286742</v>
      </c>
      <c r="H3206" s="30">
        <v>1</v>
      </c>
      <c r="I3206" s="30">
        <v>1</v>
      </c>
      <c r="J3206" s="30">
        <f t="shared" si="3"/>
        <v>0</v>
      </c>
      <c r="K3206" s="30">
        <v>1</v>
      </c>
      <c r="L3206" s="30">
        <f t="shared" si="4"/>
        <v>0</v>
      </c>
      <c r="M3206" s="52" t="str">
        <f t="shared" si="5"/>
        <v>OK</v>
      </c>
      <c r="O3206" s="30">
        <f t="shared" si="6"/>
        <v>1072</v>
      </c>
      <c r="P3206" s="30">
        <f t="shared" si="7"/>
        <v>1002.5344</v>
      </c>
      <c r="Q3206" s="30">
        <f t="shared" si="8"/>
        <v>1002.5344</v>
      </c>
      <c r="R3206" s="30" t="str">
        <f t="shared" si="9"/>
        <v/>
      </c>
      <c r="S3206" s="30" t="str">
        <f t="shared" si="10"/>
        <v/>
      </c>
      <c r="T3206" s="30">
        <f t="shared" si="11"/>
        <v>286742</v>
      </c>
      <c r="U3206" s="30">
        <f t="shared" si="12"/>
        <v>287468718.92479998</v>
      </c>
    </row>
    <row r="3207" spans="2:21" ht="15.75" customHeight="1" x14ac:dyDescent="0.25">
      <c r="B3207" s="49" t="s">
        <v>206</v>
      </c>
      <c r="C3207" s="50" t="s">
        <v>219</v>
      </c>
      <c r="D3207" s="51" t="s">
        <v>79</v>
      </c>
      <c r="E3207" s="30">
        <v>0</v>
      </c>
      <c r="F3207" s="30">
        <f t="shared" si="1"/>
        <v>1</v>
      </c>
      <c r="G3207" s="30">
        <v>0</v>
      </c>
      <c r="H3207" s="30">
        <f t="shared" si="2"/>
        <v>1</v>
      </c>
      <c r="I3207" s="30">
        <v>1</v>
      </c>
      <c r="J3207" s="30">
        <f t="shared" si="3"/>
        <v>0</v>
      </c>
      <c r="K3207" s="30">
        <v>0</v>
      </c>
      <c r="L3207" s="30">
        <f t="shared" si="4"/>
        <v>1</v>
      </c>
      <c r="M3207" s="52" t="str">
        <f t="shared" si="5"/>
        <v>агрегати не працюють</v>
      </c>
      <c r="O3207" s="30" t="str">
        <f t="shared" si="6"/>
        <v/>
      </c>
      <c r="P3207" s="30" t="str">
        <f t="shared" si="7"/>
        <v/>
      </c>
      <c r="Q3207" s="30" t="str">
        <f t="shared" si="8"/>
        <v/>
      </c>
      <c r="R3207" s="30" t="str">
        <f t="shared" si="9"/>
        <v/>
      </c>
      <c r="S3207" s="30" t="str">
        <f t="shared" si="10"/>
        <v/>
      </c>
      <c r="T3207" s="30" t="str">
        <f t="shared" si="11"/>
        <v/>
      </c>
      <c r="U3207" s="30" t="str">
        <f t="shared" si="12"/>
        <v/>
      </c>
    </row>
    <row r="3208" spans="2:21" ht="15.75" customHeight="1" x14ac:dyDescent="0.25">
      <c r="B3208" s="49" t="s">
        <v>206</v>
      </c>
      <c r="C3208" s="50" t="s">
        <v>219</v>
      </c>
      <c r="D3208" s="51" t="s">
        <v>80</v>
      </c>
      <c r="E3208" s="30">
        <v>0</v>
      </c>
      <c r="F3208" s="30">
        <f t="shared" si="1"/>
        <v>1</v>
      </c>
      <c r="G3208" s="30">
        <v>0</v>
      </c>
      <c r="H3208" s="30">
        <f t="shared" si="2"/>
        <v>1</v>
      </c>
      <c r="I3208" s="30">
        <v>1</v>
      </c>
      <c r="J3208" s="30">
        <f t="shared" si="3"/>
        <v>0</v>
      </c>
      <c r="K3208" s="30">
        <v>0</v>
      </c>
      <c r="L3208" s="30">
        <f t="shared" si="4"/>
        <v>1</v>
      </c>
      <c r="M3208" s="52" t="str">
        <f t="shared" si="5"/>
        <v>агрегати не працюють</v>
      </c>
      <c r="O3208" s="30" t="str">
        <f t="shared" si="6"/>
        <v/>
      </c>
      <c r="P3208" s="30" t="str">
        <f t="shared" si="7"/>
        <v/>
      </c>
      <c r="Q3208" s="30" t="str">
        <f t="shared" si="8"/>
        <v/>
      </c>
      <c r="R3208" s="30" t="str">
        <f t="shared" si="9"/>
        <v/>
      </c>
      <c r="S3208" s="30" t="str">
        <f t="shared" si="10"/>
        <v/>
      </c>
      <c r="T3208" s="30" t="str">
        <f t="shared" si="11"/>
        <v/>
      </c>
      <c r="U3208" s="30" t="str">
        <f t="shared" si="12"/>
        <v/>
      </c>
    </row>
    <row r="3209" spans="2:21" ht="15.75" customHeight="1" x14ac:dyDescent="0.25">
      <c r="B3209" s="49" t="s">
        <v>206</v>
      </c>
      <c r="C3209" s="50" t="s">
        <v>219</v>
      </c>
      <c r="D3209" s="51" t="s">
        <v>81</v>
      </c>
      <c r="E3209" s="30">
        <v>0</v>
      </c>
      <c r="F3209" s="30">
        <f t="shared" si="1"/>
        <v>1</v>
      </c>
      <c r="G3209" s="30">
        <v>0</v>
      </c>
      <c r="H3209" s="30">
        <f t="shared" si="2"/>
        <v>1</v>
      </c>
      <c r="I3209" s="30">
        <v>1</v>
      </c>
      <c r="J3209" s="30">
        <f t="shared" si="3"/>
        <v>0</v>
      </c>
      <c r="K3209" s="30">
        <v>0</v>
      </c>
      <c r="L3209" s="30">
        <f t="shared" si="4"/>
        <v>1</v>
      </c>
      <c r="M3209" s="52" t="str">
        <f t="shared" si="5"/>
        <v>агрегати не працюють</v>
      </c>
      <c r="O3209" s="30" t="str">
        <f t="shared" si="6"/>
        <v/>
      </c>
      <c r="P3209" s="30" t="str">
        <f t="shared" si="7"/>
        <v/>
      </c>
      <c r="Q3209" s="30" t="str">
        <f t="shared" si="8"/>
        <v/>
      </c>
      <c r="R3209" s="30" t="str">
        <f t="shared" si="9"/>
        <v/>
      </c>
      <c r="S3209" s="30" t="str">
        <f t="shared" si="10"/>
        <v/>
      </c>
      <c r="T3209" s="30" t="str">
        <f t="shared" si="11"/>
        <v/>
      </c>
      <c r="U3209" s="30" t="str">
        <f t="shared" si="12"/>
        <v/>
      </c>
    </row>
    <row r="3210" spans="2:21" ht="15.75" customHeight="1" x14ac:dyDescent="0.25">
      <c r="B3210" s="49" t="s">
        <v>206</v>
      </c>
      <c r="C3210" s="50" t="s">
        <v>219</v>
      </c>
      <c r="D3210" s="51" t="s">
        <v>82</v>
      </c>
      <c r="E3210" s="30">
        <v>1488</v>
      </c>
      <c r="F3210" s="30">
        <v>0</v>
      </c>
      <c r="G3210" s="30">
        <v>146737</v>
      </c>
      <c r="H3210" s="30">
        <v>0</v>
      </c>
      <c r="I3210" s="30">
        <v>1</v>
      </c>
      <c r="J3210" s="30">
        <f t="shared" si="3"/>
        <v>0</v>
      </c>
      <c r="K3210" s="30">
        <v>1</v>
      </c>
      <c r="L3210" s="30">
        <f t="shared" si="4"/>
        <v>0</v>
      </c>
      <c r="M3210" s="52" t="str">
        <f t="shared" si="5"/>
        <v>OK</v>
      </c>
      <c r="O3210" s="30">
        <f t="shared" si="6"/>
        <v>1488</v>
      </c>
      <c r="P3210" s="30">
        <f t="shared" si="7"/>
        <v>1391.5776000000001</v>
      </c>
      <c r="Q3210" s="30">
        <f t="shared" si="8"/>
        <v>1391.5776000000001</v>
      </c>
      <c r="R3210" s="30">
        <f t="shared" si="9"/>
        <v>146737</v>
      </c>
      <c r="S3210" s="30">
        <f t="shared" si="10"/>
        <v>175365.38870000001</v>
      </c>
      <c r="T3210" s="30">
        <f t="shared" si="11"/>
        <v>175365.38870000001</v>
      </c>
      <c r="U3210" s="30">
        <f t="shared" si="12"/>
        <v>244034546.73021314</v>
      </c>
    </row>
    <row r="3211" spans="2:21" ht="15.75" customHeight="1" x14ac:dyDescent="0.25">
      <c r="B3211" s="49" t="s">
        <v>206</v>
      </c>
      <c r="C3211" s="50" t="s">
        <v>219</v>
      </c>
      <c r="D3211" s="51" t="s">
        <v>83</v>
      </c>
      <c r="E3211" s="30">
        <v>0</v>
      </c>
      <c r="F3211" s="30">
        <f t="shared" si="1"/>
        <v>1</v>
      </c>
      <c r="G3211" s="30">
        <v>0</v>
      </c>
      <c r="H3211" s="30">
        <f t="shared" si="2"/>
        <v>1</v>
      </c>
      <c r="I3211" s="30">
        <v>1</v>
      </c>
      <c r="J3211" s="30">
        <f t="shared" si="3"/>
        <v>0</v>
      </c>
      <c r="K3211" s="30">
        <v>0</v>
      </c>
      <c r="L3211" s="30">
        <f t="shared" si="4"/>
        <v>1</v>
      </c>
      <c r="M3211" s="52" t="str">
        <f t="shared" si="5"/>
        <v>агрегати не працюють</v>
      </c>
      <c r="O3211" s="30" t="str">
        <f t="shared" si="6"/>
        <v/>
      </c>
      <c r="P3211" s="30" t="str">
        <f t="shared" si="7"/>
        <v/>
      </c>
      <c r="Q3211" s="30" t="str">
        <f t="shared" si="8"/>
        <v/>
      </c>
      <c r="R3211" s="30" t="str">
        <f t="shared" si="9"/>
        <v/>
      </c>
      <c r="S3211" s="30" t="str">
        <f t="shared" si="10"/>
        <v/>
      </c>
      <c r="T3211" s="30" t="str">
        <f t="shared" si="11"/>
        <v/>
      </c>
      <c r="U3211" s="30" t="str">
        <f t="shared" si="12"/>
        <v/>
      </c>
    </row>
    <row r="3212" spans="2:21" ht="15.75" customHeight="1" x14ac:dyDescent="0.25">
      <c r="B3212" s="49" t="s">
        <v>206</v>
      </c>
      <c r="C3212" s="50" t="s">
        <v>220</v>
      </c>
      <c r="D3212" s="51" t="s">
        <v>60</v>
      </c>
      <c r="E3212" s="30">
        <v>0</v>
      </c>
      <c r="F3212" s="30">
        <f t="shared" si="1"/>
        <v>1</v>
      </c>
      <c r="G3212" s="30">
        <v>0</v>
      </c>
      <c r="H3212" s="30">
        <f t="shared" si="2"/>
        <v>1</v>
      </c>
      <c r="I3212" s="30">
        <v>1</v>
      </c>
      <c r="J3212" s="30">
        <f t="shared" si="3"/>
        <v>0</v>
      </c>
      <c r="K3212" s="30">
        <v>0</v>
      </c>
      <c r="L3212" s="30">
        <f t="shared" si="4"/>
        <v>1</v>
      </c>
      <c r="M3212" s="52" t="str">
        <f t="shared" si="5"/>
        <v>агрегати не працюють</v>
      </c>
      <c r="O3212" s="30" t="str">
        <f t="shared" si="6"/>
        <v/>
      </c>
      <c r="P3212" s="30" t="str">
        <f t="shared" si="7"/>
        <v/>
      </c>
      <c r="Q3212" s="30" t="str">
        <f t="shared" si="8"/>
        <v/>
      </c>
      <c r="R3212" s="30" t="str">
        <f t="shared" si="9"/>
        <v/>
      </c>
      <c r="S3212" s="30" t="str">
        <f t="shared" si="10"/>
        <v/>
      </c>
      <c r="T3212" s="30" t="str">
        <f t="shared" si="11"/>
        <v/>
      </c>
      <c r="U3212" s="30" t="str">
        <f t="shared" si="12"/>
        <v/>
      </c>
    </row>
    <row r="3213" spans="2:21" ht="15.75" customHeight="1" x14ac:dyDescent="0.25">
      <c r="B3213" s="49" t="s">
        <v>206</v>
      </c>
      <c r="C3213" s="50" t="s">
        <v>220</v>
      </c>
      <c r="D3213" s="51" t="s">
        <v>61</v>
      </c>
      <c r="E3213" s="30">
        <v>1912</v>
      </c>
      <c r="F3213" s="30">
        <v>1</v>
      </c>
      <c r="G3213" s="30">
        <v>286116</v>
      </c>
      <c r="H3213" s="30">
        <v>1</v>
      </c>
      <c r="I3213" s="30">
        <v>1</v>
      </c>
      <c r="J3213" s="30">
        <f t="shared" si="3"/>
        <v>0</v>
      </c>
      <c r="K3213" s="30">
        <v>1</v>
      </c>
      <c r="L3213" s="30">
        <f t="shared" si="4"/>
        <v>0</v>
      </c>
      <c r="M3213" s="52" t="str">
        <f t="shared" si="5"/>
        <v>OK</v>
      </c>
      <c r="O3213" s="30" t="str">
        <f t="shared" si="6"/>
        <v/>
      </c>
      <c r="P3213" s="30" t="str">
        <f t="shared" si="7"/>
        <v/>
      </c>
      <c r="Q3213" s="30">
        <f t="shared" si="8"/>
        <v>1912</v>
      </c>
      <c r="R3213" s="30" t="str">
        <f t="shared" si="9"/>
        <v/>
      </c>
      <c r="S3213" s="30" t="str">
        <f t="shared" si="10"/>
        <v/>
      </c>
      <c r="T3213" s="30">
        <f t="shared" si="11"/>
        <v>286116</v>
      </c>
      <c r="U3213" s="30">
        <f t="shared" si="12"/>
        <v>547053792</v>
      </c>
    </row>
    <row r="3214" spans="2:21" ht="15.75" customHeight="1" x14ac:dyDescent="0.25">
      <c r="B3214" s="49" t="s">
        <v>206</v>
      </c>
      <c r="C3214" s="50" t="s">
        <v>220</v>
      </c>
      <c r="D3214" s="51" t="s">
        <v>62</v>
      </c>
      <c r="E3214" s="30">
        <v>0</v>
      </c>
      <c r="F3214" s="30">
        <f t="shared" si="1"/>
        <v>1</v>
      </c>
      <c r="G3214" s="30">
        <v>0</v>
      </c>
      <c r="H3214" s="30">
        <f t="shared" si="2"/>
        <v>1</v>
      </c>
      <c r="I3214" s="30">
        <v>1</v>
      </c>
      <c r="J3214" s="30">
        <f t="shared" si="3"/>
        <v>0</v>
      </c>
      <c r="K3214" s="30">
        <v>0</v>
      </c>
      <c r="L3214" s="30">
        <f t="shared" si="4"/>
        <v>1</v>
      </c>
      <c r="M3214" s="52" t="str">
        <f t="shared" si="5"/>
        <v>агрегати не працюють</v>
      </c>
      <c r="O3214" s="30" t="str">
        <f t="shared" si="6"/>
        <v/>
      </c>
      <c r="P3214" s="30" t="str">
        <f t="shared" si="7"/>
        <v/>
      </c>
      <c r="Q3214" s="30" t="str">
        <f t="shared" si="8"/>
        <v/>
      </c>
      <c r="R3214" s="30" t="str">
        <f t="shared" si="9"/>
        <v/>
      </c>
      <c r="S3214" s="30" t="str">
        <f t="shared" si="10"/>
        <v/>
      </c>
      <c r="T3214" s="30" t="str">
        <f t="shared" si="11"/>
        <v/>
      </c>
      <c r="U3214" s="30" t="str">
        <f t="shared" si="12"/>
        <v/>
      </c>
    </row>
    <row r="3215" spans="2:21" ht="15.75" customHeight="1" x14ac:dyDescent="0.25">
      <c r="B3215" s="49" t="s">
        <v>206</v>
      </c>
      <c r="C3215" s="50" t="s">
        <v>220</v>
      </c>
      <c r="D3215" s="51" t="s">
        <v>63</v>
      </c>
      <c r="E3215" s="30">
        <v>0</v>
      </c>
      <c r="F3215" s="30">
        <f t="shared" si="1"/>
        <v>1</v>
      </c>
      <c r="G3215" s="30">
        <v>0</v>
      </c>
      <c r="H3215" s="30">
        <f t="shared" si="2"/>
        <v>1</v>
      </c>
      <c r="I3215" s="30">
        <v>1</v>
      </c>
      <c r="J3215" s="30">
        <f t="shared" si="3"/>
        <v>0</v>
      </c>
      <c r="K3215" s="30">
        <v>0</v>
      </c>
      <c r="L3215" s="30">
        <f t="shared" si="4"/>
        <v>1</v>
      </c>
      <c r="M3215" s="52" t="str">
        <f t="shared" si="5"/>
        <v>агрегати не працюють</v>
      </c>
      <c r="O3215" s="30" t="str">
        <f t="shared" si="6"/>
        <v/>
      </c>
      <c r="P3215" s="30" t="str">
        <f t="shared" si="7"/>
        <v/>
      </c>
      <c r="Q3215" s="30" t="str">
        <f t="shared" si="8"/>
        <v/>
      </c>
      <c r="R3215" s="30" t="str">
        <f t="shared" si="9"/>
        <v/>
      </c>
      <c r="S3215" s="30" t="str">
        <f t="shared" si="10"/>
        <v/>
      </c>
      <c r="T3215" s="30" t="str">
        <f t="shared" si="11"/>
        <v/>
      </c>
      <c r="U3215" s="30" t="str">
        <f t="shared" si="12"/>
        <v/>
      </c>
    </row>
    <row r="3216" spans="2:21" ht="15.75" customHeight="1" x14ac:dyDescent="0.25">
      <c r="B3216" s="49" t="s">
        <v>206</v>
      </c>
      <c r="C3216" s="50" t="s">
        <v>220</v>
      </c>
      <c r="D3216" s="51" t="s">
        <v>64</v>
      </c>
      <c r="E3216" s="30">
        <v>0</v>
      </c>
      <c r="F3216" s="30">
        <f t="shared" si="1"/>
        <v>1</v>
      </c>
      <c r="G3216" s="30">
        <v>0</v>
      </c>
      <c r="H3216" s="30">
        <f t="shared" si="2"/>
        <v>1</v>
      </c>
      <c r="I3216" s="30">
        <v>1</v>
      </c>
      <c r="J3216" s="30">
        <f t="shared" si="3"/>
        <v>0</v>
      </c>
      <c r="K3216" s="30">
        <v>0</v>
      </c>
      <c r="L3216" s="30">
        <f t="shared" si="4"/>
        <v>1</v>
      </c>
      <c r="M3216" s="52" t="str">
        <f t="shared" si="5"/>
        <v>агрегати не працюють</v>
      </c>
      <c r="O3216" s="30" t="str">
        <f t="shared" si="6"/>
        <v/>
      </c>
      <c r="P3216" s="30" t="str">
        <f t="shared" si="7"/>
        <v/>
      </c>
      <c r="Q3216" s="30" t="str">
        <f t="shared" si="8"/>
        <v/>
      </c>
      <c r="R3216" s="30" t="str">
        <f t="shared" si="9"/>
        <v/>
      </c>
      <c r="S3216" s="30" t="str">
        <f t="shared" si="10"/>
        <v/>
      </c>
      <c r="T3216" s="30" t="str">
        <f t="shared" si="11"/>
        <v/>
      </c>
      <c r="U3216" s="30" t="str">
        <f t="shared" si="12"/>
        <v/>
      </c>
    </row>
    <row r="3217" spans="2:21" ht="15.75" customHeight="1" x14ac:dyDescent="0.25">
      <c r="B3217" s="49" t="s">
        <v>206</v>
      </c>
      <c r="C3217" s="50" t="s">
        <v>220</v>
      </c>
      <c r="D3217" s="51" t="s">
        <v>65</v>
      </c>
      <c r="E3217" s="30">
        <v>0</v>
      </c>
      <c r="F3217" s="30">
        <f t="shared" si="1"/>
        <v>1</v>
      </c>
      <c r="G3217" s="30">
        <v>0</v>
      </c>
      <c r="H3217" s="30">
        <f t="shared" si="2"/>
        <v>1</v>
      </c>
      <c r="I3217" s="30">
        <v>1</v>
      </c>
      <c r="J3217" s="30">
        <f t="shared" si="3"/>
        <v>0</v>
      </c>
      <c r="K3217" s="30">
        <v>0</v>
      </c>
      <c r="L3217" s="30">
        <f t="shared" si="4"/>
        <v>1</v>
      </c>
      <c r="M3217" s="52" t="str">
        <f t="shared" si="5"/>
        <v>агрегати не працюють</v>
      </c>
      <c r="O3217" s="30" t="str">
        <f t="shared" si="6"/>
        <v/>
      </c>
      <c r="P3217" s="30" t="str">
        <f t="shared" si="7"/>
        <v/>
      </c>
      <c r="Q3217" s="30" t="str">
        <f t="shared" si="8"/>
        <v/>
      </c>
      <c r="R3217" s="30" t="str">
        <f t="shared" si="9"/>
        <v/>
      </c>
      <c r="S3217" s="30" t="str">
        <f t="shared" si="10"/>
        <v/>
      </c>
      <c r="T3217" s="30" t="str">
        <f t="shared" si="11"/>
        <v/>
      </c>
      <c r="U3217" s="30" t="str">
        <f t="shared" si="12"/>
        <v/>
      </c>
    </row>
    <row r="3218" spans="2:21" ht="15.75" customHeight="1" x14ac:dyDescent="0.25">
      <c r="B3218" s="49" t="s">
        <v>206</v>
      </c>
      <c r="C3218" s="50" t="s">
        <v>220</v>
      </c>
      <c r="D3218" s="51" t="s">
        <v>66</v>
      </c>
      <c r="E3218" s="30">
        <v>0</v>
      </c>
      <c r="F3218" s="30">
        <f t="shared" si="1"/>
        <v>1</v>
      </c>
      <c r="G3218" s="30">
        <v>0</v>
      </c>
      <c r="H3218" s="30">
        <f t="shared" si="2"/>
        <v>1</v>
      </c>
      <c r="I3218" s="30">
        <v>1</v>
      </c>
      <c r="J3218" s="30">
        <f t="shared" si="3"/>
        <v>0</v>
      </c>
      <c r="K3218" s="30">
        <v>0</v>
      </c>
      <c r="L3218" s="30">
        <f t="shared" si="4"/>
        <v>1</v>
      </c>
      <c r="M3218" s="52" t="str">
        <f t="shared" si="5"/>
        <v>агрегати не працюють</v>
      </c>
      <c r="O3218" s="30" t="str">
        <f t="shared" si="6"/>
        <v/>
      </c>
      <c r="P3218" s="30" t="str">
        <f t="shared" si="7"/>
        <v/>
      </c>
      <c r="Q3218" s="30" t="str">
        <f t="shared" si="8"/>
        <v/>
      </c>
      <c r="R3218" s="30" t="str">
        <f t="shared" si="9"/>
        <v/>
      </c>
      <c r="S3218" s="30" t="str">
        <f t="shared" si="10"/>
        <v/>
      </c>
      <c r="T3218" s="30" t="str">
        <f t="shared" si="11"/>
        <v/>
      </c>
      <c r="U3218" s="30" t="str">
        <f t="shared" si="12"/>
        <v/>
      </c>
    </row>
    <row r="3219" spans="2:21" ht="15.75" customHeight="1" x14ac:dyDescent="0.25">
      <c r="B3219" s="49" t="s">
        <v>206</v>
      </c>
      <c r="C3219" s="50" t="s">
        <v>220</v>
      </c>
      <c r="D3219" s="51" t="s">
        <v>67</v>
      </c>
      <c r="E3219" s="30">
        <v>1598</v>
      </c>
      <c r="F3219" s="30">
        <v>0</v>
      </c>
      <c r="G3219" s="30">
        <v>160372</v>
      </c>
      <c r="H3219" s="30">
        <v>0</v>
      </c>
      <c r="I3219" s="30">
        <v>1</v>
      </c>
      <c r="J3219" s="30">
        <f t="shared" si="3"/>
        <v>0</v>
      </c>
      <c r="K3219" s="30">
        <v>1</v>
      </c>
      <c r="L3219" s="30">
        <f t="shared" si="4"/>
        <v>0</v>
      </c>
      <c r="M3219" s="52" t="str">
        <f t="shared" si="5"/>
        <v>OK</v>
      </c>
      <c r="O3219" s="30">
        <f t="shared" si="6"/>
        <v>1598</v>
      </c>
      <c r="P3219" s="30">
        <f t="shared" si="7"/>
        <v>1494.4496000000001</v>
      </c>
      <c r="Q3219" s="30">
        <f t="shared" si="8"/>
        <v>1494.4496000000001</v>
      </c>
      <c r="R3219" s="30">
        <f t="shared" si="9"/>
        <v>160372</v>
      </c>
      <c r="S3219" s="30">
        <f t="shared" si="10"/>
        <v>191660.5772</v>
      </c>
      <c r="T3219" s="30">
        <f t="shared" si="11"/>
        <v>191660.5772</v>
      </c>
      <c r="U3219" s="30">
        <f t="shared" si="12"/>
        <v>286427072.93230915</v>
      </c>
    </row>
    <row r="3220" spans="2:21" ht="15.75" customHeight="1" x14ac:dyDescent="0.25">
      <c r="B3220" s="49" t="s">
        <v>206</v>
      </c>
      <c r="C3220" s="50" t="s">
        <v>220</v>
      </c>
      <c r="D3220" s="51" t="s">
        <v>68</v>
      </c>
      <c r="E3220" s="30">
        <v>0</v>
      </c>
      <c r="F3220" s="30">
        <f t="shared" si="1"/>
        <v>1</v>
      </c>
      <c r="G3220" s="30">
        <v>0</v>
      </c>
      <c r="H3220" s="30">
        <f t="shared" si="2"/>
        <v>1</v>
      </c>
      <c r="I3220" s="30">
        <v>1</v>
      </c>
      <c r="J3220" s="30">
        <f t="shared" si="3"/>
        <v>0</v>
      </c>
      <c r="K3220" s="30">
        <v>0</v>
      </c>
      <c r="L3220" s="30">
        <f t="shared" si="4"/>
        <v>1</v>
      </c>
      <c r="M3220" s="52" t="str">
        <f t="shared" si="5"/>
        <v>агрегати не працюють</v>
      </c>
      <c r="O3220" s="30" t="str">
        <f t="shared" si="6"/>
        <v/>
      </c>
      <c r="P3220" s="30" t="str">
        <f t="shared" si="7"/>
        <v/>
      </c>
      <c r="Q3220" s="30" t="str">
        <f t="shared" si="8"/>
        <v/>
      </c>
      <c r="R3220" s="30" t="str">
        <f t="shared" si="9"/>
        <v/>
      </c>
      <c r="S3220" s="30" t="str">
        <f t="shared" si="10"/>
        <v/>
      </c>
      <c r="T3220" s="30" t="str">
        <f t="shared" si="11"/>
        <v/>
      </c>
      <c r="U3220" s="30" t="str">
        <f t="shared" si="12"/>
        <v/>
      </c>
    </row>
    <row r="3221" spans="2:21" ht="15.75" customHeight="1" x14ac:dyDescent="0.25">
      <c r="B3221" s="49" t="s">
        <v>206</v>
      </c>
      <c r="C3221" s="50" t="s">
        <v>220</v>
      </c>
      <c r="D3221" s="51" t="s">
        <v>69</v>
      </c>
      <c r="E3221" s="30">
        <v>0</v>
      </c>
      <c r="F3221" s="30">
        <f t="shared" si="1"/>
        <v>1</v>
      </c>
      <c r="G3221" s="30">
        <v>0</v>
      </c>
      <c r="H3221" s="30">
        <f t="shared" si="2"/>
        <v>1</v>
      </c>
      <c r="I3221" s="30">
        <v>1</v>
      </c>
      <c r="J3221" s="30">
        <f t="shared" si="3"/>
        <v>0</v>
      </c>
      <c r="K3221" s="30">
        <v>0</v>
      </c>
      <c r="L3221" s="30">
        <f t="shared" si="4"/>
        <v>1</v>
      </c>
      <c r="M3221" s="52" t="str">
        <f t="shared" si="5"/>
        <v>агрегати не працюють</v>
      </c>
      <c r="O3221" s="30" t="str">
        <f t="shared" si="6"/>
        <v/>
      </c>
      <c r="P3221" s="30" t="str">
        <f t="shared" si="7"/>
        <v/>
      </c>
      <c r="Q3221" s="30" t="str">
        <f t="shared" si="8"/>
        <v/>
      </c>
      <c r="R3221" s="30" t="str">
        <f t="shared" si="9"/>
        <v/>
      </c>
      <c r="S3221" s="30" t="str">
        <f t="shared" si="10"/>
        <v/>
      </c>
      <c r="T3221" s="30" t="str">
        <f t="shared" si="11"/>
        <v/>
      </c>
      <c r="U3221" s="30" t="str">
        <f t="shared" si="12"/>
        <v/>
      </c>
    </row>
    <row r="3222" spans="2:21" ht="15.75" customHeight="1" x14ac:dyDescent="0.25">
      <c r="B3222" s="49" t="s">
        <v>206</v>
      </c>
      <c r="C3222" s="50" t="s">
        <v>220</v>
      </c>
      <c r="D3222" s="51" t="s">
        <v>70</v>
      </c>
      <c r="E3222" s="30">
        <v>0</v>
      </c>
      <c r="F3222" s="30">
        <f t="shared" si="1"/>
        <v>1</v>
      </c>
      <c r="G3222" s="30">
        <v>0</v>
      </c>
      <c r="H3222" s="30">
        <f t="shared" si="2"/>
        <v>1</v>
      </c>
      <c r="I3222" s="30">
        <v>1</v>
      </c>
      <c r="J3222" s="30">
        <f t="shared" si="3"/>
        <v>0</v>
      </c>
      <c r="K3222" s="30">
        <v>0</v>
      </c>
      <c r="L3222" s="30">
        <f t="shared" si="4"/>
        <v>1</v>
      </c>
      <c r="M3222" s="52" t="str">
        <f t="shared" si="5"/>
        <v>агрегати не працюють</v>
      </c>
      <c r="O3222" s="30" t="str">
        <f t="shared" si="6"/>
        <v/>
      </c>
      <c r="P3222" s="30" t="str">
        <f t="shared" si="7"/>
        <v/>
      </c>
      <c r="Q3222" s="30" t="str">
        <f t="shared" si="8"/>
        <v/>
      </c>
      <c r="R3222" s="30" t="str">
        <f t="shared" si="9"/>
        <v/>
      </c>
      <c r="S3222" s="30" t="str">
        <f t="shared" si="10"/>
        <v/>
      </c>
      <c r="T3222" s="30" t="str">
        <f t="shared" si="11"/>
        <v/>
      </c>
      <c r="U3222" s="30" t="str">
        <f t="shared" si="12"/>
        <v/>
      </c>
    </row>
    <row r="3223" spans="2:21" ht="15.75" customHeight="1" x14ac:dyDescent="0.25">
      <c r="B3223" s="49" t="s">
        <v>206</v>
      </c>
      <c r="C3223" s="50" t="s">
        <v>220</v>
      </c>
      <c r="D3223" s="51" t="s">
        <v>71</v>
      </c>
      <c r="E3223" s="30">
        <v>0</v>
      </c>
      <c r="F3223" s="30">
        <f t="shared" si="1"/>
        <v>1</v>
      </c>
      <c r="G3223" s="30">
        <v>0</v>
      </c>
      <c r="H3223" s="30">
        <f t="shared" si="2"/>
        <v>1</v>
      </c>
      <c r="I3223" s="30">
        <v>1</v>
      </c>
      <c r="J3223" s="30">
        <f t="shared" si="3"/>
        <v>0</v>
      </c>
      <c r="K3223" s="30">
        <v>0</v>
      </c>
      <c r="L3223" s="30">
        <f t="shared" si="4"/>
        <v>1</v>
      </c>
      <c r="M3223" s="52" t="str">
        <f t="shared" si="5"/>
        <v>агрегати не працюють</v>
      </c>
      <c r="O3223" s="30" t="str">
        <f t="shared" si="6"/>
        <v/>
      </c>
      <c r="P3223" s="30" t="str">
        <f t="shared" si="7"/>
        <v/>
      </c>
      <c r="Q3223" s="30" t="str">
        <f t="shared" si="8"/>
        <v/>
      </c>
      <c r="R3223" s="30" t="str">
        <f t="shared" si="9"/>
        <v/>
      </c>
      <c r="S3223" s="30" t="str">
        <f t="shared" si="10"/>
        <v/>
      </c>
      <c r="T3223" s="30" t="str">
        <f t="shared" si="11"/>
        <v/>
      </c>
      <c r="U3223" s="30" t="str">
        <f t="shared" si="12"/>
        <v/>
      </c>
    </row>
    <row r="3224" spans="2:21" ht="15.75" customHeight="1" x14ac:dyDescent="0.25">
      <c r="B3224" s="49" t="s">
        <v>206</v>
      </c>
      <c r="C3224" s="50" t="s">
        <v>220</v>
      </c>
      <c r="D3224" s="51" t="s">
        <v>72</v>
      </c>
      <c r="E3224" s="30">
        <v>0</v>
      </c>
      <c r="F3224" s="30">
        <f t="shared" si="1"/>
        <v>1</v>
      </c>
      <c r="G3224" s="30">
        <v>0</v>
      </c>
      <c r="H3224" s="30">
        <f t="shared" si="2"/>
        <v>1</v>
      </c>
      <c r="I3224" s="30">
        <v>1</v>
      </c>
      <c r="J3224" s="30">
        <f t="shared" si="3"/>
        <v>0</v>
      </c>
      <c r="K3224" s="30">
        <v>0</v>
      </c>
      <c r="L3224" s="30">
        <f t="shared" si="4"/>
        <v>1</v>
      </c>
      <c r="M3224" s="52" t="str">
        <f t="shared" si="5"/>
        <v>агрегати не працюють</v>
      </c>
      <c r="O3224" s="30" t="str">
        <f t="shared" si="6"/>
        <v/>
      </c>
      <c r="P3224" s="30" t="str">
        <f t="shared" si="7"/>
        <v/>
      </c>
      <c r="Q3224" s="30" t="str">
        <f t="shared" si="8"/>
        <v/>
      </c>
      <c r="R3224" s="30" t="str">
        <f t="shared" si="9"/>
        <v/>
      </c>
      <c r="S3224" s="30" t="str">
        <f t="shared" si="10"/>
        <v/>
      </c>
      <c r="T3224" s="30" t="str">
        <f t="shared" si="11"/>
        <v/>
      </c>
      <c r="U3224" s="30" t="str">
        <f t="shared" si="12"/>
        <v/>
      </c>
    </row>
    <row r="3225" spans="2:21" ht="15.75" customHeight="1" x14ac:dyDescent="0.25">
      <c r="B3225" s="49" t="s">
        <v>206</v>
      </c>
      <c r="C3225" s="50" t="s">
        <v>220</v>
      </c>
      <c r="D3225" s="51" t="s">
        <v>73</v>
      </c>
      <c r="E3225" s="30">
        <v>1316</v>
      </c>
      <c r="F3225" s="30">
        <v>0</v>
      </c>
      <c r="G3225" s="30">
        <v>48789</v>
      </c>
      <c r="H3225" s="30">
        <v>1</v>
      </c>
      <c r="I3225" s="30">
        <v>1</v>
      </c>
      <c r="J3225" s="30">
        <f t="shared" si="3"/>
        <v>0</v>
      </c>
      <c r="K3225" s="30">
        <v>1</v>
      </c>
      <c r="L3225" s="30">
        <f t="shared" si="4"/>
        <v>0</v>
      </c>
      <c r="M3225" s="52" t="str">
        <f t="shared" si="5"/>
        <v>OK</v>
      </c>
      <c r="O3225" s="30">
        <f t="shared" si="6"/>
        <v>1316</v>
      </c>
      <c r="P3225" s="30">
        <f t="shared" si="7"/>
        <v>1230.7232000000001</v>
      </c>
      <c r="Q3225" s="30">
        <f t="shared" si="8"/>
        <v>1230.7232000000001</v>
      </c>
      <c r="R3225" s="30" t="str">
        <f t="shared" si="9"/>
        <v/>
      </c>
      <c r="S3225" s="30" t="str">
        <f t="shared" si="10"/>
        <v/>
      </c>
      <c r="T3225" s="30">
        <f t="shared" si="11"/>
        <v>48789</v>
      </c>
      <c r="U3225" s="30">
        <f t="shared" si="12"/>
        <v>60045754.20480001</v>
      </c>
    </row>
    <row r="3226" spans="2:21" ht="15.75" customHeight="1" x14ac:dyDescent="0.25">
      <c r="B3226" s="49" t="s">
        <v>206</v>
      </c>
      <c r="C3226" s="50" t="s">
        <v>220</v>
      </c>
      <c r="D3226" s="51" t="s">
        <v>74</v>
      </c>
      <c r="E3226" s="30">
        <v>0</v>
      </c>
      <c r="F3226" s="30">
        <f t="shared" si="1"/>
        <v>1</v>
      </c>
      <c r="G3226" s="30">
        <v>0</v>
      </c>
      <c r="H3226" s="30">
        <f t="shared" si="2"/>
        <v>1</v>
      </c>
      <c r="I3226" s="30">
        <v>1</v>
      </c>
      <c r="J3226" s="30">
        <f t="shared" si="3"/>
        <v>0</v>
      </c>
      <c r="K3226" s="30">
        <v>0</v>
      </c>
      <c r="L3226" s="30">
        <f t="shared" si="4"/>
        <v>1</v>
      </c>
      <c r="M3226" s="52" t="str">
        <f t="shared" si="5"/>
        <v>агрегати не працюють</v>
      </c>
      <c r="O3226" s="30" t="str">
        <f t="shared" si="6"/>
        <v/>
      </c>
      <c r="P3226" s="30" t="str">
        <f t="shared" si="7"/>
        <v/>
      </c>
      <c r="Q3226" s="30" t="str">
        <f t="shared" si="8"/>
        <v/>
      </c>
      <c r="R3226" s="30" t="str">
        <f t="shared" si="9"/>
        <v/>
      </c>
      <c r="S3226" s="30" t="str">
        <f t="shared" si="10"/>
        <v/>
      </c>
      <c r="T3226" s="30" t="str">
        <f t="shared" si="11"/>
        <v/>
      </c>
      <c r="U3226" s="30" t="str">
        <f t="shared" si="12"/>
        <v/>
      </c>
    </row>
    <row r="3227" spans="2:21" ht="15.75" customHeight="1" x14ac:dyDescent="0.25">
      <c r="B3227" s="49" t="s">
        <v>206</v>
      </c>
      <c r="C3227" s="50" t="s">
        <v>220</v>
      </c>
      <c r="D3227" s="51" t="s">
        <v>75</v>
      </c>
      <c r="E3227" s="30">
        <v>0</v>
      </c>
      <c r="F3227" s="30">
        <f t="shared" si="1"/>
        <v>1</v>
      </c>
      <c r="G3227" s="30">
        <v>0</v>
      </c>
      <c r="H3227" s="30">
        <f t="shared" si="2"/>
        <v>1</v>
      </c>
      <c r="I3227" s="30">
        <v>1</v>
      </c>
      <c r="J3227" s="30">
        <f t="shared" si="3"/>
        <v>0</v>
      </c>
      <c r="K3227" s="30">
        <v>0</v>
      </c>
      <c r="L3227" s="30">
        <f t="shared" si="4"/>
        <v>1</v>
      </c>
      <c r="M3227" s="52" t="str">
        <f t="shared" si="5"/>
        <v>агрегати не працюють</v>
      </c>
      <c r="O3227" s="30" t="str">
        <f t="shared" si="6"/>
        <v/>
      </c>
      <c r="P3227" s="30" t="str">
        <f t="shared" si="7"/>
        <v/>
      </c>
      <c r="Q3227" s="30" t="str">
        <f t="shared" si="8"/>
        <v/>
      </c>
      <c r="R3227" s="30" t="str">
        <f t="shared" si="9"/>
        <v/>
      </c>
      <c r="S3227" s="30" t="str">
        <f t="shared" si="10"/>
        <v/>
      </c>
      <c r="T3227" s="30" t="str">
        <f t="shared" si="11"/>
        <v/>
      </c>
      <c r="U3227" s="30" t="str">
        <f t="shared" si="12"/>
        <v/>
      </c>
    </row>
    <row r="3228" spans="2:21" ht="15.75" customHeight="1" x14ac:dyDescent="0.25">
      <c r="B3228" s="49" t="s">
        <v>206</v>
      </c>
      <c r="C3228" s="50" t="s">
        <v>220</v>
      </c>
      <c r="D3228" s="51" t="s">
        <v>76</v>
      </c>
      <c r="E3228" s="30">
        <v>1307</v>
      </c>
      <c r="F3228" s="30">
        <v>0</v>
      </c>
      <c r="G3228" s="30">
        <v>77254</v>
      </c>
      <c r="H3228" s="30">
        <v>0</v>
      </c>
      <c r="I3228" s="30">
        <v>1</v>
      </c>
      <c r="J3228" s="30">
        <f t="shared" si="3"/>
        <v>0</v>
      </c>
      <c r="K3228" s="30">
        <v>1</v>
      </c>
      <c r="L3228" s="30">
        <f t="shared" si="4"/>
        <v>0</v>
      </c>
      <c r="M3228" s="52" t="str">
        <f t="shared" si="5"/>
        <v>OK</v>
      </c>
      <c r="O3228" s="30">
        <f t="shared" si="6"/>
        <v>1307</v>
      </c>
      <c r="P3228" s="30">
        <f t="shared" si="7"/>
        <v>1222.3063999999999</v>
      </c>
      <c r="Q3228" s="30">
        <f t="shared" si="8"/>
        <v>1222.3063999999999</v>
      </c>
      <c r="R3228" s="30">
        <f t="shared" si="9"/>
        <v>77254</v>
      </c>
      <c r="S3228" s="30">
        <f t="shared" si="10"/>
        <v>92326.255400000009</v>
      </c>
      <c r="T3228" s="30">
        <f t="shared" si="11"/>
        <v>92326.255400000009</v>
      </c>
      <c r="U3228" s="30">
        <f t="shared" si="12"/>
        <v>112850972.86345457</v>
      </c>
    </row>
    <row r="3229" spans="2:21" ht="15.75" customHeight="1" x14ac:dyDescent="0.25">
      <c r="B3229" s="49" t="s">
        <v>206</v>
      </c>
      <c r="C3229" s="50" t="s">
        <v>220</v>
      </c>
      <c r="D3229" s="51" t="s">
        <v>77</v>
      </c>
      <c r="E3229" s="30">
        <v>0</v>
      </c>
      <c r="F3229" s="30">
        <f t="shared" si="1"/>
        <v>1</v>
      </c>
      <c r="G3229" s="30">
        <v>0</v>
      </c>
      <c r="H3229" s="30">
        <f t="shared" si="2"/>
        <v>1</v>
      </c>
      <c r="I3229" s="30">
        <v>1</v>
      </c>
      <c r="J3229" s="30">
        <f t="shared" si="3"/>
        <v>0</v>
      </c>
      <c r="K3229" s="30">
        <v>0</v>
      </c>
      <c r="L3229" s="30">
        <f t="shared" si="4"/>
        <v>1</v>
      </c>
      <c r="M3229" s="52" t="str">
        <f t="shared" si="5"/>
        <v>агрегати не працюють</v>
      </c>
      <c r="O3229" s="30" t="str">
        <f t="shared" si="6"/>
        <v/>
      </c>
      <c r="P3229" s="30" t="str">
        <f t="shared" si="7"/>
        <v/>
      </c>
      <c r="Q3229" s="30" t="str">
        <f t="shared" si="8"/>
        <v/>
      </c>
      <c r="R3229" s="30" t="str">
        <f t="shared" si="9"/>
        <v/>
      </c>
      <c r="S3229" s="30" t="str">
        <f t="shared" si="10"/>
        <v/>
      </c>
      <c r="T3229" s="30" t="str">
        <f t="shared" si="11"/>
        <v/>
      </c>
      <c r="U3229" s="30" t="str">
        <f t="shared" si="12"/>
        <v/>
      </c>
    </row>
    <row r="3230" spans="2:21" ht="15.75" customHeight="1" x14ac:dyDescent="0.25">
      <c r="B3230" s="49" t="s">
        <v>206</v>
      </c>
      <c r="C3230" s="50" t="s">
        <v>220</v>
      </c>
      <c r="D3230" s="51" t="s">
        <v>78</v>
      </c>
      <c r="E3230" s="30">
        <v>0</v>
      </c>
      <c r="F3230" s="30">
        <f t="shared" si="1"/>
        <v>1</v>
      </c>
      <c r="G3230" s="30">
        <v>0</v>
      </c>
      <c r="H3230" s="30">
        <f t="shared" si="2"/>
        <v>1</v>
      </c>
      <c r="I3230" s="30">
        <v>1</v>
      </c>
      <c r="J3230" s="30">
        <f t="shared" si="3"/>
        <v>0</v>
      </c>
      <c r="K3230" s="30">
        <v>0</v>
      </c>
      <c r="L3230" s="30">
        <f t="shared" si="4"/>
        <v>1</v>
      </c>
      <c r="M3230" s="52" t="str">
        <f t="shared" si="5"/>
        <v>агрегати не працюють</v>
      </c>
      <c r="O3230" s="30" t="str">
        <f t="shared" si="6"/>
        <v/>
      </c>
      <c r="P3230" s="30" t="str">
        <f t="shared" si="7"/>
        <v/>
      </c>
      <c r="Q3230" s="30" t="str">
        <f t="shared" si="8"/>
        <v/>
      </c>
      <c r="R3230" s="30" t="str">
        <f t="shared" si="9"/>
        <v/>
      </c>
      <c r="S3230" s="30" t="str">
        <f t="shared" si="10"/>
        <v/>
      </c>
      <c r="T3230" s="30" t="str">
        <f t="shared" si="11"/>
        <v/>
      </c>
      <c r="U3230" s="30" t="str">
        <f t="shared" si="12"/>
        <v/>
      </c>
    </row>
    <row r="3231" spans="2:21" ht="15.75" customHeight="1" x14ac:dyDescent="0.25">
      <c r="B3231" s="49" t="s">
        <v>206</v>
      </c>
      <c r="C3231" s="50" t="s">
        <v>220</v>
      </c>
      <c r="D3231" s="51" t="s">
        <v>79</v>
      </c>
      <c r="E3231" s="30">
        <v>397</v>
      </c>
      <c r="F3231" s="30">
        <v>1</v>
      </c>
      <c r="G3231" s="30">
        <v>272093</v>
      </c>
      <c r="H3231" s="30">
        <v>0</v>
      </c>
      <c r="I3231" s="30">
        <v>1</v>
      </c>
      <c r="J3231" s="30">
        <f t="shared" si="3"/>
        <v>0</v>
      </c>
      <c r="K3231" s="30">
        <v>1</v>
      </c>
      <c r="L3231" s="30">
        <f t="shared" si="4"/>
        <v>0</v>
      </c>
      <c r="M3231" s="52" t="str">
        <f t="shared" si="5"/>
        <v>OK</v>
      </c>
      <c r="O3231" s="30" t="str">
        <f t="shared" si="6"/>
        <v/>
      </c>
      <c r="P3231" s="30" t="str">
        <f t="shared" si="7"/>
        <v/>
      </c>
      <c r="Q3231" s="30">
        <f t="shared" si="8"/>
        <v>397</v>
      </c>
      <c r="R3231" s="30">
        <f t="shared" si="9"/>
        <v>272093</v>
      </c>
      <c r="S3231" s="30">
        <f t="shared" si="10"/>
        <v>325178.3443</v>
      </c>
      <c r="T3231" s="30">
        <f t="shared" si="11"/>
        <v>325178.3443</v>
      </c>
      <c r="U3231" s="30">
        <f t="shared" si="12"/>
        <v>129095802.68709999</v>
      </c>
    </row>
    <row r="3232" spans="2:21" ht="15.75" customHeight="1" x14ac:dyDescent="0.25">
      <c r="B3232" s="49" t="s">
        <v>206</v>
      </c>
      <c r="C3232" s="50" t="s">
        <v>220</v>
      </c>
      <c r="D3232" s="51" t="s">
        <v>80</v>
      </c>
      <c r="E3232" s="30">
        <v>315</v>
      </c>
      <c r="F3232" s="30">
        <v>1</v>
      </c>
      <c r="G3232" s="30">
        <v>217193</v>
      </c>
      <c r="H3232" s="30">
        <v>0</v>
      </c>
      <c r="I3232" s="30">
        <v>1</v>
      </c>
      <c r="J3232" s="30">
        <f t="shared" si="3"/>
        <v>0</v>
      </c>
      <c r="K3232" s="30">
        <v>1</v>
      </c>
      <c r="L3232" s="30">
        <f t="shared" si="4"/>
        <v>0</v>
      </c>
      <c r="M3232" s="52" t="str">
        <f t="shared" si="5"/>
        <v>OK</v>
      </c>
      <c r="O3232" s="30" t="str">
        <f t="shared" si="6"/>
        <v/>
      </c>
      <c r="P3232" s="30" t="str">
        <f t="shared" si="7"/>
        <v/>
      </c>
      <c r="Q3232" s="30">
        <f t="shared" si="8"/>
        <v>315</v>
      </c>
      <c r="R3232" s="30">
        <f t="shared" si="9"/>
        <v>217193</v>
      </c>
      <c r="S3232" s="30">
        <f t="shared" si="10"/>
        <v>259567.35430000001</v>
      </c>
      <c r="T3232" s="30">
        <f t="shared" si="11"/>
        <v>259567.35430000001</v>
      </c>
      <c r="U3232" s="30">
        <f t="shared" si="12"/>
        <v>81763716.604499996</v>
      </c>
    </row>
    <row r="3233" spans="2:21" ht="15.75" customHeight="1" x14ac:dyDescent="0.25">
      <c r="B3233" s="49" t="s">
        <v>206</v>
      </c>
      <c r="C3233" s="50" t="s">
        <v>220</v>
      </c>
      <c r="D3233" s="51" t="s">
        <v>81</v>
      </c>
      <c r="E3233" s="30">
        <v>0</v>
      </c>
      <c r="F3233" s="30">
        <f t="shared" si="1"/>
        <v>1</v>
      </c>
      <c r="G3233" s="30">
        <v>0</v>
      </c>
      <c r="H3233" s="30">
        <f t="shared" si="2"/>
        <v>1</v>
      </c>
      <c r="I3233" s="30">
        <v>1</v>
      </c>
      <c r="J3233" s="30">
        <f t="shared" si="3"/>
        <v>0</v>
      </c>
      <c r="K3233" s="30">
        <v>0</v>
      </c>
      <c r="L3233" s="30">
        <f t="shared" si="4"/>
        <v>1</v>
      </c>
      <c r="M3233" s="52" t="str">
        <f t="shared" si="5"/>
        <v>агрегати не працюють</v>
      </c>
      <c r="O3233" s="30" t="str">
        <f t="shared" si="6"/>
        <v/>
      </c>
      <c r="P3233" s="30" t="str">
        <f t="shared" si="7"/>
        <v/>
      </c>
      <c r="Q3233" s="30" t="str">
        <f t="shared" si="8"/>
        <v/>
      </c>
      <c r="R3233" s="30" t="str">
        <f t="shared" si="9"/>
        <v/>
      </c>
      <c r="S3233" s="30" t="str">
        <f t="shared" si="10"/>
        <v/>
      </c>
      <c r="T3233" s="30" t="str">
        <f t="shared" si="11"/>
        <v/>
      </c>
      <c r="U3233" s="30" t="str">
        <f t="shared" si="12"/>
        <v/>
      </c>
    </row>
    <row r="3234" spans="2:21" ht="15.75" customHeight="1" x14ac:dyDescent="0.25">
      <c r="B3234" s="49" t="s">
        <v>206</v>
      </c>
      <c r="C3234" s="50" t="s">
        <v>220</v>
      </c>
      <c r="D3234" s="51" t="s">
        <v>82</v>
      </c>
      <c r="E3234" s="30">
        <v>0</v>
      </c>
      <c r="F3234" s="30">
        <f t="shared" si="1"/>
        <v>1</v>
      </c>
      <c r="G3234" s="30">
        <v>0</v>
      </c>
      <c r="H3234" s="30">
        <f t="shared" si="2"/>
        <v>1</v>
      </c>
      <c r="I3234" s="30">
        <v>1</v>
      </c>
      <c r="J3234" s="30">
        <f t="shared" si="3"/>
        <v>0</v>
      </c>
      <c r="K3234" s="30">
        <v>0</v>
      </c>
      <c r="L3234" s="30">
        <f t="shared" si="4"/>
        <v>1</v>
      </c>
      <c r="M3234" s="52" t="str">
        <f t="shared" si="5"/>
        <v>агрегати не працюють</v>
      </c>
      <c r="O3234" s="30" t="str">
        <f t="shared" si="6"/>
        <v/>
      </c>
      <c r="P3234" s="30" t="str">
        <f t="shared" si="7"/>
        <v/>
      </c>
      <c r="Q3234" s="30" t="str">
        <f t="shared" si="8"/>
        <v/>
      </c>
      <c r="R3234" s="30" t="str">
        <f t="shared" si="9"/>
        <v/>
      </c>
      <c r="S3234" s="30" t="str">
        <f t="shared" si="10"/>
        <v/>
      </c>
      <c r="T3234" s="30" t="str">
        <f t="shared" si="11"/>
        <v/>
      </c>
      <c r="U3234" s="30" t="str">
        <f t="shared" si="12"/>
        <v/>
      </c>
    </row>
    <row r="3235" spans="2:21" ht="15.75" customHeight="1" x14ac:dyDescent="0.25">
      <c r="B3235" s="49" t="s">
        <v>206</v>
      </c>
      <c r="C3235" s="50" t="s">
        <v>220</v>
      </c>
      <c r="D3235" s="51" t="s">
        <v>83</v>
      </c>
      <c r="E3235" s="30">
        <v>1184</v>
      </c>
      <c r="F3235" s="30">
        <v>1</v>
      </c>
      <c r="G3235" s="30">
        <v>259055</v>
      </c>
      <c r="H3235" s="30">
        <v>0</v>
      </c>
      <c r="I3235" s="30">
        <v>1</v>
      </c>
      <c r="J3235" s="30">
        <f t="shared" si="3"/>
        <v>0</v>
      </c>
      <c r="K3235" s="30">
        <v>1</v>
      </c>
      <c r="L3235" s="30">
        <f t="shared" si="4"/>
        <v>0</v>
      </c>
      <c r="M3235" s="52" t="str">
        <f t="shared" si="5"/>
        <v>OK</v>
      </c>
      <c r="O3235" s="30" t="str">
        <f t="shared" si="6"/>
        <v/>
      </c>
      <c r="P3235" s="30" t="str">
        <f t="shared" si="7"/>
        <v/>
      </c>
      <c r="Q3235" s="30">
        <f t="shared" si="8"/>
        <v>1184</v>
      </c>
      <c r="R3235" s="30">
        <f t="shared" si="9"/>
        <v>259055</v>
      </c>
      <c r="S3235" s="30">
        <f t="shared" si="10"/>
        <v>309596.63050000003</v>
      </c>
      <c r="T3235" s="30">
        <f t="shared" si="11"/>
        <v>309596.63050000003</v>
      </c>
      <c r="U3235" s="30">
        <f t="shared" si="12"/>
        <v>366562410.51200002</v>
      </c>
    </row>
    <row r="3236" spans="2:21" ht="15.75" customHeight="1" x14ac:dyDescent="0.25">
      <c r="B3236" s="49" t="s">
        <v>206</v>
      </c>
      <c r="C3236" s="50" t="s">
        <v>221</v>
      </c>
      <c r="D3236" s="51" t="s">
        <v>60</v>
      </c>
      <c r="E3236" s="30">
        <v>1764</v>
      </c>
      <c r="F3236" s="30">
        <v>1</v>
      </c>
      <c r="G3236" s="30">
        <v>73044</v>
      </c>
      <c r="H3236" s="30">
        <v>0</v>
      </c>
      <c r="I3236" s="30">
        <v>1</v>
      </c>
      <c r="J3236" s="30">
        <f t="shared" si="3"/>
        <v>0</v>
      </c>
      <c r="K3236" s="30">
        <v>1</v>
      </c>
      <c r="L3236" s="30">
        <f t="shared" si="4"/>
        <v>0</v>
      </c>
      <c r="M3236" s="52" t="str">
        <f t="shared" si="5"/>
        <v>OK</v>
      </c>
      <c r="O3236" s="30" t="str">
        <f t="shared" si="6"/>
        <v/>
      </c>
      <c r="P3236" s="30" t="str">
        <f t="shared" si="7"/>
        <v/>
      </c>
      <c r="Q3236" s="30">
        <f t="shared" si="8"/>
        <v>1764</v>
      </c>
      <c r="R3236" s="30">
        <f t="shared" si="9"/>
        <v>73044</v>
      </c>
      <c r="S3236" s="30">
        <f t="shared" si="10"/>
        <v>87294.88440000001</v>
      </c>
      <c r="T3236" s="30">
        <f t="shared" si="11"/>
        <v>87294.88440000001</v>
      </c>
      <c r="U3236" s="30">
        <f t="shared" si="12"/>
        <v>153988176.08160001</v>
      </c>
    </row>
    <row r="3237" spans="2:21" ht="15.75" customHeight="1" x14ac:dyDescent="0.25">
      <c r="B3237" s="49" t="s">
        <v>206</v>
      </c>
      <c r="C3237" s="50" t="s">
        <v>221</v>
      </c>
      <c r="D3237" s="51" t="s">
        <v>61</v>
      </c>
      <c r="E3237" s="30">
        <v>0</v>
      </c>
      <c r="F3237" s="30">
        <f t="shared" si="1"/>
        <v>1</v>
      </c>
      <c r="G3237" s="30">
        <v>0</v>
      </c>
      <c r="H3237" s="30">
        <f t="shared" si="2"/>
        <v>1</v>
      </c>
      <c r="I3237" s="30">
        <v>1</v>
      </c>
      <c r="J3237" s="30">
        <f t="shared" si="3"/>
        <v>0</v>
      </c>
      <c r="K3237" s="30">
        <v>0</v>
      </c>
      <c r="L3237" s="30">
        <f t="shared" si="4"/>
        <v>1</v>
      </c>
      <c r="M3237" s="52" t="str">
        <f t="shared" si="5"/>
        <v>агрегати не працюють</v>
      </c>
      <c r="O3237" s="30" t="str">
        <f t="shared" si="6"/>
        <v/>
      </c>
      <c r="P3237" s="30" t="str">
        <f t="shared" si="7"/>
        <v/>
      </c>
      <c r="Q3237" s="30" t="str">
        <f t="shared" si="8"/>
        <v/>
      </c>
      <c r="R3237" s="30" t="str">
        <f t="shared" si="9"/>
        <v/>
      </c>
      <c r="S3237" s="30" t="str">
        <f t="shared" si="10"/>
        <v/>
      </c>
      <c r="T3237" s="30" t="str">
        <f t="shared" si="11"/>
        <v/>
      </c>
      <c r="U3237" s="30" t="str">
        <f t="shared" si="12"/>
        <v/>
      </c>
    </row>
    <row r="3238" spans="2:21" ht="15.75" customHeight="1" x14ac:dyDescent="0.25">
      <c r="B3238" s="49" t="s">
        <v>206</v>
      </c>
      <c r="C3238" s="50" t="s">
        <v>221</v>
      </c>
      <c r="D3238" s="51" t="s">
        <v>62</v>
      </c>
      <c r="E3238" s="30">
        <v>948</v>
      </c>
      <c r="F3238" s="30">
        <v>1</v>
      </c>
      <c r="G3238" s="30">
        <v>179663</v>
      </c>
      <c r="H3238" s="30">
        <v>0</v>
      </c>
      <c r="I3238" s="30">
        <v>1</v>
      </c>
      <c r="J3238" s="30">
        <f t="shared" si="3"/>
        <v>0</v>
      </c>
      <c r="K3238" s="30">
        <v>1</v>
      </c>
      <c r="L3238" s="30">
        <f t="shared" si="4"/>
        <v>0</v>
      </c>
      <c r="M3238" s="52" t="str">
        <f t="shared" si="5"/>
        <v>OK</v>
      </c>
      <c r="O3238" s="30" t="str">
        <f t="shared" si="6"/>
        <v/>
      </c>
      <c r="P3238" s="30" t="str">
        <f t="shared" si="7"/>
        <v/>
      </c>
      <c r="Q3238" s="30">
        <f t="shared" si="8"/>
        <v>948</v>
      </c>
      <c r="R3238" s="30">
        <f t="shared" si="9"/>
        <v>179663</v>
      </c>
      <c r="S3238" s="30">
        <f t="shared" si="10"/>
        <v>214715.2513</v>
      </c>
      <c r="T3238" s="30">
        <f t="shared" si="11"/>
        <v>214715.2513</v>
      </c>
      <c r="U3238" s="30">
        <f t="shared" si="12"/>
        <v>203550058.2324</v>
      </c>
    </row>
    <row r="3239" spans="2:21" ht="15.75" customHeight="1" x14ac:dyDescent="0.25">
      <c r="B3239" s="49" t="s">
        <v>206</v>
      </c>
      <c r="C3239" s="50" t="s">
        <v>221</v>
      </c>
      <c r="D3239" s="51" t="s">
        <v>63</v>
      </c>
      <c r="E3239" s="30">
        <v>666</v>
      </c>
      <c r="F3239" s="30">
        <v>1</v>
      </c>
      <c r="G3239" s="30">
        <v>40901</v>
      </c>
      <c r="H3239" s="30">
        <v>1</v>
      </c>
      <c r="I3239" s="30">
        <v>1</v>
      </c>
      <c r="J3239" s="30">
        <f t="shared" si="3"/>
        <v>0</v>
      </c>
      <c r="K3239" s="30">
        <v>1</v>
      </c>
      <c r="L3239" s="30">
        <f t="shared" si="4"/>
        <v>0</v>
      </c>
      <c r="M3239" s="52" t="str">
        <f t="shared" si="5"/>
        <v>OK</v>
      </c>
      <c r="O3239" s="30" t="str">
        <f t="shared" si="6"/>
        <v/>
      </c>
      <c r="P3239" s="30" t="str">
        <f t="shared" si="7"/>
        <v/>
      </c>
      <c r="Q3239" s="30">
        <f t="shared" si="8"/>
        <v>666</v>
      </c>
      <c r="R3239" s="30" t="str">
        <f t="shared" si="9"/>
        <v/>
      </c>
      <c r="S3239" s="30" t="str">
        <f t="shared" si="10"/>
        <v/>
      </c>
      <c r="T3239" s="30">
        <f t="shared" si="11"/>
        <v>40901</v>
      </c>
      <c r="U3239" s="30">
        <f t="shared" si="12"/>
        <v>27240066</v>
      </c>
    </row>
    <row r="3240" spans="2:21" ht="15.75" customHeight="1" x14ac:dyDescent="0.25">
      <c r="B3240" s="49" t="s">
        <v>206</v>
      </c>
      <c r="C3240" s="50" t="s">
        <v>221</v>
      </c>
      <c r="D3240" s="51" t="s">
        <v>64</v>
      </c>
      <c r="E3240" s="30">
        <v>713</v>
      </c>
      <c r="F3240" s="30">
        <v>1</v>
      </c>
      <c r="G3240" s="30">
        <v>59620</v>
      </c>
      <c r="H3240" s="30">
        <v>0</v>
      </c>
      <c r="I3240" s="30">
        <v>1</v>
      </c>
      <c r="J3240" s="30">
        <f t="shared" si="3"/>
        <v>0</v>
      </c>
      <c r="K3240" s="30">
        <v>1</v>
      </c>
      <c r="L3240" s="30">
        <f t="shared" si="4"/>
        <v>0</v>
      </c>
      <c r="M3240" s="52" t="str">
        <f t="shared" si="5"/>
        <v>OK</v>
      </c>
      <c r="O3240" s="30" t="str">
        <f t="shared" si="6"/>
        <v/>
      </c>
      <c r="P3240" s="30" t="str">
        <f t="shared" si="7"/>
        <v/>
      </c>
      <c r="Q3240" s="30">
        <f t="shared" si="8"/>
        <v>713</v>
      </c>
      <c r="R3240" s="30">
        <f t="shared" si="9"/>
        <v>59620</v>
      </c>
      <c r="S3240" s="30">
        <f t="shared" si="10"/>
        <v>71251.862000000008</v>
      </c>
      <c r="T3240" s="30">
        <f t="shared" si="11"/>
        <v>71251.862000000008</v>
      </c>
      <c r="U3240" s="30">
        <f t="shared" si="12"/>
        <v>50802577.606000006</v>
      </c>
    </row>
    <row r="3241" spans="2:21" ht="15.75" customHeight="1" x14ac:dyDescent="0.25">
      <c r="B3241" s="49" t="s">
        <v>206</v>
      </c>
      <c r="C3241" s="50" t="s">
        <v>221</v>
      </c>
      <c r="D3241" s="51" t="s">
        <v>65</v>
      </c>
      <c r="E3241" s="30">
        <v>0</v>
      </c>
      <c r="F3241" s="30">
        <f t="shared" si="1"/>
        <v>1</v>
      </c>
      <c r="G3241" s="30">
        <v>0</v>
      </c>
      <c r="H3241" s="30">
        <f t="shared" si="2"/>
        <v>1</v>
      </c>
      <c r="I3241" s="30">
        <v>1</v>
      </c>
      <c r="J3241" s="30">
        <f t="shared" si="3"/>
        <v>0</v>
      </c>
      <c r="K3241" s="30">
        <v>0</v>
      </c>
      <c r="L3241" s="30">
        <f t="shared" si="4"/>
        <v>1</v>
      </c>
      <c r="M3241" s="52" t="str">
        <f t="shared" si="5"/>
        <v>агрегати не працюють</v>
      </c>
      <c r="O3241" s="30" t="str">
        <f t="shared" si="6"/>
        <v/>
      </c>
      <c r="P3241" s="30" t="str">
        <f t="shared" si="7"/>
        <v/>
      </c>
      <c r="Q3241" s="30" t="str">
        <f t="shared" si="8"/>
        <v/>
      </c>
      <c r="R3241" s="30" t="str">
        <f t="shared" si="9"/>
        <v/>
      </c>
      <c r="S3241" s="30" t="str">
        <f t="shared" si="10"/>
        <v/>
      </c>
      <c r="T3241" s="30" t="str">
        <f t="shared" si="11"/>
        <v/>
      </c>
      <c r="U3241" s="30" t="str">
        <f t="shared" si="12"/>
        <v/>
      </c>
    </row>
    <row r="3242" spans="2:21" ht="15.75" customHeight="1" x14ac:dyDescent="0.25">
      <c r="B3242" s="49" t="s">
        <v>206</v>
      </c>
      <c r="C3242" s="50" t="s">
        <v>221</v>
      </c>
      <c r="D3242" s="51" t="s">
        <v>66</v>
      </c>
      <c r="E3242" s="30">
        <v>780</v>
      </c>
      <c r="F3242" s="30">
        <v>1</v>
      </c>
      <c r="G3242" s="30">
        <v>234184</v>
      </c>
      <c r="H3242" s="30">
        <v>1</v>
      </c>
      <c r="I3242" s="30">
        <v>1</v>
      </c>
      <c r="J3242" s="30">
        <f t="shared" si="3"/>
        <v>0</v>
      </c>
      <c r="K3242" s="30">
        <v>1</v>
      </c>
      <c r="L3242" s="30">
        <f t="shared" si="4"/>
        <v>0</v>
      </c>
      <c r="M3242" s="52" t="str">
        <f t="shared" si="5"/>
        <v>OK</v>
      </c>
      <c r="O3242" s="30" t="str">
        <f t="shared" si="6"/>
        <v/>
      </c>
      <c r="P3242" s="30" t="str">
        <f t="shared" si="7"/>
        <v/>
      </c>
      <c r="Q3242" s="30">
        <f t="shared" si="8"/>
        <v>780</v>
      </c>
      <c r="R3242" s="30" t="str">
        <f t="shared" si="9"/>
        <v/>
      </c>
      <c r="S3242" s="30" t="str">
        <f t="shared" si="10"/>
        <v/>
      </c>
      <c r="T3242" s="30">
        <f t="shared" si="11"/>
        <v>234184</v>
      </c>
      <c r="U3242" s="30">
        <f t="shared" si="12"/>
        <v>182663520</v>
      </c>
    </row>
    <row r="3243" spans="2:21" ht="15.75" customHeight="1" x14ac:dyDescent="0.25">
      <c r="B3243" s="49" t="s">
        <v>206</v>
      </c>
      <c r="C3243" s="50" t="s">
        <v>221</v>
      </c>
      <c r="D3243" s="51" t="s">
        <v>67</v>
      </c>
      <c r="E3243" s="30">
        <v>1214</v>
      </c>
      <c r="F3243" s="30">
        <v>0</v>
      </c>
      <c r="G3243" s="30">
        <v>126197</v>
      </c>
      <c r="H3243" s="30">
        <v>1</v>
      </c>
      <c r="I3243" s="30">
        <v>1</v>
      </c>
      <c r="J3243" s="30">
        <f t="shared" si="3"/>
        <v>0</v>
      </c>
      <c r="K3243" s="30">
        <v>1</v>
      </c>
      <c r="L3243" s="30">
        <f t="shared" si="4"/>
        <v>0</v>
      </c>
      <c r="M3243" s="52" t="str">
        <f t="shared" si="5"/>
        <v>OK</v>
      </c>
      <c r="O3243" s="30">
        <f t="shared" si="6"/>
        <v>1214</v>
      </c>
      <c r="P3243" s="30">
        <f t="shared" si="7"/>
        <v>1135.3328000000001</v>
      </c>
      <c r="Q3243" s="30">
        <f t="shared" si="8"/>
        <v>1135.3328000000001</v>
      </c>
      <c r="R3243" s="30" t="str">
        <f t="shared" si="9"/>
        <v/>
      </c>
      <c r="S3243" s="30" t="str">
        <f t="shared" si="10"/>
        <v/>
      </c>
      <c r="T3243" s="30">
        <f t="shared" si="11"/>
        <v>126197</v>
      </c>
      <c r="U3243" s="30">
        <f t="shared" si="12"/>
        <v>143275593.36160001</v>
      </c>
    </row>
    <row r="3244" spans="2:21" ht="15.75" customHeight="1" x14ac:dyDescent="0.25">
      <c r="B3244" s="49" t="s">
        <v>206</v>
      </c>
      <c r="C3244" s="50" t="s">
        <v>221</v>
      </c>
      <c r="D3244" s="51" t="s">
        <v>68</v>
      </c>
      <c r="E3244" s="30">
        <v>0</v>
      </c>
      <c r="F3244" s="30">
        <f t="shared" si="1"/>
        <v>1</v>
      </c>
      <c r="G3244" s="30">
        <v>0</v>
      </c>
      <c r="H3244" s="30">
        <f t="shared" si="2"/>
        <v>1</v>
      </c>
      <c r="I3244" s="30">
        <v>1</v>
      </c>
      <c r="J3244" s="30">
        <f t="shared" si="3"/>
        <v>0</v>
      </c>
      <c r="K3244" s="30">
        <v>0</v>
      </c>
      <c r="L3244" s="30">
        <f t="shared" si="4"/>
        <v>1</v>
      </c>
      <c r="M3244" s="52" t="str">
        <f t="shared" si="5"/>
        <v>агрегати не працюють</v>
      </c>
      <c r="O3244" s="30" t="str">
        <f t="shared" si="6"/>
        <v/>
      </c>
      <c r="P3244" s="30" t="str">
        <f t="shared" si="7"/>
        <v/>
      </c>
      <c r="Q3244" s="30" t="str">
        <f t="shared" si="8"/>
        <v/>
      </c>
      <c r="R3244" s="30" t="str">
        <f t="shared" si="9"/>
        <v/>
      </c>
      <c r="S3244" s="30" t="str">
        <f t="shared" si="10"/>
        <v/>
      </c>
      <c r="T3244" s="30" t="str">
        <f t="shared" si="11"/>
        <v/>
      </c>
      <c r="U3244" s="30" t="str">
        <f t="shared" si="12"/>
        <v/>
      </c>
    </row>
    <row r="3245" spans="2:21" ht="15.75" customHeight="1" x14ac:dyDescent="0.25">
      <c r="B3245" s="49" t="s">
        <v>206</v>
      </c>
      <c r="C3245" s="50" t="s">
        <v>221</v>
      </c>
      <c r="D3245" s="51" t="s">
        <v>69</v>
      </c>
      <c r="E3245" s="30">
        <v>0</v>
      </c>
      <c r="F3245" s="30">
        <f t="shared" si="1"/>
        <v>1</v>
      </c>
      <c r="G3245" s="30">
        <v>0</v>
      </c>
      <c r="H3245" s="30">
        <f t="shared" si="2"/>
        <v>1</v>
      </c>
      <c r="I3245" s="30">
        <v>1</v>
      </c>
      <c r="J3245" s="30">
        <f t="shared" si="3"/>
        <v>0</v>
      </c>
      <c r="K3245" s="30">
        <v>0</v>
      </c>
      <c r="L3245" s="30">
        <f t="shared" si="4"/>
        <v>1</v>
      </c>
      <c r="M3245" s="52" t="str">
        <f t="shared" si="5"/>
        <v>агрегати не працюють</v>
      </c>
      <c r="O3245" s="30" t="str">
        <f t="shared" si="6"/>
        <v/>
      </c>
      <c r="P3245" s="30" t="str">
        <f t="shared" si="7"/>
        <v/>
      </c>
      <c r="Q3245" s="30" t="str">
        <f t="shared" si="8"/>
        <v/>
      </c>
      <c r="R3245" s="30" t="str">
        <f t="shared" si="9"/>
        <v/>
      </c>
      <c r="S3245" s="30" t="str">
        <f t="shared" si="10"/>
        <v/>
      </c>
      <c r="T3245" s="30" t="str">
        <f t="shared" si="11"/>
        <v/>
      </c>
      <c r="U3245" s="30" t="str">
        <f t="shared" si="12"/>
        <v/>
      </c>
    </row>
    <row r="3246" spans="2:21" ht="15.75" customHeight="1" x14ac:dyDescent="0.25">
      <c r="B3246" s="49" t="s">
        <v>206</v>
      </c>
      <c r="C3246" s="50" t="s">
        <v>221</v>
      </c>
      <c r="D3246" s="51" t="s">
        <v>70</v>
      </c>
      <c r="E3246" s="30">
        <v>0</v>
      </c>
      <c r="F3246" s="30">
        <f t="shared" si="1"/>
        <v>1</v>
      </c>
      <c r="G3246" s="30">
        <v>0</v>
      </c>
      <c r="H3246" s="30">
        <f t="shared" si="2"/>
        <v>1</v>
      </c>
      <c r="I3246" s="30">
        <v>1</v>
      </c>
      <c r="J3246" s="30">
        <f t="shared" si="3"/>
        <v>0</v>
      </c>
      <c r="K3246" s="30">
        <v>0</v>
      </c>
      <c r="L3246" s="30">
        <f t="shared" si="4"/>
        <v>1</v>
      </c>
      <c r="M3246" s="52" t="str">
        <f t="shared" si="5"/>
        <v>агрегати не працюють</v>
      </c>
      <c r="O3246" s="30" t="str">
        <f t="shared" si="6"/>
        <v/>
      </c>
      <c r="P3246" s="30" t="str">
        <f t="shared" si="7"/>
        <v/>
      </c>
      <c r="Q3246" s="30" t="str">
        <f t="shared" si="8"/>
        <v/>
      </c>
      <c r="R3246" s="30" t="str">
        <f t="shared" si="9"/>
        <v/>
      </c>
      <c r="S3246" s="30" t="str">
        <f t="shared" si="10"/>
        <v/>
      </c>
      <c r="T3246" s="30" t="str">
        <f t="shared" si="11"/>
        <v/>
      </c>
      <c r="U3246" s="30" t="str">
        <f t="shared" si="12"/>
        <v/>
      </c>
    </row>
    <row r="3247" spans="2:21" ht="15.75" customHeight="1" x14ac:dyDescent="0.25">
      <c r="B3247" s="49" t="s">
        <v>206</v>
      </c>
      <c r="C3247" s="50" t="s">
        <v>221</v>
      </c>
      <c r="D3247" s="51" t="s">
        <v>71</v>
      </c>
      <c r="E3247" s="30">
        <v>493</v>
      </c>
      <c r="F3247" s="30">
        <v>0</v>
      </c>
      <c r="G3247" s="30">
        <v>132507</v>
      </c>
      <c r="H3247" s="30">
        <v>1</v>
      </c>
      <c r="I3247" s="30">
        <v>1</v>
      </c>
      <c r="J3247" s="30">
        <f t="shared" si="3"/>
        <v>0</v>
      </c>
      <c r="K3247" s="30">
        <v>1</v>
      </c>
      <c r="L3247" s="30">
        <f t="shared" si="4"/>
        <v>0</v>
      </c>
      <c r="M3247" s="52" t="str">
        <f t="shared" si="5"/>
        <v>OK</v>
      </c>
      <c r="O3247" s="30">
        <f t="shared" si="6"/>
        <v>493</v>
      </c>
      <c r="P3247" s="30">
        <f t="shared" si="7"/>
        <v>461.05360000000002</v>
      </c>
      <c r="Q3247" s="30">
        <f t="shared" si="8"/>
        <v>461.05360000000002</v>
      </c>
      <c r="R3247" s="30" t="str">
        <f t="shared" si="9"/>
        <v/>
      </c>
      <c r="S3247" s="30" t="str">
        <f t="shared" si="10"/>
        <v/>
      </c>
      <c r="T3247" s="30">
        <f t="shared" si="11"/>
        <v>132507</v>
      </c>
      <c r="U3247" s="30">
        <f t="shared" si="12"/>
        <v>61092829.375200003</v>
      </c>
    </row>
    <row r="3248" spans="2:21" ht="15.75" customHeight="1" x14ac:dyDescent="0.25">
      <c r="B3248" s="49" t="s">
        <v>206</v>
      </c>
      <c r="C3248" s="50" t="s">
        <v>221</v>
      </c>
      <c r="D3248" s="51" t="s">
        <v>72</v>
      </c>
      <c r="E3248" s="30">
        <v>0</v>
      </c>
      <c r="F3248" s="30">
        <f t="shared" si="1"/>
        <v>1</v>
      </c>
      <c r="G3248" s="30">
        <v>0</v>
      </c>
      <c r="H3248" s="30">
        <f t="shared" si="2"/>
        <v>1</v>
      </c>
      <c r="I3248" s="30">
        <v>1</v>
      </c>
      <c r="J3248" s="30">
        <f t="shared" si="3"/>
        <v>0</v>
      </c>
      <c r="K3248" s="30">
        <v>0</v>
      </c>
      <c r="L3248" s="30">
        <f t="shared" si="4"/>
        <v>1</v>
      </c>
      <c r="M3248" s="52" t="str">
        <f t="shared" si="5"/>
        <v>агрегати не працюють</v>
      </c>
      <c r="O3248" s="30" t="str">
        <f t="shared" si="6"/>
        <v/>
      </c>
      <c r="P3248" s="30" t="str">
        <f t="shared" si="7"/>
        <v/>
      </c>
      <c r="Q3248" s="30" t="str">
        <f t="shared" si="8"/>
        <v/>
      </c>
      <c r="R3248" s="30" t="str">
        <f t="shared" si="9"/>
        <v/>
      </c>
      <c r="S3248" s="30" t="str">
        <f t="shared" si="10"/>
        <v/>
      </c>
      <c r="T3248" s="30" t="str">
        <f t="shared" si="11"/>
        <v/>
      </c>
      <c r="U3248" s="30" t="str">
        <f t="shared" si="12"/>
        <v/>
      </c>
    </row>
    <row r="3249" spans="2:21" ht="15.75" customHeight="1" x14ac:dyDescent="0.25">
      <c r="B3249" s="49" t="s">
        <v>206</v>
      </c>
      <c r="C3249" s="50" t="s">
        <v>221</v>
      </c>
      <c r="D3249" s="51" t="s">
        <v>73</v>
      </c>
      <c r="E3249" s="30">
        <v>0</v>
      </c>
      <c r="F3249" s="30">
        <f t="shared" si="1"/>
        <v>1</v>
      </c>
      <c r="G3249" s="30">
        <v>0</v>
      </c>
      <c r="H3249" s="30">
        <f t="shared" si="2"/>
        <v>1</v>
      </c>
      <c r="I3249" s="30">
        <v>1</v>
      </c>
      <c r="J3249" s="30">
        <f t="shared" si="3"/>
        <v>0</v>
      </c>
      <c r="K3249" s="30">
        <v>0</v>
      </c>
      <c r="L3249" s="30">
        <f t="shared" si="4"/>
        <v>1</v>
      </c>
      <c r="M3249" s="52" t="str">
        <f t="shared" si="5"/>
        <v>агрегати не працюють</v>
      </c>
      <c r="O3249" s="30" t="str">
        <f t="shared" si="6"/>
        <v/>
      </c>
      <c r="P3249" s="30" t="str">
        <f t="shared" si="7"/>
        <v/>
      </c>
      <c r="Q3249" s="30" t="str">
        <f t="shared" si="8"/>
        <v/>
      </c>
      <c r="R3249" s="30" t="str">
        <f t="shared" si="9"/>
        <v/>
      </c>
      <c r="S3249" s="30" t="str">
        <f t="shared" si="10"/>
        <v/>
      </c>
      <c r="T3249" s="30" t="str">
        <f t="shared" si="11"/>
        <v/>
      </c>
      <c r="U3249" s="30" t="str">
        <f t="shared" si="12"/>
        <v/>
      </c>
    </row>
    <row r="3250" spans="2:21" ht="15.75" customHeight="1" x14ac:dyDescent="0.25">
      <c r="B3250" s="49" t="s">
        <v>206</v>
      </c>
      <c r="C3250" s="50" t="s">
        <v>221</v>
      </c>
      <c r="D3250" s="51" t="s">
        <v>74</v>
      </c>
      <c r="E3250" s="30">
        <v>0</v>
      </c>
      <c r="F3250" s="30">
        <f t="shared" si="1"/>
        <v>1</v>
      </c>
      <c r="G3250" s="30">
        <v>0</v>
      </c>
      <c r="H3250" s="30">
        <f t="shared" si="2"/>
        <v>1</v>
      </c>
      <c r="I3250" s="30">
        <v>1</v>
      </c>
      <c r="J3250" s="30">
        <f t="shared" si="3"/>
        <v>0</v>
      </c>
      <c r="K3250" s="30">
        <v>0</v>
      </c>
      <c r="L3250" s="30">
        <f t="shared" si="4"/>
        <v>1</v>
      </c>
      <c r="M3250" s="52" t="str">
        <f t="shared" si="5"/>
        <v>агрегати не працюють</v>
      </c>
      <c r="O3250" s="30" t="str">
        <f t="shared" si="6"/>
        <v/>
      </c>
      <c r="P3250" s="30" t="str">
        <f t="shared" si="7"/>
        <v/>
      </c>
      <c r="Q3250" s="30" t="str">
        <f t="shared" si="8"/>
        <v/>
      </c>
      <c r="R3250" s="30" t="str">
        <f t="shared" si="9"/>
        <v/>
      </c>
      <c r="S3250" s="30" t="str">
        <f t="shared" si="10"/>
        <v/>
      </c>
      <c r="T3250" s="30" t="str">
        <f t="shared" si="11"/>
        <v/>
      </c>
      <c r="U3250" s="30" t="str">
        <f t="shared" si="12"/>
        <v/>
      </c>
    </row>
    <row r="3251" spans="2:21" ht="15.75" customHeight="1" x14ac:dyDescent="0.25">
      <c r="B3251" s="49" t="s">
        <v>206</v>
      </c>
      <c r="C3251" s="50" t="s">
        <v>221</v>
      </c>
      <c r="D3251" s="51" t="s">
        <v>75</v>
      </c>
      <c r="E3251" s="30">
        <v>1452</v>
      </c>
      <c r="F3251" s="30">
        <v>0</v>
      </c>
      <c r="G3251" s="30">
        <v>244602</v>
      </c>
      <c r="H3251" s="30">
        <v>1</v>
      </c>
      <c r="I3251" s="30">
        <v>1</v>
      </c>
      <c r="J3251" s="30">
        <f t="shared" si="3"/>
        <v>0</v>
      </c>
      <c r="K3251" s="30">
        <v>1</v>
      </c>
      <c r="L3251" s="30">
        <f t="shared" si="4"/>
        <v>0</v>
      </c>
      <c r="M3251" s="52" t="str">
        <f t="shared" si="5"/>
        <v>OK</v>
      </c>
      <c r="O3251" s="30">
        <f t="shared" si="6"/>
        <v>1452</v>
      </c>
      <c r="P3251" s="30">
        <f t="shared" si="7"/>
        <v>1357.9104</v>
      </c>
      <c r="Q3251" s="30">
        <f t="shared" si="8"/>
        <v>1357.9104</v>
      </c>
      <c r="R3251" s="30" t="str">
        <f t="shared" si="9"/>
        <v/>
      </c>
      <c r="S3251" s="30" t="str">
        <f t="shared" si="10"/>
        <v/>
      </c>
      <c r="T3251" s="30">
        <f t="shared" si="11"/>
        <v>244602</v>
      </c>
      <c r="U3251" s="30">
        <f t="shared" si="12"/>
        <v>332147599.66079998</v>
      </c>
    </row>
    <row r="3252" spans="2:21" ht="15.75" customHeight="1" x14ac:dyDescent="0.25">
      <c r="B3252" s="49" t="s">
        <v>206</v>
      </c>
      <c r="C3252" s="50" t="s">
        <v>221</v>
      </c>
      <c r="D3252" s="51" t="s">
        <v>76</v>
      </c>
      <c r="E3252" s="30">
        <v>854</v>
      </c>
      <c r="F3252" s="30">
        <v>1</v>
      </c>
      <c r="G3252" s="30">
        <v>205830</v>
      </c>
      <c r="H3252" s="30">
        <v>1</v>
      </c>
      <c r="I3252" s="30">
        <v>1</v>
      </c>
      <c r="J3252" s="30">
        <f t="shared" si="3"/>
        <v>0</v>
      </c>
      <c r="K3252" s="30">
        <v>1</v>
      </c>
      <c r="L3252" s="30">
        <f t="shared" si="4"/>
        <v>0</v>
      </c>
      <c r="M3252" s="52" t="str">
        <f t="shared" si="5"/>
        <v>OK</v>
      </c>
      <c r="O3252" s="30" t="str">
        <f t="shared" si="6"/>
        <v/>
      </c>
      <c r="P3252" s="30" t="str">
        <f t="shared" si="7"/>
        <v/>
      </c>
      <c r="Q3252" s="30">
        <f t="shared" si="8"/>
        <v>854</v>
      </c>
      <c r="R3252" s="30" t="str">
        <f t="shared" si="9"/>
        <v/>
      </c>
      <c r="S3252" s="30" t="str">
        <f t="shared" si="10"/>
        <v/>
      </c>
      <c r="T3252" s="30">
        <f t="shared" si="11"/>
        <v>205830</v>
      </c>
      <c r="U3252" s="30">
        <f t="shared" si="12"/>
        <v>175778820</v>
      </c>
    </row>
    <row r="3253" spans="2:21" ht="15.75" customHeight="1" x14ac:dyDescent="0.25">
      <c r="B3253" s="49" t="s">
        <v>206</v>
      </c>
      <c r="C3253" s="50" t="s">
        <v>221</v>
      </c>
      <c r="D3253" s="51" t="s">
        <v>77</v>
      </c>
      <c r="E3253" s="30">
        <v>0</v>
      </c>
      <c r="F3253" s="30">
        <f t="shared" si="1"/>
        <v>1</v>
      </c>
      <c r="G3253" s="30">
        <v>0</v>
      </c>
      <c r="H3253" s="30">
        <f t="shared" si="2"/>
        <v>1</v>
      </c>
      <c r="I3253" s="30">
        <v>1</v>
      </c>
      <c r="J3253" s="30">
        <f t="shared" si="3"/>
        <v>0</v>
      </c>
      <c r="K3253" s="30">
        <v>0</v>
      </c>
      <c r="L3253" s="30">
        <f t="shared" si="4"/>
        <v>1</v>
      </c>
      <c r="M3253" s="52" t="str">
        <f t="shared" si="5"/>
        <v>агрегати не працюють</v>
      </c>
      <c r="O3253" s="30" t="str">
        <f t="shared" si="6"/>
        <v/>
      </c>
      <c r="P3253" s="30" t="str">
        <f t="shared" si="7"/>
        <v/>
      </c>
      <c r="Q3253" s="30" t="str">
        <f t="shared" si="8"/>
        <v/>
      </c>
      <c r="R3253" s="30" t="str">
        <f t="shared" si="9"/>
        <v/>
      </c>
      <c r="S3253" s="30" t="str">
        <f t="shared" si="10"/>
        <v/>
      </c>
      <c r="T3253" s="30" t="str">
        <f t="shared" si="11"/>
        <v/>
      </c>
      <c r="U3253" s="30" t="str">
        <f t="shared" si="12"/>
        <v/>
      </c>
    </row>
    <row r="3254" spans="2:21" ht="15.75" customHeight="1" x14ac:dyDescent="0.25">
      <c r="B3254" s="49" t="s">
        <v>206</v>
      </c>
      <c r="C3254" s="50" t="s">
        <v>221</v>
      </c>
      <c r="D3254" s="51" t="s">
        <v>78</v>
      </c>
      <c r="E3254" s="30">
        <v>1530</v>
      </c>
      <c r="F3254" s="30">
        <v>0</v>
      </c>
      <c r="G3254" s="30">
        <v>246071</v>
      </c>
      <c r="H3254" s="30">
        <v>1</v>
      </c>
      <c r="I3254" s="30">
        <v>1</v>
      </c>
      <c r="J3254" s="30">
        <f t="shared" si="3"/>
        <v>0</v>
      </c>
      <c r="K3254" s="30">
        <v>1</v>
      </c>
      <c r="L3254" s="30">
        <f t="shared" si="4"/>
        <v>0</v>
      </c>
      <c r="M3254" s="52" t="str">
        <f t="shared" si="5"/>
        <v>OK</v>
      </c>
      <c r="O3254" s="30">
        <f t="shared" si="6"/>
        <v>1530</v>
      </c>
      <c r="P3254" s="30">
        <f t="shared" si="7"/>
        <v>1430.856</v>
      </c>
      <c r="Q3254" s="30">
        <f t="shared" si="8"/>
        <v>1430.856</v>
      </c>
      <c r="R3254" s="30" t="str">
        <f t="shared" si="9"/>
        <v/>
      </c>
      <c r="S3254" s="30" t="str">
        <f t="shared" si="10"/>
        <v/>
      </c>
      <c r="T3254" s="30">
        <f t="shared" si="11"/>
        <v>246071</v>
      </c>
      <c r="U3254" s="30">
        <f t="shared" si="12"/>
        <v>352092166.77600002</v>
      </c>
    </row>
    <row r="3255" spans="2:21" ht="15.75" customHeight="1" x14ac:dyDescent="0.25">
      <c r="B3255" s="49" t="s">
        <v>206</v>
      </c>
      <c r="C3255" s="50" t="s">
        <v>221</v>
      </c>
      <c r="D3255" s="51" t="s">
        <v>79</v>
      </c>
      <c r="E3255" s="30">
        <v>0</v>
      </c>
      <c r="F3255" s="30">
        <f t="shared" si="1"/>
        <v>1</v>
      </c>
      <c r="G3255" s="30">
        <v>0</v>
      </c>
      <c r="H3255" s="30">
        <f t="shared" si="2"/>
        <v>1</v>
      </c>
      <c r="I3255" s="30">
        <v>1</v>
      </c>
      <c r="J3255" s="30">
        <f t="shared" si="3"/>
        <v>0</v>
      </c>
      <c r="K3255" s="30">
        <v>0</v>
      </c>
      <c r="L3255" s="30">
        <f t="shared" si="4"/>
        <v>1</v>
      </c>
      <c r="M3255" s="52" t="str">
        <f t="shared" si="5"/>
        <v>агрегати не працюють</v>
      </c>
      <c r="O3255" s="30" t="str">
        <f t="shared" si="6"/>
        <v/>
      </c>
      <c r="P3255" s="30" t="str">
        <f t="shared" si="7"/>
        <v/>
      </c>
      <c r="Q3255" s="30" t="str">
        <f t="shared" si="8"/>
        <v/>
      </c>
      <c r="R3255" s="30" t="str">
        <f t="shared" si="9"/>
        <v/>
      </c>
      <c r="S3255" s="30" t="str">
        <f t="shared" si="10"/>
        <v/>
      </c>
      <c r="T3255" s="30" t="str">
        <f t="shared" si="11"/>
        <v/>
      </c>
      <c r="U3255" s="30" t="str">
        <f t="shared" si="12"/>
        <v/>
      </c>
    </row>
    <row r="3256" spans="2:21" ht="15.75" customHeight="1" x14ac:dyDescent="0.25">
      <c r="B3256" s="49" t="s">
        <v>206</v>
      </c>
      <c r="C3256" s="50" t="s">
        <v>221</v>
      </c>
      <c r="D3256" s="51" t="s">
        <v>80</v>
      </c>
      <c r="E3256" s="30">
        <v>0</v>
      </c>
      <c r="F3256" s="30">
        <f t="shared" si="1"/>
        <v>1</v>
      </c>
      <c r="G3256" s="30">
        <v>0</v>
      </c>
      <c r="H3256" s="30">
        <f t="shared" si="2"/>
        <v>1</v>
      </c>
      <c r="I3256" s="30">
        <v>1</v>
      </c>
      <c r="J3256" s="30">
        <f t="shared" si="3"/>
        <v>0</v>
      </c>
      <c r="K3256" s="30">
        <v>0</v>
      </c>
      <c r="L3256" s="30">
        <f t="shared" si="4"/>
        <v>1</v>
      </c>
      <c r="M3256" s="52" t="str">
        <f t="shared" si="5"/>
        <v>агрегати не працюють</v>
      </c>
      <c r="O3256" s="30" t="str">
        <f t="shared" si="6"/>
        <v/>
      </c>
      <c r="P3256" s="30" t="str">
        <f t="shared" si="7"/>
        <v/>
      </c>
      <c r="Q3256" s="30" t="str">
        <f t="shared" si="8"/>
        <v/>
      </c>
      <c r="R3256" s="30" t="str">
        <f t="shared" si="9"/>
        <v/>
      </c>
      <c r="S3256" s="30" t="str">
        <f t="shared" si="10"/>
        <v/>
      </c>
      <c r="T3256" s="30" t="str">
        <f t="shared" si="11"/>
        <v/>
      </c>
      <c r="U3256" s="30" t="str">
        <f t="shared" si="12"/>
        <v/>
      </c>
    </row>
    <row r="3257" spans="2:21" ht="15.75" customHeight="1" x14ac:dyDescent="0.25">
      <c r="B3257" s="49" t="s">
        <v>206</v>
      </c>
      <c r="C3257" s="50" t="s">
        <v>221</v>
      </c>
      <c r="D3257" s="51" t="s">
        <v>81</v>
      </c>
      <c r="E3257" s="30">
        <v>0</v>
      </c>
      <c r="F3257" s="30">
        <f t="shared" si="1"/>
        <v>1</v>
      </c>
      <c r="G3257" s="30">
        <v>0</v>
      </c>
      <c r="H3257" s="30">
        <f t="shared" si="2"/>
        <v>1</v>
      </c>
      <c r="I3257" s="30">
        <v>1</v>
      </c>
      <c r="J3257" s="30">
        <f t="shared" si="3"/>
        <v>0</v>
      </c>
      <c r="K3257" s="30">
        <v>0</v>
      </c>
      <c r="L3257" s="30">
        <f t="shared" si="4"/>
        <v>1</v>
      </c>
      <c r="M3257" s="52" t="str">
        <f t="shared" si="5"/>
        <v>агрегати не працюють</v>
      </c>
      <c r="O3257" s="30" t="str">
        <f t="shared" si="6"/>
        <v/>
      </c>
      <c r="P3257" s="30" t="str">
        <f t="shared" si="7"/>
        <v/>
      </c>
      <c r="Q3257" s="30" t="str">
        <f t="shared" si="8"/>
        <v/>
      </c>
      <c r="R3257" s="30" t="str">
        <f t="shared" si="9"/>
        <v/>
      </c>
      <c r="S3257" s="30" t="str">
        <f t="shared" si="10"/>
        <v/>
      </c>
      <c r="T3257" s="30" t="str">
        <f t="shared" si="11"/>
        <v/>
      </c>
      <c r="U3257" s="30" t="str">
        <f t="shared" si="12"/>
        <v/>
      </c>
    </row>
    <row r="3258" spans="2:21" ht="15.75" customHeight="1" x14ac:dyDescent="0.25">
      <c r="B3258" s="49" t="s">
        <v>206</v>
      </c>
      <c r="C3258" s="50" t="s">
        <v>221</v>
      </c>
      <c r="D3258" s="51" t="s">
        <v>82</v>
      </c>
      <c r="E3258" s="30">
        <v>1333</v>
      </c>
      <c r="F3258" s="30">
        <v>1</v>
      </c>
      <c r="G3258" s="30">
        <v>119519</v>
      </c>
      <c r="H3258" s="30">
        <v>0</v>
      </c>
      <c r="I3258" s="30">
        <v>1</v>
      </c>
      <c r="J3258" s="30">
        <f t="shared" si="3"/>
        <v>0</v>
      </c>
      <c r="K3258" s="30">
        <v>1</v>
      </c>
      <c r="L3258" s="30">
        <f t="shared" si="4"/>
        <v>0</v>
      </c>
      <c r="M3258" s="52" t="str">
        <f t="shared" si="5"/>
        <v>OK</v>
      </c>
      <c r="O3258" s="30" t="str">
        <f t="shared" si="6"/>
        <v/>
      </c>
      <c r="P3258" s="30" t="str">
        <f t="shared" si="7"/>
        <v/>
      </c>
      <c r="Q3258" s="30">
        <f t="shared" si="8"/>
        <v>1333</v>
      </c>
      <c r="R3258" s="30">
        <f t="shared" si="9"/>
        <v>119519</v>
      </c>
      <c r="S3258" s="30">
        <f t="shared" si="10"/>
        <v>142837.1569</v>
      </c>
      <c r="T3258" s="30">
        <f t="shared" si="11"/>
        <v>142837.1569</v>
      </c>
      <c r="U3258" s="30">
        <f t="shared" si="12"/>
        <v>190401930.14770001</v>
      </c>
    </row>
    <row r="3259" spans="2:21" ht="15.75" customHeight="1" x14ac:dyDescent="0.25">
      <c r="B3259" s="49" t="s">
        <v>206</v>
      </c>
      <c r="C3259" s="50" t="s">
        <v>221</v>
      </c>
      <c r="D3259" s="51" t="s">
        <v>83</v>
      </c>
      <c r="E3259" s="30">
        <v>0</v>
      </c>
      <c r="F3259" s="30">
        <f t="shared" si="1"/>
        <v>1</v>
      </c>
      <c r="G3259" s="30">
        <v>0</v>
      </c>
      <c r="H3259" s="30">
        <f t="shared" si="2"/>
        <v>1</v>
      </c>
      <c r="I3259" s="30">
        <v>1</v>
      </c>
      <c r="J3259" s="30">
        <f t="shared" si="3"/>
        <v>0</v>
      </c>
      <c r="K3259" s="30">
        <v>0</v>
      </c>
      <c r="L3259" s="30">
        <f t="shared" si="4"/>
        <v>1</v>
      </c>
      <c r="M3259" s="52" t="str">
        <f t="shared" si="5"/>
        <v>агрегати не працюють</v>
      </c>
      <c r="O3259" s="30" t="str">
        <f t="shared" si="6"/>
        <v/>
      </c>
      <c r="P3259" s="30" t="str">
        <f t="shared" si="7"/>
        <v/>
      </c>
      <c r="Q3259" s="30" t="str">
        <f t="shared" si="8"/>
        <v/>
      </c>
      <c r="R3259" s="30" t="str">
        <f t="shared" si="9"/>
        <v/>
      </c>
      <c r="S3259" s="30" t="str">
        <f t="shared" si="10"/>
        <v/>
      </c>
      <c r="T3259" s="30" t="str">
        <f t="shared" si="11"/>
        <v/>
      </c>
      <c r="U3259" s="30" t="str">
        <f t="shared" si="12"/>
        <v/>
      </c>
    </row>
    <row r="3260" spans="2:21" ht="15.75" customHeight="1" x14ac:dyDescent="0.25">
      <c r="B3260" s="49" t="s">
        <v>206</v>
      </c>
      <c r="C3260" s="50" t="s">
        <v>222</v>
      </c>
      <c r="D3260" s="51" t="s">
        <v>60</v>
      </c>
      <c r="E3260" s="30">
        <v>362</v>
      </c>
      <c r="F3260" s="30">
        <v>0</v>
      </c>
      <c r="G3260" s="30">
        <v>85361</v>
      </c>
      <c r="H3260" s="30">
        <v>1</v>
      </c>
      <c r="I3260" s="30">
        <v>1</v>
      </c>
      <c r="J3260" s="30">
        <f t="shared" si="3"/>
        <v>0</v>
      </c>
      <c r="K3260" s="30">
        <v>1</v>
      </c>
      <c r="L3260" s="30">
        <f t="shared" si="4"/>
        <v>0</v>
      </c>
      <c r="M3260" s="52" t="str">
        <f t="shared" si="5"/>
        <v>OK</v>
      </c>
      <c r="O3260" s="30">
        <f t="shared" si="6"/>
        <v>362</v>
      </c>
      <c r="P3260" s="30">
        <f t="shared" si="7"/>
        <v>338.54239999999999</v>
      </c>
      <c r="Q3260" s="30">
        <f t="shared" si="8"/>
        <v>338.54239999999999</v>
      </c>
      <c r="R3260" s="30" t="str">
        <f t="shared" si="9"/>
        <v/>
      </c>
      <c r="S3260" s="30" t="str">
        <f t="shared" si="10"/>
        <v/>
      </c>
      <c r="T3260" s="30">
        <f t="shared" si="11"/>
        <v>85361</v>
      </c>
      <c r="U3260" s="30">
        <f t="shared" si="12"/>
        <v>28898317.806399997</v>
      </c>
    </row>
    <row r="3261" spans="2:21" ht="15.75" customHeight="1" x14ac:dyDescent="0.25">
      <c r="B3261" s="49" t="s">
        <v>206</v>
      </c>
      <c r="C3261" s="50" t="s">
        <v>222</v>
      </c>
      <c r="D3261" s="51" t="s">
        <v>61</v>
      </c>
      <c r="E3261" s="30">
        <v>0</v>
      </c>
      <c r="F3261" s="30">
        <f t="shared" si="1"/>
        <v>1</v>
      </c>
      <c r="G3261" s="30">
        <v>0</v>
      </c>
      <c r="H3261" s="30">
        <f t="shared" si="2"/>
        <v>1</v>
      </c>
      <c r="I3261" s="30">
        <v>1</v>
      </c>
      <c r="J3261" s="30">
        <f t="shared" si="3"/>
        <v>0</v>
      </c>
      <c r="K3261" s="30">
        <v>0</v>
      </c>
      <c r="L3261" s="30">
        <f t="shared" si="4"/>
        <v>1</v>
      </c>
      <c r="M3261" s="52" t="str">
        <f t="shared" si="5"/>
        <v>агрегати не працюють</v>
      </c>
      <c r="O3261" s="30" t="str">
        <f t="shared" si="6"/>
        <v/>
      </c>
      <c r="P3261" s="30" t="str">
        <f t="shared" si="7"/>
        <v/>
      </c>
      <c r="Q3261" s="30" t="str">
        <f t="shared" si="8"/>
        <v/>
      </c>
      <c r="R3261" s="30" t="str">
        <f t="shared" si="9"/>
        <v/>
      </c>
      <c r="S3261" s="30" t="str">
        <f t="shared" si="10"/>
        <v/>
      </c>
      <c r="T3261" s="30" t="str">
        <f t="shared" si="11"/>
        <v/>
      </c>
      <c r="U3261" s="30" t="str">
        <f t="shared" si="12"/>
        <v/>
      </c>
    </row>
    <row r="3262" spans="2:21" ht="15.75" customHeight="1" x14ac:dyDescent="0.25">
      <c r="B3262" s="49" t="s">
        <v>206</v>
      </c>
      <c r="C3262" s="50" t="s">
        <v>222</v>
      </c>
      <c r="D3262" s="51" t="s">
        <v>62</v>
      </c>
      <c r="E3262" s="30">
        <v>0</v>
      </c>
      <c r="F3262" s="30">
        <f t="shared" si="1"/>
        <v>1</v>
      </c>
      <c r="G3262" s="30">
        <v>0</v>
      </c>
      <c r="H3262" s="30">
        <f t="shared" si="2"/>
        <v>1</v>
      </c>
      <c r="I3262" s="30">
        <v>1</v>
      </c>
      <c r="J3262" s="30">
        <f t="shared" si="3"/>
        <v>0</v>
      </c>
      <c r="K3262" s="30">
        <v>0</v>
      </c>
      <c r="L3262" s="30">
        <f t="shared" si="4"/>
        <v>1</v>
      </c>
      <c r="M3262" s="52" t="str">
        <f t="shared" si="5"/>
        <v>агрегати не працюють</v>
      </c>
      <c r="O3262" s="30" t="str">
        <f t="shared" si="6"/>
        <v/>
      </c>
      <c r="P3262" s="30" t="str">
        <f t="shared" si="7"/>
        <v/>
      </c>
      <c r="Q3262" s="30" t="str">
        <f t="shared" si="8"/>
        <v/>
      </c>
      <c r="R3262" s="30" t="str">
        <f t="shared" si="9"/>
        <v/>
      </c>
      <c r="S3262" s="30" t="str">
        <f t="shared" si="10"/>
        <v/>
      </c>
      <c r="T3262" s="30" t="str">
        <f t="shared" si="11"/>
        <v/>
      </c>
      <c r="U3262" s="30" t="str">
        <f t="shared" si="12"/>
        <v/>
      </c>
    </row>
    <row r="3263" spans="2:21" ht="15.75" customHeight="1" x14ac:dyDescent="0.25">
      <c r="B3263" s="49" t="s">
        <v>206</v>
      </c>
      <c r="C3263" s="50" t="s">
        <v>222</v>
      </c>
      <c r="D3263" s="51" t="s">
        <v>63</v>
      </c>
      <c r="E3263" s="30">
        <v>0</v>
      </c>
      <c r="F3263" s="30">
        <f t="shared" si="1"/>
        <v>1</v>
      </c>
      <c r="G3263" s="30">
        <v>0</v>
      </c>
      <c r="H3263" s="30">
        <f t="shared" si="2"/>
        <v>1</v>
      </c>
      <c r="I3263" s="30">
        <v>1</v>
      </c>
      <c r="J3263" s="30">
        <f t="shared" si="3"/>
        <v>0</v>
      </c>
      <c r="K3263" s="30">
        <v>0</v>
      </c>
      <c r="L3263" s="30">
        <f t="shared" si="4"/>
        <v>1</v>
      </c>
      <c r="M3263" s="52" t="str">
        <f t="shared" si="5"/>
        <v>агрегати не працюють</v>
      </c>
      <c r="O3263" s="30" t="str">
        <f t="shared" si="6"/>
        <v/>
      </c>
      <c r="P3263" s="30" t="str">
        <f t="shared" si="7"/>
        <v/>
      </c>
      <c r="Q3263" s="30" t="str">
        <f t="shared" si="8"/>
        <v/>
      </c>
      <c r="R3263" s="30" t="str">
        <f t="shared" si="9"/>
        <v/>
      </c>
      <c r="S3263" s="30" t="str">
        <f t="shared" si="10"/>
        <v/>
      </c>
      <c r="T3263" s="30" t="str">
        <f t="shared" si="11"/>
        <v/>
      </c>
      <c r="U3263" s="30" t="str">
        <f t="shared" si="12"/>
        <v/>
      </c>
    </row>
    <row r="3264" spans="2:21" ht="15.75" customHeight="1" x14ac:dyDescent="0.25">
      <c r="B3264" s="49" t="s">
        <v>206</v>
      </c>
      <c r="C3264" s="50" t="s">
        <v>222</v>
      </c>
      <c r="D3264" s="51" t="s">
        <v>64</v>
      </c>
      <c r="E3264" s="30">
        <v>0</v>
      </c>
      <c r="F3264" s="30">
        <f t="shared" si="1"/>
        <v>1</v>
      </c>
      <c r="G3264" s="30">
        <v>0</v>
      </c>
      <c r="H3264" s="30">
        <f t="shared" si="2"/>
        <v>1</v>
      </c>
      <c r="I3264" s="30">
        <v>1</v>
      </c>
      <c r="J3264" s="30">
        <f t="shared" si="3"/>
        <v>0</v>
      </c>
      <c r="K3264" s="30">
        <v>0</v>
      </c>
      <c r="L3264" s="30">
        <f t="shared" si="4"/>
        <v>1</v>
      </c>
      <c r="M3264" s="52" t="str">
        <f t="shared" si="5"/>
        <v>агрегати не працюють</v>
      </c>
      <c r="O3264" s="30" t="str">
        <f t="shared" si="6"/>
        <v/>
      </c>
      <c r="P3264" s="30" t="str">
        <f t="shared" si="7"/>
        <v/>
      </c>
      <c r="Q3264" s="30" t="str">
        <f t="shared" si="8"/>
        <v/>
      </c>
      <c r="R3264" s="30" t="str">
        <f t="shared" si="9"/>
        <v/>
      </c>
      <c r="S3264" s="30" t="str">
        <f t="shared" si="10"/>
        <v/>
      </c>
      <c r="T3264" s="30" t="str">
        <f t="shared" si="11"/>
        <v/>
      </c>
      <c r="U3264" s="30" t="str">
        <f t="shared" si="12"/>
        <v/>
      </c>
    </row>
    <row r="3265" spans="2:21" ht="15.75" customHeight="1" x14ac:dyDescent="0.25">
      <c r="B3265" s="49" t="s">
        <v>206</v>
      </c>
      <c r="C3265" s="50" t="s">
        <v>222</v>
      </c>
      <c r="D3265" s="51" t="s">
        <v>65</v>
      </c>
      <c r="E3265" s="30">
        <v>756</v>
      </c>
      <c r="F3265" s="30">
        <v>0</v>
      </c>
      <c r="G3265" s="30">
        <v>56436</v>
      </c>
      <c r="H3265" s="30">
        <v>1</v>
      </c>
      <c r="I3265" s="30">
        <v>1</v>
      </c>
      <c r="J3265" s="30">
        <f t="shared" si="3"/>
        <v>0</v>
      </c>
      <c r="K3265" s="30">
        <v>1</v>
      </c>
      <c r="L3265" s="30">
        <f t="shared" si="4"/>
        <v>0</v>
      </c>
      <c r="M3265" s="52" t="str">
        <f t="shared" si="5"/>
        <v>OK</v>
      </c>
      <c r="O3265" s="30">
        <f t="shared" si="6"/>
        <v>756</v>
      </c>
      <c r="P3265" s="30">
        <f t="shared" si="7"/>
        <v>707.01120000000003</v>
      </c>
      <c r="Q3265" s="30">
        <f t="shared" si="8"/>
        <v>707.01120000000003</v>
      </c>
      <c r="R3265" s="30" t="str">
        <f t="shared" si="9"/>
        <v/>
      </c>
      <c r="S3265" s="30" t="str">
        <f t="shared" si="10"/>
        <v/>
      </c>
      <c r="T3265" s="30">
        <f t="shared" si="11"/>
        <v>56436</v>
      </c>
      <c r="U3265" s="30">
        <f t="shared" si="12"/>
        <v>39900884.0832</v>
      </c>
    </row>
    <row r="3266" spans="2:21" ht="15.75" customHeight="1" x14ac:dyDescent="0.25">
      <c r="B3266" s="49" t="s">
        <v>206</v>
      </c>
      <c r="C3266" s="50" t="s">
        <v>222</v>
      </c>
      <c r="D3266" s="51" t="s">
        <v>66</v>
      </c>
      <c r="E3266" s="30">
        <v>0</v>
      </c>
      <c r="F3266" s="30">
        <f t="shared" si="1"/>
        <v>1</v>
      </c>
      <c r="G3266" s="30">
        <v>0</v>
      </c>
      <c r="H3266" s="30">
        <f t="shared" si="2"/>
        <v>1</v>
      </c>
      <c r="I3266" s="30">
        <v>1</v>
      </c>
      <c r="J3266" s="30">
        <f t="shared" si="3"/>
        <v>0</v>
      </c>
      <c r="K3266" s="30">
        <v>0</v>
      </c>
      <c r="L3266" s="30">
        <f t="shared" si="4"/>
        <v>1</v>
      </c>
      <c r="M3266" s="52" t="str">
        <f t="shared" si="5"/>
        <v>агрегати не працюють</v>
      </c>
      <c r="O3266" s="30" t="str">
        <f t="shared" si="6"/>
        <v/>
      </c>
      <c r="P3266" s="30" t="str">
        <f t="shared" si="7"/>
        <v/>
      </c>
      <c r="Q3266" s="30" t="str">
        <f t="shared" si="8"/>
        <v/>
      </c>
      <c r="R3266" s="30" t="str">
        <f t="shared" si="9"/>
        <v/>
      </c>
      <c r="S3266" s="30" t="str">
        <f t="shared" si="10"/>
        <v/>
      </c>
      <c r="T3266" s="30" t="str">
        <f t="shared" si="11"/>
        <v/>
      </c>
      <c r="U3266" s="30" t="str">
        <f t="shared" si="12"/>
        <v/>
      </c>
    </row>
    <row r="3267" spans="2:21" ht="15.75" customHeight="1" x14ac:dyDescent="0.25">
      <c r="B3267" s="49" t="s">
        <v>206</v>
      </c>
      <c r="C3267" s="50" t="s">
        <v>222</v>
      </c>
      <c r="D3267" s="51" t="s">
        <v>67</v>
      </c>
      <c r="E3267" s="30">
        <v>1462</v>
      </c>
      <c r="F3267" s="30">
        <v>0</v>
      </c>
      <c r="G3267" s="30">
        <v>292265</v>
      </c>
      <c r="H3267" s="30">
        <v>1</v>
      </c>
      <c r="I3267" s="30">
        <v>1</v>
      </c>
      <c r="J3267" s="30">
        <f t="shared" si="3"/>
        <v>0</v>
      </c>
      <c r="K3267" s="30">
        <v>1</v>
      </c>
      <c r="L3267" s="30">
        <f t="shared" si="4"/>
        <v>0</v>
      </c>
      <c r="M3267" s="52" t="str">
        <f t="shared" si="5"/>
        <v>OK</v>
      </c>
      <c r="O3267" s="30">
        <f t="shared" si="6"/>
        <v>1462</v>
      </c>
      <c r="P3267" s="30">
        <f t="shared" si="7"/>
        <v>1367.2624000000001</v>
      </c>
      <c r="Q3267" s="30">
        <f t="shared" si="8"/>
        <v>1367.2624000000001</v>
      </c>
      <c r="R3267" s="30" t="str">
        <f t="shared" si="9"/>
        <v/>
      </c>
      <c r="S3267" s="30" t="str">
        <f t="shared" si="10"/>
        <v/>
      </c>
      <c r="T3267" s="30">
        <f t="shared" si="11"/>
        <v>292265</v>
      </c>
      <c r="U3267" s="30">
        <f t="shared" si="12"/>
        <v>399602945.33600003</v>
      </c>
    </row>
    <row r="3268" spans="2:21" ht="15.75" customHeight="1" x14ac:dyDescent="0.25">
      <c r="B3268" s="49" t="s">
        <v>206</v>
      </c>
      <c r="C3268" s="50" t="s">
        <v>222</v>
      </c>
      <c r="D3268" s="51" t="s">
        <v>68</v>
      </c>
      <c r="E3268" s="30">
        <v>1525</v>
      </c>
      <c r="F3268" s="30">
        <v>0</v>
      </c>
      <c r="G3268" s="30">
        <v>30220</v>
      </c>
      <c r="H3268" s="30">
        <v>0</v>
      </c>
      <c r="I3268" s="30">
        <v>1</v>
      </c>
      <c r="J3268" s="30">
        <f t="shared" si="3"/>
        <v>0</v>
      </c>
      <c r="K3268" s="30">
        <v>1</v>
      </c>
      <c r="L3268" s="30">
        <f t="shared" si="4"/>
        <v>0</v>
      </c>
      <c r="M3268" s="52" t="str">
        <f t="shared" si="5"/>
        <v>OK</v>
      </c>
      <c r="O3268" s="30">
        <f t="shared" si="6"/>
        <v>1525</v>
      </c>
      <c r="P3268" s="30">
        <f t="shared" si="7"/>
        <v>1426.18</v>
      </c>
      <c r="Q3268" s="30">
        <f t="shared" si="8"/>
        <v>1426.18</v>
      </c>
      <c r="R3268" s="30">
        <f t="shared" si="9"/>
        <v>30220</v>
      </c>
      <c r="S3268" s="30">
        <f t="shared" si="10"/>
        <v>36115.921999999999</v>
      </c>
      <c r="T3268" s="30">
        <f t="shared" si="11"/>
        <v>36115.921999999999</v>
      </c>
      <c r="U3268" s="30">
        <f t="shared" si="12"/>
        <v>51507805.637960002</v>
      </c>
    </row>
    <row r="3269" spans="2:21" ht="15.75" customHeight="1" x14ac:dyDescent="0.25">
      <c r="B3269" s="49" t="s">
        <v>206</v>
      </c>
      <c r="C3269" s="50" t="s">
        <v>222</v>
      </c>
      <c r="D3269" s="51" t="s">
        <v>69</v>
      </c>
      <c r="E3269" s="30">
        <v>0</v>
      </c>
      <c r="F3269" s="30">
        <f t="shared" si="1"/>
        <v>1</v>
      </c>
      <c r="G3269" s="30">
        <v>0</v>
      </c>
      <c r="H3269" s="30">
        <f t="shared" si="2"/>
        <v>1</v>
      </c>
      <c r="I3269" s="30">
        <v>1</v>
      </c>
      <c r="J3269" s="30">
        <f t="shared" si="3"/>
        <v>0</v>
      </c>
      <c r="K3269" s="30">
        <v>0</v>
      </c>
      <c r="L3269" s="30">
        <f t="shared" si="4"/>
        <v>1</v>
      </c>
      <c r="M3269" s="52" t="str">
        <f t="shared" si="5"/>
        <v>агрегати не працюють</v>
      </c>
      <c r="O3269" s="30" t="str">
        <f t="shared" si="6"/>
        <v/>
      </c>
      <c r="P3269" s="30" t="str">
        <f t="shared" si="7"/>
        <v/>
      </c>
      <c r="Q3269" s="30" t="str">
        <f t="shared" si="8"/>
        <v/>
      </c>
      <c r="R3269" s="30" t="str">
        <f t="shared" si="9"/>
        <v/>
      </c>
      <c r="S3269" s="30" t="str">
        <f t="shared" si="10"/>
        <v/>
      </c>
      <c r="T3269" s="30" t="str">
        <f t="shared" si="11"/>
        <v/>
      </c>
      <c r="U3269" s="30" t="str">
        <f t="shared" si="12"/>
        <v/>
      </c>
    </row>
    <row r="3270" spans="2:21" ht="15.75" customHeight="1" x14ac:dyDescent="0.25">
      <c r="B3270" s="49" t="s">
        <v>206</v>
      </c>
      <c r="C3270" s="50" t="s">
        <v>222</v>
      </c>
      <c r="D3270" s="51" t="s">
        <v>70</v>
      </c>
      <c r="E3270" s="30">
        <v>0</v>
      </c>
      <c r="F3270" s="30">
        <f t="shared" si="1"/>
        <v>1</v>
      </c>
      <c r="G3270" s="30">
        <v>0</v>
      </c>
      <c r="H3270" s="30">
        <f t="shared" si="2"/>
        <v>1</v>
      </c>
      <c r="I3270" s="30">
        <v>1</v>
      </c>
      <c r="J3270" s="30">
        <f t="shared" si="3"/>
        <v>0</v>
      </c>
      <c r="K3270" s="30">
        <v>0</v>
      </c>
      <c r="L3270" s="30">
        <f t="shared" si="4"/>
        <v>1</v>
      </c>
      <c r="M3270" s="52" t="str">
        <f t="shared" si="5"/>
        <v>агрегати не працюють</v>
      </c>
      <c r="O3270" s="30" t="str">
        <f t="shared" si="6"/>
        <v/>
      </c>
      <c r="P3270" s="30" t="str">
        <f t="shared" si="7"/>
        <v/>
      </c>
      <c r="Q3270" s="30" t="str">
        <f t="shared" si="8"/>
        <v/>
      </c>
      <c r="R3270" s="30" t="str">
        <f t="shared" si="9"/>
        <v/>
      </c>
      <c r="S3270" s="30" t="str">
        <f t="shared" si="10"/>
        <v/>
      </c>
      <c r="T3270" s="30" t="str">
        <f t="shared" si="11"/>
        <v/>
      </c>
      <c r="U3270" s="30" t="str">
        <f t="shared" si="12"/>
        <v/>
      </c>
    </row>
    <row r="3271" spans="2:21" ht="15.75" customHeight="1" x14ac:dyDescent="0.25">
      <c r="B3271" s="49" t="s">
        <v>206</v>
      </c>
      <c r="C3271" s="50" t="s">
        <v>222</v>
      </c>
      <c r="D3271" s="51" t="s">
        <v>71</v>
      </c>
      <c r="E3271" s="30">
        <v>0</v>
      </c>
      <c r="F3271" s="30">
        <f t="shared" si="1"/>
        <v>1</v>
      </c>
      <c r="G3271" s="30">
        <v>0</v>
      </c>
      <c r="H3271" s="30">
        <f t="shared" si="2"/>
        <v>1</v>
      </c>
      <c r="I3271" s="30">
        <v>1</v>
      </c>
      <c r="J3271" s="30">
        <f t="shared" si="3"/>
        <v>0</v>
      </c>
      <c r="K3271" s="30">
        <v>0</v>
      </c>
      <c r="L3271" s="30">
        <f t="shared" si="4"/>
        <v>1</v>
      </c>
      <c r="M3271" s="52" t="str">
        <f t="shared" si="5"/>
        <v>агрегати не працюють</v>
      </c>
      <c r="O3271" s="30" t="str">
        <f t="shared" si="6"/>
        <v/>
      </c>
      <c r="P3271" s="30" t="str">
        <f t="shared" si="7"/>
        <v/>
      </c>
      <c r="Q3271" s="30" t="str">
        <f t="shared" si="8"/>
        <v/>
      </c>
      <c r="R3271" s="30" t="str">
        <f t="shared" si="9"/>
        <v/>
      </c>
      <c r="S3271" s="30" t="str">
        <f t="shared" si="10"/>
        <v/>
      </c>
      <c r="T3271" s="30" t="str">
        <f t="shared" si="11"/>
        <v/>
      </c>
      <c r="U3271" s="30" t="str">
        <f t="shared" si="12"/>
        <v/>
      </c>
    </row>
    <row r="3272" spans="2:21" ht="15.75" customHeight="1" x14ac:dyDescent="0.25">
      <c r="B3272" s="49" t="s">
        <v>206</v>
      </c>
      <c r="C3272" s="50" t="s">
        <v>222</v>
      </c>
      <c r="D3272" s="51" t="s">
        <v>72</v>
      </c>
      <c r="E3272" s="30">
        <v>1631</v>
      </c>
      <c r="F3272" s="30">
        <v>0</v>
      </c>
      <c r="G3272" s="30">
        <v>44320</v>
      </c>
      <c r="H3272" s="30">
        <v>0</v>
      </c>
      <c r="I3272" s="30">
        <v>1</v>
      </c>
      <c r="J3272" s="30">
        <f t="shared" si="3"/>
        <v>0</v>
      </c>
      <c r="K3272" s="30">
        <v>1</v>
      </c>
      <c r="L3272" s="30">
        <f t="shared" si="4"/>
        <v>0</v>
      </c>
      <c r="M3272" s="52" t="str">
        <f t="shared" si="5"/>
        <v>OK</v>
      </c>
      <c r="O3272" s="30">
        <f t="shared" si="6"/>
        <v>1631</v>
      </c>
      <c r="P3272" s="30">
        <f t="shared" si="7"/>
        <v>1525.3112000000001</v>
      </c>
      <c r="Q3272" s="30">
        <f t="shared" si="8"/>
        <v>1525.3112000000001</v>
      </c>
      <c r="R3272" s="30">
        <f t="shared" si="9"/>
        <v>44320</v>
      </c>
      <c r="S3272" s="30">
        <f t="shared" si="10"/>
        <v>52966.832000000002</v>
      </c>
      <c r="T3272" s="30">
        <f t="shared" si="11"/>
        <v>52966.832000000002</v>
      </c>
      <c r="U3272" s="30">
        <f t="shared" si="12"/>
        <v>80790902.078118414</v>
      </c>
    </row>
    <row r="3273" spans="2:21" ht="15.75" customHeight="1" x14ac:dyDescent="0.25">
      <c r="B3273" s="49" t="s">
        <v>206</v>
      </c>
      <c r="C3273" s="50" t="s">
        <v>222</v>
      </c>
      <c r="D3273" s="51" t="s">
        <v>73</v>
      </c>
      <c r="E3273" s="30">
        <v>0</v>
      </c>
      <c r="F3273" s="30">
        <f t="shared" si="1"/>
        <v>1</v>
      </c>
      <c r="G3273" s="30">
        <v>0</v>
      </c>
      <c r="H3273" s="30">
        <f t="shared" si="2"/>
        <v>1</v>
      </c>
      <c r="I3273" s="30">
        <v>1</v>
      </c>
      <c r="J3273" s="30">
        <f t="shared" si="3"/>
        <v>0</v>
      </c>
      <c r="K3273" s="30">
        <v>0</v>
      </c>
      <c r="L3273" s="30">
        <f t="shared" si="4"/>
        <v>1</v>
      </c>
      <c r="M3273" s="52" t="str">
        <f t="shared" si="5"/>
        <v>агрегати не працюють</v>
      </c>
      <c r="O3273" s="30" t="str">
        <f t="shared" si="6"/>
        <v/>
      </c>
      <c r="P3273" s="30" t="str">
        <f t="shared" si="7"/>
        <v/>
      </c>
      <c r="Q3273" s="30" t="str">
        <f t="shared" si="8"/>
        <v/>
      </c>
      <c r="R3273" s="30" t="str">
        <f t="shared" si="9"/>
        <v/>
      </c>
      <c r="S3273" s="30" t="str">
        <f t="shared" si="10"/>
        <v/>
      </c>
      <c r="T3273" s="30" t="str">
        <f t="shared" si="11"/>
        <v/>
      </c>
      <c r="U3273" s="30" t="str">
        <f t="shared" si="12"/>
        <v/>
      </c>
    </row>
    <row r="3274" spans="2:21" ht="15.75" customHeight="1" x14ac:dyDescent="0.25">
      <c r="B3274" s="49" t="s">
        <v>206</v>
      </c>
      <c r="C3274" s="50" t="s">
        <v>222</v>
      </c>
      <c r="D3274" s="51" t="s">
        <v>74</v>
      </c>
      <c r="E3274" s="30">
        <v>1045</v>
      </c>
      <c r="F3274" s="30">
        <v>0</v>
      </c>
      <c r="G3274" s="30">
        <v>128303</v>
      </c>
      <c r="H3274" s="30">
        <v>0</v>
      </c>
      <c r="I3274" s="30">
        <v>1</v>
      </c>
      <c r="J3274" s="30">
        <f t="shared" si="3"/>
        <v>0</v>
      </c>
      <c r="K3274" s="30">
        <v>1</v>
      </c>
      <c r="L3274" s="30">
        <f t="shared" si="4"/>
        <v>0</v>
      </c>
      <c r="M3274" s="52" t="str">
        <f t="shared" si="5"/>
        <v>OK</v>
      </c>
      <c r="O3274" s="30">
        <f t="shared" si="6"/>
        <v>1045</v>
      </c>
      <c r="P3274" s="30">
        <f t="shared" si="7"/>
        <v>977.28399999999999</v>
      </c>
      <c r="Q3274" s="30">
        <f t="shared" si="8"/>
        <v>977.28399999999999</v>
      </c>
      <c r="R3274" s="30">
        <f t="shared" si="9"/>
        <v>128303</v>
      </c>
      <c r="S3274" s="30">
        <f t="shared" si="10"/>
        <v>153334.91529999999</v>
      </c>
      <c r="T3274" s="30">
        <f t="shared" si="11"/>
        <v>153334.91529999999</v>
      </c>
      <c r="U3274" s="30">
        <f t="shared" si="12"/>
        <v>149851759.3640452</v>
      </c>
    </row>
    <row r="3275" spans="2:21" ht="15.75" customHeight="1" x14ac:dyDescent="0.25">
      <c r="B3275" s="49" t="s">
        <v>206</v>
      </c>
      <c r="C3275" s="50" t="s">
        <v>222</v>
      </c>
      <c r="D3275" s="51" t="s">
        <v>75</v>
      </c>
      <c r="E3275" s="30">
        <v>1180</v>
      </c>
      <c r="F3275" s="30">
        <v>1</v>
      </c>
      <c r="G3275" s="30">
        <v>33402</v>
      </c>
      <c r="H3275" s="30">
        <v>0</v>
      </c>
      <c r="I3275" s="30">
        <v>1</v>
      </c>
      <c r="J3275" s="30">
        <f t="shared" si="3"/>
        <v>0</v>
      </c>
      <c r="K3275" s="30">
        <v>1</v>
      </c>
      <c r="L3275" s="30">
        <f t="shared" si="4"/>
        <v>0</v>
      </c>
      <c r="M3275" s="52" t="str">
        <f t="shared" si="5"/>
        <v>OK</v>
      </c>
      <c r="O3275" s="30" t="str">
        <f t="shared" si="6"/>
        <v/>
      </c>
      <c r="P3275" s="30" t="str">
        <f t="shared" si="7"/>
        <v/>
      </c>
      <c r="Q3275" s="30">
        <f t="shared" si="8"/>
        <v>1180</v>
      </c>
      <c r="R3275" s="30">
        <f t="shared" si="9"/>
        <v>33402</v>
      </c>
      <c r="S3275" s="30">
        <f t="shared" si="10"/>
        <v>39918.730199999998</v>
      </c>
      <c r="T3275" s="30">
        <f t="shared" si="11"/>
        <v>39918.730199999998</v>
      </c>
      <c r="U3275" s="30">
        <f t="shared" si="12"/>
        <v>47104101.636</v>
      </c>
    </row>
    <row r="3276" spans="2:21" ht="15.75" customHeight="1" x14ac:dyDescent="0.25">
      <c r="B3276" s="49" t="s">
        <v>206</v>
      </c>
      <c r="C3276" s="50" t="s">
        <v>222</v>
      </c>
      <c r="D3276" s="51" t="s">
        <v>76</v>
      </c>
      <c r="E3276" s="30">
        <v>978</v>
      </c>
      <c r="F3276" s="30">
        <v>1</v>
      </c>
      <c r="G3276" s="30">
        <v>246834</v>
      </c>
      <c r="H3276" s="30">
        <v>0</v>
      </c>
      <c r="I3276" s="30">
        <v>1</v>
      </c>
      <c r="J3276" s="30">
        <f t="shared" si="3"/>
        <v>0</v>
      </c>
      <c r="K3276" s="30">
        <v>1</v>
      </c>
      <c r="L3276" s="30">
        <f t="shared" si="4"/>
        <v>0</v>
      </c>
      <c r="M3276" s="52" t="str">
        <f t="shared" si="5"/>
        <v>OK</v>
      </c>
      <c r="O3276" s="30" t="str">
        <f t="shared" si="6"/>
        <v/>
      </c>
      <c r="P3276" s="30" t="str">
        <f t="shared" si="7"/>
        <v/>
      </c>
      <c r="Q3276" s="30">
        <f t="shared" si="8"/>
        <v>978</v>
      </c>
      <c r="R3276" s="30">
        <f t="shared" si="9"/>
        <v>246834</v>
      </c>
      <c r="S3276" s="30">
        <f t="shared" si="10"/>
        <v>294991.31339999998</v>
      </c>
      <c r="T3276" s="30">
        <f t="shared" si="11"/>
        <v>294991.31339999998</v>
      </c>
      <c r="U3276" s="30">
        <f t="shared" si="12"/>
        <v>288501504.50519997</v>
      </c>
    </row>
    <row r="3277" spans="2:21" ht="15.75" customHeight="1" x14ac:dyDescent="0.25">
      <c r="B3277" s="49" t="s">
        <v>206</v>
      </c>
      <c r="C3277" s="50" t="s">
        <v>222</v>
      </c>
      <c r="D3277" s="51" t="s">
        <v>77</v>
      </c>
      <c r="E3277" s="30">
        <v>0</v>
      </c>
      <c r="F3277" s="30">
        <f t="shared" si="1"/>
        <v>1</v>
      </c>
      <c r="G3277" s="30">
        <v>0</v>
      </c>
      <c r="H3277" s="30">
        <f t="shared" si="2"/>
        <v>1</v>
      </c>
      <c r="I3277" s="30">
        <v>1</v>
      </c>
      <c r="J3277" s="30">
        <f t="shared" si="3"/>
        <v>0</v>
      </c>
      <c r="K3277" s="30">
        <v>0</v>
      </c>
      <c r="L3277" s="30">
        <f t="shared" si="4"/>
        <v>1</v>
      </c>
      <c r="M3277" s="52" t="str">
        <f t="shared" si="5"/>
        <v>агрегати не працюють</v>
      </c>
      <c r="O3277" s="30" t="str">
        <f t="shared" si="6"/>
        <v/>
      </c>
      <c r="P3277" s="30" t="str">
        <f t="shared" si="7"/>
        <v/>
      </c>
      <c r="Q3277" s="30" t="str">
        <f t="shared" si="8"/>
        <v/>
      </c>
      <c r="R3277" s="30" t="str">
        <f t="shared" si="9"/>
        <v/>
      </c>
      <c r="S3277" s="30" t="str">
        <f t="shared" si="10"/>
        <v/>
      </c>
      <c r="T3277" s="30" t="str">
        <f t="shared" si="11"/>
        <v/>
      </c>
      <c r="U3277" s="30" t="str">
        <f t="shared" si="12"/>
        <v/>
      </c>
    </row>
    <row r="3278" spans="2:21" ht="15.75" customHeight="1" x14ac:dyDescent="0.25">
      <c r="B3278" s="49" t="s">
        <v>206</v>
      </c>
      <c r="C3278" s="50" t="s">
        <v>222</v>
      </c>
      <c r="D3278" s="51" t="s">
        <v>78</v>
      </c>
      <c r="E3278" s="30">
        <v>0</v>
      </c>
      <c r="F3278" s="30">
        <f t="shared" si="1"/>
        <v>1</v>
      </c>
      <c r="G3278" s="30">
        <v>0</v>
      </c>
      <c r="H3278" s="30">
        <f t="shared" si="2"/>
        <v>1</v>
      </c>
      <c r="I3278" s="30">
        <v>1</v>
      </c>
      <c r="J3278" s="30">
        <f t="shared" si="3"/>
        <v>0</v>
      </c>
      <c r="K3278" s="30">
        <v>0</v>
      </c>
      <c r="L3278" s="30">
        <f t="shared" si="4"/>
        <v>1</v>
      </c>
      <c r="M3278" s="52" t="str">
        <f t="shared" si="5"/>
        <v>агрегати не працюють</v>
      </c>
      <c r="O3278" s="30" t="str">
        <f t="shared" si="6"/>
        <v/>
      </c>
      <c r="P3278" s="30" t="str">
        <f t="shared" si="7"/>
        <v/>
      </c>
      <c r="Q3278" s="30" t="str">
        <f t="shared" si="8"/>
        <v/>
      </c>
      <c r="R3278" s="30" t="str">
        <f t="shared" si="9"/>
        <v/>
      </c>
      <c r="S3278" s="30" t="str">
        <f t="shared" si="10"/>
        <v/>
      </c>
      <c r="T3278" s="30" t="str">
        <f t="shared" si="11"/>
        <v/>
      </c>
      <c r="U3278" s="30" t="str">
        <f t="shared" si="12"/>
        <v/>
      </c>
    </row>
    <row r="3279" spans="2:21" ht="15.75" customHeight="1" x14ac:dyDescent="0.25">
      <c r="B3279" s="49" t="s">
        <v>206</v>
      </c>
      <c r="C3279" s="50" t="s">
        <v>222</v>
      </c>
      <c r="D3279" s="51" t="s">
        <v>79</v>
      </c>
      <c r="E3279" s="30">
        <v>0</v>
      </c>
      <c r="F3279" s="30">
        <f t="shared" si="1"/>
        <v>1</v>
      </c>
      <c r="G3279" s="30">
        <v>0</v>
      </c>
      <c r="H3279" s="30">
        <f t="shared" si="2"/>
        <v>1</v>
      </c>
      <c r="I3279" s="30">
        <v>1</v>
      </c>
      <c r="J3279" s="30">
        <f t="shared" si="3"/>
        <v>0</v>
      </c>
      <c r="K3279" s="30">
        <v>0</v>
      </c>
      <c r="L3279" s="30">
        <f t="shared" si="4"/>
        <v>1</v>
      </c>
      <c r="M3279" s="52" t="str">
        <f t="shared" si="5"/>
        <v>агрегати не працюють</v>
      </c>
      <c r="O3279" s="30" t="str">
        <f t="shared" si="6"/>
        <v/>
      </c>
      <c r="P3279" s="30" t="str">
        <f t="shared" si="7"/>
        <v/>
      </c>
      <c r="Q3279" s="30" t="str">
        <f t="shared" si="8"/>
        <v/>
      </c>
      <c r="R3279" s="30" t="str">
        <f t="shared" si="9"/>
        <v/>
      </c>
      <c r="S3279" s="30" t="str">
        <f t="shared" si="10"/>
        <v/>
      </c>
      <c r="T3279" s="30" t="str">
        <f t="shared" si="11"/>
        <v/>
      </c>
      <c r="U3279" s="30" t="str">
        <f t="shared" si="12"/>
        <v/>
      </c>
    </row>
    <row r="3280" spans="2:21" ht="15.75" customHeight="1" x14ac:dyDescent="0.25">
      <c r="B3280" s="49" t="s">
        <v>206</v>
      </c>
      <c r="C3280" s="50" t="s">
        <v>222</v>
      </c>
      <c r="D3280" s="51" t="s">
        <v>80</v>
      </c>
      <c r="E3280" s="30">
        <v>1839</v>
      </c>
      <c r="F3280" s="30">
        <v>1</v>
      </c>
      <c r="G3280" s="30">
        <v>122824</v>
      </c>
      <c r="H3280" s="30">
        <v>0</v>
      </c>
      <c r="I3280" s="30">
        <v>1</v>
      </c>
      <c r="J3280" s="30">
        <f t="shared" si="3"/>
        <v>0</v>
      </c>
      <c r="K3280" s="30">
        <v>1</v>
      </c>
      <c r="L3280" s="30">
        <f t="shared" si="4"/>
        <v>0</v>
      </c>
      <c r="M3280" s="52" t="str">
        <f t="shared" si="5"/>
        <v>OK</v>
      </c>
      <c r="O3280" s="30" t="str">
        <f t="shared" si="6"/>
        <v/>
      </c>
      <c r="P3280" s="30" t="str">
        <f t="shared" si="7"/>
        <v/>
      </c>
      <c r="Q3280" s="30">
        <f t="shared" si="8"/>
        <v>1839</v>
      </c>
      <c r="R3280" s="30">
        <f t="shared" si="9"/>
        <v>122824</v>
      </c>
      <c r="S3280" s="30">
        <f t="shared" si="10"/>
        <v>146786.96240000002</v>
      </c>
      <c r="T3280" s="30">
        <f t="shared" si="11"/>
        <v>146786.96240000002</v>
      </c>
      <c r="U3280" s="30">
        <f t="shared" si="12"/>
        <v>269941223.85360003</v>
      </c>
    </row>
    <row r="3281" spans="2:21" ht="15.75" customHeight="1" x14ac:dyDescent="0.25">
      <c r="B3281" s="49" t="s">
        <v>206</v>
      </c>
      <c r="C3281" s="50" t="s">
        <v>222</v>
      </c>
      <c r="D3281" s="51" t="s">
        <v>81</v>
      </c>
      <c r="E3281" s="30">
        <v>420</v>
      </c>
      <c r="F3281" s="30">
        <v>0</v>
      </c>
      <c r="G3281" s="30">
        <v>260509</v>
      </c>
      <c r="H3281" s="30">
        <v>0</v>
      </c>
      <c r="I3281" s="30">
        <v>1</v>
      </c>
      <c r="J3281" s="30">
        <f t="shared" si="3"/>
        <v>0</v>
      </c>
      <c r="K3281" s="30">
        <v>1</v>
      </c>
      <c r="L3281" s="30">
        <f t="shared" si="4"/>
        <v>0</v>
      </c>
      <c r="M3281" s="52" t="str">
        <f t="shared" si="5"/>
        <v>OK</v>
      </c>
      <c r="O3281" s="30">
        <f t="shared" si="6"/>
        <v>420</v>
      </c>
      <c r="P3281" s="30">
        <f t="shared" si="7"/>
        <v>392.78399999999999</v>
      </c>
      <c r="Q3281" s="30">
        <f t="shared" si="8"/>
        <v>392.78399999999999</v>
      </c>
      <c r="R3281" s="30">
        <f t="shared" si="9"/>
        <v>260509</v>
      </c>
      <c r="S3281" s="30">
        <f t="shared" si="10"/>
        <v>311334.30590000004</v>
      </c>
      <c r="T3281" s="30">
        <f t="shared" si="11"/>
        <v>311334.30590000004</v>
      </c>
      <c r="U3281" s="30">
        <f t="shared" si="12"/>
        <v>122287134.00862561</v>
      </c>
    </row>
    <row r="3282" spans="2:21" ht="15.75" customHeight="1" x14ac:dyDescent="0.25">
      <c r="B3282" s="49" t="s">
        <v>206</v>
      </c>
      <c r="C3282" s="50" t="s">
        <v>222</v>
      </c>
      <c r="D3282" s="51" t="s">
        <v>82</v>
      </c>
      <c r="E3282" s="30">
        <v>0</v>
      </c>
      <c r="F3282" s="30">
        <f t="shared" si="1"/>
        <v>1</v>
      </c>
      <c r="G3282" s="30">
        <v>0</v>
      </c>
      <c r="H3282" s="30">
        <f t="shared" si="2"/>
        <v>1</v>
      </c>
      <c r="I3282" s="30">
        <v>1</v>
      </c>
      <c r="J3282" s="30">
        <f t="shared" si="3"/>
        <v>0</v>
      </c>
      <c r="K3282" s="30">
        <v>0</v>
      </c>
      <c r="L3282" s="30">
        <f t="shared" si="4"/>
        <v>1</v>
      </c>
      <c r="M3282" s="52" t="str">
        <f t="shared" si="5"/>
        <v>агрегати не працюють</v>
      </c>
      <c r="O3282" s="30" t="str">
        <f t="shared" si="6"/>
        <v/>
      </c>
      <c r="P3282" s="30" t="str">
        <f t="shared" si="7"/>
        <v/>
      </c>
      <c r="Q3282" s="30" t="str">
        <f t="shared" si="8"/>
        <v/>
      </c>
      <c r="R3282" s="30" t="str">
        <f t="shared" si="9"/>
        <v/>
      </c>
      <c r="S3282" s="30" t="str">
        <f t="shared" si="10"/>
        <v/>
      </c>
      <c r="T3282" s="30" t="str">
        <f t="shared" si="11"/>
        <v/>
      </c>
      <c r="U3282" s="30" t="str">
        <f t="shared" si="12"/>
        <v/>
      </c>
    </row>
    <row r="3283" spans="2:21" ht="15.75" customHeight="1" x14ac:dyDescent="0.25">
      <c r="B3283" s="49" t="s">
        <v>206</v>
      </c>
      <c r="C3283" s="50" t="s">
        <v>222</v>
      </c>
      <c r="D3283" s="51" t="s">
        <v>83</v>
      </c>
      <c r="E3283" s="30">
        <v>1286</v>
      </c>
      <c r="F3283" s="30">
        <v>0</v>
      </c>
      <c r="G3283" s="30">
        <v>190984</v>
      </c>
      <c r="H3283" s="30">
        <v>0</v>
      </c>
      <c r="I3283" s="30">
        <v>1</v>
      </c>
      <c r="J3283" s="30">
        <f t="shared" si="3"/>
        <v>0</v>
      </c>
      <c r="K3283" s="30">
        <v>1</v>
      </c>
      <c r="L3283" s="30">
        <f t="shared" si="4"/>
        <v>0</v>
      </c>
      <c r="M3283" s="52" t="str">
        <f t="shared" si="5"/>
        <v>OK</v>
      </c>
      <c r="O3283" s="30">
        <f t="shared" si="6"/>
        <v>1286</v>
      </c>
      <c r="P3283" s="30">
        <f t="shared" si="7"/>
        <v>1202.6672000000001</v>
      </c>
      <c r="Q3283" s="30">
        <f t="shared" si="8"/>
        <v>1202.6672000000001</v>
      </c>
      <c r="R3283" s="30">
        <f t="shared" si="9"/>
        <v>190984</v>
      </c>
      <c r="S3283" s="30">
        <f t="shared" si="10"/>
        <v>228244.97840000002</v>
      </c>
      <c r="T3283" s="30">
        <f t="shared" si="11"/>
        <v>228244.97840000002</v>
      </c>
      <c r="U3283" s="30">
        <f t="shared" si="12"/>
        <v>274502749.08638853</v>
      </c>
    </row>
    <row r="3284" spans="2:21" ht="15.75" customHeight="1" x14ac:dyDescent="0.25">
      <c r="B3284" s="49" t="s">
        <v>206</v>
      </c>
      <c r="C3284" s="50" t="s">
        <v>223</v>
      </c>
      <c r="D3284" s="51" t="s">
        <v>60</v>
      </c>
      <c r="E3284" s="30">
        <v>831</v>
      </c>
      <c r="F3284" s="30">
        <v>0</v>
      </c>
      <c r="G3284" s="30">
        <v>266768</v>
      </c>
      <c r="H3284" s="30">
        <v>0</v>
      </c>
      <c r="I3284" s="30">
        <v>1</v>
      </c>
      <c r="J3284" s="30">
        <f t="shared" si="3"/>
        <v>0</v>
      </c>
      <c r="K3284" s="30">
        <v>1</v>
      </c>
      <c r="L3284" s="30">
        <f t="shared" si="4"/>
        <v>0</v>
      </c>
      <c r="M3284" s="52" t="str">
        <f t="shared" si="5"/>
        <v>OK</v>
      </c>
      <c r="O3284" s="30">
        <f t="shared" si="6"/>
        <v>831</v>
      </c>
      <c r="P3284" s="30">
        <f t="shared" si="7"/>
        <v>777.15120000000002</v>
      </c>
      <c r="Q3284" s="30">
        <f t="shared" si="8"/>
        <v>777.15120000000002</v>
      </c>
      <c r="R3284" s="30">
        <f t="shared" si="9"/>
        <v>266768</v>
      </c>
      <c r="S3284" s="30">
        <f t="shared" si="10"/>
        <v>318814.43680000002</v>
      </c>
      <c r="T3284" s="30">
        <f t="shared" si="11"/>
        <v>318814.43680000002</v>
      </c>
      <c r="U3284" s="30">
        <f t="shared" si="12"/>
        <v>247767022.13644418</v>
      </c>
    </row>
    <row r="3285" spans="2:21" ht="15.75" customHeight="1" x14ac:dyDescent="0.25">
      <c r="B3285" s="49" t="s">
        <v>206</v>
      </c>
      <c r="C3285" s="50" t="s">
        <v>223</v>
      </c>
      <c r="D3285" s="51" t="s">
        <v>61</v>
      </c>
      <c r="E3285" s="30">
        <v>405</v>
      </c>
      <c r="F3285" s="30">
        <v>0</v>
      </c>
      <c r="G3285" s="30">
        <v>66028</v>
      </c>
      <c r="H3285" s="30">
        <v>0</v>
      </c>
      <c r="I3285" s="30">
        <v>1</v>
      </c>
      <c r="J3285" s="30">
        <f t="shared" si="3"/>
        <v>0</v>
      </c>
      <c r="K3285" s="30">
        <v>1</v>
      </c>
      <c r="L3285" s="30">
        <f t="shared" si="4"/>
        <v>0</v>
      </c>
      <c r="M3285" s="52" t="str">
        <f t="shared" si="5"/>
        <v>OK</v>
      </c>
      <c r="O3285" s="30">
        <f t="shared" si="6"/>
        <v>405</v>
      </c>
      <c r="P3285" s="30">
        <f t="shared" si="7"/>
        <v>378.75600000000003</v>
      </c>
      <c r="Q3285" s="30">
        <f t="shared" si="8"/>
        <v>378.75600000000003</v>
      </c>
      <c r="R3285" s="30">
        <f t="shared" si="9"/>
        <v>66028</v>
      </c>
      <c r="S3285" s="30">
        <f t="shared" si="10"/>
        <v>78910.0628</v>
      </c>
      <c r="T3285" s="30">
        <f t="shared" si="11"/>
        <v>78910.0628</v>
      </c>
      <c r="U3285" s="30">
        <f t="shared" si="12"/>
        <v>29887659.745876804</v>
      </c>
    </row>
    <row r="3286" spans="2:21" ht="15.75" customHeight="1" x14ac:dyDescent="0.25">
      <c r="B3286" s="49" t="s">
        <v>206</v>
      </c>
      <c r="C3286" s="50" t="s">
        <v>223</v>
      </c>
      <c r="D3286" s="51" t="s">
        <v>62</v>
      </c>
      <c r="E3286" s="30">
        <v>0</v>
      </c>
      <c r="F3286" s="30">
        <f t="shared" si="1"/>
        <v>1</v>
      </c>
      <c r="G3286" s="30">
        <v>0</v>
      </c>
      <c r="H3286" s="30">
        <f t="shared" si="2"/>
        <v>1</v>
      </c>
      <c r="I3286" s="30">
        <v>1</v>
      </c>
      <c r="J3286" s="30">
        <f t="shared" si="3"/>
        <v>0</v>
      </c>
      <c r="K3286" s="30">
        <v>0</v>
      </c>
      <c r="L3286" s="30">
        <f t="shared" si="4"/>
        <v>1</v>
      </c>
      <c r="M3286" s="52" t="str">
        <f t="shared" si="5"/>
        <v>агрегати не працюють</v>
      </c>
      <c r="O3286" s="30" t="str">
        <f t="shared" si="6"/>
        <v/>
      </c>
      <c r="P3286" s="30" t="str">
        <f t="shared" si="7"/>
        <v/>
      </c>
      <c r="Q3286" s="30" t="str">
        <f t="shared" si="8"/>
        <v/>
      </c>
      <c r="R3286" s="30" t="str">
        <f t="shared" si="9"/>
        <v/>
      </c>
      <c r="S3286" s="30" t="str">
        <f t="shared" si="10"/>
        <v/>
      </c>
      <c r="T3286" s="30" t="str">
        <f t="shared" si="11"/>
        <v/>
      </c>
      <c r="U3286" s="30" t="str">
        <f t="shared" si="12"/>
        <v/>
      </c>
    </row>
    <row r="3287" spans="2:21" ht="15.75" customHeight="1" x14ac:dyDescent="0.25">
      <c r="B3287" s="49" t="s">
        <v>206</v>
      </c>
      <c r="C3287" s="50" t="s">
        <v>223</v>
      </c>
      <c r="D3287" s="51" t="s">
        <v>63</v>
      </c>
      <c r="E3287" s="30">
        <v>393</v>
      </c>
      <c r="F3287" s="30">
        <v>1</v>
      </c>
      <c r="G3287" s="30">
        <v>131919</v>
      </c>
      <c r="H3287" s="30">
        <v>1</v>
      </c>
      <c r="I3287" s="30">
        <v>1</v>
      </c>
      <c r="J3287" s="30">
        <f t="shared" si="3"/>
        <v>0</v>
      </c>
      <c r="K3287" s="30">
        <v>1</v>
      </c>
      <c r="L3287" s="30">
        <f t="shared" si="4"/>
        <v>0</v>
      </c>
      <c r="M3287" s="52" t="str">
        <f t="shared" si="5"/>
        <v>OK</v>
      </c>
      <c r="O3287" s="30" t="str">
        <f t="shared" si="6"/>
        <v/>
      </c>
      <c r="P3287" s="30" t="str">
        <f t="shared" si="7"/>
        <v/>
      </c>
      <c r="Q3287" s="30">
        <f t="shared" si="8"/>
        <v>393</v>
      </c>
      <c r="R3287" s="30" t="str">
        <f t="shared" si="9"/>
        <v/>
      </c>
      <c r="S3287" s="30" t="str">
        <f t="shared" si="10"/>
        <v/>
      </c>
      <c r="T3287" s="30">
        <f t="shared" si="11"/>
        <v>131919</v>
      </c>
      <c r="U3287" s="30">
        <f t="shared" si="12"/>
        <v>51844167</v>
      </c>
    </row>
    <row r="3288" spans="2:21" ht="15.75" customHeight="1" x14ac:dyDescent="0.25">
      <c r="B3288" s="49" t="s">
        <v>206</v>
      </c>
      <c r="C3288" s="50" t="s">
        <v>223</v>
      </c>
      <c r="D3288" s="51" t="s">
        <v>64</v>
      </c>
      <c r="E3288" s="30">
        <v>1521</v>
      </c>
      <c r="F3288" s="30">
        <v>1</v>
      </c>
      <c r="G3288" s="30">
        <v>152882</v>
      </c>
      <c r="H3288" s="30">
        <v>1</v>
      </c>
      <c r="I3288" s="30">
        <v>1</v>
      </c>
      <c r="J3288" s="30">
        <f t="shared" si="3"/>
        <v>0</v>
      </c>
      <c r="K3288" s="30">
        <v>1</v>
      </c>
      <c r="L3288" s="30">
        <f t="shared" si="4"/>
        <v>0</v>
      </c>
      <c r="M3288" s="52" t="str">
        <f t="shared" si="5"/>
        <v>OK</v>
      </c>
      <c r="O3288" s="30" t="str">
        <f t="shared" si="6"/>
        <v/>
      </c>
      <c r="P3288" s="30" t="str">
        <f t="shared" si="7"/>
        <v/>
      </c>
      <c r="Q3288" s="30">
        <f t="shared" si="8"/>
        <v>1521</v>
      </c>
      <c r="R3288" s="30" t="str">
        <f t="shared" si="9"/>
        <v/>
      </c>
      <c r="S3288" s="30" t="str">
        <f t="shared" si="10"/>
        <v/>
      </c>
      <c r="T3288" s="30">
        <f t="shared" si="11"/>
        <v>152882</v>
      </c>
      <c r="U3288" s="30">
        <f t="shared" si="12"/>
        <v>232533522</v>
      </c>
    </row>
    <row r="3289" spans="2:21" ht="15.75" customHeight="1" x14ac:dyDescent="0.25">
      <c r="B3289" s="49" t="s">
        <v>206</v>
      </c>
      <c r="C3289" s="50" t="s">
        <v>223</v>
      </c>
      <c r="D3289" s="51" t="s">
        <v>65</v>
      </c>
      <c r="E3289" s="30">
        <v>0</v>
      </c>
      <c r="F3289" s="30">
        <f t="shared" si="1"/>
        <v>1</v>
      </c>
      <c r="G3289" s="30">
        <v>0</v>
      </c>
      <c r="H3289" s="30">
        <f t="shared" si="2"/>
        <v>1</v>
      </c>
      <c r="I3289" s="30">
        <v>1</v>
      </c>
      <c r="J3289" s="30">
        <f t="shared" si="3"/>
        <v>0</v>
      </c>
      <c r="K3289" s="30">
        <v>0</v>
      </c>
      <c r="L3289" s="30">
        <f t="shared" si="4"/>
        <v>1</v>
      </c>
      <c r="M3289" s="52" t="str">
        <f t="shared" si="5"/>
        <v>агрегати не працюють</v>
      </c>
      <c r="O3289" s="30" t="str">
        <f t="shared" si="6"/>
        <v/>
      </c>
      <c r="P3289" s="30" t="str">
        <f t="shared" si="7"/>
        <v/>
      </c>
      <c r="Q3289" s="30" t="str">
        <f t="shared" si="8"/>
        <v/>
      </c>
      <c r="R3289" s="30" t="str">
        <f t="shared" si="9"/>
        <v/>
      </c>
      <c r="S3289" s="30" t="str">
        <f t="shared" si="10"/>
        <v/>
      </c>
      <c r="T3289" s="30" t="str">
        <f t="shared" si="11"/>
        <v/>
      </c>
      <c r="U3289" s="30" t="str">
        <f t="shared" si="12"/>
        <v/>
      </c>
    </row>
    <row r="3290" spans="2:21" ht="15.75" customHeight="1" x14ac:dyDescent="0.25">
      <c r="B3290" s="49" t="s">
        <v>206</v>
      </c>
      <c r="C3290" s="50" t="s">
        <v>223</v>
      </c>
      <c r="D3290" s="51" t="s">
        <v>66</v>
      </c>
      <c r="E3290" s="30">
        <v>1674</v>
      </c>
      <c r="F3290" s="30">
        <v>0</v>
      </c>
      <c r="G3290" s="30">
        <v>44672</v>
      </c>
      <c r="H3290" s="30">
        <v>0</v>
      </c>
      <c r="I3290" s="30">
        <v>1</v>
      </c>
      <c r="J3290" s="30">
        <f t="shared" si="3"/>
        <v>0</v>
      </c>
      <c r="K3290" s="30">
        <v>1</v>
      </c>
      <c r="L3290" s="30">
        <f t="shared" si="4"/>
        <v>0</v>
      </c>
      <c r="M3290" s="52" t="str">
        <f t="shared" si="5"/>
        <v>OK</v>
      </c>
      <c r="O3290" s="30">
        <f t="shared" si="6"/>
        <v>1674</v>
      </c>
      <c r="P3290" s="30">
        <f t="shared" si="7"/>
        <v>1565.5248000000001</v>
      </c>
      <c r="Q3290" s="30">
        <f t="shared" si="8"/>
        <v>1565.5248000000001</v>
      </c>
      <c r="R3290" s="30">
        <f t="shared" si="9"/>
        <v>44672</v>
      </c>
      <c r="S3290" s="30">
        <f t="shared" si="10"/>
        <v>53387.5072</v>
      </c>
      <c r="T3290" s="30">
        <f t="shared" si="11"/>
        <v>53387.5072</v>
      </c>
      <c r="U3290" s="30">
        <f t="shared" si="12"/>
        <v>83579466.531778574</v>
      </c>
    </row>
    <row r="3291" spans="2:21" ht="15.75" customHeight="1" x14ac:dyDescent="0.25">
      <c r="B3291" s="49" t="s">
        <v>206</v>
      </c>
      <c r="C3291" s="50" t="s">
        <v>223</v>
      </c>
      <c r="D3291" s="51" t="s">
        <v>67</v>
      </c>
      <c r="E3291" s="30">
        <v>850</v>
      </c>
      <c r="F3291" s="30">
        <v>0</v>
      </c>
      <c r="G3291" s="30">
        <v>107344</v>
      </c>
      <c r="H3291" s="30">
        <v>0</v>
      </c>
      <c r="I3291" s="30">
        <v>1</v>
      </c>
      <c r="J3291" s="30">
        <f t="shared" si="3"/>
        <v>0</v>
      </c>
      <c r="K3291" s="30">
        <v>1</v>
      </c>
      <c r="L3291" s="30">
        <f t="shared" si="4"/>
        <v>0</v>
      </c>
      <c r="M3291" s="52" t="str">
        <f t="shared" si="5"/>
        <v>OK</v>
      </c>
      <c r="O3291" s="30">
        <f t="shared" si="6"/>
        <v>850</v>
      </c>
      <c r="P3291" s="30">
        <f t="shared" si="7"/>
        <v>794.92000000000007</v>
      </c>
      <c r="Q3291" s="30">
        <f t="shared" si="8"/>
        <v>794.92000000000007</v>
      </c>
      <c r="R3291" s="30">
        <f t="shared" si="9"/>
        <v>107344</v>
      </c>
      <c r="S3291" s="30">
        <f t="shared" si="10"/>
        <v>128286.8144</v>
      </c>
      <c r="T3291" s="30">
        <f t="shared" si="11"/>
        <v>128286.8144</v>
      </c>
      <c r="U3291" s="30">
        <f t="shared" si="12"/>
        <v>101977754.50284801</v>
      </c>
    </row>
    <row r="3292" spans="2:21" ht="15.75" customHeight="1" x14ac:dyDescent="0.25">
      <c r="B3292" s="49" t="s">
        <v>206</v>
      </c>
      <c r="C3292" s="50" t="s">
        <v>223</v>
      </c>
      <c r="D3292" s="51" t="s">
        <v>68</v>
      </c>
      <c r="E3292" s="30">
        <v>637</v>
      </c>
      <c r="F3292" s="30">
        <v>0</v>
      </c>
      <c r="G3292" s="30">
        <v>222996</v>
      </c>
      <c r="H3292" s="30">
        <v>1</v>
      </c>
      <c r="I3292" s="30">
        <v>1</v>
      </c>
      <c r="J3292" s="30">
        <f t="shared" si="3"/>
        <v>0</v>
      </c>
      <c r="K3292" s="30">
        <v>1</v>
      </c>
      <c r="L3292" s="30">
        <f t="shared" si="4"/>
        <v>0</v>
      </c>
      <c r="M3292" s="52" t="str">
        <f t="shared" si="5"/>
        <v>OK</v>
      </c>
      <c r="O3292" s="30">
        <f t="shared" si="6"/>
        <v>637</v>
      </c>
      <c r="P3292" s="30">
        <f t="shared" si="7"/>
        <v>595.72239999999999</v>
      </c>
      <c r="Q3292" s="30">
        <f t="shared" si="8"/>
        <v>595.72239999999999</v>
      </c>
      <c r="R3292" s="30" t="str">
        <f t="shared" si="9"/>
        <v/>
      </c>
      <c r="S3292" s="30" t="str">
        <f t="shared" si="10"/>
        <v/>
      </c>
      <c r="T3292" s="30">
        <f t="shared" si="11"/>
        <v>222996</v>
      </c>
      <c r="U3292" s="30">
        <f t="shared" si="12"/>
        <v>132843712.31039999</v>
      </c>
    </row>
    <row r="3293" spans="2:21" ht="15.75" customHeight="1" x14ac:dyDescent="0.25">
      <c r="B3293" s="49" t="s">
        <v>206</v>
      </c>
      <c r="C3293" s="50" t="s">
        <v>223</v>
      </c>
      <c r="D3293" s="51" t="s">
        <v>69</v>
      </c>
      <c r="E3293" s="30">
        <v>1842</v>
      </c>
      <c r="F3293" s="30">
        <v>1</v>
      </c>
      <c r="G3293" s="30">
        <v>203768</v>
      </c>
      <c r="H3293" s="30">
        <v>1</v>
      </c>
      <c r="I3293" s="30">
        <v>1</v>
      </c>
      <c r="J3293" s="30">
        <f t="shared" si="3"/>
        <v>0</v>
      </c>
      <c r="K3293" s="30">
        <v>1</v>
      </c>
      <c r="L3293" s="30">
        <f t="shared" si="4"/>
        <v>0</v>
      </c>
      <c r="M3293" s="52" t="str">
        <f t="shared" si="5"/>
        <v>OK</v>
      </c>
      <c r="O3293" s="30" t="str">
        <f t="shared" si="6"/>
        <v/>
      </c>
      <c r="P3293" s="30" t="str">
        <f t="shared" si="7"/>
        <v/>
      </c>
      <c r="Q3293" s="30">
        <f t="shared" si="8"/>
        <v>1842</v>
      </c>
      <c r="R3293" s="30" t="str">
        <f t="shared" si="9"/>
        <v/>
      </c>
      <c r="S3293" s="30" t="str">
        <f t="shared" si="10"/>
        <v/>
      </c>
      <c r="T3293" s="30">
        <f t="shared" si="11"/>
        <v>203768</v>
      </c>
      <c r="U3293" s="30">
        <f t="shared" si="12"/>
        <v>375340656</v>
      </c>
    </row>
    <row r="3294" spans="2:21" ht="15.75" customHeight="1" x14ac:dyDescent="0.25">
      <c r="B3294" s="49" t="s">
        <v>206</v>
      </c>
      <c r="C3294" s="50" t="s">
        <v>223</v>
      </c>
      <c r="D3294" s="51" t="s">
        <v>70</v>
      </c>
      <c r="E3294" s="30">
        <v>603</v>
      </c>
      <c r="F3294" s="30">
        <v>0</v>
      </c>
      <c r="G3294" s="30">
        <v>254402</v>
      </c>
      <c r="H3294" s="30">
        <v>0</v>
      </c>
      <c r="I3294" s="30">
        <v>1</v>
      </c>
      <c r="J3294" s="30">
        <f t="shared" si="3"/>
        <v>0</v>
      </c>
      <c r="K3294" s="30">
        <v>1</v>
      </c>
      <c r="L3294" s="30">
        <f t="shared" si="4"/>
        <v>0</v>
      </c>
      <c r="M3294" s="52" t="str">
        <f t="shared" si="5"/>
        <v>OK</v>
      </c>
      <c r="O3294" s="30">
        <f t="shared" si="6"/>
        <v>603</v>
      </c>
      <c r="P3294" s="30">
        <f t="shared" si="7"/>
        <v>563.92560000000003</v>
      </c>
      <c r="Q3294" s="30">
        <f t="shared" si="8"/>
        <v>563.92560000000003</v>
      </c>
      <c r="R3294" s="30">
        <f t="shared" si="9"/>
        <v>254402</v>
      </c>
      <c r="S3294" s="30">
        <f t="shared" si="10"/>
        <v>304035.83020000003</v>
      </c>
      <c r="T3294" s="30">
        <f t="shared" si="11"/>
        <v>304035.83020000003</v>
      </c>
      <c r="U3294" s="30">
        <f t="shared" si="12"/>
        <v>171453587.96703315</v>
      </c>
    </row>
    <row r="3295" spans="2:21" ht="15.75" customHeight="1" x14ac:dyDescent="0.25">
      <c r="B3295" s="49" t="s">
        <v>206</v>
      </c>
      <c r="C3295" s="50" t="s">
        <v>223</v>
      </c>
      <c r="D3295" s="51" t="s">
        <v>71</v>
      </c>
      <c r="E3295" s="30">
        <v>698</v>
      </c>
      <c r="F3295" s="30">
        <v>0</v>
      </c>
      <c r="G3295" s="30">
        <v>156127</v>
      </c>
      <c r="H3295" s="30">
        <v>1</v>
      </c>
      <c r="I3295" s="30">
        <v>1</v>
      </c>
      <c r="J3295" s="30">
        <f t="shared" si="3"/>
        <v>0</v>
      </c>
      <c r="K3295" s="30">
        <v>1</v>
      </c>
      <c r="L3295" s="30">
        <f t="shared" si="4"/>
        <v>0</v>
      </c>
      <c r="M3295" s="52" t="str">
        <f t="shared" si="5"/>
        <v>OK</v>
      </c>
      <c r="O3295" s="30">
        <f t="shared" si="6"/>
        <v>698</v>
      </c>
      <c r="P3295" s="30">
        <f t="shared" si="7"/>
        <v>652.76959999999997</v>
      </c>
      <c r="Q3295" s="30">
        <f t="shared" si="8"/>
        <v>652.76959999999997</v>
      </c>
      <c r="R3295" s="30" t="str">
        <f t="shared" si="9"/>
        <v/>
      </c>
      <c r="S3295" s="30" t="str">
        <f t="shared" si="10"/>
        <v/>
      </c>
      <c r="T3295" s="30">
        <f t="shared" si="11"/>
        <v>156127</v>
      </c>
      <c r="U3295" s="30">
        <f t="shared" si="12"/>
        <v>101914959.33919999</v>
      </c>
    </row>
    <row r="3296" spans="2:21" ht="15.75" customHeight="1" x14ac:dyDescent="0.25">
      <c r="B3296" s="49" t="s">
        <v>206</v>
      </c>
      <c r="C3296" s="50" t="s">
        <v>223</v>
      </c>
      <c r="D3296" s="51" t="s">
        <v>72</v>
      </c>
      <c r="E3296" s="30">
        <v>0</v>
      </c>
      <c r="F3296" s="30">
        <f t="shared" si="1"/>
        <v>1</v>
      </c>
      <c r="G3296" s="30">
        <v>0</v>
      </c>
      <c r="H3296" s="30">
        <f t="shared" si="2"/>
        <v>1</v>
      </c>
      <c r="I3296" s="30">
        <v>1</v>
      </c>
      <c r="J3296" s="30">
        <f t="shared" si="3"/>
        <v>0</v>
      </c>
      <c r="K3296" s="30">
        <v>0</v>
      </c>
      <c r="L3296" s="30">
        <f t="shared" si="4"/>
        <v>1</v>
      </c>
      <c r="M3296" s="52" t="str">
        <f t="shared" si="5"/>
        <v>агрегати не працюють</v>
      </c>
      <c r="O3296" s="30" t="str">
        <f t="shared" si="6"/>
        <v/>
      </c>
      <c r="P3296" s="30" t="str">
        <f t="shared" si="7"/>
        <v/>
      </c>
      <c r="Q3296" s="30" t="str">
        <f t="shared" si="8"/>
        <v/>
      </c>
      <c r="R3296" s="30" t="str">
        <f t="shared" si="9"/>
        <v/>
      </c>
      <c r="S3296" s="30" t="str">
        <f t="shared" si="10"/>
        <v/>
      </c>
      <c r="T3296" s="30" t="str">
        <f t="shared" si="11"/>
        <v/>
      </c>
      <c r="U3296" s="30" t="str">
        <f t="shared" si="12"/>
        <v/>
      </c>
    </row>
    <row r="3297" spans="2:21" ht="15.75" customHeight="1" x14ac:dyDescent="0.25">
      <c r="B3297" s="49" t="s">
        <v>206</v>
      </c>
      <c r="C3297" s="50" t="s">
        <v>223</v>
      </c>
      <c r="D3297" s="51" t="s">
        <v>73</v>
      </c>
      <c r="E3297" s="30">
        <v>0</v>
      </c>
      <c r="F3297" s="30">
        <f t="shared" si="1"/>
        <v>1</v>
      </c>
      <c r="G3297" s="30">
        <v>0</v>
      </c>
      <c r="H3297" s="30">
        <f t="shared" si="2"/>
        <v>1</v>
      </c>
      <c r="I3297" s="30">
        <v>1</v>
      </c>
      <c r="J3297" s="30">
        <f t="shared" si="3"/>
        <v>0</v>
      </c>
      <c r="K3297" s="30">
        <v>0</v>
      </c>
      <c r="L3297" s="30">
        <f t="shared" si="4"/>
        <v>1</v>
      </c>
      <c r="M3297" s="52" t="str">
        <f t="shared" si="5"/>
        <v>агрегати не працюють</v>
      </c>
      <c r="O3297" s="30" t="str">
        <f t="shared" si="6"/>
        <v/>
      </c>
      <c r="P3297" s="30" t="str">
        <f t="shared" si="7"/>
        <v/>
      </c>
      <c r="Q3297" s="30" t="str">
        <f t="shared" si="8"/>
        <v/>
      </c>
      <c r="R3297" s="30" t="str">
        <f t="shared" si="9"/>
        <v/>
      </c>
      <c r="S3297" s="30" t="str">
        <f t="shared" si="10"/>
        <v/>
      </c>
      <c r="T3297" s="30" t="str">
        <f t="shared" si="11"/>
        <v/>
      </c>
      <c r="U3297" s="30" t="str">
        <f t="shared" si="12"/>
        <v/>
      </c>
    </row>
    <row r="3298" spans="2:21" ht="15.75" customHeight="1" x14ac:dyDescent="0.25">
      <c r="B3298" s="49" t="s">
        <v>206</v>
      </c>
      <c r="C3298" s="50" t="s">
        <v>223</v>
      </c>
      <c r="D3298" s="51" t="s">
        <v>74</v>
      </c>
      <c r="E3298" s="30">
        <v>1917</v>
      </c>
      <c r="F3298" s="30">
        <v>0</v>
      </c>
      <c r="G3298" s="30">
        <v>269470</v>
      </c>
      <c r="H3298" s="30">
        <v>1</v>
      </c>
      <c r="I3298" s="30">
        <v>1</v>
      </c>
      <c r="J3298" s="30">
        <f t="shared" si="3"/>
        <v>0</v>
      </c>
      <c r="K3298" s="30">
        <v>1</v>
      </c>
      <c r="L3298" s="30">
        <f t="shared" si="4"/>
        <v>0</v>
      </c>
      <c r="M3298" s="52" t="str">
        <f t="shared" si="5"/>
        <v>OK</v>
      </c>
      <c r="O3298" s="30">
        <f t="shared" si="6"/>
        <v>1917</v>
      </c>
      <c r="P3298" s="30">
        <f t="shared" si="7"/>
        <v>1792.7784000000001</v>
      </c>
      <c r="Q3298" s="30">
        <f t="shared" si="8"/>
        <v>1792.7784000000001</v>
      </c>
      <c r="R3298" s="30" t="str">
        <f t="shared" si="9"/>
        <v/>
      </c>
      <c r="S3298" s="30" t="str">
        <f t="shared" si="10"/>
        <v/>
      </c>
      <c r="T3298" s="30">
        <f t="shared" si="11"/>
        <v>269470</v>
      </c>
      <c r="U3298" s="30">
        <f t="shared" si="12"/>
        <v>483099995.44800001</v>
      </c>
    </row>
    <row r="3299" spans="2:21" ht="15.75" customHeight="1" x14ac:dyDescent="0.25">
      <c r="B3299" s="49" t="s">
        <v>206</v>
      </c>
      <c r="C3299" s="50" t="s">
        <v>223</v>
      </c>
      <c r="D3299" s="51" t="s">
        <v>75</v>
      </c>
      <c r="E3299" s="30">
        <v>0</v>
      </c>
      <c r="F3299" s="30">
        <f t="shared" si="1"/>
        <v>1</v>
      </c>
      <c r="G3299" s="30">
        <v>0</v>
      </c>
      <c r="H3299" s="30">
        <f t="shared" si="2"/>
        <v>1</v>
      </c>
      <c r="I3299" s="30">
        <v>1</v>
      </c>
      <c r="J3299" s="30">
        <f t="shared" si="3"/>
        <v>0</v>
      </c>
      <c r="K3299" s="30">
        <v>0</v>
      </c>
      <c r="L3299" s="30">
        <f t="shared" si="4"/>
        <v>1</v>
      </c>
      <c r="M3299" s="52" t="str">
        <f t="shared" si="5"/>
        <v>агрегати не працюють</v>
      </c>
      <c r="O3299" s="30" t="str">
        <f t="shared" si="6"/>
        <v/>
      </c>
      <c r="P3299" s="30" t="str">
        <f t="shared" si="7"/>
        <v/>
      </c>
      <c r="Q3299" s="30" t="str">
        <f t="shared" si="8"/>
        <v/>
      </c>
      <c r="R3299" s="30" t="str">
        <f t="shared" si="9"/>
        <v/>
      </c>
      <c r="S3299" s="30" t="str">
        <f t="shared" si="10"/>
        <v/>
      </c>
      <c r="T3299" s="30" t="str">
        <f t="shared" si="11"/>
        <v/>
      </c>
      <c r="U3299" s="30" t="str">
        <f t="shared" si="12"/>
        <v/>
      </c>
    </row>
    <row r="3300" spans="2:21" ht="15.75" customHeight="1" x14ac:dyDescent="0.25">
      <c r="B3300" s="49" t="s">
        <v>206</v>
      </c>
      <c r="C3300" s="50" t="s">
        <v>223</v>
      </c>
      <c r="D3300" s="51" t="s">
        <v>76</v>
      </c>
      <c r="E3300" s="30">
        <v>0</v>
      </c>
      <c r="F3300" s="30">
        <f t="shared" si="1"/>
        <v>1</v>
      </c>
      <c r="G3300" s="30">
        <v>0</v>
      </c>
      <c r="H3300" s="30">
        <f t="shared" si="2"/>
        <v>1</v>
      </c>
      <c r="I3300" s="30">
        <v>1</v>
      </c>
      <c r="J3300" s="30">
        <f t="shared" si="3"/>
        <v>0</v>
      </c>
      <c r="K3300" s="30">
        <v>0</v>
      </c>
      <c r="L3300" s="30">
        <f t="shared" si="4"/>
        <v>1</v>
      </c>
      <c r="M3300" s="52" t="str">
        <f t="shared" si="5"/>
        <v>агрегати не працюють</v>
      </c>
      <c r="O3300" s="30" t="str">
        <f t="shared" si="6"/>
        <v/>
      </c>
      <c r="P3300" s="30" t="str">
        <f t="shared" si="7"/>
        <v/>
      </c>
      <c r="Q3300" s="30" t="str">
        <f t="shared" si="8"/>
        <v/>
      </c>
      <c r="R3300" s="30" t="str">
        <f t="shared" si="9"/>
        <v/>
      </c>
      <c r="S3300" s="30" t="str">
        <f t="shared" si="10"/>
        <v/>
      </c>
      <c r="T3300" s="30" t="str">
        <f t="shared" si="11"/>
        <v/>
      </c>
      <c r="U3300" s="30" t="str">
        <f t="shared" si="12"/>
        <v/>
      </c>
    </row>
    <row r="3301" spans="2:21" ht="15.75" customHeight="1" x14ac:dyDescent="0.25">
      <c r="B3301" s="49" t="s">
        <v>206</v>
      </c>
      <c r="C3301" s="50" t="s">
        <v>223</v>
      </c>
      <c r="D3301" s="51" t="s">
        <v>77</v>
      </c>
      <c r="E3301" s="30">
        <v>926</v>
      </c>
      <c r="F3301" s="30">
        <v>1</v>
      </c>
      <c r="G3301" s="30">
        <v>148742</v>
      </c>
      <c r="H3301" s="30">
        <v>0</v>
      </c>
      <c r="I3301" s="30">
        <v>1</v>
      </c>
      <c r="J3301" s="30">
        <f t="shared" si="3"/>
        <v>0</v>
      </c>
      <c r="K3301" s="30">
        <v>1</v>
      </c>
      <c r="L3301" s="30">
        <f t="shared" si="4"/>
        <v>0</v>
      </c>
      <c r="M3301" s="52" t="str">
        <f t="shared" si="5"/>
        <v>OK</v>
      </c>
      <c r="O3301" s="30" t="str">
        <f t="shared" si="6"/>
        <v/>
      </c>
      <c r="P3301" s="30" t="str">
        <f t="shared" si="7"/>
        <v/>
      </c>
      <c r="Q3301" s="30">
        <f t="shared" si="8"/>
        <v>926</v>
      </c>
      <c r="R3301" s="30">
        <f t="shared" si="9"/>
        <v>148742</v>
      </c>
      <c r="S3301" s="30">
        <f t="shared" si="10"/>
        <v>177761.56419999999</v>
      </c>
      <c r="T3301" s="30">
        <f t="shared" si="11"/>
        <v>177761.56419999999</v>
      </c>
      <c r="U3301" s="30">
        <f t="shared" si="12"/>
        <v>164607208.4492</v>
      </c>
    </row>
    <row r="3302" spans="2:21" ht="15.75" customHeight="1" x14ac:dyDescent="0.25">
      <c r="B3302" s="49" t="s">
        <v>206</v>
      </c>
      <c r="C3302" s="50" t="s">
        <v>223</v>
      </c>
      <c r="D3302" s="51" t="s">
        <v>78</v>
      </c>
      <c r="E3302" s="30">
        <v>513</v>
      </c>
      <c r="F3302" s="30">
        <v>1</v>
      </c>
      <c r="G3302" s="30">
        <v>104606</v>
      </c>
      <c r="H3302" s="30">
        <v>0</v>
      </c>
      <c r="I3302" s="30">
        <v>1</v>
      </c>
      <c r="J3302" s="30">
        <f t="shared" si="3"/>
        <v>0</v>
      </c>
      <c r="K3302" s="30">
        <v>1</v>
      </c>
      <c r="L3302" s="30">
        <f t="shared" si="4"/>
        <v>0</v>
      </c>
      <c r="M3302" s="52" t="str">
        <f t="shared" si="5"/>
        <v>OK</v>
      </c>
      <c r="O3302" s="30" t="str">
        <f t="shared" si="6"/>
        <v/>
      </c>
      <c r="P3302" s="30" t="str">
        <f t="shared" si="7"/>
        <v/>
      </c>
      <c r="Q3302" s="30">
        <f t="shared" si="8"/>
        <v>513</v>
      </c>
      <c r="R3302" s="30">
        <f t="shared" si="9"/>
        <v>104606</v>
      </c>
      <c r="S3302" s="30">
        <f t="shared" si="10"/>
        <v>125014.6306</v>
      </c>
      <c r="T3302" s="30">
        <f t="shared" si="11"/>
        <v>125014.6306</v>
      </c>
      <c r="U3302" s="30">
        <f t="shared" si="12"/>
        <v>64132505.4978</v>
      </c>
    </row>
    <row r="3303" spans="2:21" ht="15.75" customHeight="1" x14ac:dyDescent="0.25">
      <c r="B3303" s="49" t="s">
        <v>206</v>
      </c>
      <c r="C3303" s="50" t="s">
        <v>223</v>
      </c>
      <c r="D3303" s="51" t="s">
        <v>79</v>
      </c>
      <c r="E3303" s="30">
        <v>0</v>
      </c>
      <c r="F3303" s="30">
        <f t="shared" si="1"/>
        <v>1</v>
      </c>
      <c r="G3303" s="30">
        <v>0</v>
      </c>
      <c r="H3303" s="30">
        <f t="shared" si="2"/>
        <v>1</v>
      </c>
      <c r="I3303" s="30">
        <v>1</v>
      </c>
      <c r="J3303" s="30">
        <f t="shared" si="3"/>
        <v>0</v>
      </c>
      <c r="K3303" s="30">
        <v>0</v>
      </c>
      <c r="L3303" s="30">
        <f t="shared" si="4"/>
        <v>1</v>
      </c>
      <c r="M3303" s="52" t="str">
        <f t="shared" si="5"/>
        <v>агрегати не працюють</v>
      </c>
      <c r="O3303" s="30" t="str">
        <f t="shared" si="6"/>
        <v/>
      </c>
      <c r="P3303" s="30" t="str">
        <f t="shared" si="7"/>
        <v/>
      </c>
      <c r="Q3303" s="30" t="str">
        <f t="shared" si="8"/>
        <v/>
      </c>
      <c r="R3303" s="30" t="str">
        <f t="shared" si="9"/>
        <v/>
      </c>
      <c r="S3303" s="30" t="str">
        <f t="shared" si="10"/>
        <v/>
      </c>
      <c r="T3303" s="30" t="str">
        <f t="shared" si="11"/>
        <v/>
      </c>
      <c r="U3303" s="30" t="str">
        <f t="shared" si="12"/>
        <v/>
      </c>
    </row>
    <row r="3304" spans="2:21" ht="15.75" customHeight="1" x14ac:dyDescent="0.25">
      <c r="B3304" s="49" t="s">
        <v>206</v>
      </c>
      <c r="C3304" s="50" t="s">
        <v>223</v>
      </c>
      <c r="D3304" s="51" t="s">
        <v>80</v>
      </c>
      <c r="E3304" s="30">
        <v>0</v>
      </c>
      <c r="F3304" s="30">
        <f t="shared" si="1"/>
        <v>1</v>
      </c>
      <c r="G3304" s="30">
        <v>0</v>
      </c>
      <c r="H3304" s="30">
        <f t="shared" si="2"/>
        <v>1</v>
      </c>
      <c r="I3304" s="30">
        <v>1</v>
      </c>
      <c r="J3304" s="30">
        <f t="shared" si="3"/>
        <v>0</v>
      </c>
      <c r="K3304" s="30">
        <v>0</v>
      </c>
      <c r="L3304" s="30">
        <f t="shared" si="4"/>
        <v>1</v>
      </c>
      <c r="M3304" s="52" t="str">
        <f t="shared" si="5"/>
        <v>агрегати не працюють</v>
      </c>
      <c r="O3304" s="30" t="str">
        <f t="shared" si="6"/>
        <v/>
      </c>
      <c r="P3304" s="30" t="str">
        <f t="shared" si="7"/>
        <v/>
      </c>
      <c r="Q3304" s="30" t="str">
        <f t="shared" si="8"/>
        <v/>
      </c>
      <c r="R3304" s="30" t="str">
        <f t="shared" si="9"/>
        <v/>
      </c>
      <c r="S3304" s="30" t="str">
        <f t="shared" si="10"/>
        <v/>
      </c>
      <c r="T3304" s="30" t="str">
        <f t="shared" si="11"/>
        <v/>
      </c>
      <c r="U3304" s="30" t="str">
        <f t="shared" si="12"/>
        <v/>
      </c>
    </row>
    <row r="3305" spans="2:21" ht="15.75" customHeight="1" x14ac:dyDescent="0.25">
      <c r="B3305" s="49" t="s">
        <v>206</v>
      </c>
      <c r="C3305" s="50" t="s">
        <v>223</v>
      </c>
      <c r="D3305" s="51" t="s">
        <v>81</v>
      </c>
      <c r="E3305" s="30">
        <v>1017</v>
      </c>
      <c r="F3305" s="30">
        <v>1</v>
      </c>
      <c r="G3305" s="30">
        <v>60338</v>
      </c>
      <c r="H3305" s="30">
        <v>0</v>
      </c>
      <c r="I3305" s="30">
        <v>1</v>
      </c>
      <c r="J3305" s="30">
        <f t="shared" si="3"/>
        <v>0</v>
      </c>
      <c r="K3305" s="30">
        <v>1</v>
      </c>
      <c r="L3305" s="30">
        <f t="shared" si="4"/>
        <v>0</v>
      </c>
      <c r="M3305" s="52" t="str">
        <f t="shared" si="5"/>
        <v>OK</v>
      </c>
      <c r="O3305" s="30" t="str">
        <f t="shared" si="6"/>
        <v/>
      </c>
      <c r="P3305" s="30" t="str">
        <f t="shared" si="7"/>
        <v/>
      </c>
      <c r="Q3305" s="30">
        <f t="shared" si="8"/>
        <v>1017</v>
      </c>
      <c r="R3305" s="30">
        <f t="shared" si="9"/>
        <v>60338</v>
      </c>
      <c r="S3305" s="30">
        <f t="shared" si="10"/>
        <v>72109.943800000008</v>
      </c>
      <c r="T3305" s="30">
        <f t="shared" si="11"/>
        <v>72109.943800000008</v>
      </c>
      <c r="U3305" s="30">
        <f t="shared" si="12"/>
        <v>73335812.844600007</v>
      </c>
    </row>
    <row r="3306" spans="2:21" ht="15.75" customHeight="1" x14ac:dyDescent="0.25">
      <c r="B3306" s="49" t="s">
        <v>206</v>
      </c>
      <c r="C3306" s="50" t="s">
        <v>223</v>
      </c>
      <c r="D3306" s="51" t="s">
        <v>82</v>
      </c>
      <c r="E3306" s="30">
        <v>761</v>
      </c>
      <c r="F3306" s="30">
        <v>1</v>
      </c>
      <c r="G3306" s="30">
        <v>201059</v>
      </c>
      <c r="H3306" s="30">
        <v>0</v>
      </c>
      <c r="I3306" s="30">
        <v>1</v>
      </c>
      <c r="J3306" s="30">
        <f t="shared" si="3"/>
        <v>0</v>
      </c>
      <c r="K3306" s="30">
        <v>1</v>
      </c>
      <c r="L3306" s="30">
        <f t="shared" si="4"/>
        <v>0</v>
      </c>
      <c r="M3306" s="52" t="str">
        <f t="shared" si="5"/>
        <v>OK</v>
      </c>
      <c r="O3306" s="30" t="str">
        <f t="shared" si="6"/>
        <v/>
      </c>
      <c r="P3306" s="30" t="str">
        <f t="shared" si="7"/>
        <v/>
      </c>
      <c r="Q3306" s="30">
        <f t="shared" si="8"/>
        <v>761</v>
      </c>
      <c r="R3306" s="30">
        <f t="shared" si="9"/>
        <v>201059</v>
      </c>
      <c r="S3306" s="30">
        <f t="shared" si="10"/>
        <v>240285.6109</v>
      </c>
      <c r="T3306" s="30">
        <f t="shared" si="11"/>
        <v>240285.6109</v>
      </c>
      <c r="U3306" s="30">
        <f t="shared" si="12"/>
        <v>182857349.89489999</v>
      </c>
    </row>
    <row r="3307" spans="2:21" ht="15.75" customHeight="1" x14ac:dyDescent="0.25">
      <c r="B3307" s="49" t="s">
        <v>206</v>
      </c>
      <c r="C3307" s="50" t="s">
        <v>223</v>
      </c>
      <c r="D3307" s="51" t="s">
        <v>83</v>
      </c>
      <c r="E3307" s="30">
        <v>0</v>
      </c>
      <c r="F3307" s="30">
        <f t="shared" si="1"/>
        <v>1</v>
      </c>
      <c r="G3307" s="30">
        <v>0</v>
      </c>
      <c r="H3307" s="30">
        <f t="shared" si="2"/>
        <v>1</v>
      </c>
      <c r="I3307" s="30">
        <v>1</v>
      </c>
      <c r="J3307" s="30">
        <f t="shared" si="3"/>
        <v>0</v>
      </c>
      <c r="K3307" s="30">
        <v>0</v>
      </c>
      <c r="L3307" s="30">
        <f t="shared" si="4"/>
        <v>1</v>
      </c>
      <c r="M3307" s="52" t="str">
        <f t="shared" si="5"/>
        <v>агрегати не працюють</v>
      </c>
      <c r="O3307" s="30" t="str">
        <f t="shared" si="6"/>
        <v/>
      </c>
      <c r="P3307" s="30" t="str">
        <f t="shared" si="7"/>
        <v/>
      </c>
      <c r="Q3307" s="30" t="str">
        <f t="shared" si="8"/>
        <v/>
      </c>
      <c r="R3307" s="30" t="str">
        <f t="shared" si="9"/>
        <v/>
      </c>
      <c r="S3307" s="30" t="str">
        <f t="shared" si="10"/>
        <v/>
      </c>
      <c r="T3307" s="30" t="str">
        <f t="shared" si="11"/>
        <v/>
      </c>
      <c r="U3307" s="30" t="str">
        <f t="shared" si="12"/>
        <v/>
      </c>
    </row>
    <row r="3308" spans="2:21" ht="15.75" customHeight="1" x14ac:dyDescent="0.25">
      <c r="B3308" s="49" t="s">
        <v>206</v>
      </c>
      <c r="C3308" s="50" t="s">
        <v>224</v>
      </c>
      <c r="D3308" s="51" t="s">
        <v>60</v>
      </c>
      <c r="E3308" s="30">
        <v>348</v>
      </c>
      <c r="F3308" s="30">
        <v>0</v>
      </c>
      <c r="G3308" s="30">
        <v>265394</v>
      </c>
      <c r="H3308" s="30">
        <v>0</v>
      </c>
      <c r="I3308" s="30">
        <v>1</v>
      </c>
      <c r="J3308" s="30">
        <f t="shared" si="3"/>
        <v>0</v>
      </c>
      <c r="K3308" s="30">
        <v>1</v>
      </c>
      <c r="L3308" s="30">
        <f t="shared" si="4"/>
        <v>0</v>
      </c>
      <c r="M3308" s="52" t="str">
        <f t="shared" si="5"/>
        <v>OK</v>
      </c>
      <c r="O3308" s="30">
        <f t="shared" si="6"/>
        <v>348</v>
      </c>
      <c r="P3308" s="30">
        <f t="shared" si="7"/>
        <v>325.44960000000003</v>
      </c>
      <c r="Q3308" s="30">
        <f t="shared" si="8"/>
        <v>325.44960000000003</v>
      </c>
      <c r="R3308" s="30">
        <f t="shared" si="9"/>
        <v>265394</v>
      </c>
      <c r="S3308" s="30">
        <f t="shared" si="10"/>
        <v>317172.36940000003</v>
      </c>
      <c r="T3308" s="30">
        <f t="shared" si="11"/>
        <v>317172.36940000003</v>
      </c>
      <c r="U3308" s="30">
        <f t="shared" si="12"/>
        <v>103223620.75228226</v>
      </c>
    </row>
    <row r="3309" spans="2:21" ht="15.75" customHeight="1" x14ac:dyDescent="0.25">
      <c r="B3309" s="49" t="s">
        <v>206</v>
      </c>
      <c r="C3309" s="50" t="s">
        <v>224</v>
      </c>
      <c r="D3309" s="51" t="s">
        <v>61</v>
      </c>
      <c r="E3309" s="30">
        <v>0</v>
      </c>
      <c r="F3309" s="30">
        <f t="shared" si="1"/>
        <v>1</v>
      </c>
      <c r="G3309" s="30">
        <v>0</v>
      </c>
      <c r="H3309" s="30">
        <f t="shared" si="2"/>
        <v>1</v>
      </c>
      <c r="I3309" s="30">
        <v>1</v>
      </c>
      <c r="J3309" s="30">
        <f t="shared" si="3"/>
        <v>0</v>
      </c>
      <c r="K3309" s="30">
        <v>0</v>
      </c>
      <c r="L3309" s="30">
        <f t="shared" si="4"/>
        <v>1</v>
      </c>
      <c r="M3309" s="52" t="str">
        <f t="shared" si="5"/>
        <v>агрегати не працюють</v>
      </c>
      <c r="O3309" s="30" t="str">
        <f t="shared" si="6"/>
        <v/>
      </c>
      <c r="P3309" s="30" t="str">
        <f t="shared" si="7"/>
        <v/>
      </c>
      <c r="Q3309" s="30" t="str">
        <f t="shared" si="8"/>
        <v/>
      </c>
      <c r="R3309" s="30" t="str">
        <f t="shared" si="9"/>
        <v/>
      </c>
      <c r="S3309" s="30" t="str">
        <f t="shared" si="10"/>
        <v/>
      </c>
      <c r="T3309" s="30" t="str">
        <f t="shared" si="11"/>
        <v/>
      </c>
      <c r="U3309" s="30" t="str">
        <f t="shared" si="12"/>
        <v/>
      </c>
    </row>
    <row r="3310" spans="2:21" ht="15.75" customHeight="1" x14ac:dyDescent="0.25">
      <c r="B3310" s="49" t="s">
        <v>206</v>
      </c>
      <c r="C3310" s="50" t="s">
        <v>224</v>
      </c>
      <c r="D3310" s="51" t="s">
        <v>62</v>
      </c>
      <c r="E3310" s="30">
        <v>0</v>
      </c>
      <c r="F3310" s="30">
        <f t="shared" si="1"/>
        <v>1</v>
      </c>
      <c r="G3310" s="30">
        <v>0</v>
      </c>
      <c r="H3310" s="30">
        <f t="shared" si="2"/>
        <v>1</v>
      </c>
      <c r="I3310" s="30">
        <v>1</v>
      </c>
      <c r="J3310" s="30">
        <f t="shared" si="3"/>
        <v>0</v>
      </c>
      <c r="K3310" s="30">
        <v>0</v>
      </c>
      <c r="L3310" s="30">
        <f t="shared" si="4"/>
        <v>1</v>
      </c>
      <c r="M3310" s="52" t="str">
        <f t="shared" si="5"/>
        <v>агрегати не працюють</v>
      </c>
      <c r="O3310" s="30" t="str">
        <f t="shared" si="6"/>
        <v/>
      </c>
      <c r="P3310" s="30" t="str">
        <f t="shared" si="7"/>
        <v/>
      </c>
      <c r="Q3310" s="30" t="str">
        <f t="shared" si="8"/>
        <v/>
      </c>
      <c r="R3310" s="30" t="str">
        <f t="shared" si="9"/>
        <v/>
      </c>
      <c r="S3310" s="30" t="str">
        <f t="shared" si="10"/>
        <v/>
      </c>
      <c r="T3310" s="30" t="str">
        <f t="shared" si="11"/>
        <v/>
      </c>
      <c r="U3310" s="30" t="str">
        <f t="shared" si="12"/>
        <v/>
      </c>
    </row>
    <row r="3311" spans="2:21" ht="15.75" customHeight="1" x14ac:dyDescent="0.25">
      <c r="B3311" s="49" t="s">
        <v>206</v>
      </c>
      <c r="C3311" s="50" t="s">
        <v>224</v>
      </c>
      <c r="D3311" s="51" t="s">
        <v>63</v>
      </c>
      <c r="E3311" s="30">
        <v>1224</v>
      </c>
      <c r="F3311" s="30">
        <v>0</v>
      </c>
      <c r="G3311" s="30">
        <v>112536</v>
      </c>
      <c r="H3311" s="30">
        <v>0</v>
      </c>
      <c r="I3311" s="30">
        <v>1</v>
      </c>
      <c r="J3311" s="30">
        <f t="shared" si="3"/>
        <v>0</v>
      </c>
      <c r="K3311" s="30">
        <v>1</v>
      </c>
      <c r="L3311" s="30">
        <f t="shared" si="4"/>
        <v>0</v>
      </c>
      <c r="M3311" s="52" t="str">
        <f t="shared" si="5"/>
        <v>OK</v>
      </c>
      <c r="O3311" s="30">
        <f t="shared" si="6"/>
        <v>1224</v>
      </c>
      <c r="P3311" s="30">
        <f t="shared" si="7"/>
        <v>1144.6848</v>
      </c>
      <c r="Q3311" s="30">
        <f t="shared" si="8"/>
        <v>1144.6848</v>
      </c>
      <c r="R3311" s="30">
        <f t="shared" si="9"/>
        <v>112536</v>
      </c>
      <c r="S3311" s="30">
        <f t="shared" si="10"/>
        <v>134491.77360000001</v>
      </c>
      <c r="T3311" s="30">
        <f t="shared" si="11"/>
        <v>134491.77360000001</v>
      </c>
      <c r="U3311" s="30">
        <f t="shared" si="12"/>
        <v>153950688.96496129</v>
      </c>
    </row>
    <row r="3312" spans="2:21" ht="15.75" customHeight="1" x14ac:dyDescent="0.25">
      <c r="B3312" s="49" t="s">
        <v>206</v>
      </c>
      <c r="C3312" s="50" t="s">
        <v>224</v>
      </c>
      <c r="D3312" s="51" t="s">
        <v>64</v>
      </c>
      <c r="E3312" s="30">
        <v>1978</v>
      </c>
      <c r="F3312" s="30">
        <v>0</v>
      </c>
      <c r="G3312" s="30">
        <v>220714</v>
      </c>
      <c r="H3312" s="30">
        <v>0</v>
      </c>
      <c r="I3312" s="30">
        <v>1</v>
      </c>
      <c r="J3312" s="30">
        <f t="shared" si="3"/>
        <v>0</v>
      </c>
      <c r="K3312" s="30">
        <v>1</v>
      </c>
      <c r="L3312" s="30">
        <f t="shared" si="4"/>
        <v>0</v>
      </c>
      <c r="M3312" s="52" t="str">
        <f t="shared" si="5"/>
        <v>OK</v>
      </c>
      <c r="O3312" s="30">
        <f t="shared" si="6"/>
        <v>1978</v>
      </c>
      <c r="P3312" s="30">
        <f t="shared" si="7"/>
        <v>1849.8256000000001</v>
      </c>
      <c r="Q3312" s="30">
        <f t="shared" si="8"/>
        <v>1849.8256000000001</v>
      </c>
      <c r="R3312" s="30">
        <f t="shared" si="9"/>
        <v>220714</v>
      </c>
      <c r="S3312" s="30">
        <f t="shared" si="10"/>
        <v>263775.3014</v>
      </c>
      <c r="T3312" s="30">
        <f t="shared" si="11"/>
        <v>263775.3014</v>
      </c>
      <c r="U3312" s="30">
        <f t="shared" si="12"/>
        <v>487938305.17743587</v>
      </c>
    </row>
    <row r="3313" spans="2:21" ht="15.75" customHeight="1" x14ac:dyDescent="0.25">
      <c r="B3313" s="49" t="s">
        <v>206</v>
      </c>
      <c r="C3313" s="50" t="s">
        <v>224</v>
      </c>
      <c r="D3313" s="51" t="s">
        <v>65</v>
      </c>
      <c r="E3313" s="30">
        <v>1869</v>
      </c>
      <c r="F3313" s="30">
        <v>1</v>
      </c>
      <c r="G3313" s="30">
        <v>110919</v>
      </c>
      <c r="H3313" s="30">
        <v>1</v>
      </c>
      <c r="I3313" s="30">
        <v>1</v>
      </c>
      <c r="J3313" s="30">
        <f t="shared" si="3"/>
        <v>0</v>
      </c>
      <c r="K3313" s="30">
        <v>1</v>
      </c>
      <c r="L3313" s="30">
        <f t="shared" si="4"/>
        <v>0</v>
      </c>
      <c r="M3313" s="52" t="str">
        <f t="shared" si="5"/>
        <v>OK</v>
      </c>
      <c r="O3313" s="30" t="str">
        <f t="shared" si="6"/>
        <v/>
      </c>
      <c r="P3313" s="30" t="str">
        <f t="shared" si="7"/>
        <v/>
      </c>
      <c r="Q3313" s="30">
        <f t="shared" si="8"/>
        <v>1869</v>
      </c>
      <c r="R3313" s="30" t="str">
        <f t="shared" si="9"/>
        <v/>
      </c>
      <c r="S3313" s="30" t="str">
        <f t="shared" si="10"/>
        <v/>
      </c>
      <c r="T3313" s="30">
        <f t="shared" si="11"/>
        <v>110919</v>
      </c>
      <c r="U3313" s="30">
        <f t="shared" si="12"/>
        <v>207307611</v>
      </c>
    </row>
    <row r="3314" spans="2:21" ht="15.75" customHeight="1" x14ac:dyDescent="0.25">
      <c r="B3314" s="49" t="s">
        <v>206</v>
      </c>
      <c r="C3314" s="50" t="s">
        <v>224</v>
      </c>
      <c r="D3314" s="51" t="s">
        <v>66</v>
      </c>
      <c r="E3314" s="30">
        <v>0</v>
      </c>
      <c r="F3314" s="30">
        <f t="shared" si="1"/>
        <v>1</v>
      </c>
      <c r="G3314" s="30">
        <v>0</v>
      </c>
      <c r="H3314" s="30">
        <f t="shared" si="2"/>
        <v>1</v>
      </c>
      <c r="I3314" s="30">
        <v>1</v>
      </c>
      <c r="J3314" s="30">
        <f t="shared" si="3"/>
        <v>0</v>
      </c>
      <c r="K3314" s="30">
        <v>0</v>
      </c>
      <c r="L3314" s="30">
        <f t="shared" si="4"/>
        <v>1</v>
      </c>
      <c r="M3314" s="52" t="str">
        <f t="shared" si="5"/>
        <v>агрегати не працюють</v>
      </c>
      <c r="O3314" s="30" t="str">
        <f t="shared" si="6"/>
        <v/>
      </c>
      <c r="P3314" s="30" t="str">
        <f t="shared" si="7"/>
        <v/>
      </c>
      <c r="Q3314" s="30" t="str">
        <f t="shared" si="8"/>
        <v/>
      </c>
      <c r="R3314" s="30" t="str">
        <f t="shared" si="9"/>
        <v/>
      </c>
      <c r="S3314" s="30" t="str">
        <f t="shared" si="10"/>
        <v/>
      </c>
      <c r="T3314" s="30" t="str">
        <f t="shared" si="11"/>
        <v/>
      </c>
      <c r="U3314" s="30" t="str">
        <f t="shared" si="12"/>
        <v/>
      </c>
    </row>
    <row r="3315" spans="2:21" ht="15.75" customHeight="1" x14ac:dyDescent="0.25">
      <c r="B3315" s="49" t="s">
        <v>206</v>
      </c>
      <c r="C3315" s="50" t="s">
        <v>224</v>
      </c>
      <c r="D3315" s="51" t="s">
        <v>67</v>
      </c>
      <c r="E3315" s="30">
        <v>961</v>
      </c>
      <c r="F3315" s="30">
        <v>1</v>
      </c>
      <c r="G3315" s="30">
        <v>212963</v>
      </c>
      <c r="H3315" s="30">
        <v>0</v>
      </c>
      <c r="I3315" s="30">
        <v>1</v>
      </c>
      <c r="J3315" s="30">
        <f t="shared" si="3"/>
        <v>0</v>
      </c>
      <c r="K3315" s="30">
        <v>1</v>
      </c>
      <c r="L3315" s="30">
        <f t="shared" si="4"/>
        <v>0</v>
      </c>
      <c r="M3315" s="52" t="str">
        <f t="shared" si="5"/>
        <v>OK</v>
      </c>
      <c r="O3315" s="30" t="str">
        <f t="shared" si="6"/>
        <v/>
      </c>
      <c r="P3315" s="30" t="str">
        <f t="shared" si="7"/>
        <v/>
      </c>
      <c r="Q3315" s="30">
        <f t="shared" si="8"/>
        <v>961</v>
      </c>
      <c r="R3315" s="30">
        <f t="shared" si="9"/>
        <v>212963</v>
      </c>
      <c r="S3315" s="30">
        <f t="shared" si="10"/>
        <v>254512.08130000002</v>
      </c>
      <c r="T3315" s="30">
        <f t="shared" si="11"/>
        <v>254512.08130000002</v>
      </c>
      <c r="U3315" s="30">
        <f t="shared" si="12"/>
        <v>244586110.12930003</v>
      </c>
    </row>
    <row r="3316" spans="2:21" ht="15.75" customHeight="1" x14ac:dyDescent="0.25">
      <c r="B3316" s="49" t="s">
        <v>206</v>
      </c>
      <c r="C3316" s="50" t="s">
        <v>224</v>
      </c>
      <c r="D3316" s="51" t="s">
        <v>68</v>
      </c>
      <c r="E3316" s="30">
        <v>648</v>
      </c>
      <c r="F3316" s="30">
        <v>0</v>
      </c>
      <c r="G3316" s="30">
        <v>276362</v>
      </c>
      <c r="H3316" s="30">
        <v>1</v>
      </c>
      <c r="I3316" s="30">
        <v>1</v>
      </c>
      <c r="J3316" s="30">
        <f t="shared" si="3"/>
        <v>0</v>
      </c>
      <c r="K3316" s="30">
        <v>1</v>
      </c>
      <c r="L3316" s="30">
        <f t="shared" si="4"/>
        <v>0</v>
      </c>
      <c r="M3316" s="52" t="str">
        <f t="shared" si="5"/>
        <v>OK</v>
      </c>
      <c r="O3316" s="30">
        <f t="shared" si="6"/>
        <v>648</v>
      </c>
      <c r="P3316" s="30">
        <f t="shared" si="7"/>
        <v>606.00959999999998</v>
      </c>
      <c r="Q3316" s="30">
        <f t="shared" si="8"/>
        <v>606.00959999999998</v>
      </c>
      <c r="R3316" s="30" t="str">
        <f t="shared" si="9"/>
        <v/>
      </c>
      <c r="S3316" s="30" t="str">
        <f t="shared" si="10"/>
        <v/>
      </c>
      <c r="T3316" s="30">
        <f t="shared" si="11"/>
        <v>276362</v>
      </c>
      <c r="U3316" s="30">
        <f t="shared" si="12"/>
        <v>167478025.07519999</v>
      </c>
    </row>
    <row r="3317" spans="2:21" ht="15.75" customHeight="1" x14ac:dyDescent="0.25">
      <c r="B3317" s="49" t="s">
        <v>206</v>
      </c>
      <c r="C3317" s="50" t="s">
        <v>224</v>
      </c>
      <c r="D3317" s="51" t="s">
        <v>69</v>
      </c>
      <c r="E3317" s="30">
        <v>0</v>
      </c>
      <c r="F3317" s="30">
        <f t="shared" si="1"/>
        <v>1</v>
      </c>
      <c r="G3317" s="30">
        <v>0</v>
      </c>
      <c r="H3317" s="30">
        <f t="shared" si="2"/>
        <v>1</v>
      </c>
      <c r="I3317" s="30">
        <v>1</v>
      </c>
      <c r="J3317" s="30">
        <f t="shared" si="3"/>
        <v>0</v>
      </c>
      <c r="K3317" s="30">
        <v>0</v>
      </c>
      <c r="L3317" s="30">
        <f t="shared" si="4"/>
        <v>1</v>
      </c>
      <c r="M3317" s="52" t="str">
        <f t="shared" si="5"/>
        <v>агрегати не працюють</v>
      </c>
      <c r="O3317" s="30" t="str">
        <f t="shared" si="6"/>
        <v/>
      </c>
      <c r="P3317" s="30" t="str">
        <f t="shared" si="7"/>
        <v/>
      </c>
      <c r="Q3317" s="30" t="str">
        <f t="shared" si="8"/>
        <v/>
      </c>
      <c r="R3317" s="30" t="str">
        <f t="shared" si="9"/>
        <v/>
      </c>
      <c r="S3317" s="30" t="str">
        <f t="shared" si="10"/>
        <v/>
      </c>
      <c r="T3317" s="30" t="str">
        <f t="shared" si="11"/>
        <v/>
      </c>
      <c r="U3317" s="30" t="str">
        <f t="shared" si="12"/>
        <v/>
      </c>
    </row>
    <row r="3318" spans="2:21" ht="15.75" customHeight="1" x14ac:dyDescent="0.25">
      <c r="B3318" s="49" t="s">
        <v>206</v>
      </c>
      <c r="C3318" s="50" t="s">
        <v>224</v>
      </c>
      <c r="D3318" s="51" t="s">
        <v>70</v>
      </c>
      <c r="E3318" s="30">
        <v>813</v>
      </c>
      <c r="F3318" s="30">
        <v>0</v>
      </c>
      <c r="G3318" s="30">
        <v>144152</v>
      </c>
      <c r="H3318" s="30">
        <v>1</v>
      </c>
      <c r="I3318" s="30">
        <v>1</v>
      </c>
      <c r="J3318" s="30">
        <f t="shared" si="3"/>
        <v>0</v>
      </c>
      <c r="K3318" s="30">
        <v>1</v>
      </c>
      <c r="L3318" s="30">
        <f t="shared" si="4"/>
        <v>0</v>
      </c>
      <c r="M3318" s="52" t="str">
        <f t="shared" si="5"/>
        <v>OK</v>
      </c>
      <c r="O3318" s="30">
        <f t="shared" si="6"/>
        <v>813</v>
      </c>
      <c r="P3318" s="30">
        <f t="shared" si="7"/>
        <v>760.31759999999997</v>
      </c>
      <c r="Q3318" s="30">
        <f t="shared" si="8"/>
        <v>760.31759999999997</v>
      </c>
      <c r="R3318" s="30" t="str">
        <f t="shared" si="9"/>
        <v/>
      </c>
      <c r="S3318" s="30" t="str">
        <f t="shared" si="10"/>
        <v/>
      </c>
      <c r="T3318" s="30">
        <f t="shared" si="11"/>
        <v>144152</v>
      </c>
      <c r="U3318" s="30">
        <f t="shared" si="12"/>
        <v>109601302.6752</v>
      </c>
    </row>
    <row r="3319" spans="2:21" ht="15.75" customHeight="1" x14ac:dyDescent="0.25">
      <c r="B3319" s="49" t="s">
        <v>206</v>
      </c>
      <c r="C3319" s="50" t="s">
        <v>224</v>
      </c>
      <c r="D3319" s="51" t="s">
        <v>71</v>
      </c>
      <c r="E3319" s="30">
        <v>0</v>
      </c>
      <c r="F3319" s="30">
        <f t="shared" si="1"/>
        <v>1</v>
      </c>
      <c r="G3319" s="30">
        <v>0</v>
      </c>
      <c r="H3319" s="30">
        <f t="shared" si="2"/>
        <v>1</v>
      </c>
      <c r="I3319" s="30">
        <v>1</v>
      </c>
      <c r="J3319" s="30">
        <f t="shared" si="3"/>
        <v>0</v>
      </c>
      <c r="K3319" s="30">
        <v>0</v>
      </c>
      <c r="L3319" s="30">
        <f t="shared" si="4"/>
        <v>1</v>
      </c>
      <c r="M3319" s="52" t="str">
        <f t="shared" si="5"/>
        <v>агрегати не працюють</v>
      </c>
      <c r="O3319" s="30" t="str">
        <f t="shared" si="6"/>
        <v/>
      </c>
      <c r="P3319" s="30" t="str">
        <f t="shared" si="7"/>
        <v/>
      </c>
      <c r="Q3319" s="30" t="str">
        <f t="shared" si="8"/>
        <v/>
      </c>
      <c r="R3319" s="30" t="str">
        <f t="shared" si="9"/>
        <v/>
      </c>
      <c r="S3319" s="30" t="str">
        <f t="shared" si="10"/>
        <v/>
      </c>
      <c r="T3319" s="30" t="str">
        <f t="shared" si="11"/>
        <v/>
      </c>
      <c r="U3319" s="30" t="str">
        <f t="shared" si="12"/>
        <v/>
      </c>
    </row>
    <row r="3320" spans="2:21" ht="15.75" customHeight="1" x14ac:dyDescent="0.25">
      <c r="B3320" s="49" t="s">
        <v>206</v>
      </c>
      <c r="C3320" s="50" t="s">
        <v>224</v>
      </c>
      <c r="D3320" s="51" t="s">
        <v>72</v>
      </c>
      <c r="E3320" s="30">
        <v>0</v>
      </c>
      <c r="F3320" s="30">
        <f t="shared" si="1"/>
        <v>1</v>
      </c>
      <c r="G3320" s="30">
        <v>0</v>
      </c>
      <c r="H3320" s="30">
        <f t="shared" si="2"/>
        <v>1</v>
      </c>
      <c r="I3320" s="30">
        <v>1</v>
      </c>
      <c r="J3320" s="30">
        <f t="shared" si="3"/>
        <v>0</v>
      </c>
      <c r="K3320" s="30">
        <v>0</v>
      </c>
      <c r="L3320" s="30">
        <f t="shared" si="4"/>
        <v>1</v>
      </c>
      <c r="M3320" s="52" t="str">
        <f t="shared" si="5"/>
        <v>агрегати не працюють</v>
      </c>
      <c r="O3320" s="30" t="str">
        <f t="shared" si="6"/>
        <v/>
      </c>
      <c r="P3320" s="30" t="str">
        <f t="shared" si="7"/>
        <v/>
      </c>
      <c r="Q3320" s="30" t="str">
        <f t="shared" si="8"/>
        <v/>
      </c>
      <c r="R3320" s="30" t="str">
        <f t="shared" si="9"/>
        <v/>
      </c>
      <c r="S3320" s="30" t="str">
        <f t="shared" si="10"/>
        <v/>
      </c>
      <c r="T3320" s="30" t="str">
        <f t="shared" si="11"/>
        <v/>
      </c>
      <c r="U3320" s="30" t="str">
        <f t="shared" si="12"/>
        <v/>
      </c>
    </row>
    <row r="3321" spans="2:21" ht="15.75" customHeight="1" x14ac:dyDescent="0.25">
      <c r="B3321" s="49" t="s">
        <v>206</v>
      </c>
      <c r="C3321" s="50" t="s">
        <v>224</v>
      </c>
      <c r="D3321" s="51" t="s">
        <v>73</v>
      </c>
      <c r="E3321" s="30">
        <v>1940</v>
      </c>
      <c r="F3321" s="30">
        <v>0</v>
      </c>
      <c r="G3321" s="30">
        <v>144450</v>
      </c>
      <c r="H3321" s="30">
        <v>0</v>
      </c>
      <c r="I3321" s="30">
        <v>1</v>
      </c>
      <c r="J3321" s="30">
        <f t="shared" si="3"/>
        <v>0</v>
      </c>
      <c r="K3321" s="30">
        <v>1</v>
      </c>
      <c r="L3321" s="30">
        <f t="shared" si="4"/>
        <v>0</v>
      </c>
      <c r="M3321" s="52" t="str">
        <f t="shared" si="5"/>
        <v>OK</v>
      </c>
      <c r="O3321" s="30">
        <f t="shared" si="6"/>
        <v>1940</v>
      </c>
      <c r="P3321" s="30">
        <f t="shared" si="7"/>
        <v>1814.288</v>
      </c>
      <c r="Q3321" s="30">
        <f t="shared" si="8"/>
        <v>1814.288</v>
      </c>
      <c r="R3321" s="30">
        <f t="shared" si="9"/>
        <v>144450</v>
      </c>
      <c r="S3321" s="30">
        <f t="shared" si="10"/>
        <v>172632.19500000001</v>
      </c>
      <c r="T3321" s="30">
        <f t="shared" si="11"/>
        <v>172632.19500000001</v>
      </c>
      <c r="U3321" s="30">
        <f t="shared" si="12"/>
        <v>313204519.80216002</v>
      </c>
    </row>
    <row r="3322" spans="2:21" ht="15.75" customHeight="1" x14ac:dyDescent="0.25">
      <c r="B3322" s="49" t="s">
        <v>206</v>
      </c>
      <c r="C3322" s="50" t="s">
        <v>224</v>
      </c>
      <c r="D3322" s="51" t="s">
        <v>74</v>
      </c>
      <c r="E3322" s="30">
        <v>959</v>
      </c>
      <c r="F3322" s="30">
        <v>0</v>
      </c>
      <c r="G3322" s="30">
        <v>98644</v>
      </c>
      <c r="H3322" s="30">
        <v>0</v>
      </c>
      <c r="I3322" s="30">
        <v>1</v>
      </c>
      <c r="J3322" s="30">
        <f t="shared" si="3"/>
        <v>0</v>
      </c>
      <c r="K3322" s="30">
        <v>1</v>
      </c>
      <c r="L3322" s="30">
        <f t="shared" si="4"/>
        <v>0</v>
      </c>
      <c r="M3322" s="52" t="str">
        <f t="shared" si="5"/>
        <v>OK</v>
      </c>
      <c r="O3322" s="30">
        <f t="shared" si="6"/>
        <v>959</v>
      </c>
      <c r="P3322" s="30">
        <f t="shared" si="7"/>
        <v>896.85680000000002</v>
      </c>
      <c r="Q3322" s="30">
        <f t="shared" si="8"/>
        <v>896.85680000000002</v>
      </c>
      <c r="R3322" s="30">
        <f t="shared" si="9"/>
        <v>98644</v>
      </c>
      <c r="S3322" s="30">
        <f t="shared" si="10"/>
        <v>117889.44440000001</v>
      </c>
      <c r="T3322" s="30">
        <f t="shared" si="11"/>
        <v>117889.44440000001</v>
      </c>
      <c r="U3322" s="30">
        <f t="shared" si="12"/>
        <v>105729949.85836193</v>
      </c>
    </row>
    <row r="3323" spans="2:21" ht="15.75" customHeight="1" x14ac:dyDescent="0.25">
      <c r="B3323" s="49" t="s">
        <v>206</v>
      </c>
      <c r="C3323" s="50" t="s">
        <v>224</v>
      </c>
      <c r="D3323" s="51" t="s">
        <v>75</v>
      </c>
      <c r="E3323" s="30">
        <v>0</v>
      </c>
      <c r="F3323" s="30">
        <f t="shared" si="1"/>
        <v>1</v>
      </c>
      <c r="G3323" s="30">
        <v>0</v>
      </c>
      <c r="H3323" s="30">
        <f t="shared" si="2"/>
        <v>1</v>
      </c>
      <c r="I3323" s="30">
        <v>1</v>
      </c>
      <c r="J3323" s="30">
        <f t="shared" si="3"/>
        <v>0</v>
      </c>
      <c r="K3323" s="30">
        <v>0</v>
      </c>
      <c r="L3323" s="30">
        <f t="shared" si="4"/>
        <v>1</v>
      </c>
      <c r="M3323" s="52" t="str">
        <f t="shared" si="5"/>
        <v>агрегати не працюють</v>
      </c>
      <c r="O3323" s="30" t="str">
        <f t="shared" si="6"/>
        <v/>
      </c>
      <c r="P3323" s="30" t="str">
        <f t="shared" si="7"/>
        <v/>
      </c>
      <c r="Q3323" s="30" t="str">
        <f t="shared" si="8"/>
        <v/>
      </c>
      <c r="R3323" s="30" t="str">
        <f t="shared" si="9"/>
        <v/>
      </c>
      <c r="S3323" s="30" t="str">
        <f t="shared" si="10"/>
        <v/>
      </c>
      <c r="T3323" s="30" t="str">
        <f t="shared" si="11"/>
        <v/>
      </c>
      <c r="U3323" s="30" t="str">
        <f t="shared" si="12"/>
        <v/>
      </c>
    </row>
    <row r="3324" spans="2:21" ht="15.75" customHeight="1" x14ac:dyDescent="0.25">
      <c r="B3324" s="49" t="s">
        <v>206</v>
      </c>
      <c r="C3324" s="50" t="s">
        <v>224</v>
      </c>
      <c r="D3324" s="51" t="s">
        <v>76</v>
      </c>
      <c r="E3324" s="30">
        <v>0</v>
      </c>
      <c r="F3324" s="30">
        <f t="shared" si="1"/>
        <v>1</v>
      </c>
      <c r="G3324" s="30">
        <v>0</v>
      </c>
      <c r="H3324" s="30">
        <f t="shared" si="2"/>
        <v>1</v>
      </c>
      <c r="I3324" s="30">
        <v>1</v>
      </c>
      <c r="J3324" s="30">
        <f t="shared" si="3"/>
        <v>0</v>
      </c>
      <c r="K3324" s="30">
        <v>0</v>
      </c>
      <c r="L3324" s="30">
        <f t="shared" si="4"/>
        <v>1</v>
      </c>
      <c r="M3324" s="52" t="str">
        <f t="shared" si="5"/>
        <v>агрегати не працюють</v>
      </c>
      <c r="O3324" s="30" t="str">
        <f t="shared" si="6"/>
        <v/>
      </c>
      <c r="P3324" s="30" t="str">
        <f t="shared" si="7"/>
        <v/>
      </c>
      <c r="Q3324" s="30" t="str">
        <f t="shared" si="8"/>
        <v/>
      </c>
      <c r="R3324" s="30" t="str">
        <f t="shared" si="9"/>
        <v/>
      </c>
      <c r="S3324" s="30" t="str">
        <f t="shared" si="10"/>
        <v/>
      </c>
      <c r="T3324" s="30" t="str">
        <f t="shared" si="11"/>
        <v/>
      </c>
      <c r="U3324" s="30" t="str">
        <f t="shared" si="12"/>
        <v/>
      </c>
    </row>
    <row r="3325" spans="2:21" ht="15.75" customHeight="1" x14ac:dyDescent="0.25">
      <c r="B3325" s="49" t="s">
        <v>206</v>
      </c>
      <c r="C3325" s="50" t="s">
        <v>224</v>
      </c>
      <c r="D3325" s="51" t="s">
        <v>77</v>
      </c>
      <c r="E3325" s="30">
        <v>1625</v>
      </c>
      <c r="F3325" s="30">
        <v>0</v>
      </c>
      <c r="G3325" s="30">
        <v>171712</v>
      </c>
      <c r="H3325" s="30">
        <v>1</v>
      </c>
      <c r="I3325" s="30">
        <v>1</v>
      </c>
      <c r="J3325" s="30">
        <f t="shared" si="3"/>
        <v>0</v>
      </c>
      <c r="K3325" s="30">
        <v>1</v>
      </c>
      <c r="L3325" s="30">
        <f t="shared" si="4"/>
        <v>0</v>
      </c>
      <c r="M3325" s="52" t="str">
        <f t="shared" si="5"/>
        <v>OK</v>
      </c>
      <c r="O3325" s="30">
        <f t="shared" si="6"/>
        <v>1625</v>
      </c>
      <c r="P3325" s="30">
        <f t="shared" si="7"/>
        <v>1519.7</v>
      </c>
      <c r="Q3325" s="30">
        <f t="shared" si="8"/>
        <v>1519.7</v>
      </c>
      <c r="R3325" s="30" t="str">
        <f t="shared" si="9"/>
        <v/>
      </c>
      <c r="S3325" s="30" t="str">
        <f t="shared" si="10"/>
        <v/>
      </c>
      <c r="T3325" s="30">
        <f t="shared" si="11"/>
        <v>171712</v>
      </c>
      <c r="U3325" s="30">
        <f t="shared" si="12"/>
        <v>260950726.40000001</v>
      </c>
    </row>
    <row r="3326" spans="2:21" ht="15.75" customHeight="1" x14ac:dyDescent="0.25">
      <c r="B3326" s="49" t="s">
        <v>206</v>
      </c>
      <c r="C3326" s="50" t="s">
        <v>224</v>
      </c>
      <c r="D3326" s="51" t="s">
        <v>78</v>
      </c>
      <c r="E3326" s="30">
        <v>0</v>
      </c>
      <c r="F3326" s="30">
        <f t="shared" si="1"/>
        <v>1</v>
      </c>
      <c r="G3326" s="30">
        <v>0</v>
      </c>
      <c r="H3326" s="30">
        <f t="shared" si="2"/>
        <v>1</v>
      </c>
      <c r="I3326" s="30">
        <v>1</v>
      </c>
      <c r="J3326" s="30">
        <f t="shared" si="3"/>
        <v>0</v>
      </c>
      <c r="K3326" s="30">
        <v>0</v>
      </c>
      <c r="L3326" s="30">
        <f t="shared" si="4"/>
        <v>1</v>
      </c>
      <c r="M3326" s="52" t="str">
        <f t="shared" si="5"/>
        <v>агрегати не працюють</v>
      </c>
      <c r="O3326" s="30" t="str">
        <f t="shared" si="6"/>
        <v/>
      </c>
      <c r="P3326" s="30" t="str">
        <f t="shared" si="7"/>
        <v/>
      </c>
      <c r="Q3326" s="30" t="str">
        <f t="shared" si="8"/>
        <v/>
      </c>
      <c r="R3326" s="30" t="str">
        <f t="shared" si="9"/>
        <v/>
      </c>
      <c r="S3326" s="30" t="str">
        <f t="shared" si="10"/>
        <v/>
      </c>
      <c r="T3326" s="30" t="str">
        <f t="shared" si="11"/>
        <v/>
      </c>
      <c r="U3326" s="30" t="str">
        <f t="shared" si="12"/>
        <v/>
      </c>
    </row>
    <row r="3327" spans="2:21" ht="15.75" customHeight="1" x14ac:dyDescent="0.25">
      <c r="B3327" s="49" t="s">
        <v>206</v>
      </c>
      <c r="C3327" s="50" t="s">
        <v>224</v>
      </c>
      <c r="D3327" s="51" t="s">
        <v>79</v>
      </c>
      <c r="E3327" s="30">
        <v>1576</v>
      </c>
      <c r="F3327" s="30">
        <v>1</v>
      </c>
      <c r="G3327" s="30">
        <v>51172</v>
      </c>
      <c r="H3327" s="30">
        <v>0</v>
      </c>
      <c r="I3327" s="30">
        <v>1</v>
      </c>
      <c r="J3327" s="30">
        <f t="shared" si="3"/>
        <v>0</v>
      </c>
      <c r="K3327" s="30">
        <v>1</v>
      </c>
      <c r="L3327" s="30">
        <f t="shared" si="4"/>
        <v>0</v>
      </c>
      <c r="M3327" s="52" t="str">
        <f t="shared" si="5"/>
        <v>OK</v>
      </c>
      <c r="O3327" s="30" t="str">
        <f t="shared" si="6"/>
        <v/>
      </c>
      <c r="P3327" s="30" t="str">
        <f t="shared" si="7"/>
        <v/>
      </c>
      <c r="Q3327" s="30">
        <f t="shared" si="8"/>
        <v>1576</v>
      </c>
      <c r="R3327" s="30">
        <f t="shared" si="9"/>
        <v>51172</v>
      </c>
      <c r="S3327" s="30">
        <f t="shared" si="10"/>
        <v>61155.657200000001</v>
      </c>
      <c r="T3327" s="30">
        <f t="shared" si="11"/>
        <v>61155.657200000001</v>
      </c>
      <c r="U3327" s="30">
        <f t="shared" si="12"/>
        <v>96381315.747199997</v>
      </c>
    </row>
    <row r="3328" spans="2:21" ht="15.75" customHeight="1" x14ac:dyDescent="0.25">
      <c r="B3328" s="49" t="s">
        <v>206</v>
      </c>
      <c r="C3328" s="50" t="s">
        <v>224</v>
      </c>
      <c r="D3328" s="51" t="s">
        <v>80</v>
      </c>
      <c r="E3328" s="30">
        <v>524</v>
      </c>
      <c r="F3328" s="30">
        <v>1</v>
      </c>
      <c r="G3328" s="30">
        <v>125909</v>
      </c>
      <c r="H3328" s="30">
        <v>1</v>
      </c>
      <c r="I3328" s="30">
        <v>1</v>
      </c>
      <c r="J3328" s="30">
        <f t="shared" si="3"/>
        <v>0</v>
      </c>
      <c r="K3328" s="30">
        <v>1</v>
      </c>
      <c r="L3328" s="30">
        <f t="shared" si="4"/>
        <v>0</v>
      </c>
      <c r="M3328" s="52" t="str">
        <f t="shared" si="5"/>
        <v>OK</v>
      </c>
      <c r="O3328" s="30" t="str">
        <f t="shared" si="6"/>
        <v/>
      </c>
      <c r="P3328" s="30" t="str">
        <f t="shared" si="7"/>
        <v/>
      </c>
      <c r="Q3328" s="30">
        <f t="shared" si="8"/>
        <v>524</v>
      </c>
      <c r="R3328" s="30" t="str">
        <f t="shared" si="9"/>
        <v/>
      </c>
      <c r="S3328" s="30" t="str">
        <f t="shared" si="10"/>
        <v/>
      </c>
      <c r="T3328" s="30">
        <f t="shared" si="11"/>
        <v>125909</v>
      </c>
      <c r="U3328" s="30">
        <f t="shared" si="12"/>
        <v>65976316</v>
      </c>
    </row>
    <row r="3329" spans="2:21" ht="15.75" customHeight="1" x14ac:dyDescent="0.25">
      <c r="B3329" s="49" t="s">
        <v>206</v>
      </c>
      <c r="C3329" s="50" t="s">
        <v>224</v>
      </c>
      <c r="D3329" s="51" t="s">
        <v>81</v>
      </c>
      <c r="E3329" s="30">
        <v>1842</v>
      </c>
      <c r="F3329" s="30">
        <v>1</v>
      </c>
      <c r="G3329" s="30">
        <v>203122</v>
      </c>
      <c r="H3329" s="30">
        <v>0</v>
      </c>
      <c r="I3329" s="30">
        <v>1</v>
      </c>
      <c r="J3329" s="30">
        <f t="shared" si="3"/>
        <v>0</v>
      </c>
      <c r="K3329" s="30">
        <v>1</v>
      </c>
      <c r="L3329" s="30">
        <f t="shared" si="4"/>
        <v>0</v>
      </c>
      <c r="M3329" s="52" t="str">
        <f t="shared" si="5"/>
        <v>OK</v>
      </c>
      <c r="O3329" s="30" t="str">
        <f t="shared" si="6"/>
        <v/>
      </c>
      <c r="P3329" s="30" t="str">
        <f t="shared" si="7"/>
        <v/>
      </c>
      <c r="Q3329" s="30">
        <f t="shared" si="8"/>
        <v>1842</v>
      </c>
      <c r="R3329" s="30">
        <f t="shared" si="9"/>
        <v>203122</v>
      </c>
      <c r="S3329" s="30">
        <f t="shared" si="10"/>
        <v>242751.10220000002</v>
      </c>
      <c r="T3329" s="30">
        <f t="shared" si="11"/>
        <v>242751.10220000002</v>
      </c>
      <c r="U3329" s="30">
        <f t="shared" si="12"/>
        <v>447147530.25240004</v>
      </c>
    </row>
    <row r="3330" spans="2:21" ht="15.75" customHeight="1" x14ac:dyDescent="0.25">
      <c r="B3330" s="49" t="s">
        <v>206</v>
      </c>
      <c r="C3330" s="50" t="s">
        <v>224</v>
      </c>
      <c r="D3330" s="51" t="s">
        <v>82</v>
      </c>
      <c r="E3330" s="30">
        <v>1652</v>
      </c>
      <c r="F3330" s="30">
        <v>1</v>
      </c>
      <c r="G3330" s="30">
        <v>130788</v>
      </c>
      <c r="H3330" s="30">
        <v>1</v>
      </c>
      <c r="I3330" s="30">
        <v>1</v>
      </c>
      <c r="J3330" s="30">
        <f t="shared" si="3"/>
        <v>0</v>
      </c>
      <c r="K3330" s="30">
        <v>1</v>
      </c>
      <c r="L3330" s="30">
        <f t="shared" si="4"/>
        <v>0</v>
      </c>
      <c r="M3330" s="52" t="str">
        <f t="shared" si="5"/>
        <v>OK</v>
      </c>
      <c r="O3330" s="30" t="str">
        <f t="shared" si="6"/>
        <v/>
      </c>
      <c r="P3330" s="30" t="str">
        <f t="shared" si="7"/>
        <v/>
      </c>
      <c r="Q3330" s="30">
        <f t="shared" si="8"/>
        <v>1652</v>
      </c>
      <c r="R3330" s="30" t="str">
        <f t="shared" si="9"/>
        <v/>
      </c>
      <c r="S3330" s="30" t="str">
        <f t="shared" si="10"/>
        <v/>
      </c>
      <c r="T3330" s="30">
        <f t="shared" si="11"/>
        <v>130788</v>
      </c>
      <c r="U3330" s="30">
        <f t="shared" si="12"/>
        <v>216061776</v>
      </c>
    </row>
    <row r="3331" spans="2:21" ht="15.75" customHeight="1" x14ac:dyDescent="0.25">
      <c r="B3331" s="49" t="s">
        <v>206</v>
      </c>
      <c r="C3331" s="50" t="s">
        <v>224</v>
      </c>
      <c r="D3331" s="51" t="s">
        <v>83</v>
      </c>
      <c r="E3331" s="30">
        <v>0</v>
      </c>
      <c r="F3331" s="30">
        <f t="shared" si="1"/>
        <v>1</v>
      </c>
      <c r="G3331" s="30">
        <v>0</v>
      </c>
      <c r="H3331" s="30">
        <f t="shared" si="2"/>
        <v>1</v>
      </c>
      <c r="I3331" s="30">
        <v>1</v>
      </c>
      <c r="J3331" s="30">
        <f t="shared" si="3"/>
        <v>0</v>
      </c>
      <c r="K3331" s="30">
        <v>0</v>
      </c>
      <c r="L3331" s="30">
        <f t="shared" si="4"/>
        <v>1</v>
      </c>
      <c r="M3331" s="52" t="str">
        <f t="shared" si="5"/>
        <v>агрегати не працюють</v>
      </c>
      <c r="O3331" s="30" t="str">
        <f t="shared" si="6"/>
        <v/>
      </c>
      <c r="P3331" s="30" t="str">
        <f t="shared" si="7"/>
        <v/>
      </c>
      <c r="Q3331" s="30" t="str">
        <f t="shared" si="8"/>
        <v/>
      </c>
      <c r="R3331" s="30" t="str">
        <f t="shared" si="9"/>
        <v/>
      </c>
      <c r="S3331" s="30" t="str">
        <f t="shared" si="10"/>
        <v/>
      </c>
      <c r="T3331" s="30" t="str">
        <f t="shared" si="11"/>
        <v/>
      </c>
      <c r="U3331" s="30" t="str">
        <f t="shared" si="12"/>
        <v/>
      </c>
    </row>
    <row r="3332" spans="2:21" ht="15.75" customHeight="1" x14ac:dyDescent="0.25">
      <c r="B3332" s="49" t="s">
        <v>206</v>
      </c>
      <c r="C3332" s="50" t="s">
        <v>225</v>
      </c>
      <c r="D3332" s="51" t="s">
        <v>60</v>
      </c>
      <c r="E3332" s="30">
        <v>0</v>
      </c>
      <c r="F3332" s="30">
        <f t="shared" si="1"/>
        <v>1</v>
      </c>
      <c r="G3332" s="30">
        <v>0</v>
      </c>
      <c r="H3332" s="30">
        <f t="shared" si="2"/>
        <v>1</v>
      </c>
      <c r="I3332" s="30">
        <v>1</v>
      </c>
      <c r="J3332" s="30">
        <f t="shared" si="3"/>
        <v>0</v>
      </c>
      <c r="K3332" s="30">
        <v>0</v>
      </c>
      <c r="L3332" s="30">
        <f t="shared" si="4"/>
        <v>1</v>
      </c>
      <c r="M3332" s="52" t="str">
        <f t="shared" si="5"/>
        <v>агрегати не працюють</v>
      </c>
      <c r="O3332" s="30" t="str">
        <f t="shared" si="6"/>
        <v/>
      </c>
      <c r="P3332" s="30" t="str">
        <f t="shared" si="7"/>
        <v/>
      </c>
      <c r="Q3332" s="30" t="str">
        <f t="shared" si="8"/>
        <v/>
      </c>
      <c r="R3332" s="30" t="str">
        <f t="shared" si="9"/>
        <v/>
      </c>
      <c r="S3332" s="30" t="str">
        <f t="shared" si="10"/>
        <v/>
      </c>
      <c r="T3332" s="30" t="str">
        <f t="shared" si="11"/>
        <v/>
      </c>
      <c r="U3332" s="30" t="str">
        <f t="shared" si="12"/>
        <v/>
      </c>
    </row>
    <row r="3333" spans="2:21" ht="15.75" customHeight="1" x14ac:dyDescent="0.25">
      <c r="B3333" s="49" t="s">
        <v>206</v>
      </c>
      <c r="C3333" s="50" t="s">
        <v>225</v>
      </c>
      <c r="D3333" s="51" t="s">
        <v>61</v>
      </c>
      <c r="E3333" s="30">
        <v>0</v>
      </c>
      <c r="F3333" s="30">
        <f t="shared" si="1"/>
        <v>1</v>
      </c>
      <c r="G3333" s="30">
        <v>0</v>
      </c>
      <c r="H3333" s="30">
        <f t="shared" si="2"/>
        <v>1</v>
      </c>
      <c r="I3333" s="30">
        <v>1</v>
      </c>
      <c r="J3333" s="30">
        <f t="shared" si="3"/>
        <v>0</v>
      </c>
      <c r="K3333" s="30">
        <v>0</v>
      </c>
      <c r="L3333" s="30">
        <f t="shared" si="4"/>
        <v>1</v>
      </c>
      <c r="M3333" s="52" t="str">
        <f t="shared" si="5"/>
        <v>агрегати не працюють</v>
      </c>
      <c r="O3333" s="30" t="str">
        <f t="shared" si="6"/>
        <v/>
      </c>
      <c r="P3333" s="30" t="str">
        <f t="shared" si="7"/>
        <v/>
      </c>
      <c r="Q3333" s="30" t="str">
        <f t="shared" si="8"/>
        <v/>
      </c>
      <c r="R3333" s="30" t="str">
        <f t="shared" si="9"/>
        <v/>
      </c>
      <c r="S3333" s="30" t="str">
        <f t="shared" si="10"/>
        <v/>
      </c>
      <c r="T3333" s="30" t="str">
        <f t="shared" si="11"/>
        <v/>
      </c>
      <c r="U3333" s="30" t="str">
        <f t="shared" si="12"/>
        <v/>
      </c>
    </row>
    <row r="3334" spans="2:21" ht="15.75" customHeight="1" x14ac:dyDescent="0.25">
      <c r="B3334" s="49" t="s">
        <v>206</v>
      </c>
      <c r="C3334" s="50" t="s">
        <v>225</v>
      </c>
      <c r="D3334" s="51" t="s">
        <v>62</v>
      </c>
      <c r="E3334" s="30">
        <v>0</v>
      </c>
      <c r="F3334" s="30">
        <f t="shared" si="1"/>
        <v>1</v>
      </c>
      <c r="G3334" s="30">
        <v>0</v>
      </c>
      <c r="H3334" s="30">
        <f t="shared" si="2"/>
        <v>1</v>
      </c>
      <c r="I3334" s="30">
        <v>1</v>
      </c>
      <c r="J3334" s="30">
        <f t="shared" si="3"/>
        <v>0</v>
      </c>
      <c r="K3334" s="30">
        <v>0</v>
      </c>
      <c r="L3334" s="30">
        <f t="shared" si="4"/>
        <v>1</v>
      </c>
      <c r="M3334" s="52" t="str">
        <f t="shared" si="5"/>
        <v>агрегати не працюють</v>
      </c>
      <c r="O3334" s="30" t="str">
        <f t="shared" si="6"/>
        <v/>
      </c>
      <c r="P3334" s="30" t="str">
        <f t="shared" si="7"/>
        <v/>
      </c>
      <c r="Q3334" s="30" t="str">
        <f t="shared" si="8"/>
        <v/>
      </c>
      <c r="R3334" s="30" t="str">
        <f t="shared" si="9"/>
        <v/>
      </c>
      <c r="S3334" s="30" t="str">
        <f t="shared" si="10"/>
        <v/>
      </c>
      <c r="T3334" s="30" t="str">
        <f t="shared" si="11"/>
        <v/>
      </c>
      <c r="U3334" s="30" t="str">
        <f t="shared" si="12"/>
        <v/>
      </c>
    </row>
    <row r="3335" spans="2:21" ht="15.75" customHeight="1" x14ac:dyDescent="0.25">
      <c r="B3335" s="49" t="s">
        <v>206</v>
      </c>
      <c r="C3335" s="50" t="s">
        <v>225</v>
      </c>
      <c r="D3335" s="51" t="s">
        <v>63</v>
      </c>
      <c r="E3335" s="30">
        <v>322</v>
      </c>
      <c r="F3335" s="30">
        <v>0</v>
      </c>
      <c r="G3335" s="30">
        <v>200795</v>
      </c>
      <c r="H3335" s="30">
        <v>1</v>
      </c>
      <c r="I3335" s="30">
        <v>1</v>
      </c>
      <c r="J3335" s="30">
        <f t="shared" si="3"/>
        <v>0</v>
      </c>
      <c r="K3335" s="30">
        <v>1</v>
      </c>
      <c r="L3335" s="30">
        <f t="shared" si="4"/>
        <v>0</v>
      </c>
      <c r="M3335" s="52" t="str">
        <f t="shared" si="5"/>
        <v>OK</v>
      </c>
      <c r="O3335" s="30">
        <f t="shared" si="6"/>
        <v>322</v>
      </c>
      <c r="P3335" s="30">
        <f t="shared" si="7"/>
        <v>301.13440000000003</v>
      </c>
      <c r="Q3335" s="30">
        <f t="shared" si="8"/>
        <v>301.13440000000003</v>
      </c>
      <c r="R3335" s="30" t="str">
        <f t="shared" si="9"/>
        <v/>
      </c>
      <c r="S3335" s="30" t="str">
        <f t="shared" si="10"/>
        <v/>
      </c>
      <c r="T3335" s="30">
        <f t="shared" si="11"/>
        <v>200795</v>
      </c>
      <c r="U3335" s="30">
        <f t="shared" si="12"/>
        <v>60466281.848000005</v>
      </c>
    </row>
    <row r="3336" spans="2:21" ht="15.75" customHeight="1" x14ac:dyDescent="0.25">
      <c r="B3336" s="49" t="s">
        <v>206</v>
      </c>
      <c r="C3336" s="50" t="s">
        <v>225</v>
      </c>
      <c r="D3336" s="51" t="s">
        <v>64</v>
      </c>
      <c r="E3336" s="30">
        <v>0</v>
      </c>
      <c r="F3336" s="30">
        <f t="shared" si="1"/>
        <v>1</v>
      </c>
      <c r="G3336" s="30">
        <v>0</v>
      </c>
      <c r="H3336" s="30">
        <f t="shared" si="2"/>
        <v>1</v>
      </c>
      <c r="I3336" s="30">
        <v>1</v>
      </c>
      <c r="J3336" s="30">
        <f t="shared" si="3"/>
        <v>0</v>
      </c>
      <c r="K3336" s="30">
        <v>0</v>
      </c>
      <c r="L3336" s="30">
        <f t="shared" si="4"/>
        <v>1</v>
      </c>
      <c r="M3336" s="52" t="str">
        <f t="shared" si="5"/>
        <v>агрегати не працюють</v>
      </c>
      <c r="O3336" s="30" t="str">
        <f t="shared" si="6"/>
        <v/>
      </c>
      <c r="P3336" s="30" t="str">
        <f t="shared" si="7"/>
        <v/>
      </c>
      <c r="Q3336" s="30" t="str">
        <f t="shared" si="8"/>
        <v/>
      </c>
      <c r="R3336" s="30" t="str">
        <f t="shared" si="9"/>
        <v/>
      </c>
      <c r="S3336" s="30" t="str">
        <f t="shared" si="10"/>
        <v/>
      </c>
      <c r="T3336" s="30" t="str">
        <f t="shared" si="11"/>
        <v/>
      </c>
      <c r="U3336" s="30" t="str">
        <f t="shared" si="12"/>
        <v/>
      </c>
    </row>
    <row r="3337" spans="2:21" ht="15.75" customHeight="1" x14ac:dyDescent="0.25">
      <c r="B3337" s="49" t="s">
        <v>206</v>
      </c>
      <c r="C3337" s="50" t="s">
        <v>225</v>
      </c>
      <c r="D3337" s="51" t="s">
        <v>65</v>
      </c>
      <c r="E3337" s="30">
        <v>0</v>
      </c>
      <c r="F3337" s="30">
        <f t="shared" si="1"/>
        <v>1</v>
      </c>
      <c r="G3337" s="30">
        <v>0</v>
      </c>
      <c r="H3337" s="30">
        <f t="shared" si="2"/>
        <v>1</v>
      </c>
      <c r="I3337" s="30">
        <v>1</v>
      </c>
      <c r="J3337" s="30">
        <f t="shared" si="3"/>
        <v>0</v>
      </c>
      <c r="K3337" s="30">
        <v>0</v>
      </c>
      <c r="L3337" s="30">
        <f t="shared" si="4"/>
        <v>1</v>
      </c>
      <c r="M3337" s="52" t="str">
        <f t="shared" si="5"/>
        <v>агрегати не працюють</v>
      </c>
      <c r="O3337" s="30" t="str">
        <f t="shared" si="6"/>
        <v/>
      </c>
      <c r="P3337" s="30" t="str">
        <f t="shared" si="7"/>
        <v/>
      </c>
      <c r="Q3337" s="30" t="str">
        <f t="shared" si="8"/>
        <v/>
      </c>
      <c r="R3337" s="30" t="str">
        <f t="shared" si="9"/>
        <v/>
      </c>
      <c r="S3337" s="30" t="str">
        <f t="shared" si="10"/>
        <v/>
      </c>
      <c r="T3337" s="30" t="str">
        <f t="shared" si="11"/>
        <v/>
      </c>
      <c r="U3337" s="30" t="str">
        <f t="shared" si="12"/>
        <v/>
      </c>
    </row>
    <row r="3338" spans="2:21" ht="15.75" customHeight="1" x14ac:dyDescent="0.25">
      <c r="B3338" s="49" t="s">
        <v>206</v>
      </c>
      <c r="C3338" s="50" t="s">
        <v>225</v>
      </c>
      <c r="D3338" s="51" t="s">
        <v>66</v>
      </c>
      <c r="E3338" s="30">
        <v>758</v>
      </c>
      <c r="F3338" s="30">
        <v>0</v>
      </c>
      <c r="G3338" s="30">
        <v>144578</v>
      </c>
      <c r="H3338" s="30">
        <v>0</v>
      </c>
      <c r="I3338" s="30">
        <v>1</v>
      </c>
      <c r="J3338" s="30">
        <f t="shared" si="3"/>
        <v>0</v>
      </c>
      <c r="K3338" s="30">
        <v>1</v>
      </c>
      <c r="L3338" s="30">
        <f t="shared" si="4"/>
        <v>0</v>
      </c>
      <c r="M3338" s="52" t="str">
        <f t="shared" si="5"/>
        <v>OK</v>
      </c>
      <c r="O3338" s="30">
        <f t="shared" si="6"/>
        <v>758</v>
      </c>
      <c r="P3338" s="30">
        <f t="shared" si="7"/>
        <v>708.88160000000005</v>
      </c>
      <c r="Q3338" s="30">
        <f t="shared" si="8"/>
        <v>708.88160000000005</v>
      </c>
      <c r="R3338" s="30">
        <f t="shared" si="9"/>
        <v>144578</v>
      </c>
      <c r="S3338" s="30">
        <f t="shared" si="10"/>
        <v>172785.1678</v>
      </c>
      <c r="T3338" s="30">
        <f t="shared" si="11"/>
        <v>172785.1678</v>
      </c>
      <c r="U3338" s="30">
        <f t="shared" si="12"/>
        <v>122484226.20633249</v>
      </c>
    </row>
    <row r="3339" spans="2:21" ht="15.75" customHeight="1" x14ac:dyDescent="0.25">
      <c r="B3339" s="49" t="s">
        <v>206</v>
      </c>
      <c r="C3339" s="50" t="s">
        <v>225</v>
      </c>
      <c r="D3339" s="51" t="s">
        <v>67</v>
      </c>
      <c r="E3339" s="30">
        <v>0</v>
      </c>
      <c r="F3339" s="30">
        <f t="shared" si="1"/>
        <v>1</v>
      </c>
      <c r="G3339" s="30">
        <v>0</v>
      </c>
      <c r="H3339" s="30">
        <f t="shared" si="2"/>
        <v>1</v>
      </c>
      <c r="I3339" s="30">
        <v>1</v>
      </c>
      <c r="J3339" s="30">
        <f t="shared" si="3"/>
        <v>0</v>
      </c>
      <c r="K3339" s="30">
        <v>0</v>
      </c>
      <c r="L3339" s="30">
        <f t="shared" si="4"/>
        <v>1</v>
      </c>
      <c r="M3339" s="52" t="str">
        <f t="shared" si="5"/>
        <v>агрегати не працюють</v>
      </c>
      <c r="O3339" s="30" t="str">
        <f t="shared" si="6"/>
        <v/>
      </c>
      <c r="P3339" s="30" t="str">
        <f t="shared" si="7"/>
        <v/>
      </c>
      <c r="Q3339" s="30" t="str">
        <f t="shared" si="8"/>
        <v/>
      </c>
      <c r="R3339" s="30" t="str">
        <f t="shared" si="9"/>
        <v/>
      </c>
      <c r="S3339" s="30" t="str">
        <f t="shared" si="10"/>
        <v/>
      </c>
      <c r="T3339" s="30" t="str">
        <f t="shared" si="11"/>
        <v/>
      </c>
      <c r="U3339" s="30" t="str">
        <f t="shared" si="12"/>
        <v/>
      </c>
    </row>
    <row r="3340" spans="2:21" ht="15.75" customHeight="1" x14ac:dyDescent="0.25">
      <c r="B3340" s="49" t="s">
        <v>206</v>
      </c>
      <c r="C3340" s="50" t="s">
        <v>225</v>
      </c>
      <c r="D3340" s="51" t="s">
        <v>68</v>
      </c>
      <c r="E3340" s="30">
        <v>0</v>
      </c>
      <c r="F3340" s="30">
        <f t="shared" si="1"/>
        <v>1</v>
      </c>
      <c r="G3340" s="30">
        <v>0</v>
      </c>
      <c r="H3340" s="30">
        <f t="shared" si="2"/>
        <v>1</v>
      </c>
      <c r="I3340" s="30">
        <v>1</v>
      </c>
      <c r="J3340" s="30">
        <f t="shared" si="3"/>
        <v>0</v>
      </c>
      <c r="K3340" s="30">
        <v>0</v>
      </c>
      <c r="L3340" s="30">
        <f t="shared" si="4"/>
        <v>1</v>
      </c>
      <c r="M3340" s="52" t="str">
        <f t="shared" si="5"/>
        <v>агрегати не працюють</v>
      </c>
      <c r="O3340" s="30" t="str">
        <f t="shared" si="6"/>
        <v/>
      </c>
      <c r="P3340" s="30" t="str">
        <f t="shared" si="7"/>
        <v/>
      </c>
      <c r="Q3340" s="30" t="str">
        <f t="shared" si="8"/>
        <v/>
      </c>
      <c r="R3340" s="30" t="str">
        <f t="shared" si="9"/>
        <v/>
      </c>
      <c r="S3340" s="30" t="str">
        <f t="shared" si="10"/>
        <v/>
      </c>
      <c r="T3340" s="30" t="str">
        <f t="shared" si="11"/>
        <v/>
      </c>
      <c r="U3340" s="30" t="str">
        <f t="shared" si="12"/>
        <v/>
      </c>
    </row>
    <row r="3341" spans="2:21" ht="15.75" customHeight="1" x14ac:dyDescent="0.25">
      <c r="B3341" s="49" t="s">
        <v>206</v>
      </c>
      <c r="C3341" s="50" t="s">
        <v>225</v>
      </c>
      <c r="D3341" s="51" t="s">
        <v>69</v>
      </c>
      <c r="E3341" s="30">
        <v>355</v>
      </c>
      <c r="F3341" s="30">
        <v>0</v>
      </c>
      <c r="G3341" s="30">
        <v>271180</v>
      </c>
      <c r="H3341" s="30">
        <v>1</v>
      </c>
      <c r="I3341" s="30">
        <v>1</v>
      </c>
      <c r="J3341" s="30">
        <f t="shared" si="3"/>
        <v>0</v>
      </c>
      <c r="K3341" s="30">
        <v>1</v>
      </c>
      <c r="L3341" s="30">
        <f t="shared" si="4"/>
        <v>0</v>
      </c>
      <c r="M3341" s="52" t="str">
        <f t="shared" si="5"/>
        <v>OK</v>
      </c>
      <c r="O3341" s="30">
        <f t="shared" si="6"/>
        <v>355</v>
      </c>
      <c r="P3341" s="30">
        <f t="shared" si="7"/>
        <v>331.99600000000004</v>
      </c>
      <c r="Q3341" s="30">
        <f t="shared" si="8"/>
        <v>331.99600000000004</v>
      </c>
      <c r="R3341" s="30" t="str">
        <f t="shared" si="9"/>
        <v/>
      </c>
      <c r="S3341" s="30" t="str">
        <f t="shared" si="10"/>
        <v/>
      </c>
      <c r="T3341" s="30">
        <f t="shared" si="11"/>
        <v>271180</v>
      </c>
      <c r="U3341" s="30">
        <f t="shared" si="12"/>
        <v>90030675.280000016</v>
      </c>
    </row>
    <row r="3342" spans="2:21" ht="15.75" customHeight="1" x14ac:dyDescent="0.25">
      <c r="B3342" s="49" t="s">
        <v>206</v>
      </c>
      <c r="C3342" s="50" t="s">
        <v>225</v>
      </c>
      <c r="D3342" s="51" t="s">
        <v>70</v>
      </c>
      <c r="E3342" s="30">
        <v>0</v>
      </c>
      <c r="F3342" s="30">
        <f t="shared" si="1"/>
        <v>1</v>
      </c>
      <c r="G3342" s="30">
        <v>0</v>
      </c>
      <c r="H3342" s="30">
        <f t="shared" si="2"/>
        <v>1</v>
      </c>
      <c r="I3342" s="30">
        <v>1</v>
      </c>
      <c r="J3342" s="30">
        <f t="shared" si="3"/>
        <v>0</v>
      </c>
      <c r="K3342" s="30">
        <v>0</v>
      </c>
      <c r="L3342" s="30">
        <f t="shared" si="4"/>
        <v>1</v>
      </c>
      <c r="M3342" s="52" t="str">
        <f t="shared" si="5"/>
        <v>агрегати не працюють</v>
      </c>
      <c r="O3342" s="30" t="str">
        <f t="shared" si="6"/>
        <v/>
      </c>
      <c r="P3342" s="30" t="str">
        <f t="shared" si="7"/>
        <v/>
      </c>
      <c r="Q3342" s="30" t="str">
        <f t="shared" si="8"/>
        <v/>
      </c>
      <c r="R3342" s="30" t="str">
        <f t="shared" si="9"/>
        <v/>
      </c>
      <c r="S3342" s="30" t="str">
        <f t="shared" si="10"/>
        <v/>
      </c>
      <c r="T3342" s="30" t="str">
        <f t="shared" si="11"/>
        <v/>
      </c>
      <c r="U3342" s="30" t="str">
        <f t="shared" si="12"/>
        <v/>
      </c>
    </row>
    <row r="3343" spans="2:21" ht="15.75" customHeight="1" x14ac:dyDescent="0.25">
      <c r="B3343" s="49" t="s">
        <v>206</v>
      </c>
      <c r="C3343" s="50" t="s">
        <v>225</v>
      </c>
      <c r="D3343" s="51" t="s">
        <v>71</v>
      </c>
      <c r="E3343" s="30">
        <v>1406</v>
      </c>
      <c r="F3343" s="30">
        <v>1</v>
      </c>
      <c r="G3343" s="30">
        <v>42492</v>
      </c>
      <c r="H3343" s="30">
        <v>0</v>
      </c>
      <c r="I3343" s="30">
        <v>1</v>
      </c>
      <c r="J3343" s="30">
        <f t="shared" si="3"/>
        <v>0</v>
      </c>
      <c r="K3343" s="30">
        <v>1</v>
      </c>
      <c r="L3343" s="30">
        <f t="shared" si="4"/>
        <v>0</v>
      </c>
      <c r="M3343" s="52" t="str">
        <f t="shared" si="5"/>
        <v>OK</v>
      </c>
      <c r="O3343" s="30" t="str">
        <f t="shared" si="6"/>
        <v/>
      </c>
      <c r="P3343" s="30" t="str">
        <f t="shared" si="7"/>
        <v/>
      </c>
      <c r="Q3343" s="30">
        <f t="shared" si="8"/>
        <v>1406</v>
      </c>
      <c r="R3343" s="30">
        <f t="shared" si="9"/>
        <v>42492</v>
      </c>
      <c r="S3343" s="30">
        <f t="shared" si="10"/>
        <v>50782.189200000001</v>
      </c>
      <c r="T3343" s="30">
        <f t="shared" si="11"/>
        <v>50782.189200000001</v>
      </c>
      <c r="U3343" s="30">
        <f t="shared" si="12"/>
        <v>71399758.015200004</v>
      </c>
    </row>
    <row r="3344" spans="2:21" ht="15.75" customHeight="1" x14ac:dyDescent="0.25">
      <c r="B3344" s="49" t="s">
        <v>206</v>
      </c>
      <c r="C3344" s="50" t="s">
        <v>225</v>
      </c>
      <c r="D3344" s="51" t="s">
        <v>72</v>
      </c>
      <c r="E3344" s="30">
        <v>1798</v>
      </c>
      <c r="F3344" s="30">
        <v>0</v>
      </c>
      <c r="G3344" s="30">
        <v>227509</v>
      </c>
      <c r="H3344" s="30">
        <v>0</v>
      </c>
      <c r="I3344" s="30">
        <v>1</v>
      </c>
      <c r="J3344" s="30">
        <f t="shared" si="3"/>
        <v>0</v>
      </c>
      <c r="K3344" s="30">
        <v>1</v>
      </c>
      <c r="L3344" s="30">
        <f t="shared" si="4"/>
        <v>0</v>
      </c>
      <c r="M3344" s="52" t="str">
        <f t="shared" si="5"/>
        <v>OK</v>
      </c>
      <c r="O3344" s="30">
        <f t="shared" si="6"/>
        <v>1798</v>
      </c>
      <c r="P3344" s="30">
        <f t="shared" si="7"/>
        <v>1681.4896000000001</v>
      </c>
      <c r="Q3344" s="30">
        <f t="shared" si="8"/>
        <v>1681.4896000000001</v>
      </c>
      <c r="R3344" s="30">
        <f t="shared" si="9"/>
        <v>227509</v>
      </c>
      <c r="S3344" s="30">
        <f t="shared" si="10"/>
        <v>271896.00589999999</v>
      </c>
      <c r="T3344" s="30">
        <f t="shared" si="11"/>
        <v>271896.00589999999</v>
      </c>
      <c r="U3344" s="30">
        <f t="shared" si="12"/>
        <v>457190306.20238864</v>
      </c>
    </row>
    <row r="3345" spans="2:21" ht="15.75" customHeight="1" x14ac:dyDescent="0.25">
      <c r="B3345" s="49" t="s">
        <v>206</v>
      </c>
      <c r="C3345" s="50" t="s">
        <v>225</v>
      </c>
      <c r="D3345" s="51" t="s">
        <v>73</v>
      </c>
      <c r="E3345" s="30">
        <v>437</v>
      </c>
      <c r="F3345" s="30">
        <v>1</v>
      </c>
      <c r="G3345" s="30">
        <v>217868</v>
      </c>
      <c r="H3345" s="30">
        <v>1</v>
      </c>
      <c r="I3345" s="30">
        <v>1</v>
      </c>
      <c r="J3345" s="30">
        <f t="shared" si="3"/>
        <v>0</v>
      </c>
      <c r="K3345" s="30">
        <v>1</v>
      </c>
      <c r="L3345" s="30">
        <f t="shared" si="4"/>
        <v>0</v>
      </c>
      <c r="M3345" s="52" t="str">
        <f t="shared" si="5"/>
        <v>OK</v>
      </c>
      <c r="O3345" s="30" t="str">
        <f t="shared" si="6"/>
        <v/>
      </c>
      <c r="P3345" s="30" t="str">
        <f t="shared" si="7"/>
        <v/>
      </c>
      <c r="Q3345" s="30">
        <f t="shared" si="8"/>
        <v>437</v>
      </c>
      <c r="R3345" s="30" t="str">
        <f t="shared" si="9"/>
        <v/>
      </c>
      <c r="S3345" s="30" t="str">
        <f t="shared" si="10"/>
        <v/>
      </c>
      <c r="T3345" s="30">
        <f t="shared" si="11"/>
        <v>217868</v>
      </c>
      <c r="U3345" s="30">
        <f t="shared" si="12"/>
        <v>95208316</v>
      </c>
    </row>
    <row r="3346" spans="2:21" ht="15.75" customHeight="1" x14ac:dyDescent="0.25">
      <c r="B3346" s="49" t="s">
        <v>206</v>
      </c>
      <c r="C3346" s="50" t="s">
        <v>225</v>
      </c>
      <c r="D3346" s="51" t="s">
        <v>74</v>
      </c>
      <c r="E3346" s="30">
        <v>937</v>
      </c>
      <c r="F3346" s="30">
        <v>0</v>
      </c>
      <c r="G3346" s="30">
        <v>181357</v>
      </c>
      <c r="H3346" s="30">
        <v>0</v>
      </c>
      <c r="I3346" s="30">
        <v>1</v>
      </c>
      <c r="J3346" s="30">
        <f t="shared" si="3"/>
        <v>0</v>
      </c>
      <c r="K3346" s="30">
        <v>1</v>
      </c>
      <c r="L3346" s="30">
        <f t="shared" si="4"/>
        <v>0</v>
      </c>
      <c r="M3346" s="52" t="str">
        <f t="shared" si="5"/>
        <v>OK</v>
      </c>
      <c r="O3346" s="30">
        <f t="shared" si="6"/>
        <v>937</v>
      </c>
      <c r="P3346" s="30">
        <f t="shared" si="7"/>
        <v>876.28240000000005</v>
      </c>
      <c r="Q3346" s="30">
        <f t="shared" si="8"/>
        <v>876.28240000000005</v>
      </c>
      <c r="R3346" s="30">
        <f t="shared" si="9"/>
        <v>181357</v>
      </c>
      <c r="S3346" s="30">
        <f t="shared" si="10"/>
        <v>216739.7507</v>
      </c>
      <c r="T3346" s="30">
        <f t="shared" si="11"/>
        <v>216739.7507</v>
      </c>
      <c r="U3346" s="30">
        <f t="shared" si="12"/>
        <v>189925228.9187977</v>
      </c>
    </row>
    <row r="3347" spans="2:21" ht="15.75" customHeight="1" x14ac:dyDescent="0.25">
      <c r="B3347" s="49" t="s">
        <v>206</v>
      </c>
      <c r="C3347" s="50" t="s">
        <v>225</v>
      </c>
      <c r="D3347" s="51" t="s">
        <v>75</v>
      </c>
      <c r="E3347" s="30">
        <v>0</v>
      </c>
      <c r="F3347" s="30">
        <f t="shared" si="1"/>
        <v>1</v>
      </c>
      <c r="G3347" s="30">
        <v>0</v>
      </c>
      <c r="H3347" s="30">
        <f t="shared" si="2"/>
        <v>1</v>
      </c>
      <c r="I3347" s="30">
        <v>1</v>
      </c>
      <c r="J3347" s="30">
        <f t="shared" si="3"/>
        <v>0</v>
      </c>
      <c r="K3347" s="30">
        <v>0</v>
      </c>
      <c r="L3347" s="30">
        <f t="shared" si="4"/>
        <v>1</v>
      </c>
      <c r="M3347" s="52" t="str">
        <f t="shared" si="5"/>
        <v>агрегати не працюють</v>
      </c>
      <c r="O3347" s="30" t="str">
        <f t="shared" si="6"/>
        <v/>
      </c>
      <c r="P3347" s="30" t="str">
        <f t="shared" si="7"/>
        <v/>
      </c>
      <c r="Q3347" s="30" t="str">
        <f t="shared" si="8"/>
        <v/>
      </c>
      <c r="R3347" s="30" t="str">
        <f t="shared" si="9"/>
        <v/>
      </c>
      <c r="S3347" s="30" t="str">
        <f t="shared" si="10"/>
        <v/>
      </c>
      <c r="T3347" s="30" t="str">
        <f t="shared" si="11"/>
        <v/>
      </c>
      <c r="U3347" s="30" t="str">
        <f t="shared" si="12"/>
        <v/>
      </c>
    </row>
    <row r="3348" spans="2:21" ht="15.75" customHeight="1" x14ac:dyDescent="0.25">
      <c r="B3348" s="49" t="s">
        <v>206</v>
      </c>
      <c r="C3348" s="50" t="s">
        <v>225</v>
      </c>
      <c r="D3348" s="51" t="s">
        <v>76</v>
      </c>
      <c r="E3348" s="30">
        <v>1631</v>
      </c>
      <c r="F3348" s="30">
        <v>0</v>
      </c>
      <c r="G3348" s="30">
        <v>159694</v>
      </c>
      <c r="H3348" s="30">
        <v>0</v>
      </c>
      <c r="I3348" s="30">
        <v>1</v>
      </c>
      <c r="J3348" s="30">
        <f t="shared" si="3"/>
        <v>0</v>
      </c>
      <c r="K3348" s="30">
        <v>1</v>
      </c>
      <c r="L3348" s="30">
        <f t="shared" si="4"/>
        <v>0</v>
      </c>
      <c r="M3348" s="52" t="str">
        <f t="shared" si="5"/>
        <v>OK</v>
      </c>
      <c r="O3348" s="30">
        <f t="shared" si="6"/>
        <v>1631</v>
      </c>
      <c r="P3348" s="30">
        <f t="shared" si="7"/>
        <v>1525.3112000000001</v>
      </c>
      <c r="Q3348" s="30">
        <f t="shared" si="8"/>
        <v>1525.3112000000001</v>
      </c>
      <c r="R3348" s="30">
        <f t="shared" si="9"/>
        <v>159694</v>
      </c>
      <c r="S3348" s="30">
        <f t="shared" si="10"/>
        <v>190850.29940000002</v>
      </c>
      <c r="T3348" s="30">
        <f t="shared" si="11"/>
        <v>190850.29940000002</v>
      </c>
      <c r="U3348" s="30">
        <f t="shared" si="12"/>
        <v>291106099.19817334</v>
      </c>
    </row>
    <row r="3349" spans="2:21" ht="15.75" customHeight="1" x14ac:dyDescent="0.25">
      <c r="B3349" s="49" t="s">
        <v>206</v>
      </c>
      <c r="C3349" s="50" t="s">
        <v>225</v>
      </c>
      <c r="D3349" s="51" t="s">
        <v>77</v>
      </c>
      <c r="E3349" s="30">
        <v>0</v>
      </c>
      <c r="F3349" s="30">
        <f t="shared" si="1"/>
        <v>1</v>
      </c>
      <c r="G3349" s="30">
        <v>0</v>
      </c>
      <c r="H3349" s="30">
        <f t="shared" si="2"/>
        <v>1</v>
      </c>
      <c r="I3349" s="30">
        <v>1</v>
      </c>
      <c r="J3349" s="30">
        <f t="shared" si="3"/>
        <v>0</v>
      </c>
      <c r="K3349" s="30">
        <v>0</v>
      </c>
      <c r="L3349" s="30">
        <f t="shared" si="4"/>
        <v>1</v>
      </c>
      <c r="M3349" s="52" t="str">
        <f t="shared" si="5"/>
        <v>агрегати не працюють</v>
      </c>
      <c r="O3349" s="30" t="str">
        <f t="shared" si="6"/>
        <v/>
      </c>
      <c r="P3349" s="30" t="str">
        <f t="shared" si="7"/>
        <v/>
      </c>
      <c r="Q3349" s="30" t="str">
        <f t="shared" si="8"/>
        <v/>
      </c>
      <c r="R3349" s="30" t="str">
        <f t="shared" si="9"/>
        <v/>
      </c>
      <c r="S3349" s="30" t="str">
        <f t="shared" si="10"/>
        <v/>
      </c>
      <c r="T3349" s="30" t="str">
        <f t="shared" si="11"/>
        <v/>
      </c>
      <c r="U3349" s="30" t="str">
        <f t="shared" si="12"/>
        <v/>
      </c>
    </row>
    <row r="3350" spans="2:21" ht="15.75" customHeight="1" x14ac:dyDescent="0.25">
      <c r="B3350" s="49" t="s">
        <v>206</v>
      </c>
      <c r="C3350" s="50" t="s">
        <v>225</v>
      </c>
      <c r="D3350" s="51" t="s">
        <v>78</v>
      </c>
      <c r="E3350" s="30">
        <v>0</v>
      </c>
      <c r="F3350" s="30">
        <f t="shared" si="1"/>
        <v>1</v>
      </c>
      <c r="G3350" s="30">
        <v>0</v>
      </c>
      <c r="H3350" s="30">
        <f t="shared" si="2"/>
        <v>1</v>
      </c>
      <c r="I3350" s="30">
        <v>1</v>
      </c>
      <c r="J3350" s="30">
        <f t="shared" si="3"/>
        <v>0</v>
      </c>
      <c r="K3350" s="30">
        <v>0</v>
      </c>
      <c r="L3350" s="30">
        <f t="shared" si="4"/>
        <v>1</v>
      </c>
      <c r="M3350" s="52" t="str">
        <f t="shared" si="5"/>
        <v>агрегати не працюють</v>
      </c>
      <c r="O3350" s="30" t="str">
        <f t="shared" si="6"/>
        <v/>
      </c>
      <c r="P3350" s="30" t="str">
        <f t="shared" si="7"/>
        <v/>
      </c>
      <c r="Q3350" s="30" t="str">
        <f t="shared" si="8"/>
        <v/>
      </c>
      <c r="R3350" s="30" t="str">
        <f t="shared" si="9"/>
        <v/>
      </c>
      <c r="S3350" s="30" t="str">
        <f t="shared" si="10"/>
        <v/>
      </c>
      <c r="T3350" s="30" t="str">
        <f t="shared" si="11"/>
        <v/>
      </c>
      <c r="U3350" s="30" t="str">
        <f t="shared" si="12"/>
        <v/>
      </c>
    </row>
    <row r="3351" spans="2:21" ht="15.75" customHeight="1" x14ac:dyDescent="0.25">
      <c r="B3351" s="49" t="s">
        <v>206</v>
      </c>
      <c r="C3351" s="50" t="s">
        <v>225</v>
      </c>
      <c r="D3351" s="51" t="s">
        <v>79</v>
      </c>
      <c r="E3351" s="30">
        <v>1005</v>
      </c>
      <c r="F3351" s="30">
        <v>1</v>
      </c>
      <c r="G3351" s="30">
        <v>224879</v>
      </c>
      <c r="H3351" s="30">
        <v>1</v>
      </c>
      <c r="I3351" s="30">
        <v>1</v>
      </c>
      <c r="J3351" s="30">
        <f t="shared" si="3"/>
        <v>0</v>
      </c>
      <c r="K3351" s="30">
        <v>1</v>
      </c>
      <c r="L3351" s="30">
        <f t="shared" si="4"/>
        <v>0</v>
      </c>
      <c r="M3351" s="52" t="str">
        <f t="shared" si="5"/>
        <v>OK</v>
      </c>
      <c r="O3351" s="30" t="str">
        <f t="shared" si="6"/>
        <v/>
      </c>
      <c r="P3351" s="30" t="str">
        <f t="shared" si="7"/>
        <v/>
      </c>
      <c r="Q3351" s="30">
        <f t="shared" si="8"/>
        <v>1005</v>
      </c>
      <c r="R3351" s="30" t="str">
        <f t="shared" si="9"/>
        <v/>
      </c>
      <c r="S3351" s="30" t="str">
        <f t="shared" si="10"/>
        <v/>
      </c>
      <c r="T3351" s="30">
        <f t="shared" si="11"/>
        <v>224879</v>
      </c>
      <c r="U3351" s="30">
        <f t="shared" si="12"/>
        <v>226003395</v>
      </c>
    </row>
    <row r="3352" spans="2:21" ht="15.75" customHeight="1" x14ac:dyDescent="0.25">
      <c r="B3352" s="49" t="s">
        <v>206</v>
      </c>
      <c r="C3352" s="50" t="s">
        <v>225</v>
      </c>
      <c r="D3352" s="51" t="s">
        <v>80</v>
      </c>
      <c r="E3352" s="30">
        <v>1883</v>
      </c>
      <c r="F3352" s="30">
        <v>1</v>
      </c>
      <c r="G3352" s="30">
        <v>280648</v>
      </c>
      <c r="H3352" s="30">
        <v>1</v>
      </c>
      <c r="I3352" s="30">
        <v>1</v>
      </c>
      <c r="J3352" s="30">
        <f t="shared" si="3"/>
        <v>0</v>
      </c>
      <c r="K3352" s="30">
        <v>1</v>
      </c>
      <c r="L3352" s="30">
        <f t="shared" si="4"/>
        <v>0</v>
      </c>
      <c r="M3352" s="52" t="str">
        <f t="shared" si="5"/>
        <v>OK</v>
      </c>
      <c r="O3352" s="30" t="str">
        <f t="shared" si="6"/>
        <v/>
      </c>
      <c r="P3352" s="30" t="str">
        <f t="shared" si="7"/>
        <v/>
      </c>
      <c r="Q3352" s="30">
        <f t="shared" si="8"/>
        <v>1883</v>
      </c>
      <c r="R3352" s="30" t="str">
        <f t="shared" si="9"/>
        <v/>
      </c>
      <c r="S3352" s="30" t="str">
        <f t="shared" si="10"/>
        <v/>
      </c>
      <c r="T3352" s="30">
        <f t="shared" si="11"/>
        <v>280648</v>
      </c>
      <c r="U3352" s="30">
        <f t="shared" si="12"/>
        <v>528460184</v>
      </c>
    </row>
    <row r="3353" spans="2:21" ht="15.75" customHeight="1" x14ac:dyDescent="0.25">
      <c r="B3353" s="49" t="s">
        <v>206</v>
      </c>
      <c r="C3353" s="50" t="s">
        <v>225</v>
      </c>
      <c r="D3353" s="51" t="s">
        <v>81</v>
      </c>
      <c r="E3353" s="30">
        <v>0</v>
      </c>
      <c r="F3353" s="30">
        <f t="shared" si="1"/>
        <v>1</v>
      </c>
      <c r="G3353" s="30">
        <v>0</v>
      </c>
      <c r="H3353" s="30">
        <f t="shared" si="2"/>
        <v>1</v>
      </c>
      <c r="I3353" s="30">
        <v>1</v>
      </c>
      <c r="J3353" s="30">
        <f t="shared" si="3"/>
        <v>0</v>
      </c>
      <c r="K3353" s="30">
        <v>0</v>
      </c>
      <c r="L3353" s="30">
        <f t="shared" si="4"/>
        <v>1</v>
      </c>
      <c r="M3353" s="52" t="str">
        <f t="shared" si="5"/>
        <v>агрегати не працюють</v>
      </c>
      <c r="O3353" s="30" t="str">
        <f t="shared" si="6"/>
        <v/>
      </c>
      <c r="P3353" s="30" t="str">
        <f t="shared" si="7"/>
        <v/>
      </c>
      <c r="Q3353" s="30" t="str">
        <f t="shared" si="8"/>
        <v/>
      </c>
      <c r="R3353" s="30" t="str">
        <f t="shared" si="9"/>
        <v/>
      </c>
      <c r="S3353" s="30" t="str">
        <f t="shared" si="10"/>
        <v/>
      </c>
      <c r="T3353" s="30" t="str">
        <f t="shared" si="11"/>
        <v/>
      </c>
      <c r="U3353" s="30" t="str">
        <f t="shared" si="12"/>
        <v/>
      </c>
    </row>
    <row r="3354" spans="2:21" ht="15.75" customHeight="1" x14ac:dyDescent="0.25">
      <c r="B3354" s="49" t="s">
        <v>206</v>
      </c>
      <c r="C3354" s="50" t="s">
        <v>225</v>
      </c>
      <c r="D3354" s="51" t="s">
        <v>82</v>
      </c>
      <c r="E3354" s="30">
        <v>0</v>
      </c>
      <c r="F3354" s="30">
        <f t="shared" si="1"/>
        <v>1</v>
      </c>
      <c r="G3354" s="30">
        <v>0</v>
      </c>
      <c r="H3354" s="30">
        <f t="shared" si="2"/>
        <v>1</v>
      </c>
      <c r="I3354" s="30">
        <v>1</v>
      </c>
      <c r="J3354" s="30">
        <f t="shared" si="3"/>
        <v>0</v>
      </c>
      <c r="K3354" s="30">
        <v>0</v>
      </c>
      <c r="L3354" s="30">
        <f t="shared" si="4"/>
        <v>1</v>
      </c>
      <c r="M3354" s="52" t="str">
        <f t="shared" si="5"/>
        <v>агрегати не працюють</v>
      </c>
      <c r="O3354" s="30" t="str">
        <f t="shared" si="6"/>
        <v/>
      </c>
      <c r="P3354" s="30" t="str">
        <f t="shared" si="7"/>
        <v/>
      </c>
      <c r="Q3354" s="30" t="str">
        <f t="shared" si="8"/>
        <v/>
      </c>
      <c r="R3354" s="30" t="str">
        <f t="shared" si="9"/>
        <v/>
      </c>
      <c r="S3354" s="30" t="str">
        <f t="shared" si="10"/>
        <v/>
      </c>
      <c r="T3354" s="30" t="str">
        <f t="shared" si="11"/>
        <v/>
      </c>
      <c r="U3354" s="30" t="str">
        <f t="shared" si="12"/>
        <v/>
      </c>
    </row>
    <row r="3355" spans="2:21" ht="15.75" customHeight="1" x14ac:dyDescent="0.25">
      <c r="B3355" s="49" t="s">
        <v>206</v>
      </c>
      <c r="C3355" s="50" t="s">
        <v>225</v>
      </c>
      <c r="D3355" s="51" t="s">
        <v>83</v>
      </c>
      <c r="E3355" s="30">
        <v>1200</v>
      </c>
      <c r="F3355" s="30">
        <v>0</v>
      </c>
      <c r="G3355" s="30">
        <v>232850</v>
      </c>
      <c r="H3355" s="30">
        <v>1</v>
      </c>
      <c r="I3355" s="30">
        <v>1</v>
      </c>
      <c r="J3355" s="30">
        <f t="shared" si="3"/>
        <v>0</v>
      </c>
      <c r="K3355" s="30">
        <v>1</v>
      </c>
      <c r="L3355" s="30">
        <f t="shared" si="4"/>
        <v>0</v>
      </c>
      <c r="M3355" s="52" t="str">
        <f t="shared" si="5"/>
        <v>OK</v>
      </c>
      <c r="O3355" s="30">
        <f t="shared" si="6"/>
        <v>1200</v>
      </c>
      <c r="P3355" s="30">
        <f t="shared" si="7"/>
        <v>1122.24</v>
      </c>
      <c r="Q3355" s="30">
        <f t="shared" si="8"/>
        <v>1122.24</v>
      </c>
      <c r="R3355" s="30" t="str">
        <f t="shared" si="9"/>
        <v/>
      </c>
      <c r="S3355" s="30" t="str">
        <f t="shared" si="10"/>
        <v/>
      </c>
      <c r="T3355" s="30">
        <f t="shared" si="11"/>
        <v>232850</v>
      </c>
      <c r="U3355" s="30">
        <f t="shared" si="12"/>
        <v>261313584</v>
      </c>
    </row>
    <row r="3356" spans="2:21" ht="15.75" customHeight="1" x14ac:dyDescent="0.25">
      <c r="B3356" s="49" t="s">
        <v>206</v>
      </c>
      <c r="C3356" s="50" t="s">
        <v>226</v>
      </c>
      <c r="D3356" s="51" t="s">
        <v>60</v>
      </c>
      <c r="E3356" s="30">
        <v>522</v>
      </c>
      <c r="F3356" s="30">
        <v>0</v>
      </c>
      <c r="G3356" s="30">
        <v>221582</v>
      </c>
      <c r="H3356" s="30">
        <v>0</v>
      </c>
      <c r="I3356" s="30">
        <v>1</v>
      </c>
      <c r="J3356" s="30">
        <f t="shared" si="3"/>
        <v>0</v>
      </c>
      <c r="K3356" s="30">
        <v>1</v>
      </c>
      <c r="L3356" s="30">
        <f t="shared" si="4"/>
        <v>0</v>
      </c>
      <c r="M3356" s="52" t="str">
        <f t="shared" si="5"/>
        <v>OK</v>
      </c>
      <c r="O3356" s="30">
        <f t="shared" si="6"/>
        <v>522</v>
      </c>
      <c r="P3356" s="30">
        <f t="shared" si="7"/>
        <v>488.17439999999999</v>
      </c>
      <c r="Q3356" s="30">
        <f t="shared" si="8"/>
        <v>488.17439999999999</v>
      </c>
      <c r="R3356" s="30">
        <f t="shared" si="9"/>
        <v>221582</v>
      </c>
      <c r="S3356" s="30">
        <f t="shared" si="10"/>
        <v>264812.6482</v>
      </c>
      <c r="T3356" s="30">
        <f t="shared" si="11"/>
        <v>264812.6482</v>
      </c>
      <c r="U3356" s="30">
        <f t="shared" si="12"/>
        <v>129274755.64744608</v>
      </c>
    </row>
    <row r="3357" spans="2:21" ht="15.75" customHeight="1" x14ac:dyDescent="0.25">
      <c r="B3357" s="49" t="s">
        <v>206</v>
      </c>
      <c r="C3357" s="50" t="s">
        <v>226</v>
      </c>
      <c r="D3357" s="51" t="s">
        <v>61</v>
      </c>
      <c r="E3357" s="30">
        <v>846</v>
      </c>
      <c r="F3357" s="30">
        <v>0</v>
      </c>
      <c r="G3357" s="30">
        <v>214244</v>
      </c>
      <c r="H3357" s="30">
        <v>1</v>
      </c>
      <c r="I3357" s="30">
        <v>1</v>
      </c>
      <c r="J3357" s="30">
        <f t="shared" si="3"/>
        <v>0</v>
      </c>
      <c r="K3357" s="30">
        <v>1</v>
      </c>
      <c r="L3357" s="30">
        <f t="shared" si="4"/>
        <v>0</v>
      </c>
      <c r="M3357" s="52" t="str">
        <f t="shared" si="5"/>
        <v>OK</v>
      </c>
      <c r="O3357" s="30">
        <f t="shared" si="6"/>
        <v>846</v>
      </c>
      <c r="P3357" s="30">
        <f t="shared" si="7"/>
        <v>791.17920000000004</v>
      </c>
      <c r="Q3357" s="30">
        <f t="shared" si="8"/>
        <v>791.17920000000004</v>
      </c>
      <c r="R3357" s="30" t="str">
        <f t="shared" si="9"/>
        <v/>
      </c>
      <c r="S3357" s="30" t="str">
        <f t="shared" si="10"/>
        <v/>
      </c>
      <c r="T3357" s="30">
        <f t="shared" si="11"/>
        <v>214244</v>
      </c>
      <c r="U3357" s="30">
        <f t="shared" si="12"/>
        <v>169505396.5248</v>
      </c>
    </row>
    <row r="3358" spans="2:21" ht="15.75" customHeight="1" x14ac:dyDescent="0.25">
      <c r="B3358" s="49" t="s">
        <v>206</v>
      </c>
      <c r="C3358" s="50" t="s">
        <v>226</v>
      </c>
      <c r="D3358" s="51" t="s">
        <v>62</v>
      </c>
      <c r="E3358" s="30">
        <v>696</v>
      </c>
      <c r="F3358" s="30">
        <v>1</v>
      </c>
      <c r="G3358" s="30">
        <v>115575</v>
      </c>
      <c r="H3358" s="30">
        <v>0</v>
      </c>
      <c r="I3358" s="30">
        <v>1</v>
      </c>
      <c r="J3358" s="30">
        <f t="shared" si="3"/>
        <v>0</v>
      </c>
      <c r="K3358" s="30">
        <v>1</v>
      </c>
      <c r="L3358" s="30">
        <f t="shared" si="4"/>
        <v>0</v>
      </c>
      <c r="M3358" s="52" t="str">
        <f t="shared" si="5"/>
        <v>OK</v>
      </c>
      <c r="O3358" s="30" t="str">
        <f t="shared" si="6"/>
        <v/>
      </c>
      <c r="P3358" s="30" t="str">
        <f t="shared" si="7"/>
        <v/>
      </c>
      <c r="Q3358" s="30">
        <f t="shared" si="8"/>
        <v>696</v>
      </c>
      <c r="R3358" s="30">
        <f t="shared" si="9"/>
        <v>115575</v>
      </c>
      <c r="S3358" s="30">
        <f t="shared" si="10"/>
        <v>138123.6825</v>
      </c>
      <c r="T3358" s="30">
        <f t="shared" si="11"/>
        <v>138123.6825</v>
      </c>
      <c r="U3358" s="30">
        <f t="shared" si="12"/>
        <v>96134083.019999996</v>
      </c>
    </row>
    <row r="3359" spans="2:21" ht="15.75" customHeight="1" x14ac:dyDescent="0.25">
      <c r="B3359" s="49" t="s">
        <v>206</v>
      </c>
      <c r="C3359" s="50" t="s">
        <v>226</v>
      </c>
      <c r="D3359" s="51" t="s">
        <v>63</v>
      </c>
      <c r="E3359" s="30">
        <v>1354</v>
      </c>
      <c r="F3359" s="30">
        <v>0</v>
      </c>
      <c r="G3359" s="30">
        <v>31704</v>
      </c>
      <c r="H3359" s="30">
        <v>1</v>
      </c>
      <c r="I3359" s="30">
        <v>1</v>
      </c>
      <c r="J3359" s="30">
        <f t="shared" si="3"/>
        <v>0</v>
      </c>
      <c r="K3359" s="30">
        <v>1</v>
      </c>
      <c r="L3359" s="30">
        <f t="shared" si="4"/>
        <v>0</v>
      </c>
      <c r="M3359" s="52" t="str">
        <f t="shared" si="5"/>
        <v>OK</v>
      </c>
      <c r="O3359" s="30">
        <f t="shared" si="6"/>
        <v>1354</v>
      </c>
      <c r="P3359" s="30">
        <f t="shared" si="7"/>
        <v>1266.2608</v>
      </c>
      <c r="Q3359" s="30">
        <f t="shared" si="8"/>
        <v>1266.2608</v>
      </c>
      <c r="R3359" s="30" t="str">
        <f t="shared" si="9"/>
        <v/>
      </c>
      <c r="S3359" s="30" t="str">
        <f t="shared" si="10"/>
        <v/>
      </c>
      <c r="T3359" s="30">
        <f t="shared" si="11"/>
        <v>31704</v>
      </c>
      <c r="U3359" s="30">
        <f t="shared" si="12"/>
        <v>40145532.403200001</v>
      </c>
    </row>
    <row r="3360" spans="2:21" ht="15.75" customHeight="1" x14ac:dyDescent="0.25">
      <c r="B3360" s="49" t="s">
        <v>206</v>
      </c>
      <c r="C3360" s="50" t="s">
        <v>226</v>
      </c>
      <c r="D3360" s="51" t="s">
        <v>64</v>
      </c>
      <c r="E3360" s="30">
        <v>1100</v>
      </c>
      <c r="F3360" s="30">
        <v>0</v>
      </c>
      <c r="G3360" s="30">
        <v>206149</v>
      </c>
      <c r="H3360" s="30">
        <v>0</v>
      </c>
      <c r="I3360" s="30">
        <v>1</v>
      </c>
      <c r="J3360" s="30">
        <f t="shared" si="3"/>
        <v>0</v>
      </c>
      <c r="K3360" s="30">
        <v>1</v>
      </c>
      <c r="L3360" s="30">
        <f t="shared" si="4"/>
        <v>0</v>
      </c>
      <c r="M3360" s="52" t="str">
        <f t="shared" si="5"/>
        <v>OK</v>
      </c>
      <c r="O3360" s="30">
        <f t="shared" si="6"/>
        <v>1100</v>
      </c>
      <c r="P3360" s="30">
        <f t="shared" si="7"/>
        <v>1028.72</v>
      </c>
      <c r="Q3360" s="30">
        <f t="shared" si="8"/>
        <v>1028.72</v>
      </c>
      <c r="R3360" s="30">
        <f t="shared" si="9"/>
        <v>206149</v>
      </c>
      <c r="S3360" s="30">
        <f t="shared" si="10"/>
        <v>246368.66990000001</v>
      </c>
      <c r="T3360" s="30">
        <f t="shared" si="11"/>
        <v>246368.66990000001</v>
      </c>
      <c r="U3360" s="30">
        <f t="shared" si="12"/>
        <v>253444378.09952801</v>
      </c>
    </row>
    <row r="3361" spans="2:21" ht="15.75" customHeight="1" x14ac:dyDescent="0.25">
      <c r="B3361" s="49" t="s">
        <v>206</v>
      </c>
      <c r="C3361" s="50" t="s">
        <v>226</v>
      </c>
      <c r="D3361" s="51" t="s">
        <v>65</v>
      </c>
      <c r="E3361" s="30">
        <v>0</v>
      </c>
      <c r="F3361" s="30">
        <f t="shared" si="1"/>
        <v>1</v>
      </c>
      <c r="G3361" s="30">
        <v>0</v>
      </c>
      <c r="H3361" s="30">
        <f t="shared" si="2"/>
        <v>1</v>
      </c>
      <c r="I3361" s="30">
        <v>1</v>
      </c>
      <c r="J3361" s="30">
        <f t="shared" si="3"/>
        <v>0</v>
      </c>
      <c r="K3361" s="30">
        <v>0</v>
      </c>
      <c r="L3361" s="30">
        <f t="shared" si="4"/>
        <v>1</v>
      </c>
      <c r="M3361" s="52" t="str">
        <f t="shared" si="5"/>
        <v>агрегати не працюють</v>
      </c>
      <c r="O3361" s="30" t="str">
        <f t="shared" si="6"/>
        <v/>
      </c>
      <c r="P3361" s="30" t="str">
        <f t="shared" si="7"/>
        <v/>
      </c>
      <c r="Q3361" s="30" t="str">
        <f t="shared" si="8"/>
        <v/>
      </c>
      <c r="R3361" s="30" t="str">
        <f t="shared" si="9"/>
        <v/>
      </c>
      <c r="S3361" s="30" t="str">
        <f t="shared" si="10"/>
        <v/>
      </c>
      <c r="T3361" s="30" t="str">
        <f t="shared" si="11"/>
        <v/>
      </c>
      <c r="U3361" s="30" t="str">
        <f t="shared" si="12"/>
        <v/>
      </c>
    </row>
    <row r="3362" spans="2:21" ht="15.75" customHeight="1" x14ac:dyDescent="0.25">
      <c r="B3362" s="49" t="s">
        <v>206</v>
      </c>
      <c r="C3362" s="50" t="s">
        <v>226</v>
      </c>
      <c r="D3362" s="51" t="s">
        <v>66</v>
      </c>
      <c r="E3362" s="30">
        <v>1619</v>
      </c>
      <c r="F3362" s="30">
        <v>0</v>
      </c>
      <c r="G3362" s="30">
        <v>163198</v>
      </c>
      <c r="H3362" s="30">
        <v>1</v>
      </c>
      <c r="I3362" s="30">
        <v>1</v>
      </c>
      <c r="J3362" s="30">
        <f t="shared" si="3"/>
        <v>0</v>
      </c>
      <c r="K3362" s="30">
        <v>1</v>
      </c>
      <c r="L3362" s="30">
        <f t="shared" si="4"/>
        <v>0</v>
      </c>
      <c r="M3362" s="52" t="str">
        <f t="shared" si="5"/>
        <v>OK</v>
      </c>
      <c r="O3362" s="30">
        <f t="shared" si="6"/>
        <v>1619</v>
      </c>
      <c r="P3362" s="30">
        <f t="shared" si="7"/>
        <v>1514.0888</v>
      </c>
      <c r="Q3362" s="30">
        <f t="shared" si="8"/>
        <v>1514.0888</v>
      </c>
      <c r="R3362" s="30" t="str">
        <f t="shared" si="9"/>
        <v/>
      </c>
      <c r="S3362" s="30" t="str">
        <f t="shared" si="10"/>
        <v/>
      </c>
      <c r="T3362" s="30">
        <f t="shared" si="11"/>
        <v>163198</v>
      </c>
      <c r="U3362" s="30">
        <f t="shared" si="12"/>
        <v>247096263.9824</v>
      </c>
    </row>
    <row r="3363" spans="2:21" ht="15.75" customHeight="1" x14ac:dyDescent="0.25">
      <c r="B3363" s="49" t="s">
        <v>206</v>
      </c>
      <c r="C3363" s="50" t="s">
        <v>226</v>
      </c>
      <c r="D3363" s="51" t="s">
        <v>67</v>
      </c>
      <c r="E3363" s="30">
        <v>0</v>
      </c>
      <c r="F3363" s="30">
        <f t="shared" si="1"/>
        <v>1</v>
      </c>
      <c r="G3363" s="30">
        <v>0</v>
      </c>
      <c r="H3363" s="30">
        <f t="shared" si="2"/>
        <v>1</v>
      </c>
      <c r="I3363" s="30">
        <v>1</v>
      </c>
      <c r="J3363" s="30">
        <f t="shared" si="3"/>
        <v>0</v>
      </c>
      <c r="K3363" s="30">
        <v>0</v>
      </c>
      <c r="L3363" s="30">
        <f t="shared" si="4"/>
        <v>1</v>
      </c>
      <c r="M3363" s="52" t="str">
        <f t="shared" si="5"/>
        <v>агрегати не працюють</v>
      </c>
      <c r="O3363" s="30" t="str">
        <f t="shared" si="6"/>
        <v/>
      </c>
      <c r="P3363" s="30" t="str">
        <f t="shared" si="7"/>
        <v/>
      </c>
      <c r="Q3363" s="30" t="str">
        <f t="shared" si="8"/>
        <v/>
      </c>
      <c r="R3363" s="30" t="str">
        <f t="shared" si="9"/>
        <v/>
      </c>
      <c r="S3363" s="30" t="str">
        <f t="shared" si="10"/>
        <v/>
      </c>
      <c r="T3363" s="30" t="str">
        <f t="shared" si="11"/>
        <v/>
      </c>
      <c r="U3363" s="30" t="str">
        <f t="shared" si="12"/>
        <v/>
      </c>
    </row>
    <row r="3364" spans="2:21" ht="15.75" customHeight="1" x14ac:dyDescent="0.25">
      <c r="B3364" s="49" t="s">
        <v>206</v>
      </c>
      <c r="C3364" s="50" t="s">
        <v>226</v>
      </c>
      <c r="D3364" s="51" t="s">
        <v>68</v>
      </c>
      <c r="E3364" s="30">
        <v>0</v>
      </c>
      <c r="F3364" s="30">
        <f t="shared" si="1"/>
        <v>1</v>
      </c>
      <c r="G3364" s="30">
        <v>0</v>
      </c>
      <c r="H3364" s="30">
        <f t="shared" si="2"/>
        <v>1</v>
      </c>
      <c r="I3364" s="30">
        <v>1</v>
      </c>
      <c r="J3364" s="30">
        <f t="shared" si="3"/>
        <v>0</v>
      </c>
      <c r="K3364" s="30">
        <v>0</v>
      </c>
      <c r="L3364" s="30">
        <f t="shared" si="4"/>
        <v>1</v>
      </c>
      <c r="M3364" s="52" t="str">
        <f t="shared" si="5"/>
        <v>агрегати не працюють</v>
      </c>
      <c r="O3364" s="30" t="str">
        <f t="shared" si="6"/>
        <v/>
      </c>
      <c r="P3364" s="30" t="str">
        <f t="shared" si="7"/>
        <v/>
      </c>
      <c r="Q3364" s="30" t="str">
        <f t="shared" si="8"/>
        <v/>
      </c>
      <c r="R3364" s="30" t="str">
        <f t="shared" si="9"/>
        <v/>
      </c>
      <c r="S3364" s="30" t="str">
        <f t="shared" si="10"/>
        <v/>
      </c>
      <c r="T3364" s="30" t="str">
        <f t="shared" si="11"/>
        <v/>
      </c>
      <c r="U3364" s="30" t="str">
        <f t="shared" si="12"/>
        <v/>
      </c>
    </row>
    <row r="3365" spans="2:21" ht="15.75" customHeight="1" x14ac:dyDescent="0.25">
      <c r="B3365" s="49" t="s">
        <v>206</v>
      </c>
      <c r="C3365" s="50" t="s">
        <v>226</v>
      </c>
      <c r="D3365" s="51" t="s">
        <v>69</v>
      </c>
      <c r="E3365" s="30">
        <v>0</v>
      </c>
      <c r="F3365" s="30">
        <f t="shared" si="1"/>
        <v>1</v>
      </c>
      <c r="G3365" s="30">
        <v>0</v>
      </c>
      <c r="H3365" s="30">
        <f t="shared" si="2"/>
        <v>1</v>
      </c>
      <c r="I3365" s="30">
        <v>1</v>
      </c>
      <c r="J3365" s="30">
        <f t="shared" si="3"/>
        <v>0</v>
      </c>
      <c r="K3365" s="30">
        <v>0</v>
      </c>
      <c r="L3365" s="30">
        <f t="shared" si="4"/>
        <v>1</v>
      </c>
      <c r="M3365" s="52" t="str">
        <f t="shared" si="5"/>
        <v>агрегати не працюють</v>
      </c>
      <c r="O3365" s="30" t="str">
        <f t="shared" si="6"/>
        <v/>
      </c>
      <c r="P3365" s="30" t="str">
        <f t="shared" si="7"/>
        <v/>
      </c>
      <c r="Q3365" s="30" t="str">
        <f t="shared" si="8"/>
        <v/>
      </c>
      <c r="R3365" s="30" t="str">
        <f t="shared" si="9"/>
        <v/>
      </c>
      <c r="S3365" s="30" t="str">
        <f t="shared" si="10"/>
        <v/>
      </c>
      <c r="T3365" s="30" t="str">
        <f t="shared" si="11"/>
        <v/>
      </c>
      <c r="U3365" s="30" t="str">
        <f t="shared" si="12"/>
        <v/>
      </c>
    </row>
    <row r="3366" spans="2:21" ht="15.75" customHeight="1" x14ac:dyDescent="0.25">
      <c r="B3366" s="49" t="s">
        <v>206</v>
      </c>
      <c r="C3366" s="50" t="s">
        <v>226</v>
      </c>
      <c r="D3366" s="51" t="s">
        <v>70</v>
      </c>
      <c r="E3366" s="30">
        <v>0</v>
      </c>
      <c r="F3366" s="30">
        <f t="shared" si="1"/>
        <v>1</v>
      </c>
      <c r="G3366" s="30">
        <v>0</v>
      </c>
      <c r="H3366" s="30">
        <f t="shared" si="2"/>
        <v>1</v>
      </c>
      <c r="I3366" s="30">
        <v>1</v>
      </c>
      <c r="J3366" s="30">
        <f t="shared" si="3"/>
        <v>0</v>
      </c>
      <c r="K3366" s="30">
        <v>0</v>
      </c>
      <c r="L3366" s="30">
        <f t="shared" si="4"/>
        <v>1</v>
      </c>
      <c r="M3366" s="52" t="str">
        <f t="shared" si="5"/>
        <v>агрегати не працюють</v>
      </c>
      <c r="O3366" s="30" t="str">
        <f t="shared" si="6"/>
        <v/>
      </c>
      <c r="P3366" s="30" t="str">
        <f t="shared" si="7"/>
        <v/>
      </c>
      <c r="Q3366" s="30" t="str">
        <f t="shared" si="8"/>
        <v/>
      </c>
      <c r="R3366" s="30" t="str">
        <f t="shared" si="9"/>
        <v/>
      </c>
      <c r="S3366" s="30" t="str">
        <f t="shared" si="10"/>
        <v/>
      </c>
      <c r="T3366" s="30" t="str">
        <f t="shared" si="11"/>
        <v/>
      </c>
      <c r="U3366" s="30" t="str">
        <f t="shared" si="12"/>
        <v/>
      </c>
    </row>
    <row r="3367" spans="2:21" ht="15.75" customHeight="1" x14ac:dyDescent="0.25">
      <c r="B3367" s="49" t="s">
        <v>206</v>
      </c>
      <c r="C3367" s="50" t="s">
        <v>226</v>
      </c>
      <c r="D3367" s="51" t="s">
        <v>71</v>
      </c>
      <c r="E3367" s="30">
        <v>1074</v>
      </c>
      <c r="F3367" s="30">
        <v>0</v>
      </c>
      <c r="G3367" s="30">
        <v>169523</v>
      </c>
      <c r="H3367" s="30">
        <v>0</v>
      </c>
      <c r="I3367" s="30">
        <v>1</v>
      </c>
      <c r="J3367" s="30">
        <f t="shared" si="3"/>
        <v>0</v>
      </c>
      <c r="K3367" s="30">
        <v>1</v>
      </c>
      <c r="L3367" s="30">
        <f t="shared" si="4"/>
        <v>0</v>
      </c>
      <c r="M3367" s="52" t="str">
        <f t="shared" si="5"/>
        <v>OK</v>
      </c>
      <c r="O3367" s="30">
        <f t="shared" si="6"/>
        <v>1074</v>
      </c>
      <c r="P3367" s="30">
        <f t="shared" si="7"/>
        <v>1004.4048</v>
      </c>
      <c r="Q3367" s="30">
        <f t="shared" si="8"/>
        <v>1004.4048</v>
      </c>
      <c r="R3367" s="30">
        <f t="shared" si="9"/>
        <v>169523</v>
      </c>
      <c r="S3367" s="30">
        <f t="shared" si="10"/>
        <v>202596.93730000002</v>
      </c>
      <c r="T3367" s="30">
        <f t="shared" si="11"/>
        <v>202596.93730000002</v>
      </c>
      <c r="U3367" s="30">
        <f t="shared" si="12"/>
        <v>203489336.28941905</v>
      </c>
    </row>
    <row r="3368" spans="2:21" ht="15.75" customHeight="1" x14ac:dyDescent="0.25">
      <c r="B3368" s="49" t="s">
        <v>206</v>
      </c>
      <c r="C3368" s="50" t="s">
        <v>226</v>
      </c>
      <c r="D3368" s="51" t="s">
        <v>72</v>
      </c>
      <c r="E3368" s="30">
        <v>0</v>
      </c>
      <c r="F3368" s="30">
        <f t="shared" si="1"/>
        <v>1</v>
      </c>
      <c r="G3368" s="30">
        <v>0</v>
      </c>
      <c r="H3368" s="30">
        <f t="shared" si="2"/>
        <v>1</v>
      </c>
      <c r="I3368" s="30">
        <v>1</v>
      </c>
      <c r="J3368" s="30">
        <f t="shared" si="3"/>
        <v>0</v>
      </c>
      <c r="K3368" s="30">
        <v>0</v>
      </c>
      <c r="L3368" s="30">
        <f t="shared" si="4"/>
        <v>1</v>
      </c>
      <c r="M3368" s="52" t="str">
        <f t="shared" si="5"/>
        <v>агрегати не працюють</v>
      </c>
      <c r="O3368" s="30" t="str">
        <f t="shared" si="6"/>
        <v/>
      </c>
      <c r="P3368" s="30" t="str">
        <f t="shared" si="7"/>
        <v/>
      </c>
      <c r="Q3368" s="30" t="str">
        <f t="shared" si="8"/>
        <v/>
      </c>
      <c r="R3368" s="30" t="str">
        <f t="shared" si="9"/>
        <v/>
      </c>
      <c r="S3368" s="30" t="str">
        <f t="shared" si="10"/>
        <v/>
      </c>
      <c r="T3368" s="30" t="str">
        <f t="shared" si="11"/>
        <v/>
      </c>
      <c r="U3368" s="30" t="str">
        <f t="shared" si="12"/>
        <v/>
      </c>
    </row>
    <row r="3369" spans="2:21" ht="15.75" customHeight="1" x14ac:dyDescent="0.25">
      <c r="B3369" s="49" t="s">
        <v>206</v>
      </c>
      <c r="C3369" s="50" t="s">
        <v>226</v>
      </c>
      <c r="D3369" s="51" t="s">
        <v>73</v>
      </c>
      <c r="E3369" s="30">
        <v>373</v>
      </c>
      <c r="F3369" s="30">
        <v>0</v>
      </c>
      <c r="G3369" s="30">
        <v>106610</v>
      </c>
      <c r="H3369" s="30">
        <v>1</v>
      </c>
      <c r="I3369" s="30">
        <v>1</v>
      </c>
      <c r="J3369" s="30">
        <f t="shared" si="3"/>
        <v>0</v>
      </c>
      <c r="K3369" s="30">
        <v>1</v>
      </c>
      <c r="L3369" s="30">
        <f t="shared" si="4"/>
        <v>0</v>
      </c>
      <c r="M3369" s="52" t="str">
        <f t="shared" si="5"/>
        <v>OK</v>
      </c>
      <c r="O3369" s="30">
        <f t="shared" si="6"/>
        <v>373</v>
      </c>
      <c r="P3369" s="30">
        <f t="shared" si="7"/>
        <v>348.82960000000003</v>
      </c>
      <c r="Q3369" s="30">
        <f t="shared" si="8"/>
        <v>348.82960000000003</v>
      </c>
      <c r="R3369" s="30" t="str">
        <f t="shared" si="9"/>
        <v/>
      </c>
      <c r="S3369" s="30" t="str">
        <f t="shared" si="10"/>
        <v/>
      </c>
      <c r="T3369" s="30">
        <f t="shared" si="11"/>
        <v>106610</v>
      </c>
      <c r="U3369" s="30">
        <f t="shared" si="12"/>
        <v>37188723.656000003</v>
      </c>
    </row>
    <row r="3370" spans="2:21" ht="15.75" customHeight="1" x14ac:dyDescent="0.25">
      <c r="B3370" s="49" t="s">
        <v>206</v>
      </c>
      <c r="C3370" s="50" t="s">
        <v>226</v>
      </c>
      <c r="D3370" s="51" t="s">
        <v>74</v>
      </c>
      <c r="E3370" s="30">
        <v>0</v>
      </c>
      <c r="F3370" s="30">
        <f t="shared" si="1"/>
        <v>1</v>
      </c>
      <c r="G3370" s="30">
        <v>0</v>
      </c>
      <c r="H3370" s="30">
        <f t="shared" si="2"/>
        <v>1</v>
      </c>
      <c r="I3370" s="30">
        <v>1</v>
      </c>
      <c r="J3370" s="30">
        <f t="shared" si="3"/>
        <v>0</v>
      </c>
      <c r="K3370" s="30">
        <v>0</v>
      </c>
      <c r="L3370" s="30">
        <f t="shared" si="4"/>
        <v>1</v>
      </c>
      <c r="M3370" s="52" t="str">
        <f t="shared" si="5"/>
        <v>агрегати не працюють</v>
      </c>
      <c r="O3370" s="30" t="str">
        <f t="shared" si="6"/>
        <v/>
      </c>
      <c r="P3370" s="30" t="str">
        <f t="shared" si="7"/>
        <v/>
      </c>
      <c r="Q3370" s="30" t="str">
        <f t="shared" si="8"/>
        <v/>
      </c>
      <c r="R3370" s="30" t="str">
        <f t="shared" si="9"/>
        <v/>
      </c>
      <c r="S3370" s="30" t="str">
        <f t="shared" si="10"/>
        <v/>
      </c>
      <c r="T3370" s="30" t="str">
        <f t="shared" si="11"/>
        <v/>
      </c>
      <c r="U3370" s="30" t="str">
        <f t="shared" si="12"/>
        <v/>
      </c>
    </row>
    <row r="3371" spans="2:21" ht="15.75" customHeight="1" x14ac:dyDescent="0.25">
      <c r="B3371" s="49" t="s">
        <v>206</v>
      </c>
      <c r="C3371" s="50" t="s">
        <v>226</v>
      </c>
      <c r="D3371" s="51" t="s">
        <v>75</v>
      </c>
      <c r="E3371" s="30">
        <v>317</v>
      </c>
      <c r="F3371" s="30">
        <v>0</v>
      </c>
      <c r="G3371" s="30">
        <v>119527</v>
      </c>
      <c r="H3371" s="30">
        <v>1</v>
      </c>
      <c r="I3371" s="30">
        <v>1</v>
      </c>
      <c r="J3371" s="30">
        <f t="shared" si="3"/>
        <v>0</v>
      </c>
      <c r="K3371" s="30">
        <v>1</v>
      </c>
      <c r="L3371" s="30">
        <f t="shared" si="4"/>
        <v>0</v>
      </c>
      <c r="M3371" s="52" t="str">
        <f t="shared" si="5"/>
        <v>OK</v>
      </c>
      <c r="O3371" s="30">
        <f t="shared" si="6"/>
        <v>317</v>
      </c>
      <c r="P3371" s="30">
        <f t="shared" si="7"/>
        <v>296.45839999999998</v>
      </c>
      <c r="Q3371" s="30">
        <f t="shared" si="8"/>
        <v>296.45839999999998</v>
      </c>
      <c r="R3371" s="30" t="str">
        <f t="shared" si="9"/>
        <v/>
      </c>
      <c r="S3371" s="30" t="str">
        <f t="shared" si="10"/>
        <v/>
      </c>
      <c r="T3371" s="30">
        <f t="shared" si="11"/>
        <v>119527</v>
      </c>
      <c r="U3371" s="30">
        <f t="shared" si="12"/>
        <v>35434783.176799998</v>
      </c>
    </row>
    <row r="3372" spans="2:21" ht="15.75" customHeight="1" x14ac:dyDescent="0.25">
      <c r="B3372" s="49" t="s">
        <v>206</v>
      </c>
      <c r="C3372" s="50" t="s">
        <v>226</v>
      </c>
      <c r="D3372" s="51" t="s">
        <v>76</v>
      </c>
      <c r="E3372" s="30">
        <v>0</v>
      </c>
      <c r="F3372" s="30">
        <f t="shared" si="1"/>
        <v>1</v>
      </c>
      <c r="G3372" s="30">
        <v>0</v>
      </c>
      <c r="H3372" s="30">
        <f t="shared" si="2"/>
        <v>1</v>
      </c>
      <c r="I3372" s="30">
        <v>1</v>
      </c>
      <c r="J3372" s="30">
        <f t="shared" si="3"/>
        <v>0</v>
      </c>
      <c r="K3372" s="30">
        <v>0</v>
      </c>
      <c r="L3372" s="30">
        <f t="shared" si="4"/>
        <v>1</v>
      </c>
      <c r="M3372" s="52" t="str">
        <f t="shared" si="5"/>
        <v>агрегати не працюють</v>
      </c>
      <c r="O3372" s="30" t="str">
        <f t="shared" si="6"/>
        <v/>
      </c>
      <c r="P3372" s="30" t="str">
        <f t="shared" si="7"/>
        <v/>
      </c>
      <c r="Q3372" s="30" t="str">
        <f t="shared" si="8"/>
        <v/>
      </c>
      <c r="R3372" s="30" t="str">
        <f t="shared" si="9"/>
        <v/>
      </c>
      <c r="S3372" s="30" t="str">
        <f t="shared" si="10"/>
        <v/>
      </c>
      <c r="T3372" s="30" t="str">
        <f t="shared" si="11"/>
        <v/>
      </c>
      <c r="U3372" s="30" t="str">
        <f t="shared" si="12"/>
        <v/>
      </c>
    </row>
    <row r="3373" spans="2:21" ht="15.75" customHeight="1" x14ac:dyDescent="0.25">
      <c r="B3373" s="49" t="s">
        <v>206</v>
      </c>
      <c r="C3373" s="50" t="s">
        <v>226</v>
      </c>
      <c r="D3373" s="51" t="s">
        <v>77</v>
      </c>
      <c r="E3373" s="30">
        <v>1155</v>
      </c>
      <c r="F3373" s="30">
        <v>1</v>
      </c>
      <c r="G3373" s="30">
        <v>178260</v>
      </c>
      <c r="H3373" s="30">
        <v>0</v>
      </c>
      <c r="I3373" s="30">
        <v>1</v>
      </c>
      <c r="J3373" s="30">
        <f t="shared" si="3"/>
        <v>0</v>
      </c>
      <c r="K3373" s="30">
        <v>1</v>
      </c>
      <c r="L3373" s="30">
        <f t="shared" si="4"/>
        <v>0</v>
      </c>
      <c r="M3373" s="52" t="str">
        <f t="shared" si="5"/>
        <v>OK</v>
      </c>
      <c r="O3373" s="30" t="str">
        <f t="shared" si="6"/>
        <v/>
      </c>
      <c r="P3373" s="30" t="str">
        <f t="shared" si="7"/>
        <v/>
      </c>
      <c r="Q3373" s="30">
        <f t="shared" si="8"/>
        <v>1155</v>
      </c>
      <c r="R3373" s="30">
        <f t="shared" si="9"/>
        <v>178260</v>
      </c>
      <c r="S3373" s="30">
        <f t="shared" si="10"/>
        <v>213038.52600000001</v>
      </c>
      <c r="T3373" s="30">
        <f t="shared" si="11"/>
        <v>213038.52600000001</v>
      </c>
      <c r="U3373" s="30">
        <f t="shared" si="12"/>
        <v>246059497.53</v>
      </c>
    </row>
    <row r="3374" spans="2:21" ht="15.75" customHeight="1" x14ac:dyDescent="0.25">
      <c r="B3374" s="49" t="s">
        <v>206</v>
      </c>
      <c r="C3374" s="50" t="s">
        <v>226</v>
      </c>
      <c r="D3374" s="51" t="s">
        <v>78</v>
      </c>
      <c r="E3374" s="30">
        <v>1182</v>
      </c>
      <c r="F3374" s="30">
        <v>1</v>
      </c>
      <c r="G3374" s="30">
        <v>220769</v>
      </c>
      <c r="H3374" s="30">
        <v>1</v>
      </c>
      <c r="I3374" s="30">
        <v>1</v>
      </c>
      <c r="J3374" s="30">
        <f t="shared" si="3"/>
        <v>0</v>
      </c>
      <c r="K3374" s="30">
        <v>1</v>
      </c>
      <c r="L3374" s="30">
        <f t="shared" si="4"/>
        <v>0</v>
      </c>
      <c r="M3374" s="52" t="str">
        <f t="shared" si="5"/>
        <v>OK</v>
      </c>
      <c r="O3374" s="30" t="str">
        <f t="shared" si="6"/>
        <v/>
      </c>
      <c r="P3374" s="30" t="str">
        <f t="shared" si="7"/>
        <v/>
      </c>
      <c r="Q3374" s="30">
        <f t="shared" si="8"/>
        <v>1182</v>
      </c>
      <c r="R3374" s="30" t="str">
        <f t="shared" si="9"/>
        <v/>
      </c>
      <c r="S3374" s="30" t="str">
        <f t="shared" si="10"/>
        <v/>
      </c>
      <c r="T3374" s="30">
        <f t="shared" si="11"/>
        <v>220769</v>
      </c>
      <c r="U3374" s="30">
        <f t="shared" si="12"/>
        <v>260948958</v>
      </c>
    </row>
    <row r="3375" spans="2:21" ht="15.75" customHeight="1" x14ac:dyDescent="0.25">
      <c r="B3375" s="49" t="s">
        <v>206</v>
      </c>
      <c r="C3375" s="50" t="s">
        <v>226</v>
      </c>
      <c r="D3375" s="51" t="s">
        <v>79</v>
      </c>
      <c r="E3375" s="30">
        <v>375</v>
      </c>
      <c r="F3375" s="30">
        <v>0</v>
      </c>
      <c r="G3375" s="30">
        <v>147659</v>
      </c>
      <c r="H3375" s="30">
        <v>0</v>
      </c>
      <c r="I3375" s="30">
        <v>1</v>
      </c>
      <c r="J3375" s="30">
        <f t="shared" si="3"/>
        <v>0</v>
      </c>
      <c r="K3375" s="30">
        <v>1</v>
      </c>
      <c r="L3375" s="30">
        <f t="shared" si="4"/>
        <v>0</v>
      </c>
      <c r="M3375" s="52" t="str">
        <f t="shared" si="5"/>
        <v>OK</v>
      </c>
      <c r="O3375" s="30">
        <f t="shared" si="6"/>
        <v>375</v>
      </c>
      <c r="P3375" s="30">
        <f t="shared" si="7"/>
        <v>350.7</v>
      </c>
      <c r="Q3375" s="30">
        <f t="shared" si="8"/>
        <v>350.7</v>
      </c>
      <c r="R3375" s="30">
        <f t="shared" si="9"/>
        <v>147659</v>
      </c>
      <c r="S3375" s="30">
        <f t="shared" si="10"/>
        <v>176467.2709</v>
      </c>
      <c r="T3375" s="30">
        <f t="shared" si="11"/>
        <v>176467.2709</v>
      </c>
      <c r="U3375" s="30">
        <f t="shared" si="12"/>
        <v>61887071.904629998</v>
      </c>
    </row>
    <row r="3376" spans="2:21" ht="15.75" customHeight="1" x14ac:dyDescent="0.25">
      <c r="B3376" s="49" t="s">
        <v>206</v>
      </c>
      <c r="C3376" s="50" t="s">
        <v>226</v>
      </c>
      <c r="D3376" s="51" t="s">
        <v>80</v>
      </c>
      <c r="E3376" s="30">
        <v>0</v>
      </c>
      <c r="F3376" s="30">
        <f t="shared" si="1"/>
        <v>1</v>
      </c>
      <c r="G3376" s="30">
        <v>0</v>
      </c>
      <c r="H3376" s="30">
        <f t="shared" si="2"/>
        <v>1</v>
      </c>
      <c r="I3376" s="30">
        <v>1</v>
      </c>
      <c r="J3376" s="30">
        <f t="shared" si="3"/>
        <v>0</v>
      </c>
      <c r="K3376" s="30">
        <v>0</v>
      </c>
      <c r="L3376" s="30">
        <f t="shared" si="4"/>
        <v>1</v>
      </c>
      <c r="M3376" s="52" t="str">
        <f t="shared" si="5"/>
        <v>агрегати не працюють</v>
      </c>
      <c r="O3376" s="30" t="str">
        <f t="shared" si="6"/>
        <v/>
      </c>
      <c r="P3376" s="30" t="str">
        <f t="shared" si="7"/>
        <v/>
      </c>
      <c r="Q3376" s="30" t="str">
        <f t="shared" si="8"/>
        <v/>
      </c>
      <c r="R3376" s="30" t="str">
        <f t="shared" si="9"/>
        <v/>
      </c>
      <c r="S3376" s="30" t="str">
        <f t="shared" si="10"/>
        <v/>
      </c>
      <c r="T3376" s="30" t="str">
        <f t="shared" si="11"/>
        <v/>
      </c>
      <c r="U3376" s="30" t="str">
        <f t="shared" si="12"/>
        <v/>
      </c>
    </row>
    <row r="3377" spans="2:21" ht="15.75" customHeight="1" x14ac:dyDescent="0.25">
      <c r="B3377" s="49" t="s">
        <v>206</v>
      </c>
      <c r="C3377" s="50" t="s">
        <v>226</v>
      </c>
      <c r="D3377" s="51" t="s">
        <v>81</v>
      </c>
      <c r="E3377" s="30">
        <v>0</v>
      </c>
      <c r="F3377" s="30">
        <f t="shared" si="1"/>
        <v>1</v>
      </c>
      <c r="G3377" s="30">
        <v>0</v>
      </c>
      <c r="H3377" s="30">
        <f t="shared" si="2"/>
        <v>1</v>
      </c>
      <c r="I3377" s="30">
        <v>1</v>
      </c>
      <c r="J3377" s="30">
        <f t="shared" si="3"/>
        <v>0</v>
      </c>
      <c r="K3377" s="30">
        <v>0</v>
      </c>
      <c r="L3377" s="30">
        <f t="shared" si="4"/>
        <v>1</v>
      </c>
      <c r="M3377" s="52" t="str">
        <f t="shared" si="5"/>
        <v>агрегати не працюють</v>
      </c>
      <c r="O3377" s="30" t="str">
        <f t="shared" si="6"/>
        <v/>
      </c>
      <c r="P3377" s="30" t="str">
        <f t="shared" si="7"/>
        <v/>
      </c>
      <c r="Q3377" s="30" t="str">
        <f t="shared" si="8"/>
        <v/>
      </c>
      <c r="R3377" s="30" t="str">
        <f t="shared" si="9"/>
        <v/>
      </c>
      <c r="S3377" s="30" t="str">
        <f t="shared" si="10"/>
        <v/>
      </c>
      <c r="T3377" s="30" t="str">
        <f t="shared" si="11"/>
        <v/>
      </c>
      <c r="U3377" s="30" t="str">
        <f t="shared" si="12"/>
        <v/>
      </c>
    </row>
    <row r="3378" spans="2:21" ht="15.75" customHeight="1" x14ac:dyDescent="0.25">
      <c r="B3378" s="49" t="s">
        <v>206</v>
      </c>
      <c r="C3378" s="50" t="s">
        <v>226</v>
      </c>
      <c r="D3378" s="51" t="s">
        <v>82</v>
      </c>
      <c r="E3378" s="30">
        <v>1510</v>
      </c>
      <c r="F3378" s="30">
        <v>0</v>
      </c>
      <c r="G3378" s="30">
        <v>95521</v>
      </c>
      <c r="H3378" s="30">
        <v>1</v>
      </c>
      <c r="I3378" s="30">
        <v>1</v>
      </c>
      <c r="J3378" s="30">
        <f t="shared" si="3"/>
        <v>0</v>
      </c>
      <c r="K3378" s="30">
        <v>1</v>
      </c>
      <c r="L3378" s="30">
        <f t="shared" si="4"/>
        <v>0</v>
      </c>
      <c r="M3378" s="52" t="str">
        <f t="shared" si="5"/>
        <v>OK</v>
      </c>
      <c r="O3378" s="30">
        <f t="shared" si="6"/>
        <v>1510</v>
      </c>
      <c r="P3378" s="30">
        <f t="shared" si="7"/>
        <v>1412.152</v>
      </c>
      <c r="Q3378" s="30">
        <f t="shared" si="8"/>
        <v>1412.152</v>
      </c>
      <c r="R3378" s="30" t="str">
        <f t="shared" si="9"/>
        <v/>
      </c>
      <c r="S3378" s="30" t="str">
        <f t="shared" si="10"/>
        <v/>
      </c>
      <c r="T3378" s="30">
        <f t="shared" si="11"/>
        <v>95521</v>
      </c>
      <c r="U3378" s="30">
        <f t="shared" si="12"/>
        <v>134890171.192</v>
      </c>
    </row>
    <row r="3379" spans="2:21" ht="15.75" customHeight="1" x14ac:dyDescent="0.25">
      <c r="B3379" s="49" t="s">
        <v>206</v>
      </c>
      <c r="C3379" s="50" t="s">
        <v>226</v>
      </c>
      <c r="D3379" s="51" t="s">
        <v>83</v>
      </c>
      <c r="E3379" s="30">
        <v>1462</v>
      </c>
      <c r="F3379" s="30">
        <v>1</v>
      </c>
      <c r="G3379" s="30">
        <v>139449</v>
      </c>
      <c r="H3379" s="30">
        <v>1</v>
      </c>
      <c r="I3379" s="30">
        <v>1</v>
      </c>
      <c r="J3379" s="30">
        <f t="shared" si="3"/>
        <v>0</v>
      </c>
      <c r="K3379" s="30">
        <v>1</v>
      </c>
      <c r="L3379" s="30">
        <f t="shared" si="4"/>
        <v>0</v>
      </c>
      <c r="M3379" s="52" t="str">
        <f t="shared" si="5"/>
        <v>OK</v>
      </c>
      <c r="O3379" s="30" t="str">
        <f t="shared" si="6"/>
        <v/>
      </c>
      <c r="P3379" s="30" t="str">
        <f t="shared" si="7"/>
        <v/>
      </c>
      <c r="Q3379" s="30">
        <f t="shared" si="8"/>
        <v>1462</v>
      </c>
      <c r="R3379" s="30" t="str">
        <f t="shared" si="9"/>
        <v/>
      </c>
      <c r="S3379" s="30" t="str">
        <f t="shared" si="10"/>
        <v/>
      </c>
      <c r="T3379" s="30">
        <f t="shared" si="11"/>
        <v>139449</v>
      </c>
      <c r="U3379" s="30">
        <f t="shared" si="12"/>
        <v>203874438</v>
      </c>
    </row>
    <row r="3380" spans="2:21" ht="15.75" customHeight="1" x14ac:dyDescent="0.25">
      <c r="B3380" s="49" t="s">
        <v>206</v>
      </c>
      <c r="C3380" s="50" t="s">
        <v>227</v>
      </c>
      <c r="D3380" s="51" t="s">
        <v>60</v>
      </c>
      <c r="E3380" s="30">
        <v>0</v>
      </c>
      <c r="F3380" s="30">
        <f t="shared" si="1"/>
        <v>1</v>
      </c>
      <c r="G3380" s="30">
        <v>0</v>
      </c>
      <c r="H3380" s="30">
        <f t="shared" si="2"/>
        <v>1</v>
      </c>
      <c r="I3380" s="30">
        <v>1</v>
      </c>
      <c r="J3380" s="30">
        <f t="shared" si="3"/>
        <v>0</v>
      </c>
      <c r="K3380" s="30">
        <v>0</v>
      </c>
      <c r="L3380" s="30">
        <f t="shared" si="4"/>
        <v>1</v>
      </c>
      <c r="M3380" s="52" t="str">
        <f t="shared" si="5"/>
        <v>агрегати не працюють</v>
      </c>
      <c r="O3380" s="30" t="str">
        <f t="shared" si="6"/>
        <v/>
      </c>
      <c r="P3380" s="30" t="str">
        <f t="shared" si="7"/>
        <v/>
      </c>
      <c r="Q3380" s="30" t="str">
        <f t="shared" si="8"/>
        <v/>
      </c>
      <c r="R3380" s="30" t="str">
        <f t="shared" si="9"/>
        <v/>
      </c>
      <c r="S3380" s="30" t="str">
        <f t="shared" si="10"/>
        <v/>
      </c>
      <c r="T3380" s="30" t="str">
        <f t="shared" si="11"/>
        <v/>
      </c>
      <c r="U3380" s="30" t="str">
        <f t="shared" si="12"/>
        <v/>
      </c>
    </row>
    <row r="3381" spans="2:21" ht="15.75" customHeight="1" x14ac:dyDescent="0.25">
      <c r="B3381" s="49" t="s">
        <v>206</v>
      </c>
      <c r="C3381" s="50" t="s">
        <v>227</v>
      </c>
      <c r="D3381" s="51" t="s">
        <v>61</v>
      </c>
      <c r="E3381" s="30">
        <v>0</v>
      </c>
      <c r="F3381" s="30">
        <f t="shared" si="1"/>
        <v>1</v>
      </c>
      <c r="G3381" s="30">
        <v>0</v>
      </c>
      <c r="H3381" s="30">
        <f t="shared" si="2"/>
        <v>1</v>
      </c>
      <c r="I3381" s="30">
        <v>1</v>
      </c>
      <c r="J3381" s="30">
        <f t="shared" si="3"/>
        <v>0</v>
      </c>
      <c r="K3381" s="30">
        <v>0</v>
      </c>
      <c r="L3381" s="30">
        <f t="shared" si="4"/>
        <v>1</v>
      </c>
      <c r="M3381" s="52" t="str">
        <f t="shared" si="5"/>
        <v>агрегати не працюють</v>
      </c>
      <c r="O3381" s="30" t="str">
        <f t="shared" si="6"/>
        <v/>
      </c>
      <c r="P3381" s="30" t="str">
        <f t="shared" si="7"/>
        <v/>
      </c>
      <c r="Q3381" s="30" t="str">
        <f t="shared" si="8"/>
        <v/>
      </c>
      <c r="R3381" s="30" t="str">
        <f t="shared" si="9"/>
        <v/>
      </c>
      <c r="S3381" s="30" t="str">
        <f t="shared" si="10"/>
        <v/>
      </c>
      <c r="T3381" s="30" t="str">
        <f t="shared" si="11"/>
        <v/>
      </c>
      <c r="U3381" s="30" t="str">
        <f t="shared" si="12"/>
        <v/>
      </c>
    </row>
    <row r="3382" spans="2:21" ht="15.75" customHeight="1" x14ac:dyDescent="0.25">
      <c r="B3382" s="49" t="s">
        <v>206</v>
      </c>
      <c r="C3382" s="50" t="s">
        <v>227</v>
      </c>
      <c r="D3382" s="51" t="s">
        <v>62</v>
      </c>
      <c r="E3382" s="30">
        <v>837</v>
      </c>
      <c r="F3382" s="30">
        <v>1</v>
      </c>
      <c r="G3382" s="30">
        <v>187163</v>
      </c>
      <c r="H3382" s="30">
        <v>0</v>
      </c>
      <c r="I3382" s="30">
        <v>1</v>
      </c>
      <c r="J3382" s="30">
        <f t="shared" si="3"/>
        <v>0</v>
      </c>
      <c r="K3382" s="30">
        <v>1</v>
      </c>
      <c r="L3382" s="30">
        <f t="shared" si="4"/>
        <v>0</v>
      </c>
      <c r="M3382" s="52" t="str">
        <f t="shared" si="5"/>
        <v>OK</v>
      </c>
      <c r="O3382" s="30" t="str">
        <f t="shared" si="6"/>
        <v/>
      </c>
      <c r="P3382" s="30" t="str">
        <f t="shared" si="7"/>
        <v/>
      </c>
      <c r="Q3382" s="30">
        <f t="shared" si="8"/>
        <v>837</v>
      </c>
      <c r="R3382" s="30">
        <f t="shared" si="9"/>
        <v>187163</v>
      </c>
      <c r="S3382" s="30">
        <f t="shared" si="10"/>
        <v>223678.5013</v>
      </c>
      <c r="T3382" s="30">
        <f t="shared" si="11"/>
        <v>223678.5013</v>
      </c>
      <c r="U3382" s="30">
        <f t="shared" si="12"/>
        <v>187218905.58810002</v>
      </c>
    </row>
    <row r="3383" spans="2:21" ht="15.75" customHeight="1" x14ac:dyDescent="0.25">
      <c r="B3383" s="49" t="s">
        <v>206</v>
      </c>
      <c r="C3383" s="50" t="s">
        <v>227</v>
      </c>
      <c r="D3383" s="51" t="s">
        <v>63</v>
      </c>
      <c r="E3383" s="30">
        <v>1238</v>
      </c>
      <c r="F3383" s="30">
        <v>1</v>
      </c>
      <c r="G3383" s="30">
        <v>63306</v>
      </c>
      <c r="H3383" s="30">
        <v>1</v>
      </c>
      <c r="I3383" s="30">
        <v>1</v>
      </c>
      <c r="J3383" s="30">
        <f t="shared" si="3"/>
        <v>0</v>
      </c>
      <c r="K3383" s="30">
        <v>1</v>
      </c>
      <c r="L3383" s="30">
        <f t="shared" si="4"/>
        <v>0</v>
      </c>
      <c r="M3383" s="52" t="str">
        <f t="shared" si="5"/>
        <v>OK</v>
      </c>
      <c r="O3383" s="30" t="str">
        <f t="shared" si="6"/>
        <v/>
      </c>
      <c r="P3383" s="30" t="str">
        <f t="shared" si="7"/>
        <v/>
      </c>
      <c r="Q3383" s="30">
        <f t="shared" si="8"/>
        <v>1238</v>
      </c>
      <c r="R3383" s="30" t="str">
        <f t="shared" si="9"/>
        <v/>
      </c>
      <c r="S3383" s="30" t="str">
        <f t="shared" si="10"/>
        <v/>
      </c>
      <c r="T3383" s="30">
        <f t="shared" si="11"/>
        <v>63306</v>
      </c>
      <c r="U3383" s="30">
        <f t="shared" si="12"/>
        <v>78372828</v>
      </c>
    </row>
    <row r="3384" spans="2:21" ht="15.75" customHeight="1" x14ac:dyDescent="0.25">
      <c r="B3384" s="49" t="s">
        <v>206</v>
      </c>
      <c r="C3384" s="50" t="s">
        <v>227</v>
      </c>
      <c r="D3384" s="51" t="s">
        <v>64</v>
      </c>
      <c r="E3384" s="30">
        <v>0</v>
      </c>
      <c r="F3384" s="30">
        <f t="shared" si="1"/>
        <v>1</v>
      </c>
      <c r="G3384" s="30">
        <v>0</v>
      </c>
      <c r="H3384" s="30">
        <f t="shared" si="2"/>
        <v>1</v>
      </c>
      <c r="I3384" s="30">
        <v>1</v>
      </c>
      <c r="J3384" s="30">
        <f t="shared" si="3"/>
        <v>0</v>
      </c>
      <c r="K3384" s="30">
        <v>0</v>
      </c>
      <c r="L3384" s="30">
        <f t="shared" si="4"/>
        <v>1</v>
      </c>
      <c r="M3384" s="52" t="str">
        <f t="shared" si="5"/>
        <v>агрегати не працюють</v>
      </c>
      <c r="O3384" s="30" t="str">
        <f t="shared" si="6"/>
        <v/>
      </c>
      <c r="P3384" s="30" t="str">
        <f t="shared" si="7"/>
        <v/>
      </c>
      <c r="Q3384" s="30" t="str">
        <f t="shared" si="8"/>
        <v/>
      </c>
      <c r="R3384" s="30" t="str">
        <f t="shared" si="9"/>
        <v/>
      </c>
      <c r="S3384" s="30" t="str">
        <f t="shared" si="10"/>
        <v/>
      </c>
      <c r="T3384" s="30" t="str">
        <f t="shared" si="11"/>
        <v/>
      </c>
      <c r="U3384" s="30" t="str">
        <f t="shared" si="12"/>
        <v/>
      </c>
    </row>
    <row r="3385" spans="2:21" ht="15.75" customHeight="1" x14ac:dyDescent="0.25">
      <c r="B3385" s="49" t="s">
        <v>206</v>
      </c>
      <c r="C3385" s="50" t="s">
        <v>227</v>
      </c>
      <c r="D3385" s="51" t="s">
        <v>65</v>
      </c>
      <c r="E3385" s="30">
        <v>0</v>
      </c>
      <c r="F3385" s="30">
        <f t="shared" si="1"/>
        <v>1</v>
      </c>
      <c r="G3385" s="30">
        <v>0</v>
      </c>
      <c r="H3385" s="30">
        <f t="shared" si="2"/>
        <v>1</v>
      </c>
      <c r="I3385" s="30">
        <v>1</v>
      </c>
      <c r="J3385" s="30">
        <f t="shared" si="3"/>
        <v>0</v>
      </c>
      <c r="K3385" s="30">
        <v>0</v>
      </c>
      <c r="L3385" s="30">
        <f t="shared" si="4"/>
        <v>1</v>
      </c>
      <c r="M3385" s="52" t="str">
        <f t="shared" si="5"/>
        <v>агрегати не працюють</v>
      </c>
      <c r="O3385" s="30" t="str">
        <f t="shared" si="6"/>
        <v/>
      </c>
      <c r="P3385" s="30" t="str">
        <f t="shared" si="7"/>
        <v/>
      </c>
      <c r="Q3385" s="30" t="str">
        <f t="shared" si="8"/>
        <v/>
      </c>
      <c r="R3385" s="30" t="str">
        <f t="shared" si="9"/>
        <v/>
      </c>
      <c r="S3385" s="30" t="str">
        <f t="shared" si="10"/>
        <v/>
      </c>
      <c r="T3385" s="30" t="str">
        <f t="shared" si="11"/>
        <v/>
      </c>
      <c r="U3385" s="30" t="str">
        <f t="shared" si="12"/>
        <v/>
      </c>
    </row>
    <row r="3386" spans="2:21" ht="15.75" customHeight="1" x14ac:dyDescent="0.25">
      <c r="B3386" s="49" t="s">
        <v>206</v>
      </c>
      <c r="C3386" s="50" t="s">
        <v>227</v>
      </c>
      <c r="D3386" s="51" t="s">
        <v>66</v>
      </c>
      <c r="E3386" s="30">
        <v>0</v>
      </c>
      <c r="F3386" s="30">
        <f t="shared" si="1"/>
        <v>1</v>
      </c>
      <c r="G3386" s="30">
        <v>0</v>
      </c>
      <c r="H3386" s="30">
        <f t="shared" si="2"/>
        <v>1</v>
      </c>
      <c r="I3386" s="30">
        <v>1</v>
      </c>
      <c r="J3386" s="30">
        <f t="shared" si="3"/>
        <v>0</v>
      </c>
      <c r="K3386" s="30">
        <v>0</v>
      </c>
      <c r="L3386" s="30">
        <f t="shared" si="4"/>
        <v>1</v>
      </c>
      <c r="M3386" s="52" t="str">
        <f t="shared" si="5"/>
        <v>агрегати не працюють</v>
      </c>
      <c r="O3386" s="30" t="str">
        <f t="shared" si="6"/>
        <v/>
      </c>
      <c r="P3386" s="30" t="str">
        <f t="shared" si="7"/>
        <v/>
      </c>
      <c r="Q3386" s="30" t="str">
        <f t="shared" si="8"/>
        <v/>
      </c>
      <c r="R3386" s="30" t="str">
        <f t="shared" si="9"/>
        <v/>
      </c>
      <c r="S3386" s="30" t="str">
        <f t="shared" si="10"/>
        <v/>
      </c>
      <c r="T3386" s="30" t="str">
        <f t="shared" si="11"/>
        <v/>
      </c>
      <c r="U3386" s="30" t="str">
        <f t="shared" si="12"/>
        <v/>
      </c>
    </row>
    <row r="3387" spans="2:21" ht="15.75" customHeight="1" x14ac:dyDescent="0.25">
      <c r="B3387" s="49" t="s">
        <v>206</v>
      </c>
      <c r="C3387" s="50" t="s">
        <v>227</v>
      </c>
      <c r="D3387" s="51" t="s">
        <v>67</v>
      </c>
      <c r="E3387" s="30">
        <v>1681</v>
      </c>
      <c r="F3387" s="30">
        <v>1</v>
      </c>
      <c r="G3387" s="30">
        <v>88659</v>
      </c>
      <c r="H3387" s="30">
        <v>0</v>
      </c>
      <c r="I3387" s="30">
        <v>1</v>
      </c>
      <c r="J3387" s="30">
        <f t="shared" si="3"/>
        <v>0</v>
      </c>
      <c r="K3387" s="30">
        <v>1</v>
      </c>
      <c r="L3387" s="30">
        <f t="shared" si="4"/>
        <v>0</v>
      </c>
      <c r="M3387" s="52" t="str">
        <f t="shared" si="5"/>
        <v>OK</v>
      </c>
      <c r="O3387" s="30" t="str">
        <f t="shared" si="6"/>
        <v/>
      </c>
      <c r="P3387" s="30" t="str">
        <f t="shared" si="7"/>
        <v/>
      </c>
      <c r="Q3387" s="30">
        <f t="shared" si="8"/>
        <v>1681</v>
      </c>
      <c r="R3387" s="30">
        <f t="shared" si="9"/>
        <v>88659</v>
      </c>
      <c r="S3387" s="30">
        <f t="shared" si="10"/>
        <v>105956.37090000001</v>
      </c>
      <c r="T3387" s="30">
        <f t="shared" si="11"/>
        <v>105956.37090000001</v>
      </c>
      <c r="U3387" s="30">
        <f t="shared" si="12"/>
        <v>178112659.48290002</v>
      </c>
    </row>
    <row r="3388" spans="2:21" ht="15.75" customHeight="1" x14ac:dyDescent="0.25">
      <c r="B3388" s="49" t="s">
        <v>206</v>
      </c>
      <c r="C3388" s="50" t="s">
        <v>227</v>
      </c>
      <c r="D3388" s="51" t="s">
        <v>68</v>
      </c>
      <c r="E3388" s="30">
        <v>981</v>
      </c>
      <c r="F3388" s="30">
        <v>1</v>
      </c>
      <c r="G3388" s="30">
        <v>141757</v>
      </c>
      <c r="H3388" s="30">
        <v>0</v>
      </c>
      <c r="I3388" s="30">
        <v>1</v>
      </c>
      <c r="J3388" s="30">
        <f t="shared" si="3"/>
        <v>0</v>
      </c>
      <c r="K3388" s="30">
        <v>1</v>
      </c>
      <c r="L3388" s="30">
        <f t="shared" si="4"/>
        <v>0</v>
      </c>
      <c r="M3388" s="52" t="str">
        <f t="shared" si="5"/>
        <v>OK</v>
      </c>
      <c r="O3388" s="30" t="str">
        <f t="shared" si="6"/>
        <v/>
      </c>
      <c r="P3388" s="30" t="str">
        <f t="shared" si="7"/>
        <v/>
      </c>
      <c r="Q3388" s="30">
        <f t="shared" si="8"/>
        <v>981</v>
      </c>
      <c r="R3388" s="30">
        <f t="shared" si="9"/>
        <v>141757</v>
      </c>
      <c r="S3388" s="30">
        <f t="shared" si="10"/>
        <v>169413.79070000001</v>
      </c>
      <c r="T3388" s="30">
        <f t="shared" si="11"/>
        <v>169413.79070000001</v>
      </c>
      <c r="U3388" s="30">
        <f t="shared" si="12"/>
        <v>166194928.67670003</v>
      </c>
    </row>
    <row r="3389" spans="2:21" ht="15.75" customHeight="1" x14ac:dyDescent="0.25">
      <c r="B3389" s="49" t="s">
        <v>206</v>
      </c>
      <c r="C3389" s="50" t="s">
        <v>227</v>
      </c>
      <c r="D3389" s="51" t="s">
        <v>69</v>
      </c>
      <c r="E3389" s="30">
        <v>1514</v>
      </c>
      <c r="F3389" s="30">
        <v>1</v>
      </c>
      <c r="G3389" s="30">
        <v>138106</v>
      </c>
      <c r="H3389" s="30">
        <v>1</v>
      </c>
      <c r="I3389" s="30">
        <v>1</v>
      </c>
      <c r="J3389" s="30">
        <f t="shared" si="3"/>
        <v>0</v>
      </c>
      <c r="K3389" s="30">
        <v>1</v>
      </c>
      <c r="L3389" s="30">
        <f t="shared" si="4"/>
        <v>0</v>
      </c>
      <c r="M3389" s="52" t="str">
        <f t="shared" si="5"/>
        <v>OK</v>
      </c>
      <c r="O3389" s="30" t="str">
        <f t="shared" si="6"/>
        <v/>
      </c>
      <c r="P3389" s="30" t="str">
        <f t="shared" si="7"/>
        <v/>
      </c>
      <c r="Q3389" s="30">
        <f t="shared" si="8"/>
        <v>1514</v>
      </c>
      <c r="R3389" s="30" t="str">
        <f t="shared" si="9"/>
        <v/>
      </c>
      <c r="S3389" s="30" t="str">
        <f t="shared" si="10"/>
        <v/>
      </c>
      <c r="T3389" s="30">
        <f t="shared" si="11"/>
        <v>138106</v>
      </c>
      <c r="U3389" s="30">
        <f t="shared" si="12"/>
        <v>209092484</v>
      </c>
    </row>
    <row r="3390" spans="2:21" ht="15.75" customHeight="1" x14ac:dyDescent="0.25">
      <c r="B3390" s="49" t="s">
        <v>206</v>
      </c>
      <c r="C3390" s="50" t="s">
        <v>227</v>
      </c>
      <c r="D3390" s="51" t="s">
        <v>70</v>
      </c>
      <c r="E3390" s="30">
        <v>1332</v>
      </c>
      <c r="F3390" s="30">
        <v>0</v>
      </c>
      <c r="G3390" s="30">
        <v>65507</v>
      </c>
      <c r="H3390" s="30">
        <v>1</v>
      </c>
      <c r="I3390" s="30">
        <v>1</v>
      </c>
      <c r="J3390" s="30">
        <f t="shared" si="3"/>
        <v>0</v>
      </c>
      <c r="K3390" s="30">
        <v>1</v>
      </c>
      <c r="L3390" s="30">
        <f t="shared" si="4"/>
        <v>0</v>
      </c>
      <c r="M3390" s="52" t="str">
        <f t="shared" si="5"/>
        <v>OK</v>
      </c>
      <c r="O3390" s="30">
        <f t="shared" si="6"/>
        <v>1332</v>
      </c>
      <c r="P3390" s="30">
        <f t="shared" si="7"/>
        <v>1245.6864</v>
      </c>
      <c r="Q3390" s="30">
        <f t="shared" si="8"/>
        <v>1245.6864</v>
      </c>
      <c r="R3390" s="30" t="str">
        <f t="shared" si="9"/>
        <v/>
      </c>
      <c r="S3390" s="30" t="str">
        <f t="shared" si="10"/>
        <v/>
      </c>
      <c r="T3390" s="30">
        <f t="shared" si="11"/>
        <v>65507</v>
      </c>
      <c r="U3390" s="30">
        <f t="shared" si="12"/>
        <v>81601179.004800007</v>
      </c>
    </row>
    <row r="3391" spans="2:21" ht="15.75" customHeight="1" x14ac:dyDescent="0.25">
      <c r="B3391" s="49" t="s">
        <v>206</v>
      </c>
      <c r="C3391" s="50" t="s">
        <v>227</v>
      </c>
      <c r="D3391" s="51" t="s">
        <v>71</v>
      </c>
      <c r="E3391" s="30">
        <v>1784</v>
      </c>
      <c r="F3391" s="30">
        <v>0</v>
      </c>
      <c r="G3391" s="30">
        <v>88236</v>
      </c>
      <c r="H3391" s="30">
        <v>0</v>
      </c>
      <c r="I3391" s="30">
        <v>1</v>
      </c>
      <c r="J3391" s="30">
        <f t="shared" si="3"/>
        <v>0</v>
      </c>
      <c r="K3391" s="30">
        <v>1</v>
      </c>
      <c r="L3391" s="30">
        <f t="shared" si="4"/>
        <v>0</v>
      </c>
      <c r="M3391" s="52" t="str">
        <f t="shared" si="5"/>
        <v>OK</v>
      </c>
      <c r="O3391" s="30">
        <f t="shared" si="6"/>
        <v>1784</v>
      </c>
      <c r="P3391" s="30">
        <f t="shared" si="7"/>
        <v>1668.3968</v>
      </c>
      <c r="Q3391" s="30">
        <f t="shared" si="8"/>
        <v>1668.3968</v>
      </c>
      <c r="R3391" s="30">
        <f t="shared" si="9"/>
        <v>88236</v>
      </c>
      <c r="S3391" s="30">
        <f t="shared" si="10"/>
        <v>105450.84360000001</v>
      </c>
      <c r="T3391" s="30">
        <f t="shared" si="11"/>
        <v>105450.84360000001</v>
      </c>
      <c r="U3391" s="30">
        <f t="shared" si="12"/>
        <v>175933850.01954049</v>
      </c>
    </row>
    <row r="3392" spans="2:21" ht="15.75" customHeight="1" x14ac:dyDescent="0.25">
      <c r="B3392" s="49" t="s">
        <v>206</v>
      </c>
      <c r="C3392" s="50" t="s">
        <v>227</v>
      </c>
      <c r="D3392" s="51" t="s">
        <v>72</v>
      </c>
      <c r="E3392" s="30">
        <v>898</v>
      </c>
      <c r="F3392" s="30">
        <v>1</v>
      </c>
      <c r="G3392" s="30">
        <v>264327</v>
      </c>
      <c r="H3392" s="30">
        <v>1</v>
      </c>
      <c r="I3392" s="30">
        <v>1</v>
      </c>
      <c r="J3392" s="30">
        <f t="shared" si="3"/>
        <v>0</v>
      </c>
      <c r="K3392" s="30">
        <v>1</v>
      </c>
      <c r="L3392" s="30">
        <f t="shared" si="4"/>
        <v>0</v>
      </c>
      <c r="M3392" s="52" t="str">
        <f t="shared" si="5"/>
        <v>OK</v>
      </c>
      <c r="O3392" s="30" t="str">
        <f t="shared" si="6"/>
        <v/>
      </c>
      <c r="P3392" s="30" t="str">
        <f t="shared" si="7"/>
        <v/>
      </c>
      <c r="Q3392" s="30">
        <f t="shared" si="8"/>
        <v>898</v>
      </c>
      <c r="R3392" s="30" t="str">
        <f t="shared" si="9"/>
        <v/>
      </c>
      <c r="S3392" s="30" t="str">
        <f t="shared" si="10"/>
        <v/>
      </c>
      <c r="T3392" s="30">
        <f t="shared" si="11"/>
        <v>264327</v>
      </c>
      <c r="U3392" s="30">
        <f t="shared" si="12"/>
        <v>237365646</v>
      </c>
    </row>
    <row r="3393" spans="2:21" ht="15.75" customHeight="1" x14ac:dyDescent="0.25">
      <c r="B3393" s="49" t="s">
        <v>206</v>
      </c>
      <c r="C3393" s="50" t="s">
        <v>227</v>
      </c>
      <c r="D3393" s="51" t="s">
        <v>73</v>
      </c>
      <c r="E3393" s="30">
        <v>918</v>
      </c>
      <c r="F3393" s="30">
        <v>0</v>
      </c>
      <c r="G3393" s="30">
        <v>46048</v>
      </c>
      <c r="H3393" s="30">
        <v>0</v>
      </c>
      <c r="I3393" s="30">
        <v>1</v>
      </c>
      <c r="J3393" s="30">
        <f t="shared" si="3"/>
        <v>0</v>
      </c>
      <c r="K3393" s="30">
        <v>1</v>
      </c>
      <c r="L3393" s="30">
        <f t="shared" si="4"/>
        <v>0</v>
      </c>
      <c r="M3393" s="52" t="str">
        <f t="shared" si="5"/>
        <v>OK</v>
      </c>
      <c r="O3393" s="30">
        <f t="shared" si="6"/>
        <v>918</v>
      </c>
      <c r="P3393" s="30">
        <f t="shared" si="7"/>
        <v>858.5136</v>
      </c>
      <c r="Q3393" s="30">
        <f t="shared" si="8"/>
        <v>858.5136</v>
      </c>
      <c r="R3393" s="30">
        <f t="shared" si="9"/>
        <v>46048</v>
      </c>
      <c r="S3393" s="30">
        <f t="shared" si="10"/>
        <v>55031.964800000002</v>
      </c>
      <c r="T3393" s="30">
        <f t="shared" si="11"/>
        <v>55031.964800000002</v>
      </c>
      <c r="U3393" s="30">
        <f t="shared" si="12"/>
        <v>47245690.215521283</v>
      </c>
    </row>
    <row r="3394" spans="2:21" ht="15.75" customHeight="1" x14ac:dyDescent="0.25">
      <c r="B3394" s="49" t="s">
        <v>206</v>
      </c>
      <c r="C3394" s="50" t="s">
        <v>227</v>
      </c>
      <c r="D3394" s="51" t="s">
        <v>74</v>
      </c>
      <c r="E3394" s="30">
        <v>0</v>
      </c>
      <c r="F3394" s="30">
        <f t="shared" si="1"/>
        <v>1</v>
      </c>
      <c r="G3394" s="30">
        <v>0</v>
      </c>
      <c r="H3394" s="30">
        <f t="shared" si="2"/>
        <v>1</v>
      </c>
      <c r="I3394" s="30">
        <v>1</v>
      </c>
      <c r="J3394" s="30">
        <f t="shared" si="3"/>
        <v>0</v>
      </c>
      <c r="K3394" s="30">
        <v>0</v>
      </c>
      <c r="L3394" s="30">
        <f t="shared" si="4"/>
        <v>1</v>
      </c>
      <c r="M3394" s="52" t="str">
        <f t="shared" si="5"/>
        <v>агрегати не працюють</v>
      </c>
      <c r="O3394" s="30" t="str">
        <f t="shared" si="6"/>
        <v/>
      </c>
      <c r="P3394" s="30" t="str">
        <f t="shared" si="7"/>
        <v/>
      </c>
      <c r="Q3394" s="30" t="str">
        <f t="shared" si="8"/>
        <v/>
      </c>
      <c r="R3394" s="30" t="str">
        <f t="shared" si="9"/>
        <v/>
      </c>
      <c r="S3394" s="30" t="str">
        <f t="shared" si="10"/>
        <v/>
      </c>
      <c r="T3394" s="30" t="str">
        <f t="shared" si="11"/>
        <v/>
      </c>
      <c r="U3394" s="30" t="str">
        <f t="shared" si="12"/>
        <v/>
      </c>
    </row>
    <row r="3395" spans="2:21" ht="15.75" customHeight="1" x14ac:dyDescent="0.25">
      <c r="B3395" s="49" t="s">
        <v>206</v>
      </c>
      <c r="C3395" s="50" t="s">
        <v>227</v>
      </c>
      <c r="D3395" s="51" t="s">
        <v>75</v>
      </c>
      <c r="E3395" s="30">
        <v>0</v>
      </c>
      <c r="F3395" s="30">
        <f t="shared" si="1"/>
        <v>1</v>
      </c>
      <c r="G3395" s="30">
        <v>0</v>
      </c>
      <c r="H3395" s="30">
        <f t="shared" si="2"/>
        <v>1</v>
      </c>
      <c r="I3395" s="30">
        <v>1</v>
      </c>
      <c r="J3395" s="30">
        <f t="shared" si="3"/>
        <v>0</v>
      </c>
      <c r="K3395" s="30">
        <v>0</v>
      </c>
      <c r="L3395" s="30">
        <f t="shared" si="4"/>
        <v>1</v>
      </c>
      <c r="M3395" s="52" t="str">
        <f t="shared" si="5"/>
        <v>агрегати не працюють</v>
      </c>
      <c r="O3395" s="30" t="str">
        <f t="shared" si="6"/>
        <v/>
      </c>
      <c r="P3395" s="30" t="str">
        <f t="shared" si="7"/>
        <v/>
      </c>
      <c r="Q3395" s="30" t="str">
        <f t="shared" si="8"/>
        <v/>
      </c>
      <c r="R3395" s="30" t="str">
        <f t="shared" si="9"/>
        <v/>
      </c>
      <c r="S3395" s="30" t="str">
        <f t="shared" si="10"/>
        <v/>
      </c>
      <c r="T3395" s="30" t="str">
        <f t="shared" si="11"/>
        <v/>
      </c>
      <c r="U3395" s="30" t="str">
        <f t="shared" si="12"/>
        <v/>
      </c>
    </row>
    <row r="3396" spans="2:21" ht="15.75" customHeight="1" x14ac:dyDescent="0.25">
      <c r="B3396" s="49" t="s">
        <v>206</v>
      </c>
      <c r="C3396" s="50" t="s">
        <v>227</v>
      </c>
      <c r="D3396" s="51" t="s">
        <v>76</v>
      </c>
      <c r="E3396" s="30">
        <v>0</v>
      </c>
      <c r="F3396" s="30">
        <f t="shared" si="1"/>
        <v>1</v>
      </c>
      <c r="G3396" s="30">
        <v>0</v>
      </c>
      <c r="H3396" s="30">
        <f t="shared" si="2"/>
        <v>1</v>
      </c>
      <c r="I3396" s="30">
        <v>1</v>
      </c>
      <c r="J3396" s="30">
        <f t="shared" si="3"/>
        <v>0</v>
      </c>
      <c r="K3396" s="30">
        <v>0</v>
      </c>
      <c r="L3396" s="30">
        <f t="shared" si="4"/>
        <v>1</v>
      </c>
      <c r="M3396" s="52" t="str">
        <f t="shared" si="5"/>
        <v>агрегати не працюють</v>
      </c>
      <c r="O3396" s="30" t="str">
        <f t="shared" si="6"/>
        <v/>
      </c>
      <c r="P3396" s="30" t="str">
        <f t="shared" si="7"/>
        <v/>
      </c>
      <c r="Q3396" s="30" t="str">
        <f t="shared" si="8"/>
        <v/>
      </c>
      <c r="R3396" s="30" t="str">
        <f t="shared" si="9"/>
        <v/>
      </c>
      <c r="S3396" s="30" t="str">
        <f t="shared" si="10"/>
        <v/>
      </c>
      <c r="T3396" s="30" t="str">
        <f t="shared" si="11"/>
        <v/>
      </c>
      <c r="U3396" s="30" t="str">
        <f t="shared" si="12"/>
        <v/>
      </c>
    </row>
    <row r="3397" spans="2:21" ht="15.75" customHeight="1" x14ac:dyDescent="0.25">
      <c r="B3397" s="49" t="s">
        <v>206</v>
      </c>
      <c r="C3397" s="50" t="s">
        <v>227</v>
      </c>
      <c r="D3397" s="51" t="s">
        <v>77</v>
      </c>
      <c r="E3397" s="30">
        <v>0</v>
      </c>
      <c r="F3397" s="30">
        <f t="shared" si="1"/>
        <v>1</v>
      </c>
      <c r="G3397" s="30">
        <v>0</v>
      </c>
      <c r="H3397" s="30">
        <f t="shared" si="2"/>
        <v>1</v>
      </c>
      <c r="I3397" s="30">
        <v>1</v>
      </c>
      <c r="J3397" s="30">
        <f t="shared" si="3"/>
        <v>0</v>
      </c>
      <c r="K3397" s="30">
        <v>0</v>
      </c>
      <c r="L3397" s="30">
        <f t="shared" si="4"/>
        <v>1</v>
      </c>
      <c r="M3397" s="52" t="str">
        <f t="shared" si="5"/>
        <v>агрегати не працюють</v>
      </c>
      <c r="O3397" s="30" t="str">
        <f t="shared" si="6"/>
        <v/>
      </c>
      <c r="P3397" s="30" t="str">
        <f t="shared" si="7"/>
        <v/>
      </c>
      <c r="Q3397" s="30" t="str">
        <f t="shared" si="8"/>
        <v/>
      </c>
      <c r="R3397" s="30" t="str">
        <f t="shared" si="9"/>
        <v/>
      </c>
      <c r="S3397" s="30" t="str">
        <f t="shared" si="10"/>
        <v/>
      </c>
      <c r="T3397" s="30" t="str">
        <f t="shared" si="11"/>
        <v/>
      </c>
      <c r="U3397" s="30" t="str">
        <f t="shared" si="12"/>
        <v/>
      </c>
    </row>
    <row r="3398" spans="2:21" ht="15.75" customHeight="1" x14ac:dyDescent="0.25">
      <c r="B3398" s="49" t="s">
        <v>206</v>
      </c>
      <c r="C3398" s="50" t="s">
        <v>227</v>
      </c>
      <c r="D3398" s="51" t="s">
        <v>78</v>
      </c>
      <c r="E3398" s="30">
        <v>0</v>
      </c>
      <c r="F3398" s="30">
        <f t="shared" si="1"/>
        <v>1</v>
      </c>
      <c r="G3398" s="30">
        <v>0</v>
      </c>
      <c r="H3398" s="30">
        <f t="shared" si="2"/>
        <v>1</v>
      </c>
      <c r="I3398" s="30">
        <v>1</v>
      </c>
      <c r="J3398" s="30">
        <f t="shared" si="3"/>
        <v>0</v>
      </c>
      <c r="K3398" s="30">
        <v>0</v>
      </c>
      <c r="L3398" s="30">
        <f t="shared" si="4"/>
        <v>1</v>
      </c>
      <c r="M3398" s="52" t="str">
        <f t="shared" si="5"/>
        <v>агрегати не працюють</v>
      </c>
      <c r="O3398" s="30" t="str">
        <f t="shared" si="6"/>
        <v/>
      </c>
      <c r="P3398" s="30" t="str">
        <f t="shared" si="7"/>
        <v/>
      </c>
      <c r="Q3398" s="30" t="str">
        <f t="shared" si="8"/>
        <v/>
      </c>
      <c r="R3398" s="30" t="str">
        <f t="shared" si="9"/>
        <v/>
      </c>
      <c r="S3398" s="30" t="str">
        <f t="shared" si="10"/>
        <v/>
      </c>
      <c r="T3398" s="30" t="str">
        <f t="shared" si="11"/>
        <v/>
      </c>
      <c r="U3398" s="30" t="str">
        <f t="shared" si="12"/>
        <v/>
      </c>
    </row>
    <row r="3399" spans="2:21" ht="15.75" customHeight="1" x14ac:dyDescent="0.25">
      <c r="B3399" s="49" t="s">
        <v>206</v>
      </c>
      <c r="C3399" s="50" t="s">
        <v>227</v>
      </c>
      <c r="D3399" s="51" t="s">
        <v>79</v>
      </c>
      <c r="E3399" s="30">
        <v>1631</v>
      </c>
      <c r="F3399" s="30">
        <v>1</v>
      </c>
      <c r="G3399" s="30">
        <v>75407</v>
      </c>
      <c r="H3399" s="30">
        <v>0</v>
      </c>
      <c r="I3399" s="30">
        <v>1</v>
      </c>
      <c r="J3399" s="30">
        <f t="shared" si="3"/>
        <v>0</v>
      </c>
      <c r="K3399" s="30">
        <v>1</v>
      </c>
      <c r="L3399" s="30">
        <f t="shared" si="4"/>
        <v>0</v>
      </c>
      <c r="M3399" s="52" t="str">
        <f t="shared" si="5"/>
        <v>OK</v>
      </c>
      <c r="O3399" s="30" t="str">
        <f t="shared" si="6"/>
        <v/>
      </c>
      <c r="P3399" s="30" t="str">
        <f t="shared" si="7"/>
        <v/>
      </c>
      <c r="Q3399" s="30">
        <f t="shared" si="8"/>
        <v>1631</v>
      </c>
      <c r="R3399" s="30">
        <f t="shared" si="9"/>
        <v>75407</v>
      </c>
      <c r="S3399" s="30">
        <f t="shared" si="10"/>
        <v>90118.905700000003</v>
      </c>
      <c r="T3399" s="30">
        <f t="shared" si="11"/>
        <v>90118.905700000003</v>
      </c>
      <c r="U3399" s="30">
        <f t="shared" si="12"/>
        <v>146983935.19670001</v>
      </c>
    </row>
    <row r="3400" spans="2:21" ht="15.75" customHeight="1" x14ac:dyDescent="0.25">
      <c r="B3400" s="49" t="s">
        <v>206</v>
      </c>
      <c r="C3400" s="50" t="s">
        <v>227</v>
      </c>
      <c r="D3400" s="51" t="s">
        <v>80</v>
      </c>
      <c r="E3400" s="30">
        <v>0</v>
      </c>
      <c r="F3400" s="30">
        <f t="shared" si="1"/>
        <v>1</v>
      </c>
      <c r="G3400" s="30">
        <v>0</v>
      </c>
      <c r="H3400" s="30">
        <f t="shared" si="2"/>
        <v>1</v>
      </c>
      <c r="I3400" s="30">
        <v>1</v>
      </c>
      <c r="J3400" s="30">
        <f t="shared" si="3"/>
        <v>0</v>
      </c>
      <c r="K3400" s="30">
        <v>0</v>
      </c>
      <c r="L3400" s="30">
        <f t="shared" si="4"/>
        <v>1</v>
      </c>
      <c r="M3400" s="52" t="str">
        <f t="shared" si="5"/>
        <v>агрегати не працюють</v>
      </c>
      <c r="O3400" s="30" t="str">
        <f t="shared" si="6"/>
        <v/>
      </c>
      <c r="P3400" s="30" t="str">
        <f t="shared" si="7"/>
        <v/>
      </c>
      <c r="Q3400" s="30" t="str">
        <f t="shared" si="8"/>
        <v/>
      </c>
      <c r="R3400" s="30" t="str">
        <f t="shared" si="9"/>
        <v/>
      </c>
      <c r="S3400" s="30" t="str">
        <f t="shared" si="10"/>
        <v/>
      </c>
      <c r="T3400" s="30" t="str">
        <f t="shared" si="11"/>
        <v/>
      </c>
      <c r="U3400" s="30" t="str">
        <f t="shared" si="12"/>
        <v/>
      </c>
    </row>
    <row r="3401" spans="2:21" ht="15.75" customHeight="1" x14ac:dyDescent="0.25">
      <c r="B3401" s="49" t="s">
        <v>206</v>
      </c>
      <c r="C3401" s="50" t="s">
        <v>227</v>
      </c>
      <c r="D3401" s="51" t="s">
        <v>81</v>
      </c>
      <c r="E3401" s="30">
        <v>1270</v>
      </c>
      <c r="F3401" s="30">
        <v>0</v>
      </c>
      <c r="G3401" s="30">
        <v>33592</v>
      </c>
      <c r="H3401" s="30">
        <v>1</v>
      </c>
      <c r="I3401" s="30">
        <v>1</v>
      </c>
      <c r="J3401" s="30">
        <f t="shared" si="3"/>
        <v>0</v>
      </c>
      <c r="K3401" s="30">
        <v>1</v>
      </c>
      <c r="L3401" s="30">
        <f t="shared" si="4"/>
        <v>0</v>
      </c>
      <c r="M3401" s="52" t="str">
        <f t="shared" si="5"/>
        <v>OK</v>
      </c>
      <c r="O3401" s="30">
        <f t="shared" si="6"/>
        <v>1270</v>
      </c>
      <c r="P3401" s="30">
        <f t="shared" si="7"/>
        <v>1187.704</v>
      </c>
      <c r="Q3401" s="30">
        <f t="shared" si="8"/>
        <v>1187.704</v>
      </c>
      <c r="R3401" s="30" t="str">
        <f t="shared" si="9"/>
        <v/>
      </c>
      <c r="S3401" s="30" t="str">
        <f t="shared" si="10"/>
        <v/>
      </c>
      <c r="T3401" s="30">
        <f t="shared" si="11"/>
        <v>33592</v>
      </c>
      <c r="U3401" s="30">
        <f t="shared" si="12"/>
        <v>39897352.767999999</v>
      </c>
    </row>
    <row r="3402" spans="2:21" ht="15.75" customHeight="1" x14ac:dyDescent="0.25">
      <c r="B3402" s="49" t="s">
        <v>206</v>
      </c>
      <c r="C3402" s="50" t="s">
        <v>227</v>
      </c>
      <c r="D3402" s="51" t="s">
        <v>82</v>
      </c>
      <c r="E3402" s="30">
        <v>756</v>
      </c>
      <c r="F3402" s="30">
        <v>1</v>
      </c>
      <c r="G3402" s="30">
        <v>45726</v>
      </c>
      <c r="H3402" s="30">
        <v>0</v>
      </c>
      <c r="I3402" s="30">
        <v>1</v>
      </c>
      <c r="J3402" s="30">
        <f t="shared" si="3"/>
        <v>0</v>
      </c>
      <c r="K3402" s="30">
        <v>1</v>
      </c>
      <c r="L3402" s="30">
        <f t="shared" si="4"/>
        <v>0</v>
      </c>
      <c r="M3402" s="52" t="str">
        <f t="shared" si="5"/>
        <v>OK</v>
      </c>
      <c r="O3402" s="30" t="str">
        <f t="shared" si="6"/>
        <v/>
      </c>
      <c r="P3402" s="30" t="str">
        <f t="shared" si="7"/>
        <v/>
      </c>
      <c r="Q3402" s="30">
        <f t="shared" si="8"/>
        <v>756</v>
      </c>
      <c r="R3402" s="30">
        <f t="shared" si="9"/>
        <v>45726</v>
      </c>
      <c r="S3402" s="30">
        <f t="shared" si="10"/>
        <v>54647.142599999999</v>
      </c>
      <c r="T3402" s="30">
        <f t="shared" si="11"/>
        <v>54647.142599999999</v>
      </c>
      <c r="U3402" s="30">
        <f t="shared" si="12"/>
        <v>41313239.805600002</v>
      </c>
    </row>
    <row r="3403" spans="2:21" ht="15.75" customHeight="1" x14ac:dyDescent="0.25">
      <c r="B3403" s="49" t="s">
        <v>206</v>
      </c>
      <c r="C3403" s="50" t="s">
        <v>227</v>
      </c>
      <c r="D3403" s="51" t="s">
        <v>83</v>
      </c>
      <c r="E3403" s="30">
        <v>919</v>
      </c>
      <c r="F3403" s="30">
        <v>1</v>
      </c>
      <c r="G3403" s="30">
        <v>187423</v>
      </c>
      <c r="H3403" s="30">
        <v>1</v>
      </c>
      <c r="I3403" s="30">
        <v>1</v>
      </c>
      <c r="J3403" s="30">
        <f t="shared" si="3"/>
        <v>0</v>
      </c>
      <c r="K3403" s="30">
        <v>1</v>
      </c>
      <c r="L3403" s="30">
        <f t="shared" si="4"/>
        <v>0</v>
      </c>
      <c r="M3403" s="52" t="str">
        <f t="shared" si="5"/>
        <v>OK</v>
      </c>
      <c r="O3403" s="30" t="str">
        <f t="shared" si="6"/>
        <v/>
      </c>
      <c r="P3403" s="30" t="str">
        <f t="shared" si="7"/>
        <v/>
      </c>
      <c r="Q3403" s="30">
        <f t="shared" si="8"/>
        <v>919</v>
      </c>
      <c r="R3403" s="30" t="str">
        <f t="shared" si="9"/>
        <v/>
      </c>
      <c r="S3403" s="30" t="str">
        <f t="shared" si="10"/>
        <v/>
      </c>
      <c r="T3403" s="30">
        <f t="shared" si="11"/>
        <v>187423</v>
      </c>
      <c r="U3403" s="30">
        <f t="shared" si="12"/>
        <v>172241737</v>
      </c>
    </row>
    <row r="3404" spans="2:21" ht="15.75" customHeight="1" x14ac:dyDescent="0.25">
      <c r="B3404" s="49" t="s">
        <v>206</v>
      </c>
      <c r="C3404" s="50" t="s">
        <v>228</v>
      </c>
      <c r="D3404" s="51" t="s">
        <v>60</v>
      </c>
      <c r="E3404" s="30">
        <v>1988</v>
      </c>
      <c r="F3404" s="30">
        <v>1</v>
      </c>
      <c r="G3404" s="30">
        <v>135749</v>
      </c>
      <c r="H3404" s="30">
        <v>0</v>
      </c>
      <c r="I3404" s="30">
        <v>1</v>
      </c>
      <c r="J3404" s="30">
        <f t="shared" si="3"/>
        <v>0</v>
      </c>
      <c r="K3404" s="30">
        <v>1</v>
      </c>
      <c r="L3404" s="30">
        <f t="shared" si="4"/>
        <v>0</v>
      </c>
      <c r="M3404" s="52" t="str">
        <f t="shared" si="5"/>
        <v>OK</v>
      </c>
      <c r="O3404" s="30" t="str">
        <f t="shared" si="6"/>
        <v/>
      </c>
      <c r="P3404" s="30" t="str">
        <f t="shared" si="7"/>
        <v/>
      </c>
      <c r="Q3404" s="30">
        <f t="shared" si="8"/>
        <v>1988</v>
      </c>
      <c r="R3404" s="30">
        <f t="shared" si="9"/>
        <v>135749</v>
      </c>
      <c r="S3404" s="30">
        <f t="shared" si="10"/>
        <v>162233.6299</v>
      </c>
      <c r="T3404" s="30">
        <f t="shared" si="11"/>
        <v>162233.6299</v>
      </c>
      <c r="U3404" s="30">
        <f t="shared" si="12"/>
        <v>322520456.24119997</v>
      </c>
    </row>
    <row r="3405" spans="2:21" ht="15.75" customHeight="1" x14ac:dyDescent="0.25">
      <c r="B3405" s="49" t="s">
        <v>206</v>
      </c>
      <c r="C3405" s="50" t="s">
        <v>228</v>
      </c>
      <c r="D3405" s="51" t="s">
        <v>61</v>
      </c>
      <c r="E3405" s="30">
        <v>0</v>
      </c>
      <c r="F3405" s="30">
        <f t="shared" si="1"/>
        <v>1</v>
      </c>
      <c r="G3405" s="30">
        <v>0</v>
      </c>
      <c r="H3405" s="30">
        <f t="shared" si="2"/>
        <v>1</v>
      </c>
      <c r="I3405" s="30">
        <v>1</v>
      </c>
      <c r="J3405" s="30">
        <f t="shared" si="3"/>
        <v>0</v>
      </c>
      <c r="K3405" s="30">
        <v>0</v>
      </c>
      <c r="L3405" s="30">
        <f t="shared" si="4"/>
        <v>1</v>
      </c>
      <c r="M3405" s="52" t="str">
        <f t="shared" si="5"/>
        <v>агрегати не працюють</v>
      </c>
      <c r="O3405" s="30" t="str">
        <f t="shared" si="6"/>
        <v/>
      </c>
      <c r="P3405" s="30" t="str">
        <f t="shared" si="7"/>
        <v/>
      </c>
      <c r="Q3405" s="30" t="str">
        <f t="shared" si="8"/>
        <v/>
      </c>
      <c r="R3405" s="30" t="str">
        <f t="shared" si="9"/>
        <v/>
      </c>
      <c r="S3405" s="30" t="str">
        <f t="shared" si="10"/>
        <v/>
      </c>
      <c r="T3405" s="30" t="str">
        <f t="shared" si="11"/>
        <v/>
      </c>
      <c r="U3405" s="30" t="str">
        <f t="shared" si="12"/>
        <v/>
      </c>
    </row>
    <row r="3406" spans="2:21" ht="15.75" customHeight="1" x14ac:dyDescent="0.25">
      <c r="B3406" s="49" t="s">
        <v>206</v>
      </c>
      <c r="C3406" s="50" t="s">
        <v>228</v>
      </c>
      <c r="D3406" s="51" t="s">
        <v>62</v>
      </c>
      <c r="E3406" s="30">
        <v>1398</v>
      </c>
      <c r="F3406" s="30">
        <v>0</v>
      </c>
      <c r="G3406" s="30">
        <v>266644</v>
      </c>
      <c r="H3406" s="30">
        <v>0</v>
      </c>
      <c r="I3406" s="30">
        <v>1</v>
      </c>
      <c r="J3406" s="30">
        <f t="shared" si="3"/>
        <v>0</v>
      </c>
      <c r="K3406" s="30">
        <v>1</v>
      </c>
      <c r="L3406" s="30">
        <f t="shared" si="4"/>
        <v>0</v>
      </c>
      <c r="M3406" s="52" t="str">
        <f t="shared" si="5"/>
        <v>OK</v>
      </c>
      <c r="O3406" s="30">
        <f t="shared" si="6"/>
        <v>1398</v>
      </c>
      <c r="P3406" s="30">
        <f t="shared" si="7"/>
        <v>1307.4096</v>
      </c>
      <c r="Q3406" s="30">
        <f t="shared" si="8"/>
        <v>1307.4096</v>
      </c>
      <c r="R3406" s="30">
        <f t="shared" si="9"/>
        <v>266644</v>
      </c>
      <c r="S3406" s="30">
        <f t="shared" si="10"/>
        <v>318666.24440000003</v>
      </c>
      <c r="T3406" s="30">
        <f t="shared" si="11"/>
        <v>318666.24440000003</v>
      </c>
      <c r="U3406" s="30">
        <f t="shared" si="12"/>
        <v>416627307.12450624</v>
      </c>
    </row>
    <row r="3407" spans="2:21" ht="15.75" customHeight="1" x14ac:dyDescent="0.25">
      <c r="B3407" s="49" t="s">
        <v>206</v>
      </c>
      <c r="C3407" s="50" t="s">
        <v>228</v>
      </c>
      <c r="D3407" s="51" t="s">
        <v>63</v>
      </c>
      <c r="E3407" s="30">
        <v>468</v>
      </c>
      <c r="F3407" s="30">
        <v>1</v>
      </c>
      <c r="G3407" s="30">
        <v>180734</v>
      </c>
      <c r="H3407" s="30">
        <v>0</v>
      </c>
      <c r="I3407" s="30">
        <v>1</v>
      </c>
      <c r="J3407" s="30">
        <f t="shared" si="3"/>
        <v>0</v>
      </c>
      <c r="K3407" s="30">
        <v>1</v>
      </c>
      <c r="L3407" s="30">
        <f t="shared" si="4"/>
        <v>0</v>
      </c>
      <c r="M3407" s="52" t="str">
        <f t="shared" si="5"/>
        <v>OK</v>
      </c>
      <c r="O3407" s="30" t="str">
        <f t="shared" si="6"/>
        <v/>
      </c>
      <c r="P3407" s="30" t="str">
        <f t="shared" si="7"/>
        <v/>
      </c>
      <c r="Q3407" s="30">
        <f t="shared" si="8"/>
        <v>468</v>
      </c>
      <c r="R3407" s="30">
        <f t="shared" si="9"/>
        <v>180734</v>
      </c>
      <c r="S3407" s="30">
        <f t="shared" si="10"/>
        <v>215995.2034</v>
      </c>
      <c r="T3407" s="30">
        <f t="shared" si="11"/>
        <v>215995.2034</v>
      </c>
      <c r="U3407" s="30">
        <f t="shared" si="12"/>
        <v>101085755.1912</v>
      </c>
    </row>
    <row r="3408" spans="2:21" ht="15.75" customHeight="1" x14ac:dyDescent="0.25">
      <c r="B3408" s="49" t="s">
        <v>206</v>
      </c>
      <c r="C3408" s="50" t="s">
        <v>228</v>
      </c>
      <c r="D3408" s="51" t="s">
        <v>64</v>
      </c>
      <c r="E3408" s="30">
        <v>0</v>
      </c>
      <c r="F3408" s="30">
        <f t="shared" si="1"/>
        <v>1</v>
      </c>
      <c r="G3408" s="30">
        <v>0</v>
      </c>
      <c r="H3408" s="30">
        <f t="shared" si="2"/>
        <v>1</v>
      </c>
      <c r="I3408" s="30">
        <v>1</v>
      </c>
      <c r="J3408" s="30">
        <f t="shared" si="3"/>
        <v>0</v>
      </c>
      <c r="K3408" s="30">
        <v>0</v>
      </c>
      <c r="L3408" s="30">
        <f t="shared" si="4"/>
        <v>1</v>
      </c>
      <c r="M3408" s="52" t="str">
        <f t="shared" si="5"/>
        <v>агрегати не працюють</v>
      </c>
      <c r="O3408" s="30" t="str">
        <f t="shared" si="6"/>
        <v/>
      </c>
      <c r="P3408" s="30" t="str">
        <f t="shared" si="7"/>
        <v/>
      </c>
      <c r="Q3408" s="30" t="str">
        <f t="shared" si="8"/>
        <v/>
      </c>
      <c r="R3408" s="30" t="str">
        <f t="shared" si="9"/>
        <v/>
      </c>
      <c r="S3408" s="30" t="str">
        <f t="shared" si="10"/>
        <v/>
      </c>
      <c r="T3408" s="30" t="str">
        <f t="shared" si="11"/>
        <v/>
      </c>
      <c r="U3408" s="30" t="str">
        <f t="shared" si="12"/>
        <v/>
      </c>
    </row>
    <row r="3409" spans="2:21" ht="15.75" customHeight="1" x14ac:dyDescent="0.25">
      <c r="B3409" s="49" t="s">
        <v>206</v>
      </c>
      <c r="C3409" s="50" t="s">
        <v>228</v>
      </c>
      <c r="D3409" s="51" t="s">
        <v>65</v>
      </c>
      <c r="E3409" s="30">
        <v>364</v>
      </c>
      <c r="F3409" s="30">
        <v>1</v>
      </c>
      <c r="G3409" s="30">
        <v>53382</v>
      </c>
      <c r="H3409" s="30">
        <v>1</v>
      </c>
      <c r="I3409" s="30">
        <v>1</v>
      </c>
      <c r="J3409" s="30">
        <f t="shared" si="3"/>
        <v>0</v>
      </c>
      <c r="K3409" s="30">
        <v>1</v>
      </c>
      <c r="L3409" s="30">
        <f t="shared" si="4"/>
        <v>0</v>
      </c>
      <c r="M3409" s="52" t="str">
        <f t="shared" si="5"/>
        <v>OK</v>
      </c>
      <c r="O3409" s="30" t="str">
        <f t="shared" si="6"/>
        <v/>
      </c>
      <c r="P3409" s="30" t="str">
        <f t="shared" si="7"/>
        <v/>
      </c>
      <c r="Q3409" s="30">
        <f t="shared" si="8"/>
        <v>364</v>
      </c>
      <c r="R3409" s="30" t="str">
        <f t="shared" si="9"/>
        <v/>
      </c>
      <c r="S3409" s="30" t="str">
        <f t="shared" si="10"/>
        <v/>
      </c>
      <c r="T3409" s="30">
        <f t="shared" si="11"/>
        <v>53382</v>
      </c>
      <c r="U3409" s="30">
        <f t="shared" si="12"/>
        <v>19431048</v>
      </c>
    </row>
    <row r="3410" spans="2:21" ht="15.75" customHeight="1" x14ac:dyDescent="0.25">
      <c r="B3410" s="49" t="s">
        <v>206</v>
      </c>
      <c r="C3410" s="50" t="s">
        <v>228</v>
      </c>
      <c r="D3410" s="51" t="s">
        <v>66</v>
      </c>
      <c r="E3410" s="30">
        <v>0</v>
      </c>
      <c r="F3410" s="30">
        <f t="shared" si="1"/>
        <v>1</v>
      </c>
      <c r="G3410" s="30">
        <v>0</v>
      </c>
      <c r="H3410" s="30">
        <f t="shared" si="2"/>
        <v>1</v>
      </c>
      <c r="I3410" s="30">
        <v>1</v>
      </c>
      <c r="J3410" s="30">
        <f t="shared" si="3"/>
        <v>0</v>
      </c>
      <c r="K3410" s="30">
        <v>0</v>
      </c>
      <c r="L3410" s="30">
        <f t="shared" si="4"/>
        <v>1</v>
      </c>
      <c r="M3410" s="52" t="str">
        <f t="shared" si="5"/>
        <v>агрегати не працюють</v>
      </c>
      <c r="O3410" s="30" t="str">
        <f t="shared" si="6"/>
        <v/>
      </c>
      <c r="P3410" s="30" t="str">
        <f t="shared" si="7"/>
        <v/>
      </c>
      <c r="Q3410" s="30" t="str">
        <f t="shared" si="8"/>
        <v/>
      </c>
      <c r="R3410" s="30" t="str">
        <f t="shared" si="9"/>
        <v/>
      </c>
      <c r="S3410" s="30" t="str">
        <f t="shared" si="10"/>
        <v/>
      </c>
      <c r="T3410" s="30" t="str">
        <f t="shared" si="11"/>
        <v/>
      </c>
      <c r="U3410" s="30" t="str">
        <f t="shared" si="12"/>
        <v/>
      </c>
    </row>
    <row r="3411" spans="2:21" ht="15.75" customHeight="1" x14ac:dyDescent="0.25">
      <c r="B3411" s="49" t="s">
        <v>206</v>
      </c>
      <c r="C3411" s="50" t="s">
        <v>228</v>
      </c>
      <c r="D3411" s="51" t="s">
        <v>67</v>
      </c>
      <c r="E3411" s="30">
        <v>0</v>
      </c>
      <c r="F3411" s="30">
        <f t="shared" si="1"/>
        <v>1</v>
      </c>
      <c r="G3411" s="30">
        <v>0</v>
      </c>
      <c r="H3411" s="30">
        <f t="shared" si="2"/>
        <v>1</v>
      </c>
      <c r="I3411" s="30">
        <v>1</v>
      </c>
      <c r="J3411" s="30">
        <f t="shared" si="3"/>
        <v>0</v>
      </c>
      <c r="K3411" s="30">
        <v>0</v>
      </c>
      <c r="L3411" s="30">
        <f t="shared" si="4"/>
        <v>1</v>
      </c>
      <c r="M3411" s="52" t="str">
        <f t="shared" si="5"/>
        <v>агрегати не працюють</v>
      </c>
      <c r="O3411" s="30" t="str">
        <f t="shared" si="6"/>
        <v/>
      </c>
      <c r="P3411" s="30" t="str">
        <f t="shared" si="7"/>
        <v/>
      </c>
      <c r="Q3411" s="30" t="str">
        <f t="shared" si="8"/>
        <v/>
      </c>
      <c r="R3411" s="30" t="str">
        <f t="shared" si="9"/>
        <v/>
      </c>
      <c r="S3411" s="30" t="str">
        <f t="shared" si="10"/>
        <v/>
      </c>
      <c r="T3411" s="30" t="str">
        <f t="shared" si="11"/>
        <v/>
      </c>
      <c r="U3411" s="30" t="str">
        <f t="shared" si="12"/>
        <v/>
      </c>
    </row>
    <row r="3412" spans="2:21" ht="15.75" customHeight="1" x14ac:dyDescent="0.25">
      <c r="B3412" s="49" t="s">
        <v>206</v>
      </c>
      <c r="C3412" s="50" t="s">
        <v>228</v>
      </c>
      <c r="D3412" s="51" t="s">
        <v>68</v>
      </c>
      <c r="E3412" s="30">
        <v>0</v>
      </c>
      <c r="F3412" s="30">
        <f t="shared" si="1"/>
        <v>1</v>
      </c>
      <c r="G3412" s="30">
        <v>0</v>
      </c>
      <c r="H3412" s="30">
        <f t="shared" si="2"/>
        <v>1</v>
      </c>
      <c r="I3412" s="30">
        <v>1</v>
      </c>
      <c r="J3412" s="30">
        <f t="shared" si="3"/>
        <v>0</v>
      </c>
      <c r="K3412" s="30">
        <v>0</v>
      </c>
      <c r="L3412" s="30">
        <f t="shared" si="4"/>
        <v>1</v>
      </c>
      <c r="M3412" s="52" t="str">
        <f t="shared" si="5"/>
        <v>агрегати не працюють</v>
      </c>
      <c r="O3412" s="30" t="str">
        <f t="shared" si="6"/>
        <v/>
      </c>
      <c r="P3412" s="30" t="str">
        <f t="shared" si="7"/>
        <v/>
      </c>
      <c r="Q3412" s="30" t="str">
        <f t="shared" si="8"/>
        <v/>
      </c>
      <c r="R3412" s="30" t="str">
        <f t="shared" si="9"/>
        <v/>
      </c>
      <c r="S3412" s="30" t="str">
        <f t="shared" si="10"/>
        <v/>
      </c>
      <c r="T3412" s="30" t="str">
        <f t="shared" si="11"/>
        <v/>
      </c>
      <c r="U3412" s="30" t="str">
        <f t="shared" si="12"/>
        <v/>
      </c>
    </row>
    <row r="3413" spans="2:21" ht="15.75" customHeight="1" x14ac:dyDescent="0.25">
      <c r="B3413" s="49" t="s">
        <v>206</v>
      </c>
      <c r="C3413" s="50" t="s">
        <v>228</v>
      </c>
      <c r="D3413" s="51" t="s">
        <v>69</v>
      </c>
      <c r="E3413" s="30">
        <v>817</v>
      </c>
      <c r="F3413" s="30">
        <v>0</v>
      </c>
      <c r="G3413" s="30">
        <v>167525</v>
      </c>
      <c r="H3413" s="30">
        <v>1</v>
      </c>
      <c r="I3413" s="30">
        <v>1</v>
      </c>
      <c r="J3413" s="30">
        <f t="shared" si="3"/>
        <v>0</v>
      </c>
      <c r="K3413" s="30">
        <v>1</v>
      </c>
      <c r="L3413" s="30">
        <f t="shared" si="4"/>
        <v>0</v>
      </c>
      <c r="M3413" s="52" t="str">
        <f t="shared" si="5"/>
        <v>OK</v>
      </c>
      <c r="O3413" s="30">
        <f t="shared" si="6"/>
        <v>817</v>
      </c>
      <c r="P3413" s="30">
        <f t="shared" si="7"/>
        <v>764.05840000000001</v>
      </c>
      <c r="Q3413" s="30">
        <f t="shared" si="8"/>
        <v>764.05840000000001</v>
      </c>
      <c r="R3413" s="30" t="str">
        <f t="shared" si="9"/>
        <v/>
      </c>
      <c r="S3413" s="30" t="str">
        <f t="shared" si="10"/>
        <v/>
      </c>
      <c r="T3413" s="30">
        <f t="shared" si="11"/>
        <v>167525</v>
      </c>
      <c r="U3413" s="30">
        <f t="shared" si="12"/>
        <v>127998883.46000001</v>
      </c>
    </row>
    <row r="3414" spans="2:21" ht="15.75" customHeight="1" x14ac:dyDescent="0.25">
      <c r="B3414" s="49" t="s">
        <v>206</v>
      </c>
      <c r="C3414" s="50" t="s">
        <v>228</v>
      </c>
      <c r="D3414" s="51" t="s">
        <v>70</v>
      </c>
      <c r="E3414" s="30">
        <v>1036</v>
      </c>
      <c r="F3414" s="30">
        <v>1</v>
      </c>
      <c r="G3414" s="30">
        <v>76674</v>
      </c>
      <c r="H3414" s="30">
        <v>1</v>
      </c>
      <c r="I3414" s="30">
        <v>1</v>
      </c>
      <c r="J3414" s="30">
        <f t="shared" si="3"/>
        <v>0</v>
      </c>
      <c r="K3414" s="30">
        <v>1</v>
      </c>
      <c r="L3414" s="30">
        <f t="shared" si="4"/>
        <v>0</v>
      </c>
      <c r="M3414" s="52" t="str">
        <f t="shared" si="5"/>
        <v>OK</v>
      </c>
      <c r="O3414" s="30" t="str">
        <f t="shared" si="6"/>
        <v/>
      </c>
      <c r="P3414" s="30" t="str">
        <f t="shared" si="7"/>
        <v/>
      </c>
      <c r="Q3414" s="30">
        <f t="shared" si="8"/>
        <v>1036</v>
      </c>
      <c r="R3414" s="30" t="str">
        <f t="shared" si="9"/>
        <v/>
      </c>
      <c r="S3414" s="30" t="str">
        <f t="shared" si="10"/>
        <v/>
      </c>
      <c r="T3414" s="30">
        <f t="shared" si="11"/>
        <v>76674</v>
      </c>
      <c r="U3414" s="30">
        <f t="shared" si="12"/>
        <v>79434264</v>
      </c>
    </row>
    <row r="3415" spans="2:21" ht="15.75" customHeight="1" x14ac:dyDescent="0.25">
      <c r="B3415" s="49" t="s">
        <v>206</v>
      </c>
      <c r="C3415" s="50" t="s">
        <v>228</v>
      </c>
      <c r="D3415" s="51" t="s">
        <v>71</v>
      </c>
      <c r="E3415" s="30">
        <v>0</v>
      </c>
      <c r="F3415" s="30">
        <f t="shared" si="1"/>
        <v>1</v>
      </c>
      <c r="G3415" s="30">
        <v>0</v>
      </c>
      <c r="H3415" s="30">
        <f t="shared" si="2"/>
        <v>1</v>
      </c>
      <c r="I3415" s="30">
        <v>1</v>
      </c>
      <c r="J3415" s="30">
        <f t="shared" si="3"/>
        <v>0</v>
      </c>
      <c r="K3415" s="30">
        <v>0</v>
      </c>
      <c r="L3415" s="30">
        <f t="shared" si="4"/>
        <v>1</v>
      </c>
      <c r="M3415" s="52" t="str">
        <f t="shared" si="5"/>
        <v>агрегати не працюють</v>
      </c>
      <c r="O3415" s="30" t="str">
        <f t="shared" si="6"/>
        <v/>
      </c>
      <c r="P3415" s="30" t="str">
        <f t="shared" si="7"/>
        <v/>
      </c>
      <c r="Q3415" s="30" t="str">
        <f t="shared" si="8"/>
        <v/>
      </c>
      <c r="R3415" s="30" t="str">
        <f t="shared" si="9"/>
        <v/>
      </c>
      <c r="S3415" s="30" t="str">
        <f t="shared" si="10"/>
        <v/>
      </c>
      <c r="T3415" s="30" t="str">
        <f t="shared" si="11"/>
        <v/>
      </c>
      <c r="U3415" s="30" t="str">
        <f t="shared" si="12"/>
        <v/>
      </c>
    </row>
    <row r="3416" spans="2:21" ht="15.75" customHeight="1" x14ac:dyDescent="0.25">
      <c r="B3416" s="49" t="s">
        <v>206</v>
      </c>
      <c r="C3416" s="50" t="s">
        <v>228</v>
      </c>
      <c r="D3416" s="51" t="s">
        <v>72</v>
      </c>
      <c r="E3416" s="30">
        <v>1946</v>
      </c>
      <c r="F3416" s="30">
        <v>0</v>
      </c>
      <c r="G3416" s="30">
        <v>222458</v>
      </c>
      <c r="H3416" s="30">
        <v>1</v>
      </c>
      <c r="I3416" s="30">
        <v>1</v>
      </c>
      <c r="J3416" s="30">
        <f t="shared" si="3"/>
        <v>0</v>
      </c>
      <c r="K3416" s="30">
        <v>1</v>
      </c>
      <c r="L3416" s="30">
        <f t="shared" si="4"/>
        <v>0</v>
      </c>
      <c r="M3416" s="52" t="str">
        <f t="shared" si="5"/>
        <v>OK</v>
      </c>
      <c r="O3416" s="30">
        <f t="shared" si="6"/>
        <v>1946</v>
      </c>
      <c r="P3416" s="30">
        <f t="shared" si="7"/>
        <v>1819.8992000000001</v>
      </c>
      <c r="Q3416" s="30">
        <f t="shared" si="8"/>
        <v>1819.8992000000001</v>
      </c>
      <c r="R3416" s="30" t="str">
        <f t="shared" si="9"/>
        <v/>
      </c>
      <c r="S3416" s="30" t="str">
        <f t="shared" si="10"/>
        <v/>
      </c>
      <c r="T3416" s="30">
        <f t="shared" si="11"/>
        <v>222458</v>
      </c>
      <c r="U3416" s="30">
        <f t="shared" si="12"/>
        <v>404851136.23360002</v>
      </c>
    </row>
    <row r="3417" spans="2:21" ht="15.75" customHeight="1" x14ac:dyDescent="0.25">
      <c r="B3417" s="49" t="s">
        <v>206</v>
      </c>
      <c r="C3417" s="50" t="s">
        <v>228</v>
      </c>
      <c r="D3417" s="51" t="s">
        <v>73</v>
      </c>
      <c r="E3417" s="30">
        <v>0</v>
      </c>
      <c r="F3417" s="30">
        <f t="shared" si="1"/>
        <v>1</v>
      </c>
      <c r="G3417" s="30">
        <v>0</v>
      </c>
      <c r="H3417" s="30">
        <f t="shared" si="2"/>
        <v>1</v>
      </c>
      <c r="I3417" s="30">
        <v>1</v>
      </c>
      <c r="J3417" s="30">
        <f t="shared" si="3"/>
        <v>0</v>
      </c>
      <c r="K3417" s="30">
        <v>0</v>
      </c>
      <c r="L3417" s="30">
        <f t="shared" si="4"/>
        <v>1</v>
      </c>
      <c r="M3417" s="52" t="str">
        <f t="shared" si="5"/>
        <v>агрегати не працюють</v>
      </c>
      <c r="O3417" s="30" t="str">
        <f t="shared" si="6"/>
        <v/>
      </c>
      <c r="P3417" s="30" t="str">
        <f t="shared" si="7"/>
        <v/>
      </c>
      <c r="Q3417" s="30" t="str">
        <f t="shared" si="8"/>
        <v/>
      </c>
      <c r="R3417" s="30" t="str">
        <f t="shared" si="9"/>
        <v/>
      </c>
      <c r="S3417" s="30" t="str">
        <f t="shared" si="10"/>
        <v/>
      </c>
      <c r="T3417" s="30" t="str">
        <f t="shared" si="11"/>
        <v/>
      </c>
      <c r="U3417" s="30" t="str">
        <f t="shared" si="12"/>
        <v/>
      </c>
    </row>
    <row r="3418" spans="2:21" ht="15.75" customHeight="1" x14ac:dyDescent="0.25">
      <c r="B3418" s="49" t="s">
        <v>206</v>
      </c>
      <c r="C3418" s="50" t="s">
        <v>228</v>
      </c>
      <c r="D3418" s="51" t="s">
        <v>74</v>
      </c>
      <c r="E3418" s="30">
        <v>1257</v>
      </c>
      <c r="F3418" s="30">
        <v>0</v>
      </c>
      <c r="G3418" s="30">
        <v>248674</v>
      </c>
      <c r="H3418" s="30">
        <v>0</v>
      </c>
      <c r="I3418" s="30">
        <v>1</v>
      </c>
      <c r="J3418" s="30">
        <f t="shared" si="3"/>
        <v>0</v>
      </c>
      <c r="K3418" s="30">
        <v>1</v>
      </c>
      <c r="L3418" s="30">
        <f t="shared" si="4"/>
        <v>0</v>
      </c>
      <c r="M3418" s="52" t="str">
        <f t="shared" si="5"/>
        <v>OK</v>
      </c>
      <c r="O3418" s="30">
        <f t="shared" si="6"/>
        <v>1257</v>
      </c>
      <c r="P3418" s="30">
        <f t="shared" si="7"/>
        <v>1175.5463999999999</v>
      </c>
      <c r="Q3418" s="30">
        <f t="shared" si="8"/>
        <v>1175.5463999999999</v>
      </c>
      <c r="R3418" s="30">
        <f t="shared" si="9"/>
        <v>248674</v>
      </c>
      <c r="S3418" s="30">
        <f t="shared" si="10"/>
        <v>297190.29740000004</v>
      </c>
      <c r="T3418" s="30">
        <f t="shared" si="11"/>
        <v>297190.29740000004</v>
      </c>
      <c r="U3418" s="30">
        <f t="shared" si="12"/>
        <v>349360984.22349942</v>
      </c>
    </row>
    <row r="3419" spans="2:21" ht="15.75" customHeight="1" x14ac:dyDescent="0.25">
      <c r="B3419" s="49" t="s">
        <v>206</v>
      </c>
      <c r="C3419" s="50" t="s">
        <v>228</v>
      </c>
      <c r="D3419" s="51" t="s">
        <v>75</v>
      </c>
      <c r="E3419" s="30">
        <v>0</v>
      </c>
      <c r="F3419" s="30">
        <f t="shared" si="1"/>
        <v>1</v>
      </c>
      <c r="G3419" s="30">
        <v>0</v>
      </c>
      <c r="H3419" s="30">
        <f t="shared" si="2"/>
        <v>1</v>
      </c>
      <c r="I3419" s="30">
        <v>1</v>
      </c>
      <c r="J3419" s="30">
        <f t="shared" si="3"/>
        <v>0</v>
      </c>
      <c r="K3419" s="30">
        <v>0</v>
      </c>
      <c r="L3419" s="30">
        <f t="shared" si="4"/>
        <v>1</v>
      </c>
      <c r="M3419" s="52" t="str">
        <f t="shared" si="5"/>
        <v>агрегати не працюють</v>
      </c>
      <c r="O3419" s="30" t="str">
        <f t="shared" si="6"/>
        <v/>
      </c>
      <c r="P3419" s="30" t="str">
        <f t="shared" si="7"/>
        <v/>
      </c>
      <c r="Q3419" s="30" t="str">
        <f t="shared" si="8"/>
        <v/>
      </c>
      <c r="R3419" s="30" t="str">
        <f t="shared" si="9"/>
        <v/>
      </c>
      <c r="S3419" s="30" t="str">
        <f t="shared" si="10"/>
        <v/>
      </c>
      <c r="T3419" s="30" t="str">
        <f t="shared" si="11"/>
        <v/>
      </c>
      <c r="U3419" s="30" t="str">
        <f t="shared" si="12"/>
        <v/>
      </c>
    </row>
    <row r="3420" spans="2:21" ht="15.75" customHeight="1" x14ac:dyDescent="0.25">
      <c r="B3420" s="49" t="s">
        <v>206</v>
      </c>
      <c r="C3420" s="50" t="s">
        <v>228</v>
      </c>
      <c r="D3420" s="51" t="s">
        <v>76</v>
      </c>
      <c r="E3420" s="30">
        <v>1524</v>
      </c>
      <c r="F3420" s="30">
        <v>0</v>
      </c>
      <c r="G3420" s="30">
        <v>97705</v>
      </c>
      <c r="H3420" s="30">
        <v>1</v>
      </c>
      <c r="I3420" s="30">
        <v>1</v>
      </c>
      <c r="J3420" s="30">
        <f t="shared" si="3"/>
        <v>0</v>
      </c>
      <c r="K3420" s="30">
        <v>1</v>
      </c>
      <c r="L3420" s="30">
        <f t="shared" si="4"/>
        <v>0</v>
      </c>
      <c r="M3420" s="52" t="str">
        <f t="shared" si="5"/>
        <v>OK</v>
      </c>
      <c r="O3420" s="30">
        <f t="shared" si="6"/>
        <v>1524</v>
      </c>
      <c r="P3420" s="30">
        <f t="shared" si="7"/>
        <v>1425.2447999999999</v>
      </c>
      <c r="Q3420" s="30">
        <f t="shared" si="8"/>
        <v>1425.2447999999999</v>
      </c>
      <c r="R3420" s="30" t="str">
        <f t="shared" si="9"/>
        <v/>
      </c>
      <c r="S3420" s="30" t="str">
        <f t="shared" si="10"/>
        <v/>
      </c>
      <c r="T3420" s="30">
        <f t="shared" si="11"/>
        <v>97705</v>
      </c>
      <c r="U3420" s="30">
        <f t="shared" si="12"/>
        <v>139253543.18399999</v>
      </c>
    </row>
    <row r="3421" spans="2:21" ht="15.75" customHeight="1" x14ac:dyDescent="0.25">
      <c r="B3421" s="49" t="s">
        <v>206</v>
      </c>
      <c r="C3421" s="50" t="s">
        <v>228</v>
      </c>
      <c r="D3421" s="51" t="s">
        <v>77</v>
      </c>
      <c r="E3421" s="30">
        <v>629</v>
      </c>
      <c r="F3421" s="30">
        <v>0</v>
      </c>
      <c r="G3421" s="30">
        <v>237733</v>
      </c>
      <c r="H3421" s="30">
        <v>0</v>
      </c>
      <c r="I3421" s="30">
        <v>1</v>
      </c>
      <c r="J3421" s="30">
        <f t="shared" si="3"/>
        <v>0</v>
      </c>
      <c r="K3421" s="30">
        <v>1</v>
      </c>
      <c r="L3421" s="30">
        <f t="shared" si="4"/>
        <v>0</v>
      </c>
      <c r="M3421" s="52" t="str">
        <f t="shared" si="5"/>
        <v>OK</v>
      </c>
      <c r="O3421" s="30">
        <f t="shared" si="6"/>
        <v>629</v>
      </c>
      <c r="P3421" s="30">
        <f t="shared" si="7"/>
        <v>588.24080000000004</v>
      </c>
      <c r="Q3421" s="30">
        <f t="shared" si="8"/>
        <v>588.24080000000004</v>
      </c>
      <c r="R3421" s="30">
        <f t="shared" si="9"/>
        <v>237733</v>
      </c>
      <c r="S3421" s="30">
        <f t="shared" si="10"/>
        <v>284114.7083</v>
      </c>
      <c r="T3421" s="30">
        <f t="shared" si="11"/>
        <v>284114.7083</v>
      </c>
      <c r="U3421" s="30">
        <f t="shared" si="12"/>
        <v>167127863.30215865</v>
      </c>
    </row>
    <row r="3422" spans="2:21" ht="15.75" customHeight="1" x14ac:dyDescent="0.25">
      <c r="B3422" s="49" t="s">
        <v>206</v>
      </c>
      <c r="C3422" s="50" t="s">
        <v>228</v>
      </c>
      <c r="D3422" s="51" t="s">
        <v>78</v>
      </c>
      <c r="E3422" s="30">
        <v>684</v>
      </c>
      <c r="F3422" s="30">
        <v>1</v>
      </c>
      <c r="G3422" s="30">
        <v>269591</v>
      </c>
      <c r="H3422" s="30">
        <v>0</v>
      </c>
      <c r="I3422" s="30">
        <v>1</v>
      </c>
      <c r="J3422" s="30">
        <f t="shared" si="3"/>
        <v>0</v>
      </c>
      <c r="K3422" s="30">
        <v>1</v>
      </c>
      <c r="L3422" s="30">
        <f t="shared" si="4"/>
        <v>0</v>
      </c>
      <c r="M3422" s="52" t="str">
        <f t="shared" si="5"/>
        <v>OK</v>
      </c>
      <c r="O3422" s="30" t="str">
        <f t="shared" si="6"/>
        <v/>
      </c>
      <c r="P3422" s="30" t="str">
        <f t="shared" si="7"/>
        <v/>
      </c>
      <c r="Q3422" s="30">
        <f t="shared" si="8"/>
        <v>684</v>
      </c>
      <c r="R3422" s="30">
        <f t="shared" si="9"/>
        <v>269591</v>
      </c>
      <c r="S3422" s="30">
        <f t="shared" si="10"/>
        <v>322188.20410000003</v>
      </c>
      <c r="T3422" s="30">
        <f t="shared" si="11"/>
        <v>322188.20410000003</v>
      </c>
      <c r="U3422" s="30">
        <f t="shared" si="12"/>
        <v>220376731.60440001</v>
      </c>
    </row>
    <row r="3423" spans="2:21" ht="15.75" customHeight="1" x14ac:dyDescent="0.25">
      <c r="B3423" s="49" t="s">
        <v>206</v>
      </c>
      <c r="C3423" s="50" t="s">
        <v>228</v>
      </c>
      <c r="D3423" s="51" t="s">
        <v>79</v>
      </c>
      <c r="E3423" s="30">
        <v>0</v>
      </c>
      <c r="F3423" s="30">
        <f t="shared" si="1"/>
        <v>1</v>
      </c>
      <c r="G3423" s="30">
        <v>0</v>
      </c>
      <c r="H3423" s="30">
        <f t="shared" si="2"/>
        <v>1</v>
      </c>
      <c r="I3423" s="30">
        <v>1</v>
      </c>
      <c r="J3423" s="30">
        <f t="shared" si="3"/>
        <v>0</v>
      </c>
      <c r="K3423" s="30">
        <v>0</v>
      </c>
      <c r="L3423" s="30">
        <f t="shared" si="4"/>
        <v>1</v>
      </c>
      <c r="M3423" s="52" t="str">
        <f t="shared" si="5"/>
        <v>агрегати не працюють</v>
      </c>
      <c r="O3423" s="30" t="str">
        <f t="shared" si="6"/>
        <v/>
      </c>
      <c r="P3423" s="30" t="str">
        <f t="shared" si="7"/>
        <v/>
      </c>
      <c r="Q3423" s="30" t="str">
        <f t="shared" si="8"/>
        <v/>
      </c>
      <c r="R3423" s="30" t="str">
        <f t="shared" si="9"/>
        <v/>
      </c>
      <c r="S3423" s="30" t="str">
        <f t="shared" si="10"/>
        <v/>
      </c>
      <c r="T3423" s="30" t="str">
        <f t="shared" si="11"/>
        <v/>
      </c>
      <c r="U3423" s="30" t="str">
        <f t="shared" si="12"/>
        <v/>
      </c>
    </row>
    <row r="3424" spans="2:21" ht="15.75" customHeight="1" x14ac:dyDescent="0.25">
      <c r="B3424" s="49" t="s">
        <v>206</v>
      </c>
      <c r="C3424" s="50" t="s">
        <v>228</v>
      </c>
      <c r="D3424" s="51" t="s">
        <v>80</v>
      </c>
      <c r="E3424" s="30">
        <v>1842</v>
      </c>
      <c r="F3424" s="30">
        <v>0</v>
      </c>
      <c r="G3424" s="30">
        <v>272895</v>
      </c>
      <c r="H3424" s="30">
        <v>1</v>
      </c>
      <c r="I3424" s="30">
        <v>1</v>
      </c>
      <c r="J3424" s="30">
        <f t="shared" si="3"/>
        <v>0</v>
      </c>
      <c r="K3424" s="30">
        <v>1</v>
      </c>
      <c r="L3424" s="30">
        <f t="shared" si="4"/>
        <v>0</v>
      </c>
      <c r="M3424" s="52" t="str">
        <f t="shared" si="5"/>
        <v>OK</v>
      </c>
      <c r="O3424" s="30">
        <f t="shared" si="6"/>
        <v>1842</v>
      </c>
      <c r="P3424" s="30">
        <f t="shared" si="7"/>
        <v>1722.6384</v>
      </c>
      <c r="Q3424" s="30">
        <f t="shared" si="8"/>
        <v>1722.6384</v>
      </c>
      <c r="R3424" s="30" t="str">
        <f t="shared" si="9"/>
        <v/>
      </c>
      <c r="S3424" s="30" t="str">
        <f t="shared" si="10"/>
        <v/>
      </c>
      <c r="T3424" s="30">
        <f t="shared" si="11"/>
        <v>272895</v>
      </c>
      <c r="U3424" s="30">
        <f t="shared" si="12"/>
        <v>470099406.16800004</v>
      </c>
    </row>
    <row r="3425" spans="2:21" ht="15.75" customHeight="1" x14ac:dyDescent="0.25">
      <c r="B3425" s="49" t="s">
        <v>206</v>
      </c>
      <c r="C3425" s="50" t="s">
        <v>228</v>
      </c>
      <c r="D3425" s="51" t="s">
        <v>81</v>
      </c>
      <c r="E3425" s="30">
        <v>1636</v>
      </c>
      <c r="F3425" s="30">
        <v>1</v>
      </c>
      <c r="G3425" s="30">
        <v>139995</v>
      </c>
      <c r="H3425" s="30">
        <v>1</v>
      </c>
      <c r="I3425" s="30">
        <v>1</v>
      </c>
      <c r="J3425" s="30">
        <f t="shared" si="3"/>
        <v>0</v>
      </c>
      <c r="K3425" s="30">
        <v>1</v>
      </c>
      <c r="L3425" s="30">
        <f t="shared" si="4"/>
        <v>0</v>
      </c>
      <c r="M3425" s="52" t="str">
        <f t="shared" si="5"/>
        <v>OK</v>
      </c>
      <c r="O3425" s="30" t="str">
        <f t="shared" si="6"/>
        <v/>
      </c>
      <c r="P3425" s="30" t="str">
        <f t="shared" si="7"/>
        <v/>
      </c>
      <c r="Q3425" s="30">
        <f t="shared" si="8"/>
        <v>1636</v>
      </c>
      <c r="R3425" s="30" t="str">
        <f t="shared" si="9"/>
        <v/>
      </c>
      <c r="S3425" s="30" t="str">
        <f t="shared" si="10"/>
        <v/>
      </c>
      <c r="T3425" s="30">
        <f t="shared" si="11"/>
        <v>139995</v>
      </c>
      <c r="U3425" s="30">
        <f t="shared" si="12"/>
        <v>229031820</v>
      </c>
    </row>
    <row r="3426" spans="2:21" ht="15.75" customHeight="1" x14ac:dyDescent="0.25">
      <c r="B3426" s="49" t="s">
        <v>206</v>
      </c>
      <c r="C3426" s="50" t="s">
        <v>228</v>
      </c>
      <c r="D3426" s="51" t="s">
        <v>82</v>
      </c>
      <c r="E3426" s="30">
        <v>898</v>
      </c>
      <c r="F3426" s="30">
        <v>1</v>
      </c>
      <c r="G3426" s="30">
        <v>77894</v>
      </c>
      <c r="H3426" s="30">
        <v>0</v>
      </c>
      <c r="I3426" s="30">
        <v>1</v>
      </c>
      <c r="J3426" s="30">
        <f t="shared" si="3"/>
        <v>0</v>
      </c>
      <c r="K3426" s="30">
        <v>1</v>
      </c>
      <c r="L3426" s="30">
        <f t="shared" si="4"/>
        <v>0</v>
      </c>
      <c r="M3426" s="52" t="str">
        <f t="shared" si="5"/>
        <v>OK</v>
      </c>
      <c r="O3426" s="30" t="str">
        <f t="shared" si="6"/>
        <v/>
      </c>
      <c r="P3426" s="30" t="str">
        <f t="shared" si="7"/>
        <v/>
      </c>
      <c r="Q3426" s="30">
        <f t="shared" si="8"/>
        <v>898</v>
      </c>
      <c r="R3426" s="30">
        <f t="shared" si="9"/>
        <v>77894</v>
      </c>
      <c r="S3426" s="30">
        <f t="shared" si="10"/>
        <v>93091.119400000011</v>
      </c>
      <c r="T3426" s="30">
        <f t="shared" si="11"/>
        <v>93091.119400000011</v>
      </c>
      <c r="U3426" s="30">
        <f t="shared" si="12"/>
        <v>83595825.221200004</v>
      </c>
    </row>
    <row r="3427" spans="2:21" ht="15.75" customHeight="1" x14ac:dyDescent="0.25">
      <c r="B3427" s="49" t="s">
        <v>206</v>
      </c>
      <c r="C3427" s="50" t="s">
        <v>228</v>
      </c>
      <c r="D3427" s="51" t="s">
        <v>83</v>
      </c>
      <c r="E3427" s="30">
        <v>0</v>
      </c>
      <c r="F3427" s="30">
        <f t="shared" si="1"/>
        <v>1</v>
      </c>
      <c r="G3427" s="30">
        <v>0</v>
      </c>
      <c r="H3427" s="30">
        <f t="shared" si="2"/>
        <v>1</v>
      </c>
      <c r="I3427" s="30">
        <v>1</v>
      </c>
      <c r="J3427" s="30">
        <f t="shared" si="3"/>
        <v>0</v>
      </c>
      <c r="K3427" s="30">
        <v>0</v>
      </c>
      <c r="L3427" s="30">
        <f t="shared" si="4"/>
        <v>1</v>
      </c>
      <c r="M3427" s="52" t="str">
        <f t="shared" si="5"/>
        <v>агрегати не працюють</v>
      </c>
      <c r="O3427" s="30" t="str">
        <f t="shared" si="6"/>
        <v/>
      </c>
      <c r="P3427" s="30" t="str">
        <f t="shared" si="7"/>
        <v/>
      </c>
      <c r="Q3427" s="30" t="str">
        <f t="shared" si="8"/>
        <v/>
      </c>
      <c r="R3427" s="30" t="str">
        <f t="shared" si="9"/>
        <v/>
      </c>
      <c r="S3427" s="30" t="str">
        <f t="shared" si="10"/>
        <v/>
      </c>
      <c r="T3427" s="30" t="str">
        <f t="shared" si="11"/>
        <v/>
      </c>
      <c r="U3427" s="30" t="str">
        <f t="shared" si="12"/>
        <v/>
      </c>
    </row>
    <row r="3428" spans="2:21" ht="15.75" customHeight="1" x14ac:dyDescent="0.25">
      <c r="B3428" s="49" t="s">
        <v>206</v>
      </c>
      <c r="C3428" s="50" t="s">
        <v>229</v>
      </c>
      <c r="D3428" s="51" t="s">
        <v>60</v>
      </c>
      <c r="E3428" s="30">
        <v>367</v>
      </c>
      <c r="F3428" s="30">
        <v>0</v>
      </c>
      <c r="G3428" s="30">
        <v>178138</v>
      </c>
      <c r="H3428" s="30">
        <v>0</v>
      </c>
      <c r="I3428" s="30">
        <v>1</v>
      </c>
      <c r="J3428" s="30">
        <f t="shared" si="3"/>
        <v>0</v>
      </c>
      <c r="K3428" s="30">
        <v>1</v>
      </c>
      <c r="L3428" s="30">
        <f t="shared" si="4"/>
        <v>0</v>
      </c>
      <c r="M3428" s="52" t="str">
        <f t="shared" si="5"/>
        <v>OK</v>
      </c>
      <c r="O3428" s="30">
        <f t="shared" si="6"/>
        <v>367</v>
      </c>
      <c r="P3428" s="30">
        <f t="shared" si="7"/>
        <v>343.21840000000003</v>
      </c>
      <c r="Q3428" s="30">
        <f t="shared" si="8"/>
        <v>343.21840000000003</v>
      </c>
      <c r="R3428" s="30">
        <f t="shared" si="9"/>
        <v>178138</v>
      </c>
      <c r="S3428" s="30">
        <f t="shared" si="10"/>
        <v>212892.72380000001</v>
      </c>
      <c r="T3428" s="30">
        <f t="shared" si="11"/>
        <v>212892.72380000001</v>
      </c>
      <c r="U3428" s="30">
        <f t="shared" si="12"/>
        <v>73068700.034277931</v>
      </c>
    </row>
    <row r="3429" spans="2:21" ht="15.75" customHeight="1" x14ac:dyDescent="0.25">
      <c r="B3429" s="49" t="s">
        <v>206</v>
      </c>
      <c r="C3429" s="50" t="s">
        <v>229</v>
      </c>
      <c r="D3429" s="51" t="s">
        <v>61</v>
      </c>
      <c r="E3429" s="30">
        <v>1231</v>
      </c>
      <c r="F3429" s="30">
        <v>1</v>
      </c>
      <c r="G3429" s="30">
        <v>256793</v>
      </c>
      <c r="H3429" s="30">
        <v>0</v>
      </c>
      <c r="I3429" s="30">
        <v>1</v>
      </c>
      <c r="J3429" s="30">
        <f t="shared" si="3"/>
        <v>0</v>
      </c>
      <c r="K3429" s="30">
        <v>1</v>
      </c>
      <c r="L3429" s="30">
        <f t="shared" si="4"/>
        <v>0</v>
      </c>
      <c r="M3429" s="52" t="str">
        <f t="shared" si="5"/>
        <v>OK</v>
      </c>
      <c r="O3429" s="30" t="str">
        <f t="shared" si="6"/>
        <v/>
      </c>
      <c r="P3429" s="30" t="str">
        <f t="shared" si="7"/>
        <v/>
      </c>
      <c r="Q3429" s="30">
        <f t="shared" si="8"/>
        <v>1231</v>
      </c>
      <c r="R3429" s="30">
        <f t="shared" si="9"/>
        <v>256793</v>
      </c>
      <c r="S3429" s="30">
        <f t="shared" si="10"/>
        <v>306893.31430000003</v>
      </c>
      <c r="T3429" s="30">
        <f t="shared" si="11"/>
        <v>306893.31430000003</v>
      </c>
      <c r="U3429" s="30">
        <f t="shared" si="12"/>
        <v>377785669.90330005</v>
      </c>
    </row>
    <row r="3430" spans="2:21" ht="15.75" customHeight="1" x14ac:dyDescent="0.25">
      <c r="B3430" s="49" t="s">
        <v>206</v>
      </c>
      <c r="C3430" s="50" t="s">
        <v>229</v>
      </c>
      <c r="D3430" s="51" t="s">
        <v>62</v>
      </c>
      <c r="E3430" s="30">
        <v>0</v>
      </c>
      <c r="F3430" s="30">
        <f t="shared" si="1"/>
        <v>1</v>
      </c>
      <c r="G3430" s="30">
        <v>0</v>
      </c>
      <c r="H3430" s="30">
        <f t="shared" si="2"/>
        <v>1</v>
      </c>
      <c r="I3430" s="30">
        <v>1</v>
      </c>
      <c r="J3430" s="30">
        <f t="shared" si="3"/>
        <v>0</v>
      </c>
      <c r="K3430" s="30">
        <v>0</v>
      </c>
      <c r="L3430" s="30">
        <f t="shared" si="4"/>
        <v>1</v>
      </c>
      <c r="M3430" s="52" t="str">
        <f t="shared" si="5"/>
        <v>агрегати не працюють</v>
      </c>
      <c r="O3430" s="30" t="str">
        <f t="shared" si="6"/>
        <v/>
      </c>
      <c r="P3430" s="30" t="str">
        <f t="shared" si="7"/>
        <v/>
      </c>
      <c r="Q3430" s="30" t="str">
        <f t="shared" si="8"/>
        <v/>
      </c>
      <c r="R3430" s="30" t="str">
        <f t="shared" si="9"/>
        <v/>
      </c>
      <c r="S3430" s="30" t="str">
        <f t="shared" si="10"/>
        <v/>
      </c>
      <c r="T3430" s="30" t="str">
        <f t="shared" si="11"/>
        <v/>
      </c>
      <c r="U3430" s="30" t="str">
        <f t="shared" si="12"/>
        <v/>
      </c>
    </row>
    <row r="3431" spans="2:21" ht="15.75" customHeight="1" x14ac:dyDescent="0.25">
      <c r="B3431" s="49" t="s">
        <v>206</v>
      </c>
      <c r="C3431" s="50" t="s">
        <v>229</v>
      </c>
      <c r="D3431" s="51" t="s">
        <v>63</v>
      </c>
      <c r="E3431" s="30">
        <v>0</v>
      </c>
      <c r="F3431" s="30">
        <f t="shared" si="1"/>
        <v>1</v>
      </c>
      <c r="G3431" s="30">
        <v>0</v>
      </c>
      <c r="H3431" s="30">
        <f t="shared" si="2"/>
        <v>1</v>
      </c>
      <c r="I3431" s="30">
        <v>1</v>
      </c>
      <c r="J3431" s="30">
        <f t="shared" si="3"/>
        <v>0</v>
      </c>
      <c r="K3431" s="30">
        <v>0</v>
      </c>
      <c r="L3431" s="30">
        <f t="shared" si="4"/>
        <v>1</v>
      </c>
      <c r="M3431" s="52" t="str">
        <f t="shared" si="5"/>
        <v>агрегати не працюють</v>
      </c>
      <c r="O3431" s="30" t="str">
        <f t="shared" si="6"/>
        <v/>
      </c>
      <c r="P3431" s="30" t="str">
        <f t="shared" si="7"/>
        <v/>
      </c>
      <c r="Q3431" s="30" t="str">
        <f t="shared" si="8"/>
        <v/>
      </c>
      <c r="R3431" s="30" t="str">
        <f t="shared" si="9"/>
        <v/>
      </c>
      <c r="S3431" s="30" t="str">
        <f t="shared" si="10"/>
        <v/>
      </c>
      <c r="T3431" s="30" t="str">
        <f t="shared" si="11"/>
        <v/>
      </c>
      <c r="U3431" s="30" t="str">
        <f t="shared" si="12"/>
        <v/>
      </c>
    </row>
    <row r="3432" spans="2:21" ht="15.75" customHeight="1" x14ac:dyDescent="0.25">
      <c r="B3432" s="49" t="s">
        <v>206</v>
      </c>
      <c r="C3432" s="50" t="s">
        <v>229</v>
      </c>
      <c r="D3432" s="51" t="s">
        <v>64</v>
      </c>
      <c r="E3432" s="30">
        <v>1803</v>
      </c>
      <c r="F3432" s="30">
        <v>0</v>
      </c>
      <c r="G3432" s="30">
        <v>228803</v>
      </c>
      <c r="H3432" s="30">
        <v>0</v>
      </c>
      <c r="I3432" s="30">
        <v>1</v>
      </c>
      <c r="J3432" s="30">
        <f t="shared" si="3"/>
        <v>0</v>
      </c>
      <c r="K3432" s="30">
        <v>1</v>
      </c>
      <c r="L3432" s="30">
        <f t="shared" si="4"/>
        <v>0</v>
      </c>
      <c r="M3432" s="52" t="str">
        <f t="shared" si="5"/>
        <v>OK</v>
      </c>
      <c r="O3432" s="30">
        <f t="shared" si="6"/>
        <v>1803</v>
      </c>
      <c r="P3432" s="30">
        <f t="shared" si="7"/>
        <v>1686.1656</v>
      </c>
      <c r="Q3432" s="30">
        <f t="shared" si="8"/>
        <v>1686.1656</v>
      </c>
      <c r="R3432" s="30">
        <f t="shared" si="9"/>
        <v>228803</v>
      </c>
      <c r="S3432" s="30">
        <f t="shared" si="10"/>
        <v>273442.46530000004</v>
      </c>
      <c r="T3432" s="30">
        <f t="shared" si="11"/>
        <v>273442.46530000004</v>
      </c>
      <c r="U3432" s="30">
        <f t="shared" si="12"/>
        <v>461069278.56805378</v>
      </c>
    </row>
    <row r="3433" spans="2:21" ht="15.75" customHeight="1" x14ac:dyDescent="0.25">
      <c r="B3433" s="49" t="s">
        <v>206</v>
      </c>
      <c r="C3433" s="50" t="s">
        <v>229</v>
      </c>
      <c r="D3433" s="51" t="s">
        <v>65</v>
      </c>
      <c r="E3433" s="30">
        <v>0</v>
      </c>
      <c r="F3433" s="30">
        <f t="shared" si="1"/>
        <v>1</v>
      </c>
      <c r="G3433" s="30">
        <v>0</v>
      </c>
      <c r="H3433" s="30">
        <f t="shared" si="2"/>
        <v>1</v>
      </c>
      <c r="I3433" s="30">
        <v>1</v>
      </c>
      <c r="J3433" s="30">
        <f t="shared" si="3"/>
        <v>0</v>
      </c>
      <c r="K3433" s="30">
        <v>0</v>
      </c>
      <c r="L3433" s="30">
        <f t="shared" si="4"/>
        <v>1</v>
      </c>
      <c r="M3433" s="52" t="str">
        <f t="shared" si="5"/>
        <v>агрегати не працюють</v>
      </c>
      <c r="O3433" s="30" t="str">
        <f t="shared" si="6"/>
        <v/>
      </c>
      <c r="P3433" s="30" t="str">
        <f t="shared" si="7"/>
        <v/>
      </c>
      <c r="Q3433" s="30" t="str">
        <f t="shared" si="8"/>
        <v/>
      </c>
      <c r="R3433" s="30" t="str">
        <f t="shared" si="9"/>
        <v/>
      </c>
      <c r="S3433" s="30" t="str">
        <f t="shared" si="10"/>
        <v/>
      </c>
      <c r="T3433" s="30" t="str">
        <f t="shared" si="11"/>
        <v/>
      </c>
      <c r="U3433" s="30" t="str">
        <f t="shared" si="12"/>
        <v/>
      </c>
    </row>
    <row r="3434" spans="2:21" ht="15.75" customHeight="1" x14ac:dyDescent="0.25">
      <c r="B3434" s="49" t="s">
        <v>206</v>
      </c>
      <c r="C3434" s="50" t="s">
        <v>229</v>
      </c>
      <c r="D3434" s="51" t="s">
        <v>66</v>
      </c>
      <c r="E3434" s="30">
        <v>1009</v>
      </c>
      <c r="F3434" s="30">
        <v>1</v>
      </c>
      <c r="G3434" s="30">
        <v>295111</v>
      </c>
      <c r="H3434" s="30">
        <v>1</v>
      </c>
      <c r="I3434" s="30">
        <v>1</v>
      </c>
      <c r="J3434" s="30">
        <f t="shared" si="3"/>
        <v>0</v>
      </c>
      <c r="K3434" s="30">
        <v>1</v>
      </c>
      <c r="L3434" s="30">
        <f t="shared" si="4"/>
        <v>0</v>
      </c>
      <c r="M3434" s="52" t="str">
        <f t="shared" si="5"/>
        <v>OK</v>
      </c>
      <c r="O3434" s="30" t="str">
        <f t="shared" si="6"/>
        <v/>
      </c>
      <c r="P3434" s="30" t="str">
        <f t="shared" si="7"/>
        <v/>
      </c>
      <c r="Q3434" s="30">
        <f t="shared" si="8"/>
        <v>1009</v>
      </c>
      <c r="R3434" s="30" t="str">
        <f t="shared" si="9"/>
        <v/>
      </c>
      <c r="S3434" s="30" t="str">
        <f t="shared" si="10"/>
        <v/>
      </c>
      <c r="T3434" s="30">
        <f t="shared" si="11"/>
        <v>295111</v>
      </c>
      <c r="U3434" s="30">
        <f t="shared" si="12"/>
        <v>297766999</v>
      </c>
    </row>
    <row r="3435" spans="2:21" ht="15.75" customHeight="1" x14ac:dyDescent="0.25">
      <c r="B3435" s="49" t="s">
        <v>206</v>
      </c>
      <c r="C3435" s="50" t="s">
        <v>229</v>
      </c>
      <c r="D3435" s="51" t="s">
        <v>67</v>
      </c>
      <c r="E3435" s="30">
        <v>1749</v>
      </c>
      <c r="F3435" s="30">
        <v>1</v>
      </c>
      <c r="G3435" s="30">
        <v>232654</v>
      </c>
      <c r="H3435" s="30">
        <v>1</v>
      </c>
      <c r="I3435" s="30">
        <v>1</v>
      </c>
      <c r="J3435" s="30">
        <f t="shared" si="3"/>
        <v>0</v>
      </c>
      <c r="K3435" s="30">
        <v>1</v>
      </c>
      <c r="L3435" s="30">
        <f t="shared" si="4"/>
        <v>0</v>
      </c>
      <c r="M3435" s="52" t="str">
        <f t="shared" si="5"/>
        <v>OK</v>
      </c>
      <c r="O3435" s="30" t="str">
        <f t="shared" si="6"/>
        <v/>
      </c>
      <c r="P3435" s="30" t="str">
        <f t="shared" si="7"/>
        <v/>
      </c>
      <c r="Q3435" s="30">
        <f t="shared" si="8"/>
        <v>1749</v>
      </c>
      <c r="R3435" s="30" t="str">
        <f t="shared" si="9"/>
        <v/>
      </c>
      <c r="S3435" s="30" t="str">
        <f t="shared" si="10"/>
        <v/>
      </c>
      <c r="T3435" s="30">
        <f t="shared" si="11"/>
        <v>232654</v>
      </c>
      <c r="U3435" s="30">
        <f t="shared" si="12"/>
        <v>406911846</v>
      </c>
    </row>
    <row r="3436" spans="2:21" ht="15.75" customHeight="1" x14ac:dyDescent="0.25">
      <c r="B3436" s="49" t="s">
        <v>206</v>
      </c>
      <c r="C3436" s="50" t="s">
        <v>229</v>
      </c>
      <c r="D3436" s="51" t="s">
        <v>68</v>
      </c>
      <c r="E3436" s="30">
        <v>0</v>
      </c>
      <c r="F3436" s="30">
        <f t="shared" si="1"/>
        <v>1</v>
      </c>
      <c r="G3436" s="30">
        <v>0</v>
      </c>
      <c r="H3436" s="30">
        <f t="shared" si="2"/>
        <v>1</v>
      </c>
      <c r="I3436" s="30">
        <v>1</v>
      </c>
      <c r="J3436" s="30">
        <f t="shared" si="3"/>
        <v>0</v>
      </c>
      <c r="K3436" s="30">
        <v>0</v>
      </c>
      <c r="L3436" s="30">
        <f t="shared" si="4"/>
        <v>1</v>
      </c>
      <c r="M3436" s="52" t="str">
        <f t="shared" si="5"/>
        <v>агрегати не працюють</v>
      </c>
      <c r="O3436" s="30" t="str">
        <f t="shared" si="6"/>
        <v/>
      </c>
      <c r="P3436" s="30" t="str">
        <f t="shared" si="7"/>
        <v/>
      </c>
      <c r="Q3436" s="30" t="str">
        <f t="shared" si="8"/>
        <v/>
      </c>
      <c r="R3436" s="30" t="str">
        <f t="shared" si="9"/>
        <v/>
      </c>
      <c r="S3436" s="30" t="str">
        <f t="shared" si="10"/>
        <v/>
      </c>
      <c r="T3436" s="30" t="str">
        <f t="shared" si="11"/>
        <v/>
      </c>
      <c r="U3436" s="30" t="str">
        <f t="shared" si="12"/>
        <v/>
      </c>
    </row>
    <row r="3437" spans="2:21" ht="15.75" customHeight="1" x14ac:dyDescent="0.25">
      <c r="B3437" s="49" t="s">
        <v>206</v>
      </c>
      <c r="C3437" s="50" t="s">
        <v>229</v>
      </c>
      <c r="D3437" s="51" t="s">
        <v>69</v>
      </c>
      <c r="E3437" s="30">
        <v>0</v>
      </c>
      <c r="F3437" s="30">
        <f t="shared" si="1"/>
        <v>1</v>
      </c>
      <c r="G3437" s="30">
        <v>0</v>
      </c>
      <c r="H3437" s="30">
        <f t="shared" si="2"/>
        <v>1</v>
      </c>
      <c r="I3437" s="30">
        <v>1</v>
      </c>
      <c r="J3437" s="30">
        <f t="shared" si="3"/>
        <v>0</v>
      </c>
      <c r="K3437" s="30">
        <v>0</v>
      </c>
      <c r="L3437" s="30">
        <f t="shared" si="4"/>
        <v>1</v>
      </c>
      <c r="M3437" s="52" t="str">
        <f t="shared" si="5"/>
        <v>агрегати не працюють</v>
      </c>
      <c r="O3437" s="30" t="str">
        <f t="shared" si="6"/>
        <v/>
      </c>
      <c r="P3437" s="30" t="str">
        <f t="shared" si="7"/>
        <v/>
      </c>
      <c r="Q3437" s="30" t="str">
        <f t="shared" si="8"/>
        <v/>
      </c>
      <c r="R3437" s="30" t="str">
        <f t="shared" si="9"/>
        <v/>
      </c>
      <c r="S3437" s="30" t="str">
        <f t="shared" si="10"/>
        <v/>
      </c>
      <c r="T3437" s="30" t="str">
        <f t="shared" si="11"/>
        <v/>
      </c>
      <c r="U3437" s="30" t="str">
        <f t="shared" si="12"/>
        <v/>
      </c>
    </row>
    <row r="3438" spans="2:21" ht="15.75" customHeight="1" x14ac:dyDescent="0.25">
      <c r="B3438" s="49" t="s">
        <v>206</v>
      </c>
      <c r="C3438" s="50" t="s">
        <v>229</v>
      </c>
      <c r="D3438" s="51" t="s">
        <v>70</v>
      </c>
      <c r="E3438" s="30">
        <v>1905</v>
      </c>
      <c r="F3438" s="30">
        <v>1</v>
      </c>
      <c r="G3438" s="30">
        <v>245816</v>
      </c>
      <c r="H3438" s="30">
        <v>0</v>
      </c>
      <c r="I3438" s="30">
        <v>1</v>
      </c>
      <c r="J3438" s="30">
        <f t="shared" si="3"/>
        <v>0</v>
      </c>
      <c r="K3438" s="30">
        <v>1</v>
      </c>
      <c r="L3438" s="30">
        <f t="shared" si="4"/>
        <v>0</v>
      </c>
      <c r="M3438" s="52" t="str">
        <f t="shared" si="5"/>
        <v>OK</v>
      </c>
      <c r="O3438" s="30" t="str">
        <f t="shared" si="6"/>
        <v/>
      </c>
      <c r="P3438" s="30" t="str">
        <f t="shared" si="7"/>
        <v/>
      </c>
      <c r="Q3438" s="30">
        <f t="shared" si="8"/>
        <v>1905</v>
      </c>
      <c r="R3438" s="30">
        <f t="shared" si="9"/>
        <v>245816</v>
      </c>
      <c r="S3438" s="30">
        <f t="shared" si="10"/>
        <v>293774.70160000003</v>
      </c>
      <c r="T3438" s="30">
        <f t="shared" si="11"/>
        <v>293774.70160000003</v>
      </c>
      <c r="U3438" s="30">
        <f t="shared" si="12"/>
        <v>559640806.5480001</v>
      </c>
    </row>
    <row r="3439" spans="2:21" ht="15.75" customHeight="1" x14ac:dyDescent="0.25">
      <c r="B3439" s="49" t="s">
        <v>206</v>
      </c>
      <c r="C3439" s="50" t="s">
        <v>229</v>
      </c>
      <c r="D3439" s="51" t="s">
        <v>71</v>
      </c>
      <c r="E3439" s="30">
        <v>0</v>
      </c>
      <c r="F3439" s="30">
        <f t="shared" si="1"/>
        <v>1</v>
      </c>
      <c r="G3439" s="30">
        <v>0</v>
      </c>
      <c r="H3439" s="30">
        <f t="shared" si="2"/>
        <v>1</v>
      </c>
      <c r="I3439" s="30">
        <v>1</v>
      </c>
      <c r="J3439" s="30">
        <f t="shared" si="3"/>
        <v>0</v>
      </c>
      <c r="K3439" s="30">
        <v>0</v>
      </c>
      <c r="L3439" s="30">
        <f t="shared" si="4"/>
        <v>1</v>
      </c>
      <c r="M3439" s="52" t="str">
        <f t="shared" si="5"/>
        <v>агрегати не працюють</v>
      </c>
      <c r="O3439" s="30" t="str">
        <f t="shared" si="6"/>
        <v/>
      </c>
      <c r="P3439" s="30" t="str">
        <f t="shared" si="7"/>
        <v/>
      </c>
      <c r="Q3439" s="30" t="str">
        <f t="shared" si="8"/>
        <v/>
      </c>
      <c r="R3439" s="30" t="str">
        <f t="shared" si="9"/>
        <v/>
      </c>
      <c r="S3439" s="30" t="str">
        <f t="shared" si="10"/>
        <v/>
      </c>
      <c r="T3439" s="30" t="str">
        <f t="shared" si="11"/>
        <v/>
      </c>
      <c r="U3439" s="30" t="str">
        <f t="shared" si="12"/>
        <v/>
      </c>
    </row>
    <row r="3440" spans="2:21" ht="15.75" customHeight="1" x14ac:dyDescent="0.25">
      <c r="B3440" s="49" t="s">
        <v>206</v>
      </c>
      <c r="C3440" s="50" t="s">
        <v>229</v>
      </c>
      <c r="D3440" s="51" t="s">
        <v>72</v>
      </c>
      <c r="E3440" s="30">
        <v>1253</v>
      </c>
      <c r="F3440" s="30">
        <v>0</v>
      </c>
      <c r="G3440" s="30">
        <v>263310</v>
      </c>
      <c r="H3440" s="30">
        <v>0</v>
      </c>
      <c r="I3440" s="30">
        <v>1</v>
      </c>
      <c r="J3440" s="30">
        <f t="shared" si="3"/>
        <v>0</v>
      </c>
      <c r="K3440" s="30">
        <v>1</v>
      </c>
      <c r="L3440" s="30">
        <f t="shared" si="4"/>
        <v>0</v>
      </c>
      <c r="M3440" s="52" t="str">
        <f t="shared" si="5"/>
        <v>OK</v>
      </c>
      <c r="O3440" s="30">
        <f t="shared" si="6"/>
        <v>1253</v>
      </c>
      <c r="P3440" s="30">
        <f t="shared" si="7"/>
        <v>1171.8056000000001</v>
      </c>
      <c r="Q3440" s="30">
        <f t="shared" si="8"/>
        <v>1171.8056000000001</v>
      </c>
      <c r="R3440" s="30">
        <f t="shared" si="9"/>
        <v>263310</v>
      </c>
      <c r="S3440" s="30">
        <f t="shared" si="10"/>
        <v>314681.78100000002</v>
      </c>
      <c r="T3440" s="30">
        <f t="shared" si="11"/>
        <v>314681.78100000002</v>
      </c>
      <c r="U3440" s="30">
        <f t="shared" si="12"/>
        <v>368745873.19377369</v>
      </c>
    </row>
    <row r="3441" spans="2:21" ht="15.75" customHeight="1" x14ac:dyDescent="0.25">
      <c r="B3441" s="49" t="s">
        <v>206</v>
      </c>
      <c r="C3441" s="50" t="s">
        <v>229</v>
      </c>
      <c r="D3441" s="51" t="s">
        <v>73</v>
      </c>
      <c r="E3441" s="30">
        <v>1544</v>
      </c>
      <c r="F3441" s="30">
        <v>1</v>
      </c>
      <c r="G3441" s="30">
        <v>187603</v>
      </c>
      <c r="H3441" s="30">
        <v>0</v>
      </c>
      <c r="I3441" s="30">
        <v>1</v>
      </c>
      <c r="J3441" s="30">
        <f t="shared" si="3"/>
        <v>0</v>
      </c>
      <c r="K3441" s="30">
        <v>1</v>
      </c>
      <c r="L3441" s="30">
        <f t="shared" si="4"/>
        <v>0</v>
      </c>
      <c r="M3441" s="52" t="str">
        <f t="shared" si="5"/>
        <v>OK</v>
      </c>
      <c r="O3441" s="30" t="str">
        <f t="shared" si="6"/>
        <v/>
      </c>
      <c r="P3441" s="30" t="str">
        <f t="shared" si="7"/>
        <v/>
      </c>
      <c r="Q3441" s="30">
        <f t="shared" si="8"/>
        <v>1544</v>
      </c>
      <c r="R3441" s="30">
        <f t="shared" si="9"/>
        <v>187603</v>
      </c>
      <c r="S3441" s="30">
        <f t="shared" si="10"/>
        <v>224204.34530000002</v>
      </c>
      <c r="T3441" s="30">
        <f t="shared" si="11"/>
        <v>224204.34530000002</v>
      </c>
      <c r="U3441" s="30">
        <f t="shared" si="12"/>
        <v>346171509.14320004</v>
      </c>
    </row>
    <row r="3442" spans="2:21" ht="15.75" customHeight="1" x14ac:dyDescent="0.25">
      <c r="B3442" s="49" t="s">
        <v>206</v>
      </c>
      <c r="C3442" s="50" t="s">
        <v>229</v>
      </c>
      <c r="D3442" s="51" t="s">
        <v>74</v>
      </c>
      <c r="E3442" s="30">
        <v>1312</v>
      </c>
      <c r="F3442" s="30">
        <v>0</v>
      </c>
      <c r="G3442" s="30">
        <v>262424</v>
      </c>
      <c r="H3442" s="30">
        <v>1</v>
      </c>
      <c r="I3442" s="30">
        <v>1</v>
      </c>
      <c r="J3442" s="30">
        <f t="shared" si="3"/>
        <v>0</v>
      </c>
      <c r="K3442" s="30">
        <v>1</v>
      </c>
      <c r="L3442" s="30">
        <f t="shared" si="4"/>
        <v>0</v>
      </c>
      <c r="M3442" s="52" t="str">
        <f t="shared" si="5"/>
        <v>OK</v>
      </c>
      <c r="O3442" s="30">
        <f t="shared" si="6"/>
        <v>1312</v>
      </c>
      <c r="P3442" s="30">
        <f t="shared" si="7"/>
        <v>1226.9824000000001</v>
      </c>
      <c r="Q3442" s="30">
        <f t="shared" si="8"/>
        <v>1226.9824000000001</v>
      </c>
      <c r="R3442" s="30" t="str">
        <f t="shared" si="9"/>
        <v/>
      </c>
      <c r="S3442" s="30" t="str">
        <f t="shared" si="10"/>
        <v/>
      </c>
      <c r="T3442" s="30">
        <f t="shared" si="11"/>
        <v>262424</v>
      </c>
      <c r="U3442" s="30">
        <f t="shared" si="12"/>
        <v>321989629.33760005</v>
      </c>
    </row>
    <row r="3443" spans="2:21" ht="15.75" customHeight="1" x14ac:dyDescent="0.25">
      <c r="B3443" s="49" t="s">
        <v>206</v>
      </c>
      <c r="C3443" s="50" t="s">
        <v>229</v>
      </c>
      <c r="D3443" s="51" t="s">
        <v>75</v>
      </c>
      <c r="E3443" s="30">
        <v>0</v>
      </c>
      <c r="F3443" s="30">
        <f t="shared" si="1"/>
        <v>1</v>
      </c>
      <c r="G3443" s="30">
        <v>0</v>
      </c>
      <c r="H3443" s="30">
        <f t="shared" si="2"/>
        <v>1</v>
      </c>
      <c r="I3443" s="30">
        <v>1</v>
      </c>
      <c r="J3443" s="30">
        <f t="shared" si="3"/>
        <v>0</v>
      </c>
      <c r="K3443" s="30">
        <v>0</v>
      </c>
      <c r="L3443" s="30">
        <f t="shared" si="4"/>
        <v>1</v>
      </c>
      <c r="M3443" s="52" t="str">
        <f t="shared" si="5"/>
        <v>агрегати не працюють</v>
      </c>
      <c r="O3443" s="30" t="str">
        <f t="shared" si="6"/>
        <v/>
      </c>
      <c r="P3443" s="30" t="str">
        <f t="shared" si="7"/>
        <v/>
      </c>
      <c r="Q3443" s="30" t="str">
        <f t="shared" si="8"/>
        <v/>
      </c>
      <c r="R3443" s="30" t="str">
        <f t="shared" si="9"/>
        <v/>
      </c>
      <c r="S3443" s="30" t="str">
        <f t="shared" si="10"/>
        <v/>
      </c>
      <c r="T3443" s="30" t="str">
        <f t="shared" si="11"/>
        <v/>
      </c>
      <c r="U3443" s="30" t="str">
        <f t="shared" si="12"/>
        <v/>
      </c>
    </row>
    <row r="3444" spans="2:21" ht="15.75" customHeight="1" x14ac:dyDescent="0.25">
      <c r="B3444" s="49" t="s">
        <v>206</v>
      </c>
      <c r="C3444" s="50" t="s">
        <v>229</v>
      </c>
      <c r="D3444" s="51" t="s">
        <v>76</v>
      </c>
      <c r="E3444" s="30">
        <v>0</v>
      </c>
      <c r="F3444" s="30">
        <f t="shared" si="1"/>
        <v>1</v>
      </c>
      <c r="G3444" s="30">
        <v>0</v>
      </c>
      <c r="H3444" s="30">
        <f t="shared" si="2"/>
        <v>1</v>
      </c>
      <c r="I3444" s="30">
        <v>1</v>
      </c>
      <c r="J3444" s="30">
        <f t="shared" si="3"/>
        <v>0</v>
      </c>
      <c r="K3444" s="30">
        <v>0</v>
      </c>
      <c r="L3444" s="30">
        <f t="shared" si="4"/>
        <v>1</v>
      </c>
      <c r="M3444" s="52" t="str">
        <f t="shared" si="5"/>
        <v>агрегати не працюють</v>
      </c>
      <c r="O3444" s="30" t="str">
        <f t="shared" si="6"/>
        <v/>
      </c>
      <c r="P3444" s="30" t="str">
        <f t="shared" si="7"/>
        <v/>
      </c>
      <c r="Q3444" s="30" t="str">
        <f t="shared" si="8"/>
        <v/>
      </c>
      <c r="R3444" s="30" t="str">
        <f t="shared" si="9"/>
        <v/>
      </c>
      <c r="S3444" s="30" t="str">
        <f t="shared" si="10"/>
        <v/>
      </c>
      <c r="T3444" s="30" t="str">
        <f t="shared" si="11"/>
        <v/>
      </c>
      <c r="U3444" s="30" t="str">
        <f t="shared" si="12"/>
        <v/>
      </c>
    </row>
    <row r="3445" spans="2:21" ht="15.75" customHeight="1" x14ac:dyDescent="0.25">
      <c r="B3445" s="49" t="s">
        <v>206</v>
      </c>
      <c r="C3445" s="50" t="s">
        <v>229</v>
      </c>
      <c r="D3445" s="51" t="s">
        <v>77</v>
      </c>
      <c r="E3445" s="30">
        <v>1317</v>
      </c>
      <c r="F3445" s="30">
        <v>1</v>
      </c>
      <c r="G3445" s="30">
        <v>208290</v>
      </c>
      <c r="H3445" s="30">
        <v>0</v>
      </c>
      <c r="I3445" s="30">
        <v>1</v>
      </c>
      <c r="J3445" s="30">
        <f t="shared" si="3"/>
        <v>0</v>
      </c>
      <c r="K3445" s="30">
        <v>1</v>
      </c>
      <c r="L3445" s="30">
        <f t="shared" si="4"/>
        <v>0</v>
      </c>
      <c r="M3445" s="52" t="str">
        <f t="shared" si="5"/>
        <v>OK</v>
      </c>
      <c r="O3445" s="30" t="str">
        <f t="shared" si="6"/>
        <v/>
      </c>
      <c r="P3445" s="30" t="str">
        <f t="shared" si="7"/>
        <v/>
      </c>
      <c r="Q3445" s="30">
        <f t="shared" si="8"/>
        <v>1317</v>
      </c>
      <c r="R3445" s="30">
        <f t="shared" si="9"/>
        <v>208290</v>
      </c>
      <c r="S3445" s="30">
        <f t="shared" si="10"/>
        <v>248927.37900000002</v>
      </c>
      <c r="T3445" s="30">
        <f t="shared" si="11"/>
        <v>248927.37900000002</v>
      </c>
      <c r="U3445" s="30">
        <f t="shared" si="12"/>
        <v>327837358.14300001</v>
      </c>
    </row>
    <row r="3446" spans="2:21" ht="15.75" customHeight="1" x14ac:dyDescent="0.25">
      <c r="B3446" s="49" t="s">
        <v>206</v>
      </c>
      <c r="C3446" s="50" t="s">
        <v>229</v>
      </c>
      <c r="D3446" s="51" t="s">
        <v>78</v>
      </c>
      <c r="E3446" s="30">
        <v>458</v>
      </c>
      <c r="F3446" s="30">
        <v>1</v>
      </c>
      <c r="G3446" s="30">
        <v>66763</v>
      </c>
      <c r="H3446" s="30">
        <v>0</v>
      </c>
      <c r="I3446" s="30">
        <v>1</v>
      </c>
      <c r="J3446" s="30">
        <f t="shared" si="3"/>
        <v>0</v>
      </c>
      <c r="K3446" s="30">
        <v>1</v>
      </c>
      <c r="L3446" s="30">
        <f t="shared" si="4"/>
        <v>0</v>
      </c>
      <c r="M3446" s="52" t="str">
        <f t="shared" si="5"/>
        <v>OK</v>
      </c>
      <c r="O3446" s="30" t="str">
        <f t="shared" si="6"/>
        <v/>
      </c>
      <c r="P3446" s="30" t="str">
        <f t="shared" si="7"/>
        <v/>
      </c>
      <c r="Q3446" s="30">
        <f t="shared" si="8"/>
        <v>458</v>
      </c>
      <c r="R3446" s="30">
        <f t="shared" si="9"/>
        <v>66763</v>
      </c>
      <c r="S3446" s="30">
        <f t="shared" si="10"/>
        <v>79788.46130000001</v>
      </c>
      <c r="T3446" s="30">
        <f t="shared" si="11"/>
        <v>79788.46130000001</v>
      </c>
      <c r="U3446" s="30">
        <f t="shared" si="12"/>
        <v>36543115.275400005</v>
      </c>
    </row>
    <row r="3447" spans="2:21" ht="15.75" customHeight="1" x14ac:dyDescent="0.25">
      <c r="B3447" s="49" t="s">
        <v>206</v>
      </c>
      <c r="C3447" s="50" t="s">
        <v>229</v>
      </c>
      <c r="D3447" s="51" t="s">
        <v>79</v>
      </c>
      <c r="E3447" s="30">
        <v>1979</v>
      </c>
      <c r="F3447" s="30">
        <v>0</v>
      </c>
      <c r="G3447" s="30">
        <v>86708</v>
      </c>
      <c r="H3447" s="30">
        <v>0</v>
      </c>
      <c r="I3447" s="30">
        <v>1</v>
      </c>
      <c r="J3447" s="30">
        <f t="shared" si="3"/>
        <v>0</v>
      </c>
      <c r="K3447" s="30">
        <v>1</v>
      </c>
      <c r="L3447" s="30">
        <f t="shared" si="4"/>
        <v>0</v>
      </c>
      <c r="M3447" s="52" t="str">
        <f t="shared" si="5"/>
        <v>OK</v>
      </c>
      <c r="O3447" s="30">
        <f t="shared" si="6"/>
        <v>1979</v>
      </c>
      <c r="P3447" s="30">
        <f t="shared" si="7"/>
        <v>1850.7608</v>
      </c>
      <c r="Q3447" s="30">
        <f t="shared" si="8"/>
        <v>1850.7608</v>
      </c>
      <c r="R3447" s="30">
        <f t="shared" si="9"/>
        <v>86708</v>
      </c>
      <c r="S3447" s="30">
        <f t="shared" si="10"/>
        <v>103624.7308</v>
      </c>
      <c r="T3447" s="30">
        <f t="shared" si="11"/>
        <v>103624.7308</v>
      </c>
      <c r="U3447" s="30">
        <f t="shared" si="12"/>
        <v>191784589.67519265</v>
      </c>
    </row>
    <row r="3448" spans="2:21" ht="15.75" customHeight="1" x14ac:dyDescent="0.25">
      <c r="B3448" s="49" t="s">
        <v>206</v>
      </c>
      <c r="C3448" s="50" t="s">
        <v>229</v>
      </c>
      <c r="D3448" s="51" t="s">
        <v>80</v>
      </c>
      <c r="E3448" s="30">
        <v>1410</v>
      </c>
      <c r="F3448" s="30">
        <v>0</v>
      </c>
      <c r="G3448" s="30">
        <v>134082</v>
      </c>
      <c r="H3448" s="30">
        <v>0</v>
      </c>
      <c r="I3448" s="30">
        <v>1</v>
      </c>
      <c r="J3448" s="30">
        <f t="shared" si="3"/>
        <v>0</v>
      </c>
      <c r="K3448" s="30">
        <v>1</v>
      </c>
      <c r="L3448" s="30">
        <f t="shared" si="4"/>
        <v>0</v>
      </c>
      <c r="M3448" s="52" t="str">
        <f t="shared" si="5"/>
        <v>OK</v>
      </c>
      <c r="O3448" s="30">
        <f t="shared" si="6"/>
        <v>1410</v>
      </c>
      <c r="P3448" s="30">
        <f t="shared" si="7"/>
        <v>1318.6320000000001</v>
      </c>
      <c r="Q3448" s="30">
        <f t="shared" si="8"/>
        <v>1318.6320000000001</v>
      </c>
      <c r="R3448" s="30">
        <f t="shared" si="9"/>
        <v>134082</v>
      </c>
      <c r="S3448" s="30">
        <f t="shared" si="10"/>
        <v>160241.3982</v>
      </c>
      <c r="T3448" s="30">
        <f t="shared" si="11"/>
        <v>160241.3982</v>
      </c>
      <c r="U3448" s="30">
        <f t="shared" si="12"/>
        <v>211299435.39126241</v>
      </c>
    </row>
    <row r="3449" spans="2:21" ht="15.75" customHeight="1" x14ac:dyDescent="0.25">
      <c r="B3449" s="49" t="s">
        <v>206</v>
      </c>
      <c r="C3449" s="50" t="s">
        <v>229</v>
      </c>
      <c r="D3449" s="51" t="s">
        <v>81</v>
      </c>
      <c r="E3449" s="30">
        <v>1191</v>
      </c>
      <c r="F3449" s="30">
        <v>0</v>
      </c>
      <c r="G3449" s="30">
        <v>241545</v>
      </c>
      <c r="H3449" s="30">
        <v>1</v>
      </c>
      <c r="I3449" s="30">
        <v>1</v>
      </c>
      <c r="J3449" s="30">
        <f t="shared" si="3"/>
        <v>0</v>
      </c>
      <c r="K3449" s="30">
        <v>1</v>
      </c>
      <c r="L3449" s="30">
        <f t="shared" si="4"/>
        <v>0</v>
      </c>
      <c r="M3449" s="52" t="str">
        <f t="shared" si="5"/>
        <v>OK</v>
      </c>
      <c r="O3449" s="30">
        <f t="shared" si="6"/>
        <v>1191</v>
      </c>
      <c r="P3449" s="30">
        <f t="shared" si="7"/>
        <v>1113.8232</v>
      </c>
      <c r="Q3449" s="30">
        <f t="shared" si="8"/>
        <v>1113.8232</v>
      </c>
      <c r="R3449" s="30" t="str">
        <f t="shared" si="9"/>
        <v/>
      </c>
      <c r="S3449" s="30" t="str">
        <f t="shared" si="10"/>
        <v/>
      </c>
      <c r="T3449" s="30">
        <f t="shared" si="11"/>
        <v>241545</v>
      </c>
      <c r="U3449" s="30">
        <f t="shared" si="12"/>
        <v>269038424.84399998</v>
      </c>
    </row>
    <row r="3450" spans="2:21" ht="15.75" customHeight="1" x14ac:dyDescent="0.25">
      <c r="B3450" s="49" t="s">
        <v>206</v>
      </c>
      <c r="C3450" s="50" t="s">
        <v>229</v>
      </c>
      <c r="D3450" s="51" t="s">
        <v>82</v>
      </c>
      <c r="E3450" s="30">
        <v>0</v>
      </c>
      <c r="F3450" s="30">
        <f t="shared" si="1"/>
        <v>1</v>
      </c>
      <c r="G3450" s="30">
        <v>0</v>
      </c>
      <c r="H3450" s="30">
        <f t="shared" si="2"/>
        <v>1</v>
      </c>
      <c r="I3450" s="30">
        <v>1</v>
      </c>
      <c r="J3450" s="30">
        <f t="shared" si="3"/>
        <v>0</v>
      </c>
      <c r="K3450" s="30">
        <v>0</v>
      </c>
      <c r="L3450" s="30">
        <f t="shared" si="4"/>
        <v>1</v>
      </c>
      <c r="M3450" s="52" t="str">
        <f t="shared" si="5"/>
        <v>агрегати не працюють</v>
      </c>
      <c r="O3450" s="30" t="str">
        <f t="shared" si="6"/>
        <v/>
      </c>
      <c r="P3450" s="30" t="str">
        <f t="shared" si="7"/>
        <v/>
      </c>
      <c r="Q3450" s="30" t="str">
        <f t="shared" si="8"/>
        <v/>
      </c>
      <c r="R3450" s="30" t="str">
        <f t="shared" si="9"/>
        <v/>
      </c>
      <c r="S3450" s="30" t="str">
        <f t="shared" si="10"/>
        <v/>
      </c>
      <c r="T3450" s="30" t="str">
        <f t="shared" si="11"/>
        <v/>
      </c>
      <c r="U3450" s="30" t="str">
        <f t="shared" si="12"/>
        <v/>
      </c>
    </row>
    <row r="3451" spans="2:21" ht="15.75" customHeight="1" x14ac:dyDescent="0.25">
      <c r="B3451" s="49" t="s">
        <v>206</v>
      </c>
      <c r="C3451" s="50" t="s">
        <v>229</v>
      </c>
      <c r="D3451" s="51" t="s">
        <v>83</v>
      </c>
      <c r="E3451" s="30">
        <v>1064</v>
      </c>
      <c r="F3451" s="30">
        <v>0</v>
      </c>
      <c r="G3451" s="30">
        <v>279508</v>
      </c>
      <c r="H3451" s="30">
        <v>1</v>
      </c>
      <c r="I3451" s="30">
        <v>1</v>
      </c>
      <c r="J3451" s="30">
        <f t="shared" si="3"/>
        <v>0</v>
      </c>
      <c r="K3451" s="30">
        <v>1</v>
      </c>
      <c r="L3451" s="30">
        <f t="shared" si="4"/>
        <v>0</v>
      </c>
      <c r="M3451" s="52" t="str">
        <f t="shared" si="5"/>
        <v>OK</v>
      </c>
      <c r="O3451" s="30">
        <f t="shared" si="6"/>
        <v>1064</v>
      </c>
      <c r="P3451" s="30">
        <f t="shared" si="7"/>
        <v>995.05280000000005</v>
      </c>
      <c r="Q3451" s="30">
        <f t="shared" si="8"/>
        <v>995.05280000000005</v>
      </c>
      <c r="R3451" s="30" t="str">
        <f t="shared" si="9"/>
        <v/>
      </c>
      <c r="S3451" s="30" t="str">
        <f t="shared" si="10"/>
        <v/>
      </c>
      <c r="T3451" s="30">
        <f t="shared" si="11"/>
        <v>279508</v>
      </c>
      <c r="U3451" s="30">
        <f t="shared" si="12"/>
        <v>278125218.02240002</v>
      </c>
    </row>
    <row r="3452" spans="2:21" ht="15.75" customHeight="1" x14ac:dyDescent="0.25">
      <c r="B3452" s="49" t="s">
        <v>206</v>
      </c>
      <c r="C3452" s="50" t="s">
        <v>230</v>
      </c>
      <c r="D3452" s="51" t="s">
        <v>60</v>
      </c>
      <c r="E3452" s="30">
        <v>830</v>
      </c>
      <c r="F3452" s="30">
        <v>0</v>
      </c>
      <c r="G3452" s="30">
        <v>62024</v>
      </c>
      <c r="H3452" s="30">
        <v>0</v>
      </c>
      <c r="I3452" s="30">
        <v>1</v>
      </c>
      <c r="J3452" s="30">
        <f t="shared" si="3"/>
        <v>0</v>
      </c>
      <c r="K3452" s="30">
        <v>1</v>
      </c>
      <c r="L3452" s="30">
        <f t="shared" si="4"/>
        <v>0</v>
      </c>
      <c r="M3452" s="52" t="str">
        <f t="shared" si="5"/>
        <v>OK</v>
      </c>
      <c r="O3452" s="30">
        <f t="shared" si="6"/>
        <v>830</v>
      </c>
      <c r="P3452" s="30">
        <f t="shared" si="7"/>
        <v>776.21600000000001</v>
      </c>
      <c r="Q3452" s="30">
        <f t="shared" si="8"/>
        <v>776.21600000000001</v>
      </c>
      <c r="R3452" s="30">
        <f t="shared" si="9"/>
        <v>62024</v>
      </c>
      <c r="S3452" s="30">
        <f t="shared" si="10"/>
        <v>74124.882400000002</v>
      </c>
      <c r="T3452" s="30">
        <f t="shared" si="11"/>
        <v>74124.882400000002</v>
      </c>
      <c r="U3452" s="30">
        <f t="shared" si="12"/>
        <v>57536919.716998406</v>
      </c>
    </row>
    <row r="3453" spans="2:21" ht="15.75" customHeight="1" x14ac:dyDescent="0.25">
      <c r="B3453" s="49" t="s">
        <v>206</v>
      </c>
      <c r="C3453" s="50" t="s">
        <v>230</v>
      </c>
      <c r="D3453" s="51" t="s">
        <v>61</v>
      </c>
      <c r="E3453" s="30">
        <v>1220</v>
      </c>
      <c r="F3453" s="30">
        <v>1</v>
      </c>
      <c r="G3453" s="30">
        <v>183598</v>
      </c>
      <c r="H3453" s="30">
        <v>1</v>
      </c>
      <c r="I3453" s="30">
        <v>1</v>
      </c>
      <c r="J3453" s="30">
        <f t="shared" si="3"/>
        <v>0</v>
      </c>
      <c r="K3453" s="30">
        <v>1</v>
      </c>
      <c r="L3453" s="30">
        <f t="shared" si="4"/>
        <v>0</v>
      </c>
      <c r="M3453" s="52" t="str">
        <f t="shared" si="5"/>
        <v>OK</v>
      </c>
      <c r="O3453" s="30" t="str">
        <f t="shared" si="6"/>
        <v/>
      </c>
      <c r="P3453" s="30" t="str">
        <f t="shared" si="7"/>
        <v/>
      </c>
      <c r="Q3453" s="30">
        <f t="shared" si="8"/>
        <v>1220</v>
      </c>
      <c r="R3453" s="30" t="str">
        <f t="shared" si="9"/>
        <v/>
      </c>
      <c r="S3453" s="30" t="str">
        <f t="shared" si="10"/>
        <v/>
      </c>
      <c r="T3453" s="30">
        <f t="shared" si="11"/>
        <v>183598</v>
      </c>
      <c r="U3453" s="30">
        <f t="shared" si="12"/>
        <v>223989560</v>
      </c>
    </row>
    <row r="3454" spans="2:21" ht="15.75" customHeight="1" x14ac:dyDescent="0.25">
      <c r="B3454" s="49" t="s">
        <v>206</v>
      </c>
      <c r="C3454" s="50" t="s">
        <v>230</v>
      </c>
      <c r="D3454" s="51" t="s">
        <v>62</v>
      </c>
      <c r="E3454" s="30">
        <v>0</v>
      </c>
      <c r="F3454" s="30">
        <f t="shared" si="1"/>
        <v>1</v>
      </c>
      <c r="G3454" s="30">
        <v>0</v>
      </c>
      <c r="H3454" s="30">
        <f t="shared" si="2"/>
        <v>1</v>
      </c>
      <c r="I3454" s="30">
        <v>1</v>
      </c>
      <c r="J3454" s="30">
        <f t="shared" si="3"/>
        <v>0</v>
      </c>
      <c r="K3454" s="30">
        <v>0</v>
      </c>
      <c r="L3454" s="30">
        <f t="shared" si="4"/>
        <v>1</v>
      </c>
      <c r="M3454" s="52" t="str">
        <f t="shared" si="5"/>
        <v>агрегати не працюють</v>
      </c>
      <c r="O3454" s="30" t="str">
        <f t="shared" si="6"/>
        <v/>
      </c>
      <c r="P3454" s="30" t="str">
        <f t="shared" si="7"/>
        <v/>
      </c>
      <c r="Q3454" s="30" t="str">
        <f t="shared" si="8"/>
        <v/>
      </c>
      <c r="R3454" s="30" t="str">
        <f t="shared" si="9"/>
        <v/>
      </c>
      <c r="S3454" s="30" t="str">
        <f t="shared" si="10"/>
        <v/>
      </c>
      <c r="T3454" s="30" t="str">
        <f t="shared" si="11"/>
        <v/>
      </c>
      <c r="U3454" s="30" t="str">
        <f t="shared" si="12"/>
        <v/>
      </c>
    </row>
    <row r="3455" spans="2:21" ht="15.75" customHeight="1" x14ac:dyDescent="0.25">
      <c r="B3455" s="49" t="s">
        <v>206</v>
      </c>
      <c r="C3455" s="50" t="s">
        <v>230</v>
      </c>
      <c r="D3455" s="51" t="s">
        <v>63</v>
      </c>
      <c r="E3455" s="30">
        <v>1315</v>
      </c>
      <c r="F3455" s="30">
        <v>1</v>
      </c>
      <c r="G3455" s="30">
        <v>206805</v>
      </c>
      <c r="H3455" s="30">
        <v>0</v>
      </c>
      <c r="I3455" s="30">
        <v>1</v>
      </c>
      <c r="J3455" s="30">
        <f t="shared" si="3"/>
        <v>0</v>
      </c>
      <c r="K3455" s="30">
        <v>1</v>
      </c>
      <c r="L3455" s="30">
        <f t="shared" si="4"/>
        <v>0</v>
      </c>
      <c r="M3455" s="52" t="str">
        <f t="shared" si="5"/>
        <v>OK</v>
      </c>
      <c r="O3455" s="30" t="str">
        <f t="shared" si="6"/>
        <v/>
      </c>
      <c r="P3455" s="30" t="str">
        <f t="shared" si="7"/>
        <v/>
      </c>
      <c r="Q3455" s="30">
        <f t="shared" si="8"/>
        <v>1315</v>
      </c>
      <c r="R3455" s="30">
        <f t="shared" si="9"/>
        <v>206805</v>
      </c>
      <c r="S3455" s="30">
        <f t="shared" si="10"/>
        <v>247152.65550000002</v>
      </c>
      <c r="T3455" s="30">
        <f t="shared" si="11"/>
        <v>247152.65550000002</v>
      </c>
      <c r="U3455" s="30">
        <f t="shared" si="12"/>
        <v>325005741.98250002</v>
      </c>
    </row>
    <row r="3456" spans="2:21" ht="15.75" customHeight="1" x14ac:dyDescent="0.25">
      <c r="B3456" s="49" t="s">
        <v>206</v>
      </c>
      <c r="C3456" s="50" t="s">
        <v>230</v>
      </c>
      <c r="D3456" s="51" t="s">
        <v>64</v>
      </c>
      <c r="E3456" s="30">
        <v>0</v>
      </c>
      <c r="F3456" s="30">
        <f t="shared" si="1"/>
        <v>1</v>
      </c>
      <c r="G3456" s="30">
        <v>0</v>
      </c>
      <c r="H3456" s="30">
        <f t="shared" si="2"/>
        <v>1</v>
      </c>
      <c r="I3456" s="30">
        <v>1</v>
      </c>
      <c r="J3456" s="30">
        <f t="shared" si="3"/>
        <v>0</v>
      </c>
      <c r="K3456" s="30">
        <v>0</v>
      </c>
      <c r="L3456" s="30">
        <f t="shared" si="4"/>
        <v>1</v>
      </c>
      <c r="M3456" s="52" t="str">
        <f t="shared" si="5"/>
        <v>агрегати не працюють</v>
      </c>
      <c r="O3456" s="30" t="str">
        <f t="shared" si="6"/>
        <v/>
      </c>
      <c r="P3456" s="30" t="str">
        <f t="shared" si="7"/>
        <v/>
      </c>
      <c r="Q3456" s="30" t="str">
        <f t="shared" si="8"/>
        <v/>
      </c>
      <c r="R3456" s="30" t="str">
        <f t="shared" si="9"/>
        <v/>
      </c>
      <c r="S3456" s="30" t="str">
        <f t="shared" si="10"/>
        <v/>
      </c>
      <c r="T3456" s="30" t="str">
        <f t="shared" si="11"/>
        <v/>
      </c>
      <c r="U3456" s="30" t="str">
        <f t="shared" si="12"/>
        <v/>
      </c>
    </row>
    <row r="3457" spans="2:21" ht="15.75" customHeight="1" x14ac:dyDescent="0.25">
      <c r="B3457" s="49" t="s">
        <v>206</v>
      </c>
      <c r="C3457" s="50" t="s">
        <v>230</v>
      </c>
      <c r="D3457" s="51" t="s">
        <v>65</v>
      </c>
      <c r="E3457" s="30">
        <v>1294</v>
      </c>
      <c r="F3457" s="30">
        <v>1</v>
      </c>
      <c r="G3457" s="30">
        <v>279349</v>
      </c>
      <c r="H3457" s="30">
        <v>1</v>
      </c>
      <c r="I3457" s="30">
        <v>1</v>
      </c>
      <c r="J3457" s="30">
        <f t="shared" si="3"/>
        <v>0</v>
      </c>
      <c r="K3457" s="30">
        <v>1</v>
      </c>
      <c r="L3457" s="30">
        <f t="shared" si="4"/>
        <v>0</v>
      </c>
      <c r="M3457" s="52" t="str">
        <f t="shared" si="5"/>
        <v>OK</v>
      </c>
      <c r="O3457" s="30" t="str">
        <f t="shared" si="6"/>
        <v/>
      </c>
      <c r="P3457" s="30" t="str">
        <f t="shared" si="7"/>
        <v/>
      </c>
      <c r="Q3457" s="30">
        <f t="shared" si="8"/>
        <v>1294</v>
      </c>
      <c r="R3457" s="30" t="str">
        <f t="shared" si="9"/>
        <v/>
      </c>
      <c r="S3457" s="30" t="str">
        <f t="shared" si="10"/>
        <v/>
      </c>
      <c r="T3457" s="30">
        <f t="shared" si="11"/>
        <v>279349</v>
      </c>
      <c r="U3457" s="30">
        <f t="shared" si="12"/>
        <v>361477606</v>
      </c>
    </row>
    <row r="3458" spans="2:21" ht="15.75" customHeight="1" x14ac:dyDescent="0.25">
      <c r="B3458" s="49" t="s">
        <v>206</v>
      </c>
      <c r="C3458" s="50" t="s">
        <v>230</v>
      </c>
      <c r="D3458" s="51" t="s">
        <v>66</v>
      </c>
      <c r="E3458" s="30">
        <v>0</v>
      </c>
      <c r="F3458" s="30">
        <f t="shared" si="1"/>
        <v>1</v>
      </c>
      <c r="G3458" s="30">
        <v>0</v>
      </c>
      <c r="H3458" s="30">
        <f t="shared" si="2"/>
        <v>1</v>
      </c>
      <c r="I3458" s="30">
        <v>1</v>
      </c>
      <c r="J3458" s="30">
        <f t="shared" si="3"/>
        <v>0</v>
      </c>
      <c r="K3458" s="30">
        <v>0</v>
      </c>
      <c r="L3458" s="30">
        <f t="shared" si="4"/>
        <v>1</v>
      </c>
      <c r="M3458" s="52" t="str">
        <f t="shared" si="5"/>
        <v>агрегати не працюють</v>
      </c>
      <c r="O3458" s="30" t="str">
        <f t="shared" si="6"/>
        <v/>
      </c>
      <c r="P3458" s="30" t="str">
        <f t="shared" si="7"/>
        <v/>
      </c>
      <c r="Q3458" s="30" t="str">
        <f t="shared" si="8"/>
        <v/>
      </c>
      <c r="R3458" s="30" t="str">
        <f t="shared" si="9"/>
        <v/>
      </c>
      <c r="S3458" s="30" t="str">
        <f t="shared" si="10"/>
        <v/>
      </c>
      <c r="T3458" s="30" t="str">
        <f t="shared" si="11"/>
        <v/>
      </c>
      <c r="U3458" s="30" t="str">
        <f t="shared" si="12"/>
        <v/>
      </c>
    </row>
    <row r="3459" spans="2:21" ht="15.75" customHeight="1" x14ac:dyDescent="0.25">
      <c r="B3459" s="49" t="s">
        <v>206</v>
      </c>
      <c r="C3459" s="50" t="s">
        <v>230</v>
      </c>
      <c r="D3459" s="51" t="s">
        <v>67</v>
      </c>
      <c r="E3459" s="30">
        <v>1338</v>
      </c>
      <c r="F3459" s="30">
        <v>1</v>
      </c>
      <c r="G3459" s="30">
        <v>157226</v>
      </c>
      <c r="H3459" s="30">
        <v>1</v>
      </c>
      <c r="I3459" s="30">
        <v>1</v>
      </c>
      <c r="J3459" s="30">
        <f t="shared" si="3"/>
        <v>0</v>
      </c>
      <c r="K3459" s="30">
        <v>1</v>
      </c>
      <c r="L3459" s="30">
        <f t="shared" si="4"/>
        <v>0</v>
      </c>
      <c r="M3459" s="52" t="str">
        <f t="shared" si="5"/>
        <v>OK</v>
      </c>
      <c r="O3459" s="30" t="str">
        <f t="shared" si="6"/>
        <v/>
      </c>
      <c r="P3459" s="30" t="str">
        <f t="shared" si="7"/>
        <v/>
      </c>
      <c r="Q3459" s="30">
        <f t="shared" si="8"/>
        <v>1338</v>
      </c>
      <c r="R3459" s="30" t="str">
        <f t="shared" si="9"/>
        <v/>
      </c>
      <c r="S3459" s="30" t="str">
        <f t="shared" si="10"/>
        <v/>
      </c>
      <c r="T3459" s="30">
        <f t="shared" si="11"/>
        <v>157226</v>
      </c>
      <c r="U3459" s="30">
        <f t="shared" si="12"/>
        <v>210368388</v>
      </c>
    </row>
    <row r="3460" spans="2:21" ht="15.75" customHeight="1" x14ac:dyDescent="0.25">
      <c r="B3460" s="49" t="s">
        <v>206</v>
      </c>
      <c r="C3460" s="50" t="s">
        <v>230</v>
      </c>
      <c r="D3460" s="51" t="s">
        <v>68</v>
      </c>
      <c r="E3460" s="30">
        <v>689</v>
      </c>
      <c r="F3460" s="30">
        <v>1</v>
      </c>
      <c r="G3460" s="30">
        <v>187192</v>
      </c>
      <c r="H3460" s="30">
        <v>1</v>
      </c>
      <c r="I3460" s="30">
        <v>1</v>
      </c>
      <c r="J3460" s="30">
        <f t="shared" si="3"/>
        <v>0</v>
      </c>
      <c r="K3460" s="30">
        <v>1</v>
      </c>
      <c r="L3460" s="30">
        <f t="shared" si="4"/>
        <v>0</v>
      </c>
      <c r="M3460" s="52" t="str">
        <f t="shared" si="5"/>
        <v>OK</v>
      </c>
      <c r="O3460" s="30" t="str">
        <f t="shared" si="6"/>
        <v/>
      </c>
      <c r="P3460" s="30" t="str">
        <f t="shared" si="7"/>
        <v/>
      </c>
      <c r="Q3460" s="30">
        <f t="shared" si="8"/>
        <v>689</v>
      </c>
      <c r="R3460" s="30" t="str">
        <f t="shared" si="9"/>
        <v/>
      </c>
      <c r="S3460" s="30" t="str">
        <f t="shared" si="10"/>
        <v/>
      </c>
      <c r="T3460" s="30">
        <f t="shared" si="11"/>
        <v>187192</v>
      </c>
      <c r="U3460" s="30">
        <f t="shared" si="12"/>
        <v>128975288</v>
      </c>
    </row>
    <row r="3461" spans="2:21" ht="15.75" customHeight="1" x14ac:dyDescent="0.25">
      <c r="B3461" s="49" t="s">
        <v>206</v>
      </c>
      <c r="C3461" s="50" t="s">
        <v>230</v>
      </c>
      <c r="D3461" s="51" t="s">
        <v>69</v>
      </c>
      <c r="E3461" s="30">
        <v>0</v>
      </c>
      <c r="F3461" s="30">
        <f t="shared" si="1"/>
        <v>1</v>
      </c>
      <c r="G3461" s="30">
        <v>0</v>
      </c>
      <c r="H3461" s="30">
        <f t="shared" si="2"/>
        <v>1</v>
      </c>
      <c r="I3461" s="30">
        <v>1</v>
      </c>
      <c r="J3461" s="30">
        <f t="shared" si="3"/>
        <v>0</v>
      </c>
      <c r="K3461" s="30">
        <v>0</v>
      </c>
      <c r="L3461" s="30">
        <f t="shared" si="4"/>
        <v>1</v>
      </c>
      <c r="M3461" s="52" t="str">
        <f t="shared" si="5"/>
        <v>агрегати не працюють</v>
      </c>
      <c r="O3461" s="30" t="str">
        <f t="shared" si="6"/>
        <v/>
      </c>
      <c r="P3461" s="30" t="str">
        <f t="shared" si="7"/>
        <v/>
      </c>
      <c r="Q3461" s="30" t="str">
        <f t="shared" si="8"/>
        <v/>
      </c>
      <c r="R3461" s="30" t="str">
        <f t="shared" si="9"/>
        <v/>
      </c>
      <c r="S3461" s="30" t="str">
        <f t="shared" si="10"/>
        <v/>
      </c>
      <c r="T3461" s="30" t="str">
        <f t="shared" si="11"/>
        <v/>
      </c>
      <c r="U3461" s="30" t="str">
        <f t="shared" si="12"/>
        <v/>
      </c>
    </row>
    <row r="3462" spans="2:21" ht="15.75" customHeight="1" x14ac:dyDescent="0.25">
      <c r="B3462" s="49" t="s">
        <v>206</v>
      </c>
      <c r="C3462" s="50" t="s">
        <v>230</v>
      </c>
      <c r="D3462" s="51" t="s">
        <v>70</v>
      </c>
      <c r="E3462" s="30">
        <v>1231</v>
      </c>
      <c r="F3462" s="30">
        <v>0</v>
      </c>
      <c r="G3462" s="30">
        <v>259812</v>
      </c>
      <c r="H3462" s="30">
        <v>0</v>
      </c>
      <c r="I3462" s="30">
        <v>1</v>
      </c>
      <c r="J3462" s="30">
        <f t="shared" si="3"/>
        <v>0</v>
      </c>
      <c r="K3462" s="30">
        <v>1</v>
      </c>
      <c r="L3462" s="30">
        <f t="shared" si="4"/>
        <v>0</v>
      </c>
      <c r="M3462" s="52" t="str">
        <f t="shared" si="5"/>
        <v>OK</v>
      </c>
      <c r="O3462" s="30">
        <f t="shared" si="6"/>
        <v>1231</v>
      </c>
      <c r="P3462" s="30">
        <f t="shared" si="7"/>
        <v>1151.2311999999999</v>
      </c>
      <c r="Q3462" s="30">
        <f t="shared" si="8"/>
        <v>1151.2311999999999</v>
      </c>
      <c r="R3462" s="30">
        <f t="shared" si="9"/>
        <v>259812</v>
      </c>
      <c r="S3462" s="30">
        <f t="shared" si="10"/>
        <v>310501.32120000001</v>
      </c>
      <c r="T3462" s="30">
        <f t="shared" si="11"/>
        <v>310501.32120000001</v>
      </c>
      <c r="U3462" s="30">
        <f t="shared" si="12"/>
        <v>357458808.60666144</v>
      </c>
    </row>
    <row r="3463" spans="2:21" ht="15.75" customHeight="1" x14ac:dyDescent="0.25">
      <c r="B3463" s="49" t="s">
        <v>206</v>
      </c>
      <c r="C3463" s="50" t="s">
        <v>230</v>
      </c>
      <c r="D3463" s="51" t="s">
        <v>71</v>
      </c>
      <c r="E3463" s="30">
        <v>0</v>
      </c>
      <c r="F3463" s="30">
        <f t="shared" si="1"/>
        <v>1</v>
      </c>
      <c r="G3463" s="30">
        <v>0</v>
      </c>
      <c r="H3463" s="30">
        <f t="shared" si="2"/>
        <v>1</v>
      </c>
      <c r="I3463" s="30">
        <v>1</v>
      </c>
      <c r="J3463" s="30">
        <f t="shared" si="3"/>
        <v>0</v>
      </c>
      <c r="K3463" s="30">
        <v>0</v>
      </c>
      <c r="L3463" s="30">
        <f t="shared" si="4"/>
        <v>1</v>
      </c>
      <c r="M3463" s="52" t="str">
        <f t="shared" si="5"/>
        <v>агрегати не працюють</v>
      </c>
      <c r="O3463" s="30" t="str">
        <f t="shared" si="6"/>
        <v/>
      </c>
      <c r="P3463" s="30" t="str">
        <f t="shared" si="7"/>
        <v/>
      </c>
      <c r="Q3463" s="30" t="str">
        <f t="shared" si="8"/>
        <v/>
      </c>
      <c r="R3463" s="30" t="str">
        <f t="shared" si="9"/>
        <v/>
      </c>
      <c r="S3463" s="30" t="str">
        <f t="shared" si="10"/>
        <v/>
      </c>
      <c r="T3463" s="30" t="str">
        <f t="shared" si="11"/>
        <v/>
      </c>
      <c r="U3463" s="30" t="str">
        <f t="shared" si="12"/>
        <v/>
      </c>
    </row>
    <row r="3464" spans="2:21" ht="15.75" customHeight="1" x14ac:dyDescent="0.25">
      <c r="B3464" s="49" t="s">
        <v>206</v>
      </c>
      <c r="C3464" s="50" t="s">
        <v>230</v>
      </c>
      <c r="D3464" s="51" t="s">
        <v>72</v>
      </c>
      <c r="E3464" s="30">
        <v>1126</v>
      </c>
      <c r="F3464" s="30">
        <v>0</v>
      </c>
      <c r="G3464" s="30">
        <v>198503</v>
      </c>
      <c r="H3464" s="30">
        <v>1</v>
      </c>
      <c r="I3464" s="30">
        <v>1</v>
      </c>
      <c r="J3464" s="30">
        <f t="shared" si="3"/>
        <v>0</v>
      </c>
      <c r="K3464" s="30">
        <v>1</v>
      </c>
      <c r="L3464" s="30">
        <f t="shared" si="4"/>
        <v>0</v>
      </c>
      <c r="M3464" s="52" t="str">
        <f t="shared" si="5"/>
        <v>OK</v>
      </c>
      <c r="O3464" s="30">
        <f t="shared" si="6"/>
        <v>1126</v>
      </c>
      <c r="P3464" s="30">
        <f t="shared" si="7"/>
        <v>1053.0352</v>
      </c>
      <c r="Q3464" s="30">
        <f t="shared" si="8"/>
        <v>1053.0352</v>
      </c>
      <c r="R3464" s="30" t="str">
        <f t="shared" si="9"/>
        <v/>
      </c>
      <c r="S3464" s="30" t="str">
        <f t="shared" si="10"/>
        <v/>
      </c>
      <c r="T3464" s="30">
        <f t="shared" si="11"/>
        <v>198503</v>
      </c>
      <c r="U3464" s="30">
        <f t="shared" si="12"/>
        <v>209030646.30560002</v>
      </c>
    </row>
    <row r="3465" spans="2:21" ht="15.75" customHeight="1" x14ac:dyDescent="0.25">
      <c r="B3465" s="49" t="s">
        <v>206</v>
      </c>
      <c r="C3465" s="50" t="s">
        <v>230</v>
      </c>
      <c r="D3465" s="51" t="s">
        <v>73</v>
      </c>
      <c r="E3465" s="30">
        <v>0</v>
      </c>
      <c r="F3465" s="30">
        <f t="shared" si="1"/>
        <v>1</v>
      </c>
      <c r="G3465" s="30">
        <v>0</v>
      </c>
      <c r="H3465" s="30">
        <f t="shared" si="2"/>
        <v>1</v>
      </c>
      <c r="I3465" s="30">
        <v>1</v>
      </c>
      <c r="J3465" s="30">
        <f t="shared" si="3"/>
        <v>0</v>
      </c>
      <c r="K3465" s="30">
        <v>0</v>
      </c>
      <c r="L3465" s="30">
        <f t="shared" si="4"/>
        <v>1</v>
      </c>
      <c r="M3465" s="52" t="str">
        <f t="shared" si="5"/>
        <v>агрегати не працюють</v>
      </c>
      <c r="O3465" s="30" t="str">
        <f t="shared" si="6"/>
        <v/>
      </c>
      <c r="P3465" s="30" t="str">
        <f t="shared" si="7"/>
        <v/>
      </c>
      <c r="Q3465" s="30" t="str">
        <f t="shared" si="8"/>
        <v/>
      </c>
      <c r="R3465" s="30" t="str">
        <f t="shared" si="9"/>
        <v/>
      </c>
      <c r="S3465" s="30" t="str">
        <f t="shared" si="10"/>
        <v/>
      </c>
      <c r="T3465" s="30" t="str">
        <f t="shared" si="11"/>
        <v/>
      </c>
      <c r="U3465" s="30" t="str">
        <f t="shared" si="12"/>
        <v/>
      </c>
    </row>
    <row r="3466" spans="2:21" ht="15.75" customHeight="1" x14ac:dyDescent="0.25">
      <c r="B3466" s="49" t="s">
        <v>206</v>
      </c>
      <c r="C3466" s="50" t="s">
        <v>230</v>
      </c>
      <c r="D3466" s="51" t="s">
        <v>74</v>
      </c>
      <c r="E3466" s="30">
        <v>0</v>
      </c>
      <c r="F3466" s="30">
        <f t="shared" si="1"/>
        <v>1</v>
      </c>
      <c r="G3466" s="30">
        <v>0</v>
      </c>
      <c r="H3466" s="30">
        <f t="shared" si="2"/>
        <v>1</v>
      </c>
      <c r="I3466" s="30">
        <v>1</v>
      </c>
      <c r="J3466" s="30">
        <f t="shared" si="3"/>
        <v>0</v>
      </c>
      <c r="K3466" s="30">
        <v>0</v>
      </c>
      <c r="L3466" s="30">
        <f t="shared" si="4"/>
        <v>1</v>
      </c>
      <c r="M3466" s="52" t="str">
        <f t="shared" si="5"/>
        <v>агрегати не працюють</v>
      </c>
      <c r="O3466" s="30" t="str">
        <f t="shared" si="6"/>
        <v/>
      </c>
      <c r="P3466" s="30" t="str">
        <f t="shared" si="7"/>
        <v/>
      </c>
      <c r="Q3466" s="30" t="str">
        <f t="shared" si="8"/>
        <v/>
      </c>
      <c r="R3466" s="30" t="str">
        <f t="shared" si="9"/>
        <v/>
      </c>
      <c r="S3466" s="30" t="str">
        <f t="shared" si="10"/>
        <v/>
      </c>
      <c r="T3466" s="30" t="str">
        <f t="shared" si="11"/>
        <v/>
      </c>
      <c r="U3466" s="30" t="str">
        <f t="shared" si="12"/>
        <v/>
      </c>
    </row>
    <row r="3467" spans="2:21" ht="15.75" customHeight="1" x14ac:dyDescent="0.25">
      <c r="B3467" s="49" t="s">
        <v>206</v>
      </c>
      <c r="C3467" s="50" t="s">
        <v>230</v>
      </c>
      <c r="D3467" s="51" t="s">
        <v>75</v>
      </c>
      <c r="E3467" s="30">
        <v>742</v>
      </c>
      <c r="F3467" s="30">
        <v>1</v>
      </c>
      <c r="G3467" s="30">
        <v>77890</v>
      </c>
      <c r="H3467" s="30">
        <v>1</v>
      </c>
      <c r="I3467" s="30">
        <v>1</v>
      </c>
      <c r="J3467" s="30">
        <f t="shared" si="3"/>
        <v>0</v>
      </c>
      <c r="K3467" s="30">
        <v>1</v>
      </c>
      <c r="L3467" s="30">
        <f t="shared" si="4"/>
        <v>0</v>
      </c>
      <c r="M3467" s="52" t="str">
        <f t="shared" si="5"/>
        <v>OK</v>
      </c>
      <c r="O3467" s="30" t="str">
        <f t="shared" si="6"/>
        <v/>
      </c>
      <c r="P3467" s="30" t="str">
        <f t="shared" si="7"/>
        <v/>
      </c>
      <c r="Q3467" s="30">
        <f t="shared" si="8"/>
        <v>742</v>
      </c>
      <c r="R3467" s="30" t="str">
        <f t="shared" si="9"/>
        <v/>
      </c>
      <c r="S3467" s="30" t="str">
        <f t="shared" si="10"/>
        <v/>
      </c>
      <c r="T3467" s="30">
        <f t="shared" si="11"/>
        <v>77890</v>
      </c>
      <c r="U3467" s="30">
        <f t="shared" si="12"/>
        <v>57794380</v>
      </c>
    </row>
    <row r="3468" spans="2:21" ht="15.75" customHeight="1" x14ac:dyDescent="0.25">
      <c r="B3468" s="49" t="s">
        <v>206</v>
      </c>
      <c r="C3468" s="50" t="s">
        <v>230</v>
      </c>
      <c r="D3468" s="51" t="s">
        <v>76</v>
      </c>
      <c r="E3468" s="30">
        <v>0</v>
      </c>
      <c r="F3468" s="30">
        <f t="shared" si="1"/>
        <v>1</v>
      </c>
      <c r="G3468" s="30">
        <v>0</v>
      </c>
      <c r="H3468" s="30">
        <f t="shared" si="2"/>
        <v>1</v>
      </c>
      <c r="I3468" s="30">
        <v>1</v>
      </c>
      <c r="J3468" s="30">
        <f t="shared" si="3"/>
        <v>0</v>
      </c>
      <c r="K3468" s="30">
        <v>0</v>
      </c>
      <c r="L3468" s="30">
        <f t="shared" si="4"/>
        <v>1</v>
      </c>
      <c r="M3468" s="52" t="str">
        <f t="shared" si="5"/>
        <v>агрегати не працюють</v>
      </c>
      <c r="O3468" s="30" t="str">
        <f t="shared" si="6"/>
        <v/>
      </c>
      <c r="P3468" s="30" t="str">
        <f t="shared" si="7"/>
        <v/>
      </c>
      <c r="Q3468" s="30" t="str">
        <f t="shared" si="8"/>
        <v/>
      </c>
      <c r="R3468" s="30" t="str">
        <f t="shared" si="9"/>
        <v/>
      </c>
      <c r="S3468" s="30" t="str">
        <f t="shared" si="10"/>
        <v/>
      </c>
      <c r="T3468" s="30" t="str">
        <f t="shared" si="11"/>
        <v/>
      </c>
      <c r="U3468" s="30" t="str">
        <f t="shared" si="12"/>
        <v/>
      </c>
    </row>
    <row r="3469" spans="2:21" ht="15.75" customHeight="1" x14ac:dyDescent="0.25">
      <c r="B3469" s="49" t="s">
        <v>206</v>
      </c>
      <c r="C3469" s="50" t="s">
        <v>230</v>
      </c>
      <c r="D3469" s="51" t="s">
        <v>77</v>
      </c>
      <c r="E3469" s="30">
        <v>0</v>
      </c>
      <c r="F3469" s="30">
        <f t="shared" si="1"/>
        <v>1</v>
      </c>
      <c r="G3469" s="30">
        <v>0</v>
      </c>
      <c r="H3469" s="30">
        <f t="shared" si="2"/>
        <v>1</v>
      </c>
      <c r="I3469" s="30">
        <v>1</v>
      </c>
      <c r="J3469" s="30">
        <f t="shared" si="3"/>
        <v>0</v>
      </c>
      <c r="K3469" s="30">
        <v>0</v>
      </c>
      <c r="L3469" s="30">
        <f t="shared" si="4"/>
        <v>1</v>
      </c>
      <c r="M3469" s="52" t="str">
        <f t="shared" si="5"/>
        <v>агрегати не працюють</v>
      </c>
      <c r="O3469" s="30" t="str">
        <f t="shared" si="6"/>
        <v/>
      </c>
      <c r="P3469" s="30" t="str">
        <f t="shared" si="7"/>
        <v/>
      </c>
      <c r="Q3469" s="30" t="str">
        <f t="shared" si="8"/>
        <v/>
      </c>
      <c r="R3469" s="30" t="str">
        <f t="shared" si="9"/>
        <v/>
      </c>
      <c r="S3469" s="30" t="str">
        <f t="shared" si="10"/>
        <v/>
      </c>
      <c r="T3469" s="30" t="str">
        <f t="shared" si="11"/>
        <v/>
      </c>
      <c r="U3469" s="30" t="str">
        <f t="shared" si="12"/>
        <v/>
      </c>
    </row>
    <row r="3470" spans="2:21" ht="15.75" customHeight="1" x14ac:dyDescent="0.25">
      <c r="B3470" s="49" t="s">
        <v>206</v>
      </c>
      <c r="C3470" s="50" t="s">
        <v>230</v>
      </c>
      <c r="D3470" s="51" t="s">
        <v>78</v>
      </c>
      <c r="E3470" s="30">
        <v>1000</v>
      </c>
      <c r="F3470" s="30">
        <v>1</v>
      </c>
      <c r="G3470" s="30">
        <v>137912</v>
      </c>
      <c r="H3470" s="30">
        <v>0</v>
      </c>
      <c r="I3470" s="30">
        <v>1</v>
      </c>
      <c r="J3470" s="30">
        <f t="shared" si="3"/>
        <v>0</v>
      </c>
      <c r="K3470" s="30">
        <v>1</v>
      </c>
      <c r="L3470" s="30">
        <f t="shared" si="4"/>
        <v>0</v>
      </c>
      <c r="M3470" s="52" t="str">
        <f t="shared" si="5"/>
        <v>OK</v>
      </c>
      <c r="O3470" s="30" t="str">
        <f t="shared" si="6"/>
        <v/>
      </c>
      <c r="P3470" s="30" t="str">
        <f t="shared" si="7"/>
        <v/>
      </c>
      <c r="Q3470" s="30">
        <f t="shared" si="8"/>
        <v>1000</v>
      </c>
      <c r="R3470" s="30">
        <f t="shared" si="9"/>
        <v>137912</v>
      </c>
      <c r="S3470" s="30">
        <f t="shared" si="10"/>
        <v>164818.6312</v>
      </c>
      <c r="T3470" s="30">
        <f t="shared" si="11"/>
        <v>164818.6312</v>
      </c>
      <c r="U3470" s="30">
        <f t="shared" si="12"/>
        <v>164818631.20000002</v>
      </c>
    </row>
    <row r="3471" spans="2:21" ht="15.75" customHeight="1" x14ac:dyDescent="0.25">
      <c r="B3471" s="49" t="s">
        <v>206</v>
      </c>
      <c r="C3471" s="50" t="s">
        <v>230</v>
      </c>
      <c r="D3471" s="51" t="s">
        <v>79</v>
      </c>
      <c r="E3471" s="30">
        <v>0</v>
      </c>
      <c r="F3471" s="30">
        <f t="shared" si="1"/>
        <v>1</v>
      </c>
      <c r="G3471" s="30">
        <v>0</v>
      </c>
      <c r="H3471" s="30">
        <f t="shared" si="2"/>
        <v>1</v>
      </c>
      <c r="I3471" s="30">
        <v>1</v>
      </c>
      <c r="J3471" s="30">
        <f t="shared" si="3"/>
        <v>0</v>
      </c>
      <c r="K3471" s="30">
        <v>0</v>
      </c>
      <c r="L3471" s="30">
        <f t="shared" si="4"/>
        <v>1</v>
      </c>
      <c r="M3471" s="52" t="str">
        <f t="shared" si="5"/>
        <v>агрегати не працюють</v>
      </c>
      <c r="O3471" s="30" t="str">
        <f t="shared" si="6"/>
        <v/>
      </c>
      <c r="P3471" s="30" t="str">
        <f t="shared" si="7"/>
        <v/>
      </c>
      <c r="Q3471" s="30" t="str">
        <f t="shared" si="8"/>
        <v/>
      </c>
      <c r="R3471" s="30" t="str">
        <f t="shared" si="9"/>
        <v/>
      </c>
      <c r="S3471" s="30" t="str">
        <f t="shared" si="10"/>
        <v/>
      </c>
      <c r="T3471" s="30" t="str">
        <f t="shared" si="11"/>
        <v/>
      </c>
      <c r="U3471" s="30" t="str">
        <f t="shared" si="12"/>
        <v/>
      </c>
    </row>
    <row r="3472" spans="2:21" ht="15.75" customHeight="1" x14ac:dyDescent="0.25">
      <c r="B3472" s="49" t="s">
        <v>206</v>
      </c>
      <c r="C3472" s="50" t="s">
        <v>230</v>
      </c>
      <c r="D3472" s="51" t="s">
        <v>80</v>
      </c>
      <c r="E3472" s="30">
        <v>987</v>
      </c>
      <c r="F3472" s="30">
        <v>1</v>
      </c>
      <c r="G3472" s="30">
        <v>227620</v>
      </c>
      <c r="H3472" s="30">
        <v>1</v>
      </c>
      <c r="I3472" s="30">
        <v>1</v>
      </c>
      <c r="J3472" s="30">
        <f t="shared" si="3"/>
        <v>0</v>
      </c>
      <c r="K3472" s="30">
        <v>1</v>
      </c>
      <c r="L3472" s="30">
        <f t="shared" si="4"/>
        <v>0</v>
      </c>
      <c r="M3472" s="52" t="str">
        <f t="shared" si="5"/>
        <v>OK</v>
      </c>
      <c r="O3472" s="30" t="str">
        <f t="shared" si="6"/>
        <v/>
      </c>
      <c r="P3472" s="30" t="str">
        <f t="shared" si="7"/>
        <v/>
      </c>
      <c r="Q3472" s="30">
        <f t="shared" si="8"/>
        <v>987</v>
      </c>
      <c r="R3472" s="30" t="str">
        <f t="shared" si="9"/>
        <v/>
      </c>
      <c r="S3472" s="30" t="str">
        <f t="shared" si="10"/>
        <v/>
      </c>
      <c r="T3472" s="30">
        <f t="shared" si="11"/>
        <v>227620</v>
      </c>
      <c r="U3472" s="30">
        <f t="shared" si="12"/>
        <v>224660940</v>
      </c>
    </row>
    <row r="3473" spans="2:21" ht="15.75" customHeight="1" x14ac:dyDescent="0.25">
      <c r="B3473" s="49" t="s">
        <v>206</v>
      </c>
      <c r="C3473" s="50" t="s">
        <v>230</v>
      </c>
      <c r="D3473" s="51" t="s">
        <v>81</v>
      </c>
      <c r="E3473" s="30">
        <v>1492</v>
      </c>
      <c r="F3473" s="30">
        <v>1</v>
      </c>
      <c r="G3473" s="30">
        <v>212687</v>
      </c>
      <c r="H3473" s="30">
        <v>1</v>
      </c>
      <c r="I3473" s="30">
        <v>1</v>
      </c>
      <c r="J3473" s="30">
        <f t="shared" si="3"/>
        <v>0</v>
      </c>
      <c r="K3473" s="30">
        <v>1</v>
      </c>
      <c r="L3473" s="30">
        <f t="shared" si="4"/>
        <v>0</v>
      </c>
      <c r="M3473" s="52" t="str">
        <f t="shared" si="5"/>
        <v>OK</v>
      </c>
      <c r="O3473" s="30" t="str">
        <f t="shared" si="6"/>
        <v/>
      </c>
      <c r="P3473" s="30" t="str">
        <f t="shared" si="7"/>
        <v/>
      </c>
      <c r="Q3473" s="30">
        <f t="shared" si="8"/>
        <v>1492</v>
      </c>
      <c r="R3473" s="30" t="str">
        <f t="shared" si="9"/>
        <v/>
      </c>
      <c r="S3473" s="30" t="str">
        <f t="shared" si="10"/>
        <v/>
      </c>
      <c r="T3473" s="30">
        <f t="shared" si="11"/>
        <v>212687</v>
      </c>
      <c r="U3473" s="30">
        <f t="shared" si="12"/>
        <v>317329004</v>
      </c>
    </row>
    <row r="3474" spans="2:21" ht="15.75" customHeight="1" x14ac:dyDescent="0.25">
      <c r="B3474" s="49" t="s">
        <v>206</v>
      </c>
      <c r="C3474" s="50" t="s">
        <v>230</v>
      </c>
      <c r="D3474" s="51" t="s">
        <v>82</v>
      </c>
      <c r="E3474" s="30">
        <v>0</v>
      </c>
      <c r="F3474" s="30">
        <f t="shared" si="1"/>
        <v>1</v>
      </c>
      <c r="G3474" s="30">
        <v>0</v>
      </c>
      <c r="H3474" s="30">
        <f t="shared" si="2"/>
        <v>1</v>
      </c>
      <c r="I3474" s="30">
        <v>1</v>
      </c>
      <c r="J3474" s="30">
        <f t="shared" si="3"/>
        <v>0</v>
      </c>
      <c r="K3474" s="30">
        <v>0</v>
      </c>
      <c r="L3474" s="30">
        <f t="shared" si="4"/>
        <v>1</v>
      </c>
      <c r="M3474" s="52" t="str">
        <f t="shared" si="5"/>
        <v>агрегати не працюють</v>
      </c>
      <c r="O3474" s="30" t="str">
        <f t="shared" si="6"/>
        <v/>
      </c>
      <c r="P3474" s="30" t="str">
        <f t="shared" si="7"/>
        <v/>
      </c>
      <c r="Q3474" s="30" t="str">
        <f t="shared" si="8"/>
        <v/>
      </c>
      <c r="R3474" s="30" t="str">
        <f t="shared" si="9"/>
        <v/>
      </c>
      <c r="S3474" s="30" t="str">
        <f t="shared" si="10"/>
        <v/>
      </c>
      <c r="T3474" s="30" t="str">
        <f t="shared" si="11"/>
        <v/>
      </c>
      <c r="U3474" s="30" t="str">
        <f t="shared" si="12"/>
        <v/>
      </c>
    </row>
    <row r="3475" spans="2:21" ht="15.75" customHeight="1" x14ac:dyDescent="0.25">
      <c r="B3475" s="49" t="s">
        <v>206</v>
      </c>
      <c r="C3475" s="50" t="s">
        <v>230</v>
      </c>
      <c r="D3475" s="51" t="s">
        <v>83</v>
      </c>
      <c r="E3475" s="30">
        <v>0</v>
      </c>
      <c r="F3475" s="30">
        <f t="shared" si="1"/>
        <v>1</v>
      </c>
      <c r="G3475" s="30">
        <v>0</v>
      </c>
      <c r="H3475" s="30">
        <f t="shared" si="2"/>
        <v>1</v>
      </c>
      <c r="I3475" s="30">
        <v>1</v>
      </c>
      <c r="J3475" s="30">
        <f t="shared" si="3"/>
        <v>0</v>
      </c>
      <c r="K3475" s="30">
        <v>0</v>
      </c>
      <c r="L3475" s="30">
        <f t="shared" si="4"/>
        <v>1</v>
      </c>
      <c r="M3475" s="52" t="str">
        <f t="shared" si="5"/>
        <v>агрегати не працюють</v>
      </c>
      <c r="O3475" s="30" t="str">
        <f t="shared" si="6"/>
        <v/>
      </c>
      <c r="P3475" s="30" t="str">
        <f t="shared" si="7"/>
        <v/>
      </c>
      <c r="Q3475" s="30" t="str">
        <f t="shared" si="8"/>
        <v/>
      </c>
      <c r="R3475" s="30" t="str">
        <f t="shared" si="9"/>
        <v/>
      </c>
      <c r="S3475" s="30" t="str">
        <f t="shared" si="10"/>
        <v/>
      </c>
      <c r="T3475" s="30" t="str">
        <f t="shared" si="11"/>
        <v/>
      </c>
      <c r="U3475" s="30" t="str">
        <f t="shared" si="12"/>
        <v/>
      </c>
    </row>
    <row r="3476" spans="2:21" ht="15.75" customHeight="1" x14ac:dyDescent="0.25">
      <c r="B3476" s="49" t="s">
        <v>206</v>
      </c>
      <c r="C3476" s="50" t="s">
        <v>231</v>
      </c>
      <c r="D3476" s="51" t="s">
        <v>60</v>
      </c>
      <c r="E3476" s="30">
        <v>1091</v>
      </c>
      <c r="F3476" s="30">
        <v>0</v>
      </c>
      <c r="G3476" s="30">
        <v>69791</v>
      </c>
      <c r="H3476" s="30">
        <v>0</v>
      </c>
      <c r="I3476" s="30">
        <v>1</v>
      </c>
      <c r="J3476" s="30">
        <f t="shared" si="3"/>
        <v>0</v>
      </c>
      <c r="K3476" s="30">
        <v>1</v>
      </c>
      <c r="L3476" s="30">
        <f t="shared" si="4"/>
        <v>0</v>
      </c>
      <c r="M3476" s="52" t="str">
        <f t="shared" si="5"/>
        <v>OK</v>
      </c>
      <c r="O3476" s="30">
        <f t="shared" si="6"/>
        <v>1091</v>
      </c>
      <c r="P3476" s="30">
        <f t="shared" si="7"/>
        <v>1020.3032000000001</v>
      </c>
      <c r="Q3476" s="30">
        <f t="shared" si="8"/>
        <v>1020.3032000000001</v>
      </c>
      <c r="R3476" s="30">
        <f t="shared" si="9"/>
        <v>69791</v>
      </c>
      <c r="S3476" s="30">
        <f t="shared" si="10"/>
        <v>83407.224100000007</v>
      </c>
      <c r="T3476" s="30">
        <f t="shared" si="11"/>
        <v>83407.224100000007</v>
      </c>
      <c r="U3476" s="30">
        <f t="shared" si="12"/>
        <v>85100657.652347133</v>
      </c>
    </row>
    <row r="3477" spans="2:21" ht="15.75" customHeight="1" x14ac:dyDescent="0.25">
      <c r="B3477" s="49" t="s">
        <v>206</v>
      </c>
      <c r="C3477" s="50" t="s">
        <v>231</v>
      </c>
      <c r="D3477" s="51" t="s">
        <v>61</v>
      </c>
      <c r="E3477" s="30">
        <v>572</v>
      </c>
      <c r="F3477" s="30">
        <v>0</v>
      </c>
      <c r="G3477" s="30">
        <v>67886</v>
      </c>
      <c r="H3477" s="30">
        <v>0</v>
      </c>
      <c r="I3477" s="30">
        <v>1</v>
      </c>
      <c r="J3477" s="30">
        <f t="shared" si="3"/>
        <v>0</v>
      </c>
      <c r="K3477" s="30">
        <v>1</v>
      </c>
      <c r="L3477" s="30">
        <f t="shared" si="4"/>
        <v>0</v>
      </c>
      <c r="M3477" s="52" t="str">
        <f t="shared" si="5"/>
        <v>OK</v>
      </c>
      <c r="O3477" s="30">
        <f t="shared" si="6"/>
        <v>572</v>
      </c>
      <c r="P3477" s="30">
        <f t="shared" si="7"/>
        <v>534.93439999999998</v>
      </c>
      <c r="Q3477" s="30">
        <f t="shared" si="8"/>
        <v>534.93439999999998</v>
      </c>
      <c r="R3477" s="30">
        <f t="shared" si="9"/>
        <v>67886</v>
      </c>
      <c r="S3477" s="30">
        <f t="shared" si="10"/>
        <v>81130.558600000004</v>
      </c>
      <c r="T3477" s="30">
        <f t="shared" si="11"/>
        <v>81130.558600000004</v>
      </c>
      <c r="U3477" s="30">
        <f t="shared" si="12"/>
        <v>43399526.686355844</v>
      </c>
    </row>
    <row r="3478" spans="2:21" ht="15.75" customHeight="1" x14ac:dyDescent="0.25">
      <c r="B3478" s="49" t="s">
        <v>206</v>
      </c>
      <c r="C3478" s="50" t="s">
        <v>231</v>
      </c>
      <c r="D3478" s="51" t="s">
        <v>62</v>
      </c>
      <c r="E3478" s="30">
        <v>0</v>
      </c>
      <c r="F3478" s="30">
        <f t="shared" si="1"/>
        <v>1</v>
      </c>
      <c r="G3478" s="30">
        <v>0</v>
      </c>
      <c r="H3478" s="30">
        <f t="shared" si="2"/>
        <v>1</v>
      </c>
      <c r="I3478" s="30">
        <v>1</v>
      </c>
      <c r="J3478" s="30">
        <f t="shared" si="3"/>
        <v>0</v>
      </c>
      <c r="K3478" s="30">
        <v>0</v>
      </c>
      <c r="L3478" s="30">
        <f t="shared" si="4"/>
        <v>1</v>
      </c>
      <c r="M3478" s="52" t="str">
        <f t="shared" si="5"/>
        <v>агрегати не працюють</v>
      </c>
      <c r="O3478" s="30" t="str">
        <f t="shared" si="6"/>
        <v/>
      </c>
      <c r="P3478" s="30" t="str">
        <f t="shared" si="7"/>
        <v/>
      </c>
      <c r="Q3478" s="30" t="str">
        <f t="shared" si="8"/>
        <v/>
      </c>
      <c r="R3478" s="30" t="str">
        <f t="shared" si="9"/>
        <v/>
      </c>
      <c r="S3478" s="30" t="str">
        <f t="shared" si="10"/>
        <v/>
      </c>
      <c r="T3478" s="30" t="str">
        <f t="shared" si="11"/>
        <v/>
      </c>
      <c r="U3478" s="30" t="str">
        <f t="shared" si="12"/>
        <v/>
      </c>
    </row>
    <row r="3479" spans="2:21" ht="15.75" customHeight="1" x14ac:dyDescent="0.25">
      <c r="B3479" s="49" t="s">
        <v>206</v>
      </c>
      <c r="C3479" s="50" t="s">
        <v>231</v>
      </c>
      <c r="D3479" s="51" t="s">
        <v>63</v>
      </c>
      <c r="E3479" s="30">
        <v>0</v>
      </c>
      <c r="F3479" s="30">
        <f t="shared" si="1"/>
        <v>1</v>
      </c>
      <c r="G3479" s="30">
        <v>0</v>
      </c>
      <c r="H3479" s="30">
        <f t="shared" si="2"/>
        <v>1</v>
      </c>
      <c r="I3479" s="30">
        <v>1</v>
      </c>
      <c r="J3479" s="30">
        <f t="shared" si="3"/>
        <v>0</v>
      </c>
      <c r="K3479" s="30">
        <v>0</v>
      </c>
      <c r="L3479" s="30">
        <f t="shared" si="4"/>
        <v>1</v>
      </c>
      <c r="M3479" s="52" t="str">
        <f t="shared" si="5"/>
        <v>агрегати не працюють</v>
      </c>
      <c r="O3479" s="30" t="str">
        <f t="shared" si="6"/>
        <v/>
      </c>
      <c r="P3479" s="30" t="str">
        <f t="shared" si="7"/>
        <v/>
      </c>
      <c r="Q3479" s="30" t="str">
        <f t="shared" si="8"/>
        <v/>
      </c>
      <c r="R3479" s="30" t="str">
        <f t="shared" si="9"/>
        <v/>
      </c>
      <c r="S3479" s="30" t="str">
        <f t="shared" si="10"/>
        <v/>
      </c>
      <c r="T3479" s="30" t="str">
        <f t="shared" si="11"/>
        <v/>
      </c>
      <c r="U3479" s="30" t="str">
        <f t="shared" si="12"/>
        <v/>
      </c>
    </row>
    <row r="3480" spans="2:21" ht="15.75" customHeight="1" x14ac:dyDescent="0.25">
      <c r="B3480" s="49" t="s">
        <v>206</v>
      </c>
      <c r="C3480" s="50" t="s">
        <v>231</v>
      </c>
      <c r="D3480" s="51" t="s">
        <v>64</v>
      </c>
      <c r="E3480" s="30">
        <v>0</v>
      </c>
      <c r="F3480" s="30">
        <f t="shared" si="1"/>
        <v>1</v>
      </c>
      <c r="G3480" s="30">
        <v>0</v>
      </c>
      <c r="H3480" s="30">
        <f t="shared" si="2"/>
        <v>1</v>
      </c>
      <c r="I3480" s="30">
        <v>1</v>
      </c>
      <c r="J3480" s="30">
        <f t="shared" si="3"/>
        <v>0</v>
      </c>
      <c r="K3480" s="30">
        <v>0</v>
      </c>
      <c r="L3480" s="30">
        <f t="shared" si="4"/>
        <v>1</v>
      </c>
      <c r="M3480" s="52" t="str">
        <f t="shared" si="5"/>
        <v>агрегати не працюють</v>
      </c>
      <c r="O3480" s="30" t="str">
        <f t="shared" si="6"/>
        <v/>
      </c>
      <c r="P3480" s="30" t="str">
        <f t="shared" si="7"/>
        <v/>
      </c>
      <c r="Q3480" s="30" t="str">
        <f t="shared" si="8"/>
        <v/>
      </c>
      <c r="R3480" s="30" t="str">
        <f t="shared" si="9"/>
        <v/>
      </c>
      <c r="S3480" s="30" t="str">
        <f t="shared" si="10"/>
        <v/>
      </c>
      <c r="T3480" s="30" t="str">
        <f t="shared" si="11"/>
        <v/>
      </c>
      <c r="U3480" s="30" t="str">
        <f t="shared" si="12"/>
        <v/>
      </c>
    </row>
    <row r="3481" spans="2:21" ht="15.75" customHeight="1" x14ac:dyDescent="0.25">
      <c r="B3481" s="49" t="s">
        <v>206</v>
      </c>
      <c r="C3481" s="50" t="s">
        <v>231</v>
      </c>
      <c r="D3481" s="51" t="s">
        <v>65</v>
      </c>
      <c r="E3481" s="30">
        <v>0</v>
      </c>
      <c r="F3481" s="30">
        <f t="shared" si="1"/>
        <v>1</v>
      </c>
      <c r="G3481" s="30">
        <v>0</v>
      </c>
      <c r="H3481" s="30">
        <f t="shared" si="2"/>
        <v>1</v>
      </c>
      <c r="I3481" s="30">
        <v>1</v>
      </c>
      <c r="J3481" s="30">
        <f t="shared" si="3"/>
        <v>0</v>
      </c>
      <c r="K3481" s="30">
        <v>0</v>
      </c>
      <c r="L3481" s="30">
        <f t="shared" si="4"/>
        <v>1</v>
      </c>
      <c r="M3481" s="52" t="str">
        <f t="shared" si="5"/>
        <v>агрегати не працюють</v>
      </c>
      <c r="O3481" s="30" t="str">
        <f t="shared" si="6"/>
        <v/>
      </c>
      <c r="P3481" s="30" t="str">
        <f t="shared" si="7"/>
        <v/>
      </c>
      <c r="Q3481" s="30" t="str">
        <f t="shared" si="8"/>
        <v/>
      </c>
      <c r="R3481" s="30" t="str">
        <f t="shared" si="9"/>
        <v/>
      </c>
      <c r="S3481" s="30" t="str">
        <f t="shared" si="10"/>
        <v/>
      </c>
      <c r="T3481" s="30" t="str">
        <f t="shared" si="11"/>
        <v/>
      </c>
      <c r="U3481" s="30" t="str">
        <f t="shared" si="12"/>
        <v/>
      </c>
    </row>
    <row r="3482" spans="2:21" ht="15.75" customHeight="1" x14ac:dyDescent="0.25">
      <c r="B3482" s="49" t="s">
        <v>206</v>
      </c>
      <c r="C3482" s="50" t="s">
        <v>231</v>
      </c>
      <c r="D3482" s="51" t="s">
        <v>66</v>
      </c>
      <c r="E3482" s="30">
        <v>0</v>
      </c>
      <c r="F3482" s="30">
        <f t="shared" si="1"/>
        <v>1</v>
      </c>
      <c r="G3482" s="30">
        <v>0</v>
      </c>
      <c r="H3482" s="30">
        <f t="shared" si="2"/>
        <v>1</v>
      </c>
      <c r="I3482" s="30">
        <v>1</v>
      </c>
      <c r="J3482" s="30">
        <f t="shared" si="3"/>
        <v>0</v>
      </c>
      <c r="K3482" s="30">
        <v>0</v>
      </c>
      <c r="L3482" s="30">
        <f t="shared" si="4"/>
        <v>1</v>
      </c>
      <c r="M3482" s="52" t="str">
        <f t="shared" si="5"/>
        <v>агрегати не працюють</v>
      </c>
      <c r="O3482" s="30" t="str">
        <f t="shared" si="6"/>
        <v/>
      </c>
      <c r="P3482" s="30" t="str">
        <f t="shared" si="7"/>
        <v/>
      </c>
      <c r="Q3482" s="30" t="str">
        <f t="shared" si="8"/>
        <v/>
      </c>
      <c r="R3482" s="30" t="str">
        <f t="shared" si="9"/>
        <v/>
      </c>
      <c r="S3482" s="30" t="str">
        <f t="shared" si="10"/>
        <v/>
      </c>
      <c r="T3482" s="30" t="str">
        <f t="shared" si="11"/>
        <v/>
      </c>
      <c r="U3482" s="30" t="str">
        <f t="shared" si="12"/>
        <v/>
      </c>
    </row>
    <row r="3483" spans="2:21" ht="15.75" customHeight="1" x14ac:dyDescent="0.25">
      <c r="B3483" s="49" t="s">
        <v>206</v>
      </c>
      <c r="C3483" s="50" t="s">
        <v>231</v>
      </c>
      <c r="D3483" s="51" t="s">
        <v>67</v>
      </c>
      <c r="E3483" s="30">
        <v>786</v>
      </c>
      <c r="F3483" s="30">
        <v>1</v>
      </c>
      <c r="G3483" s="30">
        <v>59005</v>
      </c>
      <c r="H3483" s="30">
        <v>0</v>
      </c>
      <c r="I3483" s="30">
        <v>1</v>
      </c>
      <c r="J3483" s="30">
        <f t="shared" si="3"/>
        <v>0</v>
      </c>
      <c r="K3483" s="30">
        <v>1</v>
      </c>
      <c r="L3483" s="30">
        <f t="shared" si="4"/>
        <v>0</v>
      </c>
      <c r="M3483" s="52" t="str">
        <f t="shared" si="5"/>
        <v>OK</v>
      </c>
      <c r="O3483" s="30" t="str">
        <f t="shared" si="6"/>
        <v/>
      </c>
      <c r="P3483" s="30" t="str">
        <f t="shared" si="7"/>
        <v/>
      </c>
      <c r="Q3483" s="30">
        <f t="shared" si="8"/>
        <v>786</v>
      </c>
      <c r="R3483" s="30">
        <f t="shared" si="9"/>
        <v>59005</v>
      </c>
      <c r="S3483" s="30">
        <f t="shared" si="10"/>
        <v>70516.875500000009</v>
      </c>
      <c r="T3483" s="30">
        <f t="shared" si="11"/>
        <v>70516.875500000009</v>
      </c>
      <c r="U3483" s="30">
        <f t="shared" si="12"/>
        <v>55426264.143000007</v>
      </c>
    </row>
    <row r="3484" spans="2:21" ht="15.75" customHeight="1" x14ac:dyDescent="0.25">
      <c r="B3484" s="49" t="s">
        <v>206</v>
      </c>
      <c r="C3484" s="50" t="s">
        <v>231</v>
      </c>
      <c r="D3484" s="51" t="s">
        <v>68</v>
      </c>
      <c r="E3484" s="30">
        <v>0</v>
      </c>
      <c r="F3484" s="30">
        <f t="shared" si="1"/>
        <v>1</v>
      </c>
      <c r="G3484" s="30">
        <v>0</v>
      </c>
      <c r="H3484" s="30">
        <f t="shared" si="2"/>
        <v>1</v>
      </c>
      <c r="I3484" s="30">
        <v>1</v>
      </c>
      <c r="J3484" s="30">
        <f t="shared" si="3"/>
        <v>0</v>
      </c>
      <c r="K3484" s="30">
        <v>0</v>
      </c>
      <c r="L3484" s="30">
        <f t="shared" si="4"/>
        <v>1</v>
      </c>
      <c r="M3484" s="52" t="str">
        <f t="shared" si="5"/>
        <v>агрегати не працюють</v>
      </c>
      <c r="O3484" s="30" t="str">
        <f t="shared" si="6"/>
        <v/>
      </c>
      <c r="P3484" s="30" t="str">
        <f t="shared" si="7"/>
        <v/>
      </c>
      <c r="Q3484" s="30" t="str">
        <f t="shared" si="8"/>
        <v/>
      </c>
      <c r="R3484" s="30" t="str">
        <f t="shared" si="9"/>
        <v/>
      </c>
      <c r="S3484" s="30" t="str">
        <f t="shared" si="10"/>
        <v/>
      </c>
      <c r="T3484" s="30" t="str">
        <f t="shared" si="11"/>
        <v/>
      </c>
      <c r="U3484" s="30" t="str">
        <f t="shared" si="12"/>
        <v/>
      </c>
    </row>
    <row r="3485" spans="2:21" ht="15.75" customHeight="1" x14ac:dyDescent="0.25">
      <c r="B3485" s="49" t="s">
        <v>206</v>
      </c>
      <c r="C3485" s="50" t="s">
        <v>231</v>
      </c>
      <c r="D3485" s="51" t="s">
        <v>69</v>
      </c>
      <c r="E3485" s="30">
        <v>0</v>
      </c>
      <c r="F3485" s="30">
        <f t="shared" si="1"/>
        <v>1</v>
      </c>
      <c r="G3485" s="30">
        <v>0</v>
      </c>
      <c r="H3485" s="30">
        <f t="shared" si="2"/>
        <v>1</v>
      </c>
      <c r="I3485" s="30">
        <v>1</v>
      </c>
      <c r="J3485" s="30">
        <f t="shared" si="3"/>
        <v>0</v>
      </c>
      <c r="K3485" s="30">
        <v>0</v>
      </c>
      <c r="L3485" s="30">
        <f t="shared" si="4"/>
        <v>1</v>
      </c>
      <c r="M3485" s="52" t="str">
        <f t="shared" si="5"/>
        <v>агрегати не працюють</v>
      </c>
      <c r="O3485" s="30" t="str">
        <f t="shared" si="6"/>
        <v/>
      </c>
      <c r="P3485" s="30" t="str">
        <f t="shared" si="7"/>
        <v/>
      </c>
      <c r="Q3485" s="30" t="str">
        <f t="shared" si="8"/>
        <v/>
      </c>
      <c r="R3485" s="30" t="str">
        <f t="shared" si="9"/>
        <v/>
      </c>
      <c r="S3485" s="30" t="str">
        <f t="shared" si="10"/>
        <v/>
      </c>
      <c r="T3485" s="30" t="str">
        <f t="shared" si="11"/>
        <v/>
      </c>
      <c r="U3485" s="30" t="str">
        <f t="shared" si="12"/>
        <v/>
      </c>
    </row>
    <row r="3486" spans="2:21" ht="15.75" customHeight="1" x14ac:dyDescent="0.25">
      <c r="B3486" s="49" t="s">
        <v>206</v>
      </c>
      <c r="C3486" s="50" t="s">
        <v>231</v>
      </c>
      <c r="D3486" s="51" t="s">
        <v>70</v>
      </c>
      <c r="E3486" s="30">
        <v>1206</v>
      </c>
      <c r="F3486" s="30">
        <v>1</v>
      </c>
      <c r="G3486" s="30">
        <v>70345</v>
      </c>
      <c r="H3486" s="30">
        <v>0</v>
      </c>
      <c r="I3486" s="30">
        <v>1</v>
      </c>
      <c r="J3486" s="30">
        <f t="shared" si="3"/>
        <v>0</v>
      </c>
      <c r="K3486" s="30">
        <v>1</v>
      </c>
      <c r="L3486" s="30">
        <f t="shared" si="4"/>
        <v>0</v>
      </c>
      <c r="M3486" s="52" t="str">
        <f t="shared" si="5"/>
        <v>OK</v>
      </c>
      <c r="O3486" s="30" t="str">
        <f t="shared" si="6"/>
        <v/>
      </c>
      <c r="P3486" s="30" t="str">
        <f t="shared" si="7"/>
        <v/>
      </c>
      <c r="Q3486" s="30">
        <f t="shared" si="8"/>
        <v>1206</v>
      </c>
      <c r="R3486" s="30">
        <f t="shared" si="9"/>
        <v>70345</v>
      </c>
      <c r="S3486" s="30">
        <f t="shared" si="10"/>
        <v>84069.309500000003</v>
      </c>
      <c r="T3486" s="30">
        <f t="shared" si="11"/>
        <v>84069.309500000003</v>
      </c>
      <c r="U3486" s="30">
        <f t="shared" si="12"/>
        <v>101387587.257</v>
      </c>
    </row>
    <row r="3487" spans="2:21" ht="15.75" customHeight="1" x14ac:dyDescent="0.25">
      <c r="B3487" s="49" t="s">
        <v>206</v>
      </c>
      <c r="C3487" s="50" t="s">
        <v>231</v>
      </c>
      <c r="D3487" s="51" t="s">
        <v>71</v>
      </c>
      <c r="E3487" s="30">
        <v>1622</v>
      </c>
      <c r="F3487" s="30">
        <v>1</v>
      </c>
      <c r="G3487" s="30">
        <v>134919</v>
      </c>
      <c r="H3487" s="30">
        <v>1</v>
      </c>
      <c r="I3487" s="30">
        <v>1</v>
      </c>
      <c r="J3487" s="30">
        <f t="shared" si="3"/>
        <v>0</v>
      </c>
      <c r="K3487" s="30">
        <v>1</v>
      </c>
      <c r="L3487" s="30">
        <f t="shared" si="4"/>
        <v>0</v>
      </c>
      <c r="M3487" s="52" t="str">
        <f t="shared" si="5"/>
        <v>OK</v>
      </c>
      <c r="O3487" s="30" t="str">
        <f t="shared" si="6"/>
        <v/>
      </c>
      <c r="P3487" s="30" t="str">
        <f t="shared" si="7"/>
        <v/>
      </c>
      <c r="Q3487" s="30">
        <f t="shared" si="8"/>
        <v>1622</v>
      </c>
      <c r="R3487" s="30" t="str">
        <f t="shared" si="9"/>
        <v/>
      </c>
      <c r="S3487" s="30" t="str">
        <f t="shared" si="10"/>
        <v/>
      </c>
      <c r="T3487" s="30">
        <f t="shared" si="11"/>
        <v>134919</v>
      </c>
      <c r="U3487" s="30">
        <f t="shared" si="12"/>
        <v>218838618</v>
      </c>
    </row>
    <row r="3488" spans="2:21" ht="15.75" customHeight="1" x14ac:dyDescent="0.25">
      <c r="B3488" s="49" t="s">
        <v>206</v>
      </c>
      <c r="C3488" s="50" t="s">
        <v>231</v>
      </c>
      <c r="D3488" s="51" t="s">
        <v>72</v>
      </c>
      <c r="E3488" s="30">
        <v>0</v>
      </c>
      <c r="F3488" s="30">
        <f t="shared" si="1"/>
        <v>1</v>
      </c>
      <c r="G3488" s="30">
        <v>0</v>
      </c>
      <c r="H3488" s="30">
        <f t="shared" si="2"/>
        <v>1</v>
      </c>
      <c r="I3488" s="30">
        <v>1</v>
      </c>
      <c r="J3488" s="30">
        <f t="shared" si="3"/>
        <v>0</v>
      </c>
      <c r="K3488" s="30">
        <v>0</v>
      </c>
      <c r="L3488" s="30">
        <f t="shared" si="4"/>
        <v>1</v>
      </c>
      <c r="M3488" s="52" t="str">
        <f t="shared" si="5"/>
        <v>агрегати не працюють</v>
      </c>
      <c r="O3488" s="30" t="str">
        <f t="shared" si="6"/>
        <v/>
      </c>
      <c r="P3488" s="30" t="str">
        <f t="shared" si="7"/>
        <v/>
      </c>
      <c r="Q3488" s="30" t="str">
        <f t="shared" si="8"/>
        <v/>
      </c>
      <c r="R3488" s="30" t="str">
        <f t="shared" si="9"/>
        <v/>
      </c>
      <c r="S3488" s="30" t="str">
        <f t="shared" si="10"/>
        <v/>
      </c>
      <c r="T3488" s="30" t="str">
        <f t="shared" si="11"/>
        <v/>
      </c>
      <c r="U3488" s="30" t="str">
        <f t="shared" si="12"/>
        <v/>
      </c>
    </row>
    <row r="3489" spans="2:21" ht="15.75" customHeight="1" x14ac:dyDescent="0.25">
      <c r="B3489" s="49" t="s">
        <v>206</v>
      </c>
      <c r="C3489" s="50" t="s">
        <v>231</v>
      </c>
      <c r="D3489" s="51" t="s">
        <v>73</v>
      </c>
      <c r="E3489" s="30">
        <v>0</v>
      </c>
      <c r="F3489" s="30">
        <f t="shared" si="1"/>
        <v>1</v>
      </c>
      <c r="G3489" s="30">
        <v>0</v>
      </c>
      <c r="H3489" s="30">
        <f t="shared" si="2"/>
        <v>1</v>
      </c>
      <c r="I3489" s="30">
        <v>1</v>
      </c>
      <c r="J3489" s="30">
        <f t="shared" si="3"/>
        <v>0</v>
      </c>
      <c r="K3489" s="30">
        <v>0</v>
      </c>
      <c r="L3489" s="30">
        <f t="shared" si="4"/>
        <v>1</v>
      </c>
      <c r="M3489" s="52" t="str">
        <f t="shared" si="5"/>
        <v>агрегати не працюють</v>
      </c>
      <c r="O3489" s="30" t="str">
        <f t="shared" si="6"/>
        <v/>
      </c>
      <c r="P3489" s="30" t="str">
        <f t="shared" si="7"/>
        <v/>
      </c>
      <c r="Q3489" s="30" t="str">
        <f t="shared" si="8"/>
        <v/>
      </c>
      <c r="R3489" s="30" t="str">
        <f t="shared" si="9"/>
        <v/>
      </c>
      <c r="S3489" s="30" t="str">
        <f t="shared" si="10"/>
        <v/>
      </c>
      <c r="T3489" s="30" t="str">
        <f t="shared" si="11"/>
        <v/>
      </c>
      <c r="U3489" s="30" t="str">
        <f t="shared" si="12"/>
        <v/>
      </c>
    </row>
    <row r="3490" spans="2:21" ht="15.75" customHeight="1" x14ac:dyDescent="0.25">
      <c r="B3490" s="49" t="s">
        <v>206</v>
      </c>
      <c r="C3490" s="50" t="s">
        <v>231</v>
      </c>
      <c r="D3490" s="51" t="s">
        <v>74</v>
      </c>
      <c r="E3490" s="30">
        <v>1718</v>
      </c>
      <c r="F3490" s="30">
        <v>0</v>
      </c>
      <c r="G3490" s="30">
        <v>69088</v>
      </c>
      <c r="H3490" s="30">
        <v>0</v>
      </c>
      <c r="I3490" s="30">
        <v>1</v>
      </c>
      <c r="J3490" s="30">
        <f t="shared" si="3"/>
        <v>0</v>
      </c>
      <c r="K3490" s="30">
        <v>1</v>
      </c>
      <c r="L3490" s="30">
        <f t="shared" si="4"/>
        <v>0</v>
      </c>
      <c r="M3490" s="52" t="str">
        <f t="shared" si="5"/>
        <v>OK</v>
      </c>
      <c r="O3490" s="30">
        <f t="shared" si="6"/>
        <v>1718</v>
      </c>
      <c r="P3490" s="30">
        <f t="shared" si="7"/>
        <v>1606.6736000000001</v>
      </c>
      <c r="Q3490" s="30">
        <f t="shared" si="8"/>
        <v>1606.6736000000001</v>
      </c>
      <c r="R3490" s="30">
        <f t="shared" si="9"/>
        <v>69088</v>
      </c>
      <c r="S3490" s="30">
        <f t="shared" si="10"/>
        <v>82567.068800000008</v>
      </c>
      <c r="T3490" s="30">
        <f t="shared" si="11"/>
        <v>82567.068800000008</v>
      </c>
      <c r="U3490" s="30">
        <f t="shared" si="12"/>
        <v>132658329.6703437</v>
      </c>
    </row>
    <row r="3491" spans="2:21" ht="15.75" customHeight="1" x14ac:dyDescent="0.25">
      <c r="B3491" s="49" t="s">
        <v>206</v>
      </c>
      <c r="C3491" s="50" t="s">
        <v>231</v>
      </c>
      <c r="D3491" s="51" t="s">
        <v>75</v>
      </c>
      <c r="E3491" s="30">
        <v>1905</v>
      </c>
      <c r="F3491" s="30">
        <v>0</v>
      </c>
      <c r="G3491" s="30">
        <v>237020</v>
      </c>
      <c r="H3491" s="30">
        <v>0</v>
      </c>
      <c r="I3491" s="30">
        <v>1</v>
      </c>
      <c r="J3491" s="30">
        <f t="shared" si="3"/>
        <v>0</v>
      </c>
      <c r="K3491" s="30">
        <v>1</v>
      </c>
      <c r="L3491" s="30">
        <f t="shared" si="4"/>
        <v>0</v>
      </c>
      <c r="M3491" s="52" t="str">
        <f t="shared" si="5"/>
        <v>OK</v>
      </c>
      <c r="O3491" s="30">
        <f t="shared" si="6"/>
        <v>1905</v>
      </c>
      <c r="P3491" s="30">
        <f t="shared" si="7"/>
        <v>1781.556</v>
      </c>
      <c r="Q3491" s="30">
        <f t="shared" si="8"/>
        <v>1781.556</v>
      </c>
      <c r="R3491" s="30">
        <f t="shared" si="9"/>
        <v>237020</v>
      </c>
      <c r="S3491" s="30">
        <f t="shared" si="10"/>
        <v>283262.60200000001</v>
      </c>
      <c r="T3491" s="30">
        <f t="shared" si="11"/>
        <v>283262.60200000001</v>
      </c>
      <c r="U3491" s="30">
        <f t="shared" si="12"/>
        <v>504648188.16871202</v>
      </c>
    </row>
    <row r="3492" spans="2:21" ht="15.75" customHeight="1" x14ac:dyDescent="0.25">
      <c r="B3492" s="49" t="s">
        <v>206</v>
      </c>
      <c r="C3492" s="50" t="s">
        <v>231</v>
      </c>
      <c r="D3492" s="51" t="s">
        <v>76</v>
      </c>
      <c r="E3492" s="30">
        <v>0</v>
      </c>
      <c r="F3492" s="30">
        <f t="shared" si="1"/>
        <v>1</v>
      </c>
      <c r="G3492" s="30">
        <v>0</v>
      </c>
      <c r="H3492" s="30">
        <f t="shared" si="2"/>
        <v>1</v>
      </c>
      <c r="I3492" s="30">
        <v>1</v>
      </c>
      <c r="J3492" s="30">
        <f t="shared" si="3"/>
        <v>0</v>
      </c>
      <c r="K3492" s="30">
        <v>0</v>
      </c>
      <c r="L3492" s="30">
        <f t="shared" si="4"/>
        <v>1</v>
      </c>
      <c r="M3492" s="52" t="str">
        <f t="shared" si="5"/>
        <v>агрегати не працюють</v>
      </c>
      <c r="O3492" s="30" t="str">
        <f t="shared" si="6"/>
        <v/>
      </c>
      <c r="P3492" s="30" t="str">
        <f t="shared" si="7"/>
        <v/>
      </c>
      <c r="Q3492" s="30" t="str">
        <f t="shared" si="8"/>
        <v/>
      </c>
      <c r="R3492" s="30" t="str">
        <f t="shared" si="9"/>
        <v/>
      </c>
      <c r="S3492" s="30" t="str">
        <f t="shared" si="10"/>
        <v/>
      </c>
      <c r="T3492" s="30" t="str">
        <f t="shared" si="11"/>
        <v/>
      </c>
      <c r="U3492" s="30" t="str">
        <f t="shared" si="12"/>
        <v/>
      </c>
    </row>
    <row r="3493" spans="2:21" ht="15.75" customHeight="1" x14ac:dyDescent="0.25">
      <c r="B3493" s="49" t="s">
        <v>206</v>
      </c>
      <c r="C3493" s="50" t="s">
        <v>231</v>
      </c>
      <c r="D3493" s="51" t="s">
        <v>77</v>
      </c>
      <c r="E3493" s="30">
        <v>0</v>
      </c>
      <c r="F3493" s="30">
        <f t="shared" si="1"/>
        <v>1</v>
      </c>
      <c r="G3493" s="30">
        <v>0</v>
      </c>
      <c r="H3493" s="30">
        <f t="shared" si="2"/>
        <v>1</v>
      </c>
      <c r="I3493" s="30">
        <v>1</v>
      </c>
      <c r="J3493" s="30">
        <f t="shared" si="3"/>
        <v>0</v>
      </c>
      <c r="K3493" s="30">
        <v>0</v>
      </c>
      <c r="L3493" s="30">
        <f t="shared" si="4"/>
        <v>1</v>
      </c>
      <c r="M3493" s="52" t="str">
        <f t="shared" si="5"/>
        <v>агрегати не працюють</v>
      </c>
      <c r="O3493" s="30" t="str">
        <f t="shared" si="6"/>
        <v/>
      </c>
      <c r="P3493" s="30" t="str">
        <f t="shared" si="7"/>
        <v/>
      </c>
      <c r="Q3493" s="30" t="str">
        <f t="shared" si="8"/>
        <v/>
      </c>
      <c r="R3493" s="30" t="str">
        <f t="shared" si="9"/>
        <v/>
      </c>
      <c r="S3493" s="30" t="str">
        <f t="shared" si="10"/>
        <v/>
      </c>
      <c r="T3493" s="30" t="str">
        <f t="shared" si="11"/>
        <v/>
      </c>
      <c r="U3493" s="30" t="str">
        <f t="shared" si="12"/>
        <v/>
      </c>
    </row>
    <row r="3494" spans="2:21" ht="15.75" customHeight="1" x14ac:dyDescent="0.25">
      <c r="B3494" s="49" t="s">
        <v>206</v>
      </c>
      <c r="C3494" s="50" t="s">
        <v>231</v>
      </c>
      <c r="D3494" s="51" t="s">
        <v>78</v>
      </c>
      <c r="E3494" s="30">
        <v>0</v>
      </c>
      <c r="F3494" s="30">
        <f t="shared" si="1"/>
        <v>1</v>
      </c>
      <c r="G3494" s="30">
        <v>0</v>
      </c>
      <c r="H3494" s="30">
        <f t="shared" si="2"/>
        <v>1</v>
      </c>
      <c r="I3494" s="30">
        <v>1</v>
      </c>
      <c r="J3494" s="30">
        <f t="shared" si="3"/>
        <v>0</v>
      </c>
      <c r="K3494" s="30">
        <v>0</v>
      </c>
      <c r="L3494" s="30">
        <f t="shared" si="4"/>
        <v>1</v>
      </c>
      <c r="M3494" s="52" t="str">
        <f t="shared" si="5"/>
        <v>агрегати не працюють</v>
      </c>
      <c r="O3494" s="30" t="str">
        <f t="shared" si="6"/>
        <v/>
      </c>
      <c r="P3494" s="30" t="str">
        <f t="shared" si="7"/>
        <v/>
      </c>
      <c r="Q3494" s="30" t="str">
        <f t="shared" si="8"/>
        <v/>
      </c>
      <c r="R3494" s="30" t="str">
        <f t="shared" si="9"/>
        <v/>
      </c>
      <c r="S3494" s="30" t="str">
        <f t="shared" si="10"/>
        <v/>
      </c>
      <c r="T3494" s="30" t="str">
        <f t="shared" si="11"/>
        <v/>
      </c>
      <c r="U3494" s="30" t="str">
        <f t="shared" si="12"/>
        <v/>
      </c>
    </row>
    <row r="3495" spans="2:21" ht="15.75" customHeight="1" x14ac:dyDescent="0.25">
      <c r="B3495" s="49" t="s">
        <v>206</v>
      </c>
      <c r="C3495" s="50" t="s">
        <v>231</v>
      </c>
      <c r="D3495" s="51" t="s">
        <v>79</v>
      </c>
      <c r="E3495" s="30">
        <v>0</v>
      </c>
      <c r="F3495" s="30">
        <f t="shared" si="1"/>
        <v>1</v>
      </c>
      <c r="G3495" s="30">
        <v>0</v>
      </c>
      <c r="H3495" s="30">
        <f t="shared" si="2"/>
        <v>1</v>
      </c>
      <c r="I3495" s="30">
        <v>1</v>
      </c>
      <c r="J3495" s="30">
        <f t="shared" si="3"/>
        <v>0</v>
      </c>
      <c r="K3495" s="30">
        <v>0</v>
      </c>
      <c r="L3495" s="30">
        <f t="shared" si="4"/>
        <v>1</v>
      </c>
      <c r="M3495" s="52" t="str">
        <f t="shared" si="5"/>
        <v>агрегати не працюють</v>
      </c>
      <c r="O3495" s="30" t="str">
        <f t="shared" si="6"/>
        <v/>
      </c>
      <c r="P3495" s="30" t="str">
        <f t="shared" si="7"/>
        <v/>
      </c>
      <c r="Q3495" s="30" t="str">
        <f t="shared" si="8"/>
        <v/>
      </c>
      <c r="R3495" s="30" t="str">
        <f t="shared" si="9"/>
        <v/>
      </c>
      <c r="S3495" s="30" t="str">
        <f t="shared" si="10"/>
        <v/>
      </c>
      <c r="T3495" s="30" t="str">
        <f t="shared" si="11"/>
        <v/>
      </c>
      <c r="U3495" s="30" t="str">
        <f t="shared" si="12"/>
        <v/>
      </c>
    </row>
    <row r="3496" spans="2:21" ht="15.75" customHeight="1" x14ac:dyDescent="0.25">
      <c r="B3496" s="49" t="s">
        <v>206</v>
      </c>
      <c r="C3496" s="50" t="s">
        <v>231</v>
      </c>
      <c r="D3496" s="51" t="s">
        <v>80</v>
      </c>
      <c r="E3496" s="30">
        <v>0</v>
      </c>
      <c r="F3496" s="30">
        <f t="shared" si="1"/>
        <v>1</v>
      </c>
      <c r="G3496" s="30">
        <v>0</v>
      </c>
      <c r="H3496" s="30">
        <f t="shared" si="2"/>
        <v>1</v>
      </c>
      <c r="I3496" s="30">
        <v>1</v>
      </c>
      <c r="J3496" s="30">
        <f t="shared" si="3"/>
        <v>0</v>
      </c>
      <c r="K3496" s="30">
        <v>0</v>
      </c>
      <c r="L3496" s="30">
        <f t="shared" si="4"/>
        <v>1</v>
      </c>
      <c r="M3496" s="52" t="str">
        <f t="shared" si="5"/>
        <v>агрегати не працюють</v>
      </c>
      <c r="O3496" s="30" t="str">
        <f t="shared" si="6"/>
        <v/>
      </c>
      <c r="P3496" s="30" t="str">
        <f t="shared" si="7"/>
        <v/>
      </c>
      <c r="Q3496" s="30" t="str">
        <f t="shared" si="8"/>
        <v/>
      </c>
      <c r="R3496" s="30" t="str">
        <f t="shared" si="9"/>
        <v/>
      </c>
      <c r="S3496" s="30" t="str">
        <f t="shared" si="10"/>
        <v/>
      </c>
      <c r="T3496" s="30" t="str">
        <f t="shared" si="11"/>
        <v/>
      </c>
      <c r="U3496" s="30" t="str">
        <f t="shared" si="12"/>
        <v/>
      </c>
    </row>
    <row r="3497" spans="2:21" ht="15.75" customHeight="1" x14ac:dyDescent="0.25">
      <c r="B3497" s="49" t="s">
        <v>206</v>
      </c>
      <c r="C3497" s="50" t="s">
        <v>231</v>
      </c>
      <c r="D3497" s="51" t="s">
        <v>81</v>
      </c>
      <c r="E3497" s="30">
        <v>1627</v>
      </c>
      <c r="F3497" s="30">
        <v>1</v>
      </c>
      <c r="G3497" s="30">
        <v>107493</v>
      </c>
      <c r="H3497" s="30">
        <v>1</v>
      </c>
      <c r="I3497" s="30">
        <v>1</v>
      </c>
      <c r="J3497" s="30">
        <f t="shared" si="3"/>
        <v>0</v>
      </c>
      <c r="K3497" s="30">
        <v>1</v>
      </c>
      <c r="L3497" s="30">
        <f t="shared" si="4"/>
        <v>0</v>
      </c>
      <c r="M3497" s="52" t="str">
        <f t="shared" si="5"/>
        <v>OK</v>
      </c>
      <c r="O3497" s="30" t="str">
        <f t="shared" si="6"/>
        <v/>
      </c>
      <c r="P3497" s="30" t="str">
        <f t="shared" si="7"/>
        <v/>
      </c>
      <c r="Q3497" s="30">
        <f t="shared" si="8"/>
        <v>1627</v>
      </c>
      <c r="R3497" s="30" t="str">
        <f t="shared" si="9"/>
        <v/>
      </c>
      <c r="S3497" s="30" t="str">
        <f t="shared" si="10"/>
        <v/>
      </c>
      <c r="T3497" s="30">
        <f t="shared" si="11"/>
        <v>107493</v>
      </c>
      <c r="U3497" s="30">
        <f t="shared" si="12"/>
        <v>174891111</v>
      </c>
    </row>
    <row r="3498" spans="2:21" ht="15.75" customHeight="1" x14ac:dyDescent="0.25">
      <c r="B3498" s="49" t="s">
        <v>206</v>
      </c>
      <c r="C3498" s="50" t="s">
        <v>231</v>
      </c>
      <c r="D3498" s="51" t="s">
        <v>82</v>
      </c>
      <c r="E3498" s="30">
        <v>0</v>
      </c>
      <c r="F3498" s="30">
        <f t="shared" si="1"/>
        <v>1</v>
      </c>
      <c r="G3498" s="30">
        <v>0</v>
      </c>
      <c r="H3498" s="30">
        <f t="shared" si="2"/>
        <v>1</v>
      </c>
      <c r="I3498" s="30">
        <v>1</v>
      </c>
      <c r="J3498" s="30">
        <f t="shared" si="3"/>
        <v>0</v>
      </c>
      <c r="K3498" s="30">
        <v>0</v>
      </c>
      <c r="L3498" s="30">
        <f t="shared" si="4"/>
        <v>1</v>
      </c>
      <c r="M3498" s="52" t="str">
        <f t="shared" si="5"/>
        <v>агрегати не працюють</v>
      </c>
      <c r="O3498" s="30" t="str">
        <f t="shared" si="6"/>
        <v/>
      </c>
      <c r="P3498" s="30" t="str">
        <f t="shared" si="7"/>
        <v/>
      </c>
      <c r="Q3498" s="30" t="str">
        <f t="shared" si="8"/>
        <v/>
      </c>
      <c r="R3498" s="30" t="str">
        <f t="shared" si="9"/>
        <v/>
      </c>
      <c r="S3498" s="30" t="str">
        <f t="shared" si="10"/>
        <v/>
      </c>
      <c r="T3498" s="30" t="str">
        <f t="shared" si="11"/>
        <v/>
      </c>
      <c r="U3498" s="30" t="str">
        <f t="shared" si="12"/>
        <v/>
      </c>
    </row>
    <row r="3499" spans="2:21" ht="15.75" customHeight="1" x14ac:dyDescent="0.25">
      <c r="B3499" s="49" t="s">
        <v>206</v>
      </c>
      <c r="C3499" s="50" t="s">
        <v>231</v>
      </c>
      <c r="D3499" s="51" t="s">
        <v>83</v>
      </c>
      <c r="E3499" s="30">
        <v>0</v>
      </c>
      <c r="F3499" s="30">
        <f t="shared" si="1"/>
        <v>1</v>
      </c>
      <c r="G3499" s="30">
        <v>0</v>
      </c>
      <c r="H3499" s="30">
        <f t="shared" si="2"/>
        <v>1</v>
      </c>
      <c r="I3499" s="30">
        <v>1</v>
      </c>
      <c r="J3499" s="30">
        <f t="shared" si="3"/>
        <v>0</v>
      </c>
      <c r="K3499" s="30">
        <v>0</v>
      </c>
      <c r="L3499" s="30">
        <f t="shared" si="4"/>
        <v>1</v>
      </c>
      <c r="M3499" s="52" t="str">
        <f t="shared" si="5"/>
        <v>агрегати не працюють</v>
      </c>
      <c r="O3499" s="30" t="str">
        <f t="shared" si="6"/>
        <v/>
      </c>
      <c r="P3499" s="30" t="str">
        <f t="shared" si="7"/>
        <v/>
      </c>
      <c r="Q3499" s="30" t="str">
        <f t="shared" si="8"/>
        <v/>
      </c>
      <c r="R3499" s="30" t="str">
        <f t="shared" si="9"/>
        <v/>
      </c>
      <c r="S3499" s="30" t="str">
        <f t="shared" si="10"/>
        <v/>
      </c>
      <c r="T3499" s="30" t="str">
        <f t="shared" si="11"/>
        <v/>
      </c>
      <c r="U3499" s="30" t="str">
        <f t="shared" si="12"/>
        <v/>
      </c>
    </row>
    <row r="3500" spans="2:21" ht="15.75" customHeight="1" x14ac:dyDescent="0.25">
      <c r="B3500" s="49" t="s">
        <v>206</v>
      </c>
      <c r="C3500" s="50" t="s">
        <v>232</v>
      </c>
      <c r="D3500" s="51" t="s">
        <v>60</v>
      </c>
      <c r="E3500" s="30">
        <v>1462</v>
      </c>
      <c r="F3500" s="30">
        <v>0</v>
      </c>
      <c r="G3500" s="30">
        <v>224027</v>
      </c>
      <c r="H3500" s="30">
        <v>1</v>
      </c>
      <c r="I3500" s="30">
        <v>1</v>
      </c>
      <c r="J3500" s="30">
        <f t="shared" si="3"/>
        <v>0</v>
      </c>
      <c r="K3500" s="30">
        <v>1</v>
      </c>
      <c r="L3500" s="30">
        <f t="shared" si="4"/>
        <v>0</v>
      </c>
      <c r="M3500" s="52" t="str">
        <f t="shared" si="5"/>
        <v>OK</v>
      </c>
      <c r="O3500" s="30">
        <f t="shared" si="6"/>
        <v>1462</v>
      </c>
      <c r="P3500" s="30">
        <f t="shared" si="7"/>
        <v>1367.2624000000001</v>
      </c>
      <c r="Q3500" s="30">
        <f t="shared" si="8"/>
        <v>1367.2624000000001</v>
      </c>
      <c r="R3500" s="30" t="str">
        <f t="shared" si="9"/>
        <v/>
      </c>
      <c r="S3500" s="30" t="str">
        <f t="shared" si="10"/>
        <v/>
      </c>
      <c r="T3500" s="30">
        <f t="shared" si="11"/>
        <v>224027</v>
      </c>
      <c r="U3500" s="30">
        <f t="shared" si="12"/>
        <v>306303693.68480003</v>
      </c>
    </row>
    <row r="3501" spans="2:21" ht="15.75" customHeight="1" x14ac:dyDescent="0.25">
      <c r="B3501" s="49" t="s">
        <v>206</v>
      </c>
      <c r="C3501" s="50" t="s">
        <v>232</v>
      </c>
      <c r="D3501" s="51" t="s">
        <v>61</v>
      </c>
      <c r="E3501" s="30">
        <v>0</v>
      </c>
      <c r="F3501" s="30">
        <f t="shared" si="1"/>
        <v>1</v>
      </c>
      <c r="G3501" s="30">
        <v>0</v>
      </c>
      <c r="H3501" s="30">
        <f t="shared" si="2"/>
        <v>1</v>
      </c>
      <c r="I3501" s="30">
        <v>1</v>
      </c>
      <c r="J3501" s="30">
        <f t="shared" si="3"/>
        <v>0</v>
      </c>
      <c r="K3501" s="30">
        <v>0</v>
      </c>
      <c r="L3501" s="30">
        <f t="shared" si="4"/>
        <v>1</v>
      </c>
      <c r="M3501" s="52" t="str">
        <f t="shared" si="5"/>
        <v>агрегати не працюють</v>
      </c>
      <c r="O3501" s="30" t="str">
        <f t="shared" si="6"/>
        <v/>
      </c>
      <c r="P3501" s="30" t="str">
        <f t="shared" si="7"/>
        <v/>
      </c>
      <c r="Q3501" s="30" t="str">
        <f t="shared" si="8"/>
        <v/>
      </c>
      <c r="R3501" s="30" t="str">
        <f t="shared" si="9"/>
        <v/>
      </c>
      <c r="S3501" s="30" t="str">
        <f t="shared" si="10"/>
        <v/>
      </c>
      <c r="T3501" s="30" t="str">
        <f t="shared" si="11"/>
        <v/>
      </c>
      <c r="U3501" s="30" t="str">
        <f t="shared" si="12"/>
        <v/>
      </c>
    </row>
    <row r="3502" spans="2:21" ht="15.75" customHeight="1" x14ac:dyDescent="0.25">
      <c r="B3502" s="49" t="s">
        <v>206</v>
      </c>
      <c r="C3502" s="50" t="s">
        <v>232</v>
      </c>
      <c r="D3502" s="51" t="s">
        <v>62</v>
      </c>
      <c r="E3502" s="30">
        <v>0</v>
      </c>
      <c r="F3502" s="30">
        <f t="shared" si="1"/>
        <v>1</v>
      </c>
      <c r="G3502" s="30">
        <v>0</v>
      </c>
      <c r="H3502" s="30">
        <f t="shared" si="2"/>
        <v>1</v>
      </c>
      <c r="I3502" s="30">
        <v>1</v>
      </c>
      <c r="J3502" s="30">
        <f t="shared" si="3"/>
        <v>0</v>
      </c>
      <c r="K3502" s="30">
        <v>0</v>
      </c>
      <c r="L3502" s="30">
        <f t="shared" si="4"/>
        <v>1</v>
      </c>
      <c r="M3502" s="52" t="str">
        <f t="shared" si="5"/>
        <v>агрегати не працюють</v>
      </c>
      <c r="O3502" s="30" t="str">
        <f t="shared" si="6"/>
        <v/>
      </c>
      <c r="P3502" s="30" t="str">
        <f t="shared" si="7"/>
        <v/>
      </c>
      <c r="Q3502" s="30" t="str">
        <f t="shared" si="8"/>
        <v/>
      </c>
      <c r="R3502" s="30" t="str">
        <f t="shared" si="9"/>
        <v/>
      </c>
      <c r="S3502" s="30" t="str">
        <f t="shared" si="10"/>
        <v/>
      </c>
      <c r="T3502" s="30" t="str">
        <f t="shared" si="11"/>
        <v/>
      </c>
      <c r="U3502" s="30" t="str">
        <f t="shared" si="12"/>
        <v/>
      </c>
    </row>
    <row r="3503" spans="2:21" ht="15.75" customHeight="1" x14ac:dyDescent="0.25">
      <c r="B3503" s="49" t="s">
        <v>206</v>
      </c>
      <c r="C3503" s="50" t="s">
        <v>232</v>
      </c>
      <c r="D3503" s="51" t="s">
        <v>63</v>
      </c>
      <c r="E3503" s="30">
        <v>1098</v>
      </c>
      <c r="F3503" s="30">
        <v>1</v>
      </c>
      <c r="G3503" s="30">
        <v>177807</v>
      </c>
      <c r="H3503" s="30">
        <v>1</v>
      </c>
      <c r="I3503" s="30">
        <v>1</v>
      </c>
      <c r="J3503" s="30">
        <f t="shared" si="3"/>
        <v>0</v>
      </c>
      <c r="K3503" s="30">
        <v>1</v>
      </c>
      <c r="L3503" s="30">
        <f t="shared" si="4"/>
        <v>0</v>
      </c>
      <c r="M3503" s="52" t="str">
        <f t="shared" si="5"/>
        <v>OK</v>
      </c>
      <c r="O3503" s="30" t="str">
        <f t="shared" si="6"/>
        <v/>
      </c>
      <c r="P3503" s="30" t="str">
        <f t="shared" si="7"/>
        <v/>
      </c>
      <c r="Q3503" s="30">
        <f t="shared" si="8"/>
        <v>1098</v>
      </c>
      <c r="R3503" s="30" t="str">
        <f t="shared" si="9"/>
        <v/>
      </c>
      <c r="S3503" s="30" t="str">
        <f t="shared" si="10"/>
        <v/>
      </c>
      <c r="T3503" s="30">
        <f t="shared" si="11"/>
        <v>177807</v>
      </c>
      <c r="U3503" s="30">
        <f t="shared" si="12"/>
        <v>195232086</v>
      </c>
    </row>
    <row r="3504" spans="2:21" ht="15.75" customHeight="1" x14ac:dyDescent="0.25">
      <c r="B3504" s="49" t="s">
        <v>206</v>
      </c>
      <c r="C3504" s="50" t="s">
        <v>232</v>
      </c>
      <c r="D3504" s="51" t="s">
        <v>64</v>
      </c>
      <c r="E3504" s="30">
        <v>0</v>
      </c>
      <c r="F3504" s="30">
        <f t="shared" si="1"/>
        <v>1</v>
      </c>
      <c r="G3504" s="30">
        <v>0</v>
      </c>
      <c r="H3504" s="30">
        <f t="shared" si="2"/>
        <v>1</v>
      </c>
      <c r="I3504" s="30">
        <v>1</v>
      </c>
      <c r="J3504" s="30">
        <f t="shared" si="3"/>
        <v>0</v>
      </c>
      <c r="K3504" s="30">
        <v>0</v>
      </c>
      <c r="L3504" s="30">
        <f t="shared" si="4"/>
        <v>1</v>
      </c>
      <c r="M3504" s="52" t="str">
        <f t="shared" si="5"/>
        <v>агрегати не працюють</v>
      </c>
      <c r="O3504" s="30" t="str">
        <f t="shared" si="6"/>
        <v/>
      </c>
      <c r="P3504" s="30" t="str">
        <f t="shared" si="7"/>
        <v/>
      </c>
      <c r="Q3504" s="30" t="str">
        <f t="shared" si="8"/>
        <v/>
      </c>
      <c r="R3504" s="30" t="str">
        <f t="shared" si="9"/>
        <v/>
      </c>
      <c r="S3504" s="30" t="str">
        <f t="shared" si="10"/>
        <v/>
      </c>
      <c r="T3504" s="30" t="str">
        <f t="shared" si="11"/>
        <v/>
      </c>
      <c r="U3504" s="30" t="str">
        <f t="shared" si="12"/>
        <v/>
      </c>
    </row>
    <row r="3505" spans="2:21" ht="15.75" customHeight="1" x14ac:dyDescent="0.25">
      <c r="B3505" s="49" t="s">
        <v>206</v>
      </c>
      <c r="C3505" s="50" t="s">
        <v>232</v>
      </c>
      <c r="D3505" s="51" t="s">
        <v>65</v>
      </c>
      <c r="E3505" s="30">
        <v>0</v>
      </c>
      <c r="F3505" s="30">
        <f t="shared" si="1"/>
        <v>1</v>
      </c>
      <c r="G3505" s="30">
        <v>0</v>
      </c>
      <c r="H3505" s="30">
        <f t="shared" si="2"/>
        <v>1</v>
      </c>
      <c r="I3505" s="30">
        <v>1</v>
      </c>
      <c r="J3505" s="30">
        <f t="shared" si="3"/>
        <v>0</v>
      </c>
      <c r="K3505" s="30">
        <v>0</v>
      </c>
      <c r="L3505" s="30">
        <f t="shared" si="4"/>
        <v>1</v>
      </c>
      <c r="M3505" s="52" t="str">
        <f t="shared" si="5"/>
        <v>агрегати не працюють</v>
      </c>
      <c r="O3505" s="30" t="str">
        <f t="shared" si="6"/>
        <v/>
      </c>
      <c r="P3505" s="30" t="str">
        <f t="shared" si="7"/>
        <v/>
      </c>
      <c r="Q3505" s="30" t="str">
        <f t="shared" si="8"/>
        <v/>
      </c>
      <c r="R3505" s="30" t="str">
        <f t="shared" si="9"/>
        <v/>
      </c>
      <c r="S3505" s="30" t="str">
        <f t="shared" si="10"/>
        <v/>
      </c>
      <c r="T3505" s="30" t="str">
        <f t="shared" si="11"/>
        <v/>
      </c>
      <c r="U3505" s="30" t="str">
        <f t="shared" si="12"/>
        <v/>
      </c>
    </row>
    <row r="3506" spans="2:21" ht="15.75" customHeight="1" x14ac:dyDescent="0.25">
      <c r="B3506" s="49" t="s">
        <v>206</v>
      </c>
      <c r="C3506" s="50" t="s">
        <v>232</v>
      </c>
      <c r="D3506" s="51" t="s">
        <v>66</v>
      </c>
      <c r="E3506" s="30">
        <v>0</v>
      </c>
      <c r="F3506" s="30">
        <f t="shared" si="1"/>
        <v>1</v>
      </c>
      <c r="G3506" s="30">
        <v>0</v>
      </c>
      <c r="H3506" s="30">
        <f t="shared" si="2"/>
        <v>1</v>
      </c>
      <c r="I3506" s="30">
        <v>1</v>
      </c>
      <c r="J3506" s="30">
        <f t="shared" si="3"/>
        <v>0</v>
      </c>
      <c r="K3506" s="30">
        <v>0</v>
      </c>
      <c r="L3506" s="30">
        <f t="shared" si="4"/>
        <v>1</v>
      </c>
      <c r="M3506" s="52" t="str">
        <f t="shared" si="5"/>
        <v>агрегати не працюють</v>
      </c>
      <c r="O3506" s="30" t="str">
        <f t="shared" si="6"/>
        <v/>
      </c>
      <c r="P3506" s="30" t="str">
        <f t="shared" si="7"/>
        <v/>
      </c>
      <c r="Q3506" s="30" t="str">
        <f t="shared" si="8"/>
        <v/>
      </c>
      <c r="R3506" s="30" t="str">
        <f t="shared" si="9"/>
        <v/>
      </c>
      <c r="S3506" s="30" t="str">
        <f t="shared" si="10"/>
        <v/>
      </c>
      <c r="T3506" s="30" t="str">
        <f t="shared" si="11"/>
        <v/>
      </c>
      <c r="U3506" s="30" t="str">
        <f t="shared" si="12"/>
        <v/>
      </c>
    </row>
    <row r="3507" spans="2:21" ht="15.75" customHeight="1" x14ac:dyDescent="0.25">
      <c r="B3507" s="49" t="s">
        <v>206</v>
      </c>
      <c r="C3507" s="50" t="s">
        <v>232</v>
      </c>
      <c r="D3507" s="51" t="s">
        <v>67</v>
      </c>
      <c r="E3507" s="30">
        <v>0</v>
      </c>
      <c r="F3507" s="30">
        <f t="shared" si="1"/>
        <v>1</v>
      </c>
      <c r="G3507" s="30">
        <v>0</v>
      </c>
      <c r="H3507" s="30">
        <f t="shared" si="2"/>
        <v>1</v>
      </c>
      <c r="I3507" s="30">
        <v>1</v>
      </c>
      <c r="J3507" s="30">
        <f t="shared" si="3"/>
        <v>0</v>
      </c>
      <c r="K3507" s="30">
        <v>0</v>
      </c>
      <c r="L3507" s="30">
        <f t="shared" si="4"/>
        <v>1</v>
      </c>
      <c r="M3507" s="52" t="str">
        <f t="shared" si="5"/>
        <v>агрегати не працюють</v>
      </c>
      <c r="O3507" s="30" t="str">
        <f t="shared" si="6"/>
        <v/>
      </c>
      <c r="P3507" s="30" t="str">
        <f t="shared" si="7"/>
        <v/>
      </c>
      <c r="Q3507" s="30" t="str">
        <f t="shared" si="8"/>
        <v/>
      </c>
      <c r="R3507" s="30" t="str">
        <f t="shared" si="9"/>
        <v/>
      </c>
      <c r="S3507" s="30" t="str">
        <f t="shared" si="10"/>
        <v/>
      </c>
      <c r="T3507" s="30" t="str">
        <f t="shared" si="11"/>
        <v/>
      </c>
      <c r="U3507" s="30" t="str">
        <f t="shared" si="12"/>
        <v/>
      </c>
    </row>
    <row r="3508" spans="2:21" ht="15.75" customHeight="1" x14ac:dyDescent="0.25">
      <c r="B3508" s="49" t="s">
        <v>206</v>
      </c>
      <c r="C3508" s="50" t="s">
        <v>232</v>
      </c>
      <c r="D3508" s="51" t="s">
        <v>68</v>
      </c>
      <c r="E3508" s="30">
        <v>840</v>
      </c>
      <c r="F3508" s="30">
        <v>1</v>
      </c>
      <c r="G3508" s="30">
        <v>197028</v>
      </c>
      <c r="H3508" s="30">
        <v>0</v>
      </c>
      <c r="I3508" s="30">
        <v>1</v>
      </c>
      <c r="J3508" s="30">
        <f t="shared" si="3"/>
        <v>0</v>
      </c>
      <c r="K3508" s="30">
        <v>1</v>
      </c>
      <c r="L3508" s="30">
        <f t="shared" si="4"/>
        <v>0</v>
      </c>
      <c r="M3508" s="52" t="str">
        <f t="shared" si="5"/>
        <v>OK</v>
      </c>
      <c r="O3508" s="30" t="str">
        <f t="shared" si="6"/>
        <v/>
      </c>
      <c r="P3508" s="30" t="str">
        <f t="shared" si="7"/>
        <v/>
      </c>
      <c r="Q3508" s="30">
        <f t="shared" si="8"/>
        <v>840</v>
      </c>
      <c r="R3508" s="30">
        <f t="shared" si="9"/>
        <v>197028</v>
      </c>
      <c r="S3508" s="30">
        <f t="shared" si="10"/>
        <v>235468.16280000002</v>
      </c>
      <c r="T3508" s="30">
        <f t="shared" si="11"/>
        <v>235468.16280000002</v>
      </c>
      <c r="U3508" s="30">
        <f t="shared" si="12"/>
        <v>197793256.752</v>
      </c>
    </row>
    <row r="3509" spans="2:21" ht="15.75" customHeight="1" x14ac:dyDescent="0.25">
      <c r="B3509" s="49" t="s">
        <v>206</v>
      </c>
      <c r="C3509" s="50" t="s">
        <v>232</v>
      </c>
      <c r="D3509" s="51" t="s">
        <v>69</v>
      </c>
      <c r="E3509" s="30">
        <v>0</v>
      </c>
      <c r="F3509" s="30">
        <f t="shared" si="1"/>
        <v>1</v>
      </c>
      <c r="G3509" s="30">
        <v>0</v>
      </c>
      <c r="H3509" s="30">
        <f t="shared" si="2"/>
        <v>1</v>
      </c>
      <c r="I3509" s="30">
        <v>1</v>
      </c>
      <c r="J3509" s="30">
        <f t="shared" si="3"/>
        <v>0</v>
      </c>
      <c r="K3509" s="30">
        <v>0</v>
      </c>
      <c r="L3509" s="30">
        <f t="shared" si="4"/>
        <v>1</v>
      </c>
      <c r="M3509" s="52" t="str">
        <f t="shared" si="5"/>
        <v>агрегати не працюють</v>
      </c>
      <c r="O3509" s="30" t="str">
        <f t="shared" si="6"/>
        <v/>
      </c>
      <c r="P3509" s="30" t="str">
        <f t="shared" si="7"/>
        <v/>
      </c>
      <c r="Q3509" s="30" t="str">
        <f t="shared" si="8"/>
        <v/>
      </c>
      <c r="R3509" s="30" t="str">
        <f t="shared" si="9"/>
        <v/>
      </c>
      <c r="S3509" s="30" t="str">
        <f t="shared" si="10"/>
        <v/>
      </c>
      <c r="T3509" s="30" t="str">
        <f t="shared" si="11"/>
        <v/>
      </c>
      <c r="U3509" s="30" t="str">
        <f t="shared" si="12"/>
        <v/>
      </c>
    </row>
    <row r="3510" spans="2:21" ht="15.75" customHeight="1" x14ac:dyDescent="0.25">
      <c r="B3510" s="49" t="s">
        <v>206</v>
      </c>
      <c r="C3510" s="50" t="s">
        <v>232</v>
      </c>
      <c r="D3510" s="51" t="s">
        <v>70</v>
      </c>
      <c r="E3510" s="30">
        <v>1832</v>
      </c>
      <c r="F3510" s="30">
        <v>0</v>
      </c>
      <c r="G3510" s="30">
        <v>193429</v>
      </c>
      <c r="H3510" s="30">
        <v>1</v>
      </c>
      <c r="I3510" s="30">
        <v>1</v>
      </c>
      <c r="J3510" s="30">
        <f t="shared" si="3"/>
        <v>0</v>
      </c>
      <c r="K3510" s="30">
        <v>1</v>
      </c>
      <c r="L3510" s="30">
        <f t="shared" si="4"/>
        <v>0</v>
      </c>
      <c r="M3510" s="52" t="str">
        <f t="shared" si="5"/>
        <v>OK</v>
      </c>
      <c r="O3510" s="30">
        <f t="shared" si="6"/>
        <v>1832</v>
      </c>
      <c r="P3510" s="30">
        <f t="shared" si="7"/>
        <v>1713.2864</v>
      </c>
      <c r="Q3510" s="30">
        <f t="shared" si="8"/>
        <v>1713.2864</v>
      </c>
      <c r="R3510" s="30" t="str">
        <f t="shared" si="9"/>
        <v/>
      </c>
      <c r="S3510" s="30" t="str">
        <f t="shared" si="10"/>
        <v/>
      </c>
      <c r="T3510" s="30">
        <f t="shared" si="11"/>
        <v>193429</v>
      </c>
      <c r="U3510" s="30">
        <f t="shared" si="12"/>
        <v>331399275.06559998</v>
      </c>
    </row>
    <row r="3511" spans="2:21" ht="15.75" customHeight="1" x14ac:dyDescent="0.25">
      <c r="B3511" s="49" t="s">
        <v>206</v>
      </c>
      <c r="C3511" s="50" t="s">
        <v>232</v>
      </c>
      <c r="D3511" s="51" t="s">
        <v>71</v>
      </c>
      <c r="E3511" s="30">
        <v>0</v>
      </c>
      <c r="F3511" s="30">
        <f t="shared" si="1"/>
        <v>1</v>
      </c>
      <c r="G3511" s="30">
        <v>0</v>
      </c>
      <c r="H3511" s="30">
        <f t="shared" si="2"/>
        <v>1</v>
      </c>
      <c r="I3511" s="30">
        <v>1</v>
      </c>
      <c r="J3511" s="30">
        <f t="shared" si="3"/>
        <v>0</v>
      </c>
      <c r="K3511" s="30">
        <v>0</v>
      </c>
      <c r="L3511" s="30">
        <f t="shared" si="4"/>
        <v>1</v>
      </c>
      <c r="M3511" s="52" t="str">
        <f t="shared" si="5"/>
        <v>агрегати не працюють</v>
      </c>
      <c r="O3511" s="30" t="str">
        <f t="shared" si="6"/>
        <v/>
      </c>
      <c r="P3511" s="30" t="str">
        <f t="shared" si="7"/>
        <v/>
      </c>
      <c r="Q3511" s="30" t="str">
        <f t="shared" si="8"/>
        <v/>
      </c>
      <c r="R3511" s="30" t="str">
        <f t="shared" si="9"/>
        <v/>
      </c>
      <c r="S3511" s="30" t="str">
        <f t="shared" si="10"/>
        <v/>
      </c>
      <c r="T3511" s="30" t="str">
        <f t="shared" si="11"/>
        <v/>
      </c>
      <c r="U3511" s="30" t="str">
        <f t="shared" si="12"/>
        <v/>
      </c>
    </row>
    <row r="3512" spans="2:21" ht="15.75" customHeight="1" x14ac:dyDescent="0.25">
      <c r="B3512" s="49" t="s">
        <v>206</v>
      </c>
      <c r="C3512" s="50" t="s">
        <v>232</v>
      </c>
      <c r="D3512" s="51" t="s">
        <v>72</v>
      </c>
      <c r="E3512" s="30">
        <v>1521</v>
      </c>
      <c r="F3512" s="30">
        <v>0</v>
      </c>
      <c r="G3512" s="30">
        <v>45955</v>
      </c>
      <c r="H3512" s="30">
        <v>0</v>
      </c>
      <c r="I3512" s="30">
        <v>1</v>
      </c>
      <c r="J3512" s="30">
        <f t="shared" si="3"/>
        <v>0</v>
      </c>
      <c r="K3512" s="30">
        <v>1</v>
      </c>
      <c r="L3512" s="30">
        <f t="shared" si="4"/>
        <v>0</v>
      </c>
      <c r="M3512" s="52" t="str">
        <f t="shared" si="5"/>
        <v>OK</v>
      </c>
      <c r="O3512" s="30">
        <f t="shared" si="6"/>
        <v>1521</v>
      </c>
      <c r="P3512" s="30">
        <f t="shared" si="7"/>
        <v>1422.4392</v>
      </c>
      <c r="Q3512" s="30">
        <f t="shared" si="8"/>
        <v>1422.4392</v>
      </c>
      <c r="R3512" s="30">
        <f t="shared" si="9"/>
        <v>45955</v>
      </c>
      <c r="S3512" s="30">
        <f t="shared" si="10"/>
        <v>54920.820500000002</v>
      </c>
      <c r="T3512" s="30">
        <f t="shared" si="11"/>
        <v>54920.820500000002</v>
      </c>
      <c r="U3512" s="30">
        <f t="shared" si="12"/>
        <v>78121527.975363597</v>
      </c>
    </row>
    <row r="3513" spans="2:21" ht="15.75" customHeight="1" x14ac:dyDescent="0.25">
      <c r="B3513" s="49" t="s">
        <v>206</v>
      </c>
      <c r="C3513" s="50" t="s">
        <v>232</v>
      </c>
      <c r="D3513" s="51" t="s">
        <v>73</v>
      </c>
      <c r="E3513" s="30">
        <v>0</v>
      </c>
      <c r="F3513" s="30">
        <f t="shared" si="1"/>
        <v>1</v>
      </c>
      <c r="G3513" s="30">
        <v>0</v>
      </c>
      <c r="H3513" s="30">
        <f t="shared" si="2"/>
        <v>1</v>
      </c>
      <c r="I3513" s="30">
        <v>1</v>
      </c>
      <c r="J3513" s="30">
        <f t="shared" si="3"/>
        <v>0</v>
      </c>
      <c r="K3513" s="30">
        <v>0</v>
      </c>
      <c r="L3513" s="30">
        <f t="shared" si="4"/>
        <v>1</v>
      </c>
      <c r="M3513" s="52" t="str">
        <f t="shared" si="5"/>
        <v>агрегати не працюють</v>
      </c>
      <c r="O3513" s="30" t="str">
        <f t="shared" si="6"/>
        <v/>
      </c>
      <c r="P3513" s="30" t="str">
        <f t="shared" si="7"/>
        <v/>
      </c>
      <c r="Q3513" s="30" t="str">
        <f t="shared" si="8"/>
        <v/>
      </c>
      <c r="R3513" s="30" t="str">
        <f t="shared" si="9"/>
        <v/>
      </c>
      <c r="S3513" s="30" t="str">
        <f t="shared" si="10"/>
        <v/>
      </c>
      <c r="T3513" s="30" t="str">
        <f t="shared" si="11"/>
        <v/>
      </c>
      <c r="U3513" s="30" t="str">
        <f t="shared" si="12"/>
        <v/>
      </c>
    </row>
    <row r="3514" spans="2:21" ht="15.75" customHeight="1" x14ac:dyDescent="0.25">
      <c r="B3514" s="49" t="s">
        <v>206</v>
      </c>
      <c r="C3514" s="50" t="s">
        <v>232</v>
      </c>
      <c r="D3514" s="51" t="s">
        <v>74</v>
      </c>
      <c r="E3514" s="30">
        <v>0</v>
      </c>
      <c r="F3514" s="30">
        <f t="shared" si="1"/>
        <v>1</v>
      </c>
      <c r="G3514" s="30">
        <v>0</v>
      </c>
      <c r="H3514" s="30">
        <f t="shared" si="2"/>
        <v>1</v>
      </c>
      <c r="I3514" s="30">
        <v>1</v>
      </c>
      <c r="J3514" s="30">
        <f t="shared" si="3"/>
        <v>0</v>
      </c>
      <c r="K3514" s="30">
        <v>0</v>
      </c>
      <c r="L3514" s="30">
        <f t="shared" si="4"/>
        <v>1</v>
      </c>
      <c r="M3514" s="52" t="str">
        <f t="shared" si="5"/>
        <v>агрегати не працюють</v>
      </c>
      <c r="O3514" s="30" t="str">
        <f t="shared" si="6"/>
        <v/>
      </c>
      <c r="P3514" s="30" t="str">
        <f t="shared" si="7"/>
        <v/>
      </c>
      <c r="Q3514" s="30" t="str">
        <f t="shared" si="8"/>
        <v/>
      </c>
      <c r="R3514" s="30" t="str">
        <f t="shared" si="9"/>
        <v/>
      </c>
      <c r="S3514" s="30" t="str">
        <f t="shared" si="10"/>
        <v/>
      </c>
      <c r="T3514" s="30" t="str">
        <f t="shared" si="11"/>
        <v/>
      </c>
      <c r="U3514" s="30" t="str">
        <f t="shared" si="12"/>
        <v/>
      </c>
    </row>
    <row r="3515" spans="2:21" ht="15.75" customHeight="1" x14ac:dyDescent="0.25">
      <c r="B3515" s="49" t="s">
        <v>206</v>
      </c>
      <c r="C3515" s="50" t="s">
        <v>232</v>
      </c>
      <c r="D3515" s="51" t="s">
        <v>75</v>
      </c>
      <c r="E3515" s="30">
        <v>0</v>
      </c>
      <c r="F3515" s="30">
        <f t="shared" si="1"/>
        <v>1</v>
      </c>
      <c r="G3515" s="30">
        <v>0</v>
      </c>
      <c r="H3515" s="30">
        <f t="shared" si="2"/>
        <v>1</v>
      </c>
      <c r="I3515" s="30">
        <v>1</v>
      </c>
      <c r="J3515" s="30">
        <f t="shared" si="3"/>
        <v>0</v>
      </c>
      <c r="K3515" s="30">
        <v>0</v>
      </c>
      <c r="L3515" s="30">
        <f t="shared" si="4"/>
        <v>1</v>
      </c>
      <c r="M3515" s="52" t="str">
        <f t="shared" si="5"/>
        <v>агрегати не працюють</v>
      </c>
      <c r="O3515" s="30" t="str">
        <f t="shared" si="6"/>
        <v/>
      </c>
      <c r="P3515" s="30" t="str">
        <f t="shared" si="7"/>
        <v/>
      </c>
      <c r="Q3515" s="30" t="str">
        <f t="shared" si="8"/>
        <v/>
      </c>
      <c r="R3515" s="30" t="str">
        <f t="shared" si="9"/>
        <v/>
      </c>
      <c r="S3515" s="30" t="str">
        <f t="shared" si="10"/>
        <v/>
      </c>
      <c r="T3515" s="30" t="str">
        <f t="shared" si="11"/>
        <v/>
      </c>
      <c r="U3515" s="30" t="str">
        <f t="shared" si="12"/>
        <v/>
      </c>
    </row>
    <row r="3516" spans="2:21" ht="15.75" customHeight="1" x14ac:dyDescent="0.25">
      <c r="B3516" s="49" t="s">
        <v>206</v>
      </c>
      <c r="C3516" s="50" t="s">
        <v>232</v>
      </c>
      <c r="D3516" s="51" t="s">
        <v>76</v>
      </c>
      <c r="E3516" s="30">
        <v>0</v>
      </c>
      <c r="F3516" s="30">
        <f t="shared" si="1"/>
        <v>1</v>
      </c>
      <c r="G3516" s="30">
        <v>0</v>
      </c>
      <c r="H3516" s="30">
        <f t="shared" si="2"/>
        <v>1</v>
      </c>
      <c r="I3516" s="30">
        <v>1</v>
      </c>
      <c r="J3516" s="30">
        <f t="shared" si="3"/>
        <v>0</v>
      </c>
      <c r="K3516" s="30">
        <v>0</v>
      </c>
      <c r="L3516" s="30">
        <f t="shared" si="4"/>
        <v>1</v>
      </c>
      <c r="M3516" s="52" t="str">
        <f t="shared" si="5"/>
        <v>агрегати не працюють</v>
      </c>
      <c r="O3516" s="30" t="str">
        <f t="shared" si="6"/>
        <v/>
      </c>
      <c r="P3516" s="30" t="str">
        <f t="shared" si="7"/>
        <v/>
      </c>
      <c r="Q3516" s="30" t="str">
        <f t="shared" si="8"/>
        <v/>
      </c>
      <c r="R3516" s="30" t="str">
        <f t="shared" si="9"/>
        <v/>
      </c>
      <c r="S3516" s="30" t="str">
        <f t="shared" si="10"/>
        <v/>
      </c>
      <c r="T3516" s="30" t="str">
        <f t="shared" si="11"/>
        <v/>
      </c>
      <c r="U3516" s="30" t="str">
        <f t="shared" si="12"/>
        <v/>
      </c>
    </row>
    <row r="3517" spans="2:21" ht="15.75" customHeight="1" x14ac:dyDescent="0.25">
      <c r="B3517" s="49" t="s">
        <v>206</v>
      </c>
      <c r="C3517" s="50" t="s">
        <v>232</v>
      </c>
      <c r="D3517" s="51" t="s">
        <v>77</v>
      </c>
      <c r="E3517" s="30">
        <v>0</v>
      </c>
      <c r="F3517" s="30">
        <f t="shared" si="1"/>
        <v>1</v>
      </c>
      <c r="G3517" s="30">
        <v>0</v>
      </c>
      <c r="H3517" s="30">
        <f t="shared" si="2"/>
        <v>1</v>
      </c>
      <c r="I3517" s="30">
        <v>1</v>
      </c>
      <c r="J3517" s="30">
        <f t="shared" si="3"/>
        <v>0</v>
      </c>
      <c r="K3517" s="30">
        <v>0</v>
      </c>
      <c r="L3517" s="30">
        <f t="shared" si="4"/>
        <v>1</v>
      </c>
      <c r="M3517" s="52" t="str">
        <f t="shared" si="5"/>
        <v>агрегати не працюють</v>
      </c>
      <c r="O3517" s="30" t="str">
        <f t="shared" si="6"/>
        <v/>
      </c>
      <c r="P3517" s="30" t="str">
        <f t="shared" si="7"/>
        <v/>
      </c>
      <c r="Q3517" s="30" t="str">
        <f t="shared" si="8"/>
        <v/>
      </c>
      <c r="R3517" s="30" t="str">
        <f t="shared" si="9"/>
        <v/>
      </c>
      <c r="S3517" s="30" t="str">
        <f t="shared" si="10"/>
        <v/>
      </c>
      <c r="T3517" s="30" t="str">
        <f t="shared" si="11"/>
        <v/>
      </c>
      <c r="U3517" s="30" t="str">
        <f t="shared" si="12"/>
        <v/>
      </c>
    </row>
    <row r="3518" spans="2:21" ht="15.75" customHeight="1" x14ac:dyDescent="0.25">
      <c r="B3518" s="49" t="s">
        <v>206</v>
      </c>
      <c r="C3518" s="50" t="s">
        <v>232</v>
      </c>
      <c r="D3518" s="51" t="s">
        <v>78</v>
      </c>
      <c r="E3518" s="30">
        <v>1402</v>
      </c>
      <c r="F3518" s="30">
        <v>1</v>
      </c>
      <c r="G3518" s="30">
        <v>94459</v>
      </c>
      <c r="H3518" s="30">
        <v>0</v>
      </c>
      <c r="I3518" s="30">
        <v>1</v>
      </c>
      <c r="J3518" s="30">
        <f t="shared" si="3"/>
        <v>0</v>
      </c>
      <c r="K3518" s="30">
        <v>1</v>
      </c>
      <c r="L3518" s="30">
        <f t="shared" si="4"/>
        <v>0</v>
      </c>
      <c r="M3518" s="52" t="str">
        <f t="shared" si="5"/>
        <v>OK</v>
      </c>
      <c r="O3518" s="30" t="str">
        <f t="shared" si="6"/>
        <v/>
      </c>
      <c r="P3518" s="30" t="str">
        <f t="shared" si="7"/>
        <v/>
      </c>
      <c r="Q3518" s="30">
        <f t="shared" si="8"/>
        <v>1402</v>
      </c>
      <c r="R3518" s="30">
        <f t="shared" si="9"/>
        <v>94459</v>
      </c>
      <c r="S3518" s="30">
        <f t="shared" si="10"/>
        <v>112887.95090000001</v>
      </c>
      <c r="T3518" s="30">
        <f t="shared" si="11"/>
        <v>112887.95090000001</v>
      </c>
      <c r="U3518" s="30">
        <f t="shared" si="12"/>
        <v>158268907.16180003</v>
      </c>
    </row>
    <row r="3519" spans="2:21" ht="15.75" customHeight="1" x14ac:dyDescent="0.25">
      <c r="B3519" s="49" t="s">
        <v>206</v>
      </c>
      <c r="C3519" s="50" t="s">
        <v>232</v>
      </c>
      <c r="D3519" s="51" t="s">
        <v>79</v>
      </c>
      <c r="E3519" s="30">
        <v>1635</v>
      </c>
      <c r="F3519" s="30">
        <v>1</v>
      </c>
      <c r="G3519" s="30">
        <v>45795</v>
      </c>
      <c r="H3519" s="30">
        <v>0</v>
      </c>
      <c r="I3519" s="30">
        <v>1</v>
      </c>
      <c r="J3519" s="30">
        <f t="shared" si="3"/>
        <v>0</v>
      </c>
      <c r="K3519" s="30">
        <v>1</v>
      </c>
      <c r="L3519" s="30">
        <f t="shared" si="4"/>
        <v>0</v>
      </c>
      <c r="M3519" s="52" t="str">
        <f t="shared" si="5"/>
        <v>OK</v>
      </c>
      <c r="O3519" s="30" t="str">
        <f t="shared" si="6"/>
        <v/>
      </c>
      <c r="P3519" s="30" t="str">
        <f t="shared" si="7"/>
        <v/>
      </c>
      <c r="Q3519" s="30">
        <f t="shared" si="8"/>
        <v>1635</v>
      </c>
      <c r="R3519" s="30">
        <f t="shared" si="9"/>
        <v>45795</v>
      </c>
      <c r="S3519" s="30">
        <f t="shared" si="10"/>
        <v>54729.604500000001</v>
      </c>
      <c r="T3519" s="30">
        <f t="shared" si="11"/>
        <v>54729.604500000001</v>
      </c>
      <c r="U3519" s="30">
        <f t="shared" si="12"/>
        <v>89482903.357500002</v>
      </c>
    </row>
    <row r="3520" spans="2:21" ht="15.75" customHeight="1" x14ac:dyDescent="0.25">
      <c r="B3520" s="49" t="s">
        <v>206</v>
      </c>
      <c r="C3520" s="50" t="s">
        <v>232</v>
      </c>
      <c r="D3520" s="51" t="s">
        <v>80</v>
      </c>
      <c r="E3520" s="30">
        <v>1690</v>
      </c>
      <c r="F3520" s="30">
        <v>1</v>
      </c>
      <c r="G3520" s="30">
        <v>49934</v>
      </c>
      <c r="H3520" s="30">
        <v>1</v>
      </c>
      <c r="I3520" s="30">
        <v>1</v>
      </c>
      <c r="J3520" s="30">
        <f t="shared" si="3"/>
        <v>0</v>
      </c>
      <c r="K3520" s="30">
        <v>1</v>
      </c>
      <c r="L3520" s="30">
        <f t="shared" si="4"/>
        <v>0</v>
      </c>
      <c r="M3520" s="52" t="str">
        <f t="shared" si="5"/>
        <v>OK</v>
      </c>
      <c r="O3520" s="30" t="str">
        <f t="shared" si="6"/>
        <v/>
      </c>
      <c r="P3520" s="30" t="str">
        <f t="shared" si="7"/>
        <v/>
      </c>
      <c r="Q3520" s="30">
        <f t="shared" si="8"/>
        <v>1690</v>
      </c>
      <c r="R3520" s="30" t="str">
        <f t="shared" si="9"/>
        <v/>
      </c>
      <c r="S3520" s="30" t="str">
        <f t="shared" si="10"/>
        <v/>
      </c>
      <c r="T3520" s="30">
        <f t="shared" si="11"/>
        <v>49934</v>
      </c>
      <c r="U3520" s="30">
        <f t="shared" si="12"/>
        <v>84388460</v>
      </c>
    </row>
    <row r="3521" spans="2:21" ht="15.75" customHeight="1" x14ac:dyDescent="0.25">
      <c r="B3521" s="49" t="s">
        <v>206</v>
      </c>
      <c r="C3521" s="50" t="s">
        <v>232</v>
      </c>
      <c r="D3521" s="51" t="s">
        <v>81</v>
      </c>
      <c r="E3521" s="30">
        <v>0</v>
      </c>
      <c r="F3521" s="30">
        <f t="shared" si="1"/>
        <v>1</v>
      </c>
      <c r="G3521" s="30">
        <v>0</v>
      </c>
      <c r="H3521" s="30">
        <f t="shared" si="2"/>
        <v>1</v>
      </c>
      <c r="I3521" s="30">
        <v>1</v>
      </c>
      <c r="J3521" s="30">
        <f t="shared" si="3"/>
        <v>0</v>
      </c>
      <c r="K3521" s="30">
        <v>0</v>
      </c>
      <c r="L3521" s="30">
        <f t="shared" si="4"/>
        <v>1</v>
      </c>
      <c r="M3521" s="52" t="str">
        <f t="shared" si="5"/>
        <v>агрегати не працюють</v>
      </c>
      <c r="O3521" s="30" t="str">
        <f t="shared" si="6"/>
        <v/>
      </c>
      <c r="P3521" s="30" t="str">
        <f t="shared" si="7"/>
        <v/>
      </c>
      <c r="Q3521" s="30" t="str">
        <f t="shared" si="8"/>
        <v/>
      </c>
      <c r="R3521" s="30" t="str">
        <f t="shared" si="9"/>
        <v/>
      </c>
      <c r="S3521" s="30" t="str">
        <f t="shared" si="10"/>
        <v/>
      </c>
      <c r="T3521" s="30" t="str">
        <f t="shared" si="11"/>
        <v/>
      </c>
      <c r="U3521" s="30" t="str">
        <f t="shared" si="12"/>
        <v/>
      </c>
    </row>
    <row r="3522" spans="2:21" ht="15.75" customHeight="1" x14ac:dyDescent="0.25">
      <c r="B3522" s="49" t="s">
        <v>206</v>
      </c>
      <c r="C3522" s="50" t="s">
        <v>232</v>
      </c>
      <c r="D3522" s="51" t="s">
        <v>82</v>
      </c>
      <c r="E3522" s="30">
        <v>0</v>
      </c>
      <c r="F3522" s="30">
        <f t="shared" si="1"/>
        <v>1</v>
      </c>
      <c r="G3522" s="30">
        <v>0</v>
      </c>
      <c r="H3522" s="30">
        <f t="shared" si="2"/>
        <v>1</v>
      </c>
      <c r="I3522" s="30">
        <v>1</v>
      </c>
      <c r="J3522" s="30">
        <f t="shared" si="3"/>
        <v>0</v>
      </c>
      <c r="K3522" s="30">
        <v>0</v>
      </c>
      <c r="L3522" s="30">
        <f t="shared" si="4"/>
        <v>1</v>
      </c>
      <c r="M3522" s="52" t="str">
        <f t="shared" si="5"/>
        <v>агрегати не працюють</v>
      </c>
      <c r="O3522" s="30" t="str">
        <f t="shared" si="6"/>
        <v/>
      </c>
      <c r="P3522" s="30" t="str">
        <f t="shared" si="7"/>
        <v/>
      </c>
      <c r="Q3522" s="30" t="str">
        <f t="shared" si="8"/>
        <v/>
      </c>
      <c r="R3522" s="30" t="str">
        <f t="shared" si="9"/>
        <v/>
      </c>
      <c r="S3522" s="30" t="str">
        <f t="shared" si="10"/>
        <v/>
      </c>
      <c r="T3522" s="30" t="str">
        <f t="shared" si="11"/>
        <v/>
      </c>
      <c r="U3522" s="30" t="str">
        <f t="shared" si="12"/>
        <v/>
      </c>
    </row>
    <row r="3523" spans="2:21" ht="15.75" customHeight="1" x14ac:dyDescent="0.25">
      <c r="B3523" s="49" t="s">
        <v>206</v>
      </c>
      <c r="C3523" s="50" t="s">
        <v>232</v>
      </c>
      <c r="D3523" s="51" t="s">
        <v>83</v>
      </c>
      <c r="E3523" s="30">
        <v>0</v>
      </c>
      <c r="F3523" s="30">
        <f t="shared" si="1"/>
        <v>1</v>
      </c>
      <c r="G3523" s="30">
        <v>0</v>
      </c>
      <c r="H3523" s="30">
        <f t="shared" si="2"/>
        <v>1</v>
      </c>
      <c r="I3523" s="30">
        <v>1</v>
      </c>
      <c r="J3523" s="30">
        <f t="shared" si="3"/>
        <v>0</v>
      </c>
      <c r="K3523" s="30">
        <v>0</v>
      </c>
      <c r="L3523" s="30">
        <f t="shared" si="4"/>
        <v>1</v>
      </c>
      <c r="M3523" s="52" t="str">
        <f t="shared" si="5"/>
        <v>агрегати не працюють</v>
      </c>
      <c r="O3523" s="30" t="str">
        <f t="shared" si="6"/>
        <v/>
      </c>
      <c r="P3523" s="30" t="str">
        <f t="shared" si="7"/>
        <v/>
      </c>
      <c r="Q3523" s="30" t="str">
        <f t="shared" si="8"/>
        <v/>
      </c>
      <c r="R3523" s="30" t="str">
        <f t="shared" si="9"/>
        <v/>
      </c>
      <c r="S3523" s="30" t="str">
        <f t="shared" si="10"/>
        <v/>
      </c>
      <c r="T3523" s="30" t="str">
        <f t="shared" si="11"/>
        <v/>
      </c>
      <c r="U3523" s="30" t="str">
        <f t="shared" si="12"/>
        <v/>
      </c>
    </row>
    <row r="3524" spans="2:21" ht="15.75" customHeight="1" x14ac:dyDescent="0.25">
      <c r="B3524" s="49" t="s">
        <v>206</v>
      </c>
      <c r="C3524" s="50" t="s">
        <v>233</v>
      </c>
      <c r="D3524" s="51" t="s">
        <v>60</v>
      </c>
      <c r="E3524" s="30">
        <v>0</v>
      </c>
      <c r="F3524" s="30">
        <f t="shared" si="1"/>
        <v>1</v>
      </c>
      <c r="G3524" s="30">
        <v>0</v>
      </c>
      <c r="H3524" s="30">
        <f t="shared" si="2"/>
        <v>1</v>
      </c>
      <c r="I3524" s="30">
        <v>1</v>
      </c>
      <c r="J3524" s="30">
        <f t="shared" si="3"/>
        <v>0</v>
      </c>
      <c r="K3524" s="30">
        <v>0</v>
      </c>
      <c r="L3524" s="30">
        <f t="shared" si="4"/>
        <v>1</v>
      </c>
      <c r="M3524" s="52" t="str">
        <f t="shared" si="5"/>
        <v>агрегати не працюють</v>
      </c>
      <c r="O3524" s="30" t="str">
        <f t="shared" si="6"/>
        <v/>
      </c>
      <c r="P3524" s="30" t="str">
        <f t="shared" si="7"/>
        <v/>
      </c>
      <c r="Q3524" s="30" t="str">
        <f t="shared" si="8"/>
        <v/>
      </c>
      <c r="R3524" s="30" t="str">
        <f t="shared" si="9"/>
        <v/>
      </c>
      <c r="S3524" s="30" t="str">
        <f t="shared" si="10"/>
        <v/>
      </c>
      <c r="T3524" s="30" t="str">
        <f t="shared" si="11"/>
        <v/>
      </c>
      <c r="U3524" s="30" t="str">
        <f t="shared" si="12"/>
        <v/>
      </c>
    </row>
    <row r="3525" spans="2:21" ht="15.75" customHeight="1" x14ac:dyDescent="0.25">
      <c r="B3525" s="49" t="s">
        <v>206</v>
      </c>
      <c r="C3525" s="50" t="s">
        <v>233</v>
      </c>
      <c r="D3525" s="51" t="s">
        <v>61</v>
      </c>
      <c r="E3525" s="30">
        <v>1396</v>
      </c>
      <c r="F3525" s="30">
        <v>1</v>
      </c>
      <c r="G3525" s="30">
        <v>223507</v>
      </c>
      <c r="H3525" s="30">
        <v>1</v>
      </c>
      <c r="I3525" s="30">
        <v>1</v>
      </c>
      <c r="J3525" s="30">
        <f t="shared" si="3"/>
        <v>0</v>
      </c>
      <c r="K3525" s="30">
        <v>1</v>
      </c>
      <c r="L3525" s="30">
        <f t="shared" si="4"/>
        <v>0</v>
      </c>
      <c r="M3525" s="52" t="str">
        <f t="shared" si="5"/>
        <v>OK</v>
      </c>
      <c r="O3525" s="30" t="str">
        <f t="shared" si="6"/>
        <v/>
      </c>
      <c r="P3525" s="30" t="str">
        <f t="shared" si="7"/>
        <v/>
      </c>
      <c r="Q3525" s="30">
        <f t="shared" si="8"/>
        <v>1396</v>
      </c>
      <c r="R3525" s="30" t="str">
        <f t="shared" si="9"/>
        <v/>
      </c>
      <c r="S3525" s="30" t="str">
        <f t="shared" si="10"/>
        <v/>
      </c>
      <c r="T3525" s="30">
        <f t="shared" si="11"/>
        <v>223507</v>
      </c>
      <c r="U3525" s="30">
        <f t="shared" si="12"/>
        <v>312015772</v>
      </c>
    </row>
    <row r="3526" spans="2:21" ht="15.75" customHeight="1" x14ac:dyDescent="0.25">
      <c r="B3526" s="49" t="s">
        <v>206</v>
      </c>
      <c r="C3526" s="50" t="s">
        <v>233</v>
      </c>
      <c r="D3526" s="51" t="s">
        <v>62</v>
      </c>
      <c r="E3526" s="30">
        <v>572</v>
      </c>
      <c r="F3526" s="30">
        <v>1</v>
      </c>
      <c r="G3526" s="30">
        <v>219102</v>
      </c>
      <c r="H3526" s="30">
        <v>0</v>
      </c>
      <c r="I3526" s="30">
        <v>1</v>
      </c>
      <c r="J3526" s="30">
        <f t="shared" si="3"/>
        <v>0</v>
      </c>
      <c r="K3526" s="30">
        <v>1</v>
      </c>
      <c r="L3526" s="30">
        <f t="shared" si="4"/>
        <v>0</v>
      </c>
      <c r="M3526" s="52" t="str">
        <f t="shared" si="5"/>
        <v>OK</v>
      </c>
      <c r="O3526" s="30" t="str">
        <f t="shared" si="6"/>
        <v/>
      </c>
      <c r="P3526" s="30" t="str">
        <f t="shared" si="7"/>
        <v/>
      </c>
      <c r="Q3526" s="30">
        <f t="shared" si="8"/>
        <v>572</v>
      </c>
      <c r="R3526" s="30">
        <f t="shared" si="9"/>
        <v>219102</v>
      </c>
      <c r="S3526" s="30">
        <f t="shared" si="10"/>
        <v>261848.8002</v>
      </c>
      <c r="T3526" s="30">
        <f t="shared" si="11"/>
        <v>261848.8002</v>
      </c>
      <c r="U3526" s="30">
        <f t="shared" si="12"/>
        <v>149777513.71439999</v>
      </c>
    </row>
    <row r="3527" spans="2:21" ht="15.75" customHeight="1" x14ac:dyDescent="0.25">
      <c r="B3527" s="49" t="s">
        <v>206</v>
      </c>
      <c r="C3527" s="50" t="s">
        <v>233</v>
      </c>
      <c r="D3527" s="51" t="s">
        <v>63</v>
      </c>
      <c r="E3527" s="30">
        <v>0</v>
      </c>
      <c r="F3527" s="30">
        <f t="shared" si="1"/>
        <v>1</v>
      </c>
      <c r="G3527" s="30">
        <v>0</v>
      </c>
      <c r="H3527" s="30">
        <f t="shared" si="2"/>
        <v>1</v>
      </c>
      <c r="I3527" s="30">
        <v>1</v>
      </c>
      <c r="J3527" s="30">
        <f t="shared" si="3"/>
        <v>0</v>
      </c>
      <c r="K3527" s="30">
        <v>0</v>
      </c>
      <c r="L3527" s="30">
        <f t="shared" si="4"/>
        <v>1</v>
      </c>
      <c r="M3527" s="52" t="str">
        <f t="shared" si="5"/>
        <v>агрегати не працюють</v>
      </c>
      <c r="O3527" s="30" t="str">
        <f t="shared" si="6"/>
        <v/>
      </c>
      <c r="P3527" s="30" t="str">
        <f t="shared" si="7"/>
        <v/>
      </c>
      <c r="Q3527" s="30" t="str">
        <f t="shared" si="8"/>
        <v/>
      </c>
      <c r="R3527" s="30" t="str">
        <f t="shared" si="9"/>
        <v/>
      </c>
      <c r="S3527" s="30" t="str">
        <f t="shared" si="10"/>
        <v/>
      </c>
      <c r="T3527" s="30" t="str">
        <f t="shared" si="11"/>
        <v/>
      </c>
      <c r="U3527" s="30" t="str">
        <f t="shared" si="12"/>
        <v/>
      </c>
    </row>
    <row r="3528" spans="2:21" ht="15.75" customHeight="1" x14ac:dyDescent="0.25">
      <c r="B3528" s="49" t="s">
        <v>206</v>
      </c>
      <c r="C3528" s="50" t="s">
        <v>233</v>
      </c>
      <c r="D3528" s="51" t="s">
        <v>64</v>
      </c>
      <c r="E3528" s="30">
        <v>0</v>
      </c>
      <c r="F3528" s="30">
        <f t="shared" si="1"/>
        <v>1</v>
      </c>
      <c r="G3528" s="30">
        <v>0</v>
      </c>
      <c r="H3528" s="30">
        <f t="shared" si="2"/>
        <v>1</v>
      </c>
      <c r="I3528" s="30">
        <v>1</v>
      </c>
      <c r="J3528" s="30">
        <f t="shared" si="3"/>
        <v>0</v>
      </c>
      <c r="K3528" s="30">
        <v>0</v>
      </c>
      <c r="L3528" s="30">
        <f t="shared" si="4"/>
        <v>1</v>
      </c>
      <c r="M3528" s="52" t="str">
        <f t="shared" si="5"/>
        <v>агрегати не працюють</v>
      </c>
      <c r="O3528" s="30" t="str">
        <f t="shared" si="6"/>
        <v/>
      </c>
      <c r="P3528" s="30" t="str">
        <f t="shared" si="7"/>
        <v/>
      </c>
      <c r="Q3528" s="30" t="str">
        <f t="shared" si="8"/>
        <v/>
      </c>
      <c r="R3528" s="30" t="str">
        <f t="shared" si="9"/>
        <v/>
      </c>
      <c r="S3528" s="30" t="str">
        <f t="shared" si="10"/>
        <v/>
      </c>
      <c r="T3528" s="30" t="str">
        <f t="shared" si="11"/>
        <v/>
      </c>
      <c r="U3528" s="30" t="str">
        <f t="shared" si="12"/>
        <v/>
      </c>
    </row>
    <row r="3529" spans="2:21" ht="15.75" customHeight="1" x14ac:dyDescent="0.25">
      <c r="B3529" s="49" t="s">
        <v>206</v>
      </c>
      <c r="C3529" s="50" t="s">
        <v>233</v>
      </c>
      <c r="D3529" s="51" t="s">
        <v>65</v>
      </c>
      <c r="E3529" s="30">
        <v>1728</v>
      </c>
      <c r="F3529" s="30">
        <v>0</v>
      </c>
      <c r="G3529" s="30">
        <v>101995</v>
      </c>
      <c r="H3529" s="30">
        <v>1</v>
      </c>
      <c r="I3529" s="30">
        <v>1</v>
      </c>
      <c r="J3529" s="30">
        <f t="shared" si="3"/>
        <v>0</v>
      </c>
      <c r="K3529" s="30">
        <v>1</v>
      </c>
      <c r="L3529" s="30">
        <f t="shared" si="4"/>
        <v>0</v>
      </c>
      <c r="M3529" s="52" t="str">
        <f t="shared" si="5"/>
        <v>OK</v>
      </c>
      <c r="O3529" s="30">
        <f t="shared" si="6"/>
        <v>1728</v>
      </c>
      <c r="P3529" s="30">
        <f t="shared" si="7"/>
        <v>1616.0255999999999</v>
      </c>
      <c r="Q3529" s="30">
        <f t="shared" si="8"/>
        <v>1616.0255999999999</v>
      </c>
      <c r="R3529" s="30" t="str">
        <f t="shared" si="9"/>
        <v/>
      </c>
      <c r="S3529" s="30" t="str">
        <f t="shared" si="10"/>
        <v/>
      </c>
      <c r="T3529" s="30">
        <f t="shared" si="11"/>
        <v>101995</v>
      </c>
      <c r="U3529" s="30">
        <f t="shared" si="12"/>
        <v>164826531.072</v>
      </c>
    </row>
    <row r="3530" spans="2:21" ht="15.75" customHeight="1" x14ac:dyDescent="0.25">
      <c r="B3530" s="49" t="s">
        <v>206</v>
      </c>
      <c r="C3530" s="50" t="s">
        <v>233</v>
      </c>
      <c r="D3530" s="51" t="s">
        <v>66</v>
      </c>
      <c r="E3530" s="30">
        <v>729</v>
      </c>
      <c r="F3530" s="30">
        <v>1</v>
      </c>
      <c r="G3530" s="30">
        <v>92370</v>
      </c>
      <c r="H3530" s="30">
        <v>0</v>
      </c>
      <c r="I3530" s="30">
        <v>1</v>
      </c>
      <c r="J3530" s="30">
        <f t="shared" si="3"/>
        <v>0</v>
      </c>
      <c r="K3530" s="30">
        <v>1</v>
      </c>
      <c r="L3530" s="30">
        <f t="shared" si="4"/>
        <v>0</v>
      </c>
      <c r="M3530" s="52" t="str">
        <f t="shared" si="5"/>
        <v>OK</v>
      </c>
      <c r="O3530" s="30" t="str">
        <f t="shared" si="6"/>
        <v/>
      </c>
      <c r="P3530" s="30" t="str">
        <f t="shared" si="7"/>
        <v/>
      </c>
      <c r="Q3530" s="30">
        <f t="shared" si="8"/>
        <v>729</v>
      </c>
      <c r="R3530" s="30">
        <f t="shared" si="9"/>
        <v>92370</v>
      </c>
      <c r="S3530" s="30">
        <f t="shared" si="10"/>
        <v>110391.387</v>
      </c>
      <c r="T3530" s="30">
        <f t="shared" si="11"/>
        <v>110391.387</v>
      </c>
      <c r="U3530" s="30">
        <f t="shared" si="12"/>
        <v>80475321.122999996</v>
      </c>
    </row>
    <row r="3531" spans="2:21" ht="15.75" customHeight="1" x14ac:dyDescent="0.25">
      <c r="B3531" s="49" t="s">
        <v>206</v>
      </c>
      <c r="C3531" s="50" t="s">
        <v>233</v>
      </c>
      <c r="D3531" s="51" t="s">
        <v>67</v>
      </c>
      <c r="E3531" s="30">
        <v>0</v>
      </c>
      <c r="F3531" s="30">
        <f t="shared" si="1"/>
        <v>1</v>
      </c>
      <c r="G3531" s="30">
        <v>0</v>
      </c>
      <c r="H3531" s="30">
        <f t="shared" si="2"/>
        <v>1</v>
      </c>
      <c r="I3531" s="30">
        <v>1</v>
      </c>
      <c r="J3531" s="30">
        <f t="shared" si="3"/>
        <v>0</v>
      </c>
      <c r="K3531" s="30">
        <v>0</v>
      </c>
      <c r="L3531" s="30">
        <f t="shared" si="4"/>
        <v>1</v>
      </c>
      <c r="M3531" s="52" t="str">
        <f t="shared" si="5"/>
        <v>агрегати не працюють</v>
      </c>
      <c r="O3531" s="30" t="str">
        <f t="shared" si="6"/>
        <v/>
      </c>
      <c r="P3531" s="30" t="str">
        <f t="shared" si="7"/>
        <v/>
      </c>
      <c r="Q3531" s="30" t="str">
        <f t="shared" si="8"/>
        <v/>
      </c>
      <c r="R3531" s="30" t="str">
        <f t="shared" si="9"/>
        <v/>
      </c>
      <c r="S3531" s="30" t="str">
        <f t="shared" si="10"/>
        <v/>
      </c>
      <c r="T3531" s="30" t="str">
        <f t="shared" si="11"/>
        <v/>
      </c>
      <c r="U3531" s="30" t="str">
        <f t="shared" si="12"/>
        <v/>
      </c>
    </row>
    <row r="3532" spans="2:21" ht="15.75" customHeight="1" x14ac:dyDescent="0.25">
      <c r="B3532" s="49" t="s">
        <v>206</v>
      </c>
      <c r="C3532" s="50" t="s">
        <v>233</v>
      </c>
      <c r="D3532" s="51" t="s">
        <v>68</v>
      </c>
      <c r="E3532" s="30">
        <v>716</v>
      </c>
      <c r="F3532" s="30">
        <v>0</v>
      </c>
      <c r="G3532" s="30">
        <v>268255</v>
      </c>
      <c r="H3532" s="30">
        <v>1</v>
      </c>
      <c r="I3532" s="30">
        <v>1</v>
      </c>
      <c r="J3532" s="30">
        <f t="shared" si="3"/>
        <v>0</v>
      </c>
      <c r="K3532" s="30">
        <v>1</v>
      </c>
      <c r="L3532" s="30">
        <f t="shared" si="4"/>
        <v>0</v>
      </c>
      <c r="M3532" s="52" t="str">
        <f t="shared" si="5"/>
        <v>OK</v>
      </c>
      <c r="O3532" s="30">
        <f t="shared" si="6"/>
        <v>716</v>
      </c>
      <c r="P3532" s="30">
        <f t="shared" si="7"/>
        <v>669.60320000000002</v>
      </c>
      <c r="Q3532" s="30">
        <f t="shared" si="8"/>
        <v>669.60320000000002</v>
      </c>
      <c r="R3532" s="30" t="str">
        <f t="shared" si="9"/>
        <v/>
      </c>
      <c r="S3532" s="30" t="str">
        <f t="shared" si="10"/>
        <v/>
      </c>
      <c r="T3532" s="30">
        <f t="shared" si="11"/>
        <v>268255</v>
      </c>
      <c r="U3532" s="30">
        <f t="shared" si="12"/>
        <v>179624406.41600001</v>
      </c>
    </row>
    <row r="3533" spans="2:21" ht="15.75" customHeight="1" x14ac:dyDescent="0.25">
      <c r="B3533" s="49" t="s">
        <v>206</v>
      </c>
      <c r="C3533" s="50" t="s">
        <v>233</v>
      </c>
      <c r="D3533" s="51" t="s">
        <v>69</v>
      </c>
      <c r="E3533" s="30">
        <v>0</v>
      </c>
      <c r="F3533" s="30">
        <f t="shared" si="1"/>
        <v>1</v>
      </c>
      <c r="G3533" s="30">
        <v>0</v>
      </c>
      <c r="H3533" s="30">
        <f t="shared" si="2"/>
        <v>1</v>
      </c>
      <c r="I3533" s="30">
        <v>1</v>
      </c>
      <c r="J3533" s="30">
        <f t="shared" si="3"/>
        <v>0</v>
      </c>
      <c r="K3533" s="30">
        <v>0</v>
      </c>
      <c r="L3533" s="30">
        <f t="shared" si="4"/>
        <v>1</v>
      </c>
      <c r="M3533" s="52" t="str">
        <f t="shared" si="5"/>
        <v>агрегати не працюють</v>
      </c>
      <c r="O3533" s="30" t="str">
        <f t="shared" si="6"/>
        <v/>
      </c>
      <c r="P3533" s="30" t="str">
        <f t="shared" si="7"/>
        <v/>
      </c>
      <c r="Q3533" s="30" t="str">
        <f t="shared" si="8"/>
        <v/>
      </c>
      <c r="R3533" s="30" t="str">
        <f t="shared" si="9"/>
        <v/>
      </c>
      <c r="S3533" s="30" t="str">
        <f t="shared" si="10"/>
        <v/>
      </c>
      <c r="T3533" s="30" t="str">
        <f t="shared" si="11"/>
        <v/>
      </c>
      <c r="U3533" s="30" t="str">
        <f t="shared" si="12"/>
        <v/>
      </c>
    </row>
    <row r="3534" spans="2:21" ht="15.75" customHeight="1" x14ac:dyDescent="0.25">
      <c r="B3534" s="49" t="s">
        <v>206</v>
      </c>
      <c r="C3534" s="50" t="s">
        <v>233</v>
      </c>
      <c r="D3534" s="51" t="s">
        <v>70</v>
      </c>
      <c r="E3534" s="30">
        <v>0</v>
      </c>
      <c r="F3534" s="30">
        <f t="shared" si="1"/>
        <v>1</v>
      </c>
      <c r="G3534" s="30">
        <v>0</v>
      </c>
      <c r="H3534" s="30">
        <f t="shared" si="2"/>
        <v>1</v>
      </c>
      <c r="I3534" s="30">
        <v>1</v>
      </c>
      <c r="J3534" s="30">
        <f t="shared" si="3"/>
        <v>0</v>
      </c>
      <c r="K3534" s="30">
        <v>0</v>
      </c>
      <c r="L3534" s="30">
        <f t="shared" si="4"/>
        <v>1</v>
      </c>
      <c r="M3534" s="52" t="str">
        <f t="shared" si="5"/>
        <v>агрегати не працюють</v>
      </c>
      <c r="O3534" s="30" t="str">
        <f t="shared" si="6"/>
        <v/>
      </c>
      <c r="P3534" s="30" t="str">
        <f t="shared" si="7"/>
        <v/>
      </c>
      <c r="Q3534" s="30" t="str">
        <f t="shared" si="8"/>
        <v/>
      </c>
      <c r="R3534" s="30" t="str">
        <f t="shared" si="9"/>
        <v/>
      </c>
      <c r="S3534" s="30" t="str">
        <f t="shared" si="10"/>
        <v/>
      </c>
      <c r="T3534" s="30" t="str">
        <f t="shared" si="11"/>
        <v/>
      </c>
      <c r="U3534" s="30" t="str">
        <f t="shared" si="12"/>
        <v/>
      </c>
    </row>
    <row r="3535" spans="2:21" ht="15.75" customHeight="1" x14ac:dyDescent="0.25">
      <c r="B3535" s="49" t="s">
        <v>206</v>
      </c>
      <c r="C3535" s="50" t="s">
        <v>233</v>
      </c>
      <c r="D3535" s="51" t="s">
        <v>71</v>
      </c>
      <c r="E3535" s="30">
        <v>589</v>
      </c>
      <c r="F3535" s="30">
        <v>1</v>
      </c>
      <c r="G3535" s="30">
        <v>183781</v>
      </c>
      <c r="H3535" s="30">
        <v>0</v>
      </c>
      <c r="I3535" s="30">
        <v>1</v>
      </c>
      <c r="J3535" s="30">
        <f t="shared" si="3"/>
        <v>0</v>
      </c>
      <c r="K3535" s="30">
        <v>1</v>
      </c>
      <c r="L3535" s="30">
        <f t="shared" si="4"/>
        <v>0</v>
      </c>
      <c r="M3535" s="52" t="str">
        <f t="shared" si="5"/>
        <v>OK</v>
      </c>
      <c r="O3535" s="30" t="str">
        <f t="shared" si="6"/>
        <v/>
      </c>
      <c r="P3535" s="30" t="str">
        <f t="shared" si="7"/>
        <v/>
      </c>
      <c r="Q3535" s="30">
        <f t="shared" si="8"/>
        <v>589</v>
      </c>
      <c r="R3535" s="30">
        <f t="shared" si="9"/>
        <v>183781</v>
      </c>
      <c r="S3535" s="30">
        <f t="shared" si="10"/>
        <v>219636.67310000001</v>
      </c>
      <c r="T3535" s="30">
        <f t="shared" si="11"/>
        <v>219636.67310000001</v>
      </c>
      <c r="U3535" s="30">
        <f t="shared" si="12"/>
        <v>129366000.45590001</v>
      </c>
    </row>
    <row r="3536" spans="2:21" ht="15.75" customHeight="1" x14ac:dyDescent="0.25">
      <c r="B3536" s="49" t="s">
        <v>206</v>
      </c>
      <c r="C3536" s="50" t="s">
        <v>233</v>
      </c>
      <c r="D3536" s="51" t="s">
        <v>72</v>
      </c>
      <c r="E3536" s="30">
        <v>0</v>
      </c>
      <c r="F3536" s="30">
        <f t="shared" si="1"/>
        <v>1</v>
      </c>
      <c r="G3536" s="30">
        <v>0</v>
      </c>
      <c r="H3536" s="30">
        <f t="shared" si="2"/>
        <v>1</v>
      </c>
      <c r="I3536" s="30">
        <v>1</v>
      </c>
      <c r="J3536" s="30">
        <f t="shared" si="3"/>
        <v>0</v>
      </c>
      <c r="K3536" s="30">
        <v>0</v>
      </c>
      <c r="L3536" s="30">
        <f t="shared" si="4"/>
        <v>1</v>
      </c>
      <c r="M3536" s="52" t="str">
        <f t="shared" si="5"/>
        <v>агрегати не працюють</v>
      </c>
      <c r="O3536" s="30" t="str">
        <f t="shared" si="6"/>
        <v/>
      </c>
      <c r="P3536" s="30" t="str">
        <f t="shared" si="7"/>
        <v/>
      </c>
      <c r="Q3536" s="30" t="str">
        <f t="shared" si="8"/>
        <v/>
      </c>
      <c r="R3536" s="30" t="str">
        <f t="shared" si="9"/>
        <v/>
      </c>
      <c r="S3536" s="30" t="str">
        <f t="shared" si="10"/>
        <v/>
      </c>
      <c r="T3536" s="30" t="str">
        <f t="shared" si="11"/>
        <v/>
      </c>
      <c r="U3536" s="30" t="str">
        <f t="shared" si="12"/>
        <v/>
      </c>
    </row>
    <row r="3537" spans="2:21" ht="15.75" customHeight="1" x14ac:dyDescent="0.25">
      <c r="B3537" s="49" t="s">
        <v>206</v>
      </c>
      <c r="C3537" s="50" t="s">
        <v>233</v>
      </c>
      <c r="D3537" s="51" t="s">
        <v>73</v>
      </c>
      <c r="E3537" s="30">
        <v>2000</v>
      </c>
      <c r="F3537" s="30">
        <v>0</v>
      </c>
      <c r="G3537" s="30">
        <v>73619</v>
      </c>
      <c r="H3537" s="30">
        <v>1</v>
      </c>
      <c r="I3537" s="30">
        <v>1</v>
      </c>
      <c r="J3537" s="30">
        <f t="shared" si="3"/>
        <v>0</v>
      </c>
      <c r="K3537" s="30">
        <v>1</v>
      </c>
      <c r="L3537" s="30">
        <f t="shared" si="4"/>
        <v>0</v>
      </c>
      <c r="M3537" s="52" t="str">
        <f t="shared" si="5"/>
        <v>OK</v>
      </c>
      <c r="O3537" s="30">
        <f t="shared" si="6"/>
        <v>2000</v>
      </c>
      <c r="P3537" s="30">
        <f t="shared" si="7"/>
        <v>1870.4</v>
      </c>
      <c r="Q3537" s="30">
        <f t="shared" si="8"/>
        <v>1870.4</v>
      </c>
      <c r="R3537" s="30" t="str">
        <f t="shared" si="9"/>
        <v/>
      </c>
      <c r="S3537" s="30" t="str">
        <f t="shared" si="10"/>
        <v/>
      </c>
      <c r="T3537" s="30">
        <f t="shared" si="11"/>
        <v>73619</v>
      </c>
      <c r="U3537" s="30">
        <f t="shared" si="12"/>
        <v>137696977.59999999</v>
      </c>
    </row>
    <row r="3538" spans="2:21" ht="15.75" customHeight="1" x14ac:dyDescent="0.25">
      <c r="B3538" s="49" t="s">
        <v>206</v>
      </c>
      <c r="C3538" s="50" t="s">
        <v>233</v>
      </c>
      <c r="D3538" s="51" t="s">
        <v>74</v>
      </c>
      <c r="E3538" s="30">
        <v>1881</v>
      </c>
      <c r="F3538" s="30">
        <v>1</v>
      </c>
      <c r="G3538" s="30">
        <v>126110</v>
      </c>
      <c r="H3538" s="30">
        <v>1</v>
      </c>
      <c r="I3538" s="30">
        <v>1</v>
      </c>
      <c r="J3538" s="30">
        <f t="shared" si="3"/>
        <v>0</v>
      </c>
      <c r="K3538" s="30">
        <v>1</v>
      </c>
      <c r="L3538" s="30">
        <f t="shared" si="4"/>
        <v>0</v>
      </c>
      <c r="M3538" s="52" t="str">
        <f t="shared" si="5"/>
        <v>OK</v>
      </c>
      <c r="O3538" s="30" t="str">
        <f t="shared" si="6"/>
        <v/>
      </c>
      <c r="P3538" s="30" t="str">
        <f t="shared" si="7"/>
        <v/>
      </c>
      <c r="Q3538" s="30">
        <f t="shared" si="8"/>
        <v>1881</v>
      </c>
      <c r="R3538" s="30" t="str">
        <f t="shared" si="9"/>
        <v/>
      </c>
      <c r="S3538" s="30" t="str">
        <f t="shared" si="10"/>
        <v/>
      </c>
      <c r="T3538" s="30">
        <f t="shared" si="11"/>
        <v>126110</v>
      </c>
      <c r="U3538" s="30">
        <f t="shared" si="12"/>
        <v>237212910</v>
      </c>
    </row>
    <row r="3539" spans="2:21" ht="15.75" customHeight="1" x14ac:dyDescent="0.25">
      <c r="B3539" s="49" t="s">
        <v>206</v>
      </c>
      <c r="C3539" s="50" t="s">
        <v>233</v>
      </c>
      <c r="D3539" s="51" t="s">
        <v>75</v>
      </c>
      <c r="E3539" s="30">
        <v>864</v>
      </c>
      <c r="F3539" s="30">
        <v>0</v>
      </c>
      <c r="G3539" s="30">
        <v>224163</v>
      </c>
      <c r="H3539" s="30">
        <v>0</v>
      </c>
      <c r="I3539" s="30">
        <v>1</v>
      </c>
      <c r="J3539" s="30">
        <f t="shared" si="3"/>
        <v>0</v>
      </c>
      <c r="K3539" s="30">
        <v>1</v>
      </c>
      <c r="L3539" s="30">
        <f t="shared" si="4"/>
        <v>0</v>
      </c>
      <c r="M3539" s="52" t="str">
        <f t="shared" si="5"/>
        <v>OK</v>
      </c>
      <c r="O3539" s="30">
        <f t="shared" si="6"/>
        <v>864</v>
      </c>
      <c r="P3539" s="30">
        <f t="shared" si="7"/>
        <v>808.01279999999997</v>
      </c>
      <c r="Q3539" s="30">
        <f t="shared" si="8"/>
        <v>808.01279999999997</v>
      </c>
      <c r="R3539" s="30">
        <f t="shared" si="9"/>
        <v>224163</v>
      </c>
      <c r="S3539" s="30">
        <f t="shared" si="10"/>
        <v>267897.20130000002</v>
      </c>
      <c r="T3539" s="30">
        <f t="shared" si="11"/>
        <v>267897.20130000002</v>
      </c>
      <c r="U3539" s="30">
        <f t="shared" si="12"/>
        <v>216464367.73457664</v>
      </c>
    </row>
    <row r="3540" spans="2:21" ht="15.75" customHeight="1" x14ac:dyDescent="0.25">
      <c r="B3540" s="49" t="s">
        <v>206</v>
      </c>
      <c r="C3540" s="50" t="s">
        <v>233</v>
      </c>
      <c r="D3540" s="51" t="s">
        <v>76</v>
      </c>
      <c r="E3540" s="30">
        <v>674</v>
      </c>
      <c r="F3540" s="30">
        <v>1</v>
      </c>
      <c r="G3540" s="30">
        <v>111911</v>
      </c>
      <c r="H3540" s="30">
        <v>1</v>
      </c>
      <c r="I3540" s="30">
        <v>1</v>
      </c>
      <c r="J3540" s="30">
        <f t="shared" si="3"/>
        <v>0</v>
      </c>
      <c r="K3540" s="30">
        <v>1</v>
      </c>
      <c r="L3540" s="30">
        <f t="shared" si="4"/>
        <v>0</v>
      </c>
      <c r="M3540" s="52" t="str">
        <f t="shared" si="5"/>
        <v>OK</v>
      </c>
      <c r="O3540" s="30" t="str">
        <f t="shared" si="6"/>
        <v/>
      </c>
      <c r="P3540" s="30" t="str">
        <f t="shared" si="7"/>
        <v/>
      </c>
      <c r="Q3540" s="30">
        <f t="shared" si="8"/>
        <v>674</v>
      </c>
      <c r="R3540" s="30" t="str">
        <f t="shared" si="9"/>
        <v/>
      </c>
      <c r="S3540" s="30" t="str">
        <f t="shared" si="10"/>
        <v/>
      </c>
      <c r="T3540" s="30">
        <f t="shared" si="11"/>
        <v>111911</v>
      </c>
      <c r="U3540" s="30">
        <f t="shared" si="12"/>
        <v>75428014</v>
      </c>
    </row>
    <row r="3541" spans="2:21" ht="15.75" customHeight="1" x14ac:dyDescent="0.25">
      <c r="B3541" s="49" t="s">
        <v>206</v>
      </c>
      <c r="C3541" s="50" t="s">
        <v>233</v>
      </c>
      <c r="D3541" s="51" t="s">
        <v>77</v>
      </c>
      <c r="E3541" s="30">
        <v>0</v>
      </c>
      <c r="F3541" s="30">
        <f t="shared" si="1"/>
        <v>1</v>
      </c>
      <c r="G3541" s="30">
        <v>0</v>
      </c>
      <c r="H3541" s="30">
        <f t="shared" si="2"/>
        <v>1</v>
      </c>
      <c r="I3541" s="30">
        <v>1</v>
      </c>
      <c r="J3541" s="30">
        <f t="shared" si="3"/>
        <v>0</v>
      </c>
      <c r="K3541" s="30">
        <v>0</v>
      </c>
      <c r="L3541" s="30">
        <f t="shared" si="4"/>
        <v>1</v>
      </c>
      <c r="M3541" s="52" t="str">
        <f t="shared" si="5"/>
        <v>агрегати не працюють</v>
      </c>
      <c r="O3541" s="30" t="str">
        <f t="shared" si="6"/>
        <v/>
      </c>
      <c r="P3541" s="30" t="str">
        <f t="shared" si="7"/>
        <v/>
      </c>
      <c r="Q3541" s="30" t="str">
        <f t="shared" si="8"/>
        <v/>
      </c>
      <c r="R3541" s="30" t="str">
        <f t="shared" si="9"/>
        <v/>
      </c>
      <c r="S3541" s="30" t="str">
        <f t="shared" si="10"/>
        <v/>
      </c>
      <c r="T3541" s="30" t="str">
        <f t="shared" si="11"/>
        <v/>
      </c>
      <c r="U3541" s="30" t="str">
        <f t="shared" si="12"/>
        <v/>
      </c>
    </row>
    <row r="3542" spans="2:21" ht="15.75" customHeight="1" x14ac:dyDescent="0.25">
      <c r="B3542" s="49" t="s">
        <v>206</v>
      </c>
      <c r="C3542" s="50" t="s">
        <v>233</v>
      </c>
      <c r="D3542" s="51" t="s">
        <v>78</v>
      </c>
      <c r="E3542" s="30">
        <v>0</v>
      </c>
      <c r="F3542" s="30">
        <f t="shared" si="1"/>
        <v>1</v>
      </c>
      <c r="G3542" s="30">
        <v>0</v>
      </c>
      <c r="H3542" s="30">
        <f t="shared" si="2"/>
        <v>1</v>
      </c>
      <c r="I3542" s="30">
        <v>1</v>
      </c>
      <c r="J3542" s="30">
        <f t="shared" si="3"/>
        <v>0</v>
      </c>
      <c r="K3542" s="30">
        <v>0</v>
      </c>
      <c r="L3542" s="30">
        <f t="shared" si="4"/>
        <v>1</v>
      </c>
      <c r="M3542" s="52" t="str">
        <f t="shared" si="5"/>
        <v>агрегати не працюють</v>
      </c>
      <c r="O3542" s="30" t="str">
        <f t="shared" si="6"/>
        <v/>
      </c>
      <c r="P3542" s="30" t="str">
        <f t="shared" si="7"/>
        <v/>
      </c>
      <c r="Q3542" s="30" t="str">
        <f t="shared" si="8"/>
        <v/>
      </c>
      <c r="R3542" s="30" t="str">
        <f t="shared" si="9"/>
        <v/>
      </c>
      <c r="S3542" s="30" t="str">
        <f t="shared" si="10"/>
        <v/>
      </c>
      <c r="T3542" s="30" t="str">
        <f t="shared" si="11"/>
        <v/>
      </c>
      <c r="U3542" s="30" t="str">
        <f t="shared" si="12"/>
        <v/>
      </c>
    </row>
    <row r="3543" spans="2:21" ht="15.75" customHeight="1" x14ac:dyDescent="0.25">
      <c r="B3543" s="49" t="s">
        <v>206</v>
      </c>
      <c r="C3543" s="50" t="s">
        <v>233</v>
      </c>
      <c r="D3543" s="51" t="s">
        <v>79</v>
      </c>
      <c r="E3543" s="30">
        <v>0</v>
      </c>
      <c r="F3543" s="30">
        <f t="shared" si="1"/>
        <v>1</v>
      </c>
      <c r="G3543" s="30">
        <v>0</v>
      </c>
      <c r="H3543" s="30">
        <f t="shared" si="2"/>
        <v>1</v>
      </c>
      <c r="I3543" s="30">
        <v>1</v>
      </c>
      <c r="J3543" s="30">
        <f t="shared" si="3"/>
        <v>0</v>
      </c>
      <c r="K3543" s="30">
        <v>0</v>
      </c>
      <c r="L3543" s="30">
        <f t="shared" si="4"/>
        <v>1</v>
      </c>
      <c r="M3543" s="52" t="str">
        <f t="shared" si="5"/>
        <v>агрегати не працюють</v>
      </c>
      <c r="O3543" s="30" t="str">
        <f t="shared" si="6"/>
        <v/>
      </c>
      <c r="P3543" s="30" t="str">
        <f t="shared" si="7"/>
        <v/>
      </c>
      <c r="Q3543" s="30" t="str">
        <f t="shared" si="8"/>
        <v/>
      </c>
      <c r="R3543" s="30" t="str">
        <f t="shared" si="9"/>
        <v/>
      </c>
      <c r="S3543" s="30" t="str">
        <f t="shared" si="10"/>
        <v/>
      </c>
      <c r="T3543" s="30" t="str">
        <f t="shared" si="11"/>
        <v/>
      </c>
      <c r="U3543" s="30" t="str">
        <f t="shared" si="12"/>
        <v/>
      </c>
    </row>
    <row r="3544" spans="2:21" ht="15.75" customHeight="1" x14ac:dyDescent="0.25">
      <c r="B3544" s="49" t="s">
        <v>206</v>
      </c>
      <c r="C3544" s="50" t="s">
        <v>233</v>
      </c>
      <c r="D3544" s="51" t="s">
        <v>80</v>
      </c>
      <c r="E3544" s="30">
        <v>0</v>
      </c>
      <c r="F3544" s="30">
        <f t="shared" si="1"/>
        <v>1</v>
      </c>
      <c r="G3544" s="30">
        <v>0</v>
      </c>
      <c r="H3544" s="30">
        <f t="shared" si="2"/>
        <v>1</v>
      </c>
      <c r="I3544" s="30">
        <v>1</v>
      </c>
      <c r="J3544" s="30">
        <f t="shared" si="3"/>
        <v>0</v>
      </c>
      <c r="K3544" s="30">
        <v>0</v>
      </c>
      <c r="L3544" s="30">
        <f t="shared" si="4"/>
        <v>1</v>
      </c>
      <c r="M3544" s="52" t="str">
        <f t="shared" si="5"/>
        <v>агрегати не працюють</v>
      </c>
      <c r="O3544" s="30" t="str">
        <f t="shared" si="6"/>
        <v/>
      </c>
      <c r="P3544" s="30" t="str">
        <f t="shared" si="7"/>
        <v/>
      </c>
      <c r="Q3544" s="30" t="str">
        <f t="shared" si="8"/>
        <v/>
      </c>
      <c r="R3544" s="30" t="str">
        <f t="shared" si="9"/>
        <v/>
      </c>
      <c r="S3544" s="30" t="str">
        <f t="shared" si="10"/>
        <v/>
      </c>
      <c r="T3544" s="30" t="str">
        <f t="shared" si="11"/>
        <v/>
      </c>
      <c r="U3544" s="30" t="str">
        <f t="shared" si="12"/>
        <v/>
      </c>
    </row>
    <row r="3545" spans="2:21" ht="15.75" customHeight="1" x14ac:dyDescent="0.25">
      <c r="B3545" s="49" t="s">
        <v>206</v>
      </c>
      <c r="C3545" s="50" t="s">
        <v>233</v>
      </c>
      <c r="D3545" s="51" t="s">
        <v>81</v>
      </c>
      <c r="E3545" s="30">
        <v>0</v>
      </c>
      <c r="F3545" s="30">
        <f t="shared" si="1"/>
        <v>1</v>
      </c>
      <c r="G3545" s="30">
        <v>0</v>
      </c>
      <c r="H3545" s="30">
        <f t="shared" si="2"/>
        <v>1</v>
      </c>
      <c r="I3545" s="30">
        <v>1</v>
      </c>
      <c r="J3545" s="30">
        <f t="shared" si="3"/>
        <v>0</v>
      </c>
      <c r="K3545" s="30">
        <v>0</v>
      </c>
      <c r="L3545" s="30">
        <f t="shared" si="4"/>
        <v>1</v>
      </c>
      <c r="M3545" s="52" t="str">
        <f t="shared" si="5"/>
        <v>агрегати не працюють</v>
      </c>
      <c r="O3545" s="30" t="str">
        <f t="shared" si="6"/>
        <v/>
      </c>
      <c r="P3545" s="30" t="str">
        <f t="shared" si="7"/>
        <v/>
      </c>
      <c r="Q3545" s="30" t="str">
        <f t="shared" si="8"/>
        <v/>
      </c>
      <c r="R3545" s="30" t="str">
        <f t="shared" si="9"/>
        <v/>
      </c>
      <c r="S3545" s="30" t="str">
        <f t="shared" si="10"/>
        <v/>
      </c>
      <c r="T3545" s="30" t="str">
        <f t="shared" si="11"/>
        <v/>
      </c>
      <c r="U3545" s="30" t="str">
        <f t="shared" si="12"/>
        <v/>
      </c>
    </row>
    <row r="3546" spans="2:21" ht="15.75" customHeight="1" x14ac:dyDescent="0.25">
      <c r="B3546" s="49" t="s">
        <v>206</v>
      </c>
      <c r="C3546" s="50" t="s">
        <v>233</v>
      </c>
      <c r="D3546" s="51" t="s">
        <v>82</v>
      </c>
      <c r="E3546" s="30">
        <v>1493</v>
      </c>
      <c r="F3546" s="30">
        <v>0</v>
      </c>
      <c r="G3546" s="30">
        <v>198621</v>
      </c>
      <c r="H3546" s="30">
        <v>1</v>
      </c>
      <c r="I3546" s="30">
        <v>1</v>
      </c>
      <c r="J3546" s="30">
        <f t="shared" si="3"/>
        <v>0</v>
      </c>
      <c r="K3546" s="30">
        <v>1</v>
      </c>
      <c r="L3546" s="30">
        <f t="shared" si="4"/>
        <v>0</v>
      </c>
      <c r="M3546" s="52" t="str">
        <f t="shared" si="5"/>
        <v>OK</v>
      </c>
      <c r="O3546" s="30">
        <f t="shared" si="6"/>
        <v>1493</v>
      </c>
      <c r="P3546" s="30">
        <f t="shared" si="7"/>
        <v>1396.2536</v>
      </c>
      <c r="Q3546" s="30">
        <f t="shared" si="8"/>
        <v>1396.2536</v>
      </c>
      <c r="R3546" s="30" t="str">
        <f t="shared" si="9"/>
        <v/>
      </c>
      <c r="S3546" s="30" t="str">
        <f t="shared" si="10"/>
        <v/>
      </c>
      <c r="T3546" s="30">
        <f t="shared" si="11"/>
        <v>198621</v>
      </c>
      <c r="U3546" s="30">
        <f t="shared" si="12"/>
        <v>277325286.28560001</v>
      </c>
    </row>
    <row r="3547" spans="2:21" ht="15.75" customHeight="1" x14ac:dyDescent="0.25">
      <c r="B3547" s="49" t="s">
        <v>206</v>
      </c>
      <c r="C3547" s="50" t="s">
        <v>233</v>
      </c>
      <c r="D3547" s="51" t="s">
        <v>83</v>
      </c>
      <c r="E3547" s="30">
        <v>0</v>
      </c>
      <c r="F3547" s="30">
        <f t="shared" si="1"/>
        <v>1</v>
      </c>
      <c r="G3547" s="30">
        <v>0</v>
      </c>
      <c r="H3547" s="30">
        <f t="shared" si="2"/>
        <v>1</v>
      </c>
      <c r="I3547" s="30">
        <v>1</v>
      </c>
      <c r="J3547" s="30">
        <f t="shared" si="3"/>
        <v>0</v>
      </c>
      <c r="K3547" s="30">
        <v>0</v>
      </c>
      <c r="L3547" s="30">
        <f t="shared" si="4"/>
        <v>1</v>
      </c>
      <c r="M3547" s="52" t="str">
        <f t="shared" si="5"/>
        <v>агрегати не працюють</v>
      </c>
      <c r="O3547" s="30" t="str">
        <f t="shared" si="6"/>
        <v/>
      </c>
      <c r="P3547" s="30" t="str">
        <f t="shared" si="7"/>
        <v/>
      </c>
      <c r="Q3547" s="30" t="str">
        <f t="shared" si="8"/>
        <v/>
      </c>
      <c r="R3547" s="30" t="str">
        <f t="shared" si="9"/>
        <v/>
      </c>
      <c r="S3547" s="30" t="str">
        <f t="shared" si="10"/>
        <v/>
      </c>
      <c r="T3547" s="30" t="str">
        <f t="shared" si="11"/>
        <v/>
      </c>
      <c r="U3547" s="30" t="str">
        <f t="shared" si="12"/>
        <v/>
      </c>
    </row>
    <row r="3548" spans="2:21" ht="15.75" customHeight="1" x14ac:dyDescent="0.25">
      <c r="B3548" s="49" t="s">
        <v>206</v>
      </c>
      <c r="C3548" s="50" t="s">
        <v>234</v>
      </c>
      <c r="D3548" s="51" t="s">
        <v>60</v>
      </c>
      <c r="E3548" s="30">
        <v>1628</v>
      </c>
      <c r="F3548" s="30">
        <v>0</v>
      </c>
      <c r="G3548" s="30">
        <v>157581</v>
      </c>
      <c r="H3548" s="30">
        <v>1</v>
      </c>
      <c r="I3548" s="30">
        <v>1</v>
      </c>
      <c r="J3548" s="30">
        <f t="shared" si="3"/>
        <v>0</v>
      </c>
      <c r="K3548" s="30">
        <v>1</v>
      </c>
      <c r="L3548" s="30">
        <f t="shared" si="4"/>
        <v>0</v>
      </c>
      <c r="M3548" s="52" t="str">
        <f t="shared" si="5"/>
        <v>OK</v>
      </c>
      <c r="O3548" s="30">
        <f t="shared" si="6"/>
        <v>1628</v>
      </c>
      <c r="P3548" s="30">
        <f t="shared" si="7"/>
        <v>1522.5056</v>
      </c>
      <c r="Q3548" s="30">
        <f t="shared" si="8"/>
        <v>1522.5056</v>
      </c>
      <c r="R3548" s="30" t="str">
        <f t="shared" si="9"/>
        <v/>
      </c>
      <c r="S3548" s="30" t="str">
        <f t="shared" si="10"/>
        <v/>
      </c>
      <c r="T3548" s="30">
        <f t="shared" si="11"/>
        <v>157581</v>
      </c>
      <c r="U3548" s="30">
        <f t="shared" si="12"/>
        <v>239917954.95359999</v>
      </c>
    </row>
    <row r="3549" spans="2:21" ht="15.75" customHeight="1" x14ac:dyDescent="0.25">
      <c r="B3549" s="49" t="s">
        <v>206</v>
      </c>
      <c r="C3549" s="50" t="s">
        <v>234</v>
      </c>
      <c r="D3549" s="51" t="s">
        <v>61</v>
      </c>
      <c r="E3549" s="30">
        <v>661</v>
      </c>
      <c r="F3549" s="30">
        <v>1</v>
      </c>
      <c r="G3549" s="30">
        <v>247228</v>
      </c>
      <c r="H3549" s="30">
        <v>1</v>
      </c>
      <c r="I3549" s="30">
        <v>1</v>
      </c>
      <c r="J3549" s="30">
        <f t="shared" si="3"/>
        <v>0</v>
      </c>
      <c r="K3549" s="30">
        <v>1</v>
      </c>
      <c r="L3549" s="30">
        <f t="shared" si="4"/>
        <v>0</v>
      </c>
      <c r="M3549" s="52" t="str">
        <f t="shared" si="5"/>
        <v>OK</v>
      </c>
      <c r="O3549" s="30" t="str">
        <f t="shared" si="6"/>
        <v/>
      </c>
      <c r="P3549" s="30" t="str">
        <f t="shared" si="7"/>
        <v/>
      </c>
      <c r="Q3549" s="30">
        <f t="shared" si="8"/>
        <v>661</v>
      </c>
      <c r="R3549" s="30" t="str">
        <f t="shared" si="9"/>
        <v/>
      </c>
      <c r="S3549" s="30" t="str">
        <f t="shared" si="10"/>
        <v/>
      </c>
      <c r="T3549" s="30">
        <f t="shared" si="11"/>
        <v>247228</v>
      </c>
      <c r="U3549" s="30">
        <f t="shared" si="12"/>
        <v>163417708</v>
      </c>
    </row>
    <row r="3550" spans="2:21" ht="15.75" customHeight="1" x14ac:dyDescent="0.25">
      <c r="B3550" s="49" t="s">
        <v>206</v>
      </c>
      <c r="C3550" s="50" t="s">
        <v>234</v>
      </c>
      <c r="D3550" s="51" t="s">
        <v>62</v>
      </c>
      <c r="E3550" s="30">
        <v>0</v>
      </c>
      <c r="F3550" s="30">
        <f t="shared" si="1"/>
        <v>1</v>
      </c>
      <c r="G3550" s="30">
        <v>0</v>
      </c>
      <c r="H3550" s="30">
        <f t="shared" si="2"/>
        <v>1</v>
      </c>
      <c r="I3550" s="30">
        <v>1</v>
      </c>
      <c r="J3550" s="30">
        <f t="shared" si="3"/>
        <v>0</v>
      </c>
      <c r="K3550" s="30">
        <v>0</v>
      </c>
      <c r="L3550" s="30">
        <f t="shared" si="4"/>
        <v>1</v>
      </c>
      <c r="M3550" s="52" t="str">
        <f t="shared" si="5"/>
        <v>агрегати не працюють</v>
      </c>
      <c r="O3550" s="30" t="str">
        <f t="shared" si="6"/>
        <v/>
      </c>
      <c r="P3550" s="30" t="str">
        <f t="shared" si="7"/>
        <v/>
      </c>
      <c r="Q3550" s="30" t="str">
        <f t="shared" si="8"/>
        <v/>
      </c>
      <c r="R3550" s="30" t="str">
        <f t="shared" si="9"/>
        <v/>
      </c>
      <c r="S3550" s="30" t="str">
        <f t="shared" si="10"/>
        <v/>
      </c>
      <c r="T3550" s="30" t="str">
        <f t="shared" si="11"/>
        <v/>
      </c>
      <c r="U3550" s="30" t="str">
        <f t="shared" si="12"/>
        <v/>
      </c>
    </row>
    <row r="3551" spans="2:21" ht="15.75" customHeight="1" x14ac:dyDescent="0.25">
      <c r="B3551" s="49" t="s">
        <v>206</v>
      </c>
      <c r="C3551" s="50" t="s">
        <v>234</v>
      </c>
      <c r="D3551" s="51" t="s">
        <v>63</v>
      </c>
      <c r="E3551" s="30">
        <v>1165</v>
      </c>
      <c r="F3551" s="30">
        <v>1</v>
      </c>
      <c r="G3551" s="30">
        <v>224920</v>
      </c>
      <c r="H3551" s="30">
        <v>0</v>
      </c>
      <c r="I3551" s="30">
        <v>1</v>
      </c>
      <c r="J3551" s="30">
        <f t="shared" si="3"/>
        <v>0</v>
      </c>
      <c r="K3551" s="30">
        <v>1</v>
      </c>
      <c r="L3551" s="30">
        <f t="shared" si="4"/>
        <v>0</v>
      </c>
      <c r="M3551" s="52" t="str">
        <f t="shared" si="5"/>
        <v>OK</v>
      </c>
      <c r="O3551" s="30" t="str">
        <f t="shared" si="6"/>
        <v/>
      </c>
      <c r="P3551" s="30" t="str">
        <f t="shared" si="7"/>
        <v/>
      </c>
      <c r="Q3551" s="30">
        <f t="shared" si="8"/>
        <v>1165</v>
      </c>
      <c r="R3551" s="30">
        <f t="shared" si="9"/>
        <v>224920</v>
      </c>
      <c r="S3551" s="30">
        <f t="shared" si="10"/>
        <v>268801.89199999999</v>
      </c>
      <c r="T3551" s="30">
        <f t="shared" si="11"/>
        <v>268801.89199999999</v>
      </c>
      <c r="U3551" s="30">
        <f t="shared" si="12"/>
        <v>313154204.18000001</v>
      </c>
    </row>
    <row r="3552" spans="2:21" ht="15.75" customHeight="1" x14ac:dyDescent="0.25">
      <c r="B3552" s="49" t="s">
        <v>206</v>
      </c>
      <c r="C3552" s="50" t="s">
        <v>234</v>
      </c>
      <c r="D3552" s="51" t="s">
        <v>64</v>
      </c>
      <c r="E3552" s="30">
        <v>0</v>
      </c>
      <c r="F3552" s="30">
        <f t="shared" si="1"/>
        <v>1</v>
      </c>
      <c r="G3552" s="30">
        <v>0</v>
      </c>
      <c r="H3552" s="30">
        <f t="shared" si="2"/>
        <v>1</v>
      </c>
      <c r="I3552" s="30">
        <v>1</v>
      </c>
      <c r="J3552" s="30">
        <f t="shared" si="3"/>
        <v>0</v>
      </c>
      <c r="K3552" s="30">
        <v>0</v>
      </c>
      <c r="L3552" s="30">
        <f t="shared" si="4"/>
        <v>1</v>
      </c>
      <c r="M3552" s="52" t="str">
        <f t="shared" si="5"/>
        <v>агрегати не працюють</v>
      </c>
      <c r="O3552" s="30" t="str">
        <f t="shared" si="6"/>
        <v/>
      </c>
      <c r="P3552" s="30" t="str">
        <f t="shared" si="7"/>
        <v/>
      </c>
      <c r="Q3552" s="30" t="str">
        <f t="shared" si="8"/>
        <v/>
      </c>
      <c r="R3552" s="30" t="str">
        <f t="shared" si="9"/>
        <v/>
      </c>
      <c r="S3552" s="30" t="str">
        <f t="shared" si="10"/>
        <v/>
      </c>
      <c r="T3552" s="30" t="str">
        <f t="shared" si="11"/>
        <v/>
      </c>
      <c r="U3552" s="30" t="str">
        <f t="shared" si="12"/>
        <v/>
      </c>
    </row>
    <row r="3553" spans="2:21" ht="15.75" customHeight="1" x14ac:dyDescent="0.25">
      <c r="B3553" s="49" t="s">
        <v>206</v>
      </c>
      <c r="C3553" s="50" t="s">
        <v>234</v>
      </c>
      <c r="D3553" s="51" t="s">
        <v>65</v>
      </c>
      <c r="E3553" s="30">
        <v>1581</v>
      </c>
      <c r="F3553" s="30">
        <v>0</v>
      </c>
      <c r="G3553" s="30">
        <v>47791</v>
      </c>
      <c r="H3553" s="30">
        <v>1</v>
      </c>
      <c r="I3553" s="30">
        <v>1</v>
      </c>
      <c r="J3553" s="30">
        <f t="shared" si="3"/>
        <v>0</v>
      </c>
      <c r="K3553" s="30">
        <v>1</v>
      </c>
      <c r="L3553" s="30">
        <f t="shared" si="4"/>
        <v>0</v>
      </c>
      <c r="M3553" s="52" t="str">
        <f t="shared" si="5"/>
        <v>OK</v>
      </c>
      <c r="O3553" s="30">
        <f t="shared" si="6"/>
        <v>1581</v>
      </c>
      <c r="P3553" s="30">
        <f t="shared" si="7"/>
        <v>1478.5512000000001</v>
      </c>
      <c r="Q3553" s="30">
        <f t="shared" si="8"/>
        <v>1478.5512000000001</v>
      </c>
      <c r="R3553" s="30" t="str">
        <f t="shared" si="9"/>
        <v/>
      </c>
      <c r="S3553" s="30" t="str">
        <f t="shared" si="10"/>
        <v/>
      </c>
      <c r="T3553" s="30">
        <f t="shared" si="11"/>
        <v>47791</v>
      </c>
      <c r="U3553" s="30">
        <f t="shared" si="12"/>
        <v>70661440.399200007</v>
      </c>
    </row>
    <row r="3554" spans="2:21" ht="15.75" customHeight="1" x14ac:dyDescent="0.25">
      <c r="B3554" s="49" t="s">
        <v>206</v>
      </c>
      <c r="C3554" s="50" t="s">
        <v>234</v>
      </c>
      <c r="D3554" s="51" t="s">
        <v>66</v>
      </c>
      <c r="E3554" s="30">
        <v>1070</v>
      </c>
      <c r="F3554" s="30">
        <v>1</v>
      </c>
      <c r="G3554" s="30">
        <v>233533</v>
      </c>
      <c r="H3554" s="30">
        <v>1</v>
      </c>
      <c r="I3554" s="30">
        <v>1</v>
      </c>
      <c r="J3554" s="30">
        <f t="shared" si="3"/>
        <v>0</v>
      </c>
      <c r="K3554" s="30">
        <v>1</v>
      </c>
      <c r="L3554" s="30">
        <f t="shared" si="4"/>
        <v>0</v>
      </c>
      <c r="M3554" s="52" t="str">
        <f t="shared" si="5"/>
        <v>OK</v>
      </c>
      <c r="O3554" s="30" t="str">
        <f t="shared" si="6"/>
        <v/>
      </c>
      <c r="P3554" s="30" t="str">
        <f t="shared" si="7"/>
        <v/>
      </c>
      <c r="Q3554" s="30">
        <f t="shared" si="8"/>
        <v>1070</v>
      </c>
      <c r="R3554" s="30" t="str">
        <f t="shared" si="9"/>
        <v/>
      </c>
      <c r="S3554" s="30" t="str">
        <f t="shared" si="10"/>
        <v/>
      </c>
      <c r="T3554" s="30">
        <f t="shared" si="11"/>
        <v>233533</v>
      </c>
      <c r="U3554" s="30">
        <f t="shared" si="12"/>
        <v>249880310</v>
      </c>
    </row>
    <row r="3555" spans="2:21" ht="15.75" customHeight="1" x14ac:dyDescent="0.25">
      <c r="B3555" s="49" t="s">
        <v>206</v>
      </c>
      <c r="C3555" s="50" t="s">
        <v>234</v>
      </c>
      <c r="D3555" s="51" t="s">
        <v>67</v>
      </c>
      <c r="E3555" s="30">
        <v>0</v>
      </c>
      <c r="F3555" s="30">
        <f t="shared" si="1"/>
        <v>1</v>
      </c>
      <c r="G3555" s="30">
        <v>0</v>
      </c>
      <c r="H3555" s="30">
        <f t="shared" si="2"/>
        <v>1</v>
      </c>
      <c r="I3555" s="30">
        <v>1</v>
      </c>
      <c r="J3555" s="30">
        <f t="shared" si="3"/>
        <v>0</v>
      </c>
      <c r="K3555" s="30">
        <v>0</v>
      </c>
      <c r="L3555" s="30">
        <f t="shared" si="4"/>
        <v>1</v>
      </c>
      <c r="M3555" s="52" t="str">
        <f t="shared" si="5"/>
        <v>агрегати не працюють</v>
      </c>
      <c r="O3555" s="30" t="str">
        <f t="shared" si="6"/>
        <v/>
      </c>
      <c r="P3555" s="30" t="str">
        <f t="shared" si="7"/>
        <v/>
      </c>
      <c r="Q3555" s="30" t="str">
        <f t="shared" si="8"/>
        <v/>
      </c>
      <c r="R3555" s="30" t="str">
        <f t="shared" si="9"/>
        <v/>
      </c>
      <c r="S3555" s="30" t="str">
        <f t="shared" si="10"/>
        <v/>
      </c>
      <c r="T3555" s="30" t="str">
        <f t="shared" si="11"/>
        <v/>
      </c>
      <c r="U3555" s="30" t="str">
        <f t="shared" si="12"/>
        <v/>
      </c>
    </row>
    <row r="3556" spans="2:21" ht="15.75" customHeight="1" x14ac:dyDescent="0.25">
      <c r="B3556" s="49" t="s">
        <v>206</v>
      </c>
      <c r="C3556" s="50" t="s">
        <v>234</v>
      </c>
      <c r="D3556" s="51" t="s">
        <v>68</v>
      </c>
      <c r="E3556" s="30">
        <v>1855</v>
      </c>
      <c r="F3556" s="30">
        <v>1</v>
      </c>
      <c r="G3556" s="30">
        <v>50166</v>
      </c>
      <c r="H3556" s="30">
        <v>1</v>
      </c>
      <c r="I3556" s="30">
        <v>1</v>
      </c>
      <c r="J3556" s="30">
        <f t="shared" si="3"/>
        <v>0</v>
      </c>
      <c r="K3556" s="30">
        <v>1</v>
      </c>
      <c r="L3556" s="30">
        <f t="shared" si="4"/>
        <v>0</v>
      </c>
      <c r="M3556" s="52" t="str">
        <f t="shared" si="5"/>
        <v>OK</v>
      </c>
      <c r="O3556" s="30" t="str">
        <f t="shared" si="6"/>
        <v/>
      </c>
      <c r="P3556" s="30" t="str">
        <f t="shared" si="7"/>
        <v/>
      </c>
      <c r="Q3556" s="30">
        <f t="shared" si="8"/>
        <v>1855</v>
      </c>
      <c r="R3556" s="30" t="str">
        <f t="shared" si="9"/>
        <v/>
      </c>
      <c r="S3556" s="30" t="str">
        <f t="shared" si="10"/>
        <v/>
      </c>
      <c r="T3556" s="30">
        <f t="shared" si="11"/>
        <v>50166</v>
      </c>
      <c r="U3556" s="30">
        <f t="shared" si="12"/>
        <v>93057930</v>
      </c>
    </row>
    <row r="3557" spans="2:21" ht="15.75" customHeight="1" x14ac:dyDescent="0.25">
      <c r="B3557" s="49" t="s">
        <v>206</v>
      </c>
      <c r="C3557" s="50" t="s">
        <v>234</v>
      </c>
      <c r="D3557" s="51" t="s">
        <v>69</v>
      </c>
      <c r="E3557" s="30">
        <v>0</v>
      </c>
      <c r="F3557" s="30">
        <f t="shared" si="1"/>
        <v>1</v>
      </c>
      <c r="G3557" s="30">
        <v>0</v>
      </c>
      <c r="H3557" s="30">
        <f t="shared" si="2"/>
        <v>1</v>
      </c>
      <c r="I3557" s="30">
        <v>1</v>
      </c>
      <c r="J3557" s="30">
        <f t="shared" si="3"/>
        <v>0</v>
      </c>
      <c r="K3557" s="30">
        <v>0</v>
      </c>
      <c r="L3557" s="30">
        <f t="shared" si="4"/>
        <v>1</v>
      </c>
      <c r="M3557" s="52" t="str">
        <f t="shared" si="5"/>
        <v>агрегати не працюють</v>
      </c>
      <c r="O3557" s="30" t="str">
        <f t="shared" si="6"/>
        <v/>
      </c>
      <c r="P3557" s="30" t="str">
        <f t="shared" si="7"/>
        <v/>
      </c>
      <c r="Q3557" s="30" t="str">
        <f t="shared" si="8"/>
        <v/>
      </c>
      <c r="R3557" s="30" t="str">
        <f t="shared" si="9"/>
        <v/>
      </c>
      <c r="S3557" s="30" t="str">
        <f t="shared" si="10"/>
        <v/>
      </c>
      <c r="T3557" s="30" t="str">
        <f t="shared" si="11"/>
        <v/>
      </c>
      <c r="U3557" s="30" t="str">
        <f t="shared" si="12"/>
        <v/>
      </c>
    </row>
    <row r="3558" spans="2:21" ht="15.75" customHeight="1" x14ac:dyDescent="0.25">
      <c r="B3558" s="49" t="s">
        <v>206</v>
      </c>
      <c r="C3558" s="50" t="s">
        <v>234</v>
      </c>
      <c r="D3558" s="51" t="s">
        <v>70</v>
      </c>
      <c r="E3558" s="30">
        <v>1501</v>
      </c>
      <c r="F3558" s="30">
        <v>1</v>
      </c>
      <c r="G3558" s="30">
        <v>61998</v>
      </c>
      <c r="H3558" s="30">
        <v>0</v>
      </c>
      <c r="I3558" s="30">
        <v>1</v>
      </c>
      <c r="J3558" s="30">
        <f t="shared" si="3"/>
        <v>0</v>
      </c>
      <c r="K3558" s="30">
        <v>1</v>
      </c>
      <c r="L3558" s="30">
        <f t="shared" si="4"/>
        <v>0</v>
      </c>
      <c r="M3558" s="52" t="str">
        <f t="shared" si="5"/>
        <v>OK</v>
      </c>
      <c r="O3558" s="30" t="str">
        <f t="shared" si="6"/>
        <v/>
      </c>
      <c r="P3558" s="30" t="str">
        <f t="shared" si="7"/>
        <v/>
      </c>
      <c r="Q3558" s="30">
        <f t="shared" si="8"/>
        <v>1501</v>
      </c>
      <c r="R3558" s="30">
        <f t="shared" si="9"/>
        <v>61998</v>
      </c>
      <c r="S3558" s="30">
        <f t="shared" si="10"/>
        <v>74093.809800000003</v>
      </c>
      <c r="T3558" s="30">
        <f t="shared" si="11"/>
        <v>74093.809800000003</v>
      </c>
      <c r="U3558" s="30">
        <f t="shared" si="12"/>
        <v>111214808.5098</v>
      </c>
    </row>
    <row r="3559" spans="2:21" ht="15.75" customHeight="1" x14ac:dyDescent="0.25">
      <c r="B3559" s="49" t="s">
        <v>206</v>
      </c>
      <c r="C3559" s="50" t="s">
        <v>234</v>
      </c>
      <c r="D3559" s="51" t="s">
        <v>71</v>
      </c>
      <c r="E3559" s="30">
        <v>0</v>
      </c>
      <c r="F3559" s="30">
        <f t="shared" si="1"/>
        <v>1</v>
      </c>
      <c r="G3559" s="30">
        <v>0</v>
      </c>
      <c r="H3559" s="30">
        <f t="shared" si="2"/>
        <v>1</v>
      </c>
      <c r="I3559" s="30">
        <v>1</v>
      </c>
      <c r="J3559" s="30">
        <f t="shared" si="3"/>
        <v>0</v>
      </c>
      <c r="K3559" s="30">
        <v>0</v>
      </c>
      <c r="L3559" s="30">
        <f t="shared" si="4"/>
        <v>1</v>
      </c>
      <c r="M3559" s="52" t="str">
        <f t="shared" si="5"/>
        <v>агрегати не працюють</v>
      </c>
      <c r="O3559" s="30" t="str">
        <f t="shared" si="6"/>
        <v/>
      </c>
      <c r="P3559" s="30" t="str">
        <f t="shared" si="7"/>
        <v/>
      </c>
      <c r="Q3559" s="30" t="str">
        <f t="shared" si="8"/>
        <v/>
      </c>
      <c r="R3559" s="30" t="str">
        <f t="shared" si="9"/>
        <v/>
      </c>
      <c r="S3559" s="30" t="str">
        <f t="shared" si="10"/>
        <v/>
      </c>
      <c r="T3559" s="30" t="str">
        <f t="shared" si="11"/>
        <v/>
      </c>
      <c r="U3559" s="30" t="str">
        <f t="shared" si="12"/>
        <v/>
      </c>
    </row>
    <row r="3560" spans="2:21" ht="15.75" customHeight="1" x14ac:dyDescent="0.25">
      <c r="B3560" s="49" t="s">
        <v>206</v>
      </c>
      <c r="C3560" s="50" t="s">
        <v>234</v>
      </c>
      <c r="D3560" s="51" t="s">
        <v>72</v>
      </c>
      <c r="E3560" s="30">
        <v>1051</v>
      </c>
      <c r="F3560" s="30">
        <v>0</v>
      </c>
      <c r="G3560" s="30">
        <v>101941</v>
      </c>
      <c r="H3560" s="30">
        <v>0</v>
      </c>
      <c r="I3560" s="30">
        <v>1</v>
      </c>
      <c r="J3560" s="30">
        <f t="shared" si="3"/>
        <v>0</v>
      </c>
      <c r="K3560" s="30">
        <v>1</v>
      </c>
      <c r="L3560" s="30">
        <f t="shared" si="4"/>
        <v>0</v>
      </c>
      <c r="M3560" s="52" t="str">
        <f t="shared" si="5"/>
        <v>OK</v>
      </c>
      <c r="O3560" s="30">
        <f t="shared" si="6"/>
        <v>1051</v>
      </c>
      <c r="P3560" s="30">
        <f t="shared" si="7"/>
        <v>982.89520000000005</v>
      </c>
      <c r="Q3560" s="30">
        <f t="shared" si="8"/>
        <v>982.89520000000005</v>
      </c>
      <c r="R3560" s="30">
        <f t="shared" si="9"/>
        <v>101941</v>
      </c>
      <c r="S3560" s="30">
        <f t="shared" si="10"/>
        <v>121829.6891</v>
      </c>
      <c r="T3560" s="30">
        <f t="shared" si="11"/>
        <v>121829.6891</v>
      </c>
      <c r="U3560" s="30">
        <f t="shared" si="12"/>
        <v>119745816.63388233</v>
      </c>
    </row>
    <row r="3561" spans="2:21" ht="15.75" customHeight="1" x14ac:dyDescent="0.25">
      <c r="B3561" s="49" t="s">
        <v>206</v>
      </c>
      <c r="C3561" s="50" t="s">
        <v>234</v>
      </c>
      <c r="D3561" s="51" t="s">
        <v>73</v>
      </c>
      <c r="E3561" s="30">
        <v>492</v>
      </c>
      <c r="F3561" s="30">
        <v>0</v>
      </c>
      <c r="G3561" s="30">
        <v>272083</v>
      </c>
      <c r="H3561" s="30">
        <v>1</v>
      </c>
      <c r="I3561" s="30">
        <v>1</v>
      </c>
      <c r="J3561" s="30">
        <f t="shared" si="3"/>
        <v>0</v>
      </c>
      <c r="K3561" s="30">
        <v>1</v>
      </c>
      <c r="L3561" s="30">
        <f t="shared" si="4"/>
        <v>0</v>
      </c>
      <c r="M3561" s="52" t="str">
        <f t="shared" si="5"/>
        <v>OK</v>
      </c>
      <c r="O3561" s="30">
        <f t="shared" si="6"/>
        <v>492</v>
      </c>
      <c r="P3561" s="30">
        <f t="shared" si="7"/>
        <v>460.11840000000001</v>
      </c>
      <c r="Q3561" s="30">
        <f t="shared" si="8"/>
        <v>460.11840000000001</v>
      </c>
      <c r="R3561" s="30" t="str">
        <f t="shared" si="9"/>
        <v/>
      </c>
      <c r="S3561" s="30" t="str">
        <f t="shared" si="10"/>
        <v/>
      </c>
      <c r="T3561" s="30">
        <f t="shared" si="11"/>
        <v>272083</v>
      </c>
      <c r="U3561" s="30">
        <f t="shared" si="12"/>
        <v>125190394.62720001</v>
      </c>
    </row>
    <row r="3562" spans="2:21" ht="15.75" customHeight="1" x14ac:dyDescent="0.25">
      <c r="B3562" s="49" t="s">
        <v>206</v>
      </c>
      <c r="C3562" s="50" t="s">
        <v>234</v>
      </c>
      <c r="D3562" s="51" t="s">
        <v>74</v>
      </c>
      <c r="E3562" s="30">
        <v>382</v>
      </c>
      <c r="F3562" s="30">
        <v>1</v>
      </c>
      <c r="G3562" s="30">
        <v>67876</v>
      </c>
      <c r="H3562" s="30">
        <v>1</v>
      </c>
      <c r="I3562" s="30">
        <v>1</v>
      </c>
      <c r="J3562" s="30">
        <f t="shared" si="3"/>
        <v>0</v>
      </c>
      <c r="K3562" s="30">
        <v>1</v>
      </c>
      <c r="L3562" s="30">
        <f t="shared" si="4"/>
        <v>0</v>
      </c>
      <c r="M3562" s="52" t="str">
        <f t="shared" si="5"/>
        <v>OK</v>
      </c>
      <c r="O3562" s="30" t="str">
        <f t="shared" si="6"/>
        <v/>
      </c>
      <c r="P3562" s="30" t="str">
        <f t="shared" si="7"/>
        <v/>
      </c>
      <c r="Q3562" s="30">
        <f t="shared" si="8"/>
        <v>382</v>
      </c>
      <c r="R3562" s="30" t="str">
        <f t="shared" si="9"/>
        <v/>
      </c>
      <c r="S3562" s="30" t="str">
        <f t="shared" si="10"/>
        <v/>
      </c>
      <c r="T3562" s="30">
        <f t="shared" si="11"/>
        <v>67876</v>
      </c>
      <c r="U3562" s="30">
        <f t="shared" si="12"/>
        <v>25928632</v>
      </c>
    </row>
    <row r="3563" spans="2:21" ht="15.75" customHeight="1" x14ac:dyDescent="0.25">
      <c r="B3563" s="49" t="s">
        <v>206</v>
      </c>
      <c r="C3563" s="50" t="s">
        <v>234</v>
      </c>
      <c r="D3563" s="51" t="s">
        <v>75</v>
      </c>
      <c r="E3563" s="30">
        <v>717</v>
      </c>
      <c r="F3563" s="30">
        <v>1</v>
      </c>
      <c r="G3563" s="30">
        <v>141562</v>
      </c>
      <c r="H3563" s="30">
        <v>0</v>
      </c>
      <c r="I3563" s="30">
        <v>1</v>
      </c>
      <c r="J3563" s="30">
        <f t="shared" si="3"/>
        <v>0</v>
      </c>
      <c r="K3563" s="30">
        <v>1</v>
      </c>
      <c r="L3563" s="30">
        <f t="shared" si="4"/>
        <v>0</v>
      </c>
      <c r="M3563" s="52" t="str">
        <f t="shared" si="5"/>
        <v>OK</v>
      </c>
      <c r="O3563" s="30" t="str">
        <f t="shared" si="6"/>
        <v/>
      </c>
      <c r="P3563" s="30" t="str">
        <f t="shared" si="7"/>
        <v/>
      </c>
      <c r="Q3563" s="30">
        <f t="shared" si="8"/>
        <v>717</v>
      </c>
      <c r="R3563" s="30">
        <f t="shared" si="9"/>
        <v>141562</v>
      </c>
      <c r="S3563" s="30">
        <f t="shared" si="10"/>
        <v>169180.74619999999</v>
      </c>
      <c r="T3563" s="30">
        <f t="shared" si="11"/>
        <v>169180.74619999999</v>
      </c>
      <c r="U3563" s="30">
        <f t="shared" si="12"/>
        <v>121302595.0254</v>
      </c>
    </row>
    <row r="3564" spans="2:21" ht="15.75" customHeight="1" x14ac:dyDescent="0.25">
      <c r="B3564" s="49" t="s">
        <v>206</v>
      </c>
      <c r="C3564" s="50" t="s">
        <v>234</v>
      </c>
      <c r="D3564" s="51" t="s">
        <v>76</v>
      </c>
      <c r="E3564" s="30">
        <v>0</v>
      </c>
      <c r="F3564" s="30">
        <f t="shared" si="1"/>
        <v>1</v>
      </c>
      <c r="G3564" s="30">
        <v>0</v>
      </c>
      <c r="H3564" s="30">
        <f t="shared" si="2"/>
        <v>1</v>
      </c>
      <c r="I3564" s="30">
        <v>1</v>
      </c>
      <c r="J3564" s="30">
        <f t="shared" si="3"/>
        <v>0</v>
      </c>
      <c r="K3564" s="30">
        <v>0</v>
      </c>
      <c r="L3564" s="30">
        <f t="shared" si="4"/>
        <v>1</v>
      </c>
      <c r="M3564" s="52" t="str">
        <f t="shared" si="5"/>
        <v>агрегати не працюють</v>
      </c>
      <c r="O3564" s="30" t="str">
        <f t="shared" si="6"/>
        <v/>
      </c>
      <c r="P3564" s="30" t="str">
        <f t="shared" si="7"/>
        <v/>
      </c>
      <c r="Q3564" s="30" t="str">
        <f t="shared" si="8"/>
        <v/>
      </c>
      <c r="R3564" s="30" t="str">
        <f t="shared" si="9"/>
        <v/>
      </c>
      <c r="S3564" s="30" t="str">
        <f t="shared" si="10"/>
        <v/>
      </c>
      <c r="T3564" s="30" t="str">
        <f t="shared" si="11"/>
        <v/>
      </c>
      <c r="U3564" s="30" t="str">
        <f t="shared" si="12"/>
        <v/>
      </c>
    </row>
    <row r="3565" spans="2:21" ht="15.75" customHeight="1" x14ac:dyDescent="0.25">
      <c r="B3565" s="49" t="s">
        <v>206</v>
      </c>
      <c r="C3565" s="50" t="s">
        <v>234</v>
      </c>
      <c r="D3565" s="51" t="s">
        <v>77</v>
      </c>
      <c r="E3565" s="30">
        <v>600</v>
      </c>
      <c r="F3565" s="30">
        <v>0</v>
      </c>
      <c r="G3565" s="30">
        <v>81686</v>
      </c>
      <c r="H3565" s="30">
        <v>1</v>
      </c>
      <c r="I3565" s="30">
        <v>1</v>
      </c>
      <c r="J3565" s="30">
        <f t="shared" si="3"/>
        <v>0</v>
      </c>
      <c r="K3565" s="30">
        <v>1</v>
      </c>
      <c r="L3565" s="30">
        <f t="shared" si="4"/>
        <v>0</v>
      </c>
      <c r="M3565" s="52" t="str">
        <f t="shared" si="5"/>
        <v>OK</v>
      </c>
      <c r="O3565" s="30">
        <f t="shared" si="6"/>
        <v>600</v>
      </c>
      <c r="P3565" s="30">
        <f t="shared" si="7"/>
        <v>561.12</v>
      </c>
      <c r="Q3565" s="30">
        <f t="shared" si="8"/>
        <v>561.12</v>
      </c>
      <c r="R3565" s="30" t="str">
        <f t="shared" si="9"/>
        <v/>
      </c>
      <c r="S3565" s="30" t="str">
        <f t="shared" si="10"/>
        <v/>
      </c>
      <c r="T3565" s="30">
        <f t="shared" si="11"/>
        <v>81686</v>
      </c>
      <c r="U3565" s="30">
        <f t="shared" si="12"/>
        <v>45835648.32</v>
      </c>
    </row>
    <row r="3566" spans="2:21" ht="15.75" customHeight="1" x14ac:dyDescent="0.25">
      <c r="B3566" s="49" t="s">
        <v>206</v>
      </c>
      <c r="C3566" s="50" t="s">
        <v>234</v>
      </c>
      <c r="D3566" s="51" t="s">
        <v>78</v>
      </c>
      <c r="E3566" s="30">
        <v>1975</v>
      </c>
      <c r="F3566" s="30">
        <v>0</v>
      </c>
      <c r="G3566" s="30">
        <v>79652</v>
      </c>
      <c r="H3566" s="30">
        <v>1</v>
      </c>
      <c r="I3566" s="30">
        <v>1</v>
      </c>
      <c r="J3566" s="30">
        <f t="shared" si="3"/>
        <v>0</v>
      </c>
      <c r="K3566" s="30">
        <v>1</v>
      </c>
      <c r="L3566" s="30">
        <f t="shared" si="4"/>
        <v>0</v>
      </c>
      <c r="M3566" s="52" t="str">
        <f t="shared" si="5"/>
        <v>OK</v>
      </c>
      <c r="O3566" s="30">
        <f t="shared" si="6"/>
        <v>1975</v>
      </c>
      <c r="P3566" s="30">
        <f t="shared" si="7"/>
        <v>1847.02</v>
      </c>
      <c r="Q3566" s="30">
        <f t="shared" si="8"/>
        <v>1847.02</v>
      </c>
      <c r="R3566" s="30" t="str">
        <f t="shared" si="9"/>
        <v/>
      </c>
      <c r="S3566" s="30" t="str">
        <f t="shared" si="10"/>
        <v/>
      </c>
      <c r="T3566" s="30">
        <f t="shared" si="11"/>
        <v>79652</v>
      </c>
      <c r="U3566" s="30">
        <f t="shared" si="12"/>
        <v>147118837.03999999</v>
      </c>
    </row>
    <row r="3567" spans="2:21" ht="15.75" customHeight="1" x14ac:dyDescent="0.25">
      <c r="B3567" s="49" t="s">
        <v>206</v>
      </c>
      <c r="C3567" s="50" t="s">
        <v>234</v>
      </c>
      <c r="D3567" s="51" t="s">
        <v>79</v>
      </c>
      <c r="E3567" s="30">
        <v>1917</v>
      </c>
      <c r="F3567" s="30">
        <v>0</v>
      </c>
      <c r="G3567" s="30">
        <v>110737</v>
      </c>
      <c r="H3567" s="30">
        <v>1</v>
      </c>
      <c r="I3567" s="30">
        <v>1</v>
      </c>
      <c r="J3567" s="30">
        <f t="shared" si="3"/>
        <v>0</v>
      </c>
      <c r="K3567" s="30">
        <v>1</v>
      </c>
      <c r="L3567" s="30">
        <f t="shared" si="4"/>
        <v>0</v>
      </c>
      <c r="M3567" s="52" t="str">
        <f t="shared" si="5"/>
        <v>OK</v>
      </c>
      <c r="O3567" s="30">
        <f t="shared" si="6"/>
        <v>1917</v>
      </c>
      <c r="P3567" s="30">
        <f t="shared" si="7"/>
        <v>1792.7784000000001</v>
      </c>
      <c r="Q3567" s="30">
        <f t="shared" si="8"/>
        <v>1792.7784000000001</v>
      </c>
      <c r="R3567" s="30" t="str">
        <f t="shared" si="9"/>
        <v/>
      </c>
      <c r="S3567" s="30" t="str">
        <f t="shared" si="10"/>
        <v/>
      </c>
      <c r="T3567" s="30">
        <f t="shared" si="11"/>
        <v>110737</v>
      </c>
      <c r="U3567" s="30">
        <f t="shared" si="12"/>
        <v>198526901.68080002</v>
      </c>
    </row>
    <row r="3568" spans="2:21" ht="15.75" customHeight="1" x14ac:dyDescent="0.25">
      <c r="B3568" s="49" t="s">
        <v>206</v>
      </c>
      <c r="C3568" s="50" t="s">
        <v>234</v>
      </c>
      <c r="D3568" s="51" t="s">
        <v>80</v>
      </c>
      <c r="E3568" s="30">
        <v>375</v>
      </c>
      <c r="F3568" s="30">
        <v>1</v>
      </c>
      <c r="G3568" s="30">
        <v>93760</v>
      </c>
      <c r="H3568" s="30">
        <v>1</v>
      </c>
      <c r="I3568" s="30">
        <v>1</v>
      </c>
      <c r="J3568" s="30">
        <f t="shared" si="3"/>
        <v>0</v>
      </c>
      <c r="K3568" s="30">
        <v>1</v>
      </c>
      <c r="L3568" s="30">
        <f t="shared" si="4"/>
        <v>0</v>
      </c>
      <c r="M3568" s="52" t="str">
        <f t="shared" si="5"/>
        <v>OK</v>
      </c>
      <c r="O3568" s="30" t="str">
        <f t="shared" si="6"/>
        <v/>
      </c>
      <c r="P3568" s="30" t="str">
        <f t="shared" si="7"/>
        <v/>
      </c>
      <c r="Q3568" s="30">
        <f t="shared" si="8"/>
        <v>375</v>
      </c>
      <c r="R3568" s="30" t="str">
        <f t="shared" si="9"/>
        <v/>
      </c>
      <c r="S3568" s="30" t="str">
        <f t="shared" si="10"/>
        <v/>
      </c>
      <c r="T3568" s="30">
        <f t="shared" si="11"/>
        <v>93760</v>
      </c>
      <c r="U3568" s="30">
        <f t="shared" si="12"/>
        <v>35160000</v>
      </c>
    </row>
    <row r="3569" spans="2:21" ht="15.75" customHeight="1" x14ac:dyDescent="0.25">
      <c r="B3569" s="49" t="s">
        <v>206</v>
      </c>
      <c r="C3569" s="50" t="s">
        <v>234</v>
      </c>
      <c r="D3569" s="51" t="s">
        <v>81</v>
      </c>
      <c r="E3569" s="30">
        <v>0</v>
      </c>
      <c r="F3569" s="30">
        <f t="shared" si="1"/>
        <v>1</v>
      </c>
      <c r="G3569" s="30">
        <v>0</v>
      </c>
      <c r="H3569" s="30">
        <f t="shared" si="2"/>
        <v>1</v>
      </c>
      <c r="I3569" s="30">
        <v>1</v>
      </c>
      <c r="J3569" s="30">
        <f t="shared" si="3"/>
        <v>0</v>
      </c>
      <c r="K3569" s="30">
        <v>0</v>
      </c>
      <c r="L3569" s="30">
        <f t="shared" si="4"/>
        <v>1</v>
      </c>
      <c r="M3569" s="52" t="str">
        <f t="shared" si="5"/>
        <v>агрегати не працюють</v>
      </c>
      <c r="O3569" s="30" t="str">
        <f t="shared" si="6"/>
        <v/>
      </c>
      <c r="P3569" s="30" t="str">
        <f t="shared" si="7"/>
        <v/>
      </c>
      <c r="Q3569" s="30" t="str">
        <f t="shared" si="8"/>
        <v/>
      </c>
      <c r="R3569" s="30" t="str">
        <f t="shared" si="9"/>
        <v/>
      </c>
      <c r="S3569" s="30" t="str">
        <f t="shared" si="10"/>
        <v/>
      </c>
      <c r="T3569" s="30" t="str">
        <f t="shared" si="11"/>
        <v/>
      </c>
      <c r="U3569" s="30" t="str">
        <f t="shared" si="12"/>
        <v/>
      </c>
    </row>
    <row r="3570" spans="2:21" ht="15.75" customHeight="1" x14ac:dyDescent="0.25">
      <c r="B3570" s="49" t="s">
        <v>206</v>
      </c>
      <c r="C3570" s="50" t="s">
        <v>234</v>
      </c>
      <c r="D3570" s="51" t="s">
        <v>82</v>
      </c>
      <c r="E3570" s="30">
        <v>0</v>
      </c>
      <c r="F3570" s="30">
        <f t="shared" si="1"/>
        <v>1</v>
      </c>
      <c r="G3570" s="30">
        <v>0</v>
      </c>
      <c r="H3570" s="30">
        <f t="shared" si="2"/>
        <v>1</v>
      </c>
      <c r="I3570" s="30">
        <v>1</v>
      </c>
      <c r="J3570" s="30">
        <f t="shared" si="3"/>
        <v>0</v>
      </c>
      <c r="K3570" s="30">
        <v>0</v>
      </c>
      <c r="L3570" s="30">
        <f t="shared" si="4"/>
        <v>1</v>
      </c>
      <c r="M3570" s="52" t="str">
        <f t="shared" si="5"/>
        <v>агрегати не працюють</v>
      </c>
      <c r="O3570" s="30" t="str">
        <f t="shared" si="6"/>
        <v/>
      </c>
      <c r="P3570" s="30" t="str">
        <f t="shared" si="7"/>
        <v/>
      </c>
      <c r="Q3570" s="30" t="str">
        <f t="shared" si="8"/>
        <v/>
      </c>
      <c r="R3570" s="30" t="str">
        <f t="shared" si="9"/>
        <v/>
      </c>
      <c r="S3570" s="30" t="str">
        <f t="shared" si="10"/>
        <v/>
      </c>
      <c r="T3570" s="30" t="str">
        <f t="shared" si="11"/>
        <v/>
      </c>
      <c r="U3570" s="30" t="str">
        <f t="shared" si="12"/>
        <v/>
      </c>
    </row>
    <row r="3571" spans="2:21" ht="15.75" customHeight="1" x14ac:dyDescent="0.25">
      <c r="B3571" s="49" t="s">
        <v>206</v>
      </c>
      <c r="C3571" s="50" t="s">
        <v>234</v>
      </c>
      <c r="D3571" s="51" t="s">
        <v>83</v>
      </c>
      <c r="E3571" s="30">
        <v>1488</v>
      </c>
      <c r="F3571" s="30">
        <v>0</v>
      </c>
      <c r="G3571" s="30">
        <v>238363</v>
      </c>
      <c r="H3571" s="30">
        <v>0</v>
      </c>
      <c r="I3571" s="30">
        <v>1</v>
      </c>
      <c r="J3571" s="30">
        <f t="shared" si="3"/>
        <v>0</v>
      </c>
      <c r="K3571" s="30">
        <v>1</v>
      </c>
      <c r="L3571" s="30">
        <f t="shared" si="4"/>
        <v>0</v>
      </c>
      <c r="M3571" s="52" t="str">
        <f t="shared" si="5"/>
        <v>OK</v>
      </c>
      <c r="O3571" s="30">
        <f t="shared" si="6"/>
        <v>1488</v>
      </c>
      <c r="P3571" s="30">
        <f t="shared" si="7"/>
        <v>1391.5776000000001</v>
      </c>
      <c r="Q3571" s="30">
        <f t="shared" si="8"/>
        <v>1391.5776000000001</v>
      </c>
      <c r="R3571" s="30">
        <f t="shared" si="9"/>
        <v>238363</v>
      </c>
      <c r="S3571" s="30">
        <f t="shared" si="10"/>
        <v>284867.6213</v>
      </c>
      <c r="T3571" s="30">
        <f t="shared" si="11"/>
        <v>284867.6213</v>
      </c>
      <c r="U3571" s="30">
        <f t="shared" si="12"/>
        <v>396415400.76636291</v>
      </c>
    </row>
    <row r="3572" spans="2:21" ht="15.75" customHeight="1" x14ac:dyDescent="0.25">
      <c r="B3572" s="49" t="s">
        <v>206</v>
      </c>
      <c r="C3572" s="50" t="s">
        <v>235</v>
      </c>
      <c r="D3572" s="51" t="s">
        <v>60</v>
      </c>
      <c r="E3572" s="30">
        <v>333</v>
      </c>
      <c r="F3572" s="30">
        <v>0</v>
      </c>
      <c r="G3572" s="30">
        <v>181961</v>
      </c>
      <c r="H3572" s="30">
        <v>1</v>
      </c>
      <c r="I3572" s="30">
        <v>1</v>
      </c>
      <c r="J3572" s="30">
        <f t="shared" si="3"/>
        <v>0</v>
      </c>
      <c r="K3572" s="30">
        <v>1</v>
      </c>
      <c r="L3572" s="30">
        <f t="shared" si="4"/>
        <v>0</v>
      </c>
      <c r="M3572" s="52" t="str">
        <f t="shared" si="5"/>
        <v>OK</v>
      </c>
      <c r="O3572" s="30">
        <f t="shared" si="6"/>
        <v>333</v>
      </c>
      <c r="P3572" s="30">
        <f t="shared" si="7"/>
        <v>311.42160000000001</v>
      </c>
      <c r="Q3572" s="30">
        <f t="shared" si="8"/>
        <v>311.42160000000001</v>
      </c>
      <c r="R3572" s="30" t="str">
        <f t="shared" si="9"/>
        <v/>
      </c>
      <c r="S3572" s="30" t="str">
        <f t="shared" si="10"/>
        <v/>
      </c>
      <c r="T3572" s="30">
        <f t="shared" si="11"/>
        <v>181961</v>
      </c>
      <c r="U3572" s="30">
        <f t="shared" si="12"/>
        <v>56666585.757600002</v>
      </c>
    </row>
    <row r="3573" spans="2:21" ht="15.75" customHeight="1" x14ac:dyDescent="0.25">
      <c r="B3573" s="49" t="s">
        <v>206</v>
      </c>
      <c r="C3573" s="50" t="s">
        <v>235</v>
      </c>
      <c r="D3573" s="51" t="s">
        <v>61</v>
      </c>
      <c r="E3573" s="30">
        <v>0</v>
      </c>
      <c r="F3573" s="30">
        <f t="shared" si="1"/>
        <v>1</v>
      </c>
      <c r="G3573" s="30">
        <v>0</v>
      </c>
      <c r="H3573" s="30">
        <f t="shared" si="2"/>
        <v>1</v>
      </c>
      <c r="I3573" s="30">
        <v>1</v>
      </c>
      <c r="J3573" s="30">
        <f t="shared" si="3"/>
        <v>0</v>
      </c>
      <c r="K3573" s="30">
        <v>0</v>
      </c>
      <c r="L3573" s="30">
        <f t="shared" si="4"/>
        <v>1</v>
      </c>
      <c r="M3573" s="52" t="str">
        <f t="shared" si="5"/>
        <v>агрегати не працюють</v>
      </c>
      <c r="O3573" s="30" t="str">
        <f t="shared" si="6"/>
        <v/>
      </c>
      <c r="P3573" s="30" t="str">
        <f t="shared" si="7"/>
        <v/>
      </c>
      <c r="Q3573" s="30" t="str">
        <f t="shared" si="8"/>
        <v/>
      </c>
      <c r="R3573" s="30" t="str">
        <f t="shared" si="9"/>
        <v/>
      </c>
      <c r="S3573" s="30" t="str">
        <f t="shared" si="10"/>
        <v/>
      </c>
      <c r="T3573" s="30" t="str">
        <f t="shared" si="11"/>
        <v/>
      </c>
      <c r="U3573" s="30" t="str">
        <f t="shared" si="12"/>
        <v/>
      </c>
    </row>
    <row r="3574" spans="2:21" ht="15.75" customHeight="1" x14ac:dyDescent="0.25">
      <c r="B3574" s="49" t="s">
        <v>206</v>
      </c>
      <c r="C3574" s="50" t="s">
        <v>235</v>
      </c>
      <c r="D3574" s="51" t="s">
        <v>62</v>
      </c>
      <c r="E3574" s="30">
        <v>1116</v>
      </c>
      <c r="F3574" s="30">
        <v>0</v>
      </c>
      <c r="G3574" s="30">
        <v>266876</v>
      </c>
      <c r="H3574" s="30">
        <v>0</v>
      </c>
      <c r="I3574" s="30">
        <v>1</v>
      </c>
      <c r="J3574" s="30">
        <f t="shared" si="3"/>
        <v>0</v>
      </c>
      <c r="K3574" s="30">
        <v>1</v>
      </c>
      <c r="L3574" s="30">
        <f t="shared" si="4"/>
        <v>0</v>
      </c>
      <c r="M3574" s="52" t="str">
        <f t="shared" si="5"/>
        <v>OK</v>
      </c>
      <c r="O3574" s="30">
        <f t="shared" si="6"/>
        <v>1116</v>
      </c>
      <c r="P3574" s="30">
        <f t="shared" si="7"/>
        <v>1043.6831999999999</v>
      </c>
      <c r="Q3574" s="30">
        <f t="shared" si="8"/>
        <v>1043.6831999999999</v>
      </c>
      <c r="R3574" s="30">
        <f t="shared" si="9"/>
        <v>266876</v>
      </c>
      <c r="S3574" s="30">
        <f t="shared" si="10"/>
        <v>318943.50760000001</v>
      </c>
      <c r="T3574" s="30">
        <f t="shared" si="11"/>
        <v>318943.50760000001</v>
      </c>
      <c r="U3574" s="30">
        <f t="shared" si="12"/>
        <v>332875980.63119233</v>
      </c>
    </row>
    <row r="3575" spans="2:21" ht="15.75" customHeight="1" x14ac:dyDescent="0.25">
      <c r="B3575" s="49" t="s">
        <v>206</v>
      </c>
      <c r="C3575" s="50" t="s">
        <v>235</v>
      </c>
      <c r="D3575" s="51" t="s">
        <v>63</v>
      </c>
      <c r="E3575" s="30">
        <v>0</v>
      </c>
      <c r="F3575" s="30">
        <f t="shared" si="1"/>
        <v>1</v>
      </c>
      <c r="G3575" s="30">
        <v>0</v>
      </c>
      <c r="H3575" s="30">
        <f t="shared" si="2"/>
        <v>1</v>
      </c>
      <c r="I3575" s="30">
        <v>1</v>
      </c>
      <c r="J3575" s="30">
        <f t="shared" si="3"/>
        <v>0</v>
      </c>
      <c r="K3575" s="30">
        <v>0</v>
      </c>
      <c r="L3575" s="30">
        <f t="shared" si="4"/>
        <v>1</v>
      </c>
      <c r="M3575" s="52" t="str">
        <f t="shared" si="5"/>
        <v>агрегати не працюють</v>
      </c>
      <c r="O3575" s="30" t="str">
        <f t="shared" si="6"/>
        <v/>
      </c>
      <c r="P3575" s="30" t="str">
        <f t="shared" si="7"/>
        <v/>
      </c>
      <c r="Q3575" s="30" t="str">
        <f t="shared" si="8"/>
        <v/>
      </c>
      <c r="R3575" s="30" t="str">
        <f t="shared" si="9"/>
        <v/>
      </c>
      <c r="S3575" s="30" t="str">
        <f t="shared" si="10"/>
        <v/>
      </c>
      <c r="T3575" s="30" t="str">
        <f t="shared" si="11"/>
        <v/>
      </c>
      <c r="U3575" s="30" t="str">
        <f t="shared" si="12"/>
        <v/>
      </c>
    </row>
    <row r="3576" spans="2:21" ht="15.75" customHeight="1" x14ac:dyDescent="0.25">
      <c r="B3576" s="49" t="s">
        <v>206</v>
      </c>
      <c r="C3576" s="50" t="s">
        <v>235</v>
      </c>
      <c r="D3576" s="51" t="s">
        <v>64</v>
      </c>
      <c r="E3576" s="30">
        <v>1853</v>
      </c>
      <c r="F3576" s="30">
        <v>1</v>
      </c>
      <c r="G3576" s="30">
        <v>196287</v>
      </c>
      <c r="H3576" s="30">
        <v>0</v>
      </c>
      <c r="I3576" s="30">
        <v>1</v>
      </c>
      <c r="J3576" s="30">
        <f t="shared" si="3"/>
        <v>0</v>
      </c>
      <c r="K3576" s="30">
        <v>1</v>
      </c>
      <c r="L3576" s="30">
        <f t="shared" si="4"/>
        <v>0</v>
      </c>
      <c r="M3576" s="52" t="str">
        <f t="shared" si="5"/>
        <v>OK</v>
      </c>
      <c r="O3576" s="30" t="str">
        <f t="shared" si="6"/>
        <v/>
      </c>
      <c r="P3576" s="30" t="str">
        <f t="shared" si="7"/>
        <v/>
      </c>
      <c r="Q3576" s="30">
        <f t="shared" si="8"/>
        <v>1853</v>
      </c>
      <c r="R3576" s="30">
        <f t="shared" si="9"/>
        <v>196287</v>
      </c>
      <c r="S3576" s="30">
        <f t="shared" si="10"/>
        <v>234582.5937</v>
      </c>
      <c r="T3576" s="30">
        <f t="shared" si="11"/>
        <v>234582.5937</v>
      </c>
      <c r="U3576" s="30">
        <f t="shared" si="12"/>
        <v>434681546.1261</v>
      </c>
    </row>
    <row r="3577" spans="2:21" ht="15.75" customHeight="1" x14ac:dyDescent="0.25">
      <c r="B3577" s="49" t="s">
        <v>206</v>
      </c>
      <c r="C3577" s="50" t="s">
        <v>235</v>
      </c>
      <c r="D3577" s="51" t="s">
        <v>65</v>
      </c>
      <c r="E3577" s="30">
        <v>0</v>
      </c>
      <c r="F3577" s="30">
        <f t="shared" si="1"/>
        <v>1</v>
      </c>
      <c r="G3577" s="30">
        <v>0</v>
      </c>
      <c r="H3577" s="30">
        <f t="shared" si="2"/>
        <v>1</v>
      </c>
      <c r="I3577" s="30">
        <v>1</v>
      </c>
      <c r="J3577" s="30">
        <f t="shared" si="3"/>
        <v>0</v>
      </c>
      <c r="K3577" s="30">
        <v>0</v>
      </c>
      <c r="L3577" s="30">
        <f t="shared" si="4"/>
        <v>1</v>
      </c>
      <c r="M3577" s="52" t="str">
        <f t="shared" si="5"/>
        <v>агрегати не працюють</v>
      </c>
      <c r="O3577" s="30" t="str">
        <f t="shared" si="6"/>
        <v/>
      </c>
      <c r="P3577" s="30" t="str">
        <f t="shared" si="7"/>
        <v/>
      </c>
      <c r="Q3577" s="30" t="str">
        <f t="shared" si="8"/>
        <v/>
      </c>
      <c r="R3577" s="30" t="str">
        <f t="shared" si="9"/>
        <v/>
      </c>
      <c r="S3577" s="30" t="str">
        <f t="shared" si="10"/>
        <v/>
      </c>
      <c r="T3577" s="30" t="str">
        <f t="shared" si="11"/>
        <v/>
      </c>
      <c r="U3577" s="30" t="str">
        <f t="shared" si="12"/>
        <v/>
      </c>
    </row>
    <row r="3578" spans="2:21" ht="15.75" customHeight="1" x14ac:dyDescent="0.25">
      <c r="B3578" s="49" t="s">
        <v>206</v>
      </c>
      <c r="C3578" s="50" t="s">
        <v>235</v>
      </c>
      <c r="D3578" s="51" t="s">
        <v>66</v>
      </c>
      <c r="E3578" s="30">
        <v>1438</v>
      </c>
      <c r="F3578" s="30">
        <v>0</v>
      </c>
      <c r="G3578" s="30">
        <v>42055</v>
      </c>
      <c r="H3578" s="30">
        <v>0</v>
      </c>
      <c r="I3578" s="30">
        <v>1</v>
      </c>
      <c r="J3578" s="30">
        <f t="shared" si="3"/>
        <v>0</v>
      </c>
      <c r="K3578" s="30">
        <v>1</v>
      </c>
      <c r="L3578" s="30">
        <f t="shared" si="4"/>
        <v>0</v>
      </c>
      <c r="M3578" s="52" t="str">
        <f t="shared" si="5"/>
        <v>OK</v>
      </c>
      <c r="O3578" s="30">
        <f t="shared" si="6"/>
        <v>1438</v>
      </c>
      <c r="P3578" s="30">
        <f t="shared" si="7"/>
        <v>1344.8176000000001</v>
      </c>
      <c r="Q3578" s="30">
        <f t="shared" si="8"/>
        <v>1344.8176000000001</v>
      </c>
      <c r="R3578" s="30">
        <f t="shared" si="9"/>
        <v>42055</v>
      </c>
      <c r="S3578" s="30">
        <f t="shared" si="10"/>
        <v>50259.930500000002</v>
      </c>
      <c r="T3578" s="30">
        <f t="shared" si="11"/>
        <v>50259.930500000002</v>
      </c>
      <c r="U3578" s="30">
        <f t="shared" si="12"/>
        <v>67590439.111176804</v>
      </c>
    </row>
    <row r="3579" spans="2:21" ht="15.75" customHeight="1" x14ac:dyDescent="0.25">
      <c r="B3579" s="49" t="s">
        <v>206</v>
      </c>
      <c r="C3579" s="50" t="s">
        <v>235</v>
      </c>
      <c r="D3579" s="51" t="s">
        <v>67</v>
      </c>
      <c r="E3579" s="30">
        <v>0</v>
      </c>
      <c r="F3579" s="30">
        <f t="shared" si="1"/>
        <v>1</v>
      </c>
      <c r="G3579" s="30">
        <v>0</v>
      </c>
      <c r="H3579" s="30">
        <f t="shared" si="2"/>
        <v>1</v>
      </c>
      <c r="I3579" s="30">
        <v>1</v>
      </c>
      <c r="J3579" s="30">
        <f t="shared" si="3"/>
        <v>0</v>
      </c>
      <c r="K3579" s="30">
        <v>0</v>
      </c>
      <c r="L3579" s="30">
        <f t="shared" si="4"/>
        <v>1</v>
      </c>
      <c r="M3579" s="52" t="str">
        <f t="shared" si="5"/>
        <v>агрегати не працюють</v>
      </c>
      <c r="O3579" s="30" t="str">
        <f t="shared" si="6"/>
        <v/>
      </c>
      <c r="P3579" s="30" t="str">
        <f t="shared" si="7"/>
        <v/>
      </c>
      <c r="Q3579" s="30" t="str">
        <f t="shared" si="8"/>
        <v/>
      </c>
      <c r="R3579" s="30" t="str">
        <f t="shared" si="9"/>
        <v/>
      </c>
      <c r="S3579" s="30" t="str">
        <f t="shared" si="10"/>
        <v/>
      </c>
      <c r="T3579" s="30" t="str">
        <f t="shared" si="11"/>
        <v/>
      </c>
      <c r="U3579" s="30" t="str">
        <f t="shared" si="12"/>
        <v/>
      </c>
    </row>
    <row r="3580" spans="2:21" ht="15.75" customHeight="1" x14ac:dyDescent="0.25">
      <c r="B3580" s="49" t="s">
        <v>206</v>
      </c>
      <c r="C3580" s="50" t="s">
        <v>235</v>
      </c>
      <c r="D3580" s="51" t="s">
        <v>68</v>
      </c>
      <c r="E3580" s="30">
        <v>1804</v>
      </c>
      <c r="F3580" s="30">
        <v>1</v>
      </c>
      <c r="G3580" s="30">
        <v>175603</v>
      </c>
      <c r="H3580" s="30">
        <v>0</v>
      </c>
      <c r="I3580" s="30">
        <v>1</v>
      </c>
      <c r="J3580" s="30">
        <f t="shared" si="3"/>
        <v>0</v>
      </c>
      <c r="K3580" s="30">
        <v>1</v>
      </c>
      <c r="L3580" s="30">
        <f t="shared" si="4"/>
        <v>0</v>
      </c>
      <c r="M3580" s="52" t="str">
        <f t="shared" si="5"/>
        <v>OK</v>
      </c>
      <c r="O3580" s="30" t="str">
        <f t="shared" si="6"/>
        <v/>
      </c>
      <c r="P3580" s="30" t="str">
        <f t="shared" si="7"/>
        <v/>
      </c>
      <c r="Q3580" s="30">
        <f t="shared" si="8"/>
        <v>1804</v>
      </c>
      <c r="R3580" s="30">
        <f t="shared" si="9"/>
        <v>175603</v>
      </c>
      <c r="S3580" s="30">
        <f t="shared" si="10"/>
        <v>209863.1453</v>
      </c>
      <c r="T3580" s="30">
        <f t="shared" si="11"/>
        <v>209863.1453</v>
      </c>
      <c r="U3580" s="30">
        <f t="shared" si="12"/>
        <v>378593114.12120003</v>
      </c>
    </row>
    <row r="3581" spans="2:21" ht="15.75" customHeight="1" x14ac:dyDescent="0.25">
      <c r="B3581" s="49" t="s">
        <v>206</v>
      </c>
      <c r="C3581" s="50" t="s">
        <v>235</v>
      </c>
      <c r="D3581" s="51" t="s">
        <v>69</v>
      </c>
      <c r="E3581" s="30">
        <v>0</v>
      </c>
      <c r="F3581" s="30">
        <f t="shared" si="1"/>
        <v>1</v>
      </c>
      <c r="G3581" s="30">
        <v>0</v>
      </c>
      <c r="H3581" s="30">
        <f t="shared" si="2"/>
        <v>1</v>
      </c>
      <c r="I3581" s="30">
        <v>1</v>
      </c>
      <c r="J3581" s="30">
        <f t="shared" si="3"/>
        <v>0</v>
      </c>
      <c r="K3581" s="30">
        <v>0</v>
      </c>
      <c r="L3581" s="30">
        <f t="shared" si="4"/>
        <v>1</v>
      </c>
      <c r="M3581" s="52" t="str">
        <f t="shared" si="5"/>
        <v>агрегати не працюють</v>
      </c>
      <c r="O3581" s="30" t="str">
        <f t="shared" si="6"/>
        <v/>
      </c>
      <c r="P3581" s="30" t="str">
        <f t="shared" si="7"/>
        <v/>
      </c>
      <c r="Q3581" s="30" t="str">
        <f t="shared" si="8"/>
        <v/>
      </c>
      <c r="R3581" s="30" t="str">
        <f t="shared" si="9"/>
        <v/>
      </c>
      <c r="S3581" s="30" t="str">
        <f t="shared" si="10"/>
        <v/>
      </c>
      <c r="T3581" s="30" t="str">
        <f t="shared" si="11"/>
        <v/>
      </c>
      <c r="U3581" s="30" t="str">
        <f t="shared" si="12"/>
        <v/>
      </c>
    </row>
    <row r="3582" spans="2:21" ht="15.75" customHeight="1" x14ac:dyDescent="0.25">
      <c r="B3582" s="49" t="s">
        <v>206</v>
      </c>
      <c r="C3582" s="50" t="s">
        <v>235</v>
      </c>
      <c r="D3582" s="51" t="s">
        <v>70</v>
      </c>
      <c r="E3582" s="30">
        <v>327</v>
      </c>
      <c r="F3582" s="30">
        <v>1</v>
      </c>
      <c r="G3582" s="30">
        <v>219952</v>
      </c>
      <c r="H3582" s="30">
        <v>1</v>
      </c>
      <c r="I3582" s="30">
        <v>1</v>
      </c>
      <c r="J3582" s="30">
        <f t="shared" si="3"/>
        <v>0</v>
      </c>
      <c r="K3582" s="30">
        <v>1</v>
      </c>
      <c r="L3582" s="30">
        <f t="shared" si="4"/>
        <v>0</v>
      </c>
      <c r="M3582" s="52" t="str">
        <f t="shared" si="5"/>
        <v>OK</v>
      </c>
      <c r="O3582" s="30" t="str">
        <f t="shared" si="6"/>
        <v/>
      </c>
      <c r="P3582" s="30" t="str">
        <f t="shared" si="7"/>
        <v/>
      </c>
      <c r="Q3582" s="30">
        <f t="shared" si="8"/>
        <v>327</v>
      </c>
      <c r="R3582" s="30" t="str">
        <f t="shared" si="9"/>
        <v/>
      </c>
      <c r="S3582" s="30" t="str">
        <f t="shared" si="10"/>
        <v/>
      </c>
      <c r="T3582" s="30">
        <f t="shared" si="11"/>
        <v>219952</v>
      </c>
      <c r="U3582" s="30">
        <f t="shared" si="12"/>
        <v>71924304</v>
      </c>
    </row>
    <row r="3583" spans="2:21" ht="15.75" customHeight="1" x14ac:dyDescent="0.25">
      <c r="B3583" s="49" t="s">
        <v>206</v>
      </c>
      <c r="C3583" s="50" t="s">
        <v>235</v>
      </c>
      <c r="D3583" s="51" t="s">
        <v>71</v>
      </c>
      <c r="E3583" s="30">
        <v>979</v>
      </c>
      <c r="F3583" s="30">
        <v>1</v>
      </c>
      <c r="G3583" s="30">
        <v>54901</v>
      </c>
      <c r="H3583" s="30">
        <v>0</v>
      </c>
      <c r="I3583" s="30">
        <v>1</v>
      </c>
      <c r="J3583" s="30">
        <f t="shared" si="3"/>
        <v>0</v>
      </c>
      <c r="K3583" s="30">
        <v>1</v>
      </c>
      <c r="L3583" s="30">
        <f t="shared" si="4"/>
        <v>0</v>
      </c>
      <c r="M3583" s="52" t="str">
        <f t="shared" si="5"/>
        <v>OK</v>
      </c>
      <c r="O3583" s="30" t="str">
        <f t="shared" si="6"/>
        <v/>
      </c>
      <c r="P3583" s="30" t="str">
        <f t="shared" si="7"/>
        <v/>
      </c>
      <c r="Q3583" s="30">
        <f t="shared" si="8"/>
        <v>979</v>
      </c>
      <c r="R3583" s="30">
        <f t="shared" si="9"/>
        <v>54901</v>
      </c>
      <c r="S3583" s="30">
        <f t="shared" si="10"/>
        <v>65612.185100000002</v>
      </c>
      <c r="T3583" s="30">
        <f t="shared" si="11"/>
        <v>65612.185100000002</v>
      </c>
      <c r="U3583" s="30">
        <f t="shared" si="12"/>
        <v>64234329.212900005</v>
      </c>
    </row>
    <row r="3584" spans="2:21" ht="15.75" customHeight="1" x14ac:dyDescent="0.25">
      <c r="B3584" s="49" t="s">
        <v>206</v>
      </c>
      <c r="C3584" s="50" t="s">
        <v>235</v>
      </c>
      <c r="D3584" s="51" t="s">
        <v>72</v>
      </c>
      <c r="E3584" s="30">
        <v>0</v>
      </c>
      <c r="F3584" s="30">
        <f t="shared" si="1"/>
        <v>1</v>
      </c>
      <c r="G3584" s="30">
        <v>0</v>
      </c>
      <c r="H3584" s="30">
        <f t="shared" si="2"/>
        <v>1</v>
      </c>
      <c r="I3584" s="30">
        <v>1</v>
      </c>
      <c r="J3584" s="30">
        <f t="shared" si="3"/>
        <v>0</v>
      </c>
      <c r="K3584" s="30">
        <v>0</v>
      </c>
      <c r="L3584" s="30">
        <f t="shared" si="4"/>
        <v>1</v>
      </c>
      <c r="M3584" s="52" t="str">
        <f t="shared" si="5"/>
        <v>агрегати не працюють</v>
      </c>
      <c r="O3584" s="30" t="str">
        <f t="shared" si="6"/>
        <v/>
      </c>
      <c r="P3584" s="30" t="str">
        <f t="shared" si="7"/>
        <v/>
      </c>
      <c r="Q3584" s="30" t="str">
        <f t="shared" si="8"/>
        <v/>
      </c>
      <c r="R3584" s="30" t="str">
        <f t="shared" si="9"/>
        <v/>
      </c>
      <c r="S3584" s="30" t="str">
        <f t="shared" si="10"/>
        <v/>
      </c>
      <c r="T3584" s="30" t="str">
        <f t="shared" si="11"/>
        <v/>
      </c>
      <c r="U3584" s="30" t="str">
        <f t="shared" si="12"/>
        <v/>
      </c>
    </row>
    <row r="3585" spans="2:21" ht="15.75" customHeight="1" x14ac:dyDescent="0.25">
      <c r="B3585" s="49" t="s">
        <v>206</v>
      </c>
      <c r="C3585" s="50" t="s">
        <v>235</v>
      </c>
      <c r="D3585" s="51" t="s">
        <v>73</v>
      </c>
      <c r="E3585" s="30">
        <v>1451</v>
      </c>
      <c r="F3585" s="30">
        <v>0</v>
      </c>
      <c r="G3585" s="30">
        <v>57154</v>
      </c>
      <c r="H3585" s="30">
        <v>1</v>
      </c>
      <c r="I3585" s="30">
        <v>1</v>
      </c>
      <c r="J3585" s="30">
        <f t="shared" si="3"/>
        <v>0</v>
      </c>
      <c r="K3585" s="30">
        <v>1</v>
      </c>
      <c r="L3585" s="30">
        <f t="shared" si="4"/>
        <v>0</v>
      </c>
      <c r="M3585" s="52" t="str">
        <f t="shared" si="5"/>
        <v>OK</v>
      </c>
      <c r="O3585" s="30">
        <f t="shared" si="6"/>
        <v>1451</v>
      </c>
      <c r="P3585" s="30">
        <f t="shared" si="7"/>
        <v>1356.9752000000001</v>
      </c>
      <c r="Q3585" s="30">
        <f t="shared" si="8"/>
        <v>1356.9752000000001</v>
      </c>
      <c r="R3585" s="30" t="str">
        <f t="shared" si="9"/>
        <v/>
      </c>
      <c r="S3585" s="30" t="str">
        <f t="shared" si="10"/>
        <v/>
      </c>
      <c r="T3585" s="30">
        <f t="shared" si="11"/>
        <v>57154</v>
      </c>
      <c r="U3585" s="30">
        <f t="shared" si="12"/>
        <v>77556560.580800012</v>
      </c>
    </row>
    <row r="3586" spans="2:21" ht="15.75" customHeight="1" x14ac:dyDescent="0.25">
      <c r="B3586" s="49" t="s">
        <v>206</v>
      </c>
      <c r="C3586" s="50" t="s">
        <v>235</v>
      </c>
      <c r="D3586" s="51" t="s">
        <v>74</v>
      </c>
      <c r="E3586" s="30">
        <v>573</v>
      </c>
      <c r="F3586" s="30">
        <v>1</v>
      </c>
      <c r="G3586" s="30">
        <v>212647</v>
      </c>
      <c r="H3586" s="30">
        <v>0</v>
      </c>
      <c r="I3586" s="30">
        <v>1</v>
      </c>
      <c r="J3586" s="30">
        <f t="shared" si="3"/>
        <v>0</v>
      </c>
      <c r="K3586" s="30">
        <v>1</v>
      </c>
      <c r="L3586" s="30">
        <f t="shared" si="4"/>
        <v>0</v>
      </c>
      <c r="M3586" s="52" t="str">
        <f t="shared" si="5"/>
        <v>OK</v>
      </c>
      <c r="O3586" s="30" t="str">
        <f t="shared" si="6"/>
        <v/>
      </c>
      <c r="P3586" s="30" t="str">
        <f t="shared" si="7"/>
        <v/>
      </c>
      <c r="Q3586" s="30">
        <f t="shared" si="8"/>
        <v>573</v>
      </c>
      <c r="R3586" s="30">
        <f t="shared" si="9"/>
        <v>212647</v>
      </c>
      <c r="S3586" s="30">
        <f t="shared" si="10"/>
        <v>254134.42970000001</v>
      </c>
      <c r="T3586" s="30">
        <f t="shared" si="11"/>
        <v>254134.42970000001</v>
      </c>
      <c r="U3586" s="30">
        <f t="shared" si="12"/>
        <v>145619028.21810001</v>
      </c>
    </row>
    <row r="3587" spans="2:21" ht="15.75" customHeight="1" x14ac:dyDescent="0.25">
      <c r="B3587" s="49" t="s">
        <v>206</v>
      </c>
      <c r="C3587" s="50" t="s">
        <v>235</v>
      </c>
      <c r="D3587" s="51" t="s">
        <v>75</v>
      </c>
      <c r="E3587" s="30">
        <v>0</v>
      </c>
      <c r="F3587" s="30">
        <f t="shared" si="1"/>
        <v>1</v>
      </c>
      <c r="G3587" s="30">
        <v>0</v>
      </c>
      <c r="H3587" s="30">
        <f t="shared" si="2"/>
        <v>1</v>
      </c>
      <c r="I3587" s="30">
        <v>1</v>
      </c>
      <c r="J3587" s="30">
        <f t="shared" si="3"/>
        <v>0</v>
      </c>
      <c r="K3587" s="30">
        <v>0</v>
      </c>
      <c r="L3587" s="30">
        <f t="shared" si="4"/>
        <v>1</v>
      </c>
      <c r="M3587" s="52" t="str">
        <f t="shared" si="5"/>
        <v>агрегати не працюють</v>
      </c>
      <c r="O3587" s="30" t="str">
        <f t="shared" si="6"/>
        <v/>
      </c>
      <c r="P3587" s="30" t="str">
        <f t="shared" si="7"/>
        <v/>
      </c>
      <c r="Q3587" s="30" t="str">
        <f t="shared" si="8"/>
        <v/>
      </c>
      <c r="R3587" s="30" t="str">
        <f t="shared" si="9"/>
        <v/>
      </c>
      <c r="S3587" s="30" t="str">
        <f t="shared" si="10"/>
        <v/>
      </c>
      <c r="T3587" s="30" t="str">
        <f t="shared" si="11"/>
        <v/>
      </c>
      <c r="U3587" s="30" t="str">
        <f t="shared" si="12"/>
        <v/>
      </c>
    </row>
    <row r="3588" spans="2:21" ht="15.75" customHeight="1" x14ac:dyDescent="0.25">
      <c r="B3588" s="49" t="s">
        <v>206</v>
      </c>
      <c r="C3588" s="50" t="s">
        <v>235</v>
      </c>
      <c r="D3588" s="51" t="s">
        <v>76</v>
      </c>
      <c r="E3588" s="30">
        <v>0</v>
      </c>
      <c r="F3588" s="30">
        <f t="shared" si="1"/>
        <v>1</v>
      </c>
      <c r="G3588" s="30">
        <v>0</v>
      </c>
      <c r="H3588" s="30">
        <f t="shared" si="2"/>
        <v>1</v>
      </c>
      <c r="I3588" s="30">
        <v>1</v>
      </c>
      <c r="J3588" s="30">
        <f t="shared" si="3"/>
        <v>0</v>
      </c>
      <c r="K3588" s="30">
        <v>0</v>
      </c>
      <c r="L3588" s="30">
        <f t="shared" si="4"/>
        <v>1</v>
      </c>
      <c r="M3588" s="52" t="str">
        <f t="shared" si="5"/>
        <v>агрегати не працюють</v>
      </c>
      <c r="O3588" s="30" t="str">
        <f t="shared" si="6"/>
        <v/>
      </c>
      <c r="P3588" s="30" t="str">
        <f t="shared" si="7"/>
        <v/>
      </c>
      <c r="Q3588" s="30" t="str">
        <f t="shared" si="8"/>
        <v/>
      </c>
      <c r="R3588" s="30" t="str">
        <f t="shared" si="9"/>
        <v/>
      </c>
      <c r="S3588" s="30" t="str">
        <f t="shared" si="10"/>
        <v/>
      </c>
      <c r="T3588" s="30" t="str">
        <f t="shared" si="11"/>
        <v/>
      </c>
      <c r="U3588" s="30" t="str">
        <f t="shared" si="12"/>
        <v/>
      </c>
    </row>
    <row r="3589" spans="2:21" ht="15.75" customHeight="1" x14ac:dyDescent="0.25">
      <c r="B3589" s="49" t="s">
        <v>206</v>
      </c>
      <c r="C3589" s="50" t="s">
        <v>235</v>
      </c>
      <c r="D3589" s="51" t="s">
        <v>77</v>
      </c>
      <c r="E3589" s="30">
        <v>1929</v>
      </c>
      <c r="F3589" s="30">
        <v>1</v>
      </c>
      <c r="G3589" s="30">
        <v>182640</v>
      </c>
      <c r="H3589" s="30">
        <v>0</v>
      </c>
      <c r="I3589" s="30">
        <v>1</v>
      </c>
      <c r="J3589" s="30">
        <f t="shared" si="3"/>
        <v>0</v>
      </c>
      <c r="K3589" s="30">
        <v>1</v>
      </c>
      <c r="L3589" s="30">
        <f t="shared" si="4"/>
        <v>0</v>
      </c>
      <c r="M3589" s="52" t="str">
        <f t="shared" si="5"/>
        <v>OK</v>
      </c>
      <c r="O3589" s="30" t="str">
        <f t="shared" si="6"/>
        <v/>
      </c>
      <c r="P3589" s="30" t="str">
        <f t="shared" si="7"/>
        <v/>
      </c>
      <c r="Q3589" s="30">
        <f t="shared" si="8"/>
        <v>1929</v>
      </c>
      <c r="R3589" s="30">
        <f t="shared" si="9"/>
        <v>182640</v>
      </c>
      <c r="S3589" s="30">
        <f t="shared" si="10"/>
        <v>218273.06400000001</v>
      </c>
      <c r="T3589" s="30">
        <f t="shared" si="11"/>
        <v>218273.06400000001</v>
      </c>
      <c r="U3589" s="30">
        <f t="shared" si="12"/>
        <v>421048740.45600003</v>
      </c>
    </row>
    <row r="3590" spans="2:21" ht="15.75" customHeight="1" x14ac:dyDescent="0.25">
      <c r="B3590" s="49" t="s">
        <v>206</v>
      </c>
      <c r="C3590" s="50" t="s">
        <v>235</v>
      </c>
      <c r="D3590" s="51" t="s">
        <v>78</v>
      </c>
      <c r="E3590" s="30">
        <v>0</v>
      </c>
      <c r="F3590" s="30">
        <f t="shared" si="1"/>
        <v>1</v>
      </c>
      <c r="G3590" s="30">
        <v>0</v>
      </c>
      <c r="H3590" s="30">
        <f t="shared" si="2"/>
        <v>1</v>
      </c>
      <c r="I3590" s="30">
        <v>1</v>
      </c>
      <c r="J3590" s="30">
        <f t="shared" si="3"/>
        <v>0</v>
      </c>
      <c r="K3590" s="30">
        <v>0</v>
      </c>
      <c r="L3590" s="30">
        <f t="shared" si="4"/>
        <v>1</v>
      </c>
      <c r="M3590" s="52" t="str">
        <f t="shared" si="5"/>
        <v>агрегати не працюють</v>
      </c>
      <c r="O3590" s="30" t="str">
        <f t="shared" si="6"/>
        <v/>
      </c>
      <c r="P3590" s="30" t="str">
        <f t="shared" si="7"/>
        <v/>
      </c>
      <c r="Q3590" s="30" t="str">
        <f t="shared" si="8"/>
        <v/>
      </c>
      <c r="R3590" s="30" t="str">
        <f t="shared" si="9"/>
        <v/>
      </c>
      <c r="S3590" s="30" t="str">
        <f t="shared" si="10"/>
        <v/>
      </c>
      <c r="T3590" s="30" t="str">
        <f t="shared" si="11"/>
        <v/>
      </c>
      <c r="U3590" s="30" t="str">
        <f t="shared" si="12"/>
        <v/>
      </c>
    </row>
    <row r="3591" spans="2:21" ht="15.75" customHeight="1" x14ac:dyDescent="0.25">
      <c r="B3591" s="49" t="s">
        <v>206</v>
      </c>
      <c r="C3591" s="50" t="s">
        <v>235</v>
      </c>
      <c r="D3591" s="51" t="s">
        <v>79</v>
      </c>
      <c r="E3591" s="30">
        <v>0</v>
      </c>
      <c r="F3591" s="30">
        <f t="shared" si="1"/>
        <v>1</v>
      </c>
      <c r="G3591" s="30">
        <v>0</v>
      </c>
      <c r="H3591" s="30">
        <f t="shared" si="2"/>
        <v>1</v>
      </c>
      <c r="I3591" s="30">
        <v>1</v>
      </c>
      <c r="J3591" s="30">
        <f t="shared" si="3"/>
        <v>0</v>
      </c>
      <c r="K3591" s="30">
        <v>0</v>
      </c>
      <c r="L3591" s="30">
        <f t="shared" si="4"/>
        <v>1</v>
      </c>
      <c r="M3591" s="52" t="str">
        <f t="shared" si="5"/>
        <v>агрегати не працюють</v>
      </c>
      <c r="O3591" s="30" t="str">
        <f t="shared" si="6"/>
        <v/>
      </c>
      <c r="P3591" s="30" t="str">
        <f t="shared" si="7"/>
        <v/>
      </c>
      <c r="Q3591" s="30" t="str">
        <f t="shared" si="8"/>
        <v/>
      </c>
      <c r="R3591" s="30" t="str">
        <f t="shared" si="9"/>
        <v/>
      </c>
      <c r="S3591" s="30" t="str">
        <f t="shared" si="10"/>
        <v/>
      </c>
      <c r="T3591" s="30" t="str">
        <f t="shared" si="11"/>
        <v/>
      </c>
      <c r="U3591" s="30" t="str">
        <f t="shared" si="12"/>
        <v/>
      </c>
    </row>
    <row r="3592" spans="2:21" ht="15.75" customHeight="1" x14ac:dyDescent="0.25">
      <c r="B3592" s="49" t="s">
        <v>206</v>
      </c>
      <c r="C3592" s="50" t="s">
        <v>235</v>
      </c>
      <c r="D3592" s="51" t="s">
        <v>80</v>
      </c>
      <c r="E3592" s="30">
        <v>0</v>
      </c>
      <c r="F3592" s="30">
        <f t="shared" si="1"/>
        <v>1</v>
      </c>
      <c r="G3592" s="30">
        <v>0</v>
      </c>
      <c r="H3592" s="30">
        <f t="shared" si="2"/>
        <v>1</v>
      </c>
      <c r="I3592" s="30">
        <v>1</v>
      </c>
      <c r="J3592" s="30">
        <f t="shared" si="3"/>
        <v>0</v>
      </c>
      <c r="K3592" s="30">
        <v>0</v>
      </c>
      <c r="L3592" s="30">
        <f t="shared" si="4"/>
        <v>1</v>
      </c>
      <c r="M3592" s="52" t="str">
        <f t="shared" si="5"/>
        <v>агрегати не працюють</v>
      </c>
      <c r="O3592" s="30" t="str">
        <f t="shared" si="6"/>
        <v/>
      </c>
      <c r="P3592" s="30" t="str">
        <f t="shared" si="7"/>
        <v/>
      </c>
      <c r="Q3592" s="30" t="str">
        <f t="shared" si="8"/>
        <v/>
      </c>
      <c r="R3592" s="30" t="str">
        <f t="shared" si="9"/>
        <v/>
      </c>
      <c r="S3592" s="30" t="str">
        <f t="shared" si="10"/>
        <v/>
      </c>
      <c r="T3592" s="30" t="str">
        <f t="shared" si="11"/>
        <v/>
      </c>
      <c r="U3592" s="30" t="str">
        <f t="shared" si="12"/>
        <v/>
      </c>
    </row>
    <row r="3593" spans="2:21" ht="15.75" customHeight="1" x14ac:dyDescent="0.25">
      <c r="B3593" s="49" t="s">
        <v>206</v>
      </c>
      <c r="C3593" s="50" t="s">
        <v>235</v>
      </c>
      <c r="D3593" s="51" t="s">
        <v>81</v>
      </c>
      <c r="E3593" s="30">
        <v>1557</v>
      </c>
      <c r="F3593" s="30">
        <v>0</v>
      </c>
      <c r="G3593" s="30">
        <v>270403</v>
      </c>
      <c r="H3593" s="30">
        <v>0</v>
      </c>
      <c r="I3593" s="30">
        <v>1</v>
      </c>
      <c r="J3593" s="30">
        <f t="shared" si="3"/>
        <v>0</v>
      </c>
      <c r="K3593" s="30">
        <v>1</v>
      </c>
      <c r="L3593" s="30">
        <f t="shared" si="4"/>
        <v>0</v>
      </c>
      <c r="M3593" s="52" t="str">
        <f t="shared" si="5"/>
        <v>OK</v>
      </c>
      <c r="O3593" s="30">
        <f t="shared" si="6"/>
        <v>1557</v>
      </c>
      <c r="P3593" s="30">
        <f t="shared" si="7"/>
        <v>1456.1064000000001</v>
      </c>
      <c r="Q3593" s="30">
        <f t="shared" si="8"/>
        <v>1456.1064000000001</v>
      </c>
      <c r="R3593" s="30">
        <f t="shared" si="9"/>
        <v>270403</v>
      </c>
      <c r="S3593" s="30">
        <f t="shared" si="10"/>
        <v>323158.62530000001</v>
      </c>
      <c r="T3593" s="30">
        <f t="shared" si="11"/>
        <v>323158.62530000001</v>
      </c>
      <c r="U3593" s="30">
        <f t="shared" si="12"/>
        <v>470553342.51453197</v>
      </c>
    </row>
    <row r="3594" spans="2:21" ht="15.75" customHeight="1" x14ac:dyDescent="0.25">
      <c r="B3594" s="49" t="s">
        <v>206</v>
      </c>
      <c r="C3594" s="50" t="s">
        <v>235</v>
      </c>
      <c r="D3594" s="51" t="s">
        <v>82</v>
      </c>
      <c r="E3594" s="30">
        <v>0</v>
      </c>
      <c r="F3594" s="30">
        <f t="shared" si="1"/>
        <v>1</v>
      </c>
      <c r="G3594" s="30">
        <v>0</v>
      </c>
      <c r="H3594" s="30">
        <f t="shared" si="2"/>
        <v>1</v>
      </c>
      <c r="I3594" s="30">
        <v>1</v>
      </c>
      <c r="J3594" s="30">
        <f t="shared" si="3"/>
        <v>0</v>
      </c>
      <c r="K3594" s="30">
        <v>0</v>
      </c>
      <c r="L3594" s="30">
        <f t="shared" si="4"/>
        <v>1</v>
      </c>
      <c r="M3594" s="52" t="str">
        <f t="shared" si="5"/>
        <v>агрегати не працюють</v>
      </c>
      <c r="O3594" s="30" t="str">
        <f t="shared" si="6"/>
        <v/>
      </c>
      <c r="P3594" s="30" t="str">
        <f t="shared" si="7"/>
        <v/>
      </c>
      <c r="Q3594" s="30" t="str">
        <f t="shared" si="8"/>
        <v/>
      </c>
      <c r="R3594" s="30" t="str">
        <f t="shared" si="9"/>
        <v/>
      </c>
      <c r="S3594" s="30" t="str">
        <f t="shared" si="10"/>
        <v/>
      </c>
      <c r="T3594" s="30" t="str">
        <f t="shared" si="11"/>
        <v/>
      </c>
      <c r="U3594" s="30" t="str">
        <f t="shared" si="12"/>
        <v/>
      </c>
    </row>
    <row r="3595" spans="2:21" ht="15.75" customHeight="1" x14ac:dyDescent="0.25">
      <c r="B3595" s="49" t="s">
        <v>206</v>
      </c>
      <c r="C3595" s="50" t="s">
        <v>235</v>
      </c>
      <c r="D3595" s="51" t="s">
        <v>83</v>
      </c>
      <c r="E3595" s="30">
        <v>0</v>
      </c>
      <c r="F3595" s="30">
        <f t="shared" si="1"/>
        <v>1</v>
      </c>
      <c r="G3595" s="30">
        <v>0</v>
      </c>
      <c r="H3595" s="30">
        <f t="shared" si="2"/>
        <v>1</v>
      </c>
      <c r="I3595" s="30">
        <v>1</v>
      </c>
      <c r="J3595" s="30">
        <f t="shared" si="3"/>
        <v>0</v>
      </c>
      <c r="K3595" s="30">
        <v>0</v>
      </c>
      <c r="L3595" s="30">
        <f t="shared" si="4"/>
        <v>1</v>
      </c>
      <c r="M3595" s="52" t="str">
        <f t="shared" si="5"/>
        <v>агрегати не працюють</v>
      </c>
      <c r="O3595" s="30" t="str">
        <f t="shared" si="6"/>
        <v/>
      </c>
      <c r="P3595" s="30" t="str">
        <f t="shared" si="7"/>
        <v/>
      </c>
      <c r="Q3595" s="30" t="str">
        <f t="shared" si="8"/>
        <v/>
      </c>
      <c r="R3595" s="30" t="str">
        <f t="shared" si="9"/>
        <v/>
      </c>
      <c r="S3595" s="30" t="str">
        <f t="shared" si="10"/>
        <v/>
      </c>
      <c r="T3595" s="30" t="str">
        <f t="shared" si="11"/>
        <v/>
      </c>
      <c r="U3595" s="30" t="str">
        <f t="shared" si="12"/>
        <v/>
      </c>
    </row>
    <row r="3596" spans="2:21" ht="15.75" customHeight="1" x14ac:dyDescent="0.25">
      <c r="B3596" s="49" t="s">
        <v>206</v>
      </c>
      <c r="C3596" s="50" t="s">
        <v>236</v>
      </c>
      <c r="D3596" s="51" t="s">
        <v>60</v>
      </c>
      <c r="E3596" s="30">
        <v>0</v>
      </c>
      <c r="F3596" s="30">
        <f t="shared" si="1"/>
        <v>1</v>
      </c>
      <c r="G3596" s="30">
        <v>0</v>
      </c>
      <c r="H3596" s="30">
        <f t="shared" si="2"/>
        <v>1</v>
      </c>
      <c r="I3596" s="30">
        <v>1</v>
      </c>
      <c r="J3596" s="30">
        <f t="shared" si="3"/>
        <v>0</v>
      </c>
      <c r="K3596" s="30">
        <v>0</v>
      </c>
      <c r="L3596" s="30">
        <f t="shared" si="4"/>
        <v>1</v>
      </c>
      <c r="M3596" s="52" t="str">
        <f t="shared" si="5"/>
        <v>агрегати не працюють</v>
      </c>
      <c r="O3596" s="30" t="str">
        <f t="shared" si="6"/>
        <v/>
      </c>
      <c r="P3596" s="30" t="str">
        <f t="shared" si="7"/>
        <v/>
      </c>
      <c r="Q3596" s="30" t="str">
        <f t="shared" si="8"/>
        <v/>
      </c>
      <c r="R3596" s="30" t="str">
        <f t="shared" si="9"/>
        <v/>
      </c>
      <c r="S3596" s="30" t="str">
        <f t="shared" si="10"/>
        <v/>
      </c>
      <c r="T3596" s="30" t="str">
        <f t="shared" si="11"/>
        <v/>
      </c>
      <c r="U3596" s="30" t="str">
        <f t="shared" si="12"/>
        <v/>
      </c>
    </row>
    <row r="3597" spans="2:21" ht="15.75" customHeight="1" x14ac:dyDescent="0.25">
      <c r="B3597" s="49" t="s">
        <v>206</v>
      </c>
      <c r="C3597" s="50" t="s">
        <v>236</v>
      </c>
      <c r="D3597" s="51" t="s">
        <v>61</v>
      </c>
      <c r="E3597" s="30">
        <v>0</v>
      </c>
      <c r="F3597" s="30">
        <f t="shared" si="1"/>
        <v>1</v>
      </c>
      <c r="G3597" s="30">
        <v>0</v>
      </c>
      <c r="H3597" s="30">
        <f t="shared" si="2"/>
        <v>1</v>
      </c>
      <c r="I3597" s="30">
        <v>1</v>
      </c>
      <c r="J3597" s="30">
        <f t="shared" si="3"/>
        <v>0</v>
      </c>
      <c r="K3597" s="30">
        <v>0</v>
      </c>
      <c r="L3597" s="30">
        <f t="shared" si="4"/>
        <v>1</v>
      </c>
      <c r="M3597" s="52" t="str">
        <f t="shared" si="5"/>
        <v>агрегати не працюють</v>
      </c>
      <c r="O3597" s="30" t="str">
        <f t="shared" si="6"/>
        <v/>
      </c>
      <c r="P3597" s="30" t="str">
        <f t="shared" si="7"/>
        <v/>
      </c>
      <c r="Q3597" s="30" t="str">
        <f t="shared" si="8"/>
        <v/>
      </c>
      <c r="R3597" s="30" t="str">
        <f t="shared" si="9"/>
        <v/>
      </c>
      <c r="S3597" s="30" t="str">
        <f t="shared" si="10"/>
        <v/>
      </c>
      <c r="T3597" s="30" t="str">
        <f t="shared" si="11"/>
        <v/>
      </c>
      <c r="U3597" s="30" t="str">
        <f t="shared" si="12"/>
        <v/>
      </c>
    </row>
    <row r="3598" spans="2:21" ht="15.75" customHeight="1" x14ac:dyDescent="0.25">
      <c r="B3598" s="49" t="s">
        <v>206</v>
      </c>
      <c r="C3598" s="50" t="s">
        <v>236</v>
      </c>
      <c r="D3598" s="51" t="s">
        <v>62</v>
      </c>
      <c r="E3598" s="30">
        <v>1165</v>
      </c>
      <c r="F3598" s="30">
        <v>0</v>
      </c>
      <c r="G3598" s="30">
        <v>261889</v>
      </c>
      <c r="H3598" s="30">
        <v>0</v>
      </c>
      <c r="I3598" s="30">
        <v>1</v>
      </c>
      <c r="J3598" s="30">
        <f t="shared" si="3"/>
        <v>0</v>
      </c>
      <c r="K3598" s="30">
        <v>1</v>
      </c>
      <c r="L3598" s="30">
        <f t="shared" si="4"/>
        <v>0</v>
      </c>
      <c r="M3598" s="52" t="str">
        <f t="shared" si="5"/>
        <v>OK</v>
      </c>
      <c r="O3598" s="30">
        <f t="shared" si="6"/>
        <v>1165</v>
      </c>
      <c r="P3598" s="30">
        <f t="shared" si="7"/>
        <v>1089.508</v>
      </c>
      <c r="Q3598" s="30">
        <f t="shared" si="8"/>
        <v>1089.508</v>
      </c>
      <c r="R3598" s="30">
        <f t="shared" si="9"/>
        <v>261889</v>
      </c>
      <c r="S3598" s="30">
        <f t="shared" si="10"/>
        <v>312983.54389999999</v>
      </c>
      <c r="T3598" s="30">
        <f t="shared" si="11"/>
        <v>312983.54389999999</v>
      </c>
      <c r="U3598" s="30">
        <f t="shared" si="12"/>
        <v>340998074.94740123</v>
      </c>
    </row>
    <row r="3599" spans="2:21" ht="15.75" customHeight="1" x14ac:dyDescent="0.25">
      <c r="B3599" s="49" t="s">
        <v>206</v>
      </c>
      <c r="C3599" s="50" t="s">
        <v>236</v>
      </c>
      <c r="D3599" s="51" t="s">
        <v>63</v>
      </c>
      <c r="E3599" s="30">
        <v>1499</v>
      </c>
      <c r="F3599" s="30">
        <v>1</v>
      </c>
      <c r="G3599" s="30">
        <v>290010</v>
      </c>
      <c r="H3599" s="30">
        <v>1</v>
      </c>
      <c r="I3599" s="30">
        <v>1</v>
      </c>
      <c r="J3599" s="30">
        <f t="shared" si="3"/>
        <v>0</v>
      </c>
      <c r="K3599" s="30">
        <v>1</v>
      </c>
      <c r="L3599" s="30">
        <f t="shared" si="4"/>
        <v>0</v>
      </c>
      <c r="M3599" s="52" t="str">
        <f t="shared" si="5"/>
        <v>OK</v>
      </c>
      <c r="O3599" s="30" t="str">
        <f t="shared" si="6"/>
        <v/>
      </c>
      <c r="P3599" s="30" t="str">
        <f t="shared" si="7"/>
        <v/>
      </c>
      <c r="Q3599" s="30">
        <f t="shared" si="8"/>
        <v>1499</v>
      </c>
      <c r="R3599" s="30" t="str">
        <f t="shared" si="9"/>
        <v/>
      </c>
      <c r="S3599" s="30" t="str">
        <f t="shared" si="10"/>
        <v/>
      </c>
      <c r="T3599" s="30">
        <f t="shared" si="11"/>
        <v>290010</v>
      </c>
      <c r="U3599" s="30">
        <f t="shared" si="12"/>
        <v>434724990</v>
      </c>
    </row>
    <row r="3600" spans="2:21" ht="15.75" customHeight="1" x14ac:dyDescent="0.25">
      <c r="B3600" s="49" t="s">
        <v>206</v>
      </c>
      <c r="C3600" s="50" t="s">
        <v>236</v>
      </c>
      <c r="D3600" s="51" t="s">
        <v>64</v>
      </c>
      <c r="E3600" s="30">
        <v>0</v>
      </c>
      <c r="F3600" s="30">
        <f t="shared" si="1"/>
        <v>1</v>
      </c>
      <c r="G3600" s="30">
        <v>0</v>
      </c>
      <c r="H3600" s="30">
        <f t="shared" si="2"/>
        <v>1</v>
      </c>
      <c r="I3600" s="30">
        <v>1</v>
      </c>
      <c r="J3600" s="30">
        <f t="shared" si="3"/>
        <v>0</v>
      </c>
      <c r="K3600" s="30">
        <v>0</v>
      </c>
      <c r="L3600" s="30">
        <f t="shared" si="4"/>
        <v>1</v>
      </c>
      <c r="M3600" s="52" t="str">
        <f t="shared" si="5"/>
        <v>агрегати не працюють</v>
      </c>
      <c r="O3600" s="30" t="str">
        <f t="shared" si="6"/>
        <v/>
      </c>
      <c r="P3600" s="30" t="str">
        <f t="shared" si="7"/>
        <v/>
      </c>
      <c r="Q3600" s="30" t="str">
        <f t="shared" si="8"/>
        <v/>
      </c>
      <c r="R3600" s="30" t="str">
        <f t="shared" si="9"/>
        <v/>
      </c>
      <c r="S3600" s="30" t="str">
        <f t="shared" si="10"/>
        <v/>
      </c>
      <c r="T3600" s="30" t="str">
        <f t="shared" si="11"/>
        <v/>
      </c>
      <c r="U3600" s="30" t="str">
        <f t="shared" si="12"/>
        <v/>
      </c>
    </row>
    <row r="3601" spans="2:21" ht="15.75" customHeight="1" x14ac:dyDescent="0.25">
      <c r="B3601" s="49" t="s">
        <v>206</v>
      </c>
      <c r="C3601" s="50" t="s">
        <v>236</v>
      </c>
      <c r="D3601" s="51" t="s">
        <v>65</v>
      </c>
      <c r="E3601" s="30">
        <v>937</v>
      </c>
      <c r="F3601" s="30">
        <v>1</v>
      </c>
      <c r="G3601" s="30">
        <v>114016</v>
      </c>
      <c r="H3601" s="30">
        <v>0</v>
      </c>
      <c r="I3601" s="30">
        <v>1</v>
      </c>
      <c r="J3601" s="30">
        <f t="shared" si="3"/>
        <v>0</v>
      </c>
      <c r="K3601" s="30">
        <v>1</v>
      </c>
      <c r="L3601" s="30">
        <f t="shared" si="4"/>
        <v>0</v>
      </c>
      <c r="M3601" s="52" t="str">
        <f t="shared" si="5"/>
        <v>OK</v>
      </c>
      <c r="O3601" s="30" t="str">
        <f t="shared" si="6"/>
        <v/>
      </c>
      <c r="P3601" s="30" t="str">
        <f t="shared" si="7"/>
        <v/>
      </c>
      <c r="Q3601" s="30">
        <f t="shared" si="8"/>
        <v>937</v>
      </c>
      <c r="R3601" s="30">
        <f t="shared" si="9"/>
        <v>114016</v>
      </c>
      <c r="S3601" s="30">
        <f t="shared" si="10"/>
        <v>136260.52160000001</v>
      </c>
      <c r="T3601" s="30">
        <f t="shared" si="11"/>
        <v>136260.52160000001</v>
      </c>
      <c r="U3601" s="30">
        <f t="shared" si="12"/>
        <v>127676108.73920001</v>
      </c>
    </row>
    <row r="3602" spans="2:21" ht="15.75" customHeight="1" x14ac:dyDescent="0.25">
      <c r="B3602" s="49" t="s">
        <v>206</v>
      </c>
      <c r="C3602" s="50" t="s">
        <v>236</v>
      </c>
      <c r="D3602" s="51" t="s">
        <v>66</v>
      </c>
      <c r="E3602" s="30">
        <v>0</v>
      </c>
      <c r="F3602" s="30">
        <f t="shared" si="1"/>
        <v>1</v>
      </c>
      <c r="G3602" s="30">
        <v>0</v>
      </c>
      <c r="H3602" s="30">
        <f t="shared" si="2"/>
        <v>1</v>
      </c>
      <c r="I3602" s="30">
        <v>1</v>
      </c>
      <c r="J3602" s="30">
        <f t="shared" si="3"/>
        <v>0</v>
      </c>
      <c r="K3602" s="30">
        <v>0</v>
      </c>
      <c r="L3602" s="30">
        <f t="shared" si="4"/>
        <v>1</v>
      </c>
      <c r="M3602" s="52" t="str">
        <f t="shared" si="5"/>
        <v>агрегати не працюють</v>
      </c>
      <c r="O3602" s="30" t="str">
        <f t="shared" si="6"/>
        <v/>
      </c>
      <c r="P3602" s="30" t="str">
        <f t="shared" si="7"/>
        <v/>
      </c>
      <c r="Q3602" s="30" t="str">
        <f t="shared" si="8"/>
        <v/>
      </c>
      <c r="R3602" s="30" t="str">
        <f t="shared" si="9"/>
        <v/>
      </c>
      <c r="S3602" s="30" t="str">
        <f t="shared" si="10"/>
        <v/>
      </c>
      <c r="T3602" s="30" t="str">
        <f t="shared" si="11"/>
        <v/>
      </c>
      <c r="U3602" s="30" t="str">
        <f t="shared" si="12"/>
        <v/>
      </c>
    </row>
    <row r="3603" spans="2:21" ht="15.75" customHeight="1" x14ac:dyDescent="0.25">
      <c r="B3603" s="49" t="s">
        <v>206</v>
      </c>
      <c r="C3603" s="50" t="s">
        <v>236</v>
      </c>
      <c r="D3603" s="51" t="s">
        <v>67</v>
      </c>
      <c r="E3603" s="30">
        <v>1840</v>
      </c>
      <c r="F3603" s="30">
        <v>0</v>
      </c>
      <c r="G3603" s="30">
        <v>157285</v>
      </c>
      <c r="H3603" s="30">
        <v>0</v>
      </c>
      <c r="I3603" s="30">
        <v>1</v>
      </c>
      <c r="J3603" s="30">
        <f t="shared" si="3"/>
        <v>0</v>
      </c>
      <c r="K3603" s="30">
        <v>1</v>
      </c>
      <c r="L3603" s="30">
        <f t="shared" si="4"/>
        <v>0</v>
      </c>
      <c r="M3603" s="52" t="str">
        <f t="shared" si="5"/>
        <v>OK</v>
      </c>
      <c r="O3603" s="30">
        <f t="shared" si="6"/>
        <v>1840</v>
      </c>
      <c r="P3603" s="30">
        <f t="shared" si="7"/>
        <v>1720.768</v>
      </c>
      <c r="Q3603" s="30">
        <f t="shared" si="8"/>
        <v>1720.768</v>
      </c>
      <c r="R3603" s="30">
        <f t="shared" si="9"/>
        <v>157285</v>
      </c>
      <c r="S3603" s="30">
        <f t="shared" si="10"/>
        <v>187971.30350000001</v>
      </c>
      <c r="T3603" s="30">
        <f t="shared" si="11"/>
        <v>187971.30350000001</v>
      </c>
      <c r="U3603" s="30">
        <f t="shared" si="12"/>
        <v>323455003.98108804</v>
      </c>
    </row>
    <row r="3604" spans="2:21" ht="15.75" customHeight="1" x14ac:dyDescent="0.25">
      <c r="B3604" s="49" t="s">
        <v>206</v>
      </c>
      <c r="C3604" s="50" t="s">
        <v>236</v>
      </c>
      <c r="D3604" s="51" t="s">
        <v>68</v>
      </c>
      <c r="E3604" s="30">
        <v>0</v>
      </c>
      <c r="F3604" s="30">
        <f t="shared" si="1"/>
        <v>1</v>
      </c>
      <c r="G3604" s="30">
        <v>0</v>
      </c>
      <c r="H3604" s="30">
        <f t="shared" si="2"/>
        <v>1</v>
      </c>
      <c r="I3604" s="30">
        <v>1</v>
      </c>
      <c r="J3604" s="30">
        <f t="shared" si="3"/>
        <v>0</v>
      </c>
      <c r="K3604" s="30">
        <v>0</v>
      </c>
      <c r="L3604" s="30">
        <f t="shared" si="4"/>
        <v>1</v>
      </c>
      <c r="M3604" s="52" t="str">
        <f t="shared" si="5"/>
        <v>агрегати не працюють</v>
      </c>
      <c r="O3604" s="30" t="str">
        <f t="shared" si="6"/>
        <v/>
      </c>
      <c r="P3604" s="30" t="str">
        <f t="shared" si="7"/>
        <v/>
      </c>
      <c r="Q3604" s="30" t="str">
        <f t="shared" si="8"/>
        <v/>
      </c>
      <c r="R3604" s="30" t="str">
        <f t="shared" si="9"/>
        <v/>
      </c>
      <c r="S3604" s="30" t="str">
        <f t="shared" si="10"/>
        <v/>
      </c>
      <c r="T3604" s="30" t="str">
        <f t="shared" si="11"/>
        <v/>
      </c>
      <c r="U3604" s="30" t="str">
        <f t="shared" si="12"/>
        <v/>
      </c>
    </row>
    <row r="3605" spans="2:21" ht="15.75" customHeight="1" x14ac:dyDescent="0.25">
      <c r="B3605" s="49" t="s">
        <v>206</v>
      </c>
      <c r="C3605" s="50" t="s">
        <v>236</v>
      </c>
      <c r="D3605" s="51" t="s">
        <v>69</v>
      </c>
      <c r="E3605" s="30">
        <v>0</v>
      </c>
      <c r="F3605" s="30">
        <f t="shared" si="1"/>
        <v>1</v>
      </c>
      <c r="G3605" s="30">
        <v>0</v>
      </c>
      <c r="H3605" s="30">
        <f t="shared" si="2"/>
        <v>1</v>
      </c>
      <c r="I3605" s="30">
        <v>1</v>
      </c>
      <c r="J3605" s="30">
        <f t="shared" si="3"/>
        <v>0</v>
      </c>
      <c r="K3605" s="30">
        <v>0</v>
      </c>
      <c r="L3605" s="30">
        <f t="shared" si="4"/>
        <v>1</v>
      </c>
      <c r="M3605" s="52" t="str">
        <f t="shared" si="5"/>
        <v>агрегати не працюють</v>
      </c>
      <c r="O3605" s="30" t="str">
        <f t="shared" si="6"/>
        <v/>
      </c>
      <c r="P3605" s="30" t="str">
        <f t="shared" si="7"/>
        <v/>
      </c>
      <c r="Q3605" s="30" t="str">
        <f t="shared" si="8"/>
        <v/>
      </c>
      <c r="R3605" s="30" t="str">
        <f t="shared" si="9"/>
        <v/>
      </c>
      <c r="S3605" s="30" t="str">
        <f t="shared" si="10"/>
        <v/>
      </c>
      <c r="T3605" s="30" t="str">
        <f t="shared" si="11"/>
        <v/>
      </c>
      <c r="U3605" s="30" t="str">
        <f t="shared" si="12"/>
        <v/>
      </c>
    </row>
    <row r="3606" spans="2:21" ht="15.75" customHeight="1" x14ac:dyDescent="0.25">
      <c r="B3606" s="49" t="s">
        <v>206</v>
      </c>
      <c r="C3606" s="50" t="s">
        <v>236</v>
      </c>
      <c r="D3606" s="51" t="s">
        <v>70</v>
      </c>
      <c r="E3606" s="30">
        <v>815</v>
      </c>
      <c r="F3606" s="30">
        <v>1</v>
      </c>
      <c r="G3606" s="30">
        <v>59423</v>
      </c>
      <c r="H3606" s="30">
        <v>0</v>
      </c>
      <c r="I3606" s="30">
        <v>1</v>
      </c>
      <c r="J3606" s="30">
        <f t="shared" si="3"/>
        <v>0</v>
      </c>
      <c r="K3606" s="30">
        <v>1</v>
      </c>
      <c r="L3606" s="30">
        <f t="shared" si="4"/>
        <v>0</v>
      </c>
      <c r="M3606" s="52" t="str">
        <f t="shared" si="5"/>
        <v>OK</v>
      </c>
      <c r="O3606" s="30" t="str">
        <f t="shared" si="6"/>
        <v/>
      </c>
      <c r="P3606" s="30" t="str">
        <f t="shared" si="7"/>
        <v/>
      </c>
      <c r="Q3606" s="30">
        <f t="shared" si="8"/>
        <v>815</v>
      </c>
      <c r="R3606" s="30">
        <f t="shared" si="9"/>
        <v>59423</v>
      </c>
      <c r="S3606" s="30">
        <f t="shared" si="10"/>
        <v>71016.42730000001</v>
      </c>
      <c r="T3606" s="30">
        <f t="shared" si="11"/>
        <v>71016.42730000001</v>
      </c>
      <c r="U3606" s="30">
        <f t="shared" si="12"/>
        <v>57878388.249500006</v>
      </c>
    </row>
    <row r="3607" spans="2:21" ht="15.75" customHeight="1" x14ac:dyDescent="0.25">
      <c r="B3607" s="49" t="s">
        <v>206</v>
      </c>
      <c r="C3607" s="50" t="s">
        <v>236</v>
      </c>
      <c r="D3607" s="51" t="s">
        <v>71</v>
      </c>
      <c r="E3607" s="30">
        <v>536</v>
      </c>
      <c r="F3607" s="30">
        <v>1</v>
      </c>
      <c r="G3607" s="30">
        <v>222052</v>
      </c>
      <c r="H3607" s="30">
        <v>0</v>
      </c>
      <c r="I3607" s="30">
        <v>1</v>
      </c>
      <c r="J3607" s="30">
        <f t="shared" si="3"/>
        <v>0</v>
      </c>
      <c r="K3607" s="30">
        <v>1</v>
      </c>
      <c r="L3607" s="30">
        <f t="shared" si="4"/>
        <v>0</v>
      </c>
      <c r="M3607" s="52" t="str">
        <f t="shared" si="5"/>
        <v>OK</v>
      </c>
      <c r="O3607" s="30" t="str">
        <f t="shared" si="6"/>
        <v/>
      </c>
      <c r="P3607" s="30" t="str">
        <f t="shared" si="7"/>
        <v/>
      </c>
      <c r="Q3607" s="30">
        <f t="shared" si="8"/>
        <v>536</v>
      </c>
      <c r="R3607" s="30">
        <f t="shared" si="9"/>
        <v>222052</v>
      </c>
      <c r="S3607" s="30">
        <f t="shared" si="10"/>
        <v>265374.34520000004</v>
      </c>
      <c r="T3607" s="30">
        <f t="shared" si="11"/>
        <v>265374.34520000004</v>
      </c>
      <c r="U3607" s="30">
        <f t="shared" si="12"/>
        <v>142240649.02720001</v>
      </c>
    </row>
    <row r="3608" spans="2:21" ht="15.75" customHeight="1" x14ac:dyDescent="0.25">
      <c r="B3608" s="49" t="s">
        <v>206</v>
      </c>
      <c r="C3608" s="50" t="s">
        <v>236</v>
      </c>
      <c r="D3608" s="51" t="s">
        <v>72</v>
      </c>
      <c r="E3608" s="30">
        <v>0</v>
      </c>
      <c r="F3608" s="30">
        <f t="shared" si="1"/>
        <v>1</v>
      </c>
      <c r="G3608" s="30">
        <v>0</v>
      </c>
      <c r="H3608" s="30">
        <f t="shared" si="2"/>
        <v>1</v>
      </c>
      <c r="I3608" s="30">
        <v>1</v>
      </c>
      <c r="J3608" s="30">
        <f t="shared" si="3"/>
        <v>0</v>
      </c>
      <c r="K3608" s="30">
        <v>0</v>
      </c>
      <c r="L3608" s="30">
        <f t="shared" si="4"/>
        <v>1</v>
      </c>
      <c r="M3608" s="52" t="str">
        <f t="shared" si="5"/>
        <v>агрегати не працюють</v>
      </c>
      <c r="O3608" s="30" t="str">
        <f t="shared" si="6"/>
        <v/>
      </c>
      <c r="P3608" s="30" t="str">
        <f t="shared" si="7"/>
        <v/>
      </c>
      <c r="Q3608" s="30" t="str">
        <f t="shared" si="8"/>
        <v/>
      </c>
      <c r="R3608" s="30" t="str">
        <f t="shared" si="9"/>
        <v/>
      </c>
      <c r="S3608" s="30" t="str">
        <f t="shared" si="10"/>
        <v/>
      </c>
      <c r="T3608" s="30" t="str">
        <f t="shared" si="11"/>
        <v/>
      </c>
      <c r="U3608" s="30" t="str">
        <f t="shared" si="12"/>
        <v/>
      </c>
    </row>
    <row r="3609" spans="2:21" ht="15.75" customHeight="1" x14ac:dyDescent="0.25">
      <c r="B3609" s="49" t="s">
        <v>206</v>
      </c>
      <c r="C3609" s="50" t="s">
        <v>236</v>
      </c>
      <c r="D3609" s="51" t="s">
        <v>73</v>
      </c>
      <c r="E3609" s="30">
        <v>315</v>
      </c>
      <c r="F3609" s="30">
        <v>1</v>
      </c>
      <c r="G3609" s="30">
        <v>192168</v>
      </c>
      <c r="H3609" s="30">
        <v>1</v>
      </c>
      <c r="I3609" s="30">
        <v>1</v>
      </c>
      <c r="J3609" s="30">
        <f t="shared" si="3"/>
        <v>0</v>
      </c>
      <c r="K3609" s="30">
        <v>1</v>
      </c>
      <c r="L3609" s="30">
        <f t="shared" si="4"/>
        <v>0</v>
      </c>
      <c r="M3609" s="52" t="str">
        <f t="shared" si="5"/>
        <v>OK</v>
      </c>
      <c r="O3609" s="30" t="str">
        <f t="shared" si="6"/>
        <v/>
      </c>
      <c r="P3609" s="30" t="str">
        <f t="shared" si="7"/>
        <v/>
      </c>
      <c r="Q3609" s="30">
        <f t="shared" si="8"/>
        <v>315</v>
      </c>
      <c r="R3609" s="30" t="str">
        <f t="shared" si="9"/>
        <v/>
      </c>
      <c r="S3609" s="30" t="str">
        <f t="shared" si="10"/>
        <v/>
      </c>
      <c r="T3609" s="30">
        <f t="shared" si="11"/>
        <v>192168</v>
      </c>
      <c r="U3609" s="30">
        <f t="shared" si="12"/>
        <v>60532920</v>
      </c>
    </row>
    <row r="3610" spans="2:21" ht="15.75" customHeight="1" x14ac:dyDescent="0.25">
      <c r="B3610" s="49" t="s">
        <v>206</v>
      </c>
      <c r="C3610" s="50" t="s">
        <v>236</v>
      </c>
      <c r="D3610" s="51" t="s">
        <v>74</v>
      </c>
      <c r="E3610" s="30">
        <v>1486</v>
      </c>
      <c r="F3610" s="30">
        <v>1</v>
      </c>
      <c r="G3610" s="30">
        <v>47596</v>
      </c>
      <c r="H3610" s="30">
        <v>1</v>
      </c>
      <c r="I3610" s="30">
        <v>1</v>
      </c>
      <c r="J3610" s="30">
        <f t="shared" si="3"/>
        <v>0</v>
      </c>
      <c r="K3610" s="30">
        <v>1</v>
      </c>
      <c r="L3610" s="30">
        <f t="shared" si="4"/>
        <v>0</v>
      </c>
      <c r="M3610" s="52" t="str">
        <f t="shared" si="5"/>
        <v>OK</v>
      </c>
      <c r="O3610" s="30" t="str">
        <f t="shared" si="6"/>
        <v/>
      </c>
      <c r="P3610" s="30" t="str">
        <f t="shared" si="7"/>
        <v/>
      </c>
      <c r="Q3610" s="30">
        <f t="shared" si="8"/>
        <v>1486</v>
      </c>
      <c r="R3610" s="30" t="str">
        <f t="shared" si="9"/>
        <v/>
      </c>
      <c r="S3610" s="30" t="str">
        <f t="shared" si="10"/>
        <v/>
      </c>
      <c r="T3610" s="30">
        <f t="shared" si="11"/>
        <v>47596</v>
      </c>
      <c r="U3610" s="30">
        <f t="shared" si="12"/>
        <v>70727656</v>
      </c>
    </row>
    <row r="3611" spans="2:21" ht="15.75" customHeight="1" x14ac:dyDescent="0.25">
      <c r="B3611" s="49" t="s">
        <v>206</v>
      </c>
      <c r="C3611" s="50" t="s">
        <v>236</v>
      </c>
      <c r="D3611" s="51" t="s">
        <v>75</v>
      </c>
      <c r="E3611" s="30">
        <v>0</v>
      </c>
      <c r="F3611" s="30">
        <f t="shared" si="1"/>
        <v>1</v>
      </c>
      <c r="G3611" s="30">
        <v>0</v>
      </c>
      <c r="H3611" s="30">
        <f t="shared" si="2"/>
        <v>1</v>
      </c>
      <c r="I3611" s="30">
        <v>1</v>
      </c>
      <c r="J3611" s="30">
        <f t="shared" si="3"/>
        <v>0</v>
      </c>
      <c r="K3611" s="30">
        <v>0</v>
      </c>
      <c r="L3611" s="30">
        <f t="shared" si="4"/>
        <v>1</v>
      </c>
      <c r="M3611" s="52" t="str">
        <f t="shared" si="5"/>
        <v>агрегати не працюють</v>
      </c>
      <c r="O3611" s="30" t="str">
        <f t="shared" si="6"/>
        <v/>
      </c>
      <c r="P3611" s="30" t="str">
        <f t="shared" si="7"/>
        <v/>
      </c>
      <c r="Q3611" s="30" t="str">
        <f t="shared" si="8"/>
        <v/>
      </c>
      <c r="R3611" s="30" t="str">
        <f t="shared" si="9"/>
        <v/>
      </c>
      <c r="S3611" s="30" t="str">
        <f t="shared" si="10"/>
        <v/>
      </c>
      <c r="T3611" s="30" t="str">
        <f t="shared" si="11"/>
        <v/>
      </c>
      <c r="U3611" s="30" t="str">
        <f t="shared" si="12"/>
        <v/>
      </c>
    </row>
    <row r="3612" spans="2:21" ht="15.75" customHeight="1" x14ac:dyDescent="0.25">
      <c r="B3612" s="49" t="s">
        <v>206</v>
      </c>
      <c r="C3612" s="50" t="s">
        <v>236</v>
      </c>
      <c r="D3612" s="51" t="s">
        <v>76</v>
      </c>
      <c r="E3612" s="30">
        <v>743</v>
      </c>
      <c r="F3612" s="30">
        <v>0</v>
      </c>
      <c r="G3612" s="30">
        <v>36300</v>
      </c>
      <c r="H3612" s="30">
        <v>1</v>
      </c>
      <c r="I3612" s="30">
        <v>1</v>
      </c>
      <c r="J3612" s="30">
        <f t="shared" si="3"/>
        <v>0</v>
      </c>
      <c r="K3612" s="30">
        <v>1</v>
      </c>
      <c r="L3612" s="30">
        <f t="shared" si="4"/>
        <v>0</v>
      </c>
      <c r="M3612" s="52" t="str">
        <f t="shared" si="5"/>
        <v>OK</v>
      </c>
      <c r="O3612" s="30">
        <f t="shared" si="6"/>
        <v>743</v>
      </c>
      <c r="P3612" s="30">
        <f t="shared" si="7"/>
        <v>694.85360000000003</v>
      </c>
      <c r="Q3612" s="30">
        <f t="shared" si="8"/>
        <v>694.85360000000003</v>
      </c>
      <c r="R3612" s="30" t="str">
        <f t="shared" si="9"/>
        <v/>
      </c>
      <c r="S3612" s="30" t="str">
        <f t="shared" si="10"/>
        <v/>
      </c>
      <c r="T3612" s="30">
        <f t="shared" si="11"/>
        <v>36300</v>
      </c>
      <c r="U3612" s="30">
        <f t="shared" si="12"/>
        <v>25223185.68</v>
      </c>
    </row>
    <row r="3613" spans="2:21" ht="15.75" customHeight="1" x14ac:dyDescent="0.25">
      <c r="B3613" s="49" t="s">
        <v>206</v>
      </c>
      <c r="C3613" s="50" t="s">
        <v>236</v>
      </c>
      <c r="D3613" s="51" t="s">
        <v>77</v>
      </c>
      <c r="E3613" s="30">
        <v>1941</v>
      </c>
      <c r="F3613" s="30">
        <v>1</v>
      </c>
      <c r="G3613" s="30">
        <v>88252</v>
      </c>
      <c r="H3613" s="30">
        <v>0</v>
      </c>
      <c r="I3613" s="30">
        <v>1</v>
      </c>
      <c r="J3613" s="30">
        <f t="shared" si="3"/>
        <v>0</v>
      </c>
      <c r="K3613" s="30">
        <v>1</v>
      </c>
      <c r="L3613" s="30">
        <f t="shared" si="4"/>
        <v>0</v>
      </c>
      <c r="M3613" s="52" t="str">
        <f t="shared" si="5"/>
        <v>OK</v>
      </c>
      <c r="O3613" s="30" t="str">
        <f t="shared" si="6"/>
        <v/>
      </c>
      <c r="P3613" s="30" t="str">
        <f t="shared" si="7"/>
        <v/>
      </c>
      <c r="Q3613" s="30">
        <f t="shared" si="8"/>
        <v>1941</v>
      </c>
      <c r="R3613" s="30">
        <f t="shared" si="9"/>
        <v>88252</v>
      </c>
      <c r="S3613" s="30">
        <f t="shared" si="10"/>
        <v>105469.96520000001</v>
      </c>
      <c r="T3613" s="30">
        <f t="shared" si="11"/>
        <v>105469.96520000001</v>
      </c>
      <c r="U3613" s="30">
        <f t="shared" si="12"/>
        <v>204717202.45320001</v>
      </c>
    </row>
    <row r="3614" spans="2:21" ht="15.75" customHeight="1" x14ac:dyDescent="0.25">
      <c r="B3614" s="49" t="s">
        <v>206</v>
      </c>
      <c r="C3614" s="50" t="s">
        <v>236</v>
      </c>
      <c r="D3614" s="51" t="s">
        <v>78</v>
      </c>
      <c r="E3614" s="30">
        <v>0</v>
      </c>
      <c r="F3614" s="30">
        <f t="shared" si="1"/>
        <v>1</v>
      </c>
      <c r="G3614" s="30">
        <v>0</v>
      </c>
      <c r="H3614" s="30">
        <f t="shared" si="2"/>
        <v>1</v>
      </c>
      <c r="I3614" s="30">
        <v>1</v>
      </c>
      <c r="J3614" s="30">
        <f t="shared" si="3"/>
        <v>0</v>
      </c>
      <c r="K3614" s="30">
        <v>0</v>
      </c>
      <c r="L3614" s="30">
        <f t="shared" si="4"/>
        <v>1</v>
      </c>
      <c r="M3614" s="52" t="str">
        <f t="shared" si="5"/>
        <v>агрегати не працюють</v>
      </c>
      <c r="O3614" s="30" t="str">
        <f t="shared" si="6"/>
        <v/>
      </c>
      <c r="P3614" s="30" t="str">
        <f t="shared" si="7"/>
        <v/>
      </c>
      <c r="Q3614" s="30" t="str">
        <f t="shared" si="8"/>
        <v/>
      </c>
      <c r="R3614" s="30" t="str">
        <f t="shared" si="9"/>
        <v/>
      </c>
      <c r="S3614" s="30" t="str">
        <f t="shared" si="10"/>
        <v/>
      </c>
      <c r="T3614" s="30" t="str">
        <f t="shared" si="11"/>
        <v/>
      </c>
      <c r="U3614" s="30" t="str">
        <f t="shared" si="12"/>
        <v/>
      </c>
    </row>
    <row r="3615" spans="2:21" ht="15.75" customHeight="1" x14ac:dyDescent="0.25">
      <c r="B3615" s="49" t="s">
        <v>206</v>
      </c>
      <c r="C3615" s="50" t="s">
        <v>236</v>
      </c>
      <c r="D3615" s="51" t="s">
        <v>79</v>
      </c>
      <c r="E3615" s="30">
        <v>0</v>
      </c>
      <c r="F3615" s="30">
        <f t="shared" si="1"/>
        <v>1</v>
      </c>
      <c r="G3615" s="30">
        <v>0</v>
      </c>
      <c r="H3615" s="30">
        <f t="shared" si="2"/>
        <v>1</v>
      </c>
      <c r="I3615" s="30">
        <v>1</v>
      </c>
      <c r="J3615" s="30">
        <f t="shared" si="3"/>
        <v>0</v>
      </c>
      <c r="K3615" s="30">
        <v>0</v>
      </c>
      <c r="L3615" s="30">
        <f t="shared" si="4"/>
        <v>1</v>
      </c>
      <c r="M3615" s="52" t="str">
        <f t="shared" si="5"/>
        <v>агрегати не працюють</v>
      </c>
      <c r="O3615" s="30" t="str">
        <f t="shared" si="6"/>
        <v/>
      </c>
      <c r="P3615" s="30" t="str">
        <f t="shared" si="7"/>
        <v/>
      </c>
      <c r="Q3615" s="30" t="str">
        <f t="shared" si="8"/>
        <v/>
      </c>
      <c r="R3615" s="30" t="str">
        <f t="shared" si="9"/>
        <v/>
      </c>
      <c r="S3615" s="30" t="str">
        <f t="shared" si="10"/>
        <v/>
      </c>
      <c r="T3615" s="30" t="str">
        <f t="shared" si="11"/>
        <v/>
      </c>
      <c r="U3615" s="30" t="str">
        <f t="shared" si="12"/>
        <v/>
      </c>
    </row>
    <row r="3616" spans="2:21" ht="15.75" customHeight="1" x14ac:dyDescent="0.25">
      <c r="B3616" s="49" t="s">
        <v>206</v>
      </c>
      <c r="C3616" s="50" t="s">
        <v>236</v>
      </c>
      <c r="D3616" s="51" t="s">
        <v>80</v>
      </c>
      <c r="E3616" s="30">
        <v>1982</v>
      </c>
      <c r="F3616" s="30">
        <v>1</v>
      </c>
      <c r="G3616" s="30">
        <v>57830</v>
      </c>
      <c r="H3616" s="30">
        <v>1</v>
      </c>
      <c r="I3616" s="30">
        <v>1</v>
      </c>
      <c r="J3616" s="30">
        <f t="shared" si="3"/>
        <v>0</v>
      </c>
      <c r="K3616" s="30">
        <v>1</v>
      </c>
      <c r="L3616" s="30">
        <f t="shared" si="4"/>
        <v>0</v>
      </c>
      <c r="M3616" s="52" t="str">
        <f t="shared" si="5"/>
        <v>OK</v>
      </c>
      <c r="O3616" s="30" t="str">
        <f t="shared" si="6"/>
        <v/>
      </c>
      <c r="P3616" s="30" t="str">
        <f t="shared" si="7"/>
        <v/>
      </c>
      <c r="Q3616" s="30">
        <f t="shared" si="8"/>
        <v>1982</v>
      </c>
      <c r="R3616" s="30" t="str">
        <f t="shared" si="9"/>
        <v/>
      </c>
      <c r="S3616" s="30" t="str">
        <f t="shared" si="10"/>
        <v/>
      </c>
      <c r="T3616" s="30">
        <f t="shared" si="11"/>
        <v>57830</v>
      </c>
      <c r="U3616" s="30">
        <f t="shared" si="12"/>
        <v>114619060</v>
      </c>
    </row>
    <row r="3617" spans="2:21" ht="15.75" customHeight="1" x14ac:dyDescent="0.25">
      <c r="B3617" s="49" t="s">
        <v>206</v>
      </c>
      <c r="C3617" s="50" t="s">
        <v>236</v>
      </c>
      <c r="D3617" s="51" t="s">
        <v>81</v>
      </c>
      <c r="E3617" s="30">
        <v>0</v>
      </c>
      <c r="F3617" s="30">
        <f t="shared" si="1"/>
        <v>1</v>
      </c>
      <c r="G3617" s="30">
        <v>0</v>
      </c>
      <c r="H3617" s="30">
        <f t="shared" si="2"/>
        <v>1</v>
      </c>
      <c r="I3617" s="30">
        <v>1</v>
      </c>
      <c r="J3617" s="30">
        <f t="shared" si="3"/>
        <v>0</v>
      </c>
      <c r="K3617" s="30">
        <v>0</v>
      </c>
      <c r="L3617" s="30">
        <f t="shared" si="4"/>
        <v>1</v>
      </c>
      <c r="M3617" s="52" t="str">
        <f t="shared" si="5"/>
        <v>агрегати не працюють</v>
      </c>
      <c r="O3617" s="30" t="str">
        <f t="shared" si="6"/>
        <v/>
      </c>
      <c r="P3617" s="30" t="str">
        <f t="shared" si="7"/>
        <v/>
      </c>
      <c r="Q3617" s="30" t="str">
        <f t="shared" si="8"/>
        <v/>
      </c>
      <c r="R3617" s="30" t="str">
        <f t="shared" si="9"/>
        <v/>
      </c>
      <c r="S3617" s="30" t="str">
        <f t="shared" si="10"/>
        <v/>
      </c>
      <c r="T3617" s="30" t="str">
        <f t="shared" si="11"/>
        <v/>
      </c>
      <c r="U3617" s="30" t="str">
        <f t="shared" si="12"/>
        <v/>
      </c>
    </row>
    <row r="3618" spans="2:21" ht="15.75" customHeight="1" x14ac:dyDescent="0.25">
      <c r="B3618" s="49" t="s">
        <v>206</v>
      </c>
      <c r="C3618" s="50" t="s">
        <v>236</v>
      </c>
      <c r="D3618" s="51" t="s">
        <v>82</v>
      </c>
      <c r="E3618" s="30">
        <v>981</v>
      </c>
      <c r="F3618" s="30">
        <v>1</v>
      </c>
      <c r="G3618" s="30">
        <v>196436</v>
      </c>
      <c r="H3618" s="30">
        <v>1</v>
      </c>
      <c r="I3618" s="30">
        <v>1</v>
      </c>
      <c r="J3618" s="30">
        <f t="shared" si="3"/>
        <v>0</v>
      </c>
      <c r="K3618" s="30">
        <v>1</v>
      </c>
      <c r="L3618" s="30">
        <f t="shared" si="4"/>
        <v>0</v>
      </c>
      <c r="M3618" s="52" t="str">
        <f t="shared" si="5"/>
        <v>OK</v>
      </c>
      <c r="O3618" s="30" t="str">
        <f t="shared" si="6"/>
        <v/>
      </c>
      <c r="P3618" s="30" t="str">
        <f t="shared" si="7"/>
        <v/>
      </c>
      <c r="Q3618" s="30">
        <f t="shared" si="8"/>
        <v>981</v>
      </c>
      <c r="R3618" s="30" t="str">
        <f t="shared" si="9"/>
        <v/>
      </c>
      <c r="S3618" s="30" t="str">
        <f t="shared" si="10"/>
        <v/>
      </c>
      <c r="T3618" s="30">
        <f t="shared" si="11"/>
        <v>196436</v>
      </c>
      <c r="U3618" s="30">
        <f t="shared" si="12"/>
        <v>192703716</v>
      </c>
    </row>
    <row r="3619" spans="2:21" ht="15.75" customHeight="1" x14ac:dyDescent="0.25">
      <c r="B3619" s="49" t="s">
        <v>206</v>
      </c>
      <c r="C3619" s="50" t="s">
        <v>236</v>
      </c>
      <c r="D3619" s="51" t="s">
        <v>83</v>
      </c>
      <c r="E3619" s="30">
        <v>1241</v>
      </c>
      <c r="F3619" s="30">
        <v>0</v>
      </c>
      <c r="G3619" s="30">
        <v>93452</v>
      </c>
      <c r="H3619" s="30">
        <v>1</v>
      </c>
      <c r="I3619" s="30">
        <v>1</v>
      </c>
      <c r="J3619" s="30">
        <f t="shared" si="3"/>
        <v>0</v>
      </c>
      <c r="K3619" s="30">
        <v>1</v>
      </c>
      <c r="L3619" s="30">
        <f t="shared" si="4"/>
        <v>0</v>
      </c>
      <c r="M3619" s="52" t="str">
        <f t="shared" si="5"/>
        <v>OK</v>
      </c>
      <c r="O3619" s="30">
        <f t="shared" si="6"/>
        <v>1241</v>
      </c>
      <c r="P3619" s="30">
        <f t="shared" si="7"/>
        <v>1160.5832</v>
      </c>
      <c r="Q3619" s="30">
        <f t="shared" si="8"/>
        <v>1160.5832</v>
      </c>
      <c r="R3619" s="30" t="str">
        <f t="shared" si="9"/>
        <v/>
      </c>
      <c r="S3619" s="30" t="str">
        <f t="shared" si="10"/>
        <v/>
      </c>
      <c r="T3619" s="30">
        <f t="shared" si="11"/>
        <v>93452</v>
      </c>
      <c r="U3619" s="30">
        <f t="shared" si="12"/>
        <v>108458821.20640001</v>
      </c>
    </row>
    <row r="3620" spans="2:21" ht="15.75" customHeight="1" x14ac:dyDescent="0.25">
      <c r="B3620" s="49" t="s">
        <v>206</v>
      </c>
      <c r="C3620" s="50" t="s">
        <v>237</v>
      </c>
      <c r="D3620" s="51" t="s">
        <v>60</v>
      </c>
      <c r="E3620" s="30">
        <v>0</v>
      </c>
      <c r="F3620" s="30">
        <f t="shared" si="1"/>
        <v>1</v>
      </c>
      <c r="G3620" s="30">
        <v>0</v>
      </c>
      <c r="H3620" s="30">
        <f t="shared" si="2"/>
        <v>1</v>
      </c>
      <c r="I3620" s="30">
        <v>1</v>
      </c>
      <c r="J3620" s="30">
        <f t="shared" si="3"/>
        <v>0</v>
      </c>
      <c r="K3620" s="30">
        <v>0</v>
      </c>
      <c r="L3620" s="30">
        <f t="shared" si="4"/>
        <v>1</v>
      </c>
      <c r="M3620" s="52" t="str">
        <f t="shared" si="5"/>
        <v>агрегати не працюють</v>
      </c>
      <c r="O3620" s="30" t="str">
        <f t="shared" si="6"/>
        <v/>
      </c>
      <c r="P3620" s="30" t="str">
        <f t="shared" si="7"/>
        <v/>
      </c>
      <c r="Q3620" s="30" t="str">
        <f t="shared" si="8"/>
        <v/>
      </c>
      <c r="R3620" s="30" t="str">
        <f t="shared" si="9"/>
        <v/>
      </c>
      <c r="S3620" s="30" t="str">
        <f t="shared" si="10"/>
        <v/>
      </c>
      <c r="T3620" s="30" t="str">
        <f t="shared" si="11"/>
        <v/>
      </c>
      <c r="U3620" s="30" t="str">
        <f t="shared" si="12"/>
        <v/>
      </c>
    </row>
    <row r="3621" spans="2:21" ht="15.75" customHeight="1" x14ac:dyDescent="0.25">
      <c r="B3621" s="49" t="s">
        <v>206</v>
      </c>
      <c r="C3621" s="50" t="s">
        <v>237</v>
      </c>
      <c r="D3621" s="51" t="s">
        <v>61</v>
      </c>
      <c r="E3621" s="30">
        <v>1953</v>
      </c>
      <c r="F3621" s="30">
        <v>1</v>
      </c>
      <c r="G3621" s="30">
        <v>273768</v>
      </c>
      <c r="H3621" s="30">
        <v>0</v>
      </c>
      <c r="I3621" s="30">
        <v>1</v>
      </c>
      <c r="J3621" s="30">
        <f t="shared" si="3"/>
        <v>0</v>
      </c>
      <c r="K3621" s="30">
        <v>1</v>
      </c>
      <c r="L3621" s="30">
        <f t="shared" si="4"/>
        <v>0</v>
      </c>
      <c r="M3621" s="52" t="str">
        <f t="shared" si="5"/>
        <v>OK</v>
      </c>
      <c r="O3621" s="30" t="str">
        <f t="shared" si="6"/>
        <v/>
      </c>
      <c r="P3621" s="30" t="str">
        <f t="shared" si="7"/>
        <v/>
      </c>
      <c r="Q3621" s="30">
        <f t="shared" si="8"/>
        <v>1953</v>
      </c>
      <c r="R3621" s="30">
        <f t="shared" si="9"/>
        <v>273768</v>
      </c>
      <c r="S3621" s="30">
        <f t="shared" si="10"/>
        <v>327180.13680000004</v>
      </c>
      <c r="T3621" s="30">
        <f t="shared" si="11"/>
        <v>327180.13680000004</v>
      </c>
      <c r="U3621" s="30">
        <f t="shared" si="12"/>
        <v>638982807.17040002</v>
      </c>
    </row>
    <row r="3622" spans="2:21" ht="15.75" customHeight="1" x14ac:dyDescent="0.25">
      <c r="B3622" s="49" t="s">
        <v>206</v>
      </c>
      <c r="C3622" s="50" t="s">
        <v>237</v>
      </c>
      <c r="D3622" s="51" t="s">
        <v>62</v>
      </c>
      <c r="E3622" s="30">
        <v>0</v>
      </c>
      <c r="F3622" s="30">
        <f t="shared" si="1"/>
        <v>1</v>
      </c>
      <c r="G3622" s="30">
        <v>0</v>
      </c>
      <c r="H3622" s="30">
        <f t="shared" si="2"/>
        <v>1</v>
      </c>
      <c r="I3622" s="30">
        <v>1</v>
      </c>
      <c r="J3622" s="30">
        <f t="shared" si="3"/>
        <v>0</v>
      </c>
      <c r="K3622" s="30">
        <v>0</v>
      </c>
      <c r="L3622" s="30">
        <f t="shared" si="4"/>
        <v>1</v>
      </c>
      <c r="M3622" s="52" t="str">
        <f t="shared" si="5"/>
        <v>агрегати не працюють</v>
      </c>
      <c r="O3622" s="30" t="str">
        <f t="shared" si="6"/>
        <v/>
      </c>
      <c r="P3622" s="30" t="str">
        <f t="shared" si="7"/>
        <v/>
      </c>
      <c r="Q3622" s="30" t="str">
        <f t="shared" si="8"/>
        <v/>
      </c>
      <c r="R3622" s="30" t="str">
        <f t="shared" si="9"/>
        <v/>
      </c>
      <c r="S3622" s="30" t="str">
        <f t="shared" si="10"/>
        <v/>
      </c>
      <c r="T3622" s="30" t="str">
        <f t="shared" si="11"/>
        <v/>
      </c>
      <c r="U3622" s="30" t="str">
        <f t="shared" si="12"/>
        <v/>
      </c>
    </row>
    <row r="3623" spans="2:21" ht="15.75" customHeight="1" x14ac:dyDescent="0.25">
      <c r="B3623" s="49" t="s">
        <v>206</v>
      </c>
      <c r="C3623" s="50" t="s">
        <v>237</v>
      </c>
      <c r="D3623" s="51" t="s">
        <v>63</v>
      </c>
      <c r="E3623" s="30">
        <v>0</v>
      </c>
      <c r="F3623" s="30">
        <f t="shared" si="1"/>
        <v>1</v>
      </c>
      <c r="G3623" s="30">
        <v>0</v>
      </c>
      <c r="H3623" s="30">
        <f t="shared" si="2"/>
        <v>1</v>
      </c>
      <c r="I3623" s="30">
        <v>1</v>
      </c>
      <c r="J3623" s="30">
        <f t="shared" si="3"/>
        <v>0</v>
      </c>
      <c r="K3623" s="30">
        <v>0</v>
      </c>
      <c r="L3623" s="30">
        <f t="shared" si="4"/>
        <v>1</v>
      </c>
      <c r="M3623" s="52" t="str">
        <f t="shared" si="5"/>
        <v>агрегати не працюють</v>
      </c>
      <c r="O3623" s="30" t="str">
        <f t="shared" si="6"/>
        <v/>
      </c>
      <c r="P3623" s="30" t="str">
        <f t="shared" si="7"/>
        <v/>
      </c>
      <c r="Q3623" s="30" t="str">
        <f t="shared" si="8"/>
        <v/>
      </c>
      <c r="R3623" s="30" t="str">
        <f t="shared" si="9"/>
        <v/>
      </c>
      <c r="S3623" s="30" t="str">
        <f t="shared" si="10"/>
        <v/>
      </c>
      <c r="T3623" s="30" t="str">
        <f t="shared" si="11"/>
        <v/>
      </c>
      <c r="U3623" s="30" t="str">
        <f t="shared" si="12"/>
        <v/>
      </c>
    </row>
    <row r="3624" spans="2:21" ht="15.75" customHeight="1" x14ac:dyDescent="0.25">
      <c r="B3624" s="49" t="s">
        <v>206</v>
      </c>
      <c r="C3624" s="50" t="s">
        <v>237</v>
      </c>
      <c r="D3624" s="51" t="s">
        <v>64</v>
      </c>
      <c r="E3624" s="30">
        <v>626</v>
      </c>
      <c r="F3624" s="30">
        <v>0</v>
      </c>
      <c r="G3624" s="30">
        <v>192824</v>
      </c>
      <c r="H3624" s="30">
        <v>0</v>
      </c>
      <c r="I3624" s="30">
        <v>1</v>
      </c>
      <c r="J3624" s="30">
        <f t="shared" si="3"/>
        <v>0</v>
      </c>
      <c r="K3624" s="30">
        <v>1</v>
      </c>
      <c r="L3624" s="30">
        <f t="shared" si="4"/>
        <v>0</v>
      </c>
      <c r="M3624" s="52" t="str">
        <f t="shared" si="5"/>
        <v>OK</v>
      </c>
      <c r="O3624" s="30">
        <f t="shared" si="6"/>
        <v>626</v>
      </c>
      <c r="P3624" s="30">
        <f t="shared" si="7"/>
        <v>585.43520000000001</v>
      </c>
      <c r="Q3624" s="30">
        <f t="shared" si="8"/>
        <v>585.43520000000001</v>
      </c>
      <c r="R3624" s="30">
        <f t="shared" si="9"/>
        <v>192824</v>
      </c>
      <c r="S3624" s="30">
        <f t="shared" si="10"/>
        <v>230443.96240000002</v>
      </c>
      <c r="T3624" s="30">
        <f t="shared" si="11"/>
        <v>230443.96240000002</v>
      </c>
      <c r="U3624" s="30">
        <f t="shared" si="12"/>
        <v>134910007.21643651</v>
      </c>
    </row>
    <row r="3625" spans="2:21" ht="15.75" customHeight="1" x14ac:dyDescent="0.25">
      <c r="B3625" s="49" t="s">
        <v>206</v>
      </c>
      <c r="C3625" s="50" t="s">
        <v>237</v>
      </c>
      <c r="D3625" s="51" t="s">
        <v>65</v>
      </c>
      <c r="E3625" s="30">
        <v>821</v>
      </c>
      <c r="F3625" s="30">
        <v>0</v>
      </c>
      <c r="G3625" s="30">
        <v>226530</v>
      </c>
      <c r="H3625" s="30">
        <v>1</v>
      </c>
      <c r="I3625" s="30">
        <v>1</v>
      </c>
      <c r="J3625" s="30">
        <f t="shared" si="3"/>
        <v>0</v>
      </c>
      <c r="K3625" s="30">
        <v>1</v>
      </c>
      <c r="L3625" s="30">
        <f t="shared" si="4"/>
        <v>0</v>
      </c>
      <c r="M3625" s="52" t="str">
        <f t="shared" si="5"/>
        <v>OK</v>
      </c>
      <c r="O3625" s="30">
        <f t="shared" si="6"/>
        <v>821</v>
      </c>
      <c r="P3625" s="30">
        <f t="shared" si="7"/>
        <v>767.79920000000004</v>
      </c>
      <c r="Q3625" s="30">
        <f t="shared" si="8"/>
        <v>767.79920000000004</v>
      </c>
      <c r="R3625" s="30" t="str">
        <f t="shared" si="9"/>
        <v/>
      </c>
      <c r="S3625" s="30" t="str">
        <f t="shared" si="10"/>
        <v/>
      </c>
      <c r="T3625" s="30">
        <f t="shared" si="11"/>
        <v>226530</v>
      </c>
      <c r="U3625" s="30">
        <f t="shared" si="12"/>
        <v>173929552.77600002</v>
      </c>
    </row>
    <row r="3626" spans="2:21" ht="15.75" customHeight="1" x14ac:dyDescent="0.25">
      <c r="B3626" s="49" t="s">
        <v>206</v>
      </c>
      <c r="C3626" s="50" t="s">
        <v>237</v>
      </c>
      <c r="D3626" s="51" t="s">
        <v>66</v>
      </c>
      <c r="E3626" s="30">
        <v>0</v>
      </c>
      <c r="F3626" s="30">
        <f t="shared" si="1"/>
        <v>1</v>
      </c>
      <c r="G3626" s="30">
        <v>0</v>
      </c>
      <c r="H3626" s="30">
        <f t="shared" si="2"/>
        <v>1</v>
      </c>
      <c r="I3626" s="30">
        <v>1</v>
      </c>
      <c r="J3626" s="30">
        <f t="shared" si="3"/>
        <v>0</v>
      </c>
      <c r="K3626" s="30">
        <v>0</v>
      </c>
      <c r="L3626" s="30">
        <f t="shared" si="4"/>
        <v>1</v>
      </c>
      <c r="M3626" s="52" t="str">
        <f t="shared" si="5"/>
        <v>агрегати не працюють</v>
      </c>
      <c r="O3626" s="30" t="str">
        <f t="shared" si="6"/>
        <v/>
      </c>
      <c r="P3626" s="30" t="str">
        <f t="shared" si="7"/>
        <v/>
      </c>
      <c r="Q3626" s="30" t="str">
        <f t="shared" si="8"/>
        <v/>
      </c>
      <c r="R3626" s="30" t="str">
        <f t="shared" si="9"/>
        <v/>
      </c>
      <c r="S3626" s="30" t="str">
        <f t="shared" si="10"/>
        <v/>
      </c>
      <c r="T3626" s="30" t="str">
        <f t="shared" si="11"/>
        <v/>
      </c>
      <c r="U3626" s="30" t="str">
        <f t="shared" si="12"/>
        <v/>
      </c>
    </row>
    <row r="3627" spans="2:21" ht="15.75" customHeight="1" x14ac:dyDescent="0.25">
      <c r="B3627" s="49" t="s">
        <v>206</v>
      </c>
      <c r="C3627" s="50" t="s">
        <v>237</v>
      </c>
      <c r="D3627" s="51" t="s">
        <v>67</v>
      </c>
      <c r="E3627" s="30">
        <v>0</v>
      </c>
      <c r="F3627" s="30">
        <f t="shared" si="1"/>
        <v>1</v>
      </c>
      <c r="G3627" s="30">
        <v>0</v>
      </c>
      <c r="H3627" s="30">
        <f t="shared" si="2"/>
        <v>1</v>
      </c>
      <c r="I3627" s="30">
        <v>1</v>
      </c>
      <c r="J3627" s="30">
        <f t="shared" si="3"/>
        <v>0</v>
      </c>
      <c r="K3627" s="30">
        <v>0</v>
      </c>
      <c r="L3627" s="30">
        <f t="shared" si="4"/>
        <v>1</v>
      </c>
      <c r="M3627" s="52" t="str">
        <f t="shared" si="5"/>
        <v>агрегати не працюють</v>
      </c>
      <c r="O3627" s="30" t="str">
        <f t="shared" si="6"/>
        <v/>
      </c>
      <c r="P3627" s="30" t="str">
        <f t="shared" si="7"/>
        <v/>
      </c>
      <c r="Q3627" s="30" t="str">
        <f t="shared" si="8"/>
        <v/>
      </c>
      <c r="R3627" s="30" t="str">
        <f t="shared" si="9"/>
        <v/>
      </c>
      <c r="S3627" s="30" t="str">
        <f t="shared" si="10"/>
        <v/>
      </c>
      <c r="T3627" s="30" t="str">
        <f t="shared" si="11"/>
        <v/>
      </c>
      <c r="U3627" s="30" t="str">
        <f t="shared" si="12"/>
        <v/>
      </c>
    </row>
    <row r="3628" spans="2:21" ht="15.75" customHeight="1" x14ac:dyDescent="0.25">
      <c r="B3628" s="49" t="s">
        <v>206</v>
      </c>
      <c r="C3628" s="50" t="s">
        <v>237</v>
      </c>
      <c r="D3628" s="51" t="s">
        <v>68</v>
      </c>
      <c r="E3628" s="30">
        <v>474</v>
      </c>
      <c r="F3628" s="30">
        <v>1</v>
      </c>
      <c r="G3628" s="30">
        <v>70773</v>
      </c>
      <c r="H3628" s="30">
        <v>1</v>
      </c>
      <c r="I3628" s="30">
        <v>1</v>
      </c>
      <c r="J3628" s="30">
        <f t="shared" si="3"/>
        <v>0</v>
      </c>
      <c r="K3628" s="30">
        <v>1</v>
      </c>
      <c r="L3628" s="30">
        <f t="shared" si="4"/>
        <v>0</v>
      </c>
      <c r="M3628" s="52" t="str">
        <f t="shared" si="5"/>
        <v>OK</v>
      </c>
      <c r="O3628" s="30" t="str">
        <f t="shared" si="6"/>
        <v/>
      </c>
      <c r="P3628" s="30" t="str">
        <f t="shared" si="7"/>
        <v/>
      </c>
      <c r="Q3628" s="30">
        <f t="shared" si="8"/>
        <v>474</v>
      </c>
      <c r="R3628" s="30" t="str">
        <f t="shared" si="9"/>
        <v/>
      </c>
      <c r="S3628" s="30" t="str">
        <f t="shared" si="10"/>
        <v/>
      </c>
      <c r="T3628" s="30">
        <f t="shared" si="11"/>
        <v>70773</v>
      </c>
      <c r="U3628" s="30">
        <f t="shared" si="12"/>
        <v>33546402</v>
      </c>
    </row>
    <row r="3629" spans="2:21" ht="15.75" customHeight="1" x14ac:dyDescent="0.25">
      <c r="B3629" s="49" t="s">
        <v>206</v>
      </c>
      <c r="C3629" s="50" t="s">
        <v>237</v>
      </c>
      <c r="D3629" s="51" t="s">
        <v>69</v>
      </c>
      <c r="E3629" s="30">
        <v>0</v>
      </c>
      <c r="F3629" s="30">
        <f t="shared" si="1"/>
        <v>1</v>
      </c>
      <c r="G3629" s="30">
        <v>0</v>
      </c>
      <c r="H3629" s="30">
        <f t="shared" si="2"/>
        <v>1</v>
      </c>
      <c r="I3629" s="30">
        <v>1</v>
      </c>
      <c r="J3629" s="30">
        <f t="shared" si="3"/>
        <v>0</v>
      </c>
      <c r="K3629" s="30">
        <v>0</v>
      </c>
      <c r="L3629" s="30">
        <f t="shared" si="4"/>
        <v>1</v>
      </c>
      <c r="M3629" s="52" t="str">
        <f t="shared" si="5"/>
        <v>агрегати не працюють</v>
      </c>
      <c r="O3629" s="30" t="str">
        <f t="shared" si="6"/>
        <v/>
      </c>
      <c r="P3629" s="30" t="str">
        <f t="shared" si="7"/>
        <v/>
      </c>
      <c r="Q3629" s="30" t="str">
        <f t="shared" si="8"/>
        <v/>
      </c>
      <c r="R3629" s="30" t="str">
        <f t="shared" si="9"/>
        <v/>
      </c>
      <c r="S3629" s="30" t="str">
        <f t="shared" si="10"/>
        <v/>
      </c>
      <c r="T3629" s="30" t="str">
        <f t="shared" si="11"/>
        <v/>
      </c>
      <c r="U3629" s="30" t="str">
        <f t="shared" si="12"/>
        <v/>
      </c>
    </row>
    <row r="3630" spans="2:21" ht="15.75" customHeight="1" x14ac:dyDescent="0.25">
      <c r="B3630" s="49" t="s">
        <v>206</v>
      </c>
      <c r="C3630" s="50" t="s">
        <v>237</v>
      </c>
      <c r="D3630" s="51" t="s">
        <v>70</v>
      </c>
      <c r="E3630" s="30">
        <v>1769</v>
      </c>
      <c r="F3630" s="30">
        <v>1</v>
      </c>
      <c r="G3630" s="30">
        <v>223825</v>
      </c>
      <c r="H3630" s="30">
        <v>0</v>
      </c>
      <c r="I3630" s="30">
        <v>1</v>
      </c>
      <c r="J3630" s="30">
        <f t="shared" si="3"/>
        <v>0</v>
      </c>
      <c r="K3630" s="30">
        <v>1</v>
      </c>
      <c r="L3630" s="30">
        <f t="shared" si="4"/>
        <v>0</v>
      </c>
      <c r="M3630" s="52" t="str">
        <f t="shared" si="5"/>
        <v>OK</v>
      </c>
      <c r="O3630" s="30" t="str">
        <f t="shared" si="6"/>
        <v/>
      </c>
      <c r="P3630" s="30" t="str">
        <f t="shared" si="7"/>
        <v/>
      </c>
      <c r="Q3630" s="30">
        <f t="shared" si="8"/>
        <v>1769</v>
      </c>
      <c r="R3630" s="30">
        <f t="shared" si="9"/>
        <v>223825</v>
      </c>
      <c r="S3630" s="30">
        <f t="shared" si="10"/>
        <v>267493.25750000001</v>
      </c>
      <c r="T3630" s="30">
        <f t="shared" si="11"/>
        <v>267493.25750000001</v>
      </c>
      <c r="U3630" s="30">
        <f t="shared" si="12"/>
        <v>473195572.51749998</v>
      </c>
    </row>
    <row r="3631" spans="2:21" ht="15.75" customHeight="1" x14ac:dyDescent="0.25">
      <c r="B3631" s="49" t="s">
        <v>206</v>
      </c>
      <c r="C3631" s="50" t="s">
        <v>237</v>
      </c>
      <c r="D3631" s="51" t="s">
        <v>71</v>
      </c>
      <c r="E3631" s="30">
        <v>0</v>
      </c>
      <c r="F3631" s="30">
        <f t="shared" si="1"/>
        <v>1</v>
      </c>
      <c r="G3631" s="30">
        <v>0</v>
      </c>
      <c r="H3631" s="30">
        <f t="shared" si="2"/>
        <v>1</v>
      </c>
      <c r="I3631" s="30">
        <v>1</v>
      </c>
      <c r="J3631" s="30">
        <f t="shared" si="3"/>
        <v>0</v>
      </c>
      <c r="K3631" s="30">
        <v>0</v>
      </c>
      <c r="L3631" s="30">
        <f t="shared" si="4"/>
        <v>1</v>
      </c>
      <c r="M3631" s="52" t="str">
        <f t="shared" si="5"/>
        <v>агрегати не працюють</v>
      </c>
      <c r="O3631" s="30" t="str">
        <f t="shared" si="6"/>
        <v/>
      </c>
      <c r="P3631" s="30" t="str">
        <f t="shared" si="7"/>
        <v/>
      </c>
      <c r="Q3631" s="30" t="str">
        <f t="shared" si="8"/>
        <v/>
      </c>
      <c r="R3631" s="30" t="str">
        <f t="shared" si="9"/>
        <v/>
      </c>
      <c r="S3631" s="30" t="str">
        <f t="shared" si="10"/>
        <v/>
      </c>
      <c r="T3631" s="30" t="str">
        <f t="shared" si="11"/>
        <v/>
      </c>
      <c r="U3631" s="30" t="str">
        <f t="shared" si="12"/>
        <v/>
      </c>
    </row>
    <row r="3632" spans="2:21" ht="15.75" customHeight="1" x14ac:dyDescent="0.25">
      <c r="B3632" s="49" t="s">
        <v>206</v>
      </c>
      <c r="C3632" s="50" t="s">
        <v>237</v>
      </c>
      <c r="D3632" s="51" t="s">
        <v>72</v>
      </c>
      <c r="E3632" s="30">
        <v>503</v>
      </c>
      <c r="F3632" s="30">
        <v>0</v>
      </c>
      <c r="G3632" s="30">
        <v>113167</v>
      </c>
      <c r="H3632" s="30">
        <v>0</v>
      </c>
      <c r="I3632" s="30">
        <v>1</v>
      </c>
      <c r="J3632" s="30">
        <f t="shared" si="3"/>
        <v>0</v>
      </c>
      <c r="K3632" s="30">
        <v>1</v>
      </c>
      <c r="L3632" s="30">
        <f t="shared" si="4"/>
        <v>0</v>
      </c>
      <c r="M3632" s="52" t="str">
        <f t="shared" si="5"/>
        <v>OK</v>
      </c>
      <c r="O3632" s="30">
        <f t="shared" si="6"/>
        <v>503</v>
      </c>
      <c r="P3632" s="30">
        <f t="shared" si="7"/>
        <v>470.40559999999999</v>
      </c>
      <c r="Q3632" s="30">
        <f t="shared" si="8"/>
        <v>470.40559999999999</v>
      </c>
      <c r="R3632" s="30">
        <f t="shared" si="9"/>
        <v>113167</v>
      </c>
      <c r="S3632" s="30">
        <f t="shared" si="10"/>
        <v>135245.8817</v>
      </c>
      <c r="T3632" s="30">
        <f t="shared" si="11"/>
        <v>135245.8817</v>
      </c>
      <c r="U3632" s="30">
        <f t="shared" si="12"/>
        <v>63620420.128617518</v>
      </c>
    </row>
    <row r="3633" spans="2:21" ht="15.75" customHeight="1" x14ac:dyDescent="0.25">
      <c r="B3633" s="49" t="s">
        <v>206</v>
      </c>
      <c r="C3633" s="50" t="s">
        <v>237</v>
      </c>
      <c r="D3633" s="51" t="s">
        <v>73</v>
      </c>
      <c r="E3633" s="30">
        <v>0</v>
      </c>
      <c r="F3633" s="30">
        <f t="shared" si="1"/>
        <v>1</v>
      </c>
      <c r="G3633" s="30">
        <v>0</v>
      </c>
      <c r="H3633" s="30">
        <f t="shared" si="2"/>
        <v>1</v>
      </c>
      <c r="I3633" s="30">
        <v>1</v>
      </c>
      <c r="J3633" s="30">
        <f t="shared" si="3"/>
        <v>0</v>
      </c>
      <c r="K3633" s="30">
        <v>0</v>
      </c>
      <c r="L3633" s="30">
        <f t="shared" si="4"/>
        <v>1</v>
      </c>
      <c r="M3633" s="52" t="str">
        <f t="shared" si="5"/>
        <v>агрегати не працюють</v>
      </c>
      <c r="O3633" s="30" t="str">
        <f t="shared" si="6"/>
        <v/>
      </c>
      <c r="P3633" s="30" t="str">
        <f t="shared" si="7"/>
        <v/>
      </c>
      <c r="Q3633" s="30" t="str">
        <f t="shared" si="8"/>
        <v/>
      </c>
      <c r="R3633" s="30" t="str">
        <f t="shared" si="9"/>
        <v/>
      </c>
      <c r="S3633" s="30" t="str">
        <f t="shared" si="10"/>
        <v/>
      </c>
      <c r="T3633" s="30" t="str">
        <f t="shared" si="11"/>
        <v/>
      </c>
      <c r="U3633" s="30" t="str">
        <f t="shared" si="12"/>
        <v/>
      </c>
    </row>
    <row r="3634" spans="2:21" ht="15.75" customHeight="1" x14ac:dyDescent="0.25">
      <c r="B3634" s="49" t="s">
        <v>206</v>
      </c>
      <c r="C3634" s="50" t="s">
        <v>237</v>
      </c>
      <c r="D3634" s="51" t="s">
        <v>74</v>
      </c>
      <c r="E3634" s="30">
        <v>0</v>
      </c>
      <c r="F3634" s="30">
        <f t="shared" si="1"/>
        <v>1</v>
      </c>
      <c r="G3634" s="30">
        <v>0</v>
      </c>
      <c r="H3634" s="30">
        <f t="shared" si="2"/>
        <v>1</v>
      </c>
      <c r="I3634" s="30">
        <v>1</v>
      </c>
      <c r="J3634" s="30">
        <f t="shared" si="3"/>
        <v>0</v>
      </c>
      <c r="K3634" s="30">
        <v>0</v>
      </c>
      <c r="L3634" s="30">
        <f t="shared" si="4"/>
        <v>1</v>
      </c>
      <c r="M3634" s="52" t="str">
        <f t="shared" si="5"/>
        <v>агрегати не працюють</v>
      </c>
      <c r="O3634" s="30" t="str">
        <f t="shared" si="6"/>
        <v/>
      </c>
      <c r="P3634" s="30" t="str">
        <f t="shared" si="7"/>
        <v/>
      </c>
      <c r="Q3634" s="30" t="str">
        <f t="shared" si="8"/>
        <v/>
      </c>
      <c r="R3634" s="30" t="str">
        <f t="shared" si="9"/>
        <v/>
      </c>
      <c r="S3634" s="30" t="str">
        <f t="shared" si="10"/>
        <v/>
      </c>
      <c r="T3634" s="30" t="str">
        <f t="shared" si="11"/>
        <v/>
      </c>
      <c r="U3634" s="30" t="str">
        <f t="shared" si="12"/>
        <v/>
      </c>
    </row>
    <row r="3635" spans="2:21" ht="15.75" customHeight="1" x14ac:dyDescent="0.25">
      <c r="B3635" s="49" t="s">
        <v>206</v>
      </c>
      <c r="C3635" s="50" t="s">
        <v>237</v>
      </c>
      <c r="D3635" s="51" t="s">
        <v>75</v>
      </c>
      <c r="E3635" s="30">
        <v>465</v>
      </c>
      <c r="F3635" s="30">
        <v>1</v>
      </c>
      <c r="G3635" s="30">
        <v>85941</v>
      </c>
      <c r="H3635" s="30">
        <v>1</v>
      </c>
      <c r="I3635" s="30">
        <v>1</v>
      </c>
      <c r="J3635" s="30">
        <f t="shared" si="3"/>
        <v>0</v>
      </c>
      <c r="K3635" s="30">
        <v>1</v>
      </c>
      <c r="L3635" s="30">
        <f t="shared" si="4"/>
        <v>0</v>
      </c>
      <c r="M3635" s="52" t="str">
        <f t="shared" si="5"/>
        <v>OK</v>
      </c>
      <c r="O3635" s="30" t="str">
        <f t="shared" si="6"/>
        <v/>
      </c>
      <c r="P3635" s="30" t="str">
        <f t="shared" si="7"/>
        <v/>
      </c>
      <c r="Q3635" s="30">
        <f t="shared" si="8"/>
        <v>465</v>
      </c>
      <c r="R3635" s="30" t="str">
        <f t="shared" si="9"/>
        <v/>
      </c>
      <c r="S3635" s="30" t="str">
        <f t="shared" si="10"/>
        <v/>
      </c>
      <c r="T3635" s="30">
        <f t="shared" si="11"/>
        <v>85941</v>
      </c>
      <c r="U3635" s="30">
        <f t="shared" si="12"/>
        <v>39962565</v>
      </c>
    </row>
    <row r="3636" spans="2:21" ht="15.75" customHeight="1" x14ac:dyDescent="0.25">
      <c r="B3636" s="49" t="s">
        <v>206</v>
      </c>
      <c r="C3636" s="50" t="s">
        <v>237</v>
      </c>
      <c r="D3636" s="51" t="s">
        <v>76</v>
      </c>
      <c r="E3636" s="30">
        <v>0</v>
      </c>
      <c r="F3636" s="30">
        <f t="shared" si="1"/>
        <v>1</v>
      </c>
      <c r="G3636" s="30">
        <v>0</v>
      </c>
      <c r="H3636" s="30">
        <f t="shared" si="2"/>
        <v>1</v>
      </c>
      <c r="I3636" s="30">
        <v>1</v>
      </c>
      <c r="J3636" s="30">
        <f t="shared" si="3"/>
        <v>0</v>
      </c>
      <c r="K3636" s="30">
        <v>0</v>
      </c>
      <c r="L3636" s="30">
        <f t="shared" si="4"/>
        <v>1</v>
      </c>
      <c r="M3636" s="52" t="str">
        <f t="shared" si="5"/>
        <v>агрегати не працюють</v>
      </c>
      <c r="O3636" s="30" t="str">
        <f t="shared" si="6"/>
        <v/>
      </c>
      <c r="P3636" s="30" t="str">
        <f t="shared" si="7"/>
        <v/>
      </c>
      <c r="Q3636" s="30" t="str">
        <f t="shared" si="8"/>
        <v/>
      </c>
      <c r="R3636" s="30" t="str">
        <f t="shared" si="9"/>
        <v/>
      </c>
      <c r="S3636" s="30" t="str">
        <f t="shared" si="10"/>
        <v/>
      </c>
      <c r="T3636" s="30" t="str">
        <f t="shared" si="11"/>
        <v/>
      </c>
      <c r="U3636" s="30" t="str">
        <f t="shared" si="12"/>
        <v/>
      </c>
    </row>
    <row r="3637" spans="2:21" ht="15.75" customHeight="1" x14ac:dyDescent="0.25">
      <c r="B3637" s="49" t="s">
        <v>206</v>
      </c>
      <c r="C3637" s="50" t="s">
        <v>237</v>
      </c>
      <c r="D3637" s="51" t="s">
        <v>77</v>
      </c>
      <c r="E3637" s="30">
        <v>0</v>
      </c>
      <c r="F3637" s="30">
        <f t="shared" si="1"/>
        <v>1</v>
      </c>
      <c r="G3637" s="30">
        <v>0</v>
      </c>
      <c r="H3637" s="30">
        <f t="shared" si="2"/>
        <v>1</v>
      </c>
      <c r="I3637" s="30">
        <v>1</v>
      </c>
      <c r="J3637" s="30">
        <f t="shared" si="3"/>
        <v>0</v>
      </c>
      <c r="K3637" s="30">
        <v>0</v>
      </c>
      <c r="L3637" s="30">
        <f t="shared" si="4"/>
        <v>1</v>
      </c>
      <c r="M3637" s="52" t="str">
        <f t="shared" si="5"/>
        <v>агрегати не працюють</v>
      </c>
      <c r="O3637" s="30" t="str">
        <f t="shared" si="6"/>
        <v/>
      </c>
      <c r="P3637" s="30" t="str">
        <f t="shared" si="7"/>
        <v/>
      </c>
      <c r="Q3637" s="30" t="str">
        <f t="shared" si="8"/>
        <v/>
      </c>
      <c r="R3637" s="30" t="str">
        <f t="shared" si="9"/>
        <v/>
      </c>
      <c r="S3637" s="30" t="str">
        <f t="shared" si="10"/>
        <v/>
      </c>
      <c r="T3637" s="30" t="str">
        <f t="shared" si="11"/>
        <v/>
      </c>
      <c r="U3637" s="30" t="str">
        <f t="shared" si="12"/>
        <v/>
      </c>
    </row>
    <row r="3638" spans="2:21" ht="15.75" customHeight="1" x14ac:dyDescent="0.25">
      <c r="B3638" s="49" t="s">
        <v>206</v>
      </c>
      <c r="C3638" s="50" t="s">
        <v>237</v>
      </c>
      <c r="D3638" s="51" t="s">
        <v>78</v>
      </c>
      <c r="E3638" s="30">
        <v>0</v>
      </c>
      <c r="F3638" s="30">
        <f t="shared" si="1"/>
        <v>1</v>
      </c>
      <c r="G3638" s="30">
        <v>0</v>
      </c>
      <c r="H3638" s="30">
        <f t="shared" si="2"/>
        <v>1</v>
      </c>
      <c r="I3638" s="30">
        <v>1</v>
      </c>
      <c r="J3638" s="30">
        <f t="shared" si="3"/>
        <v>0</v>
      </c>
      <c r="K3638" s="30">
        <v>0</v>
      </c>
      <c r="L3638" s="30">
        <f t="shared" si="4"/>
        <v>1</v>
      </c>
      <c r="M3638" s="52" t="str">
        <f t="shared" si="5"/>
        <v>агрегати не працюють</v>
      </c>
      <c r="O3638" s="30" t="str">
        <f t="shared" si="6"/>
        <v/>
      </c>
      <c r="P3638" s="30" t="str">
        <f t="shared" si="7"/>
        <v/>
      </c>
      <c r="Q3638" s="30" t="str">
        <f t="shared" si="8"/>
        <v/>
      </c>
      <c r="R3638" s="30" t="str">
        <f t="shared" si="9"/>
        <v/>
      </c>
      <c r="S3638" s="30" t="str">
        <f t="shared" si="10"/>
        <v/>
      </c>
      <c r="T3638" s="30" t="str">
        <f t="shared" si="11"/>
        <v/>
      </c>
      <c r="U3638" s="30" t="str">
        <f t="shared" si="12"/>
        <v/>
      </c>
    </row>
    <row r="3639" spans="2:21" ht="15.75" customHeight="1" x14ac:dyDescent="0.25">
      <c r="B3639" s="49" t="s">
        <v>206</v>
      </c>
      <c r="C3639" s="50" t="s">
        <v>237</v>
      </c>
      <c r="D3639" s="51" t="s">
        <v>79</v>
      </c>
      <c r="E3639" s="30">
        <v>0</v>
      </c>
      <c r="F3639" s="30">
        <f t="shared" si="1"/>
        <v>1</v>
      </c>
      <c r="G3639" s="30">
        <v>0</v>
      </c>
      <c r="H3639" s="30">
        <f t="shared" si="2"/>
        <v>1</v>
      </c>
      <c r="I3639" s="30">
        <v>1</v>
      </c>
      <c r="J3639" s="30">
        <f t="shared" si="3"/>
        <v>0</v>
      </c>
      <c r="K3639" s="30">
        <v>0</v>
      </c>
      <c r="L3639" s="30">
        <f t="shared" si="4"/>
        <v>1</v>
      </c>
      <c r="M3639" s="52" t="str">
        <f t="shared" si="5"/>
        <v>агрегати не працюють</v>
      </c>
      <c r="O3639" s="30" t="str">
        <f t="shared" si="6"/>
        <v/>
      </c>
      <c r="P3639" s="30" t="str">
        <f t="shared" si="7"/>
        <v/>
      </c>
      <c r="Q3639" s="30" t="str">
        <f t="shared" si="8"/>
        <v/>
      </c>
      <c r="R3639" s="30" t="str">
        <f t="shared" si="9"/>
        <v/>
      </c>
      <c r="S3639" s="30" t="str">
        <f t="shared" si="10"/>
        <v/>
      </c>
      <c r="T3639" s="30" t="str">
        <f t="shared" si="11"/>
        <v/>
      </c>
      <c r="U3639" s="30" t="str">
        <f t="shared" si="12"/>
        <v/>
      </c>
    </row>
    <row r="3640" spans="2:21" ht="15.75" customHeight="1" x14ac:dyDescent="0.25">
      <c r="B3640" s="49" t="s">
        <v>206</v>
      </c>
      <c r="C3640" s="50" t="s">
        <v>237</v>
      </c>
      <c r="D3640" s="51" t="s">
        <v>80</v>
      </c>
      <c r="E3640" s="30">
        <v>822</v>
      </c>
      <c r="F3640" s="30">
        <v>0</v>
      </c>
      <c r="G3640" s="30">
        <v>150128</v>
      </c>
      <c r="H3640" s="30">
        <v>0</v>
      </c>
      <c r="I3640" s="30">
        <v>1</v>
      </c>
      <c r="J3640" s="30">
        <f t="shared" si="3"/>
        <v>0</v>
      </c>
      <c r="K3640" s="30">
        <v>1</v>
      </c>
      <c r="L3640" s="30">
        <f t="shared" si="4"/>
        <v>0</v>
      </c>
      <c r="M3640" s="52" t="str">
        <f t="shared" si="5"/>
        <v>OK</v>
      </c>
      <c r="O3640" s="30">
        <f t="shared" si="6"/>
        <v>822</v>
      </c>
      <c r="P3640" s="30">
        <f t="shared" si="7"/>
        <v>768.73440000000005</v>
      </c>
      <c r="Q3640" s="30">
        <f t="shared" si="8"/>
        <v>768.73440000000005</v>
      </c>
      <c r="R3640" s="30">
        <f t="shared" si="9"/>
        <v>150128</v>
      </c>
      <c r="S3640" s="30">
        <f t="shared" si="10"/>
        <v>179417.97280000002</v>
      </c>
      <c r="T3640" s="30">
        <f t="shared" si="11"/>
        <v>179417.97280000002</v>
      </c>
      <c r="U3640" s="30">
        <f t="shared" si="12"/>
        <v>137924767.66962433</v>
      </c>
    </row>
    <row r="3641" spans="2:21" ht="15.75" customHeight="1" x14ac:dyDescent="0.25">
      <c r="B3641" s="49" t="s">
        <v>206</v>
      </c>
      <c r="C3641" s="50" t="s">
        <v>237</v>
      </c>
      <c r="D3641" s="51" t="s">
        <v>81</v>
      </c>
      <c r="E3641" s="30">
        <v>0</v>
      </c>
      <c r="F3641" s="30">
        <f t="shared" si="1"/>
        <v>1</v>
      </c>
      <c r="G3641" s="30">
        <v>0</v>
      </c>
      <c r="H3641" s="30">
        <f t="shared" si="2"/>
        <v>1</v>
      </c>
      <c r="I3641" s="30">
        <v>1</v>
      </c>
      <c r="J3641" s="30">
        <f t="shared" si="3"/>
        <v>0</v>
      </c>
      <c r="K3641" s="30">
        <v>0</v>
      </c>
      <c r="L3641" s="30">
        <f t="shared" si="4"/>
        <v>1</v>
      </c>
      <c r="M3641" s="52" t="str">
        <f t="shared" si="5"/>
        <v>агрегати не працюють</v>
      </c>
      <c r="O3641" s="30" t="str">
        <f t="shared" si="6"/>
        <v/>
      </c>
      <c r="P3641" s="30" t="str">
        <f t="shared" si="7"/>
        <v/>
      </c>
      <c r="Q3641" s="30" t="str">
        <f t="shared" si="8"/>
        <v/>
      </c>
      <c r="R3641" s="30" t="str">
        <f t="shared" si="9"/>
        <v/>
      </c>
      <c r="S3641" s="30" t="str">
        <f t="shared" si="10"/>
        <v/>
      </c>
      <c r="T3641" s="30" t="str">
        <f t="shared" si="11"/>
        <v/>
      </c>
      <c r="U3641" s="30" t="str">
        <f t="shared" si="12"/>
        <v/>
      </c>
    </row>
    <row r="3642" spans="2:21" ht="15.75" customHeight="1" x14ac:dyDescent="0.25">
      <c r="B3642" s="49" t="s">
        <v>206</v>
      </c>
      <c r="C3642" s="50" t="s">
        <v>237</v>
      </c>
      <c r="D3642" s="51" t="s">
        <v>82</v>
      </c>
      <c r="E3642" s="30">
        <v>0</v>
      </c>
      <c r="F3642" s="30">
        <f t="shared" si="1"/>
        <v>1</v>
      </c>
      <c r="G3642" s="30">
        <v>0</v>
      </c>
      <c r="H3642" s="30">
        <f t="shared" si="2"/>
        <v>1</v>
      </c>
      <c r="I3642" s="30">
        <v>1</v>
      </c>
      <c r="J3642" s="30">
        <f t="shared" si="3"/>
        <v>0</v>
      </c>
      <c r="K3642" s="30">
        <v>0</v>
      </c>
      <c r="L3642" s="30">
        <f t="shared" si="4"/>
        <v>1</v>
      </c>
      <c r="M3642" s="52" t="str">
        <f t="shared" si="5"/>
        <v>агрегати не працюють</v>
      </c>
      <c r="O3642" s="30" t="str">
        <f t="shared" si="6"/>
        <v/>
      </c>
      <c r="P3642" s="30" t="str">
        <f t="shared" si="7"/>
        <v/>
      </c>
      <c r="Q3642" s="30" t="str">
        <f t="shared" si="8"/>
        <v/>
      </c>
      <c r="R3642" s="30" t="str">
        <f t="shared" si="9"/>
        <v/>
      </c>
      <c r="S3642" s="30" t="str">
        <f t="shared" si="10"/>
        <v/>
      </c>
      <c r="T3642" s="30" t="str">
        <f t="shared" si="11"/>
        <v/>
      </c>
      <c r="U3642" s="30" t="str">
        <f t="shared" si="12"/>
        <v/>
      </c>
    </row>
    <row r="3643" spans="2:21" ht="15.75" customHeight="1" x14ac:dyDescent="0.25">
      <c r="B3643" s="49" t="s">
        <v>206</v>
      </c>
      <c r="C3643" s="50" t="s">
        <v>237</v>
      </c>
      <c r="D3643" s="51" t="s">
        <v>83</v>
      </c>
      <c r="E3643" s="30">
        <v>534</v>
      </c>
      <c r="F3643" s="30">
        <v>0</v>
      </c>
      <c r="G3643" s="30">
        <v>64859</v>
      </c>
      <c r="H3643" s="30">
        <v>1</v>
      </c>
      <c r="I3643" s="30">
        <v>1</v>
      </c>
      <c r="J3643" s="30">
        <f t="shared" si="3"/>
        <v>0</v>
      </c>
      <c r="K3643" s="30">
        <v>1</v>
      </c>
      <c r="L3643" s="30">
        <f t="shared" si="4"/>
        <v>0</v>
      </c>
      <c r="M3643" s="52" t="str">
        <f t="shared" si="5"/>
        <v>OK</v>
      </c>
      <c r="O3643" s="30">
        <f t="shared" si="6"/>
        <v>534</v>
      </c>
      <c r="P3643" s="30">
        <f t="shared" si="7"/>
        <v>499.39680000000004</v>
      </c>
      <c r="Q3643" s="30">
        <f t="shared" si="8"/>
        <v>499.39680000000004</v>
      </c>
      <c r="R3643" s="30" t="str">
        <f t="shared" si="9"/>
        <v/>
      </c>
      <c r="S3643" s="30" t="str">
        <f t="shared" si="10"/>
        <v/>
      </c>
      <c r="T3643" s="30">
        <f t="shared" si="11"/>
        <v>64859</v>
      </c>
      <c r="U3643" s="30">
        <f t="shared" si="12"/>
        <v>32390377.051200002</v>
      </c>
    </row>
    <row r="3644" spans="2:21" ht="15.75" customHeight="1" x14ac:dyDescent="0.25">
      <c r="B3644" s="49" t="s">
        <v>238</v>
      </c>
      <c r="C3644" s="50" t="s">
        <v>239</v>
      </c>
      <c r="D3644" s="51" t="s">
        <v>60</v>
      </c>
      <c r="E3644" s="30">
        <v>1235</v>
      </c>
      <c r="F3644" s="30">
        <v>1</v>
      </c>
      <c r="G3644" s="30">
        <v>222997</v>
      </c>
      <c r="H3644" s="30">
        <v>1</v>
      </c>
      <c r="I3644" s="30">
        <v>1</v>
      </c>
      <c r="J3644" s="30">
        <f t="shared" si="3"/>
        <v>0</v>
      </c>
      <c r="K3644" s="30">
        <v>1</v>
      </c>
      <c r="L3644" s="30">
        <f t="shared" si="4"/>
        <v>0</v>
      </c>
      <c r="M3644" s="52" t="str">
        <f t="shared" si="5"/>
        <v>OK</v>
      </c>
      <c r="O3644" s="30" t="str">
        <f t="shared" si="6"/>
        <v/>
      </c>
      <c r="P3644" s="30" t="str">
        <f t="shared" si="7"/>
        <v/>
      </c>
      <c r="Q3644" s="30">
        <f t="shared" si="8"/>
        <v>1235</v>
      </c>
      <c r="R3644" s="30" t="str">
        <f t="shared" si="9"/>
        <v/>
      </c>
      <c r="S3644" s="30" t="str">
        <f t="shared" si="10"/>
        <v/>
      </c>
      <c r="T3644" s="30">
        <f t="shared" si="11"/>
        <v>222997</v>
      </c>
      <c r="U3644" s="30">
        <f t="shared" si="12"/>
        <v>275401295</v>
      </c>
    </row>
    <row r="3645" spans="2:21" ht="15.75" customHeight="1" x14ac:dyDescent="0.25">
      <c r="B3645" s="49" t="s">
        <v>238</v>
      </c>
      <c r="C3645" s="50" t="s">
        <v>239</v>
      </c>
      <c r="D3645" s="51" t="s">
        <v>61</v>
      </c>
      <c r="E3645" s="30">
        <v>930</v>
      </c>
      <c r="F3645" s="30">
        <v>1</v>
      </c>
      <c r="G3645" s="30">
        <v>176198</v>
      </c>
      <c r="H3645" s="30">
        <v>1</v>
      </c>
      <c r="I3645" s="30">
        <v>1</v>
      </c>
      <c r="J3645" s="30">
        <f t="shared" si="3"/>
        <v>0</v>
      </c>
      <c r="K3645" s="30">
        <v>1</v>
      </c>
      <c r="L3645" s="30">
        <f t="shared" si="4"/>
        <v>0</v>
      </c>
      <c r="M3645" s="52" t="str">
        <f t="shared" si="5"/>
        <v>OK</v>
      </c>
      <c r="O3645" s="30" t="str">
        <f t="shared" si="6"/>
        <v/>
      </c>
      <c r="P3645" s="30" t="str">
        <f t="shared" si="7"/>
        <v/>
      </c>
      <c r="Q3645" s="30">
        <f t="shared" si="8"/>
        <v>930</v>
      </c>
      <c r="R3645" s="30" t="str">
        <f t="shared" si="9"/>
        <v/>
      </c>
      <c r="S3645" s="30" t="str">
        <f t="shared" si="10"/>
        <v/>
      </c>
      <c r="T3645" s="30">
        <f t="shared" si="11"/>
        <v>176198</v>
      </c>
      <c r="U3645" s="30">
        <f t="shared" si="12"/>
        <v>163864140</v>
      </c>
    </row>
    <row r="3646" spans="2:21" ht="15.75" customHeight="1" x14ac:dyDescent="0.25">
      <c r="B3646" s="49" t="s">
        <v>238</v>
      </c>
      <c r="C3646" s="50" t="s">
        <v>239</v>
      </c>
      <c r="D3646" s="51" t="s">
        <v>62</v>
      </c>
      <c r="E3646" s="30">
        <v>403</v>
      </c>
      <c r="F3646" s="30">
        <v>0</v>
      </c>
      <c r="G3646" s="30">
        <v>273950</v>
      </c>
      <c r="H3646" s="30">
        <v>1</v>
      </c>
      <c r="I3646" s="30">
        <v>1</v>
      </c>
      <c r="J3646" s="30">
        <f t="shared" si="3"/>
        <v>0</v>
      </c>
      <c r="K3646" s="30">
        <v>1</v>
      </c>
      <c r="L3646" s="30">
        <f t="shared" si="4"/>
        <v>0</v>
      </c>
      <c r="M3646" s="52" t="str">
        <f t="shared" si="5"/>
        <v>OK</v>
      </c>
      <c r="O3646" s="30">
        <f t="shared" si="6"/>
        <v>403</v>
      </c>
      <c r="P3646" s="30">
        <f t="shared" si="7"/>
        <v>376.88560000000001</v>
      </c>
      <c r="Q3646" s="30">
        <f t="shared" si="8"/>
        <v>376.88560000000001</v>
      </c>
      <c r="R3646" s="30" t="str">
        <f t="shared" si="9"/>
        <v/>
      </c>
      <c r="S3646" s="30" t="str">
        <f t="shared" si="10"/>
        <v/>
      </c>
      <c r="T3646" s="30">
        <f t="shared" si="11"/>
        <v>273950</v>
      </c>
      <c r="U3646" s="30">
        <f t="shared" si="12"/>
        <v>103247810.12</v>
      </c>
    </row>
    <row r="3647" spans="2:21" ht="15.75" customHeight="1" x14ac:dyDescent="0.25">
      <c r="B3647" s="49" t="s">
        <v>238</v>
      </c>
      <c r="C3647" s="50" t="s">
        <v>239</v>
      </c>
      <c r="D3647" s="51" t="s">
        <v>63</v>
      </c>
      <c r="E3647" s="30">
        <v>0</v>
      </c>
      <c r="F3647" s="30">
        <f t="shared" si="1"/>
        <v>1</v>
      </c>
      <c r="G3647" s="30">
        <v>0</v>
      </c>
      <c r="H3647" s="30">
        <f t="shared" si="2"/>
        <v>1</v>
      </c>
      <c r="I3647" s="30">
        <v>1</v>
      </c>
      <c r="J3647" s="30">
        <f t="shared" si="3"/>
        <v>0</v>
      </c>
      <c r="K3647" s="30">
        <v>0</v>
      </c>
      <c r="L3647" s="30">
        <f t="shared" si="4"/>
        <v>1</v>
      </c>
      <c r="M3647" s="52" t="str">
        <f t="shared" si="5"/>
        <v>агрегати не працюють</v>
      </c>
      <c r="O3647" s="30" t="str">
        <f t="shared" si="6"/>
        <v/>
      </c>
      <c r="P3647" s="30" t="str">
        <f t="shared" si="7"/>
        <v/>
      </c>
      <c r="Q3647" s="30" t="str">
        <f t="shared" si="8"/>
        <v/>
      </c>
      <c r="R3647" s="30" t="str">
        <f t="shared" si="9"/>
        <v/>
      </c>
      <c r="S3647" s="30" t="str">
        <f t="shared" si="10"/>
        <v/>
      </c>
      <c r="T3647" s="30" t="str">
        <f t="shared" si="11"/>
        <v/>
      </c>
      <c r="U3647" s="30" t="str">
        <f t="shared" si="12"/>
        <v/>
      </c>
    </row>
    <row r="3648" spans="2:21" ht="15.75" customHeight="1" x14ac:dyDescent="0.25">
      <c r="B3648" s="49" t="s">
        <v>238</v>
      </c>
      <c r="C3648" s="50" t="s">
        <v>239</v>
      </c>
      <c r="D3648" s="51" t="s">
        <v>64</v>
      </c>
      <c r="E3648" s="30">
        <v>0</v>
      </c>
      <c r="F3648" s="30">
        <f t="shared" si="1"/>
        <v>1</v>
      </c>
      <c r="G3648" s="30">
        <v>0</v>
      </c>
      <c r="H3648" s="30">
        <f t="shared" si="2"/>
        <v>1</v>
      </c>
      <c r="I3648" s="30">
        <v>1</v>
      </c>
      <c r="J3648" s="30">
        <f t="shared" si="3"/>
        <v>0</v>
      </c>
      <c r="K3648" s="30">
        <v>0</v>
      </c>
      <c r="L3648" s="30">
        <f t="shared" si="4"/>
        <v>1</v>
      </c>
      <c r="M3648" s="52" t="str">
        <f t="shared" si="5"/>
        <v>агрегати не працюють</v>
      </c>
      <c r="O3648" s="30" t="str">
        <f t="shared" si="6"/>
        <v/>
      </c>
      <c r="P3648" s="30" t="str">
        <f t="shared" si="7"/>
        <v/>
      </c>
      <c r="Q3648" s="30" t="str">
        <f t="shared" si="8"/>
        <v/>
      </c>
      <c r="R3648" s="30" t="str">
        <f t="shared" si="9"/>
        <v/>
      </c>
      <c r="S3648" s="30" t="str">
        <f t="shared" si="10"/>
        <v/>
      </c>
      <c r="T3648" s="30" t="str">
        <f t="shared" si="11"/>
        <v/>
      </c>
      <c r="U3648" s="30" t="str">
        <f t="shared" si="12"/>
        <v/>
      </c>
    </row>
    <row r="3649" spans="2:21" ht="15.75" customHeight="1" x14ac:dyDescent="0.25">
      <c r="B3649" s="49" t="s">
        <v>238</v>
      </c>
      <c r="C3649" s="50" t="s">
        <v>239</v>
      </c>
      <c r="D3649" s="51" t="s">
        <v>65</v>
      </c>
      <c r="E3649" s="30">
        <v>1026</v>
      </c>
      <c r="F3649" s="30">
        <v>1</v>
      </c>
      <c r="G3649" s="30">
        <v>230711</v>
      </c>
      <c r="H3649" s="30">
        <v>0</v>
      </c>
      <c r="I3649" s="30">
        <v>1</v>
      </c>
      <c r="J3649" s="30">
        <f t="shared" si="3"/>
        <v>0</v>
      </c>
      <c r="K3649" s="30">
        <v>1</v>
      </c>
      <c r="L3649" s="30">
        <f t="shared" si="4"/>
        <v>0</v>
      </c>
      <c r="M3649" s="52" t="str">
        <f t="shared" si="5"/>
        <v>OK</v>
      </c>
      <c r="O3649" s="30" t="str">
        <f t="shared" si="6"/>
        <v/>
      </c>
      <c r="P3649" s="30" t="str">
        <f t="shared" si="7"/>
        <v/>
      </c>
      <c r="Q3649" s="30">
        <f t="shared" si="8"/>
        <v>1026</v>
      </c>
      <c r="R3649" s="30">
        <f t="shared" si="9"/>
        <v>230711</v>
      </c>
      <c r="S3649" s="30">
        <f t="shared" si="10"/>
        <v>275722.71610000002</v>
      </c>
      <c r="T3649" s="30">
        <f t="shared" si="11"/>
        <v>275722.71610000002</v>
      </c>
      <c r="U3649" s="30">
        <f t="shared" si="12"/>
        <v>282891506.71860003</v>
      </c>
    </row>
    <row r="3650" spans="2:21" ht="15.75" customHeight="1" x14ac:dyDescent="0.25">
      <c r="B3650" s="49" t="s">
        <v>238</v>
      </c>
      <c r="C3650" s="50" t="s">
        <v>239</v>
      </c>
      <c r="D3650" s="51" t="s">
        <v>66</v>
      </c>
      <c r="E3650" s="30">
        <v>0</v>
      </c>
      <c r="F3650" s="30">
        <f t="shared" si="1"/>
        <v>1</v>
      </c>
      <c r="G3650" s="30">
        <v>0</v>
      </c>
      <c r="H3650" s="30">
        <f t="shared" si="2"/>
        <v>1</v>
      </c>
      <c r="I3650" s="30">
        <v>1</v>
      </c>
      <c r="J3650" s="30">
        <f t="shared" si="3"/>
        <v>0</v>
      </c>
      <c r="K3650" s="30">
        <v>0</v>
      </c>
      <c r="L3650" s="30">
        <f t="shared" si="4"/>
        <v>1</v>
      </c>
      <c r="M3650" s="52" t="str">
        <f t="shared" si="5"/>
        <v>агрегати не працюють</v>
      </c>
      <c r="O3650" s="30" t="str">
        <f t="shared" si="6"/>
        <v/>
      </c>
      <c r="P3650" s="30" t="str">
        <f t="shared" si="7"/>
        <v/>
      </c>
      <c r="Q3650" s="30" t="str">
        <f t="shared" si="8"/>
        <v/>
      </c>
      <c r="R3650" s="30" t="str">
        <f t="shared" si="9"/>
        <v/>
      </c>
      <c r="S3650" s="30" t="str">
        <f t="shared" si="10"/>
        <v/>
      </c>
      <c r="T3650" s="30" t="str">
        <f t="shared" si="11"/>
        <v/>
      </c>
      <c r="U3650" s="30" t="str">
        <f t="shared" si="12"/>
        <v/>
      </c>
    </row>
    <row r="3651" spans="2:21" ht="15.75" customHeight="1" x14ac:dyDescent="0.25">
      <c r="B3651" s="49" t="s">
        <v>238</v>
      </c>
      <c r="C3651" s="50" t="s">
        <v>239</v>
      </c>
      <c r="D3651" s="51" t="s">
        <v>67</v>
      </c>
      <c r="E3651" s="30">
        <v>858</v>
      </c>
      <c r="F3651" s="30">
        <v>1</v>
      </c>
      <c r="G3651" s="30">
        <v>57279</v>
      </c>
      <c r="H3651" s="30">
        <v>0</v>
      </c>
      <c r="I3651" s="30">
        <v>1</v>
      </c>
      <c r="J3651" s="30">
        <f t="shared" si="3"/>
        <v>0</v>
      </c>
      <c r="K3651" s="30">
        <v>1</v>
      </c>
      <c r="L3651" s="30">
        <f t="shared" si="4"/>
        <v>0</v>
      </c>
      <c r="M3651" s="52" t="str">
        <f t="shared" si="5"/>
        <v>OK</v>
      </c>
      <c r="O3651" s="30" t="str">
        <f t="shared" si="6"/>
        <v/>
      </c>
      <c r="P3651" s="30" t="str">
        <f t="shared" si="7"/>
        <v/>
      </c>
      <c r="Q3651" s="30">
        <f t="shared" si="8"/>
        <v>858</v>
      </c>
      <c r="R3651" s="30">
        <f t="shared" si="9"/>
        <v>57279</v>
      </c>
      <c r="S3651" s="30">
        <f t="shared" si="10"/>
        <v>68454.132899999997</v>
      </c>
      <c r="T3651" s="30">
        <f t="shared" si="11"/>
        <v>68454.132899999997</v>
      </c>
      <c r="U3651" s="30">
        <f t="shared" si="12"/>
        <v>58733646.028200001</v>
      </c>
    </row>
    <row r="3652" spans="2:21" ht="15.75" customHeight="1" x14ac:dyDescent="0.25">
      <c r="B3652" s="49" t="s">
        <v>238</v>
      </c>
      <c r="C3652" s="50" t="s">
        <v>239</v>
      </c>
      <c r="D3652" s="51" t="s">
        <v>68</v>
      </c>
      <c r="E3652" s="30">
        <v>0</v>
      </c>
      <c r="F3652" s="30">
        <f t="shared" si="1"/>
        <v>1</v>
      </c>
      <c r="G3652" s="30">
        <v>0</v>
      </c>
      <c r="H3652" s="30">
        <f t="shared" si="2"/>
        <v>1</v>
      </c>
      <c r="I3652" s="30">
        <v>1</v>
      </c>
      <c r="J3652" s="30">
        <f t="shared" si="3"/>
        <v>0</v>
      </c>
      <c r="K3652" s="30">
        <v>0</v>
      </c>
      <c r="L3652" s="30">
        <f t="shared" si="4"/>
        <v>1</v>
      </c>
      <c r="M3652" s="52" t="str">
        <f t="shared" si="5"/>
        <v>агрегати не працюють</v>
      </c>
      <c r="O3652" s="30" t="str">
        <f t="shared" si="6"/>
        <v/>
      </c>
      <c r="P3652" s="30" t="str">
        <f t="shared" si="7"/>
        <v/>
      </c>
      <c r="Q3652" s="30" t="str">
        <f t="shared" si="8"/>
        <v/>
      </c>
      <c r="R3652" s="30" t="str">
        <f t="shared" si="9"/>
        <v/>
      </c>
      <c r="S3652" s="30" t="str">
        <f t="shared" si="10"/>
        <v/>
      </c>
      <c r="T3652" s="30" t="str">
        <f t="shared" si="11"/>
        <v/>
      </c>
      <c r="U3652" s="30" t="str">
        <f t="shared" si="12"/>
        <v/>
      </c>
    </row>
    <row r="3653" spans="2:21" ht="15.75" customHeight="1" x14ac:dyDescent="0.25">
      <c r="B3653" s="49" t="s">
        <v>238</v>
      </c>
      <c r="C3653" s="50" t="s">
        <v>239</v>
      </c>
      <c r="D3653" s="51" t="s">
        <v>69</v>
      </c>
      <c r="E3653" s="30">
        <v>1465</v>
      </c>
      <c r="F3653" s="30">
        <v>0</v>
      </c>
      <c r="G3653" s="30">
        <v>139733</v>
      </c>
      <c r="H3653" s="30">
        <v>1</v>
      </c>
      <c r="I3653" s="30">
        <v>1</v>
      </c>
      <c r="J3653" s="30">
        <f t="shared" si="3"/>
        <v>0</v>
      </c>
      <c r="K3653" s="30">
        <v>1</v>
      </c>
      <c r="L3653" s="30">
        <f t="shared" si="4"/>
        <v>0</v>
      </c>
      <c r="M3653" s="52" t="str">
        <f t="shared" si="5"/>
        <v>OK</v>
      </c>
      <c r="O3653" s="30">
        <f t="shared" si="6"/>
        <v>1465</v>
      </c>
      <c r="P3653" s="30">
        <f t="shared" si="7"/>
        <v>1370.068</v>
      </c>
      <c r="Q3653" s="30">
        <f t="shared" si="8"/>
        <v>1370.068</v>
      </c>
      <c r="R3653" s="30" t="str">
        <f t="shared" si="9"/>
        <v/>
      </c>
      <c r="S3653" s="30" t="str">
        <f t="shared" si="10"/>
        <v/>
      </c>
      <c r="T3653" s="30">
        <f t="shared" si="11"/>
        <v>139733</v>
      </c>
      <c r="U3653" s="30">
        <f t="shared" si="12"/>
        <v>191443711.84400001</v>
      </c>
    </row>
    <row r="3654" spans="2:21" ht="15.75" customHeight="1" x14ac:dyDescent="0.25">
      <c r="B3654" s="49" t="s">
        <v>238</v>
      </c>
      <c r="C3654" s="50" t="s">
        <v>239</v>
      </c>
      <c r="D3654" s="51" t="s">
        <v>70</v>
      </c>
      <c r="E3654" s="30">
        <v>0</v>
      </c>
      <c r="F3654" s="30">
        <f t="shared" si="1"/>
        <v>1</v>
      </c>
      <c r="G3654" s="30">
        <v>0</v>
      </c>
      <c r="H3654" s="30">
        <f t="shared" si="2"/>
        <v>1</v>
      </c>
      <c r="I3654" s="30">
        <v>1</v>
      </c>
      <c r="J3654" s="30">
        <f t="shared" si="3"/>
        <v>0</v>
      </c>
      <c r="K3654" s="30">
        <v>0</v>
      </c>
      <c r="L3654" s="30">
        <f t="shared" si="4"/>
        <v>1</v>
      </c>
      <c r="M3654" s="52" t="str">
        <f t="shared" si="5"/>
        <v>агрегати не працюють</v>
      </c>
      <c r="O3654" s="30" t="str">
        <f t="shared" si="6"/>
        <v/>
      </c>
      <c r="P3654" s="30" t="str">
        <f t="shared" si="7"/>
        <v/>
      </c>
      <c r="Q3654" s="30" t="str">
        <f t="shared" si="8"/>
        <v/>
      </c>
      <c r="R3654" s="30" t="str">
        <f t="shared" si="9"/>
        <v/>
      </c>
      <c r="S3654" s="30" t="str">
        <f t="shared" si="10"/>
        <v/>
      </c>
      <c r="T3654" s="30" t="str">
        <f t="shared" si="11"/>
        <v/>
      </c>
      <c r="U3654" s="30" t="str">
        <f t="shared" si="12"/>
        <v/>
      </c>
    </row>
    <row r="3655" spans="2:21" ht="15.75" customHeight="1" x14ac:dyDescent="0.25">
      <c r="B3655" s="49" t="s">
        <v>238</v>
      </c>
      <c r="C3655" s="50" t="s">
        <v>239</v>
      </c>
      <c r="D3655" s="51" t="s">
        <v>71</v>
      </c>
      <c r="E3655" s="30">
        <v>0</v>
      </c>
      <c r="F3655" s="30">
        <f t="shared" si="1"/>
        <v>1</v>
      </c>
      <c r="G3655" s="30">
        <v>0</v>
      </c>
      <c r="H3655" s="30">
        <f t="shared" si="2"/>
        <v>1</v>
      </c>
      <c r="I3655" s="30">
        <v>1</v>
      </c>
      <c r="J3655" s="30">
        <f t="shared" si="3"/>
        <v>0</v>
      </c>
      <c r="K3655" s="30">
        <v>0</v>
      </c>
      <c r="L3655" s="30">
        <f t="shared" si="4"/>
        <v>1</v>
      </c>
      <c r="M3655" s="52" t="str">
        <f t="shared" si="5"/>
        <v>агрегати не працюють</v>
      </c>
      <c r="O3655" s="30" t="str">
        <f t="shared" si="6"/>
        <v/>
      </c>
      <c r="P3655" s="30" t="str">
        <f t="shared" si="7"/>
        <v/>
      </c>
      <c r="Q3655" s="30" t="str">
        <f t="shared" si="8"/>
        <v/>
      </c>
      <c r="R3655" s="30" t="str">
        <f t="shared" si="9"/>
        <v/>
      </c>
      <c r="S3655" s="30" t="str">
        <f t="shared" si="10"/>
        <v/>
      </c>
      <c r="T3655" s="30" t="str">
        <f t="shared" si="11"/>
        <v/>
      </c>
      <c r="U3655" s="30" t="str">
        <f t="shared" si="12"/>
        <v/>
      </c>
    </row>
    <row r="3656" spans="2:21" ht="15.75" customHeight="1" x14ac:dyDescent="0.25">
      <c r="B3656" s="49" t="s">
        <v>238</v>
      </c>
      <c r="C3656" s="50" t="s">
        <v>239</v>
      </c>
      <c r="D3656" s="51" t="s">
        <v>72</v>
      </c>
      <c r="E3656" s="30">
        <v>0</v>
      </c>
      <c r="F3656" s="30">
        <f t="shared" si="1"/>
        <v>1</v>
      </c>
      <c r="G3656" s="30">
        <v>0</v>
      </c>
      <c r="H3656" s="30">
        <f t="shared" si="2"/>
        <v>1</v>
      </c>
      <c r="I3656" s="30">
        <v>1</v>
      </c>
      <c r="J3656" s="30">
        <f t="shared" si="3"/>
        <v>0</v>
      </c>
      <c r="K3656" s="30">
        <v>0</v>
      </c>
      <c r="L3656" s="30">
        <f t="shared" si="4"/>
        <v>1</v>
      </c>
      <c r="M3656" s="52" t="str">
        <f t="shared" si="5"/>
        <v>агрегати не працюють</v>
      </c>
      <c r="O3656" s="30" t="str">
        <f t="shared" si="6"/>
        <v/>
      </c>
      <c r="P3656" s="30" t="str">
        <f t="shared" si="7"/>
        <v/>
      </c>
      <c r="Q3656" s="30" t="str">
        <f t="shared" si="8"/>
        <v/>
      </c>
      <c r="R3656" s="30" t="str">
        <f t="shared" si="9"/>
        <v/>
      </c>
      <c r="S3656" s="30" t="str">
        <f t="shared" si="10"/>
        <v/>
      </c>
      <c r="T3656" s="30" t="str">
        <f t="shared" si="11"/>
        <v/>
      </c>
      <c r="U3656" s="30" t="str">
        <f t="shared" si="12"/>
        <v/>
      </c>
    </row>
    <row r="3657" spans="2:21" ht="15.75" customHeight="1" x14ac:dyDescent="0.25">
      <c r="B3657" s="49" t="s">
        <v>238</v>
      </c>
      <c r="C3657" s="50" t="s">
        <v>239</v>
      </c>
      <c r="D3657" s="51" t="s">
        <v>73</v>
      </c>
      <c r="E3657" s="30">
        <v>0</v>
      </c>
      <c r="F3657" s="30">
        <f t="shared" si="1"/>
        <v>1</v>
      </c>
      <c r="G3657" s="30">
        <v>0</v>
      </c>
      <c r="H3657" s="30">
        <f t="shared" si="2"/>
        <v>1</v>
      </c>
      <c r="I3657" s="30">
        <v>1</v>
      </c>
      <c r="J3657" s="30">
        <f t="shared" si="3"/>
        <v>0</v>
      </c>
      <c r="K3657" s="30">
        <v>0</v>
      </c>
      <c r="L3657" s="30">
        <f t="shared" si="4"/>
        <v>1</v>
      </c>
      <c r="M3657" s="52" t="str">
        <f t="shared" si="5"/>
        <v>агрегати не працюють</v>
      </c>
      <c r="O3657" s="30" t="str">
        <f t="shared" si="6"/>
        <v/>
      </c>
      <c r="P3657" s="30" t="str">
        <f t="shared" si="7"/>
        <v/>
      </c>
      <c r="Q3657" s="30" t="str">
        <f t="shared" si="8"/>
        <v/>
      </c>
      <c r="R3657" s="30" t="str">
        <f t="shared" si="9"/>
        <v/>
      </c>
      <c r="S3657" s="30" t="str">
        <f t="shared" si="10"/>
        <v/>
      </c>
      <c r="T3657" s="30" t="str">
        <f t="shared" si="11"/>
        <v/>
      </c>
      <c r="U3657" s="30" t="str">
        <f t="shared" si="12"/>
        <v/>
      </c>
    </row>
    <row r="3658" spans="2:21" ht="15.75" customHeight="1" x14ac:dyDescent="0.25">
      <c r="B3658" s="49" t="s">
        <v>238</v>
      </c>
      <c r="C3658" s="50" t="s">
        <v>239</v>
      </c>
      <c r="D3658" s="51" t="s">
        <v>74</v>
      </c>
      <c r="E3658" s="30">
        <v>0</v>
      </c>
      <c r="F3658" s="30">
        <f t="shared" si="1"/>
        <v>1</v>
      </c>
      <c r="G3658" s="30">
        <v>0</v>
      </c>
      <c r="H3658" s="30">
        <f t="shared" si="2"/>
        <v>1</v>
      </c>
      <c r="I3658" s="30">
        <v>1</v>
      </c>
      <c r="J3658" s="30">
        <f t="shared" si="3"/>
        <v>0</v>
      </c>
      <c r="K3658" s="30">
        <v>0</v>
      </c>
      <c r="L3658" s="30">
        <f t="shared" si="4"/>
        <v>1</v>
      </c>
      <c r="M3658" s="52" t="str">
        <f t="shared" si="5"/>
        <v>агрегати не працюють</v>
      </c>
      <c r="O3658" s="30" t="str">
        <f t="shared" si="6"/>
        <v/>
      </c>
      <c r="P3658" s="30" t="str">
        <f t="shared" si="7"/>
        <v/>
      </c>
      <c r="Q3658" s="30" t="str">
        <f t="shared" si="8"/>
        <v/>
      </c>
      <c r="R3658" s="30" t="str">
        <f t="shared" si="9"/>
        <v/>
      </c>
      <c r="S3658" s="30" t="str">
        <f t="shared" si="10"/>
        <v/>
      </c>
      <c r="T3658" s="30" t="str">
        <f t="shared" si="11"/>
        <v/>
      </c>
      <c r="U3658" s="30" t="str">
        <f t="shared" si="12"/>
        <v/>
      </c>
    </row>
    <row r="3659" spans="2:21" ht="15.75" customHeight="1" x14ac:dyDescent="0.25">
      <c r="B3659" s="49" t="s">
        <v>238</v>
      </c>
      <c r="C3659" s="50" t="s">
        <v>239</v>
      </c>
      <c r="D3659" s="51" t="s">
        <v>75</v>
      </c>
      <c r="E3659" s="30">
        <v>1920</v>
      </c>
      <c r="F3659" s="30">
        <v>0</v>
      </c>
      <c r="G3659" s="30">
        <v>280226</v>
      </c>
      <c r="H3659" s="30">
        <v>0</v>
      </c>
      <c r="I3659" s="30">
        <v>1</v>
      </c>
      <c r="J3659" s="30">
        <f t="shared" si="3"/>
        <v>0</v>
      </c>
      <c r="K3659" s="30">
        <v>1</v>
      </c>
      <c r="L3659" s="30">
        <f t="shared" si="4"/>
        <v>0</v>
      </c>
      <c r="M3659" s="52" t="str">
        <f t="shared" si="5"/>
        <v>OK</v>
      </c>
      <c r="O3659" s="30">
        <f t="shared" si="6"/>
        <v>1920</v>
      </c>
      <c r="P3659" s="30">
        <f t="shared" si="7"/>
        <v>1795.5840000000001</v>
      </c>
      <c r="Q3659" s="30">
        <f t="shared" si="8"/>
        <v>1795.5840000000001</v>
      </c>
      <c r="R3659" s="30">
        <f t="shared" si="9"/>
        <v>280226</v>
      </c>
      <c r="S3659" s="30">
        <f t="shared" si="10"/>
        <v>334898.09260000003</v>
      </c>
      <c r="T3659" s="30">
        <f t="shared" si="11"/>
        <v>334898.09260000003</v>
      </c>
      <c r="U3659" s="30">
        <f t="shared" si="12"/>
        <v>601337656.70307851</v>
      </c>
    </row>
    <row r="3660" spans="2:21" ht="15.75" customHeight="1" x14ac:dyDescent="0.25">
      <c r="B3660" s="49" t="s">
        <v>238</v>
      </c>
      <c r="C3660" s="50" t="s">
        <v>239</v>
      </c>
      <c r="D3660" s="51" t="s">
        <v>76</v>
      </c>
      <c r="E3660" s="30">
        <v>1019</v>
      </c>
      <c r="F3660" s="30">
        <v>0</v>
      </c>
      <c r="G3660" s="30">
        <v>189037</v>
      </c>
      <c r="H3660" s="30">
        <v>1</v>
      </c>
      <c r="I3660" s="30">
        <v>1</v>
      </c>
      <c r="J3660" s="30">
        <f t="shared" si="3"/>
        <v>0</v>
      </c>
      <c r="K3660" s="30">
        <v>1</v>
      </c>
      <c r="L3660" s="30">
        <f t="shared" si="4"/>
        <v>0</v>
      </c>
      <c r="M3660" s="52" t="str">
        <f t="shared" si="5"/>
        <v>OK</v>
      </c>
      <c r="O3660" s="30">
        <f t="shared" si="6"/>
        <v>1019</v>
      </c>
      <c r="P3660" s="30">
        <f t="shared" si="7"/>
        <v>952.96879999999999</v>
      </c>
      <c r="Q3660" s="30">
        <f t="shared" si="8"/>
        <v>952.96879999999999</v>
      </c>
      <c r="R3660" s="30" t="str">
        <f t="shared" si="9"/>
        <v/>
      </c>
      <c r="S3660" s="30" t="str">
        <f t="shared" si="10"/>
        <v/>
      </c>
      <c r="T3660" s="30">
        <f t="shared" si="11"/>
        <v>189037</v>
      </c>
      <c r="U3660" s="30">
        <f t="shared" si="12"/>
        <v>180146363.0456</v>
      </c>
    </row>
    <row r="3661" spans="2:21" ht="15.75" customHeight="1" x14ac:dyDescent="0.25">
      <c r="B3661" s="49" t="s">
        <v>238</v>
      </c>
      <c r="C3661" s="50" t="s">
        <v>239</v>
      </c>
      <c r="D3661" s="51" t="s">
        <v>77</v>
      </c>
      <c r="E3661" s="30">
        <v>1166</v>
      </c>
      <c r="F3661" s="30">
        <v>1</v>
      </c>
      <c r="G3661" s="30">
        <v>67389</v>
      </c>
      <c r="H3661" s="30">
        <v>1</v>
      </c>
      <c r="I3661" s="30">
        <v>1</v>
      </c>
      <c r="J3661" s="30">
        <f t="shared" si="3"/>
        <v>0</v>
      </c>
      <c r="K3661" s="30">
        <v>1</v>
      </c>
      <c r="L3661" s="30">
        <f t="shared" si="4"/>
        <v>0</v>
      </c>
      <c r="M3661" s="52" t="str">
        <f t="shared" si="5"/>
        <v>OK</v>
      </c>
      <c r="O3661" s="30" t="str">
        <f t="shared" si="6"/>
        <v/>
      </c>
      <c r="P3661" s="30" t="str">
        <f t="shared" si="7"/>
        <v/>
      </c>
      <c r="Q3661" s="30">
        <f t="shared" si="8"/>
        <v>1166</v>
      </c>
      <c r="R3661" s="30" t="str">
        <f t="shared" si="9"/>
        <v/>
      </c>
      <c r="S3661" s="30" t="str">
        <f t="shared" si="10"/>
        <v/>
      </c>
      <c r="T3661" s="30">
        <f t="shared" si="11"/>
        <v>67389</v>
      </c>
      <c r="U3661" s="30">
        <f t="shared" si="12"/>
        <v>78575574</v>
      </c>
    </row>
    <row r="3662" spans="2:21" ht="15.75" customHeight="1" x14ac:dyDescent="0.25">
      <c r="B3662" s="49" t="s">
        <v>238</v>
      </c>
      <c r="C3662" s="50" t="s">
        <v>239</v>
      </c>
      <c r="D3662" s="51" t="s">
        <v>78</v>
      </c>
      <c r="E3662" s="30">
        <v>0</v>
      </c>
      <c r="F3662" s="30">
        <f t="shared" si="1"/>
        <v>1</v>
      </c>
      <c r="G3662" s="30">
        <v>0</v>
      </c>
      <c r="H3662" s="30">
        <f t="shared" si="2"/>
        <v>1</v>
      </c>
      <c r="I3662" s="30">
        <v>1</v>
      </c>
      <c r="J3662" s="30">
        <f t="shared" si="3"/>
        <v>0</v>
      </c>
      <c r="K3662" s="30">
        <v>0</v>
      </c>
      <c r="L3662" s="30">
        <f t="shared" si="4"/>
        <v>1</v>
      </c>
      <c r="M3662" s="52" t="str">
        <f t="shared" si="5"/>
        <v>агрегати не працюють</v>
      </c>
      <c r="O3662" s="30" t="str">
        <f t="shared" si="6"/>
        <v/>
      </c>
      <c r="P3662" s="30" t="str">
        <f t="shared" si="7"/>
        <v/>
      </c>
      <c r="Q3662" s="30" t="str">
        <f t="shared" si="8"/>
        <v/>
      </c>
      <c r="R3662" s="30" t="str">
        <f t="shared" si="9"/>
        <v/>
      </c>
      <c r="S3662" s="30" t="str">
        <f t="shared" si="10"/>
        <v/>
      </c>
      <c r="T3662" s="30" t="str">
        <f t="shared" si="11"/>
        <v/>
      </c>
      <c r="U3662" s="30" t="str">
        <f t="shared" si="12"/>
        <v/>
      </c>
    </row>
    <row r="3663" spans="2:21" ht="15.75" customHeight="1" x14ac:dyDescent="0.25">
      <c r="B3663" s="49" t="s">
        <v>238</v>
      </c>
      <c r="C3663" s="50" t="s">
        <v>239</v>
      </c>
      <c r="D3663" s="51" t="s">
        <v>79</v>
      </c>
      <c r="E3663" s="30">
        <v>1180</v>
      </c>
      <c r="F3663" s="30">
        <v>0</v>
      </c>
      <c r="G3663" s="30">
        <v>100531</v>
      </c>
      <c r="H3663" s="30">
        <v>0</v>
      </c>
      <c r="I3663" s="30">
        <v>1</v>
      </c>
      <c r="J3663" s="30">
        <f t="shared" si="3"/>
        <v>0</v>
      </c>
      <c r="K3663" s="30">
        <v>1</v>
      </c>
      <c r="L3663" s="30">
        <f t="shared" si="4"/>
        <v>0</v>
      </c>
      <c r="M3663" s="52" t="str">
        <f t="shared" si="5"/>
        <v>OK</v>
      </c>
      <c r="O3663" s="30">
        <f t="shared" si="6"/>
        <v>1180</v>
      </c>
      <c r="P3663" s="30">
        <f t="shared" si="7"/>
        <v>1103.5360000000001</v>
      </c>
      <c r="Q3663" s="30">
        <f t="shared" si="8"/>
        <v>1103.5360000000001</v>
      </c>
      <c r="R3663" s="30">
        <f t="shared" si="9"/>
        <v>100531</v>
      </c>
      <c r="S3663" s="30">
        <f t="shared" si="10"/>
        <v>120144.5981</v>
      </c>
      <c r="T3663" s="30">
        <f t="shared" si="11"/>
        <v>120144.5981</v>
      </c>
      <c r="U3663" s="30">
        <f t="shared" si="12"/>
        <v>132583889.20888162</v>
      </c>
    </row>
    <row r="3664" spans="2:21" ht="15.75" customHeight="1" x14ac:dyDescent="0.25">
      <c r="B3664" s="49" t="s">
        <v>238</v>
      </c>
      <c r="C3664" s="50" t="s">
        <v>239</v>
      </c>
      <c r="D3664" s="51" t="s">
        <v>80</v>
      </c>
      <c r="E3664" s="30">
        <v>0</v>
      </c>
      <c r="F3664" s="30">
        <f t="shared" si="1"/>
        <v>1</v>
      </c>
      <c r="G3664" s="30">
        <v>0</v>
      </c>
      <c r="H3664" s="30">
        <f t="shared" si="2"/>
        <v>1</v>
      </c>
      <c r="I3664" s="30">
        <v>1</v>
      </c>
      <c r="J3664" s="30">
        <f t="shared" si="3"/>
        <v>0</v>
      </c>
      <c r="K3664" s="30">
        <v>0</v>
      </c>
      <c r="L3664" s="30">
        <f t="shared" si="4"/>
        <v>1</v>
      </c>
      <c r="M3664" s="52" t="str">
        <f t="shared" si="5"/>
        <v>агрегати не працюють</v>
      </c>
      <c r="O3664" s="30" t="str">
        <f t="shared" si="6"/>
        <v/>
      </c>
      <c r="P3664" s="30" t="str">
        <f t="shared" si="7"/>
        <v/>
      </c>
      <c r="Q3664" s="30" t="str">
        <f t="shared" si="8"/>
        <v/>
      </c>
      <c r="R3664" s="30" t="str">
        <f t="shared" si="9"/>
        <v/>
      </c>
      <c r="S3664" s="30" t="str">
        <f t="shared" si="10"/>
        <v/>
      </c>
      <c r="T3664" s="30" t="str">
        <f t="shared" si="11"/>
        <v/>
      </c>
      <c r="U3664" s="30" t="str">
        <f t="shared" si="12"/>
        <v/>
      </c>
    </row>
    <row r="3665" spans="2:21" ht="15.75" customHeight="1" x14ac:dyDescent="0.25">
      <c r="B3665" s="49" t="s">
        <v>238</v>
      </c>
      <c r="C3665" s="50" t="s">
        <v>239</v>
      </c>
      <c r="D3665" s="51" t="s">
        <v>81</v>
      </c>
      <c r="E3665" s="30">
        <v>1648</v>
      </c>
      <c r="F3665" s="30">
        <v>0</v>
      </c>
      <c r="G3665" s="30">
        <v>41365</v>
      </c>
      <c r="H3665" s="30">
        <v>1</v>
      </c>
      <c r="I3665" s="30">
        <v>1</v>
      </c>
      <c r="J3665" s="30">
        <f t="shared" si="3"/>
        <v>0</v>
      </c>
      <c r="K3665" s="30">
        <v>1</v>
      </c>
      <c r="L3665" s="30">
        <f t="shared" si="4"/>
        <v>0</v>
      </c>
      <c r="M3665" s="52" t="str">
        <f t="shared" si="5"/>
        <v>OK</v>
      </c>
      <c r="O3665" s="30">
        <f t="shared" si="6"/>
        <v>1648</v>
      </c>
      <c r="P3665" s="30">
        <f t="shared" si="7"/>
        <v>1541.2096000000001</v>
      </c>
      <c r="Q3665" s="30">
        <f t="shared" si="8"/>
        <v>1541.2096000000001</v>
      </c>
      <c r="R3665" s="30" t="str">
        <f t="shared" si="9"/>
        <v/>
      </c>
      <c r="S3665" s="30" t="str">
        <f t="shared" si="10"/>
        <v/>
      </c>
      <c r="T3665" s="30">
        <f t="shared" si="11"/>
        <v>41365</v>
      </c>
      <c r="U3665" s="30">
        <f t="shared" si="12"/>
        <v>63752135.104000002</v>
      </c>
    </row>
    <row r="3666" spans="2:21" ht="15.75" customHeight="1" x14ac:dyDescent="0.25">
      <c r="B3666" s="49" t="s">
        <v>238</v>
      </c>
      <c r="C3666" s="50" t="s">
        <v>239</v>
      </c>
      <c r="D3666" s="51" t="s">
        <v>82</v>
      </c>
      <c r="E3666" s="30">
        <v>1979</v>
      </c>
      <c r="F3666" s="30">
        <v>1</v>
      </c>
      <c r="G3666" s="30">
        <v>45541</v>
      </c>
      <c r="H3666" s="30">
        <v>1</v>
      </c>
      <c r="I3666" s="30">
        <v>1</v>
      </c>
      <c r="J3666" s="30">
        <f t="shared" si="3"/>
        <v>0</v>
      </c>
      <c r="K3666" s="30">
        <v>1</v>
      </c>
      <c r="L3666" s="30">
        <f t="shared" si="4"/>
        <v>0</v>
      </c>
      <c r="M3666" s="52" t="str">
        <f t="shared" si="5"/>
        <v>OK</v>
      </c>
      <c r="O3666" s="30" t="str">
        <f t="shared" si="6"/>
        <v/>
      </c>
      <c r="P3666" s="30" t="str">
        <f t="shared" si="7"/>
        <v/>
      </c>
      <c r="Q3666" s="30">
        <f t="shared" si="8"/>
        <v>1979</v>
      </c>
      <c r="R3666" s="30" t="str">
        <f t="shared" si="9"/>
        <v/>
      </c>
      <c r="S3666" s="30" t="str">
        <f t="shared" si="10"/>
        <v/>
      </c>
      <c r="T3666" s="30">
        <f t="shared" si="11"/>
        <v>45541</v>
      </c>
      <c r="U3666" s="30">
        <f t="shared" si="12"/>
        <v>90125639</v>
      </c>
    </row>
    <row r="3667" spans="2:21" ht="15.75" customHeight="1" x14ac:dyDescent="0.25">
      <c r="B3667" s="49" t="s">
        <v>238</v>
      </c>
      <c r="C3667" s="50" t="s">
        <v>239</v>
      </c>
      <c r="D3667" s="51" t="s">
        <v>83</v>
      </c>
      <c r="E3667" s="30">
        <v>0</v>
      </c>
      <c r="F3667" s="30">
        <f t="shared" si="1"/>
        <v>1</v>
      </c>
      <c r="G3667" s="30">
        <v>0</v>
      </c>
      <c r="H3667" s="30">
        <f t="shared" si="2"/>
        <v>1</v>
      </c>
      <c r="I3667" s="30">
        <v>1</v>
      </c>
      <c r="J3667" s="30">
        <f t="shared" si="3"/>
        <v>0</v>
      </c>
      <c r="K3667" s="30">
        <v>0</v>
      </c>
      <c r="L3667" s="30">
        <f t="shared" si="4"/>
        <v>1</v>
      </c>
      <c r="M3667" s="52" t="str">
        <f t="shared" si="5"/>
        <v>агрегати не працюють</v>
      </c>
      <c r="O3667" s="30" t="str">
        <f t="shared" si="6"/>
        <v/>
      </c>
      <c r="P3667" s="30" t="str">
        <f t="shared" si="7"/>
        <v/>
      </c>
      <c r="Q3667" s="30" t="str">
        <f t="shared" si="8"/>
        <v/>
      </c>
      <c r="R3667" s="30" t="str">
        <f t="shared" si="9"/>
        <v/>
      </c>
      <c r="S3667" s="30" t="str">
        <f t="shared" si="10"/>
        <v/>
      </c>
      <c r="T3667" s="30" t="str">
        <f t="shared" si="11"/>
        <v/>
      </c>
      <c r="U3667" s="30" t="str">
        <f t="shared" si="12"/>
        <v/>
      </c>
    </row>
    <row r="3668" spans="2:21" ht="15.75" customHeight="1" x14ac:dyDescent="0.25">
      <c r="B3668" s="49" t="s">
        <v>238</v>
      </c>
      <c r="C3668" s="50" t="s">
        <v>240</v>
      </c>
      <c r="D3668" s="51" t="s">
        <v>60</v>
      </c>
      <c r="E3668" s="30">
        <v>0</v>
      </c>
      <c r="F3668" s="30">
        <f t="shared" si="1"/>
        <v>1</v>
      </c>
      <c r="G3668" s="30">
        <v>0</v>
      </c>
      <c r="H3668" s="30">
        <f t="shared" si="2"/>
        <v>1</v>
      </c>
      <c r="I3668" s="30">
        <v>1</v>
      </c>
      <c r="J3668" s="30">
        <f t="shared" si="3"/>
        <v>0</v>
      </c>
      <c r="K3668" s="30">
        <v>0</v>
      </c>
      <c r="L3668" s="30">
        <f t="shared" si="4"/>
        <v>1</v>
      </c>
      <c r="M3668" s="52" t="str">
        <f t="shared" si="5"/>
        <v>агрегати не працюють</v>
      </c>
      <c r="O3668" s="30" t="str">
        <f t="shared" si="6"/>
        <v/>
      </c>
      <c r="P3668" s="30" t="str">
        <f t="shared" si="7"/>
        <v/>
      </c>
      <c r="Q3668" s="30" t="str">
        <f t="shared" si="8"/>
        <v/>
      </c>
      <c r="R3668" s="30" t="str">
        <f t="shared" si="9"/>
        <v/>
      </c>
      <c r="S3668" s="30" t="str">
        <f t="shared" si="10"/>
        <v/>
      </c>
      <c r="T3668" s="30" t="str">
        <f t="shared" si="11"/>
        <v/>
      </c>
      <c r="U3668" s="30" t="str">
        <f t="shared" si="12"/>
        <v/>
      </c>
    </row>
    <row r="3669" spans="2:21" ht="15.75" customHeight="1" x14ac:dyDescent="0.25">
      <c r="B3669" s="49" t="s">
        <v>238</v>
      </c>
      <c r="C3669" s="50" t="s">
        <v>240</v>
      </c>
      <c r="D3669" s="51" t="s">
        <v>61</v>
      </c>
      <c r="E3669" s="30">
        <v>0</v>
      </c>
      <c r="F3669" s="30">
        <f t="shared" si="1"/>
        <v>1</v>
      </c>
      <c r="G3669" s="30">
        <v>0</v>
      </c>
      <c r="H3669" s="30">
        <f t="shared" si="2"/>
        <v>1</v>
      </c>
      <c r="I3669" s="30">
        <v>1</v>
      </c>
      <c r="J3669" s="30">
        <f t="shared" si="3"/>
        <v>0</v>
      </c>
      <c r="K3669" s="30">
        <v>0</v>
      </c>
      <c r="L3669" s="30">
        <f t="shared" si="4"/>
        <v>1</v>
      </c>
      <c r="M3669" s="52" t="str">
        <f t="shared" si="5"/>
        <v>агрегати не працюють</v>
      </c>
      <c r="O3669" s="30" t="str">
        <f t="shared" si="6"/>
        <v/>
      </c>
      <c r="P3669" s="30" t="str">
        <f t="shared" si="7"/>
        <v/>
      </c>
      <c r="Q3669" s="30" t="str">
        <f t="shared" si="8"/>
        <v/>
      </c>
      <c r="R3669" s="30" t="str">
        <f t="shared" si="9"/>
        <v/>
      </c>
      <c r="S3669" s="30" t="str">
        <f t="shared" si="10"/>
        <v/>
      </c>
      <c r="T3669" s="30" t="str">
        <f t="shared" si="11"/>
        <v/>
      </c>
      <c r="U3669" s="30" t="str">
        <f t="shared" si="12"/>
        <v/>
      </c>
    </row>
    <row r="3670" spans="2:21" ht="15.75" customHeight="1" x14ac:dyDescent="0.25">
      <c r="B3670" s="49" t="s">
        <v>238</v>
      </c>
      <c r="C3670" s="50" t="s">
        <v>240</v>
      </c>
      <c r="D3670" s="51" t="s">
        <v>62</v>
      </c>
      <c r="E3670" s="30">
        <v>1005</v>
      </c>
      <c r="F3670" s="30">
        <v>0</v>
      </c>
      <c r="G3670" s="30">
        <v>162903</v>
      </c>
      <c r="H3670" s="30">
        <v>1</v>
      </c>
      <c r="I3670" s="30">
        <v>1</v>
      </c>
      <c r="J3670" s="30">
        <f t="shared" si="3"/>
        <v>0</v>
      </c>
      <c r="K3670" s="30">
        <v>1</v>
      </c>
      <c r="L3670" s="30">
        <f t="shared" si="4"/>
        <v>0</v>
      </c>
      <c r="M3670" s="52" t="str">
        <f t="shared" si="5"/>
        <v>OK</v>
      </c>
      <c r="O3670" s="30">
        <f t="shared" si="6"/>
        <v>1005</v>
      </c>
      <c r="P3670" s="30">
        <f t="shared" si="7"/>
        <v>939.87599999999998</v>
      </c>
      <c r="Q3670" s="30">
        <f t="shared" si="8"/>
        <v>939.87599999999998</v>
      </c>
      <c r="R3670" s="30" t="str">
        <f t="shared" si="9"/>
        <v/>
      </c>
      <c r="S3670" s="30" t="str">
        <f t="shared" si="10"/>
        <v/>
      </c>
      <c r="T3670" s="30">
        <f t="shared" si="11"/>
        <v>162903</v>
      </c>
      <c r="U3670" s="30">
        <f t="shared" si="12"/>
        <v>153108620.028</v>
      </c>
    </row>
    <row r="3671" spans="2:21" ht="15.75" customHeight="1" x14ac:dyDescent="0.25">
      <c r="B3671" s="49" t="s">
        <v>238</v>
      </c>
      <c r="C3671" s="50" t="s">
        <v>240</v>
      </c>
      <c r="D3671" s="51" t="s">
        <v>63</v>
      </c>
      <c r="E3671" s="30">
        <v>1124</v>
      </c>
      <c r="F3671" s="30">
        <v>0</v>
      </c>
      <c r="G3671" s="30">
        <v>250792</v>
      </c>
      <c r="H3671" s="30">
        <v>0</v>
      </c>
      <c r="I3671" s="30">
        <v>1</v>
      </c>
      <c r="J3671" s="30">
        <f t="shared" si="3"/>
        <v>0</v>
      </c>
      <c r="K3671" s="30">
        <v>1</v>
      </c>
      <c r="L3671" s="30">
        <f t="shared" si="4"/>
        <v>0</v>
      </c>
      <c r="M3671" s="52" t="str">
        <f t="shared" si="5"/>
        <v>OK</v>
      </c>
      <c r="O3671" s="30">
        <f t="shared" si="6"/>
        <v>1124</v>
      </c>
      <c r="P3671" s="30">
        <f t="shared" si="7"/>
        <v>1051.1648</v>
      </c>
      <c r="Q3671" s="30">
        <f t="shared" si="8"/>
        <v>1051.1648</v>
      </c>
      <c r="R3671" s="30">
        <f t="shared" si="9"/>
        <v>250792</v>
      </c>
      <c r="S3671" s="30">
        <f t="shared" si="10"/>
        <v>299721.51920000004</v>
      </c>
      <c r="T3671" s="30">
        <f t="shared" si="11"/>
        <v>299721.51920000004</v>
      </c>
      <c r="U3671" s="30">
        <f t="shared" si="12"/>
        <v>315056710.78556418</v>
      </c>
    </row>
    <row r="3672" spans="2:21" ht="15.75" customHeight="1" x14ac:dyDescent="0.25">
      <c r="B3672" s="49" t="s">
        <v>238</v>
      </c>
      <c r="C3672" s="50" t="s">
        <v>240</v>
      </c>
      <c r="D3672" s="51" t="s">
        <v>64</v>
      </c>
      <c r="E3672" s="30">
        <v>1582</v>
      </c>
      <c r="F3672" s="30">
        <v>0</v>
      </c>
      <c r="G3672" s="30">
        <v>287350</v>
      </c>
      <c r="H3672" s="30">
        <v>1</v>
      </c>
      <c r="I3672" s="30">
        <v>1</v>
      </c>
      <c r="J3672" s="30">
        <f t="shared" si="3"/>
        <v>0</v>
      </c>
      <c r="K3672" s="30">
        <v>1</v>
      </c>
      <c r="L3672" s="30">
        <f t="shared" si="4"/>
        <v>0</v>
      </c>
      <c r="M3672" s="52" t="str">
        <f t="shared" si="5"/>
        <v>OK</v>
      </c>
      <c r="O3672" s="30">
        <f t="shared" si="6"/>
        <v>1582</v>
      </c>
      <c r="P3672" s="30">
        <f t="shared" si="7"/>
        <v>1479.4864</v>
      </c>
      <c r="Q3672" s="30">
        <f t="shared" si="8"/>
        <v>1479.4864</v>
      </c>
      <c r="R3672" s="30" t="str">
        <f t="shared" si="9"/>
        <v/>
      </c>
      <c r="S3672" s="30" t="str">
        <f t="shared" si="10"/>
        <v/>
      </c>
      <c r="T3672" s="30">
        <f t="shared" si="11"/>
        <v>287350</v>
      </c>
      <c r="U3672" s="30">
        <f t="shared" si="12"/>
        <v>425130417.04000002</v>
      </c>
    </row>
    <row r="3673" spans="2:21" ht="15.75" customHeight="1" x14ac:dyDescent="0.25">
      <c r="B3673" s="49" t="s">
        <v>238</v>
      </c>
      <c r="C3673" s="50" t="s">
        <v>240</v>
      </c>
      <c r="D3673" s="51" t="s">
        <v>65</v>
      </c>
      <c r="E3673" s="30">
        <v>0</v>
      </c>
      <c r="F3673" s="30">
        <f t="shared" si="1"/>
        <v>1</v>
      </c>
      <c r="G3673" s="30">
        <v>0</v>
      </c>
      <c r="H3673" s="30">
        <f t="shared" si="2"/>
        <v>1</v>
      </c>
      <c r="I3673" s="30">
        <v>1</v>
      </c>
      <c r="J3673" s="30">
        <f t="shared" si="3"/>
        <v>0</v>
      </c>
      <c r="K3673" s="30">
        <v>0</v>
      </c>
      <c r="L3673" s="30">
        <f t="shared" si="4"/>
        <v>1</v>
      </c>
      <c r="M3673" s="52" t="str">
        <f t="shared" si="5"/>
        <v>агрегати не працюють</v>
      </c>
      <c r="O3673" s="30" t="str">
        <f t="shared" si="6"/>
        <v/>
      </c>
      <c r="P3673" s="30" t="str">
        <f t="shared" si="7"/>
        <v/>
      </c>
      <c r="Q3673" s="30" t="str">
        <f t="shared" si="8"/>
        <v/>
      </c>
      <c r="R3673" s="30" t="str">
        <f t="shared" si="9"/>
        <v/>
      </c>
      <c r="S3673" s="30" t="str">
        <f t="shared" si="10"/>
        <v/>
      </c>
      <c r="T3673" s="30" t="str">
        <f t="shared" si="11"/>
        <v/>
      </c>
      <c r="U3673" s="30" t="str">
        <f t="shared" si="12"/>
        <v/>
      </c>
    </row>
    <row r="3674" spans="2:21" ht="15.75" customHeight="1" x14ac:dyDescent="0.25">
      <c r="B3674" s="49" t="s">
        <v>238</v>
      </c>
      <c r="C3674" s="50" t="s">
        <v>240</v>
      </c>
      <c r="D3674" s="51" t="s">
        <v>66</v>
      </c>
      <c r="E3674" s="30">
        <v>520</v>
      </c>
      <c r="F3674" s="30">
        <v>1</v>
      </c>
      <c r="G3674" s="30">
        <v>149825</v>
      </c>
      <c r="H3674" s="30">
        <v>0</v>
      </c>
      <c r="I3674" s="30">
        <v>1</v>
      </c>
      <c r="J3674" s="30">
        <f t="shared" si="3"/>
        <v>0</v>
      </c>
      <c r="K3674" s="30">
        <v>1</v>
      </c>
      <c r="L3674" s="30">
        <f t="shared" si="4"/>
        <v>0</v>
      </c>
      <c r="M3674" s="52" t="str">
        <f t="shared" si="5"/>
        <v>OK</v>
      </c>
      <c r="O3674" s="30" t="str">
        <f t="shared" si="6"/>
        <v/>
      </c>
      <c r="P3674" s="30" t="str">
        <f t="shared" si="7"/>
        <v/>
      </c>
      <c r="Q3674" s="30">
        <f t="shared" si="8"/>
        <v>520</v>
      </c>
      <c r="R3674" s="30">
        <f t="shared" si="9"/>
        <v>149825</v>
      </c>
      <c r="S3674" s="30">
        <f t="shared" si="10"/>
        <v>179055.85750000001</v>
      </c>
      <c r="T3674" s="30">
        <f t="shared" si="11"/>
        <v>179055.85750000001</v>
      </c>
      <c r="U3674" s="30">
        <f t="shared" si="12"/>
        <v>93109045.900000006</v>
      </c>
    </row>
    <row r="3675" spans="2:21" ht="15.75" customHeight="1" x14ac:dyDescent="0.25">
      <c r="B3675" s="49" t="s">
        <v>238</v>
      </c>
      <c r="C3675" s="50" t="s">
        <v>240</v>
      </c>
      <c r="D3675" s="51" t="s">
        <v>67</v>
      </c>
      <c r="E3675" s="30">
        <v>0</v>
      </c>
      <c r="F3675" s="30">
        <f t="shared" si="1"/>
        <v>1</v>
      </c>
      <c r="G3675" s="30">
        <v>0</v>
      </c>
      <c r="H3675" s="30">
        <f t="shared" si="2"/>
        <v>1</v>
      </c>
      <c r="I3675" s="30">
        <v>1</v>
      </c>
      <c r="J3675" s="30">
        <f t="shared" si="3"/>
        <v>0</v>
      </c>
      <c r="K3675" s="30">
        <v>0</v>
      </c>
      <c r="L3675" s="30">
        <f t="shared" si="4"/>
        <v>1</v>
      </c>
      <c r="M3675" s="52" t="str">
        <f t="shared" si="5"/>
        <v>агрегати не працюють</v>
      </c>
      <c r="O3675" s="30" t="str">
        <f t="shared" si="6"/>
        <v/>
      </c>
      <c r="P3675" s="30" t="str">
        <f t="shared" si="7"/>
        <v/>
      </c>
      <c r="Q3675" s="30" t="str">
        <f t="shared" si="8"/>
        <v/>
      </c>
      <c r="R3675" s="30" t="str">
        <f t="shared" si="9"/>
        <v/>
      </c>
      <c r="S3675" s="30" t="str">
        <f t="shared" si="10"/>
        <v/>
      </c>
      <c r="T3675" s="30" t="str">
        <f t="shared" si="11"/>
        <v/>
      </c>
      <c r="U3675" s="30" t="str">
        <f t="shared" si="12"/>
        <v/>
      </c>
    </row>
    <row r="3676" spans="2:21" ht="15.75" customHeight="1" x14ac:dyDescent="0.25">
      <c r="B3676" s="49" t="s">
        <v>238</v>
      </c>
      <c r="C3676" s="50" t="s">
        <v>240</v>
      </c>
      <c r="D3676" s="51" t="s">
        <v>68</v>
      </c>
      <c r="E3676" s="30">
        <v>0</v>
      </c>
      <c r="F3676" s="30">
        <f t="shared" si="1"/>
        <v>1</v>
      </c>
      <c r="G3676" s="30">
        <v>0</v>
      </c>
      <c r="H3676" s="30">
        <f t="shared" si="2"/>
        <v>1</v>
      </c>
      <c r="I3676" s="30">
        <v>1</v>
      </c>
      <c r="J3676" s="30">
        <f t="shared" si="3"/>
        <v>0</v>
      </c>
      <c r="K3676" s="30">
        <v>0</v>
      </c>
      <c r="L3676" s="30">
        <f t="shared" si="4"/>
        <v>1</v>
      </c>
      <c r="M3676" s="52" t="str">
        <f t="shared" si="5"/>
        <v>агрегати не працюють</v>
      </c>
      <c r="O3676" s="30" t="str">
        <f t="shared" si="6"/>
        <v/>
      </c>
      <c r="P3676" s="30" t="str">
        <f t="shared" si="7"/>
        <v/>
      </c>
      <c r="Q3676" s="30" t="str">
        <f t="shared" si="8"/>
        <v/>
      </c>
      <c r="R3676" s="30" t="str">
        <f t="shared" si="9"/>
        <v/>
      </c>
      <c r="S3676" s="30" t="str">
        <f t="shared" si="10"/>
        <v/>
      </c>
      <c r="T3676" s="30" t="str">
        <f t="shared" si="11"/>
        <v/>
      </c>
      <c r="U3676" s="30" t="str">
        <f t="shared" si="12"/>
        <v/>
      </c>
    </row>
    <row r="3677" spans="2:21" ht="15.75" customHeight="1" x14ac:dyDescent="0.25">
      <c r="B3677" s="49" t="s">
        <v>238</v>
      </c>
      <c r="C3677" s="50" t="s">
        <v>240</v>
      </c>
      <c r="D3677" s="51" t="s">
        <v>69</v>
      </c>
      <c r="E3677" s="30">
        <v>0</v>
      </c>
      <c r="F3677" s="30">
        <f t="shared" si="1"/>
        <v>1</v>
      </c>
      <c r="G3677" s="30">
        <v>0</v>
      </c>
      <c r="H3677" s="30">
        <f t="shared" si="2"/>
        <v>1</v>
      </c>
      <c r="I3677" s="30">
        <v>1</v>
      </c>
      <c r="J3677" s="30">
        <f t="shared" si="3"/>
        <v>0</v>
      </c>
      <c r="K3677" s="30">
        <v>0</v>
      </c>
      <c r="L3677" s="30">
        <f t="shared" si="4"/>
        <v>1</v>
      </c>
      <c r="M3677" s="52" t="str">
        <f t="shared" si="5"/>
        <v>агрегати не працюють</v>
      </c>
      <c r="O3677" s="30" t="str">
        <f t="shared" si="6"/>
        <v/>
      </c>
      <c r="P3677" s="30" t="str">
        <f t="shared" si="7"/>
        <v/>
      </c>
      <c r="Q3677" s="30" t="str">
        <f t="shared" si="8"/>
        <v/>
      </c>
      <c r="R3677" s="30" t="str">
        <f t="shared" si="9"/>
        <v/>
      </c>
      <c r="S3677" s="30" t="str">
        <f t="shared" si="10"/>
        <v/>
      </c>
      <c r="T3677" s="30" t="str">
        <f t="shared" si="11"/>
        <v/>
      </c>
      <c r="U3677" s="30" t="str">
        <f t="shared" si="12"/>
        <v/>
      </c>
    </row>
    <row r="3678" spans="2:21" ht="15.75" customHeight="1" x14ac:dyDescent="0.25">
      <c r="B3678" s="49" t="s">
        <v>238</v>
      </c>
      <c r="C3678" s="50" t="s">
        <v>240</v>
      </c>
      <c r="D3678" s="51" t="s">
        <v>70</v>
      </c>
      <c r="E3678" s="30">
        <v>0</v>
      </c>
      <c r="F3678" s="30">
        <f t="shared" si="1"/>
        <v>1</v>
      </c>
      <c r="G3678" s="30">
        <v>0</v>
      </c>
      <c r="H3678" s="30">
        <f t="shared" si="2"/>
        <v>1</v>
      </c>
      <c r="I3678" s="30">
        <v>1</v>
      </c>
      <c r="J3678" s="30">
        <f t="shared" si="3"/>
        <v>0</v>
      </c>
      <c r="K3678" s="30">
        <v>0</v>
      </c>
      <c r="L3678" s="30">
        <f t="shared" si="4"/>
        <v>1</v>
      </c>
      <c r="M3678" s="52" t="str">
        <f t="shared" si="5"/>
        <v>агрегати не працюють</v>
      </c>
      <c r="O3678" s="30" t="str">
        <f t="shared" si="6"/>
        <v/>
      </c>
      <c r="P3678" s="30" t="str">
        <f t="shared" si="7"/>
        <v/>
      </c>
      <c r="Q3678" s="30" t="str">
        <f t="shared" si="8"/>
        <v/>
      </c>
      <c r="R3678" s="30" t="str">
        <f t="shared" si="9"/>
        <v/>
      </c>
      <c r="S3678" s="30" t="str">
        <f t="shared" si="10"/>
        <v/>
      </c>
      <c r="T3678" s="30" t="str">
        <f t="shared" si="11"/>
        <v/>
      </c>
      <c r="U3678" s="30" t="str">
        <f t="shared" si="12"/>
        <v/>
      </c>
    </row>
    <row r="3679" spans="2:21" ht="15.75" customHeight="1" x14ac:dyDescent="0.25">
      <c r="B3679" s="49" t="s">
        <v>238</v>
      </c>
      <c r="C3679" s="50" t="s">
        <v>240</v>
      </c>
      <c r="D3679" s="51" t="s">
        <v>71</v>
      </c>
      <c r="E3679" s="30">
        <v>0</v>
      </c>
      <c r="F3679" s="30">
        <f t="shared" si="1"/>
        <v>1</v>
      </c>
      <c r="G3679" s="30">
        <v>0</v>
      </c>
      <c r="H3679" s="30">
        <f t="shared" si="2"/>
        <v>1</v>
      </c>
      <c r="I3679" s="30">
        <v>1</v>
      </c>
      <c r="J3679" s="30">
        <f t="shared" si="3"/>
        <v>0</v>
      </c>
      <c r="K3679" s="30">
        <v>0</v>
      </c>
      <c r="L3679" s="30">
        <f t="shared" si="4"/>
        <v>1</v>
      </c>
      <c r="M3679" s="52" t="str">
        <f t="shared" si="5"/>
        <v>агрегати не працюють</v>
      </c>
      <c r="O3679" s="30" t="str">
        <f t="shared" si="6"/>
        <v/>
      </c>
      <c r="P3679" s="30" t="str">
        <f t="shared" si="7"/>
        <v/>
      </c>
      <c r="Q3679" s="30" t="str">
        <f t="shared" si="8"/>
        <v/>
      </c>
      <c r="R3679" s="30" t="str">
        <f t="shared" si="9"/>
        <v/>
      </c>
      <c r="S3679" s="30" t="str">
        <f t="shared" si="10"/>
        <v/>
      </c>
      <c r="T3679" s="30" t="str">
        <f t="shared" si="11"/>
        <v/>
      </c>
      <c r="U3679" s="30" t="str">
        <f t="shared" si="12"/>
        <v/>
      </c>
    </row>
    <row r="3680" spans="2:21" ht="15.75" customHeight="1" x14ac:dyDescent="0.25">
      <c r="B3680" s="49" t="s">
        <v>238</v>
      </c>
      <c r="C3680" s="50" t="s">
        <v>240</v>
      </c>
      <c r="D3680" s="51" t="s">
        <v>72</v>
      </c>
      <c r="E3680" s="30">
        <v>0</v>
      </c>
      <c r="F3680" s="30">
        <f t="shared" si="1"/>
        <v>1</v>
      </c>
      <c r="G3680" s="30">
        <v>0</v>
      </c>
      <c r="H3680" s="30">
        <f t="shared" si="2"/>
        <v>1</v>
      </c>
      <c r="I3680" s="30">
        <v>1</v>
      </c>
      <c r="J3680" s="30">
        <f t="shared" si="3"/>
        <v>0</v>
      </c>
      <c r="K3680" s="30">
        <v>0</v>
      </c>
      <c r="L3680" s="30">
        <f t="shared" si="4"/>
        <v>1</v>
      </c>
      <c r="M3680" s="52" t="str">
        <f t="shared" si="5"/>
        <v>агрегати не працюють</v>
      </c>
      <c r="O3680" s="30" t="str">
        <f t="shared" si="6"/>
        <v/>
      </c>
      <c r="P3680" s="30" t="str">
        <f t="shared" si="7"/>
        <v/>
      </c>
      <c r="Q3680" s="30" t="str">
        <f t="shared" si="8"/>
        <v/>
      </c>
      <c r="R3680" s="30" t="str">
        <f t="shared" si="9"/>
        <v/>
      </c>
      <c r="S3680" s="30" t="str">
        <f t="shared" si="10"/>
        <v/>
      </c>
      <c r="T3680" s="30" t="str">
        <f t="shared" si="11"/>
        <v/>
      </c>
      <c r="U3680" s="30" t="str">
        <f t="shared" si="12"/>
        <v/>
      </c>
    </row>
    <row r="3681" spans="2:21" ht="15.75" customHeight="1" x14ac:dyDescent="0.25">
      <c r="B3681" s="49" t="s">
        <v>238</v>
      </c>
      <c r="C3681" s="50" t="s">
        <v>240</v>
      </c>
      <c r="D3681" s="51" t="s">
        <v>73</v>
      </c>
      <c r="E3681" s="30">
        <v>1208</v>
      </c>
      <c r="F3681" s="30">
        <v>0</v>
      </c>
      <c r="G3681" s="30">
        <v>297450</v>
      </c>
      <c r="H3681" s="30">
        <v>0</v>
      </c>
      <c r="I3681" s="30">
        <v>1</v>
      </c>
      <c r="J3681" s="30">
        <f t="shared" si="3"/>
        <v>0</v>
      </c>
      <c r="K3681" s="30">
        <v>1</v>
      </c>
      <c r="L3681" s="30">
        <f t="shared" si="4"/>
        <v>0</v>
      </c>
      <c r="M3681" s="52" t="str">
        <f t="shared" si="5"/>
        <v>OK</v>
      </c>
      <c r="O3681" s="30">
        <f t="shared" si="6"/>
        <v>1208</v>
      </c>
      <c r="P3681" s="30">
        <f t="shared" si="7"/>
        <v>1129.7216000000001</v>
      </c>
      <c r="Q3681" s="30">
        <f t="shared" si="8"/>
        <v>1129.7216000000001</v>
      </c>
      <c r="R3681" s="30">
        <f t="shared" si="9"/>
        <v>297450</v>
      </c>
      <c r="S3681" s="30">
        <f t="shared" si="10"/>
        <v>355482.495</v>
      </c>
      <c r="T3681" s="30">
        <f t="shared" si="11"/>
        <v>355482.495</v>
      </c>
      <c r="U3681" s="30">
        <f t="shared" si="12"/>
        <v>401596253.02339202</v>
      </c>
    </row>
    <row r="3682" spans="2:21" ht="15.75" customHeight="1" x14ac:dyDescent="0.25">
      <c r="B3682" s="49" t="s">
        <v>238</v>
      </c>
      <c r="C3682" s="50" t="s">
        <v>240</v>
      </c>
      <c r="D3682" s="51" t="s">
        <v>74</v>
      </c>
      <c r="E3682" s="30">
        <v>0</v>
      </c>
      <c r="F3682" s="30">
        <f t="shared" si="1"/>
        <v>1</v>
      </c>
      <c r="G3682" s="30">
        <v>0</v>
      </c>
      <c r="H3682" s="30">
        <f t="shared" si="2"/>
        <v>1</v>
      </c>
      <c r="I3682" s="30">
        <v>1</v>
      </c>
      <c r="J3682" s="30">
        <f t="shared" si="3"/>
        <v>0</v>
      </c>
      <c r="K3682" s="30">
        <v>0</v>
      </c>
      <c r="L3682" s="30">
        <f t="shared" si="4"/>
        <v>1</v>
      </c>
      <c r="M3682" s="52" t="str">
        <f t="shared" si="5"/>
        <v>агрегати не працюють</v>
      </c>
      <c r="O3682" s="30" t="str">
        <f t="shared" si="6"/>
        <v/>
      </c>
      <c r="P3682" s="30" t="str">
        <f t="shared" si="7"/>
        <v/>
      </c>
      <c r="Q3682" s="30" t="str">
        <f t="shared" si="8"/>
        <v/>
      </c>
      <c r="R3682" s="30" t="str">
        <f t="shared" si="9"/>
        <v/>
      </c>
      <c r="S3682" s="30" t="str">
        <f t="shared" si="10"/>
        <v/>
      </c>
      <c r="T3682" s="30" t="str">
        <f t="shared" si="11"/>
        <v/>
      </c>
      <c r="U3682" s="30" t="str">
        <f t="shared" si="12"/>
        <v/>
      </c>
    </row>
    <row r="3683" spans="2:21" ht="15.75" customHeight="1" x14ac:dyDescent="0.25">
      <c r="B3683" s="49" t="s">
        <v>238</v>
      </c>
      <c r="C3683" s="50" t="s">
        <v>240</v>
      </c>
      <c r="D3683" s="51" t="s">
        <v>75</v>
      </c>
      <c r="E3683" s="30">
        <v>1073</v>
      </c>
      <c r="F3683" s="30">
        <v>1</v>
      </c>
      <c r="G3683" s="30">
        <v>172525</v>
      </c>
      <c r="H3683" s="30">
        <v>0</v>
      </c>
      <c r="I3683" s="30">
        <v>1</v>
      </c>
      <c r="J3683" s="30">
        <f t="shared" si="3"/>
        <v>0</v>
      </c>
      <c r="K3683" s="30">
        <v>1</v>
      </c>
      <c r="L3683" s="30">
        <f t="shared" si="4"/>
        <v>0</v>
      </c>
      <c r="M3683" s="52" t="str">
        <f t="shared" si="5"/>
        <v>OK</v>
      </c>
      <c r="O3683" s="30" t="str">
        <f t="shared" si="6"/>
        <v/>
      </c>
      <c r="P3683" s="30" t="str">
        <f t="shared" si="7"/>
        <v/>
      </c>
      <c r="Q3683" s="30">
        <f t="shared" si="8"/>
        <v>1073</v>
      </c>
      <c r="R3683" s="30">
        <f t="shared" si="9"/>
        <v>172525</v>
      </c>
      <c r="S3683" s="30">
        <f t="shared" si="10"/>
        <v>206184.6275</v>
      </c>
      <c r="T3683" s="30">
        <f t="shared" si="11"/>
        <v>206184.6275</v>
      </c>
      <c r="U3683" s="30">
        <f t="shared" si="12"/>
        <v>221236105.3075</v>
      </c>
    </row>
    <row r="3684" spans="2:21" ht="15.75" customHeight="1" x14ac:dyDescent="0.25">
      <c r="B3684" s="49" t="s">
        <v>238</v>
      </c>
      <c r="C3684" s="50" t="s">
        <v>240</v>
      </c>
      <c r="D3684" s="51" t="s">
        <v>76</v>
      </c>
      <c r="E3684" s="30">
        <v>732</v>
      </c>
      <c r="F3684" s="30">
        <v>1</v>
      </c>
      <c r="G3684" s="30">
        <v>240771</v>
      </c>
      <c r="H3684" s="30">
        <v>0</v>
      </c>
      <c r="I3684" s="30">
        <v>1</v>
      </c>
      <c r="J3684" s="30">
        <f t="shared" si="3"/>
        <v>0</v>
      </c>
      <c r="K3684" s="30">
        <v>1</v>
      </c>
      <c r="L3684" s="30">
        <f t="shared" si="4"/>
        <v>0</v>
      </c>
      <c r="M3684" s="52" t="str">
        <f t="shared" si="5"/>
        <v>OK</v>
      </c>
      <c r="O3684" s="30" t="str">
        <f t="shared" si="6"/>
        <v/>
      </c>
      <c r="P3684" s="30" t="str">
        <f t="shared" si="7"/>
        <v/>
      </c>
      <c r="Q3684" s="30">
        <f t="shared" si="8"/>
        <v>732</v>
      </c>
      <c r="R3684" s="30">
        <f t="shared" si="9"/>
        <v>240771</v>
      </c>
      <c r="S3684" s="30">
        <f t="shared" si="10"/>
        <v>287745.42210000003</v>
      </c>
      <c r="T3684" s="30">
        <f t="shared" si="11"/>
        <v>287745.42210000003</v>
      </c>
      <c r="U3684" s="30">
        <f t="shared" si="12"/>
        <v>210629648.97720003</v>
      </c>
    </row>
    <row r="3685" spans="2:21" ht="15.75" customHeight="1" x14ac:dyDescent="0.25">
      <c r="B3685" s="49" t="s">
        <v>238</v>
      </c>
      <c r="C3685" s="50" t="s">
        <v>240</v>
      </c>
      <c r="D3685" s="51" t="s">
        <v>77</v>
      </c>
      <c r="E3685" s="30">
        <v>1336</v>
      </c>
      <c r="F3685" s="30">
        <v>1</v>
      </c>
      <c r="G3685" s="30">
        <v>224149</v>
      </c>
      <c r="H3685" s="30">
        <v>0</v>
      </c>
      <c r="I3685" s="30">
        <v>1</v>
      </c>
      <c r="J3685" s="30">
        <f t="shared" si="3"/>
        <v>0</v>
      </c>
      <c r="K3685" s="30">
        <v>1</v>
      </c>
      <c r="L3685" s="30">
        <f t="shared" si="4"/>
        <v>0</v>
      </c>
      <c r="M3685" s="52" t="str">
        <f t="shared" si="5"/>
        <v>OK</v>
      </c>
      <c r="O3685" s="30" t="str">
        <f t="shared" si="6"/>
        <v/>
      </c>
      <c r="P3685" s="30" t="str">
        <f t="shared" si="7"/>
        <v/>
      </c>
      <c r="Q3685" s="30">
        <f t="shared" si="8"/>
        <v>1336</v>
      </c>
      <c r="R3685" s="30">
        <f t="shared" si="9"/>
        <v>224149</v>
      </c>
      <c r="S3685" s="30">
        <f t="shared" si="10"/>
        <v>267880.46990000003</v>
      </c>
      <c r="T3685" s="30">
        <f t="shared" si="11"/>
        <v>267880.46990000003</v>
      </c>
      <c r="U3685" s="30">
        <f t="shared" si="12"/>
        <v>357888307.78640002</v>
      </c>
    </row>
    <row r="3686" spans="2:21" ht="15.75" customHeight="1" x14ac:dyDescent="0.25">
      <c r="B3686" s="49" t="s">
        <v>238</v>
      </c>
      <c r="C3686" s="50" t="s">
        <v>240</v>
      </c>
      <c r="D3686" s="51" t="s">
        <v>78</v>
      </c>
      <c r="E3686" s="30">
        <v>1973</v>
      </c>
      <c r="F3686" s="30">
        <v>0</v>
      </c>
      <c r="G3686" s="30">
        <v>69288</v>
      </c>
      <c r="H3686" s="30">
        <v>1</v>
      </c>
      <c r="I3686" s="30">
        <v>1</v>
      </c>
      <c r="J3686" s="30">
        <f t="shared" si="3"/>
        <v>0</v>
      </c>
      <c r="K3686" s="30">
        <v>1</v>
      </c>
      <c r="L3686" s="30">
        <f t="shared" si="4"/>
        <v>0</v>
      </c>
      <c r="M3686" s="52" t="str">
        <f t="shared" si="5"/>
        <v>OK</v>
      </c>
      <c r="O3686" s="30">
        <f t="shared" si="6"/>
        <v>1973</v>
      </c>
      <c r="P3686" s="30">
        <f t="shared" si="7"/>
        <v>1845.1496</v>
      </c>
      <c r="Q3686" s="30">
        <f t="shared" si="8"/>
        <v>1845.1496</v>
      </c>
      <c r="R3686" s="30" t="str">
        <f t="shared" si="9"/>
        <v/>
      </c>
      <c r="S3686" s="30" t="str">
        <f t="shared" si="10"/>
        <v/>
      </c>
      <c r="T3686" s="30">
        <f t="shared" si="11"/>
        <v>69288</v>
      </c>
      <c r="U3686" s="30">
        <f t="shared" si="12"/>
        <v>127846725.4848</v>
      </c>
    </row>
    <row r="3687" spans="2:21" ht="15.75" customHeight="1" x14ac:dyDescent="0.25">
      <c r="B3687" s="49" t="s">
        <v>238</v>
      </c>
      <c r="C3687" s="50" t="s">
        <v>240</v>
      </c>
      <c r="D3687" s="51" t="s">
        <v>79</v>
      </c>
      <c r="E3687" s="30">
        <v>0</v>
      </c>
      <c r="F3687" s="30">
        <f t="shared" si="1"/>
        <v>1</v>
      </c>
      <c r="G3687" s="30">
        <v>0</v>
      </c>
      <c r="H3687" s="30">
        <f t="shared" si="2"/>
        <v>1</v>
      </c>
      <c r="I3687" s="30">
        <v>1</v>
      </c>
      <c r="J3687" s="30">
        <f t="shared" si="3"/>
        <v>0</v>
      </c>
      <c r="K3687" s="30">
        <v>0</v>
      </c>
      <c r="L3687" s="30">
        <f t="shared" si="4"/>
        <v>1</v>
      </c>
      <c r="M3687" s="52" t="str">
        <f t="shared" si="5"/>
        <v>агрегати не працюють</v>
      </c>
      <c r="O3687" s="30" t="str">
        <f t="shared" si="6"/>
        <v/>
      </c>
      <c r="P3687" s="30" t="str">
        <f t="shared" si="7"/>
        <v/>
      </c>
      <c r="Q3687" s="30" t="str">
        <f t="shared" si="8"/>
        <v/>
      </c>
      <c r="R3687" s="30" t="str">
        <f t="shared" si="9"/>
        <v/>
      </c>
      <c r="S3687" s="30" t="str">
        <f t="shared" si="10"/>
        <v/>
      </c>
      <c r="T3687" s="30" t="str">
        <f t="shared" si="11"/>
        <v/>
      </c>
      <c r="U3687" s="30" t="str">
        <f t="shared" si="12"/>
        <v/>
      </c>
    </row>
    <row r="3688" spans="2:21" ht="15.75" customHeight="1" x14ac:dyDescent="0.25">
      <c r="B3688" s="49" t="s">
        <v>238</v>
      </c>
      <c r="C3688" s="50" t="s">
        <v>240</v>
      </c>
      <c r="D3688" s="51" t="s">
        <v>80</v>
      </c>
      <c r="E3688" s="30">
        <v>0</v>
      </c>
      <c r="F3688" s="30">
        <f t="shared" si="1"/>
        <v>1</v>
      </c>
      <c r="G3688" s="30">
        <v>0</v>
      </c>
      <c r="H3688" s="30">
        <f t="shared" si="2"/>
        <v>1</v>
      </c>
      <c r="I3688" s="30">
        <v>1</v>
      </c>
      <c r="J3688" s="30">
        <f t="shared" si="3"/>
        <v>0</v>
      </c>
      <c r="K3688" s="30">
        <v>0</v>
      </c>
      <c r="L3688" s="30">
        <f t="shared" si="4"/>
        <v>1</v>
      </c>
      <c r="M3688" s="52" t="str">
        <f t="shared" si="5"/>
        <v>агрегати не працюють</v>
      </c>
      <c r="O3688" s="30" t="str">
        <f t="shared" si="6"/>
        <v/>
      </c>
      <c r="P3688" s="30" t="str">
        <f t="shared" si="7"/>
        <v/>
      </c>
      <c r="Q3688" s="30" t="str">
        <f t="shared" si="8"/>
        <v/>
      </c>
      <c r="R3688" s="30" t="str">
        <f t="shared" si="9"/>
        <v/>
      </c>
      <c r="S3688" s="30" t="str">
        <f t="shared" si="10"/>
        <v/>
      </c>
      <c r="T3688" s="30" t="str">
        <f t="shared" si="11"/>
        <v/>
      </c>
      <c r="U3688" s="30" t="str">
        <f t="shared" si="12"/>
        <v/>
      </c>
    </row>
    <row r="3689" spans="2:21" ht="15.75" customHeight="1" x14ac:dyDescent="0.25">
      <c r="B3689" s="49" t="s">
        <v>238</v>
      </c>
      <c r="C3689" s="50" t="s">
        <v>240</v>
      </c>
      <c r="D3689" s="51" t="s">
        <v>81</v>
      </c>
      <c r="E3689" s="30">
        <v>0</v>
      </c>
      <c r="F3689" s="30">
        <f t="shared" si="1"/>
        <v>1</v>
      </c>
      <c r="G3689" s="30">
        <v>0</v>
      </c>
      <c r="H3689" s="30">
        <f t="shared" si="2"/>
        <v>1</v>
      </c>
      <c r="I3689" s="30">
        <v>1</v>
      </c>
      <c r="J3689" s="30">
        <f t="shared" si="3"/>
        <v>0</v>
      </c>
      <c r="K3689" s="30">
        <v>0</v>
      </c>
      <c r="L3689" s="30">
        <f t="shared" si="4"/>
        <v>1</v>
      </c>
      <c r="M3689" s="52" t="str">
        <f t="shared" si="5"/>
        <v>агрегати не працюють</v>
      </c>
      <c r="O3689" s="30" t="str">
        <f t="shared" si="6"/>
        <v/>
      </c>
      <c r="P3689" s="30" t="str">
        <f t="shared" si="7"/>
        <v/>
      </c>
      <c r="Q3689" s="30" t="str">
        <f t="shared" si="8"/>
        <v/>
      </c>
      <c r="R3689" s="30" t="str">
        <f t="shared" si="9"/>
        <v/>
      </c>
      <c r="S3689" s="30" t="str">
        <f t="shared" si="10"/>
        <v/>
      </c>
      <c r="T3689" s="30" t="str">
        <f t="shared" si="11"/>
        <v/>
      </c>
      <c r="U3689" s="30" t="str">
        <f t="shared" si="12"/>
        <v/>
      </c>
    </row>
    <row r="3690" spans="2:21" ht="15.75" customHeight="1" x14ac:dyDescent="0.25">
      <c r="B3690" s="49" t="s">
        <v>238</v>
      </c>
      <c r="C3690" s="50" t="s">
        <v>240</v>
      </c>
      <c r="D3690" s="51" t="s">
        <v>82</v>
      </c>
      <c r="E3690" s="30">
        <v>0</v>
      </c>
      <c r="F3690" s="30">
        <f t="shared" si="1"/>
        <v>1</v>
      </c>
      <c r="G3690" s="30">
        <v>0</v>
      </c>
      <c r="H3690" s="30">
        <f t="shared" si="2"/>
        <v>1</v>
      </c>
      <c r="I3690" s="30">
        <v>1</v>
      </c>
      <c r="J3690" s="30">
        <f t="shared" si="3"/>
        <v>0</v>
      </c>
      <c r="K3690" s="30">
        <v>0</v>
      </c>
      <c r="L3690" s="30">
        <f t="shared" si="4"/>
        <v>1</v>
      </c>
      <c r="M3690" s="52" t="str">
        <f t="shared" si="5"/>
        <v>агрегати не працюють</v>
      </c>
      <c r="O3690" s="30" t="str">
        <f t="shared" si="6"/>
        <v/>
      </c>
      <c r="P3690" s="30" t="str">
        <f t="shared" si="7"/>
        <v/>
      </c>
      <c r="Q3690" s="30" t="str">
        <f t="shared" si="8"/>
        <v/>
      </c>
      <c r="R3690" s="30" t="str">
        <f t="shared" si="9"/>
        <v/>
      </c>
      <c r="S3690" s="30" t="str">
        <f t="shared" si="10"/>
        <v/>
      </c>
      <c r="T3690" s="30" t="str">
        <f t="shared" si="11"/>
        <v/>
      </c>
      <c r="U3690" s="30" t="str">
        <f t="shared" si="12"/>
        <v/>
      </c>
    </row>
    <row r="3691" spans="2:21" ht="15.75" customHeight="1" x14ac:dyDescent="0.25">
      <c r="B3691" s="49" t="s">
        <v>238</v>
      </c>
      <c r="C3691" s="50" t="s">
        <v>240</v>
      </c>
      <c r="D3691" s="51" t="s">
        <v>83</v>
      </c>
      <c r="E3691" s="30">
        <v>0</v>
      </c>
      <c r="F3691" s="30">
        <f t="shared" si="1"/>
        <v>1</v>
      </c>
      <c r="G3691" s="30">
        <v>0</v>
      </c>
      <c r="H3691" s="30">
        <f t="shared" si="2"/>
        <v>1</v>
      </c>
      <c r="I3691" s="30">
        <v>1</v>
      </c>
      <c r="J3691" s="30">
        <f t="shared" si="3"/>
        <v>0</v>
      </c>
      <c r="K3691" s="30">
        <v>0</v>
      </c>
      <c r="L3691" s="30">
        <f t="shared" si="4"/>
        <v>1</v>
      </c>
      <c r="M3691" s="52" t="str">
        <f t="shared" si="5"/>
        <v>агрегати не працюють</v>
      </c>
      <c r="O3691" s="30" t="str">
        <f t="shared" si="6"/>
        <v/>
      </c>
      <c r="P3691" s="30" t="str">
        <f t="shared" si="7"/>
        <v/>
      </c>
      <c r="Q3691" s="30" t="str">
        <f t="shared" si="8"/>
        <v/>
      </c>
      <c r="R3691" s="30" t="str">
        <f t="shared" si="9"/>
        <v/>
      </c>
      <c r="S3691" s="30" t="str">
        <f t="shared" si="10"/>
        <v/>
      </c>
      <c r="T3691" s="30" t="str">
        <f t="shared" si="11"/>
        <v/>
      </c>
      <c r="U3691" s="30" t="str">
        <f t="shared" si="12"/>
        <v/>
      </c>
    </row>
    <row r="3692" spans="2:21" ht="15.75" customHeight="1" x14ac:dyDescent="0.25">
      <c r="B3692" s="49" t="s">
        <v>238</v>
      </c>
      <c r="C3692" s="50" t="s">
        <v>241</v>
      </c>
      <c r="D3692" s="51" t="s">
        <v>60</v>
      </c>
      <c r="E3692" s="30">
        <v>0</v>
      </c>
      <c r="F3692" s="30">
        <f t="shared" si="1"/>
        <v>1</v>
      </c>
      <c r="G3692" s="30">
        <v>0</v>
      </c>
      <c r="H3692" s="30">
        <f t="shared" si="2"/>
        <v>1</v>
      </c>
      <c r="I3692" s="30">
        <v>1</v>
      </c>
      <c r="J3692" s="30">
        <f t="shared" si="3"/>
        <v>0</v>
      </c>
      <c r="K3692" s="30">
        <v>0</v>
      </c>
      <c r="L3692" s="30">
        <f t="shared" si="4"/>
        <v>1</v>
      </c>
      <c r="M3692" s="52" t="str">
        <f t="shared" si="5"/>
        <v>агрегати не працюють</v>
      </c>
      <c r="O3692" s="30" t="str">
        <f t="shared" si="6"/>
        <v/>
      </c>
      <c r="P3692" s="30" t="str">
        <f t="shared" si="7"/>
        <v/>
      </c>
      <c r="Q3692" s="30" t="str">
        <f t="shared" si="8"/>
        <v/>
      </c>
      <c r="R3692" s="30" t="str">
        <f t="shared" si="9"/>
        <v/>
      </c>
      <c r="S3692" s="30" t="str">
        <f t="shared" si="10"/>
        <v/>
      </c>
      <c r="T3692" s="30" t="str">
        <f t="shared" si="11"/>
        <v/>
      </c>
      <c r="U3692" s="30" t="str">
        <f t="shared" si="12"/>
        <v/>
      </c>
    </row>
    <row r="3693" spans="2:21" ht="15.75" customHeight="1" x14ac:dyDescent="0.25">
      <c r="B3693" s="49" t="s">
        <v>238</v>
      </c>
      <c r="C3693" s="50" t="s">
        <v>241</v>
      </c>
      <c r="D3693" s="51" t="s">
        <v>61</v>
      </c>
      <c r="E3693" s="30">
        <v>507</v>
      </c>
      <c r="F3693" s="30">
        <v>1</v>
      </c>
      <c r="G3693" s="30">
        <v>95724</v>
      </c>
      <c r="H3693" s="30">
        <v>0</v>
      </c>
      <c r="I3693" s="30">
        <v>1</v>
      </c>
      <c r="J3693" s="30">
        <f t="shared" si="3"/>
        <v>0</v>
      </c>
      <c r="K3693" s="30">
        <v>1</v>
      </c>
      <c r="L3693" s="30">
        <f t="shared" si="4"/>
        <v>0</v>
      </c>
      <c r="M3693" s="52" t="str">
        <f t="shared" si="5"/>
        <v>OK</v>
      </c>
      <c r="O3693" s="30" t="str">
        <f t="shared" si="6"/>
        <v/>
      </c>
      <c r="P3693" s="30" t="str">
        <f t="shared" si="7"/>
        <v/>
      </c>
      <c r="Q3693" s="30">
        <f t="shared" si="8"/>
        <v>507</v>
      </c>
      <c r="R3693" s="30">
        <f t="shared" si="9"/>
        <v>95724</v>
      </c>
      <c r="S3693" s="30">
        <f t="shared" si="10"/>
        <v>114399.75240000001</v>
      </c>
      <c r="T3693" s="30">
        <f t="shared" si="11"/>
        <v>114399.75240000001</v>
      </c>
      <c r="U3693" s="30">
        <f t="shared" si="12"/>
        <v>58000674.466800004</v>
      </c>
    </row>
    <row r="3694" spans="2:21" ht="15.75" customHeight="1" x14ac:dyDescent="0.25">
      <c r="B3694" s="49" t="s">
        <v>238</v>
      </c>
      <c r="C3694" s="50" t="s">
        <v>241</v>
      </c>
      <c r="D3694" s="51" t="s">
        <v>62</v>
      </c>
      <c r="E3694" s="30">
        <v>1313</v>
      </c>
      <c r="F3694" s="30">
        <v>0</v>
      </c>
      <c r="G3694" s="30">
        <v>143026</v>
      </c>
      <c r="H3694" s="30">
        <v>1</v>
      </c>
      <c r="I3694" s="30">
        <v>1</v>
      </c>
      <c r="J3694" s="30">
        <f t="shared" si="3"/>
        <v>0</v>
      </c>
      <c r="K3694" s="30">
        <v>1</v>
      </c>
      <c r="L3694" s="30">
        <f t="shared" si="4"/>
        <v>0</v>
      </c>
      <c r="M3694" s="52" t="str">
        <f t="shared" si="5"/>
        <v>OK</v>
      </c>
      <c r="O3694" s="30">
        <f t="shared" si="6"/>
        <v>1313</v>
      </c>
      <c r="P3694" s="30">
        <f t="shared" si="7"/>
        <v>1227.9176</v>
      </c>
      <c r="Q3694" s="30">
        <f t="shared" si="8"/>
        <v>1227.9176</v>
      </c>
      <c r="R3694" s="30" t="str">
        <f t="shared" si="9"/>
        <v/>
      </c>
      <c r="S3694" s="30" t="str">
        <f t="shared" si="10"/>
        <v/>
      </c>
      <c r="T3694" s="30">
        <f t="shared" si="11"/>
        <v>143026</v>
      </c>
      <c r="U3694" s="30">
        <f t="shared" si="12"/>
        <v>175624142.65759999</v>
      </c>
    </row>
    <row r="3695" spans="2:21" ht="15.75" customHeight="1" x14ac:dyDescent="0.25">
      <c r="B3695" s="49" t="s">
        <v>238</v>
      </c>
      <c r="C3695" s="50" t="s">
        <v>241</v>
      </c>
      <c r="D3695" s="51" t="s">
        <v>63</v>
      </c>
      <c r="E3695" s="30">
        <v>0</v>
      </c>
      <c r="F3695" s="30">
        <f t="shared" si="1"/>
        <v>1</v>
      </c>
      <c r="G3695" s="30">
        <v>0</v>
      </c>
      <c r="H3695" s="30">
        <f t="shared" si="2"/>
        <v>1</v>
      </c>
      <c r="I3695" s="30">
        <v>1</v>
      </c>
      <c r="J3695" s="30">
        <f t="shared" si="3"/>
        <v>0</v>
      </c>
      <c r="K3695" s="30">
        <v>0</v>
      </c>
      <c r="L3695" s="30">
        <f t="shared" si="4"/>
        <v>1</v>
      </c>
      <c r="M3695" s="52" t="str">
        <f t="shared" si="5"/>
        <v>агрегати не працюють</v>
      </c>
      <c r="O3695" s="30" t="str">
        <f t="shared" si="6"/>
        <v/>
      </c>
      <c r="P3695" s="30" t="str">
        <f t="shared" si="7"/>
        <v/>
      </c>
      <c r="Q3695" s="30" t="str">
        <f t="shared" si="8"/>
        <v/>
      </c>
      <c r="R3695" s="30" t="str">
        <f t="shared" si="9"/>
        <v/>
      </c>
      <c r="S3695" s="30" t="str">
        <f t="shared" si="10"/>
        <v/>
      </c>
      <c r="T3695" s="30" t="str">
        <f t="shared" si="11"/>
        <v/>
      </c>
      <c r="U3695" s="30" t="str">
        <f t="shared" si="12"/>
        <v/>
      </c>
    </row>
    <row r="3696" spans="2:21" ht="15.75" customHeight="1" x14ac:dyDescent="0.25">
      <c r="B3696" s="49" t="s">
        <v>238</v>
      </c>
      <c r="C3696" s="50" t="s">
        <v>241</v>
      </c>
      <c r="D3696" s="51" t="s">
        <v>64</v>
      </c>
      <c r="E3696" s="30">
        <v>0</v>
      </c>
      <c r="F3696" s="30">
        <f t="shared" si="1"/>
        <v>1</v>
      </c>
      <c r="G3696" s="30">
        <v>0</v>
      </c>
      <c r="H3696" s="30">
        <f t="shared" si="2"/>
        <v>1</v>
      </c>
      <c r="I3696" s="30">
        <v>1</v>
      </c>
      <c r="J3696" s="30">
        <f t="shared" si="3"/>
        <v>0</v>
      </c>
      <c r="K3696" s="30">
        <v>0</v>
      </c>
      <c r="L3696" s="30">
        <f t="shared" si="4"/>
        <v>1</v>
      </c>
      <c r="M3696" s="52" t="str">
        <f t="shared" si="5"/>
        <v>агрегати не працюють</v>
      </c>
      <c r="O3696" s="30" t="str">
        <f t="shared" si="6"/>
        <v/>
      </c>
      <c r="P3696" s="30" t="str">
        <f t="shared" si="7"/>
        <v/>
      </c>
      <c r="Q3696" s="30" t="str">
        <f t="shared" si="8"/>
        <v/>
      </c>
      <c r="R3696" s="30" t="str">
        <f t="shared" si="9"/>
        <v/>
      </c>
      <c r="S3696" s="30" t="str">
        <f t="shared" si="10"/>
        <v/>
      </c>
      <c r="T3696" s="30" t="str">
        <f t="shared" si="11"/>
        <v/>
      </c>
      <c r="U3696" s="30" t="str">
        <f t="shared" si="12"/>
        <v/>
      </c>
    </row>
    <row r="3697" spans="2:21" ht="15.75" customHeight="1" x14ac:dyDescent="0.25">
      <c r="B3697" s="49" t="s">
        <v>238</v>
      </c>
      <c r="C3697" s="50" t="s">
        <v>241</v>
      </c>
      <c r="D3697" s="51" t="s">
        <v>65</v>
      </c>
      <c r="E3697" s="30">
        <v>436</v>
      </c>
      <c r="F3697" s="30">
        <v>0</v>
      </c>
      <c r="G3697" s="30">
        <v>191431</v>
      </c>
      <c r="H3697" s="30">
        <v>1</v>
      </c>
      <c r="I3697" s="30">
        <v>1</v>
      </c>
      <c r="J3697" s="30">
        <f t="shared" si="3"/>
        <v>0</v>
      </c>
      <c r="K3697" s="30">
        <v>1</v>
      </c>
      <c r="L3697" s="30">
        <f t="shared" si="4"/>
        <v>0</v>
      </c>
      <c r="M3697" s="52" t="str">
        <f t="shared" si="5"/>
        <v>OK</v>
      </c>
      <c r="O3697" s="30">
        <f t="shared" si="6"/>
        <v>436</v>
      </c>
      <c r="P3697" s="30">
        <f t="shared" si="7"/>
        <v>407.74720000000002</v>
      </c>
      <c r="Q3697" s="30">
        <f t="shared" si="8"/>
        <v>407.74720000000002</v>
      </c>
      <c r="R3697" s="30" t="str">
        <f t="shared" si="9"/>
        <v/>
      </c>
      <c r="S3697" s="30" t="str">
        <f t="shared" si="10"/>
        <v/>
      </c>
      <c r="T3697" s="30">
        <f t="shared" si="11"/>
        <v>191431</v>
      </c>
      <c r="U3697" s="30">
        <f t="shared" si="12"/>
        <v>78055454.243200004</v>
      </c>
    </row>
    <row r="3698" spans="2:21" ht="15.75" customHeight="1" x14ac:dyDescent="0.25">
      <c r="B3698" s="49" t="s">
        <v>238</v>
      </c>
      <c r="C3698" s="50" t="s">
        <v>241</v>
      </c>
      <c r="D3698" s="51" t="s">
        <v>66</v>
      </c>
      <c r="E3698" s="30">
        <v>1200</v>
      </c>
      <c r="F3698" s="30">
        <v>0</v>
      </c>
      <c r="G3698" s="30">
        <v>43884</v>
      </c>
      <c r="H3698" s="30">
        <v>0</v>
      </c>
      <c r="I3698" s="30">
        <v>1</v>
      </c>
      <c r="J3698" s="30">
        <f t="shared" si="3"/>
        <v>0</v>
      </c>
      <c r="K3698" s="30">
        <v>1</v>
      </c>
      <c r="L3698" s="30">
        <f t="shared" si="4"/>
        <v>0</v>
      </c>
      <c r="M3698" s="52" t="str">
        <f t="shared" si="5"/>
        <v>OK</v>
      </c>
      <c r="O3698" s="30">
        <f t="shared" si="6"/>
        <v>1200</v>
      </c>
      <c r="P3698" s="30">
        <f t="shared" si="7"/>
        <v>1122.24</v>
      </c>
      <c r="Q3698" s="30">
        <f t="shared" si="8"/>
        <v>1122.24</v>
      </c>
      <c r="R3698" s="30">
        <f t="shared" si="9"/>
        <v>43884</v>
      </c>
      <c r="S3698" s="30">
        <f t="shared" si="10"/>
        <v>52445.768400000001</v>
      </c>
      <c r="T3698" s="30">
        <f t="shared" si="11"/>
        <v>52445.768400000001</v>
      </c>
      <c r="U3698" s="30">
        <f t="shared" si="12"/>
        <v>58856739.129216</v>
      </c>
    </row>
    <row r="3699" spans="2:21" ht="15.75" customHeight="1" x14ac:dyDescent="0.25">
      <c r="B3699" s="49" t="s">
        <v>238</v>
      </c>
      <c r="C3699" s="50" t="s">
        <v>241</v>
      </c>
      <c r="D3699" s="51" t="s">
        <v>67</v>
      </c>
      <c r="E3699" s="30">
        <v>0</v>
      </c>
      <c r="F3699" s="30">
        <f t="shared" si="1"/>
        <v>1</v>
      </c>
      <c r="G3699" s="30">
        <v>0</v>
      </c>
      <c r="H3699" s="30">
        <f t="shared" si="2"/>
        <v>1</v>
      </c>
      <c r="I3699" s="30">
        <v>1</v>
      </c>
      <c r="J3699" s="30">
        <f t="shared" si="3"/>
        <v>0</v>
      </c>
      <c r="K3699" s="30">
        <v>0</v>
      </c>
      <c r="L3699" s="30">
        <f t="shared" si="4"/>
        <v>1</v>
      </c>
      <c r="M3699" s="52" t="str">
        <f t="shared" si="5"/>
        <v>агрегати не працюють</v>
      </c>
      <c r="O3699" s="30" t="str">
        <f t="shared" si="6"/>
        <v/>
      </c>
      <c r="P3699" s="30" t="str">
        <f t="shared" si="7"/>
        <v/>
      </c>
      <c r="Q3699" s="30" t="str">
        <f t="shared" si="8"/>
        <v/>
      </c>
      <c r="R3699" s="30" t="str">
        <f t="shared" si="9"/>
        <v/>
      </c>
      <c r="S3699" s="30" t="str">
        <f t="shared" si="10"/>
        <v/>
      </c>
      <c r="T3699" s="30" t="str">
        <f t="shared" si="11"/>
        <v/>
      </c>
      <c r="U3699" s="30" t="str">
        <f t="shared" si="12"/>
        <v/>
      </c>
    </row>
    <row r="3700" spans="2:21" ht="15.75" customHeight="1" x14ac:dyDescent="0.25">
      <c r="B3700" s="49" t="s">
        <v>238</v>
      </c>
      <c r="C3700" s="50" t="s">
        <v>241</v>
      </c>
      <c r="D3700" s="51" t="s">
        <v>68</v>
      </c>
      <c r="E3700" s="30">
        <v>1732</v>
      </c>
      <c r="F3700" s="30">
        <v>1</v>
      </c>
      <c r="G3700" s="30">
        <v>193982</v>
      </c>
      <c r="H3700" s="30">
        <v>1</v>
      </c>
      <c r="I3700" s="30">
        <v>1</v>
      </c>
      <c r="J3700" s="30">
        <f t="shared" si="3"/>
        <v>0</v>
      </c>
      <c r="K3700" s="30">
        <v>1</v>
      </c>
      <c r="L3700" s="30">
        <f t="shared" si="4"/>
        <v>0</v>
      </c>
      <c r="M3700" s="52" t="str">
        <f t="shared" si="5"/>
        <v>OK</v>
      </c>
      <c r="O3700" s="30" t="str">
        <f t="shared" si="6"/>
        <v/>
      </c>
      <c r="P3700" s="30" t="str">
        <f t="shared" si="7"/>
        <v/>
      </c>
      <c r="Q3700" s="30">
        <f t="shared" si="8"/>
        <v>1732</v>
      </c>
      <c r="R3700" s="30" t="str">
        <f t="shared" si="9"/>
        <v/>
      </c>
      <c r="S3700" s="30" t="str">
        <f t="shared" si="10"/>
        <v/>
      </c>
      <c r="T3700" s="30">
        <f t="shared" si="11"/>
        <v>193982</v>
      </c>
      <c r="U3700" s="30">
        <f t="shared" si="12"/>
        <v>335976824</v>
      </c>
    </row>
    <row r="3701" spans="2:21" ht="15.75" customHeight="1" x14ac:dyDescent="0.25">
      <c r="B3701" s="49" t="s">
        <v>238</v>
      </c>
      <c r="C3701" s="50" t="s">
        <v>241</v>
      </c>
      <c r="D3701" s="51" t="s">
        <v>69</v>
      </c>
      <c r="E3701" s="30">
        <v>1436</v>
      </c>
      <c r="F3701" s="30">
        <v>1</v>
      </c>
      <c r="G3701" s="30">
        <v>85656</v>
      </c>
      <c r="H3701" s="30">
        <v>0</v>
      </c>
      <c r="I3701" s="30">
        <v>1</v>
      </c>
      <c r="J3701" s="30">
        <f t="shared" si="3"/>
        <v>0</v>
      </c>
      <c r="K3701" s="30">
        <v>1</v>
      </c>
      <c r="L3701" s="30">
        <f t="shared" si="4"/>
        <v>0</v>
      </c>
      <c r="M3701" s="52" t="str">
        <f t="shared" si="5"/>
        <v>OK</v>
      </c>
      <c r="O3701" s="30" t="str">
        <f t="shared" si="6"/>
        <v/>
      </c>
      <c r="P3701" s="30" t="str">
        <f t="shared" si="7"/>
        <v/>
      </c>
      <c r="Q3701" s="30">
        <f t="shared" si="8"/>
        <v>1436</v>
      </c>
      <c r="R3701" s="30">
        <f t="shared" si="9"/>
        <v>85656</v>
      </c>
      <c r="S3701" s="30">
        <f t="shared" si="10"/>
        <v>102367.4856</v>
      </c>
      <c r="T3701" s="30">
        <f t="shared" si="11"/>
        <v>102367.4856</v>
      </c>
      <c r="U3701" s="30">
        <f t="shared" si="12"/>
        <v>146999709.32159999</v>
      </c>
    </row>
    <row r="3702" spans="2:21" ht="15.75" customHeight="1" x14ac:dyDescent="0.25">
      <c r="B3702" s="49" t="s">
        <v>238</v>
      </c>
      <c r="C3702" s="50" t="s">
        <v>241</v>
      </c>
      <c r="D3702" s="51" t="s">
        <v>70</v>
      </c>
      <c r="E3702" s="30">
        <v>0</v>
      </c>
      <c r="F3702" s="30">
        <f t="shared" si="1"/>
        <v>1</v>
      </c>
      <c r="G3702" s="30">
        <v>0</v>
      </c>
      <c r="H3702" s="30">
        <f t="shared" si="2"/>
        <v>1</v>
      </c>
      <c r="I3702" s="30">
        <v>1</v>
      </c>
      <c r="J3702" s="30">
        <f t="shared" si="3"/>
        <v>0</v>
      </c>
      <c r="K3702" s="30">
        <v>0</v>
      </c>
      <c r="L3702" s="30">
        <f t="shared" si="4"/>
        <v>1</v>
      </c>
      <c r="M3702" s="52" t="str">
        <f t="shared" si="5"/>
        <v>агрегати не працюють</v>
      </c>
      <c r="O3702" s="30" t="str">
        <f t="shared" si="6"/>
        <v/>
      </c>
      <c r="P3702" s="30" t="str">
        <f t="shared" si="7"/>
        <v/>
      </c>
      <c r="Q3702" s="30" t="str">
        <f t="shared" si="8"/>
        <v/>
      </c>
      <c r="R3702" s="30" t="str">
        <f t="shared" si="9"/>
        <v/>
      </c>
      <c r="S3702" s="30" t="str">
        <f t="shared" si="10"/>
        <v/>
      </c>
      <c r="T3702" s="30" t="str">
        <f t="shared" si="11"/>
        <v/>
      </c>
      <c r="U3702" s="30" t="str">
        <f t="shared" si="12"/>
        <v/>
      </c>
    </row>
    <row r="3703" spans="2:21" ht="15.75" customHeight="1" x14ac:dyDescent="0.25">
      <c r="B3703" s="49" t="s">
        <v>238</v>
      </c>
      <c r="C3703" s="50" t="s">
        <v>241</v>
      </c>
      <c r="D3703" s="51" t="s">
        <v>71</v>
      </c>
      <c r="E3703" s="30">
        <v>1497</v>
      </c>
      <c r="F3703" s="30">
        <v>0</v>
      </c>
      <c r="G3703" s="30">
        <v>234847</v>
      </c>
      <c r="H3703" s="30">
        <v>0</v>
      </c>
      <c r="I3703" s="30">
        <v>1</v>
      </c>
      <c r="J3703" s="30">
        <f t="shared" si="3"/>
        <v>0</v>
      </c>
      <c r="K3703" s="30">
        <v>1</v>
      </c>
      <c r="L3703" s="30">
        <f t="shared" si="4"/>
        <v>0</v>
      </c>
      <c r="M3703" s="52" t="str">
        <f t="shared" si="5"/>
        <v>OK</v>
      </c>
      <c r="O3703" s="30">
        <f t="shared" si="6"/>
        <v>1497</v>
      </c>
      <c r="P3703" s="30">
        <f t="shared" si="7"/>
        <v>1399.9944</v>
      </c>
      <c r="Q3703" s="30">
        <f t="shared" si="8"/>
        <v>1399.9944</v>
      </c>
      <c r="R3703" s="30">
        <f t="shared" si="9"/>
        <v>234847</v>
      </c>
      <c r="S3703" s="30">
        <f t="shared" si="10"/>
        <v>280665.64970000001</v>
      </c>
      <c r="T3703" s="30">
        <f t="shared" si="11"/>
        <v>280665.64970000001</v>
      </c>
      <c r="U3703" s="30">
        <f t="shared" si="12"/>
        <v>392930337.85236168</v>
      </c>
    </row>
    <row r="3704" spans="2:21" ht="15.75" customHeight="1" x14ac:dyDescent="0.25">
      <c r="B3704" s="49" t="s">
        <v>238</v>
      </c>
      <c r="C3704" s="50" t="s">
        <v>241</v>
      </c>
      <c r="D3704" s="51" t="s">
        <v>72</v>
      </c>
      <c r="E3704" s="30">
        <v>704</v>
      </c>
      <c r="F3704" s="30">
        <v>0</v>
      </c>
      <c r="G3704" s="30">
        <v>214074</v>
      </c>
      <c r="H3704" s="30">
        <v>0</v>
      </c>
      <c r="I3704" s="30">
        <v>1</v>
      </c>
      <c r="J3704" s="30">
        <f t="shared" si="3"/>
        <v>0</v>
      </c>
      <c r="K3704" s="30">
        <v>1</v>
      </c>
      <c r="L3704" s="30">
        <f t="shared" si="4"/>
        <v>0</v>
      </c>
      <c r="M3704" s="52" t="str">
        <f t="shared" si="5"/>
        <v>OK</v>
      </c>
      <c r="O3704" s="30">
        <f t="shared" si="6"/>
        <v>704</v>
      </c>
      <c r="P3704" s="30">
        <f t="shared" si="7"/>
        <v>658.38080000000002</v>
      </c>
      <c r="Q3704" s="30">
        <f t="shared" si="8"/>
        <v>658.38080000000002</v>
      </c>
      <c r="R3704" s="30">
        <f t="shared" si="9"/>
        <v>214074</v>
      </c>
      <c r="S3704" s="30">
        <f t="shared" si="10"/>
        <v>255839.83740000002</v>
      </c>
      <c r="T3704" s="30">
        <f t="shared" si="11"/>
        <v>255839.83740000002</v>
      </c>
      <c r="U3704" s="30">
        <f t="shared" si="12"/>
        <v>168440036.81928194</v>
      </c>
    </row>
    <row r="3705" spans="2:21" ht="15.75" customHeight="1" x14ac:dyDescent="0.25">
      <c r="B3705" s="49" t="s">
        <v>238</v>
      </c>
      <c r="C3705" s="50" t="s">
        <v>241</v>
      </c>
      <c r="D3705" s="51" t="s">
        <v>73</v>
      </c>
      <c r="E3705" s="30">
        <v>792</v>
      </c>
      <c r="F3705" s="30">
        <v>0</v>
      </c>
      <c r="G3705" s="30">
        <v>37242</v>
      </c>
      <c r="H3705" s="30">
        <v>1</v>
      </c>
      <c r="I3705" s="30">
        <v>1</v>
      </c>
      <c r="J3705" s="30">
        <f t="shared" si="3"/>
        <v>0</v>
      </c>
      <c r="K3705" s="30">
        <v>1</v>
      </c>
      <c r="L3705" s="30">
        <f t="shared" si="4"/>
        <v>0</v>
      </c>
      <c r="M3705" s="52" t="str">
        <f t="shared" si="5"/>
        <v>OK</v>
      </c>
      <c r="O3705" s="30">
        <f t="shared" si="6"/>
        <v>792</v>
      </c>
      <c r="P3705" s="30">
        <f t="shared" si="7"/>
        <v>740.67840000000001</v>
      </c>
      <c r="Q3705" s="30">
        <f t="shared" si="8"/>
        <v>740.67840000000001</v>
      </c>
      <c r="R3705" s="30" t="str">
        <f t="shared" si="9"/>
        <v/>
      </c>
      <c r="S3705" s="30" t="str">
        <f t="shared" si="10"/>
        <v/>
      </c>
      <c r="T3705" s="30">
        <f t="shared" si="11"/>
        <v>37242</v>
      </c>
      <c r="U3705" s="30">
        <f t="shared" si="12"/>
        <v>27584344.972800002</v>
      </c>
    </row>
    <row r="3706" spans="2:21" ht="15.75" customHeight="1" x14ac:dyDescent="0.25">
      <c r="B3706" s="49" t="s">
        <v>238</v>
      </c>
      <c r="C3706" s="50" t="s">
        <v>241</v>
      </c>
      <c r="D3706" s="51" t="s">
        <v>74</v>
      </c>
      <c r="E3706" s="30">
        <v>1227</v>
      </c>
      <c r="F3706" s="30">
        <v>1</v>
      </c>
      <c r="G3706" s="30">
        <v>290539</v>
      </c>
      <c r="H3706" s="30">
        <v>0</v>
      </c>
      <c r="I3706" s="30">
        <v>1</v>
      </c>
      <c r="J3706" s="30">
        <f t="shared" si="3"/>
        <v>0</v>
      </c>
      <c r="K3706" s="30">
        <v>1</v>
      </c>
      <c r="L3706" s="30">
        <f t="shared" si="4"/>
        <v>0</v>
      </c>
      <c r="M3706" s="52" t="str">
        <f t="shared" si="5"/>
        <v>OK</v>
      </c>
      <c r="O3706" s="30" t="str">
        <f t="shared" si="6"/>
        <v/>
      </c>
      <c r="P3706" s="30" t="str">
        <f t="shared" si="7"/>
        <v/>
      </c>
      <c r="Q3706" s="30">
        <f t="shared" si="8"/>
        <v>1227</v>
      </c>
      <c r="R3706" s="30">
        <f t="shared" si="9"/>
        <v>290539</v>
      </c>
      <c r="S3706" s="30">
        <f t="shared" si="10"/>
        <v>347223.15890000004</v>
      </c>
      <c r="T3706" s="30">
        <f t="shared" si="11"/>
        <v>347223.15890000004</v>
      </c>
      <c r="U3706" s="30">
        <f t="shared" si="12"/>
        <v>426042815.97030002</v>
      </c>
    </row>
    <row r="3707" spans="2:21" ht="15.75" customHeight="1" x14ac:dyDescent="0.25">
      <c r="B3707" s="49" t="s">
        <v>238</v>
      </c>
      <c r="C3707" s="50" t="s">
        <v>241</v>
      </c>
      <c r="D3707" s="51" t="s">
        <v>75</v>
      </c>
      <c r="E3707" s="30">
        <v>0</v>
      </c>
      <c r="F3707" s="30">
        <f t="shared" si="1"/>
        <v>1</v>
      </c>
      <c r="G3707" s="30">
        <v>0</v>
      </c>
      <c r="H3707" s="30">
        <f t="shared" si="2"/>
        <v>1</v>
      </c>
      <c r="I3707" s="30">
        <v>1</v>
      </c>
      <c r="J3707" s="30">
        <f t="shared" si="3"/>
        <v>0</v>
      </c>
      <c r="K3707" s="30">
        <v>0</v>
      </c>
      <c r="L3707" s="30">
        <f t="shared" si="4"/>
        <v>1</v>
      </c>
      <c r="M3707" s="52" t="str">
        <f t="shared" si="5"/>
        <v>агрегати не працюють</v>
      </c>
      <c r="O3707" s="30" t="str">
        <f t="shared" si="6"/>
        <v/>
      </c>
      <c r="P3707" s="30" t="str">
        <f t="shared" si="7"/>
        <v/>
      </c>
      <c r="Q3707" s="30" t="str">
        <f t="shared" si="8"/>
        <v/>
      </c>
      <c r="R3707" s="30" t="str">
        <f t="shared" si="9"/>
        <v/>
      </c>
      <c r="S3707" s="30" t="str">
        <f t="shared" si="10"/>
        <v/>
      </c>
      <c r="T3707" s="30" t="str">
        <f t="shared" si="11"/>
        <v/>
      </c>
      <c r="U3707" s="30" t="str">
        <f t="shared" si="12"/>
        <v/>
      </c>
    </row>
    <row r="3708" spans="2:21" ht="15.75" customHeight="1" x14ac:dyDescent="0.25">
      <c r="B3708" s="49" t="s">
        <v>238</v>
      </c>
      <c r="C3708" s="50" t="s">
        <v>241</v>
      </c>
      <c r="D3708" s="51" t="s">
        <v>76</v>
      </c>
      <c r="E3708" s="30">
        <v>1424</v>
      </c>
      <c r="F3708" s="30">
        <v>1</v>
      </c>
      <c r="G3708" s="30">
        <v>224504</v>
      </c>
      <c r="H3708" s="30">
        <v>0</v>
      </c>
      <c r="I3708" s="30">
        <v>1</v>
      </c>
      <c r="J3708" s="30">
        <f t="shared" si="3"/>
        <v>0</v>
      </c>
      <c r="K3708" s="30">
        <v>1</v>
      </c>
      <c r="L3708" s="30">
        <f t="shared" si="4"/>
        <v>0</v>
      </c>
      <c r="M3708" s="52" t="str">
        <f t="shared" si="5"/>
        <v>OK</v>
      </c>
      <c r="O3708" s="30" t="str">
        <f t="shared" si="6"/>
        <v/>
      </c>
      <c r="P3708" s="30" t="str">
        <f t="shared" si="7"/>
        <v/>
      </c>
      <c r="Q3708" s="30">
        <f t="shared" si="8"/>
        <v>1424</v>
      </c>
      <c r="R3708" s="30">
        <f t="shared" si="9"/>
        <v>224504</v>
      </c>
      <c r="S3708" s="30">
        <f t="shared" si="10"/>
        <v>268304.7304</v>
      </c>
      <c r="T3708" s="30">
        <f t="shared" si="11"/>
        <v>268304.7304</v>
      </c>
      <c r="U3708" s="30">
        <f t="shared" si="12"/>
        <v>382065936.08960003</v>
      </c>
    </row>
    <row r="3709" spans="2:21" ht="15.75" customHeight="1" x14ac:dyDescent="0.25">
      <c r="B3709" s="49" t="s">
        <v>238</v>
      </c>
      <c r="C3709" s="50" t="s">
        <v>241</v>
      </c>
      <c r="D3709" s="51" t="s">
        <v>77</v>
      </c>
      <c r="E3709" s="30">
        <v>526</v>
      </c>
      <c r="F3709" s="30">
        <v>0</v>
      </c>
      <c r="G3709" s="30">
        <v>138873</v>
      </c>
      <c r="H3709" s="30">
        <v>1</v>
      </c>
      <c r="I3709" s="30">
        <v>1</v>
      </c>
      <c r="J3709" s="30">
        <f t="shared" si="3"/>
        <v>0</v>
      </c>
      <c r="K3709" s="30">
        <v>1</v>
      </c>
      <c r="L3709" s="30">
        <f t="shared" si="4"/>
        <v>0</v>
      </c>
      <c r="M3709" s="52" t="str">
        <f t="shared" si="5"/>
        <v>OK</v>
      </c>
      <c r="O3709" s="30">
        <f t="shared" si="6"/>
        <v>526</v>
      </c>
      <c r="P3709" s="30">
        <f t="shared" si="7"/>
        <v>491.91520000000003</v>
      </c>
      <c r="Q3709" s="30">
        <f t="shared" si="8"/>
        <v>491.91520000000003</v>
      </c>
      <c r="R3709" s="30" t="str">
        <f t="shared" si="9"/>
        <v/>
      </c>
      <c r="S3709" s="30" t="str">
        <f t="shared" si="10"/>
        <v/>
      </c>
      <c r="T3709" s="30">
        <f t="shared" si="11"/>
        <v>138873</v>
      </c>
      <c r="U3709" s="30">
        <f t="shared" si="12"/>
        <v>68313739.569600001</v>
      </c>
    </row>
    <row r="3710" spans="2:21" ht="15.75" customHeight="1" x14ac:dyDescent="0.25">
      <c r="B3710" s="49" t="s">
        <v>238</v>
      </c>
      <c r="C3710" s="50" t="s">
        <v>241</v>
      </c>
      <c r="D3710" s="51" t="s">
        <v>78</v>
      </c>
      <c r="E3710" s="30">
        <v>0</v>
      </c>
      <c r="F3710" s="30">
        <f t="shared" si="1"/>
        <v>1</v>
      </c>
      <c r="G3710" s="30">
        <v>0</v>
      </c>
      <c r="H3710" s="30">
        <f t="shared" si="2"/>
        <v>1</v>
      </c>
      <c r="I3710" s="30">
        <v>1</v>
      </c>
      <c r="J3710" s="30">
        <f t="shared" si="3"/>
        <v>0</v>
      </c>
      <c r="K3710" s="30">
        <v>0</v>
      </c>
      <c r="L3710" s="30">
        <f t="shared" si="4"/>
        <v>1</v>
      </c>
      <c r="M3710" s="52" t="str">
        <f t="shared" si="5"/>
        <v>агрегати не працюють</v>
      </c>
      <c r="O3710" s="30" t="str">
        <f t="shared" si="6"/>
        <v/>
      </c>
      <c r="P3710" s="30" t="str">
        <f t="shared" si="7"/>
        <v/>
      </c>
      <c r="Q3710" s="30" t="str">
        <f t="shared" si="8"/>
        <v/>
      </c>
      <c r="R3710" s="30" t="str">
        <f t="shared" si="9"/>
        <v/>
      </c>
      <c r="S3710" s="30" t="str">
        <f t="shared" si="10"/>
        <v/>
      </c>
      <c r="T3710" s="30" t="str">
        <f t="shared" si="11"/>
        <v/>
      </c>
      <c r="U3710" s="30" t="str">
        <f t="shared" si="12"/>
        <v/>
      </c>
    </row>
    <row r="3711" spans="2:21" ht="15.75" customHeight="1" x14ac:dyDescent="0.25">
      <c r="B3711" s="49" t="s">
        <v>238</v>
      </c>
      <c r="C3711" s="50" t="s">
        <v>241</v>
      </c>
      <c r="D3711" s="51" t="s">
        <v>79</v>
      </c>
      <c r="E3711" s="30">
        <v>0</v>
      </c>
      <c r="F3711" s="30">
        <f t="shared" si="1"/>
        <v>1</v>
      </c>
      <c r="G3711" s="30">
        <v>0</v>
      </c>
      <c r="H3711" s="30">
        <f t="shared" si="2"/>
        <v>1</v>
      </c>
      <c r="I3711" s="30">
        <v>1</v>
      </c>
      <c r="J3711" s="30">
        <f t="shared" si="3"/>
        <v>0</v>
      </c>
      <c r="K3711" s="30">
        <v>0</v>
      </c>
      <c r="L3711" s="30">
        <f t="shared" si="4"/>
        <v>1</v>
      </c>
      <c r="M3711" s="52" t="str">
        <f t="shared" si="5"/>
        <v>агрегати не працюють</v>
      </c>
      <c r="O3711" s="30" t="str">
        <f t="shared" si="6"/>
        <v/>
      </c>
      <c r="P3711" s="30" t="str">
        <f t="shared" si="7"/>
        <v/>
      </c>
      <c r="Q3711" s="30" t="str">
        <f t="shared" si="8"/>
        <v/>
      </c>
      <c r="R3711" s="30" t="str">
        <f t="shared" si="9"/>
        <v/>
      </c>
      <c r="S3711" s="30" t="str">
        <f t="shared" si="10"/>
        <v/>
      </c>
      <c r="T3711" s="30" t="str">
        <f t="shared" si="11"/>
        <v/>
      </c>
      <c r="U3711" s="30" t="str">
        <f t="shared" si="12"/>
        <v/>
      </c>
    </row>
    <row r="3712" spans="2:21" ht="15.75" customHeight="1" x14ac:dyDescent="0.25">
      <c r="B3712" s="49" t="s">
        <v>238</v>
      </c>
      <c r="C3712" s="50" t="s">
        <v>241</v>
      </c>
      <c r="D3712" s="51" t="s">
        <v>80</v>
      </c>
      <c r="E3712" s="30">
        <v>1513</v>
      </c>
      <c r="F3712" s="30">
        <v>1</v>
      </c>
      <c r="G3712" s="30">
        <v>32167</v>
      </c>
      <c r="H3712" s="30">
        <v>0</v>
      </c>
      <c r="I3712" s="30">
        <v>1</v>
      </c>
      <c r="J3712" s="30">
        <f t="shared" si="3"/>
        <v>0</v>
      </c>
      <c r="K3712" s="30">
        <v>1</v>
      </c>
      <c r="L3712" s="30">
        <f t="shared" si="4"/>
        <v>0</v>
      </c>
      <c r="M3712" s="52" t="str">
        <f t="shared" si="5"/>
        <v>OK</v>
      </c>
      <c r="O3712" s="30" t="str">
        <f t="shared" si="6"/>
        <v/>
      </c>
      <c r="P3712" s="30" t="str">
        <f t="shared" si="7"/>
        <v/>
      </c>
      <c r="Q3712" s="30">
        <f t="shared" si="8"/>
        <v>1513</v>
      </c>
      <c r="R3712" s="30">
        <f t="shared" si="9"/>
        <v>32167</v>
      </c>
      <c r="S3712" s="30">
        <f t="shared" si="10"/>
        <v>38442.7817</v>
      </c>
      <c r="T3712" s="30">
        <f t="shared" si="11"/>
        <v>38442.7817</v>
      </c>
      <c r="U3712" s="30">
        <f t="shared" si="12"/>
        <v>58163928.712099999</v>
      </c>
    </row>
    <row r="3713" spans="2:21" ht="15.75" customHeight="1" x14ac:dyDescent="0.25">
      <c r="B3713" s="49" t="s">
        <v>238</v>
      </c>
      <c r="C3713" s="50" t="s">
        <v>241</v>
      </c>
      <c r="D3713" s="51" t="s">
        <v>81</v>
      </c>
      <c r="E3713" s="30">
        <v>0</v>
      </c>
      <c r="F3713" s="30">
        <f t="shared" si="1"/>
        <v>1</v>
      </c>
      <c r="G3713" s="30">
        <v>0</v>
      </c>
      <c r="H3713" s="30">
        <f t="shared" si="2"/>
        <v>1</v>
      </c>
      <c r="I3713" s="30">
        <v>1</v>
      </c>
      <c r="J3713" s="30">
        <f t="shared" si="3"/>
        <v>0</v>
      </c>
      <c r="K3713" s="30">
        <v>0</v>
      </c>
      <c r="L3713" s="30">
        <f t="shared" si="4"/>
        <v>1</v>
      </c>
      <c r="M3713" s="52" t="str">
        <f t="shared" si="5"/>
        <v>агрегати не працюють</v>
      </c>
      <c r="O3713" s="30" t="str">
        <f t="shared" si="6"/>
        <v/>
      </c>
      <c r="P3713" s="30" t="str">
        <f t="shared" si="7"/>
        <v/>
      </c>
      <c r="Q3713" s="30" t="str">
        <f t="shared" si="8"/>
        <v/>
      </c>
      <c r="R3713" s="30" t="str">
        <f t="shared" si="9"/>
        <v/>
      </c>
      <c r="S3713" s="30" t="str">
        <f t="shared" si="10"/>
        <v/>
      </c>
      <c r="T3713" s="30" t="str">
        <f t="shared" si="11"/>
        <v/>
      </c>
      <c r="U3713" s="30" t="str">
        <f t="shared" si="12"/>
        <v/>
      </c>
    </row>
    <row r="3714" spans="2:21" ht="15.75" customHeight="1" x14ac:dyDescent="0.25">
      <c r="B3714" s="49" t="s">
        <v>238</v>
      </c>
      <c r="C3714" s="50" t="s">
        <v>241</v>
      </c>
      <c r="D3714" s="51" t="s">
        <v>82</v>
      </c>
      <c r="E3714" s="30">
        <v>920</v>
      </c>
      <c r="F3714" s="30">
        <v>1</v>
      </c>
      <c r="G3714" s="30">
        <v>213283</v>
      </c>
      <c r="H3714" s="30">
        <v>0</v>
      </c>
      <c r="I3714" s="30">
        <v>1</v>
      </c>
      <c r="J3714" s="30">
        <f t="shared" si="3"/>
        <v>0</v>
      </c>
      <c r="K3714" s="30">
        <v>1</v>
      </c>
      <c r="L3714" s="30">
        <f t="shared" si="4"/>
        <v>0</v>
      </c>
      <c r="M3714" s="52" t="str">
        <f t="shared" si="5"/>
        <v>OK</v>
      </c>
      <c r="O3714" s="30" t="str">
        <f t="shared" si="6"/>
        <v/>
      </c>
      <c r="P3714" s="30" t="str">
        <f t="shared" si="7"/>
        <v/>
      </c>
      <c r="Q3714" s="30">
        <f t="shared" si="8"/>
        <v>920</v>
      </c>
      <c r="R3714" s="30">
        <f t="shared" si="9"/>
        <v>213283</v>
      </c>
      <c r="S3714" s="30">
        <f t="shared" si="10"/>
        <v>254894.51330000002</v>
      </c>
      <c r="T3714" s="30">
        <f t="shared" si="11"/>
        <v>254894.51330000002</v>
      </c>
      <c r="U3714" s="30">
        <f t="shared" si="12"/>
        <v>234502952.23600003</v>
      </c>
    </row>
    <row r="3715" spans="2:21" ht="15.75" customHeight="1" x14ac:dyDescent="0.25">
      <c r="B3715" s="49" t="s">
        <v>238</v>
      </c>
      <c r="C3715" s="50" t="s">
        <v>241</v>
      </c>
      <c r="D3715" s="51" t="s">
        <v>83</v>
      </c>
      <c r="E3715" s="30">
        <v>0</v>
      </c>
      <c r="F3715" s="30">
        <f t="shared" si="1"/>
        <v>1</v>
      </c>
      <c r="G3715" s="30">
        <v>0</v>
      </c>
      <c r="H3715" s="30">
        <f t="shared" si="2"/>
        <v>1</v>
      </c>
      <c r="I3715" s="30">
        <v>1</v>
      </c>
      <c r="J3715" s="30">
        <f t="shared" si="3"/>
        <v>0</v>
      </c>
      <c r="K3715" s="30">
        <v>0</v>
      </c>
      <c r="L3715" s="30">
        <f t="shared" si="4"/>
        <v>1</v>
      </c>
      <c r="M3715" s="52" t="str">
        <f t="shared" si="5"/>
        <v>агрегати не працюють</v>
      </c>
      <c r="O3715" s="30" t="str">
        <f t="shared" si="6"/>
        <v/>
      </c>
      <c r="P3715" s="30" t="str">
        <f t="shared" si="7"/>
        <v/>
      </c>
      <c r="Q3715" s="30" t="str">
        <f t="shared" si="8"/>
        <v/>
      </c>
      <c r="R3715" s="30" t="str">
        <f t="shared" si="9"/>
        <v/>
      </c>
      <c r="S3715" s="30" t="str">
        <f t="shared" si="10"/>
        <v/>
      </c>
      <c r="T3715" s="30" t="str">
        <f t="shared" si="11"/>
        <v/>
      </c>
      <c r="U3715" s="30" t="str">
        <f t="shared" si="12"/>
        <v/>
      </c>
    </row>
    <row r="3716" spans="2:21" ht="15.75" customHeight="1" x14ac:dyDescent="0.25">
      <c r="B3716" s="49" t="s">
        <v>238</v>
      </c>
      <c r="C3716" s="50" t="s">
        <v>242</v>
      </c>
      <c r="D3716" s="51" t="s">
        <v>60</v>
      </c>
      <c r="E3716" s="30">
        <v>0</v>
      </c>
      <c r="F3716" s="30">
        <f t="shared" si="1"/>
        <v>1</v>
      </c>
      <c r="G3716" s="30">
        <v>0</v>
      </c>
      <c r="H3716" s="30">
        <f t="shared" si="2"/>
        <v>1</v>
      </c>
      <c r="I3716" s="30">
        <v>1</v>
      </c>
      <c r="J3716" s="30">
        <f t="shared" si="3"/>
        <v>0</v>
      </c>
      <c r="K3716" s="30">
        <v>0</v>
      </c>
      <c r="L3716" s="30">
        <f t="shared" si="4"/>
        <v>1</v>
      </c>
      <c r="M3716" s="52" t="str">
        <f t="shared" si="5"/>
        <v>агрегати не працюють</v>
      </c>
      <c r="O3716" s="30" t="str">
        <f t="shared" si="6"/>
        <v/>
      </c>
      <c r="P3716" s="30" t="str">
        <f t="shared" si="7"/>
        <v/>
      </c>
      <c r="Q3716" s="30" t="str">
        <f t="shared" si="8"/>
        <v/>
      </c>
      <c r="R3716" s="30" t="str">
        <f t="shared" si="9"/>
        <v/>
      </c>
      <c r="S3716" s="30" t="str">
        <f t="shared" si="10"/>
        <v/>
      </c>
      <c r="T3716" s="30" t="str">
        <f t="shared" si="11"/>
        <v/>
      </c>
      <c r="U3716" s="30" t="str">
        <f t="shared" si="12"/>
        <v/>
      </c>
    </row>
    <row r="3717" spans="2:21" ht="15.75" customHeight="1" x14ac:dyDescent="0.25">
      <c r="B3717" s="49" t="s">
        <v>238</v>
      </c>
      <c r="C3717" s="50" t="s">
        <v>242</v>
      </c>
      <c r="D3717" s="51" t="s">
        <v>61</v>
      </c>
      <c r="E3717" s="30">
        <v>1989</v>
      </c>
      <c r="F3717" s="30">
        <v>0</v>
      </c>
      <c r="G3717" s="30">
        <v>61477</v>
      </c>
      <c r="H3717" s="30">
        <v>0</v>
      </c>
      <c r="I3717" s="30">
        <v>1</v>
      </c>
      <c r="J3717" s="30">
        <f t="shared" si="3"/>
        <v>0</v>
      </c>
      <c r="K3717" s="30">
        <v>1</v>
      </c>
      <c r="L3717" s="30">
        <f t="shared" si="4"/>
        <v>0</v>
      </c>
      <c r="M3717" s="52" t="str">
        <f t="shared" si="5"/>
        <v>OK</v>
      </c>
      <c r="O3717" s="30">
        <f t="shared" si="6"/>
        <v>1989</v>
      </c>
      <c r="P3717" s="30">
        <f t="shared" si="7"/>
        <v>1860.1128000000001</v>
      </c>
      <c r="Q3717" s="30">
        <f t="shared" si="8"/>
        <v>1860.1128000000001</v>
      </c>
      <c r="R3717" s="30">
        <f t="shared" si="9"/>
        <v>61477</v>
      </c>
      <c r="S3717" s="30">
        <f t="shared" si="10"/>
        <v>73471.162700000001</v>
      </c>
      <c r="T3717" s="30">
        <f t="shared" si="11"/>
        <v>73471.162700000001</v>
      </c>
      <c r="U3717" s="30">
        <f t="shared" si="12"/>
        <v>136664650.16915256</v>
      </c>
    </row>
    <row r="3718" spans="2:21" ht="15.75" customHeight="1" x14ac:dyDescent="0.25">
      <c r="B3718" s="49" t="s">
        <v>238</v>
      </c>
      <c r="C3718" s="50" t="s">
        <v>242</v>
      </c>
      <c r="D3718" s="51" t="s">
        <v>62</v>
      </c>
      <c r="E3718" s="30">
        <v>0</v>
      </c>
      <c r="F3718" s="30">
        <f t="shared" si="1"/>
        <v>1</v>
      </c>
      <c r="G3718" s="30">
        <v>0</v>
      </c>
      <c r="H3718" s="30">
        <f t="shared" si="2"/>
        <v>1</v>
      </c>
      <c r="I3718" s="30">
        <v>1</v>
      </c>
      <c r="J3718" s="30">
        <f t="shared" si="3"/>
        <v>0</v>
      </c>
      <c r="K3718" s="30">
        <v>0</v>
      </c>
      <c r="L3718" s="30">
        <f t="shared" si="4"/>
        <v>1</v>
      </c>
      <c r="M3718" s="52" t="str">
        <f t="shared" si="5"/>
        <v>агрегати не працюють</v>
      </c>
      <c r="O3718" s="30" t="str">
        <f t="shared" si="6"/>
        <v/>
      </c>
      <c r="P3718" s="30" t="str">
        <f t="shared" si="7"/>
        <v/>
      </c>
      <c r="Q3718" s="30" t="str">
        <f t="shared" si="8"/>
        <v/>
      </c>
      <c r="R3718" s="30" t="str">
        <f t="shared" si="9"/>
        <v/>
      </c>
      <c r="S3718" s="30" t="str">
        <f t="shared" si="10"/>
        <v/>
      </c>
      <c r="T3718" s="30" t="str">
        <f t="shared" si="11"/>
        <v/>
      </c>
      <c r="U3718" s="30" t="str">
        <f t="shared" si="12"/>
        <v/>
      </c>
    </row>
    <row r="3719" spans="2:21" ht="15.75" customHeight="1" x14ac:dyDescent="0.25">
      <c r="B3719" s="49" t="s">
        <v>238</v>
      </c>
      <c r="C3719" s="50" t="s">
        <v>242</v>
      </c>
      <c r="D3719" s="51" t="s">
        <v>63</v>
      </c>
      <c r="E3719" s="30">
        <v>1766</v>
      </c>
      <c r="F3719" s="30">
        <v>0</v>
      </c>
      <c r="G3719" s="30">
        <v>52804</v>
      </c>
      <c r="H3719" s="30">
        <v>1</v>
      </c>
      <c r="I3719" s="30">
        <v>1</v>
      </c>
      <c r="J3719" s="30">
        <f t="shared" si="3"/>
        <v>0</v>
      </c>
      <c r="K3719" s="30">
        <v>1</v>
      </c>
      <c r="L3719" s="30">
        <f t="shared" si="4"/>
        <v>0</v>
      </c>
      <c r="M3719" s="52" t="str">
        <f t="shared" si="5"/>
        <v>OK</v>
      </c>
      <c r="O3719" s="30">
        <f t="shared" si="6"/>
        <v>1766</v>
      </c>
      <c r="P3719" s="30">
        <f t="shared" si="7"/>
        <v>1651.5632000000001</v>
      </c>
      <c r="Q3719" s="30">
        <f t="shared" si="8"/>
        <v>1651.5632000000001</v>
      </c>
      <c r="R3719" s="30" t="str">
        <f t="shared" si="9"/>
        <v/>
      </c>
      <c r="S3719" s="30" t="str">
        <f t="shared" si="10"/>
        <v/>
      </c>
      <c r="T3719" s="30">
        <f t="shared" si="11"/>
        <v>52804</v>
      </c>
      <c r="U3719" s="30">
        <f t="shared" si="12"/>
        <v>87209143.212799996</v>
      </c>
    </row>
    <row r="3720" spans="2:21" ht="15.75" customHeight="1" x14ac:dyDescent="0.25">
      <c r="B3720" s="49" t="s">
        <v>238</v>
      </c>
      <c r="C3720" s="50" t="s">
        <v>242</v>
      </c>
      <c r="D3720" s="51" t="s">
        <v>64</v>
      </c>
      <c r="E3720" s="30">
        <v>0</v>
      </c>
      <c r="F3720" s="30">
        <f t="shared" si="1"/>
        <v>1</v>
      </c>
      <c r="G3720" s="30">
        <v>0</v>
      </c>
      <c r="H3720" s="30">
        <f t="shared" si="2"/>
        <v>1</v>
      </c>
      <c r="I3720" s="30">
        <v>1</v>
      </c>
      <c r="J3720" s="30">
        <f t="shared" si="3"/>
        <v>0</v>
      </c>
      <c r="K3720" s="30">
        <v>0</v>
      </c>
      <c r="L3720" s="30">
        <f t="shared" si="4"/>
        <v>1</v>
      </c>
      <c r="M3720" s="52" t="str">
        <f t="shared" si="5"/>
        <v>агрегати не працюють</v>
      </c>
      <c r="O3720" s="30" t="str">
        <f t="shared" si="6"/>
        <v/>
      </c>
      <c r="P3720" s="30" t="str">
        <f t="shared" si="7"/>
        <v/>
      </c>
      <c r="Q3720" s="30" t="str">
        <f t="shared" si="8"/>
        <v/>
      </c>
      <c r="R3720" s="30" t="str">
        <f t="shared" si="9"/>
        <v/>
      </c>
      <c r="S3720" s="30" t="str">
        <f t="shared" si="10"/>
        <v/>
      </c>
      <c r="T3720" s="30" t="str">
        <f t="shared" si="11"/>
        <v/>
      </c>
      <c r="U3720" s="30" t="str">
        <f t="shared" si="12"/>
        <v/>
      </c>
    </row>
    <row r="3721" spans="2:21" ht="15.75" customHeight="1" x14ac:dyDescent="0.25">
      <c r="B3721" s="49" t="s">
        <v>238</v>
      </c>
      <c r="C3721" s="50" t="s">
        <v>242</v>
      </c>
      <c r="D3721" s="51" t="s">
        <v>65</v>
      </c>
      <c r="E3721" s="30">
        <v>0</v>
      </c>
      <c r="F3721" s="30">
        <f t="shared" si="1"/>
        <v>1</v>
      </c>
      <c r="G3721" s="30">
        <v>0</v>
      </c>
      <c r="H3721" s="30">
        <f t="shared" si="2"/>
        <v>1</v>
      </c>
      <c r="I3721" s="30">
        <v>1</v>
      </c>
      <c r="J3721" s="30">
        <f t="shared" si="3"/>
        <v>0</v>
      </c>
      <c r="K3721" s="30">
        <v>0</v>
      </c>
      <c r="L3721" s="30">
        <f t="shared" si="4"/>
        <v>1</v>
      </c>
      <c r="M3721" s="52" t="str">
        <f t="shared" si="5"/>
        <v>агрегати не працюють</v>
      </c>
      <c r="O3721" s="30" t="str">
        <f t="shared" si="6"/>
        <v/>
      </c>
      <c r="P3721" s="30" t="str">
        <f t="shared" si="7"/>
        <v/>
      </c>
      <c r="Q3721" s="30" t="str">
        <f t="shared" si="8"/>
        <v/>
      </c>
      <c r="R3721" s="30" t="str">
        <f t="shared" si="9"/>
        <v/>
      </c>
      <c r="S3721" s="30" t="str">
        <f t="shared" si="10"/>
        <v/>
      </c>
      <c r="T3721" s="30" t="str">
        <f t="shared" si="11"/>
        <v/>
      </c>
      <c r="U3721" s="30" t="str">
        <f t="shared" si="12"/>
        <v/>
      </c>
    </row>
    <row r="3722" spans="2:21" ht="15.75" customHeight="1" x14ac:dyDescent="0.25">
      <c r="B3722" s="49" t="s">
        <v>238</v>
      </c>
      <c r="C3722" s="50" t="s">
        <v>242</v>
      </c>
      <c r="D3722" s="51" t="s">
        <v>66</v>
      </c>
      <c r="E3722" s="30">
        <v>0</v>
      </c>
      <c r="F3722" s="30">
        <f t="shared" si="1"/>
        <v>1</v>
      </c>
      <c r="G3722" s="30">
        <v>0</v>
      </c>
      <c r="H3722" s="30">
        <f t="shared" si="2"/>
        <v>1</v>
      </c>
      <c r="I3722" s="30">
        <v>1</v>
      </c>
      <c r="J3722" s="30">
        <f t="shared" si="3"/>
        <v>0</v>
      </c>
      <c r="K3722" s="30">
        <v>0</v>
      </c>
      <c r="L3722" s="30">
        <f t="shared" si="4"/>
        <v>1</v>
      </c>
      <c r="M3722" s="52" t="str">
        <f t="shared" si="5"/>
        <v>агрегати не працюють</v>
      </c>
      <c r="O3722" s="30" t="str">
        <f t="shared" si="6"/>
        <v/>
      </c>
      <c r="P3722" s="30" t="str">
        <f t="shared" si="7"/>
        <v/>
      </c>
      <c r="Q3722" s="30" t="str">
        <f t="shared" si="8"/>
        <v/>
      </c>
      <c r="R3722" s="30" t="str">
        <f t="shared" si="9"/>
        <v/>
      </c>
      <c r="S3722" s="30" t="str">
        <f t="shared" si="10"/>
        <v/>
      </c>
      <c r="T3722" s="30" t="str">
        <f t="shared" si="11"/>
        <v/>
      </c>
      <c r="U3722" s="30" t="str">
        <f t="shared" si="12"/>
        <v/>
      </c>
    </row>
    <row r="3723" spans="2:21" ht="15.75" customHeight="1" x14ac:dyDescent="0.25">
      <c r="B3723" s="49" t="s">
        <v>238</v>
      </c>
      <c r="C3723" s="50" t="s">
        <v>242</v>
      </c>
      <c r="D3723" s="51" t="s">
        <v>67</v>
      </c>
      <c r="E3723" s="30">
        <v>0</v>
      </c>
      <c r="F3723" s="30">
        <f t="shared" si="1"/>
        <v>1</v>
      </c>
      <c r="G3723" s="30">
        <v>0</v>
      </c>
      <c r="H3723" s="30">
        <f t="shared" si="2"/>
        <v>1</v>
      </c>
      <c r="I3723" s="30">
        <v>1</v>
      </c>
      <c r="J3723" s="30">
        <f t="shared" si="3"/>
        <v>0</v>
      </c>
      <c r="K3723" s="30">
        <v>0</v>
      </c>
      <c r="L3723" s="30">
        <f t="shared" si="4"/>
        <v>1</v>
      </c>
      <c r="M3723" s="52" t="str">
        <f t="shared" si="5"/>
        <v>агрегати не працюють</v>
      </c>
      <c r="O3723" s="30" t="str">
        <f t="shared" si="6"/>
        <v/>
      </c>
      <c r="P3723" s="30" t="str">
        <f t="shared" si="7"/>
        <v/>
      </c>
      <c r="Q3723" s="30" t="str">
        <f t="shared" si="8"/>
        <v/>
      </c>
      <c r="R3723" s="30" t="str">
        <f t="shared" si="9"/>
        <v/>
      </c>
      <c r="S3723" s="30" t="str">
        <f t="shared" si="10"/>
        <v/>
      </c>
      <c r="T3723" s="30" t="str">
        <f t="shared" si="11"/>
        <v/>
      </c>
      <c r="U3723" s="30" t="str">
        <f t="shared" si="12"/>
        <v/>
      </c>
    </row>
    <row r="3724" spans="2:21" ht="15.75" customHeight="1" x14ac:dyDescent="0.25">
      <c r="B3724" s="49" t="s">
        <v>238</v>
      </c>
      <c r="C3724" s="50" t="s">
        <v>242</v>
      </c>
      <c r="D3724" s="51" t="s">
        <v>68</v>
      </c>
      <c r="E3724" s="30">
        <v>1658</v>
      </c>
      <c r="F3724" s="30">
        <v>0</v>
      </c>
      <c r="G3724" s="30">
        <v>122945</v>
      </c>
      <c r="H3724" s="30">
        <v>1</v>
      </c>
      <c r="I3724" s="30">
        <v>1</v>
      </c>
      <c r="J3724" s="30">
        <f t="shared" si="3"/>
        <v>0</v>
      </c>
      <c r="K3724" s="30">
        <v>1</v>
      </c>
      <c r="L3724" s="30">
        <f t="shared" si="4"/>
        <v>0</v>
      </c>
      <c r="M3724" s="52" t="str">
        <f t="shared" si="5"/>
        <v>OK</v>
      </c>
      <c r="O3724" s="30">
        <f t="shared" si="6"/>
        <v>1658</v>
      </c>
      <c r="P3724" s="30">
        <f t="shared" si="7"/>
        <v>1550.5616</v>
      </c>
      <c r="Q3724" s="30">
        <f t="shared" si="8"/>
        <v>1550.5616</v>
      </c>
      <c r="R3724" s="30" t="str">
        <f t="shared" si="9"/>
        <v/>
      </c>
      <c r="S3724" s="30" t="str">
        <f t="shared" si="10"/>
        <v/>
      </c>
      <c r="T3724" s="30">
        <f t="shared" si="11"/>
        <v>122945</v>
      </c>
      <c r="U3724" s="30">
        <f t="shared" si="12"/>
        <v>190633795.912</v>
      </c>
    </row>
    <row r="3725" spans="2:21" ht="15.75" customHeight="1" x14ac:dyDescent="0.25">
      <c r="B3725" s="49" t="s">
        <v>238</v>
      </c>
      <c r="C3725" s="50" t="s">
        <v>242</v>
      </c>
      <c r="D3725" s="51" t="s">
        <v>69</v>
      </c>
      <c r="E3725" s="30">
        <v>1048</v>
      </c>
      <c r="F3725" s="30">
        <v>0</v>
      </c>
      <c r="G3725" s="30">
        <v>63399</v>
      </c>
      <c r="H3725" s="30">
        <v>0</v>
      </c>
      <c r="I3725" s="30">
        <v>1</v>
      </c>
      <c r="J3725" s="30">
        <f t="shared" si="3"/>
        <v>0</v>
      </c>
      <c r="K3725" s="30">
        <v>1</v>
      </c>
      <c r="L3725" s="30">
        <f t="shared" si="4"/>
        <v>0</v>
      </c>
      <c r="M3725" s="52" t="str">
        <f t="shared" si="5"/>
        <v>OK</v>
      </c>
      <c r="O3725" s="30">
        <f t="shared" si="6"/>
        <v>1048</v>
      </c>
      <c r="P3725" s="30">
        <f t="shared" si="7"/>
        <v>980.08960000000002</v>
      </c>
      <c r="Q3725" s="30">
        <f t="shared" si="8"/>
        <v>980.08960000000002</v>
      </c>
      <c r="R3725" s="30">
        <f t="shared" si="9"/>
        <v>63399</v>
      </c>
      <c r="S3725" s="30">
        <f t="shared" si="10"/>
        <v>75768.144899999999</v>
      </c>
      <c r="T3725" s="30">
        <f t="shared" si="11"/>
        <v>75768.144899999999</v>
      </c>
      <c r="U3725" s="30">
        <f t="shared" si="12"/>
        <v>74259570.827783048</v>
      </c>
    </row>
    <row r="3726" spans="2:21" ht="15.75" customHeight="1" x14ac:dyDescent="0.25">
      <c r="B3726" s="49" t="s">
        <v>238</v>
      </c>
      <c r="C3726" s="50" t="s">
        <v>242</v>
      </c>
      <c r="D3726" s="51" t="s">
        <v>70</v>
      </c>
      <c r="E3726" s="30">
        <v>0</v>
      </c>
      <c r="F3726" s="30">
        <f t="shared" si="1"/>
        <v>1</v>
      </c>
      <c r="G3726" s="30">
        <v>0</v>
      </c>
      <c r="H3726" s="30">
        <f t="shared" si="2"/>
        <v>1</v>
      </c>
      <c r="I3726" s="30">
        <v>1</v>
      </c>
      <c r="J3726" s="30">
        <f t="shared" si="3"/>
        <v>0</v>
      </c>
      <c r="K3726" s="30">
        <v>0</v>
      </c>
      <c r="L3726" s="30">
        <f t="shared" si="4"/>
        <v>1</v>
      </c>
      <c r="M3726" s="52" t="str">
        <f t="shared" si="5"/>
        <v>агрегати не працюють</v>
      </c>
      <c r="O3726" s="30" t="str">
        <f t="shared" si="6"/>
        <v/>
      </c>
      <c r="P3726" s="30" t="str">
        <f t="shared" si="7"/>
        <v/>
      </c>
      <c r="Q3726" s="30" t="str">
        <f t="shared" si="8"/>
        <v/>
      </c>
      <c r="R3726" s="30" t="str">
        <f t="shared" si="9"/>
        <v/>
      </c>
      <c r="S3726" s="30" t="str">
        <f t="shared" si="10"/>
        <v/>
      </c>
      <c r="T3726" s="30" t="str">
        <f t="shared" si="11"/>
        <v/>
      </c>
      <c r="U3726" s="30" t="str">
        <f t="shared" si="12"/>
        <v/>
      </c>
    </row>
    <row r="3727" spans="2:21" ht="15.75" customHeight="1" x14ac:dyDescent="0.25">
      <c r="B3727" s="49" t="s">
        <v>238</v>
      </c>
      <c r="C3727" s="50" t="s">
        <v>242</v>
      </c>
      <c r="D3727" s="51" t="s">
        <v>71</v>
      </c>
      <c r="E3727" s="30">
        <v>1042</v>
      </c>
      <c r="F3727" s="30">
        <v>1</v>
      </c>
      <c r="G3727" s="30">
        <v>102764</v>
      </c>
      <c r="H3727" s="30">
        <v>0</v>
      </c>
      <c r="I3727" s="30">
        <v>1</v>
      </c>
      <c r="J3727" s="30">
        <f t="shared" si="3"/>
        <v>0</v>
      </c>
      <c r="K3727" s="30">
        <v>1</v>
      </c>
      <c r="L3727" s="30">
        <f t="shared" si="4"/>
        <v>0</v>
      </c>
      <c r="M3727" s="52" t="str">
        <f t="shared" si="5"/>
        <v>OK</v>
      </c>
      <c r="O3727" s="30" t="str">
        <f t="shared" si="6"/>
        <v/>
      </c>
      <c r="P3727" s="30" t="str">
        <f t="shared" si="7"/>
        <v/>
      </c>
      <c r="Q3727" s="30">
        <f t="shared" si="8"/>
        <v>1042</v>
      </c>
      <c r="R3727" s="30">
        <f t="shared" si="9"/>
        <v>102764</v>
      </c>
      <c r="S3727" s="30">
        <f t="shared" si="10"/>
        <v>122813.2564</v>
      </c>
      <c r="T3727" s="30">
        <f t="shared" si="11"/>
        <v>122813.2564</v>
      </c>
      <c r="U3727" s="30">
        <f t="shared" si="12"/>
        <v>127971413.1688</v>
      </c>
    </row>
    <row r="3728" spans="2:21" ht="15.75" customHeight="1" x14ac:dyDescent="0.25">
      <c r="B3728" s="49" t="s">
        <v>238</v>
      </c>
      <c r="C3728" s="50" t="s">
        <v>242</v>
      </c>
      <c r="D3728" s="51" t="s">
        <v>72</v>
      </c>
      <c r="E3728" s="30">
        <v>0</v>
      </c>
      <c r="F3728" s="30">
        <f t="shared" si="1"/>
        <v>1</v>
      </c>
      <c r="G3728" s="30">
        <v>0</v>
      </c>
      <c r="H3728" s="30">
        <f t="shared" si="2"/>
        <v>1</v>
      </c>
      <c r="I3728" s="30">
        <v>1</v>
      </c>
      <c r="J3728" s="30">
        <f t="shared" si="3"/>
        <v>0</v>
      </c>
      <c r="K3728" s="30">
        <v>0</v>
      </c>
      <c r="L3728" s="30">
        <f t="shared" si="4"/>
        <v>1</v>
      </c>
      <c r="M3728" s="52" t="str">
        <f t="shared" si="5"/>
        <v>агрегати не працюють</v>
      </c>
      <c r="O3728" s="30" t="str">
        <f t="shared" si="6"/>
        <v/>
      </c>
      <c r="P3728" s="30" t="str">
        <f t="shared" si="7"/>
        <v/>
      </c>
      <c r="Q3728" s="30" t="str">
        <f t="shared" si="8"/>
        <v/>
      </c>
      <c r="R3728" s="30" t="str">
        <f t="shared" si="9"/>
        <v/>
      </c>
      <c r="S3728" s="30" t="str">
        <f t="shared" si="10"/>
        <v/>
      </c>
      <c r="T3728" s="30" t="str">
        <f t="shared" si="11"/>
        <v/>
      </c>
      <c r="U3728" s="30" t="str">
        <f t="shared" si="12"/>
        <v/>
      </c>
    </row>
    <row r="3729" spans="2:21" ht="15.75" customHeight="1" x14ac:dyDescent="0.25">
      <c r="B3729" s="49" t="s">
        <v>238</v>
      </c>
      <c r="C3729" s="50" t="s">
        <v>242</v>
      </c>
      <c r="D3729" s="51" t="s">
        <v>73</v>
      </c>
      <c r="E3729" s="30">
        <v>1075</v>
      </c>
      <c r="F3729" s="30">
        <v>1</v>
      </c>
      <c r="G3729" s="30">
        <v>54209</v>
      </c>
      <c r="H3729" s="30">
        <v>0</v>
      </c>
      <c r="I3729" s="30">
        <v>1</v>
      </c>
      <c r="J3729" s="30">
        <f t="shared" si="3"/>
        <v>0</v>
      </c>
      <c r="K3729" s="30">
        <v>1</v>
      </c>
      <c r="L3729" s="30">
        <f t="shared" si="4"/>
        <v>0</v>
      </c>
      <c r="M3729" s="52" t="str">
        <f t="shared" si="5"/>
        <v>OK</v>
      </c>
      <c r="O3729" s="30" t="str">
        <f t="shared" si="6"/>
        <v/>
      </c>
      <c r="P3729" s="30" t="str">
        <f t="shared" si="7"/>
        <v/>
      </c>
      <c r="Q3729" s="30">
        <f t="shared" si="8"/>
        <v>1075</v>
      </c>
      <c r="R3729" s="30">
        <f t="shared" si="9"/>
        <v>54209</v>
      </c>
      <c r="S3729" s="30">
        <f t="shared" si="10"/>
        <v>64785.175900000002</v>
      </c>
      <c r="T3729" s="30">
        <f t="shared" si="11"/>
        <v>64785.175900000002</v>
      </c>
      <c r="U3729" s="30">
        <f t="shared" si="12"/>
        <v>69644064.092500001</v>
      </c>
    </row>
    <row r="3730" spans="2:21" ht="15.75" customHeight="1" x14ac:dyDescent="0.25">
      <c r="B3730" s="49" t="s">
        <v>238</v>
      </c>
      <c r="C3730" s="50" t="s">
        <v>242</v>
      </c>
      <c r="D3730" s="51" t="s">
        <v>74</v>
      </c>
      <c r="E3730" s="30">
        <v>770</v>
      </c>
      <c r="F3730" s="30">
        <v>1</v>
      </c>
      <c r="G3730" s="30">
        <v>269879</v>
      </c>
      <c r="H3730" s="30">
        <v>0</v>
      </c>
      <c r="I3730" s="30">
        <v>1</v>
      </c>
      <c r="J3730" s="30">
        <f t="shared" si="3"/>
        <v>0</v>
      </c>
      <c r="K3730" s="30">
        <v>1</v>
      </c>
      <c r="L3730" s="30">
        <f t="shared" si="4"/>
        <v>0</v>
      </c>
      <c r="M3730" s="52" t="str">
        <f t="shared" si="5"/>
        <v>OK</v>
      </c>
      <c r="O3730" s="30" t="str">
        <f t="shared" si="6"/>
        <v/>
      </c>
      <c r="P3730" s="30" t="str">
        <f t="shared" si="7"/>
        <v/>
      </c>
      <c r="Q3730" s="30">
        <f t="shared" si="8"/>
        <v>770</v>
      </c>
      <c r="R3730" s="30">
        <f t="shared" si="9"/>
        <v>269879</v>
      </c>
      <c r="S3730" s="30">
        <f t="shared" si="10"/>
        <v>322532.39290000004</v>
      </c>
      <c r="T3730" s="30">
        <f t="shared" si="11"/>
        <v>322532.39290000004</v>
      </c>
      <c r="U3730" s="30">
        <f t="shared" si="12"/>
        <v>248349942.53300002</v>
      </c>
    </row>
    <row r="3731" spans="2:21" ht="15.75" customHeight="1" x14ac:dyDescent="0.25">
      <c r="B3731" s="49" t="s">
        <v>238</v>
      </c>
      <c r="C3731" s="50" t="s">
        <v>242</v>
      </c>
      <c r="D3731" s="51" t="s">
        <v>75</v>
      </c>
      <c r="E3731" s="30">
        <v>1611</v>
      </c>
      <c r="F3731" s="30">
        <v>0</v>
      </c>
      <c r="G3731" s="30">
        <v>191739</v>
      </c>
      <c r="H3731" s="30">
        <v>0</v>
      </c>
      <c r="I3731" s="30">
        <v>1</v>
      </c>
      <c r="J3731" s="30">
        <f t="shared" si="3"/>
        <v>0</v>
      </c>
      <c r="K3731" s="30">
        <v>1</v>
      </c>
      <c r="L3731" s="30">
        <f t="shared" si="4"/>
        <v>0</v>
      </c>
      <c r="M3731" s="52" t="str">
        <f t="shared" si="5"/>
        <v>OK</v>
      </c>
      <c r="O3731" s="30">
        <f t="shared" si="6"/>
        <v>1611</v>
      </c>
      <c r="P3731" s="30">
        <f t="shared" si="7"/>
        <v>1506.6072000000001</v>
      </c>
      <c r="Q3731" s="30">
        <f t="shared" si="8"/>
        <v>1506.6072000000001</v>
      </c>
      <c r="R3731" s="30">
        <f t="shared" si="9"/>
        <v>191739</v>
      </c>
      <c r="S3731" s="30">
        <f t="shared" si="10"/>
        <v>229147.2789</v>
      </c>
      <c r="T3731" s="30">
        <f t="shared" si="11"/>
        <v>229147.2789</v>
      </c>
      <c r="U3731" s="30">
        <f t="shared" si="12"/>
        <v>345234940.2511481</v>
      </c>
    </row>
    <row r="3732" spans="2:21" ht="15.75" customHeight="1" x14ac:dyDescent="0.25">
      <c r="B3732" s="49" t="s">
        <v>238</v>
      </c>
      <c r="C3732" s="50" t="s">
        <v>242</v>
      </c>
      <c r="D3732" s="51" t="s">
        <v>76</v>
      </c>
      <c r="E3732" s="30">
        <v>0</v>
      </c>
      <c r="F3732" s="30">
        <f t="shared" si="1"/>
        <v>1</v>
      </c>
      <c r="G3732" s="30">
        <v>0</v>
      </c>
      <c r="H3732" s="30">
        <f t="shared" si="2"/>
        <v>1</v>
      </c>
      <c r="I3732" s="30">
        <v>1</v>
      </c>
      <c r="J3732" s="30">
        <f t="shared" si="3"/>
        <v>0</v>
      </c>
      <c r="K3732" s="30">
        <v>0</v>
      </c>
      <c r="L3732" s="30">
        <f t="shared" si="4"/>
        <v>1</v>
      </c>
      <c r="M3732" s="52" t="str">
        <f t="shared" si="5"/>
        <v>агрегати не працюють</v>
      </c>
      <c r="O3732" s="30" t="str">
        <f t="shared" si="6"/>
        <v/>
      </c>
      <c r="P3732" s="30" t="str">
        <f t="shared" si="7"/>
        <v/>
      </c>
      <c r="Q3732" s="30" t="str">
        <f t="shared" si="8"/>
        <v/>
      </c>
      <c r="R3732" s="30" t="str">
        <f t="shared" si="9"/>
        <v/>
      </c>
      <c r="S3732" s="30" t="str">
        <f t="shared" si="10"/>
        <v/>
      </c>
      <c r="T3732" s="30" t="str">
        <f t="shared" si="11"/>
        <v/>
      </c>
      <c r="U3732" s="30" t="str">
        <f t="shared" si="12"/>
        <v/>
      </c>
    </row>
    <row r="3733" spans="2:21" ht="15.75" customHeight="1" x14ac:dyDescent="0.25">
      <c r="B3733" s="49" t="s">
        <v>238</v>
      </c>
      <c r="C3733" s="50" t="s">
        <v>242</v>
      </c>
      <c r="D3733" s="51" t="s">
        <v>77</v>
      </c>
      <c r="E3733" s="30">
        <v>0</v>
      </c>
      <c r="F3733" s="30">
        <f t="shared" si="1"/>
        <v>1</v>
      </c>
      <c r="G3733" s="30">
        <v>0</v>
      </c>
      <c r="H3733" s="30">
        <f t="shared" si="2"/>
        <v>1</v>
      </c>
      <c r="I3733" s="30">
        <v>1</v>
      </c>
      <c r="J3733" s="30">
        <f t="shared" si="3"/>
        <v>0</v>
      </c>
      <c r="K3733" s="30">
        <v>0</v>
      </c>
      <c r="L3733" s="30">
        <f t="shared" si="4"/>
        <v>1</v>
      </c>
      <c r="M3733" s="52" t="str">
        <f t="shared" si="5"/>
        <v>агрегати не працюють</v>
      </c>
      <c r="O3733" s="30" t="str">
        <f t="shared" si="6"/>
        <v/>
      </c>
      <c r="P3733" s="30" t="str">
        <f t="shared" si="7"/>
        <v/>
      </c>
      <c r="Q3733" s="30" t="str">
        <f t="shared" si="8"/>
        <v/>
      </c>
      <c r="R3733" s="30" t="str">
        <f t="shared" si="9"/>
        <v/>
      </c>
      <c r="S3733" s="30" t="str">
        <f t="shared" si="10"/>
        <v/>
      </c>
      <c r="T3733" s="30" t="str">
        <f t="shared" si="11"/>
        <v/>
      </c>
      <c r="U3733" s="30" t="str">
        <f t="shared" si="12"/>
        <v/>
      </c>
    </row>
    <row r="3734" spans="2:21" ht="15.75" customHeight="1" x14ac:dyDescent="0.25">
      <c r="B3734" s="49" t="s">
        <v>238</v>
      </c>
      <c r="C3734" s="50" t="s">
        <v>242</v>
      </c>
      <c r="D3734" s="51" t="s">
        <v>78</v>
      </c>
      <c r="E3734" s="30">
        <v>0</v>
      </c>
      <c r="F3734" s="30">
        <f t="shared" si="1"/>
        <v>1</v>
      </c>
      <c r="G3734" s="30">
        <v>0</v>
      </c>
      <c r="H3734" s="30">
        <f t="shared" si="2"/>
        <v>1</v>
      </c>
      <c r="I3734" s="30">
        <v>1</v>
      </c>
      <c r="J3734" s="30">
        <f t="shared" si="3"/>
        <v>0</v>
      </c>
      <c r="K3734" s="30">
        <v>0</v>
      </c>
      <c r="L3734" s="30">
        <f t="shared" si="4"/>
        <v>1</v>
      </c>
      <c r="M3734" s="52" t="str">
        <f t="shared" si="5"/>
        <v>агрегати не працюють</v>
      </c>
      <c r="O3734" s="30" t="str">
        <f t="shared" si="6"/>
        <v/>
      </c>
      <c r="P3734" s="30" t="str">
        <f t="shared" si="7"/>
        <v/>
      </c>
      <c r="Q3734" s="30" t="str">
        <f t="shared" si="8"/>
        <v/>
      </c>
      <c r="R3734" s="30" t="str">
        <f t="shared" si="9"/>
        <v/>
      </c>
      <c r="S3734" s="30" t="str">
        <f t="shared" si="10"/>
        <v/>
      </c>
      <c r="T3734" s="30" t="str">
        <f t="shared" si="11"/>
        <v/>
      </c>
      <c r="U3734" s="30" t="str">
        <f t="shared" si="12"/>
        <v/>
      </c>
    </row>
    <row r="3735" spans="2:21" ht="15.75" customHeight="1" x14ac:dyDescent="0.25">
      <c r="B3735" s="49" t="s">
        <v>238</v>
      </c>
      <c r="C3735" s="50" t="s">
        <v>242</v>
      </c>
      <c r="D3735" s="51" t="s">
        <v>79</v>
      </c>
      <c r="E3735" s="30">
        <v>1055</v>
      </c>
      <c r="F3735" s="30">
        <v>1</v>
      </c>
      <c r="G3735" s="30">
        <v>124370</v>
      </c>
      <c r="H3735" s="30">
        <v>0</v>
      </c>
      <c r="I3735" s="30">
        <v>1</v>
      </c>
      <c r="J3735" s="30">
        <f t="shared" si="3"/>
        <v>0</v>
      </c>
      <c r="K3735" s="30">
        <v>1</v>
      </c>
      <c r="L3735" s="30">
        <f t="shared" si="4"/>
        <v>0</v>
      </c>
      <c r="M3735" s="52" t="str">
        <f t="shared" si="5"/>
        <v>OK</v>
      </c>
      <c r="O3735" s="30" t="str">
        <f t="shared" si="6"/>
        <v/>
      </c>
      <c r="P3735" s="30" t="str">
        <f t="shared" si="7"/>
        <v/>
      </c>
      <c r="Q3735" s="30">
        <f t="shared" si="8"/>
        <v>1055</v>
      </c>
      <c r="R3735" s="30">
        <f t="shared" si="9"/>
        <v>124370</v>
      </c>
      <c r="S3735" s="30">
        <f t="shared" si="10"/>
        <v>148634.587</v>
      </c>
      <c r="T3735" s="30">
        <f t="shared" si="11"/>
        <v>148634.587</v>
      </c>
      <c r="U3735" s="30">
        <f t="shared" si="12"/>
        <v>156809489.285</v>
      </c>
    </row>
    <row r="3736" spans="2:21" ht="15.75" customHeight="1" x14ac:dyDescent="0.25">
      <c r="B3736" s="49" t="s">
        <v>238</v>
      </c>
      <c r="C3736" s="50" t="s">
        <v>242</v>
      </c>
      <c r="D3736" s="51" t="s">
        <v>80</v>
      </c>
      <c r="E3736" s="30">
        <v>1773</v>
      </c>
      <c r="F3736" s="30">
        <v>0</v>
      </c>
      <c r="G3736" s="30">
        <v>96374</v>
      </c>
      <c r="H3736" s="30">
        <v>1</v>
      </c>
      <c r="I3736" s="30">
        <v>1</v>
      </c>
      <c r="J3736" s="30">
        <f t="shared" si="3"/>
        <v>0</v>
      </c>
      <c r="K3736" s="30">
        <v>1</v>
      </c>
      <c r="L3736" s="30">
        <f t="shared" si="4"/>
        <v>0</v>
      </c>
      <c r="M3736" s="52" t="str">
        <f t="shared" si="5"/>
        <v>OK</v>
      </c>
      <c r="O3736" s="30">
        <f t="shared" si="6"/>
        <v>1773</v>
      </c>
      <c r="P3736" s="30">
        <f t="shared" si="7"/>
        <v>1658.1096</v>
      </c>
      <c r="Q3736" s="30">
        <f t="shared" si="8"/>
        <v>1658.1096</v>
      </c>
      <c r="R3736" s="30" t="str">
        <f t="shared" si="9"/>
        <v/>
      </c>
      <c r="S3736" s="30" t="str">
        <f t="shared" si="10"/>
        <v/>
      </c>
      <c r="T3736" s="30">
        <f t="shared" si="11"/>
        <v>96374</v>
      </c>
      <c r="U3736" s="30">
        <f t="shared" si="12"/>
        <v>159798654.59040001</v>
      </c>
    </row>
    <row r="3737" spans="2:21" ht="15.75" customHeight="1" x14ac:dyDescent="0.25">
      <c r="B3737" s="49" t="s">
        <v>238</v>
      </c>
      <c r="C3737" s="50" t="s">
        <v>242</v>
      </c>
      <c r="D3737" s="51" t="s">
        <v>81</v>
      </c>
      <c r="E3737" s="30">
        <v>0</v>
      </c>
      <c r="F3737" s="30">
        <f t="shared" si="1"/>
        <v>1</v>
      </c>
      <c r="G3737" s="30">
        <v>0</v>
      </c>
      <c r="H3737" s="30">
        <f t="shared" si="2"/>
        <v>1</v>
      </c>
      <c r="I3737" s="30">
        <v>1</v>
      </c>
      <c r="J3737" s="30">
        <f t="shared" si="3"/>
        <v>0</v>
      </c>
      <c r="K3737" s="30">
        <v>0</v>
      </c>
      <c r="L3737" s="30">
        <f t="shared" si="4"/>
        <v>1</v>
      </c>
      <c r="M3737" s="52" t="str">
        <f t="shared" si="5"/>
        <v>агрегати не працюють</v>
      </c>
      <c r="O3737" s="30" t="str">
        <f t="shared" si="6"/>
        <v/>
      </c>
      <c r="P3737" s="30" t="str">
        <f t="shared" si="7"/>
        <v/>
      </c>
      <c r="Q3737" s="30" t="str">
        <f t="shared" si="8"/>
        <v/>
      </c>
      <c r="R3737" s="30" t="str">
        <f t="shared" si="9"/>
        <v/>
      </c>
      <c r="S3737" s="30" t="str">
        <f t="shared" si="10"/>
        <v/>
      </c>
      <c r="T3737" s="30" t="str">
        <f t="shared" si="11"/>
        <v/>
      </c>
      <c r="U3737" s="30" t="str">
        <f t="shared" si="12"/>
        <v/>
      </c>
    </row>
    <row r="3738" spans="2:21" ht="15.75" customHeight="1" x14ac:dyDescent="0.25">
      <c r="B3738" s="49" t="s">
        <v>238</v>
      </c>
      <c r="C3738" s="50" t="s">
        <v>242</v>
      </c>
      <c r="D3738" s="51" t="s">
        <v>82</v>
      </c>
      <c r="E3738" s="30">
        <v>0</v>
      </c>
      <c r="F3738" s="30">
        <f t="shared" si="1"/>
        <v>1</v>
      </c>
      <c r="G3738" s="30">
        <v>0</v>
      </c>
      <c r="H3738" s="30">
        <f t="shared" si="2"/>
        <v>1</v>
      </c>
      <c r="I3738" s="30">
        <v>1</v>
      </c>
      <c r="J3738" s="30">
        <f t="shared" si="3"/>
        <v>0</v>
      </c>
      <c r="K3738" s="30">
        <v>0</v>
      </c>
      <c r="L3738" s="30">
        <f t="shared" si="4"/>
        <v>1</v>
      </c>
      <c r="M3738" s="52" t="str">
        <f t="shared" si="5"/>
        <v>агрегати не працюють</v>
      </c>
      <c r="O3738" s="30" t="str">
        <f t="shared" si="6"/>
        <v/>
      </c>
      <c r="P3738" s="30" t="str">
        <f t="shared" si="7"/>
        <v/>
      </c>
      <c r="Q3738" s="30" t="str">
        <f t="shared" si="8"/>
        <v/>
      </c>
      <c r="R3738" s="30" t="str">
        <f t="shared" si="9"/>
        <v/>
      </c>
      <c r="S3738" s="30" t="str">
        <f t="shared" si="10"/>
        <v/>
      </c>
      <c r="T3738" s="30" t="str">
        <f t="shared" si="11"/>
        <v/>
      </c>
      <c r="U3738" s="30" t="str">
        <f t="shared" si="12"/>
        <v/>
      </c>
    </row>
    <row r="3739" spans="2:21" ht="15.75" customHeight="1" x14ac:dyDescent="0.25">
      <c r="B3739" s="49" t="s">
        <v>238</v>
      </c>
      <c r="C3739" s="50" t="s">
        <v>242</v>
      </c>
      <c r="D3739" s="51" t="s">
        <v>83</v>
      </c>
      <c r="E3739" s="30">
        <v>384</v>
      </c>
      <c r="F3739" s="30">
        <v>0</v>
      </c>
      <c r="G3739" s="30">
        <v>275641</v>
      </c>
      <c r="H3739" s="30">
        <v>0</v>
      </c>
      <c r="I3739" s="30">
        <v>1</v>
      </c>
      <c r="J3739" s="30">
        <f t="shared" si="3"/>
        <v>0</v>
      </c>
      <c r="K3739" s="30">
        <v>1</v>
      </c>
      <c r="L3739" s="30">
        <f t="shared" si="4"/>
        <v>0</v>
      </c>
      <c r="M3739" s="52" t="str">
        <f t="shared" si="5"/>
        <v>OK</v>
      </c>
      <c r="O3739" s="30">
        <f t="shared" si="6"/>
        <v>384</v>
      </c>
      <c r="P3739" s="30">
        <f t="shared" si="7"/>
        <v>359.11680000000001</v>
      </c>
      <c r="Q3739" s="30">
        <f t="shared" si="8"/>
        <v>359.11680000000001</v>
      </c>
      <c r="R3739" s="30">
        <f t="shared" si="9"/>
        <v>275641</v>
      </c>
      <c r="S3739" s="30">
        <f t="shared" si="10"/>
        <v>329418.55910000001</v>
      </c>
      <c r="T3739" s="30">
        <f t="shared" si="11"/>
        <v>329418.55910000001</v>
      </c>
      <c r="U3739" s="30">
        <f t="shared" si="12"/>
        <v>118299738.80460289</v>
      </c>
    </row>
    <row r="3740" spans="2:21" ht="15.75" customHeight="1" x14ac:dyDescent="0.25">
      <c r="B3740" s="49" t="s">
        <v>238</v>
      </c>
      <c r="C3740" s="50" t="s">
        <v>243</v>
      </c>
      <c r="D3740" s="51" t="s">
        <v>60</v>
      </c>
      <c r="E3740" s="30">
        <v>0</v>
      </c>
      <c r="F3740" s="30">
        <f t="shared" si="1"/>
        <v>1</v>
      </c>
      <c r="G3740" s="30">
        <v>0</v>
      </c>
      <c r="H3740" s="30">
        <f t="shared" si="2"/>
        <v>1</v>
      </c>
      <c r="I3740" s="30">
        <v>1</v>
      </c>
      <c r="J3740" s="30">
        <f t="shared" si="3"/>
        <v>0</v>
      </c>
      <c r="K3740" s="30">
        <v>0</v>
      </c>
      <c r="L3740" s="30">
        <f t="shared" si="4"/>
        <v>1</v>
      </c>
      <c r="M3740" s="52" t="str">
        <f t="shared" si="5"/>
        <v>агрегати не працюють</v>
      </c>
      <c r="O3740" s="30" t="str">
        <f t="shared" si="6"/>
        <v/>
      </c>
      <c r="P3740" s="30" t="str">
        <f t="shared" si="7"/>
        <v/>
      </c>
      <c r="Q3740" s="30" t="str">
        <f t="shared" si="8"/>
        <v/>
      </c>
      <c r="R3740" s="30" t="str">
        <f t="shared" si="9"/>
        <v/>
      </c>
      <c r="S3740" s="30" t="str">
        <f t="shared" si="10"/>
        <v/>
      </c>
      <c r="T3740" s="30" t="str">
        <f t="shared" si="11"/>
        <v/>
      </c>
      <c r="U3740" s="30" t="str">
        <f t="shared" si="12"/>
        <v/>
      </c>
    </row>
    <row r="3741" spans="2:21" ht="15.75" customHeight="1" x14ac:dyDescent="0.25">
      <c r="B3741" s="49" t="s">
        <v>238</v>
      </c>
      <c r="C3741" s="50" t="s">
        <v>243</v>
      </c>
      <c r="D3741" s="51" t="s">
        <v>61</v>
      </c>
      <c r="E3741" s="30">
        <v>1106</v>
      </c>
      <c r="F3741" s="30">
        <v>0</v>
      </c>
      <c r="G3741" s="30">
        <v>203377</v>
      </c>
      <c r="H3741" s="30">
        <v>1</v>
      </c>
      <c r="I3741" s="30">
        <v>1</v>
      </c>
      <c r="J3741" s="30">
        <f t="shared" si="3"/>
        <v>0</v>
      </c>
      <c r="K3741" s="30">
        <v>1</v>
      </c>
      <c r="L3741" s="30">
        <f t="shared" si="4"/>
        <v>0</v>
      </c>
      <c r="M3741" s="52" t="str">
        <f t="shared" si="5"/>
        <v>OK</v>
      </c>
      <c r="O3741" s="30">
        <f t="shared" si="6"/>
        <v>1106</v>
      </c>
      <c r="P3741" s="30">
        <f t="shared" si="7"/>
        <v>1034.3312000000001</v>
      </c>
      <c r="Q3741" s="30">
        <f t="shared" si="8"/>
        <v>1034.3312000000001</v>
      </c>
      <c r="R3741" s="30" t="str">
        <f t="shared" si="9"/>
        <v/>
      </c>
      <c r="S3741" s="30" t="str">
        <f t="shared" si="10"/>
        <v/>
      </c>
      <c r="T3741" s="30">
        <f t="shared" si="11"/>
        <v>203377</v>
      </c>
      <c r="U3741" s="30">
        <f t="shared" si="12"/>
        <v>210359176.46240002</v>
      </c>
    </row>
    <row r="3742" spans="2:21" ht="15.75" customHeight="1" x14ac:dyDescent="0.25">
      <c r="B3742" s="49" t="s">
        <v>238</v>
      </c>
      <c r="C3742" s="50" t="s">
        <v>243</v>
      </c>
      <c r="D3742" s="51" t="s">
        <v>62</v>
      </c>
      <c r="E3742" s="30">
        <v>0</v>
      </c>
      <c r="F3742" s="30">
        <f t="shared" si="1"/>
        <v>1</v>
      </c>
      <c r="G3742" s="30">
        <v>0</v>
      </c>
      <c r="H3742" s="30">
        <f t="shared" si="2"/>
        <v>1</v>
      </c>
      <c r="I3742" s="30">
        <v>1</v>
      </c>
      <c r="J3742" s="30">
        <f t="shared" si="3"/>
        <v>0</v>
      </c>
      <c r="K3742" s="30">
        <v>0</v>
      </c>
      <c r="L3742" s="30">
        <f t="shared" si="4"/>
        <v>1</v>
      </c>
      <c r="M3742" s="52" t="str">
        <f t="shared" si="5"/>
        <v>агрегати не працюють</v>
      </c>
      <c r="O3742" s="30" t="str">
        <f t="shared" si="6"/>
        <v/>
      </c>
      <c r="P3742" s="30" t="str">
        <f t="shared" si="7"/>
        <v/>
      </c>
      <c r="Q3742" s="30" t="str">
        <f t="shared" si="8"/>
        <v/>
      </c>
      <c r="R3742" s="30" t="str">
        <f t="shared" si="9"/>
        <v/>
      </c>
      <c r="S3742" s="30" t="str">
        <f t="shared" si="10"/>
        <v/>
      </c>
      <c r="T3742" s="30" t="str">
        <f t="shared" si="11"/>
        <v/>
      </c>
      <c r="U3742" s="30" t="str">
        <f t="shared" si="12"/>
        <v/>
      </c>
    </row>
    <row r="3743" spans="2:21" ht="15.75" customHeight="1" x14ac:dyDescent="0.25">
      <c r="B3743" s="49" t="s">
        <v>238</v>
      </c>
      <c r="C3743" s="50" t="s">
        <v>243</v>
      </c>
      <c r="D3743" s="51" t="s">
        <v>63</v>
      </c>
      <c r="E3743" s="30">
        <v>0</v>
      </c>
      <c r="F3743" s="30">
        <f t="shared" si="1"/>
        <v>1</v>
      </c>
      <c r="G3743" s="30">
        <v>0</v>
      </c>
      <c r="H3743" s="30">
        <f t="shared" si="2"/>
        <v>1</v>
      </c>
      <c r="I3743" s="30">
        <v>1</v>
      </c>
      <c r="J3743" s="30">
        <f t="shared" si="3"/>
        <v>0</v>
      </c>
      <c r="K3743" s="30">
        <v>0</v>
      </c>
      <c r="L3743" s="30">
        <f t="shared" si="4"/>
        <v>1</v>
      </c>
      <c r="M3743" s="52" t="str">
        <f t="shared" si="5"/>
        <v>агрегати не працюють</v>
      </c>
      <c r="O3743" s="30" t="str">
        <f t="shared" si="6"/>
        <v/>
      </c>
      <c r="P3743" s="30" t="str">
        <f t="shared" si="7"/>
        <v/>
      </c>
      <c r="Q3743" s="30" t="str">
        <f t="shared" si="8"/>
        <v/>
      </c>
      <c r="R3743" s="30" t="str">
        <f t="shared" si="9"/>
        <v/>
      </c>
      <c r="S3743" s="30" t="str">
        <f t="shared" si="10"/>
        <v/>
      </c>
      <c r="T3743" s="30" t="str">
        <f t="shared" si="11"/>
        <v/>
      </c>
      <c r="U3743" s="30" t="str">
        <f t="shared" si="12"/>
        <v/>
      </c>
    </row>
    <row r="3744" spans="2:21" ht="15.75" customHeight="1" x14ac:dyDescent="0.25">
      <c r="B3744" s="49" t="s">
        <v>238</v>
      </c>
      <c r="C3744" s="50" t="s">
        <v>243</v>
      </c>
      <c r="D3744" s="51" t="s">
        <v>64</v>
      </c>
      <c r="E3744" s="30">
        <v>0</v>
      </c>
      <c r="F3744" s="30">
        <f t="shared" si="1"/>
        <v>1</v>
      </c>
      <c r="G3744" s="30">
        <v>0</v>
      </c>
      <c r="H3744" s="30">
        <f t="shared" si="2"/>
        <v>1</v>
      </c>
      <c r="I3744" s="30">
        <v>1</v>
      </c>
      <c r="J3744" s="30">
        <f t="shared" si="3"/>
        <v>0</v>
      </c>
      <c r="K3744" s="30">
        <v>0</v>
      </c>
      <c r="L3744" s="30">
        <f t="shared" si="4"/>
        <v>1</v>
      </c>
      <c r="M3744" s="52" t="str">
        <f t="shared" si="5"/>
        <v>агрегати не працюють</v>
      </c>
      <c r="O3744" s="30" t="str">
        <f t="shared" si="6"/>
        <v/>
      </c>
      <c r="P3744" s="30" t="str">
        <f t="shared" si="7"/>
        <v/>
      </c>
      <c r="Q3744" s="30" t="str">
        <f t="shared" si="8"/>
        <v/>
      </c>
      <c r="R3744" s="30" t="str">
        <f t="shared" si="9"/>
        <v/>
      </c>
      <c r="S3744" s="30" t="str">
        <f t="shared" si="10"/>
        <v/>
      </c>
      <c r="T3744" s="30" t="str">
        <f t="shared" si="11"/>
        <v/>
      </c>
      <c r="U3744" s="30" t="str">
        <f t="shared" si="12"/>
        <v/>
      </c>
    </row>
    <row r="3745" spans="2:21" ht="15.75" customHeight="1" x14ac:dyDescent="0.25">
      <c r="B3745" s="49" t="s">
        <v>238</v>
      </c>
      <c r="C3745" s="50" t="s">
        <v>243</v>
      </c>
      <c r="D3745" s="51" t="s">
        <v>65</v>
      </c>
      <c r="E3745" s="30">
        <v>0</v>
      </c>
      <c r="F3745" s="30">
        <f t="shared" si="1"/>
        <v>1</v>
      </c>
      <c r="G3745" s="30">
        <v>0</v>
      </c>
      <c r="H3745" s="30">
        <f t="shared" si="2"/>
        <v>1</v>
      </c>
      <c r="I3745" s="30">
        <v>1</v>
      </c>
      <c r="J3745" s="30">
        <f t="shared" si="3"/>
        <v>0</v>
      </c>
      <c r="K3745" s="30">
        <v>0</v>
      </c>
      <c r="L3745" s="30">
        <f t="shared" si="4"/>
        <v>1</v>
      </c>
      <c r="M3745" s="52" t="str">
        <f t="shared" si="5"/>
        <v>агрегати не працюють</v>
      </c>
      <c r="O3745" s="30" t="str">
        <f t="shared" si="6"/>
        <v/>
      </c>
      <c r="P3745" s="30" t="str">
        <f t="shared" si="7"/>
        <v/>
      </c>
      <c r="Q3745" s="30" t="str">
        <f t="shared" si="8"/>
        <v/>
      </c>
      <c r="R3745" s="30" t="str">
        <f t="shared" si="9"/>
        <v/>
      </c>
      <c r="S3745" s="30" t="str">
        <f t="shared" si="10"/>
        <v/>
      </c>
      <c r="T3745" s="30" t="str">
        <f t="shared" si="11"/>
        <v/>
      </c>
      <c r="U3745" s="30" t="str">
        <f t="shared" si="12"/>
        <v/>
      </c>
    </row>
    <row r="3746" spans="2:21" ht="15.75" customHeight="1" x14ac:dyDescent="0.25">
      <c r="B3746" s="49" t="s">
        <v>238</v>
      </c>
      <c r="C3746" s="50" t="s">
        <v>243</v>
      </c>
      <c r="D3746" s="51" t="s">
        <v>66</v>
      </c>
      <c r="E3746" s="30">
        <v>0</v>
      </c>
      <c r="F3746" s="30">
        <f t="shared" si="1"/>
        <v>1</v>
      </c>
      <c r="G3746" s="30">
        <v>0</v>
      </c>
      <c r="H3746" s="30">
        <f t="shared" si="2"/>
        <v>1</v>
      </c>
      <c r="I3746" s="30">
        <v>1</v>
      </c>
      <c r="J3746" s="30">
        <f t="shared" si="3"/>
        <v>0</v>
      </c>
      <c r="K3746" s="30">
        <v>0</v>
      </c>
      <c r="L3746" s="30">
        <f t="shared" si="4"/>
        <v>1</v>
      </c>
      <c r="M3746" s="52" t="str">
        <f t="shared" si="5"/>
        <v>агрегати не працюють</v>
      </c>
      <c r="O3746" s="30" t="str">
        <f t="shared" si="6"/>
        <v/>
      </c>
      <c r="P3746" s="30" t="str">
        <f t="shared" si="7"/>
        <v/>
      </c>
      <c r="Q3746" s="30" t="str">
        <f t="shared" si="8"/>
        <v/>
      </c>
      <c r="R3746" s="30" t="str">
        <f t="shared" si="9"/>
        <v/>
      </c>
      <c r="S3746" s="30" t="str">
        <f t="shared" si="10"/>
        <v/>
      </c>
      <c r="T3746" s="30" t="str">
        <f t="shared" si="11"/>
        <v/>
      </c>
      <c r="U3746" s="30" t="str">
        <f t="shared" si="12"/>
        <v/>
      </c>
    </row>
    <row r="3747" spans="2:21" ht="15.75" customHeight="1" x14ac:dyDescent="0.25">
      <c r="B3747" s="49" t="s">
        <v>238</v>
      </c>
      <c r="C3747" s="50" t="s">
        <v>243</v>
      </c>
      <c r="D3747" s="51" t="s">
        <v>67</v>
      </c>
      <c r="E3747" s="30">
        <v>0</v>
      </c>
      <c r="F3747" s="30">
        <f t="shared" si="1"/>
        <v>1</v>
      </c>
      <c r="G3747" s="30">
        <v>0</v>
      </c>
      <c r="H3747" s="30">
        <f t="shared" si="2"/>
        <v>1</v>
      </c>
      <c r="I3747" s="30">
        <v>1</v>
      </c>
      <c r="J3747" s="30">
        <f t="shared" si="3"/>
        <v>0</v>
      </c>
      <c r="K3747" s="30">
        <v>0</v>
      </c>
      <c r="L3747" s="30">
        <f t="shared" si="4"/>
        <v>1</v>
      </c>
      <c r="M3747" s="52" t="str">
        <f t="shared" si="5"/>
        <v>агрегати не працюють</v>
      </c>
      <c r="O3747" s="30" t="str">
        <f t="shared" si="6"/>
        <v/>
      </c>
      <c r="P3747" s="30" t="str">
        <f t="shared" si="7"/>
        <v/>
      </c>
      <c r="Q3747" s="30" t="str">
        <f t="shared" si="8"/>
        <v/>
      </c>
      <c r="R3747" s="30" t="str">
        <f t="shared" si="9"/>
        <v/>
      </c>
      <c r="S3747" s="30" t="str">
        <f t="shared" si="10"/>
        <v/>
      </c>
      <c r="T3747" s="30" t="str">
        <f t="shared" si="11"/>
        <v/>
      </c>
      <c r="U3747" s="30" t="str">
        <f t="shared" si="12"/>
        <v/>
      </c>
    </row>
    <row r="3748" spans="2:21" ht="15.75" customHeight="1" x14ac:dyDescent="0.25">
      <c r="B3748" s="49" t="s">
        <v>238</v>
      </c>
      <c r="C3748" s="50" t="s">
        <v>243</v>
      </c>
      <c r="D3748" s="51" t="s">
        <v>68</v>
      </c>
      <c r="E3748" s="30">
        <v>1967</v>
      </c>
      <c r="F3748" s="30">
        <v>0</v>
      </c>
      <c r="G3748" s="30">
        <v>231509</v>
      </c>
      <c r="H3748" s="30">
        <v>0</v>
      </c>
      <c r="I3748" s="30">
        <v>1</v>
      </c>
      <c r="J3748" s="30">
        <f t="shared" si="3"/>
        <v>0</v>
      </c>
      <c r="K3748" s="30">
        <v>1</v>
      </c>
      <c r="L3748" s="30">
        <f t="shared" si="4"/>
        <v>0</v>
      </c>
      <c r="M3748" s="52" t="str">
        <f t="shared" si="5"/>
        <v>OK</v>
      </c>
      <c r="O3748" s="30">
        <f t="shared" si="6"/>
        <v>1967</v>
      </c>
      <c r="P3748" s="30">
        <f t="shared" si="7"/>
        <v>1839.5384000000001</v>
      </c>
      <c r="Q3748" s="30">
        <f t="shared" si="8"/>
        <v>1839.5384000000001</v>
      </c>
      <c r="R3748" s="30">
        <f t="shared" si="9"/>
        <v>231509</v>
      </c>
      <c r="S3748" s="30">
        <f t="shared" si="10"/>
        <v>276676.40590000001</v>
      </c>
      <c r="T3748" s="30">
        <f t="shared" si="11"/>
        <v>276676.40590000001</v>
      </c>
      <c r="U3748" s="30">
        <f t="shared" si="12"/>
        <v>508956873.02703661</v>
      </c>
    </row>
    <row r="3749" spans="2:21" ht="15.75" customHeight="1" x14ac:dyDescent="0.25">
      <c r="B3749" s="49" t="s">
        <v>238</v>
      </c>
      <c r="C3749" s="50" t="s">
        <v>243</v>
      </c>
      <c r="D3749" s="51" t="s">
        <v>69</v>
      </c>
      <c r="E3749" s="30">
        <v>319</v>
      </c>
      <c r="F3749" s="30">
        <v>0</v>
      </c>
      <c r="G3749" s="30">
        <v>109147</v>
      </c>
      <c r="H3749" s="30">
        <v>1</v>
      </c>
      <c r="I3749" s="30">
        <v>1</v>
      </c>
      <c r="J3749" s="30">
        <f t="shared" si="3"/>
        <v>0</v>
      </c>
      <c r="K3749" s="30">
        <v>1</v>
      </c>
      <c r="L3749" s="30">
        <f t="shared" si="4"/>
        <v>0</v>
      </c>
      <c r="M3749" s="52" t="str">
        <f t="shared" si="5"/>
        <v>OK</v>
      </c>
      <c r="O3749" s="30">
        <f t="shared" si="6"/>
        <v>319</v>
      </c>
      <c r="P3749" s="30">
        <f t="shared" si="7"/>
        <v>298.3288</v>
      </c>
      <c r="Q3749" s="30">
        <f t="shared" si="8"/>
        <v>298.3288</v>
      </c>
      <c r="R3749" s="30" t="str">
        <f t="shared" si="9"/>
        <v/>
      </c>
      <c r="S3749" s="30" t="str">
        <f t="shared" si="10"/>
        <v/>
      </c>
      <c r="T3749" s="30">
        <f t="shared" si="11"/>
        <v>109147</v>
      </c>
      <c r="U3749" s="30">
        <f t="shared" si="12"/>
        <v>32561693.533599999</v>
      </c>
    </row>
    <row r="3750" spans="2:21" ht="15.75" customHeight="1" x14ac:dyDescent="0.25">
      <c r="B3750" s="49" t="s">
        <v>238</v>
      </c>
      <c r="C3750" s="50" t="s">
        <v>243</v>
      </c>
      <c r="D3750" s="51" t="s">
        <v>70</v>
      </c>
      <c r="E3750" s="30">
        <v>1334</v>
      </c>
      <c r="F3750" s="30">
        <v>0</v>
      </c>
      <c r="G3750" s="30">
        <v>66366</v>
      </c>
      <c r="H3750" s="30">
        <v>1</v>
      </c>
      <c r="I3750" s="30">
        <v>1</v>
      </c>
      <c r="J3750" s="30">
        <f t="shared" si="3"/>
        <v>0</v>
      </c>
      <c r="K3750" s="30">
        <v>1</v>
      </c>
      <c r="L3750" s="30">
        <f t="shared" si="4"/>
        <v>0</v>
      </c>
      <c r="M3750" s="52" t="str">
        <f t="shared" si="5"/>
        <v>OK</v>
      </c>
      <c r="O3750" s="30">
        <f t="shared" si="6"/>
        <v>1334</v>
      </c>
      <c r="P3750" s="30">
        <f t="shared" si="7"/>
        <v>1247.5568000000001</v>
      </c>
      <c r="Q3750" s="30">
        <f t="shared" si="8"/>
        <v>1247.5568000000001</v>
      </c>
      <c r="R3750" s="30" t="str">
        <f t="shared" si="9"/>
        <v/>
      </c>
      <c r="S3750" s="30" t="str">
        <f t="shared" si="10"/>
        <v/>
      </c>
      <c r="T3750" s="30">
        <f t="shared" si="11"/>
        <v>66366</v>
      </c>
      <c r="U3750" s="30">
        <f t="shared" si="12"/>
        <v>82795354.588799998</v>
      </c>
    </row>
    <row r="3751" spans="2:21" ht="15.75" customHeight="1" x14ac:dyDescent="0.25">
      <c r="B3751" s="49" t="s">
        <v>238</v>
      </c>
      <c r="C3751" s="50" t="s">
        <v>243</v>
      </c>
      <c r="D3751" s="51" t="s">
        <v>71</v>
      </c>
      <c r="E3751" s="30">
        <v>326</v>
      </c>
      <c r="F3751" s="30">
        <v>0</v>
      </c>
      <c r="G3751" s="30">
        <v>219589</v>
      </c>
      <c r="H3751" s="30">
        <v>0</v>
      </c>
      <c r="I3751" s="30">
        <v>1</v>
      </c>
      <c r="J3751" s="30">
        <f t="shared" si="3"/>
        <v>0</v>
      </c>
      <c r="K3751" s="30">
        <v>1</v>
      </c>
      <c r="L3751" s="30">
        <f t="shared" si="4"/>
        <v>0</v>
      </c>
      <c r="M3751" s="52" t="str">
        <f t="shared" si="5"/>
        <v>OK</v>
      </c>
      <c r="O3751" s="30">
        <f t="shared" si="6"/>
        <v>326</v>
      </c>
      <c r="P3751" s="30">
        <f t="shared" si="7"/>
        <v>304.87520000000001</v>
      </c>
      <c r="Q3751" s="30">
        <f t="shared" si="8"/>
        <v>304.87520000000001</v>
      </c>
      <c r="R3751" s="30">
        <f t="shared" si="9"/>
        <v>219589</v>
      </c>
      <c r="S3751" s="30">
        <f t="shared" si="10"/>
        <v>262430.81390000001</v>
      </c>
      <c r="T3751" s="30">
        <f t="shared" si="11"/>
        <v>262430.81390000001</v>
      </c>
      <c r="U3751" s="30">
        <f t="shared" si="12"/>
        <v>80008646.873925284</v>
      </c>
    </row>
    <row r="3752" spans="2:21" ht="15.75" customHeight="1" x14ac:dyDescent="0.25">
      <c r="B3752" s="49" t="s">
        <v>238</v>
      </c>
      <c r="C3752" s="50" t="s">
        <v>243</v>
      </c>
      <c r="D3752" s="51" t="s">
        <v>72</v>
      </c>
      <c r="E3752" s="30">
        <v>1725</v>
      </c>
      <c r="F3752" s="30">
        <v>1</v>
      </c>
      <c r="G3752" s="30">
        <v>280670</v>
      </c>
      <c r="H3752" s="30">
        <v>0</v>
      </c>
      <c r="I3752" s="30">
        <v>1</v>
      </c>
      <c r="J3752" s="30">
        <f t="shared" si="3"/>
        <v>0</v>
      </c>
      <c r="K3752" s="30">
        <v>1</v>
      </c>
      <c r="L3752" s="30">
        <f t="shared" si="4"/>
        <v>0</v>
      </c>
      <c r="M3752" s="52" t="str">
        <f t="shared" si="5"/>
        <v>OK</v>
      </c>
      <c r="O3752" s="30" t="str">
        <f t="shared" si="6"/>
        <v/>
      </c>
      <c r="P3752" s="30" t="str">
        <f t="shared" si="7"/>
        <v/>
      </c>
      <c r="Q3752" s="30">
        <f t="shared" si="8"/>
        <v>1725</v>
      </c>
      <c r="R3752" s="30">
        <f t="shared" si="9"/>
        <v>280670</v>
      </c>
      <c r="S3752" s="30">
        <f t="shared" si="10"/>
        <v>335428.717</v>
      </c>
      <c r="T3752" s="30">
        <f t="shared" si="11"/>
        <v>335428.717</v>
      </c>
      <c r="U3752" s="30">
        <f t="shared" si="12"/>
        <v>578614536.82500005</v>
      </c>
    </row>
    <row r="3753" spans="2:21" ht="15.75" customHeight="1" x14ac:dyDescent="0.25">
      <c r="B3753" s="49" t="s">
        <v>238</v>
      </c>
      <c r="C3753" s="50" t="s">
        <v>243</v>
      </c>
      <c r="D3753" s="51" t="s">
        <v>73</v>
      </c>
      <c r="E3753" s="30">
        <v>1296</v>
      </c>
      <c r="F3753" s="30">
        <v>0</v>
      </c>
      <c r="G3753" s="30">
        <v>251800</v>
      </c>
      <c r="H3753" s="30">
        <v>0</v>
      </c>
      <c r="I3753" s="30">
        <v>1</v>
      </c>
      <c r="J3753" s="30">
        <f t="shared" si="3"/>
        <v>0</v>
      </c>
      <c r="K3753" s="30">
        <v>1</v>
      </c>
      <c r="L3753" s="30">
        <f t="shared" si="4"/>
        <v>0</v>
      </c>
      <c r="M3753" s="52" t="str">
        <f t="shared" si="5"/>
        <v>OK</v>
      </c>
      <c r="O3753" s="30">
        <f t="shared" si="6"/>
        <v>1296</v>
      </c>
      <c r="P3753" s="30">
        <f t="shared" si="7"/>
        <v>1212.0192</v>
      </c>
      <c r="Q3753" s="30">
        <f t="shared" si="8"/>
        <v>1212.0192</v>
      </c>
      <c r="R3753" s="30">
        <f t="shared" si="9"/>
        <v>251800</v>
      </c>
      <c r="S3753" s="30">
        <f t="shared" si="10"/>
        <v>300926.18</v>
      </c>
      <c r="T3753" s="30">
        <f t="shared" si="11"/>
        <v>300926.18</v>
      </c>
      <c r="U3753" s="30">
        <f t="shared" si="12"/>
        <v>364728307.94265598</v>
      </c>
    </row>
    <row r="3754" spans="2:21" ht="15.75" customHeight="1" x14ac:dyDescent="0.25">
      <c r="B3754" s="49" t="s">
        <v>238</v>
      </c>
      <c r="C3754" s="50" t="s">
        <v>243</v>
      </c>
      <c r="D3754" s="51" t="s">
        <v>74</v>
      </c>
      <c r="E3754" s="30">
        <v>0</v>
      </c>
      <c r="F3754" s="30">
        <f t="shared" si="1"/>
        <v>1</v>
      </c>
      <c r="G3754" s="30">
        <v>0</v>
      </c>
      <c r="H3754" s="30">
        <f t="shared" si="2"/>
        <v>1</v>
      </c>
      <c r="I3754" s="30">
        <v>1</v>
      </c>
      <c r="J3754" s="30">
        <f t="shared" si="3"/>
        <v>0</v>
      </c>
      <c r="K3754" s="30">
        <v>0</v>
      </c>
      <c r="L3754" s="30">
        <f t="shared" si="4"/>
        <v>1</v>
      </c>
      <c r="M3754" s="52" t="str">
        <f t="shared" si="5"/>
        <v>агрегати не працюють</v>
      </c>
      <c r="O3754" s="30" t="str">
        <f t="shared" si="6"/>
        <v/>
      </c>
      <c r="P3754" s="30" t="str">
        <f t="shared" si="7"/>
        <v/>
      </c>
      <c r="Q3754" s="30" t="str">
        <f t="shared" si="8"/>
        <v/>
      </c>
      <c r="R3754" s="30" t="str">
        <f t="shared" si="9"/>
        <v/>
      </c>
      <c r="S3754" s="30" t="str">
        <f t="shared" si="10"/>
        <v/>
      </c>
      <c r="T3754" s="30" t="str">
        <f t="shared" si="11"/>
        <v/>
      </c>
      <c r="U3754" s="30" t="str">
        <f t="shared" si="12"/>
        <v/>
      </c>
    </row>
    <row r="3755" spans="2:21" ht="15.75" customHeight="1" x14ac:dyDescent="0.25">
      <c r="B3755" s="49" t="s">
        <v>238</v>
      </c>
      <c r="C3755" s="50" t="s">
        <v>243</v>
      </c>
      <c r="D3755" s="51" t="s">
        <v>75</v>
      </c>
      <c r="E3755" s="30">
        <v>0</v>
      </c>
      <c r="F3755" s="30">
        <f t="shared" si="1"/>
        <v>1</v>
      </c>
      <c r="G3755" s="30">
        <v>0</v>
      </c>
      <c r="H3755" s="30">
        <f t="shared" si="2"/>
        <v>1</v>
      </c>
      <c r="I3755" s="30">
        <v>1</v>
      </c>
      <c r="J3755" s="30">
        <f t="shared" si="3"/>
        <v>0</v>
      </c>
      <c r="K3755" s="30">
        <v>0</v>
      </c>
      <c r="L3755" s="30">
        <f t="shared" si="4"/>
        <v>1</v>
      </c>
      <c r="M3755" s="52" t="str">
        <f t="shared" si="5"/>
        <v>агрегати не працюють</v>
      </c>
      <c r="O3755" s="30" t="str">
        <f t="shared" si="6"/>
        <v/>
      </c>
      <c r="P3755" s="30" t="str">
        <f t="shared" si="7"/>
        <v/>
      </c>
      <c r="Q3755" s="30" t="str">
        <f t="shared" si="8"/>
        <v/>
      </c>
      <c r="R3755" s="30" t="str">
        <f t="shared" si="9"/>
        <v/>
      </c>
      <c r="S3755" s="30" t="str">
        <f t="shared" si="10"/>
        <v/>
      </c>
      <c r="T3755" s="30" t="str">
        <f t="shared" si="11"/>
        <v/>
      </c>
      <c r="U3755" s="30" t="str">
        <f t="shared" si="12"/>
        <v/>
      </c>
    </row>
    <row r="3756" spans="2:21" ht="15.75" customHeight="1" x14ac:dyDescent="0.25">
      <c r="B3756" s="49" t="s">
        <v>238</v>
      </c>
      <c r="C3756" s="50" t="s">
        <v>243</v>
      </c>
      <c r="D3756" s="51" t="s">
        <v>76</v>
      </c>
      <c r="E3756" s="30">
        <v>0</v>
      </c>
      <c r="F3756" s="30">
        <f t="shared" si="1"/>
        <v>1</v>
      </c>
      <c r="G3756" s="30">
        <v>0</v>
      </c>
      <c r="H3756" s="30">
        <f t="shared" si="2"/>
        <v>1</v>
      </c>
      <c r="I3756" s="30">
        <v>1</v>
      </c>
      <c r="J3756" s="30">
        <f t="shared" si="3"/>
        <v>0</v>
      </c>
      <c r="K3756" s="30">
        <v>0</v>
      </c>
      <c r="L3756" s="30">
        <f t="shared" si="4"/>
        <v>1</v>
      </c>
      <c r="M3756" s="52" t="str">
        <f t="shared" si="5"/>
        <v>агрегати не працюють</v>
      </c>
      <c r="O3756" s="30" t="str">
        <f t="shared" si="6"/>
        <v/>
      </c>
      <c r="P3756" s="30" t="str">
        <f t="shared" si="7"/>
        <v/>
      </c>
      <c r="Q3756" s="30" t="str">
        <f t="shared" si="8"/>
        <v/>
      </c>
      <c r="R3756" s="30" t="str">
        <f t="shared" si="9"/>
        <v/>
      </c>
      <c r="S3756" s="30" t="str">
        <f t="shared" si="10"/>
        <v/>
      </c>
      <c r="T3756" s="30" t="str">
        <f t="shared" si="11"/>
        <v/>
      </c>
      <c r="U3756" s="30" t="str">
        <f t="shared" si="12"/>
        <v/>
      </c>
    </row>
    <row r="3757" spans="2:21" ht="15.75" customHeight="1" x14ac:dyDescent="0.25">
      <c r="B3757" s="49" t="s">
        <v>238</v>
      </c>
      <c r="C3757" s="50" t="s">
        <v>243</v>
      </c>
      <c r="D3757" s="51" t="s">
        <v>77</v>
      </c>
      <c r="E3757" s="30">
        <v>522</v>
      </c>
      <c r="F3757" s="30">
        <v>0</v>
      </c>
      <c r="G3757" s="30">
        <v>171801</v>
      </c>
      <c r="H3757" s="30">
        <v>1</v>
      </c>
      <c r="I3757" s="30">
        <v>1</v>
      </c>
      <c r="J3757" s="30">
        <f t="shared" si="3"/>
        <v>0</v>
      </c>
      <c r="K3757" s="30">
        <v>1</v>
      </c>
      <c r="L3757" s="30">
        <f t="shared" si="4"/>
        <v>0</v>
      </c>
      <c r="M3757" s="52" t="str">
        <f t="shared" si="5"/>
        <v>OK</v>
      </c>
      <c r="O3757" s="30">
        <f t="shared" si="6"/>
        <v>522</v>
      </c>
      <c r="P3757" s="30">
        <f t="shared" si="7"/>
        <v>488.17439999999999</v>
      </c>
      <c r="Q3757" s="30">
        <f t="shared" si="8"/>
        <v>488.17439999999999</v>
      </c>
      <c r="R3757" s="30" t="str">
        <f t="shared" si="9"/>
        <v/>
      </c>
      <c r="S3757" s="30" t="str">
        <f t="shared" si="10"/>
        <v/>
      </c>
      <c r="T3757" s="30">
        <f t="shared" si="11"/>
        <v>171801</v>
      </c>
      <c r="U3757" s="30">
        <f t="shared" si="12"/>
        <v>83868850.094400004</v>
      </c>
    </row>
    <row r="3758" spans="2:21" ht="15.75" customHeight="1" x14ac:dyDescent="0.25">
      <c r="B3758" s="49" t="s">
        <v>238</v>
      </c>
      <c r="C3758" s="50" t="s">
        <v>243</v>
      </c>
      <c r="D3758" s="51" t="s">
        <v>78</v>
      </c>
      <c r="E3758" s="30">
        <v>1235</v>
      </c>
      <c r="F3758" s="30">
        <v>0</v>
      </c>
      <c r="G3758" s="30">
        <v>241186</v>
      </c>
      <c r="H3758" s="30">
        <v>1</v>
      </c>
      <c r="I3758" s="30">
        <v>1</v>
      </c>
      <c r="J3758" s="30">
        <f t="shared" si="3"/>
        <v>0</v>
      </c>
      <c r="K3758" s="30">
        <v>1</v>
      </c>
      <c r="L3758" s="30">
        <f t="shared" si="4"/>
        <v>0</v>
      </c>
      <c r="M3758" s="52" t="str">
        <f t="shared" si="5"/>
        <v>OK</v>
      </c>
      <c r="O3758" s="30">
        <f t="shared" si="6"/>
        <v>1235</v>
      </c>
      <c r="P3758" s="30">
        <f t="shared" si="7"/>
        <v>1154.972</v>
      </c>
      <c r="Q3758" s="30">
        <f t="shared" si="8"/>
        <v>1154.972</v>
      </c>
      <c r="R3758" s="30" t="str">
        <f t="shared" si="9"/>
        <v/>
      </c>
      <c r="S3758" s="30" t="str">
        <f t="shared" si="10"/>
        <v/>
      </c>
      <c r="T3758" s="30">
        <f t="shared" si="11"/>
        <v>241186</v>
      </c>
      <c r="U3758" s="30">
        <f t="shared" si="12"/>
        <v>278563076.792</v>
      </c>
    </row>
    <row r="3759" spans="2:21" ht="15.75" customHeight="1" x14ac:dyDescent="0.25">
      <c r="B3759" s="49" t="s">
        <v>238</v>
      </c>
      <c r="C3759" s="50" t="s">
        <v>243</v>
      </c>
      <c r="D3759" s="51" t="s">
        <v>79</v>
      </c>
      <c r="E3759" s="30">
        <v>0</v>
      </c>
      <c r="F3759" s="30">
        <f t="shared" si="1"/>
        <v>1</v>
      </c>
      <c r="G3759" s="30">
        <v>0</v>
      </c>
      <c r="H3759" s="30">
        <f t="shared" si="2"/>
        <v>1</v>
      </c>
      <c r="I3759" s="30">
        <v>1</v>
      </c>
      <c r="J3759" s="30">
        <f t="shared" si="3"/>
        <v>0</v>
      </c>
      <c r="K3759" s="30">
        <v>0</v>
      </c>
      <c r="L3759" s="30">
        <f t="shared" si="4"/>
        <v>1</v>
      </c>
      <c r="M3759" s="52" t="str">
        <f t="shared" si="5"/>
        <v>агрегати не працюють</v>
      </c>
      <c r="O3759" s="30" t="str">
        <f t="shared" si="6"/>
        <v/>
      </c>
      <c r="P3759" s="30" t="str">
        <f t="shared" si="7"/>
        <v/>
      </c>
      <c r="Q3759" s="30" t="str">
        <f t="shared" si="8"/>
        <v/>
      </c>
      <c r="R3759" s="30" t="str">
        <f t="shared" si="9"/>
        <v/>
      </c>
      <c r="S3759" s="30" t="str">
        <f t="shared" si="10"/>
        <v/>
      </c>
      <c r="T3759" s="30" t="str">
        <f t="shared" si="11"/>
        <v/>
      </c>
      <c r="U3759" s="30" t="str">
        <f t="shared" si="12"/>
        <v/>
      </c>
    </row>
    <row r="3760" spans="2:21" ht="15.75" customHeight="1" x14ac:dyDescent="0.25">
      <c r="B3760" s="49" t="s">
        <v>238</v>
      </c>
      <c r="C3760" s="50" t="s">
        <v>243</v>
      </c>
      <c r="D3760" s="51" t="s">
        <v>80</v>
      </c>
      <c r="E3760" s="30">
        <v>0</v>
      </c>
      <c r="F3760" s="30">
        <f t="shared" si="1"/>
        <v>1</v>
      </c>
      <c r="G3760" s="30">
        <v>0</v>
      </c>
      <c r="H3760" s="30">
        <f t="shared" si="2"/>
        <v>1</v>
      </c>
      <c r="I3760" s="30">
        <v>1</v>
      </c>
      <c r="J3760" s="30">
        <f t="shared" si="3"/>
        <v>0</v>
      </c>
      <c r="K3760" s="30">
        <v>0</v>
      </c>
      <c r="L3760" s="30">
        <f t="shared" si="4"/>
        <v>1</v>
      </c>
      <c r="M3760" s="52" t="str">
        <f t="shared" si="5"/>
        <v>агрегати не працюють</v>
      </c>
      <c r="O3760" s="30" t="str">
        <f t="shared" si="6"/>
        <v/>
      </c>
      <c r="P3760" s="30" t="str">
        <f t="shared" si="7"/>
        <v/>
      </c>
      <c r="Q3760" s="30" t="str">
        <f t="shared" si="8"/>
        <v/>
      </c>
      <c r="R3760" s="30" t="str">
        <f t="shared" si="9"/>
        <v/>
      </c>
      <c r="S3760" s="30" t="str">
        <f t="shared" si="10"/>
        <v/>
      </c>
      <c r="T3760" s="30" t="str">
        <f t="shared" si="11"/>
        <v/>
      </c>
      <c r="U3760" s="30" t="str">
        <f t="shared" si="12"/>
        <v/>
      </c>
    </row>
    <row r="3761" spans="2:21" ht="15.75" customHeight="1" x14ac:dyDescent="0.25">
      <c r="B3761" s="49" t="s">
        <v>238</v>
      </c>
      <c r="C3761" s="50" t="s">
        <v>243</v>
      </c>
      <c r="D3761" s="51" t="s">
        <v>81</v>
      </c>
      <c r="E3761" s="30">
        <v>0</v>
      </c>
      <c r="F3761" s="30">
        <f t="shared" si="1"/>
        <v>1</v>
      </c>
      <c r="G3761" s="30">
        <v>0</v>
      </c>
      <c r="H3761" s="30">
        <f t="shared" si="2"/>
        <v>1</v>
      </c>
      <c r="I3761" s="30">
        <v>1</v>
      </c>
      <c r="J3761" s="30">
        <f t="shared" si="3"/>
        <v>0</v>
      </c>
      <c r="K3761" s="30">
        <v>0</v>
      </c>
      <c r="L3761" s="30">
        <f t="shared" si="4"/>
        <v>1</v>
      </c>
      <c r="M3761" s="52" t="str">
        <f t="shared" si="5"/>
        <v>агрегати не працюють</v>
      </c>
      <c r="O3761" s="30" t="str">
        <f t="shared" si="6"/>
        <v/>
      </c>
      <c r="P3761" s="30" t="str">
        <f t="shared" si="7"/>
        <v/>
      </c>
      <c r="Q3761" s="30" t="str">
        <f t="shared" si="8"/>
        <v/>
      </c>
      <c r="R3761" s="30" t="str">
        <f t="shared" si="9"/>
        <v/>
      </c>
      <c r="S3761" s="30" t="str">
        <f t="shared" si="10"/>
        <v/>
      </c>
      <c r="T3761" s="30" t="str">
        <f t="shared" si="11"/>
        <v/>
      </c>
      <c r="U3761" s="30" t="str">
        <f t="shared" si="12"/>
        <v/>
      </c>
    </row>
    <row r="3762" spans="2:21" ht="15.75" customHeight="1" x14ac:dyDescent="0.25">
      <c r="B3762" s="49" t="s">
        <v>238</v>
      </c>
      <c r="C3762" s="50" t="s">
        <v>243</v>
      </c>
      <c r="D3762" s="51" t="s">
        <v>82</v>
      </c>
      <c r="E3762" s="30">
        <v>0</v>
      </c>
      <c r="F3762" s="30">
        <f t="shared" si="1"/>
        <v>1</v>
      </c>
      <c r="G3762" s="30">
        <v>0</v>
      </c>
      <c r="H3762" s="30">
        <f t="shared" si="2"/>
        <v>1</v>
      </c>
      <c r="I3762" s="30">
        <v>1</v>
      </c>
      <c r="J3762" s="30">
        <f t="shared" si="3"/>
        <v>0</v>
      </c>
      <c r="K3762" s="30">
        <v>0</v>
      </c>
      <c r="L3762" s="30">
        <f t="shared" si="4"/>
        <v>1</v>
      </c>
      <c r="M3762" s="52" t="str">
        <f t="shared" si="5"/>
        <v>агрегати не працюють</v>
      </c>
      <c r="O3762" s="30" t="str">
        <f t="shared" si="6"/>
        <v/>
      </c>
      <c r="P3762" s="30" t="str">
        <f t="shared" si="7"/>
        <v/>
      </c>
      <c r="Q3762" s="30" t="str">
        <f t="shared" si="8"/>
        <v/>
      </c>
      <c r="R3762" s="30" t="str">
        <f t="shared" si="9"/>
        <v/>
      </c>
      <c r="S3762" s="30" t="str">
        <f t="shared" si="10"/>
        <v/>
      </c>
      <c r="T3762" s="30" t="str">
        <f t="shared" si="11"/>
        <v/>
      </c>
      <c r="U3762" s="30" t="str">
        <f t="shared" si="12"/>
        <v/>
      </c>
    </row>
    <row r="3763" spans="2:21" ht="15.75" customHeight="1" x14ac:dyDescent="0.25">
      <c r="B3763" s="49" t="s">
        <v>238</v>
      </c>
      <c r="C3763" s="50" t="s">
        <v>243</v>
      </c>
      <c r="D3763" s="51" t="s">
        <v>83</v>
      </c>
      <c r="E3763" s="30">
        <v>1647</v>
      </c>
      <c r="F3763" s="30">
        <v>0</v>
      </c>
      <c r="G3763" s="30">
        <v>271225</v>
      </c>
      <c r="H3763" s="30">
        <v>1</v>
      </c>
      <c r="I3763" s="30">
        <v>1</v>
      </c>
      <c r="J3763" s="30">
        <f t="shared" si="3"/>
        <v>0</v>
      </c>
      <c r="K3763" s="30">
        <v>1</v>
      </c>
      <c r="L3763" s="30">
        <f t="shared" si="4"/>
        <v>0</v>
      </c>
      <c r="M3763" s="52" t="str">
        <f t="shared" si="5"/>
        <v>OK</v>
      </c>
      <c r="O3763" s="30">
        <f t="shared" si="6"/>
        <v>1647</v>
      </c>
      <c r="P3763" s="30">
        <f t="shared" si="7"/>
        <v>1540.2744</v>
      </c>
      <c r="Q3763" s="30">
        <f t="shared" si="8"/>
        <v>1540.2744</v>
      </c>
      <c r="R3763" s="30" t="str">
        <f t="shared" si="9"/>
        <v/>
      </c>
      <c r="S3763" s="30" t="str">
        <f t="shared" si="10"/>
        <v/>
      </c>
      <c r="T3763" s="30">
        <f t="shared" si="11"/>
        <v>271225</v>
      </c>
      <c r="U3763" s="30">
        <f t="shared" si="12"/>
        <v>417760924.13999999</v>
      </c>
    </row>
    <row r="3764" spans="2:21" ht="15.75" customHeight="1" x14ac:dyDescent="0.25">
      <c r="B3764" s="49" t="s">
        <v>238</v>
      </c>
      <c r="C3764" s="50" t="s">
        <v>244</v>
      </c>
      <c r="D3764" s="51" t="s">
        <v>60</v>
      </c>
      <c r="E3764" s="30">
        <v>1954</v>
      </c>
      <c r="F3764" s="30">
        <v>1</v>
      </c>
      <c r="G3764" s="30">
        <v>58262</v>
      </c>
      <c r="H3764" s="30">
        <v>0</v>
      </c>
      <c r="I3764" s="30">
        <v>1</v>
      </c>
      <c r="J3764" s="30">
        <f t="shared" si="3"/>
        <v>0</v>
      </c>
      <c r="K3764" s="30">
        <v>1</v>
      </c>
      <c r="L3764" s="30">
        <f t="shared" si="4"/>
        <v>0</v>
      </c>
      <c r="M3764" s="52" t="str">
        <f t="shared" si="5"/>
        <v>OK</v>
      </c>
      <c r="O3764" s="30" t="str">
        <f t="shared" si="6"/>
        <v/>
      </c>
      <c r="P3764" s="30" t="str">
        <f t="shared" si="7"/>
        <v/>
      </c>
      <c r="Q3764" s="30">
        <f t="shared" si="8"/>
        <v>1954</v>
      </c>
      <c r="R3764" s="30">
        <f t="shared" si="9"/>
        <v>58262</v>
      </c>
      <c r="S3764" s="30">
        <f t="shared" si="10"/>
        <v>69628.916200000007</v>
      </c>
      <c r="T3764" s="30">
        <f t="shared" si="11"/>
        <v>69628.916200000007</v>
      </c>
      <c r="U3764" s="30">
        <f t="shared" si="12"/>
        <v>136054902.25480002</v>
      </c>
    </row>
    <row r="3765" spans="2:21" ht="15.75" customHeight="1" x14ac:dyDescent="0.25">
      <c r="B3765" s="49" t="s">
        <v>238</v>
      </c>
      <c r="C3765" s="50" t="s">
        <v>244</v>
      </c>
      <c r="D3765" s="51" t="s">
        <v>61</v>
      </c>
      <c r="E3765" s="30">
        <v>1795</v>
      </c>
      <c r="F3765" s="30">
        <v>1</v>
      </c>
      <c r="G3765" s="30">
        <v>287530</v>
      </c>
      <c r="H3765" s="30">
        <v>0</v>
      </c>
      <c r="I3765" s="30">
        <v>1</v>
      </c>
      <c r="J3765" s="30">
        <f t="shared" si="3"/>
        <v>0</v>
      </c>
      <c r="K3765" s="30">
        <v>1</v>
      </c>
      <c r="L3765" s="30">
        <f t="shared" si="4"/>
        <v>0</v>
      </c>
      <c r="M3765" s="52" t="str">
        <f t="shared" si="5"/>
        <v>OK</v>
      </c>
      <c r="O3765" s="30" t="str">
        <f t="shared" si="6"/>
        <v/>
      </c>
      <c r="P3765" s="30" t="str">
        <f t="shared" si="7"/>
        <v/>
      </c>
      <c r="Q3765" s="30">
        <f t="shared" si="8"/>
        <v>1795</v>
      </c>
      <c r="R3765" s="30">
        <f t="shared" si="9"/>
        <v>287530</v>
      </c>
      <c r="S3765" s="30">
        <f t="shared" si="10"/>
        <v>343627.103</v>
      </c>
      <c r="T3765" s="30">
        <f t="shared" si="11"/>
        <v>343627.103</v>
      </c>
      <c r="U3765" s="30">
        <f t="shared" si="12"/>
        <v>616810649.88499999</v>
      </c>
    </row>
    <row r="3766" spans="2:21" ht="15.75" customHeight="1" x14ac:dyDescent="0.25">
      <c r="B3766" s="49" t="s">
        <v>238</v>
      </c>
      <c r="C3766" s="50" t="s">
        <v>244</v>
      </c>
      <c r="D3766" s="51" t="s">
        <v>62</v>
      </c>
      <c r="E3766" s="30">
        <v>658</v>
      </c>
      <c r="F3766" s="30">
        <v>0</v>
      </c>
      <c r="G3766" s="30">
        <v>87502</v>
      </c>
      <c r="H3766" s="30">
        <v>1</v>
      </c>
      <c r="I3766" s="30">
        <v>1</v>
      </c>
      <c r="J3766" s="30">
        <f t="shared" si="3"/>
        <v>0</v>
      </c>
      <c r="K3766" s="30">
        <v>1</v>
      </c>
      <c r="L3766" s="30">
        <f t="shared" si="4"/>
        <v>0</v>
      </c>
      <c r="M3766" s="52" t="str">
        <f t="shared" si="5"/>
        <v>OK</v>
      </c>
      <c r="O3766" s="30">
        <f t="shared" si="6"/>
        <v>658</v>
      </c>
      <c r="P3766" s="30">
        <f t="shared" si="7"/>
        <v>615.36160000000007</v>
      </c>
      <c r="Q3766" s="30">
        <f t="shared" si="8"/>
        <v>615.36160000000007</v>
      </c>
      <c r="R3766" s="30" t="str">
        <f t="shared" si="9"/>
        <v/>
      </c>
      <c r="S3766" s="30" t="str">
        <f t="shared" si="10"/>
        <v/>
      </c>
      <c r="T3766" s="30">
        <f t="shared" si="11"/>
        <v>87502</v>
      </c>
      <c r="U3766" s="30">
        <f t="shared" si="12"/>
        <v>53845370.723200008</v>
      </c>
    </row>
    <row r="3767" spans="2:21" ht="15.75" customHeight="1" x14ac:dyDescent="0.25">
      <c r="B3767" s="49" t="s">
        <v>238</v>
      </c>
      <c r="C3767" s="50" t="s">
        <v>244</v>
      </c>
      <c r="D3767" s="51" t="s">
        <v>63</v>
      </c>
      <c r="E3767" s="30">
        <v>1319</v>
      </c>
      <c r="F3767" s="30">
        <v>1</v>
      </c>
      <c r="G3767" s="30">
        <v>257557</v>
      </c>
      <c r="H3767" s="30">
        <v>1</v>
      </c>
      <c r="I3767" s="30">
        <v>1</v>
      </c>
      <c r="J3767" s="30">
        <f t="shared" si="3"/>
        <v>0</v>
      </c>
      <c r="K3767" s="30">
        <v>1</v>
      </c>
      <c r="L3767" s="30">
        <f t="shared" si="4"/>
        <v>0</v>
      </c>
      <c r="M3767" s="52" t="str">
        <f t="shared" si="5"/>
        <v>OK</v>
      </c>
      <c r="O3767" s="30" t="str">
        <f t="shared" si="6"/>
        <v/>
      </c>
      <c r="P3767" s="30" t="str">
        <f t="shared" si="7"/>
        <v/>
      </c>
      <c r="Q3767" s="30">
        <f t="shared" si="8"/>
        <v>1319</v>
      </c>
      <c r="R3767" s="30" t="str">
        <f t="shared" si="9"/>
        <v/>
      </c>
      <c r="S3767" s="30" t="str">
        <f t="shared" si="10"/>
        <v/>
      </c>
      <c r="T3767" s="30">
        <f t="shared" si="11"/>
        <v>257557</v>
      </c>
      <c r="U3767" s="30">
        <f t="shared" si="12"/>
        <v>339717683</v>
      </c>
    </row>
    <row r="3768" spans="2:21" ht="15.75" customHeight="1" x14ac:dyDescent="0.25">
      <c r="B3768" s="49" t="s">
        <v>238</v>
      </c>
      <c r="C3768" s="50" t="s">
        <v>244</v>
      </c>
      <c r="D3768" s="51" t="s">
        <v>64</v>
      </c>
      <c r="E3768" s="30">
        <v>0</v>
      </c>
      <c r="F3768" s="30">
        <f t="shared" si="1"/>
        <v>1</v>
      </c>
      <c r="G3768" s="30">
        <v>0</v>
      </c>
      <c r="H3768" s="30">
        <f t="shared" si="2"/>
        <v>1</v>
      </c>
      <c r="I3768" s="30">
        <v>1</v>
      </c>
      <c r="J3768" s="30">
        <f t="shared" si="3"/>
        <v>0</v>
      </c>
      <c r="K3768" s="30">
        <v>0</v>
      </c>
      <c r="L3768" s="30">
        <f t="shared" si="4"/>
        <v>1</v>
      </c>
      <c r="M3768" s="52" t="str">
        <f t="shared" si="5"/>
        <v>агрегати не працюють</v>
      </c>
      <c r="O3768" s="30" t="str">
        <f t="shared" si="6"/>
        <v/>
      </c>
      <c r="P3768" s="30" t="str">
        <f t="shared" si="7"/>
        <v/>
      </c>
      <c r="Q3768" s="30" t="str">
        <f t="shared" si="8"/>
        <v/>
      </c>
      <c r="R3768" s="30" t="str">
        <f t="shared" si="9"/>
        <v/>
      </c>
      <c r="S3768" s="30" t="str">
        <f t="shared" si="10"/>
        <v/>
      </c>
      <c r="T3768" s="30" t="str">
        <f t="shared" si="11"/>
        <v/>
      </c>
      <c r="U3768" s="30" t="str">
        <f t="shared" si="12"/>
        <v/>
      </c>
    </row>
    <row r="3769" spans="2:21" ht="15.75" customHeight="1" x14ac:dyDescent="0.25">
      <c r="B3769" s="49" t="s">
        <v>238</v>
      </c>
      <c r="C3769" s="50" t="s">
        <v>244</v>
      </c>
      <c r="D3769" s="51" t="s">
        <v>65</v>
      </c>
      <c r="E3769" s="30">
        <v>1789</v>
      </c>
      <c r="F3769" s="30">
        <v>0</v>
      </c>
      <c r="G3769" s="30">
        <v>282613</v>
      </c>
      <c r="H3769" s="30">
        <v>0</v>
      </c>
      <c r="I3769" s="30">
        <v>1</v>
      </c>
      <c r="J3769" s="30">
        <f t="shared" si="3"/>
        <v>0</v>
      </c>
      <c r="K3769" s="30">
        <v>1</v>
      </c>
      <c r="L3769" s="30">
        <f t="shared" si="4"/>
        <v>0</v>
      </c>
      <c r="M3769" s="52" t="str">
        <f t="shared" si="5"/>
        <v>OK</v>
      </c>
      <c r="O3769" s="30">
        <f t="shared" si="6"/>
        <v>1789</v>
      </c>
      <c r="P3769" s="30">
        <f t="shared" si="7"/>
        <v>1673.0728000000001</v>
      </c>
      <c r="Q3769" s="30">
        <f t="shared" si="8"/>
        <v>1673.0728000000001</v>
      </c>
      <c r="R3769" s="30">
        <f t="shared" si="9"/>
        <v>282613</v>
      </c>
      <c r="S3769" s="30">
        <f t="shared" si="10"/>
        <v>337750.79629999999</v>
      </c>
      <c r="T3769" s="30">
        <f t="shared" si="11"/>
        <v>337750.79629999999</v>
      </c>
      <c r="U3769" s="30">
        <f t="shared" si="12"/>
        <v>565081670.46787071</v>
      </c>
    </row>
    <row r="3770" spans="2:21" ht="15.75" customHeight="1" x14ac:dyDescent="0.25">
      <c r="B3770" s="49" t="s">
        <v>238</v>
      </c>
      <c r="C3770" s="50" t="s">
        <v>244</v>
      </c>
      <c r="D3770" s="51" t="s">
        <v>66</v>
      </c>
      <c r="E3770" s="30">
        <v>634</v>
      </c>
      <c r="F3770" s="30">
        <v>0</v>
      </c>
      <c r="G3770" s="30">
        <v>202917</v>
      </c>
      <c r="H3770" s="30">
        <v>0</v>
      </c>
      <c r="I3770" s="30">
        <v>1</v>
      </c>
      <c r="J3770" s="30">
        <f t="shared" si="3"/>
        <v>0</v>
      </c>
      <c r="K3770" s="30">
        <v>1</v>
      </c>
      <c r="L3770" s="30">
        <f t="shared" si="4"/>
        <v>0</v>
      </c>
      <c r="M3770" s="52" t="str">
        <f t="shared" si="5"/>
        <v>OK</v>
      </c>
      <c r="O3770" s="30">
        <f t="shared" si="6"/>
        <v>634</v>
      </c>
      <c r="P3770" s="30">
        <f t="shared" si="7"/>
        <v>592.91679999999997</v>
      </c>
      <c r="Q3770" s="30">
        <f t="shared" si="8"/>
        <v>592.91679999999997</v>
      </c>
      <c r="R3770" s="30">
        <f t="shared" si="9"/>
        <v>202917</v>
      </c>
      <c r="S3770" s="30">
        <f t="shared" si="10"/>
        <v>242506.1067</v>
      </c>
      <c r="T3770" s="30">
        <f t="shared" si="11"/>
        <v>242506.1067</v>
      </c>
      <c r="U3770" s="30">
        <f t="shared" si="12"/>
        <v>143785944.76502255</v>
      </c>
    </row>
    <row r="3771" spans="2:21" ht="15.75" customHeight="1" x14ac:dyDescent="0.25">
      <c r="B3771" s="49" t="s">
        <v>238</v>
      </c>
      <c r="C3771" s="50" t="s">
        <v>244</v>
      </c>
      <c r="D3771" s="51" t="s">
        <v>67</v>
      </c>
      <c r="E3771" s="30">
        <v>0</v>
      </c>
      <c r="F3771" s="30">
        <f t="shared" si="1"/>
        <v>1</v>
      </c>
      <c r="G3771" s="30">
        <v>0</v>
      </c>
      <c r="H3771" s="30">
        <f t="shared" si="2"/>
        <v>1</v>
      </c>
      <c r="I3771" s="30">
        <v>1</v>
      </c>
      <c r="J3771" s="30">
        <f t="shared" si="3"/>
        <v>0</v>
      </c>
      <c r="K3771" s="30">
        <v>0</v>
      </c>
      <c r="L3771" s="30">
        <f t="shared" si="4"/>
        <v>1</v>
      </c>
      <c r="M3771" s="52" t="str">
        <f t="shared" si="5"/>
        <v>агрегати не працюють</v>
      </c>
      <c r="O3771" s="30" t="str">
        <f t="shared" si="6"/>
        <v/>
      </c>
      <c r="P3771" s="30" t="str">
        <f t="shared" si="7"/>
        <v/>
      </c>
      <c r="Q3771" s="30" t="str">
        <f t="shared" si="8"/>
        <v/>
      </c>
      <c r="R3771" s="30" t="str">
        <f t="shared" si="9"/>
        <v/>
      </c>
      <c r="S3771" s="30" t="str">
        <f t="shared" si="10"/>
        <v/>
      </c>
      <c r="T3771" s="30" t="str">
        <f t="shared" si="11"/>
        <v/>
      </c>
      <c r="U3771" s="30" t="str">
        <f t="shared" si="12"/>
        <v/>
      </c>
    </row>
    <row r="3772" spans="2:21" ht="15.75" customHeight="1" x14ac:dyDescent="0.25">
      <c r="B3772" s="49" t="s">
        <v>238</v>
      </c>
      <c r="C3772" s="50" t="s">
        <v>244</v>
      </c>
      <c r="D3772" s="51" t="s">
        <v>68</v>
      </c>
      <c r="E3772" s="30">
        <v>0</v>
      </c>
      <c r="F3772" s="30">
        <f t="shared" si="1"/>
        <v>1</v>
      </c>
      <c r="G3772" s="30">
        <v>0</v>
      </c>
      <c r="H3772" s="30">
        <f t="shared" si="2"/>
        <v>1</v>
      </c>
      <c r="I3772" s="30">
        <v>1</v>
      </c>
      <c r="J3772" s="30">
        <f t="shared" si="3"/>
        <v>0</v>
      </c>
      <c r="K3772" s="30">
        <v>0</v>
      </c>
      <c r="L3772" s="30">
        <f t="shared" si="4"/>
        <v>1</v>
      </c>
      <c r="M3772" s="52" t="str">
        <f t="shared" si="5"/>
        <v>агрегати не працюють</v>
      </c>
      <c r="O3772" s="30" t="str">
        <f t="shared" si="6"/>
        <v/>
      </c>
      <c r="P3772" s="30" t="str">
        <f t="shared" si="7"/>
        <v/>
      </c>
      <c r="Q3772" s="30" t="str">
        <f t="shared" si="8"/>
        <v/>
      </c>
      <c r="R3772" s="30" t="str">
        <f t="shared" si="9"/>
        <v/>
      </c>
      <c r="S3772" s="30" t="str">
        <f t="shared" si="10"/>
        <v/>
      </c>
      <c r="T3772" s="30" t="str">
        <f t="shared" si="11"/>
        <v/>
      </c>
      <c r="U3772" s="30" t="str">
        <f t="shared" si="12"/>
        <v/>
      </c>
    </row>
    <row r="3773" spans="2:21" ht="15.75" customHeight="1" x14ac:dyDescent="0.25">
      <c r="B3773" s="49" t="s">
        <v>238</v>
      </c>
      <c r="C3773" s="50" t="s">
        <v>244</v>
      </c>
      <c r="D3773" s="51" t="s">
        <v>69</v>
      </c>
      <c r="E3773" s="30">
        <v>1255</v>
      </c>
      <c r="F3773" s="30">
        <v>0</v>
      </c>
      <c r="G3773" s="30">
        <v>45018</v>
      </c>
      <c r="H3773" s="30">
        <v>1</v>
      </c>
      <c r="I3773" s="30">
        <v>1</v>
      </c>
      <c r="J3773" s="30">
        <f t="shared" si="3"/>
        <v>0</v>
      </c>
      <c r="K3773" s="30">
        <v>1</v>
      </c>
      <c r="L3773" s="30">
        <f t="shared" si="4"/>
        <v>0</v>
      </c>
      <c r="M3773" s="52" t="str">
        <f t="shared" si="5"/>
        <v>OK</v>
      </c>
      <c r="O3773" s="30">
        <f t="shared" si="6"/>
        <v>1255</v>
      </c>
      <c r="P3773" s="30">
        <f t="shared" si="7"/>
        <v>1173.6759999999999</v>
      </c>
      <c r="Q3773" s="30">
        <f t="shared" si="8"/>
        <v>1173.6759999999999</v>
      </c>
      <c r="R3773" s="30" t="str">
        <f t="shared" si="9"/>
        <v/>
      </c>
      <c r="S3773" s="30" t="str">
        <f t="shared" si="10"/>
        <v/>
      </c>
      <c r="T3773" s="30">
        <f t="shared" si="11"/>
        <v>45018</v>
      </c>
      <c r="U3773" s="30">
        <f t="shared" si="12"/>
        <v>52836546.167999998</v>
      </c>
    </row>
    <row r="3774" spans="2:21" ht="15.75" customHeight="1" x14ac:dyDescent="0.25">
      <c r="B3774" s="49" t="s">
        <v>238</v>
      </c>
      <c r="C3774" s="50" t="s">
        <v>244</v>
      </c>
      <c r="D3774" s="51" t="s">
        <v>70</v>
      </c>
      <c r="E3774" s="30">
        <v>1315</v>
      </c>
      <c r="F3774" s="30">
        <v>0</v>
      </c>
      <c r="G3774" s="30">
        <v>111075</v>
      </c>
      <c r="H3774" s="30">
        <v>0</v>
      </c>
      <c r="I3774" s="30">
        <v>1</v>
      </c>
      <c r="J3774" s="30">
        <f t="shared" si="3"/>
        <v>0</v>
      </c>
      <c r="K3774" s="30">
        <v>1</v>
      </c>
      <c r="L3774" s="30">
        <f t="shared" si="4"/>
        <v>0</v>
      </c>
      <c r="M3774" s="52" t="str">
        <f t="shared" si="5"/>
        <v>OK</v>
      </c>
      <c r="O3774" s="30">
        <f t="shared" si="6"/>
        <v>1315</v>
      </c>
      <c r="P3774" s="30">
        <f t="shared" si="7"/>
        <v>1229.788</v>
      </c>
      <c r="Q3774" s="30">
        <f t="shared" si="8"/>
        <v>1229.788</v>
      </c>
      <c r="R3774" s="30">
        <f t="shared" si="9"/>
        <v>111075</v>
      </c>
      <c r="S3774" s="30">
        <f t="shared" si="10"/>
        <v>132745.73250000001</v>
      </c>
      <c r="T3774" s="30">
        <f t="shared" si="11"/>
        <v>132745.73250000001</v>
      </c>
      <c r="U3774" s="30">
        <f t="shared" si="12"/>
        <v>163249108.87971002</v>
      </c>
    </row>
    <row r="3775" spans="2:21" ht="15.75" customHeight="1" x14ac:dyDescent="0.25">
      <c r="B3775" s="49" t="s">
        <v>238</v>
      </c>
      <c r="C3775" s="50" t="s">
        <v>244</v>
      </c>
      <c r="D3775" s="51" t="s">
        <v>71</v>
      </c>
      <c r="E3775" s="30">
        <v>0</v>
      </c>
      <c r="F3775" s="30">
        <f t="shared" si="1"/>
        <v>1</v>
      </c>
      <c r="G3775" s="30">
        <v>0</v>
      </c>
      <c r="H3775" s="30">
        <f t="shared" si="2"/>
        <v>1</v>
      </c>
      <c r="I3775" s="30">
        <v>1</v>
      </c>
      <c r="J3775" s="30">
        <f t="shared" si="3"/>
        <v>0</v>
      </c>
      <c r="K3775" s="30">
        <v>0</v>
      </c>
      <c r="L3775" s="30">
        <f t="shared" si="4"/>
        <v>1</v>
      </c>
      <c r="M3775" s="52" t="str">
        <f t="shared" si="5"/>
        <v>агрегати не працюють</v>
      </c>
      <c r="O3775" s="30" t="str">
        <f t="shared" si="6"/>
        <v/>
      </c>
      <c r="P3775" s="30" t="str">
        <f t="shared" si="7"/>
        <v/>
      </c>
      <c r="Q3775" s="30" t="str">
        <f t="shared" si="8"/>
        <v/>
      </c>
      <c r="R3775" s="30" t="str">
        <f t="shared" si="9"/>
        <v/>
      </c>
      <c r="S3775" s="30" t="str">
        <f t="shared" si="10"/>
        <v/>
      </c>
      <c r="T3775" s="30" t="str">
        <f t="shared" si="11"/>
        <v/>
      </c>
      <c r="U3775" s="30" t="str">
        <f t="shared" si="12"/>
        <v/>
      </c>
    </row>
    <row r="3776" spans="2:21" ht="15.75" customHeight="1" x14ac:dyDescent="0.25">
      <c r="B3776" s="49" t="s">
        <v>238</v>
      </c>
      <c r="C3776" s="50" t="s">
        <v>244</v>
      </c>
      <c r="D3776" s="51" t="s">
        <v>72</v>
      </c>
      <c r="E3776" s="30">
        <v>1191</v>
      </c>
      <c r="F3776" s="30">
        <v>1</v>
      </c>
      <c r="G3776" s="30">
        <v>231099</v>
      </c>
      <c r="H3776" s="30">
        <v>1</v>
      </c>
      <c r="I3776" s="30">
        <v>1</v>
      </c>
      <c r="J3776" s="30">
        <f t="shared" si="3"/>
        <v>0</v>
      </c>
      <c r="K3776" s="30">
        <v>1</v>
      </c>
      <c r="L3776" s="30">
        <f t="shared" si="4"/>
        <v>0</v>
      </c>
      <c r="M3776" s="52" t="str">
        <f t="shared" si="5"/>
        <v>OK</v>
      </c>
      <c r="O3776" s="30" t="str">
        <f t="shared" si="6"/>
        <v/>
      </c>
      <c r="P3776" s="30" t="str">
        <f t="shared" si="7"/>
        <v/>
      </c>
      <c r="Q3776" s="30">
        <f t="shared" si="8"/>
        <v>1191</v>
      </c>
      <c r="R3776" s="30" t="str">
        <f t="shared" si="9"/>
        <v/>
      </c>
      <c r="S3776" s="30" t="str">
        <f t="shared" si="10"/>
        <v/>
      </c>
      <c r="T3776" s="30">
        <f t="shared" si="11"/>
        <v>231099</v>
      </c>
      <c r="U3776" s="30">
        <f t="shared" si="12"/>
        <v>275238909</v>
      </c>
    </row>
    <row r="3777" spans="2:21" ht="15.75" customHeight="1" x14ac:dyDescent="0.25">
      <c r="B3777" s="49" t="s">
        <v>238</v>
      </c>
      <c r="C3777" s="50" t="s">
        <v>244</v>
      </c>
      <c r="D3777" s="51" t="s">
        <v>73</v>
      </c>
      <c r="E3777" s="30">
        <v>0</v>
      </c>
      <c r="F3777" s="30">
        <f t="shared" si="1"/>
        <v>1</v>
      </c>
      <c r="G3777" s="30">
        <v>0</v>
      </c>
      <c r="H3777" s="30">
        <f t="shared" si="2"/>
        <v>1</v>
      </c>
      <c r="I3777" s="30">
        <v>1</v>
      </c>
      <c r="J3777" s="30">
        <f t="shared" si="3"/>
        <v>0</v>
      </c>
      <c r="K3777" s="30">
        <v>0</v>
      </c>
      <c r="L3777" s="30">
        <f t="shared" si="4"/>
        <v>1</v>
      </c>
      <c r="M3777" s="52" t="str">
        <f t="shared" si="5"/>
        <v>агрегати не працюють</v>
      </c>
      <c r="O3777" s="30" t="str">
        <f t="shared" si="6"/>
        <v/>
      </c>
      <c r="P3777" s="30" t="str">
        <f t="shared" si="7"/>
        <v/>
      </c>
      <c r="Q3777" s="30" t="str">
        <f t="shared" si="8"/>
        <v/>
      </c>
      <c r="R3777" s="30" t="str">
        <f t="shared" si="9"/>
        <v/>
      </c>
      <c r="S3777" s="30" t="str">
        <f t="shared" si="10"/>
        <v/>
      </c>
      <c r="T3777" s="30" t="str">
        <f t="shared" si="11"/>
        <v/>
      </c>
      <c r="U3777" s="30" t="str">
        <f t="shared" si="12"/>
        <v/>
      </c>
    </row>
    <row r="3778" spans="2:21" ht="15.75" customHeight="1" x14ac:dyDescent="0.25">
      <c r="B3778" s="49" t="s">
        <v>238</v>
      </c>
      <c r="C3778" s="50" t="s">
        <v>244</v>
      </c>
      <c r="D3778" s="51" t="s">
        <v>74</v>
      </c>
      <c r="E3778" s="30">
        <v>653</v>
      </c>
      <c r="F3778" s="30">
        <v>0</v>
      </c>
      <c r="G3778" s="30">
        <v>291338</v>
      </c>
      <c r="H3778" s="30">
        <v>1</v>
      </c>
      <c r="I3778" s="30">
        <v>1</v>
      </c>
      <c r="J3778" s="30">
        <f t="shared" si="3"/>
        <v>0</v>
      </c>
      <c r="K3778" s="30">
        <v>1</v>
      </c>
      <c r="L3778" s="30">
        <f t="shared" si="4"/>
        <v>0</v>
      </c>
      <c r="M3778" s="52" t="str">
        <f t="shared" si="5"/>
        <v>OK</v>
      </c>
      <c r="O3778" s="30">
        <f t="shared" si="6"/>
        <v>653</v>
      </c>
      <c r="P3778" s="30">
        <f t="shared" si="7"/>
        <v>610.68560000000002</v>
      </c>
      <c r="Q3778" s="30">
        <f t="shared" si="8"/>
        <v>610.68560000000002</v>
      </c>
      <c r="R3778" s="30" t="str">
        <f t="shared" si="9"/>
        <v/>
      </c>
      <c r="S3778" s="30" t="str">
        <f t="shared" si="10"/>
        <v/>
      </c>
      <c r="T3778" s="30">
        <f t="shared" si="11"/>
        <v>291338</v>
      </c>
      <c r="U3778" s="30">
        <f t="shared" si="12"/>
        <v>177915921.3328</v>
      </c>
    </row>
    <row r="3779" spans="2:21" ht="15.75" customHeight="1" x14ac:dyDescent="0.25">
      <c r="B3779" s="49" t="s">
        <v>238</v>
      </c>
      <c r="C3779" s="50" t="s">
        <v>244</v>
      </c>
      <c r="D3779" s="51" t="s">
        <v>75</v>
      </c>
      <c r="E3779" s="30">
        <v>0</v>
      </c>
      <c r="F3779" s="30">
        <f t="shared" si="1"/>
        <v>1</v>
      </c>
      <c r="G3779" s="30">
        <v>0</v>
      </c>
      <c r="H3779" s="30">
        <f t="shared" si="2"/>
        <v>1</v>
      </c>
      <c r="I3779" s="30">
        <v>1</v>
      </c>
      <c r="J3779" s="30">
        <f t="shared" si="3"/>
        <v>0</v>
      </c>
      <c r="K3779" s="30">
        <v>0</v>
      </c>
      <c r="L3779" s="30">
        <f t="shared" si="4"/>
        <v>1</v>
      </c>
      <c r="M3779" s="52" t="str">
        <f t="shared" si="5"/>
        <v>агрегати не працюють</v>
      </c>
      <c r="O3779" s="30" t="str">
        <f t="shared" si="6"/>
        <v/>
      </c>
      <c r="P3779" s="30" t="str">
        <f t="shared" si="7"/>
        <v/>
      </c>
      <c r="Q3779" s="30" t="str">
        <f t="shared" si="8"/>
        <v/>
      </c>
      <c r="R3779" s="30" t="str">
        <f t="shared" si="9"/>
        <v/>
      </c>
      <c r="S3779" s="30" t="str">
        <f t="shared" si="10"/>
        <v/>
      </c>
      <c r="T3779" s="30" t="str">
        <f t="shared" si="11"/>
        <v/>
      </c>
      <c r="U3779" s="30" t="str">
        <f t="shared" si="12"/>
        <v/>
      </c>
    </row>
    <row r="3780" spans="2:21" ht="15.75" customHeight="1" x14ac:dyDescent="0.25">
      <c r="B3780" s="49" t="s">
        <v>238</v>
      </c>
      <c r="C3780" s="50" t="s">
        <v>244</v>
      </c>
      <c r="D3780" s="51" t="s">
        <v>76</v>
      </c>
      <c r="E3780" s="30">
        <v>453</v>
      </c>
      <c r="F3780" s="30">
        <v>1</v>
      </c>
      <c r="G3780" s="30">
        <v>79688</v>
      </c>
      <c r="H3780" s="30">
        <v>0</v>
      </c>
      <c r="I3780" s="30">
        <v>1</v>
      </c>
      <c r="J3780" s="30">
        <f t="shared" si="3"/>
        <v>0</v>
      </c>
      <c r="K3780" s="30">
        <v>1</v>
      </c>
      <c r="L3780" s="30">
        <f t="shared" si="4"/>
        <v>0</v>
      </c>
      <c r="M3780" s="52" t="str">
        <f t="shared" si="5"/>
        <v>OK</v>
      </c>
      <c r="O3780" s="30" t="str">
        <f t="shared" si="6"/>
        <v/>
      </c>
      <c r="P3780" s="30" t="str">
        <f t="shared" si="7"/>
        <v/>
      </c>
      <c r="Q3780" s="30">
        <f t="shared" si="8"/>
        <v>453</v>
      </c>
      <c r="R3780" s="30">
        <f t="shared" si="9"/>
        <v>79688</v>
      </c>
      <c r="S3780" s="30">
        <f t="shared" si="10"/>
        <v>95235.128800000006</v>
      </c>
      <c r="T3780" s="30">
        <f t="shared" si="11"/>
        <v>95235.128800000006</v>
      </c>
      <c r="U3780" s="30">
        <f t="shared" si="12"/>
        <v>43141513.3464</v>
      </c>
    </row>
    <row r="3781" spans="2:21" ht="15.75" customHeight="1" x14ac:dyDescent="0.25">
      <c r="B3781" s="49" t="s">
        <v>238</v>
      </c>
      <c r="C3781" s="50" t="s">
        <v>244</v>
      </c>
      <c r="D3781" s="51" t="s">
        <v>77</v>
      </c>
      <c r="E3781" s="30">
        <v>971</v>
      </c>
      <c r="F3781" s="30">
        <v>0</v>
      </c>
      <c r="G3781" s="30">
        <v>178310</v>
      </c>
      <c r="H3781" s="30">
        <v>1</v>
      </c>
      <c r="I3781" s="30">
        <v>1</v>
      </c>
      <c r="J3781" s="30">
        <f t="shared" si="3"/>
        <v>0</v>
      </c>
      <c r="K3781" s="30">
        <v>1</v>
      </c>
      <c r="L3781" s="30">
        <f t="shared" si="4"/>
        <v>0</v>
      </c>
      <c r="M3781" s="52" t="str">
        <f t="shared" si="5"/>
        <v>OK</v>
      </c>
      <c r="O3781" s="30">
        <f t="shared" si="6"/>
        <v>971</v>
      </c>
      <c r="P3781" s="30">
        <f t="shared" si="7"/>
        <v>908.07920000000001</v>
      </c>
      <c r="Q3781" s="30">
        <f t="shared" si="8"/>
        <v>908.07920000000001</v>
      </c>
      <c r="R3781" s="30" t="str">
        <f t="shared" si="9"/>
        <v/>
      </c>
      <c r="S3781" s="30" t="str">
        <f t="shared" si="10"/>
        <v/>
      </c>
      <c r="T3781" s="30">
        <f t="shared" si="11"/>
        <v>178310</v>
      </c>
      <c r="U3781" s="30">
        <f t="shared" si="12"/>
        <v>161919602.15200001</v>
      </c>
    </row>
    <row r="3782" spans="2:21" ht="15.75" customHeight="1" x14ac:dyDescent="0.25">
      <c r="B3782" s="49" t="s">
        <v>238</v>
      </c>
      <c r="C3782" s="50" t="s">
        <v>244</v>
      </c>
      <c r="D3782" s="51" t="s">
        <v>78</v>
      </c>
      <c r="E3782" s="30">
        <v>0</v>
      </c>
      <c r="F3782" s="30">
        <f t="shared" si="1"/>
        <v>1</v>
      </c>
      <c r="G3782" s="30">
        <v>0</v>
      </c>
      <c r="H3782" s="30">
        <f t="shared" si="2"/>
        <v>1</v>
      </c>
      <c r="I3782" s="30">
        <v>1</v>
      </c>
      <c r="J3782" s="30">
        <f t="shared" si="3"/>
        <v>0</v>
      </c>
      <c r="K3782" s="30">
        <v>0</v>
      </c>
      <c r="L3782" s="30">
        <f t="shared" si="4"/>
        <v>1</v>
      </c>
      <c r="M3782" s="52" t="str">
        <f t="shared" si="5"/>
        <v>агрегати не працюють</v>
      </c>
      <c r="O3782" s="30" t="str">
        <f t="shared" si="6"/>
        <v/>
      </c>
      <c r="P3782" s="30" t="str">
        <f t="shared" si="7"/>
        <v/>
      </c>
      <c r="Q3782" s="30" t="str">
        <f t="shared" si="8"/>
        <v/>
      </c>
      <c r="R3782" s="30" t="str">
        <f t="shared" si="9"/>
        <v/>
      </c>
      <c r="S3782" s="30" t="str">
        <f t="shared" si="10"/>
        <v/>
      </c>
      <c r="T3782" s="30" t="str">
        <f t="shared" si="11"/>
        <v/>
      </c>
      <c r="U3782" s="30" t="str">
        <f t="shared" si="12"/>
        <v/>
      </c>
    </row>
    <row r="3783" spans="2:21" ht="15.75" customHeight="1" x14ac:dyDescent="0.25">
      <c r="B3783" s="49" t="s">
        <v>238</v>
      </c>
      <c r="C3783" s="50" t="s">
        <v>244</v>
      </c>
      <c r="D3783" s="51" t="s">
        <v>79</v>
      </c>
      <c r="E3783" s="30">
        <v>1585</v>
      </c>
      <c r="F3783" s="30">
        <v>0</v>
      </c>
      <c r="G3783" s="30">
        <v>213492</v>
      </c>
      <c r="H3783" s="30">
        <v>0</v>
      </c>
      <c r="I3783" s="30">
        <v>1</v>
      </c>
      <c r="J3783" s="30">
        <f t="shared" si="3"/>
        <v>0</v>
      </c>
      <c r="K3783" s="30">
        <v>1</v>
      </c>
      <c r="L3783" s="30">
        <f t="shared" si="4"/>
        <v>0</v>
      </c>
      <c r="M3783" s="52" t="str">
        <f t="shared" si="5"/>
        <v>OK</v>
      </c>
      <c r="O3783" s="30">
        <f t="shared" si="6"/>
        <v>1585</v>
      </c>
      <c r="P3783" s="30">
        <f t="shared" si="7"/>
        <v>1482.2920000000001</v>
      </c>
      <c r="Q3783" s="30">
        <f t="shared" si="8"/>
        <v>1482.2920000000001</v>
      </c>
      <c r="R3783" s="30">
        <f t="shared" si="9"/>
        <v>213492</v>
      </c>
      <c r="S3783" s="30">
        <f t="shared" si="10"/>
        <v>255144.2892</v>
      </c>
      <c r="T3783" s="30">
        <f t="shared" si="11"/>
        <v>255144.2892</v>
      </c>
      <c r="U3783" s="30">
        <f t="shared" si="12"/>
        <v>378198338.72684646</v>
      </c>
    </row>
    <row r="3784" spans="2:21" ht="15.75" customHeight="1" x14ac:dyDescent="0.25">
      <c r="B3784" s="49" t="s">
        <v>238</v>
      </c>
      <c r="C3784" s="50" t="s">
        <v>244</v>
      </c>
      <c r="D3784" s="51" t="s">
        <v>80</v>
      </c>
      <c r="E3784" s="30">
        <v>0</v>
      </c>
      <c r="F3784" s="30">
        <f t="shared" si="1"/>
        <v>1</v>
      </c>
      <c r="G3784" s="30">
        <v>0</v>
      </c>
      <c r="H3784" s="30">
        <f t="shared" si="2"/>
        <v>1</v>
      </c>
      <c r="I3784" s="30">
        <v>1</v>
      </c>
      <c r="J3784" s="30">
        <f t="shared" si="3"/>
        <v>0</v>
      </c>
      <c r="K3784" s="30">
        <v>0</v>
      </c>
      <c r="L3784" s="30">
        <f t="shared" si="4"/>
        <v>1</v>
      </c>
      <c r="M3784" s="52" t="str">
        <f t="shared" si="5"/>
        <v>агрегати не працюють</v>
      </c>
      <c r="O3784" s="30" t="str">
        <f t="shared" si="6"/>
        <v/>
      </c>
      <c r="P3784" s="30" t="str">
        <f t="shared" si="7"/>
        <v/>
      </c>
      <c r="Q3784" s="30" t="str">
        <f t="shared" si="8"/>
        <v/>
      </c>
      <c r="R3784" s="30" t="str">
        <f t="shared" si="9"/>
        <v/>
      </c>
      <c r="S3784" s="30" t="str">
        <f t="shared" si="10"/>
        <v/>
      </c>
      <c r="T3784" s="30" t="str">
        <f t="shared" si="11"/>
        <v/>
      </c>
      <c r="U3784" s="30" t="str">
        <f t="shared" si="12"/>
        <v/>
      </c>
    </row>
    <row r="3785" spans="2:21" ht="15.75" customHeight="1" x14ac:dyDescent="0.25">
      <c r="B3785" s="49" t="s">
        <v>238</v>
      </c>
      <c r="C3785" s="50" t="s">
        <v>244</v>
      </c>
      <c r="D3785" s="51" t="s">
        <v>81</v>
      </c>
      <c r="E3785" s="30">
        <v>0</v>
      </c>
      <c r="F3785" s="30">
        <f t="shared" si="1"/>
        <v>1</v>
      </c>
      <c r="G3785" s="30">
        <v>0</v>
      </c>
      <c r="H3785" s="30">
        <f t="shared" si="2"/>
        <v>1</v>
      </c>
      <c r="I3785" s="30">
        <v>1</v>
      </c>
      <c r="J3785" s="30">
        <f t="shared" si="3"/>
        <v>0</v>
      </c>
      <c r="K3785" s="30">
        <v>0</v>
      </c>
      <c r="L3785" s="30">
        <f t="shared" si="4"/>
        <v>1</v>
      </c>
      <c r="M3785" s="52" t="str">
        <f t="shared" si="5"/>
        <v>агрегати не працюють</v>
      </c>
      <c r="O3785" s="30" t="str">
        <f t="shared" si="6"/>
        <v/>
      </c>
      <c r="P3785" s="30" t="str">
        <f t="shared" si="7"/>
        <v/>
      </c>
      <c r="Q3785" s="30" t="str">
        <f t="shared" si="8"/>
        <v/>
      </c>
      <c r="R3785" s="30" t="str">
        <f t="shared" si="9"/>
        <v/>
      </c>
      <c r="S3785" s="30" t="str">
        <f t="shared" si="10"/>
        <v/>
      </c>
      <c r="T3785" s="30" t="str">
        <f t="shared" si="11"/>
        <v/>
      </c>
      <c r="U3785" s="30" t="str">
        <f t="shared" si="12"/>
        <v/>
      </c>
    </row>
    <row r="3786" spans="2:21" ht="15.75" customHeight="1" x14ac:dyDescent="0.25">
      <c r="B3786" s="49" t="s">
        <v>238</v>
      </c>
      <c r="C3786" s="50" t="s">
        <v>244</v>
      </c>
      <c r="D3786" s="51" t="s">
        <v>82</v>
      </c>
      <c r="E3786" s="30">
        <v>0</v>
      </c>
      <c r="F3786" s="30">
        <f t="shared" si="1"/>
        <v>1</v>
      </c>
      <c r="G3786" s="30">
        <v>0</v>
      </c>
      <c r="H3786" s="30">
        <f t="shared" si="2"/>
        <v>1</v>
      </c>
      <c r="I3786" s="30">
        <v>1</v>
      </c>
      <c r="J3786" s="30">
        <f t="shared" si="3"/>
        <v>0</v>
      </c>
      <c r="K3786" s="30">
        <v>0</v>
      </c>
      <c r="L3786" s="30">
        <f t="shared" si="4"/>
        <v>1</v>
      </c>
      <c r="M3786" s="52" t="str">
        <f t="shared" si="5"/>
        <v>агрегати не працюють</v>
      </c>
      <c r="O3786" s="30" t="str">
        <f t="shared" si="6"/>
        <v/>
      </c>
      <c r="P3786" s="30" t="str">
        <f t="shared" si="7"/>
        <v/>
      </c>
      <c r="Q3786" s="30" t="str">
        <f t="shared" si="8"/>
        <v/>
      </c>
      <c r="R3786" s="30" t="str">
        <f t="shared" si="9"/>
        <v/>
      </c>
      <c r="S3786" s="30" t="str">
        <f t="shared" si="10"/>
        <v/>
      </c>
      <c r="T3786" s="30" t="str">
        <f t="shared" si="11"/>
        <v/>
      </c>
      <c r="U3786" s="30" t="str">
        <f t="shared" si="12"/>
        <v/>
      </c>
    </row>
    <row r="3787" spans="2:21" ht="15.75" customHeight="1" x14ac:dyDescent="0.25">
      <c r="B3787" s="49" t="s">
        <v>238</v>
      </c>
      <c r="C3787" s="50" t="s">
        <v>244</v>
      </c>
      <c r="D3787" s="51" t="s">
        <v>83</v>
      </c>
      <c r="E3787" s="30">
        <v>533</v>
      </c>
      <c r="F3787" s="30">
        <v>0</v>
      </c>
      <c r="G3787" s="30">
        <v>231225</v>
      </c>
      <c r="H3787" s="30">
        <v>0</v>
      </c>
      <c r="I3787" s="30">
        <v>1</v>
      </c>
      <c r="J3787" s="30">
        <f t="shared" si="3"/>
        <v>0</v>
      </c>
      <c r="K3787" s="30">
        <v>1</v>
      </c>
      <c r="L3787" s="30">
        <f t="shared" si="4"/>
        <v>0</v>
      </c>
      <c r="M3787" s="52" t="str">
        <f t="shared" si="5"/>
        <v>OK</v>
      </c>
      <c r="O3787" s="30">
        <f t="shared" si="6"/>
        <v>533</v>
      </c>
      <c r="P3787" s="30">
        <f t="shared" si="7"/>
        <v>498.46160000000003</v>
      </c>
      <c r="Q3787" s="30">
        <f t="shared" si="8"/>
        <v>498.46160000000003</v>
      </c>
      <c r="R3787" s="30">
        <f t="shared" si="9"/>
        <v>231225</v>
      </c>
      <c r="S3787" s="30">
        <f t="shared" si="10"/>
        <v>276336.9975</v>
      </c>
      <c r="T3787" s="30">
        <f t="shared" si="11"/>
        <v>276336.9975</v>
      </c>
      <c r="U3787" s="30">
        <f t="shared" si="12"/>
        <v>137743381.913046</v>
      </c>
    </row>
    <row r="3788" spans="2:21" ht="15.75" customHeight="1" x14ac:dyDescent="0.25">
      <c r="B3788" s="49" t="s">
        <v>238</v>
      </c>
      <c r="C3788" s="50" t="s">
        <v>245</v>
      </c>
      <c r="D3788" s="51" t="s">
        <v>60</v>
      </c>
      <c r="E3788" s="30">
        <v>740</v>
      </c>
      <c r="F3788" s="30">
        <v>1</v>
      </c>
      <c r="G3788" s="30">
        <v>72404</v>
      </c>
      <c r="H3788" s="30">
        <v>0</v>
      </c>
      <c r="I3788" s="30">
        <v>1</v>
      </c>
      <c r="J3788" s="30">
        <f t="shared" si="3"/>
        <v>0</v>
      </c>
      <c r="K3788" s="30">
        <v>1</v>
      </c>
      <c r="L3788" s="30">
        <f t="shared" si="4"/>
        <v>0</v>
      </c>
      <c r="M3788" s="52" t="str">
        <f t="shared" si="5"/>
        <v>OK</v>
      </c>
      <c r="O3788" s="30" t="str">
        <f t="shared" si="6"/>
        <v/>
      </c>
      <c r="P3788" s="30" t="str">
        <f t="shared" si="7"/>
        <v/>
      </c>
      <c r="Q3788" s="30">
        <f t="shared" si="8"/>
        <v>740</v>
      </c>
      <c r="R3788" s="30">
        <f t="shared" si="9"/>
        <v>72404</v>
      </c>
      <c r="S3788" s="30">
        <f t="shared" si="10"/>
        <v>86530.020400000009</v>
      </c>
      <c r="T3788" s="30">
        <f t="shared" si="11"/>
        <v>86530.020400000009</v>
      </c>
      <c r="U3788" s="30">
        <f t="shared" si="12"/>
        <v>64032215.096000008</v>
      </c>
    </row>
    <row r="3789" spans="2:21" ht="15.75" customHeight="1" x14ac:dyDescent="0.25">
      <c r="B3789" s="49" t="s">
        <v>238</v>
      </c>
      <c r="C3789" s="50" t="s">
        <v>245</v>
      </c>
      <c r="D3789" s="51" t="s">
        <v>61</v>
      </c>
      <c r="E3789" s="30">
        <v>448</v>
      </c>
      <c r="F3789" s="30">
        <v>1</v>
      </c>
      <c r="G3789" s="30">
        <v>164087</v>
      </c>
      <c r="H3789" s="30">
        <v>0</v>
      </c>
      <c r="I3789" s="30">
        <v>1</v>
      </c>
      <c r="J3789" s="30">
        <f t="shared" si="3"/>
        <v>0</v>
      </c>
      <c r="K3789" s="30">
        <v>1</v>
      </c>
      <c r="L3789" s="30">
        <f t="shared" si="4"/>
        <v>0</v>
      </c>
      <c r="M3789" s="52" t="str">
        <f t="shared" si="5"/>
        <v>OK</v>
      </c>
      <c r="O3789" s="30" t="str">
        <f t="shared" si="6"/>
        <v/>
      </c>
      <c r="P3789" s="30" t="str">
        <f t="shared" si="7"/>
        <v/>
      </c>
      <c r="Q3789" s="30">
        <f t="shared" si="8"/>
        <v>448</v>
      </c>
      <c r="R3789" s="30">
        <f t="shared" si="9"/>
        <v>164087</v>
      </c>
      <c r="S3789" s="30">
        <f t="shared" si="10"/>
        <v>196100.3737</v>
      </c>
      <c r="T3789" s="30">
        <f t="shared" si="11"/>
        <v>196100.3737</v>
      </c>
      <c r="U3789" s="30">
        <f t="shared" si="12"/>
        <v>87852967.417600006</v>
      </c>
    </row>
    <row r="3790" spans="2:21" ht="15.75" customHeight="1" x14ac:dyDescent="0.25">
      <c r="B3790" s="49" t="s">
        <v>238</v>
      </c>
      <c r="C3790" s="50" t="s">
        <v>245</v>
      </c>
      <c r="D3790" s="51" t="s">
        <v>62</v>
      </c>
      <c r="E3790" s="30">
        <v>1549</v>
      </c>
      <c r="F3790" s="30">
        <v>1</v>
      </c>
      <c r="G3790" s="30">
        <v>126197</v>
      </c>
      <c r="H3790" s="30">
        <v>0</v>
      </c>
      <c r="I3790" s="30">
        <v>1</v>
      </c>
      <c r="J3790" s="30">
        <f t="shared" si="3"/>
        <v>0</v>
      </c>
      <c r="K3790" s="30">
        <v>1</v>
      </c>
      <c r="L3790" s="30">
        <f t="shared" si="4"/>
        <v>0</v>
      </c>
      <c r="M3790" s="52" t="str">
        <f t="shared" si="5"/>
        <v>OK</v>
      </c>
      <c r="O3790" s="30" t="str">
        <f t="shared" si="6"/>
        <v/>
      </c>
      <c r="P3790" s="30" t="str">
        <f t="shared" si="7"/>
        <v/>
      </c>
      <c r="Q3790" s="30">
        <f t="shared" si="8"/>
        <v>1549</v>
      </c>
      <c r="R3790" s="30">
        <f t="shared" si="9"/>
        <v>126197</v>
      </c>
      <c r="S3790" s="30">
        <f t="shared" si="10"/>
        <v>150818.03470000002</v>
      </c>
      <c r="T3790" s="30">
        <f t="shared" si="11"/>
        <v>150818.03470000002</v>
      </c>
      <c r="U3790" s="30">
        <f t="shared" si="12"/>
        <v>233617135.75030002</v>
      </c>
    </row>
    <row r="3791" spans="2:21" ht="15.75" customHeight="1" x14ac:dyDescent="0.25">
      <c r="B3791" s="49" t="s">
        <v>238</v>
      </c>
      <c r="C3791" s="50" t="s">
        <v>245</v>
      </c>
      <c r="D3791" s="51" t="s">
        <v>63</v>
      </c>
      <c r="E3791" s="30">
        <v>0</v>
      </c>
      <c r="F3791" s="30">
        <f t="shared" si="1"/>
        <v>1</v>
      </c>
      <c r="G3791" s="30">
        <v>0</v>
      </c>
      <c r="H3791" s="30">
        <f t="shared" si="2"/>
        <v>1</v>
      </c>
      <c r="I3791" s="30">
        <v>1</v>
      </c>
      <c r="J3791" s="30">
        <f t="shared" si="3"/>
        <v>0</v>
      </c>
      <c r="K3791" s="30">
        <v>0</v>
      </c>
      <c r="L3791" s="30">
        <f t="shared" si="4"/>
        <v>1</v>
      </c>
      <c r="M3791" s="52" t="str">
        <f t="shared" si="5"/>
        <v>агрегати не працюють</v>
      </c>
      <c r="O3791" s="30" t="str">
        <f t="shared" si="6"/>
        <v/>
      </c>
      <c r="P3791" s="30" t="str">
        <f t="shared" si="7"/>
        <v/>
      </c>
      <c r="Q3791" s="30" t="str">
        <f t="shared" si="8"/>
        <v/>
      </c>
      <c r="R3791" s="30" t="str">
        <f t="shared" si="9"/>
        <v/>
      </c>
      <c r="S3791" s="30" t="str">
        <f t="shared" si="10"/>
        <v/>
      </c>
      <c r="T3791" s="30" t="str">
        <f t="shared" si="11"/>
        <v/>
      </c>
      <c r="U3791" s="30" t="str">
        <f t="shared" si="12"/>
        <v/>
      </c>
    </row>
    <row r="3792" spans="2:21" ht="15.75" customHeight="1" x14ac:dyDescent="0.25">
      <c r="B3792" s="49" t="s">
        <v>238</v>
      </c>
      <c r="C3792" s="50" t="s">
        <v>245</v>
      </c>
      <c r="D3792" s="51" t="s">
        <v>64</v>
      </c>
      <c r="E3792" s="30">
        <v>373</v>
      </c>
      <c r="F3792" s="30">
        <v>1</v>
      </c>
      <c r="G3792" s="30">
        <v>68943</v>
      </c>
      <c r="H3792" s="30">
        <v>1</v>
      </c>
      <c r="I3792" s="30">
        <v>1</v>
      </c>
      <c r="J3792" s="30">
        <f t="shared" si="3"/>
        <v>0</v>
      </c>
      <c r="K3792" s="30">
        <v>1</v>
      </c>
      <c r="L3792" s="30">
        <f t="shared" si="4"/>
        <v>0</v>
      </c>
      <c r="M3792" s="52" t="str">
        <f t="shared" si="5"/>
        <v>OK</v>
      </c>
      <c r="O3792" s="30" t="str">
        <f t="shared" si="6"/>
        <v/>
      </c>
      <c r="P3792" s="30" t="str">
        <f t="shared" si="7"/>
        <v/>
      </c>
      <c r="Q3792" s="30">
        <f t="shared" si="8"/>
        <v>373</v>
      </c>
      <c r="R3792" s="30" t="str">
        <f t="shared" si="9"/>
        <v/>
      </c>
      <c r="S3792" s="30" t="str">
        <f t="shared" si="10"/>
        <v/>
      </c>
      <c r="T3792" s="30">
        <f t="shared" si="11"/>
        <v>68943</v>
      </c>
      <c r="U3792" s="30">
        <f t="shared" si="12"/>
        <v>25715739</v>
      </c>
    </row>
    <row r="3793" spans="2:21" ht="15.75" customHeight="1" x14ac:dyDescent="0.25">
      <c r="B3793" s="49" t="s">
        <v>238</v>
      </c>
      <c r="C3793" s="50" t="s">
        <v>245</v>
      </c>
      <c r="D3793" s="51" t="s">
        <v>65</v>
      </c>
      <c r="E3793" s="30">
        <v>945</v>
      </c>
      <c r="F3793" s="30">
        <v>0</v>
      </c>
      <c r="G3793" s="30">
        <v>30187</v>
      </c>
      <c r="H3793" s="30">
        <v>0</v>
      </c>
      <c r="I3793" s="30">
        <v>1</v>
      </c>
      <c r="J3793" s="30">
        <f t="shared" si="3"/>
        <v>0</v>
      </c>
      <c r="K3793" s="30">
        <v>1</v>
      </c>
      <c r="L3793" s="30">
        <f t="shared" si="4"/>
        <v>0</v>
      </c>
      <c r="M3793" s="52" t="str">
        <f t="shared" si="5"/>
        <v>OK</v>
      </c>
      <c r="O3793" s="30">
        <f t="shared" si="6"/>
        <v>945</v>
      </c>
      <c r="P3793" s="30">
        <f t="shared" si="7"/>
        <v>883.76400000000001</v>
      </c>
      <c r="Q3793" s="30">
        <f t="shared" si="8"/>
        <v>883.76400000000001</v>
      </c>
      <c r="R3793" s="30">
        <f t="shared" si="9"/>
        <v>30187</v>
      </c>
      <c r="S3793" s="30">
        <f t="shared" si="10"/>
        <v>36076.483700000004</v>
      </c>
      <c r="T3793" s="30">
        <f t="shared" si="11"/>
        <v>36076.483700000004</v>
      </c>
      <c r="U3793" s="30">
        <f t="shared" si="12"/>
        <v>31883097.540646803</v>
      </c>
    </row>
    <row r="3794" spans="2:21" ht="15.75" customHeight="1" x14ac:dyDescent="0.25">
      <c r="B3794" s="49" t="s">
        <v>238</v>
      </c>
      <c r="C3794" s="50" t="s">
        <v>245</v>
      </c>
      <c r="D3794" s="51" t="s">
        <v>66</v>
      </c>
      <c r="E3794" s="30">
        <v>1802</v>
      </c>
      <c r="F3794" s="30">
        <v>1</v>
      </c>
      <c r="G3794" s="30">
        <v>99114</v>
      </c>
      <c r="H3794" s="30">
        <v>1</v>
      </c>
      <c r="I3794" s="30">
        <v>1</v>
      </c>
      <c r="J3794" s="30">
        <f t="shared" si="3"/>
        <v>0</v>
      </c>
      <c r="K3794" s="30">
        <v>1</v>
      </c>
      <c r="L3794" s="30">
        <f t="shared" si="4"/>
        <v>0</v>
      </c>
      <c r="M3794" s="52" t="str">
        <f t="shared" si="5"/>
        <v>OK</v>
      </c>
      <c r="O3794" s="30" t="str">
        <f t="shared" si="6"/>
        <v/>
      </c>
      <c r="P3794" s="30" t="str">
        <f t="shared" si="7"/>
        <v/>
      </c>
      <c r="Q3794" s="30">
        <f t="shared" si="8"/>
        <v>1802</v>
      </c>
      <c r="R3794" s="30" t="str">
        <f t="shared" si="9"/>
        <v/>
      </c>
      <c r="S3794" s="30" t="str">
        <f t="shared" si="10"/>
        <v/>
      </c>
      <c r="T3794" s="30">
        <f t="shared" si="11"/>
        <v>99114</v>
      </c>
      <c r="U3794" s="30">
        <f t="shared" si="12"/>
        <v>178603428</v>
      </c>
    </row>
    <row r="3795" spans="2:21" ht="15.75" customHeight="1" x14ac:dyDescent="0.25">
      <c r="B3795" s="49" t="s">
        <v>238</v>
      </c>
      <c r="C3795" s="50" t="s">
        <v>245</v>
      </c>
      <c r="D3795" s="51" t="s">
        <v>67</v>
      </c>
      <c r="E3795" s="30">
        <v>1545</v>
      </c>
      <c r="F3795" s="30">
        <v>1</v>
      </c>
      <c r="G3795" s="30">
        <v>40747</v>
      </c>
      <c r="H3795" s="30">
        <v>0</v>
      </c>
      <c r="I3795" s="30">
        <v>1</v>
      </c>
      <c r="J3795" s="30">
        <f t="shared" si="3"/>
        <v>0</v>
      </c>
      <c r="K3795" s="30">
        <v>1</v>
      </c>
      <c r="L3795" s="30">
        <f t="shared" si="4"/>
        <v>0</v>
      </c>
      <c r="M3795" s="52" t="str">
        <f t="shared" si="5"/>
        <v>OK</v>
      </c>
      <c r="O3795" s="30" t="str">
        <f t="shared" si="6"/>
        <v/>
      </c>
      <c r="P3795" s="30" t="str">
        <f t="shared" si="7"/>
        <v/>
      </c>
      <c r="Q3795" s="30">
        <f t="shared" si="8"/>
        <v>1545</v>
      </c>
      <c r="R3795" s="30">
        <f t="shared" si="9"/>
        <v>40747</v>
      </c>
      <c r="S3795" s="30">
        <f t="shared" si="10"/>
        <v>48696.739700000006</v>
      </c>
      <c r="T3795" s="30">
        <f t="shared" si="11"/>
        <v>48696.739700000006</v>
      </c>
      <c r="U3795" s="30">
        <f t="shared" si="12"/>
        <v>75236462.836500004</v>
      </c>
    </row>
    <row r="3796" spans="2:21" ht="15.75" customHeight="1" x14ac:dyDescent="0.25">
      <c r="B3796" s="49" t="s">
        <v>238</v>
      </c>
      <c r="C3796" s="50" t="s">
        <v>245</v>
      </c>
      <c r="D3796" s="51" t="s">
        <v>68</v>
      </c>
      <c r="E3796" s="30">
        <v>585</v>
      </c>
      <c r="F3796" s="30">
        <v>0</v>
      </c>
      <c r="G3796" s="30">
        <v>158145</v>
      </c>
      <c r="H3796" s="30">
        <v>0</v>
      </c>
      <c r="I3796" s="30">
        <v>1</v>
      </c>
      <c r="J3796" s="30">
        <f t="shared" si="3"/>
        <v>0</v>
      </c>
      <c r="K3796" s="30">
        <v>1</v>
      </c>
      <c r="L3796" s="30">
        <f t="shared" si="4"/>
        <v>0</v>
      </c>
      <c r="M3796" s="52" t="str">
        <f t="shared" si="5"/>
        <v>OK</v>
      </c>
      <c r="O3796" s="30">
        <f t="shared" si="6"/>
        <v>585</v>
      </c>
      <c r="P3796" s="30">
        <f t="shared" si="7"/>
        <v>547.09199999999998</v>
      </c>
      <c r="Q3796" s="30">
        <f t="shared" si="8"/>
        <v>547.09199999999998</v>
      </c>
      <c r="R3796" s="30">
        <f t="shared" si="9"/>
        <v>158145</v>
      </c>
      <c r="S3796" s="30">
        <f t="shared" si="10"/>
        <v>188999.0895</v>
      </c>
      <c r="T3796" s="30">
        <f t="shared" si="11"/>
        <v>188999.0895</v>
      </c>
      <c r="U3796" s="30">
        <f t="shared" si="12"/>
        <v>103399889.872734</v>
      </c>
    </row>
    <row r="3797" spans="2:21" ht="15.75" customHeight="1" x14ac:dyDescent="0.25">
      <c r="B3797" s="49" t="s">
        <v>238</v>
      </c>
      <c r="C3797" s="50" t="s">
        <v>245</v>
      </c>
      <c r="D3797" s="51" t="s">
        <v>69</v>
      </c>
      <c r="E3797" s="30">
        <v>0</v>
      </c>
      <c r="F3797" s="30">
        <f t="shared" si="1"/>
        <v>1</v>
      </c>
      <c r="G3797" s="30">
        <v>0</v>
      </c>
      <c r="H3797" s="30">
        <f t="shared" si="2"/>
        <v>1</v>
      </c>
      <c r="I3797" s="30">
        <v>1</v>
      </c>
      <c r="J3797" s="30">
        <f t="shared" si="3"/>
        <v>0</v>
      </c>
      <c r="K3797" s="30">
        <v>0</v>
      </c>
      <c r="L3797" s="30">
        <f t="shared" si="4"/>
        <v>1</v>
      </c>
      <c r="M3797" s="52" t="str">
        <f t="shared" si="5"/>
        <v>агрегати не працюють</v>
      </c>
      <c r="O3797" s="30" t="str">
        <f t="shared" si="6"/>
        <v/>
      </c>
      <c r="P3797" s="30" t="str">
        <f t="shared" si="7"/>
        <v/>
      </c>
      <c r="Q3797" s="30" t="str">
        <f t="shared" si="8"/>
        <v/>
      </c>
      <c r="R3797" s="30" t="str">
        <f t="shared" si="9"/>
        <v/>
      </c>
      <c r="S3797" s="30" t="str">
        <f t="shared" si="10"/>
        <v/>
      </c>
      <c r="T3797" s="30" t="str">
        <f t="shared" si="11"/>
        <v/>
      </c>
      <c r="U3797" s="30" t="str">
        <f t="shared" si="12"/>
        <v/>
      </c>
    </row>
    <row r="3798" spans="2:21" ht="15.75" customHeight="1" x14ac:dyDescent="0.25">
      <c r="B3798" s="49" t="s">
        <v>238</v>
      </c>
      <c r="C3798" s="50" t="s">
        <v>245</v>
      </c>
      <c r="D3798" s="51" t="s">
        <v>70</v>
      </c>
      <c r="E3798" s="30">
        <v>0</v>
      </c>
      <c r="F3798" s="30">
        <f t="shared" si="1"/>
        <v>1</v>
      </c>
      <c r="G3798" s="30">
        <v>0</v>
      </c>
      <c r="H3798" s="30">
        <f t="shared" si="2"/>
        <v>1</v>
      </c>
      <c r="I3798" s="30">
        <v>1</v>
      </c>
      <c r="J3798" s="30">
        <f t="shared" si="3"/>
        <v>0</v>
      </c>
      <c r="K3798" s="30">
        <v>0</v>
      </c>
      <c r="L3798" s="30">
        <f t="shared" si="4"/>
        <v>1</v>
      </c>
      <c r="M3798" s="52" t="str">
        <f t="shared" si="5"/>
        <v>агрегати не працюють</v>
      </c>
      <c r="O3798" s="30" t="str">
        <f t="shared" si="6"/>
        <v/>
      </c>
      <c r="P3798" s="30" t="str">
        <f t="shared" si="7"/>
        <v/>
      </c>
      <c r="Q3798" s="30" t="str">
        <f t="shared" si="8"/>
        <v/>
      </c>
      <c r="R3798" s="30" t="str">
        <f t="shared" si="9"/>
        <v/>
      </c>
      <c r="S3798" s="30" t="str">
        <f t="shared" si="10"/>
        <v/>
      </c>
      <c r="T3798" s="30" t="str">
        <f t="shared" si="11"/>
        <v/>
      </c>
      <c r="U3798" s="30" t="str">
        <f t="shared" si="12"/>
        <v/>
      </c>
    </row>
    <row r="3799" spans="2:21" ht="15.75" customHeight="1" x14ac:dyDescent="0.25">
      <c r="B3799" s="49" t="s">
        <v>238</v>
      </c>
      <c r="C3799" s="50" t="s">
        <v>245</v>
      </c>
      <c r="D3799" s="51" t="s">
        <v>71</v>
      </c>
      <c r="E3799" s="30">
        <v>0</v>
      </c>
      <c r="F3799" s="30">
        <f t="shared" si="1"/>
        <v>1</v>
      </c>
      <c r="G3799" s="30">
        <v>0</v>
      </c>
      <c r="H3799" s="30">
        <f t="shared" si="2"/>
        <v>1</v>
      </c>
      <c r="I3799" s="30">
        <v>1</v>
      </c>
      <c r="J3799" s="30">
        <f t="shared" si="3"/>
        <v>0</v>
      </c>
      <c r="K3799" s="30">
        <v>0</v>
      </c>
      <c r="L3799" s="30">
        <f t="shared" si="4"/>
        <v>1</v>
      </c>
      <c r="M3799" s="52" t="str">
        <f t="shared" si="5"/>
        <v>агрегати не працюють</v>
      </c>
      <c r="O3799" s="30" t="str">
        <f t="shared" si="6"/>
        <v/>
      </c>
      <c r="P3799" s="30" t="str">
        <f t="shared" si="7"/>
        <v/>
      </c>
      <c r="Q3799" s="30" t="str">
        <f t="shared" si="8"/>
        <v/>
      </c>
      <c r="R3799" s="30" t="str">
        <f t="shared" si="9"/>
        <v/>
      </c>
      <c r="S3799" s="30" t="str">
        <f t="shared" si="10"/>
        <v/>
      </c>
      <c r="T3799" s="30" t="str">
        <f t="shared" si="11"/>
        <v/>
      </c>
      <c r="U3799" s="30" t="str">
        <f t="shared" si="12"/>
        <v/>
      </c>
    </row>
    <row r="3800" spans="2:21" ht="15.75" customHeight="1" x14ac:dyDescent="0.25">
      <c r="B3800" s="49" t="s">
        <v>238</v>
      </c>
      <c r="C3800" s="50" t="s">
        <v>245</v>
      </c>
      <c r="D3800" s="51" t="s">
        <v>72</v>
      </c>
      <c r="E3800" s="30">
        <v>1139</v>
      </c>
      <c r="F3800" s="30">
        <v>0</v>
      </c>
      <c r="G3800" s="30">
        <v>94759</v>
      </c>
      <c r="H3800" s="30">
        <v>0</v>
      </c>
      <c r="I3800" s="30">
        <v>1</v>
      </c>
      <c r="J3800" s="30">
        <f t="shared" si="3"/>
        <v>0</v>
      </c>
      <c r="K3800" s="30">
        <v>1</v>
      </c>
      <c r="L3800" s="30">
        <f t="shared" si="4"/>
        <v>0</v>
      </c>
      <c r="M3800" s="52" t="str">
        <f t="shared" si="5"/>
        <v>OK</v>
      </c>
      <c r="O3800" s="30">
        <f t="shared" si="6"/>
        <v>1139</v>
      </c>
      <c r="P3800" s="30">
        <f t="shared" si="7"/>
        <v>1065.1928</v>
      </c>
      <c r="Q3800" s="30">
        <f t="shared" si="8"/>
        <v>1065.1928</v>
      </c>
      <c r="R3800" s="30">
        <f t="shared" si="9"/>
        <v>94759</v>
      </c>
      <c r="S3800" s="30">
        <f t="shared" si="10"/>
        <v>113246.48090000001</v>
      </c>
      <c r="T3800" s="30">
        <f t="shared" si="11"/>
        <v>113246.48090000001</v>
      </c>
      <c r="U3800" s="30">
        <f t="shared" si="12"/>
        <v>120629336.08001754</v>
      </c>
    </row>
    <row r="3801" spans="2:21" ht="15.75" customHeight="1" x14ac:dyDescent="0.25">
      <c r="B3801" s="49" t="s">
        <v>238</v>
      </c>
      <c r="C3801" s="50" t="s">
        <v>245</v>
      </c>
      <c r="D3801" s="51" t="s">
        <v>73</v>
      </c>
      <c r="E3801" s="30">
        <v>803</v>
      </c>
      <c r="F3801" s="30">
        <v>1</v>
      </c>
      <c r="G3801" s="30">
        <v>67604</v>
      </c>
      <c r="H3801" s="30">
        <v>1</v>
      </c>
      <c r="I3801" s="30">
        <v>1</v>
      </c>
      <c r="J3801" s="30">
        <f t="shared" si="3"/>
        <v>0</v>
      </c>
      <c r="K3801" s="30">
        <v>1</v>
      </c>
      <c r="L3801" s="30">
        <f t="shared" si="4"/>
        <v>0</v>
      </c>
      <c r="M3801" s="52" t="str">
        <f t="shared" si="5"/>
        <v>OK</v>
      </c>
      <c r="O3801" s="30" t="str">
        <f t="shared" si="6"/>
        <v/>
      </c>
      <c r="P3801" s="30" t="str">
        <f t="shared" si="7"/>
        <v/>
      </c>
      <c r="Q3801" s="30">
        <f t="shared" si="8"/>
        <v>803</v>
      </c>
      <c r="R3801" s="30" t="str">
        <f t="shared" si="9"/>
        <v/>
      </c>
      <c r="S3801" s="30" t="str">
        <f t="shared" si="10"/>
        <v/>
      </c>
      <c r="T3801" s="30">
        <f t="shared" si="11"/>
        <v>67604</v>
      </c>
      <c r="U3801" s="30">
        <f t="shared" si="12"/>
        <v>54286012</v>
      </c>
    </row>
    <row r="3802" spans="2:21" ht="15.75" customHeight="1" x14ac:dyDescent="0.25">
      <c r="B3802" s="49" t="s">
        <v>238</v>
      </c>
      <c r="C3802" s="50" t="s">
        <v>245</v>
      </c>
      <c r="D3802" s="51" t="s">
        <v>74</v>
      </c>
      <c r="E3802" s="30">
        <v>1918</v>
      </c>
      <c r="F3802" s="30">
        <v>1</v>
      </c>
      <c r="G3802" s="30">
        <v>132341</v>
      </c>
      <c r="H3802" s="30">
        <v>1</v>
      </c>
      <c r="I3802" s="30">
        <v>1</v>
      </c>
      <c r="J3802" s="30">
        <f t="shared" si="3"/>
        <v>0</v>
      </c>
      <c r="K3802" s="30">
        <v>1</v>
      </c>
      <c r="L3802" s="30">
        <f t="shared" si="4"/>
        <v>0</v>
      </c>
      <c r="M3802" s="52" t="str">
        <f t="shared" si="5"/>
        <v>OK</v>
      </c>
      <c r="O3802" s="30" t="str">
        <f t="shared" si="6"/>
        <v/>
      </c>
      <c r="P3802" s="30" t="str">
        <f t="shared" si="7"/>
        <v/>
      </c>
      <c r="Q3802" s="30">
        <f t="shared" si="8"/>
        <v>1918</v>
      </c>
      <c r="R3802" s="30" t="str">
        <f t="shared" si="9"/>
        <v/>
      </c>
      <c r="S3802" s="30" t="str">
        <f t="shared" si="10"/>
        <v/>
      </c>
      <c r="T3802" s="30">
        <f t="shared" si="11"/>
        <v>132341</v>
      </c>
      <c r="U3802" s="30">
        <f t="shared" si="12"/>
        <v>253830038</v>
      </c>
    </row>
    <row r="3803" spans="2:21" ht="15.75" customHeight="1" x14ac:dyDescent="0.25">
      <c r="B3803" s="49" t="s">
        <v>238</v>
      </c>
      <c r="C3803" s="50" t="s">
        <v>245</v>
      </c>
      <c r="D3803" s="51" t="s">
        <v>75</v>
      </c>
      <c r="E3803" s="30">
        <v>0</v>
      </c>
      <c r="F3803" s="30">
        <f t="shared" si="1"/>
        <v>1</v>
      </c>
      <c r="G3803" s="30">
        <v>0</v>
      </c>
      <c r="H3803" s="30">
        <f t="shared" si="2"/>
        <v>1</v>
      </c>
      <c r="I3803" s="30">
        <v>1</v>
      </c>
      <c r="J3803" s="30">
        <f t="shared" si="3"/>
        <v>0</v>
      </c>
      <c r="K3803" s="30">
        <v>0</v>
      </c>
      <c r="L3803" s="30">
        <f t="shared" si="4"/>
        <v>1</v>
      </c>
      <c r="M3803" s="52" t="str">
        <f t="shared" si="5"/>
        <v>агрегати не працюють</v>
      </c>
      <c r="O3803" s="30" t="str">
        <f t="shared" si="6"/>
        <v/>
      </c>
      <c r="P3803" s="30" t="str">
        <f t="shared" si="7"/>
        <v/>
      </c>
      <c r="Q3803" s="30" t="str">
        <f t="shared" si="8"/>
        <v/>
      </c>
      <c r="R3803" s="30" t="str">
        <f t="shared" si="9"/>
        <v/>
      </c>
      <c r="S3803" s="30" t="str">
        <f t="shared" si="10"/>
        <v/>
      </c>
      <c r="T3803" s="30" t="str">
        <f t="shared" si="11"/>
        <v/>
      </c>
      <c r="U3803" s="30" t="str">
        <f t="shared" si="12"/>
        <v/>
      </c>
    </row>
    <row r="3804" spans="2:21" ht="15.75" customHeight="1" x14ac:dyDescent="0.25">
      <c r="B3804" s="49" t="s">
        <v>238</v>
      </c>
      <c r="C3804" s="50" t="s">
        <v>245</v>
      </c>
      <c r="D3804" s="51" t="s">
        <v>76</v>
      </c>
      <c r="E3804" s="30">
        <v>0</v>
      </c>
      <c r="F3804" s="30">
        <f t="shared" si="1"/>
        <v>1</v>
      </c>
      <c r="G3804" s="30">
        <v>0</v>
      </c>
      <c r="H3804" s="30">
        <f t="shared" si="2"/>
        <v>1</v>
      </c>
      <c r="I3804" s="30">
        <v>1</v>
      </c>
      <c r="J3804" s="30">
        <f t="shared" si="3"/>
        <v>0</v>
      </c>
      <c r="K3804" s="30">
        <v>0</v>
      </c>
      <c r="L3804" s="30">
        <f t="shared" si="4"/>
        <v>1</v>
      </c>
      <c r="M3804" s="52" t="str">
        <f t="shared" si="5"/>
        <v>агрегати не працюють</v>
      </c>
      <c r="O3804" s="30" t="str">
        <f t="shared" si="6"/>
        <v/>
      </c>
      <c r="P3804" s="30" t="str">
        <f t="shared" si="7"/>
        <v/>
      </c>
      <c r="Q3804" s="30" t="str">
        <f t="shared" si="8"/>
        <v/>
      </c>
      <c r="R3804" s="30" t="str">
        <f t="shared" si="9"/>
        <v/>
      </c>
      <c r="S3804" s="30" t="str">
        <f t="shared" si="10"/>
        <v/>
      </c>
      <c r="T3804" s="30" t="str">
        <f t="shared" si="11"/>
        <v/>
      </c>
      <c r="U3804" s="30" t="str">
        <f t="shared" si="12"/>
        <v/>
      </c>
    </row>
    <row r="3805" spans="2:21" ht="15.75" customHeight="1" x14ac:dyDescent="0.25">
      <c r="B3805" s="49" t="s">
        <v>238</v>
      </c>
      <c r="C3805" s="50" t="s">
        <v>245</v>
      </c>
      <c r="D3805" s="51" t="s">
        <v>77</v>
      </c>
      <c r="E3805" s="30">
        <v>746</v>
      </c>
      <c r="F3805" s="30">
        <v>0</v>
      </c>
      <c r="G3805" s="30">
        <v>293495</v>
      </c>
      <c r="H3805" s="30">
        <v>0</v>
      </c>
      <c r="I3805" s="30">
        <v>1</v>
      </c>
      <c r="J3805" s="30">
        <f t="shared" si="3"/>
        <v>0</v>
      </c>
      <c r="K3805" s="30">
        <v>1</v>
      </c>
      <c r="L3805" s="30">
        <f t="shared" si="4"/>
        <v>0</v>
      </c>
      <c r="M3805" s="52" t="str">
        <f t="shared" si="5"/>
        <v>OK</v>
      </c>
      <c r="O3805" s="30">
        <f t="shared" si="6"/>
        <v>746</v>
      </c>
      <c r="P3805" s="30">
        <f t="shared" si="7"/>
        <v>697.65920000000006</v>
      </c>
      <c r="Q3805" s="30">
        <f t="shared" si="8"/>
        <v>697.65920000000006</v>
      </c>
      <c r="R3805" s="30">
        <f t="shared" si="9"/>
        <v>293495</v>
      </c>
      <c r="S3805" s="30">
        <f t="shared" si="10"/>
        <v>350755.87450000003</v>
      </c>
      <c r="T3805" s="30">
        <f t="shared" si="11"/>
        <v>350755.87450000003</v>
      </c>
      <c r="U3805" s="30">
        <f t="shared" si="12"/>
        <v>244708062.79897043</v>
      </c>
    </row>
    <row r="3806" spans="2:21" ht="15.75" customHeight="1" x14ac:dyDescent="0.25">
      <c r="B3806" s="49" t="s">
        <v>238</v>
      </c>
      <c r="C3806" s="50" t="s">
        <v>245</v>
      </c>
      <c r="D3806" s="51" t="s">
        <v>78</v>
      </c>
      <c r="E3806" s="30">
        <v>1636</v>
      </c>
      <c r="F3806" s="30">
        <v>0</v>
      </c>
      <c r="G3806" s="30">
        <v>290479</v>
      </c>
      <c r="H3806" s="30">
        <v>0</v>
      </c>
      <c r="I3806" s="30">
        <v>1</v>
      </c>
      <c r="J3806" s="30">
        <f t="shared" si="3"/>
        <v>0</v>
      </c>
      <c r="K3806" s="30">
        <v>1</v>
      </c>
      <c r="L3806" s="30">
        <f t="shared" si="4"/>
        <v>0</v>
      </c>
      <c r="M3806" s="52" t="str">
        <f t="shared" si="5"/>
        <v>OK</v>
      </c>
      <c r="O3806" s="30">
        <f t="shared" si="6"/>
        <v>1636</v>
      </c>
      <c r="P3806" s="30">
        <f t="shared" si="7"/>
        <v>1529.9872</v>
      </c>
      <c r="Q3806" s="30">
        <f t="shared" si="8"/>
        <v>1529.9872</v>
      </c>
      <c r="R3806" s="30">
        <f t="shared" si="9"/>
        <v>290479</v>
      </c>
      <c r="S3806" s="30">
        <f t="shared" si="10"/>
        <v>347151.45290000003</v>
      </c>
      <c r="T3806" s="30">
        <f t="shared" si="11"/>
        <v>347151.45290000003</v>
      </c>
      <c r="U3806" s="30">
        <f t="shared" si="12"/>
        <v>531137279.39840293</v>
      </c>
    </row>
    <row r="3807" spans="2:21" ht="15.75" customHeight="1" x14ac:dyDescent="0.25">
      <c r="B3807" s="49" t="s">
        <v>238</v>
      </c>
      <c r="C3807" s="50" t="s">
        <v>245</v>
      </c>
      <c r="D3807" s="51" t="s">
        <v>79</v>
      </c>
      <c r="E3807" s="30">
        <v>688</v>
      </c>
      <c r="F3807" s="30">
        <v>0</v>
      </c>
      <c r="G3807" s="30">
        <v>205986</v>
      </c>
      <c r="H3807" s="30">
        <v>1</v>
      </c>
      <c r="I3807" s="30">
        <v>1</v>
      </c>
      <c r="J3807" s="30">
        <f t="shared" si="3"/>
        <v>0</v>
      </c>
      <c r="K3807" s="30">
        <v>1</v>
      </c>
      <c r="L3807" s="30">
        <f t="shared" si="4"/>
        <v>0</v>
      </c>
      <c r="M3807" s="52" t="str">
        <f t="shared" si="5"/>
        <v>OK</v>
      </c>
      <c r="O3807" s="30">
        <f t="shared" si="6"/>
        <v>688</v>
      </c>
      <c r="P3807" s="30">
        <f t="shared" si="7"/>
        <v>643.41759999999999</v>
      </c>
      <c r="Q3807" s="30">
        <f t="shared" si="8"/>
        <v>643.41759999999999</v>
      </c>
      <c r="R3807" s="30" t="str">
        <f t="shared" si="9"/>
        <v/>
      </c>
      <c r="S3807" s="30" t="str">
        <f t="shared" si="10"/>
        <v/>
      </c>
      <c r="T3807" s="30">
        <f t="shared" si="11"/>
        <v>205986</v>
      </c>
      <c r="U3807" s="30">
        <f t="shared" si="12"/>
        <v>132535017.7536</v>
      </c>
    </row>
    <row r="3808" spans="2:21" ht="15.75" customHeight="1" x14ac:dyDescent="0.25">
      <c r="B3808" s="49" t="s">
        <v>238</v>
      </c>
      <c r="C3808" s="50" t="s">
        <v>245</v>
      </c>
      <c r="D3808" s="51" t="s">
        <v>80</v>
      </c>
      <c r="E3808" s="30">
        <v>986</v>
      </c>
      <c r="F3808" s="30">
        <v>0</v>
      </c>
      <c r="G3808" s="30">
        <v>98647</v>
      </c>
      <c r="H3808" s="30">
        <v>0</v>
      </c>
      <c r="I3808" s="30">
        <v>1</v>
      </c>
      <c r="J3808" s="30">
        <f t="shared" si="3"/>
        <v>0</v>
      </c>
      <c r="K3808" s="30">
        <v>1</v>
      </c>
      <c r="L3808" s="30">
        <f t="shared" si="4"/>
        <v>0</v>
      </c>
      <c r="M3808" s="52" t="str">
        <f t="shared" si="5"/>
        <v>OK</v>
      </c>
      <c r="O3808" s="30">
        <f t="shared" si="6"/>
        <v>986</v>
      </c>
      <c r="P3808" s="30">
        <f t="shared" si="7"/>
        <v>922.10720000000003</v>
      </c>
      <c r="Q3808" s="30">
        <f t="shared" si="8"/>
        <v>922.10720000000003</v>
      </c>
      <c r="R3808" s="30">
        <f t="shared" si="9"/>
        <v>98647</v>
      </c>
      <c r="S3808" s="30">
        <f t="shared" si="10"/>
        <v>117893.0297</v>
      </c>
      <c r="T3808" s="30">
        <f t="shared" si="11"/>
        <v>117893.0297</v>
      </c>
      <c r="U3808" s="30">
        <f t="shared" si="12"/>
        <v>108710011.51618384</v>
      </c>
    </row>
    <row r="3809" spans="2:21" ht="15.75" customHeight="1" x14ac:dyDescent="0.25">
      <c r="B3809" s="49" t="s">
        <v>238</v>
      </c>
      <c r="C3809" s="50" t="s">
        <v>245</v>
      </c>
      <c r="D3809" s="51" t="s">
        <v>81</v>
      </c>
      <c r="E3809" s="30">
        <v>0</v>
      </c>
      <c r="F3809" s="30">
        <f t="shared" si="1"/>
        <v>1</v>
      </c>
      <c r="G3809" s="30">
        <v>0</v>
      </c>
      <c r="H3809" s="30">
        <f t="shared" si="2"/>
        <v>1</v>
      </c>
      <c r="I3809" s="30">
        <v>1</v>
      </c>
      <c r="J3809" s="30">
        <f t="shared" si="3"/>
        <v>0</v>
      </c>
      <c r="K3809" s="30">
        <v>0</v>
      </c>
      <c r="L3809" s="30">
        <f t="shared" si="4"/>
        <v>1</v>
      </c>
      <c r="M3809" s="52" t="str">
        <f t="shared" si="5"/>
        <v>агрегати не працюють</v>
      </c>
      <c r="O3809" s="30" t="str">
        <f t="shared" si="6"/>
        <v/>
      </c>
      <c r="P3809" s="30" t="str">
        <f t="shared" si="7"/>
        <v/>
      </c>
      <c r="Q3809" s="30" t="str">
        <f t="shared" si="8"/>
        <v/>
      </c>
      <c r="R3809" s="30" t="str">
        <f t="shared" si="9"/>
        <v/>
      </c>
      <c r="S3809" s="30" t="str">
        <f t="shared" si="10"/>
        <v/>
      </c>
      <c r="T3809" s="30" t="str">
        <f t="shared" si="11"/>
        <v/>
      </c>
      <c r="U3809" s="30" t="str">
        <f t="shared" si="12"/>
        <v/>
      </c>
    </row>
    <row r="3810" spans="2:21" ht="15.75" customHeight="1" x14ac:dyDescent="0.25">
      <c r="B3810" s="49" t="s">
        <v>238</v>
      </c>
      <c r="C3810" s="50" t="s">
        <v>245</v>
      </c>
      <c r="D3810" s="51" t="s">
        <v>82</v>
      </c>
      <c r="E3810" s="30">
        <v>0</v>
      </c>
      <c r="F3810" s="30">
        <f t="shared" si="1"/>
        <v>1</v>
      </c>
      <c r="G3810" s="30">
        <v>0</v>
      </c>
      <c r="H3810" s="30">
        <f t="shared" si="2"/>
        <v>1</v>
      </c>
      <c r="I3810" s="30">
        <v>1</v>
      </c>
      <c r="J3810" s="30">
        <f t="shared" si="3"/>
        <v>0</v>
      </c>
      <c r="K3810" s="30">
        <v>0</v>
      </c>
      <c r="L3810" s="30">
        <f t="shared" si="4"/>
        <v>1</v>
      </c>
      <c r="M3810" s="52" t="str">
        <f t="shared" si="5"/>
        <v>агрегати не працюють</v>
      </c>
      <c r="O3810" s="30" t="str">
        <f t="shared" si="6"/>
        <v/>
      </c>
      <c r="P3810" s="30" t="str">
        <f t="shared" si="7"/>
        <v/>
      </c>
      <c r="Q3810" s="30" t="str">
        <f t="shared" si="8"/>
        <v/>
      </c>
      <c r="R3810" s="30" t="str">
        <f t="shared" si="9"/>
        <v/>
      </c>
      <c r="S3810" s="30" t="str">
        <f t="shared" si="10"/>
        <v/>
      </c>
      <c r="T3810" s="30" t="str">
        <f t="shared" si="11"/>
        <v/>
      </c>
      <c r="U3810" s="30" t="str">
        <f t="shared" si="12"/>
        <v/>
      </c>
    </row>
    <row r="3811" spans="2:21" ht="15.75" customHeight="1" x14ac:dyDescent="0.25">
      <c r="B3811" s="49" t="s">
        <v>238</v>
      </c>
      <c r="C3811" s="50" t="s">
        <v>245</v>
      </c>
      <c r="D3811" s="51" t="s">
        <v>83</v>
      </c>
      <c r="E3811" s="30">
        <v>0</v>
      </c>
      <c r="F3811" s="30">
        <f t="shared" si="1"/>
        <v>1</v>
      </c>
      <c r="G3811" s="30">
        <v>0</v>
      </c>
      <c r="H3811" s="30">
        <f t="shared" si="2"/>
        <v>1</v>
      </c>
      <c r="I3811" s="30">
        <v>1</v>
      </c>
      <c r="J3811" s="30">
        <f t="shared" si="3"/>
        <v>0</v>
      </c>
      <c r="K3811" s="30">
        <v>0</v>
      </c>
      <c r="L3811" s="30">
        <f t="shared" si="4"/>
        <v>1</v>
      </c>
      <c r="M3811" s="52" t="str">
        <f t="shared" si="5"/>
        <v>агрегати не працюють</v>
      </c>
      <c r="O3811" s="30" t="str">
        <f t="shared" si="6"/>
        <v/>
      </c>
      <c r="P3811" s="30" t="str">
        <f t="shared" si="7"/>
        <v/>
      </c>
      <c r="Q3811" s="30" t="str">
        <f t="shared" si="8"/>
        <v/>
      </c>
      <c r="R3811" s="30" t="str">
        <f t="shared" si="9"/>
        <v/>
      </c>
      <c r="S3811" s="30" t="str">
        <f t="shared" si="10"/>
        <v/>
      </c>
      <c r="T3811" s="30" t="str">
        <f t="shared" si="11"/>
        <v/>
      </c>
      <c r="U3811" s="30" t="str">
        <f t="shared" si="12"/>
        <v/>
      </c>
    </row>
    <row r="3812" spans="2:21" ht="15.75" customHeight="1" x14ac:dyDescent="0.25">
      <c r="B3812" s="49" t="s">
        <v>238</v>
      </c>
      <c r="C3812" s="50" t="s">
        <v>246</v>
      </c>
      <c r="D3812" s="51" t="s">
        <v>60</v>
      </c>
      <c r="E3812" s="30">
        <v>0</v>
      </c>
      <c r="F3812" s="30">
        <f t="shared" si="1"/>
        <v>1</v>
      </c>
      <c r="G3812" s="30">
        <v>0</v>
      </c>
      <c r="H3812" s="30">
        <f t="shared" si="2"/>
        <v>1</v>
      </c>
      <c r="I3812" s="30">
        <v>1</v>
      </c>
      <c r="J3812" s="30">
        <f t="shared" si="3"/>
        <v>0</v>
      </c>
      <c r="K3812" s="30">
        <v>0</v>
      </c>
      <c r="L3812" s="30">
        <f t="shared" si="4"/>
        <v>1</v>
      </c>
      <c r="M3812" s="52" t="str">
        <f t="shared" si="5"/>
        <v>агрегати не працюють</v>
      </c>
      <c r="O3812" s="30" t="str">
        <f t="shared" si="6"/>
        <v/>
      </c>
      <c r="P3812" s="30" t="str">
        <f t="shared" si="7"/>
        <v/>
      </c>
      <c r="Q3812" s="30" t="str">
        <f t="shared" si="8"/>
        <v/>
      </c>
      <c r="R3812" s="30" t="str">
        <f t="shared" si="9"/>
        <v/>
      </c>
      <c r="S3812" s="30" t="str">
        <f t="shared" si="10"/>
        <v/>
      </c>
      <c r="T3812" s="30" t="str">
        <f t="shared" si="11"/>
        <v/>
      </c>
      <c r="U3812" s="30" t="str">
        <f t="shared" si="12"/>
        <v/>
      </c>
    </row>
    <row r="3813" spans="2:21" ht="15.75" customHeight="1" x14ac:dyDescent="0.25">
      <c r="B3813" s="49" t="s">
        <v>238</v>
      </c>
      <c r="C3813" s="50" t="s">
        <v>246</v>
      </c>
      <c r="D3813" s="51" t="s">
        <v>61</v>
      </c>
      <c r="E3813" s="30">
        <v>0</v>
      </c>
      <c r="F3813" s="30">
        <f t="shared" si="1"/>
        <v>1</v>
      </c>
      <c r="G3813" s="30">
        <v>0</v>
      </c>
      <c r="H3813" s="30">
        <f t="shared" si="2"/>
        <v>1</v>
      </c>
      <c r="I3813" s="30">
        <v>1</v>
      </c>
      <c r="J3813" s="30">
        <f t="shared" si="3"/>
        <v>0</v>
      </c>
      <c r="K3813" s="30">
        <v>0</v>
      </c>
      <c r="L3813" s="30">
        <f t="shared" si="4"/>
        <v>1</v>
      </c>
      <c r="M3813" s="52" t="str">
        <f t="shared" si="5"/>
        <v>агрегати не працюють</v>
      </c>
      <c r="O3813" s="30" t="str">
        <f t="shared" si="6"/>
        <v/>
      </c>
      <c r="P3813" s="30" t="str">
        <f t="shared" si="7"/>
        <v/>
      </c>
      <c r="Q3813" s="30" t="str">
        <f t="shared" si="8"/>
        <v/>
      </c>
      <c r="R3813" s="30" t="str">
        <f t="shared" si="9"/>
        <v/>
      </c>
      <c r="S3813" s="30" t="str">
        <f t="shared" si="10"/>
        <v/>
      </c>
      <c r="T3813" s="30" t="str">
        <f t="shared" si="11"/>
        <v/>
      </c>
      <c r="U3813" s="30" t="str">
        <f t="shared" si="12"/>
        <v/>
      </c>
    </row>
    <row r="3814" spans="2:21" ht="15.75" customHeight="1" x14ac:dyDescent="0.25">
      <c r="B3814" s="49" t="s">
        <v>238</v>
      </c>
      <c r="C3814" s="50" t="s">
        <v>246</v>
      </c>
      <c r="D3814" s="51" t="s">
        <v>62</v>
      </c>
      <c r="E3814" s="30">
        <v>0</v>
      </c>
      <c r="F3814" s="30">
        <f t="shared" si="1"/>
        <v>1</v>
      </c>
      <c r="G3814" s="30">
        <v>0</v>
      </c>
      <c r="H3814" s="30">
        <f t="shared" si="2"/>
        <v>1</v>
      </c>
      <c r="I3814" s="30">
        <v>1</v>
      </c>
      <c r="J3814" s="30">
        <f t="shared" si="3"/>
        <v>0</v>
      </c>
      <c r="K3814" s="30">
        <v>0</v>
      </c>
      <c r="L3814" s="30">
        <f t="shared" si="4"/>
        <v>1</v>
      </c>
      <c r="M3814" s="52" t="str">
        <f t="shared" si="5"/>
        <v>агрегати не працюють</v>
      </c>
      <c r="O3814" s="30" t="str">
        <f t="shared" si="6"/>
        <v/>
      </c>
      <c r="P3814" s="30" t="str">
        <f t="shared" si="7"/>
        <v/>
      </c>
      <c r="Q3814" s="30" t="str">
        <f t="shared" si="8"/>
        <v/>
      </c>
      <c r="R3814" s="30" t="str">
        <f t="shared" si="9"/>
        <v/>
      </c>
      <c r="S3814" s="30" t="str">
        <f t="shared" si="10"/>
        <v/>
      </c>
      <c r="T3814" s="30" t="str">
        <f t="shared" si="11"/>
        <v/>
      </c>
      <c r="U3814" s="30" t="str">
        <f t="shared" si="12"/>
        <v/>
      </c>
    </row>
    <row r="3815" spans="2:21" ht="15.75" customHeight="1" x14ac:dyDescent="0.25">
      <c r="B3815" s="49" t="s">
        <v>238</v>
      </c>
      <c r="C3815" s="50" t="s">
        <v>246</v>
      </c>
      <c r="D3815" s="51" t="s">
        <v>63</v>
      </c>
      <c r="E3815" s="30">
        <v>343</v>
      </c>
      <c r="F3815" s="30">
        <v>1</v>
      </c>
      <c r="G3815" s="30">
        <v>84749</v>
      </c>
      <c r="H3815" s="30">
        <v>0</v>
      </c>
      <c r="I3815" s="30">
        <v>1</v>
      </c>
      <c r="J3815" s="30">
        <f t="shared" si="3"/>
        <v>0</v>
      </c>
      <c r="K3815" s="30">
        <v>1</v>
      </c>
      <c r="L3815" s="30">
        <f t="shared" si="4"/>
        <v>0</v>
      </c>
      <c r="M3815" s="52" t="str">
        <f t="shared" si="5"/>
        <v>OK</v>
      </c>
      <c r="O3815" s="30" t="str">
        <f t="shared" si="6"/>
        <v/>
      </c>
      <c r="P3815" s="30" t="str">
        <f t="shared" si="7"/>
        <v/>
      </c>
      <c r="Q3815" s="30">
        <f t="shared" si="8"/>
        <v>343</v>
      </c>
      <c r="R3815" s="30">
        <f t="shared" si="9"/>
        <v>84749</v>
      </c>
      <c r="S3815" s="30">
        <f t="shared" si="10"/>
        <v>101283.52990000001</v>
      </c>
      <c r="T3815" s="30">
        <f t="shared" si="11"/>
        <v>101283.52990000001</v>
      </c>
      <c r="U3815" s="30">
        <f t="shared" si="12"/>
        <v>34740250.7557</v>
      </c>
    </row>
    <row r="3816" spans="2:21" ht="15.75" customHeight="1" x14ac:dyDescent="0.25">
      <c r="B3816" s="49" t="s">
        <v>238</v>
      </c>
      <c r="C3816" s="50" t="s">
        <v>246</v>
      </c>
      <c r="D3816" s="51" t="s">
        <v>64</v>
      </c>
      <c r="E3816" s="30">
        <v>701</v>
      </c>
      <c r="F3816" s="30">
        <v>0</v>
      </c>
      <c r="G3816" s="30">
        <v>287263</v>
      </c>
      <c r="H3816" s="30">
        <v>0</v>
      </c>
      <c r="I3816" s="30">
        <v>1</v>
      </c>
      <c r="J3816" s="30">
        <f t="shared" si="3"/>
        <v>0</v>
      </c>
      <c r="K3816" s="30">
        <v>1</v>
      </c>
      <c r="L3816" s="30">
        <f t="shared" si="4"/>
        <v>0</v>
      </c>
      <c r="M3816" s="52" t="str">
        <f t="shared" si="5"/>
        <v>OK</v>
      </c>
      <c r="O3816" s="30">
        <f t="shared" si="6"/>
        <v>701</v>
      </c>
      <c r="P3816" s="30">
        <f t="shared" si="7"/>
        <v>655.5752</v>
      </c>
      <c r="Q3816" s="30">
        <f t="shared" si="8"/>
        <v>655.5752</v>
      </c>
      <c r="R3816" s="30">
        <f t="shared" si="9"/>
        <v>287263</v>
      </c>
      <c r="S3816" s="30">
        <f t="shared" si="10"/>
        <v>343308.01130000001</v>
      </c>
      <c r="T3816" s="30">
        <f t="shared" si="11"/>
        <v>343308.01130000001</v>
      </c>
      <c r="U3816" s="30">
        <f t="shared" si="12"/>
        <v>225064218.16959977</v>
      </c>
    </row>
    <row r="3817" spans="2:21" ht="15.75" customHeight="1" x14ac:dyDescent="0.25">
      <c r="B3817" s="49" t="s">
        <v>238</v>
      </c>
      <c r="C3817" s="50" t="s">
        <v>246</v>
      </c>
      <c r="D3817" s="51" t="s">
        <v>65</v>
      </c>
      <c r="E3817" s="30">
        <v>0</v>
      </c>
      <c r="F3817" s="30">
        <f t="shared" si="1"/>
        <v>1</v>
      </c>
      <c r="G3817" s="30">
        <v>0</v>
      </c>
      <c r="H3817" s="30">
        <f t="shared" si="2"/>
        <v>1</v>
      </c>
      <c r="I3817" s="30">
        <v>1</v>
      </c>
      <c r="J3817" s="30">
        <f t="shared" si="3"/>
        <v>0</v>
      </c>
      <c r="K3817" s="30">
        <v>0</v>
      </c>
      <c r="L3817" s="30">
        <f t="shared" si="4"/>
        <v>1</v>
      </c>
      <c r="M3817" s="52" t="str">
        <f t="shared" si="5"/>
        <v>агрегати не працюють</v>
      </c>
      <c r="O3817" s="30" t="str">
        <f t="shared" si="6"/>
        <v/>
      </c>
      <c r="P3817" s="30" t="str">
        <f t="shared" si="7"/>
        <v/>
      </c>
      <c r="Q3817" s="30" t="str">
        <f t="shared" si="8"/>
        <v/>
      </c>
      <c r="R3817" s="30" t="str">
        <f t="shared" si="9"/>
        <v/>
      </c>
      <c r="S3817" s="30" t="str">
        <f t="shared" si="10"/>
        <v/>
      </c>
      <c r="T3817" s="30" t="str">
        <f t="shared" si="11"/>
        <v/>
      </c>
      <c r="U3817" s="30" t="str">
        <f t="shared" si="12"/>
        <v/>
      </c>
    </row>
    <row r="3818" spans="2:21" ht="15.75" customHeight="1" x14ac:dyDescent="0.25">
      <c r="B3818" s="49" t="s">
        <v>238</v>
      </c>
      <c r="C3818" s="50" t="s">
        <v>246</v>
      </c>
      <c r="D3818" s="51" t="s">
        <v>66</v>
      </c>
      <c r="E3818" s="30">
        <v>1423</v>
      </c>
      <c r="F3818" s="30">
        <v>1</v>
      </c>
      <c r="G3818" s="30">
        <v>122058</v>
      </c>
      <c r="H3818" s="30">
        <v>1</v>
      </c>
      <c r="I3818" s="30">
        <v>1</v>
      </c>
      <c r="J3818" s="30">
        <f t="shared" si="3"/>
        <v>0</v>
      </c>
      <c r="K3818" s="30">
        <v>1</v>
      </c>
      <c r="L3818" s="30">
        <f t="shared" si="4"/>
        <v>0</v>
      </c>
      <c r="M3818" s="52" t="str">
        <f t="shared" si="5"/>
        <v>OK</v>
      </c>
      <c r="O3818" s="30" t="str">
        <f t="shared" si="6"/>
        <v/>
      </c>
      <c r="P3818" s="30" t="str">
        <f t="shared" si="7"/>
        <v/>
      </c>
      <c r="Q3818" s="30">
        <f t="shared" si="8"/>
        <v>1423</v>
      </c>
      <c r="R3818" s="30" t="str">
        <f t="shared" si="9"/>
        <v/>
      </c>
      <c r="S3818" s="30" t="str">
        <f t="shared" si="10"/>
        <v/>
      </c>
      <c r="T3818" s="30">
        <f t="shared" si="11"/>
        <v>122058</v>
      </c>
      <c r="U3818" s="30">
        <f t="shared" si="12"/>
        <v>173688534</v>
      </c>
    </row>
    <row r="3819" spans="2:21" ht="15.75" customHeight="1" x14ac:dyDescent="0.25">
      <c r="B3819" s="49" t="s">
        <v>238</v>
      </c>
      <c r="C3819" s="50" t="s">
        <v>246</v>
      </c>
      <c r="D3819" s="51" t="s">
        <v>67</v>
      </c>
      <c r="E3819" s="30">
        <v>0</v>
      </c>
      <c r="F3819" s="30">
        <f t="shared" si="1"/>
        <v>1</v>
      </c>
      <c r="G3819" s="30">
        <v>0</v>
      </c>
      <c r="H3819" s="30">
        <f t="shared" si="2"/>
        <v>1</v>
      </c>
      <c r="I3819" s="30">
        <v>1</v>
      </c>
      <c r="J3819" s="30">
        <f t="shared" si="3"/>
        <v>0</v>
      </c>
      <c r="K3819" s="30">
        <v>0</v>
      </c>
      <c r="L3819" s="30">
        <f t="shared" si="4"/>
        <v>1</v>
      </c>
      <c r="M3819" s="52" t="str">
        <f t="shared" si="5"/>
        <v>агрегати не працюють</v>
      </c>
      <c r="O3819" s="30" t="str">
        <f t="shared" si="6"/>
        <v/>
      </c>
      <c r="P3819" s="30" t="str">
        <f t="shared" si="7"/>
        <v/>
      </c>
      <c r="Q3819" s="30" t="str">
        <f t="shared" si="8"/>
        <v/>
      </c>
      <c r="R3819" s="30" t="str">
        <f t="shared" si="9"/>
        <v/>
      </c>
      <c r="S3819" s="30" t="str">
        <f t="shared" si="10"/>
        <v/>
      </c>
      <c r="T3819" s="30" t="str">
        <f t="shared" si="11"/>
        <v/>
      </c>
      <c r="U3819" s="30" t="str">
        <f t="shared" si="12"/>
        <v/>
      </c>
    </row>
    <row r="3820" spans="2:21" ht="15.75" customHeight="1" x14ac:dyDescent="0.25">
      <c r="B3820" s="49" t="s">
        <v>238</v>
      </c>
      <c r="C3820" s="50" t="s">
        <v>246</v>
      </c>
      <c r="D3820" s="51" t="s">
        <v>68</v>
      </c>
      <c r="E3820" s="30">
        <v>0</v>
      </c>
      <c r="F3820" s="30">
        <f t="shared" si="1"/>
        <v>1</v>
      </c>
      <c r="G3820" s="30">
        <v>0</v>
      </c>
      <c r="H3820" s="30">
        <f t="shared" si="2"/>
        <v>1</v>
      </c>
      <c r="I3820" s="30">
        <v>1</v>
      </c>
      <c r="J3820" s="30">
        <f t="shared" si="3"/>
        <v>0</v>
      </c>
      <c r="K3820" s="30">
        <v>0</v>
      </c>
      <c r="L3820" s="30">
        <f t="shared" si="4"/>
        <v>1</v>
      </c>
      <c r="M3820" s="52" t="str">
        <f t="shared" si="5"/>
        <v>агрегати не працюють</v>
      </c>
      <c r="O3820" s="30" t="str">
        <f t="shared" si="6"/>
        <v/>
      </c>
      <c r="P3820" s="30" t="str">
        <f t="shared" si="7"/>
        <v/>
      </c>
      <c r="Q3820" s="30" t="str">
        <f t="shared" si="8"/>
        <v/>
      </c>
      <c r="R3820" s="30" t="str">
        <f t="shared" si="9"/>
        <v/>
      </c>
      <c r="S3820" s="30" t="str">
        <f t="shared" si="10"/>
        <v/>
      </c>
      <c r="T3820" s="30" t="str">
        <f t="shared" si="11"/>
        <v/>
      </c>
      <c r="U3820" s="30" t="str">
        <f t="shared" si="12"/>
        <v/>
      </c>
    </row>
    <row r="3821" spans="2:21" ht="15.75" customHeight="1" x14ac:dyDescent="0.25">
      <c r="B3821" s="49" t="s">
        <v>238</v>
      </c>
      <c r="C3821" s="50" t="s">
        <v>246</v>
      </c>
      <c r="D3821" s="51" t="s">
        <v>69</v>
      </c>
      <c r="E3821" s="30">
        <v>1015</v>
      </c>
      <c r="F3821" s="30">
        <v>1</v>
      </c>
      <c r="G3821" s="30">
        <v>251504</v>
      </c>
      <c r="H3821" s="30">
        <v>0</v>
      </c>
      <c r="I3821" s="30">
        <v>1</v>
      </c>
      <c r="J3821" s="30">
        <f t="shared" si="3"/>
        <v>0</v>
      </c>
      <c r="K3821" s="30">
        <v>1</v>
      </c>
      <c r="L3821" s="30">
        <f t="shared" si="4"/>
        <v>0</v>
      </c>
      <c r="M3821" s="52" t="str">
        <f t="shared" si="5"/>
        <v>OK</v>
      </c>
      <c r="O3821" s="30" t="str">
        <f t="shared" si="6"/>
        <v/>
      </c>
      <c r="P3821" s="30" t="str">
        <f t="shared" si="7"/>
        <v/>
      </c>
      <c r="Q3821" s="30">
        <f t="shared" si="8"/>
        <v>1015</v>
      </c>
      <c r="R3821" s="30">
        <f t="shared" si="9"/>
        <v>251504</v>
      </c>
      <c r="S3821" s="30">
        <f t="shared" si="10"/>
        <v>300572.43040000001</v>
      </c>
      <c r="T3821" s="30">
        <f t="shared" si="11"/>
        <v>300572.43040000001</v>
      </c>
      <c r="U3821" s="30">
        <f t="shared" si="12"/>
        <v>305081016.85600001</v>
      </c>
    </row>
    <row r="3822" spans="2:21" ht="15.75" customHeight="1" x14ac:dyDescent="0.25">
      <c r="B3822" s="49" t="s">
        <v>238</v>
      </c>
      <c r="C3822" s="50" t="s">
        <v>246</v>
      </c>
      <c r="D3822" s="51" t="s">
        <v>70</v>
      </c>
      <c r="E3822" s="30">
        <v>310</v>
      </c>
      <c r="F3822" s="30">
        <v>1</v>
      </c>
      <c r="G3822" s="30">
        <v>32615</v>
      </c>
      <c r="H3822" s="30">
        <v>0</v>
      </c>
      <c r="I3822" s="30">
        <v>1</v>
      </c>
      <c r="J3822" s="30">
        <f t="shared" si="3"/>
        <v>0</v>
      </c>
      <c r="K3822" s="30">
        <v>1</v>
      </c>
      <c r="L3822" s="30">
        <f t="shared" si="4"/>
        <v>0</v>
      </c>
      <c r="M3822" s="52" t="str">
        <f t="shared" si="5"/>
        <v>OK</v>
      </c>
      <c r="O3822" s="30" t="str">
        <f t="shared" si="6"/>
        <v/>
      </c>
      <c r="P3822" s="30" t="str">
        <f t="shared" si="7"/>
        <v/>
      </c>
      <c r="Q3822" s="30">
        <f t="shared" si="8"/>
        <v>310</v>
      </c>
      <c r="R3822" s="30">
        <f t="shared" si="9"/>
        <v>32615</v>
      </c>
      <c r="S3822" s="30">
        <f t="shared" si="10"/>
        <v>38978.186500000003</v>
      </c>
      <c r="T3822" s="30">
        <f t="shared" si="11"/>
        <v>38978.186500000003</v>
      </c>
      <c r="U3822" s="30">
        <f t="shared" si="12"/>
        <v>12083237.815000001</v>
      </c>
    </row>
    <row r="3823" spans="2:21" ht="15.75" customHeight="1" x14ac:dyDescent="0.25">
      <c r="B3823" s="49" t="s">
        <v>238</v>
      </c>
      <c r="C3823" s="50" t="s">
        <v>246</v>
      </c>
      <c r="D3823" s="51" t="s">
        <v>71</v>
      </c>
      <c r="E3823" s="30">
        <v>0</v>
      </c>
      <c r="F3823" s="30">
        <f t="shared" si="1"/>
        <v>1</v>
      </c>
      <c r="G3823" s="30">
        <v>0</v>
      </c>
      <c r="H3823" s="30">
        <f t="shared" si="2"/>
        <v>1</v>
      </c>
      <c r="I3823" s="30">
        <v>1</v>
      </c>
      <c r="J3823" s="30">
        <f t="shared" si="3"/>
        <v>0</v>
      </c>
      <c r="K3823" s="30">
        <v>0</v>
      </c>
      <c r="L3823" s="30">
        <f t="shared" si="4"/>
        <v>1</v>
      </c>
      <c r="M3823" s="52" t="str">
        <f t="shared" si="5"/>
        <v>агрегати не працюють</v>
      </c>
      <c r="O3823" s="30" t="str">
        <f t="shared" si="6"/>
        <v/>
      </c>
      <c r="P3823" s="30" t="str">
        <f t="shared" si="7"/>
        <v/>
      </c>
      <c r="Q3823" s="30" t="str">
        <f t="shared" si="8"/>
        <v/>
      </c>
      <c r="R3823" s="30" t="str">
        <f t="shared" si="9"/>
        <v/>
      </c>
      <c r="S3823" s="30" t="str">
        <f t="shared" si="10"/>
        <v/>
      </c>
      <c r="T3823" s="30" t="str">
        <f t="shared" si="11"/>
        <v/>
      </c>
      <c r="U3823" s="30" t="str">
        <f t="shared" si="12"/>
        <v/>
      </c>
    </row>
    <row r="3824" spans="2:21" ht="15.75" customHeight="1" x14ac:dyDescent="0.25">
      <c r="B3824" s="49" t="s">
        <v>238</v>
      </c>
      <c r="C3824" s="50" t="s">
        <v>246</v>
      </c>
      <c r="D3824" s="51" t="s">
        <v>72</v>
      </c>
      <c r="E3824" s="30">
        <v>355</v>
      </c>
      <c r="F3824" s="30">
        <v>0</v>
      </c>
      <c r="G3824" s="30">
        <v>98520</v>
      </c>
      <c r="H3824" s="30">
        <v>1</v>
      </c>
      <c r="I3824" s="30">
        <v>1</v>
      </c>
      <c r="J3824" s="30">
        <f t="shared" si="3"/>
        <v>0</v>
      </c>
      <c r="K3824" s="30">
        <v>1</v>
      </c>
      <c r="L3824" s="30">
        <f t="shared" si="4"/>
        <v>0</v>
      </c>
      <c r="M3824" s="52" t="str">
        <f t="shared" si="5"/>
        <v>OK</v>
      </c>
      <c r="O3824" s="30">
        <f t="shared" si="6"/>
        <v>355</v>
      </c>
      <c r="P3824" s="30">
        <f t="shared" si="7"/>
        <v>331.99600000000004</v>
      </c>
      <c r="Q3824" s="30">
        <f t="shared" si="8"/>
        <v>331.99600000000004</v>
      </c>
      <c r="R3824" s="30" t="str">
        <f t="shared" si="9"/>
        <v/>
      </c>
      <c r="S3824" s="30" t="str">
        <f t="shared" si="10"/>
        <v/>
      </c>
      <c r="T3824" s="30">
        <f t="shared" si="11"/>
        <v>98520</v>
      </c>
      <c r="U3824" s="30">
        <f t="shared" si="12"/>
        <v>32708245.920000006</v>
      </c>
    </row>
    <row r="3825" spans="2:21" ht="15.75" customHeight="1" x14ac:dyDescent="0.25">
      <c r="B3825" s="49" t="s">
        <v>238</v>
      </c>
      <c r="C3825" s="50" t="s">
        <v>246</v>
      </c>
      <c r="D3825" s="51" t="s">
        <v>73</v>
      </c>
      <c r="E3825" s="30">
        <v>1404</v>
      </c>
      <c r="F3825" s="30">
        <v>1</v>
      </c>
      <c r="G3825" s="30">
        <v>137676</v>
      </c>
      <c r="H3825" s="30">
        <v>1</v>
      </c>
      <c r="I3825" s="30">
        <v>1</v>
      </c>
      <c r="J3825" s="30">
        <f t="shared" si="3"/>
        <v>0</v>
      </c>
      <c r="K3825" s="30">
        <v>1</v>
      </c>
      <c r="L3825" s="30">
        <f t="shared" si="4"/>
        <v>0</v>
      </c>
      <c r="M3825" s="52" t="str">
        <f t="shared" si="5"/>
        <v>OK</v>
      </c>
      <c r="O3825" s="30" t="str">
        <f t="shared" si="6"/>
        <v/>
      </c>
      <c r="P3825" s="30" t="str">
        <f t="shared" si="7"/>
        <v/>
      </c>
      <c r="Q3825" s="30">
        <f t="shared" si="8"/>
        <v>1404</v>
      </c>
      <c r="R3825" s="30" t="str">
        <f t="shared" si="9"/>
        <v/>
      </c>
      <c r="S3825" s="30" t="str">
        <f t="shared" si="10"/>
        <v/>
      </c>
      <c r="T3825" s="30">
        <f t="shared" si="11"/>
        <v>137676</v>
      </c>
      <c r="U3825" s="30">
        <f t="shared" si="12"/>
        <v>193297104</v>
      </c>
    </row>
    <row r="3826" spans="2:21" ht="15.75" customHeight="1" x14ac:dyDescent="0.25">
      <c r="B3826" s="49" t="s">
        <v>238</v>
      </c>
      <c r="C3826" s="50" t="s">
        <v>246</v>
      </c>
      <c r="D3826" s="51" t="s">
        <v>74</v>
      </c>
      <c r="E3826" s="30">
        <v>1525</v>
      </c>
      <c r="F3826" s="30">
        <v>1</v>
      </c>
      <c r="G3826" s="30">
        <v>49516</v>
      </c>
      <c r="H3826" s="30">
        <v>0</v>
      </c>
      <c r="I3826" s="30">
        <v>1</v>
      </c>
      <c r="J3826" s="30">
        <f t="shared" si="3"/>
        <v>0</v>
      </c>
      <c r="K3826" s="30">
        <v>1</v>
      </c>
      <c r="L3826" s="30">
        <f t="shared" si="4"/>
        <v>0</v>
      </c>
      <c r="M3826" s="52" t="str">
        <f t="shared" si="5"/>
        <v>OK</v>
      </c>
      <c r="O3826" s="30" t="str">
        <f t="shared" si="6"/>
        <v/>
      </c>
      <c r="P3826" s="30" t="str">
        <f t="shared" si="7"/>
        <v/>
      </c>
      <c r="Q3826" s="30">
        <f t="shared" si="8"/>
        <v>1525</v>
      </c>
      <c r="R3826" s="30">
        <f t="shared" si="9"/>
        <v>49516</v>
      </c>
      <c r="S3826" s="30">
        <f t="shared" si="10"/>
        <v>59176.571600000003</v>
      </c>
      <c r="T3826" s="30">
        <f t="shared" si="11"/>
        <v>59176.571600000003</v>
      </c>
      <c r="U3826" s="30">
        <f t="shared" si="12"/>
        <v>90244271.689999998</v>
      </c>
    </row>
    <row r="3827" spans="2:21" ht="15.75" customHeight="1" x14ac:dyDescent="0.25">
      <c r="B3827" s="49" t="s">
        <v>238</v>
      </c>
      <c r="C3827" s="50" t="s">
        <v>246</v>
      </c>
      <c r="D3827" s="51" t="s">
        <v>75</v>
      </c>
      <c r="E3827" s="30">
        <v>486</v>
      </c>
      <c r="F3827" s="30">
        <v>0</v>
      </c>
      <c r="G3827" s="30">
        <v>250887</v>
      </c>
      <c r="H3827" s="30">
        <v>0</v>
      </c>
      <c r="I3827" s="30">
        <v>1</v>
      </c>
      <c r="J3827" s="30">
        <f t="shared" si="3"/>
        <v>0</v>
      </c>
      <c r="K3827" s="30">
        <v>1</v>
      </c>
      <c r="L3827" s="30">
        <f t="shared" si="4"/>
        <v>0</v>
      </c>
      <c r="M3827" s="52" t="str">
        <f t="shared" si="5"/>
        <v>OK</v>
      </c>
      <c r="O3827" s="30">
        <f t="shared" si="6"/>
        <v>486</v>
      </c>
      <c r="P3827" s="30">
        <f t="shared" si="7"/>
        <v>454.50720000000001</v>
      </c>
      <c r="Q3827" s="30">
        <f t="shared" si="8"/>
        <v>454.50720000000001</v>
      </c>
      <c r="R3827" s="30">
        <f t="shared" si="9"/>
        <v>250887</v>
      </c>
      <c r="S3827" s="30">
        <f t="shared" si="10"/>
        <v>299835.05369999999</v>
      </c>
      <c r="T3827" s="30">
        <f t="shared" si="11"/>
        <v>299835.05369999999</v>
      </c>
      <c r="U3827" s="30">
        <f t="shared" si="12"/>
        <v>136277190.71903664</v>
      </c>
    </row>
    <row r="3828" spans="2:21" ht="15.75" customHeight="1" x14ac:dyDescent="0.25">
      <c r="B3828" s="49" t="s">
        <v>238</v>
      </c>
      <c r="C3828" s="50" t="s">
        <v>246</v>
      </c>
      <c r="D3828" s="51" t="s">
        <v>76</v>
      </c>
      <c r="E3828" s="30">
        <v>0</v>
      </c>
      <c r="F3828" s="30">
        <f t="shared" si="1"/>
        <v>1</v>
      </c>
      <c r="G3828" s="30">
        <v>0</v>
      </c>
      <c r="H3828" s="30">
        <f t="shared" si="2"/>
        <v>1</v>
      </c>
      <c r="I3828" s="30">
        <v>1</v>
      </c>
      <c r="J3828" s="30">
        <f t="shared" si="3"/>
        <v>0</v>
      </c>
      <c r="K3828" s="30">
        <v>0</v>
      </c>
      <c r="L3828" s="30">
        <f t="shared" si="4"/>
        <v>1</v>
      </c>
      <c r="M3828" s="52" t="str">
        <f t="shared" si="5"/>
        <v>агрегати не працюють</v>
      </c>
      <c r="O3828" s="30" t="str">
        <f t="shared" si="6"/>
        <v/>
      </c>
      <c r="P3828" s="30" t="str">
        <f t="shared" si="7"/>
        <v/>
      </c>
      <c r="Q3828" s="30" t="str">
        <f t="shared" si="8"/>
        <v/>
      </c>
      <c r="R3828" s="30" t="str">
        <f t="shared" si="9"/>
        <v/>
      </c>
      <c r="S3828" s="30" t="str">
        <f t="shared" si="10"/>
        <v/>
      </c>
      <c r="T3828" s="30" t="str">
        <f t="shared" si="11"/>
        <v/>
      </c>
      <c r="U3828" s="30" t="str">
        <f t="shared" si="12"/>
        <v/>
      </c>
    </row>
    <row r="3829" spans="2:21" ht="15.75" customHeight="1" x14ac:dyDescent="0.25">
      <c r="B3829" s="49" t="s">
        <v>238</v>
      </c>
      <c r="C3829" s="50" t="s">
        <v>246</v>
      </c>
      <c r="D3829" s="51" t="s">
        <v>77</v>
      </c>
      <c r="E3829" s="30">
        <v>0</v>
      </c>
      <c r="F3829" s="30">
        <f t="shared" si="1"/>
        <v>1</v>
      </c>
      <c r="G3829" s="30">
        <v>0</v>
      </c>
      <c r="H3829" s="30">
        <f t="shared" si="2"/>
        <v>1</v>
      </c>
      <c r="I3829" s="30">
        <v>1</v>
      </c>
      <c r="J3829" s="30">
        <f t="shared" si="3"/>
        <v>0</v>
      </c>
      <c r="K3829" s="30">
        <v>0</v>
      </c>
      <c r="L3829" s="30">
        <f t="shared" si="4"/>
        <v>1</v>
      </c>
      <c r="M3829" s="52" t="str">
        <f t="shared" si="5"/>
        <v>агрегати не працюють</v>
      </c>
      <c r="O3829" s="30" t="str">
        <f t="shared" si="6"/>
        <v/>
      </c>
      <c r="P3829" s="30" t="str">
        <f t="shared" si="7"/>
        <v/>
      </c>
      <c r="Q3829" s="30" t="str">
        <f t="shared" si="8"/>
        <v/>
      </c>
      <c r="R3829" s="30" t="str">
        <f t="shared" si="9"/>
        <v/>
      </c>
      <c r="S3829" s="30" t="str">
        <f t="shared" si="10"/>
        <v/>
      </c>
      <c r="T3829" s="30" t="str">
        <f t="shared" si="11"/>
        <v/>
      </c>
      <c r="U3829" s="30" t="str">
        <f t="shared" si="12"/>
        <v/>
      </c>
    </row>
    <row r="3830" spans="2:21" ht="15.75" customHeight="1" x14ac:dyDescent="0.25">
      <c r="B3830" s="49" t="s">
        <v>238</v>
      </c>
      <c r="C3830" s="50" t="s">
        <v>246</v>
      </c>
      <c r="D3830" s="51" t="s">
        <v>78</v>
      </c>
      <c r="E3830" s="30">
        <v>0</v>
      </c>
      <c r="F3830" s="30">
        <f t="shared" si="1"/>
        <v>1</v>
      </c>
      <c r="G3830" s="30">
        <v>0</v>
      </c>
      <c r="H3830" s="30">
        <f t="shared" si="2"/>
        <v>1</v>
      </c>
      <c r="I3830" s="30">
        <v>1</v>
      </c>
      <c r="J3830" s="30">
        <f t="shared" si="3"/>
        <v>0</v>
      </c>
      <c r="K3830" s="30">
        <v>0</v>
      </c>
      <c r="L3830" s="30">
        <f t="shared" si="4"/>
        <v>1</v>
      </c>
      <c r="M3830" s="52" t="str">
        <f t="shared" si="5"/>
        <v>агрегати не працюють</v>
      </c>
      <c r="O3830" s="30" t="str">
        <f t="shared" si="6"/>
        <v/>
      </c>
      <c r="P3830" s="30" t="str">
        <f t="shared" si="7"/>
        <v/>
      </c>
      <c r="Q3830" s="30" t="str">
        <f t="shared" si="8"/>
        <v/>
      </c>
      <c r="R3830" s="30" t="str">
        <f t="shared" si="9"/>
        <v/>
      </c>
      <c r="S3830" s="30" t="str">
        <f t="shared" si="10"/>
        <v/>
      </c>
      <c r="T3830" s="30" t="str">
        <f t="shared" si="11"/>
        <v/>
      </c>
      <c r="U3830" s="30" t="str">
        <f t="shared" si="12"/>
        <v/>
      </c>
    </row>
    <row r="3831" spans="2:21" ht="15.75" customHeight="1" x14ac:dyDescent="0.25">
      <c r="B3831" s="49" t="s">
        <v>238</v>
      </c>
      <c r="C3831" s="50" t="s">
        <v>246</v>
      </c>
      <c r="D3831" s="51" t="s">
        <v>79</v>
      </c>
      <c r="E3831" s="30">
        <v>709</v>
      </c>
      <c r="F3831" s="30">
        <v>1</v>
      </c>
      <c r="G3831" s="30">
        <v>290288</v>
      </c>
      <c r="H3831" s="30">
        <v>0</v>
      </c>
      <c r="I3831" s="30">
        <v>1</v>
      </c>
      <c r="J3831" s="30">
        <f t="shared" si="3"/>
        <v>0</v>
      </c>
      <c r="K3831" s="30">
        <v>1</v>
      </c>
      <c r="L3831" s="30">
        <f t="shared" si="4"/>
        <v>0</v>
      </c>
      <c r="M3831" s="52" t="str">
        <f t="shared" si="5"/>
        <v>OK</v>
      </c>
      <c r="O3831" s="30" t="str">
        <f t="shared" si="6"/>
        <v/>
      </c>
      <c r="P3831" s="30" t="str">
        <f t="shared" si="7"/>
        <v/>
      </c>
      <c r="Q3831" s="30">
        <f t="shared" si="8"/>
        <v>709</v>
      </c>
      <c r="R3831" s="30">
        <f t="shared" si="9"/>
        <v>290288</v>
      </c>
      <c r="S3831" s="30">
        <f t="shared" si="10"/>
        <v>346923.1888</v>
      </c>
      <c r="T3831" s="30">
        <f t="shared" si="11"/>
        <v>346923.1888</v>
      </c>
      <c r="U3831" s="30">
        <f t="shared" si="12"/>
        <v>245968540.8592</v>
      </c>
    </row>
    <row r="3832" spans="2:21" ht="15.75" customHeight="1" x14ac:dyDescent="0.25">
      <c r="B3832" s="49" t="s">
        <v>238</v>
      </c>
      <c r="C3832" s="50" t="s">
        <v>246</v>
      </c>
      <c r="D3832" s="51" t="s">
        <v>80</v>
      </c>
      <c r="E3832" s="30">
        <v>0</v>
      </c>
      <c r="F3832" s="30">
        <f t="shared" si="1"/>
        <v>1</v>
      </c>
      <c r="G3832" s="30">
        <v>0</v>
      </c>
      <c r="H3832" s="30">
        <f t="shared" si="2"/>
        <v>1</v>
      </c>
      <c r="I3832" s="30">
        <v>1</v>
      </c>
      <c r="J3832" s="30">
        <f t="shared" si="3"/>
        <v>0</v>
      </c>
      <c r="K3832" s="30">
        <v>0</v>
      </c>
      <c r="L3832" s="30">
        <f t="shared" si="4"/>
        <v>1</v>
      </c>
      <c r="M3832" s="52" t="str">
        <f t="shared" si="5"/>
        <v>агрегати не працюють</v>
      </c>
      <c r="O3832" s="30" t="str">
        <f t="shared" si="6"/>
        <v/>
      </c>
      <c r="P3832" s="30" t="str">
        <f t="shared" si="7"/>
        <v/>
      </c>
      <c r="Q3832" s="30" t="str">
        <f t="shared" si="8"/>
        <v/>
      </c>
      <c r="R3832" s="30" t="str">
        <f t="shared" si="9"/>
        <v/>
      </c>
      <c r="S3832" s="30" t="str">
        <f t="shared" si="10"/>
        <v/>
      </c>
      <c r="T3832" s="30" t="str">
        <f t="shared" si="11"/>
        <v/>
      </c>
      <c r="U3832" s="30" t="str">
        <f t="shared" si="12"/>
        <v/>
      </c>
    </row>
    <row r="3833" spans="2:21" ht="15.75" customHeight="1" x14ac:dyDescent="0.25">
      <c r="B3833" s="49" t="s">
        <v>238</v>
      </c>
      <c r="C3833" s="50" t="s">
        <v>246</v>
      </c>
      <c r="D3833" s="51" t="s">
        <v>81</v>
      </c>
      <c r="E3833" s="30">
        <v>0</v>
      </c>
      <c r="F3833" s="30">
        <f t="shared" si="1"/>
        <v>1</v>
      </c>
      <c r="G3833" s="30">
        <v>0</v>
      </c>
      <c r="H3833" s="30">
        <f t="shared" si="2"/>
        <v>1</v>
      </c>
      <c r="I3833" s="30">
        <v>1</v>
      </c>
      <c r="J3833" s="30">
        <f t="shared" si="3"/>
        <v>0</v>
      </c>
      <c r="K3833" s="30">
        <v>0</v>
      </c>
      <c r="L3833" s="30">
        <f t="shared" si="4"/>
        <v>1</v>
      </c>
      <c r="M3833" s="52" t="str">
        <f t="shared" si="5"/>
        <v>агрегати не працюють</v>
      </c>
      <c r="O3833" s="30" t="str">
        <f t="shared" si="6"/>
        <v/>
      </c>
      <c r="P3833" s="30" t="str">
        <f t="shared" si="7"/>
        <v/>
      </c>
      <c r="Q3833" s="30" t="str">
        <f t="shared" si="8"/>
        <v/>
      </c>
      <c r="R3833" s="30" t="str">
        <f t="shared" si="9"/>
        <v/>
      </c>
      <c r="S3833" s="30" t="str">
        <f t="shared" si="10"/>
        <v/>
      </c>
      <c r="T3833" s="30" t="str">
        <f t="shared" si="11"/>
        <v/>
      </c>
      <c r="U3833" s="30" t="str">
        <f t="shared" si="12"/>
        <v/>
      </c>
    </row>
    <row r="3834" spans="2:21" ht="15.75" customHeight="1" x14ac:dyDescent="0.25">
      <c r="B3834" s="49" t="s">
        <v>238</v>
      </c>
      <c r="C3834" s="50" t="s">
        <v>246</v>
      </c>
      <c r="D3834" s="51" t="s">
        <v>82</v>
      </c>
      <c r="E3834" s="30">
        <v>1180</v>
      </c>
      <c r="F3834" s="30">
        <v>1</v>
      </c>
      <c r="G3834" s="30">
        <v>33303</v>
      </c>
      <c r="H3834" s="30">
        <v>1</v>
      </c>
      <c r="I3834" s="30">
        <v>1</v>
      </c>
      <c r="J3834" s="30">
        <f t="shared" si="3"/>
        <v>0</v>
      </c>
      <c r="K3834" s="30">
        <v>1</v>
      </c>
      <c r="L3834" s="30">
        <f t="shared" si="4"/>
        <v>0</v>
      </c>
      <c r="M3834" s="52" t="str">
        <f t="shared" si="5"/>
        <v>OK</v>
      </c>
      <c r="O3834" s="30" t="str">
        <f t="shared" si="6"/>
        <v/>
      </c>
      <c r="P3834" s="30" t="str">
        <f t="shared" si="7"/>
        <v/>
      </c>
      <c r="Q3834" s="30">
        <f t="shared" si="8"/>
        <v>1180</v>
      </c>
      <c r="R3834" s="30" t="str">
        <f t="shared" si="9"/>
        <v/>
      </c>
      <c r="S3834" s="30" t="str">
        <f t="shared" si="10"/>
        <v/>
      </c>
      <c r="T3834" s="30">
        <f t="shared" si="11"/>
        <v>33303</v>
      </c>
      <c r="U3834" s="30">
        <f t="shared" si="12"/>
        <v>39297540</v>
      </c>
    </row>
    <row r="3835" spans="2:21" ht="15.75" customHeight="1" x14ac:dyDescent="0.25">
      <c r="B3835" s="49" t="s">
        <v>238</v>
      </c>
      <c r="C3835" s="50" t="s">
        <v>246</v>
      </c>
      <c r="D3835" s="51" t="s">
        <v>83</v>
      </c>
      <c r="E3835" s="30">
        <v>716</v>
      </c>
      <c r="F3835" s="30">
        <v>1</v>
      </c>
      <c r="G3835" s="30">
        <v>283751</v>
      </c>
      <c r="H3835" s="30">
        <v>0</v>
      </c>
      <c r="I3835" s="30">
        <v>1</v>
      </c>
      <c r="J3835" s="30">
        <f t="shared" si="3"/>
        <v>0</v>
      </c>
      <c r="K3835" s="30">
        <v>1</v>
      </c>
      <c r="L3835" s="30">
        <f t="shared" si="4"/>
        <v>0</v>
      </c>
      <c r="M3835" s="52" t="str">
        <f t="shared" si="5"/>
        <v>OK</v>
      </c>
      <c r="O3835" s="30" t="str">
        <f t="shared" si="6"/>
        <v/>
      </c>
      <c r="P3835" s="30" t="str">
        <f t="shared" si="7"/>
        <v/>
      </c>
      <c r="Q3835" s="30">
        <f t="shared" si="8"/>
        <v>716</v>
      </c>
      <c r="R3835" s="30">
        <f t="shared" si="9"/>
        <v>283751</v>
      </c>
      <c r="S3835" s="30">
        <f t="shared" si="10"/>
        <v>339110.82010000001</v>
      </c>
      <c r="T3835" s="30">
        <f t="shared" si="11"/>
        <v>339110.82010000001</v>
      </c>
      <c r="U3835" s="30">
        <f t="shared" si="12"/>
        <v>242803347.19159999</v>
      </c>
    </row>
    <row r="3836" spans="2:21" ht="15.75" customHeight="1" x14ac:dyDescent="0.25">
      <c r="B3836" s="49" t="s">
        <v>238</v>
      </c>
      <c r="C3836" s="50" t="s">
        <v>247</v>
      </c>
      <c r="D3836" s="51" t="s">
        <v>60</v>
      </c>
      <c r="E3836" s="30">
        <v>0</v>
      </c>
      <c r="F3836" s="30">
        <f t="shared" si="1"/>
        <v>1</v>
      </c>
      <c r="G3836" s="30">
        <v>0</v>
      </c>
      <c r="H3836" s="30">
        <f t="shared" si="2"/>
        <v>1</v>
      </c>
      <c r="I3836" s="30">
        <v>1</v>
      </c>
      <c r="J3836" s="30">
        <f t="shared" si="3"/>
        <v>0</v>
      </c>
      <c r="K3836" s="30">
        <v>0</v>
      </c>
      <c r="L3836" s="30">
        <f t="shared" si="4"/>
        <v>1</v>
      </c>
      <c r="M3836" s="52" t="str">
        <f t="shared" si="5"/>
        <v>агрегати не працюють</v>
      </c>
      <c r="O3836" s="30" t="str">
        <f t="shared" si="6"/>
        <v/>
      </c>
      <c r="P3836" s="30" t="str">
        <f t="shared" si="7"/>
        <v/>
      </c>
      <c r="Q3836" s="30" t="str">
        <f t="shared" si="8"/>
        <v/>
      </c>
      <c r="R3836" s="30" t="str">
        <f t="shared" si="9"/>
        <v/>
      </c>
      <c r="S3836" s="30" t="str">
        <f t="shared" si="10"/>
        <v/>
      </c>
      <c r="T3836" s="30" t="str">
        <f t="shared" si="11"/>
        <v/>
      </c>
      <c r="U3836" s="30" t="str">
        <f t="shared" si="12"/>
        <v/>
      </c>
    </row>
    <row r="3837" spans="2:21" ht="15.75" customHeight="1" x14ac:dyDescent="0.25">
      <c r="B3837" s="49" t="s">
        <v>238</v>
      </c>
      <c r="C3837" s="50" t="s">
        <v>247</v>
      </c>
      <c r="D3837" s="51" t="s">
        <v>61</v>
      </c>
      <c r="E3837" s="30">
        <v>0</v>
      </c>
      <c r="F3837" s="30">
        <f t="shared" si="1"/>
        <v>1</v>
      </c>
      <c r="G3837" s="30">
        <v>0</v>
      </c>
      <c r="H3837" s="30">
        <f t="shared" si="2"/>
        <v>1</v>
      </c>
      <c r="I3837" s="30">
        <v>1</v>
      </c>
      <c r="J3837" s="30">
        <f t="shared" si="3"/>
        <v>0</v>
      </c>
      <c r="K3837" s="30">
        <v>0</v>
      </c>
      <c r="L3837" s="30">
        <f t="shared" si="4"/>
        <v>1</v>
      </c>
      <c r="M3837" s="52" t="str">
        <f t="shared" si="5"/>
        <v>агрегати не працюють</v>
      </c>
      <c r="O3837" s="30" t="str">
        <f t="shared" si="6"/>
        <v/>
      </c>
      <c r="P3837" s="30" t="str">
        <f t="shared" si="7"/>
        <v/>
      </c>
      <c r="Q3837" s="30" t="str">
        <f t="shared" si="8"/>
        <v/>
      </c>
      <c r="R3837" s="30" t="str">
        <f t="shared" si="9"/>
        <v/>
      </c>
      <c r="S3837" s="30" t="str">
        <f t="shared" si="10"/>
        <v/>
      </c>
      <c r="T3837" s="30" t="str">
        <f t="shared" si="11"/>
        <v/>
      </c>
      <c r="U3837" s="30" t="str">
        <f t="shared" si="12"/>
        <v/>
      </c>
    </row>
    <row r="3838" spans="2:21" ht="15.75" customHeight="1" x14ac:dyDescent="0.25">
      <c r="B3838" s="49" t="s">
        <v>238</v>
      </c>
      <c r="C3838" s="50" t="s">
        <v>247</v>
      </c>
      <c r="D3838" s="51" t="s">
        <v>62</v>
      </c>
      <c r="E3838" s="30">
        <v>647</v>
      </c>
      <c r="F3838" s="30">
        <v>0</v>
      </c>
      <c r="G3838" s="30">
        <v>161797</v>
      </c>
      <c r="H3838" s="30">
        <v>1</v>
      </c>
      <c r="I3838" s="30">
        <v>1</v>
      </c>
      <c r="J3838" s="30">
        <f t="shared" si="3"/>
        <v>0</v>
      </c>
      <c r="K3838" s="30">
        <v>1</v>
      </c>
      <c r="L3838" s="30">
        <f t="shared" si="4"/>
        <v>0</v>
      </c>
      <c r="M3838" s="52" t="str">
        <f t="shared" si="5"/>
        <v>OK</v>
      </c>
      <c r="O3838" s="30">
        <f t="shared" si="6"/>
        <v>647</v>
      </c>
      <c r="P3838" s="30">
        <f t="shared" si="7"/>
        <v>605.07439999999997</v>
      </c>
      <c r="Q3838" s="30">
        <f t="shared" si="8"/>
        <v>605.07439999999997</v>
      </c>
      <c r="R3838" s="30" t="str">
        <f t="shared" si="9"/>
        <v/>
      </c>
      <c r="S3838" s="30" t="str">
        <f t="shared" si="10"/>
        <v/>
      </c>
      <c r="T3838" s="30">
        <f t="shared" si="11"/>
        <v>161797</v>
      </c>
      <c r="U3838" s="30">
        <f t="shared" si="12"/>
        <v>97899222.696799994</v>
      </c>
    </row>
    <row r="3839" spans="2:21" ht="15.75" customHeight="1" x14ac:dyDescent="0.25">
      <c r="B3839" s="49" t="s">
        <v>238</v>
      </c>
      <c r="C3839" s="50" t="s">
        <v>247</v>
      </c>
      <c r="D3839" s="51" t="s">
        <v>63</v>
      </c>
      <c r="E3839" s="30">
        <v>0</v>
      </c>
      <c r="F3839" s="30">
        <f t="shared" si="1"/>
        <v>1</v>
      </c>
      <c r="G3839" s="30">
        <v>0</v>
      </c>
      <c r="H3839" s="30">
        <f t="shared" si="2"/>
        <v>1</v>
      </c>
      <c r="I3839" s="30">
        <v>1</v>
      </c>
      <c r="J3839" s="30">
        <f t="shared" si="3"/>
        <v>0</v>
      </c>
      <c r="K3839" s="30">
        <v>0</v>
      </c>
      <c r="L3839" s="30">
        <f t="shared" si="4"/>
        <v>1</v>
      </c>
      <c r="M3839" s="52" t="str">
        <f t="shared" si="5"/>
        <v>агрегати не працюють</v>
      </c>
      <c r="O3839" s="30" t="str">
        <f t="shared" si="6"/>
        <v/>
      </c>
      <c r="P3839" s="30" t="str">
        <f t="shared" si="7"/>
        <v/>
      </c>
      <c r="Q3839" s="30" t="str">
        <f t="shared" si="8"/>
        <v/>
      </c>
      <c r="R3839" s="30" t="str">
        <f t="shared" si="9"/>
        <v/>
      </c>
      <c r="S3839" s="30" t="str">
        <f t="shared" si="10"/>
        <v/>
      </c>
      <c r="T3839" s="30" t="str">
        <f t="shared" si="11"/>
        <v/>
      </c>
      <c r="U3839" s="30" t="str">
        <f t="shared" si="12"/>
        <v/>
      </c>
    </row>
    <row r="3840" spans="2:21" ht="15.75" customHeight="1" x14ac:dyDescent="0.25">
      <c r="B3840" s="49" t="s">
        <v>238</v>
      </c>
      <c r="C3840" s="50" t="s">
        <v>247</v>
      </c>
      <c r="D3840" s="51" t="s">
        <v>64</v>
      </c>
      <c r="E3840" s="30">
        <v>0</v>
      </c>
      <c r="F3840" s="30">
        <f t="shared" si="1"/>
        <v>1</v>
      </c>
      <c r="G3840" s="30">
        <v>0</v>
      </c>
      <c r="H3840" s="30">
        <f t="shared" si="2"/>
        <v>1</v>
      </c>
      <c r="I3840" s="30">
        <v>1</v>
      </c>
      <c r="J3840" s="30">
        <f t="shared" si="3"/>
        <v>0</v>
      </c>
      <c r="K3840" s="30">
        <v>0</v>
      </c>
      <c r="L3840" s="30">
        <f t="shared" si="4"/>
        <v>1</v>
      </c>
      <c r="M3840" s="52" t="str">
        <f t="shared" si="5"/>
        <v>агрегати не працюють</v>
      </c>
      <c r="O3840" s="30" t="str">
        <f t="shared" si="6"/>
        <v/>
      </c>
      <c r="P3840" s="30" t="str">
        <f t="shared" si="7"/>
        <v/>
      </c>
      <c r="Q3840" s="30" t="str">
        <f t="shared" si="8"/>
        <v/>
      </c>
      <c r="R3840" s="30" t="str">
        <f t="shared" si="9"/>
        <v/>
      </c>
      <c r="S3840" s="30" t="str">
        <f t="shared" si="10"/>
        <v/>
      </c>
      <c r="T3840" s="30" t="str">
        <f t="shared" si="11"/>
        <v/>
      </c>
      <c r="U3840" s="30" t="str">
        <f t="shared" si="12"/>
        <v/>
      </c>
    </row>
    <row r="3841" spans="2:21" ht="15.75" customHeight="1" x14ac:dyDescent="0.25">
      <c r="B3841" s="49" t="s">
        <v>238</v>
      </c>
      <c r="C3841" s="50" t="s">
        <v>247</v>
      </c>
      <c r="D3841" s="51" t="s">
        <v>65</v>
      </c>
      <c r="E3841" s="30">
        <v>682</v>
      </c>
      <c r="F3841" s="30">
        <v>1</v>
      </c>
      <c r="G3841" s="30">
        <v>287853</v>
      </c>
      <c r="H3841" s="30">
        <v>1</v>
      </c>
      <c r="I3841" s="30">
        <v>1</v>
      </c>
      <c r="J3841" s="30">
        <f t="shared" si="3"/>
        <v>0</v>
      </c>
      <c r="K3841" s="30">
        <v>1</v>
      </c>
      <c r="L3841" s="30">
        <f t="shared" si="4"/>
        <v>0</v>
      </c>
      <c r="M3841" s="52" t="str">
        <f t="shared" si="5"/>
        <v>OK</v>
      </c>
      <c r="O3841" s="30" t="str">
        <f t="shared" si="6"/>
        <v/>
      </c>
      <c r="P3841" s="30" t="str">
        <f t="shared" si="7"/>
        <v/>
      </c>
      <c r="Q3841" s="30">
        <f t="shared" si="8"/>
        <v>682</v>
      </c>
      <c r="R3841" s="30" t="str">
        <f t="shared" si="9"/>
        <v/>
      </c>
      <c r="S3841" s="30" t="str">
        <f t="shared" si="10"/>
        <v/>
      </c>
      <c r="T3841" s="30">
        <f t="shared" si="11"/>
        <v>287853</v>
      </c>
      <c r="U3841" s="30">
        <f t="shared" si="12"/>
        <v>196315746</v>
      </c>
    </row>
    <row r="3842" spans="2:21" ht="15.75" customHeight="1" x14ac:dyDescent="0.25">
      <c r="B3842" s="49" t="s">
        <v>238</v>
      </c>
      <c r="C3842" s="50" t="s">
        <v>247</v>
      </c>
      <c r="D3842" s="51" t="s">
        <v>66</v>
      </c>
      <c r="E3842" s="30">
        <v>787</v>
      </c>
      <c r="F3842" s="30">
        <v>0</v>
      </c>
      <c r="G3842" s="30">
        <v>182477</v>
      </c>
      <c r="H3842" s="30">
        <v>0</v>
      </c>
      <c r="I3842" s="30">
        <v>1</v>
      </c>
      <c r="J3842" s="30">
        <f t="shared" si="3"/>
        <v>0</v>
      </c>
      <c r="K3842" s="30">
        <v>1</v>
      </c>
      <c r="L3842" s="30">
        <f t="shared" si="4"/>
        <v>0</v>
      </c>
      <c r="M3842" s="52" t="str">
        <f t="shared" si="5"/>
        <v>OK</v>
      </c>
      <c r="O3842" s="30">
        <f t="shared" si="6"/>
        <v>787</v>
      </c>
      <c r="P3842" s="30">
        <f t="shared" si="7"/>
        <v>736.00240000000008</v>
      </c>
      <c r="Q3842" s="30">
        <f t="shared" si="8"/>
        <v>736.00240000000008</v>
      </c>
      <c r="R3842" s="30">
        <f t="shared" si="9"/>
        <v>182477</v>
      </c>
      <c r="S3842" s="30">
        <f t="shared" si="10"/>
        <v>218078.26270000002</v>
      </c>
      <c r="T3842" s="30">
        <f t="shared" si="11"/>
        <v>218078.26270000002</v>
      </c>
      <c r="U3842" s="30">
        <f t="shared" si="12"/>
        <v>160506124.7350305</v>
      </c>
    </row>
    <row r="3843" spans="2:21" ht="15.75" customHeight="1" x14ac:dyDescent="0.25">
      <c r="B3843" s="49" t="s">
        <v>238</v>
      </c>
      <c r="C3843" s="50" t="s">
        <v>247</v>
      </c>
      <c r="D3843" s="51" t="s">
        <v>67</v>
      </c>
      <c r="E3843" s="30">
        <v>0</v>
      </c>
      <c r="F3843" s="30">
        <f t="shared" si="1"/>
        <v>1</v>
      </c>
      <c r="G3843" s="30">
        <v>0</v>
      </c>
      <c r="H3843" s="30">
        <f t="shared" si="2"/>
        <v>1</v>
      </c>
      <c r="I3843" s="30">
        <v>1</v>
      </c>
      <c r="J3843" s="30">
        <f t="shared" si="3"/>
        <v>0</v>
      </c>
      <c r="K3843" s="30">
        <v>0</v>
      </c>
      <c r="L3843" s="30">
        <f t="shared" si="4"/>
        <v>1</v>
      </c>
      <c r="M3843" s="52" t="str">
        <f t="shared" si="5"/>
        <v>агрегати не працюють</v>
      </c>
      <c r="O3843" s="30" t="str">
        <f t="shared" si="6"/>
        <v/>
      </c>
      <c r="P3843" s="30" t="str">
        <f t="shared" si="7"/>
        <v/>
      </c>
      <c r="Q3843" s="30" t="str">
        <f t="shared" si="8"/>
        <v/>
      </c>
      <c r="R3843" s="30" t="str">
        <f t="shared" si="9"/>
        <v/>
      </c>
      <c r="S3843" s="30" t="str">
        <f t="shared" si="10"/>
        <v/>
      </c>
      <c r="T3843" s="30" t="str">
        <f t="shared" si="11"/>
        <v/>
      </c>
      <c r="U3843" s="30" t="str">
        <f t="shared" si="12"/>
        <v/>
      </c>
    </row>
    <row r="3844" spans="2:21" ht="15.75" customHeight="1" x14ac:dyDescent="0.25">
      <c r="B3844" s="49" t="s">
        <v>238</v>
      </c>
      <c r="C3844" s="50" t="s">
        <v>247</v>
      </c>
      <c r="D3844" s="51" t="s">
        <v>68</v>
      </c>
      <c r="E3844" s="30">
        <v>1928</v>
      </c>
      <c r="F3844" s="30">
        <v>0</v>
      </c>
      <c r="G3844" s="30">
        <v>107160</v>
      </c>
      <c r="H3844" s="30">
        <v>1</v>
      </c>
      <c r="I3844" s="30">
        <v>1</v>
      </c>
      <c r="J3844" s="30">
        <f t="shared" si="3"/>
        <v>0</v>
      </c>
      <c r="K3844" s="30">
        <v>1</v>
      </c>
      <c r="L3844" s="30">
        <f t="shared" si="4"/>
        <v>0</v>
      </c>
      <c r="M3844" s="52" t="str">
        <f t="shared" si="5"/>
        <v>OK</v>
      </c>
      <c r="O3844" s="30">
        <f t="shared" si="6"/>
        <v>1928</v>
      </c>
      <c r="P3844" s="30">
        <f t="shared" si="7"/>
        <v>1803.0656000000001</v>
      </c>
      <c r="Q3844" s="30">
        <f t="shared" si="8"/>
        <v>1803.0656000000001</v>
      </c>
      <c r="R3844" s="30" t="str">
        <f t="shared" si="9"/>
        <v/>
      </c>
      <c r="S3844" s="30" t="str">
        <f t="shared" si="10"/>
        <v/>
      </c>
      <c r="T3844" s="30">
        <f t="shared" si="11"/>
        <v>107160</v>
      </c>
      <c r="U3844" s="30">
        <f t="shared" si="12"/>
        <v>193216509.69600001</v>
      </c>
    </row>
    <row r="3845" spans="2:21" ht="15.75" customHeight="1" x14ac:dyDescent="0.25">
      <c r="B3845" s="49" t="s">
        <v>238</v>
      </c>
      <c r="C3845" s="50" t="s">
        <v>247</v>
      </c>
      <c r="D3845" s="51" t="s">
        <v>69</v>
      </c>
      <c r="E3845" s="30">
        <v>0</v>
      </c>
      <c r="F3845" s="30">
        <f t="shared" si="1"/>
        <v>1</v>
      </c>
      <c r="G3845" s="30">
        <v>0</v>
      </c>
      <c r="H3845" s="30">
        <f t="shared" si="2"/>
        <v>1</v>
      </c>
      <c r="I3845" s="30">
        <v>1</v>
      </c>
      <c r="J3845" s="30">
        <f t="shared" si="3"/>
        <v>0</v>
      </c>
      <c r="K3845" s="30">
        <v>0</v>
      </c>
      <c r="L3845" s="30">
        <f t="shared" si="4"/>
        <v>1</v>
      </c>
      <c r="M3845" s="52" t="str">
        <f t="shared" si="5"/>
        <v>агрегати не працюють</v>
      </c>
      <c r="O3845" s="30" t="str">
        <f t="shared" si="6"/>
        <v/>
      </c>
      <c r="P3845" s="30" t="str">
        <f t="shared" si="7"/>
        <v/>
      </c>
      <c r="Q3845" s="30" t="str">
        <f t="shared" si="8"/>
        <v/>
      </c>
      <c r="R3845" s="30" t="str">
        <f t="shared" si="9"/>
        <v/>
      </c>
      <c r="S3845" s="30" t="str">
        <f t="shared" si="10"/>
        <v/>
      </c>
      <c r="T3845" s="30" t="str">
        <f t="shared" si="11"/>
        <v/>
      </c>
      <c r="U3845" s="30" t="str">
        <f t="shared" si="12"/>
        <v/>
      </c>
    </row>
    <row r="3846" spans="2:21" ht="15.75" customHeight="1" x14ac:dyDescent="0.25">
      <c r="B3846" s="49" t="s">
        <v>238</v>
      </c>
      <c r="C3846" s="50" t="s">
        <v>247</v>
      </c>
      <c r="D3846" s="51" t="s">
        <v>70</v>
      </c>
      <c r="E3846" s="30">
        <v>0</v>
      </c>
      <c r="F3846" s="30">
        <f t="shared" si="1"/>
        <v>1</v>
      </c>
      <c r="G3846" s="30">
        <v>0</v>
      </c>
      <c r="H3846" s="30">
        <f t="shared" si="2"/>
        <v>1</v>
      </c>
      <c r="I3846" s="30">
        <v>1</v>
      </c>
      <c r="J3846" s="30">
        <f t="shared" si="3"/>
        <v>0</v>
      </c>
      <c r="K3846" s="30">
        <v>0</v>
      </c>
      <c r="L3846" s="30">
        <f t="shared" si="4"/>
        <v>1</v>
      </c>
      <c r="M3846" s="52" t="str">
        <f t="shared" si="5"/>
        <v>агрегати не працюють</v>
      </c>
      <c r="O3846" s="30" t="str">
        <f t="shared" si="6"/>
        <v/>
      </c>
      <c r="P3846" s="30" t="str">
        <f t="shared" si="7"/>
        <v/>
      </c>
      <c r="Q3846" s="30" t="str">
        <f t="shared" si="8"/>
        <v/>
      </c>
      <c r="R3846" s="30" t="str">
        <f t="shared" si="9"/>
        <v/>
      </c>
      <c r="S3846" s="30" t="str">
        <f t="shared" si="10"/>
        <v/>
      </c>
      <c r="T3846" s="30" t="str">
        <f t="shared" si="11"/>
        <v/>
      </c>
      <c r="U3846" s="30" t="str">
        <f t="shared" si="12"/>
        <v/>
      </c>
    </row>
    <row r="3847" spans="2:21" ht="15.75" customHeight="1" x14ac:dyDescent="0.25">
      <c r="B3847" s="49" t="s">
        <v>238</v>
      </c>
      <c r="C3847" s="50" t="s">
        <v>247</v>
      </c>
      <c r="D3847" s="51" t="s">
        <v>71</v>
      </c>
      <c r="E3847" s="30">
        <v>0</v>
      </c>
      <c r="F3847" s="30">
        <f t="shared" si="1"/>
        <v>1</v>
      </c>
      <c r="G3847" s="30">
        <v>0</v>
      </c>
      <c r="H3847" s="30">
        <f t="shared" si="2"/>
        <v>1</v>
      </c>
      <c r="I3847" s="30">
        <v>1</v>
      </c>
      <c r="J3847" s="30">
        <f t="shared" si="3"/>
        <v>0</v>
      </c>
      <c r="K3847" s="30">
        <v>0</v>
      </c>
      <c r="L3847" s="30">
        <f t="shared" si="4"/>
        <v>1</v>
      </c>
      <c r="M3847" s="52" t="str">
        <f t="shared" si="5"/>
        <v>агрегати не працюють</v>
      </c>
      <c r="O3847" s="30" t="str">
        <f t="shared" si="6"/>
        <v/>
      </c>
      <c r="P3847" s="30" t="str">
        <f t="shared" si="7"/>
        <v/>
      </c>
      <c r="Q3847" s="30" t="str">
        <f t="shared" si="8"/>
        <v/>
      </c>
      <c r="R3847" s="30" t="str">
        <f t="shared" si="9"/>
        <v/>
      </c>
      <c r="S3847" s="30" t="str">
        <f t="shared" si="10"/>
        <v/>
      </c>
      <c r="T3847" s="30" t="str">
        <f t="shared" si="11"/>
        <v/>
      </c>
      <c r="U3847" s="30" t="str">
        <f t="shared" si="12"/>
        <v/>
      </c>
    </row>
    <row r="3848" spans="2:21" ht="15.75" customHeight="1" x14ac:dyDescent="0.25">
      <c r="B3848" s="49" t="s">
        <v>238</v>
      </c>
      <c r="C3848" s="50" t="s">
        <v>247</v>
      </c>
      <c r="D3848" s="51" t="s">
        <v>72</v>
      </c>
      <c r="E3848" s="30">
        <v>0</v>
      </c>
      <c r="F3848" s="30">
        <f t="shared" si="1"/>
        <v>1</v>
      </c>
      <c r="G3848" s="30">
        <v>0</v>
      </c>
      <c r="H3848" s="30">
        <f t="shared" si="2"/>
        <v>1</v>
      </c>
      <c r="I3848" s="30">
        <v>1</v>
      </c>
      <c r="J3848" s="30">
        <f t="shared" si="3"/>
        <v>0</v>
      </c>
      <c r="K3848" s="30">
        <v>0</v>
      </c>
      <c r="L3848" s="30">
        <f t="shared" si="4"/>
        <v>1</v>
      </c>
      <c r="M3848" s="52" t="str">
        <f t="shared" si="5"/>
        <v>агрегати не працюють</v>
      </c>
      <c r="O3848" s="30" t="str">
        <f t="shared" si="6"/>
        <v/>
      </c>
      <c r="P3848" s="30" t="str">
        <f t="shared" si="7"/>
        <v/>
      </c>
      <c r="Q3848" s="30" t="str">
        <f t="shared" si="8"/>
        <v/>
      </c>
      <c r="R3848" s="30" t="str">
        <f t="shared" si="9"/>
        <v/>
      </c>
      <c r="S3848" s="30" t="str">
        <f t="shared" si="10"/>
        <v/>
      </c>
      <c r="T3848" s="30" t="str">
        <f t="shared" si="11"/>
        <v/>
      </c>
      <c r="U3848" s="30" t="str">
        <f t="shared" si="12"/>
        <v/>
      </c>
    </row>
    <row r="3849" spans="2:21" ht="15.75" customHeight="1" x14ac:dyDescent="0.25">
      <c r="B3849" s="49" t="s">
        <v>238</v>
      </c>
      <c r="C3849" s="50" t="s">
        <v>247</v>
      </c>
      <c r="D3849" s="51" t="s">
        <v>73</v>
      </c>
      <c r="E3849" s="30">
        <v>0</v>
      </c>
      <c r="F3849" s="30">
        <f t="shared" si="1"/>
        <v>1</v>
      </c>
      <c r="G3849" s="30">
        <v>0</v>
      </c>
      <c r="H3849" s="30">
        <f t="shared" si="2"/>
        <v>1</v>
      </c>
      <c r="I3849" s="30">
        <v>1</v>
      </c>
      <c r="J3849" s="30">
        <f t="shared" si="3"/>
        <v>0</v>
      </c>
      <c r="K3849" s="30">
        <v>0</v>
      </c>
      <c r="L3849" s="30">
        <f t="shared" si="4"/>
        <v>1</v>
      </c>
      <c r="M3849" s="52" t="str">
        <f t="shared" si="5"/>
        <v>агрегати не працюють</v>
      </c>
      <c r="O3849" s="30" t="str">
        <f t="shared" si="6"/>
        <v/>
      </c>
      <c r="P3849" s="30" t="str">
        <f t="shared" si="7"/>
        <v/>
      </c>
      <c r="Q3849" s="30" t="str">
        <f t="shared" si="8"/>
        <v/>
      </c>
      <c r="R3849" s="30" t="str">
        <f t="shared" si="9"/>
        <v/>
      </c>
      <c r="S3849" s="30" t="str">
        <f t="shared" si="10"/>
        <v/>
      </c>
      <c r="T3849" s="30" t="str">
        <f t="shared" si="11"/>
        <v/>
      </c>
      <c r="U3849" s="30" t="str">
        <f t="shared" si="12"/>
        <v/>
      </c>
    </row>
    <row r="3850" spans="2:21" ht="15.75" customHeight="1" x14ac:dyDescent="0.25">
      <c r="B3850" s="49" t="s">
        <v>238</v>
      </c>
      <c r="C3850" s="50" t="s">
        <v>247</v>
      </c>
      <c r="D3850" s="51" t="s">
        <v>74</v>
      </c>
      <c r="E3850" s="30">
        <v>1094</v>
      </c>
      <c r="F3850" s="30">
        <v>0</v>
      </c>
      <c r="G3850" s="30">
        <v>157878</v>
      </c>
      <c r="H3850" s="30">
        <v>0</v>
      </c>
      <c r="I3850" s="30">
        <v>1</v>
      </c>
      <c r="J3850" s="30">
        <f t="shared" si="3"/>
        <v>0</v>
      </c>
      <c r="K3850" s="30">
        <v>1</v>
      </c>
      <c r="L3850" s="30">
        <f t="shared" si="4"/>
        <v>0</v>
      </c>
      <c r="M3850" s="52" t="str">
        <f t="shared" si="5"/>
        <v>OK</v>
      </c>
      <c r="O3850" s="30">
        <f t="shared" si="6"/>
        <v>1094</v>
      </c>
      <c r="P3850" s="30">
        <f t="shared" si="7"/>
        <v>1023.1088000000001</v>
      </c>
      <c r="Q3850" s="30">
        <f t="shared" si="8"/>
        <v>1023.1088000000001</v>
      </c>
      <c r="R3850" s="30">
        <f t="shared" si="9"/>
        <v>157878</v>
      </c>
      <c r="S3850" s="30">
        <f t="shared" si="10"/>
        <v>188679.99780000001</v>
      </c>
      <c r="T3850" s="30">
        <f t="shared" si="11"/>
        <v>188679.99780000001</v>
      </c>
      <c r="U3850" s="30">
        <f t="shared" si="12"/>
        <v>193040166.13316068</v>
      </c>
    </row>
    <row r="3851" spans="2:21" ht="15.75" customHeight="1" x14ac:dyDescent="0.25">
      <c r="B3851" s="49" t="s">
        <v>238</v>
      </c>
      <c r="C3851" s="50" t="s">
        <v>247</v>
      </c>
      <c r="D3851" s="51" t="s">
        <v>75</v>
      </c>
      <c r="E3851" s="30">
        <v>1754</v>
      </c>
      <c r="F3851" s="30">
        <v>0</v>
      </c>
      <c r="G3851" s="30">
        <v>276822</v>
      </c>
      <c r="H3851" s="30">
        <v>1</v>
      </c>
      <c r="I3851" s="30">
        <v>1</v>
      </c>
      <c r="J3851" s="30">
        <f t="shared" si="3"/>
        <v>0</v>
      </c>
      <c r="K3851" s="30">
        <v>1</v>
      </c>
      <c r="L3851" s="30">
        <f t="shared" si="4"/>
        <v>0</v>
      </c>
      <c r="M3851" s="52" t="str">
        <f t="shared" si="5"/>
        <v>OK</v>
      </c>
      <c r="O3851" s="30">
        <f t="shared" si="6"/>
        <v>1754</v>
      </c>
      <c r="P3851" s="30">
        <f t="shared" si="7"/>
        <v>1640.3407999999999</v>
      </c>
      <c r="Q3851" s="30">
        <f t="shared" si="8"/>
        <v>1640.3407999999999</v>
      </c>
      <c r="R3851" s="30" t="str">
        <f t="shared" si="9"/>
        <v/>
      </c>
      <c r="S3851" s="30" t="str">
        <f t="shared" si="10"/>
        <v/>
      </c>
      <c r="T3851" s="30">
        <f t="shared" si="11"/>
        <v>276822</v>
      </c>
      <c r="U3851" s="30">
        <f t="shared" si="12"/>
        <v>454082420.93759996</v>
      </c>
    </row>
    <row r="3852" spans="2:21" ht="15.75" customHeight="1" x14ac:dyDescent="0.25">
      <c r="B3852" s="49" t="s">
        <v>238</v>
      </c>
      <c r="C3852" s="50" t="s">
        <v>247</v>
      </c>
      <c r="D3852" s="51" t="s">
        <v>76</v>
      </c>
      <c r="E3852" s="30">
        <v>504</v>
      </c>
      <c r="F3852" s="30">
        <v>0</v>
      </c>
      <c r="G3852" s="30">
        <v>298388</v>
      </c>
      <c r="H3852" s="30">
        <v>0</v>
      </c>
      <c r="I3852" s="30">
        <v>1</v>
      </c>
      <c r="J3852" s="30">
        <f t="shared" si="3"/>
        <v>0</v>
      </c>
      <c r="K3852" s="30">
        <v>1</v>
      </c>
      <c r="L3852" s="30">
        <f t="shared" si="4"/>
        <v>0</v>
      </c>
      <c r="M3852" s="52" t="str">
        <f t="shared" si="5"/>
        <v>OK</v>
      </c>
      <c r="O3852" s="30">
        <f t="shared" si="6"/>
        <v>504</v>
      </c>
      <c r="P3852" s="30">
        <f t="shared" si="7"/>
        <v>471.3408</v>
      </c>
      <c r="Q3852" s="30">
        <f t="shared" si="8"/>
        <v>471.3408</v>
      </c>
      <c r="R3852" s="30">
        <f t="shared" si="9"/>
        <v>298388</v>
      </c>
      <c r="S3852" s="30">
        <f t="shared" si="10"/>
        <v>356603.4988</v>
      </c>
      <c r="T3852" s="30">
        <f t="shared" si="11"/>
        <v>356603.4988</v>
      </c>
      <c r="U3852" s="30">
        <f t="shared" si="12"/>
        <v>168081778.40719104</v>
      </c>
    </row>
    <row r="3853" spans="2:21" ht="15.75" customHeight="1" x14ac:dyDescent="0.25">
      <c r="B3853" s="49" t="s">
        <v>238</v>
      </c>
      <c r="C3853" s="50" t="s">
        <v>247</v>
      </c>
      <c r="D3853" s="51" t="s">
        <v>77</v>
      </c>
      <c r="E3853" s="30">
        <v>1000</v>
      </c>
      <c r="F3853" s="30">
        <v>0</v>
      </c>
      <c r="G3853" s="30">
        <v>194340</v>
      </c>
      <c r="H3853" s="30">
        <v>1</v>
      </c>
      <c r="I3853" s="30">
        <v>1</v>
      </c>
      <c r="J3853" s="30">
        <f t="shared" si="3"/>
        <v>0</v>
      </c>
      <c r="K3853" s="30">
        <v>1</v>
      </c>
      <c r="L3853" s="30">
        <f t="shared" si="4"/>
        <v>0</v>
      </c>
      <c r="M3853" s="52" t="str">
        <f t="shared" si="5"/>
        <v>OK</v>
      </c>
      <c r="O3853" s="30">
        <f t="shared" si="6"/>
        <v>1000</v>
      </c>
      <c r="P3853" s="30">
        <f t="shared" si="7"/>
        <v>935.2</v>
      </c>
      <c r="Q3853" s="30">
        <f t="shared" si="8"/>
        <v>935.2</v>
      </c>
      <c r="R3853" s="30" t="str">
        <f t="shared" si="9"/>
        <v/>
      </c>
      <c r="S3853" s="30" t="str">
        <f t="shared" si="10"/>
        <v/>
      </c>
      <c r="T3853" s="30">
        <f t="shared" si="11"/>
        <v>194340</v>
      </c>
      <c r="U3853" s="30">
        <f t="shared" si="12"/>
        <v>181746768</v>
      </c>
    </row>
    <row r="3854" spans="2:21" ht="15.75" customHeight="1" x14ac:dyDescent="0.25">
      <c r="B3854" s="49" t="s">
        <v>238</v>
      </c>
      <c r="C3854" s="50" t="s">
        <v>247</v>
      </c>
      <c r="D3854" s="51" t="s">
        <v>78</v>
      </c>
      <c r="E3854" s="30">
        <v>0</v>
      </c>
      <c r="F3854" s="30">
        <f t="shared" si="1"/>
        <v>1</v>
      </c>
      <c r="G3854" s="30">
        <v>0</v>
      </c>
      <c r="H3854" s="30">
        <f t="shared" si="2"/>
        <v>1</v>
      </c>
      <c r="I3854" s="30">
        <v>1</v>
      </c>
      <c r="J3854" s="30">
        <f t="shared" si="3"/>
        <v>0</v>
      </c>
      <c r="K3854" s="30">
        <v>0</v>
      </c>
      <c r="L3854" s="30">
        <f t="shared" si="4"/>
        <v>1</v>
      </c>
      <c r="M3854" s="52" t="str">
        <f t="shared" si="5"/>
        <v>агрегати не працюють</v>
      </c>
      <c r="O3854" s="30" t="str">
        <f t="shared" si="6"/>
        <v/>
      </c>
      <c r="P3854" s="30" t="str">
        <f t="shared" si="7"/>
        <v/>
      </c>
      <c r="Q3854" s="30" t="str">
        <f t="shared" si="8"/>
        <v/>
      </c>
      <c r="R3854" s="30" t="str">
        <f t="shared" si="9"/>
        <v/>
      </c>
      <c r="S3854" s="30" t="str">
        <f t="shared" si="10"/>
        <v/>
      </c>
      <c r="T3854" s="30" t="str">
        <f t="shared" si="11"/>
        <v/>
      </c>
      <c r="U3854" s="30" t="str">
        <f t="shared" si="12"/>
        <v/>
      </c>
    </row>
    <row r="3855" spans="2:21" ht="15.75" customHeight="1" x14ac:dyDescent="0.25">
      <c r="B3855" s="49" t="s">
        <v>238</v>
      </c>
      <c r="C3855" s="50" t="s">
        <v>247</v>
      </c>
      <c r="D3855" s="51" t="s">
        <v>79</v>
      </c>
      <c r="E3855" s="30">
        <v>1682</v>
      </c>
      <c r="F3855" s="30">
        <v>0</v>
      </c>
      <c r="G3855" s="30">
        <v>159645</v>
      </c>
      <c r="H3855" s="30">
        <v>1</v>
      </c>
      <c r="I3855" s="30">
        <v>1</v>
      </c>
      <c r="J3855" s="30">
        <f t="shared" si="3"/>
        <v>0</v>
      </c>
      <c r="K3855" s="30">
        <v>1</v>
      </c>
      <c r="L3855" s="30">
        <f t="shared" si="4"/>
        <v>0</v>
      </c>
      <c r="M3855" s="52" t="str">
        <f t="shared" si="5"/>
        <v>OK</v>
      </c>
      <c r="O3855" s="30">
        <f t="shared" si="6"/>
        <v>1682</v>
      </c>
      <c r="P3855" s="30">
        <f t="shared" si="7"/>
        <v>1573.0064</v>
      </c>
      <c r="Q3855" s="30">
        <f t="shared" si="8"/>
        <v>1573.0064</v>
      </c>
      <c r="R3855" s="30" t="str">
        <f t="shared" si="9"/>
        <v/>
      </c>
      <c r="S3855" s="30" t="str">
        <f t="shared" si="10"/>
        <v/>
      </c>
      <c r="T3855" s="30">
        <f t="shared" si="11"/>
        <v>159645</v>
      </c>
      <c r="U3855" s="30">
        <f t="shared" si="12"/>
        <v>251122606.72799999</v>
      </c>
    </row>
    <row r="3856" spans="2:21" ht="15.75" customHeight="1" x14ac:dyDescent="0.25">
      <c r="B3856" s="49" t="s">
        <v>238</v>
      </c>
      <c r="C3856" s="50" t="s">
        <v>247</v>
      </c>
      <c r="D3856" s="51" t="s">
        <v>80</v>
      </c>
      <c r="E3856" s="30">
        <v>0</v>
      </c>
      <c r="F3856" s="30">
        <f t="shared" si="1"/>
        <v>1</v>
      </c>
      <c r="G3856" s="30">
        <v>0</v>
      </c>
      <c r="H3856" s="30">
        <f t="shared" si="2"/>
        <v>1</v>
      </c>
      <c r="I3856" s="30">
        <v>1</v>
      </c>
      <c r="J3856" s="30">
        <f t="shared" si="3"/>
        <v>0</v>
      </c>
      <c r="K3856" s="30">
        <v>0</v>
      </c>
      <c r="L3856" s="30">
        <f t="shared" si="4"/>
        <v>1</v>
      </c>
      <c r="M3856" s="52" t="str">
        <f t="shared" si="5"/>
        <v>агрегати не працюють</v>
      </c>
      <c r="O3856" s="30" t="str">
        <f t="shared" si="6"/>
        <v/>
      </c>
      <c r="P3856" s="30" t="str">
        <f t="shared" si="7"/>
        <v/>
      </c>
      <c r="Q3856" s="30" t="str">
        <f t="shared" si="8"/>
        <v/>
      </c>
      <c r="R3856" s="30" t="str">
        <f t="shared" si="9"/>
        <v/>
      </c>
      <c r="S3856" s="30" t="str">
        <f t="shared" si="10"/>
        <v/>
      </c>
      <c r="T3856" s="30" t="str">
        <f t="shared" si="11"/>
        <v/>
      </c>
      <c r="U3856" s="30" t="str">
        <f t="shared" si="12"/>
        <v/>
      </c>
    </row>
    <row r="3857" spans="2:21" ht="15.75" customHeight="1" x14ac:dyDescent="0.25">
      <c r="B3857" s="49" t="s">
        <v>238</v>
      </c>
      <c r="C3857" s="50" t="s">
        <v>247</v>
      </c>
      <c r="D3857" s="51" t="s">
        <v>81</v>
      </c>
      <c r="E3857" s="30">
        <v>0</v>
      </c>
      <c r="F3857" s="30">
        <f t="shared" si="1"/>
        <v>1</v>
      </c>
      <c r="G3857" s="30">
        <v>0</v>
      </c>
      <c r="H3857" s="30">
        <f t="shared" si="2"/>
        <v>1</v>
      </c>
      <c r="I3857" s="30">
        <v>1</v>
      </c>
      <c r="J3857" s="30">
        <f t="shared" si="3"/>
        <v>0</v>
      </c>
      <c r="K3857" s="30">
        <v>0</v>
      </c>
      <c r="L3857" s="30">
        <f t="shared" si="4"/>
        <v>1</v>
      </c>
      <c r="M3857" s="52" t="str">
        <f t="shared" si="5"/>
        <v>агрегати не працюють</v>
      </c>
      <c r="O3857" s="30" t="str">
        <f t="shared" si="6"/>
        <v/>
      </c>
      <c r="P3857" s="30" t="str">
        <f t="shared" si="7"/>
        <v/>
      </c>
      <c r="Q3857" s="30" t="str">
        <f t="shared" si="8"/>
        <v/>
      </c>
      <c r="R3857" s="30" t="str">
        <f t="shared" si="9"/>
        <v/>
      </c>
      <c r="S3857" s="30" t="str">
        <f t="shared" si="10"/>
        <v/>
      </c>
      <c r="T3857" s="30" t="str">
        <f t="shared" si="11"/>
        <v/>
      </c>
      <c r="U3857" s="30" t="str">
        <f t="shared" si="12"/>
        <v/>
      </c>
    </row>
    <row r="3858" spans="2:21" ht="15.75" customHeight="1" x14ac:dyDescent="0.25">
      <c r="B3858" s="49" t="s">
        <v>238</v>
      </c>
      <c r="C3858" s="50" t="s">
        <v>247</v>
      </c>
      <c r="D3858" s="51" t="s">
        <v>82</v>
      </c>
      <c r="E3858" s="30">
        <v>0</v>
      </c>
      <c r="F3858" s="30">
        <f t="shared" si="1"/>
        <v>1</v>
      </c>
      <c r="G3858" s="30">
        <v>0</v>
      </c>
      <c r="H3858" s="30">
        <f t="shared" si="2"/>
        <v>1</v>
      </c>
      <c r="I3858" s="30">
        <v>1</v>
      </c>
      <c r="J3858" s="30">
        <f t="shared" si="3"/>
        <v>0</v>
      </c>
      <c r="K3858" s="30">
        <v>0</v>
      </c>
      <c r="L3858" s="30">
        <f t="shared" si="4"/>
        <v>1</v>
      </c>
      <c r="M3858" s="52" t="str">
        <f t="shared" si="5"/>
        <v>агрегати не працюють</v>
      </c>
      <c r="O3858" s="30" t="str">
        <f t="shared" si="6"/>
        <v/>
      </c>
      <c r="P3858" s="30" t="str">
        <f t="shared" si="7"/>
        <v/>
      </c>
      <c r="Q3858" s="30" t="str">
        <f t="shared" si="8"/>
        <v/>
      </c>
      <c r="R3858" s="30" t="str">
        <f t="shared" si="9"/>
        <v/>
      </c>
      <c r="S3858" s="30" t="str">
        <f t="shared" si="10"/>
        <v/>
      </c>
      <c r="T3858" s="30" t="str">
        <f t="shared" si="11"/>
        <v/>
      </c>
      <c r="U3858" s="30" t="str">
        <f t="shared" si="12"/>
        <v/>
      </c>
    </row>
    <row r="3859" spans="2:21" ht="15.75" customHeight="1" x14ac:dyDescent="0.25">
      <c r="B3859" s="49" t="s">
        <v>238</v>
      </c>
      <c r="C3859" s="50" t="s">
        <v>247</v>
      </c>
      <c r="D3859" s="51" t="s">
        <v>83</v>
      </c>
      <c r="E3859" s="30">
        <v>1038</v>
      </c>
      <c r="F3859" s="30">
        <v>0</v>
      </c>
      <c r="G3859" s="30">
        <v>296582</v>
      </c>
      <c r="H3859" s="30">
        <v>1</v>
      </c>
      <c r="I3859" s="30">
        <v>1</v>
      </c>
      <c r="J3859" s="30">
        <f t="shared" si="3"/>
        <v>0</v>
      </c>
      <c r="K3859" s="30">
        <v>1</v>
      </c>
      <c r="L3859" s="30">
        <f t="shared" si="4"/>
        <v>0</v>
      </c>
      <c r="M3859" s="52" t="str">
        <f t="shared" si="5"/>
        <v>OK</v>
      </c>
      <c r="O3859" s="30">
        <f t="shared" si="6"/>
        <v>1038</v>
      </c>
      <c r="P3859" s="30">
        <f t="shared" si="7"/>
        <v>970.73760000000004</v>
      </c>
      <c r="Q3859" s="30">
        <f t="shared" si="8"/>
        <v>970.73760000000004</v>
      </c>
      <c r="R3859" s="30" t="str">
        <f t="shared" si="9"/>
        <v/>
      </c>
      <c r="S3859" s="30" t="str">
        <f t="shared" si="10"/>
        <v/>
      </c>
      <c r="T3859" s="30">
        <f t="shared" si="11"/>
        <v>296582</v>
      </c>
      <c r="U3859" s="30">
        <f t="shared" si="12"/>
        <v>287903298.88319999</v>
      </c>
    </row>
    <row r="3860" spans="2:21" ht="15.75" customHeight="1" x14ac:dyDescent="0.25">
      <c r="B3860" s="49" t="s">
        <v>238</v>
      </c>
      <c r="C3860" s="50" t="s">
        <v>248</v>
      </c>
      <c r="D3860" s="51" t="s">
        <v>60</v>
      </c>
      <c r="E3860" s="30">
        <v>0</v>
      </c>
      <c r="F3860" s="30">
        <f t="shared" si="1"/>
        <v>1</v>
      </c>
      <c r="G3860" s="30">
        <v>0</v>
      </c>
      <c r="H3860" s="30">
        <f t="shared" si="2"/>
        <v>1</v>
      </c>
      <c r="I3860" s="30">
        <v>1</v>
      </c>
      <c r="J3860" s="30">
        <f t="shared" si="3"/>
        <v>0</v>
      </c>
      <c r="K3860" s="30">
        <v>0</v>
      </c>
      <c r="L3860" s="30">
        <f t="shared" si="4"/>
        <v>1</v>
      </c>
      <c r="M3860" s="52" t="str">
        <f t="shared" si="5"/>
        <v>агрегати не працюють</v>
      </c>
      <c r="O3860" s="30" t="str">
        <f t="shared" si="6"/>
        <v/>
      </c>
      <c r="P3860" s="30" t="str">
        <f t="shared" si="7"/>
        <v/>
      </c>
      <c r="Q3860" s="30" t="str">
        <f t="shared" si="8"/>
        <v/>
      </c>
      <c r="R3860" s="30" t="str">
        <f t="shared" si="9"/>
        <v/>
      </c>
      <c r="S3860" s="30" t="str">
        <f t="shared" si="10"/>
        <v/>
      </c>
      <c r="T3860" s="30" t="str">
        <f t="shared" si="11"/>
        <v/>
      </c>
      <c r="U3860" s="30" t="str">
        <f t="shared" si="12"/>
        <v/>
      </c>
    </row>
    <row r="3861" spans="2:21" ht="15.75" customHeight="1" x14ac:dyDescent="0.25">
      <c r="B3861" s="49" t="s">
        <v>238</v>
      </c>
      <c r="C3861" s="50" t="s">
        <v>248</v>
      </c>
      <c r="D3861" s="51" t="s">
        <v>61</v>
      </c>
      <c r="E3861" s="30">
        <v>1867</v>
      </c>
      <c r="F3861" s="30">
        <v>0</v>
      </c>
      <c r="G3861" s="30">
        <v>257775</v>
      </c>
      <c r="H3861" s="30">
        <v>0</v>
      </c>
      <c r="I3861" s="30">
        <v>1</v>
      </c>
      <c r="J3861" s="30">
        <f t="shared" si="3"/>
        <v>0</v>
      </c>
      <c r="K3861" s="30">
        <v>1</v>
      </c>
      <c r="L3861" s="30">
        <f t="shared" si="4"/>
        <v>0</v>
      </c>
      <c r="M3861" s="52" t="str">
        <f t="shared" si="5"/>
        <v>OK</v>
      </c>
      <c r="O3861" s="30">
        <f t="shared" si="6"/>
        <v>1867</v>
      </c>
      <c r="P3861" s="30">
        <f t="shared" si="7"/>
        <v>1746.0184000000002</v>
      </c>
      <c r="Q3861" s="30">
        <f t="shared" si="8"/>
        <v>1746.0184000000002</v>
      </c>
      <c r="R3861" s="30">
        <f t="shared" si="9"/>
        <v>257775</v>
      </c>
      <c r="S3861" s="30">
        <f t="shared" si="10"/>
        <v>308066.90250000003</v>
      </c>
      <c r="T3861" s="30">
        <f t="shared" si="11"/>
        <v>308066.90250000003</v>
      </c>
      <c r="U3861" s="30">
        <f t="shared" si="12"/>
        <v>537890480.19600606</v>
      </c>
    </row>
    <row r="3862" spans="2:21" ht="15.75" customHeight="1" x14ac:dyDescent="0.25">
      <c r="B3862" s="49" t="s">
        <v>238</v>
      </c>
      <c r="C3862" s="50" t="s">
        <v>248</v>
      </c>
      <c r="D3862" s="51" t="s">
        <v>62</v>
      </c>
      <c r="E3862" s="30">
        <v>0</v>
      </c>
      <c r="F3862" s="30">
        <f t="shared" si="1"/>
        <v>1</v>
      </c>
      <c r="G3862" s="30">
        <v>0</v>
      </c>
      <c r="H3862" s="30">
        <f t="shared" si="2"/>
        <v>1</v>
      </c>
      <c r="I3862" s="30">
        <v>1</v>
      </c>
      <c r="J3862" s="30">
        <f t="shared" si="3"/>
        <v>0</v>
      </c>
      <c r="K3862" s="30">
        <v>0</v>
      </c>
      <c r="L3862" s="30">
        <f t="shared" si="4"/>
        <v>1</v>
      </c>
      <c r="M3862" s="52" t="str">
        <f t="shared" si="5"/>
        <v>агрегати не працюють</v>
      </c>
      <c r="O3862" s="30" t="str">
        <f t="shared" si="6"/>
        <v/>
      </c>
      <c r="P3862" s="30" t="str">
        <f t="shared" si="7"/>
        <v/>
      </c>
      <c r="Q3862" s="30" t="str">
        <f t="shared" si="8"/>
        <v/>
      </c>
      <c r="R3862" s="30" t="str">
        <f t="shared" si="9"/>
        <v/>
      </c>
      <c r="S3862" s="30" t="str">
        <f t="shared" si="10"/>
        <v/>
      </c>
      <c r="T3862" s="30" t="str">
        <f t="shared" si="11"/>
        <v/>
      </c>
      <c r="U3862" s="30" t="str">
        <f t="shared" si="12"/>
        <v/>
      </c>
    </row>
    <row r="3863" spans="2:21" ht="15.75" customHeight="1" x14ac:dyDescent="0.25">
      <c r="B3863" s="49" t="s">
        <v>238</v>
      </c>
      <c r="C3863" s="50" t="s">
        <v>248</v>
      </c>
      <c r="D3863" s="51" t="s">
        <v>63</v>
      </c>
      <c r="E3863" s="30">
        <v>1553</v>
      </c>
      <c r="F3863" s="30">
        <v>0</v>
      </c>
      <c r="G3863" s="30">
        <v>134648</v>
      </c>
      <c r="H3863" s="30">
        <v>1</v>
      </c>
      <c r="I3863" s="30">
        <v>1</v>
      </c>
      <c r="J3863" s="30">
        <f t="shared" si="3"/>
        <v>0</v>
      </c>
      <c r="K3863" s="30">
        <v>1</v>
      </c>
      <c r="L3863" s="30">
        <f t="shared" si="4"/>
        <v>0</v>
      </c>
      <c r="M3863" s="52" t="str">
        <f t="shared" si="5"/>
        <v>OK</v>
      </c>
      <c r="O3863" s="30">
        <f t="shared" si="6"/>
        <v>1553</v>
      </c>
      <c r="P3863" s="30">
        <f t="shared" si="7"/>
        <v>1452.3656000000001</v>
      </c>
      <c r="Q3863" s="30">
        <f t="shared" si="8"/>
        <v>1452.3656000000001</v>
      </c>
      <c r="R3863" s="30" t="str">
        <f t="shared" si="9"/>
        <v/>
      </c>
      <c r="S3863" s="30" t="str">
        <f t="shared" si="10"/>
        <v/>
      </c>
      <c r="T3863" s="30">
        <f t="shared" si="11"/>
        <v>134648</v>
      </c>
      <c r="U3863" s="30">
        <f t="shared" si="12"/>
        <v>195558123.30880001</v>
      </c>
    </row>
    <row r="3864" spans="2:21" ht="15.75" customHeight="1" x14ac:dyDescent="0.25">
      <c r="B3864" s="49" t="s">
        <v>238</v>
      </c>
      <c r="C3864" s="50" t="s">
        <v>248</v>
      </c>
      <c r="D3864" s="51" t="s">
        <v>64</v>
      </c>
      <c r="E3864" s="30">
        <v>1177</v>
      </c>
      <c r="F3864" s="30">
        <v>0</v>
      </c>
      <c r="G3864" s="30">
        <v>120415</v>
      </c>
      <c r="H3864" s="30">
        <v>1</v>
      </c>
      <c r="I3864" s="30">
        <v>1</v>
      </c>
      <c r="J3864" s="30">
        <f t="shared" si="3"/>
        <v>0</v>
      </c>
      <c r="K3864" s="30">
        <v>1</v>
      </c>
      <c r="L3864" s="30">
        <f t="shared" si="4"/>
        <v>0</v>
      </c>
      <c r="M3864" s="52" t="str">
        <f t="shared" si="5"/>
        <v>OK</v>
      </c>
      <c r="O3864" s="30">
        <f t="shared" si="6"/>
        <v>1177</v>
      </c>
      <c r="P3864" s="30">
        <f t="shared" si="7"/>
        <v>1100.7304000000001</v>
      </c>
      <c r="Q3864" s="30">
        <f t="shared" si="8"/>
        <v>1100.7304000000001</v>
      </c>
      <c r="R3864" s="30" t="str">
        <f t="shared" si="9"/>
        <v/>
      </c>
      <c r="S3864" s="30" t="str">
        <f t="shared" si="10"/>
        <v/>
      </c>
      <c r="T3864" s="30">
        <f t="shared" si="11"/>
        <v>120415</v>
      </c>
      <c r="U3864" s="30">
        <f t="shared" si="12"/>
        <v>132544451.11600001</v>
      </c>
    </row>
    <row r="3865" spans="2:21" ht="15.75" customHeight="1" x14ac:dyDescent="0.25">
      <c r="B3865" s="49" t="s">
        <v>238</v>
      </c>
      <c r="C3865" s="50" t="s">
        <v>248</v>
      </c>
      <c r="D3865" s="51" t="s">
        <v>65</v>
      </c>
      <c r="E3865" s="30">
        <v>0</v>
      </c>
      <c r="F3865" s="30">
        <f t="shared" si="1"/>
        <v>1</v>
      </c>
      <c r="G3865" s="30">
        <v>0</v>
      </c>
      <c r="H3865" s="30">
        <f t="shared" si="2"/>
        <v>1</v>
      </c>
      <c r="I3865" s="30">
        <v>1</v>
      </c>
      <c r="J3865" s="30">
        <f t="shared" si="3"/>
        <v>0</v>
      </c>
      <c r="K3865" s="30">
        <v>0</v>
      </c>
      <c r="L3865" s="30">
        <f t="shared" si="4"/>
        <v>1</v>
      </c>
      <c r="M3865" s="52" t="str">
        <f t="shared" si="5"/>
        <v>агрегати не працюють</v>
      </c>
      <c r="O3865" s="30" t="str">
        <f t="shared" si="6"/>
        <v/>
      </c>
      <c r="P3865" s="30" t="str">
        <f t="shared" si="7"/>
        <v/>
      </c>
      <c r="Q3865" s="30" t="str">
        <f t="shared" si="8"/>
        <v/>
      </c>
      <c r="R3865" s="30" t="str">
        <f t="shared" si="9"/>
        <v/>
      </c>
      <c r="S3865" s="30" t="str">
        <f t="shared" si="10"/>
        <v/>
      </c>
      <c r="T3865" s="30" t="str">
        <f t="shared" si="11"/>
        <v/>
      </c>
      <c r="U3865" s="30" t="str">
        <f t="shared" si="12"/>
        <v/>
      </c>
    </row>
    <row r="3866" spans="2:21" ht="15.75" customHeight="1" x14ac:dyDescent="0.25">
      <c r="B3866" s="49" t="s">
        <v>238</v>
      </c>
      <c r="C3866" s="50" t="s">
        <v>248</v>
      </c>
      <c r="D3866" s="51" t="s">
        <v>66</v>
      </c>
      <c r="E3866" s="30">
        <v>1125</v>
      </c>
      <c r="F3866" s="30">
        <v>0</v>
      </c>
      <c r="G3866" s="30">
        <v>44112</v>
      </c>
      <c r="H3866" s="30">
        <v>0</v>
      </c>
      <c r="I3866" s="30">
        <v>1</v>
      </c>
      <c r="J3866" s="30">
        <f t="shared" si="3"/>
        <v>0</v>
      </c>
      <c r="K3866" s="30">
        <v>1</v>
      </c>
      <c r="L3866" s="30">
        <f t="shared" si="4"/>
        <v>0</v>
      </c>
      <c r="M3866" s="52" t="str">
        <f t="shared" si="5"/>
        <v>OK</v>
      </c>
      <c r="O3866" s="30">
        <f t="shared" si="6"/>
        <v>1125</v>
      </c>
      <c r="P3866" s="30">
        <f t="shared" si="7"/>
        <v>1052.1000000000001</v>
      </c>
      <c r="Q3866" s="30">
        <f t="shared" si="8"/>
        <v>1052.1000000000001</v>
      </c>
      <c r="R3866" s="30">
        <f t="shared" si="9"/>
        <v>44112</v>
      </c>
      <c r="S3866" s="30">
        <f t="shared" si="10"/>
        <v>52718.251199999999</v>
      </c>
      <c r="T3866" s="30">
        <f t="shared" si="11"/>
        <v>52718.251199999999</v>
      </c>
      <c r="U3866" s="30">
        <f t="shared" si="12"/>
        <v>55464872.087520003</v>
      </c>
    </row>
    <row r="3867" spans="2:21" ht="15.75" customHeight="1" x14ac:dyDescent="0.25">
      <c r="B3867" s="49" t="s">
        <v>238</v>
      </c>
      <c r="C3867" s="50" t="s">
        <v>248</v>
      </c>
      <c r="D3867" s="51" t="s">
        <v>67</v>
      </c>
      <c r="E3867" s="30">
        <v>1533</v>
      </c>
      <c r="F3867" s="30">
        <v>1</v>
      </c>
      <c r="G3867" s="30">
        <v>173967</v>
      </c>
      <c r="H3867" s="30">
        <v>0</v>
      </c>
      <c r="I3867" s="30">
        <v>1</v>
      </c>
      <c r="J3867" s="30">
        <f t="shared" si="3"/>
        <v>0</v>
      </c>
      <c r="K3867" s="30">
        <v>1</v>
      </c>
      <c r="L3867" s="30">
        <f t="shared" si="4"/>
        <v>0</v>
      </c>
      <c r="M3867" s="52" t="str">
        <f t="shared" si="5"/>
        <v>OK</v>
      </c>
      <c r="O3867" s="30" t="str">
        <f t="shared" si="6"/>
        <v/>
      </c>
      <c r="P3867" s="30" t="str">
        <f t="shared" si="7"/>
        <v/>
      </c>
      <c r="Q3867" s="30">
        <f t="shared" si="8"/>
        <v>1533</v>
      </c>
      <c r="R3867" s="30">
        <f t="shared" si="9"/>
        <v>173967</v>
      </c>
      <c r="S3867" s="30">
        <f t="shared" si="10"/>
        <v>207907.96170000001</v>
      </c>
      <c r="T3867" s="30">
        <f t="shared" si="11"/>
        <v>207907.96170000001</v>
      </c>
      <c r="U3867" s="30">
        <f t="shared" si="12"/>
        <v>318722905.28610003</v>
      </c>
    </row>
    <row r="3868" spans="2:21" ht="15.75" customHeight="1" x14ac:dyDescent="0.25">
      <c r="B3868" s="49" t="s">
        <v>238</v>
      </c>
      <c r="C3868" s="50" t="s">
        <v>248</v>
      </c>
      <c r="D3868" s="51" t="s">
        <v>68</v>
      </c>
      <c r="E3868" s="30">
        <v>0</v>
      </c>
      <c r="F3868" s="30">
        <f t="shared" si="1"/>
        <v>1</v>
      </c>
      <c r="G3868" s="30">
        <v>0</v>
      </c>
      <c r="H3868" s="30">
        <f t="shared" si="2"/>
        <v>1</v>
      </c>
      <c r="I3868" s="30">
        <v>1</v>
      </c>
      <c r="J3868" s="30">
        <f t="shared" si="3"/>
        <v>0</v>
      </c>
      <c r="K3868" s="30">
        <v>0</v>
      </c>
      <c r="L3868" s="30">
        <f t="shared" si="4"/>
        <v>1</v>
      </c>
      <c r="M3868" s="52" t="str">
        <f t="shared" si="5"/>
        <v>агрегати не працюють</v>
      </c>
      <c r="O3868" s="30" t="str">
        <f t="shared" si="6"/>
        <v/>
      </c>
      <c r="P3868" s="30" t="str">
        <f t="shared" si="7"/>
        <v/>
      </c>
      <c r="Q3868" s="30" t="str">
        <f t="shared" si="8"/>
        <v/>
      </c>
      <c r="R3868" s="30" t="str">
        <f t="shared" si="9"/>
        <v/>
      </c>
      <c r="S3868" s="30" t="str">
        <f t="shared" si="10"/>
        <v/>
      </c>
      <c r="T3868" s="30" t="str">
        <f t="shared" si="11"/>
        <v/>
      </c>
      <c r="U3868" s="30" t="str">
        <f t="shared" si="12"/>
        <v/>
      </c>
    </row>
    <row r="3869" spans="2:21" ht="15.75" customHeight="1" x14ac:dyDescent="0.25">
      <c r="B3869" s="49" t="s">
        <v>238</v>
      </c>
      <c r="C3869" s="50" t="s">
        <v>248</v>
      </c>
      <c r="D3869" s="51" t="s">
        <v>69</v>
      </c>
      <c r="E3869" s="30">
        <v>1285</v>
      </c>
      <c r="F3869" s="30">
        <v>1</v>
      </c>
      <c r="G3869" s="30">
        <v>99994</v>
      </c>
      <c r="H3869" s="30">
        <v>0</v>
      </c>
      <c r="I3869" s="30">
        <v>1</v>
      </c>
      <c r="J3869" s="30">
        <f t="shared" si="3"/>
        <v>0</v>
      </c>
      <c r="K3869" s="30">
        <v>1</v>
      </c>
      <c r="L3869" s="30">
        <f t="shared" si="4"/>
        <v>0</v>
      </c>
      <c r="M3869" s="52" t="str">
        <f t="shared" si="5"/>
        <v>OK</v>
      </c>
      <c r="O3869" s="30" t="str">
        <f t="shared" si="6"/>
        <v/>
      </c>
      <c r="P3869" s="30" t="str">
        <f t="shared" si="7"/>
        <v/>
      </c>
      <c r="Q3869" s="30">
        <f t="shared" si="8"/>
        <v>1285</v>
      </c>
      <c r="R3869" s="30">
        <f t="shared" si="9"/>
        <v>99994</v>
      </c>
      <c r="S3869" s="30">
        <f t="shared" si="10"/>
        <v>119502.8294</v>
      </c>
      <c r="T3869" s="30">
        <f t="shared" si="11"/>
        <v>119502.8294</v>
      </c>
      <c r="U3869" s="30">
        <f t="shared" si="12"/>
        <v>153561135.77900001</v>
      </c>
    </row>
    <row r="3870" spans="2:21" ht="15.75" customHeight="1" x14ac:dyDescent="0.25">
      <c r="B3870" s="49" t="s">
        <v>238</v>
      </c>
      <c r="C3870" s="50" t="s">
        <v>248</v>
      </c>
      <c r="D3870" s="51" t="s">
        <v>70</v>
      </c>
      <c r="E3870" s="30">
        <v>0</v>
      </c>
      <c r="F3870" s="30">
        <f t="shared" si="1"/>
        <v>1</v>
      </c>
      <c r="G3870" s="30">
        <v>0</v>
      </c>
      <c r="H3870" s="30">
        <f t="shared" si="2"/>
        <v>1</v>
      </c>
      <c r="I3870" s="30">
        <v>1</v>
      </c>
      <c r="J3870" s="30">
        <f t="shared" si="3"/>
        <v>0</v>
      </c>
      <c r="K3870" s="30">
        <v>0</v>
      </c>
      <c r="L3870" s="30">
        <f t="shared" si="4"/>
        <v>1</v>
      </c>
      <c r="M3870" s="52" t="str">
        <f t="shared" si="5"/>
        <v>агрегати не працюють</v>
      </c>
      <c r="O3870" s="30" t="str">
        <f t="shared" si="6"/>
        <v/>
      </c>
      <c r="P3870" s="30" t="str">
        <f t="shared" si="7"/>
        <v/>
      </c>
      <c r="Q3870" s="30" t="str">
        <f t="shared" si="8"/>
        <v/>
      </c>
      <c r="R3870" s="30" t="str">
        <f t="shared" si="9"/>
        <v/>
      </c>
      <c r="S3870" s="30" t="str">
        <f t="shared" si="10"/>
        <v/>
      </c>
      <c r="T3870" s="30" t="str">
        <f t="shared" si="11"/>
        <v/>
      </c>
      <c r="U3870" s="30" t="str">
        <f t="shared" si="12"/>
        <v/>
      </c>
    </row>
    <row r="3871" spans="2:21" ht="15.75" customHeight="1" x14ac:dyDescent="0.25">
      <c r="B3871" s="49" t="s">
        <v>238</v>
      </c>
      <c r="C3871" s="50" t="s">
        <v>248</v>
      </c>
      <c r="D3871" s="51" t="s">
        <v>71</v>
      </c>
      <c r="E3871" s="30">
        <v>0</v>
      </c>
      <c r="F3871" s="30">
        <f t="shared" si="1"/>
        <v>1</v>
      </c>
      <c r="G3871" s="30">
        <v>0</v>
      </c>
      <c r="H3871" s="30">
        <f t="shared" si="2"/>
        <v>1</v>
      </c>
      <c r="I3871" s="30">
        <v>1</v>
      </c>
      <c r="J3871" s="30">
        <f t="shared" si="3"/>
        <v>0</v>
      </c>
      <c r="K3871" s="30">
        <v>0</v>
      </c>
      <c r="L3871" s="30">
        <f t="shared" si="4"/>
        <v>1</v>
      </c>
      <c r="M3871" s="52" t="str">
        <f t="shared" si="5"/>
        <v>агрегати не працюють</v>
      </c>
      <c r="O3871" s="30" t="str">
        <f t="shared" si="6"/>
        <v/>
      </c>
      <c r="P3871" s="30" t="str">
        <f t="shared" si="7"/>
        <v/>
      </c>
      <c r="Q3871" s="30" t="str">
        <f t="shared" si="8"/>
        <v/>
      </c>
      <c r="R3871" s="30" t="str">
        <f t="shared" si="9"/>
        <v/>
      </c>
      <c r="S3871" s="30" t="str">
        <f t="shared" si="10"/>
        <v/>
      </c>
      <c r="T3871" s="30" t="str">
        <f t="shared" si="11"/>
        <v/>
      </c>
      <c r="U3871" s="30" t="str">
        <f t="shared" si="12"/>
        <v/>
      </c>
    </row>
    <row r="3872" spans="2:21" ht="15.75" customHeight="1" x14ac:dyDescent="0.25">
      <c r="B3872" s="49" t="s">
        <v>238</v>
      </c>
      <c r="C3872" s="50" t="s">
        <v>248</v>
      </c>
      <c r="D3872" s="51" t="s">
        <v>72</v>
      </c>
      <c r="E3872" s="30">
        <v>0</v>
      </c>
      <c r="F3872" s="30">
        <f t="shared" si="1"/>
        <v>1</v>
      </c>
      <c r="G3872" s="30">
        <v>0</v>
      </c>
      <c r="H3872" s="30">
        <f t="shared" si="2"/>
        <v>1</v>
      </c>
      <c r="I3872" s="30">
        <v>1</v>
      </c>
      <c r="J3872" s="30">
        <f t="shared" si="3"/>
        <v>0</v>
      </c>
      <c r="K3872" s="30">
        <v>0</v>
      </c>
      <c r="L3872" s="30">
        <f t="shared" si="4"/>
        <v>1</v>
      </c>
      <c r="M3872" s="52" t="str">
        <f t="shared" si="5"/>
        <v>агрегати не працюють</v>
      </c>
      <c r="O3872" s="30" t="str">
        <f t="shared" si="6"/>
        <v/>
      </c>
      <c r="P3872" s="30" t="str">
        <f t="shared" si="7"/>
        <v/>
      </c>
      <c r="Q3872" s="30" t="str">
        <f t="shared" si="8"/>
        <v/>
      </c>
      <c r="R3872" s="30" t="str">
        <f t="shared" si="9"/>
        <v/>
      </c>
      <c r="S3872" s="30" t="str">
        <f t="shared" si="10"/>
        <v/>
      </c>
      <c r="T3872" s="30" t="str">
        <f t="shared" si="11"/>
        <v/>
      </c>
      <c r="U3872" s="30" t="str">
        <f t="shared" si="12"/>
        <v/>
      </c>
    </row>
    <row r="3873" spans="2:21" ht="15.75" customHeight="1" x14ac:dyDescent="0.25">
      <c r="B3873" s="49" t="s">
        <v>238</v>
      </c>
      <c r="C3873" s="50" t="s">
        <v>248</v>
      </c>
      <c r="D3873" s="51" t="s">
        <v>73</v>
      </c>
      <c r="E3873" s="30">
        <v>0</v>
      </c>
      <c r="F3873" s="30">
        <f t="shared" si="1"/>
        <v>1</v>
      </c>
      <c r="G3873" s="30">
        <v>0</v>
      </c>
      <c r="H3873" s="30">
        <f t="shared" si="2"/>
        <v>1</v>
      </c>
      <c r="I3873" s="30">
        <v>1</v>
      </c>
      <c r="J3873" s="30">
        <f t="shared" si="3"/>
        <v>0</v>
      </c>
      <c r="K3873" s="30">
        <v>0</v>
      </c>
      <c r="L3873" s="30">
        <f t="shared" si="4"/>
        <v>1</v>
      </c>
      <c r="M3873" s="52" t="str">
        <f t="shared" si="5"/>
        <v>агрегати не працюють</v>
      </c>
      <c r="O3873" s="30" t="str">
        <f t="shared" si="6"/>
        <v/>
      </c>
      <c r="P3873" s="30" t="str">
        <f t="shared" si="7"/>
        <v/>
      </c>
      <c r="Q3873" s="30" t="str">
        <f t="shared" si="8"/>
        <v/>
      </c>
      <c r="R3873" s="30" t="str">
        <f t="shared" si="9"/>
        <v/>
      </c>
      <c r="S3873" s="30" t="str">
        <f t="shared" si="10"/>
        <v/>
      </c>
      <c r="T3873" s="30" t="str">
        <f t="shared" si="11"/>
        <v/>
      </c>
      <c r="U3873" s="30" t="str">
        <f t="shared" si="12"/>
        <v/>
      </c>
    </row>
    <row r="3874" spans="2:21" ht="15.75" customHeight="1" x14ac:dyDescent="0.25">
      <c r="B3874" s="49" t="s">
        <v>238</v>
      </c>
      <c r="C3874" s="50" t="s">
        <v>248</v>
      </c>
      <c r="D3874" s="51" t="s">
        <v>74</v>
      </c>
      <c r="E3874" s="30">
        <v>0</v>
      </c>
      <c r="F3874" s="30">
        <f t="shared" si="1"/>
        <v>1</v>
      </c>
      <c r="G3874" s="30">
        <v>0</v>
      </c>
      <c r="H3874" s="30">
        <f t="shared" si="2"/>
        <v>1</v>
      </c>
      <c r="I3874" s="30">
        <v>1</v>
      </c>
      <c r="J3874" s="30">
        <f t="shared" si="3"/>
        <v>0</v>
      </c>
      <c r="K3874" s="30">
        <v>0</v>
      </c>
      <c r="L3874" s="30">
        <f t="shared" si="4"/>
        <v>1</v>
      </c>
      <c r="M3874" s="52" t="str">
        <f t="shared" si="5"/>
        <v>агрегати не працюють</v>
      </c>
      <c r="O3874" s="30" t="str">
        <f t="shared" si="6"/>
        <v/>
      </c>
      <c r="P3874" s="30" t="str">
        <f t="shared" si="7"/>
        <v/>
      </c>
      <c r="Q3874" s="30" t="str">
        <f t="shared" si="8"/>
        <v/>
      </c>
      <c r="R3874" s="30" t="str">
        <f t="shared" si="9"/>
        <v/>
      </c>
      <c r="S3874" s="30" t="str">
        <f t="shared" si="10"/>
        <v/>
      </c>
      <c r="T3874" s="30" t="str">
        <f t="shared" si="11"/>
        <v/>
      </c>
      <c r="U3874" s="30" t="str">
        <f t="shared" si="12"/>
        <v/>
      </c>
    </row>
    <row r="3875" spans="2:21" ht="15.75" customHeight="1" x14ac:dyDescent="0.25">
      <c r="B3875" s="49" t="s">
        <v>238</v>
      </c>
      <c r="C3875" s="50" t="s">
        <v>248</v>
      </c>
      <c r="D3875" s="51" t="s">
        <v>75</v>
      </c>
      <c r="E3875" s="30">
        <v>0</v>
      </c>
      <c r="F3875" s="30">
        <f t="shared" si="1"/>
        <v>1</v>
      </c>
      <c r="G3875" s="30">
        <v>0</v>
      </c>
      <c r="H3875" s="30">
        <f t="shared" si="2"/>
        <v>1</v>
      </c>
      <c r="I3875" s="30">
        <v>1</v>
      </c>
      <c r="J3875" s="30">
        <f t="shared" si="3"/>
        <v>0</v>
      </c>
      <c r="K3875" s="30">
        <v>0</v>
      </c>
      <c r="L3875" s="30">
        <f t="shared" si="4"/>
        <v>1</v>
      </c>
      <c r="M3875" s="52" t="str">
        <f t="shared" si="5"/>
        <v>агрегати не працюють</v>
      </c>
      <c r="O3875" s="30" t="str">
        <f t="shared" si="6"/>
        <v/>
      </c>
      <c r="P3875" s="30" t="str">
        <f t="shared" si="7"/>
        <v/>
      </c>
      <c r="Q3875" s="30" t="str">
        <f t="shared" si="8"/>
        <v/>
      </c>
      <c r="R3875" s="30" t="str">
        <f t="shared" si="9"/>
        <v/>
      </c>
      <c r="S3875" s="30" t="str">
        <f t="shared" si="10"/>
        <v/>
      </c>
      <c r="T3875" s="30" t="str">
        <f t="shared" si="11"/>
        <v/>
      </c>
      <c r="U3875" s="30" t="str">
        <f t="shared" si="12"/>
        <v/>
      </c>
    </row>
    <row r="3876" spans="2:21" ht="15.75" customHeight="1" x14ac:dyDescent="0.25">
      <c r="B3876" s="49" t="s">
        <v>238</v>
      </c>
      <c r="C3876" s="50" t="s">
        <v>248</v>
      </c>
      <c r="D3876" s="51" t="s">
        <v>76</v>
      </c>
      <c r="E3876" s="30">
        <v>0</v>
      </c>
      <c r="F3876" s="30">
        <f t="shared" si="1"/>
        <v>1</v>
      </c>
      <c r="G3876" s="30">
        <v>0</v>
      </c>
      <c r="H3876" s="30">
        <f t="shared" si="2"/>
        <v>1</v>
      </c>
      <c r="I3876" s="30">
        <v>1</v>
      </c>
      <c r="J3876" s="30">
        <f t="shared" si="3"/>
        <v>0</v>
      </c>
      <c r="K3876" s="30">
        <v>0</v>
      </c>
      <c r="L3876" s="30">
        <f t="shared" si="4"/>
        <v>1</v>
      </c>
      <c r="M3876" s="52" t="str">
        <f t="shared" si="5"/>
        <v>агрегати не працюють</v>
      </c>
      <c r="O3876" s="30" t="str">
        <f t="shared" si="6"/>
        <v/>
      </c>
      <c r="P3876" s="30" t="str">
        <f t="shared" si="7"/>
        <v/>
      </c>
      <c r="Q3876" s="30" t="str">
        <f t="shared" si="8"/>
        <v/>
      </c>
      <c r="R3876" s="30" t="str">
        <f t="shared" si="9"/>
        <v/>
      </c>
      <c r="S3876" s="30" t="str">
        <f t="shared" si="10"/>
        <v/>
      </c>
      <c r="T3876" s="30" t="str">
        <f t="shared" si="11"/>
        <v/>
      </c>
      <c r="U3876" s="30" t="str">
        <f t="shared" si="12"/>
        <v/>
      </c>
    </row>
    <row r="3877" spans="2:21" ht="15.75" customHeight="1" x14ac:dyDescent="0.25">
      <c r="B3877" s="49" t="s">
        <v>238</v>
      </c>
      <c r="C3877" s="50" t="s">
        <v>248</v>
      </c>
      <c r="D3877" s="51" t="s">
        <v>77</v>
      </c>
      <c r="E3877" s="30">
        <v>0</v>
      </c>
      <c r="F3877" s="30">
        <f t="shared" si="1"/>
        <v>1</v>
      </c>
      <c r="G3877" s="30">
        <v>0</v>
      </c>
      <c r="H3877" s="30">
        <f t="shared" si="2"/>
        <v>1</v>
      </c>
      <c r="I3877" s="30">
        <v>1</v>
      </c>
      <c r="J3877" s="30">
        <f t="shared" si="3"/>
        <v>0</v>
      </c>
      <c r="K3877" s="30">
        <v>0</v>
      </c>
      <c r="L3877" s="30">
        <f t="shared" si="4"/>
        <v>1</v>
      </c>
      <c r="M3877" s="52" t="str">
        <f t="shared" si="5"/>
        <v>агрегати не працюють</v>
      </c>
      <c r="O3877" s="30" t="str">
        <f t="shared" si="6"/>
        <v/>
      </c>
      <c r="P3877" s="30" t="str">
        <f t="shared" si="7"/>
        <v/>
      </c>
      <c r="Q3877" s="30" t="str">
        <f t="shared" si="8"/>
        <v/>
      </c>
      <c r="R3877" s="30" t="str">
        <f t="shared" si="9"/>
        <v/>
      </c>
      <c r="S3877" s="30" t="str">
        <f t="shared" si="10"/>
        <v/>
      </c>
      <c r="T3877" s="30" t="str">
        <f t="shared" si="11"/>
        <v/>
      </c>
      <c r="U3877" s="30" t="str">
        <f t="shared" si="12"/>
        <v/>
      </c>
    </row>
    <row r="3878" spans="2:21" ht="15.75" customHeight="1" x14ac:dyDescent="0.25">
      <c r="B3878" s="49" t="s">
        <v>238</v>
      </c>
      <c r="C3878" s="50" t="s">
        <v>248</v>
      </c>
      <c r="D3878" s="51" t="s">
        <v>78</v>
      </c>
      <c r="E3878" s="30">
        <v>1602</v>
      </c>
      <c r="F3878" s="30">
        <v>1</v>
      </c>
      <c r="G3878" s="30">
        <v>282380</v>
      </c>
      <c r="H3878" s="30">
        <v>0</v>
      </c>
      <c r="I3878" s="30">
        <v>1</v>
      </c>
      <c r="J3878" s="30">
        <f t="shared" si="3"/>
        <v>0</v>
      </c>
      <c r="K3878" s="30">
        <v>1</v>
      </c>
      <c r="L3878" s="30">
        <f t="shared" si="4"/>
        <v>0</v>
      </c>
      <c r="M3878" s="52" t="str">
        <f t="shared" si="5"/>
        <v>OK</v>
      </c>
      <c r="O3878" s="30" t="str">
        <f t="shared" si="6"/>
        <v/>
      </c>
      <c r="P3878" s="30" t="str">
        <f t="shared" si="7"/>
        <v/>
      </c>
      <c r="Q3878" s="30">
        <f t="shared" si="8"/>
        <v>1602</v>
      </c>
      <c r="R3878" s="30">
        <f t="shared" si="9"/>
        <v>282380</v>
      </c>
      <c r="S3878" s="30">
        <f t="shared" si="10"/>
        <v>337472.33799999999</v>
      </c>
      <c r="T3878" s="30">
        <f t="shared" si="11"/>
        <v>337472.33799999999</v>
      </c>
      <c r="U3878" s="30">
        <f t="shared" si="12"/>
        <v>540630685.47599995</v>
      </c>
    </row>
    <row r="3879" spans="2:21" ht="15.75" customHeight="1" x14ac:dyDescent="0.25">
      <c r="B3879" s="49" t="s">
        <v>238</v>
      </c>
      <c r="C3879" s="50" t="s">
        <v>248</v>
      </c>
      <c r="D3879" s="51" t="s">
        <v>79</v>
      </c>
      <c r="E3879" s="30">
        <v>1335</v>
      </c>
      <c r="F3879" s="30">
        <v>1</v>
      </c>
      <c r="G3879" s="30">
        <v>289307</v>
      </c>
      <c r="H3879" s="30">
        <v>0</v>
      </c>
      <c r="I3879" s="30">
        <v>1</v>
      </c>
      <c r="J3879" s="30">
        <f t="shared" si="3"/>
        <v>0</v>
      </c>
      <c r="K3879" s="30">
        <v>1</v>
      </c>
      <c r="L3879" s="30">
        <f t="shared" si="4"/>
        <v>0</v>
      </c>
      <c r="M3879" s="52" t="str">
        <f t="shared" si="5"/>
        <v>OK</v>
      </c>
      <c r="O3879" s="30" t="str">
        <f t="shared" si="6"/>
        <v/>
      </c>
      <c r="P3879" s="30" t="str">
        <f t="shared" si="7"/>
        <v/>
      </c>
      <c r="Q3879" s="30">
        <f t="shared" si="8"/>
        <v>1335</v>
      </c>
      <c r="R3879" s="30">
        <f t="shared" si="9"/>
        <v>289307</v>
      </c>
      <c r="S3879" s="30">
        <f t="shared" si="10"/>
        <v>345750.79570000002</v>
      </c>
      <c r="T3879" s="30">
        <f t="shared" si="11"/>
        <v>345750.79570000002</v>
      </c>
      <c r="U3879" s="30">
        <f t="shared" si="12"/>
        <v>461577312.25950003</v>
      </c>
    </row>
    <row r="3880" spans="2:21" ht="15.75" customHeight="1" x14ac:dyDescent="0.25">
      <c r="B3880" s="49" t="s">
        <v>238</v>
      </c>
      <c r="C3880" s="50" t="s">
        <v>248</v>
      </c>
      <c r="D3880" s="51" t="s">
        <v>80</v>
      </c>
      <c r="E3880" s="30">
        <v>1200</v>
      </c>
      <c r="F3880" s="30">
        <v>1</v>
      </c>
      <c r="G3880" s="30">
        <v>234901</v>
      </c>
      <c r="H3880" s="30">
        <v>0</v>
      </c>
      <c r="I3880" s="30">
        <v>1</v>
      </c>
      <c r="J3880" s="30">
        <f t="shared" si="3"/>
        <v>0</v>
      </c>
      <c r="K3880" s="30">
        <v>1</v>
      </c>
      <c r="L3880" s="30">
        <f t="shared" si="4"/>
        <v>0</v>
      </c>
      <c r="M3880" s="52" t="str">
        <f t="shared" si="5"/>
        <v>OK</v>
      </c>
      <c r="O3880" s="30" t="str">
        <f t="shared" si="6"/>
        <v/>
      </c>
      <c r="P3880" s="30" t="str">
        <f t="shared" si="7"/>
        <v/>
      </c>
      <c r="Q3880" s="30">
        <f t="shared" si="8"/>
        <v>1200</v>
      </c>
      <c r="R3880" s="30">
        <f t="shared" si="9"/>
        <v>234901</v>
      </c>
      <c r="S3880" s="30">
        <f t="shared" si="10"/>
        <v>280730.1851</v>
      </c>
      <c r="T3880" s="30">
        <f t="shared" si="11"/>
        <v>280730.1851</v>
      </c>
      <c r="U3880" s="30">
        <f t="shared" si="12"/>
        <v>336876222.12</v>
      </c>
    </row>
    <row r="3881" spans="2:21" ht="15.75" customHeight="1" x14ac:dyDescent="0.25">
      <c r="B3881" s="49" t="s">
        <v>238</v>
      </c>
      <c r="C3881" s="50" t="s">
        <v>248</v>
      </c>
      <c r="D3881" s="51" t="s">
        <v>81</v>
      </c>
      <c r="E3881" s="30">
        <v>0</v>
      </c>
      <c r="F3881" s="30">
        <f t="shared" si="1"/>
        <v>1</v>
      </c>
      <c r="G3881" s="30">
        <v>0</v>
      </c>
      <c r="H3881" s="30">
        <f t="shared" si="2"/>
        <v>1</v>
      </c>
      <c r="I3881" s="30">
        <v>1</v>
      </c>
      <c r="J3881" s="30">
        <f t="shared" si="3"/>
        <v>0</v>
      </c>
      <c r="K3881" s="30">
        <v>0</v>
      </c>
      <c r="L3881" s="30">
        <f t="shared" si="4"/>
        <v>1</v>
      </c>
      <c r="M3881" s="52" t="str">
        <f t="shared" si="5"/>
        <v>агрегати не працюють</v>
      </c>
      <c r="O3881" s="30" t="str">
        <f t="shared" si="6"/>
        <v/>
      </c>
      <c r="P3881" s="30" t="str">
        <f t="shared" si="7"/>
        <v/>
      </c>
      <c r="Q3881" s="30" t="str">
        <f t="shared" si="8"/>
        <v/>
      </c>
      <c r="R3881" s="30" t="str">
        <f t="shared" si="9"/>
        <v/>
      </c>
      <c r="S3881" s="30" t="str">
        <f t="shared" si="10"/>
        <v/>
      </c>
      <c r="T3881" s="30" t="str">
        <f t="shared" si="11"/>
        <v/>
      </c>
      <c r="U3881" s="30" t="str">
        <f t="shared" si="12"/>
        <v/>
      </c>
    </row>
    <row r="3882" spans="2:21" ht="15.75" customHeight="1" x14ac:dyDescent="0.25">
      <c r="B3882" s="49" t="s">
        <v>238</v>
      </c>
      <c r="C3882" s="50" t="s">
        <v>248</v>
      </c>
      <c r="D3882" s="51" t="s">
        <v>82</v>
      </c>
      <c r="E3882" s="30">
        <v>1734</v>
      </c>
      <c r="F3882" s="30">
        <v>0</v>
      </c>
      <c r="G3882" s="30">
        <v>168044</v>
      </c>
      <c r="H3882" s="30">
        <v>1</v>
      </c>
      <c r="I3882" s="30">
        <v>1</v>
      </c>
      <c r="J3882" s="30">
        <f t="shared" si="3"/>
        <v>0</v>
      </c>
      <c r="K3882" s="30">
        <v>1</v>
      </c>
      <c r="L3882" s="30">
        <f t="shared" si="4"/>
        <v>0</v>
      </c>
      <c r="M3882" s="52" t="str">
        <f t="shared" si="5"/>
        <v>OK</v>
      </c>
      <c r="O3882" s="30">
        <f t="shared" si="6"/>
        <v>1734</v>
      </c>
      <c r="P3882" s="30">
        <f t="shared" si="7"/>
        <v>1621.6368</v>
      </c>
      <c r="Q3882" s="30">
        <f t="shared" si="8"/>
        <v>1621.6368</v>
      </c>
      <c r="R3882" s="30" t="str">
        <f t="shared" si="9"/>
        <v/>
      </c>
      <c r="S3882" s="30" t="str">
        <f t="shared" si="10"/>
        <v/>
      </c>
      <c r="T3882" s="30">
        <f t="shared" si="11"/>
        <v>168044</v>
      </c>
      <c r="U3882" s="30">
        <f t="shared" si="12"/>
        <v>272506334.4192</v>
      </c>
    </row>
    <row r="3883" spans="2:21" ht="15.75" customHeight="1" x14ac:dyDescent="0.25">
      <c r="B3883" s="49" t="s">
        <v>238</v>
      </c>
      <c r="C3883" s="50" t="s">
        <v>248</v>
      </c>
      <c r="D3883" s="51" t="s">
        <v>83</v>
      </c>
      <c r="E3883" s="30">
        <v>0</v>
      </c>
      <c r="F3883" s="30">
        <f t="shared" si="1"/>
        <v>1</v>
      </c>
      <c r="G3883" s="30">
        <v>0</v>
      </c>
      <c r="H3883" s="30">
        <f t="shared" si="2"/>
        <v>1</v>
      </c>
      <c r="I3883" s="30">
        <v>1</v>
      </c>
      <c r="J3883" s="30">
        <f t="shared" si="3"/>
        <v>0</v>
      </c>
      <c r="K3883" s="30">
        <v>0</v>
      </c>
      <c r="L3883" s="30">
        <f t="shared" si="4"/>
        <v>1</v>
      </c>
      <c r="M3883" s="52" t="str">
        <f t="shared" si="5"/>
        <v>агрегати не працюють</v>
      </c>
      <c r="O3883" s="30" t="str">
        <f t="shared" si="6"/>
        <v/>
      </c>
      <c r="P3883" s="30" t="str">
        <f t="shared" si="7"/>
        <v/>
      </c>
      <c r="Q3883" s="30" t="str">
        <f t="shared" si="8"/>
        <v/>
      </c>
      <c r="R3883" s="30" t="str">
        <f t="shared" si="9"/>
        <v/>
      </c>
      <c r="S3883" s="30" t="str">
        <f t="shared" si="10"/>
        <v/>
      </c>
      <c r="T3883" s="30" t="str">
        <f t="shared" si="11"/>
        <v/>
      </c>
      <c r="U3883" s="30" t="str">
        <f t="shared" si="12"/>
        <v/>
      </c>
    </row>
    <row r="3884" spans="2:21" ht="15.75" customHeight="1" x14ac:dyDescent="0.25">
      <c r="B3884" s="49" t="s">
        <v>238</v>
      </c>
      <c r="C3884" s="50" t="s">
        <v>249</v>
      </c>
      <c r="D3884" s="51" t="s">
        <v>60</v>
      </c>
      <c r="E3884" s="30">
        <v>0</v>
      </c>
      <c r="F3884" s="30">
        <f t="shared" si="1"/>
        <v>1</v>
      </c>
      <c r="G3884" s="30">
        <v>0</v>
      </c>
      <c r="H3884" s="30">
        <f t="shared" si="2"/>
        <v>1</v>
      </c>
      <c r="I3884" s="30">
        <v>1</v>
      </c>
      <c r="J3884" s="30">
        <f t="shared" si="3"/>
        <v>0</v>
      </c>
      <c r="K3884" s="30">
        <v>0</v>
      </c>
      <c r="L3884" s="30">
        <f t="shared" si="4"/>
        <v>1</v>
      </c>
      <c r="M3884" s="52" t="str">
        <f t="shared" si="5"/>
        <v>агрегати не працюють</v>
      </c>
      <c r="O3884" s="30" t="str">
        <f t="shared" si="6"/>
        <v/>
      </c>
      <c r="P3884" s="30" t="str">
        <f t="shared" si="7"/>
        <v/>
      </c>
      <c r="Q3884" s="30" t="str">
        <f t="shared" si="8"/>
        <v/>
      </c>
      <c r="R3884" s="30" t="str">
        <f t="shared" si="9"/>
        <v/>
      </c>
      <c r="S3884" s="30" t="str">
        <f t="shared" si="10"/>
        <v/>
      </c>
      <c r="T3884" s="30" t="str">
        <f t="shared" si="11"/>
        <v/>
      </c>
      <c r="U3884" s="30" t="str">
        <f t="shared" si="12"/>
        <v/>
      </c>
    </row>
    <row r="3885" spans="2:21" ht="15.75" customHeight="1" x14ac:dyDescent="0.25">
      <c r="B3885" s="49" t="s">
        <v>238</v>
      </c>
      <c r="C3885" s="50" t="s">
        <v>249</v>
      </c>
      <c r="D3885" s="51" t="s">
        <v>61</v>
      </c>
      <c r="E3885" s="30">
        <v>1389</v>
      </c>
      <c r="F3885" s="30">
        <v>0</v>
      </c>
      <c r="G3885" s="30">
        <v>40430</v>
      </c>
      <c r="H3885" s="30">
        <v>1</v>
      </c>
      <c r="I3885" s="30">
        <v>1</v>
      </c>
      <c r="J3885" s="30">
        <f t="shared" si="3"/>
        <v>0</v>
      </c>
      <c r="K3885" s="30">
        <v>1</v>
      </c>
      <c r="L3885" s="30">
        <f t="shared" si="4"/>
        <v>0</v>
      </c>
      <c r="M3885" s="52" t="str">
        <f t="shared" si="5"/>
        <v>OK</v>
      </c>
      <c r="O3885" s="30">
        <f t="shared" si="6"/>
        <v>1389</v>
      </c>
      <c r="P3885" s="30">
        <f t="shared" si="7"/>
        <v>1298.9928</v>
      </c>
      <c r="Q3885" s="30">
        <f t="shared" si="8"/>
        <v>1298.9928</v>
      </c>
      <c r="R3885" s="30" t="str">
        <f t="shared" si="9"/>
        <v/>
      </c>
      <c r="S3885" s="30" t="str">
        <f t="shared" si="10"/>
        <v/>
      </c>
      <c r="T3885" s="30">
        <f t="shared" si="11"/>
        <v>40430</v>
      </c>
      <c r="U3885" s="30">
        <f t="shared" si="12"/>
        <v>52518278.903999999</v>
      </c>
    </row>
    <row r="3886" spans="2:21" ht="15.75" customHeight="1" x14ac:dyDescent="0.25">
      <c r="B3886" s="49" t="s">
        <v>238</v>
      </c>
      <c r="C3886" s="50" t="s">
        <v>249</v>
      </c>
      <c r="D3886" s="51" t="s">
        <v>62</v>
      </c>
      <c r="E3886" s="30">
        <v>0</v>
      </c>
      <c r="F3886" s="30">
        <f t="shared" si="1"/>
        <v>1</v>
      </c>
      <c r="G3886" s="30">
        <v>0</v>
      </c>
      <c r="H3886" s="30">
        <f t="shared" si="2"/>
        <v>1</v>
      </c>
      <c r="I3886" s="30">
        <v>1</v>
      </c>
      <c r="J3886" s="30">
        <f t="shared" si="3"/>
        <v>0</v>
      </c>
      <c r="K3886" s="30">
        <v>0</v>
      </c>
      <c r="L3886" s="30">
        <f t="shared" si="4"/>
        <v>1</v>
      </c>
      <c r="M3886" s="52" t="str">
        <f t="shared" si="5"/>
        <v>агрегати не працюють</v>
      </c>
      <c r="O3886" s="30" t="str">
        <f t="shared" si="6"/>
        <v/>
      </c>
      <c r="P3886" s="30" t="str">
        <f t="shared" si="7"/>
        <v/>
      </c>
      <c r="Q3886" s="30" t="str">
        <f t="shared" si="8"/>
        <v/>
      </c>
      <c r="R3886" s="30" t="str">
        <f t="shared" si="9"/>
        <v/>
      </c>
      <c r="S3886" s="30" t="str">
        <f t="shared" si="10"/>
        <v/>
      </c>
      <c r="T3886" s="30" t="str">
        <f t="shared" si="11"/>
        <v/>
      </c>
      <c r="U3886" s="30" t="str">
        <f t="shared" si="12"/>
        <v/>
      </c>
    </row>
    <row r="3887" spans="2:21" ht="15.75" customHeight="1" x14ac:dyDescent="0.25">
      <c r="B3887" s="49" t="s">
        <v>238</v>
      </c>
      <c r="C3887" s="50" t="s">
        <v>249</v>
      </c>
      <c r="D3887" s="51" t="s">
        <v>63</v>
      </c>
      <c r="E3887" s="30">
        <v>356</v>
      </c>
      <c r="F3887" s="30">
        <v>1</v>
      </c>
      <c r="G3887" s="30">
        <v>64770</v>
      </c>
      <c r="H3887" s="30">
        <v>1</v>
      </c>
      <c r="I3887" s="30">
        <v>1</v>
      </c>
      <c r="J3887" s="30">
        <f t="shared" si="3"/>
        <v>0</v>
      </c>
      <c r="K3887" s="30">
        <v>1</v>
      </c>
      <c r="L3887" s="30">
        <f t="shared" si="4"/>
        <v>0</v>
      </c>
      <c r="M3887" s="52" t="str">
        <f t="shared" si="5"/>
        <v>OK</v>
      </c>
      <c r="O3887" s="30" t="str">
        <f t="shared" si="6"/>
        <v/>
      </c>
      <c r="P3887" s="30" t="str">
        <f t="shared" si="7"/>
        <v/>
      </c>
      <c r="Q3887" s="30">
        <f t="shared" si="8"/>
        <v>356</v>
      </c>
      <c r="R3887" s="30" t="str">
        <f t="shared" si="9"/>
        <v/>
      </c>
      <c r="S3887" s="30" t="str">
        <f t="shared" si="10"/>
        <v/>
      </c>
      <c r="T3887" s="30">
        <f t="shared" si="11"/>
        <v>64770</v>
      </c>
      <c r="U3887" s="30">
        <f t="shared" si="12"/>
        <v>23058120</v>
      </c>
    </row>
    <row r="3888" spans="2:21" ht="15.75" customHeight="1" x14ac:dyDescent="0.25">
      <c r="B3888" s="49" t="s">
        <v>238</v>
      </c>
      <c r="C3888" s="50" t="s">
        <v>249</v>
      </c>
      <c r="D3888" s="51" t="s">
        <v>64</v>
      </c>
      <c r="E3888" s="30">
        <v>0</v>
      </c>
      <c r="F3888" s="30">
        <f t="shared" si="1"/>
        <v>1</v>
      </c>
      <c r="G3888" s="30">
        <v>0</v>
      </c>
      <c r="H3888" s="30">
        <f t="shared" si="2"/>
        <v>1</v>
      </c>
      <c r="I3888" s="30">
        <v>1</v>
      </c>
      <c r="J3888" s="30">
        <f t="shared" si="3"/>
        <v>0</v>
      </c>
      <c r="K3888" s="30">
        <v>0</v>
      </c>
      <c r="L3888" s="30">
        <f t="shared" si="4"/>
        <v>1</v>
      </c>
      <c r="M3888" s="52" t="str">
        <f t="shared" si="5"/>
        <v>агрегати не працюють</v>
      </c>
      <c r="O3888" s="30" t="str">
        <f t="shared" si="6"/>
        <v/>
      </c>
      <c r="P3888" s="30" t="str">
        <f t="shared" si="7"/>
        <v/>
      </c>
      <c r="Q3888" s="30" t="str">
        <f t="shared" si="8"/>
        <v/>
      </c>
      <c r="R3888" s="30" t="str">
        <f t="shared" si="9"/>
        <v/>
      </c>
      <c r="S3888" s="30" t="str">
        <f t="shared" si="10"/>
        <v/>
      </c>
      <c r="T3888" s="30" t="str">
        <f t="shared" si="11"/>
        <v/>
      </c>
      <c r="U3888" s="30" t="str">
        <f t="shared" si="12"/>
        <v/>
      </c>
    </row>
    <row r="3889" spans="2:21" ht="15.75" customHeight="1" x14ac:dyDescent="0.25">
      <c r="B3889" s="49" t="s">
        <v>238</v>
      </c>
      <c r="C3889" s="50" t="s">
        <v>249</v>
      </c>
      <c r="D3889" s="51" t="s">
        <v>65</v>
      </c>
      <c r="E3889" s="30">
        <v>0</v>
      </c>
      <c r="F3889" s="30">
        <f t="shared" si="1"/>
        <v>1</v>
      </c>
      <c r="G3889" s="30">
        <v>0</v>
      </c>
      <c r="H3889" s="30">
        <f t="shared" si="2"/>
        <v>1</v>
      </c>
      <c r="I3889" s="30">
        <v>1</v>
      </c>
      <c r="J3889" s="30">
        <f t="shared" si="3"/>
        <v>0</v>
      </c>
      <c r="K3889" s="30">
        <v>0</v>
      </c>
      <c r="L3889" s="30">
        <f t="shared" si="4"/>
        <v>1</v>
      </c>
      <c r="M3889" s="52" t="str">
        <f t="shared" si="5"/>
        <v>агрегати не працюють</v>
      </c>
      <c r="O3889" s="30" t="str">
        <f t="shared" si="6"/>
        <v/>
      </c>
      <c r="P3889" s="30" t="str">
        <f t="shared" si="7"/>
        <v/>
      </c>
      <c r="Q3889" s="30" t="str">
        <f t="shared" si="8"/>
        <v/>
      </c>
      <c r="R3889" s="30" t="str">
        <f t="shared" si="9"/>
        <v/>
      </c>
      <c r="S3889" s="30" t="str">
        <f t="shared" si="10"/>
        <v/>
      </c>
      <c r="T3889" s="30" t="str">
        <f t="shared" si="11"/>
        <v/>
      </c>
      <c r="U3889" s="30" t="str">
        <f t="shared" si="12"/>
        <v/>
      </c>
    </row>
    <row r="3890" spans="2:21" ht="15.75" customHeight="1" x14ac:dyDescent="0.25">
      <c r="B3890" s="49" t="s">
        <v>238</v>
      </c>
      <c r="C3890" s="50" t="s">
        <v>249</v>
      </c>
      <c r="D3890" s="51" t="s">
        <v>66</v>
      </c>
      <c r="E3890" s="30">
        <v>0</v>
      </c>
      <c r="F3890" s="30">
        <f t="shared" si="1"/>
        <v>1</v>
      </c>
      <c r="G3890" s="30">
        <v>0</v>
      </c>
      <c r="H3890" s="30">
        <f t="shared" si="2"/>
        <v>1</v>
      </c>
      <c r="I3890" s="30">
        <v>1</v>
      </c>
      <c r="J3890" s="30">
        <f t="shared" si="3"/>
        <v>0</v>
      </c>
      <c r="K3890" s="30">
        <v>0</v>
      </c>
      <c r="L3890" s="30">
        <f t="shared" si="4"/>
        <v>1</v>
      </c>
      <c r="M3890" s="52" t="str">
        <f t="shared" si="5"/>
        <v>агрегати не працюють</v>
      </c>
      <c r="O3890" s="30" t="str">
        <f t="shared" si="6"/>
        <v/>
      </c>
      <c r="P3890" s="30" t="str">
        <f t="shared" si="7"/>
        <v/>
      </c>
      <c r="Q3890" s="30" t="str">
        <f t="shared" si="8"/>
        <v/>
      </c>
      <c r="R3890" s="30" t="str">
        <f t="shared" si="9"/>
        <v/>
      </c>
      <c r="S3890" s="30" t="str">
        <f t="shared" si="10"/>
        <v/>
      </c>
      <c r="T3890" s="30" t="str">
        <f t="shared" si="11"/>
        <v/>
      </c>
      <c r="U3890" s="30" t="str">
        <f t="shared" si="12"/>
        <v/>
      </c>
    </row>
    <row r="3891" spans="2:21" ht="15.75" customHeight="1" x14ac:dyDescent="0.25">
      <c r="B3891" s="49" t="s">
        <v>238</v>
      </c>
      <c r="C3891" s="50" t="s">
        <v>249</v>
      </c>
      <c r="D3891" s="51" t="s">
        <v>67</v>
      </c>
      <c r="E3891" s="30">
        <v>0</v>
      </c>
      <c r="F3891" s="30">
        <f t="shared" si="1"/>
        <v>1</v>
      </c>
      <c r="G3891" s="30">
        <v>0</v>
      </c>
      <c r="H3891" s="30">
        <f t="shared" si="2"/>
        <v>1</v>
      </c>
      <c r="I3891" s="30">
        <v>1</v>
      </c>
      <c r="J3891" s="30">
        <f t="shared" si="3"/>
        <v>0</v>
      </c>
      <c r="K3891" s="30">
        <v>0</v>
      </c>
      <c r="L3891" s="30">
        <f t="shared" si="4"/>
        <v>1</v>
      </c>
      <c r="M3891" s="52" t="str">
        <f t="shared" si="5"/>
        <v>агрегати не працюють</v>
      </c>
      <c r="O3891" s="30" t="str">
        <f t="shared" si="6"/>
        <v/>
      </c>
      <c r="P3891" s="30" t="str">
        <f t="shared" si="7"/>
        <v/>
      </c>
      <c r="Q3891" s="30" t="str">
        <f t="shared" si="8"/>
        <v/>
      </c>
      <c r="R3891" s="30" t="str">
        <f t="shared" si="9"/>
        <v/>
      </c>
      <c r="S3891" s="30" t="str">
        <f t="shared" si="10"/>
        <v/>
      </c>
      <c r="T3891" s="30" t="str">
        <f t="shared" si="11"/>
        <v/>
      </c>
      <c r="U3891" s="30" t="str">
        <f t="shared" si="12"/>
        <v/>
      </c>
    </row>
    <row r="3892" spans="2:21" ht="15.75" customHeight="1" x14ac:dyDescent="0.25">
      <c r="B3892" s="49" t="s">
        <v>238</v>
      </c>
      <c r="C3892" s="50" t="s">
        <v>249</v>
      </c>
      <c r="D3892" s="51" t="s">
        <v>68</v>
      </c>
      <c r="E3892" s="30">
        <v>0</v>
      </c>
      <c r="F3892" s="30">
        <f t="shared" si="1"/>
        <v>1</v>
      </c>
      <c r="G3892" s="30">
        <v>0</v>
      </c>
      <c r="H3892" s="30">
        <f t="shared" si="2"/>
        <v>1</v>
      </c>
      <c r="I3892" s="30">
        <v>1</v>
      </c>
      <c r="J3892" s="30">
        <f t="shared" si="3"/>
        <v>0</v>
      </c>
      <c r="K3892" s="30">
        <v>0</v>
      </c>
      <c r="L3892" s="30">
        <f t="shared" si="4"/>
        <v>1</v>
      </c>
      <c r="M3892" s="52" t="str">
        <f t="shared" si="5"/>
        <v>агрегати не працюють</v>
      </c>
      <c r="O3892" s="30" t="str">
        <f t="shared" si="6"/>
        <v/>
      </c>
      <c r="P3892" s="30" t="str">
        <f t="shared" si="7"/>
        <v/>
      </c>
      <c r="Q3892" s="30" t="str">
        <f t="shared" si="8"/>
        <v/>
      </c>
      <c r="R3892" s="30" t="str">
        <f t="shared" si="9"/>
        <v/>
      </c>
      <c r="S3892" s="30" t="str">
        <f t="shared" si="10"/>
        <v/>
      </c>
      <c r="T3892" s="30" t="str">
        <f t="shared" si="11"/>
        <v/>
      </c>
      <c r="U3892" s="30" t="str">
        <f t="shared" si="12"/>
        <v/>
      </c>
    </row>
    <row r="3893" spans="2:21" ht="15.75" customHeight="1" x14ac:dyDescent="0.25">
      <c r="B3893" s="49" t="s">
        <v>238</v>
      </c>
      <c r="C3893" s="50" t="s">
        <v>249</v>
      </c>
      <c r="D3893" s="51" t="s">
        <v>69</v>
      </c>
      <c r="E3893" s="30">
        <v>0</v>
      </c>
      <c r="F3893" s="30">
        <f t="shared" si="1"/>
        <v>1</v>
      </c>
      <c r="G3893" s="30">
        <v>0</v>
      </c>
      <c r="H3893" s="30">
        <f t="shared" si="2"/>
        <v>1</v>
      </c>
      <c r="I3893" s="30">
        <v>1</v>
      </c>
      <c r="J3893" s="30">
        <f t="shared" si="3"/>
        <v>0</v>
      </c>
      <c r="K3893" s="30">
        <v>0</v>
      </c>
      <c r="L3893" s="30">
        <f t="shared" si="4"/>
        <v>1</v>
      </c>
      <c r="M3893" s="52" t="str">
        <f t="shared" si="5"/>
        <v>агрегати не працюють</v>
      </c>
      <c r="O3893" s="30" t="str">
        <f t="shared" si="6"/>
        <v/>
      </c>
      <c r="P3893" s="30" t="str">
        <f t="shared" si="7"/>
        <v/>
      </c>
      <c r="Q3893" s="30" t="str">
        <f t="shared" si="8"/>
        <v/>
      </c>
      <c r="R3893" s="30" t="str">
        <f t="shared" si="9"/>
        <v/>
      </c>
      <c r="S3893" s="30" t="str">
        <f t="shared" si="10"/>
        <v/>
      </c>
      <c r="T3893" s="30" t="str">
        <f t="shared" si="11"/>
        <v/>
      </c>
      <c r="U3893" s="30" t="str">
        <f t="shared" si="12"/>
        <v/>
      </c>
    </row>
    <row r="3894" spans="2:21" ht="15.75" customHeight="1" x14ac:dyDescent="0.25">
      <c r="B3894" s="49" t="s">
        <v>238</v>
      </c>
      <c r="C3894" s="50" t="s">
        <v>249</v>
      </c>
      <c r="D3894" s="51" t="s">
        <v>70</v>
      </c>
      <c r="E3894" s="30">
        <v>1693</v>
      </c>
      <c r="F3894" s="30">
        <v>1</v>
      </c>
      <c r="G3894" s="30">
        <v>124094</v>
      </c>
      <c r="H3894" s="30">
        <v>0</v>
      </c>
      <c r="I3894" s="30">
        <v>1</v>
      </c>
      <c r="J3894" s="30">
        <f t="shared" si="3"/>
        <v>0</v>
      </c>
      <c r="K3894" s="30">
        <v>1</v>
      </c>
      <c r="L3894" s="30">
        <f t="shared" si="4"/>
        <v>0</v>
      </c>
      <c r="M3894" s="52" t="str">
        <f t="shared" si="5"/>
        <v>OK</v>
      </c>
      <c r="O3894" s="30" t="str">
        <f t="shared" si="6"/>
        <v/>
      </c>
      <c r="P3894" s="30" t="str">
        <f t="shared" si="7"/>
        <v/>
      </c>
      <c r="Q3894" s="30">
        <f t="shared" si="8"/>
        <v>1693</v>
      </c>
      <c r="R3894" s="30">
        <f t="shared" si="9"/>
        <v>124094</v>
      </c>
      <c r="S3894" s="30">
        <f t="shared" si="10"/>
        <v>148304.73940000002</v>
      </c>
      <c r="T3894" s="30">
        <f t="shared" si="11"/>
        <v>148304.73940000002</v>
      </c>
      <c r="U3894" s="30">
        <f t="shared" si="12"/>
        <v>251079923.80420002</v>
      </c>
    </row>
    <row r="3895" spans="2:21" ht="15.75" customHeight="1" x14ac:dyDescent="0.25">
      <c r="B3895" s="49" t="s">
        <v>238</v>
      </c>
      <c r="C3895" s="50" t="s">
        <v>249</v>
      </c>
      <c r="D3895" s="51" t="s">
        <v>71</v>
      </c>
      <c r="E3895" s="30">
        <v>778</v>
      </c>
      <c r="F3895" s="30">
        <v>1</v>
      </c>
      <c r="G3895" s="30">
        <v>200084</v>
      </c>
      <c r="H3895" s="30">
        <v>1</v>
      </c>
      <c r="I3895" s="30">
        <v>1</v>
      </c>
      <c r="J3895" s="30">
        <f t="shared" si="3"/>
        <v>0</v>
      </c>
      <c r="K3895" s="30">
        <v>1</v>
      </c>
      <c r="L3895" s="30">
        <f t="shared" si="4"/>
        <v>0</v>
      </c>
      <c r="M3895" s="52" t="str">
        <f t="shared" si="5"/>
        <v>OK</v>
      </c>
      <c r="O3895" s="30" t="str">
        <f t="shared" si="6"/>
        <v/>
      </c>
      <c r="P3895" s="30" t="str">
        <f t="shared" si="7"/>
        <v/>
      </c>
      <c r="Q3895" s="30">
        <f t="shared" si="8"/>
        <v>778</v>
      </c>
      <c r="R3895" s="30" t="str">
        <f t="shared" si="9"/>
        <v/>
      </c>
      <c r="S3895" s="30" t="str">
        <f t="shared" si="10"/>
        <v/>
      </c>
      <c r="T3895" s="30">
        <f t="shared" si="11"/>
        <v>200084</v>
      </c>
      <c r="U3895" s="30">
        <f t="shared" si="12"/>
        <v>155665352</v>
      </c>
    </row>
    <row r="3896" spans="2:21" ht="15.75" customHeight="1" x14ac:dyDescent="0.25">
      <c r="B3896" s="49" t="s">
        <v>238</v>
      </c>
      <c r="C3896" s="50" t="s">
        <v>249</v>
      </c>
      <c r="D3896" s="51" t="s">
        <v>72</v>
      </c>
      <c r="E3896" s="30">
        <v>0</v>
      </c>
      <c r="F3896" s="30">
        <f t="shared" si="1"/>
        <v>1</v>
      </c>
      <c r="G3896" s="30">
        <v>0</v>
      </c>
      <c r="H3896" s="30">
        <f t="shared" si="2"/>
        <v>1</v>
      </c>
      <c r="I3896" s="30">
        <v>1</v>
      </c>
      <c r="J3896" s="30">
        <f t="shared" si="3"/>
        <v>0</v>
      </c>
      <c r="K3896" s="30">
        <v>0</v>
      </c>
      <c r="L3896" s="30">
        <f t="shared" si="4"/>
        <v>1</v>
      </c>
      <c r="M3896" s="52" t="str">
        <f t="shared" si="5"/>
        <v>агрегати не працюють</v>
      </c>
      <c r="O3896" s="30" t="str">
        <f t="shared" si="6"/>
        <v/>
      </c>
      <c r="P3896" s="30" t="str">
        <f t="shared" si="7"/>
        <v/>
      </c>
      <c r="Q3896" s="30" t="str">
        <f t="shared" si="8"/>
        <v/>
      </c>
      <c r="R3896" s="30" t="str">
        <f t="shared" si="9"/>
        <v/>
      </c>
      <c r="S3896" s="30" t="str">
        <f t="shared" si="10"/>
        <v/>
      </c>
      <c r="T3896" s="30" t="str">
        <f t="shared" si="11"/>
        <v/>
      </c>
      <c r="U3896" s="30" t="str">
        <f t="shared" si="12"/>
        <v/>
      </c>
    </row>
    <row r="3897" spans="2:21" ht="15.75" customHeight="1" x14ac:dyDescent="0.25">
      <c r="B3897" s="49" t="s">
        <v>238</v>
      </c>
      <c r="C3897" s="50" t="s">
        <v>249</v>
      </c>
      <c r="D3897" s="51" t="s">
        <v>73</v>
      </c>
      <c r="E3897" s="30">
        <v>0</v>
      </c>
      <c r="F3897" s="30">
        <f t="shared" si="1"/>
        <v>1</v>
      </c>
      <c r="G3897" s="30">
        <v>0</v>
      </c>
      <c r="H3897" s="30">
        <f t="shared" si="2"/>
        <v>1</v>
      </c>
      <c r="I3897" s="30">
        <v>1</v>
      </c>
      <c r="J3897" s="30">
        <f t="shared" si="3"/>
        <v>0</v>
      </c>
      <c r="K3897" s="30">
        <v>0</v>
      </c>
      <c r="L3897" s="30">
        <f t="shared" si="4"/>
        <v>1</v>
      </c>
      <c r="M3897" s="52" t="str">
        <f t="shared" si="5"/>
        <v>агрегати не працюють</v>
      </c>
      <c r="O3897" s="30" t="str">
        <f t="shared" si="6"/>
        <v/>
      </c>
      <c r="P3897" s="30" t="str">
        <f t="shared" si="7"/>
        <v/>
      </c>
      <c r="Q3897" s="30" t="str">
        <f t="shared" si="8"/>
        <v/>
      </c>
      <c r="R3897" s="30" t="str">
        <f t="shared" si="9"/>
        <v/>
      </c>
      <c r="S3897" s="30" t="str">
        <f t="shared" si="10"/>
        <v/>
      </c>
      <c r="T3897" s="30" t="str">
        <f t="shared" si="11"/>
        <v/>
      </c>
      <c r="U3897" s="30" t="str">
        <f t="shared" si="12"/>
        <v/>
      </c>
    </row>
    <row r="3898" spans="2:21" ht="15.75" customHeight="1" x14ac:dyDescent="0.25">
      <c r="B3898" s="49" t="s">
        <v>238</v>
      </c>
      <c r="C3898" s="50" t="s">
        <v>249</v>
      </c>
      <c r="D3898" s="51" t="s">
        <v>74</v>
      </c>
      <c r="E3898" s="30">
        <v>1341</v>
      </c>
      <c r="F3898" s="30">
        <v>1</v>
      </c>
      <c r="G3898" s="30">
        <v>182831</v>
      </c>
      <c r="H3898" s="30">
        <v>1</v>
      </c>
      <c r="I3898" s="30">
        <v>1</v>
      </c>
      <c r="J3898" s="30">
        <f t="shared" si="3"/>
        <v>0</v>
      </c>
      <c r="K3898" s="30">
        <v>1</v>
      </c>
      <c r="L3898" s="30">
        <f t="shared" si="4"/>
        <v>0</v>
      </c>
      <c r="M3898" s="52" t="str">
        <f t="shared" si="5"/>
        <v>OK</v>
      </c>
      <c r="O3898" s="30" t="str">
        <f t="shared" si="6"/>
        <v/>
      </c>
      <c r="P3898" s="30" t="str">
        <f t="shared" si="7"/>
        <v/>
      </c>
      <c r="Q3898" s="30">
        <f t="shared" si="8"/>
        <v>1341</v>
      </c>
      <c r="R3898" s="30" t="str">
        <f t="shared" si="9"/>
        <v/>
      </c>
      <c r="S3898" s="30" t="str">
        <f t="shared" si="10"/>
        <v/>
      </c>
      <c r="T3898" s="30">
        <f t="shared" si="11"/>
        <v>182831</v>
      </c>
      <c r="U3898" s="30">
        <f t="shared" si="12"/>
        <v>245176371</v>
      </c>
    </row>
    <row r="3899" spans="2:21" ht="15.75" customHeight="1" x14ac:dyDescent="0.25">
      <c r="B3899" s="49" t="s">
        <v>238</v>
      </c>
      <c r="C3899" s="50" t="s">
        <v>249</v>
      </c>
      <c r="D3899" s="51" t="s">
        <v>75</v>
      </c>
      <c r="E3899" s="30">
        <v>0</v>
      </c>
      <c r="F3899" s="30">
        <f t="shared" si="1"/>
        <v>1</v>
      </c>
      <c r="G3899" s="30">
        <v>0</v>
      </c>
      <c r="H3899" s="30">
        <f t="shared" si="2"/>
        <v>1</v>
      </c>
      <c r="I3899" s="30">
        <v>1</v>
      </c>
      <c r="J3899" s="30">
        <f t="shared" si="3"/>
        <v>0</v>
      </c>
      <c r="K3899" s="30">
        <v>0</v>
      </c>
      <c r="L3899" s="30">
        <f t="shared" si="4"/>
        <v>1</v>
      </c>
      <c r="M3899" s="52" t="str">
        <f t="shared" si="5"/>
        <v>агрегати не працюють</v>
      </c>
      <c r="O3899" s="30" t="str">
        <f t="shared" si="6"/>
        <v/>
      </c>
      <c r="P3899" s="30" t="str">
        <f t="shared" si="7"/>
        <v/>
      </c>
      <c r="Q3899" s="30" t="str">
        <f t="shared" si="8"/>
        <v/>
      </c>
      <c r="R3899" s="30" t="str">
        <f t="shared" si="9"/>
        <v/>
      </c>
      <c r="S3899" s="30" t="str">
        <f t="shared" si="10"/>
        <v/>
      </c>
      <c r="T3899" s="30" t="str">
        <f t="shared" si="11"/>
        <v/>
      </c>
      <c r="U3899" s="30" t="str">
        <f t="shared" si="12"/>
        <v/>
      </c>
    </row>
    <row r="3900" spans="2:21" ht="15.75" customHeight="1" x14ac:dyDescent="0.25">
      <c r="B3900" s="49" t="s">
        <v>238</v>
      </c>
      <c r="C3900" s="50" t="s">
        <v>249</v>
      </c>
      <c r="D3900" s="51" t="s">
        <v>76</v>
      </c>
      <c r="E3900" s="30">
        <v>466</v>
      </c>
      <c r="F3900" s="30">
        <v>1</v>
      </c>
      <c r="G3900" s="30">
        <v>142177</v>
      </c>
      <c r="H3900" s="30">
        <v>0</v>
      </c>
      <c r="I3900" s="30">
        <v>1</v>
      </c>
      <c r="J3900" s="30">
        <f t="shared" si="3"/>
        <v>0</v>
      </c>
      <c r="K3900" s="30">
        <v>1</v>
      </c>
      <c r="L3900" s="30">
        <f t="shared" si="4"/>
        <v>0</v>
      </c>
      <c r="M3900" s="52" t="str">
        <f t="shared" si="5"/>
        <v>OK</v>
      </c>
      <c r="O3900" s="30" t="str">
        <f t="shared" si="6"/>
        <v/>
      </c>
      <c r="P3900" s="30" t="str">
        <f t="shared" si="7"/>
        <v/>
      </c>
      <c r="Q3900" s="30">
        <f t="shared" si="8"/>
        <v>466</v>
      </c>
      <c r="R3900" s="30">
        <f t="shared" si="9"/>
        <v>142177</v>
      </c>
      <c r="S3900" s="30">
        <f t="shared" si="10"/>
        <v>169915.73269999999</v>
      </c>
      <c r="T3900" s="30">
        <f t="shared" si="11"/>
        <v>169915.73269999999</v>
      </c>
      <c r="U3900" s="30">
        <f t="shared" si="12"/>
        <v>79180731.438199997</v>
      </c>
    </row>
    <row r="3901" spans="2:21" ht="15.75" customHeight="1" x14ac:dyDescent="0.25">
      <c r="B3901" s="49" t="s">
        <v>238</v>
      </c>
      <c r="C3901" s="50" t="s">
        <v>249</v>
      </c>
      <c r="D3901" s="51" t="s">
        <v>77</v>
      </c>
      <c r="E3901" s="30">
        <v>0</v>
      </c>
      <c r="F3901" s="30">
        <f t="shared" si="1"/>
        <v>1</v>
      </c>
      <c r="G3901" s="30">
        <v>0</v>
      </c>
      <c r="H3901" s="30">
        <f t="shared" si="2"/>
        <v>1</v>
      </c>
      <c r="I3901" s="30">
        <v>1</v>
      </c>
      <c r="J3901" s="30">
        <f t="shared" si="3"/>
        <v>0</v>
      </c>
      <c r="K3901" s="30">
        <v>0</v>
      </c>
      <c r="L3901" s="30">
        <f t="shared" si="4"/>
        <v>1</v>
      </c>
      <c r="M3901" s="52" t="str">
        <f t="shared" si="5"/>
        <v>агрегати не працюють</v>
      </c>
      <c r="O3901" s="30" t="str">
        <f t="shared" si="6"/>
        <v/>
      </c>
      <c r="P3901" s="30" t="str">
        <f t="shared" si="7"/>
        <v/>
      </c>
      <c r="Q3901" s="30" t="str">
        <f t="shared" si="8"/>
        <v/>
      </c>
      <c r="R3901" s="30" t="str">
        <f t="shared" si="9"/>
        <v/>
      </c>
      <c r="S3901" s="30" t="str">
        <f t="shared" si="10"/>
        <v/>
      </c>
      <c r="T3901" s="30" t="str">
        <f t="shared" si="11"/>
        <v/>
      </c>
      <c r="U3901" s="30" t="str">
        <f t="shared" si="12"/>
        <v/>
      </c>
    </row>
    <row r="3902" spans="2:21" ht="15.75" customHeight="1" x14ac:dyDescent="0.25">
      <c r="B3902" s="49" t="s">
        <v>238</v>
      </c>
      <c r="C3902" s="50" t="s">
        <v>249</v>
      </c>
      <c r="D3902" s="51" t="s">
        <v>78</v>
      </c>
      <c r="E3902" s="30">
        <v>0</v>
      </c>
      <c r="F3902" s="30">
        <f t="shared" si="1"/>
        <v>1</v>
      </c>
      <c r="G3902" s="30">
        <v>0</v>
      </c>
      <c r="H3902" s="30">
        <f t="shared" si="2"/>
        <v>1</v>
      </c>
      <c r="I3902" s="30">
        <v>1</v>
      </c>
      <c r="J3902" s="30">
        <f t="shared" si="3"/>
        <v>0</v>
      </c>
      <c r="K3902" s="30">
        <v>0</v>
      </c>
      <c r="L3902" s="30">
        <f t="shared" si="4"/>
        <v>1</v>
      </c>
      <c r="M3902" s="52" t="str">
        <f t="shared" si="5"/>
        <v>агрегати не працюють</v>
      </c>
      <c r="O3902" s="30" t="str">
        <f t="shared" si="6"/>
        <v/>
      </c>
      <c r="P3902" s="30" t="str">
        <f t="shared" si="7"/>
        <v/>
      </c>
      <c r="Q3902" s="30" t="str">
        <f t="shared" si="8"/>
        <v/>
      </c>
      <c r="R3902" s="30" t="str">
        <f t="shared" si="9"/>
        <v/>
      </c>
      <c r="S3902" s="30" t="str">
        <f t="shared" si="10"/>
        <v/>
      </c>
      <c r="T3902" s="30" t="str">
        <f t="shared" si="11"/>
        <v/>
      </c>
      <c r="U3902" s="30" t="str">
        <f t="shared" si="12"/>
        <v/>
      </c>
    </row>
    <row r="3903" spans="2:21" ht="15.75" customHeight="1" x14ac:dyDescent="0.25">
      <c r="B3903" s="49" t="s">
        <v>238</v>
      </c>
      <c r="C3903" s="50" t="s">
        <v>249</v>
      </c>
      <c r="D3903" s="51" t="s">
        <v>79</v>
      </c>
      <c r="E3903" s="30">
        <v>0</v>
      </c>
      <c r="F3903" s="30">
        <f t="shared" si="1"/>
        <v>1</v>
      </c>
      <c r="G3903" s="30">
        <v>0</v>
      </c>
      <c r="H3903" s="30">
        <f t="shared" si="2"/>
        <v>1</v>
      </c>
      <c r="I3903" s="30">
        <v>1</v>
      </c>
      <c r="J3903" s="30">
        <f t="shared" si="3"/>
        <v>0</v>
      </c>
      <c r="K3903" s="30">
        <v>0</v>
      </c>
      <c r="L3903" s="30">
        <f t="shared" si="4"/>
        <v>1</v>
      </c>
      <c r="M3903" s="52" t="str">
        <f t="shared" si="5"/>
        <v>агрегати не працюють</v>
      </c>
      <c r="O3903" s="30" t="str">
        <f t="shared" si="6"/>
        <v/>
      </c>
      <c r="P3903" s="30" t="str">
        <f t="shared" si="7"/>
        <v/>
      </c>
      <c r="Q3903" s="30" t="str">
        <f t="shared" si="8"/>
        <v/>
      </c>
      <c r="R3903" s="30" t="str">
        <f t="shared" si="9"/>
        <v/>
      </c>
      <c r="S3903" s="30" t="str">
        <f t="shared" si="10"/>
        <v/>
      </c>
      <c r="T3903" s="30" t="str">
        <f t="shared" si="11"/>
        <v/>
      </c>
      <c r="U3903" s="30" t="str">
        <f t="shared" si="12"/>
        <v/>
      </c>
    </row>
    <row r="3904" spans="2:21" ht="15.75" customHeight="1" x14ac:dyDescent="0.25">
      <c r="B3904" s="49" t="s">
        <v>238</v>
      </c>
      <c r="C3904" s="50" t="s">
        <v>249</v>
      </c>
      <c r="D3904" s="51" t="s">
        <v>80</v>
      </c>
      <c r="E3904" s="30">
        <v>684</v>
      </c>
      <c r="F3904" s="30">
        <v>0</v>
      </c>
      <c r="G3904" s="30">
        <v>276015</v>
      </c>
      <c r="H3904" s="30">
        <v>0</v>
      </c>
      <c r="I3904" s="30">
        <v>1</v>
      </c>
      <c r="J3904" s="30">
        <f t="shared" si="3"/>
        <v>0</v>
      </c>
      <c r="K3904" s="30">
        <v>1</v>
      </c>
      <c r="L3904" s="30">
        <f t="shared" si="4"/>
        <v>0</v>
      </c>
      <c r="M3904" s="52" t="str">
        <f t="shared" si="5"/>
        <v>OK</v>
      </c>
      <c r="O3904" s="30">
        <f t="shared" si="6"/>
        <v>684</v>
      </c>
      <c r="P3904" s="30">
        <f t="shared" si="7"/>
        <v>639.67680000000007</v>
      </c>
      <c r="Q3904" s="30">
        <f t="shared" si="8"/>
        <v>639.67680000000007</v>
      </c>
      <c r="R3904" s="30">
        <f t="shared" si="9"/>
        <v>276015</v>
      </c>
      <c r="S3904" s="30">
        <f t="shared" si="10"/>
        <v>329865.52650000004</v>
      </c>
      <c r="T3904" s="30">
        <f t="shared" si="11"/>
        <v>329865.52650000004</v>
      </c>
      <c r="U3904" s="30">
        <f t="shared" si="12"/>
        <v>211007324.42183524</v>
      </c>
    </row>
    <row r="3905" spans="2:21" ht="15.75" customHeight="1" x14ac:dyDescent="0.25">
      <c r="B3905" s="49" t="s">
        <v>238</v>
      </c>
      <c r="C3905" s="50" t="s">
        <v>249</v>
      </c>
      <c r="D3905" s="51" t="s">
        <v>81</v>
      </c>
      <c r="E3905" s="30">
        <v>0</v>
      </c>
      <c r="F3905" s="30">
        <f t="shared" si="1"/>
        <v>1</v>
      </c>
      <c r="G3905" s="30">
        <v>0</v>
      </c>
      <c r="H3905" s="30">
        <f t="shared" si="2"/>
        <v>1</v>
      </c>
      <c r="I3905" s="30">
        <v>1</v>
      </c>
      <c r="J3905" s="30">
        <f t="shared" si="3"/>
        <v>0</v>
      </c>
      <c r="K3905" s="30">
        <v>0</v>
      </c>
      <c r="L3905" s="30">
        <f t="shared" si="4"/>
        <v>1</v>
      </c>
      <c r="M3905" s="52" t="str">
        <f t="shared" si="5"/>
        <v>агрегати не працюють</v>
      </c>
      <c r="O3905" s="30" t="str">
        <f t="shared" si="6"/>
        <v/>
      </c>
      <c r="P3905" s="30" t="str">
        <f t="shared" si="7"/>
        <v/>
      </c>
      <c r="Q3905" s="30" t="str">
        <f t="shared" si="8"/>
        <v/>
      </c>
      <c r="R3905" s="30" t="str">
        <f t="shared" si="9"/>
        <v/>
      </c>
      <c r="S3905" s="30" t="str">
        <f t="shared" si="10"/>
        <v/>
      </c>
      <c r="T3905" s="30" t="str">
        <f t="shared" si="11"/>
        <v/>
      </c>
      <c r="U3905" s="30" t="str">
        <f t="shared" si="12"/>
        <v/>
      </c>
    </row>
    <row r="3906" spans="2:21" ht="15.75" customHeight="1" x14ac:dyDescent="0.25">
      <c r="B3906" s="49" t="s">
        <v>238</v>
      </c>
      <c r="C3906" s="50" t="s">
        <v>249</v>
      </c>
      <c r="D3906" s="51" t="s">
        <v>82</v>
      </c>
      <c r="E3906" s="30">
        <v>528</v>
      </c>
      <c r="F3906" s="30">
        <v>1</v>
      </c>
      <c r="G3906" s="30">
        <v>180666</v>
      </c>
      <c r="H3906" s="30">
        <v>0</v>
      </c>
      <c r="I3906" s="30">
        <v>1</v>
      </c>
      <c r="J3906" s="30">
        <f t="shared" si="3"/>
        <v>0</v>
      </c>
      <c r="K3906" s="30">
        <v>1</v>
      </c>
      <c r="L3906" s="30">
        <f t="shared" si="4"/>
        <v>0</v>
      </c>
      <c r="M3906" s="52" t="str">
        <f t="shared" si="5"/>
        <v>OK</v>
      </c>
      <c r="O3906" s="30" t="str">
        <f t="shared" si="6"/>
        <v/>
      </c>
      <c r="P3906" s="30" t="str">
        <f t="shared" si="7"/>
        <v/>
      </c>
      <c r="Q3906" s="30">
        <f t="shared" si="8"/>
        <v>528</v>
      </c>
      <c r="R3906" s="30">
        <f t="shared" si="9"/>
        <v>180666</v>
      </c>
      <c r="S3906" s="30">
        <f t="shared" si="10"/>
        <v>215913.93660000002</v>
      </c>
      <c r="T3906" s="30">
        <f t="shared" si="11"/>
        <v>215913.93660000002</v>
      </c>
      <c r="U3906" s="30">
        <f t="shared" si="12"/>
        <v>114002558.5248</v>
      </c>
    </row>
    <row r="3907" spans="2:21" ht="15.75" customHeight="1" x14ac:dyDescent="0.25">
      <c r="B3907" s="49" t="s">
        <v>238</v>
      </c>
      <c r="C3907" s="50" t="s">
        <v>249</v>
      </c>
      <c r="D3907" s="51" t="s">
        <v>83</v>
      </c>
      <c r="E3907" s="30">
        <v>816</v>
      </c>
      <c r="F3907" s="30">
        <v>1</v>
      </c>
      <c r="G3907" s="30">
        <v>54669</v>
      </c>
      <c r="H3907" s="30">
        <v>0</v>
      </c>
      <c r="I3907" s="30">
        <v>1</v>
      </c>
      <c r="J3907" s="30">
        <f t="shared" si="3"/>
        <v>0</v>
      </c>
      <c r="K3907" s="30">
        <v>1</v>
      </c>
      <c r="L3907" s="30">
        <f t="shared" si="4"/>
        <v>0</v>
      </c>
      <c r="M3907" s="52" t="str">
        <f t="shared" si="5"/>
        <v>OK</v>
      </c>
      <c r="O3907" s="30" t="str">
        <f t="shared" si="6"/>
        <v/>
      </c>
      <c r="P3907" s="30" t="str">
        <f t="shared" si="7"/>
        <v/>
      </c>
      <c r="Q3907" s="30">
        <f t="shared" si="8"/>
        <v>816</v>
      </c>
      <c r="R3907" s="30">
        <f t="shared" si="9"/>
        <v>54669</v>
      </c>
      <c r="S3907" s="30">
        <f t="shared" si="10"/>
        <v>65334.921900000001</v>
      </c>
      <c r="T3907" s="30">
        <f t="shared" si="11"/>
        <v>65334.921900000001</v>
      </c>
      <c r="U3907" s="30">
        <f t="shared" si="12"/>
        <v>53313296.270400003</v>
      </c>
    </row>
    <row r="3908" spans="2:21" ht="15.75" customHeight="1" x14ac:dyDescent="0.25">
      <c r="B3908" s="49" t="s">
        <v>238</v>
      </c>
      <c r="C3908" s="50" t="s">
        <v>250</v>
      </c>
      <c r="D3908" s="51" t="s">
        <v>60</v>
      </c>
      <c r="E3908" s="30">
        <v>1963</v>
      </c>
      <c r="F3908" s="30">
        <v>1</v>
      </c>
      <c r="G3908" s="30">
        <v>226791</v>
      </c>
      <c r="H3908" s="30">
        <v>1</v>
      </c>
      <c r="I3908" s="30">
        <v>1</v>
      </c>
      <c r="J3908" s="30">
        <f t="shared" si="3"/>
        <v>0</v>
      </c>
      <c r="K3908" s="30">
        <v>1</v>
      </c>
      <c r="L3908" s="30">
        <f t="shared" si="4"/>
        <v>0</v>
      </c>
      <c r="M3908" s="52" t="str">
        <f t="shared" si="5"/>
        <v>OK</v>
      </c>
      <c r="O3908" s="30" t="str">
        <f t="shared" si="6"/>
        <v/>
      </c>
      <c r="P3908" s="30" t="str">
        <f t="shared" si="7"/>
        <v/>
      </c>
      <c r="Q3908" s="30">
        <f t="shared" si="8"/>
        <v>1963</v>
      </c>
      <c r="R3908" s="30" t="str">
        <f t="shared" si="9"/>
        <v/>
      </c>
      <c r="S3908" s="30" t="str">
        <f t="shared" si="10"/>
        <v/>
      </c>
      <c r="T3908" s="30">
        <f t="shared" si="11"/>
        <v>226791</v>
      </c>
      <c r="U3908" s="30">
        <f t="shared" si="12"/>
        <v>445190733</v>
      </c>
    </row>
    <row r="3909" spans="2:21" ht="15.75" customHeight="1" x14ac:dyDescent="0.25">
      <c r="B3909" s="49" t="s">
        <v>238</v>
      </c>
      <c r="C3909" s="50" t="s">
        <v>250</v>
      </c>
      <c r="D3909" s="51" t="s">
        <v>61</v>
      </c>
      <c r="E3909" s="30">
        <v>336</v>
      </c>
      <c r="F3909" s="30">
        <v>0</v>
      </c>
      <c r="G3909" s="30">
        <v>182273</v>
      </c>
      <c r="H3909" s="30">
        <v>1</v>
      </c>
      <c r="I3909" s="30">
        <v>1</v>
      </c>
      <c r="J3909" s="30">
        <f t="shared" si="3"/>
        <v>0</v>
      </c>
      <c r="K3909" s="30">
        <v>1</v>
      </c>
      <c r="L3909" s="30">
        <f t="shared" si="4"/>
        <v>0</v>
      </c>
      <c r="M3909" s="52" t="str">
        <f t="shared" si="5"/>
        <v>OK</v>
      </c>
      <c r="O3909" s="30">
        <f t="shared" si="6"/>
        <v>336</v>
      </c>
      <c r="P3909" s="30">
        <f t="shared" si="7"/>
        <v>314.22720000000004</v>
      </c>
      <c r="Q3909" s="30">
        <f t="shared" si="8"/>
        <v>314.22720000000004</v>
      </c>
      <c r="R3909" s="30" t="str">
        <f t="shared" si="9"/>
        <v/>
      </c>
      <c r="S3909" s="30" t="str">
        <f t="shared" si="10"/>
        <v/>
      </c>
      <c r="T3909" s="30">
        <f t="shared" si="11"/>
        <v>182273</v>
      </c>
      <c r="U3909" s="30">
        <f t="shared" si="12"/>
        <v>57275134.425600007</v>
      </c>
    </row>
    <row r="3910" spans="2:21" ht="15.75" customHeight="1" x14ac:dyDescent="0.25">
      <c r="B3910" s="49" t="s">
        <v>238</v>
      </c>
      <c r="C3910" s="50" t="s">
        <v>250</v>
      </c>
      <c r="D3910" s="51" t="s">
        <v>62</v>
      </c>
      <c r="E3910" s="30">
        <v>1253</v>
      </c>
      <c r="F3910" s="30">
        <v>1</v>
      </c>
      <c r="G3910" s="30">
        <v>83261</v>
      </c>
      <c r="H3910" s="30">
        <v>0</v>
      </c>
      <c r="I3910" s="30">
        <v>1</v>
      </c>
      <c r="J3910" s="30">
        <f t="shared" si="3"/>
        <v>0</v>
      </c>
      <c r="K3910" s="30">
        <v>1</v>
      </c>
      <c r="L3910" s="30">
        <f t="shared" si="4"/>
        <v>0</v>
      </c>
      <c r="M3910" s="52" t="str">
        <f t="shared" si="5"/>
        <v>OK</v>
      </c>
      <c r="O3910" s="30" t="str">
        <f t="shared" si="6"/>
        <v/>
      </c>
      <c r="P3910" s="30" t="str">
        <f t="shared" si="7"/>
        <v/>
      </c>
      <c r="Q3910" s="30">
        <f t="shared" si="8"/>
        <v>1253</v>
      </c>
      <c r="R3910" s="30">
        <f t="shared" si="9"/>
        <v>83261</v>
      </c>
      <c r="S3910" s="30">
        <f t="shared" si="10"/>
        <v>99505.22110000001</v>
      </c>
      <c r="T3910" s="30">
        <f t="shared" si="11"/>
        <v>99505.22110000001</v>
      </c>
      <c r="U3910" s="30">
        <f t="shared" si="12"/>
        <v>124680042.03830001</v>
      </c>
    </row>
    <row r="3911" spans="2:21" ht="15.75" customHeight="1" x14ac:dyDescent="0.25">
      <c r="B3911" s="49" t="s">
        <v>238</v>
      </c>
      <c r="C3911" s="50" t="s">
        <v>250</v>
      </c>
      <c r="D3911" s="51" t="s">
        <v>63</v>
      </c>
      <c r="E3911" s="30">
        <v>0</v>
      </c>
      <c r="F3911" s="30">
        <f t="shared" si="1"/>
        <v>1</v>
      </c>
      <c r="G3911" s="30">
        <v>0</v>
      </c>
      <c r="H3911" s="30">
        <f t="shared" si="2"/>
        <v>1</v>
      </c>
      <c r="I3911" s="30">
        <v>1</v>
      </c>
      <c r="J3911" s="30">
        <f t="shared" si="3"/>
        <v>0</v>
      </c>
      <c r="K3911" s="30">
        <v>0</v>
      </c>
      <c r="L3911" s="30">
        <f t="shared" si="4"/>
        <v>1</v>
      </c>
      <c r="M3911" s="52" t="str">
        <f t="shared" si="5"/>
        <v>агрегати не працюють</v>
      </c>
      <c r="O3911" s="30" t="str">
        <f t="shared" si="6"/>
        <v/>
      </c>
      <c r="P3911" s="30" t="str">
        <f t="shared" si="7"/>
        <v/>
      </c>
      <c r="Q3911" s="30" t="str">
        <f t="shared" si="8"/>
        <v/>
      </c>
      <c r="R3911" s="30" t="str">
        <f t="shared" si="9"/>
        <v/>
      </c>
      <c r="S3911" s="30" t="str">
        <f t="shared" si="10"/>
        <v/>
      </c>
      <c r="T3911" s="30" t="str">
        <f t="shared" si="11"/>
        <v/>
      </c>
      <c r="U3911" s="30" t="str">
        <f t="shared" si="12"/>
        <v/>
      </c>
    </row>
    <row r="3912" spans="2:21" ht="15.75" customHeight="1" x14ac:dyDescent="0.25">
      <c r="B3912" s="49" t="s">
        <v>238</v>
      </c>
      <c r="C3912" s="50" t="s">
        <v>250</v>
      </c>
      <c r="D3912" s="51" t="s">
        <v>64</v>
      </c>
      <c r="E3912" s="30">
        <v>1961</v>
      </c>
      <c r="F3912" s="30">
        <v>1</v>
      </c>
      <c r="G3912" s="30">
        <v>64868</v>
      </c>
      <c r="H3912" s="30">
        <v>1</v>
      </c>
      <c r="I3912" s="30">
        <v>1</v>
      </c>
      <c r="J3912" s="30">
        <f t="shared" si="3"/>
        <v>0</v>
      </c>
      <c r="K3912" s="30">
        <v>1</v>
      </c>
      <c r="L3912" s="30">
        <f t="shared" si="4"/>
        <v>0</v>
      </c>
      <c r="M3912" s="52" t="str">
        <f t="shared" si="5"/>
        <v>OK</v>
      </c>
      <c r="O3912" s="30" t="str">
        <f t="shared" si="6"/>
        <v/>
      </c>
      <c r="P3912" s="30" t="str">
        <f t="shared" si="7"/>
        <v/>
      </c>
      <c r="Q3912" s="30">
        <f t="shared" si="8"/>
        <v>1961</v>
      </c>
      <c r="R3912" s="30" t="str">
        <f t="shared" si="9"/>
        <v/>
      </c>
      <c r="S3912" s="30" t="str">
        <f t="shared" si="10"/>
        <v/>
      </c>
      <c r="T3912" s="30">
        <f t="shared" si="11"/>
        <v>64868</v>
      </c>
      <c r="U3912" s="30">
        <f t="shared" si="12"/>
        <v>127206148</v>
      </c>
    </row>
    <row r="3913" spans="2:21" ht="15.75" customHeight="1" x14ac:dyDescent="0.25">
      <c r="B3913" s="49" t="s">
        <v>238</v>
      </c>
      <c r="C3913" s="50" t="s">
        <v>250</v>
      </c>
      <c r="D3913" s="51" t="s">
        <v>65</v>
      </c>
      <c r="E3913" s="30">
        <v>0</v>
      </c>
      <c r="F3913" s="30">
        <f t="shared" si="1"/>
        <v>1</v>
      </c>
      <c r="G3913" s="30">
        <v>0</v>
      </c>
      <c r="H3913" s="30">
        <f t="shared" si="2"/>
        <v>1</v>
      </c>
      <c r="I3913" s="30">
        <v>1</v>
      </c>
      <c r="J3913" s="30">
        <f t="shared" si="3"/>
        <v>0</v>
      </c>
      <c r="K3913" s="30">
        <v>0</v>
      </c>
      <c r="L3913" s="30">
        <f t="shared" si="4"/>
        <v>1</v>
      </c>
      <c r="M3913" s="52" t="str">
        <f t="shared" si="5"/>
        <v>агрегати не працюють</v>
      </c>
      <c r="O3913" s="30" t="str">
        <f t="shared" si="6"/>
        <v/>
      </c>
      <c r="P3913" s="30" t="str">
        <f t="shared" si="7"/>
        <v/>
      </c>
      <c r="Q3913" s="30" t="str">
        <f t="shared" si="8"/>
        <v/>
      </c>
      <c r="R3913" s="30" t="str">
        <f t="shared" si="9"/>
        <v/>
      </c>
      <c r="S3913" s="30" t="str">
        <f t="shared" si="10"/>
        <v/>
      </c>
      <c r="T3913" s="30" t="str">
        <f t="shared" si="11"/>
        <v/>
      </c>
      <c r="U3913" s="30" t="str">
        <f t="shared" si="12"/>
        <v/>
      </c>
    </row>
    <row r="3914" spans="2:21" ht="15.75" customHeight="1" x14ac:dyDescent="0.25">
      <c r="B3914" s="49" t="s">
        <v>238</v>
      </c>
      <c r="C3914" s="50" t="s">
        <v>250</v>
      </c>
      <c r="D3914" s="51" t="s">
        <v>66</v>
      </c>
      <c r="E3914" s="30">
        <v>1833</v>
      </c>
      <c r="F3914" s="30">
        <v>1</v>
      </c>
      <c r="G3914" s="30">
        <v>102314</v>
      </c>
      <c r="H3914" s="30">
        <v>1</v>
      </c>
      <c r="I3914" s="30">
        <v>1</v>
      </c>
      <c r="J3914" s="30">
        <f t="shared" si="3"/>
        <v>0</v>
      </c>
      <c r="K3914" s="30">
        <v>1</v>
      </c>
      <c r="L3914" s="30">
        <f t="shared" si="4"/>
        <v>0</v>
      </c>
      <c r="M3914" s="52" t="str">
        <f t="shared" si="5"/>
        <v>OK</v>
      </c>
      <c r="O3914" s="30" t="str">
        <f t="shared" si="6"/>
        <v/>
      </c>
      <c r="P3914" s="30" t="str">
        <f t="shared" si="7"/>
        <v/>
      </c>
      <c r="Q3914" s="30">
        <f t="shared" si="8"/>
        <v>1833</v>
      </c>
      <c r="R3914" s="30" t="str">
        <f t="shared" si="9"/>
        <v/>
      </c>
      <c r="S3914" s="30" t="str">
        <f t="shared" si="10"/>
        <v/>
      </c>
      <c r="T3914" s="30">
        <f t="shared" si="11"/>
        <v>102314</v>
      </c>
      <c r="U3914" s="30">
        <f t="shared" si="12"/>
        <v>187541562</v>
      </c>
    </row>
    <row r="3915" spans="2:21" ht="15.75" customHeight="1" x14ac:dyDescent="0.25">
      <c r="B3915" s="49" t="s">
        <v>238</v>
      </c>
      <c r="C3915" s="50" t="s">
        <v>250</v>
      </c>
      <c r="D3915" s="51" t="s">
        <v>67</v>
      </c>
      <c r="E3915" s="30">
        <v>0</v>
      </c>
      <c r="F3915" s="30">
        <f t="shared" si="1"/>
        <v>1</v>
      </c>
      <c r="G3915" s="30">
        <v>0</v>
      </c>
      <c r="H3915" s="30">
        <f t="shared" si="2"/>
        <v>1</v>
      </c>
      <c r="I3915" s="30">
        <v>1</v>
      </c>
      <c r="J3915" s="30">
        <f t="shared" si="3"/>
        <v>0</v>
      </c>
      <c r="K3915" s="30">
        <v>0</v>
      </c>
      <c r="L3915" s="30">
        <f t="shared" si="4"/>
        <v>1</v>
      </c>
      <c r="M3915" s="52" t="str">
        <f t="shared" si="5"/>
        <v>агрегати не працюють</v>
      </c>
      <c r="O3915" s="30" t="str">
        <f t="shared" si="6"/>
        <v/>
      </c>
      <c r="P3915" s="30" t="str">
        <f t="shared" si="7"/>
        <v/>
      </c>
      <c r="Q3915" s="30" t="str">
        <f t="shared" si="8"/>
        <v/>
      </c>
      <c r="R3915" s="30" t="str">
        <f t="shared" si="9"/>
        <v/>
      </c>
      <c r="S3915" s="30" t="str">
        <f t="shared" si="10"/>
        <v/>
      </c>
      <c r="T3915" s="30" t="str">
        <f t="shared" si="11"/>
        <v/>
      </c>
      <c r="U3915" s="30" t="str">
        <f t="shared" si="12"/>
        <v/>
      </c>
    </row>
    <row r="3916" spans="2:21" ht="15.75" customHeight="1" x14ac:dyDescent="0.25">
      <c r="B3916" s="49" t="s">
        <v>238</v>
      </c>
      <c r="C3916" s="50" t="s">
        <v>250</v>
      </c>
      <c r="D3916" s="51" t="s">
        <v>68</v>
      </c>
      <c r="E3916" s="30">
        <v>1554</v>
      </c>
      <c r="F3916" s="30">
        <v>0</v>
      </c>
      <c r="G3916" s="30">
        <v>150126</v>
      </c>
      <c r="H3916" s="30">
        <v>0</v>
      </c>
      <c r="I3916" s="30">
        <v>1</v>
      </c>
      <c r="J3916" s="30">
        <f t="shared" si="3"/>
        <v>0</v>
      </c>
      <c r="K3916" s="30">
        <v>1</v>
      </c>
      <c r="L3916" s="30">
        <f t="shared" si="4"/>
        <v>0</v>
      </c>
      <c r="M3916" s="52" t="str">
        <f t="shared" si="5"/>
        <v>OK</v>
      </c>
      <c r="O3916" s="30">
        <f t="shared" si="6"/>
        <v>1554</v>
      </c>
      <c r="P3916" s="30">
        <f t="shared" si="7"/>
        <v>1453.3008</v>
      </c>
      <c r="Q3916" s="30">
        <f t="shared" si="8"/>
        <v>1453.3008</v>
      </c>
      <c r="R3916" s="30">
        <f t="shared" si="9"/>
        <v>150126</v>
      </c>
      <c r="S3916" s="30">
        <f t="shared" si="10"/>
        <v>179415.58259999999</v>
      </c>
      <c r="T3916" s="30">
        <f t="shared" si="11"/>
        <v>179415.58259999999</v>
      </c>
      <c r="U3916" s="30">
        <f t="shared" si="12"/>
        <v>260744809.72504607</v>
      </c>
    </row>
    <row r="3917" spans="2:21" ht="15.75" customHeight="1" x14ac:dyDescent="0.25">
      <c r="B3917" s="49" t="s">
        <v>238</v>
      </c>
      <c r="C3917" s="50" t="s">
        <v>250</v>
      </c>
      <c r="D3917" s="51" t="s">
        <v>69</v>
      </c>
      <c r="E3917" s="30">
        <v>0</v>
      </c>
      <c r="F3917" s="30">
        <f t="shared" si="1"/>
        <v>1</v>
      </c>
      <c r="G3917" s="30">
        <v>0</v>
      </c>
      <c r="H3917" s="30">
        <f t="shared" si="2"/>
        <v>1</v>
      </c>
      <c r="I3917" s="30">
        <v>1</v>
      </c>
      <c r="J3917" s="30">
        <f t="shared" si="3"/>
        <v>0</v>
      </c>
      <c r="K3917" s="30">
        <v>0</v>
      </c>
      <c r="L3917" s="30">
        <f t="shared" si="4"/>
        <v>1</v>
      </c>
      <c r="M3917" s="52" t="str">
        <f t="shared" si="5"/>
        <v>агрегати не працюють</v>
      </c>
      <c r="O3917" s="30" t="str">
        <f t="shared" si="6"/>
        <v/>
      </c>
      <c r="P3917" s="30" t="str">
        <f t="shared" si="7"/>
        <v/>
      </c>
      <c r="Q3917" s="30" t="str">
        <f t="shared" si="8"/>
        <v/>
      </c>
      <c r="R3917" s="30" t="str">
        <f t="shared" si="9"/>
        <v/>
      </c>
      <c r="S3917" s="30" t="str">
        <f t="shared" si="10"/>
        <v/>
      </c>
      <c r="T3917" s="30" t="str">
        <f t="shared" si="11"/>
        <v/>
      </c>
      <c r="U3917" s="30" t="str">
        <f t="shared" si="12"/>
        <v/>
      </c>
    </row>
    <row r="3918" spans="2:21" ht="15.75" customHeight="1" x14ac:dyDescent="0.25">
      <c r="B3918" s="49" t="s">
        <v>238</v>
      </c>
      <c r="C3918" s="50" t="s">
        <v>250</v>
      </c>
      <c r="D3918" s="51" t="s">
        <v>70</v>
      </c>
      <c r="E3918" s="30">
        <v>0</v>
      </c>
      <c r="F3918" s="30">
        <f t="shared" si="1"/>
        <v>1</v>
      </c>
      <c r="G3918" s="30">
        <v>0</v>
      </c>
      <c r="H3918" s="30">
        <f t="shared" si="2"/>
        <v>1</v>
      </c>
      <c r="I3918" s="30">
        <v>1</v>
      </c>
      <c r="J3918" s="30">
        <f t="shared" si="3"/>
        <v>0</v>
      </c>
      <c r="K3918" s="30">
        <v>0</v>
      </c>
      <c r="L3918" s="30">
        <f t="shared" si="4"/>
        <v>1</v>
      </c>
      <c r="M3918" s="52" t="str">
        <f t="shared" si="5"/>
        <v>агрегати не працюють</v>
      </c>
      <c r="O3918" s="30" t="str">
        <f t="shared" si="6"/>
        <v/>
      </c>
      <c r="P3918" s="30" t="str">
        <f t="shared" si="7"/>
        <v/>
      </c>
      <c r="Q3918" s="30" t="str">
        <f t="shared" si="8"/>
        <v/>
      </c>
      <c r="R3918" s="30" t="str">
        <f t="shared" si="9"/>
        <v/>
      </c>
      <c r="S3918" s="30" t="str">
        <f t="shared" si="10"/>
        <v/>
      </c>
      <c r="T3918" s="30" t="str">
        <f t="shared" si="11"/>
        <v/>
      </c>
      <c r="U3918" s="30" t="str">
        <f t="shared" si="12"/>
        <v/>
      </c>
    </row>
    <row r="3919" spans="2:21" ht="15.75" customHeight="1" x14ac:dyDescent="0.25">
      <c r="B3919" s="49" t="s">
        <v>238</v>
      </c>
      <c r="C3919" s="50" t="s">
        <v>250</v>
      </c>
      <c r="D3919" s="51" t="s">
        <v>71</v>
      </c>
      <c r="E3919" s="30">
        <v>875</v>
      </c>
      <c r="F3919" s="30">
        <v>0</v>
      </c>
      <c r="G3919" s="30">
        <v>120588</v>
      </c>
      <c r="H3919" s="30">
        <v>1</v>
      </c>
      <c r="I3919" s="30">
        <v>1</v>
      </c>
      <c r="J3919" s="30">
        <f t="shared" si="3"/>
        <v>0</v>
      </c>
      <c r="K3919" s="30">
        <v>1</v>
      </c>
      <c r="L3919" s="30">
        <f t="shared" si="4"/>
        <v>0</v>
      </c>
      <c r="M3919" s="52" t="str">
        <f t="shared" si="5"/>
        <v>OK</v>
      </c>
      <c r="O3919" s="30">
        <f t="shared" si="6"/>
        <v>875</v>
      </c>
      <c r="P3919" s="30">
        <f t="shared" si="7"/>
        <v>818.30000000000007</v>
      </c>
      <c r="Q3919" s="30">
        <f t="shared" si="8"/>
        <v>818.30000000000007</v>
      </c>
      <c r="R3919" s="30" t="str">
        <f t="shared" si="9"/>
        <v/>
      </c>
      <c r="S3919" s="30" t="str">
        <f t="shared" si="10"/>
        <v/>
      </c>
      <c r="T3919" s="30">
        <f t="shared" si="11"/>
        <v>120588</v>
      </c>
      <c r="U3919" s="30">
        <f t="shared" si="12"/>
        <v>98677160.400000006</v>
      </c>
    </row>
    <row r="3920" spans="2:21" ht="15.75" customHeight="1" x14ac:dyDescent="0.25">
      <c r="B3920" s="49" t="s">
        <v>238</v>
      </c>
      <c r="C3920" s="50" t="s">
        <v>250</v>
      </c>
      <c r="D3920" s="51" t="s">
        <v>72</v>
      </c>
      <c r="E3920" s="30">
        <v>1511</v>
      </c>
      <c r="F3920" s="30">
        <v>1</v>
      </c>
      <c r="G3920" s="30">
        <v>52993</v>
      </c>
      <c r="H3920" s="30">
        <v>0</v>
      </c>
      <c r="I3920" s="30">
        <v>1</v>
      </c>
      <c r="J3920" s="30">
        <f t="shared" si="3"/>
        <v>0</v>
      </c>
      <c r="K3920" s="30">
        <v>1</v>
      </c>
      <c r="L3920" s="30">
        <f t="shared" si="4"/>
        <v>0</v>
      </c>
      <c r="M3920" s="52" t="str">
        <f t="shared" si="5"/>
        <v>OK</v>
      </c>
      <c r="O3920" s="30" t="str">
        <f t="shared" si="6"/>
        <v/>
      </c>
      <c r="P3920" s="30" t="str">
        <f t="shared" si="7"/>
        <v/>
      </c>
      <c r="Q3920" s="30">
        <f t="shared" si="8"/>
        <v>1511</v>
      </c>
      <c r="R3920" s="30">
        <f t="shared" si="9"/>
        <v>52993</v>
      </c>
      <c r="S3920" s="30">
        <f t="shared" si="10"/>
        <v>63331.934300000001</v>
      </c>
      <c r="T3920" s="30">
        <f t="shared" si="11"/>
        <v>63331.934300000001</v>
      </c>
      <c r="U3920" s="30">
        <f t="shared" si="12"/>
        <v>95694552.727300003</v>
      </c>
    </row>
    <row r="3921" spans="2:21" ht="15.75" customHeight="1" x14ac:dyDescent="0.25">
      <c r="B3921" s="49" t="s">
        <v>238</v>
      </c>
      <c r="C3921" s="50" t="s">
        <v>250</v>
      </c>
      <c r="D3921" s="51" t="s">
        <v>73</v>
      </c>
      <c r="E3921" s="30">
        <v>991</v>
      </c>
      <c r="F3921" s="30">
        <v>1</v>
      </c>
      <c r="G3921" s="30">
        <v>111443</v>
      </c>
      <c r="H3921" s="30">
        <v>1</v>
      </c>
      <c r="I3921" s="30">
        <v>1</v>
      </c>
      <c r="J3921" s="30">
        <f t="shared" si="3"/>
        <v>0</v>
      </c>
      <c r="K3921" s="30">
        <v>1</v>
      </c>
      <c r="L3921" s="30">
        <f t="shared" si="4"/>
        <v>0</v>
      </c>
      <c r="M3921" s="52" t="str">
        <f t="shared" si="5"/>
        <v>OK</v>
      </c>
      <c r="O3921" s="30" t="str">
        <f t="shared" si="6"/>
        <v/>
      </c>
      <c r="P3921" s="30" t="str">
        <f t="shared" si="7"/>
        <v/>
      </c>
      <c r="Q3921" s="30">
        <f t="shared" si="8"/>
        <v>991</v>
      </c>
      <c r="R3921" s="30" t="str">
        <f t="shared" si="9"/>
        <v/>
      </c>
      <c r="S3921" s="30" t="str">
        <f t="shared" si="10"/>
        <v/>
      </c>
      <c r="T3921" s="30">
        <f t="shared" si="11"/>
        <v>111443</v>
      </c>
      <c r="U3921" s="30">
        <f t="shared" si="12"/>
        <v>110440013</v>
      </c>
    </row>
    <row r="3922" spans="2:21" ht="15.75" customHeight="1" x14ac:dyDescent="0.25">
      <c r="B3922" s="49" t="s">
        <v>238</v>
      </c>
      <c r="C3922" s="50" t="s">
        <v>250</v>
      </c>
      <c r="D3922" s="51" t="s">
        <v>74</v>
      </c>
      <c r="E3922" s="30">
        <v>798</v>
      </c>
      <c r="F3922" s="30">
        <v>0</v>
      </c>
      <c r="G3922" s="30">
        <v>40851</v>
      </c>
      <c r="H3922" s="30">
        <v>1</v>
      </c>
      <c r="I3922" s="30">
        <v>1</v>
      </c>
      <c r="J3922" s="30">
        <f t="shared" si="3"/>
        <v>0</v>
      </c>
      <c r="K3922" s="30">
        <v>1</v>
      </c>
      <c r="L3922" s="30">
        <f t="shared" si="4"/>
        <v>0</v>
      </c>
      <c r="M3922" s="52" t="str">
        <f t="shared" si="5"/>
        <v>OK</v>
      </c>
      <c r="O3922" s="30">
        <f t="shared" si="6"/>
        <v>798</v>
      </c>
      <c r="P3922" s="30">
        <f t="shared" si="7"/>
        <v>746.28960000000006</v>
      </c>
      <c r="Q3922" s="30">
        <f t="shared" si="8"/>
        <v>746.28960000000006</v>
      </c>
      <c r="R3922" s="30" t="str">
        <f t="shared" si="9"/>
        <v/>
      </c>
      <c r="S3922" s="30" t="str">
        <f t="shared" si="10"/>
        <v/>
      </c>
      <c r="T3922" s="30">
        <f t="shared" si="11"/>
        <v>40851</v>
      </c>
      <c r="U3922" s="30">
        <f t="shared" si="12"/>
        <v>30486676.449600004</v>
      </c>
    </row>
    <row r="3923" spans="2:21" ht="15.75" customHeight="1" x14ac:dyDescent="0.25">
      <c r="B3923" s="49" t="s">
        <v>238</v>
      </c>
      <c r="C3923" s="50" t="s">
        <v>250</v>
      </c>
      <c r="D3923" s="51" t="s">
        <v>75</v>
      </c>
      <c r="E3923" s="30">
        <v>472</v>
      </c>
      <c r="F3923" s="30">
        <v>0</v>
      </c>
      <c r="G3923" s="30">
        <v>126378</v>
      </c>
      <c r="H3923" s="30">
        <v>1</v>
      </c>
      <c r="I3923" s="30">
        <v>1</v>
      </c>
      <c r="J3923" s="30">
        <f t="shared" si="3"/>
        <v>0</v>
      </c>
      <c r="K3923" s="30">
        <v>1</v>
      </c>
      <c r="L3923" s="30">
        <f t="shared" si="4"/>
        <v>0</v>
      </c>
      <c r="M3923" s="52" t="str">
        <f t="shared" si="5"/>
        <v>OK</v>
      </c>
      <c r="O3923" s="30">
        <f t="shared" si="6"/>
        <v>472</v>
      </c>
      <c r="P3923" s="30">
        <f t="shared" si="7"/>
        <v>441.4144</v>
      </c>
      <c r="Q3923" s="30">
        <f t="shared" si="8"/>
        <v>441.4144</v>
      </c>
      <c r="R3923" s="30" t="str">
        <f t="shared" si="9"/>
        <v/>
      </c>
      <c r="S3923" s="30" t="str">
        <f t="shared" si="10"/>
        <v/>
      </c>
      <c r="T3923" s="30">
        <f t="shared" si="11"/>
        <v>126378</v>
      </c>
      <c r="U3923" s="30">
        <f t="shared" si="12"/>
        <v>55785069.043200001</v>
      </c>
    </row>
    <row r="3924" spans="2:21" ht="15.75" customHeight="1" x14ac:dyDescent="0.25">
      <c r="B3924" s="49" t="s">
        <v>238</v>
      </c>
      <c r="C3924" s="50" t="s">
        <v>250</v>
      </c>
      <c r="D3924" s="51" t="s">
        <v>76</v>
      </c>
      <c r="E3924" s="30">
        <v>894</v>
      </c>
      <c r="F3924" s="30">
        <v>0</v>
      </c>
      <c r="G3924" s="30">
        <v>143296</v>
      </c>
      <c r="H3924" s="30">
        <v>0</v>
      </c>
      <c r="I3924" s="30">
        <v>1</v>
      </c>
      <c r="J3924" s="30">
        <f t="shared" si="3"/>
        <v>0</v>
      </c>
      <c r="K3924" s="30">
        <v>1</v>
      </c>
      <c r="L3924" s="30">
        <f t="shared" si="4"/>
        <v>0</v>
      </c>
      <c r="M3924" s="52" t="str">
        <f t="shared" si="5"/>
        <v>OK</v>
      </c>
      <c r="O3924" s="30">
        <f t="shared" si="6"/>
        <v>894</v>
      </c>
      <c r="P3924" s="30">
        <f t="shared" si="7"/>
        <v>836.06880000000001</v>
      </c>
      <c r="Q3924" s="30">
        <f t="shared" si="8"/>
        <v>836.06880000000001</v>
      </c>
      <c r="R3924" s="30">
        <f t="shared" si="9"/>
        <v>143296</v>
      </c>
      <c r="S3924" s="30">
        <f t="shared" si="10"/>
        <v>171253.0496</v>
      </c>
      <c r="T3924" s="30">
        <f t="shared" si="11"/>
        <v>171253.0496</v>
      </c>
      <c r="U3924" s="30">
        <f t="shared" si="12"/>
        <v>143179331.67541248</v>
      </c>
    </row>
    <row r="3925" spans="2:21" ht="15.75" customHeight="1" x14ac:dyDescent="0.25">
      <c r="B3925" s="49" t="s">
        <v>238</v>
      </c>
      <c r="C3925" s="50" t="s">
        <v>250</v>
      </c>
      <c r="D3925" s="51" t="s">
        <v>77</v>
      </c>
      <c r="E3925" s="30">
        <v>0</v>
      </c>
      <c r="F3925" s="30">
        <f t="shared" si="1"/>
        <v>1</v>
      </c>
      <c r="G3925" s="30">
        <v>0</v>
      </c>
      <c r="H3925" s="30">
        <f t="shared" si="2"/>
        <v>1</v>
      </c>
      <c r="I3925" s="30">
        <v>1</v>
      </c>
      <c r="J3925" s="30">
        <f t="shared" si="3"/>
        <v>0</v>
      </c>
      <c r="K3925" s="30">
        <v>0</v>
      </c>
      <c r="L3925" s="30">
        <f t="shared" si="4"/>
        <v>1</v>
      </c>
      <c r="M3925" s="52" t="str">
        <f t="shared" si="5"/>
        <v>агрегати не працюють</v>
      </c>
      <c r="O3925" s="30" t="str">
        <f t="shared" si="6"/>
        <v/>
      </c>
      <c r="P3925" s="30" t="str">
        <f t="shared" si="7"/>
        <v/>
      </c>
      <c r="Q3925" s="30" t="str">
        <f t="shared" si="8"/>
        <v/>
      </c>
      <c r="R3925" s="30" t="str">
        <f t="shared" si="9"/>
        <v/>
      </c>
      <c r="S3925" s="30" t="str">
        <f t="shared" si="10"/>
        <v/>
      </c>
      <c r="T3925" s="30" t="str">
        <f t="shared" si="11"/>
        <v/>
      </c>
      <c r="U3925" s="30" t="str">
        <f t="shared" si="12"/>
        <v/>
      </c>
    </row>
    <row r="3926" spans="2:21" ht="15.75" customHeight="1" x14ac:dyDescent="0.25">
      <c r="B3926" s="49" t="s">
        <v>238</v>
      </c>
      <c r="C3926" s="50" t="s">
        <v>250</v>
      </c>
      <c r="D3926" s="51" t="s">
        <v>78</v>
      </c>
      <c r="E3926" s="30">
        <v>0</v>
      </c>
      <c r="F3926" s="30">
        <f t="shared" si="1"/>
        <v>1</v>
      </c>
      <c r="G3926" s="30">
        <v>0</v>
      </c>
      <c r="H3926" s="30">
        <f t="shared" si="2"/>
        <v>1</v>
      </c>
      <c r="I3926" s="30">
        <v>1</v>
      </c>
      <c r="J3926" s="30">
        <f t="shared" si="3"/>
        <v>0</v>
      </c>
      <c r="K3926" s="30">
        <v>0</v>
      </c>
      <c r="L3926" s="30">
        <f t="shared" si="4"/>
        <v>1</v>
      </c>
      <c r="M3926" s="52" t="str">
        <f t="shared" si="5"/>
        <v>агрегати не працюють</v>
      </c>
      <c r="O3926" s="30" t="str">
        <f t="shared" si="6"/>
        <v/>
      </c>
      <c r="P3926" s="30" t="str">
        <f t="shared" si="7"/>
        <v/>
      </c>
      <c r="Q3926" s="30" t="str">
        <f t="shared" si="8"/>
        <v/>
      </c>
      <c r="R3926" s="30" t="str">
        <f t="shared" si="9"/>
        <v/>
      </c>
      <c r="S3926" s="30" t="str">
        <f t="shared" si="10"/>
        <v/>
      </c>
      <c r="T3926" s="30" t="str">
        <f t="shared" si="11"/>
        <v/>
      </c>
      <c r="U3926" s="30" t="str">
        <f t="shared" si="12"/>
        <v/>
      </c>
    </row>
    <row r="3927" spans="2:21" ht="15.75" customHeight="1" x14ac:dyDescent="0.25">
      <c r="B3927" s="49" t="s">
        <v>238</v>
      </c>
      <c r="C3927" s="50" t="s">
        <v>250</v>
      </c>
      <c r="D3927" s="51" t="s">
        <v>79</v>
      </c>
      <c r="E3927" s="30">
        <v>0</v>
      </c>
      <c r="F3927" s="30">
        <f t="shared" si="1"/>
        <v>1</v>
      </c>
      <c r="G3927" s="30">
        <v>0</v>
      </c>
      <c r="H3927" s="30">
        <f t="shared" si="2"/>
        <v>1</v>
      </c>
      <c r="I3927" s="30">
        <v>1</v>
      </c>
      <c r="J3927" s="30">
        <f t="shared" si="3"/>
        <v>0</v>
      </c>
      <c r="K3927" s="30">
        <v>0</v>
      </c>
      <c r="L3927" s="30">
        <f t="shared" si="4"/>
        <v>1</v>
      </c>
      <c r="M3927" s="52" t="str">
        <f t="shared" si="5"/>
        <v>агрегати не працюють</v>
      </c>
      <c r="O3927" s="30" t="str">
        <f t="shared" si="6"/>
        <v/>
      </c>
      <c r="P3927" s="30" t="str">
        <f t="shared" si="7"/>
        <v/>
      </c>
      <c r="Q3927" s="30" t="str">
        <f t="shared" si="8"/>
        <v/>
      </c>
      <c r="R3927" s="30" t="str">
        <f t="shared" si="9"/>
        <v/>
      </c>
      <c r="S3927" s="30" t="str">
        <f t="shared" si="10"/>
        <v/>
      </c>
      <c r="T3927" s="30" t="str">
        <f t="shared" si="11"/>
        <v/>
      </c>
      <c r="U3927" s="30" t="str">
        <f t="shared" si="12"/>
        <v/>
      </c>
    </row>
    <row r="3928" spans="2:21" ht="15.75" customHeight="1" x14ac:dyDescent="0.25">
      <c r="B3928" s="49" t="s">
        <v>238</v>
      </c>
      <c r="C3928" s="50" t="s">
        <v>250</v>
      </c>
      <c r="D3928" s="51" t="s">
        <v>80</v>
      </c>
      <c r="E3928" s="30">
        <v>558</v>
      </c>
      <c r="F3928" s="30">
        <v>1</v>
      </c>
      <c r="G3928" s="30">
        <v>53206</v>
      </c>
      <c r="H3928" s="30">
        <v>0</v>
      </c>
      <c r="I3928" s="30">
        <v>1</v>
      </c>
      <c r="J3928" s="30">
        <f t="shared" si="3"/>
        <v>0</v>
      </c>
      <c r="K3928" s="30">
        <v>1</v>
      </c>
      <c r="L3928" s="30">
        <f t="shared" si="4"/>
        <v>0</v>
      </c>
      <c r="M3928" s="52" t="str">
        <f t="shared" si="5"/>
        <v>OK</v>
      </c>
      <c r="O3928" s="30" t="str">
        <f t="shared" si="6"/>
        <v/>
      </c>
      <c r="P3928" s="30" t="str">
        <f t="shared" si="7"/>
        <v/>
      </c>
      <c r="Q3928" s="30">
        <f t="shared" si="8"/>
        <v>558</v>
      </c>
      <c r="R3928" s="30">
        <f t="shared" si="9"/>
        <v>53206</v>
      </c>
      <c r="S3928" s="30">
        <f t="shared" si="10"/>
        <v>63586.490600000005</v>
      </c>
      <c r="T3928" s="30">
        <f t="shared" si="11"/>
        <v>63586.490600000005</v>
      </c>
      <c r="U3928" s="30">
        <f t="shared" si="12"/>
        <v>35481261.754799999</v>
      </c>
    </row>
    <row r="3929" spans="2:21" ht="15.75" customHeight="1" x14ac:dyDescent="0.25">
      <c r="B3929" s="49" t="s">
        <v>238</v>
      </c>
      <c r="C3929" s="50" t="s">
        <v>250</v>
      </c>
      <c r="D3929" s="51" t="s">
        <v>81</v>
      </c>
      <c r="E3929" s="30">
        <v>0</v>
      </c>
      <c r="F3929" s="30">
        <f t="shared" si="1"/>
        <v>1</v>
      </c>
      <c r="G3929" s="30">
        <v>0</v>
      </c>
      <c r="H3929" s="30">
        <f t="shared" si="2"/>
        <v>1</v>
      </c>
      <c r="I3929" s="30">
        <v>1</v>
      </c>
      <c r="J3929" s="30">
        <f t="shared" si="3"/>
        <v>0</v>
      </c>
      <c r="K3929" s="30">
        <v>0</v>
      </c>
      <c r="L3929" s="30">
        <f t="shared" si="4"/>
        <v>1</v>
      </c>
      <c r="M3929" s="52" t="str">
        <f t="shared" si="5"/>
        <v>агрегати не працюють</v>
      </c>
      <c r="O3929" s="30" t="str">
        <f t="shared" si="6"/>
        <v/>
      </c>
      <c r="P3929" s="30" t="str">
        <f t="shared" si="7"/>
        <v/>
      </c>
      <c r="Q3929" s="30" t="str">
        <f t="shared" si="8"/>
        <v/>
      </c>
      <c r="R3929" s="30" t="str">
        <f t="shared" si="9"/>
        <v/>
      </c>
      <c r="S3929" s="30" t="str">
        <f t="shared" si="10"/>
        <v/>
      </c>
      <c r="T3929" s="30" t="str">
        <f t="shared" si="11"/>
        <v/>
      </c>
      <c r="U3929" s="30" t="str">
        <f t="shared" si="12"/>
        <v/>
      </c>
    </row>
    <row r="3930" spans="2:21" ht="15.75" customHeight="1" x14ac:dyDescent="0.25">
      <c r="B3930" s="49" t="s">
        <v>238</v>
      </c>
      <c r="C3930" s="50" t="s">
        <v>250</v>
      </c>
      <c r="D3930" s="51" t="s">
        <v>82</v>
      </c>
      <c r="E3930" s="30">
        <v>0</v>
      </c>
      <c r="F3930" s="30">
        <f t="shared" si="1"/>
        <v>1</v>
      </c>
      <c r="G3930" s="30">
        <v>0</v>
      </c>
      <c r="H3930" s="30">
        <f t="shared" si="2"/>
        <v>1</v>
      </c>
      <c r="I3930" s="30">
        <v>1</v>
      </c>
      <c r="J3930" s="30">
        <f t="shared" si="3"/>
        <v>0</v>
      </c>
      <c r="K3930" s="30">
        <v>0</v>
      </c>
      <c r="L3930" s="30">
        <f t="shared" si="4"/>
        <v>1</v>
      </c>
      <c r="M3930" s="52" t="str">
        <f t="shared" si="5"/>
        <v>агрегати не працюють</v>
      </c>
      <c r="O3930" s="30" t="str">
        <f t="shared" si="6"/>
        <v/>
      </c>
      <c r="P3930" s="30" t="str">
        <f t="shared" si="7"/>
        <v/>
      </c>
      <c r="Q3930" s="30" t="str">
        <f t="shared" si="8"/>
        <v/>
      </c>
      <c r="R3930" s="30" t="str">
        <f t="shared" si="9"/>
        <v/>
      </c>
      <c r="S3930" s="30" t="str">
        <f t="shared" si="10"/>
        <v/>
      </c>
      <c r="T3930" s="30" t="str">
        <f t="shared" si="11"/>
        <v/>
      </c>
      <c r="U3930" s="30" t="str">
        <f t="shared" si="12"/>
        <v/>
      </c>
    </row>
    <row r="3931" spans="2:21" ht="15.75" customHeight="1" x14ac:dyDescent="0.25">
      <c r="B3931" s="49" t="s">
        <v>238</v>
      </c>
      <c r="C3931" s="50" t="s">
        <v>250</v>
      </c>
      <c r="D3931" s="51" t="s">
        <v>83</v>
      </c>
      <c r="E3931" s="30">
        <v>0</v>
      </c>
      <c r="F3931" s="30">
        <f t="shared" si="1"/>
        <v>1</v>
      </c>
      <c r="G3931" s="30">
        <v>0</v>
      </c>
      <c r="H3931" s="30">
        <f t="shared" si="2"/>
        <v>1</v>
      </c>
      <c r="I3931" s="30">
        <v>1</v>
      </c>
      <c r="J3931" s="30">
        <f t="shared" si="3"/>
        <v>0</v>
      </c>
      <c r="K3931" s="30">
        <v>0</v>
      </c>
      <c r="L3931" s="30">
        <f t="shared" si="4"/>
        <v>1</v>
      </c>
      <c r="M3931" s="52" t="str">
        <f t="shared" si="5"/>
        <v>агрегати не працюють</v>
      </c>
      <c r="O3931" s="30" t="str">
        <f t="shared" si="6"/>
        <v/>
      </c>
      <c r="P3931" s="30" t="str">
        <f t="shared" si="7"/>
        <v/>
      </c>
      <c r="Q3931" s="30" t="str">
        <f t="shared" si="8"/>
        <v/>
      </c>
      <c r="R3931" s="30" t="str">
        <f t="shared" si="9"/>
        <v/>
      </c>
      <c r="S3931" s="30" t="str">
        <f t="shared" si="10"/>
        <v/>
      </c>
      <c r="T3931" s="30" t="str">
        <f t="shared" si="11"/>
        <v/>
      </c>
      <c r="U3931" s="30" t="str">
        <f t="shared" si="12"/>
        <v/>
      </c>
    </row>
    <row r="3932" spans="2:21" ht="15.75" customHeight="1" x14ac:dyDescent="0.25">
      <c r="B3932" s="49" t="s">
        <v>238</v>
      </c>
      <c r="C3932" s="50" t="s">
        <v>251</v>
      </c>
      <c r="D3932" s="51" t="s">
        <v>60</v>
      </c>
      <c r="E3932" s="30">
        <v>1724</v>
      </c>
      <c r="F3932" s="30">
        <v>0</v>
      </c>
      <c r="G3932" s="30">
        <v>76963</v>
      </c>
      <c r="H3932" s="30">
        <v>0</v>
      </c>
      <c r="I3932" s="30">
        <v>1</v>
      </c>
      <c r="J3932" s="30">
        <f t="shared" si="3"/>
        <v>0</v>
      </c>
      <c r="K3932" s="30">
        <v>1</v>
      </c>
      <c r="L3932" s="30">
        <f t="shared" si="4"/>
        <v>0</v>
      </c>
      <c r="M3932" s="52" t="str">
        <f t="shared" si="5"/>
        <v>OK</v>
      </c>
      <c r="O3932" s="30">
        <f t="shared" si="6"/>
        <v>1724</v>
      </c>
      <c r="P3932" s="30">
        <f t="shared" si="7"/>
        <v>1612.2848000000001</v>
      </c>
      <c r="Q3932" s="30">
        <f t="shared" si="8"/>
        <v>1612.2848000000001</v>
      </c>
      <c r="R3932" s="30">
        <f t="shared" si="9"/>
        <v>76963</v>
      </c>
      <c r="S3932" s="30">
        <f t="shared" si="10"/>
        <v>91978.481299999999</v>
      </c>
      <c r="T3932" s="30">
        <f t="shared" si="11"/>
        <v>91978.481299999999</v>
      </c>
      <c r="U3932" s="30">
        <f t="shared" si="12"/>
        <v>148295507.32707426</v>
      </c>
    </row>
    <row r="3933" spans="2:21" ht="15.75" customHeight="1" x14ac:dyDescent="0.25">
      <c r="B3933" s="49" t="s">
        <v>238</v>
      </c>
      <c r="C3933" s="50" t="s">
        <v>251</v>
      </c>
      <c r="D3933" s="51" t="s">
        <v>61</v>
      </c>
      <c r="E3933" s="30">
        <v>0</v>
      </c>
      <c r="F3933" s="30">
        <f t="shared" si="1"/>
        <v>1</v>
      </c>
      <c r="G3933" s="30">
        <v>0</v>
      </c>
      <c r="H3933" s="30">
        <f t="shared" si="2"/>
        <v>1</v>
      </c>
      <c r="I3933" s="30">
        <v>1</v>
      </c>
      <c r="J3933" s="30">
        <f t="shared" si="3"/>
        <v>0</v>
      </c>
      <c r="K3933" s="30">
        <v>0</v>
      </c>
      <c r="L3933" s="30">
        <f t="shared" si="4"/>
        <v>1</v>
      </c>
      <c r="M3933" s="52" t="str">
        <f t="shared" si="5"/>
        <v>агрегати не працюють</v>
      </c>
      <c r="O3933" s="30" t="str">
        <f t="shared" si="6"/>
        <v/>
      </c>
      <c r="P3933" s="30" t="str">
        <f t="shared" si="7"/>
        <v/>
      </c>
      <c r="Q3933" s="30" t="str">
        <f t="shared" si="8"/>
        <v/>
      </c>
      <c r="R3933" s="30" t="str">
        <f t="shared" si="9"/>
        <v/>
      </c>
      <c r="S3933" s="30" t="str">
        <f t="shared" si="10"/>
        <v/>
      </c>
      <c r="T3933" s="30" t="str">
        <f t="shared" si="11"/>
        <v/>
      </c>
      <c r="U3933" s="30" t="str">
        <f t="shared" si="12"/>
        <v/>
      </c>
    </row>
    <row r="3934" spans="2:21" ht="15.75" customHeight="1" x14ac:dyDescent="0.25">
      <c r="B3934" s="49" t="s">
        <v>238</v>
      </c>
      <c r="C3934" s="50" t="s">
        <v>251</v>
      </c>
      <c r="D3934" s="51" t="s">
        <v>62</v>
      </c>
      <c r="E3934" s="30">
        <v>0</v>
      </c>
      <c r="F3934" s="30">
        <f t="shared" si="1"/>
        <v>1</v>
      </c>
      <c r="G3934" s="30">
        <v>0</v>
      </c>
      <c r="H3934" s="30">
        <f t="shared" si="2"/>
        <v>1</v>
      </c>
      <c r="I3934" s="30">
        <v>1</v>
      </c>
      <c r="J3934" s="30">
        <f t="shared" si="3"/>
        <v>0</v>
      </c>
      <c r="K3934" s="30">
        <v>0</v>
      </c>
      <c r="L3934" s="30">
        <f t="shared" si="4"/>
        <v>1</v>
      </c>
      <c r="M3934" s="52" t="str">
        <f t="shared" si="5"/>
        <v>агрегати не працюють</v>
      </c>
      <c r="O3934" s="30" t="str">
        <f t="shared" si="6"/>
        <v/>
      </c>
      <c r="P3934" s="30" t="str">
        <f t="shared" si="7"/>
        <v/>
      </c>
      <c r="Q3934" s="30" t="str">
        <f t="shared" si="8"/>
        <v/>
      </c>
      <c r="R3934" s="30" t="str">
        <f t="shared" si="9"/>
        <v/>
      </c>
      <c r="S3934" s="30" t="str">
        <f t="shared" si="10"/>
        <v/>
      </c>
      <c r="T3934" s="30" t="str">
        <f t="shared" si="11"/>
        <v/>
      </c>
      <c r="U3934" s="30" t="str">
        <f t="shared" si="12"/>
        <v/>
      </c>
    </row>
    <row r="3935" spans="2:21" ht="15.75" customHeight="1" x14ac:dyDescent="0.25">
      <c r="B3935" s="49" t="s">
        <v>238</v>
      </c>
      <c r="C3935" s="50" t="s">
        <v>251</v>
      </c>
      <c r="D3935" s="51" t="s">
        <v>63</v>
      </c>
      <c r="E3935" s="30">
        <v>0</v>
      </c>
      <c r="F3935" s="30">
        <f t="shared" si="1"/>
        <v>1</v>
      </c>
      <c r="G3935" s="30">
        <v>0</v>
      </c>
      <c r="H3935" s="30">
        <f t="shared" si="2"/>
        <v>1</v>
      </c>
      <c r="I3935" s="30">
        <v>1</v>
      </c>
      <c r="J3935" s="30">
        <f t="shared" si="3"/>
        <v>0</v>
      </c>
      <c r="K3935" s="30">
        <v>0</v>
      </c>
      <c r="L3935" s="30">
        <f t="shared" si="4"/>
        <v>1</v>
      </c>
      <c r="M3935" s="52" t="str">
        <f t="shared" si="5"/>
        <v>агрегати не працюють</v>
      </c>
      <c r="O3935" s="30" t="str">
        <f t="shared" si="6"/>
        <v/>
      </c>
      <c r="P3935" s="30" t="str">
        <f t="shared" si="7"/>
        <v/>
      </c>
      <c r="Q3935" s="30" t="str">
        <f t="shared" si="8"/>
        <v/>
      </c>
      <c r="R3935" s="30" t="str">
        <f t="shared" si="9"/>
        <v/>
      </c>
      <c r="S3935" s="30" t="str">
        <f t="shared" si="10"/>
        <v/>
      </c>
      <c r="T3935" s="30" t="str">
        <f t="shared" si="11"/>
        <v/>
      </c>
      <c r="U3935" s="30" t="str">
        <f t="shared" si="12"/>
        <v/>
      </c>
    </row>
    <row r="3936" spans="2:21" ht="15.75" customHeight="1" x14ac:dyDescent="0.25">
      <c r="B3936" s="49" t="s">
        <v>238</v>
      </c>
      <c r="C3936" s="50" t="s">
        <v>251</v>
      </c>
      <c r="D3936" s="51" t="s">
        <v>64</v>
      </c>
      <c r="E3936" s="30">
        <v>0</v>
      </c>
      <c r="F3936" s="30">
        <f t="shared" si="1"/>
        <v>1</v>
      </c>
      <c r="G3936" s="30">
        <v>0</v>
      </c>
      <c r="H3936" s="30">
        <f t="shared" si="2"/>
        <v>1</v>
      </c>
      <c r="I3936" s="30">
        <v>1</v>
      </c>
      <c r="J3936" s="30">
        <f t="shared" si="3"/>
        <v>0</v>
      </c>
      <c r="K3936" s="30">
        <v>0</v>
      </c>
      <c r="L3936" s="30">
        <f t="shared" si="4"/>
        <v>1</v>
      </c>
      <c r="M3936" s="52" t="str">
        <f t="shared" si="5"/>
        <v>агрегати не працюють</v>
      </c>
      <c r="O3936" s="30" t="str">
        <f t="shared" si="6"/>
        <v/>
      </c>
      <c r="P3936" s="30" t="str">
        <f t="shared" si="7"/>
        <v/>
      </c>
      <c r="Q3936" s="30" t="str">
        <f t="shared" si="8"/>
        <v/>
      </c>
      <c r="R3936" s="30" t="str">
        <f t="shared" si="9"/>
        <v/>
      </c>
      <c r="S3936" s="30" t="str">
        <f t="shared" si="10"/>
        <v/>
      </c>
      <c r="T3936" s="30" t="str">
        <f t="shared" si="11"/>
        <v/>
      </c>
      <c r="U3936" s="30" t="str">
        <f t="shared" si="12"/>
        <v/>
      </c>
    </row>
    <row r="3937" spans="2:21" ht="15.75" customHeight="1" x14ac:dyDescent="0.25">
      <c r="B3937" s="49" t="s">
        <v>238</v>
      </c>
      <c r="C3937" s="50" t="s">
        <v>251</v>
      </c>
      <c r="D3937" s="51" t="s">
        <v>65</v>
      </c>
      <c r="E3937" s="30">
        <v>0</v>
      </c>
      <c r="F3937" s="30">
        <f t="shared" si="1"/>
        <v>1</v>
      </c>
      <c r="G3937" s="30">
        <v>0</v>
      </c>
      <c r="H3937" s="30">
        <f t="shared" si="2"/>
        <v>1</v>
      </c>
      <c r="I3937" s="30">
        <v>1</v>
      </c>
      <c r="J3937" s="30">
        <f t="shared" si="3"/>
        <v>0</v>
      </c>
      <c r="K3937" s="30">
        <v>0</v>
      </c>
      <c r="L3937" s="30">
        <f t="shared" si="4"/>
        <v>1</v>
      </c>
      <c r="M3937" s="52" t="str">
        <f t="shared" si="5"/>
        <v>агрегати не працюють</v>
      </c>
      <c r="O3937" s="30" t="str">
        <f t="shared" si="6"/>
        <v/>
      </c>
      <c r="P3937" s="30" t="str">
        <f t="shared" si="7"/>
        <v/>
      </c>
      <c r="Q3937" s="30" t="str">
        <f t="shared" si="8"/>
        <v/>
      </c>
      <c r="R3937" s="30" t="str">
        <f t="shared" si="9"/>
        <v/>
      </c>
      <c r="S3937" s="30" t="str">
        <f t="shared" si="10"/>
        <v/>
      </c>
      <c r="T3937" s="30" t="str">
        <f t="shared" si="11"/>
        <v/>
      </c>
      <c r="U3937" s="30" t="str">
        <f t="shared" si="12"/>
        <v/>
      </c>
    </row>
    <row r="3938" spans="2:21" ht="15.75" customHeight="1" x14ac:dyDescent="0.25">
      <c r="B3938" s="49" t="s">
        <v>238</v>
      </c>
      <c r="C3938" s="50" t="s">
        <v>251</v>
      </c>
      <c r="D3938" s="51" t="s">
        <v>66</v>
      </c>
      <c r="E3938" s="30">
        <v>2000</v>
      </c>
      <c r="F3938" s="30">
        <v>1</v>
      </c>
      <c r="G3938" s="30">
        <v>53197</v>
      </c>
      <c r="H3938" s="30">
        <v>0</v>
      </c>
      <c r="I3938" s="30">
        <v>1</v>
      </c>
      <c r="J3938" s="30">
        <f t="shared" si="3"/>
        <v>0</v>
      </c>
      <c r="K3938" s="30">
        <v>1</v>
      </c>
      <c r="L3938" s="30">
        <f t="shared" si="4"/>
        <v>0</v>
      </c>
      <c r="M3938" s="52" t="str">
        <f t="shared" si="5"/>
        <v>OK</v>
      </c>
      <c r="O3938" s="30" t="str">
        <f t="shared" si="6"/>
        <v/>
      </c>
      <c r="P3938" s="30" t="str">
        <f t="shared" si="7"/>
        <v/>
      </c>
      <c r="Q3938" s="30">
        <f t="shared" si="8"/>
        <v>2000</v>
      </c>
      <c r="R3938" s="30">
        <f t="shared" si="9"/>
        <v>53197</v>
      </c>
      <c r="S3938" s="30">
        <f t="shared" si="10"/>
        <v>63575.734700000001</v>
      </c>
      <c r="T3938" s="30">
        <f t="shared" si="11"/>
        <v>63575.734700000001</v>
      </c>
      <c r="U3938" s="30">
        <f t="shared" si="12"/>
        <v>127151469.40000001</v>
      </c>
    </row>
    <row r="3939" spans="2:21" ht="15.75" customHeight="1" x14ac:dyDescent="0.25">
      <c r="B3939" s="49" t="s">
        <v>238</v>
      </c>
      <c r="C3939" s="50" t="s">
        <v>251</v>
      </c>
      <c r="D3939" s="51" t="s">
        <v>67</v>
      </c>
      <c r="E3939" s="30">
        <v>0</v>
      </c>
      <c r="F3939" s="30">
        <f t="shared" si="1"/>
        <v>1</v>
      </c>
      <c r="G3939" s="30">
        <v>0</v>
      </c>
      <c r="H3939" s="30">
        <f t="shared" si="2"/>
        <v>1</v>
      </c>
      <c r="I3939" s="30">
        <v>1</v>
      </c>
      <c r="J3939" s="30">
        <f t="shared" si="3"/>
        <v>0</v>
      </c>
      <c r="K3939" s="30">
        <v>0</v>
      </c>
      <c r="L3939" s="30">
        <f t="shared" si="4"/>
        <v>1</v>
      </c>
      <c r="M3939" s="52" t="str">
        <f t="shared" si="5"/>
        <v>агрегати не працюють</v>
      </c>
      <c r="O3939" s="30" t="str">
        <f t="shared" si="6"/>
        <v/>
      </c>
      <c r="P3939" s="30" t="str">
        <f t="shared" si="7"/>
        <v/>
      </c>
      <c r="Q3939" s="30" t="str">
        <f t="shared" si="8"/>
        <v/>
      </c>
      <c r="R3939" s="30" t="str">
        <f t="shared" si="9"/>
        <v/>
      </c>
      <c r="S3939" s="30" t="str">
        <f t="shared" si="10"/>
        <v/>
      </c>
      <c r="T3939" s="30" t="str">
        <f t="shared" si="11"/>
        <v/>
      </c>
      <c r="U3939" s="30" t="str">
        <f t="shared" si="12"/>
        <v/>
      </c>
    </row>
    <row r="3940" spans="2:21" ht="15.75" customHeight="1" x14ac:dyDescent="0.25">
      <c r="B3940" s="49" t="s">
        <v>238</v>
      </c>
      <c r="C3940" s="50" t="s">
        <v>251</v>
      </c>
      <c r="D3940" s="51" t="s">
        <v>68</v>
      </c>
      <c r="E3940" s="30">
        <v>682</v>
      </c>
      <c r="F3940" s="30">
        <v>0</v>
      </c>
      <c r="G3940" s="30">
        <v>285356</v>
      </c>
      <c r="H3940" s="30">
        <v>0</v>
      </c>
      <c r="I3940" s="30">
        <v>1</v>
      </c>
      <c r="J3940" s="30">
        <f t="shared" si="3"/>
        <v>0</v>
      </c>
      <c r="K3940" s="30">
        <v>1</v>
      </c>
      <c r="L3940" s="30">
        <f t="shared" si="4"/>
        <v>0</v>
      </c>
      <c r="M3940" s="52" t="str">
        <f t="shared" si="5"/>
        <v>OK</v>
      </c>
      <c r="O3940" s="30">
        <f t="shared" si="6"/>
        <v>682</v>
      </c>
      <c r="P3940" s="30">
        <f t="shared" si="7"/>
        <v>637.80640000000005</v>
      </c>
      <c r="Q3940" s="30">
        <f t="shared" si="8"/>
        <v>637.80640000000005</v>
      </c>
      <c r="R3940" s="30">
        <f t="shared" si="9"/>
        <v>285356</v>
      </c>
      <c r="S3940" s="30">
        <f t="shared" si="10"/>
        <v>341028.95559999999</v>
      </c>
      <c r="T3940" s="30">
        <f t="shared" si="11"/>
        <v>341028.95559999999</v>
      </c>
      <c r="U3940" s="30">
        <f t="shared" si="12"/>
        <v>217510450.46699584</v>
      </c>
    </row>
    <row r="3941" spans="2:21" ht="15.75" customHeight="1" x14ac:dyDescent="0.25">
      <c r="B3941" s="49" t="s">
        <v>238</v>
      </c>
      <c r="C3941" s="50" t="s">
        <v>251</v>
      </c>
      <c r="D3941" s="51" t="s">
        <v>69</v>
      </c>
      <c r="E3941" s="30">
        <v>0</v>
      </c>
      <c r="F3941" s="30">
        <f t="shared" si="1"/>
        <v>1</v>
      </c>
      <c r="G3941" s="30">
        <v>0</v>
      </c>
      <c r="H3941" s="30">
        <f t="shared" si="2"/>
        <v>1</v>
      </c>
      <c r="I3941" s="30">
        <v>1</v>
      </c>
      <c r="J3941" s="30">
        <f t="shared" si="3"/>
        <v>0</v>
      </c>
      <c r="K3941" s="30">
        <v>0</v>
      </c>
      <c r="L3941" s="30">
        <f t="shared" si="4"/>
        <v>1</v>
      </c>
      <c r="M3941" s="52" t="str">
        <f t="shared" si="5"/>
        <v>агрегати не працюють</v>
      </c>
      <c r="O3941" s="30" t="str">
        <f t="shared" si="6"/>
        <v/>
      </c>
      <c r="P3941" s="30" t="str">
        <f t="shared" si="7"/>
        <v/>
      </c>
      <c r="Q3941" s="30" t="str">
        <f t="shared" si="8"/>
        <v/>
      </c>
      <c r="R3941" s="30" t="str">
        <f t="shared" si="9"/>
        <v/>
      </c>
      <c r="S3941" s="30" t="str">
        <f t="shared" si="10"/>
        <v/>
      </c>
      <c r="T3941" s="30" t="str">
        <f t="shared" si="11"/>
        <v/>
      </c>
      <c r="U3941" s="30" t="str">
        <f t="shared" si="12"/>
        <v/>
      </c>
    </row>
    <row r="3942" spans="2:21" ht="15.75" customHeight="1" x14ac:dyDescent="0.25">
      <c r="B3942" s="49" t="s">
        <v>238</v>
      </c>
      <c r="C3942" s="50" t="s">
        <v>251</v>
      </c>
      <c r="D3942" s="51" t="s">
        <v>70</v>
      </c>
      <c r="E3942" s="30">
        <v>1842</v>
      </c>
      <c r="F3942" s="30">
        <v>1</v>
      </c>
      <c r="G3942" s="30">
        <v>180514</v>
      </c>
      <c r="H3942" s="30">
        <v>0</v>
      </c>
      <c r="I3942" s="30">
        <v>1</v>
      </c>
      <c r="J3942" s="30">
        <f t="shared" si="3"/>
        <v>0</v>
      </c>
      <c r="K3942" s="30">
        <v>1</v>
      </c>
      <c r="L3942" s="30">
        <f t="shared" si="4"/>
        <v>0</v>
      </c>
      <c r="M3942" s="52" t="str">
        <f t="shared" si="5"/>
        <v>OK</v>
      </c>
      <c r="O3942" s="30" t="str">
        <f t="shared" si="6"/>
        <v/>
      </c>
      <c r="P3942" s="30" t="str">
        <f t="shared" si="7"/>
        <v/>
      </c>
      <c r="Q3942" s="30">
        <f t="shared" si="8"/>
        <v>1842</v>
      </c>
      <c r="R3942" s="30">
        <f t="shared" si="9"/>
        <v>180514</v>
      </c>
      <c r="S3942" s="30">
        <f t="shared" si="10"/>
        <v>215732.28140000001</v>
      </c>
      <c r="T3942" s="30">
        <f t="shared" si="11"/>
        <v>215732.28140000001</v>
      </c>
      <c r="U3942" s="30">
        <f t="shared" si="12"/>
        <v>397378862.33880001</v>
      </c>
    </row>
    <row r="3943" spans="2:21" ht="15.75" customHeight="1" x14ac:dyDescent="0.25">
      <c r="B3943" s="49" t="s">
        <v>238</v>
      </c>
      <c r="C3943" s="50" t="s">
        <v>251</v>
      </c>
      <c r="D3943" s="51" t="s">
        <v>71</v>
      </c>
      <c r="E3943" s="30">
        <v>0</v>
      </c>
      <c r="F3943" s="30">
        <f t="shared" si="1"/>
        <v>1</v>
      </c>
      <c r="G3943" s="30">
        <v>0</v>
      </c>
      <c r="H3943" s="30">
        <f t="shared" si="2"/>
        <v>1</v>
      </c>
      <c r="I3943" s="30">
        <v>1</v>
      </c>
      <c r="J3943" s="30">
        <f t="shared" si="3"/>
        <v>0</v>
      </c>
      <c r="K3943" s="30">
        <v>0</v>
      </c>
      <c r="L3943" s="30">
        <f t="shared" si="4"/>
        <v>1</v>
      </c>
      <c r="M3943" s="52" t="str">
        <f t="shared" si="5"/>
        <v>агрегати не працюють</v>
      </c>
      <c r="O3943" s="30" t="str">
        <f t="shared" si="6"/>
        <v/>
      </c>
      <c r="P3943" s="30" t="str">
        <f t="shared" si="7"/>
        <v/>
      </c>
      <c r="Q3943" s="30" t="str">
        <f t="shared" si="8"/>
        <v/>
      </c>
      <c r="R3943" s="30" t="str">
        <f t="shared" si="9"/>
        <v/>
      </c>
      <c r="S3943" s="30" t="str">
        <f t="shared" si="10"/>
        <v/>
      </c>
      <c r="T3943" s="30" t="str">
        <f t="shared" si="11"/>
        <v/>
      </c>
      <c r="U3943" s="30" t="str">
        <f t="shared" si="12"/>
        <v/>
      </c>
    </row>
    <row r="3944" spans="2:21" ht="15.75" customHeight="1" x14ac:dyDescent="0.25">
      <c r="B3944" s="49" t="s">
        <v>238</v>
      </c>
      <c r="C3944" s="50" t="s">
        <v>251</v>
      </c>
      <c r="D3944" s="51" t="s">
        <v>72</v>
      </c>
      <c r="E3944" s="30">
        <v>1396</v>
      </c>
      <c r="F3944" s="30">
        <v>0</v>
      </c>
      <c r="G3944" s="30">
        <v>100872</v>
      </c>
      <c r="H3944" s="30">
        <v>1</v>
      </c>
      <c r="I3944" s="30">
        <v>1</v>
      </c>
      <c r="J3944" s="30">
        <f t="shared" si="3"/>
        <v>0</v>
      </c>
      <c r="K3944" s="30">
        <v>1</v>
      </c>
      <c r="L3944" s="30">
        <f t="shared" si="4"/>
        <v>0</v>
      </c>
      <c r="M3944" s="52" t="str">
        <f t="shared" si="5"/>
        <v>OK</v>
      </c>
      <c r="O3944" s="30">
        <f t="shared" si="6"/>
        <v>1396</v>
      </c>
      <c r="P3944" s="30">
        <f t="shared" si="7"/>
        <v>1305.5391999999999</v>
      </c>
      <c r="Q3944" s="30">
        <f t="shared" si="8"/>
        <v>1305.5391999999999</v>
      </c>
      <c r="R3944" s="30" t="str">
        <f t="shared" si="9"/>
        <v/>
      </c>
      <c r="S3944" s="30" t="str">
        <f t="shared" si="10"/>
        <v/>
      </c>
      <c r="T3944" s="30">
        <f t="shared" si="11"/>
        <v>100872</v>
      </c>
      <c r="U3944" s="30">
        <f t="shared" si="12"/>
        <v>131692350.18239999</v>
      </c>
    </row>
    <row r="3945" spans="2:21" ht="15.75" customHeight="1" x14ac:dyDescent="0.25">
      <c r="B3945" s="49" t="s">
        <v>238</v>
      </c>
      <c r="C3945" s="50" t="s">
        <v>251</v>
      </c>
      <c r="D3945" s="51" t="s">
        <v>73</v>
      </c>
      <c r="E3945" s="30">
        <v>307</v>
      </c>
      <c r="F3945" s="30">
        <v>1</v>
      </c>
      <c r="G3945" s="30">
        <v>71330</v>
      </c>
      <c r="H3945" s="30">
        <v>0</v>
      </c>
      <c r="I3945" s="30">
        <v>1</v>
      </c>
      <c r="J3945" s="30">
        <f t="shared" si="3"/>
        <v>0</v>
      </c>
      <c r="K3945" s="30">
        <v>1</v>
      </c>
      <c r="L3945" s="30">
        <f t="shared" si="4"/>
        <v>0</v>
      </c>
      <c r="M3945" s="52" t="str">
        <f t="shared" si="5"/>
        <v>OK</v>
      </c>
      <c r="O3945" s="30" t="str">
        <f t="shared" si="6"/>
        <v/>
      </c>
      <c r="P3945" s="30" t="str">
        <f t="shared" si="7"/>
        <v/>
      </c>
      <c r="Q3945" s="30">
        <f t="shared" si="8"/>
        <v>307</v>
      </c>
      <c r="R3945" s="30">
        <f t="shared" si="9"/>
        <v>71330</v>
      </c>
      <c r="S3945" s="30">
        <f t="shared" si="10"/>
        <v>85246.483000000007</v>
      </c>
      <c r="T3945" s="30">
        <f t="shared" si="11"/>
        <v>85246.483000000007</v>
      </c>
      <c r="U3945" s="30">
        <f t="shared" si="12"/>
        <v>26170670.281000003</v>
      </c>
    </row>
    <row r="3946" spans="2:21" ht="15.75" customHeight="1" x14ac:dyDescent="0.25">
      <c r="B3946" s="49" t="s">
        <v>238</v>
      </c>
      <c r="C3946" s="50" t="s">
        <v>251</v>
      </c>
      <c r="D3946" s="51" t="s">
        <v>74</v>
      </c>
      <c r="E3946" s="30">
        <v>0</v>
      </c>
      <c r="F3946" s="30">
        <f t="shared" si="1"/>
        <v>1</v>
      </c>
      <c r="G3946" s="30">
        <v>0</v>
      </c>
      <c r="H3946" s="30">
        <f t="shared" si="2"/>
        <v>1</v>
      </c>
      <c r="I3946" s="30">
        <v>1</v>
      </c>
      <c r="J3946" s="30">
        <f t="shared" si="3"/>
        <v>0</v>
      </c>
      <c r="K3946" s="30">
        <v>0</v>
      </c>
      <c r="L3946" s="30">
        <f t="shared" si="4"/>
        <v>1</v>
      </c>
      <c r="M3946" s="52" t="str">
        <f t="shared" si="5"/>
        <v>агрегати не працюють</v>
      </c>
      <c r="O3946" s="30" t="str">
        <f t="shared" si="6"/>
        <v/>
      </c>
      <c r="P3946" s="30" t="str">
        <f t="shared" si="7"/>
        <v/>
      </c>
      <c r="Q3946" s="30" t="str">
        <f t="shared" si="8"/>
        <v/>
      </c>
      <c r="R3946" s="30" t="str">
        <f t="shared" si="9"/>
        <v/>
      </c>
      <c r="S3946" s="30" t="str">
        <f t="shared" si="10"/>
        <v/>
      </c>
      <c r="T3946" s="30" t="str">
        <f t="shared" si="11"/>
        <v/>
      </c>
      <c r="U3946" s="30" t="str">
        <f t="shared" si="12"/>
        <v/>
      </c>
    </row>
    <row r="3947" spans="2:21" ht="15.75" customHeight="1" x14ac:dyDescent="0.25">
      <c r="B3947" s="49" t="s">
        <v>238</v>
      </c>
      <c r="C3947" s="50" t="s">
        <v>251</v>
      </c>
      <c r="D3947" s="51" t="s">
        <v>75</v>
      </c>
      <c r="E3947" s="30">
        <v>0</v>
      </c>
      <c r="F3947" s="30">
        <f t="shared" si="1"/>
        <v>1</v>
      </c>
      <c r="G3947" s="30">
        <v>0</v>
      </c>
      <c r="H3947" s="30">
        <f t="shared" si="2"/>
        <v>1</v>
      </c>
      <c r="I3947" s="30">
        <v>1</v>
      </c>
      <c r="J3947" s="30">
        <f t="shared" si="3"/>
        <v>0</v>
      </c>
      <c r="K3947" s="30">
        <v>0</v>
      </c>
      <c r="L3947" s="30">
        <f t="shared" si="4"/>
        <v>1</v>
      </c>
      <c r="M3947" s="52" t="str">
        <f t="shared" si="5"/>
        <v>агрегати не працюють</v>
      </c>
      <c r="O3947" s="30" t="str">
        <f t="shared" si="6"/>
        <v/>
      </c>
      <c r="P3947" s="30" t="str">
        <f t="shared" si="7"/>
        <v/>
      </c>
      <c r="Q3947" s="30" t="str">
        <f t="shared" si="8"/>
        <v/>
      </c>
      <c r="R3947" s="30" t="str">
        <f t="shared" si="9"/>
        <v/>
      </c>
      <c r="S3947" s="30" t="str">
        <f t="shared" si="10"/>
        <v/>
      </c>
      <c r="T3947" s="30" t="str">
        <f t="shared" si="11"/>
        <v/>
      </c>
      <c r="U3947" s="30" t="str">
        <f t="shared" si="12"/>
        <v/>
      </c>
    </row>
    <row r="3948" spans="2:21" ht="15.75" customHeight="1" x14ac:dyDescent="0.25">
      <c r="B3948" s="49" t="s">
        <v>238</v>
      </c>
      <c r="C3948" s="50" t="s">
        <v>251</v>
      </c>
      <c r="D3948" s="51" t="s">
        <v>76</v>
      </c>
      <c r="E3948" s="30">
        <v>1088</v>
      </c>
      <c r="F3948" s="30">
        <v>1</v>
      </c>
      <c r="G3948" s="30">
        <v>259064</v>
      </c>
      <c r="H3948" s="30">
        <v>1</v>
      </c>
      <c r="I3948" s="30">
        <v>1</v>
      </c>
      <c r="J3948" s="30">
        <f t="shared" si="3"/>
        <v>0</v>
      </c>
      <c r="K3948" s="30">
        <v>1</v>
      </c>
      <c r="L3948" s="30">
        <f t="shared" si="4"/>
        <v>0</v>
      </c>
      <c r="M3948" s="52" t="str">
        <f t="shared" si="5"/>
        <v>OK</v>
      </c>
      <c r="O3948" s="30" t="str">
        <f t="shared" si="6"/>
        <v/>
      </c>
      <c r="P3948" s="30" t="str">
        <f t="shared" si="7"/>
        <v/>
      </c>
      <c r="Q3948" s="30">
        <f t="shared" si="8"/>
        <v>1088</v>
      </c>
      <c r="R3948" s="30" t="str">
        <f t="shared" si="9"/>
        <v/>
      </c>
      <c r="S3948" s="30" t="str">
        <f t="shared" si="10"/>
        <v/>
      </c>
      <c r="T3948" s="30">
        <f t="shared" si="11"/>
        <v>259064</v>
      </c>
      <c r="U3948" s="30">
        <f t="shared" si="12"/>
        <v>281861632</v>
      </c>
    </row>
    <row r="3949" spans="2:21" ht="15.75" customHeight="1" x14ac:dyDescent="0.25">
      <c r="B3949" s="49" t="s">
        <v>238</v>
      </c>
      <c r="C3949" s="50" t="s">
        <v>251</v>
      </c>
      <c r="D3949" s="51" t="s">
        <v>77</v>
      </c>
      <c r="E3949" s="30">
        <v>1675</v>
      </c>
      <c r="F3949" s="30">
        <v>1</v>
      </c>
      <c r="G3949" s="30">
        <v>261802</v>
      </c>
      <c r="H3949" s="30">
        <v>0</v>
      </c>
      <c r="I3949" s="30">
        <v>1</v>
      </c>
      <c r="J3949" s="30">
        <f t="shared" si="3"/>
        <v>0</v>
      </c>
      <c r="K3949" s="30">
        <v>1</v>
      </c>
      <c r="L3949" s="30">
        <f t="shared" si="4"/>
        <v>0</v>
      </c>
      <c r="M3949" s="52" t="str">
        <f t="shared" si="5"/>
        <v>OK</v>
      </c>
      <c r="O3949" s="30" t="str">
        <f t="shared" si="6"/>
        <v/>
      </c>
      <c r="P3949" s="30" t="str">
        <f t="shared" si="7"/>
        <v/>
      </c>
      <c r="Q3949" s="30">
        <f t="shared" si="8"/>
        <v>1675</v>
      </c>
      <c r="R3949" s="30">
        <f t="shared" si="9"/>
        <v>261802</v>
      </c>
      <c r="S3949" s="30">
        <f t="shared" si="10"/>
        <v>312879.57020000002</v>
      </c>
      <c r="T3949" s="30">
        <f t="shared" si="11"/>
        <v>312879.57020000002</v>
      </c>
      <c r="U3949" s="30">
        <f t="shared" si="12"/>
        <v>524073280.08500004</v>
      </c>
    </row>
    <row r="3950" spans="2:21" ht="15.75" customHeight="1" x14ac:dyDescent="0.25">
      <c r="B3950" s="49" t="s">
        <v>238</v>
      </c>
      <c r="C3950" s="50" t="s">
        <v>251</v>
      </c>
      <c r="D3950" s="51" t="s">
        <v>78</v>
      </c>
      <c r="E3950" s="30">
        <v>1256</v>
      </c>
      <c r="F3950" s="30">
        <v>0</v>
      </c>
      <c r="G3950" s="30">
        <v>124060</v>
      </c>
      <c r="H3950" s="30">
        <v>1</v>
      </c>
      <c r="I3950" s="30">
        <v>1</v>
      </c>
      <c r="J3950" s="30">
        <f t="shared" si="3"/>
        <v>0</v>
      </c>
      <c r="K3950" s="30">
        <v>1</v>
      </c>
      <c r="L3950" s="30">
        <f t="shared" si="4"/>
        <v>0</v>
      </c>
      <c r="M3950" s="52" t="str">
        <f t="shared" si="5"/>
        <v>OK</v>
      </c>
      <c r="O3950" s="30">
        <f t="shared" si="6"/>
        <v>1256</v>
      </c>
      <c r="P3950" s="30">
        <f t="shared" si="7"/>
        <v>1174.6112000000001</v>
      </c>
      <c r="Q3950" s="30">
        <f t="shared" si="8"/>
        <v>1174.6112000000001</v>
      </c>
      <c r="R3950" s="30" t="str">
        <f t="shared" si="9"/>
        <v/>
      </c>
      <c r="S3950" s="30" t="str">
        <f t="shared" si="10"/>
        <v/>
      </c>
      <c r="T3950" s="30">
        <f t="shared" si="11"/>
        <v>124060</v>
      </c>
      <c r="U3950" s="30">
        <f t="shared" si="12"/>
        <v>145722265.472</v>
      </c>
    </row>
    <row r="3951" spans="2:21" ht="15.75" customHeight="1" x14ac:dyDescent="0.25">
      <c r="B3951" s="49" t="s">
        <v>238</v>
      </c>
      <c r="C3951" s="50" t="s">
        <v>251</v>
      </c>
      <c r="D3951" s="51" t="s">
        <v>79</v>
      </c>
      <c r="E3951" s="30">
        <v>0</v>
      </c>
      <c r="F3951" s="30">
        <f t="shared" si="1"/>
        <v>1</v>
      </c>
      <c r="G3951" s="30">
        <v>0</v>
      </c>
      <c r="H3951" s="30">
        <f t="shared" si="2"/>
        <v>1</v>
      </c>
      <c r="I3951" s="30">
        <v>1</v>
      </c>
      <c r="J3951" s="30">
        <f t="shared" si="3"/>
        <v>0</v>
      </c>
      <c r="K3951" s="30">
        <v>0</v>
      </c>
      <c r="L3951" s="30">
        <f t="shared" si="4"/>
        <v>1</v>
      </c>
      <c r="M3951" s="52" t="str">
        <f t="shared" si="5"/>
        <v>агрегати не працюють</v>
      </c>
      <c r="O3951" s="30" t="str">
        <f t="shared" si="6"/>
        <v/>
      </c>
      <c r="P3951" s="30" t="str">
        <f t="shared" si="7"/>
        <v/>
      </c>
      <c r="Q3951" s="30" t="str">
        <f t="shared" si="8"/>
        <v/>
      </c>
      <c r="R3951" s="30" t="str">
        <f t="shared" si="9"/>
        <v/>
      </c>
      <c r="S3951" s="30" t="str">
        <f t="shared" si="10"/>
        <v/>
      </c>
      <c r="T3951" s="30" t="str">
        <f t="shared" si="11"/>
        <v/>
      </c>
      <c r="U3951" s="30" t="str">
        <f t="shared" si="12"/>
        <v/>
      </c>
    </row>
    <row r="3952" spans="2:21" ht="15.75" customHeight="1" x14ac:dyDescent="0.25">
      <c r="B3952" s="49" t="s">
        <v>238</v>
      </c>
      <c r="C3952" s="50" t="s">
        <v>251</v>
      </c>
      <c r="D3952" s="51" t="s">
        <v>80</v>
      </c>
      <c r="E3952" s="30">
        <v>546</v>
      </c>
      <c r="F3952" s="30">
        <v>1</v>
      </c>
      <c r="G3952" s="30">
        <v>186375</v>
      </c>
      <c r="H3952" s="30">
        <v>1</v>
      </c>
      <c r="I3952" s="30">
        <v>1</v>
      </c>
      <c r="J3952" s="30">
        <f t="shared" si="3"/>
        <v>0</v>
      </c>
      <c r="K3952" s="30">
        <v>1</v>
      </c>
      <c r="L3952" s="30">
        <f t="shared" si="4"/>
        <v>0</v>
      </c>
      <c r="M3952" s="52" t="str">
        <f t="shared" si="5"/>
        <v>OK</v>
      </c>
      <c r="O3952" s="30" t="str">
        <f t="shared" si="6"/>
        <v/>
      </c>
      <c r="P3952" s="30" t="str">
        <f t="shared" si="7"/>
        <v/>
      </c>
      <c r="Q3952" s="30">
        <f t="shared" si="8"/>
        <v>546</v>
      </c>
      <c r="R3952" s="30" t="str">
        <f t="shared" si="9"/>
        <v/>
      </c>
      <c r="S3952" s="30" t="str">
        <f t="shared" si="10"/>
        <v/>
      </c>
      <c r="T3952" s="30">
        <f t="shared" si="11"/>
        <v>186375</v>
      </c>
      <c r="U3952" s="30">
        <f t="shared" si="12"/>
        <v>101760750</v>
      </c>
    </row>
    <row r="3953" spans="2:21" ht="15.75" customHeight="1" x14ac:dyDescent="0.25">
      <c r="B3953" s="49" t="s">
        <v>238</v>
      </c>
      <c r="C3953" s="50" t="s">
        <v>251</v>
      </c>
      <c r="D3953" s="51" t="s">
        <v>81</v>
      </c>
      <c r="E3953" s="30">
        <v>1938</v>
      </c>
      <c r="F3953" s="30">
        <v>1</v>
      </c>
      <c r="G3953" s="30">
        <v>72485</v>
      </c>
      <c r="H3953" s="30">
        <v>0</v>
      </c>
      <c r="I3953" s="30">
        <v>1</v>
      </c>
      <c r="J3953" s="30">
        <f t="shared" si="3"/>
        <v>0</v>
      </c>
      <c r="K3953" s="30">
        <v>1</v>
      </c>
      <c r="L3953" s="30">
        <f t="shared" si="4"/>
        <v>0</v>
      </c>
      <c r="M3953" s="52" t="str">
        <f t="shared" si="5"/>
        <v>OK</v>
      </c>
      <c r="O3953" s="30" t="str">
        <f t="shared" si="6"/>
        <v/>
      </c>
      <c r="P3953" s="30" t="str">
        <f t="shared" si="7"/>
        <v/>
      </c>
      <c r="Q3953" s="30">
        <f t="shared" si="8"/>
        <v>1938</v>
      </c>
      <c r="R3953" s="30">
        <f t="shared" si="9"/>
        <v>72485</v>
      </c>
      <c r="S3953" s="30">
        <f t="shared" si="10"/>
        <v>86626.823499999999</v>
      </c>
      <c r="T3953" s="30">
        <f t="shared" si="11"/>
        <v>86626.823499999999</v>
      </c>
      <c r="U3953" s="30">
        <f t="shared" si="12"/>
        <v>167882783.94299999</v>
      </c>
    </row>
    <row r="3954" spans="2:21" ht="15.75" customHeight="1" x14ac:dyDescent="0.25">
      <c r="B3954" s="49" t="s">
        <v>238</v>
      </c>
      <c r="C3954" s="50" t="s">
        <v>251</v>
      </c>
      <c r="D3954" s="51" t="s">
        <v>82</v>
      </c>
      <c r="E3954" s="30">
        <v>0</v>
      </c>
      <c r="F3954" s="30">
        <f t="shared" si="1"/>
        <v>1</v>
      </c>
      <c r="G3954" s="30">
        <v>0</v>
      </c>
      <c r="H3954" s="30">
        <f t="shared" si="2"/>
        <v>1</v>
      </c>
      <c r="I3954" s="30">
        <v>1</v>
      </c>
      <c r="J3954" s="30">
        <f t="shared" si="3"/>
        <v>0</v>
      </c>
      <c r="K3954" s="30">
        <v>0</v>
      </c>
      <c r="L3954" s="30">
        <f t="shared" si="4"/>
        <v>1</v>
      </c>
      <c r="M3954" s="52" t="str">
        <f t="shared" si="5"/>
        <v>агрегати не працюють</v>
      </c>
      <c r="O3954" s="30" t="str">
        <f t="shared" si="6"/>
        <v/>
      </c>
      <c r="P3954" s="30" t="str">
        <f t="shared" si="7"/>
        <v/>
      </c>
      <c r="Q3954" s="30" t="str">
        <f t="shared" si="8"/>
        <v/>
      </c>
      <c r="R3954" s="30" t="str">
        <f t="shared" si="9"/>
        <v/>
      </c>
      <c r="S3954" s="30" t="str">
        <f t="shared" si="10"/>
        <v/>
      </c>
      <c r="T3954" s="30" t="str">
        <f t="shared" si="11"/>
        <v/>
      </c>
      <c r="U3954" s="30" t="str">
        <f t="shared" si="12"/>
        <v/>
      </c>
    </row>
    <row r="3955" spans="2:21" ht="15.75" customHeight="1" x14ac:dyDescent="0.25">
      <c r="B3955" s="49" t="s">
        <v>238</v>
      </c>
      <c r="C3955" s="50" t="s">
        <v>251</v>
      </c>
      <c r="D3955" s="51" t="s">
        <v>83</v>
      </c>
      <c r="E3955" s="30">
        <v>0</v>
      </c>
      <c r="F3955" s="30">
        <f t="shared" si="1"/>
        <v>1</v>
      </c>
      <c r="G3955" s="30">
        <v>0</v>
      </c>
      <c r="H3955" s="30">
        <f t="shared" si="2"/>
        <v>1</v>
      </c>
      <c r="I3955" s="30">
        <v>1</v>
      </c>
      <c r="J3955" s="30">
        <f t="shared" si="3"/>
        <v>0</v>
      </c>
      <c r="K3955" s="30">
        <v>0</v>
      </c>
      <c r="L3955" s="30">
        <f t="shared" si="4"/>
        <v>1</v>
      </c>
      <c r="M3955" s="52" t="str">
        <f t="shared" si="5"/>
        <v>агрегати не працюють</v>
      </c>
      <c r="O3955" s="30" t="str">
        <f t="shared" si="6"/>
        <v/>
      </c>
      <c r="P3955" s="30" t="str">
        <f t="shared" si="7"/>
        <v/>
      </c>
      <c r="Q3955" s="30" t="str">
        <f t="shared" si="8"/>
        <v/>
      </c>
      <c r="R3955" s="30" t="str">
        <f t="shared" si="9"/>
        <v/>
      </c>
      <c r="S3955" s="30" t="str">
        <f t="shared" si="10"/>
        <v/>
      </c>
      <c r="T3955" s="30" t="str">
        <f t="shared" si="11"/>
        <v/>
      </c>
      <c r="U3955" s="30" t="str">
        <f t="shared" si="12"/>
        <v/>
      </c>
    </row>
    <row r="3956" spans="2:21" ht="15.75" customHeight="1" x14ac:dyDescent="0.25">
      <c r="B3956" s="49" t="s">
        <v>238</v>
      </c>
      <c r="C3956" s="50" t="s">
        <v>252</v>
      </c>
      <c r="D3956" s="51" t="s">
        <v>60</v>
      </c>
      <c r="E3956" s="30">
        <v>0</v>
      </c>
      <c r="F3956" s="30">
        <f t="shared" si="1"/>
        <v>1</v>
      </c>
      <c r="G3956" s="30">
        <v>0</v>
      </c>
      <c r="H3956" s="30">
        <f t="shared" si="2"/>
        <v>1</v>
      </c>
      <c r="I3956" s="30">
        <v>1</v>
      </c>
      <c r="J3956" s="30">
        <f t="shared" si="3"/>
        <v>0</v>
      </c>
      <c r="K3956" s="30">
        <v>0</v>
      </c>
      <c r="L3956" s="30">
        <f t="shared" si="4"/>
        <v>1</v>
      </c>
      <c r="M3956" s="52" t="str">
        <f t="shared" si="5"/>
        <v>агрегати не працюють</v>
      </c>
      <c r="O3956" s="30" t="str">
        <f t="shared" si="6"/>
        <v/>
      </c>
      <c r="P3956" s="30" t="str">
        <f t="shared" si="7"/>
        <v/>
      </c>
      <c r="Q3956" s="30" t="str">
        <f t="shared" si="8"/>
        <v/>
      </c>
      <c r="R3956" s="30" t="str">
        <f t="shared" si="9"/>
        <v/>
      </c>
      <c r="S3956" s="30" t="str">
        <f t="shared" si="10"/>
        <v/>
      </c>
      <c r="T3956" s="30" t="str">
        <f t="shared" si="11"/>
        <v/>
      </c>
      <c r="U3956" s="30" t="str">
        <f t="shared" si="12"/>
        <v/>
      </c>
    </row>
    <row r="3957" spans="2:21" ht="15.75" customHeight="1" x14ac:dyDescent="0.25">
      <c r="B3957" s="49" t="s">
        <v>238</v>
      </c>
      <c r="C3957" s="50" t="s">
        <v>252</v>
      </c>
      <c r="D3957" s="51" t="s">
        <v>61</v>
      </c>
      <c r="E3957" s="30">
        <v>1880</v>
      </c>
      <c r="F3957" s="30">
        <v>1</v>
      </c>
      <c r="G3957" s="30">
        <v>264878</v>
      </c>
      <c r="H3957" s="30">
        <v>0</v>
      </c>
      <c r="I3957" s="30">
        <v>1</v>
      </c>
      <c r="J3957" s="30">
        <f t="shared" si="3"/>
        <v>0</v>
      </c>
      <c r="K3957" s="30">
        <v>1</v>
      </c>
      <c r="L3957" s="30">
        <f t="shared" si="4"/>
        <v>0</v>
      </c>
      <c r="M3957" s="52" t="str">
        <f t="shared" si="5"/>
        <v>OK</v>
      </c>
      <c r="O3957" s="30" t="str">
        <f t="shared" si="6"/>
        <v/>
      </c>
      <c r="P3957" s="30" t="str">
        <f t="shared" si="7"/>
        <v/>
      </c>
      <c r="Q3957" s="30">
        <f t="shared" si="8"/>
        <v>1880</v>
      </c>
      <c r="R3957" s="30">
        <f t="shared" si="9"/>
        <v>264878</v>
      </c>
      <c r="S3957" s="30">
        <f t="shared" si="10"/>
        <v>316555.69780000002</v>
      </c>
      <c r="T3957" s="30">
        <f t="shared" si="11"/>
        <v>316555.69780000002</v>
      </c>
      <c r="U3957" s="30">
        <f t="shared" si="12"/>
        <v>595124711.86400008</v>
      </c>
    </row>
    <row r="3958" spans="2:21" ht="15.75" customHeight="1" x14ac:dyDescent="0.25">
      <c r="B3958" s="49" t="s">
        <v>238</v>
      </c>
      <c r="C3958" s="50" t="s">
        <v>252</v>
      </c>
      <c r="D3958" s="51" t="s">
        <v>62</v>
      </c>
      <c r="E3958" s="30">
        <v>0</v>
      </c>
      <c r="F3958" s="30">
        <f t="shared" si="1"/>
        <v>1</v>
      </c>
      <c r="G3958" s="30">
        <v>0</v>
      </c>
      <c r="H3958" s="30">
        <f t="shared" si="2"/>
        <v>1</v>
      </c>
      <c r="I3958" s="30">
        <v>1</v>
      </c>
      <c r="J3958" s="30">
        <f t="shared" si="3"/>
        <v>0</v>
      </c>
      <c r="K3958" s="30">
        <v>0</v>
      </c>
      <c r="L3958" s="30">
        <f t="shared" si="4"/>
        <v>1</v>
      </c>
      <c r="M3958" s="52" t="str">
        <f t="shared" si="5"/>
        <v>агрегати не працюють</v>
      </c>
      <c r="O3958" s="30" t="str">
        <f t="shared" si="6"/>
        <v/>
      </c>
      <c r="P3958" s="30" t="str">
        <f t="shared" si="7"/>
        <v/>
      </c>
      <c r="Q3958" s="30" t="str">
        <f t="shared" si="8"/>
        <v/>
      </c>
      <c r="R3958" s="30" t="str">
        <f t="shared" si="9"/>
        <v/>
      </c>
      <c r="S3958" s="30" t="str">
        <f t="shared" si="10"/>
        <v/>
      </c>
      <c r="T3958" s="30" t="str">
        <f t="shared" si="11"/>
        <v/>
      </c>
      <c r="U3958" s="30" t="str">
        <f t="shared" si="12"/>
        <v/>
      </c>
    </row>
    <row r="3959" spans="2:21" ht="15.75" customHeight="1" x14ac:dyDescent="0.25">
      <c r="B3959" s="49" t="s">
        <v>238</v>
      </c>
      <c r="C3959" s="50" t="s">
        <v>252</v>
      </c>
      <c r="D3959" s="51" t="s">
        <v>63</v>
      </c>
      <c r="E3959" s="30">
        <v>0</v>
      </c>
      <c r="F3959" s="30">
        <f t="shared" si="1"/>
        <v>1</v>
      </c>
      <c r="G3959" s="30">
        <v>0</v>
      </c>
      <c r="H3959" s="30">
        <f t="shared" si="2"/>
        <v>1</v>
      </c>
      <c r="I3959" s="30">
        <v>1</v>
      </c>
      <c r="J3959" s="30">
        <f t="shared" si="3"/>
        <v>0</v>
      </c>
      <c r="K3959" s="30">
        <v>0</v>
      </c>
      <c r="L3959" s="30">
        <f t="shared" si="4"/>
        <v>1</v>
      </c>
      <c r="M3959" s="52" t="str">
        <f t="shared" si="5"/>
        <v>агрегати не працюють</v>
      </c>
      <c r="O3959" s="30" t="str">
        <f t="shared" si="6"/>
        <v/>
      </c>
      <c r="P3959" s="30" t="str">
        <f t="shared" si="7"/>
        <v/>
      </c>
      <c r="Q3959" s="30" t="str">
        <f t="shared" si="8"/>
        <v/>
      </c>
      <c r="R3959" s="30" t="str">
        <f t="shared" si="9"/>
        <v/>
      </c>
      <c r="S3959" s="30" t="str">
        <f t="shared" si="10"/>
        <v/>
      </c>
      <c r="T3959" s="30" t="str">
        <f t="shared" si="11"/>
        <v/>
      </c>
      <c r="U3959" s="30" t="str">
        <f t="shared" si="12"/>
        <v/>
      </c>
    </row>
    <row r="3960" spans="2:21" ht="15.75" customHeight="1" x14ac:dyDescent="0.25">
      <c r="B3960" s="49" t="s">
        <v>238</v>
      </c>
      <c r="C3960" s="50" t="s">
        <v>252</v>
      </c>
      <c r="D3960" s="51" t="s">
        <v>64</v>
      </c>
      <c r="E3960" s="30">
        <v>0</v>
      </c>
      <c r="F3960" s="30">
        <f t="shared" si="1"/>
        <v>1</v>
      </c>
      <c r="G3960" s="30">
        <v>0</v>
      </c>
      <c r="H3960" s="30">
        <f t="shared" si="2"/>
        <v>1</v>
      </c>
      <c r="I3960" s="30">
        <v>1</v>
      </c>
      <c r="J3960" s="30">
        <f t="shared" si="3"/>
        <v>0</v>
      </c>
      <c r="K3960" s="30">
        <v>0</v>
      </c>
      <c r="L3960" s="30">
        <f t="shared" si="4"/>
        <v>1</v>
      </c>
      <c r="M3960" s="52" t="str">
        <f t="shared" si="5"/>
        <v>агрегати не працюють</v>
      </c>
      <c r="O3960" s="30" t="str">
        <f t="shared" si="6"/>
        <v/>
      </c>
      <c r="P3960" s="30" t="str">
        <f t="shared" si="7"/>
        <v/>
      </c>
      <c r="Q3960" s="30" t="str">
        <f t="shared" si="8"/>
        <v/>
      </c>
      <c r="R3960" s="30" t="str">
        <f t="shared" si="9"/>
        <v/>
      </c>
      <c r="S3960" s="30" t="str">
        <f t="shared" si="10"/>
        <v/>
      </c>
      <c r="T3960" s="30" t="str">
        <f t="shared" si="11"/>
        <v/>
      </c>
      <c r="U3960" s="30" t="str">
        <f t="shared" si="12"/>
        <v/>
      </c>
    </row>
    <row r="3961" spans="2:21" ht="15.75" customHeight="1" x14ac:dyDescent="0.25">
      <c r="B3961" s="49" t="s">
        <v>238</v>
      </c>
      <c r="C3961" s="50" t="s">
        <v>252</v>
      </c>
      <c r="D3961" s="51" t="s">
        <v>65</v>
      </c>
      <c r="E3961" s="30">
        <v>813</v>
      </c>
      <c r="F3961" s="30">
        <v>0</v>
      </c>
      <c r="G3961" s="30">
        <v>292400</v>
      </c>
      <c r="H3961" s="30">
        <v>0</v>
      </c>
      <c r="I3961" s="30">
        <v>1</v>
      </c>
      <c r="J3961" s="30">
        <f t="shared" si="3"/>
        <v>0</v>
      </c>
      <c r="K3961" s="30">
        <v>1</v>
      </c>
      <c r="L3961" s="30">
        <f t="shared" si="4"/>
        <v>0</v>
      </c>
      <c r="M3961" s="52" t="str">
        <f t="shared" si="5"/>
        <v>OK</v>
      </c>
      <c r="O3961" s="30">
        <f t="shared" si="6"/>
        <v>813</v>
      </c>
      <c r="P3961" s="30">
        <f t="shared" si="7"/>
        <v>760.31759999999997</v>
      </c>
      <c r="Q3961" s="30">
        <f t="shared" si="8"/>
        <v>760.31759999999997</v>
      </c>
      <c r="R3961" s="30">
        <f t="shared" si="9"/>
        <v>292400</v>
      </c>
      <c r="S3961" s="30">
        <f t="shared" si="10"/>
        <v>349447.24</v>
      </c>
      <c r="T3961" s="30">
        <f t="shared" si="11"/>
        <v>349447.24</v>
      </c>
      <c r="U3961" s="30">
        <f t="shared" si="12"/>
        <v>265690886.84342399</v>
      </c>
    </row>
    <row r="3962" spans="2:21" ht="15.75" customHeight="1" x14ac:dyDescent="0.25">
      <c r="B3962" s="49" t="s">
        <v>238</v>
      </c>
      <c r="C3962" s="50" t="s">
        <v>252</v>
      </c>
      <c r="D3962" s="51" t="s">
        <v>66</v>
      </c>
      <c r="E3962" s="30">
        <v>0</v>
      </c>
      <c r="F3962" s="30">
        <f t="shared" si="1"/>
        <v>1</v>
      </c>
      <c r="G3962" s="30">
        <v>0</v>
      </c>
      <c r="H3962" s="30">
        <f t="shared" si="2"/>
        <v>1</v>
      </c>
      <c r="I3962" s="30">
        <v>1</v>
      </c>
      <c r="J3962" s="30">
        <f t="shared" si="3"/>
        <v>0</v>
      </c>
      <c r="K3962" s="30">
        <v>0</v>
      </c>
      <c r="L3962" s="30">
        <f t="shared" si="4"/>
        <v>1</v>
      </c>
      <c r="M3962" s="52" t="str">
        <f t="shared" si="5"/>
        <v>агрегати не працюють</v>
      </c>
      <c r="O3962" s="30" t="str">
        <f t="shared" si="6"/>
        <v/>
      </c>
      <c r="P3962" s="30" t="str">
        <f t="shared" si="7"/>
        <v/>
      </c>
      <c r="Q3962" s="30" t="str">
        <f t="shared" si="8"/>
        <v/>
      </c>
      <c r="R3962" s="30" t="str">
        <f t="shared" si="9"/>
        <v/>
      </c>
      <c r="S3962" s="30" t="str">
        <f t="shared" si="10"/>
        <v/>
      </c>
      <c r="T3962" s="30" t="str">
        <f t="shared" si="11"/>
        <v/>
      </c>
      <c r="U3962" s="30" t="str">
        <f t="shared" si="12"/>
        <v/>
      </c>
    </row>
    <row r="3963" spans="2:21" ht="15.75" customHeight="1" x14ac:dyDescent="0.25">
      <c r="B3963" s="49" t="s">
        <v>238</v>
      </c>
      <c r="C3963" s="50" t="s">
        <v>252</v>
      </c>
      <c r="D3963" s="51" t="s">
        <v>67</v>
      </c>
      <c r="E3963" s="30">
        <v>1842</v>
      </c>
      <c r="F3963" s="30">
        <v>0</v>
      </c>
      <c r="G3963" s="30">
        <v>230073</v>
      </c>
      <c r="H3963" s="30">
        <v>0</v>
      </c>
      <c r="I3963" s="30">
        <v>1</v>
      </c>
      <c r="J3963" s="30">
        <f t="shared" si="3"/>
        <v>0</v>
      </c>
      <c r="K3963" s="30">
        <v>1</v>
      </c>
      <c r="L3963" s="30">
        <f t="shared" si="4"/>
        <v>0</v>
      </c>
      <c r="M3963" s="52" t="str">
        <f t="shared" si="5"/>
        <v>OK</v>
      </c>
      <c r="O3963" s="30">
        <f t="shared" si="6"/>
        <v>1842</v>
      </c>
      <c r="P3963" s="30">
        <f t="shared" si="7"/>
        <v>1722.6384</v>
      </c>
      <c r="Q3963" s="30">
        <f t="shared" si="8"/>
        <v>1722.6384</v>
      </c>
      <c r="R3963" s="30">
        <f t="shared" si="9"/>
        <v>230073</v>
      </c>
      <c r="S3963" s="30">
        <f t="shared" si="10"/>
        <v>274960.24229999998</v>
      </c>
      <c r="T3963" s="30">
        <f t="shared" si="11"/>
        <v>274960.24229999998</v>
      </c>
      <c r="U3963" s="30">
        <f t="shared" si="12"/>
        <v>473657071.85928428</v>
      </c>
    </row>
    <row r="3964" spans="2:21" ht="15.75" customHeight="1" x14ac:dyDescent="0.25">
      <c r="B3964" s="49" t="s">
        <v>238</v>
      </c>
      <c r="C3964" s="50" t="s">
        <v>252</v>
      </c>
      <c r="D3964" s="51" t="s">
        <v>68</v>
      </c>
      <c r="E3964" s="30">
        <v>0</v>
      </c>
      <c r="F3964" s="30">
        <f t="shared" si="1"/>
        <v>1</v>
      </c>
      <c r="G3964" s="30">
        <v>0</v>
      </c>
      <c r="H3964" s="30">
        <f t="shared" si="2"/>
        <v>1</v>
      </c>
      <c r="I3964" s="30">
        <v>1</v>
      </c>
      <c r="J3964" s="30">
        <f t="shared" si="3"/>
        <v>0</v>
      </c>
      <c r="K3964" s="30">
        <v>0</v>
      </c>
      <c r="L3964" s="30">
        <f t="shared" si="4"/>
        <v>1</v>
      </c>
      <c r="M3964" s="52" t="str">
        <f t="shared" si="5"/>
        <v>агрегати не працюють</v>
      </c>
      <c r="O3964" s="30" t="str">
        <f t="shared" si="6"/>
        <v/>
      </c>
      <c r="P3964" s="30" t="str">
        <f t="shared" si="7"/>
        <v/>
      </c>
      <c r="Q3964" s="30" t="str">
        <f t="shared" si="8"/>
        <v/>
      </c>
      <c r="R3964" s="30" t="str">
        <f t="shared" si="9"/>
        <v/>
      </c>
      <c r="S3964" s="30" t="str">
        <f t="shared" si="10"/>
        <v/>
      </c>
      <c r="T3964" s="30" t="str">
        <f t="shared" si="11"/>
        <v/>
      </c>
      <c r="U3964" s="30" t="str">
        <f t="shared" si="12"/>
        <v/>
      </c>
    </row>
    <row r="3965" spans="2:21" ht="15.75" customHeight="1" x14ac:dyDescent="0.25">
      <c r="B3965" s="49" t="s">
        <v>238</v>
      </c>
      <c r="C3965" s="50" t="s">
        <v>252</v>
      </c>
      <c r="D3965" s="51" t="s">
        <v>69</v>
      </c>
      <c r="E3965" s="30">
        <v>0</v>
      </c>
      <c r="F3965" s="30">
        <f t="shared" si="1"/>
        <v>1</v>
      </c>
      <c r="G3965" s="30">
        <v>0</v>
      </c>
      <c r="H3965" s="30">
        <f t="shared" si="2"/>
        <v>1</v>
      </c>
      <c r="I3965" s="30">
        <v>1</v>
      </c>
      <c r="J3965" s="30">
        <f t="shared" si="3"/>
        <v>0</v>
      </c>
      <c r="K3965" s="30">
        <v>0</v>
      </c>
      <c r="L3965" s="30">
        <f t="shared" si="4"/>
        <v>1</v>
      </c>
      <c r="M3965" s="52" t="str">
        <f t="shared" si="5"/>
        <v>агрегати не працюють</v>
      </c>
      <c r="O3965" s="30" t="str">
        <f t="shared" si="6"/>
        <v/>
      </c>
      <c r="P3965" s="30" t="str">
        <f t="shared" si="7"/>
        <v/>
      </c>
      <c r="Q3965" s="30" t="str">
        <f t="shared" si="8"/>
        <v/>
      </c>
      <c r="R3965" s="30" t="str">
        <f t="shared" si="9"/>
        <v/>
      </c>
      <c r="S3965" s="30" t="str">
        <f t="shared" si="10"/>
        <v/>
      </c>
      <c r="T3965" s="30" t="str">
        <f t="shared" si="11"/>
        <v/>
      </c>
      <c r="U3965" s="30" t="str">
        <f t="shared" si="12"/>
        <v/>
      </c>
    </row>
    <row r="3966" spans="2:21" ht="15.75" customHeight="1" x14ac:dyDescent="0.25">
      <c r="B3966" s="49" t="s">
        <v>238</v>
      </c>
      <c r="C3966" s="50" t="s">
        <v>252</v>
      </c>
      <c r="D3966" s="51" t="s">
        <v>70</v>
      </c>
      <c r="E3966" s="30">
        <v>0</v>
      </c>
      <c r="F3966" s="30">
        <f t="shared" si="1"/>
        <v>1</v>
      </c>
      <c r="G3966" s="30">
        <v>0</v>
      </c>
      <c r="H3966" s="30">
        <f t="shared" si="2"/>
        <v>1</v>
      </c>
      <c r="I3966" s="30">
        <v>1</v>
      </c>
      <c r="J3966" s="30">
        <f t="shared" si="3"/>
        <v>0</v>
      </c>
      <c r="K3966" s="30">
        <v>0</v>
      </c>
      <c r="L3966" s="30">
        <f t="shared" si="4"/>
        <v>1</v>
      </c>
      <c r="M3966" s="52" t="str">
        <f t="shared" si="5"/>
        <v>агрегати не працюють</v>
      </c>
      <c r="O3966" s="30" t="str">
        <f t="shared" si="6"/>
        <v/>
      </c>
      <c r="P3966" s="30" t="str">
        <f t="shared" si="7"/>
        <v/>
      </c>
      <c r="Q3966" s="30" t="str">
        <f t="shared" si="8"/>
        <v/>
      </c>
      <c r="R3966" s="30" t="str">
        <f t="shared" si="9"/>
        <v/>
      </c>
      <c r="S3966" s="30" t="str">
        <f t="shared" si="10"/>
        <v/>
      </c>
      <c r="T3966" s="30" t="str">
        <f t="shared" si="11"/>
        <v/>
      </c>
      <c r="U3966" s="30" t="str">
        <f t="shared" si="12"/>
        <v/>
      </c>
    </row>
    <row r="3967" spans="2:21" ht="15.75" customHeight="1" x14ac:dyDescent="0.25">
      <c r="B3967" s="49" t="s">
        <v>238</v>
      </c>
      <c r="C3967" s="50" t="s">
        <v>252</v>
      </c>
      <c r="D3967" s="51" t="s">
        <v>71</v>
      </c>
      <c r="E3967" s="30">
        <v>0</v>
      </c>
      <c r="F3967" s="30">
        <f t="shared" si="1"/>
        <v>1</v>
      </c>
      <c r="G3967" s="30">
        <v>0</v>
      </c>
      <c r="H3967" s="30">
        <f t="shared" si="2"/>
        <v>1</v>
      </c>
      <c r="I3967" s="30">
        <v>1</v>
      </c>
      <c r="J3967" s="30">
        <f t="shared" si="3"/>
        <v>0</v>
      </c>
      <c r="K3967" s="30">
        <v>0</v>
      </c>
      <c r="L3967" s="30">
        <f t="shared" si="4"/>
        <v>1</v>
      </c>
      <c r="M3967" s="52" t="str">
        <f t="shared" si="5"/>
        <v>агрегати не працюють</v>
      </c>
      <c r="O3967" s="30" t="str">
        <f t="shared" si="6"/>
        <v/>
      </c>
      <c r="P3967" s="30" t="str">
        <f t="shared" si="7"/>
        <v/>
      </c>
      <c r="Q3967" s="30" t="str">
        <f t="shared" si="8"/>
        <v/>
      </c>
      <c r="R3967" s="30" t="str">
        <f t="shared" si="9"/>
        <v/>
      </c>
      <c r="S3967" s="30" t="str">
        <f t="shared" si="10"/>
        <v/>
      </c>
      <c r="T3967" s="30" t="str">
        <f t="shared" si="11"/>
        <v/>
      </c>
      <c r="U3967" s="30" t="str">
        <f t="shared" si="12"/>
        <v/>
      </c>
    </row>
    <row r="3968" spans="2:21" ht="15.75" customHeight="1" x14ac:dyDescent="0.25">
      <c r="B3968" s="49" t="s">
        <v>238</v>
      </c>
      <c r="C3968" s="50" t="s">
        <v>252</v>
      </c>
      <c r="D3968" s="51" t="s">
        <v>72</v>
      </c>
      <c r="E3968" s="30">
        <v>0</v>
      </c>
      <c r="F3968" s="30">
        <f t="shared" si="1"/>
        <v>1</v>
      </c>
      <c r="G3968" s="30">
        <v>0</v>
      </c>
      <c r="H3968" s="30">
        <f t="shared" si="2"/>
        <v>1</v>
      </c>
      <c r="I3968" s="30">
        <v>1</v>
      </c>
      <c r="J3968" s="30">
        <f t="shared" si="3"/>
        <v>0</v>
      </c>
      <c r="K3968" s="30">
        <v>0</v>
      </c>
      <c r="L3968" s="30">
        <f t="shared" si="4"/>
        <v>1</v>
      </c>
      <c r="M3968" s="52" t="str">
        <f t="shared" si="5"/>
        <v>агрегати не працюють</v>
      </c>
      <c r="O3968" s="30" t="str">
        <f t="shared" si="6"/>
        <v/>
      </c>
      <c r="P3968" s="30" t="str">
        <f t="shared" si="7"/>
        <v/>
      </c>
      <c r="Q3968" s="30" t="str">
        <f t="shared" si="8"/>
        <v/>
      </c>
      <c r="R3968" s="30" t="str">
        <f t="shared" si="9"/>
        <v/>
      </c>
      <c r="S3968" s="30" t="str">
        <f t="shared" si="10"/>
        <v/>
      </c>
      <c r="T3968" s="30" t="str">
        <f t="shared" si="11"/>
        <v/>
      </c>
      <c r="U3968" s="30" t="str">
        <f t="shared" si="12"/>
        <v/>
      </c>
    </row>
    <row r="3969" spans="2:21" ht="15.75" customHeight="1" x14ac:dyDescent="0.25">
      <c r="B3969" s="49" t="s">
        <v>238</v>
      </c>
      <c r="C3969" s="50" t="s">
        <v>252</v>
      </c>
      <c r="D3969" s="51" t="s">
        <v>73</v>
      </c>
      <c r="E3969" s="30">
        <v>882</v>
      </c>
      <c r="F3969" s="30">
        <v>0</v>
      </c>
      <c r="G3969" s="30">
        <v>52118</v>
      </c>
      <c r="H3969" s="30">
        <v>1</v>
      </c>
      <c r="I3969" s="30">
        <v>1</v>
      </c>
      <c r="J3969" s="30">
        <f t="shared" si="3"/>
        <v>0</v>
      </c>
      <c r="K3969" s="30">
        <v>1</v>
      </c>
      <c r="L3969" s="30">
        <f t="shared" si="4"/>
        <v>0</v>
      </c>
      <c r="M3969" s="52" t="str">
        <f t="shared" si="5"/>
        <v>OK</v>
      </c>
      <c r="O3969" s="30">
        <f t="shared" si="6"/>
        <v>882</v>
      </c>
      <c r="P3969" s="30">
        <f t="shared" si="7"/>
        <v>824.84640000000002</v>
      </c>
      <c r="Q3969" s="30">
        <f t="shared" si="8"/>
        <v>824.84640000000002</v>
      </c>
      <c r="R3969" s="30" t="str">
        <f t="shared" si="9"/>
        <v/>
      </c>
      <c r="S3969" s="30" t="str">
        <f t="shared" si="10"/>
        <v/>
      </c>
      <c r="T3969" s="30">
        <f t="shared" si="11"/>
        <v>52118</v>
      </c>
      <c r="U3969" s="30">
        <f t="shared" si="12"/>
        <v>42989344.6752</v>
      </c>
    </row>
    <row r="3970" spans="2:21" ht="15.75" customHeight="1" x14ac:dyDescent="0.25">
      <c r="B3970" s="49" t="s">
        <v>238</v>
      </c>
      <c r="C3970" s="50" t="s">
        <v>252</v>
      </c>
      <c r="D3970" s="51" t="s">
        <v>74</v>
      </c>
      <c r="E3970" s="30">
        <v>1403</v>
      </c>
      <c r="F3970" s="30">
        <v>1</v>
      </c>
      <c r="G3970" s="30">
        <v>278503</v>
      </c>
      <c r="H3970" s="30">
        <v>0</v>
      </c>
      <c r="I3970" s="30">
        <v>1</v>
      </c>
      <c r="J3970" s="30">
        <f t="shared" si="3"/>
        <v>0</v>
      </c>
      <c r="K3970" s="30">
        <v>1</v>
      </c>
      <c r="L3970" s="30">
        <f t="shared" si="4"/>
        <v>0</v>
      </c>
      <c r="M3970" s="52" t="str">
        <f t="shared" si="5"/>
        <v>OK</v>
      </c>
      <c r="O3970" s="30" t="str">
        <f t="shared" si="6"/>
        <v/>
      </c>
      <c r="P3970" s="30" t="str">
        <f t="shared" si="7"/>
        <v/>
      </c>
      <c r="Q3970" s="30">
        <f t="shared" si="8"/>
        <v>1403</v>
      </c>
      <c r="R3970" s="30">
        <f t="shared" si="9"/>
        <v>278503</v>
      </c>
      <c r="S3970" s="30">
        <f t="shared" si="10"/>
        <v>332838.93530000001</v>
      </c>
      <c r="T3970" s="30">
        <f t="shared" si="11"/>
        <v>332838.93530000001</v>
      </c>
      <c r="U3970" s="30">
        <f t="shared" si="12"/>
        <v>466973026.22589999</v>
      </c>
    </row>
    <row r="3971" spans="2:21" ht="15.75" customHeight="1" x14ac:dyDescent="0.25">
      <c r="B3971" s="49" t="s">
        <v>238</v>
      </c>
      <c r="C3971" s="50" t="s">
        <v>252</v>
      </c>
      <c r="D3971" s="51" t="s">
        <v>75</v>
      </c>
      <c r="E3971" s="30">
        <v>0</v>
      </c>
      <c r="F3971" s="30">
        <f t="shared" si="1"/>
        <v>1</v>
      </c>
      <c r="G3971" s="30">
        <v>0</v>
      </c>
      <c r="H3971" s="30">
        <f t="shared" si="2"/>
        <v>1</v>
      </c>
      <c r="I3971" s="30">
        <v>1</v>
      </c>
      <c r="J3971" s="30">
        <f t="shared" si="3"/>
        <v>0</v>
      </c>
      <c r="K3971" s="30">
        <v>0</v>
      </c>
      <c r="L3971" s="30">
        <f t="shared" si="4"/>
        <v>1</v>
      </c>
      <c r="M3971" s="52" t="str">
        <f t="shared" si="5"/>
        <v>агрегати не працюють</v>
      </c>
      <c r="O3971" s="30" t="str">
        <f t="shared" si="6"/>
        <v/>
      </c>
      <c r="P3971" s="30" t="str">
        <f t="shared" si="7"/>
        <v/>
      </c>
      <c r="Q3971" s="30" t="str">
        <f t="shared" si="8"/>
        <v/>
      </c>
      <c r="R3971" s="30" t="str">
        <f t="shared" si="9"/>
        <v/>
      </c>
      <c r="S3971" s="30" t="str">
        <f t="shared" si="10"/>
        <v/>
      </c>
      <c r="T3971" s="30" t="str">
        <f t="shared" si="11"/>
        <v/>
      </c>
      <c r="U3971" s="30" t="str">
        <f t="shared" si="12"/>
        <v/>
      </c>
    </row>
    <row r="3972" spans="2:21" ht="15.75" customHeight="1" x14ac:dyDescent="0.25">
      <c r="B3972" s="49" t="s">
        <v>238</v>
      </c>
      <c r="C3972" s="50" t="s">
        <v>252</v>
      </c>
      <c r="D3972" s="51" t="s">
        <v>76</v>
      </c>
      <c r="E3972" s="30">
        <v>0</v>
      </c>
      <c r="F3972" s="30">
        <f t="shared" si="1"/>
        <v>1</v>
      </c>
      <c r="G3972" s="30">
        <v>0</v>
      </c>
      <c r="H3972" s="30">
        <f t="shared" si="2"/>
        <v>1</v>
      </c>
      <c r="I3972" s="30">
        <v>1</v>
      </c>
      <c r="J3972" s="30">
        <f t="shared" si="3"/>
        <v>0</v>
      </c>
      <c r="K3972" s="30">
        <v>0</v>
      </c>
      <c r="L3972" s="30">
        <f t="shared" si="4"/>
        <v>1</v>
      </c>
      <c r="M3972" s="52" t="str">
        <f t="shared" si="5"/>
        <v>агрегати не працюють</v>
      </c>
      <c r="O3972" s="30" t="str">
        <f t="shared" si="6"/>
        <v/>
      </c>
      <c r="P3972" s="30" t="str">
        <f t="shared" si="7"/>
        <v/>
      </c>
      <c r="Q3972" s="30" t="str">
        <f t="shared" si="8"/>
        <v/>
      </c>
      <c r="R3972" s="30" t="str">
        <f t="shared" si="9"/>
        <v/>
      </c>
      <c r="S3972" s="30" t="str">
        <f t="shared" si="10"/>
        <v/>
      </c>
      <c r="T3972" s="30" t="str">
        <f t="shared" si="11"/>
        <v/>
      </c>
      <c r="U3972" s="30" t="str">
        <f t="shared" si="12"/>
        <v/>
      </c>
    </row>
    <row r="3973" spans="2:21" ht="15.75" customHeight="1" x14ac:dyDescent="0.25">
      <c r="B3973" s="49" t="s">
        <v>238</v>
      </c>
      <c r="C3973" s="50" t="s">
        <v>252</v>
      </c>
      <c r="D3973" s="51" t="s">
        <v>77</v>
      </c>
      <c r="E3973" s="30">
        <v>0</v>
      </c>
      <c r="F3973" s="30">
        <f t="shared" si="1"/>
        <v>1</v>
      </c>
      <c r="G3973" s="30">
        <v>0</v>
      </c>
      <c r="H3973" s="30">
        <f t="shared" si="2"/>
        <v>1</v>
      </c>
      <c r="I3973" s="30">
        <v>1</v>
      </c>
      <c r="J3973" s="30">
        <f t="shared" si="3"/>
        <v>0</v>
      </c>
      <c r="K3973" s="30">
        <v>0</v>
      </c>
      <c r="L3973" s="30">
        <f t="shared" si="4"/>
        <v>1</v>
      </c>
      <c r="M3973" s="52" t="str">
        <f t="shared" si="5"/>
        <v>агрегати не працюють</v>
      </c>
      <c r="O3973" s="30" t="str">
        <f t="shared" si="6"/>
        <v/>
      </c>
      <c r="P3973" s="30" t="str">
        <f t="shared" si="7"/>
        <v/>
      </c>
      <c r="Q3973" s="30" t="str">
        <f t="shared" si="8"/>
        <v/>
      </c>
      <c r="R3973" s="30" t="str">
        <f t="shared" si="9"/>
        <v/>
      </c>
      <c r="S3973" s="30" t="str">
        <f t="shared" si="10"/>
        <v/>
      </c>
      <c r="T3973" s="30" t="str">
        <f t="shared" si="11"/>
        <v/>
      </c>
      <c r="U3973" s="30" t="str">
        <f t="shared" si="12"/>
        <v/>
      </c>
    </row>
    <row r="3974" spans="2:21" ht="15.75" customHeight="1" x14ac:dyDescent="0.25">
      <c r="B3974" s="49" t="s">
        <v>238</v>
      </c>
      <c r="C3974" s="50" t="s">
        <v>252</v>
      </c>
      <c r="D3974" s="51" t="s">
        <v>78</v>
      </c>
      <c r="E3974" s="30">
        <v>0</v>
      </c>
      <c r="F3974" s="30">
        <f t="shared" si="1"/>
        <v>1</v>
      </c>
      <c r="G3974" s="30">
        <v>0</v>
      </c>
      <c r="H3974" s="30">
        <f t="shared" si="2"/>
        <v>1</v>
      </c>
      <c r="I3974" s="30">
        <v>1</v>
      </c>
      <c r="J3974" s="30">
        <f t="shared" si="3"/>
        <v>0</v>
      </c>
      <c r="K3974" s="30">
        <v>0</v>
      </c>
      <c r="L3974" s="30">
        <f t="shared" si="4"/>
        <v>1</v>
      </c>
      <c r="M3974" s="52" t="str">
        <f t="shared" si="5"/>
        <v>агрегати не працюють</v>
      </c>
      <c r="O3974" s="30" t="str">
        <f t="shared" si="6"/>
        <v/>
      </c>
      <c r="P3974" s="30" t="str">
        <f t="shared" si="7"/>
        <v/>
      </c>
      <c r="Q3974" s="30" t="str">
        <f t="shared" si="8"/>
        <v/>
      </c>
      <c r="R3974" s="30" t="str">
        <f t="shared" si="9"/>
        <v/>
      </c>
      <c r="S3974" s="30" t="str">
        <f t="shared" si="10"/>
        <v/>
      </c>
      <c r="T3974" s="30" t="str">
        <f t="shared" si="11"/>
        <v/>
      </c>
      <c r="U3974" s="30" t="str">
        <f t="shared" si="12"/>
        <v/>
      </c>
    </row>
    <row r="3975" spans="2:21" ht="15.75" customHeight="1" x14ac:dyDescent="0.25">
      <c r="B3975" s="49" t="s">
        <v>238</v>
      </c>
      <c r="C3975" s="50" t="s">
        <v>252</v>
      </c>
      <c r="D3975" s="51" t="s">
        <v>79</v>
      </c>
      <c r="E3975" s="30">
        <v>0</v>
      </c>
      <c r="F3975" s="30">
        <f t="shared" si="1"/>
        <v>1</v>
      </c>
      <c r="G3975" s="30">
        <v>0</v>
      </c>
      <c r="H3975" s="30">
        <f t="shared" si="2"/>
        <v>1</v>
      </c>
      <c r="I3975" s="30">
        <v>1</v>
      </c>
      <c r="J3975" s="30">
        <f t="shared" si="3"/>
        <v>0</v>
      </c>
      <c r="K3975" s="30">
        <v>0</v>
      </c>
      <c r="L3975" s="30">
        <f t="shared" si="4"/>
        <v>1</v>
      </c>
      <c r="M3975" s="52" t="str">
        <f t="shared" si="5"/>
        <v>агрегати не працюють</v>
      </c>
      <c r="O3975" s="30" t="str">
        <f t="shared" si="6"/>
        <v/>
      </c>
      <c r="P3975" s="30" t="str">
        <f t="shared" si="7"/>
        <v/>
      </c>
      <c r="Q3975" s="30" t="str">
        <f t="shared" si="8"/>
        <v/>
      </c>
      <c r="R3975" s="30" t="str">
        <f t="shared" si="9"/>
        <v/>
      </c>
      <c r="S3975" s="30" t="str">
        <f t="shared" si="10"/>
        <v/>
      </c>
      <c r="T3975" s="30" t="str">
        <f t="shared" si="11"/>
        <v/>
      </c>
      <c r="U3975" s="30" t="str">
        <f t="shared" si="12"/>
        <v/>
      </c>
    </row>
    <row r="3976" spans="2:21" ht="15.75" customHeight="1" x14ac:dyDescent="0.25">
      <c r="B3976" s="49" t="s">
        <v>238</v>
      </c>
      <c r="C3976" s="50" t="s">
        <v>252</v>
      </c>
      <c r="D3976" s="51" t="s">
        <v>80</v>
      </c>
      <c r="E3976" s="30">
        <v>0</v>
      </c>
      <c r="F3976" s="30">
        <f t="shared" si="1"/>
        <v>1</v>
      </c>
      <c r="G3976" s="30">
        <v>0</v>
      </c>
      <c r="H3976" s="30">
        <f t="shared" si="2"/>
        <v>1</v>
      </c>
      <c r="I3976" s="30">
        <v>1</v>
      </c>
      <c r="J3976" s="30">
        <f t="shared" si="3"/>
        <v>0</v>
      </c>
      <c r="K3976" s="30">
        <v>0</v>
      </c>
      <c r="L3976" s="30">
        <f t="shared" si="4"/>
        <v>1</v>
      </c>
      <c r="M3976" s="52" t="str">
        <f t="shared" si="5"/>
        <v>агрегати не працюють</v>
      </c>
      <c r="O3976" s="30" t="str">
        <f t="shared" si="6"/>
        <v/>
      </c>
      <c r="P3976" s="30" t="str">
        <f t="shared" si="7"/>
        <v/>
      </c>
      <c r="Q3976" s="30" t="str">
        <f t="shared" si="8"/>
        <v/>
      </c>
      <c r="R3976" s="30" t="str">
        <f t="shared" si="9"/>
        <v/>
      </c>
      <c r="S3976" s="30" t="str">
        <f t="shared" si="10"/>
        <v/>
      </c>
      <c r="T3976" s="30" t="str">
        <f t="shared" si="11"/>
        <v/>
      </c>
      <c r="U3976" s="30" t="str">
        <f t="shared" si="12"/>
        <v/>
      </c>
    </row>
    <row r="3977" spans="2:21" ht="15.75" customHeight="1" x14ac:dyDescent="0.25">
      <c r="B3977" s="49" t="s">
        <v>238</v>
      </c>
      <c r="C3977" s="50" t="s">
        <v>252</v>
      </c>
      <c r="D3977" s="51" t="s">
        <v>81</v>
      </c>
      <c r="E3977" s="30">
        <v>1583</v>
      </c>
      <c r="F3977" s="30">
        <v>1</v>
      </c>
      <c r="G3977" s="30">
        <v>115752</v>
      </c>
      <c r="H3977" s="30">
        <v>1</v>
      </c>
      <c r="I3977" s="30">
        <v>1</v>
      </c>
      <c r="J3977" s="30">
        <f t="shared" si="3"/>
        <v>0</v>
      </c>
      <c r="K3977" s="30">
        <v>1</v>
      </c>
      <c r="L3977" s="30">
        <f t="shared" si="4"/>
        <v>0</v>
      </c>
      <c r="M3977" s="52" t="str">
        <f t="shared" si="5"/>
        <v>OK</v>
      </c>
      <c r="O3977" s="30" t="str">
        <f t="shared" si="6"/>
        <v/>
      </c>
      <c r="P3977" s="30" t="str">
        <f t="shared" si="7"/>
        <v/>
      </c>
      <c r="Q3977" s="30">
        <f t="shared" si="8"/>
        <v>1583</v>
      </c>
      <c r="R3977" s="30" t="str">
        <f t="shared" si="9"/>
        <v/>
      </c>
      <c r="S3977" s="30" t="str">
        <f t="shared" si="10"/>
        <v/>
      </c>
      <c r="T3977" s="30">
        <f t="shared" si="11"/>
        <v>115752</v>
      </c>
      <c r="U3977" s="30">
        <f t="shared" si="12"/>
        <v>183235416</v>
      </c>
    </row>
    <row r="3978" spans="2:21" ht="15.75" customHeight="1" x14ac:dyDescent="0.25">
      <c r="B3978" s="49" t="s">
        <v>238</v>
      </c>
      <c r="C3978" s="50" t="s">
        <v>252</v>
      </c>
      <c r="D3978" s="51" t="s">
        <v>82</v>
      </c>
      <c r="E3978" s="30">
        <v>1555</v>
      </c>
      <c r="F3978" s="30">
        <v>0</v>
      </c>
      <c r="G3978" s="30">
        <v>156634</v>
      </c>
      <c r="H3978" s="30">
        <v>1</v>
      </c>
      <c r="I3978" s="30">
        <v>1</v>
      </c>
      <c r="J3978" s="30">
        <f t="shared" si="3"/>
        <v>0</v>
      </c>
      <c r="K3978" s="30">
        <v>1</v>
      </c>
      <c r="L3978" s="30">
        <f t="shared" si="4"/>
        <v>0</v>
      </c>
      <c r="M3978" s="52" t="str">
        <f t="shared" si="5"/>
        <v>OK</v>
      </c>
      <c r="O3978" s="30">
        <f t="shared" si="6"/>
        <v>1555</v>
      </c>
      <c r="P3978" s="30">
        <f t="shared" si="7"/>
        <v>1454.2360000000001</v>
      </c>
      <c r="Q3978" s="30">
        <f t="shared" si="8"/>
        <v>1454.2360000000001</v>
      </c>
      <c r="R3978" s="30" t="str">
        <f t="shared" si="9"/>
        <v/>
      </c>
      <c r="S3978" s="30" t="str">
        <f t="shared" si="10"/>
        <v/>
      </c>
      <c r="T3978" s="30">
        <f t="shared" si="11"/>
        <v>156634</v>
      </c>
      <c r="U3978" s="30">
        <f t="shared" si="12"/>
        <v>227782801.62400001</v>
      </c>
    </row>
    <row r="3979" spans="2:21" ht="15.75" customHeight="1" x14ac:dyDescent="0.25">
      <c r="B3979" s="49" t="s">
        <v>238</v>
      </c>
      <c r="C3979" s="50" t="s">
        <v>252</v>
      </c>
      <c r="D3979" s="51" t="s">
        <v>83</v>
      </c>
      <c r="E3979" s="30">
        <v>1394</v>
      </c>
      <c r="F3979" s="30">
        <v>0</v>
      </c>
      <c r="G3979" s="30">
        <v>78052</v>
      </c>
      <c r="H3979" s="30">
        <v>0</v>
      </c>
      <c r="I3979" s="30">
        <v>1</v>
      </c>
      <c r="J3979" s="30">
        <f t="shared" si="3"/>
        <v>0</v>
      </c>
      <c r="K3979" s="30">
        <v>1</v>
      </c>
      <c r="L3979" s="30">
        <f t="shared" si="4"/>
        <v>0</v>
      </c>
      <c r="M3979" s="52" t="str">
        <f t="shared" si="5"/>
        <v>OK</v>
      </c>
      <c r="O3979" s="30">
        <f t="shared" si="6"/>
        <v>1394</v>
      </c>
      <c r="P3979" s="30">
        <f t="shared" si="7"/>
        <v>1303.6688000000001</v>
      </c>
      <c r="Q3979" s="30">
        <f t="shared" si="8"/>
        <v>1303.6688000000001</v>
      </c>
      <c r="R3979" s="30">
        <f t="shared" si="9"/>
        <v>78052</v>
      </c>
      <c r="S3979" s="30">
        <f t="shared" si="10"/>
        <v>93279.945200000002</v>
      </c>
      <c r="T3979" s="30">
        <f t="shared" si="11"/>
        <v>93279.945200000002</v>
      </c>
      <c r="U3979" s="30">
        <f t="shared" si="12"/>
        <v>121606154.22294977</v>
      </c>
    </row>
    <row r="3980" spans="2:21" ht="15.75" customHeight="1" x14ac:dyDescent="0.25">
      <c r="B3980" s="49" t="s">
        <v>238</v>
      </c>
      <c r="C3980" s="50" t="s">
        <v>253</v>
      </c>
      <c r="D3980" s="51" t="s">
        <v>60</v>
      </c>
      <c r="E3980" s="30">
        <v>0</v>
      </c>
      <c r="F3980" s="30">
        <f t="shared" si="1"/>
        <v>1</v>
      </c>
      <c r="G3980" s="30">
        <v>0</v>
      </c>
      <c r="H3980" s="30">
        <f t="shared" si="2"/>
        <v>1</v>
      </c>
      <c r="I3980" s="30">
        <v>1</v>
      </c>
      <c r="J3980" s="30">
        <f t="shared" si="3"/>
        <v>0</v>
      </c>
      <c r="K3980" s="30">
        <v>0</v>
      </c>
      <c r="L3980" s="30">
        <f t="shared" si="4"/>
        <v>1</v>
      </c>
      <c r="M3980" s="52" t="str">
        <f t="shared" si="5"/>
        <v>агрегати не працюють</v>
      </c>
      <c r="O3980" s="30" t="str">
        <f t="shared" si="6"/>
        <v/>
      </c>
      <c r="P3980" s="30" t="str">
        <f t="shared" si="7"/>
        <v/>
      </c>
      <c r="Q3980" s="30" t="str">
        <f t="shared" si="8"/>
        <v/>
      </c>
      <c r="R3980" s="30" t="str">
        <f t="shared" si="9"/>
        <v/>
      </c>
      <c r="S3980" s="30" t="str">
        <f t="shared" si="10"/>
        <v/>
      </c>
      <c r="T3980" s="30" t="str">
        <f t="shared" si="11"/>
        <v/>
      </c>
      <c r="U3980" s="30" t="str">
        <f t="shared" si="12"/>
        <v/>
      </c>
    </row>
    <row r="3981" spans="2:21" ht="15.75" customHeight="1" x14ac:dyDescent="0.25">
      <c r="B3981" s="49" t="s">
        <v>238</v>
      </c>
      <c r="C3981" s="50" t="s">
        <v>253</v>
      </c>
      <c r="D3981" s="51" t="s">
        <v>61</v>
      </c>
      <c r="E3981" s="30">
        <v>0</v>
      </c>
      <c r="F3981" s="30">
        <f t="shared" si="1"/>
        <v>1</v>
      </c>
      <c r="G3981" s="30">
        <v>0</v>
      </c>
      <c r="H3981" s="30">
        <f t="shared" si="2"/>
        <v>1</v>
      </c>
      <c r="I3981" s="30">
        <v>1</v>
      </c>
      <c r="J3981" s="30">
        <f t="shared" si="3"/>
        <v>0</v>
      </c>
      <c r="K3981" s="30">
        <v>0</v>
      </c>
      <c r="L3981" s="30">
        <f t="shared" si="4"/>
        <v>1</v>
      </c>
      <c r="M3981" s="52" t="str">
        <f t="shared" si="5"/>
        <v>агрегати не працюють</v>
      </c>
      <c r="O3981" s="30" t="str">
        <f t="shared" si="6"/>
        <v/>
      </c>
      <c r="P3981" s="30" t="str">
        <f t="shared" si="7"/>
        <v/>
      </c>
      <c r="Q3981" s="30" t="str">
        <f t="shared" si="8"/>
        <v/>
      </c>
      <c r="R3981" s="30" t="str">
        <f t="shared" si="9"/>
        <v/>
      </c>
      <c r="S3981" s="30" t="str">
        <f t="shared" si="10"/>
        <v/>
      </c>
      <c r="T3981" s="30" t="str">
        <f t="shared" si="11"/>
        <v/>
      </c>
      <c r="U3981" s="30" t="str">
        <f t="shared" si="12"/>
        <v/>
      </c>
    </row>
    <row r="3982" spans="2:21" ht="15.75" customHeight="1" x14ac:dyDescent="0.25">
      <c r="B3982" s="49" t="s">
        <v>238</v>
      </c>
      <c r="C3982" s="50" t="s">
        <v>253</v>
      </c>
      <c r="D3982" s="51" t="s">
        <v>62</v>
      </c>
      <c r="E3982" s="30">
        <v>1390</v>
      </c>
      <c r="F3982" s="30">
        <v>1</v>
      </c>
      <c r="G3982" s="30">
        <v>106260</v>
      </c>
      <c r="H3982" s="30">
        <v>1</v>
      </c>
      <c r="I3982" s="30">
        <v>1</v>
      </c>
      <c r="J3982" s="30">
        <f t="shared" si="3"/>
        <v>0</v>
      </c>
      <c r="K3982" s="30">
        <v>1</v>
      </c>
      <c r="L3982" s="30">
        <f t="shared" si="4"/>
        <v>0</v>
      </c>
      <c r="M3982" s="52" t="str">
        <f t="shared" si="5"/>
        <v>OK</v>
      </c>
      <c r="O3982" s="30" t="str">
        <f t="shared" si="6"/>
        <v/>
      </c>
      <c r="P3982" s="30" t="str">
        <f t="shared" si="7"/>
        <v/>
      </c>
      <c r="Q3982" s="30">
        <f t="shared" si="8"/>
        <v>1390</v>
      </c>
      <c r="R3982" s="30" t="str">
        <f t="shared" si="9"/>
        <v/>
      </c>
      <c r="S3982" s="30" t="str">
        <f t="shared" si="10"/>
        <v/>
      </c>
      <c r="T3982" s="30">
        <f t="shared" si="11"/>
        <v>106260</v>
      </c>
      <c r="U3982" s="30">
        <f t="shared" si="12"/>
        <v>147701400</v>
      </c>
    </row>
    <row r="3983" spans="2:21" ht="15.75" customHeight="1" x14ac:dyDescent="0.25">
      <c r="B3983" s="49" t="s">
        <v>238</v>
      </c>
      <c r="C3983" s="50" t="s">
        <v>253</v>
      </c>
      <c r="D3983" s="51" t="s">
        <v>63</v>
      </c>
      <c r="E3983" s="30">
        <v>0</v>
      </c>
      <c r="F3983" s="30">
        <f t="shared" si="1"/>
        <v>1</v>
      </c>
      <c r="G3983" s="30">
        <v>0</v>
      </c>
      <c r="H3983" s="30">
        <f t="shared" si="2"/>
        <v>1</v>
      </c>
      <c r="I3983" s="30">
        <v>1</v>
      </c>
      <c r="J3983" s="30">
        <f t="shared" si="3"/>
        <v>0</v>
      </c>
      <c r="K3983" s="30">
        <v>0</v>
      </c>
      <c r="L3983" s="30">
        <f t="shared" si="4"/>
        <v>1</v>
      </c>
      <c r="M3983" s="52" t="str">
        <f t="shared" si="5"/>
        <v>агрегати не працюють</v>
      </c>
      <c r="O3983" s="30" t="str">
        <f t="shared" si="6"/>
        <v/>
      </c>
      <c r="P3983" s="30" t="str">
        <f t="shared" si="7"/>
        <v/>
      </c>
      <c r="Q3983" s="30" t="str">
        <f t="shared" si="8"/>
        <v/>
      </c>
      <c r="R3983" s="30" t="str">
        <f t="shared" si="9"/>
        <v/>
      </c>
      <c r="S3983" s="30" t="str">
        <f t="shared" si="10"/>
        <v/>
      </c>
      <c r="T3983" s="30" t="str">
        <f t="shared" si="11"/>
        <v/>
      </c>
      <c r="U3983" s="30" t="str">
        <f t="shared" si="12"/>
        <v/>
      </c>
    </row>
    <row r="3984" spans="2:21" ht="15.75" customHeight="1" x14ac:dyDescent="0.25">
      <c r="B3984" s="49" t="s">
        <v>238</v>
      </c>
      <c r="C3984" s="50" t="s">
        <v>253</v>
      </c>
      <c r="D3984" s="51" t="s">
        <v>64</v>
      </c>
      <c r="E3984" s="30">
        <v>0</v>
      </c>
      <c r="F3984" s="30">
        <f t="shared" si="1"/>
        <v>1</v>
      </c>
      <c r="G3984" s="30">
        <v>0</v>
      </c>
      <c r="H3984" s="30">
        <f t="shared" si="2"/>
        <v>1</v>
      </c>
      <c r="I3984" s="30">
        <v>1</v>
      </c>
      <c r="J3984" s="30">
        <f t="shared" si="3"/>
        <v>0</v>
      </c>
      <c r="K3984" s="30">
        <v>0</v>
      </c>
      <c r="L3984" s="30">
        <f t="shared" si="4"/>
        <v>1</v>
      </c>
      <c r="M3984" s="52" t="str">
        <f t="shared" si="5"/>
        <v>агрегати не працюють</v>
      </c>
      <c r="O3984" s="30" t="str">
        <f t="shared" si="6"/>
        <v/>
      </c>
      <c r="P3984" s="30" t="str">
        <f t="shared" si="7"/>
        <v/>
      </c>
      <c r="Q3984" s="30" t="str">
        <f t="shared" si="8"/>
        <v/>
      </c>
      <c r="R3984" s="30" t="str">
        <f t="shared" si="9"/>
        <v/>
      </c>
      <c r="S3984" s="30" t="str">
        <f t="shared" si="10"/>
        <v/>
      </c>
      <c r="T3984" s="30" t="str">
        <f t="shared" si="11"/>
        <v/>
      </c>
      <c r="U3984" s="30" t="str">
        <f t="shared" si="12"/>
        <v/>
      </c>
    </row>
    <row r="3985" spans="2:21" ht="15.75" customHeight="1" x14ac:dyDescent="0.25">
      <c r="B3985" s="49" t="s">
        <v>238</v>
      </c>
      <c r="C3985" s="50" t="s">
        <v>253</v>
      </c>
      <c r="D3985" s="51" t="s">
        <v>65</v>
      </c>
      <c r="E3985" s="30">
        <v>1506</v>
      </c>
      <c r="F3985" s="30">
        <v>0</v>
      </c>
      <c r="G3985" s="30">
        <v>38393</v>
      </c>
      <c r="H3985" s="30">
        <v>1</v>
      </c>
      <c r="I3985" s="30">
        <v>1</v>
      </c>
      <c r="J3985" s="30">
        <f t="shared" si="3"/>
        <v>0</v>
      </c>
      <c r="K3985" s="30">
        <v>1</v>
      </c>
      <c r="L3985" s="30">
        <f t="shared" si="4"/>
        <v>0</v>
      </c>
      <c r="M3985" s="52" t="str">
        <f t="shared" si="5"/>
        <v>OK</v>
      </c>
      <c r="O3985" s="30">
        <f t="shared" si="6"/>
        <v>1506</v>
      </c>
      <c r="P3985" s="30">
        <f t="shared" si="7"/>
        <v>1408.4112</v>
      </c>
      <c r="Q3985" s="30">
        <f t="shared" si="8"/>
        <v>1408.4112</v>
      </c>
      <c r="R3985" s="30" t="str">
        <f t="shared" si="9"/>
        <v/>
      </c>
      <c r="S3985" s="30" t="str">
        <f t="shared" si="10"/>
        <v/>
      </c>
      <c r="T3985" s="30">
        <f t="shared" si="11"/>
        <v>38393</v>
      </c>
      <c r="U3985" s="30">
        <f t="shared" si="12"/>
        <v>54073131.2016</v>
      </c>
    </row>
    <row r="3986" spans="2:21" ht="15.75" customHeight="1" x14ac:dyDescent="0.25">
      <c r="B3986" s="49" t="s">
        <v>238</v>
      </c>
      <c r="C3986" s="50" t="s">
        <v>253</v>
      </c>
      <c r="D3986" s="51" t="s">
        <v>66</v>
      </c>
      <c r="E3986" s="30">
        <v>1922</v>
      </c>
      <c r="F3986" s="30">
        <v>1</v>
      </c>
      <c r="G3986" s="30">
        <v>119193</v>
      </c>
      <c r="H3986" s="30">
        <v>0</v>
      </c>
      <c r="I3986" s="30">
        <v>1</v>
      </c>
      <c r="J3986" s="30">
        <f t="shared" si="3"/>
        <v>0</v>
      </c>
      <c r="K3986" s="30">
        <v>1</v>
      </c>
      <c r="L3986" s="30">
        <f t="shared" si="4"/>
        <v>0</v>
      </c>
      <c r="M3986" s="52" t="str">
        <f t="shared" si="5"/>
        <v>OK</v>
      </c>
      <c r="O3986" s="30" t="str">
        <f t="shared" si="6"/>
        <v/>
      </c>
      <c r="P3986" s="30" t="str">
        <f t="shared" si="7"/>
        <v/>
      </c>
      <c r="Q3986" s="30">
        <f t="shared" si="8"/>
        <v>1922</v>
      </c>
      <c r="R3986" s="30">
        <f t="shared" si="9"/>
        <v>119193</v>
      </c>
      <c r="S3986" s="30">
        <f t="shared" si="10"/>
        <v>142447.55430000002</v>
      </c>
      <c r="T3986" s="30">
        <f t="shared" si="11"/>
        <v>142447.55430000002</v>
      </c>
      <c r="U3986" s="30">
        <f t="shared" si="12"/>
        <v>273784199.36460006</v>
      </c>
    </row>
    <row r="3987" spans="2:21" ht="15.75" customHeight="1" x14ac:dyDescent="0.25">
      <c r="B3987" s="49" t="s">
        <v>238</v>
      </c>
      <c r="C3987" s="50" t="s">
        <v>253</v>
      </c>
      <c r="D3987" s="51" t="s">
        <v>67</v>
      </c>
      <c r="E3987" s="30">
        <v>347</v>
      </c>
      <c r="F3987" s="30">
        <v>1</v>
      </c>
      <c r="G3987" s="30">
        <v>211951</v>
      </c>
      <c r="H3987" s="30">
        <v>1</v>
      </c>
      <c r="I3987" s="30">
        <v>1</v>
      </c>
      <c r="J3987" s="30">
        <f t="shared" si="3"/>
        <v>0</v>
      </c>
      <c r="K3987" s="30">
        <v>1</v>
      </c>
      <c r="L3987" s="30">
        <f t="shared" si="4"/>
        <v>0</v>
      </c>
      <c r="M3987" s="52" t="str">
        <f t="shared" si="5"/>
        <v>OK</v>
      </c>
      <c r="O3987" s="30" t="str">
        <f t="shared" si="6"/>
        <v/>
      </c>
      <c r="P3987" s="30" t="str">
        <f t="shared" si="7"/>
        <v/>
      </c>
      <c r="Q3987" s="30">
        <f t="shared" si="8"/>
        <v>347</v>
      </c>
      <c r="R3987" s="30" t="str">
        <f t="shared" si="9"/>
        <v/>
      </c>
      <c r="S3987" s="30" t="str">
        <f t="shared" si="10"/>
        <v/>
      </c>
      <c r="T3987" s="30">
        <f t="shared" si="11"/>
        <v>211951</v>
      </c>
      <c r="U3987" s="30">
        <f t="shared" si="12"/>
        <v>73546997</v>
      </c>
    </row>
    <row r="3988" spans="2:21" ht="15.75" customHeight="1" x14ac:dyDescent="0.25">
      <c r="B3988" s="49" t="s">
        <v>238</v>
      </c>
      <c r="C3988" s="50" t="s">
        <v>253</v>
      </c>
      <c r="D3988" s="51" t="s">
        <v>68</v>
      </c>
      <c r="E3988" s="30">
        <v>0</v>
      </c>
      <c r="F3988" s="30">
        <f t="shared" si="1"/>
        <v>1</v>
      </c>
      <c r="G3988" s="30">
        <v>0</v>
      </c>
      <c r="H3988" s="30">
        <f t="shared" si="2"/>
        <v>1</v>
      </c>
      <c r="I3988" s="30">
        <v>1</v>
      </c>
      <c r="J3988" s="30">
        <f t="shared" si="3"/>
        <v>0</v>
      </c>
      <c r="K3988" s="30">
        <v>0</v>
      </c>
      <c r="L3988" s="30">
        <f t="shared" si="4"/>
        <v>1</v>
      </c>
      <c r="M3988" s="52" t="str">
        <f t="shared" si="5"/>
        <v>агрегати не працюють</v>
      </c>
      <c r="O3988" s="30" t="str">
        <f t="shared" si="6"/>
        <v/>
      </c>
      <c r="P3988" s="30" t="str">
        <f t="shared" si="7"/>
        <v/>
      </c>
      <c r="Q3988" s="30" t="str">
        <f t="shared" si="8"/>
        <v/>
      </c>
      <c r="R3988" s="30" t="str">
        <f t="shared" si="9"/>
        <v/>
      </c>
      <c r="S3988" s="30" t="str">
        <f t="shared" si="10"/>
        <v/>
      </c>
      <c r="T3988" s="30" t="str">
        <f t="shared" si="11"/>
        <v/>
      </c>
      <c r="U3988" s="30" t="str">
        <f t="shared" si="12"/>
        <v/>
      </c>
    </row>
    <row r="3989" spans="2:21" ht="15.75" customHeight="1" x14ac:dyDescent="0.25">
      <c r="B3989" s="49" t="s">
        <v>238</v>
      </c>
      <c r="C3989" s="50" t="s">
        <v>253</v>
      </c>
      <c r="D3989" s="51" t="s">
        <v>69</v>
      </c>
      <c r="E3989" s="30">
        <v>0</v>
      </c>
      <c r="F3989" s="30">
        <f t="shared" si="1"/>
        <v>1</v>
      </c>
      <c r="G3989" s="30">
        <v>0</v>
      </c>
      <c r="H3989" s="30">
        <f t="shared" si="2"/>
        <v>1</v>
      </c>
      <c r="I3989" s="30">
        <v>1</v>
      </c>
      <c r="J3989" s="30">
        <f t="shared" si="3"/>
        <v>0</v>
      </c>
      <c r="K3989" s="30">
        <v>0</v>
      </c>
      <c r="L3989" s="30">
        <f t="shared" si="4"/>
        <v>1</v>
      </c>
      <c r="M3989" s="52" t="str">
        <f t="shared" si="5"/>
        <v>агрегати не працюють</v>
      </c>
      <c r="O3989" s="30" t="str">
        <f t="shared" si="6"/>
        <v/>
      </c>
      <c r="P3989" s="30" t="str">
        <f t="shared" si="7"/>
        <v/>
      </c>
      <c r="Q3989" s="30" t="str">
        <f t="shared" si="8"/>
        <v/>
      </c>
      <c r="R3989" s="30" t="str">
        <f t="shared" si="9"/>
        <v/>
      </c>
      <c r="S3989" s="30" t="str">
        <f t="shared" si="10"/>
        <v/>
      </c>
      <c r="T3989" s="30" t="str">
        <f t="shared" si="11"/>
        <v/>
      </c>
      <c r="U3989" s="30" t="str">
        <f t="shared" si="12"/>
        <v/>
      </c>
    </row>
    <row r="3990" spans="2:21" ht="15.75" customHeight="1" x14ac:dyDescent="0.25">
      <c r="B3990" s="49" t="s">
        <v>238</v>
      </c>
      <c r="C3990" s="50" t="s">
        <v>253</v>
      </c>
      <c r="D3990" s="51" t="s">
        <v>70</v>
      </c>
      <c r="E3990" s="30">
        <v>999</v>
      </c>
      <c r="F3990" s="30">
        <v>1</v>
      </c>
      <c r="G3990" s="30">
        <v>100616</v>
      </c>
      <c r="H3990" s="30">
        <v>1</v>
      </c>
      <c r="I3990" s="30">
        <v>1</v>
      </c>
      <c r="J3990" s="30">
        <f t="shared" si="3"/>
        <v>0</v>
      </c>
      <c r="K3990" s="30">
        <v>1</v>
      </c>
      <c r="L3990" s="30">
        <f t="shared" si="4"/>
        <v>0</v>
      </c>
      <c r="M3990" s="52" t="str">
        <f t="shared" si="5"/>
        <v>OK</v>
      </c>
      <c r="O3990" s="30" t="str">
        <f t="shared" si="6"/>
        <v/>
      </c>
      <c r="P3990" s="30" t="str">
        <f t="shared" si="7"/>
        <v/>
      </c>
      <c r="Q3990" s="30">
        <f t="shared" si="8"/>
        <v>999</v>
      </c>
      <c r="R3990" s="30" t="str">
        <f t="shared" si="9"/>
        <v/>
      </c>
      <c r="S3990" s="30" t="str">
        <f t="shared" si="10"/>
        <v/>
      </c>
      <c r="T3990" s="30">
        <f t="shared" si="11"/>
        <v>100616</v>
      </c>
      <c r="U3990" s="30">
        <f t="shared" si="12"/>
        <v>100515384</v>
      </c>
    </row>
    <row r="3991" spans="2:21" ht="15.75" customHeight="1" x14ac:dyDescent="0.25">
      <c r="B3991" s="49" t="s">
        <v>238</v>
      </c>
      <c r="C3991" s="50" t="s">
        <v>253</v>
      </c>
      <c r="D3991" s="51" t="s">
        <v>71</v>
      </c>
      <c r="E3991" s="30">
        <v>0</v>
      </c>
      <c r="F3991" s="30">
        <f t="shared" si="1"/>
        <v>1</v>
      </c>
      <c r="G3991" s="30">
        <v>0</v>
      </c>
      <c r="H3991" s="30">
        <f t="shared" si="2"/>
        <v>1</v>
      </c>
      <c r="I3991" s="30">
        <v>1</v>
      </c>
      <c r="J3991" s="30">
        <f t="shared" si="3"/>
        <v>0</v>
      </c>
      <c r="K3991" s="30">
        <v>0</v>
      </c>
      <c r="L3991" s="30">
        <f t="shared" si="4"/>
        <v>1</v>
      </c>
      <c r="M3991" s="52" t="str">
        <f t="shared" si="5"/>
        <v>агрегати не працюють</v>
      </c>
      <c r="O3991" s="30" t="str">
        <f t="shared" si="6"/>
        <v/>
      </c>
      <c r="P3991" s="30" t="str">
        <f t="shared" si="7"/>
        <v/>
      </c>
      <c r="Q3991" s="30" t="str">
        <f t="shared" si="8"/>
        <v/>
      </c>
      <c r="R3991" s="30" t="str">
        <f t="shared" si="9"/>
        <v/>
      </c>
      <c r="S3991" s="30" t="str">
        <f t="shared" si="10"/>
        <v/>
      </c>
      <c r="T3991" s="30" t="str">
        <f t="shared" si="11"/>
        <v/>
      </c>
      <c r="U3991" s="30" t="str">
        <f t="shared" si="12"/>
        <v/>
      </c>
    </row>
    <row r="3992" spans="2:21" ht="15.75" customHeight="1" x14ac:dyDescent="0.25">
      <c r="B3992" s="49" t="s">
        <v>238</v>
      </c>
      <c r="C3992" s="50" t="s">
        <v>253</v>
      </c>
      <c r="D3992" s="51" t="s">
        <v>72</v>
      </c>
      <c r="E3992" s="30">
        <v>336</v>
      </c>
      <c r="F3992" s="30">
        <v>1</v>
      </c>
      <c r="G3992" s="30">
        <v>140567</v>
      </c>
      <c r="H3992" s="30">
        <v>1</v>
      </c>
      <c r="I3992" s="30">
        <v>1</v>
      </c>
      <c r="J3992" s="30">
        <f t="shared" si="3"/>
        <v>0</v>
      </c>
      <c r="K3992" s="30">
        <v>1</v>
      </c>
      <c r="L3992" s="30">
        <f t="shared" si="4"/>
        <v>0</v>
      </c>
      <c r="M3992" s="52" t="str">
        <f t="shared" si="5"/>
        <v>OK</v>
      </c>
      <c r="O3992" s="30" t="str">
        <f t="shared" si="6"/>
        <v/>
      </c>
      <c r="P3992" s="30" t="str">
        <f t="shared" si="7"/>
        <v/>
      </c>
      <c r="Q3992" s="30">
        <f t="shared" si="8"/>
        <v>336</v>
      </c>
      <c r="R3992" s="30" t="str">
        <f t="shared" si="9"/>
        <v/>
      </c>
      <c r="S3992" s="30" t="str">
        <f t="shared" si="10"/>
        <v/>
      </c>
      <c r="T3992" s="30">
        <f t="shared" si="11"/>
        <v>140567</v>
      </c>
      <c r="U3992" s="30">
        <f t="shared" si="12"/>
        <v>47230512</v>
      </c>
    </row>
    <row r="3993" spans="2:21" ht="15.75" customHeight="1" x14ac:dyDescent="0.25">
      <c r="B3993" s="49" t="s">
        <v>238</v>
      </c>
      <c r="C3993" s="50" t="s">
        <v>253</v>
      </c>
      <c r="D3993" s="51" t="s">
        <v>73</v>
      </c>
      <c r="E3993" s="30">
        <v>892</v>
      </c>
      <c r="F3993" s="30">
        <v>0</v>
      </c>
      <c r="G3993" s="30">
        <v>284808</v>
      </c>
      <c r="H3993" s="30">
        <v>0</v>
      </c>
      <c r="I3993" s="30">
        <v>1</v>
      </c>
      <c r="J3993" s="30">
        <f t="shared" si="3"/>
        <v>0</v>
      </c>
      <c r="K3993" s="30">
        <v>1</v>
      </c>
      <c r="L3993" s="30">
        <f t="shared" si="4"/>
        <v>0</v>
      </c>
      <c r="M3993" s="52" t="str">
        <f t="shared" si="5"/>
        <v>OK</v>
      </c>
      <c r="O3993" s="30">
        <f t="shared" si="6"/>
        <v>892</v>
      </c>
      <c r="P3993" s="30">
        <f t="shared" si="7"/>
        <v>834.19839999999999</v>
      </c>
      <c r="Q3993" s="30">
        <f t="shared" si="8"/>
        <v>834.19839999999999</v>
      </c>
      <c r="R3993" s="30">
        <f t="shared" si="9"/>
        <v>284808</v>
      </c>
      <c r="S3993" s="30">
        <f t="shared" si="10"/>
        <v>340374.04080000002</v>
      </c>
      <c r="T3993" s="30">
        <f t="shared" si="11"/>
        <v>340374.04080000002</v>
      </c>
      <c r="U3993" s="30">
        <f t="shared" si="12"/>
        <v>283939480.23689473</v>
      </c>
    </row>
    <row r="3994" spans="2:21" ht="15.75" customHeight="1" x14ac:dyDescent="0.25">
      <c r="B3994" s="49" t="s">
        <v>238</v>
      </c>
      <c r="C3994" s="50" t="s">
        <v>253</v>
      </c>
      <c r="D3994" s="51" t="s">
        <v>74</v>
      </c>
      <c r="E3994" s="30">
        <v>0</v>
      </c>
      <c r="F3994" s="30">
        <f t="shared" si="1"/>
        <v>1</v>
      </c>
      <c r="G3994" s="30">
        <v>0</v>
      </c>
      <c r="H3994" s="30">
        <f t="shared" si="2"/>
        <v>1</v>
      </c>
      <c r="I3994" s="30">
        <v>1</v>
      </c>
      <c r="J3994" s="30">
        <f t="shared" si="3"/>
        <v>0</v>
      </c>
      <c r="K3994" s="30">
        <v>0</v>
      </c>
      <c r="L3994" s="30">
        <f t="shared" si="4"/>
        <v>1</v>
      </c>
      <c r="M3994" s="52" t="str">
        <f t="shared" si="5"/>
        <v>агрегати не працюють</v>
      </c>
      <c r="O3994" s="30" t="str">
        <f t="shared" si="6"/>
        <v/>
      </c>
      <c r="P3994" s="30" t="str">
        <f t="shared" si="7"/>
        <v/>
      </c>
      <c r="Q3994" s="30" t="str">
        <f t="shared" si="8"/>
        <v/>
      </c>
      <c r="R3994" s="30" t="str">
        <f t="shared" si="9"/>
        <v/>
      </c>
      <c r="S3994" s="30" t="str">
        <f t="shared" si="10"/>
        <v/>
      </c>
      <c r="T3994" s="30" t="str">
        <f t="shared" si="11"/>
        <v/>
      </c>
      <c r="U3994" s="30" t="str">
        <f t="shared" si="12"/>
        <v/>
      </c>
    </row>
    <row r="3995" spans="2:21" ht="15.75" customHeight="1" x14ac:dyDescent="0.25">
      <c r="B3995" s="49" t="s">
        <v>238</v>
      </c>
      <c r="C3995" s="50" t="s">
        <v>253</v>
      </c>
      <c r="D3995" s="51" t="s">
        <v>75</v>
      </c>
      <c r="E3995" s="30">
        <v>0</v>
      </c>
      <c r="F3995" s="30">
        <f t="shared" si="1"/>
        <v>1</v>
      </c>
      <c r="G3995" s="30">
        <v>0</v>
      </c>
      <c r="H3995" s="30">
        <f t="shared" si="2"/>
        <v>1</v>
      </c>
      <c r="I3995" s="30">
        <v>1</v>
      </c>
      <c r="J3995" s="30">
        <f t="shared" si="3"/>
        <v>0</v>
      </c>
      <c r="K3995" s="30">
        <v>0</v>
      </c>
      <c r="L3995" s="30">
        <f t="shared" si="4"/>
        <v>1</v>
      </c>
      <c r="M3995" s="52" t="str">
        <f t="shared" si="5"/>
        <v>агрегати не працюють</v>
      </c>
      <c r="O3995" s="30" t="str">
        <f t="shared" si="6"/>
        <v/>
      </c>
      <c r="P3995" s="30" t="str">
        <f t="shared" si="7"/>
        <v/>
      </c>
      <c r="Q3995" s="30" t="str">
        <f t="shared" si="8"/>
        <v/>
      </c>
      <c r="R3995" s="30" t="str">
        <f t="shared" si="9"/>
        <v/>
      </c>
      <c r="S3995" s="30" t="str">
        <f t="shared" si="10"/>
        <v/>
      </c>
      <c r="T3995" s="30" t="str">
        <f t="shared" si="11"/>
        <v/>
      </c>
      <c r="U3995" s="30" t="str">
        <f t="shared" si="12"/>
        <v/>
      </c>
    </row>
    <row r="3996" spans="2:21" ht="15.75" customHeight="1" x14ac:dyDescent="0.25">
      <c r="B3996" s="49" t="s">
        <v>238</v>
      </c>
      <c r="C3996" s="50" t="s">
        <v>253</v>
      </c>
      <c r="D3996" s="51" t="s">
        <v>76</v>
      </c>
      <c r="E3996" s="30">
        <v>0</v>
      </c>
      <c r="F3996" s="30">
        <f t="shared" si="1"/>
        <v>1</v>
      </c>
      <c r="G3996" s="30">
        <v>0</v>
      </c>
      <c r="H3996" s="30">
        <f t="shared" si="2"/>
        <v>1</v>
      </c>
      <c r="I3996" s="30">
        <v>1</v>
      </c>
      <c r="J3996" s="30">
        <f t="shared" si="3"/>
        <v>0</v>
      </c>
      <c r="K3996" s="30">
        <v>0</v>
      </c>
      <c r="L3996" s="30">
        <f t="shared" si="4"/>
        <v>1</v>
      </c>
      <c r="M3996" s="52" t="str">
        <f t="shared" si="5"/>
        <v>агрегати не працюють</v>
      </c>
      <c r="O3996" s="30" t="str">
        <f t="shared" si="6"/>
        <v/>
      </c>
      <c r="P3996" s="30" t="str">
        <f t="shared" si="7"/>
        <v/>
      </c>
      <c r="Q3996" s="30" t="str">
        <f t="shared" si="8"/>
        <v/>
      </c>
      <c r="R3996" s="30" t="str">
        <f t="shared" si="9"/>
        <v/>
      </c>
      <c r="S3996" s="30" t="str">
        <f t="shared" si="10"/>
        <v/>
      </c>
      <c r="T3996" s="30" t="str">
        <f t="shared" si="11"/>
        <v/>
      </c>
      <c r="U3996" s="30" t="str">
        <f t="shared" si="12"/>
        <v/>
      </c>
    </row>
    <row r="3997" spans="2:21" ht="15.75" customHeight="1" x14ac:dyDescent="0.25">
      <c r="B3997" s="49" t="s">
        <v>238</v>
      </c>
      <c r="C3997" s="50" t="s">
        <v>253</v>
      </c>
      <c r="D3997" s="51" t="s">
        <v>77</v>
      </c>
      <c r="E3997" s="30">
        <v>834</v>
      </c>
      <c r="F3997" s="30">
        <v>1</v>
      </c>
      <c r="G3997" s="30">
        <v>143097</v>
      </c>
      <c r="H3997" s="30">
        <v>1</v>
      </c>
      <c r="I3997" s="30">
        <v>1</v>
      </c>
      <c r="J3997" s="30">
        <f t="shared" si="3"/>
        <v>0</v>
      </c>
      <c r="K3997" s="30">
        <v>1</v>
      </c>
      <c r="L3997" s="30">
        <f t="shared" si="4"/>
        <v>0</v>
      </c>
      <c r="M3997" s="52" t="str">
        <f t="shared" si="5"/>
        <v>OK</v>
      </c>
      <c r="O3997" s="30" t="str">
        <f t="shared" si="6"/>
        <v/>
      </c>
      <c r="P3997" s="30" t="str">
        <f t="shared" si="7"/>
        <v/>
      </c>
      <c r="Q3997" s="30">
        <f t="shared" si="8"/>
        <v>834</v>
      </c>
      <c r="R3997" s="30" t="str">
        <f t="shared" si="9"/>
        <v/>
      </c>
      <c r="S3997" s="30" t="str">
        <f t="shared" si="10"/>
        <v/>
      </c>
      <c r="T3997" s="30">
        <f t="shared" si="11"/>
        <v>143097</v>
      </c>
      <c r="U3997" s="30">
        <f t="shared" si="12"/>
        <v>119342898</v>
      </c>
    </row>
    <row r="3998" spans="2:21" ht="15.75" customHeight="1" x14ac:dyDescent="0.25">
      <c r="B3998" s="49" t="s">
        <v>238</v>
      </c>
      <c r="C3998" s="50" t="s">
        <v>253</v>
      </c>
      <c r="D3998" s="51" t="s">
        <v>78</v>
      </c>
      <c r="E3998" s="30">
        <v>0</v>
      </c>
      <c r="F3998" s="30">
        <f t="shared" si="1"/>
        <v>1</v>
      </c>
      <c r="G3998" s="30">
        <v>0</v>
      </c>
      <c r="H3998" s="30">
        <f t="shared" si="2"/>
        <v>1</v>
      </c>
      <c r="I3998" s="30">
        <v>1</v>
      </c>
      <c r="J3998" s="30">
        <f t="shared" si="3"/>
        <v>0</v>
      </c>
      <c r="K3998" s="30">
        <v>0</v>
      </c>
      <c r="L3998" s="30">
        <f t="shared" si="4"/>
        <v>1</v>
      </c>
      <c r="M3998" s="52" t="str">
        <f t="shared" si="5"/>
        <v>агрегати не працюють</v>
      </c>
      <c r="O3998" s="30" t="str">
        <f t="shared" si="6"/>
        <v/>
      </c>
      <c r="P3998" s="30" t="str">
        <f t="shared" si="7"/>
        <v/>
      </c>
      <c r="Q3998" s="30" t="str">
        <f t="shared" si="8"/>
        <v/>
      </c>
      <c r="R3998" s="30" t="str">
        <f t="shared" si="9"/>
        <v/>
      </c>
      <c r="S3998" s="30" t="str">
        <f t="shared" si="10"/>
        <v/>
      </c>
      <c r="T3998" s="30" t="str">
        <f t="shared" si="11"/>
        <v/>
      </c>
      <c r="U3998" s="30" t="str">
        <f t="shared" si="12"/>
        <v/>
      </c>
    </row>
    <row r="3999" spans="2:21" ht="15.75" customHeight="1" x14ac:dyDescent="0.25">
      <c r="B3999" s="49" t="s">
        <v>238</v>
      </c>
      <c r="C3999" s="50" t="s">
        <v>253</v>
      </c>
      <c r="D3999" s="51" t="s">
        <v>79</v>
      </c>
      <c r="E3999" s="30">
        <v>0</v>
      </c>
      <c r="F3999" s="30">
        <f t="shared" si="1"/>
        <v>1</v>
      </c>
      <c r="G3999" s="30">
        <v>0</v>
      </c>
      <c r="H3999" s="30">
        <f t="shared" si="2"/>
        <v>1</v>
      </c>
      <c r="I3999" s="30">
        <v>1</v>
      </c>
      <c r="J3999" s="30">
        <f t="shared" si="3"/>
        <v>0</v>
      </c>
      <c r="K3999" s="30">
        <v>0</v>
      </c>
      <c r="L3999" s="30">
        <f t="shared" si="4"/>
        <v>1</v>
      </c>
      <c r="M3999" s="52" t="str">
        <f t="shared" si="5"/>
        <v>агрегати не працюють</v>
      </c>
      <c r="O3999" s="30" t="str">
        <f t="shared" si="6"/>
        <v/>
      </c>
      <c r="P3999" s="30" t="str">
        <f t="shared" si="7"/>
        <v/>
      </c>
      <c r="Q3999" s="30" t="str">
        <f t="shared" si="8"/>
        <v/>
      </c>
      <c r="R3999" s="30" t="str">
        <f t="shared" si="9"/>
        <v/>
      </c>
      <c r="S3999" s="30" t="str">
        <f t="shared" si="10"/>
        <v/>
      </c>
      <c r="T3999" s="30" t="str">
        <f t="shared" si="11"/>
        <v/>
      </c>
      <c r="U3999" s="30" t="str">
        <f t="shared" si="12"/>
        <v/>
      </c>
    </row>
    <row r="4000" spans="2:21" ht="15.75" customHeight="1" x14ac:dyDescent="0.25">
      <c r="B4000" s="49" t="s">
        <v>238</v>
      </c>
      <c r="C4000" s="50" t="s">
        <v>253</v>
      </c>
      <c r="D4000" s="51" t="s">
        <v>80</v>
      </c>
      <c r="E4000" s="30">
        <v>506</v>
      </c>
      <c r="F4000" s="30">
        <v>1</v>
      </c>
      <c r="G4000" s="30">
        <v>246523</v>
      </c>
      <c r="H4000" s="30">
        <v>0</v>
      </c>
      <c r="I4000" s="30">
        <v>1</v>
      </c>
      <c r="J4000" s="30">
        <f t="shared" si="3"/>
        <v>0</v>
      </c>
      <c r="K4000" s="30">
        <v>1</v>
      </c>
      <c r="L4000" s="30">
        <f t="shared" si="4"/>
        <v>0</v>
      </c>
      <c r="M4000" s="52" t="str">
        <f t="shared" si="5"/>
        <v>OK</v>
      </c>
      <c r="O4000" s="30" t="str">
        <f t="shared" si="6"/>
        <v/>
      </c>
      <c r="P4000" s="30" t="str">
        <f t="shared" si="7"/>
        <v/>
      </c>
      <c r="Q4000" s="30">
        <f t="shared" si="8"/>
        <v>506</v>
      </c>
      <c r="R4000" s="30">
        <f t="shared" si="9"/>
        <v>246523</v>
      </c>
      <c r="S4000" s="30">
        <f t="shared" si="10"/>
        <v>294619.6373</v>
      </c>
      <c r="T4000" s="30">
        <f t="shared" si="11"/>
        <v>294619.6373</v>
      </c>
      <c r="U4000" s="30">
        <f t="shared" si="12"/>
        <v>149077536.4738</v>
      </c>
    </row>
    <row r="4001" spans="2:21" ht="15.75" customHeight="1" x14ac:dyDescent="0.25">
      <c r="B4001" s="49" t="s">
        <v>238</v>
      </c>
      <c r="C4001" s="50" t="s">
        <v>253</v>
      </c>
      <c r="D4001" s="51" t="s">
        <v>81</v>
      </c>
      <c r="E4001" s="30">
        <v>1430</v>
      </c>
      <c r="F4001" s="30">
        <v>0</v>
      </c>
      <c r="G4001" s="30">
        <v>137208</v>
      </c>
      <c r="H4001" s="30">
        <v>0</v>
      </c>
      <c r="I4001" s="30">
        <v>1</v>
      </c>
      <c r="J4001" s="30">
        <f t="shared" si="3"/>
        <v>0</v>
      </c>
      <c r="K4001" s="30">
        <v>1</v>
      </c>
      <c r="L4001" s="30">
        <f t="shared" si="4"/>
        <v>0</v>
      </c>
      <c r="M4001" s="52" t="str">
        <f t="shared" si="5"/>
        <v>OK</v>
      </c>
      <c r="O4001" s="30">
        <f t="shared" si="6"/>
        <v>1430</v>
      </c>
      <c r="P4001" s="30">
        <f t="shared" si="7"/>
        <v>1337.336</v>
      </c>
      <c r="Q4001" s="30">
        <f t="shared" si="8"/>
        <v>1337.336</v>
      </c>
      <c r="R4001" s="30">
        <f t="shared" si="9"/>
        <v>137208</v>
      </c>
      <c r="S4001" s="30">
        <f t="shared" si="10"/>
        <v>163977.28080000001</v>
      </c>
      <c r="T4001" s="30">
        <f t="shared" si="11"/>
        <v>163977.28080000001</v>
      </c>
      <c r="U4001" s="30">
        <f t="shared" si="12"/>
        <v>219292720.7959488</v>
      </c>
    </row>
    <row r="4002" spans="2:21" ht="15.75" customHeight="1" x14ac:dyDescent="0.25">
      <c r="B4002" s="49" t="s">
        <v>238</v>
      </c>
      <c r="C4002" s="50" t="s">
        <v>253</v>
      </c>
      <c r="D4002" s="51" t="s">
        <v>82</v>
      </c>
      <c r="E4002" s="30">
        <v>0</v>
      </c>
      <c r="F4002" s="30">
        <f t="shared" si="1"/>
        <v>1</v>
      </c>
      <c r="G4002" s="30">
        <v>0</v>
      </c>
      <c r="H4002" s="30">
        <f t="shared" si="2"/>
        <v>1</v>
      </c>
      <c r="I4002" s="30">
        <v>1</v>
      </c>
      <c r="J4002" s="30">
        <f t="shared" si="3"/>
        <v>0</v>
      </c>
      <c r="K4002" s="30">
        <v>0</v>
      </c>
      <c r="L4002" s="30">
        <f t="shared" si="4"/>
        <v>1</v>
      </c>
      <c r="M4002" s="52" t="str">
        <f t="shared" si="5"/>
        <v>агрегати не працюють</v>
      </c>
      <c r="O4002" s="30" t="str">
        <f t="shared" si="6"/>
        <v/>
      </c>
      <c r="P4002" s="30" t="str">
        <f t="shared" si="7"/>
        <v/>
      </c>
      <c r="Q4002" s="30" t="str">
        <f t="shared" si="8"/>
        <v/>
      </c>
      <c r="R4002" s="30" t="str">
        <f t="shared" si="9"/>
        <v/>
      </c>
      <c r="S4002" s="30" t="str">
        <f t="shared" si="10"/>
        <v/>
      </c>
      <c r="T4002" s="30" t="str">
        <f t="shared" si="11"/>
        <v/>
      </c>
      <c r="U4002" s="30" t="str">
        <f t="shared" si="12"/>
        <v/>
      </c>
    </row>
    <row r="4003" spans="2:21" ht="15.75" customHeight="1" x14ac:dyDescent="0.25">
      <c r="B4003" s="49" t="s">
        <v>238</v>
      </c>
      <c r="C4003" s="50" t="s">
        <v>253</v>
      </c>
      <c r="D4003" s="51" t="s">
        <v>83</v>
      </c>
      <c r="E4003" s="30">
        <v>1430</v>
      </c>
      <c r="F4003" s="30">
        <v>1</v>
      </c>
      <c r="G4003" s="30">
        <v>176524</v>
      </c>
      <c r="H4003" s="30">
        <v>1</v>
      </c>
      <c r="I4003" s="30">
        <v>1</v>
      </c>
      <c r="J4003" s="30">
        <f t="shared" si="3"/>
        <v>0</v>
      </c>
      <c r="K4003" s="30">
        <v>1</v>
      </c>
      <c r="L4003" s="30">
        <f t="shared" si="4"/>
        <v>0</v>
      </c>
      <c r="M4003" s="52" t="str">
        <f t="shared" si="5"/>
        <v>OK</v>
      </c>
      <c r="O4003" s="30" t="str">
        <f t="shared" si="6"/>
        <v/>
      </c>
      <c r="P4003" s="30" t="str">
        <f t="shared" si="7"/>
        <v/>
      </c>
      <c r="Q4003" s="30">
        <f t="shared" si="8"/>
        <v>1430</v>
      </c>
      <c r="R4003" s="30" t="str">
        <f t="shared" si="9"/>
        <v/>
      </c>
      <c r="S4003" s="30" t="str">
        <f t="shared" si="10"/>
        <v/>
      </c>
      <c r="T4003" s="30">
        <f t="shared" si="11"/>
        <v>176524</v>
      </c>
      <c r="U4003" s="30">
        <f t="shared" si="12"/>
        <v>252429320</v>
      </c>
    </row>
    <row r="4004" spans="2:21" ht="15.75" customHeight="1" x14ac:dyDescent="0.25">
      <c r="B4004" s="49" t="s">
        <v>238</v>
      </c>
      <c r="C4004" s="50" t="s">
        <v>254</v>
      </c>
      <c r="D4004" s="51" t="s">
        <v>60</v>
      </c>
      <c r="E4004" s="30">
        <v>0</v>
      </c>
      <c r="F4004" s="30">
        <f t="shared" si="1"/>
        <v>1</v>
      </c>
      <c r="G4004" s="30">
        <v>0</v>
      </c>
      <c r="H4004" s="30">
        <f t="shared" si="2"/>
        <v>1</v>
      </c>
      <c r="I4004" s="30">
        <v>1</v>
      </c>
      <c r="J4004" s="30">
        <f t="shared" si="3"/>
        <v>0</v>
      </c>
      <c r="K4004" s="30">
        <v>0</v>
      </c>
      <c r="L4004" s="30">
        <f t="shared" si="4"/>
        <v>1</v>
      </c>
      <c r="M4004" s="52" t="str">
        <f t="shared" si="5"/>
        <v>агрегати не працюють</v>
      </c>
      <c r="O4004" s="30" t="str">
        <f t="shared" si="6"/>
        <v/>
      </c>
      <c r="P4004" s="30" t="str">
        <f t="shared" si="7"/>
        <v/>
      </c>
      <c r="Q4004" s="30" t="str">
        <f t="shared" si="8"/>
        <v/>
      </c>
      <c r="R4004" s="30" t="str">
        <f t="shared" si="9"/>
        <v/>
      </c>
      <c r="S4004" s="30" t="str">
        <f t="shared" si="10"/>
        <v/>
      </c>
      <c r="T4004" s="30" t="str">
        <f t="shared" si="11"/>
        <v/>
      </c>
      <c r="U4004" s="30" t="str">
        <f t="shared" si="12"/>
        <v/>
      </c>
    </row>
    <row r="4005" spans="2:21" ht="15.75" customHeight="1" x14ac:dyDescent="0.25">
      <c r="B4005" s="49" t="s">
        <v>238</v>
      </c>
      <c r="C4005" s="50" t="s">
        <v>254</v>
      </c>
      <c r="D4005" s="51" t="s">
        <v>61</v>
      </c>
      <c r="E4005" s="30">
        <v>1626</v>
      </c>
      <c r="F4005" s="30">
        <v>0</v>
      </c>
      <c r="G4005" s="30">
        <v>274933</v>
      </c>
      <c r="H4005" s="30">
        <v>0</v>
      </c>
      <c r="I4005" s="30">
        <v>1</v>
      </c>
      <c r="J4005" s="30">
        <f t="shared" si="3"/>
        <v>0</v>
      </c>
      <c r="K4005" s="30">
        <v>1</v>
      </c>
      <c r="L4005" s="30">
        <f t="shared" si="4"/>
        <v>0</v>
      </c>
      <c r="M4005" s="52" t="str">
        <f t="shared" si="5"/>
        <v>OK</v>
      </c>
      <c r="O4005" s="30">
        <f t="shared" si="6"/>
        <v>1626</v>
      </c>
      <c r="P4005" s="30">
        <f t="shared" si="7"/>
        <v>1520.6351999999999</v>
      </c>
      <c r="Q4005" s="30">
        <f t="shared" si="8"/>
        <v>1520.6351999999999</v>
      </c>
      <c r="R4005" s="30">
        <f t="shared" si="9"/>
        <v>274933</v>
      </c>
      <c r="S4005" s="30">
        <f t="shared" si="10"/>
        <v>328572.42830000003</v>
      </c>
      <c r="T4005" s="30">
        <f t="shared" si="11"/>
        <v>328572.42830000003</v>
      </c>
      <c r="U4005" s="30">
        <f t="shared" si="12"/>
        <v>499638800.22245616</v>
      </c>
    </row>
    <row r="4006" spans="2:21" ht="15.75" customHeight="1" x14ac:dyDescent="0.25">
      <c r="B4006" s="49" t="s">
        <v>238</v>
      </c>
      <c r="C4006" s="50" t="s">
        <v>254</v>
      </c>
      <c r="D4006" s="51" t="s">
        <v>62</v>
      </c>
      <c r="E4006" s="30">
        <v>0</v>
      </c>
      <c r="F4006" s="30">
        <f t="shared" si="1"/>
        <v>1</v>
      </c>
      <c r="G4006" s="30">
        <v>0</v>
      </c>
      <c r="H4006" s="30">
        <f t="shared" si="2"/>
        <v>1</v>
      </c>
      <c r="I4006" s="30">
        <v>1</v>
      </c>
      <c r="J4006" s="30">
        <f t="shared" si="3"/>
        <v>0</v>
      </c>
      <c r="K4006" s="30">
        <v>0</v>
      </c>
      <c r="L4006" s="30">
        <f t="shared" si="4"/>
        <v>1</v>
      </c>
      <c r="M4006" s="52" t="str">
        <f t="shared" si="5"/>
        <v>агрегати не працюють</v>
      </c>
      <c r="O4006" s="30" t="str">
        <f t="shared" si="6"/>
        <v/>
      </c>
      <c r="P4006" s="30" t="str">
        <f t="shared" si="7"/>
        <v/>
      </c>
      <c r="Q4006" s="30" t="str">
        <f t="shared" si="8"/>
        <v/>
      </c>
      <c r="R4006" s="30" t="str">
        <f t="shared" si="9"/>
        <v/>
      </c>
      <c r="S4006" s="30" t="str">
        <f t="shared" si="10"/>
        <v/>
      </c>
      <c r="T4006" s="30" t="str">
        <f t="shared" si="11"/>
        <v/>
      </c>
      <c r="U4006" s="30" t="str">
        <f t="shared" si="12"/>
        <v/>
      </c>
    </row>
    <row r="4007" spans="2:21" ht="15.75" customHeight="1" x14ac:dyDescent="0.25">
      <c r="B4007" s="49" t="s">
        <v>238</v>
      </c>
      <c r="C4007" s="50" t="s">
        <v>254</v>
      </c>
      <c r="D4007" s="51" t="s">
        <v>63</v>
      </c>
      <c r="E4007" s="30">
        <v>1576</v>
      </c>
      <c r="F4007" s="30">
        <v>0</v>
      </c>
      <c r="G4007" s="30">
        <v>164962</v>
      </c>
      <c r="H4007" s="30">
        <v>0</v>
      </c>
      <c r="I4007" s="30">
        <v>1</v>
      </c>
      <c r="J4007" s="30">
        <f t="shared" si="3"/>
        <v>0</v>
      </c>
      <c r="K4007" s="30">
        <v>1</v>
      </c>
      <c r="L4007" s="30">
        <f t="shared" si="4"/>
        <v>0</v>
      </c>
      <c r="M4007" s="52" t="str">
        <f t="shared" si="5"/>
        <v>OK</v>
      </c>
      <c r="O4007" s="30">
        <f t="shared" si="6"/>
        <v>1576</v>
      </c>
      <c r="P4007" s="30">
        <f t="shared" si="7"/>
        <v>1473.8751999999999</v>
      </c>
      <c r="Q4007" s="30">
        <f t="shared" si="8"/>
        <v>1473.8751999999999</v>
      </c>
      <c r="R4007" s="30">
        <f t="shared" si="9"/>
        <v>164962</v>
      </c>
      <c r="S4007" s="30">
        <f t="shared" si="10"/>
        <v>197146.08620000002</v>
      </c>
      <c r="T4007" s="30">
        <f t="shared" si="11"/>
        <v>197146.08620000002</v>
      </c>
      <c r="U4007" s="30">
        <f t="shared" si="12"/>
        <v>290568727.22724223</v>
      </c>
    </row>
    <row r="4008" spans="2:21" ht="15.75" customHeight="1" x14ac:dyDescent="0.25">
      <c r="B4008" s="49" t="s">
        <v>238</v>
      </c>
      <c r="C4008" s="50" t="s">
        <v>254</v>
      </c>
      <c r="D4008" s="51" t="s">
        <v>64</v>
      </c>
      <c r="E4008" s="30">
        <v>1591</v>
      </c>
      <c r="F4008" s="30">
        <v>1</v>
      </c>
      <c r="G4008" s="30">
        <v>167585</v>
      </c>
      <c r="H4008" s="30">
        <v>0</v>
      </c>
      <c r="I4008" s="30">
        <v>1</v>
      </c>
      <c r="J4008" s="30">
        <f t="shared" si="3"/>
        <v>0</v>
      </c>
      <c r="K4008" s="30">
        <v>1</v>
      </c>
      <c r="L4008" s="30">
        <f t="shared" si="4"/>
        <v>0</v>
      </c>
      <c r="M4008" s="52" t="str">
        <f t="shared" si="5"/>
        <v>OK</v>
      </c>
      <c r="O4008" s="30" t="str">
        <f t="shared" si="6"/>
        <v/>
      </c>
      <c r="P4008" s="30" t="str">
        <f t="shared" si="7"/>
        <v/>
      </c>
      <c r="Q4008" s="30">
        <f t="shared" si="8"/>
        <v>1591</v>
      </c>
      <c r="R4008" s="30">
        <f t="shared" si="9"/>
        <v>167585</v>
      </c>
      <c r="S4008" s="30">
        <f t="shared" si="10"/>
        <v>200280.83350000001</v>
      </c>
      <c r="T4008" s="30">
        <f t="shared" si="11"/>
        <v>200280.83350000001</v>
      </c>
      <c r="U4008" s="30">
        <f t="shared" si="12"/>
        <v>318646806.09850001</v>
      </c>
    </row>
    <row r="4009" spans="2:21" ht="15.75" customHeight="1" x14ac:dyDescent="0.25">
      <c r="B4009" s="49" t="s">
        <v>238</v>
      </c>
      <c r="C4009" s="50" t="s">
        <v>254</v>
      </c>
      <c r="D4009" s="51" t="s">
        <v>65</v>
      </c>
      <c r="E4009" s="30">
        <v>0</v>
      </c>
      <c r="F4009" s="30">
        <f t="shared" si="1"/>
        <v>1</v>
      </c>
      <c r="G4009" s="30">
        <v>0</v>
      </c>
      <c r="H4009" s="30">
        <f t="shared" si="2"/>
        <v>1</v>
      </c>
      <c r="I4009" s="30">
        <v>1</v>
      </c>
      <c r="J4009" s="30">
        <f t="shared" si="3"/>
        <v>0</v>
      </c>
      <c r="K4009" s="30">
        <v>0</v>
      </c>
      <c r="L4009" s="30">
        <f t="shared" si="4"/>
        <v>1</v>
      </c>
      <c r="M4009" s="52" t="str">
        <f t="shared" si="5"/>
        <v>агрегати не працюють</v>
      </c>
      <c r="O4009" s="30" t="str">
        <f t="shared" si="6"/>
        <v/>
      </c>
      <c r="P4009" s="30" t="str">
        <f t="shared" si="7"/>
        <v/>
      </c>
      <c r="Q4009" s="30" t="str">
        <f t="shared" si="8"/>
        <v/>
      </c>
      <c r="R4009" s="30" t="str">
        <f t="shared" si="9"/>
        <v/>
      </c>
      <c r="S4009" s="30" t="str">
        <f t="shared" si="10"/>
        <v/>
      </c>
      <c r="T4009" s="30" t="str">
        <f t="shared" si="11"/>
        <v/>
      </c>
      <c r="U4009" s="30" t="str">
        <f t="shared" si="12"/>
        <v/>
      </c>
    </row>
    <row r="4010" spans="2:21" ht="15.75" customHeight="1" x14ac:dyDescent="0.25">
      <c r="B4010" s="49" t="s">
        <v>238</v>
      </c>
      <c r="C4010" s="50" t="s">
        <v>254</v>
      </c>
      <c r="D4010" s="51" t="s">
        <v>66</v>
      </c>
      <c r="E4010" s="30">
        <v>0</v>
      </c>
      <c r="F4010" s="30">
        <f t="shared" si="1"/>
        <v>1</v>
      </c>
      <c r="G4010" s="30">
        <v>0</v>
      </c>
      <c r="H4010" s="30">
        <f t="shared" si="2"/>
        <v>1</v>
      </c>
      <c r="I4010" s="30">
        <v>1</v>
      </c>
      <c r="J4010" s="30">
        <f t="shared" si="3"/>
        <v>0</v>
      </c>
      <c r="K4010" s="30">
        <v>0</v>
      </c>
      <c r="L4010" s="30">
        <f t="shared" si="4"/>
        <v>1</v>
      </c>
      <c r="M4010" s="52" t="str">
        <f t="shared" si="5"/>
        <v>агрегати не працюють</v>
      </c>
      <c r="O4010" s="30" t="str">
        <f t="shared" si="6"/>
        <v/>
      </c>
      <c r="P4010" s="30" t="str">
        <f t="shared" si="7"/>
        <v/>
      </c>
      <c r="Q4010" s="30" t="str">
        <f t="shared" si="8"/>
        <v/>
      </c>
      <c r="R4010" s="30" t="str">
        <f t="shared" si="9"/>
        <v/>
      </c>
      <c r="S4010" s="30" t="str">
        <f t="shared" si="10"/>
        <v/>
      </c>
      <c r="T4010" s="30" t="str">
        <f t="shared" si="11"/>
        <v/>
      </c>
      <c r="U4010" s="30" t="str">
        <f t="shared" si="12"/>
        <v/>
      </c>
    </row>
    <row r="4011" spans="2:21" ht="15.75" customHeight="1" x14ac:dyDescent="0.25">
      <c r="B4011" s="49" t="s">
        <v>238</v>
      </c>
      <c r="C4011" s="50" t="s">
        <v>254</v>
      </c>
      <c r="D4011" s="51" t="s">
        <v>67</v>
      </c>
      <c r="E4011" s="30">
        <v>0</v>
      </c>
      <c r="F4011" s="30">
        <f t="shared" si="1"/>
        <v>1</v>
      </c>
      <c r="G4011" s="30">
        <v>0</v>
      </c>
      <c r="H4011" s="30">
        <f t="shared" si="2"/>
        <v>1</v>
      </c>
      <c r="I4011" s="30">
        <v>1</v>
      </c>
      <c r="J4011" s="30">
        <f t="shared" si="3"/>
        <v>0</v>
      </c>
      <c r="K4011" s="30">
        <v>0</v>
      </c>
      <c r="L4011" s="30">
        <f t="shared" si="4"/>
        <v>1</v>
      </c>
      <c r="M4011" s="52" t="str">
        <f t="shared" si="5"/>
        <v>агрегати не працюють</v>
      </c>
      <c r="O4011" s="30" t="str">
        <f t="shared" si="6"/>
        <v/>
      </c>
      <c r="P4011" s="30" t="str">
        <f t="shared" si="7"/>
        <v/>
      </c>
      <c r="Q4011" s="30" t="str">
        <f t="shared" si="8"/>
        <v/>
      </c>
      <c r="R4011" s="30" t="str">
        <f t="shared" si="9"/>
        <v/>
      </c>
      <c r="S4011" s="30" t="str">
        <f t="shared" si="10"/>
        <v/>
      </c>
      <c r="T4011" s="30" t="str">
        <f t="shared" si="11"/>
        <v/>
      </c>
      <c r="U4011" s="30" t="str">
        <f t="shared" si="12"/>
        <v/>
      </c>
    </row>
    <row r="4012" spans="2:21" ht="15.75" customHeight="1" x14ac:dyDescent="0.25">
      <c r="B4012" s="49" t="s">
        <v>238</v>
      </c>
      <c r="C4012" s="50" t="s">
        <v>254</v>
      </c>
      <c r="D4012" s="51" t="s">
        <v>68</v>
      </c>
      <c r="E4012" s="30">
        <v>0</v>
      </c>
      <c r="F4012" s="30">
        <f t="shared" si="1"/>
        <v>1</v>
      </c>
      <c r="G4012" s="30">
        <v>0</v>
      </c>
      <c r="H4012" s="30">
        <f t="shared" si="2"/>
        <v>1</v>
      </c>
      <c r="I4012" s="30">
        <v>1</v>
      </c>
      <c r="J4012" s="30">
        <f t="shared" si="3"/>
        <v>0</v>
      </c>
      <c r="K4012" s="30">
        <v>0</v>
      </c>
      <c r="L4012" s="30">
        <f t="shared" si="4"/>
        <v>1</v>
      </c>
      <c r="M4012" s="52" t="str">
        <f t="shared" si="5"/>
        <v>агрегати не працюють</v>
      </c>
      <c r="O4012" s="30" t="str">
        <f t="shared" si="6"/>
        <v/>
      </c>
      <c r="P4012" s="30" t="str">
        <f t="shared" si="7"/>
        <v/>
      </c>
      <c r="Q4012" s="30" t="str">
        <f t="shared" si="8"/>
        <v/>
      </c>
      <c r="R4012" s="30" t="str">
        <f t="shared" si="9"/>
        <v/>
      </c>
      <c r="S4012" s="30" t="str">
        <f t="shared" si="10"/>
        <v/>
      </c>
      <c r="T4012" s="30" t="str">
        <f t="shared" si="11"/>
        <v/>
      </c>
      <c r="U4012" s="30" t="str">
        <f t="shared" si="12"/>
        <v/>
      </c>
    </row>
    <row r="4013" spans="2:21" ht="15.75" customHeight="1" x14ac:dyDescent="0.25">
      <c r="B4013" s="49" t="s">
        <v>238</v>
      </c>
      <c r="C4013" s="50" t="s">
        <v>254</v>
      </c>
      <c r="D4013" s="51" t="s">
        <v>69</v>
      </c>
      <c r="E4013" s="30">
        <v>0</v>
      </c>
      <c r="F4013" s="30">
        <f t="shared" si="1"/>
        <v>1</v>
      </c>
      <c r="G4013" s="30">
        <v>0</v>
      </c>
      <c r="H4013" s="30">
        <f t="shared" si="2"/>
        <v>1</v>
      </c>
      <c r="I4013" s="30">
        <v>1</v>
      </c>
      <c r="J4013" s="30">
        <f t="shared" si="3"/>
        <v>0</v>
      </c>
      <c r="K4013" s="30">
        <v>0</v>
      </c>
      <c r="L4013" s="30">
        <f t="shared" si="4"/>
        <v>1</v>
      </c>
      <c r="M4013" s="52" t="str">
        <f t="shared" si="5"/>
        <v>агрегати не працюють</v>
      </c>
      <c r="O4013" s="30" t="str">
        <f t="shared" si="6"/>
        <v/>
      </c>
      <c r="P4013" s="30" t="str">
        <f t="shared" si="7"/>
        <v/>
      </c>
      <c r="Q4013" s="30" t="str">
        <f t="shared" si="8"/>
        <v/>
      </c>
      <c r="R4013" s="30" t="str">
        <f t="shared" si="9"/>
        <v/>
      </c>
      <c r="S4013" s="30" t="str">
        <f t="shared" si="10"/>
        <v/>
      </c>
      <c r="T4013" s="30" t="str">
        <f t="shared" si="11"/>
        <v/>
      </c>
      <c r="U4013" s="30" t="str">
        <f t="shared" si="12"/>
        <v/>
      </c>
    </row>
    <row r="4014" spans="2:21" ht="15.75" customHeight="1" x14ac:dyDescent="0.25">
      <c r="B4014" s="49" t="s">
        <v>238</v>
      </c>
      <c r="C4014" s="50" t="s">
        <v>254</v>
      </c>
      <c r="D4014" s="51" t="s">
        <v>70</v>
      </c>
      <c r="E4014" s="30">
        <v>0</v>
      </c>
      <c r="F4014" s="30">
        <f t="shared" si="1"/>
        <v>1</v>
      </c>
      <c r="G4014" s="30">
        <v>0</v>
      </c>
      <c r="H4014" s="30">
        <f t="shared" si="2"/>
        <v>1</v>
      </c>
      <c r="I4014" s="30">
        <v>1</v>
      </c>
      <c r="J4014" s="30">
        <f t="shared" si="3"/>
        <v>0</v>
      </c>
      <c r="K4014" s="30">
        <v>0</v>
      </c>
      <c r="L4014" s="30">
        <f t="shared" si="4"/>
        <v>1</v>
      </c>
      <c r="M4014" s="52" t="str">
        <f t="shared" si="5"/>
        <v>агрегати не працюють</v>
      </c>
      <c r="O4014" s="30" t="str">
        <f t="shared" si="6"/>
        <v/>
      </c>
      <c r="P4014" s="30" t="str">
        <f t="shared" si="7"/>
        <v/>
      </c>
      <c r="Q4014" s="30" t="str">
        <f t="shared" si="8"/>
        <v/>
      </c>
      <c r="R4014" s="30" t="str">
        <f t="shared" si="9"/>
        <v/>
      </c>
      <c r="S4014" s="30" t="str">
        <f t="shared" si="10"/>
        <v/>
      </c>
      <c r="T4014" s="30" t="str">
        <f t="shared" si="11"/>
        <v/>
      </c>
      <c r="U4014" s="30" t="str">
        <f t="shared" si="12"/>
        <v/>
      </c>
    </row>
    <row r="4015" spans="2:21" ht="15.75" customHeight="1" x14ac:dyDescent="0.25">
      <c r="B4015" s="49" t="s">
        <v>238</v>
      </c>
      <c r="C4015" s="50" t="s">
        <v>254</v>
      </c>
      <c r="D4015" s="51" t="s">
        <v>71</v>
      </c>
      <c r="E4015" s="30">
        <v>0</v>
      </c>
      <c r="F4015" s="30">
        <f t="shared" si="1"/>
        <v>1</v>
      </c>
      <c r="G4015" s="30">
        <v>0</v>
      </c>
      <c r="H4015" s="30">
        <f t="shared" si="2"/>
        <v>1</v>
      </c>
      <c r="I4015" s="30">
        <v>1</v>
      </c>
      <c r="J4015" s="30">
        <f t="shared" si="3"/>
        <v>0</v>
      </c>
      <c r="K4015" s="30">
        <v>0</v>
      </c>
      <c r="L4015" s="30">
        <f t="shared" si="4"/>
        <v>1</v>
      </c>
      <c r="M4015" s="52" t="str">
        <f t="shared" si="5"/>
        <v>агрегати не працюють</v>
      </c>
      <c r="O4015" s="30" t="str">
        <f t="shared" si="6"/>
        <v/>
      </c>
      <c r="P4015" s="30" t="str">
        <f t="shared" si="7"/>
        <v/>
      </c>
      <c r="Q4015" s="30" t="str">
        <f t="shared" si="8"/>
        <v/>
      </c>
      <c r="R4015" s="30" t="str">
        <f t="shared" si="9"/>
        <v/>
      </c>
      <c r="S4015" s="30" t="str">
        <f t="shared" si="10"/>
        <v/>
      </c>
      <c r="T4015" s="30" t="str">
        <f t="shared" si="11"/>
        <v/>
      </c>
      <c r="U4015" s="30" t="str">
        <f t="shared" si="12"/>
        <v/>
      </c>
    </row>
    <row r="4016" spans="2:21" ht="15.75" customHeight="1" x14ac:dyDescent="0.25">
      <c r="B4016" s="49" t="s">
        <v>238</v>
      </c>
      <c r="C4016" s="50" t="s">
        <v>254</v>
      </c>
      <c r="D4016" s="51" t="s">
        <v>72</v>
      </c>
      <c r="E4016" s="30">
        <v>1499</v>
      </c>
      <c r="F4016" s="30">
        <v>1</v>
      </c>
      <c r="G4016" s="30">
        <v>78734</v>
      </c>
      <c r="H4016" s="30">
        <v>1</v>
      </c>
      <c r="I4016" s="30">
        <v>1</v>
      </c>
      <c r="J4016" s="30">
        <f t="shared" si="3"/>
        <v>0</v>
      </c>
      <c r="K4016" s="30">
        <v>1</v>
      </c>
      <c r="L4016" s="30">
        <f t="shared" si="4"/>
        <v>0</v>
      </c>
      <c r="M4016" s="52" t="str">
        <f t="shared" si="5"/>
        <v>OK</v>
      </c>
      <c r="O4016" s="30" t="str">
        <f t="shared" si="6"/>
        <v/>
      </c>
      <c r="P4016" s="30" t="str">
        <f t="shared" si="7"/>
        <v/>
      </c>
      <c r="Q4016" s="30">
        <f t="shared" si="8"/>
        <v>1499</v>
      </c>
      <c r="R4016" s="30" t="str">
        <f t="shared" si="9"/>
        <v/>
      </c>
      <c r="S4016" s="30" t="str">
        <f t="shared" si="10"/>
        <v/>
      </c>
      <c r="T4016" s="30">
        <f t="shared" si="11"/>
        <v>78734</v>
      </c>
      <c r="U4016" s="30">
        <f t="shared" si="12"/>
        <v>118022266</v>
      </c>
    </row>
    <row r="4017" spans="2:21" ht="15.75" customHeight="1" x14ac:dyDescent="0.25">
      <c r="B4017" s="49" t="s">
        <v>238</v>
      </c>
      <c r="C4017" s="50" t="s">
        <v>254</v>
      </c>
      <c r="D4017" s="51" t="s">
        <v>73</v>
      </c>
      <c r="E4017" s="30">
        <v>1217</v>
      </c>
      <c r="F4017" s="30">
        <v>0</v>
      </c>
      <c r="G4017" s="30">
        <v>228519</v>
      </c>
      <c r="H4017" s="30">
        <v>0</v>
      </c>
      <c r="I4017" s="30">
        <v>1</v>
      </c>
      <c r="J4017" s="30">
        <f t="shared" si="3"/>
        <v>0</v>
      </c>
      <c r="K4017" s="30">
        <v>1</v>
      </c>
      <c r="L4017" s="30">
        <f t="shared" si="4"/>
        <v>0</v>
      </c>
      <c r="M4017" s="52" t="str">
        <f t="shared" si="5"/>
        <v>OK</v>
      </c>
      <c r="O4017" s="30">
        <f t="shared" si="6"/>
        <v>1217</v>
      </c>
      <c r="P4017" s="30">
        <f t="shared" si="7"/>
        <v>1138.1384</v>
      </c>
      <c r="Q4017" s="30">
        <f t="shared" si="8"/>
        <v>1138.1384</v>
      </c>
      <c r="R4017" s="30">
        <f t="shared" si="9"/>
        <v>228519</v>
      </c>
      <c r="S4017" s="30">
        <f t="shared" si="10"/>
        <v>273103.05690000003</v>
      </c>
      <c r="T4017" s="30">
        <f t="shared" si="11"/>
        <v>273103.05690000003</v>
      </c>
      <c r="U4017" s="30">
        <f t="shared" si="12"/>
        <v>310829076.21527499</v>
      </c>
    </row>
    <row r="4018" spans="2:21" ht="15.75" customHeight="1" x14ac:dyDescent="0.25">
      <c r="B4018" s="49" t="s">
        <v>238</v>
      </c>
      <c r="C4018" s="50" t="s">
        <v>254</v>
      </c>
      <c r="D4018" s="51" t="s">
        <v>74</v>
      </c>
      <c r="E4018" s="30">
        <v>704</v>
      </c>
      <c r="F4018" s="30">
        <v>1</v>
      </c>
      <c r="G4018" s="30">
        <v>298437</v>
      </c>
      <c r="H4018" s="30">
        <v>0</v>
      </c>
      <c r="I4018" s="30">
        <v>1</v>
      </c>
      <c r="J4018" s="30">
        <f t="shared" si="3"/>
        <v>0</v>
      </c>
      <c r="K4018" s="30">
        <v>1</v>
      </c>
      <c r="L4018" s="30">
        <f t="shared" si="4"/>
        <v>0</v>
      </c>
      <c r="M4018" s="52" t="str">
        <f t="shared" si="5"/>
        <v>OK</v>
      </c>
      <c r="O4018" s="30" t="str">
        <f t="shared" si="6"/>
        <v/>
      </c>
      <c r="P4018" s="30" t="str">
        <f t="shared" si="7"/>
        <v/>
      </c>
      <c r="Q4018" s="30">
        <f t="shared" si="8"/>
        <v>704</v>
      </c>
      <c r="R4018" s="30">
        <f t="shared" si="9"/>
        <v>298437</v>
      </c>
      <c r="S4018" s="30">
        <f t="shared" si="10"/>
        <v>356662.05869999999</v>
      </c>
      <c r="T4018" s="30">
        <f t="shared" si="11"/>
        <v>356662.05869999999</v>
      </c>
      <c r="U4018" s="30">
        <f t="shared" si="12"/>
        <v>251090089.32479998</v>
      </c>
    </row>
    <row r="4019" spans="2:21" ht="15.75" customHeight="1" x14ac:dyDescent="0.25">
      <c r="B4019" s="49" t="s">
        <v>238</v>
      </c>
      <c r="C4019" s="50" t="s">
        <v>254</v>
      </c>
      <c r="D4019" s="51" t="s">
        <v>75</v>
      </c>
      <c r="E4019" s="30">
        <v>0</v>
      </c>
      <c r="F4019" s="30">
        <f t="shared" si="1"/>
        <v>1</v>
      </c>
      <c r="G4019" s="30">
        <v>0</v>
      </c>
      <c r="H4019" s="30">
        <f t="shared" si="2"/>
        <v>1</v>
      </c>
      <c r="I4019" s="30">
        <v>1</v>
      </c>
      <c r="J4019" s="30">
        <f t="shared" si="3"/>
        <v>0</v>
      </c>
      <c r="K4019" s="30">
        <v>0</v>
      </c>
      <c r="L4019" s="30">
        <f t="shared" si="4"/>
        <v>1</v>
      </c>
      <c r="M4019" s="52" t="str">
        <f t="shared" si="5"/>
        <v>агрегати не працюють</v>
      </c>
      <c r="O4019" s="30" t="str">
        <f t="shared" si="6"/>
        <v/>
      </c>
      <c r="P4019" s="30" t="str">
        <f t="shared" si="7"/>
        <v/>
      </c>
      <c r="Q4019" s="30" t="str">
        <f t="shared" si="8"/>
        <v/>
      </c>
      <c r="R4019" s="30" t="str">
        <f t="shared" si="9"/>
        <v/>
      </c>
      <c r="S4019" s="30" t="str">
        <f t="shared" si="10"/>
        <v/>
      </c>
      <c r="T4019" s="30" t="str">
        <f t="shared" si="11"/>
        <v/>
      </c>
      <c r="U4019" s="30" t="str">
        <f t="shared" si="12"/>
        <v/>
      </c>
    </row>
    <row r="4020" spans="2:21" ht="15.75" customHeight="1" x14ac:dyDescent="0.25">
      <c r="B4020" s="49" t="s">
        <v>238</v>
      </c>
      <c r="C4020" s="50" t="s">
        <v>254</v>
      </c>
      <c r="D4020" s="51" t="s">
        <v>76</v>
      </c>
      <c r="E4020" s="30">
        <v>1467</v>
      </c>
      <c r="F4020" s="30">
        <v>0</v>
      </c>
      <c r="G4020" s="30">
        <v>157473</v>
      </c>
      <c r="H4020" s="30">
        <v>0</v>
      </c>
      <c r="I4020" s="30">
        <v>1</v>
      </c>
      <c r="J4020" s="30">
        <f t="shared" si="3"/>
        <v>0</v>
      </c>
      <c r="K4020" s="30">
        <v>1</v>
      </c>
      <c r="L4020" s="30">
        <f t="shared" si="4"/>
        <v>0</v>
      </c>
      <c r="M4020" s="52" t="str">
        <f t="shared" si="5"/>
        <v>OK</v>
      </c>
      <c r="O4020" s="30">
        <f t="shared" si="6"/>
        <v>1467</v>
      </c>
      <c r="P4020" s="30">
        <f t="shared" si="7"/>
        <v>1371.9384</v>
      </c>
      <c r="Q4020" s="30">
        <f t="shared" si="8"/>
        <v>1371.9384</v>
      </c>
      <c r="R4020" s="30">
        <f t="shared" si="9"/>
        <v>157473</v>
      </c>
      <c r="S4020" s="30">
        <f t="shared" si="10"/>
        <v>188195.9823</v>
      </c>
      <c r="T4020" s="30">
        <f t="shared" si="11"/>
        <v>188195.9823</v>
      </c>
      <c r="U4020" s="30">
        <f t="shared" si="12"/>
        <v>258193294.84309033</v>
      </c>
    </row>
    <row r="4021" spans="2:21" ht="15.75" customHeight="1" x14ac:dyDescent="0.25">
      <c r="B4021" s="49" t="s">
        <v>238</v>
      </c>
      <c r="C4021" s="50" t="s">
        <v>254</v>
      </c>
      <c r="D4021" s="51" t="s">
        <v>77</v>
      </c>
      <c r="E4021" s="30">
        <v>1135</v>
      </c>
      <c r="F4021" s="30">
        <v>0</v>
      </c>
      <c r="G4021" s="30">
        <v>159277</v>
      </c>
      <c r="H4021" s="30">
        <v>1</v>
      </c>
      <c r="I4021" s="30">
        <v>1</v>
      </c>
      <c r="J4021" s="30">
        <f t="shared" si="3"/>
        <v>0</v>
      </c>
      <c r="K4021" s="30">
        <v>1</v>
      </c>
      <c r="L4021" s="30">
        <f t="shared" si="4"/>
        <v>0</v>
      </c>
      <c r="M4021" s="52" t="str">
        <f t="shared" si="5"/>
        <v>OK</v>
      </c>
      <c r="O4021" s="30">
        <f t="shared" si="6"/>
        <v>1135</v>
      </c>
      <c r="P4021" s="30">
        <f t="shared" si="7"/>
        <v>1061.452</v>
      </c>
      <c r="Q4021" s="30">
        <f t="shared" si="8"/>
        <v>1061.452</v>
      </c>
      <c r="R4021" s="30" t="str">
        <f t="shared" si="9"/>
        <v/>
      </c>
      <c r="S4021" s="30" t="str">
        <f t="shared" si="10"/>
        <v/>
      </c>
      <c r="T4021" s="30">
        <f t="shared" si="11"/>
        <v>159277</v>
      </c>
      <c r="U4021" s="30">
        <f t="shared" si="12"/>
        <v>169064890.204</v>
      </c>
    </row>
    <row r="4022" spans="2:21" ht="15.75" customHeight="1" x14ac:dyDescent="0.25">
      <c r="B4022" s="49" t="s">
        <v>238</v>
      </c>
      <c r="C4022" s="50" t="s">
        <v>254</v>
      </c>
      <c r="D4022" s="51" t="s">
        <v>78</v>
      </c>
      <c r="E4022" s="30">
        <v>1060</v>
      </c>
      <c r="F4022" s="30">
        <v>0</v>
      </c>
      <c r="G4022" s="30">
        <v>40636</v>
      </c>
      <c r="H4022" s="30">
        <v>0</v>
      </c>
      <c r="I4022" s="30">
        <v>1</v>
      </c>
      <c r="J4022" s="30">
        <f t="shared" si="3"/>
        <v>0</v>
      </c>
      <c r="K4022" s="30">
        <v>1</v>
      </c>
      <c r="L4022" s="30">
        <f t="shared" si="4"/>
        <v>0</v>
      </c>
      <c r="M4022" s="52" t="str">
        <f t="shared" si="5"/>
        <v>OK</v>
      </c>
      <c r="O4022" s="30">
        <f t="shared" si="6"/>
        <v>1060</v>
      </c>
      <c r="P4022" s="30">
        <f t="shared" si="7"/>
        <v>991.31200000000001</v>
      </c>
      <c r="Q4022" s="30">
        <f t="shared" si="8"/>
        <v>991.31200000000001</v>
      </c>
      <c r="R4022" s="30">
        <f t="shared" si="9"/>
        <v>40636</v>
      </c>
      <c r="S4022" s="30">
        <f t="shared" si="10"/>
        <v>48564.083600000005</v>
      </c>
      <c r="T4022" s="30">
        <f t="shared" si="11"/>
        <v>48564.083600000005</v>
      </c>
      <c r="U4022" s="30">
        <f t="shared" si="12"/>
        <v>48142158.841683209</v>
      </c>
    </row>
    <row r="4023" spans="2:21" ht="15.75" customHeight="1" x14ac:dyDescent="0.25">
      <c r="B4023" s="49" t="s">
        <v>238</v>
      </c>
      <c r="C4023" s="50" t="s">
        <v>254</v>
      </c>
      <c r="D4023" s="51" t="s">
        <v>79</v>
      </c>
      <c r="E4023" s="30">
        <v>0</v>
      </c>
      <c r="F4023" s="30">
        <f t="shared" si="1"/>
        <v>1</v>
      </c>
      <c r="G4023" s="30">
        <v>0</v>
      </c>
      <c r="H4023" s="30">
        <f t="shared" si="2"/>
        <v>1</v>
      </c>
      <c r="I4023" s="30">
        <v>1</v>
      </c>
      <c r="J4023" s="30">
        <f t="shared" si="3"/>
        <v>0</v>
      </c>
      <c r="K4023" s="30">
        <v>0</v>
      </c>
      <c r="L4023" s="30">
        <f t="shared" si="4"/>
        <v>1</v>
      </c>
      <c r="M4023" s="52" t="str">
        <f t="shared" si="5"/>
        <v>агрегати не працюють</v>
      </c>
      <c r="O4023" s="30" t="str">
        <f t="shared" si="6"/>
        <v/>
      </c>
      <c r="P4023" s="30" t="str">
        <f t="shared" si="7"/>
        <v/>
      </c>
      <c r="Q4023" s="30" t="str">
        <f t="shared" si="8"/>
        <v/>
      </c>
      <c r="R4023" s="30" t="str">
        <f t="shared" si="9"/>
        <v/>
      </c>
      <c r="S4023" s="30" t="str">
        <f t="shared" si="10"/>
        <v/>
      </c>
      <c r="T4023" s="30" t="str">
        <f t="shared" si="11"/>
        <v/>
      </c>
      <c r="U4023" s="30" t="str">
        <f t="shared" si="12"/>
        <v/>
      </c>
    </row>
    <row r="4024" spans="2:21" ht="15.75" customHeight="1" x14ac:dyDescent="0.25">
      <c r="B4024" s="49" t="s">
        <v>238</v>
      </c>
      <c r="C4024" s="50" t="s">
        <v>254</v>
      </c>
      <c r="D4024" s="51" t="s">
        <v>80</v>
      </c>
      <c r="E4024" s="30">
        <v>0</v>
      </c>
      <c r="F4024" s="30">
        <f t="shared" si="1"/>
        <v>1</v>
      </c>
      <c r="G4024" s="30">
        <v>0</v>
      </c>
      <c r="H4024" s="30">
        <f t="shared" si="2"/>
        <v>1</v>
      </c>
      <c r="I4024" s="30">
        <v>1</v>
      </c>
      <c r="J4024" s="30">
        <f t="shared" si="3"/>
        <v>0</v>
      </c>
      <c r="K4024" s="30">
        <v>0</v>
      </c>
      <c r="L4024" s="30">
        <f t="shared" si="4"/>
        <v>1</v>
      </c>
      <c r="M4024" s="52" t="str">
        <f t="shared" si="5"/>
        <v>агрегати не працюють</v>
      </c>
      <c r="O4024" s="30" t="str">
        <f t="shared" si="6"/>
        <v/>
      </c>
      <c r="P4024" s="30" t="str">
        <f t="shared" si="7"/>
        <v/>
      </c>
      <c r="Q4024" s="30" t="str">
        <f t="shared" si="8"/>
        <v/>
      </c>
      <c r="R4024" s="30" t="str">
        <f t="shared" si="9"/>
        <v/>
      </c>
      <c r="S4024" s="30" t="str">
        <f t="shared" si="10"/>
        <v/>
      </c>
      <c r="T4024" s="30" t="str">
        <f t="shared" si="11"/>
        <v/>
      </c>
      <c r="U4024" s="30" t="str">
        <f t="shared" si="12"/>
        <v/>
      </c>
    </row>
    <row r="4025" spans="2:21" ht="15.75" customHeight="1" x14ac:dyDescent="0.25">
      <c r="B4025" s="49" t="s">
        <v>238</v>
      </c>
      <c r="C4025" s="50" t="s">
        <v>254</v>
      </c>
      <c r="D4025" s="51" t="s">
        <v>81</v>
      </c>
      <c r="E4025" s="30">
        <v>1472</v>
      </c>
      <c r="F4025" s="30">
        <v>1</v>
      </c>
      <c r="G4025" s="30">
        <v>165611</v>
      </c>
      <c r="H4025" s="30">
        <v>1</v>
      </c>
      <c r="I4025" s="30">
        <v>1</v>
      </c>
      <c r="J4025" s="30">
        <f t="shared" si="3"/>
        <v>0</v>
      </c>
      <c r="K4025" s="30">
        <v>1</v>
      </c>
      <c r="L4025" s="30">
        <f t="shared" si="4"/>
        <v>0</v>
      </c>
      <c r="M4025" s="52" t="str">
        <f t="shared" si="5"/>
        <v>OK</v>
      </c>
      <c r="O4025" s="30" t="str">
        <f t="shared" si="6"/>
        <v/>
      </c>
      <c r="P4025" s="30" t="str">
        <f t="shared" si="7"/>
        <v/>
      </c>
      <c r="Q4025" s="30">
        <f t="shared" si="8"/>
        <v>1472</v>
      </c>
      <c r="R4025" s="30" t="str">
        <f t="shared" si="9"/>
        <v/>
      </c>
      <c r="S4025" s="30" t="str">
        <f t="shared" si="10"/>
        <v/>
      </c>
      <c r="T4025" s="30">
        <f t="shared" si="11"/>
        <v>165611</v>
      </c>
      <c r="U4025" s="30">
        <f t="shared" si="12"/>
        <v>243779392</v>
      </c>
    </row>
    <row r="4026" spans="2:21" ht="15.75" customHeight="1" x14ac:dyDescent="0.25">
      <c r="B4026" s="49" t="s">
        <v>238</v>
      </c>
      <c r="C4026" s="50" t="s">
        <v>254</v>
      </c>
      <c r="D4026" s="51" t="s">
        <v>82</v>
      </c>
      <c r="E4026" s="30">
        <v>868</v>
      </c>
      <c r="F4026" s="30">
        <v>0</v>
      </c>
      <c r="G4026" s="30">
        <v>192161</v>
      </c>
      <c r="H4026" s="30">
        <v>1</v>
      </c>
      <c r="I4026" s="30">
        <v>1</v>
      </c>
      <c r="J4026" s="30">
        <f t="shared" si="3"/>
        <v>0</v>
      </c>
      <c r="K4026" s="30">
        <v>1</v>
      </c>
      <c r="L4026" s="30">
        <f t="shared" si="4"/>
        <v>0</v>
      </c>
      <c r="M4026" s="52" t="str">
        <f t="shared" si="5"/>
        <v>OK</v>
      </c>
      <c r="O4026" s="30">
        <f t="shared" si="6"/>
        <v>868</v>
      </c>
      <c r="P4026" s="30">
        <f t="shared" si="7"/>
        <v>811.75360000000001</v>
      </c>
      <c r="Q4026" s="30">
        <f t="shared" si="8"/>
        <v>811.75360000000001</v>
      </c>
      <c r="R4026" s="30" t="str">
        <f t="shared" si="9"/>
        <v/>
      </c>
      <c r="S4026" s="30" t="str">
        <f t="shared" si="10"/>
        <v/>
      </c>
      <c r="T4026" s="30">
        <f t="shared" si="11"/>
        <v>192161</v>
      </c>
      <c r="U4026" s="30">
        <f t="shared" si="12"/>
        <v>155987383.52959999</v>
      </c>
    </row>
    <row r="4027" spans="2:21" ht="15.75" customHeight="1" x14ac:dyDescent="0.25">
      <c r="B4027" s="49" t="s">
        <v>238</v>
      </c>
      <c r="C4027" s="50" t="s">
        <v>254</v>
      </c>
      <c r="D4027" s="51" t="s">
        <v>83</v>
      </c>
      <c r="E4027" s="30">
        <v>1510</v>
      </c>
      <c r="F4027" s="30">
        <v>1</v>
      </c>
      <c r="G4027" s="30">
        <v>249154</v>
      </c>
      <c r="H4027" s="30">
        <v>0</v>
      </c>
      <c r="I4027" s="30">
        <v>1</v>
      </c>
      <c r="J4027" s="30">
        <f t="shared" si="3"/>
        <v>0</v>
      </c>
      <c r="K4027" s="30">
        <v>1</v>
      </c>
      <c r="L4027" s="30">
        <f t="shared" si="4"/>
        <v>0</v>
      </c>
      <c r="M4027" s="52" t="str">
        <f t="shared" si="5"/>
        <v>OK</v>
      </c>
      <c r="O4027" s="30" t="str">
        <f t="shared" si="6"/>
        <v/>
      </c>
      <c r="P4027" s="30" t="str">
        <f t="shared" si="7"/>
        <v/>
      </c>
      <c r="Q4027" s="30">
        <f t="shared" si="8"/>
        <v>1510</v>
      </c>
      <c r="R4027" s="30">
        <f t="shared" si="9"/>
        <v>249154</v>
      </c>
      <c r="S4027" s="30">
        <f t="shared" si="10"/>
        <v>297763.94540000003</v>
      </c>
      <c r="T4027" s="30">
        <f t="shared" si="11"/>
        <v>297763.94540000003</v>
      </c>
      <c r="U4027" s="30">
        <f t="shared" si="12"/>
        <v>449623557.55400002</v>
      </c>
    </row>
    <row r="4028" spans="2:21" ht="15.75" customHeight="1" x14ac:dyDescent="0.25">
      <c r="B4028" s="49" t="s">
        <v>238</v>
      </c>
      <c r="C4028" s="50" t="s">
        <v>255</v>
      </c>
      <c r="D4028" s="51" t="s">
        <v>60</v>
      </c>
      <c r="E4028" s="30">
        <v>0</v>
      </c>
      <c r="F4028" s="30">
        <f t="shared" si="1"/>
        <v>1</v>
      </c>
      <c r="G4028" s="30">
        <v>0</v>
      </c>
      <c r="H4028" s="30">
        <f t="shared" si="2"/>
        <v>1</v>
      </c>
      <c r="I4028" s="30">
        <v>1</v>
      </c>
      <c r="J4028" s="30">
        <f t="shared" si="3"/>
        <v>0</v>
      </c>
      <c r="K4028" s="30">
        <v>0</v>
      </c>
      <c r="L4028" s="30">
        <f t="shared" si="4"/>
        <v>1</v>
      </c>
      <c r="M4028" s="52" t="str">
        <f t="shared" si="5"/>
        <v>агрегати не працюють</v>
      </c>
      <c r="O4028" s="30" t="str">
        <f t="shared" si="6"/>
        <v/>
      </c>
      <c r="P4028" s="30" t="str">
        <f t="shared" si="7"/>
        <v/>
      </c>
      <c r="Q4028" s="30" t="str">
        <f t="shared" si="8"/>
        <v/>
      </c>
      <c r="R4028" s="30" t="str">
        <f t="shared" si="9"/>
        <v/>
      </c>
      <c r="S4028" s="30" t="str">
        <f t="shared" si="10"/>
        <v/>
      </c>
      <c r="T4028" s="30" t="str">
        <f t="shared" si="11"/>
        <v/>
      </c>
      <c r="U4028" s="30" t="str">
        <f t="shared" si="12"/>
        <v/>
      </c>
    </row>
    <row r="4029" spans="2:21" ht="15.75" customHeight="1" x14ac:dyDescent="0.25">
      <c r="B4029" s="49" t="s">
        <v>238</v>
      </c>
      <c r="C4029" s="50" t="s">
        <v>255</v>
      </c>
      <c r="D4029" s="51" t="s">
        <v>61</v>
      </c>
      <c r="E4029" s="30">
        <v>791</v>
      </c>
      <c r="F4029" s="30">
        <v>0</v>
      </c>
      <c r="G4029" s="30">
        <v>239051</v>
      </c>
      <c r="H4029" s="30">
        <v>1</v>
      </c>
      <c r="I4029" s="30">
        <v>1</v>
      </c>
      <c r="J4029" s="30">
        <f t="shared" si="3"/>
        <v>0</v>
      </c>
      <c r="K4029" s="30">
        <v>1</v>
      </c>
      <c r="L4029" s="30">
        <f t="shared" si="4"/>
        <v>0</v>
      </c>
      <c r="M4029" s="52" t="str">
        <f t="shared" si="5"/>
        <v>OK</v>
      </c>
      <c r="O4029" s="30">
        <f t="shared" si="6"/>
        <v>791</v>
      </c>
      <c r="P4029" s="30">
        <f t="shared" si="7"/>
        <v>739.7432</v>
      </c>
      <c r="Q4029" s="30">
        <f t="shared" si="8"/>
        <v>739.7432</v>
      </c>
      <c r="R4029" s="30" t="str">
        <f t="shared" si="9"/>
        <v/>
      </c>
      <c r="S4029" s="30" t="str">
        <f t="shared" si="10"/>
        <v/>
      </c>
      <c r="T4029" s="30">
        <f t="shared" si="11"/>
        <v>239051</v>
      </c>
      <c r="U4029" s="30">
        <f t="shared" si="12"/>
        <v>176836351.70320001</v>
      </c>
    </row>
    <row r="4030" spans="2:21" ht="15.75" customHeight="1" x14ac:dyDescent="0.25">
      <c r="B4030" s="49" t="s">
        <v>238</v>
      </c>
      <c r="C4030" s="50" t="s">
        <v>255</v>
      </c>
      <c r="D4030" s="51" t="s">
        <v>62</v>
      </c>
      <c r="E4030" s="30">
        <v>1363</v>
      </c>
      <c r="F4030" s="30">
        <v>1</v>
      </c>
      <c r="G4030" s="30">
        <v>294759</v>
      </c>
      <c r="H4030" s="30">
        <v>1</v>
      </c>
      <c r="I4030" s="30">
        <v>1</v>
      </c>
      <c r="J4030" s="30">
        <f t="shared" si="3"/>
        <v>0</v>
      </c>
      <c r="K4030" s="30">
        <v>1</v>
      </c>
      <c r="L4030" s="30">
        <f t="shared" si="4"/>
        <v>0</v>
      </c>
      <c r="M4030" s="52" t="str">
        <f t="shared" si="5"/>
        <v>OK</v>
      </c>
      <c r="O4030" s="30" t="str">
        <f t="shared" si="6"/>
        <v/>
      </c>
      <c r="P4030" s="30" t="str">
        <f t="shared" si="7"/>
        <v/>
      </c>
      <c r="Q4030" s="30">
        <f t="shared" si="8"/>
        <v>1363</v>
      </c>
      <c r="R4030" s="30" t="str">
        <f t="shared" si="9"/>
        <v/>
      </c>
      <c r="S4030" s="30" t="str">
        <f t="shared" si="10"/>
        <v/>
      </c>
      <c r="T4030" s="30">
        <f t="shared" si="11"/>
        <v>294759</v>
      </c>
      <c r="U4030" s="30">
        <f t="shared" si="12"/>
        <v>401756517</v>
      </c>
    </row>
    <row r="4031" spans="2:21" ht="15.75" customHeight="1" x14ac:dyDescent="0.25">
      <c r="B4031" s="49" t="s">
        <v>238</v>
      </c>
      <c r="C4031" s="50" t="s">
        <v>255</v>
      </c>
      <c r="D4031" s="51" t="s">
        <v>63</v>
      </c>
      <c r="E4031" s="30">
        <v>0</v>
      </c>
      <c r="F4031" s="30">
        <f t="shared" si="1"/>
        <v>1</v>
      </c>
      <c r="G4031" s="30">
        <v>0</v>
      </c>
      <c r="H4031" s="30">
        <f t="shared" si="2"/>
        <v>1</v>
      </c>
      <c r="I4031" s="30">
        <v>1</v>
      </c>
      <c r="J4031" s="30">
        <f t="shared" si="3"/>
        <v>0</v>
      </c>
      <c r="K4031" s="30">
        <v>0</v>
      </c>
      <c r="L4031" s="30">
        <f t="shared" si="4"/>
        <v>1</v>
      </c>
      <c r="M4031" s="52" t="str">
        <f t="shared" si="5"/>
        <v>агрегати не працюють</v>
      </c>
      <c r="O4031" s="30" t="str">
        <f t="shared" si="6"/>
        <v/>
      </c>
      <c r="P4031" s="30" t="str">
        <f t="shared" si="7"/>
        <v/>
      </c>
      <c r="Q4031" s="30" t="str">
        <f t="shared" si="8"/>
        <v/>
      </c>
      <c r="R4031" s="30" t="str">
        <f t="shared" si="9"/>
        <v/>
      </c>
      <c r="S4031" s="30" t="str">
        <f t="shared" si="10"/>
        <v/>
      </c>
      <c r="T4031" s="30" t="str">
        <f t="shared" si="11"/>
        <v/>
      </c>
      <c r="U4031" s="30" t="str">
        <f t="shared" si="12"/>
        <v/>
      </c>
    </row>
    <row r="4032" spans="2:21" ht="15.75" customHeight="1" x14ac:dyDescent="0.25">
      <c r="B4032" s="49" t="s">
        <v>238</v>
      </c>
      <c r="C4032" s="50" t="s">
        <v>255</v>
      </c>
      <c r="D4032" s="51" t="s">
        <v>64</v>
      </c>
      <c r="E4032" s="30">
        <v>1068</v>
      </c>
      <c r="F4032" s="30">
        <v>0</v>
      </c>
      <c r="G4032" s="30">
        <v>158195</v>
      </c>
      <c r="H4032" s="30">
        <v>0</v>
      </c>
      <c r="I4032" s="30">
        <v>1</v>
      </c>
      <c r="J4032" s="30">
        <f t="shared" si="3"/>
        <v>0</v>
      </c>
      <c r="K4032" s="30">
        <v>1</v>
      </c>
      <c r="L4032" s="30">
        <f t="shared" si="4"/>
        <v>0</v>
      </c>
      <c r="M4032" s="52" t="str">
        <f t="shared" si="5"/>
        <v>OK</v>
      </c>
      <c r="O4032" s="30">
        <f t="shared" si="6"/>
        <v>1068</v>
      </c>
      <c r="P4032" s="30">
        <f t="shared" si="7"/>
        <v>998.79360000000008</v>
      </c>
      <c r="Q4032" s="30">
        <f t="shared" si="8"/>
        <v>998.79360000000008</v>
      </c>
      <c r="R4032" s="30">
        <f t="shared" si="9"/>
        <v>158195</v>
      </c>
      <c r="S4032" s="30">
        <f t="shared" si="10"/>
        <v>189058.84450000001</v>
      </c>
      <c r="T4032" s="30">
        <f t="shared" si="11"/>
        <v>189058.84450000001</v>
      </c>
      <c r="U4032" s="30">
        <f t="shared" si="12"/>
        <v>188830763.90999523</v>
      </c>
    </row>
    <row r="4033" spans="2:21" ht="15.75" customHeight="1" x14ac:dyDescent="0.25">
      <c r="B4033" s="49" t="s">
        <v>238</v>
      </c>
      <c r="C4033" s="50" t="s">
        <v>255</v>
      </c>
      <c r="D4033" s="51" t="s">
        <v>65</v>
      </c>
      <c r="E4033" s="30">
        <v>0</v>
      </c>
      <c r="F4033" s="30">
        <f t="shared" si="1"/>
        <v>1</v>
      </c>
      <c r="G4033" s="30">
        <v>0</v>
      </c>
      <c r="H4033" s="30">
        <f t="shared" si="2"/>
        <v>1</v>
      </c>
      <c r="I4033" s="30">
        <v>1</v>
      </c>
      <c r="J4033" s="30">
        <f t="shared" si="3"/>
        <v>0</v>
      </c>
      <c r="K4033" s="30">
        <v>0</v>
      </c>
      <c r="L4033" s="30">
        <f t="shared" si="4"/>
        <v>1</v>
      </c>
      <c r="M4033" s="52" t="str">
        <f t="shared" si="5"/>
        <v>агрегати не працюють</v>
      </c>
      <c r="O4033" s="30" t="str">
        <f t="shared" si="6"/>
        <v/>
      </c>
      <c r="P4033" s="30" t="str">
        <f t="shared" si="7"/>
        <v/>
      </c>
      <c r="Q4033" s="30" t="str">
        <f t="shared" si="8"/>
        <v/>
      </c>
      <c r="R4033" s="30" t="str">
        <f t="shared" si="9"/>
        <v/>
      </c>
      <c r="S4033" s="30" t="str">
        <f t="shared" si="10"/>
        <v/>
      </c>
      <c r="T4033" s="30" t="str">
        <f t="shared" si="11"/>
        <v/>
      </c>
      <c r="U4033" s="30" t="str">
        <f t="shared" si="12"/>
        <v/>
      </c>
    </row>
    <row r="4034" spans="2:21" ht="15.75" customHeight="1" x14ac:dyDescent="0.25">
      <c r="B4034" s="49" t="s">
        <v>238</v>
      </c>
      <c r="C4034" s="50" t="s">
        <v>255</v>
      </c>
      <c r="D4034" s="51" t="s">
        <v>66</v>
      </c>
      <c r="E4034" s="30">
        <v>605</v>
      </c>
      <c r="F4034" s="30">
        <v>1</v>
      </c>
      <c r="G4034" s="30">
        <v>250408</v>
      </c>
      <c r="H4034" s="30">
        <v>0</v>
      </c>
      <c r="I4034" s="30">
        <v>1</v>
      </c>
      <c r="J4034" s="30">
        <f t="shared" si="3"/>
        <v>0</v>
      </c>
      <c r="K4034" s="30">
        <v>1</v>
      </c>
      <c r="L4034" s="30">
        <f t="shared" si="4"/>
        <v>0</v>
      </c>
      <c r="M4034" s="52" t="str">
        <f t="shared" si="5"/>
        <v>OK</v>
      </c>
      <c r="O4034" s="30" t="str">
        <f t="shared" si="6"/>
        <v/>
      </c>
      <c r="P4034" s="30" t="str">
        <f t="shared" si="7"/>
        <v/>
      </c>
      <c r="Q4034" s="30">
        <f t="shared" si="8"/>
        <v>605</v>
      </c>
      <c r="R4034" s="30">
        <f t="shared" si="9"/>
        <v>250408</v>
      </c>
      <c r="S4034" s="30">
        <f t="shared" si="10"/>
        <v>299262.60080000001</v>
      </c>
      <c r="T4034" s="30">
        <f t="shared" si="11"/>
        <v>299262.60080000001</v>
      </c>
      <c r="U4034" s="30">
        <f t="shared" si="12"/>
        <v>181053873.484</v>
      </c>
    </row>
    <row r="4035" spans="2:21" ht="15.75" customHeight="1" x14ac:dyDescent="0.25">
      <c r="B4035" s="49" t="s">
        <v>238</v>
      </c>
      <c r="C4035" s="50" t="s">
        <v>255</v>
      </c>
      <c r="D4035" s="51" t="s">
        <v>67</v>
      </c>
      <c r="E4035" s="30">
        <v>1236</v>
      </c>
      <c r="F4035" s="30">
        <v>1</v>
      </c>
      <c r="G4035" s="30">
        <v>196174</v>
      </c>
      <c r="H4035" s="30">
        <v>1</v>
      </c>
      <c r="I4035" s="30">
        <v>1</v>
      </c>
      <c r="J4035" s="30">
        <f t="shared" si="3"/>
        <v>0</v>
      </c>
      <c r="K4035" s="30">
        <v>1</v>
      </c>
      <c r="L4035" s="30">
        <f t="shared" si="4"/>
        <v>0</v>
      </c>
      <c r="M4035" s="52" t="str">
        <f t="shared" si="5"/>
        <v>OK</v>
      </c>
      <c r="O4035" s="30" t="str">
        <f t="shared" si="6"/>
        <v/>
      </c>
      <c r="P4035" s="30" t="str">
        <f t="shared" si="7"/>
        <v/>
      </c>
      <c r="Q4035" s="30">
        <f t="shared" si="8"/>
        <v>1236</v>
      </c>
      <c r="R4035" s="30" t="str">
        <f t="shared" si="9"/>
        <v/>
      </c>
      <c r="S4035" s="30" t="str">
        <f t="shared" si="10"/>
        <v/>
      </c>
      <c r="T4035" s="30">
        <f t="shared" si="11"/>
        <v>196174</v>
      </c>
      <c r="U4035" s="30">
        <f t="shared" si="12"/>
        <v>242471064</v>
      </c>
    </row>
    <row r="4036" spans="2:21" ht="15.75" customHeight="1" x14ac:dyDescent="0.25">
      <c r="B4036" s="49" t="s">
        <v>238</v>
      </c>
      <c r="C4036" s="50" t="s">
        <v>255</v>
      </c>
      <c r="D4036" s="51" t="s">
        <v>68</v>
      </c>
      <c r="E4036" s="30">
        <v>1099</v>
      </c>
      <c r="F4036" s="30">
        <v>0</v>
      </c>
      <c r="G4036" s="30">
        <v>159466</v>
      </c>
      <c r="H4036" s="30">
        <v>1</v>
      </c>
      <c r="I4036" s="30">
        <v>1</v>
      </c>
      <c r="J4036" s="30">
        <f t="shared" si="3"/>
        <v>0</v>
      </c>
      <c r="K4036" s="30">
        <v>1</v>
      </c>
      <c r="L4036" s="30">
        <f t="shared" si="4"/>
        <v>0</v>
      </c>
      <c r="M4036" s="52" t="str">
        <f t="shared" si="5"/>
        <v>OK</v>
      </c>
      <c r="O4036" s="30">
        <f t="shared" si="6"/>
        <v>1099</v>
      </c>
      <c r="P4036" s="30">
        <f t="shared" si="7"/>
        <v>1027.7848000000001</v>
      </c>
      <c r="Q4036" s="30">
        <f t="shared" si="8"/>
        <v>1027.7848000000001</v>
      </c>
      <c r="R4036" s="30" t="str">
        <f t="shared" si="9"/>
        <v/>
      </c>
      <c r="S4036" s="30" t="str">
        <f t="shared" si="10"/>
        <v/>
      </c>
      <c r="T4036" s="30">
        <f t="shared" si="11"/>
        <v>159466</v>
      </c>
      <c r="U4036" s="30">
        <f t="shared" si="12"/>
        <v>163896730.91680002</v>
      </c>
    </row>
    <row r="4037" spans="2:21" ht="15.75" customHeight="1" x14ac:dyDescent="0.25">
      <c r="B4037" s="49" t="s">
        <v>238</v>
      </c>
      <c r="C4037" s="50" t="s">
        <v>255</v>
      </c>
      <c r="D4037" s="51" t="s">
        <v>69</v>
      </c>
      <c r="E4037" s="30">
        <v>0</v>
      </c>
      <c r="F4037" s="30">
        <f t="shared" si="1"/>
        <v>1</v>
      </c>
      <c r="G4037" s="30">
        <v>0</v>
      </c>
      <c r="H4037" s="30">
        <f t="shared" si="2"/>
        <v>1</v>
      </c>
      <c r="I4037" s="30">
        <v>1</v>
      </c>
      <c r="J4037" s="30">
        <f t="shared" si="3"/>
        <v>0</v>
      </c>
      <c r="K4037" s="30">
        <v>0</v>
      </c>
      <c r="L4037" s="30">
        <f t="shared" si="4"/>
        <v>1</v>
      </c>
      <c r="M4037" s="52" t="str">
        <f t="shared" si="5"/>
        <v>агрегати не працюють</v>
      </c>
      <c r="O4037" s="30" t="str">
        <f t="shared" si="6"/>
        <v/>
      </c>
      <c r="P4037" s="30" t="str">
        <f t="shared" si="7"/>
        <v/>
      </c>
      <c r="Q4037" s="30" t="str">
        <f t="shared" si="8"/>
        <v/>
      </c>
      <c r="R4037" s="30" t="str">
        <f t="shared" si="9"/>
        <v/>
      </c>
      <c r="S4037" s="30" t="str">
        <f t="shared" si="10"/>
        <v/>
      </c>
      <c r="T4037" s="30" t="str">
        <f t="shared" si="11"/>
        <v/>
      </c>
      <c r="U4037" s="30" t="str">
        <f t="shared" si="12"/>
        <v/>
      </c>
    </row>
    <row r="4038" spans="2:21" ht="15.75" customHeight="1" x14ac:dyDescent="0.25">
      <c r="B4038" s="49" t="s">
        <v>238</v>
      </c>
      <c r="C4038" s="50" t="s">
        <v>255</v>
      </c>
      <c r="D4038" s="51" t="s">
        <v>70</v>
      </c>
      <c r="E4038" s="30">
        <v>1356</v>
      </c>
      <c r="F4038" s="30">
        <v>1</v>
      </c>
      <c r="G4038" s="30">
        <v>140896</v>
      </c>
      <c r="H4038" s="30">
        <v>0</v>
      </c>
      <c r="I4038" s="30">
        <v>1</v>
      </c>
      <c r="J4038" s="30">
        <f t="shared" si="3"/>
        <v>0</v>
      </c>
      <c r="K4038" s="30">
        <v>1</v>
      </c>
      <c r="L4038" s="30">
        <f t="shared" si="4"/>
        <v>0</v>
      </c>
      <c r="M4038" s="52" t="str">
        <f t="shared" si="5"/>
        <v>OK</v>
      </c>
      <c r="O4038" s="30" t="str">
        <f t="shared" si="6"/>
        <v/>
      </c>
      <c r="P4038" s="30" t="str">
        <f t="shared" si="7"/>
        <v/>
      </c>
      <c r="Q4038" s="30">
        <f t="shared" si="8"/>
        <v>1356</v>
      </c>
      <c r="R4038" s="30">
        <f t="shared" si="9"/>
        <v>140896</v>
      </c>
      <c r="S4038" s="30">
        <f t="shared" si="10"/>
        <v>168384.80960000001</v>
      </c>
      <c r="T4038" s="30">
        <f t="shared" si="11"/>
        <v>168384.80960000001</v>
      </c>
      <c r="U4038" s="30">
        <f t="shared" si="12"/>
        <v>228329801.81760001</v>
      </c>
    </row>
    <row r="4039" spans="2:21" ht="15.75" customHeight="1" x14ac:dyDescent="0.25">
      <c r="B4039" s="49" t="s">
        <v>238</v>
      </c>
      <c r="C4039" s="50" t="s">
        <v>255</v>
      </c>
      <c r="D4039" s="51" t="s">
        <v>71</v>
      </c>
      <c r="E4039" s="30">
        <v>0</v>
      </c>
      <c r="F4039" s="30">
        <f t="shared" si="1"/>
        <v>1</v>
      </c>
      <c r="G4039" s="30">
        <v>0</v>
      </c>
      <c r="H4039" s="30">
        <f t="shared" si="2"/>
        <v>1</v>
      </c>
      <c r="I4039" s="30">
        <v>1</v>
      </c>
      <c r="J4039" s="30">
        <f t="shared" si="3"/>
        <v>0</v>
      </c>
      <c r="K4039" s="30">
        <v>0</v>
      </c>
      <c r="L4039" s="30">
        <f t="shared" si="4"/>
        <v>1</v>
      </c>
      <c r="M4039" s="52" t="str">
        <f t="shared" si="5"/>
        <v>агрегати не працюють</v>
      </c>
      <c r="O4039" s="30" t="str">
        <f t="shared" si="6"/>
        <v/>
      </c>
      <c r="P4039" s="30" t="str">
        <f t="shared" si="7"/>
        <v/>
      </c>
      <c r="Q4039" s="30" t="str">
        <f t="shared" si="8"/>
        <v/>
      </c>
      <c r="R4039" s="30" t="str">
        <f t="shared" si="9"/>
        <v/>
      </c>
      <c r="S4039" s="30" t="str">
        <f t="shared" si="10"/>
        <v/>
      </c>
      <c r="T4039" s="30" t="str">
        <f t="shared" si="11"/>
        <v/>
      </c>
      <c r="U4039" s="30" t="str">
        <f t="shared" si="12"/>
        <v/>
      </c>
    </row>
    <row r="4040" spans="2:21" ht="15.75" customHeight="1" x14ac:dyDescent="0.25">
      <c r="B4040" s="49" t="s">
        <v>238</v>
      </c>
      <c r="C4040" s="50" t="s">
        <v>255</v>
      </c>
      <c r="D4040" s="51" t="s">
        <v>72</v>
      </c>
      <c r="E4040" s="30">
        <v>0</v>
      </c>
      <c r="F4040" s="30">
        <f t="shared" si="1"/>
        <v>1</v>
      </c>
      <c r="G4040" s="30">
        <v>0</v>
      </c>
      <c r="H4040" s="30">
        <f t="shared" si="2"/>
        <v>1</v>
      </c>
      <c r="I4040" s="30">
        <v>1</v>
      </c>
      <c r="J4040" s="30">
        <f t="shared" si="3"/>
        <v>0</v>
      </c>
      <c r="K4040" s="30">
        <v>0</v>
      </c>
      <c r="L4040" s="30">
        <f t="shared" si="4"/>
        <v>1</v>
      </c>
      <c r="M4040" s="52" t="str">
        <f t="shared" si="5"/>
        <v>агрегати не працюють</v>
      </c>
      <c r="O4040" s="30" t="str">
        <f t="shared" si="6"/>
        <v/>
      </c>
      <c r="P4040" s="30" t="str">
        <f t="shared" si="7"/>
        <v/>
      </c>
      <c r="Q4040" s="30" t="str">
        <f t="shared" si="8"/>
        <v/>
      </c>
      <c r="R4040" s="30" t="str">
        <f t="shared" si="9"/>
        <v/>
      </c>
      <c r="S4040" s="30" t="str">
        <f t="shared" si="10"/>
        <v/>
      </c>
      <c r="T4040" s="30" t="str">
        <f t="shared" si="11"/>
        <v/>
      </c>
      <c r="U4040" s="30" t="str">
        <f t="shared" si="12"/>
        <v/>
      </c>
    </row>
    <row r="4041" spans="2:21" ht="15.75" customHeight="1" x14ac:dyDescent="0.25">
      <c r="B4041" s="49" t="s">
        <v>238</v>
      </c>
      <c r="C4041" s="50" t="s">
        <v>255</v>
      </c>
      <c r="D4041" s="51" t="s">
        <v>73</v>
      </c>
      <c r="E4041" s="30">
        <v>0</v>
      </c>
      <c r="F4041" s="30">
        <f t="shared" si="1"/>
        <v>1</v>
      </c>
      <c r="G4041" s="30">
        <v>0</v>
      </c>
      <c r="H4041" s="30">
        <f t="shared" si="2"/>
        <v>1</v>
      </c>
      <c r="I4041" s="30">
        <v>1</v>
      </c>
      <c r="J4041" s="30">
        <f t="shared" si="3"/>
        <v>0</v>
      </c>
      <c r="K4041" s="30">
        <v>0</v>
      </c>
      <c r="L4041" s="30">
        <f t="shared" si="4"/>
        <v>1</v>
      </c>
      <c r="M4041" s="52" t="str">
        <f t="shared" si="5"/>
        <v>агрегати не працюють</v>
      </c>
      <c r="O4041" s="30" t="str">
        <f t="shared" si="6"/>
        <v/>
      </c>
      <c r="P4041" s="30" t="str">
        <f t="shared" si="7"/>
        <v/>
      </c>
      <c r="Q4041" s="30" t="str">
        <f t="shared" si="8"/>
        <v/>
      </c>
      <c r="R4041" s="30" t="str">
        <f t="shared" si="9"/>
        <v/>
      </c>
      <c r="S4041" s="30" t="str">
        <f t="shared" si="10"/>
        <v/>
      </c>
      <c r="T4041" s="30" t="str">
        <f t="shared" si="11"/>
        <v/>
      </c>
      <c r="U4041" s="30" t="str">
        <f t="shared" si="12"/>
        <v/>
      </c>
    </row>
    <row r="4042" spans="2:21" ht="15.75" customHeight="1" x14ac:dyDescent="0.25">
      <c r="B4042" s="49" t="s">
        <v>238</v>
      </c>
      <c r="C4042" s="50" t="s">
        <v>255</v>
      </c>
      <c r="D4042" s="51" t="s">
        <v>74</v>
      </c>
      <c r="E4042" s="30">
        <v>1415</v>
      </c>
      <c r="F4042" s="30">
        <v>1</v>
      </c>
      <c r="G4042" s="30">
        <v>144673</v>
      </c>
      <c r="H4042" s="30">
        <v>0</v>
      </c>
      <c r="I4042" s="30">
        <v>1</v>
      </c>
      <c r="J4042" s="30">
        <f t="shared" si="3"/>
        <v>0</v>
      </c>
      <c r="K4042" s="30">
        <v>1</v>
      </c>
      <c r="L4042" s="30">
        <f t="shared" si="4"/>
        <v>0</v>
      </c>
      <c r="M4042" s="52" t="str">
        <f t="shared" si="5"/>
        <v>OK</v>
      </c>
      <c r="O4042" s="30" t="str">
        <f t="shared" si="6"/>
        <v/>
      </c>
      <c r="P4042" s="30" t="str">
        <f t="shared" si="7"/>
        <v/>
      </c>
      <c r="Q4042" s="30">
        <f t="shared" si="8"/>
        <v>1415</v>
      </c>
      <c r="R4042" s="30">
        <f t="shared" si="9"/>
        <v>144673</v>
      </c>
      <c r="S4042" s="30">
        <f t="shared" si="10"/>
        <v>172898.7023</v>
      </c>
      <c r="T4042" s="30">
        <f t="shared" si="11"/>
        <v>172898.7023</v>
      </c>
      <c r="U4042" s="30">
        <f t="shared" si="12"/>
        <v>244651663.7545</v>
      </c>
    </row>
    <row r="4043" spans="2:21" ht="15.75" customHeight="1" x14ac:dyDescent="0.25">
      <c r="B4043" s="49" t="s">
        <v>238</v>
      </c>
      <c r="C4043" s="50" t="s">
        <v>255</v>
      </c>
      <c r="D4043" s="51" t="s">
        <v>75</v>
      </c>
      <c r="E4043" s="30">
        <v>0</v>
      </c>
      <c r="F4043" s="30">
        <f t="shared" si="1"/>
        <v>1</v>
      </c>
      <c r="G4043" s="30">
        <v>0</v>
      </c>
      <c r="H4043" s="30">
        <f t="shared" si="2"/>
        <v>1</v>
      </c>
      <c r="I4043" s="30">
        <v>1</v>
      </c>
      <c r="J4043" s="30">
        <f t="shared" si="3"/>
        <v>0</v>
      </c>
      <c r="K4043" s="30">
        <v>0</v>
      </c>
      <c r="L4043" s="30">
        <f t="shared" si="4"/>
        <v>1</v>
      </c>
      <c r="M4043" s="52" t="str">
        <f t="shared" si="5"/>
        <v>агрегати не працюють</v>
      </c>
      <c r="O4043" s="30" t="str">
        <f t="shared" si="6"/>
        <v/>
      </c>
      <c r="P4043" s="30" t="str">
        <f t="shared" si="7"/>
        <v/>
      </c>
      <c r="Q4043" s="30" t="str">
        <f t="shared" si="8"/>
        <v/>
      </c>
      <c r="R4043" s="30" t="str">
        <f t="shared" si="9"/>
        <v/>
      </c>
      <c r="S4043" s="30" t="str">
        <f t="shared" si="10"/>
        <v/>
      </c>
      <c r="T4043" s="30" t="str">
        <f t="shared" si="11"/>
        <v/>
      </c>
      <c r="U4043" s="30" t="str">
        <f t="shared" si="12"/>
        <v/>
      </c>
    </row>
    <row r="4044" spans="2:21" ht="15.75" customHeight="1" x14ac:dyDescent="0.25">
      <c r="B4044" s="49" t="s">
        <v>238</v>
      </c>
      <c r="C4044" s="50" t="s">
        <v>255</v>
      </c>
      <c r="D4044" s="51" t="s">
        <v>76</v>
      </c>
      <c r="E4044" s="30">
        <v>0</v>
      </c>
      <c r="F4044" s="30">
        <f t="shared" si="1"/>
        <v>1</v>
      </c>
      <c r="G4044" s="30">
        <v>0</v>
      </c>
      <c r="H4044" s="30">
        <f t="shared" si="2"/>
        <v>1</v>
      </c>
      <c r="I4044" s="30">
        <v>1</v>
      </c>
      <c r="J4044" s="30">
        <f t="shared" si="3"/>
        <v>0</v>
      </c>
      <c r="K4044" s="30">
        <v>0</v>
      </c>
      <c r="L4044" s="30">
        <f t="shared" si="4"/>
        <v>1</v>
      </c>
      <c r="M4044" s="52" t="str">
        <f t="shared" si="5"/>
        <v>агрегати не працюють</v>
      </c>
      <c r="O4044" s="30" t="str">
        <f t="shared" si="6"/>
        <v/>
      </c>
      <c r="P4044" s="30" t="str">
        <f t="shared" si="7"/>
        <v/>
      </c>
      <c r="Q4044" s="30" t="str">
        <f t="shared" si="8"/>
        <v/>
      </c>
      <c r="R4044" s="30" t="str">
        <f t="shared" si="9"/>
        <v/>
      </c>
      <c r="S4044" s="30" t="str">
        <f t="shared" si="10"/>
        <v/>
      </c>
      <c r="T4044" s="30" t="str">
        <f t="shared" si="11"/>
        <v/>
      </c>
      <c r="U4044" s="30" t="str">
        <f t="shared" si="12"/>
        <v/>
      </c>
    </row>
    <row r="4045" spans="2:21" ht="15.75" customHeight="1" x14ac:dyDescent="0.25">
      <c r="B4045" s="49" t="s">
        <v>238</v>
      </c>
      <c r="C4045" s="50" t="s">
        <v>255</v>
      </c>
      <c r="D4045" s="51" t="s">
        <v>77</v>
      </c>
      <c r="E4045" s="30">
        <v>0</v>
      </c>
      <c r="F4045" s="30">
        <f t="shared" si="1"/>
        <v>1</v>
      </c>
      <c r="G4045" s="30">
        <v>0</v>
      </c>
      <c r="H4045" s="30">
        <f t="shared" si="2"/>
        <v>1</v>
      </c>
      <c r="I4045" s="30">
        <v>1</v>
      </c>
      <c r="J4045" s="30">
        <f t="shared" si="3"/>
        <v>0</v>
      </c>
      <c r="K4045" s="30">
        <v>0</v>
      </c>
      <c r="L4045" s="30">
        <f t="shared" si="4"/>
        <v>1</v>
      </c>
      <c r="M4045" s="52" t="str">
        <f t="shared" si="5"/>
        <v>агрегати не працюють</v>
      </c>
      <c r="O4045" s="30" t="str">
        <f t="shared" si="6"/>
        <v/>
      </c>
      <c r="P4045" s="30" t="str">
        <f t="shared" si="7"/>
        <v/>
      </c>
      <c r="Q4045" s="30" t="str">
        <f t="shared" si="8"/>
        <v/>
      </c>
      <c r="R4045" s="30" t="str">
        <f t="shared" si="9"/>
        <v/>
      </c>
      <c r="S4045" s="30" t="str">
        <f t="shared" si="10"/>
        <v/>
      </c>
      <c r="T4045" s="30" t="str">
        <f t="shared" si="11"/>
        <v/>
      </c>
      <c r="U4045" s="30" t="str">
        <f t="shared" si="12"/>
        <v/>
      </c>
    </row>
    <row r="4046" spans="2:21" ht="15.75" customHeight="1" x14ac:dyDescent="0.25">
      <c r="B4046" s="49" t="s">
        <v>238</v>
      </c>
      <c r="C4046" s="50" t="s">
        <v>255</v>
      </c>
      <c r="D4046" s="51" t="s">
        <v>78</v>
      </c>
      <c r="E4046" s="30">
        <v>1162</v>
      </c>
      <c r="F4046" s="30">
        <v>1</v>
      </c>
      <c r="G4046" s="30">
        <v>41694</v>
      </c>
      <c r="H4046" s="30">
        <v>0</v>
      </c>
      <c r="I4046" s="30">
        <v>1</v>
      </c>
      <c r="J4046" s="30">
        <f t="shared" si="3"/>
        <v>0</v>
      </c>
      <c r="K4046" s="30">
        <v>1</v>
      </c>
      <c r="L4046" s="30">
        <f t="shared" si="4"/>
        <v>0</v>
      </c>
      <c r="M4046" s="52" t="str">
        <f t="shared" si="5"/>
        <v>OK</v>
      </c>
      <c r="O4046" s="30" t="str">
        <f t="shared" si="6"/>
        <v/>
      </c>
      <c r="P4046" s="30" t="str">
        <f t="shared" si="7"/>
        <v/>
      </c>
      <c r="Q4046" s="30">
        <f t="shared" si="8"/>
        <v>1162</v>
      </c>
      <c r="R4046" s="30">
        <f t="shared" si="9"/>
        <v>41694</v>
      </c>
      <c r="S4046" s="30">
        <f t="shared" si="10"/>
        <v>49828.499400000001</v>
      </c>
      <c r="T4046" s="30">
        <f t="shared" si="11"/>
        <v>49828.499400000001</v>
      </c>
      <c r="U4046" s="30">
        <f t="shared" si="12"/>
        <v>57900716.3028</v>
      </c>
    </row>
    <row r="4047" spans="2:21" ht="15.75" customHeight="1" x14ac:dyDescent="0.25">
      <c r="B4047" s="49" t="s">
        <v>238</v>
      </c>
      <c r="C4047" s="50" t="s">
        <v>255</v>
      </c>
      <c r="D4047" s="51" t="s">
        <v>79</v>
      </c>
      <c r="E4047" s="30">
        <v>1843</v>
      </c>
      <c r="F4047" s="30">
        <v>1</v>
      </c>
      <c r="G4047" s="30">
        <v>182557</v>
      </c>
      <c r="H4047" s="30">
        <v>1</v>
      </c>
      <c r="I4047" s="30">
        <v>1</v>
      </c>
      <c r="J4047" s="30">
        <f t="shared" si="3"/>
        <v>0</v>
      </c>
      <c r="K4047" s="30">
        <v>1</v>
      </c>
      <c r="L4047" s="30">
        <f t="shared" si="4"/>
        <v>0</v>
      </c>
      <c r="M4047" s="52" t="str">
        <f t="shared" si="5"/>
        <v>OK</v>
      </c>
      <c r="O4047" s="30" t="str">
        <f t="shared" si="6"/>
        <v/>
      </c>
      <c r="P4047" s="30" t="str">
        <f t="shared" si="7"/>
        <v/>
      </c>
      <c r="Q4047" s="30">
        <f t="shared" si="8"/>
        <v>1843</v>
      </c>
      <c r="R4047" s="30" t="str">
        <f t="shared" si="9"/>
        <v/>
      </c>
      <c r="S4047" s="30" t="str">
        <f t="shared" si="10"/>
        <v/>
      </c>
      <c r="T4047" s="30">
        <f t="shared" si="11"/>
        <v>182557</v>
      </c>
      <c r="U4047" s="30">
        <f t="shared" si="12"/>
        <v>336452551</v>
      </c>
    </row>
    <row r="4048" spans="2:21" ht="15.75" customHeight="1" x14ac:dyDescent="0.25">
      <c r="B4048" s="49" t="s">
        <v>238</v>
      </c>
      <c r="C4048" s="50" t="s">
        <v>255</v>
      </c>
      <c r="D4048" s="51" t="s">
        <v>80</v>
      </c>
      <c r="E4048" s="30">
        <v>812</v>
      </c>
      <c r="F4048" s="30">
        <v>0</v>
      </c>
      <c r="G4048" s="30">
        <v>235623</v>
      </c>
      <c r="H4048" s="30">
        <v>0</v>
      </c>
      <c r="I4048" s="30">
        <v>1</v>
      </c>
      <c r="J4048" s="30">
        <f t="shared" si="3"/>
        <v>0</v>
      </c>
      <c r="K4048" s="30">
        <v>1</v>
      </c>
      <c r="L4048" s="30">
        <f t="shared" si="4"/>
        <v>0</v>
      </c>
      <c r="M4048" s="52" t="str">
        <f t="shared" si="5"/>
        <v>OK</v>
      </c>
      <c r="O4048" s="30">
        <f t="shared" si="6"/>
        <v>812</v>
      </c>
      <c r="P4048" s="30">
        <f t="shared" si="7"/>
        <v>759.38240000000008</v>
      </c>
      <c r="Q4048" s="30">
        <f t="shared" si="8"/>
        <v>759.38240000000008</v>
      </c>
      <c r="R4048" s="30">
        <f t="shared" si="9"/>
        <v>235623</v>
      </c>
      <c r="S4048" s="30">
        <f t="shared" si="10"/>
        <v>281593.04730000003</v>
      </c>
      <c r="T4048" s="30">
        <f t="shared" si="11"/>
        <v>281593.04730000003</v>
      </c>
      <c r="U4048" s="30">
        <f t="shared" si="12"/>
        <v>213836804.08198756</v>
      </c>
    </row>
    <row r="4049" spans="2:21" ht="15.75" customHeight="1" x14ac:dyDescent="0.25">
      <c r="B4049" s="49" t="s">
        <v>238</v>
      </c>
      <c r="C4049" s="50" t="s">
        <v>255</v>
      </c>
      <c r="D4049" s="51" t="s">
        <v>81</v>
      </c>
      <c r="E4049" s="30">
        <v>0</v>
      </c>
      <c r="F4049" s="30">
        <f t="shared" si="1"/>
        <v>1</v>
      </c>
      <c r="G4049" s="30">
        <v>0</v>
      </c>
      <c r="H4049" s="30">
        <f t="shared" si="2"/>
        <v>1</v>
      </c>
      <c r="I4049" s="30">
        <v>1</v>
      </c>
      <c r="J4049" s="30">
        <f t="shared" si="3"/>
        <v>0</v>
      </c>
      <c r="K4049" s="30">
        <v>0</v>
      </c>
      <c r="L4049" s="30">
        <f t="shared" si="4"/>
        <v>1</v>
      </c>
      <c r="M4049" s="52" t="str">
        <f t="shared" si="5"/>
        <v>агрегати не працюють</v>
      </c>
      <c r="O4049" s="30" t="str">
        <f t="shared" si="6"/>
        <v/>
      </c>
      <c r="P4049" s="30" t="str">
        <f t="shared" si="7"/>
        <v/>
      </c>
      <c r="Q4049" s="30" t="str">
        <f t="shared" si="8"/>
        <v/>
      </c>
      <c r="R4049" s="30" t="str">
        <f t="shared" si="9"/>
        <v/>
      </c>
      <c r="S4049" s="30" t="str">
        <f t="shared" si="10"/>
        <v/>
      </c>
      <c r="T4049" s="30" t="str">
        <f t="shared" si="11"/>
        <v/>
      </c>
      <c r="U4049" s="30" t="str">
        <f t="shared" si="12"/>
        <v/>
      </c>
    </row>
    <row r="4050" spans="2:21" ht="15.75" customHeight="1" x14ac:dyDescent="0.25">
      <c r="B4050" s="49" t="s">
        <v>238</v>
      </c>
      <c r="C4050" s="50" t="s">
        <v>255</v>
      </c>
      <c r="D4050" s="51" t="s">
        <v>82</v>
      </c>
      <c r="E4050" s="30">
        <v>0</v>
      </c>
      <c r="F4050" s="30">
        <f t="shared" si="1"/>
        <v>1</v>
      </c>
      <c r="G4050" s="30">
        <v>0</v>
      </c>
      <c r="H4050" s="30">
        <f t="shared" si="2"/>
        <v>1</v>
      </c>
      <c r="I4050" s="30">
        <v>1</v>
      </c>
      <c r="J4050" s="30">
        <f t="shared" si="3"/>
        <v>0</v>
      </c>
      <c r="K4050" s="30">
        <v>0</v>
      </c>
      <c r="L4050" s="30">
        <f t="shared" si="4"/>
        <v>1</v>
      </c>
      <c r="M4050" s="52" t="str">
        <f t="shared" si="5"/>
        <v>агрегати не працюють</v>
      </c>
      <c r="O4050" s="30" t="str">
        <f t="shared" si="6"/>
        <v/>
      </c>
      <c r="P4050" s="30" t="str">
        <f t="shared" si="7"/>
        <v/>
      </c>
      <c r="Q4050" s="30" t="str">
        <f t="shared" si="8"/>
        <v/>
      </c>
      <c r="R4050" s="30" t="str">
        <f t="shared" si="9"/>
        <v/>
      </c>
      <c r="S4050" s="30" t="str">
        <f t="shared" si="10"/>
        <v/>
      </c>
      <c r="T4050" s="30" t="str">
        <f t="shared" si="11"/>
        <v/>
      </c>
      <c r="U4050" s="30" t="str">
        <f t="shared" si="12"/>
        <v/>
      </c>
    </row>
    <row r="4051" spans="2:21" ht="15.75" customHeight="1" x14ac:dyDescent="0.25">
      <c r="B4051" s="49" t="s">
        <v>238</v>
      </c>
      <c r="C4051" s="50" t="s">
        <v>255</v>
      </c>
      <c r="D4051" s="51" t="s">
        <v>83</v>
      </c>
      <c r="E4051" s="30">
        <v>1781</v>
      </c>
      <c r="F4051" s="30">
        <v>0</v>
      </c>
      <c r="G4051" s="30">
        <v>196307</v>
      </c>
      <c r="H4051" s="30">
        <v>1</v>
      </c>
      <c r="I4051" s="30">
        <v>1</v>
      </c>
      <c r="J4051" s="30">
        <f t="shared" si="3"/>
        <v>0</v>
      </c>
      <c r="K4051" s="30">
        <v>1</v>
      </c>
      <c r="L4051" s="30">
        <f t="shared" si="4"/>
        <v>0</v>
      </c>
      <c r="M4051" s="52" t="str">
        <f t="shared" si="5"/>
        <v>OK</v>
      </c>
      <c r="O4051" s="30">
        <f t="shared" si="6"/>
        <v>1781</v>
      </c>
      <c r="P4051" s="30">
        <f t="shared" si="7"/>
        <v>1665.5912000000001</v>
      </c>
      <c r="Q4051" s="30">
        <f t="shared" si="8"/>
        <v>1665.5912000000001</v>
      </c>
      <c r="R4051" s="30" t="str">
        <f t="shared" si="9"/>
        <v/>
      </c>
      <c r="S4051" s="30" t="str">
        <f t="shared" si="10"/>
        <v/>
      </c>
      <c r="T4051" s="30">
        <f t="shared" si="11"/>
        <v>196307</v>
      </c>
      <c r="U4051" s="30">
        <f t="shared" si="12"/>
        <v>326967211.69840002</v>
      </c>
    </row>
    <row r="4052" spans="2:21" ht="15.75" customHeight="1" x14ac:dyDescent="0.25">
      <c r="B4052" s="49" t="s">
        <v>238</v>
      </c>
      <c r="C4052" s="50" t="s">
        <v>256</v>
      </c>
      <c r="D4052" s="51" t="s">
        <v>60</v>
      </c>
      <c r="E4052" s="30">
        <v>0</v>
      </c>
      <c r="F4052" s="30">
        <f t="shared" si="1"/>
        <v>1</v>
      </c>
      <c r="G4052" s="30">
        <v>0</v>
      </c>
      <c r="H4052" s="30">
        <f t="shared" si="2"/>
        <v>1</v>
      </c>
      <c r="I4052" s="30">
        <v>1</v>
      </c>
      <c r="J4052" s="30">
        <f t="shared" si="3"/>
        <v>0</v>
      </c>
      <c r="K4052" s="30">
        <v>0</v>
      </c>
      <c r="L4052" s="30">
        <f t="shared" si="4"/>
        <v>1</v>
      </c>
      <c r="M4052" s="52" t="str">
        <f t="shared" si="5"/>
        <v>агрегати не працюють</v>
      </c>
      <c r="O4052" s="30" t="str">
        <f t="shared" si="6"/>
        <v/>
      </c>
      <c r="P4052" s="30" t="str">
        <f t="shared" si="7"/>
        <v/>
      </c>
      <c r="Q4052" s="30" t="str">
        <f t="shared" si="8"/>
        <v/>
      </c>
      <c r="R4052" s="30" t="str">
        <f t="shared" si="9"/>
        <v/>
      </c>
      <c r="S4052" s="30" t="str">
        <f t="shared" si="10"/>
        <v/>
      </c>
      <c r="T4052" s="30" t="str">
        <f t="shared" si="11"/>
        <v/>
      </c>
      <c r="U4052" s="30" t="str">
        <f t="shared" si="12"/>
        <v/>
      </c>
    </row>
    <row r="4053" spans="2:21" ht="15.75" customHeight="1" x14ac:dyDescent="0.25">
      <c r="B4053" s="49" t="s">
        <v>238</v>
      </c>
      <c r="C4053" s="50" t="s">
        <v>256</v>
      </c>
      <c r="D4053" s="51" t="s">
        <v>61</v>
      </c>
      <c r="E4053" s="30">
        <v>302</v>
      </c>
      <c r="F4053" s="30">
        <v>0</v>
      </c>
      <c r="G4053" s="30">
        <v>45103</v>
      </c>
      <c r="H4053" s="30">
        <v>0</v>
      </c>
      <c r="I4053" s="30">
        <v>1</v>
      </c>
      <c r="J4053" s="30">
        <f t="shared" si="3"/>
        <v>0</v>
      </c>
      <c r="K4053" s="30">
        <v>1</v>
      </c>
      <c r="L4053" s="30">
        <f t="shared" si="4"/>
        <v>0</v>
      </c>
      <c r="M4053" s="52" t="str">
        <f t="shared" si="5"/>
        <v>OK</v>
      </c>
      <c r="O4053" s="30">
        <f t="shared" si="6"/>
        <v>302</v>
      </c>
      <c r="P4053" s="30">
        <f t="shared" si="7"/>
        <v>282.43040000000002</v>
      </c>
      <c r="Q4053" s="30">
        <f t="shared" si="8"/>
        <v>282.43040000000002</v>
      </c>
      <c r="R4053" s="30">
        <f t="shared" si="9"/>
        <v>45103</v>
      </c>
      <c r="S4053" s="30">
        <f t="shared" si="10"/>
        <v>53902.595300000001</v>
      </c>
      <c r="T4053" s="30">
        <f t="shared" si="11"/>
        <v>53902.595300000001</v>
      </c>
      <c r="U4053" s="30">
        <f t="shared" si="12"/>
        <v>15223731.551617121</v>
      </c>
    </row>
    <row r="4054" spans="2:21" ht="15.75" customHeight="1" x14ac:dyDescent="0.25">
      <c r="B4054" s="49" t="s">
        <v>238</v>
      </c>
      <c r="C4054" s="50" t="s">
        <v>256</v>
      </c>
      <c r="D4054" s="51" t="s">
        <v>62</v>
      </c>
      <c r="E4054" s="30">
        <v>466</v>
      </c>
      <c r="F4054" s="30">
        <v>0</v>
      </c>
      <c r="G4054" s="30">
        <v>172222</v>
      </c>
      <c r="H4054" s="30">
        <v>0</v>
      </c>
      <c r="I4054" s="30">
        <v>1</v>
      </c>
      <c r="J4054" s="30">
        <f t="shared" si="3"/>
        <v>0</v>
      </c>
      <c r="K4054" s="30">
        <v>1</v>
      </c>
      <c r="L4054" s="30">
        <f t="shared" si="4"/>
        <v>0</v>
      </c>
      <c r="M4054" s="52" t="str">
        <f t="shared" si="5"/>
        <v>OK</v>
      </c>
      <c r="O4054" s="30">
        <f t="shared" si="6"/>
        <v>466</v>
      </c>
      <c r="P4054" s="30">
        <f t="shared" si="7"/>
        <v>435.8032</v>
      </c>
      <c r="Q4054" s="30">
        <f t="shared" si="8"/>
        <v>435.8032</v>
      </c>
      <c r="R4054" s="30">
        <f t="shared" si="9"/>
        <v>172222</v>
      </c>
      <c r="S4054" s="30">
        <f t="shared" si="10"/>
        <v>205822.5122</v>
      </c>
      <c r="T4054" s="30">
        <f t="shared" si="11"/>
        <v>205822.5122</v>
      </c>
      <c r="U4054" s="30">
        <f t="shared" si="12"/>
        <v>89698109.448799044</v>
      </c>
    </row>
    <row r="4055" spans="2:21" ht="15.75" customHeight="1" x14ac:dyDescent="0.25">
      <c r="B4055" s="49" t="s">
        <v>238</v>
      </c>
      <c r="C4055" s="50" t="s">
        <v>256</v>
      </c>
      <c r="D4055" s="51" t="s">
        <v>63</v>
      </c>
      <c r="E4055" s="30">
        <v>0</v>
      </c>
      <c r="F4055" s="30">
        <f t="shared" si="1"/>
        <v>1</v>
      </c>
      <c r="G4055" s="30">
        <v>0</v>
      </c>
      <c r="H4055" s="30">
        <f t="shared" si="2"/>
        <v>1</v>
      </c>
      <c r="I4055" s="30">
        <v>1</v>
      </c>
      <c r="J4055" s="30">
        <f t="shared" si="3"/>
        <v>0</v>
      </c>
      <c r="K4055" s="30">
        <v>0</v>
      </c>
      <c r="L4055" s="30">
        <f t="shared" si="4"/>
        <v>1</v>
      </c>
      <c r="M4055" s="52" t="str">
        <f t="shared" si="5"/>
        <v>агрегати не працюють</v>
      </c>
      <c r="O4055" s="30" t="str">
        <f t="shared" si="6"/>
        <v/>
      </c>
      <c r="P4055" s="30" t="str">
        <f t="shared" si="7"/>
        <v/>
      </c>
      <c r="Q4055" s="30" t="str">
        <f t="shared" si="8"/>
        <v/>
      </c>
      <c r="R4055" s="30" t="str">
        <f t="shared" si="9"/>
        <v/>
      </c>
      <c r="S4055" s="30" t="str">
        <f t="shared" si="10"/>
        <v/>
      </c>
      <c r="T4055" s="30" t="str">
        <f t="shared" si="11"/>
        <v/>
      </c>
      <c r="U4055" s="30" t="str">
        <f t="shared" si="12"/>
        <v/>
      </c>
    </row>
    <row r="4056" spans="2:21" ht="15.75" customHeight="1" x14ac:dyDescent="0.25">
      <c r="B4056" s="49" t="s">
        <v>238</v>
      </c>
      <c r="C4056" s="50" t="s">
        <v>256</v>
      </c>
      <c r="D4056" s="51" t="s">
        <v>64</v>
      </c>
      <c r="E4056" s="30">
        <v>0</v>
      </c>
      <c r="F4056" s="30">
        <f t="shared" si="1"/>
        <v>1</v>
      </c>
      <c r="G4056" s="30">
        <v>0</v>
      </c>
      <c r="H4056" s="30">
        <f t="shared" si="2"/>
        <v>1</v>
      </c>
      <c r="I4056" s="30">
        <v>1</v>
      </c>
      <c r="J4056" s="30">
        <f t="shared" si="3"/>
        <v>0</v>
      </c>
      <c r="K4056" s="30">
        <v>0</v>
      </c>
      <c r="L4056" s="30">
        <f t="shared" si="4"/>
        <v>1</v>
      </c>
      <c r="M4056" s="52" t="str">
        <f t="shared" si="5"/>
        <v>агрегати не працюють</v>
      </c>
      <c r="O4056" s="30" t="str">
        <f t="shared" si="6"/>
        <v/>
      </c>
      <c r="P4056" s="30" t="str">
        <f t="shared" si="7"/>
        <v/>
      </c>
      <c r="Q4056" s="30" t="str">
        <f t="shared" si="8"/>
        <v/>
      </c>
      <c r="R4056" s="30" t="str">
        <f t="shared" si="9"/>
        <v/>
      </c>
      <c r="S4056" s="30" t="str">
        <f t="shared" si="10"/>
        <v/>
      </c>
      <c r="T4056" s="30" t="str">
        <f t="shared" si="11"/>
        <v/>
      </c>
      <c r="U4056" s="30" t="str">
        <f t="shared" si="12"/>
        <v/>
      </c>
    </row>
    <row r="4057" spans="2:21" ht="15.75" customHeight="1" x14ac:dyDescent="0.25">
      <c r="B4057" s="49" t="s">
        <v>238</v>
      </c>
      <c r="C4057" s="50" t="s">
        <v>256</v>
      </c>
      <c r="D4057" s="51" t="s">
        <v>65</v>
      </c>
      <c r="E4057" s="30">
        <v>1620</v>
      </c>
      <c r="F4057" s="30">
        <v>0</v>
      </c>
      <c r="G4057" s="30">
        <v>87602</v>
      </c>
      <c r="H4057" s="30">
        <v>0</v>
      </c>
      <c r="I4057" s="30">
        <v>1</v>
      </c>
      <c r="J4057" s="30">
        <f t="shared" si="3"/>
        <v>0</v>
      </c>
      <c r="K4057" s="30">
        <v>1</v>
      </c>
      <c r="L4057" s="30">
        <f t="shared" si="4"/>
        <v>0</v>
      </c>
      <c r="M4057" s="52" t="str">
        <f t="shared" si="5"/>
        <v>OK</v>
      </c>
      <c r="O4057" s="30">
        <f t="shared" si="6"/>
        <v>1620</v>
      </c>
      <c r="P4057" s="30">
        <f t="shared" si="7"/>
        <v>1515.0240000000001</v>
      </c>
      <c r="Q4057" s="30">
        <f t="shared" si="8"/>
        <v>1515.0240000000001</v>
      </c>
      <c r="R4057" s="30">
        <f t="shared" si="9"/>
        <v>87602</v>
      </c>
      <c r="S4057" s="30">
        <f t="shared" si="10"/>
        <v>104693.1502</v>
      </c>
      <c r="T4057" s="30">
        <f t="shared" si="11"/>
        <v>104693.1502</v>
      </c>
      <c r="U4057" s="30">
        <f t="shared" si="12"/>
        <v>158612635.18860483</v>
      </c>
    </row>
    <row r="4058" spans="2:21" ht="15.75" customHeight="1" x14ac:dyDescent="0.25">
      <c r="B4058" s="49" t="s">
        <v>238</v>
      </c>
      <c r="C4058" s="50" t="s">
        <v>256</v>
      </c>
      <c r="D4058" s="51" t="s">
        <v>66</v>
      </c>
      <c r="E4058" s="30">
        <v>993</v>
      </c>
      <c r="F4058" s="30">
        <v>1</v>
      </c>
      <c r="G4058" s="30">
        <v>39630</v>
      </c>
      <c r="H4058" s="30">
        <v>1</v>
      </c>
      <c r="I4058" s="30">
        <v>1</v>
      </c>
      <c r="J4058" s="30">
        <f t="shared" si="3"/>
        <v>0</v>
      </c>
      <c r="K4058" s="30">
        <v>1</v>
      </c>
      <c r="L4058" s="30">
        <f t="shared" si="4"/>
        <v>0</v>
      </c>
      <c r="M4058" s="52" t="str">
        <f t="shared" si="5"/>
        <v>OK</v>
      </c>
      <c r="O4058" s="30" t="str">
        <f t="shared" si="6"/>
        <v/>
      </c>
      <c r="P4058" s="30" t="str">
        <f t="shared" si="7"/>
        <v/>
      </c>
      <c r="Q4058" s="30">
        <f t="shared" si="8"/>
        <v>993</v>
      </c>
      <c r="R4058" s="30" t="str">
        <f t="shared" si="9"/>
        <v/>
      </c>
      <c r="S4058" s="30" t="str">
        <f t="shared" si="10"/>
        <v/>
      </c>
      <c r="T4058" s="30">
        <f t="shared" si="11"/>
        <v>39630</v>
      </c>
      <c r="U4058" s="30">
        <f t="shared" si="12"/>
        <v>39352590</v>
      </c>
    </row>
    <row r="4059" spans="2:21" ht="15.75" customHeight="1" x14ac:dyDescent="0.25">
      <c r="B4059" s="49" t="s">
        <v>238</v>
      </c>
      <c r="C4059" s="50" t="s">
        <v>256</v>
      </c>
      <c r="D4059" s="51" t="s">
        <v>67</v>
      </c>
      <c r="E4059" s="30">
        <v>325</v>
      </c>
      <c r="F4059" s="30">
        <v>0</v>
      </c>
      <c r="G4059" s="30">
        <v>299543</v>
      </c>
      <c r="H4059" s="30">
        <v>0</v>
      </c>
      <c r="I4059" s="30">
        <v>1</v>
      </c>
      <c r="J4059" s="30">
        <f t="shared" si="3"/>
        <v>0</v>
      </c>
      <c r="K4059" s="30">
        <v>1</v>
      </c>
      <c r="L4059" s="30">
        <f t="shared" si="4"/>
        <v>0</v>
      </c>
      <c r="M4059" s="52" t="str">
        <f t="shared" si="5"/>
        <v>OK</v>
      </c>
      <c r="O4059" s="30">
        <f t="shared" si="6"/>
        <v>325</v>
      </c>
      <c r="P4059" s="30">
        <f t="shared" si="7"/>
        <v>303.94</v>
      </c>
      <c r="Q4059" s="30">
        <f t="shared" si="8"/>
        <v>303.94</v>
      </c>
      <c r="R4059" s="30">
        <f t="shared" si="9"/>
        <v>299543</v>
      </c>
      <c r="S4059" s="30">
        <f t="shared" si="10"/>
        <v>357983.83929999999</v>
      </c>
      <c r="T4059" s="30">
        <f t="shared" si="11"/>
        <v>357983.83929999999</v>
      </c>
      <c r="U4059" s="30">
        <f t="shared" si="12"/>
        <v>108805608.116842</v>
      </c>
    </row>
    <row r="4060" spans="2:21" ht="15.75" customHeight="1" x14ac:dyDescent="0.25">
      <c r="B4060" s="49" t="s">
        <v>238</v>
      </c>
      <c r="C4060" s="50" t="s">
        <v>256</v>
      </c>
      <c r="D4060" s="51" t="s">
        <v>68</v>
      </c>
      <c r="E4060" s="30">
        <v>0</v>
      </c>
      <c r="F4060" s="30">
        <f t="shared" si="1"/>
        <v>1</v>
      </c>
      <c r="G4060" s="30">
        <v>0</v>
      </c>
      <c r="H4060" s="30">
        <f t="shared" si="2"/>
        <v>1</v>
      </c>
      <c r="I4060" s="30">
        <v>1</v>
      </c>
      <c r="J4060" s="30">
        <f t="shared" si="3"/>
        <v>0</v>
      </c>
      <c r="K4060" s="30">
        <v>0</v>
      </c>
      <c r="L4060" s="30">
        <f t="shared" si="4"/>
        <v>1</v>
      </c>
      <c r="M4060" s="52" t="str">
        <f t="shared" si="5"/>
        <v>агрегати не працюють</v>
      </c>
      <c r="O4060" s="30" t="str">
        <f t="shared" si="6"/>
        <v/>
      </c>
      <c r="P4060" s="30" t="str">
        <f t="shared" si="7"/>
        <v/>
      </c>
      <c r="Q4060" s="30" t="str">
        <f t="shared" si="8"/>
        <v/>
      </c>
      <c r="R4060" s="30" t="str">
        <f t="shared" si="9"/>
        <v/>
      </c>
      <c r="S4060" s="30" t="str">
        <f t="shared" si="10"/>
        <v/>
      </c>
      <c r="T4060" s="30" t="str">
        <f t="shared" si="11"/>
        <v/>
      </c>
      <c r="U4060" s="30" t="str">
        <f t="shared" si="12"/>
        <v/>
      </c>
    </row>
    <row r="4061" spans="2:21" ht="15.75" customHeight="1" x14ac:dyDescent="0.25">
      <c r="B4061" s="49" t="s">
        <v>238</v>
      </c>
      <c r="C4061" s="50" t="s">
        <v>256</v>
      </c>
      <c r="D4061" s="51" t="s">
        <v>69</v>
      </c>
      <c r="E4061" s="30">
        <v>853</v>
      </c>
      <c r="F4061" s="30">
        <v>0</v>
      </c>
      <c r="G4061" s="30">
        <v>102882</v>
      </c>
      <c r="H4061" s="30">
        <v>1</v>
      </c>
      <c r="I4061" s="30">
        <v>1</v>
      </c>
      <c r="J4061" s="30">
        <f t="shared" si="3"/>
        <v>0</v>
      </c>
      <c r="K4061" s="30">
        <v>1</v>
      </c>
      <c r="L4061" s="30">
        <f t="shared" si="4"/>
        <v>0</v>
      </c>
      <c r="M4061" s="52" t="str">
        <f t="shared" si="5"/>
        <v>OK</v>
      </c>
      <c r="O4061" s="30">
        <f t="shared" si="6"/>
        <v>853</v>
      </c>
      <c r="P4061" s="30">
        <f t="shared" si="7"/>
        <v>797.72559999999999</v>
      </c>
      <c r="Q4061" s="30">
        <f t="shared" si="8"/>
        <v>797.72559999999999</v>
      </c>
      <c r="R4061" s="30" t="str">
        <f t="shared" si="9"/>
        <v/>
      </c>
      <c r="S4061" s="30" t="str">
        <f t="shared" si="10"/>
        <v/>
      </c>
      <c r="T4061" s="30">
        <f t="shared" si="11"/>
        <v>102882</v>
      </c>
      <c r="U4061" s="30">
        <f t="shared" si="12"/>
        <v>82071605.179199994</v>
      </c>
    </row>
    <row r="4062" spans="2:21" ht="15.75" customHeight="1" x14ac:dyDescent="0.25">
      <c r="B4062" s="49" t="s">
        <v>238</v>
      </c>
      <c r="C4062" s="50" t="s">
        <v>256</v>
      </c>
      <c r="D4062" s="51" t="s">
        <v>70</v>
      </c>
      <c r="E4062" s="30">
        <v>0</v>
      </c>
      <c r="F4062" s="30">
        <f t="shared" si="1"/>
        <v>1</v>
      </c>
      <c r="G4062" s="30">
        <v>0</v>
      </c>
      <c r="H4062" s="30">
        <f t="shared" si="2"/>
        <v>1</v>
      </c>
      <c r="I4062" s="30">
        <v>1</v>
      </c>
      <c r="J4062" s="30">
        <f t="shared" si="3"/>
        <v>0</v>
      </c>
      <c r="K4062" s="30">
        <v>0</v>
      </c>
      <c r="L4062" s="30">
        <f t="shared" si="4"/>
        <v>1</v>
      </c>
      <c r="M4062" s="52" t="str">
        <f t="shared" si="5"/>
        <v>агрегати не працюють</v>
      </c>
      <c r="O4062" s="30" t="str">
        <f t="shared" si="6"/>
        <v/>
      </c>
      <c r="P4062" s="30" t="str">
        <f t="shared" si="7"/>
        <v/>
      </c>
      <c r="Q4062" s="30" t="str">
        <f t="shared" si="8"/>
        <v/>
      </c>
      <c r="R4062" s="30" t="str">
        <f t="shared" si="9"/>
        <v/>
      </c>
      <c r="S4062" s="30" t="str">
        <f t="shared" si="10"/>
        <v/>
      </c>
      <c r="T4062" s="30" t="str">
        <f t="shared" si="11"/>
        <v/>
      </c>
      <c r="U4062" s="30" t="str">
        <f t="shared" si="12"/>
        <v/>
      </c>
    </row>
    <row r="4063" spans="2:21" ht="15.75" customHeight="1" x14ac:dyDescent="0.25">
      <c r="B4063" s="49" t="s">
        <v>238</v>
      </c>
      <c r="C4063" s="50" t="s">
        <v>256</v>
      </c>
      <c r="D4063" s="51" t="s">
        <v>71</v>
      </c>
      <c r="E4063" s="30">
        <v>707</v>
      </c>
      <c r="F4063" s="30">
        <v>0</v>
      </c>
      <c r="G4063" s="30">
        <v>69490</v>
      </c>
      <c r="H4063" s="30">
        <v>0</v>
      </c>
      <c r="I4063" s="30">
        <v>1</v>
      </c>
      <c r="J4063" s="30">
        <f t="shared" si="3"/>
        <v>0</v>
      </c>
      <c r="K4063" s="30">
        <v>1</v>
      </c>
      <c r="L4063" s="30">
        <f t="shared" si="4"/>
        <v>0</v>
      </c>
      <c r="M4063" s="52" t="str">
        <f t="shared" si="5"/>
        <v>OK</v>
      </c>
      <c r="O4063" s="30">
        <f t="shared" si="6"/>
        <v>707</v>
      </c>
      <c r="P4063" s="30">
        <f t="shared" si="7"/>
        <v>661.18640000000005</v>
      </c>
      <c r="Q4063" s="30">
        <f t="shared" si="8"/>
        <v>661.18640000000005</v>
      </c>
      <c r="R4063" s="30">
        <f t="shared" si="9"/>
        <v>69490</v>
      </c>
      <c r="S4063" s="30">
        <f t="shared" si="10"/>
        <v>83047.499000000011</v>
      </c>
      <c r="T4063" s="30">
        <f t="shared" si="11"/>
        <v>83047.499000000011</v>
      </c>
      <c r="U4063" s="30">
        <f t="shared" si="12"/>
        <v>54909876.892813608</v>
      </c>
    </row>
    <row r="4064" spans="2:21" ht="15.75" customHeight="1" x14ac:dyDescent="0.25">
      <c r="B4064" s="49" t="s">
        <v>238</v>
      </c>
      <c r="C4064" s="50" t="s">
        <v>256</v>
      </c>
      <c r="D4064" s="51" t="s">
        <v>72</v>
      </c>
      <c r="E4064" s="30">
        <v>1263</v>
      </c>
      <c r="F4064" s="30">
        <v>0</v>
      </c>
      <c r="G4064" s="30">
        <v>242864</v>
      </c>
      <c r="H4064" s="30">
        <v>1</v>
      </c>
      <c r="I4064" s="30">
        <v>1</v>
      </c>
      <c r="J4064" s="30">
        <f t="shared" si="3"/>
        <v>0</v>
      </c>
      <c r="K4064" s="30">
        <v>1</v>
      </c>
      <c r="L4064" s="30">
        <f t="shared" si="4"/>
        <v>0</v>
      </c>
      <c r="M4064" s="52" t="str">
        <f t="shared" si="5"/>
        <v>OK</v>
      </c>
      <c r="O4064" s="30">
        <f t="shared" si="6"/>
        <v>1263</v>
      </c>
      <c r="P4064" s="30">
        <f t="shared" si="7"/>
        <v>1181.1576</v>
      </c>
      <c r="Q4064" s="30">
        <f t="shared" si="8"/>
        <v>1181.1576</v>
      </c>
      <c r="R4064" s="30" t="str">
        <f t="shared" si="9"/>
        <v/>
      </c>
      <c r="S4064" s="30" t="str">
        <f t="shared" si="10"/>
        <v/>
      </c>
      <c r="T4064" s="30">
        <f t="shared" si="11"/>
        <v>242864</v>
      </c>
      <c r="U4064" s="30">
        <f t="shared" si="12"/>
        <v>286860659.3664</v>
      </c>
    </row>
    <row r="4065" spans="2:21" ht="15.75" customHeight="1" x14ac:dyDescent="0.25">
      <c r="B4065" s="49" t="s">
        <v>238</v>
      </c>
      <c r="C4065" s="50" t="s">
        <v>256</v>
      </c>
      <c r="D4065" s="51" t="s">
        <v>73</v>
      </c>
      <c r="E4065" s="30">
        <v>0</v>
      </c>
      <c r="F4065" s="30">
        <f t="shared" si="1"/>
        <v>1</v>
      </c>
      <c r="G4065" s="30">
        <v>0</v>
      </c>
      <c r="H4065" s="30">
        <f t="shared" si="2"/>
        <v>1</v>
      </c>
      <c r="I4065" s="30">
        <v>1</v>
      </c>
      <c r="J4065" s="30">
        <f t="shared" si="3"/>
        <v>0</v>
      </c>
      <c r="K4065" s="30">
        <v>0</v>
      </c>
      <c r="L4065" s="30">
        <f t="shared" si="4"/>
        <v>1</v>
      </c>
      <c r="M4065" s="52" t="str">
        <f t="shared" si="5"/>
        <v>агрегати не працюють</v>
      </c>
      <c r="O4065" s="30" t="str">
        <f t="shared" si="6"/>
        <v/>
      </c>
      <c r="P4065" s="30" t="str">
        <f t="shared" si="7"/>
        <v/>
      </c>
      <c r="Q4065" s="30" t="str">
        <f t="shared" si="8"/>
        <v/>
      </c>
      <c r="R4065" s="30" t="str">
        <f t="shared" si="9"/>
        <v/>
      </c>
      <c r="S4065" s="30" t="str">
        <f t="shared" si="10"/>
        <v/>
      </c>
      <c r="T4065" s="30" t="str">
        <f t="shared" si="11"/>
        <v/>
      </c>
      <c r="U4065" s="30" t="str">
        <f t="shared" si="12"/>
        <v/>
      </c>
    </row>
    <row r="4066" spans="2:21" ht="15.75" customHeight="1" x14ac:dyDescent="0.25">
      <c r="B4066" s="49" t="s">
        <v>238</v>
      </c>
      <c r="C4066" s="50" t="s">
        <v>256</v>
      </c>
      <c r="D4066" s="51" t="s">
        <v>74</v>
      </c>
      <c r="E4066" s="30">
        <v>0</v>
      </c>
      <c r="F4066" s="30">
        <f t="shared" si="1"/>
        <v>1</v>
      </c>
      <c r="G4066" s="30">
        <v>0</v>
      </c>
      <c r="H4066" s="30">
        <f t="shared" si="2"/>
        <v>1</v>
      </c>
      <c r="I4066" s="30">
        <v>1</v>
      </c>
      <c r="J4066" s="30">
        <f t="shared" si="3"/>
        <v>0</v>
      </c>
      <c r="K4066" s="30">
        <v>0</v>
      </c>
      <c r="L4066" s="30">
        <f t="shared" si="4"/>
        <v>1</v>
      </c>
      <c r="M4066" s="52" t="str">
        <f t="shared" si="5"/>
        <v>агрегати не працюють</v>
      </c>
      <c r="O4066" s="30" t="str">
        <f t="shared" si="6"/>
        <v/>
      </c>
      <c r="P4066" s="30" t="str">
        <f t="shared" si="7"/>
        <v/>
      </c>
      <c r="Q4066" s="30" t="str">
        <f t="shared" si="8"/>
        <v/>
      </c>
      <c r="R4066" s="30" t="str">
        <f t="shared" si="9"/>
        <v/>
      </c>
      <c r="S4066" s="30" t="str">
        <f t="shared" si="10"/>
        <v/>
      </c>
      <c r="T4066" s="30" t="str">
        <f t="shared" si="11"/>
        <v/>
      </c>
      <c r="U4066" s="30" t="str">
        <f t="shared" si="12"/>
        <v/>
      </c>
    </row>
    <row r="4067" spans="2:21" ht="15.75" customHeight="1" x14ac:dyDescent="0.25">
      <c r="B4067" s="49" t="s">
        <v>238</v>
      </c>
      <c r="C4067" s="50" t="s">
        <v>256</v>
      </c>
      <c r="D4067" s="51" t="s">
        <v>75</v>
      </c>
      <c r="E4067" s="30">
        <v>1945</v>
      </c>
      <c r="F4067" s="30">
        <v>0</v>
      </c>
      <c r="G4067" s="30">
        <v>156527</v>
      </c>
      <c r="H4067" s="30">
        <v>0</v>
      </c>
      <c r="I4067" s="30">
        <v>1</v>
      </c>
      <c r="J4067" s="30">
        <f t="shared" si="3"/>
        <v>0</v>
      </c>
      <c r="K4067" s="30">
        <v>1</v>
      </c>
      <c r="L4067" s="30">
        <f t="shared" si="4"/>
        <v>0</v>
      </c>
      <c r="M4067" s="52" t="str">
        <f t="shared" si="5"/>
        <v>OK</v>
      </c>
      <c r="O4067" s="30">
        <f t="shared" si="6"/>
        <v>1945</v>
      </c>
      <c r="P4067" s="30">
        <f t="shared" si="7"/>
        <v>1818.9640000000002</v>
      </c>
      <c r="Q4067" s="30">
        <f t="shared" si="8"/>
        <v>1818.9640000000002</v>
      </c>
      <c r="R4067" s="30">
        <f t="shared" si="9"/>
        <v>156527</v>
      </c>
      <c r="S4067" s="30">
        <f t="shared" si="10"/>
        <v>187065.41770000002</v>
      </c>
      <c r="T4067" s="30">
        <f t="shared" si="11"/>
        <v>187065.41770000002</v>
      </c>
      <c r="U4067" s="30">
        <f t="shared" si="12"/>
        <v>340265260.44126284</v>
      </c>
    </row>
    <row r="4068" spans="2:21" ht="15.75" customHeight="1" x14ac:dyDescent="0.25">
      <c r="B4068" s="49" t="s">
        <v>238</v>
      </c>
      <c r="C4068" s="50" t="s">
        <v>256</v>
      </c>
      <c r="D4068" s="51" t="s">
        <v>76</v>
      </c>
      <c r="E4068" s="30">
        <v>1722</v>
      </c>
      <c r="F4068" s="30">
        <v>0</v>
      </c>
      <c r="G4068" s="30">
        <v>61106</v>
      </c>
      <c r="H4068" s="30">
        <v>0</v>
      </c>
      <c r="I4068" s="30">
        <v>1</v>
      </c>
      <c r="J4068" s="30">
        <f t="shared" si="3"/>
        <v>0</v>
      </c>
      <c r="K4068" s="30">
        <v>1</v>
      </c>
      <c r="L4068" s="30">
        <f t="shared" si="4"/>
        <v>0</v>
      </c>
      <c r="M4068" s="52" t="str">
        <f t="shared" si="5"/>
        <v>OK</v>
      </c>
      <c r="O4068" s="30">
        <f t="shared" si="6"/>
        <v>1722</v>
      </c>
      <c r="P4068" s="30">
        <f t="shared" si="7"/>
        <v>1610.4144000000001</v>
      </c>
      <c r="Q4068" s="30">
        <f t="shared" si="8"/>
        <v>1610.4144000000001</v>
      </c>
      <c r="R4068" s="30">
        <f t="shared" si="9"/>
        <v>61106</v>
      </c>
      <c r="S4068" s="30">
        <f t="shared" si="10"/>
        <v>73027.780599999998</v>
      </c>
      <c r="T4068" s="30">
        <f t="shared" si="11"/>
        <v>73027.780599999998</v>
      </c>
      <c r="U4068" s="30">
        <f t="shared" si="12"/>
        <v>117604989.47828065</v>
      </c>
    </row>
    <row r="4069" spans="2:21" ht="15.75" customHeight="1" x14ac:dyDescent="0.25">
      <c r="B4069" s="49" t="s">
        <v>238</v>
      </c>
      <c r="C4069" s="50" t="s">
        <v>256</v>
      </c>
      <c r="D4069" s="51" t="s">
        <v>77</v>
      </c>
      <c r="E4069" s="30">
        <v>0</v>
      </c>
      <c r="F4069" s="30">
        <f t="shared" si="1"/>
        <v>1</v>
      </c>
      <c r="G4069" s="30">
        <v>0</v>
      </c>
      <c r="H4069" s="30">
        <f t="shared" si="2"/>
        <v>1</v>
      </c>
      <c r="I4069" s="30">
        <v>1</v>
      </c>
      <c r="J4069" s="30">
        <f t="shared" si="3"/>
        <v>0</v>
      </c>
      <c r="K4069" s="30">
        <v>0</v>
      </c>
      <c r="L4069" s="30">
        <f t="shared" si="4"/>
        <v>1</v>
      </c>
      <c r="M4069" s="52" t="str">
        <f t="shared" si="5"/>
        <v>агрегати не працюють</v>
      </c>
      <c r="O4069" s="30" t="str">
        <f t="shared" si="6"/>
        <v/>
      </c>
      <c r="P4069" s="30" t="str">
        <f t="shared" si="7"/>
        <v/>
      </c>
      <c r="Q4069" s="30" t="str">
        <f t="shared" si="8"/>
        <v/>
      </c>
      <c r="R4069" s="30" t="str">
        <f t="shared" si="9"/>
        <v/>
      </c>
      <c r="S4069" s="30" t="str">
        <f t="shared" si="10"/>
        <v/>
      </c>
      <c r="T4069" s="30" t="str">
        <f t="shared" si="11"/>
        <v/>
      </c>
      <c r="U4069" s="30" t="str">
        <f t="shared" si="12"/>
        <v/>
      </c>
    </row>
    <row r="4070" spans="2:21" ht="15.75" customHeight="1" x14ac:dyDescent="0.25">
      <c r="B4070" s="49" t="s">
        <v>238</v>
      </c>
      <c r="C4070" s="50" t="s">
        <v>256</v>
      </c>
      <c r="D4070" s="51" t="s">
        <v>78</v>
      </c>
      <c r="E4070" s="30">
        <v>1478</v>
      </c>
      <c r="F4070" s="30">
        <v>0</v>
      </c>
      <c r="G4070" s="30">
        <v>204589</v>
      </c>
      <c r="H4070" s="30">
        <v>1</v>
      </c>
      <c r="I4070" s="30">
        <v>1</v>
      </c>
      <c r="J4070" s="30">
        <f t="shared" si="3"/>
        <v>0</v>
      </c>
      <c r="K4070" s="30">
        <v>1</v>
      </c>
      <c r="L4070" s="30">
        <f t="shared" si="4"/>
        <v>0</v>
      </c>
      <c r="M4070" s="52" t="str">
        <f t="shared" si="5"/>
        <v>OK</v>
      </c>
      <c r="O4070" s="30">
        <f t="shared" si="6"/>
        <v>1478</v>
      </c>
      <c r="P4070" s="30">
        <f t="shared" si="7"/>
        <v>1382.2256</v>
      </c>
      <c r="Q4070" s="30">
        <f t="shared" si="8"/>
        <v>1382.2256</v>
      </c>
      <c r="R4070" s="30" t="str">
        <f t="shared" si="9"/>
        <v/>
      </c>
      <c r="S4070" s="30" t="str">
        <f t="shared" si="10"/>
        <v/>
      </c>
      <c r="T4070" s="30">
        <f t="shared" si="11"/>
        <v>204589</v>
      </c>
      <c r="U4070" s="30">
        <f t="shared" si="12"/>
        <v>282788153.2784</v>
      </c>
    </row>
    <row r="4071" spans="2:21" ht="15.75" customHeight="1" x14ac:dyDescent="0.25">
      <c r="B4071" s="49" t="s">
        <v>238</v>
      </c>
      <c r="C4071" s="50" t="s">
        <v>256</v>
      </c>
      <c r="D4071" s="51" t="s">
        <v>79</v>
      </c>
      <c r="E4071" s="30">
        <v>903</v>
      </c>
      <c r="F4071" s="30">
        <v>0</v>
      </c>
      <c r="G4071" s="30">
        <v>262778</v>
      </c>
      <c r="H4071" s="30">
        <v>0</v>
      </c>
      <c r="I4071" s="30">
        <v>1</v>
      </c>
      <c r="J4071" s="30">
        <f t="shared" si="3"/>
        <v>0</v>
      </c>
      <c r="K4071" s="30">
        <v>1</v>
      </c>
      <c r="L4071" s="30">
        <f t="shared" si="4"/>
        <v>0</v>
      </c>
      <c r="M4071" s="52" t="str">
        <f t="shared" si="5"/>
        <v>OK</v>
      </c>
      <c r="O4071" s="30">
        <f t="shared" si="6"/>
        <v>903</v>
      </c>
      <c r="P4071" s="30">
        <f t="shared" si="7"/>
        <v>844.48559999999998</v>
      </c>
      <c r="Q4071" s="30">
        <f t="shared" si="8"/>
        <v>844.48559999999998</v>
      </c>
      <c r="R4071" s="30">
        <f t="shared" si="9"/>
        <v>262778</v>
      </c>
      <c r="S4071" s="30">
        <f t="shared" si="10"/>
        <v>314045.9878</v>
      </c>
      <c r="T4071" s="30">
        <f t="shared" si="11"/>
        <v>314045.9878</v>
      </c>
      <c r="U4071" s="30">
        <f t="shared" si="12"/>
        <v>265207314.43487567</v>
      </c>
    </row>
    <row r="4072" spans="2:21" ht="15.75" customHeight="1" x14ac:dyDescent="0.25">
      <c r="B4072" s="49" t="s">
        <v>238</v>
      </c>
      <c r="C4072" s="50" t="s">
        <v>256</v>
      </c>
      <c r="D4072" s="51" t="s">
        <v>80</v>
      </c>
      <c r="E4072" s="30">
        <v>946</v>
      </c>
      <c r="F4072" s="30">
        <v>0</v>
      </c>
      <c r="G4072" s="30">
        <v>125180</v>
      </c>
      <c r="H4072" s="30">
        <v>0</v>
      </c>
      <c r="I4072" s="30">
        <v>1</v>
      </c>
      <c r="J4072" s="30">
        <f t="shared" si="3"/>
        <v>0</v>
      </c>
      <c r="K4072" s="30">
        <v>1</v>
      </c>
      <c r="L4072" s="30">
        <f t="shared" si="4"/>
        <v>0</v>
      </c>
      <c r="M4072" s="52" t="str">
        <f t="shared" si="5"/>
        <v>OK</v>
      </c>
      <c r="O4072" s="30">
        <f t="shared" si="6"/>
        <v>946</v>
      </c>
      <c r="P4072" s="30">
        <f t="shared" si="7"/>
        <v>884.69920000000002</v>
      </c>
      <c r="Q4072" s="30">
        <f t="shared" si="8"/>
        <v>884.69920000000002</v>
      </c>
      <c r="R4072" s="30">
        <f t="shared" si="9"/>
        <v>125180</v>
      </c>
      <c r="S4072" s="30">
        <f t="shared" si="10"/>
        <v>149602.61800000002</v>
      </c>
      <c r="T4072" s="30">
        <f t="shared" si="11"/>
        <v>149602.61800000002</v>
      </c>
      <c r="U4072" s="30">
        <f t="shared" si="12"/>
        <v>132353316.46250562</v>
      </c>
    </row>
    <row r="4073" spans="2:21" ht="15.75" customHeight="1" x14ac:dyDescent="0.25">
      <c r="B4073" s="49" t="s">
        <v>238</v>
      </c>
      <c r="C4073" s="50" t="s">
        <v>256</v>
      </c>
      <c r="D4073" s="51" t="s">
        <v>81</v>
      </c>
      <c r="E4073" s="30">
        <v>1128</v>
      </c>
      <c r="F4073" s="30">
        <v>0</v>
      </c>
      <c r="G4073" s="30">
        <v>184323</v>
      </c>
      <c r="H4073" s="30">
        <v>0</v>
      </c>
      <c r="I4073" s="30">
        <v>1</v>
      </c>
      <c r="J4073" s="30">
        <f t="shared" si="3"/>
        <v>0</v>
      </c>
      <c r="K4073" s="30">
        <v>1</v>
      </c>
      <c r="L4073" s="30">
        <f t="shared" si="4"/>
        <v>0</v>
      </c>
      <c r="M4073" s="52" t="str">
        <f t="shared" si="5"/>
        <v>OK</v>
      </c>
      <c r="O4073" s="30">
        <f t="shared" si="6"/>
        <v>1128</v>
      </c>
      <c r="P4073" s="30">
        <f t="shared" si="7"/>
        <v>1054.9056</v>
      </c>
      <c r="Q4073" s="30">
        <f t="shared" si="8"/>
        <v>1054.9056</v>
      </c>
      <c r="R4073" s="30">
        <f t="shared" si="9"/>
        <v>184323</v>
      </c>
      <c r="S4073" s="30">
        <f t="shared" si="10"/>
        <v>220284.4173</v>
      </c>
      <c r="T4073" s="30">
        <f t="shared" si="11"/>
        <v>220284.4173</v>
      </c>
      <c r="U4073" s="30">
        <f t="shared" si="12"/>
        <v>232379265.40250689</v>
      </c>
    </row>
    <row r="4074" spans="2:21" ht="15.75" customHeight="1" x14ac:dyDescent="0.25">
      <c r="B4074" s="49" t="s">
        <v>238</v>
      </c>
      <c r="C4074" s="50" t="s">
        <v>256</v>
      </c>
      <c r="D4074" s="51" t="s">
        <v>82</v>
      </c>
      <c r="E4074" s="30">
        <v>0</v>
      </c>
      <c r="F4074" s="30">
        <f t="shared" si="1"/>
        <v>1</v>
      </c>
      <c r="G4074" s="30">
        <v>0</v>
      </c>
      <c r="H4074" s="30">
        <f t="shared" si="2"/>
        <v>1</v>
      </c>
      <c r="I4074" s="30">
        <v>1</v>
      </c>
      <c r="J4074" s="30">
        <f t="shared" si="3"/>
        <v>0</v>
      </c>
      <c r="K4074" s="30">
        <v>0</v>
      </c>
      <c r="L4074" s="30">
        <f t="shared" si="4"/>
        <v>1</v>
      </c>
      <c r="M4074" s="52" t="str">
        <f t="shared" si="5"/>
        <v>агрегати не працюють</v>
      </c>
      <c r="O4074" s="30" t="str">
        <f t="shared" si="6"/>
        <v/>
      </c>
      <c r="P4074" s="30" t="str">
        <f t="shared" si="7"/>
        <v/>
      </c>
      <c r="Q4074" s="30" t="str">
        <f t="shared" si="8"/>
        <v/>
      </c>
      <c r="R4074" s="30" t="str">
        <f t="shared" si="9"/>
        <v/>
      </c>
      <c r="S4074" s="30" t="str">
        <f t="shared" si="10"/>
        <v/>
      </c>
      <c r="T4074" s="30" t="str">
        <f t="shared" si="11"/>
        <v/>
      </c>
      <c r="U4074" s="30" t="str">
        <f t="shared" si="12"/>
        <v/>
      </c>
    </row>
    <row r="4075" spans="2:21" ht="15.75" customHeight="1" x14ac:dyDescent="0.25">
      <c r="B4075" s="49" t="s">
        <v>238</v>
      </c>
      <c r="C4075" s="50" t="s">
        <v>256</v>
      </c>
      <c r="D4075" s="51" t="s">
        <v>83</v>
      </c>
      <c r="E4075" s="30">
        <v>1743</v>
      </c>
      <c r="F4075" s="30">
        <v>1</v>
      </c>
      <c r="G4075" s="30">
        <v>298086</v>
      </c>
      <c r="H4075" s="30">
        <v>1</v>
      </c>
      <c r="I4075" s="30">
        <v>1</v>
      </c>
      <c r="J4075" s="30">
        <f t="shared" si="3"/>
        <v>0</v>
      </c>
      <c r="K4075" s="30">
        <v>1</v>
      </c>
      <c r="L4075" s="30">
        <f t="shared" si="4"/>
        <v>0</v>
      </c>
      <c r="M4075" s="52" t="str">
        <f t="shared" si="5"/>
        <v>OK</v>
      </c>
      <c r="O4075" s="30" t="str">
        <f t="shared" si="6"/>
        <v/>
      </c>
      <c r="P4075" s="30" t="str">
        <f t="shared" si="7"/>
        <v/>
      </c>
      <c r="Q4075" s="30">
        <f t="shared" si="8"/>
        <v>1743</v>
      </c>
      <c r="R4075" s="30" t="str">
        <f t="shared" si="9"/>
        <v/>
      </c>
      <c r="S4075" s="30" t="str">
        <f t="shared" si="10"/>
        <v/>
      </c>
      <c r="T4075" s="30">
        <f t="shared" si="11"/>
        <v>298086</v>
      </c>
      <c r="U4075" s="30">
        <f t="shared" si="12"/>
        <v>519563898</v>
      </c>
    </row>
    <row r="4076" spans="2:21" ht="15.75" customHeight="1" x14ac:dyDescent="0.25">
      <c r="B4076" s="49" t="s">
        <v>238</v>
      </c>
      <c r="C4076" s="50" t="s">
        <v>257</v>
      </c>
      <c r="D4076" s="51" t="s">
        <v>60</v>
      </c>
      <c r="E4076" s="30">
        <v>0</v>
      </c>
      <c r="F4076" s="30">
        <f t="shared" si="1"/>
        <v>1</v>
      </c>
      <c r="G4076" s="30">
        <v>0</v>
      </c>
      <c r="H4076" s="30">
        <f t="shared" si="2"/>
        <v>1</v>
      </c>
      <c r="I4076" s="30">
        <v>1</v>
      </c>
      <c r="J4076" s="30">
        <f t="shared" si="3"/>
        <v>0</v>
      </c>
      <c r="K4076" s="30">
        <v>0</v>
      </c>
      <c r="L4076" s="30">
        <f t="shared" si="4"/>
        <v>1</v>
      </c>
      <c r="M4076" s="52" t="str">
        <f t="shared" si="5"/>
        <v>агрегати не працюють</v>
      </c>
      <c r="O4076" s="30" t="str">
        <f t="shared" si="6"/>
        <v/>
      </c>
      <c r="P4076" s="30" t="str">
        <f t="shared" si="7"/>
        <v/>
      </c>
      <c r="Q4076" s="30" t="str">
        <f t="shared" si="8"/>
        <v/>
      </c>
      <c r="R4076" s="30" t="str">
        <f t="shared" si="9"/>
        <v/>
      </c>
      <c r="S4076" s="30" t="str">
        <f t="shared" si="10"/>
        <v/>
      </c>
      <c r="T4076" s="30" t="str">
        <f t="shared" si="11"/>
        <v/>
      </c>
      <c r="U4076" s="30" t="str">
        <f t="shared" si="12"/>
        <v/>
      </c>
    </row>
    <row r="4077" spans="2:21" ht="15.75" customHeight="1" x14ac:dyDescent="0.25">
      <c r="B4077" s="49" t="s">
        <v>238</v>
      </c>
      <c r="C4077" s="50" t="s">
        <v>257</v>
      </c>
      <c r="D4077" s="51" t="s">
        <v>61</v>
      </c>
      <c r="E4077" s="30">
        <v>0</v>
      </c>
      <c r="F4077" s="30">
        <f t="shared" si="1"/>
        <v>1</v>
      </c>
      <c r="G4077" s="30">
        <v>0</v>
      </c>
      <c r="H4077" s="30">
        <f t="shared" si="2"/>
        <v>1</v>
      </c>
      <c r="I4077" s="30">
        <v>1</v>
      </c>
      <c r="J4077" s="30">
        <f t="shared" si="3"/>
        <v>0</v>
      </c>
      <c r="K4077" s="30">
        <v>0</v>
      </c>
      <c r="L4077" s="30">
        <f t="shared" si="4"/>
        <v>1</v>
      </c>
      <c r="M4077" s="52" t="str">
        <f t="shared" si="5"/>
        <v>агрегати не працюють</v>
      </c>
      <c r="O4077" s="30" t="str">
        <f t="shared" si="6"/>
        <v/>
      </c>
      <c r="P4077" s="30" t="str">
        <f t="shared" si="7"/>
        <v/>
      </c>
      <c r="Q4077" s="30" t="str">
        <f t="shared" si="8"/>
        <v/>
      </c>
      <c r="R4077" s="30" t="str">
        <f t="shared" si="9"/>
        <v/>
      </c>
      <c r="S4077" s="30" t="str">
        <f t="shared" si="10"/>
        <v/>
      </c>
      <c r="T4077" s="30" t="str">
        <f t="shared" si="11"/>
        <v/>
      </c>
      <c r="U4077" s="30" t="str">
        <f t="shared" si="12"/>
        <v/>
      </c>
    </row>
    <row r="4078" spans="2:21" ht="15.75" customHeight="1" x14ac:dyDescent="0.25">
      <c r="B4078" s="49" t="s">
        <v>238</v>
      </c>
      <c r="C4078" s="50" t="s">
        <v>257</v>
      </c>
      <c r="D4078" s="51" t="s">
        <v>62</v>
      </c>
      <c r="E4078" s="30">
        <v>1321</v>
      </c>
      <c r="F4078" s="30">
        <v>0</v>
      </c>
      <c r="G4078" s="30">
        <v>294256</v>
      </c>
      <c r="H4078" s="30">
        <v>1</v>
      </c>
      <c r="I4078" s="30">
        <v>1</v>
      </c>
      <c r="J4078" s="30">
        <f t="shared" si="3"/>
        <v>0</v>
      </c>
      <c r="K4078" s="30">
        <v>1</v>
      </c>
      <c r="L4078" s="30">
        <f t="shared" si="4"/>
        <v>0</v>
      </c>
      <c r="M4078" s="52" t="str">
        <f t="shared" si="5"/>
        <v>OK</v>
      </c>
      <c r="O4078" s="30">
        <f t="shared" si="6"/>
        <v>1321</v>
      </c>
      <c r="P4078" s="30">
        <f t="shared" si="7"/>
        <v>1235.3992000000001</v>
      </c>
      <c r="Q4078" s="30">
        <f t="shared" si="8"/>
        <v>1235.3992000000001</v>
      </c>
      <c r="R4078" s="30" t="str">
        <f t="shared" si="9"/>
        <v/>
      </c>
      <c r="S4078" s="30" t="str">
        <f t="shared" si="10"/>
        <v/>
      </c>
      <c r="T4078" s="30">
        <f t="shared" si="11"/>
        <v>294256</v>
      </c>
      <c r="U4078" s="30">
        <f t="shared" si="12"/>
        <v>363523626.99520004</v>
      </c>
    </row>
    <row r="4079" spans="2:21" ht="15.75" customHeight="1" x14ac:dyDescent="0.25">
      <c r="B4079" s="49" t="s">
        <v>238</v>
      </c>
      <c r="C4079" s="50" t="s">
        <v>257</v>
      </c>
      <c r="D4079" s="51" t="s">
        <v>63</v>
      </c>
      <c r="E4079" s="30">
        <v>0</v>
      </c>
      <c r="F4079" s="30">
        <f t="shared" si="1"/>
        <v>1</v>
      </c>
      <c r="G4079" s="30">
        <v>0</v>
      </c>
      <c r="H4079" s="30">
        <f t="shared" si="2"/>
        <v>1</v>
      </c>
      <c r="I4079" s="30">
        <v>1</v>
      </c>
      <c r="J4079" s="30">
        <f t="shared" si="3"/>
        <v>0</v>
      </c>
      <c r="K4079" s="30">
        <v>0</v>
      </c>
      <c r="L4079" s="30">
        <f t="shared" si="4"/>
        <v>1</v>
      </c>
      <c r="M4079" s="52" t="str">
        <f t="shared" si="5"/>
        <v>агрегати не працюють</v>
      </c>
      <c r="O4079" s="30" t="str">
        <f t="shared" si="6"/>
        <v/>
      </c>
      <c r="P4079" s="30" t="str">
        <f t="shared" si="7"/>
        <v/>
      </c>
      <c r="Q4079" s="30" t="str">
        <f t="shared" si="8"/>
        <v/>
      </c>
      <c r="R4079" s="30" t="str">
        <f t="shared" si="9"/>
        <v/>
      </c>
      <c r="S4079" s="30" t="str">
        <f t="shared" si="10"/>
        <v/>
      </c>
      <c r="T4079" s="30" t="str">
        <f t="shared" si="11"/>
        <v/>
      </c>
      <c r="U4079" s="30" t="str">
        <f t="shared" si="12"/>
        <v/>
      </c>
    </row>
    <row r="4080" spans="2:21" ht="15.75" customHeight="1" x14ac:dyDescent="0.25">
      <c r="B4080" s="49" t="s">
        <v>238</v>
      </c>
      <c r="C4080" s="50" t="s">
        <v>257</v>
      </c>
      <c r="D4080" s="51" t="s">
        <v>64</v>
      </c>
      <c r="E4080" s="30">
        <v>0</v>
      </c>
      <c r="F4080" s="30">
        <f t="shared" si="1"/>
        <v>1</v>
      </c>
      <c r="G4080" s="30">
        <v>0</v>
      </c>
      <c r="H4080" s="30">
        <f t="shared" si="2"/>
        <v>1</v>
      </c>
      <c r="I4080" s="30">
        <v>1</v>
      </c>
      <c r="J4080" s="30">
        <f t="shared" si="3"/>
        <v>0</v>
      </c>
      <c r="K4080" s="30">
        <v>0</v>
      </c>
      <c r="L4080" s="30">
        <f t="shared" si="4"/>
        <v>1</v>
      </c>
      <c r="M4080" s="52" t="str">
        <f t="shared" si="5"/>
        <v>агрегати не працюють</v>
      </c>
      <c r="O4080" s="30" t="str">
        <f t="shared" si="6"/>
        <v/>
      </c>
      <c r="P4080" s="30" t="str">
        <f t="shared" si="7"/>
        <v/>
      </c>
      <c r="Q4080" s="30" t="str">
        <f t="shared" si="8"/>
        <v/>
      </c>
      <c r="R4080" s="30" t="str">
        <f t="shared" si="9"/>
        <v/>
      </c>
      <c r="S4080" s="30" t="str">
        <f t="shared" si="10"/>
        <v/>
      </c>
      <c r="T4080" s="30" t="str">
        <f t="shared" si="11"/>
        <v/>
      </c>
      <c r="U4080" s="30" t="str">
        <f t="shared" si="12"/>
        <v/>
      </c>
    </row>
    <row r="4081" spans="2:21" ht="15.75" customHeight="1" x14ac:dyDescent="0.25">
      <c r="B4081" s="49" t="s">
        <v>238</v>
      </c>
      <c r="C4081" s="50" t="s">
        <v>257</v>
      </c>
      <c r="D4081" s="51" t="s">
        <v>65</v>
      </c>
      <c r="E4081" s="30">
        <v>0</v>
      </c>
      <c r="F4081" s="30">
        <f t="shared" si="1"/>
        <v>1</v>
      </c>
      <c r="G4081" s="30">
        <v>0</v>
      </c>
      <c r="H4081" s="30">
        <f t="shared" si="2"/>
        <v>1</v>
      </c>
      <c r="I4081" s="30">
        <v>1</v>
      </c>
      <c r="J4081" s="30">
        <f t="shared" si="3"/>
        <v>0</v>
      </c>
      <c r="K4081" s="30">
        <v>0</v>
      </c>
      <c r="L4081" s="30">
        <f t="shared" si="4"/>
        <v>1</v>
      </c>
      <c r="M4081" s="52" t="str">
        <f t="shared" si="5"/>
        <v>агрегати не працюють</v>
      </c>
      <c r="O4081" s="30" t="str">
        <f t="shared" si="6"/>
        <v/>
      </c>
      <c r="P4081" s="30" t="str">
        <f t="shared" si="7"/>
        <v/>
      </c>
      <c r="Q4081" s="30" t="str">
        <f t="shared" si="8"/>
        <v/>
      </c>
      <c r="R4081" s="30" t="str">
        <f t="shared" si="9"/>
        <v/>
      </c>
      <c r="S4081" s="30" t="str">
        <f t="shared" si="10"/>
        <v/>
      </c>
      <c r="T4081" s="30" t="str">
        <f t="shared" si="11"/>
        <v/>
      </c>
      <c r="U4081" s="30" t="str">
        <f t="shared" si="12"/>
        <v/>
      </c>
    </row>
    <row r="4082" spans="2:21" ht="15.75" customHeight="1" x14ac:dyDescent="0.25">
      <c r="B4082" s="49" t="s">
        <v>238</v>
      </c>
      <c r="C4082" s="50" t="s">
        <v>257</v>
      </c>
      <c r="D4082" s="51" t="s">
        <v>66</v>
      </c>
      <c r="E4082" s="30">
        <v>0</v>
      </c>
      <c r="F4082" s="30">
        <f t="shared" si="1"/>
        <v>1</v>
      </c>
      <c r="G4082" s="30">
        <v>0</v>
      </c>
      <c r="H4082" s="30">
        <f t="shared" si="2"/>
        <v>1</v>
      </c>
      <c r="I4082" s="30">
        <v>1</v>
      </c>
      <c r="J4082" s="30">
        <f t="shared" si="3"/>
        <v>0</v>
      </c>
      <c r="K4082" s="30">
        <v>0</v>
      </c>
      <c r="L4082" s="30">
        <f t="shared" si="4"/>
        <v>1</v>
      </c>
      <c r="M4082" s="52" t="str">
        <f t="shared" si="5"/>
        <v>агрегати не працюють</v>
      </c>
      <c r="O4082" s="30" t="str">
        <f t="shared" si="6"/>
        <v/>
      </c>
      <c r="P4082" s="30" t="str">
        <f t="shared" si="7"/>
        <v/>
      </c>
      <c r="Q4082" s="30" t="str">
        <f t="shared" si="8"/>
        <v/>
      </c>
      <c r="R4082" s="30" t="str">
        <f t="shared" si="9"/>
        <v/>
      </c>
      <c r="S4082" s="30" t="str">
        <f t="shared" si="10"/>
        <v/>
      </c>
      <c r="T4082" s="30" t="str">
        <f t="shared" si="11"/>
        <v/>
      </c>
      <c r="U4082" s="30" t="str">
        <f t="shared" si="12"/>
        <v/>
      </c>
    </row>
    <row r="4083" spans="2:21" ht="15.75" customHeight="1" x14ac:dyDescent="0.25">
      <c r="B4083" s="49" t="s">
        <v>238</v>
      </c>
      <c r="C4083" s="50" t="s">
        <v>257</v>
      </c>
      <c r="D4083" s="51" t="s">
        <v>67</v>
      </c>
      <c r="E4083" s="30">
        <v>0</v>
      </c>
      <c r="F4083" s="30">
        <f t="shared" si="1"/>
        <v>1</v>
      </c>
      <c r="G4083" s="30">
        <v>0</v>
      </c>
      <c r="H4083" s="30">
        <f t="shared" si="2"/>
        <v>1</v>
      </c>
      <c r="I4083" s="30">
        <v>1</v>
      </c>
      <c r="J4083" s="30">
        <f t="shared" si="3"/>
        <v>0</v>
      </c>
      <c r="K4083" s="30">
        <v>0</v>
      </c>
      <c r="L4083" s="30">
        <f t="shared" si="4"/>
        <v>1</v>
      </c>
      <c r="M4083" s="52" t="str">
        <f t="shared" si="5"/>
        <v>агрегати не працюють</v>
      </c>
      <c r="O4083" s="30" t="str">
        <f t="shared" si="6"/>
        <v/>
      </c>
      <c r="P4083" s="30" t="str">
        <f t="shared" si="7"/>
        <v/>
      </c>
      <c r="Q4083" s="30" t="str">
        <f t="shared" si="8"/>
        <v/>
      </c>
      <c r="R4083" s="30" t="str">
        <f t="shared" si="9"/>
        <v/>
      </c>
      <c r="S4083" s="30" t="str">
        <f t="shared" si="10"/>
        <v/>
      </c>
      <c r="T4083" s="30" t="str">
        <f t="shared" si="11"/>
        <v/>
      </c>
      <c r="U4083" s="30" t="str">
        <f t="shared" si="12"/>
        <v/>
      </c>
    </row>
    <row r="4084" spans="2:21" ht="15.75" customHeight="1" x14ac:dyDescent="0.25">
      <c r="B4084" s="49" t="s">
        <v>238</v>
      </c>
      <c r="C4084" s="50" t="s">
        <v>257</v>
      </c>
      <c r="D4084" s="51" t="s">
        <v>68</v>
      </c>
      <c r="E4084" s="30">
        <v>0</v>
      </c>
      <c r="F4084" s="30">
        <f t="shared" si="1"/>
        <v>1</v>
      </c>
      <c r="G4084" s="30">
        <v>0</v>
      </c>
      <c r="H4084" s="30">
        <f t="shared" si="2"/>
        <v>1</v>
      </c>
      <c r="I4084" s="30">
        <v>1</v>
      </c>
      <c r="J4084" s="30">
        <f t="shared" si="3"/>
        <v>0</v>
      </c>
      <c r="K4084" s="30">
        <v>0</v>
      </c>
      <c r="L4084" s="30">
        <f t="shared" si="4"/>
        <v>1</v>
      </c>
      <c r="M4084" s="52" t="str">
        <f t="shared" si="5"/>
        <v>агрегати не працюють</v>
      </c>
      <c r="O4084" s="30" t="str">
        <f t="shared" si="6"/>
        <v/>
      </c>
      <c r="P4084" s="30" t="str">
        <f t="shared" si="7"/>
        <v/>
      </c>
      <c r="Q4084" s="30" t="str">
        <f t="shared" si="8"/>
        <v/>
      </c>
      <c r="R4084" s="30" t="str">
        <f t="shared" si="9"/>
        <v/>
      </c>
      <c r="S4084" s="30" t="str">
        <f t="shared" si="10"/>
        <v/>
      </c>
      <c r="T4084" s="30" t="str">
        <f t="shared" si="11"/>
        <v/>
      </c>
      <c r="U4084" s="30" t="str">
        <f t="shared" si="12"/>
        <v/>
      </c>
    </row>
    <row r="4085" spans="2:21" ht="15.75" customHeight="1" x14ac:dyDescent="0.25">
      <c r="B4085" s="49" t="s">
        <v>238</v>
      </c>
      <c r="C4085" s="50" t="s">
        <v>257</v>
      </c>
      <c r="D4085" s="51" t="s">
        <v>69</v>
      </c>
      <c r="E4085" s="30">
        <v>0</v>
      </c>
      <c r="F4085" s="30">
        <f t="shared" si="1"/>
        <v>1</v>
      </c>
      <c r="G4085" s="30">
        <v>0</v>
      </c>
      <c r="H4085" s="30">
        <f t="shared" si="2"/>
        <v>1</v>
      </c>
      <c r="I4085" s="30">
        <v>1</v>
      </c>
      <c r="J4085" s="30">
        <f t="shared" si="3"/>
        <v>0</v>
      </c>
      <c r="K4085" s="30">
        <v>0</v>
      </c>
      <c r="L4085" s="30">
        <f t="shared" si="4"/>
        <v>1</v>
      </c>
      <c r="M4085" s="52" t="str">
        <f t="shared" si="5"/>
        <v>агрегати не працюють</v>
      </c>
      <c r="O4085" s="30" t="str">
        <f t="shared" si="6"/>
        <v/>
      </c>
      <c r="P4085" s="30" t="str">
        <f t="shared" si="7"/>
        <v/>
      </c>
      <c r="Q4085" s="30" t="str">
        <f t="shared" si="8"/>
        <v/>
      </c>
      <c r="R4085" s="30" t="str">
        <f t="shared" si="9"/>
        <v/>
      </c>
      <c r="S4085" s="30" t="str">
        <f t="shared" si="10"/>
        <v/>
      </c>
      <c r="T4085" s="30" t="str">
        <f t="shared" si="11"/>
        <v/>
      </c>
      <c r="U4085" s="30" t="str">
        <f t="shared" si="12"/>
        <v/>
      </c>
    </row>
    <row r="4086" spans="2:21" ht="15.75" customHeight="1" x14ac:dyDescent="0.25">
      <c r="B4086" s="49" t="s">
        <v>238</v>
      </c>
      <c r="C4086" s="50" t="s">
        <v>257</v>
      </c>
      <c r="D4086" s="51" t="s">
        <v>70</v>
      </c>
      <c r="E4086" s="30">
        <v>1537</v>
      </c>
      <c r="F4086" s="30">
        <v>1</v>
      </c>
      <c r="G4086" s="30">
        <v>134203</v>
      </c>
      <c r="H4086" s="30">
        <v>1</v>
      </c>
      <c r="I4086" s="30">
        <v>1</v>
      </c>
      <c r="J4086" s="30">
        <f t="shared" si="3"/>
        <v>0</v>
      </c>
      <c r="K4086" s="30">
        <v>1</v>
      </c>
      <c r="L4086" s="30">
        <f t="shared" si="4"/>
        <v>0</v>
      </c>
      <c r="M4086" s="52" t="str">
        <f t="shared" si="5"/>
        <v>OK</v>
      </c>
      <c r="O4086" s="30" t="str">
        <f t="shared" si="6"/>
        <v/>
      </c>
      <c r="P4086" s="30" t="str">
        <f t="shared" si="7"/>
        <v/>
      </c>
      <c r="Q4086" s="30">
        <f t="shared" si="8"/>
        <v>1537</v>
      </c>
      <c r="R4086" s="30" t="str">
        <f t="shared" si="9"/>
        <v/>
      </c>
      <c r="S4086" s="30" t="str">
        <f t="shared" si="10"/>
        <v/>
      </c>
      <c r="T4086" s="30">
        <f t="shared" si="11"/>
        <v>134203</v>
      </c>
      <c r="U4086" s="30">
        <f t="shared" si="12"/>
        <v>206270011</v>
      </c>
    </row>
    <row r="4087" spans="2:21" ht="15.75" customHeight="1" x14ac:dyDescent="0.25">
      <c r="B4087" s="49" t="s">
        <v>238</v>
      </c>
      <c r="C4087" s="50" t="s">
        <v>257</v>
      </c>
      <c r="D4087" s="51" t="s">
        <v>71</v>
      </c>
      <c r="E4087" s="30">
        <v>0</v>
      </c>
      <c r="F4087" s="30">
        <f t="shared" si="1"/>
        <v>1</v>
      </c>
      <c r="G4087" s="30">
        <v>0</v>
      </c>
      <c r="H4087" s="30">
        <f t="shared" si="2"/>
        <v>1</v>
      </c>
      <c r="I4087" s="30">
        <v>1</v>
      </c>
      <c r="J4087" s="30">
        <f t="shared" si="3"/>
        <v>0</v>
      </c>
      <c r="K4087" s="30">
        <v>0</v>
      </c>
      <c r="L4087" s="30">
        <f t="shared" si="4"/>
        <v>1</v>
      </c>
      <c r="M4087" s="52" t="str">
        <f t="shared" si="5"/>
        <v>агрегати не працюють</v>
      </c>
      <c r="O4087" s="30" t="str">
        <f t="shared" si="6"/>
        <v/>
      </c>
      <c r="P4087" s="30" t="str">
        <f t="shared" si="7"/>
        <v/>
      </c>
      <c r="Q4087" s="30" t="str">
        <f t="shared" si="8"/>
        <v/>
      </c>
      <c r="R4087" s="30" t="str">
        <f t="shared" si="9"/>
        <v/>
      </c>
      <c r="S4087" s="30" t="str">
        <f t="shared" si="10"/>
        <v/>
      </c>
      <c r="T4087" s="30" t="str">
        <f t="shared" si="11"/>
        <v/>
      </c>
      <c r="U4087" s="30" t="str">
        <f t="shared" si="12"/>
        <v/>
      </c>
    </row>
    <row r="4088" spans="2:21" ht="15.75" customHeight="1" x14ac:dyDescent="0.25">
      <c r="B4088" s="49" t="s">
        <v>238</v>
      </c>
      <c r="C4088" s="50" t="s">
        <v>257</v>
      </c>
      <c r="D4088" s="51" t="s">
        <v>72</v>
      </c>
      <c r="E4088" s="30">
        <v>1529</v>
      </c>
      <c r="F4088" s="30">
        <v>1</v>
      </c>
      <c r="G4088" s="30">
        <v>194779</v>
      </c>
      <c r="H4088" s="30">
        <v>0</v>
      </c>
      <c r="I4088" s="30">
        <v>1</v>
      </c>
      <c r="J4088" s="30">
        <f t="shared" si="3"/>
        <v>0</v>
      </c>
      <c r="K4088" s="30">
        <v>1</v>
      </c>
      <c r="L4088" s="30">
        <f t="shared" si="4"/>
        <v>0</v>
      </c>
      <c r="M4088" s="52" t="str">
        <f t="shared" si="5"/>
        <v>OK</v>
      </c>
      <c r="O4088" s="30" t="str">
        <f t="shared" si="6"/>
        <v/>
      </c>
      <c r="P4088" s="30" t="str">
        <f t="shared" si="7"/>
        <v/>
      </c>
      <c r="Q4088" s="30">
        <f t="shared" si="8"/>
        <v>1529</v>
      </c>
      <c r="R4088" s="30">
        <f t="shared" si="9"/>
        <v>194779</v>
      </c>
      <c r="S4088" s="30">
        <f t="shared" si="10"/>
        <v>232780.3829</v>
      </c>
      <c r="T4088" s="30">
        <f t="shared" si="11"/>
        <v>232780.3829</v>
      </c>
      <c r="U4088" s="30">
        <f t="shared" si="12"/>
        <v>355921205.45410001</v>
      </c>
    </row>
    <row r="4089" spans="2:21" ht="15.75" customHeight="1" x14ac:dyDescent="0.25">
      <c r="B4089" s="49" t="s">
        <v>238</v>
      </c>
      <c r="C4089" s="50" t="s">
        <v>257</v>
      </c>
      <c r="D4089" s="51" t="s">
        <v>73</v>
      </c>
      <c r="E4089" s="30">
        <v>0</v>
      </c>
      <c r="F4089" s="30">
        <f t="shared" si="1"/>
        <v>1</v>
      </c>
      <c r="G4089" s="30">
        <v>0</v>
      </c>
      <c r="H4089" s="30">
        <f t="shared" si="2"/>
        <v>1</v>
      </c>
      <c r="I4089" s="30">
        <v>1</v>
      </c>
      <c r="J4089" s="30">
        <f t="shared" si="3"/>
        <v>0</v>
      </c>
      <c r="K4089" s="30">
        <v>0</v>
      </c>
      <c r="L4089" s="30">
        <f t="shared" si="4"/>
        <v>1</v>
      </c>
      <c r="M4089" s="52" t="str">
        <f t="shared" si="5"/>
        <v>агрегати не працюють</v>
      </c>
      <c r="O4089" s="30" t="str">
        <f t="shared" si="6"/>
        <v/>
      </c>
      <c r="P4089" s="30" t="str">
        <f t="shared" si="7"/>
        <v/>
      </c>
      <c r="Q4089" s="30" t="str">
        <f t="shared" si="8"/>
        <v/>
      </c>
      <c r="R4089" s="30" t="str">
        <f t="shared" si="9"/>
        <v/>
      </c>
      <c r="S4089" s="30" t="str">
        <f t="shared" si="10"/>
        <v/>
      </c>
      <c r="T4089" s="30" t="str">
        <f t="shared" si="11"/>
        <v/>
      </c>
      <c r="U4089" s="30" t="str">
        <f t="shared" si="12"/>
        <v/>
      </c>
    </row>
    <row r="4090" spans="2:21" ht="15.75" customHeight="1" x14ac:dyDescent="0.25">
      <c r="B4090" s="49" t="s">
        <v>238</v>
      </c>
      <c r="C4090" s="50" t="s">
        <v>257</v>
      </c>
      <c r="D4090" s="51" t="s">
        <v>74</v>
      </c>
      <c r="E4090" s="30">
        <v>0</v>
      </c>
      <c r="F4090" s="30">
        <f t="shared" si="1"/>
        <v>1</v>
      </c>
      <c r="G4090" s="30">
        <v>0</v>
      </c>
      <c r="H4090" s="30">
        <f t="shared" si="2"/>
        <v>1</v>
      </c>
      <c r="I4090" s="30">
        <v>1</v>
      </c>
      <c r="J4090" s="30">
        <f t="shared" si="3"/>
        <v>0</v>
      </c>
      <c r="K4090" s="30">
        <v>0</v>
      </c>
      <c r="L4090" s="30">
        <f t="shared" si="4"/>
        <v>1</v>
      </c>
      <c r="M4090" s="52" t="str">
        <f t="shared" si="5"/>
        <v>агрегати не працюють</v>
      </c>
      <c r="O4090" s="30" t="str">
        <f t="shared" si="6"/>
        <v/>
      </c>
      <c r="P4090" s="30" t="str">
        <f t="shared" si="7"/>
        <v/>
      </c>
      <c r="Q4090" s="30" t="str">
        <f t="shared" si="8"/>
        <v/>
      </c>
      <c r="R4090" s="30" t="str">
        <f t="shared" si="9"/>
        <v/>
      </c>
      <c r="S4090" s="30" t="str">
        <f t="shared" si="10"/>
        <v/>
      </c>
      <c r="T4090" s="30" t="str">
        <f t="shared" si="11"/>
        <v/>
      </c>
      <c r="U4090" s="30" t="str">
        <f t="shared" si="12"/>
        <v/>
      </c>
    </row>
    <row r="4091" spans="2:21" ht="15.75" customHeight="1" x14ac:dyDescent="0.25">
      <c r="B4091" s="49" t="s">
        <v>238</v>
      </c>
      <c r="C4091" s="50" t="s">
        <v>257</v>
      </c>
      <c r="D4091" s="51" t="s">
        <v>75</v>
      </c>
      <c r="E4091" s="30">
        <v>1601</v>
      </c>
      <c r="F4091" s="30">
        <v>1</v>
      </c>
      <c r="G4091" s="30">
        <v>188771</v>
      </c>
      <c r="H4091" s="30">
        <v>1</v>
      </c>
      <c r="I4091" s="30">
        <v>1</v>
      </c>
      <c r="J4091" s="30">
        <f t="shared" si="3"/>
        <v>0</v>
      </c>
      <c r="K4091" s="30">
        <v>1</v>
      </c>
      <c r="L4091" s="30">
        <f t="shared" si="4"/>
        <v>0</v>
      </c>
      <c r="M4091" s="52" t="str">
        <f t="shared" si="5"/>
        <v>OK</v>
      </c>
      <c r="O4091" s="30" t="str">
        <f t="shared" si="6"/>
        <v/>
      </c>
      <c r="P4091" s="30" t="str">
        <f t="shared" si="7"/>
        <v/>
      </c>
      <c r="Q4091" s="30">
        <f t="shared" si="8"/>
        <v>1601</v>
      </c>
      <c r="R4091" s="30" t="str">
        <f t="shared" si="9"/>
        <v/>
      </c>
      <c r="S4091" s="30" t="str">
        <f t="shared" si="10"/>
        <v/>
      </c>
      <c r="T4091" s="30">
        <f t="shared" si="11"/>
        <v>188771</v>
      </c>
      <c r="U4091" s="30">
        <f t="shared" si="12"/>
        <v>302222371</v>
      </c>
    </row>
    <row r="4092" spans="2:21" ht="15.75" customHeight="1" x14ac:dyDescent="0.25">
      <c r="B4092" s="49" t="s">
        <v>238</v>
      </c>
      <c r="C4092" s="50" t="s">
        <v>257</v>
      </c>
      <c r="D4092" s="51" t="s">
        <v>76</v>
      </c>
      <c r="E4092" s="30">
        <v>0</v>
      </c>
      <c r="F4092" s="30">
        <f t="shared" si="1"/>
        <v>1</v>
      </c>
      <c r="G4092" s="30">
        <v>0</v>
      </c>
      <c r="H4092" s="30">
        <f t="shared" si="2"/>
        <v>1</v>
      </c>
      <c r="I4092" s="30">
        <v>1</v>
      </c>
      <c r="J4092" s="30">
        <f t="shared" si="3"/>
        <v>0</v>
      </c>
      <c r="K4092" s="30">
        <v>0</v>
      </c>
      <c r="L4092" s="30">
        <f t="shared" si="4"/>
        <v>1</v>
      </c>
      <c r="M4092" s="52" t="str">
        <f t="shared" si="5"/>
        <v>агрегати не працюють</v>
      </c>
      <c r="O4092" s="30" t="str">
        <f t="shared" si="6"/>
        <v/>
      </c>
      <c r="P4092" s="30" t="str">
        <f t="shared" si="7"/>
        <v/>
      </c>
      <c r="Q4092" s="30" t="str">
        <f t="shared" si="8"/>
        <v/>
      </c>
      <c r="R4092" s="30" t="str">
        <f t="shared" si="9"/>
        <v/>
      </c>
      <c r="S4092" s="30" t="str">
        <f t="shared" si="10"/>
        <v/>
      </c>
      <c r="T4092" s="30" t="str">
        <f t="shared" si="11"/>
        <v/>
      </c>
      <c r="U4092" s="30" t="str">
        <f t="shared" si="12"/>
        <v/>
      </c>
    </row>
    <row r="4093" spans="2:21" ht="15.75" customHeight="1" x14ac:dyDescent="0.25">
      <c r="B4093" s="49" t="s">
        <v>238</v>
      </c>
      <c r="C4093" s="50" t="s">
        <v>257</v>
      </c>
      <c r="D4093" s="51" t="s">
        <v>77</v>
      </c>
      <c r="E4093" s="30">
        <v>1446</v>
      </c>
      <c r="F4093" s="30">
        <v>0</v>
      </c>
      <c r="G4093" s="30">
        <v>199656</v>
      </c>
      <c r="H4093" s="30">
        <v>1</v>
      </c>
      <c r="I4093" s="30">
        <v>1</v>
      </c>
      <c r="J4093" s="30">
        <f t="shared" si="3"/>
        <v>0</v>
      </c>
      <c r="K4093" s="30">
        <v>1</v>
      </c>
      <c r="L4093" s="30">
        <f t="shared" si="4"/>
        <v>0</v>
      </c>
      <c r="M4093" s="52" t="str">
        <f t="shared" si="5"/>
        <v>OK</v>
      </c>
      <c r="O4093" s="30">
        <f t="shared" si="6"/>
        <v>1446</v>
      </c>
      <c r="P4093" s="30">
        <f t="shared" si="7"/>
        <v>1352.2992000000002</v>
      </c>
      <c r="Q4093" s="30">
        <f t="shared" si="8"/>
        <v>1352.2992000000002</v>
      </c>
      <c r="R4093" s="30" t="str">
        <f t="shared" si="9"/>
        <v/>
      </c>
      <c r="S4093" s="30" t="str">
        <f t="shared" si="10"/>
        <v/>
      </c>
      <c r="T4093" s="30">
        <f t="shared" si="11"/>
        <v>199656</v>
      </c>
      <c r="U4093" s="30">
        <f t="shared" si="12"/>
        <v>269994649.07520002</v>
      </c>
    </row>
    <row r="4094" spans="2:21" ht="15.75" customHeight="1" x14ac:dyDescent="0.25">
      <c r="B4094" s="49" t="s">
        <v>238</v>
      </c>
      <c r="C4094" s="50" t="s">
        <v>257</v>
      </c>
      <c r="D4094" s="51" t="s">
        <v>78</v>
      </c>
      <c r="E4094" s="30">
        <v>0</v>
      </c>
      <c r="F4094" s="30">
        <f t="shared" si="1"/>
        <v>1</v>
      </c>
      <c r="G4094" s="30">
        <v>0</v>
      </c>
      <c r="H4094" s="30">
        <f t="shared" si="2"/>
        <v>1</v>
      </c>
      <c r="I4094" s="30">
        <v>1</v>
      </c>
      <c r="J4094" s="30">
        <f t="shared" si="3"/>
        <v>0</v>
      </c>
      <c r="K4094" s="30">
        <v>0</v>
      </c>
      <c r="L4094" s="30">
        <f t="shared" si="4"/>
        <v>1</v>
      </c>
      <c r="M4094" s="52" t="str">
        <f t="shared" si="5"/>
        <v>агрегати не працюють</v>
      </c>
      <c r="O4094" s="30" t="str">
        <f t="shared" si="6"/>
        <v/>
      </c>
      <c r="P4094" s="30" t="str">
        <f t="shared" si="7"/>
        <v/>
      </c>
      <c r="Q4094" s="30" t="str">
        <f t="shared" si="8"/>
        <v/>
      </c>
      <c r="R4094" s="30" t="str">
        <f t="shared" si="9"/>
        <v/>
      </c>
      <c r="S4094" s="30" t="str">
        <f t="shared" si="10"/>
        <v/>
      </c>
      <c r="T4094" s="30" t="str">
        <f t="shared" si="11"/>
        <v/>
      </c>
      <c r="U4094" s="30" t="str">
        <f t="shared" si="12"/>
        <v/>
      </c>
    </row>
    <row r="4095" spans="2:21" ht="15.75" customHeight="1" x14ac:dyDescent="0.25">
      <c r="B4095" s="49" t="s">
        <v>238</v>
      </c>
      <c r="C4095" s="50" t="s">
        <v>257</v>
      </c>
      <c r="D4095" s="51" t="s">
        <v>79</v>
      </c>
      <c r="E4095" s="30">
        <v>654</v>
      </c>
      <c r="F4095" s="30">
        <v>1</v>
      </c>
      <c r="G4095" s="30">
        <v>239179</v>
      </c>
      <c r="H4095" s="30">
        <v>0</v>
      </c>
      <c r="I4095" s="30">
        <v>1</v>
      </c>
      <c r="J4095" s="30">
        <f t="shared" si="3"/>
        <v>0</v>
      </c>
      <c r="K4095" s="30">
        <v>1</v>
      </c>
      <c r="L4095" s="30">
        <f t="shared" si="4"/>
        <v>0</v>
      </c>
      <c r="M4095" s="52" t="str">
        <f t="shared" si="5"/>
        <v>OK</v>
      </c>
      <c r="O4095" s="30" t="str">
        <f t="shared" si="6"/>
        <v/>
      </c>
      <c r="P4095" s="30" t="str">
        <f t="shared" si="7"/>
        <v/>
      </c>
      <c r="Q4095" s="30">
        <f t="shared" si="8"/>
        <v>654</v>
      </c>
      <c r="R4095" s="30">
        <f t="shared" si="9"/>
        <v>239179</v>
      </c>
      <c r="S4095" s="30">
        <f t="shared" si="10"/>
        <v>285842.82290000003</v>
      </c>
      <c r="T4095" s="30">
        <f t="shared" si="11"/>
        <v>285842.82290000003</v>
      </c>
      <c r="U4095" s="30">
        <f t="shared" si="12"/>
        <v>186941206.17660001</v>
      </c>
    </row>
    <row r="4096" spans="2:21" ht="15.75" customHeight="1" x14ac:dyDescent="0.25">
      <c r="B4096" s="49" t="s">
        <v>238</v>
      </c>
      <c r="C4096" s="50" t="s">
        <v>257</v>
      </c>
      <c r="D4096" s="51" t="s">
        <v>80</v>
      </c>
      <c r="E4096" s="30">
        <v>1912</v>
      </c>
      <c r="F4096" s="30">
        <v>1</v>
      </c>
      <c r="G4096" s="30">
        <v>272182</v>
      </c>
      <c r="H4096" s="30">
        <v>1</v>
      </c>
      <c r="I4096" s="30">
        <v>1</v>
      </c>
      <c r="J4096" s="30">
        <f t="shared" si="3"/>
        <v>0</v>
      </c>
      <c r="K4096" s="30">
        <v>1</v>
      </c>
      <c r="L4096" s="30">
        <f t="shared" si="4"/>
        <v>0</v>
      </c>
      <c r="M4096" s="52" t="str">
        <f t="shared" si="5"/>
        <v>OK</v>
      </c>
      <c r="O4096" s="30" t="str">
        <f t="shared" si="6"/>
        <v/>
      </c>
      <c r="P4096" s="30" t="str">
        <f t="shared" si="7"/>
        <v/>
      </c>
      <c r="Q4096" s="30">
        <f t="shared" si="8"/>
        <v>1912</v>
      </c>
      <c r="R4096" s="30" t="str">
        <f t="shared" si="9"/>
        <v/>
      </c>
      <c r="S4096" s="30" t="str">
        <f t="shared" si="10"/>
        <v/>
      </c>
      <c r="T4096" s="30">
        <f t="shared" si="11"/>
        <v>272182</v>
      </c>
      <c r="U4096" s="30">
        <f t="shared" si="12"/>
        <v>520411984</v>
      </c>
    </row>
    <row r="4097" spans="2:21" ht="15.75" customHeight="1" x14ac:dyDescent="0.25">
      <c r="B4097" s="49" t="s">
        <v>238</v>
      </c>
      <c r="C4097" s="50" t="s">
        <v>257</v>
      </c>
      <c r="D4097" s="51" t="s">
        <v>81</v>
      </c>
      <c r="E4097" s="30">
        <v>1407</v>
      </c>
      <c r="F4097" s="30">
        <v>1</v>
      </c>
      <c r="G4097" s="30">
        <v>166456</v>
      </c>
      <c r="H4097" s="30">
        <v>0</v>
      </c>
      <c r="I4097" s="30">
        <v>1</v>
      </c>
      <c r="J4097" s="30">
        <f t="shared" si="3"/>
        <v>0</v>
      </c>
      <c r="K4097" s="30">
        <v>1</v>
      </c>
      <c r="L4097" s="30">
        <f t="shared" si="4"/>
        <v>0</v>
      </c>
      <c r="M4097" s="52" t="str">
        <f t="shared" si="5"/>
        <v>OK</v>
      </c>
      <c r="O4097" s="30" t="str">
        <f t="shared" si="6"/>
        <v/>
      </c>
      <c r="P4097" s="30" t="str">
        <f t="shared" si="7"/>
        <v/>
      </c>
      <c r="Q4097" s="30">
        <f t="shared" si="8"/>
        <v>1407</v>
      </c>
      <c r="R4097" s="30">
        <f t="shared" si="9"/>
        <v>166456</v>
      </c>
      <c r="S4097" s="30">
        <f t="shared" si="10"/>
        <v>198931.5656</v>
      </c>
      <c r="T4097" s="30">
        <f t="shared" si="11"/>
        <v>198931.5656</v>
      </c>
      <c r="U4097" s="30">
        <f t="shared" si="12"/>
        <v>279896712.7992</v>
      </c>
    </row>
    <row r="4098" spans="2:21" ht="15.75" customHeight="1" x14ac:dyDescent="0.25">
      <c r="B4098" s="49" t="s">
        <v>238</v>
      </c>
      <c r="C4098" s="50" t="s">
        <v>257</v>
      </c>
      <c r="D4098" s="51" t="s">
        <v>82</v>
      </c>
      <c r="E4098" s="30">
        <v>0</v>
      </c>
      <c r="F4098" s="30">
        <f t="shared" si="1"/>
        <v>1</v>
      </c>
      <c r="G4098" s="30">
        <v>0</v>
      </c>
      <c r="H4098" s="30">
        <f t="shared" si="2"/>
        <v>1</v>
      </c>
      <c r="I4098" s="30">
        <v>1</v>
      </c>
      <c r="J4098" s="30">
        <f t="shared" si="3"/>
        <v>0</v>
      </c>
      <c r="K4098" s="30">
        <v>0</v>
      </c>
      <c r="L4098" s="30">
        <f t="shared" si="4"/>
        <v>1</v>
      </c>
      <c r="M4098" s="52" t="str">
        <f t="shared" si="5"/>
        <v>агрегати не працюють</v>
      </c>
      <c r="O4098" s="30" t="str">
        <f t="shared" si="6"/>
        <v/>
      </c>
      <c r="P4098" s="30" t="str">
        <f t="shared" si="7"/>
        <v/>
      </c>
      <c r="Q4098" s="30" t="str">
        <f t="shared" si="8"/>
        <v/>
      </c>
      <c r="R4098" s="30" t="str">
        <f t="shared" si="9"/>
        <v/>
      </c>
      <c r="S4098" s="30" t="str">
        <f t="shared" si="10"/>
        <v/>
      </c>
      <c r="T4098" s="30" t="str">
        <f t="shared" si="11"/>
        <v/>
      </c>
      <c r="U4098" s="30" t="str">
        <f t="shared" si="12"/>
        <v/>
      </c>
    </row>
    <row r="4099" spans="2:21" ht="15.75" customHeight="1" x14ac:dyDescent="0.25">
      <c r="B4099" s="49" t="s">
        <v>238</v>
      </c>
      <c r="C4099" s="50" t="s">
        <v>257</v>
      </c>
      <c r="D4099" s="51" t="s">
        <v>83</v>
      </c>
      <c r="E4099" s="30">
        <v>0</v>
      </c>
      <c r="F4099" s="30">
        <f t="shared" si="1"/>
        <v>1</v>
      </c>
      <c r="G4099" s="30">
        <v>0</v>
      </c>
      <c r="H4099" s="30">
        <f t="shared" si="2"/>
        <v>1</v>
      </c>
      <c r="I4099" s="30">
        <v>1</v>
      </c>
      <c r="J4099" s="30">
        <f t="shared" si="3"/>
        <v>0</v>
      </c>
      <c r="K4099" s="30">
        <v>0</v>
      </c>
      <c r="L4099" s="30">
        <f t="shared" si="4"/>
        <v>1</v>
      </c>
      <c r="M4099" s="52" t="str">
        <f t="shared" si="5"/>
        <v>агрегати не працюють</v>
      </c>
      <c r="O4099" s="30" t="str">
        <f t="shared" si="6"/>
        <v/>
      </c>
      <c r="P4099" s="30" t="str">
        <f t="shared" si="7"/>
        <v/>
      </c>
      <c r="Q4099" s="30" t="str">
        <f t="shared" si="8"/>
        <v/>
      </c>
      <c r="R4099" s="30" t="str">
        <f t="shared" si="9"/>
        <v/>
      </c>
      <c r="S4099" s="30" t="str">
        <f t="shared" si="10"/>
        <v/>
      </c>
      <c r="T4099" s="30" t="str">
        <f t="shared" si="11"/>
        <v/>
      </c>
      <c r="U4099" s="30" t="str">
        <f t="shared" si="12"/>
        <v/>
      </c>
    </row>
    <row r="4100" spans="2:21" ht="15.75" customHeight="1" x14ac:dyDescent="0.25">
      <c r="B4100" s="49" t="s">
        <v>238</v>
      </c>
      <c r="C4100" s="50" t="s">
        <v>258</v>
      </c>
      <c r="D4100" s="51" t="s">
        <v>60</v>
      </c>
      <c r="E4100" s="30">
        <v>0</v>
      </c>
      <c r="F4100" s="30">
        <f t="shared" si="1"/>
        <v>1</v>
      </c>
      <c r="G4100" s="30">
        <v>0</v>
      </c>
      <c r="H4100" s="30">
        <f t="shared" si="2"/>
        <v>1</v>
      </c>
      <c r="I4100" s="30">
        <v>1</v>
      </c>
      <c r="J4100" s="30">
        <f t="shared" si="3"/>
        <v>0</v>
      </c>
      <c r="K4100" s="30">
        <v>0</v>
      </c>
      <c r="L4100" s="30">
        <f t="shared" si="4"/>
        <v>1</v>
      </c>
      <c r="M4100" s="52" t="str">
        <f t="shared" si="5"/>
        <v>агрегати не працюють</v>
      </c>
      <c r="O4100" s="30" t="str">
        <f t="shared" si="6"/>
        <v/>
      </c>
      <c r="P4100" s="30" t="str">
        <f t="shared" si="7"/>
        <v/>
      </c>
      <c r="Q4100" s="30" t="str">
        <f t="shared" si="8"/>
        <v/>
      </c>
      <c r="R4100" s="30" t="str">
        <f t="shared" si="9"/>
        <v/>
      </c>
      <c r="S4100" s="30" t="str">
        <f t="shared" si="10"/>
        <v/>
      </c>
      <c r="T4100" s="30" t="str">
        <f t="shared" si="11"/>
        <v/>
      </c>
      <c r="U4100" s="30" t="str">
        <f t="shared" si="12"/>
        <v/>
      </c>
    </row>
    <row r="4101" spans="2:21" ht="15.75" customHeight="1" x14ac:dyDescent="0.25">
      <c r="B4101" s="49" t="s">
        <v>238</v>
      </c>
      <c r="C4101" s="50" t="s">
        <v>258</v>
      </c>
      <c r="D4101" s="51" t="s">
        <v>61</v>
      </c>
      <c r="E4101" s="30">
        <v>0</v>
      </c>
      <c r="F4101" s="30">
        <f t="shared" si="1"/>
        <v>1</v>
      </c>
      <c r="G4101" s="30">
        <v>0</v>
      </c>
      <c r="H4101" s="30">
        <f t="shared" si="2"/>
        <v>1</v>
      </c>
      <c r="I4101" s="30">
        <v>1</v>
      </c>
      <c r="J4101" s="30">
        <f t="shared" si="3"/>
        <v>0</v>
      </c>
      <c r="K4101" s="30">
        <v>0</v>
      </c>
      <c r="L4101" s="30">
        <f t="shared" si="4"/>
        <v>1</v>
      </c>
      <c r="M4101" s="52" t="str">
        <f t="shared" si="5"/>
        <v>агрегати не працюють</v>
      </c>
      <c r="O4101" s="30" t="str">
        <f t="shared" si="6"/>
        <v/>
      </c>
      <c r="P4101" s="30" t="str">
        <f t="shared" si="7"/>
        <v/>
      </c>
      <c r="Q4101" s="30" t="str">
        <f t="shared" si="8"/>
        <v/>
      </c>
      <c r="R4101" s="30" t="str">
        <f t="shared" si="9"/>
        <v/>
      </c>
      <c r="S4101" s="30" t="str">
        <f t="shared" si="10"/>
        <v/>
      </c>
      <c r="T4101" s="30" t="str">
        <f t="shared" si="11"/>
        <v/>
      </c>
      <c r="U4101" s="30" t="str">
        <f t="shared" si="12"/>
        <v/>
      </c>
    </row>
    <row r="4102" spans="2:21" ht="15.75" customHeight="1" x14ac:dyDescent="0.25">
      <c r="B4102" s="49" t="s">
        <v>238</v>
      </c>
      <c r="C4102" s="50" t="s">
        <v>258</v>
      </c>
      <c r="D4102" s="51" t="s">
        <v>62</v>
      </c>
      <c r="E4102" s="30">
        <v>0</v>
      </c>
      <c r="F4102" s="30">
        <f t="shared" si="1"/>
        <v>1</v>
      </c>
      <c r="G4102" s="30">
        <v>0</v>
      </c>
      <c r="H4102" s="30">
        <f t="shared" si="2"/>
        <v>1</v>
      </c>
      <c r="I4102" s="30">
        <v>1</v>
      </c>
      <c r="J4102" s="30">
        <f t="shared" si="3"/>
        <v>0</v>
      </c>
      <c r="K4102" s="30">
        <v>0</v>
      </c>
      <c r="L4102" s="30">
        <f t="shared" si="4"/>
        <v>1</v>
      </c>
      <c r="M4102" s="52" t="str">
        <f t="shared" si="5"/>
        <v>агрегати не працюють</v>
      </c>
      <c r="O4102" s="30" t="str">
        <f t="shared" si="6"/>
        <v/>
      </c>
      <c r="P4102" s="30" t="str">
        <f t="shared" si="7"/>
        <v/>
      </c>
      <c r="Q4102" s="30" t="str">
        <f t="shared" si="8"/>
        <v/>
      </c>
      <c r="R4102" s="30" t="str">
        <f t="shared" si="9"/>
        <v/>
      </c>
      <c r="S4102" s="30" t="str">
        <f t="shared" si="10"/>
        <v/>
      </c>
      <c r="T4102" s="30" t="str">
        <f t="shared" si="11"/>
        <v/>
      </c>
      <c r="U4102" s="30" t="str">
        <f t="shared" si="12"/>
        <v/>
      </c>
    </row>
    <row r="4103" spans="2:21" ht="15.75" customHeight="1" x14ac:dyDescent="0.25">
      <c r="B4103" s="49" t="s">
        <v>238</v>
      </c>
      <c r="C4103" s="50" t="s">
        <v>258</v>
      </c>
      <c r="D4103" s="51" t="s">
        <v>63</v>
      </c>
      <c r="E4103" s="30">
        <v>801</v>
      </c>
      <c r="F4103" s="30">
        <v>0</v>
      </c>
      <c r="G4103" s="30">
        <v>203554</v>
      </c>
      <c r="H4103" s="30">
        <v>1</v>
      </c>
      <c r="I4103" s="30">
        <v>1</v>
      </c>
      <c r="J4103" s="30">
        <f t="shared" si="3"/>
        <v>0</v>
      </c>
      <c r="K4103" s="30">
        <v>1</v>
      </c>
      <c r="L4103" s="30">
        <f t="shared" si="4"/>
        <v>0</v>
      </c>
      <c r="M4103" s="52" t="str">
        <f t="shared" si="5"/>
        <v>OK</v>
      </c>
      <c r="O4103" s="30">
        <f t="shared" si="6"/>
        <v>801</v>
      </c>
      <c r="P4103" s="30">
        <f t="shared" si="7"/>
        <v>749.09519999999998</v>
      </c>
      <c r="Q4103" s="30">
        <f t="shared" si="8"/>
        <v>749.09519999999998</v>
      </c>
      <c r="R4103" s="30" t="str">
        <f t="shared" si="9"/>
        <v/>
      </c>
      <c r="S4103" s="30" t="str">
        <f t="shared" si="10"/>
        <v/>
      </c>
      <c r="T4103" s="30">
        <f t="shared" si="11"/>
        <v>203554</v>
      </c>
      <c r="U4103" s="30">
        <f t="shared" si="12"/>
        <v>152481324.34079999</v>
      </c>
    </row>
    <row r="4104" spans="2:21" ht="15.75" customHeight="1" x14ac:dyDescent="0.25">
      <c r="B4104" s="49" t="s">
        <v>238</v>
      </c>
      <c r="C4104" s="50" t="s">
        <v>258</v>
      </c>
      <c r="D4104" s="51" t="s">
        <v>64</v>
      </c>
      <c r="E4104" s="30">
        <v>0</v>
      </c>
      <c r="F4104" s="30">
        <f t="shared" si="1"/>
        <v>1</v>
      </c>
      <c r="G4104" s="30">
        <v>0</v>
      </c>
      <c r="H4104" s="30">
        <f t="shared" si="2"/>
        <v>1</v>
      </c>
      <c r="I4104" s="30">
        <v>1</v>
      </c>
      <c r="J4104" s="30">
        <f t="shared" si="3"/>
        <v>0</v>
      </c>
      <c r="K4104" s="30">
        <v>0</v>
      </c>
      <c r="L4104" s="30">
        <f t="shared" si="4"/>
        <v>1</v>
      </c>
      <c r="M4104" s="52" t="str">
        <f t="shared" si="5"/>
        <v>агрегати не працюють</v>
      </c>
      <c r="O4104" s="30" t="str">
        <f t="shared" si="6"/>
        <v/>
      </c>
      <c r="P4104" s="30" t="str">
        <f t="shared" si="7"/>
        <v/>
      </c>
      <c r="Q4104" s="30" t="str">
        <f t="shared" si="8"/>
        <v/>
      </c>
      <c r="R4104" s="30" t="str">
        <f t="shared" si="9"/>
        <v/>
      </c>
      <c r="S4104" s="30" t="str">
        <f t="shared" si="10"/>
        <v/>
      </c>
      <c r="T4104" s="30" t="str">
        <f t="shared" si="11"/>
        <v/>
      </c>
      <c r="U4104" s="30" t="str">
        <f t="shared" si="12"/>
        <v/>
      </c>
    </row>
    <row r="4105" spans="2:21" ht="15.75" customHeight="1" x14ac:dyDescent="0.25">
      <c r="B4105" s="49" t="s">
        <v>238</v>
      </c>
      <c r="C4105" s="50" t="s">
        <v>258</v>
      </c>
      <c r="D4105" s="51" t="s">
        <v>65</v>
      </c>
      <c r="E4105" s="30">
        <v>1673</v>
      </c>
      <c r="F4105" s="30">
        <v>0</v>
      </c>
      <c r="G4105" s="30">
        <v>36248</v>
      </c>
      <c r="H4105" s="30">
        <v>1</v>
      </c>
      <c r="I4105" s="30">
        <v>1</v>
      </c>
      <c r="J4105" s="30">
        <f t="shared" si="3"/>
        <v>0</v>
      </c>
      <c r="K4105" s="30">
        <v>1</v>
      </c>
      <c r="L4105" s="30">
        <f t="shared" si="4"/>
        <v>0</v>
      </c>
      <c r="M4105" s="52" t="str">
        <f t="shared" si="5"/>
        <v>OK</v>
      </c>
      <c r="O4105" s="30">
        <f t="shared" si="6"/>
        <v>1673</v>
      </c>
      <c r="P4105" s="30">
        <f t="shared" si="7"/>
        <v>1564.5896</v>
      </c>
      <c r="Q4105" s="30">
        <f t="shared" si="8"/>
        <v>1564.5896</v>
      </c>
      <c r="R4105" s="30" t="str">
        <f t="shared" si="9"/>
        <v/>
      </c>
      <c r="S4105" s="30" t="str">
        <f t="shared" si="10"/>
        <v/>
      </c>
      <c r="T4105" s="30">
        <f t="shared" si="11"/>
        <v>36248</v>
      </c>
      <c r="U4105" s="30">
        <f t="shared" si="12"/>
        <v>56713243.820799999</v>
      </c>
    </row>
    <row r="4106" spans="2:21" ht="15.75" customHeight="1" x14ac:dyDescent="0.25">
      <c r="B4106" s="49" t="s">
        <v>238</v>
      </c>
      <c r="C4106" s="50" t="s">
        <v>258</v>
      </c>
      <c r="D4106" s="51" t="s">
        <v>66</v>
      </c>
      <c r="E4106" s="30">
        <v>795</v>
      </c>
      <c r="F4106" s="30">
        <v>1</v>
      </c>
      <c r="G4106" s="30">
        <v>210599</v>
      </c>
      <c r="H4106" s="30">
        <v>0</v>
      </c>
      <c r="I4106" s="30">
        <v>1</v>
      </c>
      <c r="J4106" s="30">
        <f t="shared" si="3"/>
        <v>0</v>
      </c>
      <c r="K4106" s="30">
        <v>1</v>
      </c>
      <c r="L4106" s="30">
        <f t="shared" si="4"/>
        <v>0</v>
      </c>
      <c r="M4106" s="52" t="str">
        <f t="shared" si="5"/>
        <v>OK</v>
      </c>
      <c r="O4106" s="30" t="str">
        <f t="shared" si="6"/>
        <v/>
      </c>
      <c r="P4106" s="30" t="str">
        <f t="shared" si="7"/>
        <v/>
      </c>
      <c r="Q4106" s="30">
        <f t="shared" si="8"/>
        <v>795</v>
      </c>
      <c r="R4106" s="30">
        <f t="shared" si="9"/>
        <v>210599</v>
      </c>
      <c r="S4106" s="30">
        <f t="shared" si="10"/>
        <v>251686.86490000002</v>
      </c>
      <c r="T4106" s="30">
        <f t="shared" si="11"/>
        <v>251686.86490000002</v>
      </c>
      <c r="U4106" s="30">
        <f t="shared" si="12"/>
        <v>200091057.59550002</v>
      </c>
    </row>
    <row r="4107" spans="2:21" ht="15.75" customHeight="1" x14ac:dyDescent="0.25">
      <c r="B4107" s="49" t="s">
        <v>238</v>
      </c>
      <c r="C4107" s="50" t="s">
        <v>258</v>
      </c>
      <c r="D4107" s="51" t="s">
        <v>67</v>
      </c>
      <c r="E4107" s="30">
        <v>1568</v>
      </c>
      <c r="F4107" s="30">
        <v>1</v>
      </c>
      <c r="G4107" s="30">
        <v>71284</v>
      </c>
      <c r="H4107" s="30">
        <v>1</v>
      </c>
      <c r="I4107" s="30">
        <v>1</v>
      </c>
      <c r="J4107" s="30">
        <f t="shared" si="3"/>
        <v>0</v>
      </c>
      <c r="K4107" s="30">
        <v>1</v>
      </c>
      <c r="L4107" s="30">
        <f t="shared" si="4"/>
        <v>0</v>
      </c>
      <c r="M4107" s="52" t="str">
        <f t="shared" si="5"/>
        <v>OK</v>
      </c>
      <c r="O4107" s="30" t="str">
        <f t="shared" si="6"/>
        <v/>
      </c>
      <c r="P4107" s="30" t="str">
        <f t="shared" si="7"/>
        <v/>
      </c>
      <c r="Q4107" s="30">
        <f t="shared" si="8"/>
        <v>1568</v>
      </c>
      <c r="R4107" s="30" t="str">
        <f t="shared" si="9"/>
        <v/>
      </c>
      <c r="S4107" s="30" t="str">
        <f t="shared" si="10"/>
        <v/>
      </c>
      <c r="T4107" s="30">
        <f t="shared" si="11"/>
        <v>71284</v>
      </c>
      <c r="U4107" s="30">
        <f t="shared" si="12"/>
        <v>111773312</v>
      </c>
    </row>
    <row r="4108" spans="2:21" ht="15.75" customHeight="1" x14ac:dyDescent="0.25">
      <c r="B4108" s="49" t="s">
        <v>238</v>
      </c>
      <c r="C4108" s="50" t="s">
        <v>258</v>
      </c>
      <c r="D4108" s="51" t="s">
        <v>68</v>
      </c>
      <c r="E4108" s="30">
        <v>1918</v>
      </c>
      <c r="F4108" s="30">
        <v>0</v>
      </c>
      <c r="G4108" s="30">
        <v>153080</v>
      </c>
      <c r="H4108" s="30">
        <v>1</v>
      </c>
      <c r="I4108" s="30">
        <v>1</v>
      </c>
      <c r="J4108" s="30">
        <f t="shared" si="3"/>
        <v>0</v>
      </c>
      <c r="K4108" s="30">
        <v>1</v>
      </c>
      <c r="L4108" s="30">
        <f t="shared" si="4"/>
        <v>0</v>
      </c>
      <c r="M4108" s="52" t="str">
        <f t="shared" si="5"/>
        <v>OK</v>
      </c>
      <c r="O4108" s="30">
        <f t="shared" si="6"/>
        <v>1918</v>
      </c>
      <c r="P4108" s="30">
        <f t="shared" si="7"/>
        <v>1793.7136</v>
      </c>
      <c r="Q4108" s="30">
        <f t="shared" si="8"/>
        <v>1793.7136</v>
      </c>
      <c r="R4108" s="30" t="str">
        <f t="shared" si="9"/>
        <v/>
      </c>
      <c r="S4108" s="30" t="str">
        <f t="shared" si="10"/>
        <v/>
      </c>
      <c r="T4108" s="30">
        <f t="shared" si="11"/>
        <v>153080</v>
      </c>
      <c r="U4108" s="30">
        <f t="shared" si="12"/>
        <v>274581677.88800001</v>
      </c>
    </row>
    <row r="4109" spans="2:21" ht="15.75" customHeight="1" x14ac:dyDescent="0.25">
      <c r="B4109" s="49" t="s">
        <v>238</v>
      </c>
      <c r="C4109" s="50" t="s">
        <v>258</v>
      </c>
      <c r="D4109" s="51" t="s">
        <v>69</v>
      </c>
      <c r="E4109" s="30">
        <v>618</v>
      </c>
      <c r="F4109" s="30">
        <v>1</v>
      </c>
      <c r="G4109" s="30">
        <v>278348</v>
      </c>
      <c r="H4109" s="30">
        <v>1</v>
      </c>
      <c r="I4109" s="30">
        <v>1</v>
      </c>
      <c r="J4109" s="30">
        <f t="shared" si="3"/>
        <v>0</v>
      </c>
      <c r="K4109" s="30">
        <v>1</v>
      </c>
      <c r="L4109" s="30">
        <f t="shared" si="4"/>
        <v>0</v>
      </c>
      <c r="M4109" s="52" t="str">
        <f t="shared" si="5"/>
        <v>OK</v>
      </c>
      <c r="O4109" s="30" t="str">
        <f t="shared" si="6"/>
        <v/>
      </c>
      <c r="P4109" s="30" t="str">
        <f t="shared" si="7"/>
        <v/>
      </c>
      <c r="Q4109" s="30">
        <f t="shared" si="8"/>
        <v>618</v>
      </c>
      <c r="R4109" s="30" t="str">
        <f t="shared" si="9"/>
        <v/>
      </c>
      <c r="S4109" s="30" t="str">
        <f t="shared" si="10"/>
        <v/>
      </c>
      <c r="T4109" s="30">
        <f t="shared" si="11"/>
        <v>278348</v>
      </c>
      <c r="U4109" s="30">
        <f t="shared" si="12"/>
        <v>172019064</v>
      </c>
    </row>
    <row r="4110" spans="2:21" ht="15.75" customHeight="1" x14ac:dyDescent="0.25">
      <c r="B4110" s="49" t="s">
        <v>238</v>
      </c>
      <c r="C4110" s="50" t="s">
        <v>258</v>
      </c>
      <c r="D4110" s="51" t="s">
        <v>70</v>
      </c>
      <c r="E4110" s="30">
        <v>0</v>
      </c>
      <c r="F4110" s="30">
        <f t="shared" si="1"/>
        <v>1</v>
      </c>
      <c r="G4110" s="30">
        <v>0</v>
      </c>
      <c r="H4110" s="30">
        <f t="shared" si="2"/>
        <v>1</v>
      </c>
      <c r="I4110" s="30">
        <v>1</v>
      </c>
      <c r="J4110" s="30">
        <f t="shared" si="3"/>
        <v>0</v>
      </c>
      <c r="K4110" s="30">
        <v>0</v>
      </c>
      <c r="L4110" s="30">
        <f t="shared" si="4"/>
        <v>1</v>
      </c>
      <c r="M4110" s="52" t="str">
        <f t="shared" si="5"/>
        <v>агрегати не працюють</v>
      </c>
      <c r="O4110" s="30" t="str">
        <f t="shared" si="6"/>
        <v/>
      </c>
      <c r="P4110" s="30" t="str">
        <f t="shared" si="7"/>
        <v/>
      </c>
      <c r="Q4110" s="30" t="str">
        <f t="shared" si="8"/>
        <v/>
      </c>
      <c r="R4110" s="30" t="str">
        <f t="shared" si="9"/>
        <v/>
      </c>
      <c r="S4110" s="30" t="str">
        <f t="shared" si="10"/>
        <v/>
      </c>
      <c r="T4110" s="30" t="str">
        <f t="shared" si="11"/>
        <v/>
      </c>
      <c r="U4110" s="30" t="str">
        <f t="shared" si="12"/>
        <v/>
      </c>
    </row>
    <row r="4111" spans="2:21" ht="15.75" customHeight="1" x14ac:dyDescent="0.25">
      <c r="B4111" s="49" t="s">
        <v>238</v>
      </c>
      <c r="C4111" s="50" t="s">
        <v>258</v>
      </c>
      <c r="D4111" s="51" t="s">
        <v>71</v>
      </c>
      <c r="E4111" s="30">
        <v>1945</v>
      </c>
      <c r="F4111" s="30">
        <v>0</v>
      </c>
      <c r="G4111" s="30">
        <v>221691</v>
      </c>
      <c r="H4111" s="30">
        <v>0</v>
      </c>
      <c r="I4111" s="30">
        <v>1</v>
      </c>
      <c r="J4111" s="30">
        <f t="shared" si="3"/>
        <v>0</v>
      </c>
      <c r="K4111" s="30">
        <v>1</v>
      </c>
      <c r="L4111" s="30">
        <f t="shared" si="4"/>
        <v>0</v>
      </c>
      <c r="M4111" s="52" t="str">
        <f t="shared" si="5"/>
        <v>OK</v>
      </c>
      <c r="O4111" s="30">
        <f t="shared" si="6"/>
        <v>1945</v>
      </c>
      <c r="P4111" s="30">
        <f t="shared" si="7"/>
        <v>1818.9640000000002</v>
      </c>
      <c r="Q4111" s="30">
        <f t="shared" si="8"/>
        <v>1818.9640000000002</v>
      </c>
      <c r="R4111" s="30">
        <f t="shared" si="9"/>
        <v>221691</v>
      </c>
      <c r="S4111" s="30">
        <f t="shared" si="10"/>
        <v>264942.91409999999</v>
      </c>
      <c r="T4111" s="30">
        <f t="shared" si="11"/>
        <v>264942.91409999999</v>
      </c>
      <c r="U4111" s="30">
        <f t="shared" si="12"/>
        <v>481921622.80299246</v>
      </c>
    </row>
    <row r="4112" spans="2:21" ht="15.75" customHeight="1" x14ac:dyDescent="0.25">
      <c r="B4112" s="49" t="s">
        <v>238</v>
      </c>
      <c r="C4112" s="50" t="s">
        <v>258</v>
      </c>
      <c r="D4112" s="51" t="s">
        <v>72</v>
      </c>
      <c r="E4112" s="30">
        <v>1648</v>
      </c>
      <c r="F4112" s="30">
        <v>1</v>
      </c>
      <c r="G4112" s="30">
        <v>248311</v>
      </c>
      <c r="H4112" s="30">
        <v>0</v>
      </c>
      <c r="I4112" s="30">
        <v>1</v>
      </c>
      <c r="J4112" s="30">
        <f t="shared" si="3"/>
        <v>0</v>
      </c>
      <c r="K4112" s="30">
        <v>1</v>
      </c>
      <c r="L4112" s="30">
        <f t="shared" si="4"/>
        <v>0</v>
      </c>
      <c r="M4112" s="52" t="str">
        <f t="shared" si="5"/>
        <v>OK</v>
      </c>
      <c r="O4112" s="30" t="str">
        <f t="shared" si="6"/>
        <v/>
      </c>
      <c r="P4112" s="30" t="str">
        <f t="shared" si="7"/>
        <v/>
      </c>
      <c r="Q4112" s="30">
        <f t="shared" si="8"/>
        <v>1648</v>
      </c>
      <c r="R4112" s="30">
        <f t="shared" si="9"/>
        <v>248311</v>
      </c>
      <c r="S4112" s="30">
        <f t="shared" si="10"/>
        <v>296756.47610000003</v>
      </c>
      <c r="T4112" s="30">
        <f t="shared" si="11"/>
        <v>296756.47610000003</v>
      </c>
      <c r="U4112" s="30">
        <f t="shared" si="12"/>
        <v>489054672.61280006</v>
      </c>
    </row>
    <row r="4113" spans="2:21" ht="15.75" customHeight="1" x14ac:dyDescent="0.25">
      <c r="B4113" s="49" t="s">
        <v>238</v>
      </c>
      <c r="C4113" s="50" t="s">
        <v>258</v>
      </c>
      <c r="D4113" s="51" t="s">
        <v>73</v>
      </c>
      <c r="E4113" s="30">
        <v>656</v>
      </c>
      <c r="F4113" s="30">
        <v>1</v>
      </c>
      <c r="G4113" s="30">
        <v>295194</v>
      </c>
      <c r="H4113" s="30">
        <v>1</v>
      </c>
      <c r="I4113" s="30">
        <v>1</v>
      </c>
      <c r="J4113" s="30">
        <f t="shared" si="3"/>
        <v>0</v>
      </c>
      <c r="K4113" s="30">
        <v>1</v>
      </c>
      <c r="L4113" s="30">
        <f t="shared" si="4"/>
        <v>0</v>
      </c>
      <c r="M4113" s="52" t="str">
        <f t="shared" si="5"/>
        <v>OK</v>
      </c>
      <c r="O4113" s="30" t="str">
        <f t="shared" si="6"/>
        <v/>
      </c>
      <c r="P4113" s="30" t="str">
        <f t="shared" si="7"/>
        <v/>
      </c>
      <c r="Q4113" s="30">
        <f t="shared" si="8"/>
        <v>656</v>
      </c>
      <c r="R4113" s="30" t="str">
        <f t="shared" si="9"/>
        <v/>
      </c>
      <c r="S4113" s="30" t="str">
        <f t="shared" si="10"/>
        <v/>
      </c>
      <c r="T4113" s="30">
        <f t="shared" si="11"/>
        <v>295194</v>
      </c>
      <c r="U4113" s="30">
        <f t="shared" si="12"/>
        <v>193647264</v>
      </c>
    </row>
    <row r="4114" spans="2:21" ht="15.75" customHeight="1" x14ac:dyDescent="0.25">
      <c r="B4114" s="49" t="s">
        <v>238</v>
      </c>
      <c r="C4114" s="50" t="s">
        <v>258</v>
      </c>
      <c r="D4114" s="51" t="s">
        <v>74</v>
      </c>
      <c r="E4114" s="30">
        <v>982</v>
      </c>
      <c r="F4114" s="30">
        <v>1</v>
      </c>
      <c r="G4114" s="30">
        <v>61442</v>
      </c>
      <c r="H4114" s="30">
        <v>0</v>
      </c>
      <c r="I4114" s="30">
        <v>1</v>
      </c>
      <c r="J4114" s="30">
        <f t="shared" si="3"/>
        <v>0</v>
      </c>
      <c r="K4114" s="30">
        <v>1</v>
      </c>
      <c r="L4114" s="30">
        <f t="shared" si="4"/>
        <v>0</v>
      </c>
      <c r="M4114" s="52" t="str">
        <f t="shared" si="5"/>
        <v>OK</v>
      </c>
      <c r="O4114" s="30" t="str">
        <f t="shared" si="6"/>
        <v/>
      </c>
      <c r="P4114" s="30" t="str">
        <f t="shared" si="7"/>
        <v/>
      </c>
      <c r="Q4114" s="30">
        <f t="shared" si="8"/>
        <v>982</v>
      </c>
      <c r="R4114" s="30">
        <f t="shared" si="9"/>
        <v>61442</v>
      </c>
      <c r="S4114" s="30">
        <f t="shared" si="10"/>
        <v>73429.334199999998</v>
      </c>
      <c r="T4114" s="30">
        <f t="shared" si="11"/>
        <v>73429.334199999998</v>
      </c>
      <c r="U4114" s="30">
        <f t="shared" si="12"/>
        <v>72107606.184399992</v>
      </c>
    </row>
    <row r="4115" spans="2:21" ht="15.75" customHeight="1" x14ac:dyDescent="0.25">
      <c r="B4115" s="49" t="s">
        <v>238</v>
      </c>
      <c r="C4115" s="50" t="s">
        <v>258</v>
      </c>
      <c r="D4115" s="51" t="s">
        <v>75</v>
      </c>
      <c r="E4115" s="30">
        <v>0</v>
      </c>
      <c r="F4115" s="30">
        <f t="shared" si="1"/>
        <v>1</v>
      </c>
      <c r="G4115" s="30">
        <v>0</v>
      </c>
      <c r="H4115" s="30">
        <f t="shared" si="2"/>
        <v>1</v>
      </c>
      <c r="I4115" s="30">
        <v>1</v>
      </c>
      <c r="J4115" s="30">
        <f t="shared" si="3"/>
        <v>0</v>
      </c>
      <c r="K4115" s="30">
        <v>0</v>
      </c>
      <c r="L4115" s="30">
        <f t="shared" si="4"/>
        <v>1</v>
      </c>
      <c r="M4115" s="52" t="str">
        <f t="shared" si="5"/>
        <v>агрегати не працюють</v>
      </c>
      <c r="O4115" s="30" t="str">
        <f t="shared" si="6"/>
        <v/>
      </c>
      <c r="P4115" s="30" t="str">
        <f t="shared" si="7"/>
        <v/>
      </c>
      <c r="Q4115" s="30" t="str">
        <f t="shared" si="8"/>
        <v/>
      </c>
      <c r="R4115" s="30" t="str">
        <f t="shared" si="9"/>
        <v/>
      </c>
      <c r="S4115" s="30" t="str">
        <f t="shared" si="10"/>
        <v/>
      </c>
      <c r="T4115" s="30" t="str">
        <f t="shared" si="11"/>
        <v/>
      </c>
      <c r="U4115" s="30" t="str">
        <f t="shared" si="12"/>
        <v/>
      </c>
    </row>
    <row r="4116" spans="2:21" ht="15.75" customHeight="1" x14ac:dyDescent="0.25">
      <c r="B4116" s="49" t="s">
        <v>238</v>
      </c>
      <c r="C4116" s="50" t="s">
        <v>258</v>
      </c>
      <c r="D4116" s="51" t="s">
        <v>76</v>
      </c>
      <c r="E4116" s="30">
        <v>0</v>
      </c>
      <c r="F4116" s="30">
        <f t="shared" si="1"/>
        <v>1</v>
      </c>
      <c r="G4116" s="30">
        <v>0</v>
      </c>
      <c r="H4116" s="30">
        <f t="shared" si="2"/>
        <v>1</v>
      </c>
      <c r="I4116" s="30">
        <v>1</v>
      </c>
      <c r="J4116" s="30">
        <f t="shared" si="3"/>
        <v>0</v>
      </c>
      <c r="K4116" s="30">
        <v>0</v>
      </c>
      <c r="L4116" s="30">
        <f t="shared" si="4"/>
        <v>1</v>
      </c>
      <c r="M4116" s="52" t="str">
        <f t="shared" si="5"/>
        <v>агрегати не працюють</v>
      </c>
      <c r="O4116" s="30" t="str">
        <f t="shared" si="6"/>
        <v/>
      </c>
      <c r="P4116" s="30" t="str">
        <f t="shared" si="7"/>
        <v/>
      </c>
      <c r="Q4116" s="30" t="str">
        <f t="shared" si="8"/>
        <v/>
      </c>
      <c r="R4116" s="30" t="str">
        <f t="shared" si="9"/>
        <v/>
      </c>
      <c r="S4116" s="30" t="str">
        <f t="shared" si="10"/>
        <v/>
      </c>
      <c r="T4116" s="30" t="str">
        <f t="shared" si="11"/>
        <v/>
      </c>
      <c r="U4116" s="30" t="str">
        <f t="shared" si="12"/>
        <v/>
      </c>
    </row>
    <row r="4117" spans="2:21" ht="15.75" customHeight="1" x14ac:dyDescent="0.25">
      <c r="B4117" s="49" t="s">
        <v>238</v>
      </c>
      <c r="C4117" s="50" t="s">
        <v>258</v>
      </c>
      <c r="D4117" s="51" t="s">
        <v>77</v>
      </c>
      <c r="E4117" s="30">
        <v>0</v>
      </c>
      <c r="F4117" s="30">
        <f t="shared" si="1"/>
        <v>1</v>
      </c>
      <c r="G4117" s="30">
        <v>0</v>
      </c>
      <c r="H4117" s="30">
        <f t="shared" si="2"/>
        <v>1</v>
      </c>
      <c r="I4117" s="30">
        <v>1</v>
      </c>
      <c r="J4117" s="30">
        <f t="shared" si="3"/>
        <v>0</v>
      </c>
      <c r="K4117" s="30">
        <v>0</v>
      </c>
      <c r="L4117" s="30">
        <f t="shared" si="4"/>
        <v>1</v>
      </c>
      <c r="M4117" s="52" t="str">
        <f t="shared" si="5"/>
        <v>агрегати не працюють</v>
      </c>
      <c r="O4117" s="30" t="str">
        <f t="shared" si="6"/>
        <v/>
      </c>
      <c r="P4117" s="30" t="str">
        <f t="shared" si="7"/>
        <v/>
      </c>
      <c r="Q4117" s="30" t="str">
        <f t="shared" si="8"/>
        <v/>
      </c>
      <c r="R4117" s="30" t="str">
        <f t="shared" si="9"/>
        <v/>
      </c>
      <c r="S4117" s="30" t="str">
        <f t="shared" si="10"/>
        <v/>
      </c>
      <c r="T4117" s="30" t="str">
        <f t="shared" si="11"/>
        <v/>
      </c>
      <c r="U4117" s="30" t="str">
        <f t="shared" si="12"/>
        <v/>
      </c>
    </row>
    <row r="4118" spans="2:21" ht="15.75" customHeight="1" x14ac:dyDescent="0.25">
      <c r="B4118" s="49" t="s">
        <v>238</v>
      </c>
      <c r="C4118" s="50" t="s">
        <v>258</v>
      </c>
      <c r="D4118" s="51" t="s">
        <v>78</v>
      </c>
      <c r="E4118" s="30">
        <v>541</v>
      </c>
      <c r="F4118" s="30">
        <v>0</v>
      </c>
      <c r="G4118" s="30">
        <v>177304</v>
      </c>
      <c r="H4118" s="30">
        <v>0</v>
      </c>
      <c r="I4118" s="30">
        <v>1</v>
      </c>
      <c r="J4118" s="30">
        <f t="shared" si="3"/>
        <v>0</v>
      </c>
      <c r="K4118" s="30">
        <v>1</v>
      </c>
      <c r="L4118" s="30">
        <f t="shared" si="4"/>
        <v>0</v>
      </c>
      <c r="M4118" s="52" t="str">
        <f t="shared" si="5"/>
        <v>OK</v>
      </c>
      <c r="O4118" s="30">
        <f t="shared" si="6"/>
        <v>541</v>
      </c>
      <c r="P4118" s="30">
        <f t="shared" si="7"/>
        <v>505.94319999999999</v>
      </c>
      <c r="Q4118" s="30">
        <f t="shared" si="8"/>
        <v>505.94319999999999</v>
      </c>
      <c r="R4118" s="30">
        <f t="shared" si="9"/>
        <v>177304</v>
      </c>
      <c r="S4118" s="30">
        <f t="shared" si="10"/>
        <v>211896.0104</v>
      </c>
      <c r="T4118" s="30">
        <f t="shared" si="11"/>
        <v>211896.0104</v>
      </c>
      <c r="U4118" s="30">
        <f t="shared" si="12"/>
        <v>107207345.56900927</v>
      </c>
    </row>
    <row r="4119" spans="2:21" ht="15.75" customHeight="1" x14ac:dyDescent="0.25">
      <c r="B4119" s="49" t="s">
        <v>238</v>
      </c>
      <c r="C4119" s="50" t="s">
        <v>258</v>
      </c>
      <c r="D4119" s="51" t="s">
        <v>79</v>
      </c>
      <c r="E4119" s="30">
        <v>1496</v>
      </c>
      <c r="F4119" s="30">
        <v>1</v>
      </c>
      <c r="G4119" s="30">
        <v>231265</v>
      </c>
      <c r="H4119" s="30">
        <v>0</v>
      </c>
      <c r="I4119" s="30">
        <v>1</v>
      </c>
      <c r="J4119" s="30">
        <f t="shared" si="3"/>
        <v>0</v>
      </c>
      <c r="K4119" s="30">
        <v>1</v>
      </c>
      <c r="L4119" s="30">
        <f t="shared" si="4"/>
        <v>0</v>
      </c>
      <c r="M4119" s="52" t="str">
        <f t="shared" si="5"/>
        <v>OK</v>
      </c>
      <c r="O4119" s="30" t="str">
        <f t="shared" si="6"/>
        <v/>
      </c>
      <c r="P4119" s="30" t="str">
        <f t="shared" si="7"/>
        <v/>
      </c>
      <c r="Q4119" s="30">
        <f t="shared" si="8"/>
        <v>1496</v>
      </c>
      <c r="R4119" s="30">
        <f t="shared" si="9"/>
        <v>231265</v>
      </c>
      <c r="S4119" s="30">
        <f t="shared" si="10"/>
        <v>276384.8015</v>
      </c>
      <c r="T4119" s="30">
        <f t="shared" si="11"/>
        <v>276384.8015</v>
      </c>
      <c r="U4119" s="30">
        <f t="shared" si="12"/>
        <v>413471663.04400003</v>
      </c>
    </row>
    <row r="4120" spans="2:21" ht="15.75" customHeight="1" x14ac:dyDescent="0.25">
      <c r="B4120" s="49" t="s">
        <v>238</v>
      </c>
      <c r="C4120" s="50" t="s">
        <v>258</v>
      </c>
      <c r="D4120" s="51" t="s">
        <v>80</v>
      </c>
      <c r="E4120" s="30">
        <v>1225</v>
      </c>
      <c r="F4120" s="30">
        <v>1</v>
      </c>
      <c r="G4120" s="30">
        <v>226106</v>
      </c>
      <c r="H4120" s="30">
        <v>1</v>
      </c>
      <c r="I4120" s="30">
        <v>1</v>
      </c>
      <c r="J4120" s="30">
        <f t="shared" si="3"/>
        <v>0</v>
      </c>
      <c r="K4120" s="30">
        <v>1</v>
      </c>
      <c r="L4120" s="30">
        <f t="shared" si="4"/>
        <v>0</v>
      </c>
      <c r="M4120" s="52" t="str">
        <f t="shared" si="5"/>
        <v>OK</v>
      </c>
      <c r="O4120" s="30" t="str">
        <f t="shared" si="6"/>
        <v/>
      </c>
      <c r="P4120" s="30" t="str">
        <f t="shared" si="7"/>
        <v/>
      </c>
      <c r="Q4120" s="30">
        <f t="shared" si="8"/>
        <v>1225</v>
      </c>
      <c r="R4120" s="30" t="str">
        <f t="shared" si="9"/>
        <v/>
      </c>
      <c r="S4120" s="30" t="str">
        <f t="shared" si="10"/>
        <v/>
      </c>
      <c r="T4120" s="30">
        <f t="shared" si="11"/>
        <v>226106</v>
      </c>
      <c r="U4120" s="30">
        <f t="shared" si="12"/>
        <v>276979850</v>
      </c>
    </row>
    <row r="4121" spans="2:21" ht="15.75" customHeight="1" x14ac:dyDescent="0.25">
      <c r="B4121" s="49" t="s">
        <v>238</v>
      </c>
      <c r="C4121" s="50" t="s">
        <v>258</v>
      </c>
      <c r="D4121" s="51" t="s">
        <v>81</v>
      </c>
      <c r="E4121" s="30">
        <v>359</v>
      </c>
      <c r="F4121" s="30">
        <v>0</v>
      </c>
      <c r="G4121" s="30">
        <v>290439</v>
      </c>
      <c r="H4121" s="30">
        <v>0</v>
      </c>
      <c r="I4121" s="30">
        <v>1</v>
      </c>
      <c r="J4121" s="30">
        <f t="shared" si="3"/>
        <v>0</v>
      </c>
      <c r="K4121" s="30">
        <v>1</v>
      </c>
      <c r="L4121" s="30">
        <f t="shared" si="4"/>
        <v>0</v>
      </c>
      <c r="M4121" s="52" t="str">
        <f t="shared" si="5"/>
        <v>OK</v>
      </c>
      <c r="O4121" s="30">
        <f t="shared" si="6"/>
        <v>359</v>
      </c>
      <c r="P4121" s="30">
        <f t="shared" si="7"/>
        <v>335.73680000000002</v>
      </c>
      <c r="Q4121" s="30">
        <f t="shared" si="8"/>
        <v>335.73680000000002</v>
      </c>
      <c r="R4121" s="30">
        <f t="shared" si="9"/>
        <v>290439</v>
      </c>
      <c r="S4121" s="30">
        <f t="shared" si="10"/>
        <v>347103.64890000003</v>
      </c>
      <c r="T4121" s="30">
        <f t="shared" si="11"/>
        <v>347103.64890000003</v>
      </c>
      <c r="U4121" s="30">
        <f t="shared" si="12"/>
        <v>116535468.35000953</v>
      </c>
    </row>
    <row r="4122" spans="2:21" ht="15.75" customHeight="1" x14ac:dyDescent="0.25">
      <c r="B4122" s="49" t="s">
        <v>238</v>
      </c>
      <c r="C4122" s="50" t="s">
        <v>258</v>
      </c>
      <c r="D4122" s="51" t="s">
        <v>82</v>
      </c>
      <c r="E4122" s="30">
        <v>0</v>
      </c>
      <c r="F4122" s="30">
        <f t="shared" si="1"/>
        <v>1</v>
      </c>
      <c r="G4122" s="30">
        <v>0</v>
      </c>
      <c r="H4122" s="30">
        <f t="shared" si="2"/>
        <v>1</v>
      </c>
      <c r="I4122" s="30">
        <v>1</v>
      </c>
      <c r="J4122" s="30">
        <f t="shared" si="3"/>
        <v>0</v>
      </c>
      <c r="K4122" s="30">
        <v>0</v>
      </c>
      <c r="L4122" s="30">
        <f t="shared" si="4"/>
        <v>1</v>
      </c>
      <c r="M4122" s="52" t="str">
        <f t="shared" si="5"/>
        <v>агрегати не працюють</v>
      </c>
      <c r="O4122" s="30" t="str">
        <f t="shared" si="6"/>
        <v/>
      </c>
      <c r="P4122" s="30" t="str">
        <f t="shared" si="7"/>
        <v/>
      </c>
      <c r="Q4122" s="30" t="str">
        <f t="shared" si="8"/>
        <v/>
      </c>
      <c r="R4122" s="30" t="str">
        <f t="shared" si="9"/>
        <v/>
      </c>
      <c r="S4122" s="30" t="str">
        <f t="shared" si="10"/>
        <v/>
      </c>
      <c r="T4122" s="30" t="str">
        <f t="shared" si="11"/>
        <v/>
      </c>
      <c r="U4122" s="30" t="str">
        <f t="shared" si="12"/>
        <v/>
      </c>
    </row>
    <row r="4123" spans="2:21" ht="15.75" customHeight="1" x14ac:dyDescent="0.25">
      <c r="B4123" s="49" t="s">
        <v>238</v>
      </c>
      <c r="C4123" s="50" t="s">
        <v>258</v>
      </c>
      <c r="D4123" s="51" t="s">
        <v>83</v>
      </c>
      <c r="E4123" s="30">
        <v>1953</v>
      </c>
      <c r="F4123" s="30">
        <v>0</v>
      </c>
      <c r="G4123" s="30">
        <v>231024</v>
      </c>
      <c r="H4123" s="30">
        <v>0</v>
      </c>
      <c r="I4123" s="30">
        <v>1</v>
      </c>
      <c r="J4123" s="30">
        <f t="shared" si="3"/>
        <v>0</v>
      </c>
      <c r="K4123" s="30">
        <v>1</v>
      </c>
      <c r="L4123" s="30">
        <f t="shared" si="4"/>
        <v>0</v>
      </c>
      <c r="M4123" s="52" t="str">
        <f t="shared" si="5"/>
        <v>OK</v>
      </c>
      <c r="O4123" s="30">
        <f t="shared" si="6"/>
        <v>1953</v>
      </c>
      <c r="P4123" s="30">
        <f t="shared" si="7"/>
        <v>1826.4456</v>
      </c>
      <c r="Q4123" s="30">
        <f t="shared" si="8"/>
        <v>1826.4456</v>
      </c>
      <c r="R4123" s="30">
        <f t="shared" si="9"/>
        <v>231024</v>
      </c>
      <c r="S4123" s="30">
        <f t="shared" si="10"/>
        <v>276096.78240000003</v>
      </c>
      <c r="T4123" s="30">
        <f t="shared" si="11"/>
        <v>276096.78240000003</v>
      </c>
      <c r="U4123" s="30">
        <f t="shared" si="12"/>
        <v>504275753.38863748</v>
      </c>
    </row>
    <row r="4124" spans="2:21" ht="15.75" customHeight="1" x14ac:dyDescent="0.25">
      <c r="B4124" s="49" t="s">
        <v>238</v>
      </c>
      <c r="C4124" s="50" t="s">
        <v>259</v>
      </c>
      <c r="D4124" s="51" t="s">
        <v>60</v>
      </c>
      <c r="E4124" s="30">
        <v>897</v>
      </c>
      <c r="F4124" s="30">
        <v>0</v>
      </c>
      <c r="G4124" s="30">
        <v>239039</v>
      </c>
      <c r="H4124" s="30">
        <v>0</v>
      </c>
      <c r="I4124" s="30">
        <v>1</v>
      </c>
      <c r="J4124" s="30">
        <f t="shared" si="3"/>
        <v>0</v>
      </c>
      <c r="K4124" s="30">
        <v>1</v>
      </c>
      <c r="L4124" s="30">
        <f t="shared" si="4"/>
        <v>0</v>
      </c>
      <c r="M4124" s="52" t="str">
        <f t="shared" si="5"/>
        <v>OK</v>
      </c>
      <c r="O4124" s="30">
        <f t="shared" si="6"/>
        <v>897</v>
      </c>
      <c r="P4124" s="30">
        <f t="shared" si="7"/>
        <v>838.87440000000004</v>
      </c>
      <c r="Q4124" s="30">
        <f t="shared" si="8"/>
        <v>838.87440000000004</v>
      </c>
      <c r="R4124" s="30">
        <f t="shared" si="9"/>
        <v>239039</v>
      </c>
      <c r="S4124" s="30">
        <f t="shared" si="10"/>
        <v>285675.50890000002</v>
      </c>
      <c r="T4124" s="30">
        <f t="shared" si="11"/>
        <v>285675.50890000002</v>
      </c>
      <c r="U4124" s="30">
        <f t="shared" si="12"/>
        <v>239645871.12318218</v>
      </c>
    </row>
    <row r="4125" spans="2:21" ht="15.75" customHeight="1" x14ac:dyDescent="0.25">
      <c r="B4125" s="49" t="s">
        <v>238</v>
      </c>
      <c r="C4125" s="50" t="s">
        <v>259</v>
      </c>
      <c r="D4125" s="51" t="s">
        <v>61</v>
      </c>
      <c r="E4125" s="30">
        <v>0</v>
      </c>
      <c r="F4125" s="30">
        <f t="shared" si="1"/>
        <v>1</v>
      </c>
      <c r="G4125" s="30">
        <v>0</v>
      </c>
      <c r="H4125" s="30">
        <f t="shared" si="2"/>
        <v>1</v>
      </c>
      <c r="I4125" s="30">
        <v>1</v>
      </c>
      <c r="J4125" s="30">
        <f t="shared" si="3"/>
        <v>0</v>
      </c>
      <c r="K4125" s="30">
        <v>0</v>
      </c>
      <c r="L4125" s="30">
        <f t="shared" si="4"/>
        <v>1</v>
      </c>
      <c r="M4125" s="52" t="str">
        <f t="shared" si="5"/>
        <v>агрегати не працюють</v>
      </c>
      <c r="O4125" s="30" t="str">
        <f t="shared" si="6"/>
        <v/>
      </c>
      <c r="P4125" s="30" t="str">
        <f t="shared" si="7"/>
        <v/>
      </c>
      <c r="Q4125" s="30" t="str">
        <f t="shared" si="8"/>
        <v/>
      </c>
      <c r="R4125" s="30" t="str">
        <f t="shared" si="9"/>
        <v/>
      </c>
      <c r="S4125" s="30" t="str">
        <f t="shared" si="10"/>
        <v/>
      </c>
      <c r="T4125" s="30" t="str">
        <f t="shared" si="11"/>
        <v/>
      </c>
      <c r="U4125" s="30" t="str">
        <f t="shared" si="12"/>
        <v/>
      </c>
    </row>
    <row r="4126" spans="2:21" ht="15.75" customHeight="1" x14ac:dyDescent="0.25">
      <c r="B4126" s="49" t="s">
        <v>238</v>
      </c>
      <c r="C4126" s="50" t="s">
        <v>259</v>
      </c>
      <c r="D4126" s="51" t="s">
        <v>62</v>
      </c>
      <c r="E4126" s="30">
        <v>0</v>
      </c>
      <c r="F4126" s="30">
        <f t="shared" si="1"/>
        <v>1</v>
      </c>
      <c r="G4126" s="30">
        <v>0</v>
      </c>
      <c r="H4126" s="30">
        <f t="shared" si="2"/>
        <v>1</v>
      </c>
      <c r="I4126" s="30">
        <v>1</v>
      </c>
      <c r="J4126" s="30">
        <f t="shared" si="3"/>
        <v>0</v>
      </c>
      <c r="K4126" s="30">
        <v>0</v>
      </c>
      <c r="L4126" s="30">
        <f t="shared" si="4"/>
        <v>1</v>
      </c>
      <c r="M4126" s="52" t="str">
        <f t="shared" si="5"/>
        <v>агрегати не працюють</v>
      </c>
      <c r="O4126" s="30" t="str">
        <f t="shared" si="6"/>
        <v/>
      </c>
      <c r="P4126" s="30" t="str">
        <f t="shared" si="7"/>
        <v/>
      </c>
      <c r="Q4126" s="30" t="str">
        <f t="shared" si="8"/>
        <v/>
      </c>
      <c r="R4126" s="30" t="str">
        <f t="shared" si="9"/>
        <v/>
      </c>
      <c r="S4126" s="30" t="str">
        <f t="shared" si="10"/>
        <v/>
      </c>
      <c r="T4126" s="30" t="str">
        <f t="shared" si="11"/>
        <v/>
      </c>
      <c r="U4126" s="30" t="str">
        <f t="shared" si="12"/>
        <v/>
      </c>
    </row>
    <row r="4127" spans="2:21" ht="15.75" customHeight="1" x14ac:dyDescent="0.25">
      <c r="B4127" s="49" t="s">
        <v>238</v>
      </c>
      <c r="C4127" s="50" t="s">
        <v>259</v>
      </c>
      <c r="D4127" s="51" t="s">
        <v>63</v>
      </c>
      <c r="E4127" s="30">
        <v>0</v>
      </c>
      <c r="F4127" s="30">
        <f t="shared" si="1"/>
        <v>1</v>
      </c>
      <c r="G4127" s="30">
        <v>0</v>
      </c>
      <c r="H4127" s="30">
        <f t="shared" si="2"/>
        <v>1</v>
      </c>
      <c r="I4127" s="30">
        <v>1</v>
      </c>
      <c r="J4127" s="30">
        <f t="shared" si="3"/>
        <v>0</v>
      </c>
      <c r="K4127" s="30">
        <v>0</v>
      </c>
      <c r="L4127" s="30">
        <f t="shared" si="4"/>
        <v>1</v>
      </c>
      <c r="M4127" s="52" t="str">
        <f t="shared" si="5"/>
        <v>агрегати не працюють</v>
      </c>
      <c r="O4127" s="30" t="str">
        <f t="shared" si="6"/>
        <v/>
      </c>
      <c r="P4127" s="30" t="str">
        <f t="shared" si="7"/>
        <v/>
      </c>
      <c r="Q4127" s="30" t="str">
        <f t="shared" si="8"/>
        <v/>
      </c>
      <c r="R4127" s="30" t="str">
        <f t="shared" si="9"/>
        <v/>
      </c>
      <c r="S4127" s="30" t="str">
        <f t="shared" si="10"/>
        <v/>
      </c>
      <c r="T4127" s="30" t="str">
        <f t="shared" si="11"/>
        <v/>
      </c>
      <c r="U4127" s="30" t="str">
        <f t="shared" si="12"/>
        <v/>
      </c>
    </row>
    <row r="4128" spans="2:21" ht="15.75" customHeight="1" x14ac:dyDescent="0.25">
      <c r="B4128" s="49" t="s">
        <v>238</v>
      </c>
      <c r="C4128" s="50" t="s">
        <v>259</v>
      </c>
      <c r="D4128" s="51" t="s">
        <v>64</v>
      </c>
      <c r="E4128" s="30">
        <v>0</v>
      </c>
      <c r="F4128" s="30">
        <f t="shared" si="1"/>
        <v>1</v>
      </c>
      <c r="G4128" s="30">
        <v>0</v>
      </c>
      <c r="H4128" s="30">
        <f t="shared" si="2"/>
        <v>1</v>
      </c>
      <c r="I4128" s="30">
        <v>1</v>
      </c>
      <c r="J4128" s="30">
        <f t="shared" si="3"/>
        <v>0</v>
      </c>
      <c r="K4128" s="30">
        <v>0</v>
      </c>
      <c r="L4128" s="30">
        <f t="shared" si="4"/>
        <v>1</v>
      </c>
      <c r="M4128" s="52" t="str">
        <f t="shared" si="5"/>
        <v>агрегати не працюють</v>
      </c>
      <c r="O4128" s="30" t="str">
        <f t="shared" si="6"/>
        <v/>
      </c>
      <c r="P4128" s="30" t="str">
        <f t="shared" si="7"/>
        <v/>
      </c>
      <c r="Q4128" s="30" t="str">
        <f t="shared" si="8"/>
        <v/>
      </c>
      <c r="R4128" s="30" t="str">
        <f t="shared" si="9"/>
        <v/>
      </c>
      <c r="S4128" s="30" t="str">
        <f t="shared" si="10"/>
        <v/>
      </c>
      <c r="T4128" s="30" t="str">
        <f t="shared" si="11"/>
        <v/>
      </c>
      <c r="U4128" s="30" t="str">
        <f t="shared" si="12"/>
        <v/>
      </c>
    </row>
    <row r="4129" spans="2:21" ht="15.75" customHeight="1" x14ac:dyDescent="0.25">
      <c r="B4129" s="49" t="s">
        <v>238</v>
      </c>
      <c r="C4129" s="50" t="s">
        <v>259</v>
      </c>
      <c r="D4129" s="51" t="s">
        <v>65</v>
      </c>
      <c r="E4129" s="30">
        <v>1128</v>
      </c>
      <c r="F4129" s="30">
        <v>0</v>
      </c>
      <c r="G4129" s="30">
        <v>90770</v>
      </c>
      <c r="H4129" s="30">
        <v>1</v>
      </c>
      <c r="I4129" s="30">
        <v>1</v>
      </c>
      <c r="J4129" s="30">
        <f t="shared" si="3"/>
        <v>0</v>
      </c>
      <c r="K4129" s="30">
        <v>1</v>
      </c>
      <c r="L4129" s="30">
        <f t="shared" si="4"/>
        <v>0</v>
      </c>
      <c r="M4129" s="52" t="str">
        <f t="shared" si="5"/>
        <v>OK</v>
      </c>
      <c r="O4129" s="30">
        <f t="shared" si="6"/>
        <v>1128</v>
      </c>
      <c r="P4129" s="30">
        <f t="shared" si="7"/>
        <v>1054.9056</v>
      </c>
      <c r="Q4129" s="30">
        <f t="shared" si="8"/>
        <v>1054.9056</v>
      </c>
      <c r="R4129" s="30" t="str">
        <f t="shared" si="9"/>
        <v/>
      </c>
      <c r="S4129" s="30" t="str">
        <f t="shared" si="10"/>
        <v/>
      </c>
      <c r="T4129" s="30">
        <f t="shared" si="11"/>
        <v>90770</v>
      </c>
      <c r="U4129" s="30">
        <f t="shared" si="12"/>
        <v>95753781.312000006</v>
      </c>
    </row>
    <row r="4130" spans="2:21" ht="15.75" customHeight="1" x14ac:dyDescent="0.25">
      <c r="B4130" s="49" t="s">
        <v>238</v>
      </c>
      <c r="C4130" s="50" t="s">
        <v>259</v>
      </c>
      <c r="D4130" s="51" t="s">
        <v>66</v>
      </c>
      <c r="E4130" s="30">
        <v>0</v>
      </c>
      <c r="F4130" s="30">
        <f t="shared" si="1"/>
        <v>1</v>
      </c>
      <c r="G4130" s="30">
        <v>0</v>
      </c>
      <c r="H4130" s="30">
        <f t="shared" si="2"/>
        <v>1</v>
      </c>
      <c r="I4130" s="30">
        <v>1</v>
      </c>
      <c r="J4130" s="30">
        <f t="shared" si="3"/>
        <v>0</v>
      </c>
      <c r="K4130" s="30">
        <v>0</v>
      </c>
      <c r="L4130" s="30">
        <f t="shared" si="4"/>
        <v>1</v>
      </c>
      <c r="M4130" s="52" t="str">
        <f t="shared" si="5"/>
        <v>агрегати не працюють</v>
      </c>
      <c r="O4130" s="30" t="str">
        <f t="shared" si="6"/>
        <v/>
      </c>
      <c r="P4130" s="30" t="str">
        <f t="shared" si="7"/>
        <v/>
      </c>
      <c r="Q4130" s="30" t="str">
        <f t="shared" si="8"/>
        <v/>
      </c>
      <c r="R4130" s="30" t="str">
        <f t="shared" si="9"/>
        <v/>
      </c>
      <c r="S4130" s="30" t="str">
        <f t="shared" si="10"/>
        <v/>
      </c>
      <c r="T4130" s="30" t="str">
        <f t="shared" si="11"/>
        <v/>
      </c>
      <c r="U4130" s="30" t="str">
        <f t="shared" si="12"/>
        <v/>
      </c>
    </row>
    <row r="4131" spans="2:21" ht="15.75" customHeight="1" x14ac:dyDescent="0.25">
      <c r="B4131" s="49" t="s">
        <v>238</v>
      </c>
      <c r="C4131" s="50" t="s">
        <v>259</v>
      </c>
      <c r="D4131" s="51" t="s">
        <v>67</v>
      </c>
      <c r="E4131" s="30">
        <v>0</v>
      </c>
      <c r="F4131" s="30">
        <f t="shared" si="1"/>
        <v>1</v>
      </c>
      <c r="G4131" s="30">
        <v>0</v>
      </c>
      <c r="H4131" s="30">
        <f t="shared" si="2"/>
        <v>1</v>
      </c>
      <c r="I4131" s="30">
        <v>1</v>
      </c>
      <c r="J4131" s="30">
        <f t="shared" si="3"/>
        <v>0</v>
      </c>
      <c r="K4131" s="30">
        <v>0</v>
      </c>
      <c r="L4131" s="30">
        <f t="shared" si="4"/>
        <v>1</v>
      </c>
      <c r="M4131" s="52" t="str">
        <f t="shared" si="5"/>
        <v>агрегати не працюють</v>
      </c>
      <c r="O4131" s="30" t="str">
        <f t="shared" si="6"/>
        <v/>
      </c>
      <c r="P4131" s="30" t="str">
        <f t="shared" si="7"/>
        <v/>
      </c>
      <c r="Q4131" s="30" t="str">
        <f t="shared" si="8"/>
        <v/>
      </c>
      <c r="R4131" s="30" t="str">
        <f t="shared" si="9"/>
        <v/>
      </c>
      <c r="S4131" s="30" t="str">
        <f t="shared" si="10"/>
        <v/>
      </c>
      <c r="T4131" s="30" t="str">
        <f t="shared" si="11"/>
        <v/>
      </c>
      <c r="U4131" s="30" t="str">
        <f t="shared" si="12"/>
        <v/>
      </c>
    </row>
    <row r="4132" spans="2:21" ht="15.75" customHeight="1" x14ac:dyDescent="0.25">
      <c r="B4132" s="49" t="s">
        <v>238</v>
      </c>
      <c r="C4132" s="50" t="s">
        <v>259</v>
      </c>
      <c r="D4132" s="51" t="s">
        <v>68</v>
      </c>
      <c r="E4132" s="30">
        <v>0</v>
      </c>
      <c r="F4132" s="30">
        <f t="shared" si="1"/>
        <v>1</v>
      </c>
      <c r="G4132" s="30">
        <v>0</v>
      </c>
      <c r="H4132" s="30">
        <f t="shared" si="2"/>
        <v>1</v>
      </c>
      <c r="I4132" s="30">
        <v>1</v>
      </c>
      <c r="J4132" s="30">
        <f t="shared" si="3"/>
        <v>0</v>
      </c>
      <c r="K4132" s="30">
        <v>0</v>
      </c>
      <c r="L4132" s="30">
        <f t="shared" si="4"/>
        <v>1</v>
      </c>
      <c r="M4132" s="52" t="str">
        <f t="shared" si="5"/>
        <v>агрегати не працюють</v>
      </c>
      <c r="O4132" s="30" t="str">
        <f t="shared" si="6"/>
        <v/>
      </c>
      <c r="P4132" s="30" t="str">
        <f t="shared" si="7"/>
        <v/>
      </c>
      <c r="Q4132" s="30" t="str">
        <f t="shared" si="8"/>
        <v/>
      </c>
      <c r="R4132" s="30" t="str">
        <f t="shared" si="9"/>
        <v/>
      </c>
      <c r="S4132" s="30" t="str">
        <f t="shared" si="10"/>
        <v/>
      </c>
      <c r="T4132" s="30" t="str">
        <f t="shared" si="11"/>
        <v/>
      </c>
      <c r="U4132" s="30" t="str">
        <f t="shared" si="12"/>
        <v/>
      </c>
    </row>
    <row r="4133" spans="2:21" ht="15.75" customHeight="1" x14ac:dyDescent="0.25">
      <c r="B4133" s="49" t="s">
        <v>238</v>
      </c>
      <c r="C4133" s="50" t="s">
        <v>259</v>
      </c>
      <c r="D4133" s="51" t="s">
        <v>69</v>
      </c>
      <c r="E4133" s="30">
        <v>789</v>
      </c>
      <c r="F4133" s="30">
        <v>1</v>
      </c>
      <c r="G4133" s="30">
        <v>81210</v>
      </c>
      <c r="H4133" s="30">
        <v>1</v>
      </c>
      <c r="I4133" s="30">
        <v>1</v>
      </c>
      <c r="J4133" s="30">
        <f t="shared" si="3"/>
        <v>0</v>
      </c>
      <c r="K4133" s="30">
        <v>1</v>
      </c>
      <c r="L4133" s="30">
        <f t="shared" si="4"/>
        <v>0</v>
      </c>
      <c r="M4133" s="52" t="str">
        <f t="shared" si="5"/>
        <v>OK</v>
      </c>
      <c r="O4133" s="30" t="str">
        <f t="shared" si="6"/>
        <v/>
      </c>
      <c r="P4133" s="30" t="str">
        <f t="shared" si="7"/>
        <v/>
      </c>
      <c r="Q4133" s="30">
        <f t="shared" si="8"/>
        <v>789</v>
      </c>
      <c r="R4133" s="30" t="str">
        <f t="shared" si="9"/>
        <v/>
      </c>
      <c r="S4133" s="30" t="str">
        <f t="shared" si="10"/>
        <v/>
      </c>
      <c r="T4133" s="30">
        <f t="shared" si="11"/>
        <v>81210</v>
      </c>
      <c r="U4133" s="30">
        <f t="shared" si="12"/>
        <v>64074690</v>
      </c>
    </row>
    <row r="4134" spans="2:21" ht="15.75" customHeight="1" x14ac:dyDescent="0.25">
      <c r="B4134" s="49" t="s">
        <v>238</v>
      </c>
      <c r="C4134" s="50" t="s">
        <v>259</v>
      </c>
      <c r="D4134" s="51" t="s">
        <v>70</v>
      </c>
      <c r="E4134" s="30">
        <v>537</v>
      </c>
      <c r="F4134" s="30">
        <v>0</v>
      </c>
      <c r="G4134" s="30">
        <v>234600</v>
      </c>
      <c r="H4134" s="30">
        <v>1</v>
      </c>
      <c r="I4134" s="30">
        <v>1</v>
      </c>
      <c r="J4134" s="30">
        <f t="shared" si="3"/>
        <v>0</v>
      </c>
      <c r="K4134" s="30">
        <v>1</v>
      </c>
      <c r="L4134" s="30">
        <f t="shared" si="4"/>
        <v>0</v>
      </c>
      <c r="M4134" s="52" t="str">
        <f t="shared" si="5"/>
        <v>OK</v>
      </c>
      <c r="O4134" s="30">
        <f t="shared" si="6"/>
        <v>537</v>
      </c>
      <c r="P4134" s="30">
        <f t="shared" si="7"/>
        <v>502.20240000000001</v>
      </c>
      <c r="Q4134" s="30">
        <f t="shared" si="8"/>
        <v>502.20240000000001</v>
      </c>
      <c r="R4134" s="30" t="str">
        <f t="shared" si="9"/>
        <v/>
      </c>
      <c r="S4134" s="30" t="str">
        <f t="shared" si="10"/>
        <v/>
      </c>
      <c r="T4134" s="30">
        <f t="shared" si="11"/>
        <v>234600</v>
      </c>
      <c r="U4134" s="30">
        <f t="shared" si="12"/>
        <v>117816683.04000001</v>
      </c>
    </row>
    <row r="4135" spans="2:21" ht="15.75" customHeight="1" x14ac:dyDescent="0.25">
      <c r="B4135" s="49" t="s">
        <v>238</v>
      </c>
      <c r="C4135" s="50" t="s">
        <v>259</v>
      </c>
      <c r="D4135" s="51" t="s">
        <v>71</v>
      </c>
      <c r="E4135" s="30">
        <v>0</v>
      </c>
      <c r="F4135" s="30">
        <f t="shared" si="1"/>
        <v>1</v>
      </c>
      <c r="G4135" s="30">
        <v>0</v>
      </c>
      <c r="H4135" s="30">
        <f t="shared" si="2"/>
        <v>1</v>
      </c>
      <c r="I4135" s="30">
        <v>1</v>
      </c>
      <c r="J4135" s="30">
        <f t="shared" si="3"/>
        <v>0</v>
      </c>
      <c r="K4135" s="30">
        <v>0</v>
      </c>
      <c r="L4135" s="30">
        <f t="shared" si="4"/>
        <v>1</v>
      </c>
      <c r="M4135" s="52" t="str">
        <f t="shared" si="5"/>
        <v>агрегати не працюють</v>
      </c>
      <c r="O4135" s="30" t="str">
        <f t="shared" si="6"/>
        <v/>
      </c>
      <c r="P4135" s="30" t="str">
        <f t="shared" si="7"/>
        <v/>
      </c>
      <c r="Q4135" s="30" t="str">
        <f t="shared" si="8"/>
        <v/>
      </c>
      <c r="R4135" s="30" t="str">
        <f t="shared" si="9"/>
        <v/>
      </c>
      <c r="S4135" s="30" t="str">
        <f t="shared" si="10"/>
        <v/>
      </c>
      <c r="T4135" s="30" t="str">
        <f t="shared" si="11"/>
        <v/>
      </c>
      <c r="U4135" s="30" t="str">
        <f t="shared" si="12"/>
        <v/>
      </c>
    </row>
    <row r="4136" spans="2:21" ht="15.75" customHeight="1" x14ac:dyDescent="0.25">
      <c r="B4136" s="49" t="s">
        <v>238</v>
      </c>
      <c r="C4136" s="50" t="s">
        <v>259</v>
      </c>
      <c r="D4136" s="51" t="s">
        <v>72</v>
      </c>
      <c r="E4136" s="30">
        <v>0</v>
      </c>
      <c r="F4136" s="30">
        <f t="shared" si="1"/>
        <v>1</v>
      </c>
      <c r="G4136" s="30">
        <v>0</v>
      </c>
      <c r="H4136" s="30">
        <f t="shared" si="2"/>
        <v>1</v>
      </c>
      <c r="I4136" s="30">
        <v>1</v>
      </c>
      <c r="J4136" s="30">
        <f t="shared" si="3"/>
        <v>0</v>
      </c>
      <c r="K4136" s="30">
        <v>0</v>
      </c>
      <c r="L4136" s="30">
        <f t="shared" si="4"/>
        <v>1</v>
      </c>
      <c r="M4136" s="52" t="str">
        <f t="shared" si="5"/>
        <v>агрегати не працюють</v>
      </c>
      <c r="O4136" s="30" t="str">
        <f t="shared" si="6"/>
        <v/>
      </c>
      <c r="P4136" s="30" t="str">
        <f t="shared" si="7"/>
        <v/>
      </c>
      <c r="Q4136" s="30" t="str">
        <f t="shared" si="8"/>
        <v/>
      </c>
      <c r="R4136" s="30" t="str">
        <f t="shared" si="9"/>
        <v/>
      </c>
      <c r="S4136" s="30" t="str">
        <f t="shared" si="10"/>
        <v/>
      </c>
      <c r="T4136" s="30" t="str">
        <f t="shared" si="11"/>
        <v/>
      </c>
      <c r="U4136" s="30" t="str">
        <f t="shared" si="12"/>
        <v/>
      </c>
    </row>
    <row r="4137" spans="2:21" ht="15.75" customHeight="1" x14ac:dyDescent="0.25">
      <c r="B4137" s="49" t="s">
        <v>238</v>
      </c>
      <c r="C4137" s="50" t="s">
        <v>259</v>
      </c>
      <c r="D4137" s="51" t="s">
        <v>73</v>
      </c>
      <c r="E4137" s="30">
        <v>0</v>
      </c>
      <c r="F4137" s="30">
        <f t="shared" si="1"/>
        <v>1</v>
      </c>
      <c r="G4137" s="30">
        <v>0</v>
      </c>
      <c r="H4137" s="30">
        <f t="shared" si="2"/>
        <v>1</v>
      </c>
      <c r="I4137" s="30">
        <v>1</v>
      </c>
      <c r="J4137" s="30">
        <f t="shared" si="3"/>
        <v>0</v>
      </c>
      <c r="K4137" s="30">
        <v>0</v>
      </c>
      <c r="L4137" s="30">
        <f t="shared" si="4"/>
        <v>1</v>
      </c>
      <c r="M4137" s="52" t="str">
        <f t="shared" si="5"/>
        <v>агрегати не працюють</v>
      </c>
      <c r="O4137" s="30" t="str">
        <f t="shared" si="6"/>
        <v/>
      </c>
      <c r="P4137" s="30" t="str">
        <f t="shared" si="7"/>
        <v/>
      </c>
      <c r="Q4137" s="30" t="str">
        <f t="shared" si="8"/>
        <v/>
      </c>
      <c r="R4137" s="30" t="str">
        <f t="shared" si="9"/>
        <v/>
      </c>
      <c r="S4137" s="30" t="str">
        <f t="shared" si="10"/>
        <v/>
      </c>
      <c r="T4137" s="30" t="str">
        <f t="shared" si="11"/>
        <v/>
      </c>
      <c r="U4137" s="30" t="str">
        <f t="shared" si="12"/>
        <v/>
      </c>
    </row>
    <row r="4138" spans="2:21" ht="15.75" customHeight="1" x14ac:dyDescent="0.25">
      <c r="B4138" s="49" t="s">
        <v>238</v>
      </c>
      <c r="C4138" s="50" t="s">
        <v>259</v>
      </c>
      <c r="D4138" s="51" t="s">
        <v>74</v>
      </c>
      <c r="E4138" s="30">
        <v>0</v>
      </c>
      <c r="F4138" s="30">
        <f t="shared" si="1"/>
        <v>1</v>
      </c>
      <c r="G4138" s="30">
        <v>0</v>
      </c>
      <c r="H4138" s="30">
        <f t="shared" si="2"/>
        <v>1</v>
      </c>
      <c r="I4138" s="30">
        <v>1</v>
      </c>
      <c r="J4138" s="30">
        <f t="shared" si="3"/>
        <v>0</v>
      </c>
      <c r="K4138" s="30">
        <v>0</v>
      </c>
      <c r="L4138" s="30">
        <f t="shared" si="4"/>
        <v>1</v>
      </c>
      <c r="M4138" s="52" t="str">
        <f t="shared" si="5"/>
        <v>агрегати не працюють</v>
      </c>
      <c r="O4138" s="30" t="str">
        <f t="shared" si="6"/>
        <v/>
      </c>
      <c r="P4138" s="30" t="str">
        <f t="shared" si="7"/>
        <v/>
      </c>
      <c r="Q4138" s="30" t="str">
        <f t="shared" si="8"/>
        <v/>
      </c>
      <c r="R4138" s="30" t="str">
        <f t="shared" si="9"/>
        <v/>
      </c>
      <c r="S4138" s="30" t="str">
        <f t="shared" si="10"/>
        <v/>
      </c>
      <c r="T4138" s="30" t="str">
        <f t="shared" si="11"/>
        <v/>
      </c>
      <c r="U4138" s="30" t="str">
        <f t="shared" si="12"/>
        <v/>
      </c>
    </row>
    <row r="4139" spans="2:21" ht="15.75" customHeight="1" x14ac:dyDescent="0.25">
      <c r="B4139" s="49" t="s">
        <v>238</v>
      </c>
      <c r="C4139" s="50" t="s">
        <v>259</v>
      </c>
      <c r="D4139" s="51" t="s">
        <v>75</v>
      </c>
      <c r="E4139" s="30">
        <v>1257</v>
      </c>
      <c r="F4139" s="30">
        <v>1</v>
      </c>
      <c r="G4139" s="30">
        <v>75318</v>
      </c>
      <c r="H4139" s="30">
        <v>0</v>
      </c>
      <c r="I4139" s="30">
        <v>1</v>
      </c>
      <c r="J4139" s="30">
        <f t="shared" si="3"/>
        <v>0</v>
      </c>
      <c r="K4139" s="30">
        <v>1</v>
      </c>
      <c r="L4139" s="30">
        <f t="shared" si="4"/>
        <v>0</v>
      </c>
      <c r="M4139" s="52" t="str">
        <f t="shared" si="5"/>
        <v>OK</v>
      </c>
      <c r="O4139" s="30" t="str">
        <f t="shared" si="6"/>
        <v/>
      </c>
      <c r="P4139" s="30" t="str">
        <f t="shared" si="7"/>
        <v/>
      </c>
      <c r="Q4139" s="30">
        <f t="shared" si="8"/>
        <v>1257</v>
      </c>
      <c r="R4139" s="30">
        <f t="shared" si="9"/>
        <v>75318</v>
      </c>
      <c r="S4139" s="30">
        <f t="shared" si="10"/>
        <v>90012.541800000006</v>
      </c>
      <c r="T4139" s="30">
        <f t="shared" si="11"/>
        <v>90012.541800000006</v>
      </c>
      <c r="U4139" s="30">
        <f t="shared" si="12"/>
        <v>113145765.04260001</v>
      </c>
    </row>
    <row r="4140" spans="2:21" ht="15.75" customHeight="1" x14ac:dyDescent="0.25">
      <c r="B4140" s="49" t="s">
        <v>238</v>
      </c>
      <c r="C4140" s="50" t="s">
        <v>259</v>
      </c>
      <c r="D4140" s="51" t="s">
        <v>76</v>
      </c>
      <c r="E4140" s="30">
        <v>698</v>
      </c>
      <c r="F4140" s="30">
        <v>1</v>
      </c>
      <c r="G4140" s="30">
        <v>298722</v>
      </c>
      <c r="H4140" s="30">
        <v>0</v>
      </c>
      <c r="I4140" s="30">
        <v>1</v>
      </c>
      <c r="J4140" s="30">
        <f t="shared" si="3"/>
        <v>0</v>
      </c>
      <c r="K4140" s="30">
        <v>1</v>
      </c>
      <c r="L4140" s="30">
        <f t="shared" si="4"/>
        <v>0</v>
      </c>
      <c r="M4140" s="52" t="str">
        <f t="shared" si="5"/>
        <v>OK</v>
      </c>
      <c r="O4140" s="30" t="str">
        <f t="shared" si="6"/>
        <v/>
      </c>
      <c r="P4140" s="30" t="str">
        <f t="shared" si="7"/>
        <v/>
      </c>
      <c r="Q4140" s="30">
        <f t="shared" si="8"/>
        <v>698</v>
      </c>
      <c r="R4140" s="30">
        <f t="shared" si="9"/>
        <v>298722</v>
      </c>
      <c r="S4140" s="30">
        <f t="shared" si="10"/>
        <v>357002.66220000002</v>
      </c>
      <c r="T4140" s="30">
        <f t="shared" si="11"/>
        <v>357002.66220000002</v>
      </c>
      <c r="U4140" s="30">
        <f t="shared" si="12"/>
        <v>249187858.21560001</v>
      </c>
    </row>
    <row r="4141" spans="2:21" ht="15.75" customHeight="1" x14ac:dyDescent="0.25">
      <c r="B4141" s="49" t="s">
        <v>238</v>
      </c>
      <c r="C4141" s="50" t="s">
        <v>259</v>
      </c>
      <c r="D4141" s="51" t="s">
        <v>77</v>
      </c>
      <c r="E4141" s="30">
        <v>0</v>
      </c>
      <c r="F4141" s="30">
        <f t="shared" si="1"/>
        <v>1</v>
      </c>
      <c r="G4141" s="30">
        <v>0</v>
      </c>
      <c r="H4141" s="30">
        <f t="shared" si="2"/>
        <v>1</v>
      </c>
      <c r="I4141" s="30">
        <v>1</v>
      </c>
      <c r="J4141" s="30">
        <f t="shared" si="3"/>
        <v>0</v>
      </c>
      <c r="K4141" s="30">
        <v>0</v>
      </c>
      <c r="L4141" s="30">
        <f t="shared" si="4"/>
        <v>1</v>
      </c>
      <c r="M4141" s="52" t="str">
        <f t="shared" si="5"/>
        <v>агрегати не працюють</v>
      </c>
      <c r="O4141" s="30" t="str">
        <f t="shared" si="6"/>
        <v/>
      </c>
      <c r="P4141" s="30" t="str">
        <f t="shared" si="7"/>
        <v/>
      </c>
      <c r="Q4141" s="30" t="str">
        <f t="shared" si="8"/>
        <v/>
      </c>
      <c r="R4141" s="30" t="str">
        <f t="shared" si="9"/>
        <v/>
      </c>
      <c r="S4141" s="30" t="str">
        <f t="shared" si="10"/>
        <v/>
      </c>
      <c r="T4141" s="30" t="str">
        <f t="shared" si="11"/>
        <v/>
      </c>
      <c r="U4141" s="30" t="str">
        <f t="shared" si="12"/>
        <v/>
      </c>
    </row>
    <row r="4142" spans="2:21" ht="15.75" customHeight="1" x14ac:dyDescent="0.25">
      <c r="B4142" s="49" t="s">
        <v>238</v>
      </c>
      <c r="C4142" s="50" t="s">
        <v>259</v>
      </c>
      <c r="D4142" s="51" t="s">
        <v>78</v>
      </c>
      <c r="E4142" s="30">
        <v>1670</v>
      </c>
      <c r="F4142" s="30">
        <v>0</v>
      </c>
      <c r="G4142" s="30">
        <v>68596</v>
      </c>
      <c r="H4142" s="30">
        <v>0</v>
      </c>
      <c r="I4142" s="30">
        <v>1</v>
      </c>
      <c r="J4142" s="30">
        <f t="shared" si="3"/>
        <v>0</v>
      </c>
      <c r="K4142" s="30">
        <v>1</v>
      </c>
      <c r="L4142" s="30">
        <f t="shared" si="4"/>
        <v>0</v>
      </c>
      <c r="M4142" s="52" t="str">
        <f t="shared" si="5"/>
        <v>OK</v>
      </c>
      <c r="O4142" s="30">
        <f t="shared" si="6"/>
        <v>1670</v>
      </c>
      <c r="P4142" s="30">
        <f t="shared" si="7"/>
        <v>1561.7840000000001</v>
      </c>
      <c r="Q4142" s="30">
        <f t="shared" si="8"/>
        <v>1561.7840000000001</v>
      </c>
      <c r="R4142" s="30">
        <f t="shared" si="9"/>
        <v>68596</v>
      </c>
      <c r="S4142" s="30">
        <f t="shared" si="10"/>
        <v>81979.079599999997</v>
      </c>
      <c r="T4142" s="30">
        <f t="shared" si="11"/>
        <v>81979.079599999997</v>
      </c>
      <c r="U4142" s="30">
        <f t="shared" si="12"/>
        <v>128033614.85400641</v>
      </c>
    </row>
    <row r="4143" spans="2:21" ht="15.75" customHeight="1" x14ac:dyDescent="0.25">
      <c r="B4143" s="49" t="s">
        <v>238</v>
      </c>
      <c r="C4143" s="50" t="s">
        <v>259</v>
      </c>
      <c r="D4143" s="51" t="s">
        <v>79</v>
      </c>
      <c r="E4143" s="30">
        <v>0</v>
      </c>
      <c r="F4143" s="30">
        <f t="shared" si="1"/>
        <v>1</v>
      </c>
      <c r="G4143" s="30">
        <v>0</v>
      </c>
      <c r="H4143" s="30">
        <f t="shared" si="2"/>
        <v>1</v>
      </c>
      <c r="I4143" s="30">
        <v>1</v>
      </c>
      <c r="J4143" s="30">
        <f t="shared" si="3"/>
        <v>0</v>
      </c>
      <c r="K4143" s="30">
        <v>0</v>
      </c>
      <c r="L4143" s="30">
        <f t="shared" si="4"/>
        <v>1</v>
      </c>
      <c r="M4143" s="52" t="str">
        <f t="shared" si="5"/>
        <v>агрегати не працюють</v>
      </c>
      <c r="O4143" s="30" t="str">
        <f t="shared" si="6"/>
        <v/>
      </c>
      <c r="P4143" s="30" t="str">
        <f t="shared" si="7"/>
        <v/>
      </c>
      <c r="Q4143" s="30" t="str">
        <f t="shared" si="8"/>
        <v/>
      </c>
      <c r="R4143" s="30" t="str">
        <f t="shared" si="9"/>
        <v/>
      </c>
      <c r="S4143" s="30" t="str">
        <f t="shared" si="10"/>
        <v/>
      </c>
      <c r="T4143" s="30" t="str">
        <f t="shared" si="11"/>
        <v/>
      </c>
      <c r="U4143" s="30" t="str">
        <f t="shared" si="12"/>
        <v/>
      </c>
    </row>
    <row r="4144" spans="2:21" ht="15.75" customHeight="1" x14ac:dyDescent="0.25">
      <c r="B4144" s="49" t="s">
        <v>238</v>
      </c>
      <c r="C4144" s="50" t="s">
        <v>259</v>
      </c>
      <c r="D4144" s="51" t="s">
        <v>80</v>
      </c>
      <c r="E4144" s="30">
        <v>0</v>
      </c>
      <c r="F4144" s="30">
        <f t="shared" si="1"/>
        <v>1</v>
      </c>
      <c r="G4144" s="30">
        <v>0</v>
      </c>
      <c r="H4144" s="30">
        <f t="shared" si="2"/>
        <v>1</v>
      </c>
      <c r="I4144" s="30">
        <v>1</v>
      </c>
      <c r="J4144" s="30">
        <f t="shared" si="3"/>
        <v>0</v>
      </c>
      <c r="K4144" s="30">
        <v>0</v>
      </c>
      <c r="L4144" s="30">
        <f t="shared" si="4"/>
        <v>1</v>
      </c>
      <c r="M4144" s="52" t="str">
        <f t="shared" si="5"/>
        <v>агрегати не працюють</v>
      </c>
      <c r="O4144" s="30" t="str">
        <f t="shared" si="6"/>
        <v/>
      </c>
      <c r="P4144" s="30" t="str">
        <f t="shared" si="7"/>
        <v/>
      </c>
      <c r="Q4144" s="30" t="str">
        <f t="shared" si="8"/>
        <v/>
      </c>
      <c r="R4144" s="30" t="str">
        <f t="shared" si="9"/>
        <v/>
      </c>
      <c r="S4144" s="30" t="str">
        <f t="shared" si="10"/>
        <v/>
      </c>
      <c r="T4144" s="30" t="str">
        <f t="shared" si="11"/>
        <v/>
      </c>
      <c r="U4144" s="30" t="str">
        <f t="shared" si="12"/>
        <v/>
      </c>
    </row>
    <row r="4145" spans="2:21" ht="15.75" customHeight="1" x14ac:dyDescent="0.25">
      <c r="B4145" s="49" t="s">
        <v>238</v>
      </c>
      <c r="C4145" s="50" t="s">
        <v>259</v>
      </c>
      <c r="D4145" s="51" t="s">
        <v>81</v>
      </c>
      <c r="E4145" s="30">
        <v>0</v>
      </c>
      <c r="F4145" s="30">
        <f t="shared" si="1"/>
        <v>1</v>
      </c>
      <c r="G4145" s="30">
        <v>0</v>
      </c>
      <c r="H4145" s="30">
        <f t="shared" si="2"/>
        <v>1</v>
      </c>
      <c r="I4145" s="30">
        <v>1</v>
      </c>
      <c r="J4145" s="30">
        <f t="shared" si="3"/>
        <v>0</v>
      </c>
      <c r="K4145" s="30">
        <v>0</v>
      </c>
      <c r="L4145" s="30">
        <f t="shared" si="4"/>
        <v>1</v>
      </c>
      <c r="M4145" s="52" t="str">
        <f t="shared" si="5"/>
        <v>агрегати не працюють</v>
      </c>
      <c r="O4145" s="30" t="str">
        <f t="shared" si="6"/>
        <v/>
      </c>
      <c r="P4145" s="30" t="str">
        <f t="shared" si="7"/>
        <v/>
      </c>
      <c r="Q4145" s="30" t="str">
        <f t="shared" si="8"/>
        <v/>
      </c>
      <c r="R4145" s="30" t="str">
        <f t="shared" si="9"/>
        <v/>
      </c>
      <c r="S4145" s="30" t="str">
        <f t="shared" si="10"/>
        <v/>
      </c>
      <c r="T4145" s="30" t="str">
        <f t="shared" si="11"/>
        <v/>
      </c>
      <c r="U4145" s="30" t="str">
        <f t="shared" si="12"/>
        <v/>
      </c>
    </row>
    <row r="4146" spans="2:21" ht="15.75" customHeight="1" x14ac:dyDescent="0.25">
      <c r="B4146" s="49" t="s">
        <v>238</v>
      </c>
      <c r="C4146" s="50" t="s">
        <v>259</v>
      </c>
      <c r="D4146" s="51" t="s">
        <v>82</v>
      </c>
      <c r="E4146" s="30">
        <v>0</v>
      </c>
      <c r="F4146" s="30">
        <f t="shared" si="1"/>
        <v>1</v>
      </c>
      <c r="G4146" s="30">
        <v>0</v>
      </c>
      <c r="H4146" s="30">
        <f t="shared" si="2"/>
        <v>1</v>
      </c>
      <c r="I4146" s="30">
        <v>1</v>
      </c>
      <c r="J4146" s="30">
        <f t="shared" si="3"/>
        <v>0</v>
      </c>
      <c r="K4146" s="30">
        <v>0</v>
      </c>
      <c r="L4146" s="30">
        <f t="shared" si="4"/>
        <v>1</v>
      </c>
      <c r="M4146" s="52" t="str">
        <f t="shared" si="5"/>
        <v>агрегати не працюють</v>
      </c>
      <c r="O4146" s="30" t="str">
        <f t="shared" si="6"/>
        <v/>
      </c>
      <c r="P4146" s="30" t="str">
        <f t="shared" si="7"/>
        <v/>
      </c>
      <c r="Q4146" s="30" t="str">
        <f t="shared" si="8"/>
        <v/>
      </c>
      <c r="R4146" s="30" t="str">
        <f t="shared" si="9"/>
        <v/>
      </c>
      <c r="S4146" s="30" t="str">
        <f t="shared" si="10"/>
        <v/>
      </c>
      <c r="T4146" s="30" t="str">
        <f t="shared" si="11"/>
        <v/>
      </c>
      <c r="U4146" s="30" t="str">
        <f t="shared" si="12"/>
        <v/>
      </c>
    </row>
    <row r="4147" spans="2:21" ht="15.75" customHeight="1" x14ac:dyDescent="0.25">
      <c r="B4147" s="49" t="s">
        <v>238</v>
      </c>
      <c r="C4147" s="50" t="s">
        <v>259</v>
      </c>
      <c r="D4147" s="51" t="s">
        <v>83</v>
      </c>
      <c r="E4147" s="30">
        <v>1832</v>
      </c>
      <c r="F4147" s="30">
        <v>1</v>
      </c>
      <c r="G4147" s="30">
        <v>73171</v>
      </c>
      <c r="H4147" s="30">
        <v>1</v>
      </c>
      <c r="I4147" s="30">
        <v>1</v>
      </c>
      <c r="J4147" s="30">
        <f t="shared" si="3"/>
        <v>0</v>
      </c>
      <c r="K4147" s="30">
        <v>1</v>
      </c>
      <c r="L4147" s="30">
        <f t="shared" si="4"/>
        <v>0</v>
      </c>
      <c r="M4147" s="52" t="str">
        <f t="shared" si="5"/>
        <v>OK</v>
      </c>
      <c r="O4147" s="30" t="str">
        <f t="shared" si="6"/>
        <v/>
      </c>
      <c r="P4147" s="30" t="str">
        <f t="shared" si="7"/>
        <v/>
      </c>
      <c r="Q4147" s="30">
        <f t="shared" si="8"/>
        <v>1832</v>
      </c>
      <c r="R4147" s="30" t="str">
        <f t="shared" si="9"/>
        <v/>
      </c>
      <c r="S4147" s="30" t="str">
        <f t="shared" si="10"/>
        <v/>
      </c>
      <c r="T4147" s="30">
        <f t="shared" si="11"/>
        <v>73171</v>
      </c>
      <c r="U4147" s="30">
        <f t="shared" si="12"/>
        <v>134049272</v>
      </c>
    </row>
    <row r="4148" spans="2:21" ht="15.75" customHeight="1" x14ac:dyDescent="0.25">
      <c r="B4148" s="49" t="s">
        <v>238</v>
      </c>
      <c r="C4148" s="50" t="s">
        <v>260</v>
      </c>
      <c r="D4148" s="51" t="s">
        <v>60</v>
      </c>
      <c r="E4148" s="30">
        <v>866</v>
      </c>
      <c r="F4148" s="30">
        <v>0</v>
      </c>
      <c r="G4148" s="30">
        <v>194564</v>
      </c>
      <c r="H4148" s="30">
        <v>1</v>
      </c>
      <c r="I4148" s="30">
        <v>1</v>
      </c>
      <c r="J4148" s="30">
        <f t="shared" si="3"/>
        <v>0</v>
      </c>
      <c r="K4148" s="30">
        <v>1</v>
      </c>
      <c r="L4148" s="30">
        <f t="shared" si="4"/>
        <v>0</v>
      </c>
      <c r="M4148" s="52" t="str">
        <f t="shared" si="5"/>
        <v>OK</v>
      </c>
      <c r="O4148" s="30">
        <f t="shared" si="6"/>
        <v>866</v>
      </c>
      <c r="P4148" s="30">
        <f t="shared" si="7"/>
        <v>809.88319999999999</v>
      </c>
      <c r="Q4148" s="30">
        <f t="shared" si="8"/>
        <v>809.88319999999999</v>
      </c>
      <c r="R4148" s="30" t="str">
        <f t="shared" si="9"/>
        <v/>
      </c>
      <c r="S4148" s="30" t="str">
        <f t="shared" si="10"/>
        <v/>
      </c>
      <c r="T4148" s="30">
        <f t="shared" si="11"/>
        <v>194564</v>
      </c>
      <c r="U4148" s="30">
        <f t="shared" si="12"/>
        <v>157574114.92480001</v>
      </c>
    </row>
    <row r="4149" spans="2:21" ht="15.75" customHeight="1" x14ac:dyDescent="0.25">
      <c r="B4149" s="49" t="s">
        <v>238</v>
      </c>
      <c r="C4149" s="50" t="s">
        <v>260</v>
      </c>
      <c r="D4149" s="51" t="s">
        <v>61</v>
      </c>
      <c r="E4149" s="30">
        <v>901</v>
      </c>
      <c r="F4149" s="30">
        <v>0</v>
      </c>
      <c r="G4149" s="30">
        <v>31154</v>
      </c>
      <c r="H4149" s="30">
        <v>0</v>
      </c>
      <c r="I4149" s="30">
        <v>1</v>
      </c>
      <c r="J4149" s="30">
        <f t="shared" si="3"/>
        <v>0</v>
      </c>
      <c r="K4149" s="30">
        <v>1</v>
      </c>
      <c r="L4149" s="30">
        <f t="shared" si="4"/>
        <v>0</v>
      </c>
      <c r="M4149" s="52" t="str">
        <f t="shared" si="5"/>
        <v>OK</v>
      </c>
      <c r="O4149" s="30">
        <f t="shared" si="6"/>
        <v>901</v>
      </c>
      <c r="P4149" s="30">
        <f t="shared" si="7"/>
        <v>842.61520000000007</v>
      </c>
      <c r="Q4149" s="30">
        <f t="shared" si="8"/>
        <v>842.61520000000007</v>
      </c>
      <c r="R4149" s="30">
        <f t="shared" si="9"/>
        <v>31154</v>
      </c>
      <c r="S4149" s="30">
        <f t="shared" si="10"/>
        <v>37232.145400000001</v>
      </c>
      <c r="T4149" s="30">
        <f t="shared" si="11"/>
        <v>37232.145400000001</v>
      </c>
      <c r="U4149" s="30">
        <f t="shared" si="12"/>
        <v>31372371.642650083</v>
      </c>
    </row>
    <row r="4150" spans="2:21" ht="15.75" customHeight="1" x14ac:dyDescent="0.25">
      <c r="B4150" s="49" t="s">
        <v>238</v>
      </c>
      <c r="C4150" s="50" t="s">
        <v>260</v>
      </c>
      <c r="D4150" s="51" t="s">
        <v>62</v>
      </c>
      <c r="E4150" s="30">
        <v>1942</v>
      </c>
      <c r="F4150" s="30">
        <v>0</v>
      </c>
      <c r="G4150" s="30">
        <v>201681</v>
      </c>
      <c r="H4150" s="30">
        <v>0</v>
      </c>
      <c r="I4150" s="30">
        <v>1</v>
      </c>
      <c r="J4150" s="30">
        <f t="shared" si="3"/>
        <v>0</v>
      </c>
      <c r="K4150" s="30">
        <v>1</v>
      </c>
      <c r="L4150" s="30">
        <f t="shared" si="4"/>
        <v>0</v>
      </c>
      <c r="M4150" s="52" t="str">
        <f t="shared" si="5"/>
        <v>OK</v>
      </c>
      <c r="O4150" s="30">
        <f t="shared" si="6"/>
        <v>1942</v>
      </c>
      <c r="P4150" s="30">
        <f t="shared" si="7"/>
        <v>1816.1584</v>
      </c>
      <c r="Q4150" s="30">
        <f t="shared" si="8"/>
        <v>1816.1584</v>
      </c>
      <c r="R4150" s="30">
        <f t="shared" si="9"/>
        <v>201681</v>
      </c>
      <c r="S4150" s="30">
        <f t="shared" si="10"/>
        <v>241028.96310000002</v>
      </c>
      <c r="T4150" s="30">
        <f t="shared" si="11"/>
        <v>241028.96310000002</v>
      </c>
      <c r="U4150" s="30">
        <f t="shared" si="12"/>
        <v>437746775.97735506</v>
      </c>
    </row>
    <row r="4151" spans="2:21" ht="15.75" customHeight="1" x14ac:dyDescent="0.25">
      <c r="B4151" s="49" t="s">
        <v>238</v>
      </c>
      <c r="C4151" s="50" t="s">
        <v>260</v>
      </c>
      <c r="D4151" s="51" t="s">
        <v>63</v>
      </c>
      <c r="E4151" s="30">
        <v>1962</v>
      </c>
      <c r="F4151" s="30">
        <v>1</v>
      </c>
      <c r="G4151" s="30">
        <v>190242</v>
      </c>
      <c r="H4151" s="30">
        <v>0</v>
      </c>
      <c r="I4151" s="30">
        <v>1</v>
      </c>
      <c r="J4151" s="30">
        <f t="shared" si="3"/>
        <v>0</v>
      </c>
      <c r="K4151" s="30">
        <v>1</v>
      </c>
      <c r="L4151" s="30">
        <f t="shared" si="4"/>
        <v>0</v>
      </c>
      <c r="M4151" s="52" t="str">
        <f t="shared" si="5"/>
        <v>OK</v>
      </c>
      <c r="O4151" s="30" t="str">
        <f t="shared" si="6"/>
        <v/>
      </c>
      <c r="P4151" s="30" t="str">
        <f t="shared" si="7"/>
        <v/>
      </c>
      <c r="Q4151" s="30">
        <f t="shared" si="8"/>
        <v>1962</v>
      </c>
      <c r="R4151" s="30">
        <f t="shared" si="9"/>
        <v>190242</v>
      </c>
      <c r="S4151" s="30">
        <f t="shared" si="10"/>
        <v>227358.21420000002</v>
      </c>
      <c r="T4151" s="30">
        <f t="shared" si="11"/>
        <v>227358.21420000002</v>
      </c>
      <c r="U4151" s="30">
        <f t="shared" si="12"/>
        <v>446076816.26040006</v>
      </c>
    </row>
    <row r="4152" spans="2:21" ht="15.75" customHeight="1" x14ac:dyDescent="0.25">
      <c r="B4152" s="49" t="s">
        <v>238</v>
      </c>
      <c r="C4152" s="50" t="s">
        <v>260</v>
      </c>
      <c r="D4152" s="51" t="s">
        <v>64</v>
      </c>
      <c r="E4152" s="30">
        <v>558</v>
      </c>
      <c r="F4152" s="30">
        <v>1</v>
      </c>
      <c r="G4152" s="30">
        <v>31808</v>
      </c>
      <c r="H4152" s="30">
        <v>0</v>
      </c>
      <c r="I4152" s="30">
        <v>1</v>
      </c>
      <c r="J4152" s="30">
        <f t="shared" si="3"/>
        <v>0</v>
      </c>
      <c r="K4152" s="30">
        <v>1</v>
      </c>
      <c r="L4152" s="30">
        <f t="shared" si="4"/>
        <v>0</v>
      </c>
      <c r="M4152" s="52" t="str">
        <f t="shared" si="5"/>
        <v>OK</v>
      </c>
      <c r="O4152" s="30" t="str">
        <f t="shared" si="6"/>
        <v/>
      </c>
      <c r="P4152" s="30" t="str">
        <f t="shared" si="7"/>
        <v/>
      </c>
      <c r="Q4152" s="30">
        <f t="shared" si="8"/>
        <v>558</v>
      </c>
      <c r="R4152" s="30">
        <f t="shared" si="9"/>
        <v>31808</v>
      </c>
      <c r="S4152" s="30">
        <f t="shared" si="10"/>
        <v>38013.7408</v>
      </c>
      <c r="T4152" s="30">
        <f t="shared" si="11"/>
        <v>38013.7408</v>
      </c>
      <c r="U4152" s="30">
        <f t="shared" si="12"/>
        <v>21211667.3664</v>
      </c>
    </row>
    <row r="4153" spans="2:21" ht="15.75" customHeight="1" x14ac:dyDescent="0.25">
      <c r="B4153" s="49" t="s">
        <v>238</v>
      </c>
      <c r="C4153" s="50" t="s">
        <v>260</v>
      </c>
      <c r="D4153" s="51" t="s">
        <v>65</v>
      </c>
      <c r="E4153" s="30">
        <v>0</v>
      </c>
      <c r="F4153" s="30">
        <f t="shared" si="1"/>
        <v>1</v>
      </c>
      <c r="G4153" s="30">
        <v>0</v>
      </c>
      <c r="H4153" s="30">
        <f t="shared" si="2"/>
        <v>1</v>
      </c>
      <c r="I4153" s="30">
        <v>1</v>
      </c>
      <c r="J4153" s="30">
        <f t="shared" si="3"/>
        <v>0</v>
      </c>
      <c r="K4153" s="30">
        <v>0</v>
      </c>
      <c r="L4153" s="30">
        <f t="shared" si="4"/>
        <v>1</v>
      </c>
      <c r="M4153" s="52" t="str">
        <f t="shared" si="5"/>
        <v>агрегати не працюють</v>
      </c>
      <c r="O4153" s="30" t="str">
        <f t="shared" si="6"/>
        <v/>
      </c>
      <c r="P4153" s="30" t="str">
        <f t="shared" si="7"/>
        <v/>
      </c>
      <c r="Q4153" s="30" t="str">
        <f t="shared" si="8"/>
        <v/>
      </c>
      <c r="R4153" s="30" t="str">
        <f t="shared" si="9"/>
        <v/>
      </c>
      <c r="S4153" s="30" t="str">
        <f t="shared" si="10"/>
        <v/>
      </c>
      <c r="T4153" s="30" t="str">
        <f t="shared" si="11"/>
        <v/>
      </c>
      <c r="U4153" s="30" t="str">
        <f t="shared" si="12"/>
        <v/>
      </c>
    </row>
    <row r="4154" spans="2:21" ht="15.75" customHeight="1" x14ac:dyDescent="0.25">
      <c r="B4154" s="49" t="s">
        <v>238</v>
      </c>
      <c r="C4154" s="50" t="s">
        <v>260</v>
      </c>
      <c r="D4154" s="51" t="s">
        <v>66</v>
      </c>
      <c r="E4154" s="30">
        <v>870</v>
      </c>
      <c r="F4154" s="30">
        <v>1</v>
      </c>
      <c r="G4154" s="30">
        <v>228784</v>
      </c>
      <c r="H4154" s="30">
        <v>1</v>
      </c>
      <c r="I4154" s="30">
        <v>1</v>
      </c>
      <c r="J4154" s="30">
        <f t="shared" si="3"/>
        <v>0</v>
      </c>
      <c r="K4154" s="30">
        <v>1</v>
      </c>
      <c r="L4154" s="30">
        <f t="shared" si="4"/>
        <v>0</v>
      </c>
      <c r="M4154" s="52" t="str">
        <f t="shared" si="5"/>
        <v>OK</v>
      </c>
      <c r="O4154" s="30" t="str">
        <f t="shared" si="6"/>
        <v/>
      </c>
      <c r="P4154" s="30" t="str">
        <f t="shared" si="7"/>
        <v/>
      </c>
      <c r="Q4154" s="30">
        <f t="shared" si="8"/>
        <v>870</v>
      </c>
      <c r="R4154" s="30" t="str">
        <f t="shared" si="9"/>
        <v/>
      </c>
      <c r="S4154" s="30" t="str">
        <f t="shared" si="10"/>
        <v/>
      </c>
      <c r="T4154" s="30">
        <f t="shared" si="11"/>
        <v>228784</v>
      </c>
      <c r="U4154" s="30">
        <f t="shared" si="12"/>
        <v>199042080</v>
      </c>
    </row>
    <row r="4155" spans="2:21" ht="15.75" customHeight="1" x14ac:dyDescent="0.25">
      <c r="B4155" s="49" t="s">
        <v>238</v>
      </c>
      <c r="C4155" s="50" t="s">
        <v>260</v>
      </c>
      <c r="D4155" s="51" t="s">
        <v>67</v>
      </c>
      <c r="E4155" s="30">
        <v>1645</v>
      </c>
      <c r="F4155" s="30">
        <v>1</v>
      </c>
      <c r="G4155" s="30">
        <v>91766</v>
      </c>
      <c r="H4155" s="30">
        <v>0</v>
      </c>
      <c r="I4155" s="30">
        <v>1</v>
      </c>
      <c r="J4155" s="30">
        <f t="shared" si="3"/>
        <v>0</v>
      </c>
      <c r="K4155" s="30">
        <v>1</v>
      </c>
      <c r="L4155" s="30">
        <f t="shared" si="4"/>
        <v>0</v>
      </c>
      <c r="M4155" s="52" t="str">
        <f t="shared" si="5"/>
        <v>OK</v>
      </c>
      <c r="O4155" s="30" t="str">
        <f t="shared" si="6"/>
        <v/>
      </c>
      <c r="P4155" s="30" t="str">
        <f t="shared" si="7"/>
        <v/>
      </c>
      <c r="Q4155" s="30">
        <f t="shared" si="8"/>
        <v>1645</v>
      </c>
      <c r="R4155" s="30">
        <f t="shared" si="9"/>
        <v>91766</v>
      </c>
      <c r="S4155" s="30">
        <f t="shared" si="10"/>
        <v>109669.5466</v>
      </c>
      <c r="T4155" s="30">
        <f t="shared" si="11"/>
        <v>109669.5466</v>
      </c>
      <c r="U4155" s="30">
        <f t="shared" si="12"/>
        <v>180406404.15700001</v>
      </c>
    </row>
    <row r="4156" spans="2:21" ht="15.75" customHeight="1" x14ac:dyDescent="0.25">
      <c r="B4156" s="49" t="s">
        <v>238</v>
      </c>
      <c r="C4156" s="50" t="s">
        <v>260</v>
      </c>
      <c r="D4156" s="51" t="s">
        <v>68</v>
      </c>
      <c r="E4156" s="30">
        <v>799</v>
      </c>
      <c r="F4156" s="30">
        <v>1</v>
      </c>
      <c r="G4156" s="30">
        <v>185381</v>
      </c>
      <c r="H4156" s="30">
        <v>1</v>
      </c>
      <c r="I4156" s="30">
        <v>1</v>
      </c>
      <c r="J4156" s="30">
        <f t="shared" si="3"/>
        <v>0</v>
      </c>
      <c r="K4156" s="30">
        <v>1</v>
      </c>
      <c r="L4156" s="30">
        <f t="shared" si="4"/>
        <v>0</v>
      </c>
      <c r="M4156" s="52" t="str">
        <f t="shared" si="5"/>
        <v>OK</v>
      </c>
      <c r="O4156" s="30" t="str">
        <f t="shared" si="6"/>
        <v/>
      </c>
      <c r="P4156" s="30" t="str">
        <f t="shared" si="7"/>
        <v/>
      </c>
      <c r="Q4156" s="30">
        <f t="shared" si="8"/>
        <v>799</v>
      </c>
      <c r="R4156" s="30" t="str">
        <f t="shared" si="9"/>
        <v/>
      </c>
      <c r="S4156" s="30" t="str">
        <f t="shared" si="10"/>
        <v/>
      </c>
      <c r="T4156" s="30">
        <f t="shared" si="11"/>
        <v>185381</v>
      </c>
      <c r="U4156" s="30">
        <f t="shared" si="12"/>
        <v>148119419</v>
      </c>
    </row>
    <row r="4157" spans="2:21" ht="15.75" customHeight="1" x14ac:dyDescent="0.25">
      <c r="B4157" s="49" t="s">
        <v>238</v>
      </c>
      <c r="C4157" s="50" t="s">
        <v>260</v>
      </c>
      <c r="D4157" s="51" t="s">
        <v>69</v>
      </c>
      <c r="E4157" s="30">
        <v>0</v>
      </c>
      <c r="F4157" s="30">
        <f t="shared" si="1"/>
        <v>1</v>
      </c>
      <c r="G4157" s="30">
        <v>0</v>
      </c>
      <c r="H4157" s="30">
        <f t="shared" si="2"/>
        <v>1</v>
      </c>
      <c r="I4157" s="30">
        <v>1</v>
      </c>
      <c r="J4157" s="30">
        <f t="shared" si="3"/>
        <v>0</v>
      </c>
      <c r="K4157" s="30">
        <v>0</v>
      </c>
      <c r="L4157" s="30">
        <f t="shared" si="4"/>
        <v>1</v>
      </c>
      <c r="M4157" s="52" t="str">
        <f t="shared" si="5"/>
        <v>агрегати не працюють</v>
      </c>
      <c r="O4157" s="30" t="str">
        <f t="shared" si="6"/>
        <v/>
      </c>
      <c r="P4157" s="30" t="str">
        <f t="shared" si="7"/>
        <v/>
      </c>
      <c r="Q4157" s="30" t="str">
        <f t="shared" si="8"/>
        <v/>
      </c>
      <c r="R4157" s="30" t="str">
        <f t="shared" si="9"/>
        <v/>
      </c>
      <c r="S4157" s="30" t="str">
        <f t="shared" si="10"/>
        <v/>
      </c>
      <c r="T4157" s="30" t="str">
        <f t="shared" si="11"/>
        <v/>
      </c>
      <c r="U4157" s="30" t="str">
        <f t="shared" si="12"/>
        <v/>
      </c>
    </row>
    <row r="4158" spans="2:21" ht="15.75" customHeight="1" x14ac:dyDescent="0.25">
      <c r="B4158" s="49" t="s">
        <v>238</v>
      </c>
      <c r="C4158" s="50" t="s">
        <v>260</v>
      </c>
      <c r="D4158" s="51" t="s">
        <v>70</v>
      </c>
      <c r="E4158" s="30">
        <v>819</v>
      </c>
      <c r="F4158" s="30">
        <v>1</v>
      </c>
      <c r="G4158" s="30">
        <v>163120</v>
      </c>
      <c r="H4158" s="30">
        <v>1</v>
      </c>
      <c r="I4158" s="30">
        <v>1</v>
      </c>
      <c r="J4158" s="30">
        <f t="shared" si="3"/>
        <v>0</v>
      </c>
      <c r="K4158" s="30">
        <v>1</v>
      </c>
      <c r="L4158" s="30">
        <f t="shared" si="4"/>
        <v>0</v>
      </c>
      <c r="M4158" s="52" t="str">
        <f t="shared" si="5"/>
        <v>OK</v>
      </c>
      <c r="O4158" s="30" t="str">
        <f t="shared" si="6"/>
        <v/>
      </c>
      <c r="P4158" s="30" t="str">
        <f t="shared" si="7"/>
        <v/>
      </c>
      <c r="Q4158" s="30">
        <f t="shared" si="8"/>
        <v>819</v>
      </c>
      <c r="R4158" s="30" t="str">
        <f t="shared" si="9"/>
        <v/>
      </c>
      <c r="S4158" s="30" t="str">
        <f t="shared" si="10"/>
        <v/>
      </c>
      <c r="T4158" s="30">
        <f t="shared" si="11"/>
        <v>163120</v>
      </c>
      <c r="U4158" s="30">
        <f t="shared" si="12"/>
        <v>133595280</v>
      </c>
    </row>
    <row r="4159" spans="2:21" ht="15.75" customHeight="1" x14ac:dyDescent="0.25">
      <c r="B4159" s="49" t="s">
        <v>238</v>
      </c>
      <c r="C4159" s="50" t="s">
        <v>260</v>
      </c>
      <c r="D4159" s="51" t="s">
        <v>71</v>
      </c>
      <c r="E4159" s="30">
        <v>0</v>
      </c>
      <c r="F4159" s="30">
        <f t="shared" si="1"/>
        <v>1</v>
      </c>
      <c r="G4159" s="30">
        <v>0</v>
      </c>
      <c r="H4159" s="30">
        <f t="shared" si="2"/>
        <v>1</v>
      </c>
      <c r="I4159" s="30">
        <v>1</v>
      </c>
      <c r="J4159" s="30">
        <f t="shared" si="3"/>
        <v>0</v>
      </c>
      <c r="K4159" s="30">
        <v>0</v>
      </c>
      <c r="L4159" s="30">
        <f t="shared" si="4"/>
        <v>1</v>
      </c>
      <c r="M4159" s="52" t="str">
        <f t="shared" si="5"/>
        <v>агрегати не працюють</v>
      </c>
      <c r="O4159" s="30" t="str">
        <f t="shared" si="6"/>
        <v/>
      </c>
      <c r="P4159" s="30" t="str">
        <f t="shared" si="7"/>
        <v/>
      </c>
      <c r="Q4159" s="30" t="str">
        <f t="shared" si="8"/>
        <v/>
      </c>
      <c r="R4159" s="30" t="str">
        <f t="shared" si="9"/>
        <v/>
      </c>
      <c r="S4159" s="30" t="str">
        <f t="shared" si="10"/>
        <v/>
      </c>
      <c r="T4159" s="30" t="str">
        <f t="shared" si="11"/>
        <v/>
      </c>
      <c r="U4159" s="30" t="str">
        <f t="shared" si="12"/>
        <v/>
      </c>
    </row>
    <row r="4160" spans="2:21" ht="15.75" customHeight="1" x14ac:dyDescent="0.25">
      <c r="B4160" s="49" t="s">
        <v>238</v>
      </c>
      <c r="C4160" s="50" t="s">
        <v>260</v>
      </c>
      <c r="D4160" s="51" t="s">
        <v>72</v>
      </c>
      <c r="E4160" s="30">
        <v>1956</v>
      </c>
      <c r="F4160" s="30">
        <v>0</v>
      </c>
      <c r="G4160" s="30">
        <v>275682</v>
      </c>
      <c r="H4160" s="30">
        <v>1</v>
      </c>
      <c r="I4160" s="30">
        <v>1</v>
      </c>
      <c r="J4160" s="30">
        <f t="shared" si="3"/>
        <v>0</v>
      </c>
      <c r="K4160" s="30">
        <v>1</v>
      </c>
      <c r="L4160" s="30">
        <f t="shared" si="4"/>
        <v>0</v>
      </c>
      <c r="M4160" s="52" t="str">
        <f t="shared" si="5"/>
        <v>OK</v>
      </c>
      <c r="O4160" s="30">
        <f t="shared" si="6"/>
        <v>1956</v>
      </c>
      <c r="P4160" s="30">
        <f t="shared" si="7"/>
        <v>1829.2512000000002</v>
      </c>
      <c r="Q4160" s="30">
        <f t="shared" si="8"/>
        <v>1829.2512000000002</v>
      </c>
      <c r="R4160" s="30" t="str">
        <f t="shared" si="9"/>
        <v/>
      </c>
      <c r="S4160" s="30" t="str">
        <f t="shared" si="10"/>
        <v/>
      </c>
      <c r="T4160" s="30">
        <f t="shared" si="11"/>
        <v>275682</v>
      </c>
      <c r="U4160" s="30">
        <f t="shared" si="12"/>
        <v>504291629.31840003</v>
      </c>
    </row>
    <row r="4161" spans="2:21" ht="15.75" customHeight="1" x14ac:dyDescent="0.25">
      <c r="B4161" s="49" t="s">
        <v>238</v>
      </c>
      <c r="C4161" s="50" t="s">
        <v>260</v>
      </c>
      <c r="D4161" s="51" t="s">
        <v>73</v>
      </c>
      <c r="E4161" s="30">
        <v>1049</v>
      </c>
      <c r="F4161" s="30">
        <v>0</v>
      </c>
      <c r="G4161" s="30">
        <v>130305</v>
      </c>
      <c r="H4161" s="30">
        <v>1</v>
      </c>
      <c r="I4161" s="30">
        <v>1</v>
      </c>
      <c r="J4161" s="30">
        <f t="shared" si="3"/>
        <v>0</v>
      </c>
      <c r="K4161" s="30">
        <v>1</v>
      </c>
      <c r="L4161" s="30">
        <f t="shared" si="4"/>
        <v>0</v>
      </c>
      <c r="M4161" s="52" t="str">
        <f t="shared" si="5"/>
        <v>OK</v>
      </c>
      <c r="O4161" s="30">
        <f t="shared" si="6"/>
        <v>1049</v>
      </c>
      <c r="P4161" s="30">
        <f t="shared" si="7"/>
        <v>981.02480000000003</v>
      </c>
      <c r="Q4161" s="30">
        <f t="shared" si="8"/>
        <v>981.02480000000003</v>
      </c>
      <c r="R4161" s="30" t="str">
        <f t="shared" si="9"/>
        <v/>
      </c>
      <c r="S4161" s="30" t="str">
        <f t="shared" si="10"/>
        <v/>
      </c>
      <c r="T4161" s="30">
        <f t="shared" si="11"/>
        <v>130305</v>
      </c>
      <c r="U4161" s="30">
        <f t="shared" si="12"/>
        <v>127832436.56400001</v>
      </c>
    </row>
    <row r="4162" spans="2:21" ht="15.75" customHeight="1" x14ac:dyDescent="0.25">
      <c r="B4162" s="49" t="s">
        <v>238</v>
      </c>
      <c r="C4162" s="50" t="s">
        <v>260</v>
      </c>
      <c r="D4162" s="51" t="s">
        <v>74</v>
      </c>
      <c r="E4162" s="30">
        <v>887</v>
      </c>
      <c r="F4162" s="30">
        <v>1</v>
      </c>
      <c r="G4162" s="30">
        <v>62083</v>
      </c>
      <c r="H4162" s="30">
        <v>0</v>
      </c>
      <c r="I4162" s="30">
        <v>1</v>
      </c>
      <c r="J4162" s="30">
        <f t="shared" si="3"/>
        <v>0</v>
      </c>
      <c r="K4162" s="30">
        <v>1</v>
      </c>
      <c r="L4162" s="30">
        <f t="shared" si="4"/>
        <v>0</v>
      </c>
      <c r="M4162" s="52" t="str">
        <f t="shared" si="5"/>
        <v>OK</v>
      </c>
      <c r="O4162" s="30" t="str">
        <f t="shared" si="6"/>
        <v/>
      </c>
      <c r="P4162" s="30" t="str">
        <f t="shared" si="7"/>
        <v/>
      </c>
      <c r="Q4162" s="30">
        <f t="shared" si="8"/>
        <v>887</v>
      </c>
      <c r="R4162" s="30">
        <f t="shared" si="9"/>
        <v>62083</v>
      </c>
      <c r="S4162" s="30">
        <f t="shared" si="10"/>
        <v>74195.393299999996</v>
      </c>
      <c r="T4162" s="30">
        <f t="shared" si="11"/>
        <v>74195.393299999996</v>
      </c>
      <c r="U4162" s="30">
        <f t="shared" si="12"/>
        <v>65811313.857099995</v>
      </c>
    </row>
    <row r="4163" spans="2:21" ht="15.75" customHeight="1" x14ac:dyDescent="0.25">
      <c r="B4163" s="49" t="s">
        <v>238</v>
      </c>
      <c r="C4163" s="50" t="s">
        <v>260</v>
      </c>
      <c r="D4163" s="51" t="s">
        <v>75</v>
      </c>
      <c r="E4163" s="30">
        <v>0</v>
      </c>
      <c r="F4163" s="30">
        <f t="shared" si="1"/>
        <v>1</v>
      </c>
      <c r="G4163" s="30">
        <v>0</v>
      </c>
      <c r="H4163" s="30">
        <f t="shared" si="2"/>
        <v>1</v>
      </c>
      <c r="I4163" s="30">
        <v>1</v>
      </c>
      <c r="J4163" s="30">
        <f t="shared" si="3"/>
        <v>0</v>
      </c>
      <c r="K4163" s="30">
        <v>0</v>
      </c>
      <c r="L4163" s="30">
        <f t="shared" si="4"/>
        <v>1</v>
      </c>
      <c r="M4163" s="52" t="str">
        <f t="shared" si="5"/>
        <v>агрегати не працюють</v>
      </c>
      <c r="O4163" s="30" t="str">
        <f t="shared" si="6"/>
        <v/>
      </c>
      <c r="P4163" s="30" t="str">
        <f t="shared" si="7"/>
        <v/>
      </c>
      <c r="Q4163" s="30" t="str">
        <f t="shared" si="8"/>
        <v/>
      </c>
      <c r="R4163" s="30" t="str">
        <f t="shared" si="9"/>
        <v/>
      </c>
      <c r="S4163" s="30" t="str">
        <f t="shared" si="10"/>
        <v/>
      </c>
      <c r="T4163" s="30" t="str">
        <f t="shared" si="11"/>
        <v/>
      </c>
      <c r="U4163" s="30" t="str">
        <f t="shared" si="12"/>
        <v/>
      </c>
    </row>
    <row r="4164" spans="2:21" ht="15.75" customHeight="1" x14ac:dyDescent="0.25">
      <c r="B4164" s="49" t="s">
        <v>238</v>
      </c>
      <c r="C4164" s="50" t="s">
        <v>260</v>
      </c>
      <c r="D4164" s="51" t="s">
        <v>76</v>
      </c>
      <c r="E4164" s="30">
        <v>0</v>
      </c>
      <c r="F4164" s="30">
        <f t="shared" si="1"/>
        <v>1</v>
      </c>
      <c r="G4164" s="30">
        <v>0</v>
      </c>
      <c r="H4164" s="30">
        <f t="shared" si="2"/>
        <v>1</v>
      </c>
      <c r="I4164" s="30">
        <v>1</v>
      </c>
      <c r="J4164" s="30">
        <f t="shared" si="3"/>
        <v>0</v>
      </c>
      <c r="K4164" s="30">
        <v>0</v>
      </c>
      <c r="L4164" s="30">
        <f t="shared" si="4"/>
        <v>1</v>
      </c>
      <c r="M4164" s="52" t="str">
        <f t="shared" si="5"/>
        <v>агрегати не працюють</v>
      </c>
      <c r="O4164" s="30" t="str">
        <f t="shared" si="6"/>
        <v/>
      </c>
      <c r="P4164" s="30" t="str">
        <f t="shared" si="7"/>
        <v/>
      </c>
      <c r="Q4164" s="30" t="str">
        <f t="shared" si="8"/>
        <v/>
      </c>
      <c r="R4164" s="30" t="str">
        <f t="shared" si="9"/>
        <v/>
      </c>
      <c r="S4164" s="30" t="str">
        <f t="shared" si="10"/>
        <v/>
      </c>
      <c r="T4164" s="30" t="str">
        <f t="shared" si="11"/>
        <v/>
      </c>
      <c r="U4164" s="30" t="str">
        <f t="shared" si="12"/>
        <v/>
      </c>
    </row>
    <row r="4165" spans="2:21" ht="15.75" customHeight="1" x14ac:dyDescent="0.25">
      <c r="B4165" s="49" t="s">
        <v>238</v>
      </c>
      <c r="C4165" s="50" t="s">
        <v>260</v>
      </c>
      <c r="D4165" s="51" t="s">
        <v>77</v>
      </c>
      <c r="E4165" s="30">
        <v>1693</v>
      </c>
      <c r="F4165" s="30">
        <v>1</v>
      </c>
      <c r="G4165" s="30">
        <v>265616</v>
      </c>
      <c r="H4165" s="30">
        <v>1</v>
      </c>
      <c r="I4165" s="30">
        <v>1</v>
      </c>
      <c r="J4165" s="30">
        <f t="shared" si="3"/>
        <v>0</v>
      </c>
      <c r="K4165" s="30">
        <v>1</v>
      </c>
      <c r="L4165" s="30">
        <f t="shared" si="4"/>
        <v>0</v>
      </c>
      <c r="M4165" s="52" t="str">
        <f t="shared" si="5"/>
        <v>OK</v>
      </c>
      <c r="O4165" s="30" t="str">
        <f t="shared" si="6"/>
        <v/>
      </c>
      <c r="P4165" s="30" t="str">
        <f t="shared" si="7"/>
        <v/>
      </c>
      <c r="Q4165" s="30">
        <f t="shared" si="8"/>
        <v>1693</v>
      </c>
      <c r="R4165" s="30" t="str">
        <f t="shared" si="9"/>
        <v/>
      </c>
      <c r="S4165" s="30" t="str">
        <f t="shared" si="10"/>
        <v/>
      </c>
      <c r="T4165" s="30">
        <f t="shared" si="11"/>
        <v>265616</v>
      </c>
      <c r="U4165" s="30">
        <f t="shared" si="12"/>
        <v>449687888</v>
      </c>
    </row>
    <row r="4166" spans="2:21" ht="15.75" customHeight="1" x14ac:dyDescent="0.25">
      <c r="B4166" s="49" t="s">
        <v>238</v>
      </c>
      <c r="C4166" s="50" t="s">
        <v>260</v>
      </c>
      <c r="D4166" s="51" t="s">
        <v>78</v>
      </c>
      <c r="E4166" s="30">
        <v>1405</v>
      </c>
      <c r="F4166" s="30">
        <v>0</v>
      </c>
      <c r="G4166" s="30">
        <v>270398</v>
      </c>
      <c r="H4166" s="30">
        <v>0</v>
      </c>
      <c r="I4166" s="30">
        <v>1</v>
      </c>
      <c r="J4166" s="30">
        <f t="shared" si="3"/>
        <v>0</v>
      </c>
      <c r="K4166" s="30">
        <v>1</v>
      </c>
      <c r="L4166" s="30">
        <f t="shared" si="4"/>
        <v>0</v>
      </c>
      <c r="M4166" s="52" t="str">
        <f t="shared" si="5"/>
        <v>OK</v>
      </c>
      <c r="O4166" s="30">
        <f t="shared" si="6"/>
        <v>1405</v>
      </c>
      <c r="P4166" s="30">
        <f t="shared" si="7"/>
        <v>1313.9560000000001</v>
      </c>
      <c r="Q4166" s="30">
        <f t="shared" si="8"/>
        <v>1313.9560000000001</v>
      </c>
      <c r="R4166" s="30">
        <f t="shared" si="9"/>
        <v>270398</v>
      </c>
      <c r="S4166" s="30">
        <f t="shared" si="10"/>
        <v>323152.64980000001</v>
      </c>
      <c r="T4166" s="30">
        <f t="shared" si="11"/>
        <v>323152.64980000001</v>
      </c>
      <c r="U4166" s="30">
        <f t="shared" si="12"/>
        <v>424608363.12060887</v>
      </c>
    </row>
    <row r="4167" spans="2:21" ht="15.75" customHeight="1" x14ac:dyDescent="0.25">
      <c r="B4167" s="49" t="s">
        <v>238</v>
      </c>
      <c r="C4167" s="50" t="s">
        <v>260</v>
      </c>
      <c r="D4167" s="51" t="s">
        <v>79</v>
      </c>
      <c r="E4167" s="30">
        <v>967</v>
      </c>
      <c r="F4167" s="30">
        <v>1</v>
      </c>
      <c r="G4167" s="30">
        <v>164564</v>
      </c>
      <c r="H4167" s="30">
        <v>0</v>
      </c>
      <c r="I4167" s="30">
        <v>1</v>
      </c>
      <c r="J4167" s="30">
        <f t="shared" si="3"/>
        <v>0</v>
      </c>
      <c r="K4167" s="30">
        <v>1</v>
      </c>
      <c r="L4167" s="30">
        <f t="shared" si="4"/>
        <v>0</v>
      </c>
      <c r="M4167" s="52" t="str">
        <f t="shared" si="5"/>
        <v>OK</v>
      </c>
      <c r="O4167" s="30" t="str">
        <f t="shared" si="6"/>
        <v/>
      </c>
      <c r="P4167" s="30" t="str">
        <f t="shared" si="7"/>
        <v/>
      </c>
      <c r="Q4167" s="30">
        <f t="shared" si="8"/>
        <v>967</v>
      </c>
      <c r="R4167" s="30">
        <f t="shared" si="9"/>
        <v>164564</v>
      </c>
      <c r="S4167" s="30">
        <f t="shared" si="10"/>
        <v>196670.43640000001</v>
      </c>
      <c r="T4167" s="30">
        <f t="shared" si="11"/>
        <v>196670.43640000001</v>
      </c>
      <c r="U4167" s="30">
        <f t="shared" si="12"/>
        <v>190180311.99880001</v>
      </c>
    </row>
    <row r="4168" spans="2:21" ht="15.75" customHeight="1" x14ac:dyDescent="0.25">
      <c r="B4168" s="49" t="s">
        <v>238</v>
      </c>
      <c r="C4168" s="50" t="s">
        <v>260</v>
      </c>
      <c r="D4168" s="51" t="s">
        <v>80</v>
      </c>
      <c r="E4168" s="30">
        <v>1881</v>
      </c>
      <c r="F4168" s="30">
        <v>1</v>
      </c>
      <c r="G4168" s="30">
        <v>137762</v>
      </c>
      <c r="H4168" s="30">
        <v>1</v>
      </c>
      <c r="I4168" s="30">
        <v>1</v>
      </c>
      <c r="J4168" s="30">
        <f t="shared" si="3"/>
        <v>0</v>
      </c>
      <c r="K4168" s="30">
        <v>1</v>
      </c>
      <c r="L4168" s="30">
        <f t="shared" si="4"/>
        <v>0</v>
      </c>
      <c r="M4168" s="52" t="str">
        <f t="shared" si="5"/>
        <v>OK</v>
      </c>
      <c r="O4168" s="30" t="str">
        <f t="shared" si="6"/>
        <v/>
      </c>
      <c r="P4168" s="30" t="str">
        <f t="shared" si="7"/>
        <v/>
      </c>
      <c r="Q4168" s="30">
        <f t="shared" si="8"/>
        <v>1881</v>
      </c>
      <c r="R4168" s="30" t="str">
        <f t="shared" si="9"/>
        <v/>
      </c>
      <c r="S4168" s="30" t="str">
        <f t="shared" si="10"/>
        <v/>
      </c>
      <c r="T4168" s="30">
        <f t="shared" si="11"/>
        <v>137762</v>
      </c>
      <c r="U4168" s="30">
        <f t="shared" si="12"/>
        <v>259130322</v>
      </c>
    </row>
    <row r="4169" spans="2:21" ht="15.75" customHeight="1" x14ac:dyDescent="0.25">
      <c r="B4169" s="49" t="s">
        <v>238</v>
      </c>
      <c r="C4169" s="50" t="s">
        <v>260</v>
      </c>
      <c r="D4169" s="51" t="s">
        <v>81</v>
      </c>
      <c r="E4169" s="30">
        <v>1788</v>
      </c>
      <c r="F4169" s="30">
        <v>1</v>
      </c>
      <c r="G4169" s="30">
        <v>68590</v>
      </c>
      <c r="H4169" s="30">
        <v>0</v>
      </c>
      <c r="I4169" s="30">
        <v>1</v>
      </c>
      <c r="J4169" s="30">
        <f t="shared" si="3"/>
        <v>0</v>
      </c>
      <c r="K4169" s="30">
        <v>1</v>
      </c>
      <c r="L4169" s="30">
        <f t="shared" si="4"/>
        <v>0</v>
      </c>
      <c r="M4169" s="52" t="str">
        <f t="shared" si="5"/>
        <v>OK</v>
      </c>
      <c r="O4169" s="30" t="str">
        <f t="shared" si="6"/>
        <v/>
      </c>
      <c r="P4169" s="30" t="str">
        <f t="shared" si="7"/>
        <v/>
      </c>
      <c r="Q4169" s="30">
        <f t="shared" si="8"/>
        <v>1788</v>
      </c>
      <c r="R4169" s="30">
        <f t="shared" si="9"/>
        <v>68590</v>
      </c>
      <c r="S4169" s="30">
        <f t="shared" si="10"/>
        <v>81971.909</v>
      </c>
      <c r="T4169" s="30">
        <f t="shared" si="11"/>
        <v>81971.909</v>
      </c>
      <c r="U4169" s="30">
        <f t="shared" si="12"/>
        <v>146565773.292</v>
      </c>
    </row>
    <row r="4170" spans="2:21" ht="15.75" customHeight="1" x14ac:dyDescent="0.25">
      <c r="B4170" s="49" t="s">
        <v>238</v>
      </c>
      <c r="C4170" s="50" t="s">
        <v>260</v>
      </c>
      <c r="D4170" s="51" t="s">
        <v>82</v>
      </c>
      <c r="E4170" s="30">
        <v>0</v>
      </c>
      <c r="F4170" s="30">
        <f t="shared" si="1"/>
        <v>1</v>
      </c>
      <c r="G4170" s="30">
        <v>0</v>
      </c>
      <c r="H4170" s="30">
        <f t="shared" si="2"/>
        <v>1</v>
      </c>
      <c r="I4170" s="30">
        <v>1</v>
      </c>
      <c r="J4170" s="30">
        <f t="shared" si="3"/>
        <v>0</v>
      </c>
      <c r="K4170" s="30">
        <v>0</v>
      </c>
      <c r="L4170" s="30">
        <f t="shared" si="4"/>
        <v>1</v>
      </c>
      <c r="M4170" s="52" t="str">
        <f t="shared" si="5"/>
        <v>агрегати не працюють</v>
      </c>
      <c r="O4170" s="30" t="str">
        <f t="shared" si="6"/>
        <v/>
      </c>
      <c r="P4170" s="30" t="str">
        <f t="shared" si="7"/>
        <v/>
      </c>
      <c r="Q4170" s="30" t="str">
        <f t="shared" si="8"/>
        <v/>
      </c>
      <c r="R4170" s="30" t="str">
        <f t="shared" si="9"/>
        <v/>
      </c>
      <c r="S4170" s="30" t="str">
        <f t="shared" si="10"/>
        <v/>
      </c>
      <c r="T4170" s="30" t="str">
        <f t="shared" si="11"/>
        <v/>
      </c>
      <c r="U4170" s="30" t="str">
        <f t="shared" si="12"/>
        <v/>
      </c>
    </row>
    <row r="4171" spans="2:21" ht="15.75" customHeight="1" x14ac:dyDescent="0.25">
      <c r="B4171" s="49" t="s">
        <v>238</v>
      </c>
      <c r="C4171" s="50" t="s">
        <v>260</v>
      </c>
      <c r="D4171" s="51" t="s">
        <v>83</v>
      </c>
      <c r="E4171" s="30">
        <v>1869</v>
      </c>
      <c r="F4171" s="30">
        <v>0</v>
      </c>
      <c r="G4171" s="30">
        <v>213042</v>
      </c>
      <c r="H4171" s="30">
        <v>1</v>
      </c>
      <c r="I4171" s="30">
        <v>1</v>
      </c>
      <c r="J4171" s="30">
        <f t="shared" si="3"/>
        <v>0</v>
      </c>
      <c r="K4171" s="30">
        <v>1</v>
      </c>
      <c r="L4171" s="30">
        <f t="shared" si="4"/>
        <v>0</v>
      </c>
      <c r="M4171" s="52" t="str">
        <f t="shared" si="5"/>
        <v>OK</v>
      </c>
      <c r="O4171" s="30">
        <f t="shared" si="6"/>
        <v>1869</v>
      </c>
      <c r="P4171" s="30">
        <f t="shared" si="7"/>
        <v>1747.8887999999999</v>
      </c>
      <c r="Q4171" s="30">
        <f t="shared" si="8"/>
        <v>1747.8887999999999</v>
      </c>
      <c r="R4171" s="30" t="str">
        <f t="shared" si="9"/>
        <v/>
      </c>
      <c r="S4171" s="30" t="str">
        <f t="shared" si="10"/>
        <v/>
      </c>
      <c r="T4171" s="30">
        <f t="shared" si="11"/>
        <v>213042</v>
      </c>
      <c r="U4171" s="30">
        <f t="shared" si="12"/>
        <v>372373725.72960001</v>
      </c>
    </row>
    <row r="4172" spans="2:21" ht="15.75" customHeight="1" x14ac:dyDescent="0.25">
      <c r="B4172" s="49" t="s">
        <v>238</v>
      </c>
      <c r="C4172" s="50" t="s">
        <v>261</v>
      </c>
      <c r="D4172" s="51" t="s">
        <v>60</v>
      </c>
      <c r="E4172" s="30">
        <v>0</v>
      </c>
      <c r="F4172" s="30">
        <f t="shared" si="1"/>
        <v>1</v>
      </c>
      <c r="G4172" s="30">
        <v>0</v>
      </c>
      <c r="H4172" s="30">
        <f t="shared" si="2"/>
        <v>1</v>
      </c>
      <c r="I4172" s="30">
        <v>1</v>
      </c>
      <c r="J4172" s="30">
        <f t="shared" si="3"/>
        <v>0</v>
      </c>
      <c r="K4172" s="30">
        <v>0</v>
      </c>
      <c r="L4172" s="30">
        <f t="shared" si="4"/>
        <v>1</v>
      </c>
      <c r="M4172" s="52" t="str">
        <f t="shared" si="5"/>
        <v>агрегати не працюють</v>
      </c>
      <c r="O4172" s="30" t="str">
        <f t="shared" si="6"/>
        <v/>
      </c>
      <c r="P4172" s="30" t="str">
        <f t="shared" si="7"/>
        <v/>
      </c>
      <c r="Q4172" s="30" t="str">
        <f t="shared" si="8"/>
        <v/>
      </c>
      <c r="R4172" s="30" t="str">
        <f t="shared" si="9"/>
        <v/>
      </c>
      <c r="S4172" s="30" t="str">
        <f t="shared" si="10"/>
        <v/>
      </c>
      <c r="T4172" s="30" t="str">
        <f t="shared" si="11"/>
        <v/>
      </c>
      <c r="U4172" s="30" t="str">
        <f t="shared" si="12"/>
        <v/>
      </c>
    </row>
    <row r="4173" spans="2:21" ht="15.75" customHeight="1" x14ac:dyDescent="0.25">
      <c r="B4173" s="49" t="s">
        <v>238</v>
      </c>
      <c r="C4173" s="50" t="s">
        <v>261</v>
      </c>
      <c r="D4173" s="51" t="s">
        <v>61</v>
      </c>
      <c r="E4173" s="30">
        <v>0</v>
      </c>
      <c r="F4173" s="30">
        <f t="shared" si="1"/>
        <v>1</v>
      </c>
      <c r="G4173" s="30">
        <v>0</v>
      </c>
      <c r="H4173" s="30">
        <f t="shared" si="2"/>
        <v>1</v>
      </c>
      <c r="I4173" s="30">
        <v>1</v>
      </c>
      <c r="J4173" s="30">
        <f t="shared" si="3"/>
        <v>0</v>
      </c>
      <c r="K4173" s="30">
        <v>0</v>
      </c>
      <c r="L4173" s="30">
        <f t="shared" si="4"/>
        <v>1</v>
      </c>
      <c r="M4173" s="52" t="str">
        <f t="shared" si="5"/>
        <v>агрегати не працюють</v>
      </c>
      <c r="O4173" s="30" t="str">
        <f t="shared" si="6"/>
        <v/>
      </c>
      <c r="P4173" s="30" t="str">
        <f t="shared" si="7"/>
        <v/>
      </c>
      <c r="Q4173" s="30" t="str">
        <f t="shared" si="8"/>
        <v/>
      </c>
      <c r="R4173" s="30" t="str">
        <f t="shared" si="9"/>
        <v/>
      </c>
      <c r="S4173" s="30" t="str">
        <f t="shared" si="10"/>
        <v/>
      </c>
      <c r="T4173" s="30" t="str">
        <f t="shared" si="11"/>
        <v/>
      </c>
      <c r="U4173" s="30" t="str">
        <f t="shared" si="12"/>
        <v/>
      </c>
    </row>
    <row r="4174" spans="2:21" ht="15.75" customHeight="1" x14ac:dyDescent="0.25">
      <c r="B4174" s="49" t="s">
        <v>238</v>
      </c>
      <c r="C4174" s="50" t="s">
        <v>261</v>
      </c>
      <c r="D4174" s="51" t="s">
        <v>62</v>
      </c>
      <c r="E4174" s="30">
        <v>0</v>
      </c>
      <c r="F4174" s="30">
        <f t="shared" si="1"/>
        <v>1</v>
      </c>
      <c r="G4174" s="30">
        <v>0</v>
      </c>
      <c r="H4174" s="30">
        <f t="shared" si="2"/>
        <v>1</v>
      </c>
      <c r="I4174" s="30">
        <v>1</v>
      </c>
      <c r="J4174" s="30">
        <f t="shared" si="3"/>
        <v>0</v>
      </c>
      <c r="K4174" s="30">
        <v>0</v>
      </c>
      <c r="L4174" s="30">
        <f t="shared" si="4"/>
        <v>1</v>
      </c>
      <c r="M4174" s="52" t="str">
        <f t="shared" si="5"/>
        <v>агрегати не працюють</v>
      </c>
      <c r="O4174" s="30" t="str">
        <f t="shared" si="6"/>
        <v/>
      </c>
      <c r="P4174" s="30" t="str">
        <f t="shared" si="7"/>
        <v/>
      </c>
      <c r="Q4174" s="30" t="str">
        <f t="shared" si="8"/>
        <v/>
      </c>
      <c r="R4174" s="30" t="str">
        <f t="shared" si="9"/>
        <v/>
      </c>
      <c r="S4174" s="30" t="str">
        <f t="shared" si="10"/>
        <v/>
      </c>
      <c r="T4174" s="30" t="str">
        <f t="shared" si="11"/>
        <v/>
      </c>
      <c r="U4174" s="30" t="str">
        <f t="shared" si="12"/>
        <v/>
      </c>
    </row>
    <row r="4175" spans="2:21" ht="15.75" customHeight="1" x14ac:dyDescent="0.25">
      <c r="B4175" s="49" t="s">
        <v>238</v>
      </c>
      <c r="C4175" s="50" t="s">
        <v>261</v>
      </c>
      <c r="D4175" s="51" t="s">
        <v>63</v>
      </c>
      <c r="E4175" s="30">
        <v>0</v>
      </c>
      <c r="F4175" s="30">
        <f t="shared" si="1"/>
        <v>1</v>
      </c>
      <c r="G4175" s="30">
        <v>0</v>
      </c>
      <c r="H4175" s="30">
        <f t="shared" si="2"/>
        <v>1</v>
      </c>
      <c r="I4175" s="30">
        <v>1</v>
      </c>
      <c r="J4175" s="30">
        <f t="shared" si="3"/>
        <v>0</v>
      </c>
      <c r="K4175" s="30">
        <v>0</v>
      </c>
      <c r="L4175" s="30">
        <f t="shared" si="4"/>
        <v>1</v>
      </c>
      <c r="M4175" s="52" t="str">
        <f t="shared" si="5"/>
        <v>агрегати не працюють</v>
      </c>
      <c r="O4175" s="30" t="str">
        <f t="shared" si="6"/>
        <v/>
      </c>
      <c r="P4175" s="30" t="str">
        <f t="shared" si="7"/>
        <v/>
      </c>
      <c r="Q4175" s="30" t="str">
        <f t="shared" si="8"/>
        <v/>
      </c>
      <c r="R4175" s="30" t="str">
        <f t="shared" si="9"/>
        <v/>
      </c>
      <c r="S4175" s="30" t="str">
        <f t="shared" si="10"/>
        <v/>
      </c>
      <c r="T4175" s="30" t="str">
        <f t="shared" si="11"/>
        <v/>
      </c>
      <c r="U4175" s="30" t="str">
        <f t="shared" si="12"/>
        <v/>
      </c>
    </row>
    <row r="4176" spans="2:21" ht="15.75" customHeight="1" x14ac:dyDescent="0.25">
      <c r="B4176" s="49" t="s">
        <v>238</v>
      </c>
      <c r="C4176" s="50" t="s">
        <v>261</v>
      </c>
      <c r="D4176" s="51" t="s">
        <v>64</v>
      </c>
      <c r="E4176" s="30">
        <v>0</v>
      </c>
      <c r="F4176" s="30">
        <f t="shared" si="1"/>
        <v>1</v>
      </c>
      <c r="G4176" s="30">
        <v>0</v>
      </c>
      <c r="H4176" s="30">
        <f t="shared" si="2"/>
        <v>1</v>
      </c>
      <c r="I4176" s="30">
        <v>1</v>
      </c>
      <c r="J4176" s="30">
        <f t="shared" si="3"/>
        <v>0</v>
      </c>
      <c r="K4176" s="30">
        <v>0</v>
      </c>
      <c r="L4176" s="30">
        <f t="shared" si="4"/>
        <v>1</v>
      </c>
      <c r="M4176" s="52" t="str">
        <f t="shared" si="5"/>
        <v>агрегати не працюють</v>
      </c>
      <c r="O4176" s="30" t="str">
        <f t="shared" si="6"/>
        <v/>
      </c>
      <c r="P4176" s="30" t="str">
        <f t="shared" si="7"/>
        <v/>
      </c>
      <c r="Q4176" s="30" t="str">
        <f t="shared" si="8"/>
        <v/>
      </c>
      <c r="R4176" s="30" t="str">
        <f t="shared" si="9"/>
        <v/>
      </c>
      <c r="S4176" s="30" t="str">
        <f t="shared" si="10"/>
        <v/>
      </c>
      <c r="T4176" s="30" t="str">
        <f t="shared" si="11"/>
        <v/>
      </c>
      <c r="U4176" s="30" t="str">
        <f t="shared" si="12"/>
        <v/>
      </c>
    </row>
    <row r="4177" spans="2:21" ht="15.75" customHeight="1" x14ac:dyDescent="0.25">
      <c r="B4177" s="49" t="s">
        <v>238</v>
      </c>
      <c r="C4177" s="50" t="s">
        <v>261</v>
      </c>
      <c r="D4177" s="51" t="s">
        <v>65</v>
      </c>
      <c r="E4177" s="30">
        <v>0</v>
      </c>
      <c r="F4177" s="30">
        <f t="shared" si="1"/>
        <v>1</v>
      </c>
      <c r="G4177" s="30">
        <v>0</v>
      </c>
      <c r="H4177" s="30">
        <f t="shared" si="2"/>
        <v>1</v>
      </c>
      <c r="I4177" s="30">
        <v>1</v>
      </c>
      <c r="J4177" s="30">
        <f t="shared" si="3"/>
        <v>0</v>
      </c>
      <c r="K4177" s="30">
        <v>0</v>
      </c>
      <c r="L4177" s="30">
        <f t="shared" si="4"/>
        <v>1</v>
      </c>
      <c r="M4177" s="52" t="str">
        <f t="shared" si="5"/>
        <v>агрегати не працюють</v>
      </c>
      <c r="O4177" s="30" t="str">
        <f t="shared" si="6"/>
        <v/>
      </c>
      <c r="P4177" s="30" t="str">
        <f t="shared" si="7"/>
        <v/>
      </c>
      <c r="Q4177" s="30" t="str">
        <f t="shared" si="8"/>
        <v/>
      </c>
      <c r="R4177" s="30" t="str">
        <f t="shared" si="9"/>
        <v/>
      </c>
      <c r="S4177" s="30" t="str">
        <f t="shared" si="10"/>
        <v/>
      </c>
      <c r="T4177" s="30" t="str">
        <f t="shared" si="11"/>
        <v/>
      </c>
      <c r="U4177" s="30" t="str">
        <f t="shared" si="12"/>
        <v/>
      </c>
    </row>
    <row r="4178" spans="2:21" ht="15.75" customHeight="1" x14ac:dyDescent="0.25">
      <c r="B4178" s="49" t="s">
        <v>238</v>
      </c>
      <c r="C4178" s="50" t="s">
        <v>261</v>
      </c>
      <c r="D4178" s="51" t="s">
        <v>66</v>
      </c>
      <c r="E4178" s="30">
        <v>752</v>
      </c>
      <c r="F4178" s="30">
        <v>1</v>
      </c>
      <c r="G4178" s="30">
        <v>143331</v>
      </c>
      <c r="H4178" s="30">
        <v>1</v>
      </c>
      <c r="I4178" s="30">
        <v>1</v>
      </c>
      <c r="J4178" s="30">
        <f t="shared" si="3"/>
        <v>0</v>
      </c>
      <c r="K4178" s="30">
        <v>1</v>
      </c>
      <c r="L4178" s="30">
        <f t="shared" si="4"/>
        <v>0</v>
      </c>
      <c r="M4178" s="52" t="str">
        <f t="shared" si="5"/>
        <v>OK</v>
      </c>
      <c r="O4178" s="30" t="str">
        <f t="shared" si="6"/>
        <v/>
      </c>
      <c r="P4178" s="30" t="str">
        <f t="shared" si="7"/>
        <v/>
      </c>
      <c r="Q4178" s="30">
        <f t="shared" si="8"/>
        <v>752</v>
      </c>
      <c r="R4178" s="30" t="str">
        <f t="shared" si="9"/>
        <v/>
      </c>
      <c r="S4178" s="30" t="str">
        <f t="shared" si="10"/>
        <v/>
      </c>
      <c r="T4178" s="30">
        <f t="shared" si="11"/>
        <v>143331</v>
      </c>
      <c r="U4178" s="30">
        <f t="shared" si="12"/>
        <v>107784912</v>
      </c>
    </row>
    <row r="4179" spans="2:21" ht="15.75" customHeight="1" x14ac:dyDescent="0.25">
      <c r="B4179" s="49" t="s">
        <v>238</v>
      </c>
      <c r="C4179" s="50" t="s">
        <v>261</v>
      </c>
      <c r="D4179" s="51" t="s">
        <v>67</v>
      </c>
      <c r="E4179" s="30">
        <v>1281</v>
      </c>
      <c r="F4179" s="30">
        <v>0</v>
      </c>
      <c r="G4179" s="30">
        <v>122456</v>
      </c>
      <c r="H4179" s="30">
        <v>1</v>
      </c>
      <c r="I4179" s="30">
        <v>1</v>
      </c>
      <c r="J4179" s="30">
        <f t="shared" si="3"/>
        <v>0</v>
      </c>
      <c r="K4179" s="30">
        <v>1</v>
      </c>
      <c r="L4179" s="30">
        <f t="shared" si="4"/>
        <v>0</v>
      </c>
      <c r="M4179" s="52" t="str">
        <f t="shared" si="5"/>
        <v>OK</v>
      </c>
      <c r="O4179" s="30">
        <f t="shared" si="6"/>
        <v>1281</v>
      </c>
      <c r="P4179" s="30">
        <f t="shared" si="7"/>
        <v>1197.9911999999999</v>
      </c>
      <c r="Q4179" s="30">
        <f t="shared" si="8"/>
        <v>1197.9911999999999</v>
      </c>
      <c r="R4179" s="30" t="str">
        <f t="shared" si="9"/>
        <v/>
      </c>
      <c r="S4179" s="30" t="str">
        <f t="shared" si="10"/>
        <v/>
      </c>
      <c r="T4179" s="30">
        <f t="shared" si="11"/>
        <v>122456</v>
      </c>
      <c r="U4179" s="30">
        <f t="shared" si="12"/>
        <v>146701210.3872</v>
      </c>
    </row>
    <row r="4180" spans="2:21" ht="15.75" customHeight="1" x14ac:dyDescent="0.25">
      <c r="B4180" s="49" t="s">
        <v>238</v>
      </c>
      <c r="C4180" s="50" t="s">
        <v>261</v>
      </c>
      <c r="D4180" s="51" t="s">
        <v>68</v>
      </c>
      <c r="E4180" s="30">
        <v>0</v>
      </c>
      <c r="F4180" s="30">
        <f t="shared" si="1"/>
        <v>1</v>
      </c>
      <c r="G4180" s="30">
        <v>0</v>
      </c>
      <c r="H4180" s="30">
        <f t="shared" si="2"/>
        <v>1</v>
      </c>
      <c r="I4180" s="30">
        <v>1</v>
      </c>
      <c r="J4180" s="30">
        <f t="shared" si="3"/>
        <v>0</v>
      </c>
      <c r="K4180" s="30">
        <v>0</v>
      </c>
      <c r="L4180" s="30">
        <f t="shared" si="4"/>
        <v>1</v>
      </c>
      <c r="M4180" s="52" t="str">
        <f t="shared" si="5"/>
        <v>агрегати не працюють</v>
      </c>
      <c r="O4180" s="30" t="str">
        <f t="shared" si="6"/>
        <v/>
      </c>
      <c r="P4180" s="30" t="str">
        <f t="shared" si="7"/>
        <v/>
      </c>
      <c r="Q4180" s="30" t="str">
        <f t="shared" si="8"/>
        <v/>
      </c>
      <c r="R4180" s="30" t="str">
        <f t="shared" si="9"/>
        <v/>
      </c>
      <c r="S4180" s="30" t="str">
        <f t="shared" si="10"/>
        <v/>
      </c>
      <c r="T4180" s="30" t="str">
        <f t="shared" si="11"/>
        <v/>
      </c>
      <c r="U4180" s="30" t="str">
        <f t="shared" si="12"/>
        <v/>
      </c>
    </row>
    <row r="4181" spans="2:21" ht="15.75" customHeight="1" x14ac:dyDescent="0.25">
      <c r="B4181" s="49" t="s">
        <v>238</v>
      </c>
      <c r="C4181" s="50" t="s">
        <v>261</v>
      </c>
      <c r="D4181" s="51" t="s">
        <v>69</v>
      </c>
      <c r="E4181" s="30">
        <v>0</v>
      </c>
      <c r="F4181" s="30">
        <f t="shared" si="1"/>
        <v>1</v>
      </c>
      <c r="G4181" s="30">
        <v>0</v>
      </c>
      <c r="H4181" s="30">
        <f t="shared" si="2"/>
        <v>1</v>
      </c>
      <c r="I4181" s="30">
        <v>1</v>
      </c>
      <c r="J4181" s="30">
        <f t="shared" si="3"/>
        <v>0</v>
      </c>
      <c r="K4181" s="30">
        <v>0</v>
      </c>
      <c r="L4181" s="30">
        <f t="shared" si="4"/>
        <v>1</v>
      </c>
      <c r="M4181" s="52" t="str">
        <f t="shared" si="5"/>
        <v>агрегати не працюють</v>
      </c>
      <c r="O4181" s="30" t="str">
        <f t="shared" si="6"/>
        <v/>
      </c>
      <c r="P4181" s="30" t="str">
        <f t="shared" si="7"/>
        <v/>
      </c>
      <c r="Q4181" s="30" t="str">
        <f t="shared" si="8"/>
        <v/>
      </c>
      <c r="R4181" s="30" t="str">
        <f t="shared" si="9"/>
        <v/>
      </c>
      <c r="S4181" s="30" t="str">
        <f t="shared" si="10"/>
        <v/>
      </c>
      <c r="T4181" s="30" t="str">
        <f t="shared" si="11"/>
        <v/>
      </c>
      <c r="U4181" s="30" t="str">
        <f t="shared" si="12"/>
        <v/>
      </c>
    </row>
    <row r="4182" spans="2:21" ht="15.75" customHeight="1" x14ac:dyDescent="0.25">
      <c r="B4182" s="49" t="s">
        <v>238</v>
      </c>
      <c r="C4182" s="50" t="s">
        <v>261</v>
      </c>
      <c r="D4182" s="51" t="s">
        <v>70</v>
      </c>
      <c r="E4182" s="30">
        <v>363</v>
      </c>
      <c r="F4182" s="30">
        <v>1</v>
      </c>
      <c r="G4182" s="30">
        <v>101251</v>
      </c>
      <c r="H4182" s="30">
        <v>1</v>
      </c>
      <c r="I4182" s="30">
        <v>1</v>
      </c>
      <c r="J4182" s="30">
        <f t="shared" si="3"/>
        <v>0</v>
      </c>
      <c r="K4182" s="30">
        <v>1</v>
      </c>
      <c r="L4182" s="30">
        <f t="shared" si="4"/>
        <v>0</v>
      </c>
      <c r="M4182" s="52" t="str">
        <f t="shared" si="5"/>
        <v>OK</v>
      </c>
      <c r="O4182" s="30" t="str">
        <f t="shared" si="6"/>
        <v/>
      </c>
      <c r="P4182" s="30" t="str">
        <f t="shared" si="7"/>
        <v/>
      </c>
      <c r="Q4182" s="30">
        <f t="shared" si="8"/>
        <v>363</v>
      </c>
      <c r="R4182" s="30" t="str">
        <f t="shared" si="9"/>
        <v/>
      </c>
      <c r="S4182" s="30" t="str">
        <f t="shared" si="10"/>
        <v/>
      </c>
      <c r="T4182" s="30">
        <f t="shared" si="11"/>
        <v>101251</v>
      </c>
      <c r="U4182" s="30">
        <f t="shared" si="12"/>
        <v>36754113</v>
      </c>
    </row>
    <row r="4183" spans="2:21" ht="15.75" customHeight="1" x14ac:dyDescent="0.25">
      <c r="B4183" s="49" t="s">
        <v>238</v>
      </c>
      <c r="C4183" s="50" t="s">
        <v>261</v>
      </c>
      <c r="D4183" s="51" t="s">
        <v>71</v>
      </c>
      <c r="E4183" s="30">
        <v>0</v>
      </c>
      <c r="F4183" s="30">
        <f t="shared" si="1"/>
        <v>1</v>
      </c>
      <c r="G4183" s="30">
        <v>0</v>
      </c>
      <c r="H4183" s="30">
        <f t="shared" si="2"/>
        <v>1</v>
      </c>
      <c r="I4183" s="30">
        <v>1</v>
      </c>
      <c r="J4183" s="30">
        <f t="shared" si="3"/>
        <v>0</v>
      </c>
      <c r="K4183" s="30">
        <v>0</v>
      </c>
      <c r="L4183" s="30">
        <f t="shared" si="4"/>
        <v>1</v>
      </c>
      <c r="M4183" s="52" t="str">
        <f t="shared" si="5"/>
        <v>агрегати не працюють</v>
      </c>
      <c r="O4183" s="30" t="str">
        <f t="shared" si="6"/>
        <v/>
      </c>
      <c r="P4183" s="30" t="str">
        <f t="shared" si="7"/>
        <v/>
      </c>
      <c r="Q4183" s="30" t="str">
        <f t="shared" si="8"/>
        <v/>
      </c>
      <c r="R4183" s="30" t="str">
        <f t="shared" si="9"/>
        <v/>
      </c>
      <c r="S4183" s="30" t="str">
        <f t="shared" si="10"/>
        <v/>
      </c>
      <c r="T4183" s="30" t="str">
        <f t="shared" si="11"/>
        <v/>
      </c>
      <c r="U4183" s="30" t="str">
        <f t="shared" si="12"/>
        <v/>
      </c>
    </row>
    <row r="4184" spans="2:21" ht="15.75" customHeight="1" x14ac:dyDescent="0.25">
      <c r="B4184" s="49" t="s">
        <v>238</v>
      </c>
      <c r="C4184" s="50" t="s">
        <v>261</v>
      </c>
      <c r="D4184" s="51" t="s">
        <v>72</v>
      </c>
      <c r="E4184" s="30">
        <v>0</v>
      </c>
      <c r="F4184" s="30">
        <f t="shared" si="1"/>
        <v>1</v>
      </c>
      <c r="G4184" s="30">
        <v>0</v>
      </c>
      <c r="H4184" s="30">
        <f t="shared" si="2"/>
        <v>1</v>
      </c>
      <c r="I4184" s="30">
        <v>1</v>
      </c>
      <c r="J4184" s="30">
        <f t="shared" si="3"/>
        <v>0</v>
      </c>
      <c r="K4184" s="30">
        <v>0</v>
      </c>
      <c r="L4184" s="30">
        <f t="shared" si="4"/>
        <v>1</v>
      </c>
      <c r="M4184" s="52" t="str">
        <f t="shared" si="5"/>
        <v>агрегати не працюють</v>
      </c>
      <c r="O4184" s="30" t="str">
        <f t="shared" si="6"/>
        <v/>
      </c>
      <c r="P4184" s="30" t="str">
        <f t="shared" si="7"/>
        <v/>
      </c>
      <c r="Q4184" s="30" t="str">
        <f t="shared" si="8"/>
        <v/>
      </c>
      <c r="R4184" s="30" t="str">
        <f t="shared" si="9"/>
        <v/>
      </c>
      <c r="S4184" s="30" t="str">
        <f t="shared" si="10"/>
        <v/>
      </c>
      <c r="T4184" s="30" t="str">
        <f t="shared" si="11"/>
        <v/>
      </c>
      <c r="U4184" s="30" t="str">
        <f t="shared" si="12"/>
        <v/>
      </c>
    </row>
    <row r="4185" spans="2:21" ht="15.75" customHeight="1" x14ac:dyDescent="0.25">
      <c r="B4185" s="49" t="s">
        <v>238</v>
      </c>
      <c r="C4185" s="50" t="s">
        <v>261</v>
      </c>
      <c r="D4185" s="51" t="s">
        <v>73</v>
      </c>
      <c r="E4185" s="30">
        <v>0</v>
      </c>
      <c r="F4185" s="30">
        <f t="shared" si="1"/>
        <v>1</v>
      </c>
      <c r="G4185" s="30">
        <v>0</v>
      </c>
      <c r="H4185" s="30">
        <f t="shared" si="2"/>
        <v>1</v>
      </c>
      <c r="I4185" s="30">
        <v>1</v>
      </c>
      <c r="J4185" s="30">
        <f t="shared" si="3"/>
        <v>0</v>
      </c>
      <c r="K4185" s="30">
        <v>0</v>
      </c>
      <c r="L4185" s="30">
        <f t="shared" si="4"/>
        <v>1</v>
      </c>
      <c r="M4185" s="52" t="str">
        <f t="shared" si="5"/>
        <v>агрегати не працюють</v>
      </c>
      <c r="O4185" s="30" t="str">
        <f t="shared" si="6"/>
        <v/>
      </c>
      <c r="P4185" s="30" t="str">
        <f t="shared" si="7"/>
        <v/>
      </c>
      <c r="Q4185" s="30" t="str">
        <f t="shared" si="8"/>
        <v/>
      </c>
      <c r="R4185" s="30" t="str">
        <f t="shared" si="9"/>
        <v/>
      </c>
      <c r="S4185" s="30" t="str">
        <f t="shared" si="10"/>
        <v/>
      </c>
      <c r="T4185" s="30" t="str">
        <f t="shared" si="11"/>
        <v/>
      </c>
      <c r="U4185" s="30" t="str">
        <f t="shared" si="12"/>
        <v/>
      </c>
    </row>
    <row r="4186" spans="2:21" ht="15.75" customHeight="1" x14ac:dyDescent="0.25">
      <c r="B4186" s="49" t="s">
        <v>238</v>
      </c>
      <c r="C4186" s="50" t="s">
        <v>261</v>
      </c>
      <c r="D4186" s="51" t="s">
        <v>74</v>
      </c>
      <c r="E4186" s="30">
        <v>1301</v>
      </c>
      <c r="F4186" s="30">
        <v>0</v>
      </c>
      <c r="G4186" s="30">
        <v>176566</v>
      </c>
      <c r="H4186" s="30">
        <v>1</v>
      </c>
      <c r="I4186" s="30">
        <v>1</v>
      </c>
      <c r="J4186" s="30">
        <f t="shared" si="3"/>
        <v>0</v>
      </c>
      <c r="K4186" s="30">
        <v>1</v>
      </c>
      <c r="L4186" s="30">
        <f t="shared" si="4"/>
        <v>0</v>
      </c>
      <c r="M4186" s="52" t="str">
        <f t="shared" si="5"/>
        <v>OK</v>
      </c>
      <c r="O4186" s="30">
        <f t="shared" si="6"/>
        <v>1301</v>
      </c>
      <c r="P4186" s="30">
        <f t="shared" si="7"/>
        <v>1216.6952000000001</v>
      </c>
      <c r="Q4186" s="30">
        <f t="shared" si="8"/>
        <v>1216.6952000000001</v>
      </c>
      <c r="R4186" s="30" t="str">
        <f t="shared" si="9"/>
        <v/>
      </c>
      <c r="S4186" s="30" t="str">
        <f t="shared" si="10"/>
        <v/>
      </c>
      <c r="T4186" s="30">
        <f t="shared" si="11"/>
        <v>176566</v>
      </c>
      <c r="U4186" s="30">
        <f t="shared" si="12"/>
        <v>214827004.68320003</v>
      </c>
    </row>
    <row r="4187" spans="2:21" ht="15.75" customHeight="1" x14ac:dyDescent="0.25">
      <c r="B4187" s="49" t="s">
        <v>238</v>
      </c>
      <c r="C4187" s="50" t="s">
        <v>261</v>
      </c>
      <c r="D4187" s="51" t="s">
        <v>75</v>
      </c>
      <c r="E4187" s="30">
        <v>1983</v>
      </c>
      <c r="F4187" s="30">
        <v>1</v>
      </c>
      <c r="G4187" s="30">
        <v>290486</v>
      </c>
      <c r="H4187" s="30">
        <v>0</v>
      </c>
      <c r="I4187" s="30">
        <v>1</v>
      </c>
      <c r="J4187" s="30">
        <f t="shared" si="3"/>
        <v>0</v>
      </c>
      <c r="K4187" s="30">
        <v>1</v>
      </c>
      <c r="L4187" s="30">
        <f t="shared" si="4"/>
        <v>0</v>
      </c>
      <c r="M4187" s="52" t="str">
        <f t="shared" si="5"/>
        <v>OK</v>
      </c>
      <c r="O4187" s="30" t="str">
        <f t="shared" si="6"/>
        <v/>
      </c>
      <c r="P4187" s="30" t="str">
        <f t="shared" si="7"/>
        <v/>
      </c>
      <c r="Q4187" s="30">
        <f t="shared" si="8"/>
        <v>1983</v>
      </c>
      <c r="R4187" s="30">
        <f t="shared" si="9"/>
        <v>290486</v>
      </c>
      <c r="S4187" s="30">
        <f t="shared" si="10"/>
        <v>347159.8186</v>
      </c>
      <c r="T4187" s="30">
        <f t="shared" si="11"/>
        <v>347159.8186</v>
      </c>
      <c r="U4187" s="30">
        <f t="shared" si="12"/>
        <v>688417920.28380001</v>
      </c>
    </row>
    <row r="4188" spans="2:21" ht="15.75" customHeight="1" x14ac:dyDescent="0.25">
      <c r="B4188" s="49" t="s">
        <v>238</v>
      </c>
      <c r="C4188" s="50" t="s">
        <v>261</v>
      </c>
      <c r="D4188" s="51" t="s">
        <v>76</v>
      </c>
      <c r="E4188" s="30">
        <v>0</v>
      </c>
      <c r="F4188" s="30">
        <f t="shared" si="1"/>
        <v>1</v>
      </c>
      <c r="G4188" s="30">
        <v>0</v>
      </c>
      <c r="H4188" s="30">
        <f t="shared" si="2"/>
        <v>1</v>
      </c>
      <c r="I4188" s="30">
        <v>1</v>
      </c>
      <c r="J4188" s="30">
        <f t="shared" si="3"/>
        <v>0</v>
      </c>
      <c r="K4188" s="30">
        <v>0</v>
      </c>
      <c r="L4188" s="30">
        <f t="shared" si="4"/>
        <v>1</v>
      </c>
      <c r="M4188" s="52" t="str">
        <f t="shared" si="5"/>
        <v>агрегати не працюють</v>
      </c>
      <c r="O4188" s="30" t="str">
        <f t="shared" si="6"/>
        <v/>
      </c>
      <c r="P4188" s="30" t="str">
        <f t="shared" si="7"/>
        <v/>
      </c>
      <c r="Q4188" s="30" t="str">
        <f t="shared" si="8"/>
        <v/>
      </c>
      <c r="R4188" s="30" t="str">
        <f t="shared" si="9"/>
        <v/>
      </c>
      <c r="S4188" s="30" t="str">
        <f t="shared" si="10"/>
        <v/>
      </c>
      <c r="T4188" s="30" t="str">
        <f t="shared" si="11"/>
        <v/>
      </c>
      <c r="U4188" s="30" t="str">
        <f t="shared" si="12"/>
        <v/>
      </c>
    </row>
    <row r="4189" spans="2:21" ht="15.75" customHeight="1" x14ac:dyDescent="0.25">
      <c r="B4189" s="49" t="s">
        <v>238</v>
      </c>
      <c r="C4189" s="50" t="s">
        <v>261</v>
      </c>
      <c r="D4189" s="51" t="s">
        <v>77</v>
      </c>
      <c r="E4189" s="30">
        <v>0</v>
      </c>
      <c r="F4189" s="30">
        <f t="shared" si="1"/>
        <v>1</v>
      </c>
      <c r="G4189" s="30">
        <v>0</v>
      </c>
      <c r="H4189" s="30">
        <f t="shared" si="2"/>
        <v>1</v>
      </c>
      <c r="I4189" s="30">
        <v>1</v>
      </c>
      <c r="J4189" s="30">
        <f t="shared" si="3"/>
        <v>0</v>
      </c>
      <c r="K4189" s="30">
        <v>0</v>
      </c>
      <c r="L4189" s="30">
        <f t="shared" si="4"/>
        <v>1</v>
      </c>
      <c r="M4189" s="52" t="str">
        <f t="shared" si="5"/>
        <v>агрегати не працюють</v>
      </c>
      <c r="O4189" s="30" t="str">
        <f t="shared" si="6"/>
        <v/>
      </c>
      <c r="P4189" s="30" t="str">
        <f t="shared" si="7"/>
        <v/>
      </c>
      <c r="Q4189" s="30" t="str">
        <f t="shared" si="8"/>
        <v/>
      </c>
      <c r="R4189" s="30" t="str">
        <f t="shared" si="9"/>
        <v/>
      </c>
      <c r="S4189" s="30" t="str">
        <f t="shared" si="10"/>
        <v/>
      </c>
      <c r="T4189" s="30" t="str">
        <f t="shared" si="11"/>
        <v/>
      </c>
      <c r="U4189" s="30" t="str">
        <f t="shared" si="12"/>
        <v/>
      </c>
    </row>
    <row r="4190" spans="2:21" ht="15.75" customHeight="1" x14ac:dyDescent="0.25">
      <c r="B4190" s="49" t="s">
        <v>238</v>
      </c>
      <c r="C4190" s="50" t="s">
        <v>261</v>
      </c>
      <c r="D4190" s="51" t="s">
        <v>78</v>
      </c>
      <c r="E4190" s="30">
        <v>1712</v>
      </c>
      <c r="F4190" s="30">
        <v>1</v>
      </c>
      <c r="G4190" s="30">
        <v>84638</v>
      </c>
      <c r="H4190" s="30">
        <v>1</v>
      </c>
      <c r="I4190" s="30">
        <v>1</v>
      </c>
      <c r="J4190" s="30">
        <f t="shared" si="3"/>
        <v>0</v>
      </c>
      <c r="K4190" s="30">
        <v>1</v>
      </c>
      <c r="L4190" s="30">
        <f t="shared" si="4"/>
        <v>0</v>
      </c>
      <c r="M4190" s="52" t="str">
        <f t="shared" si="5"/>
        <v>OK</v>
      </c>
      <c r="O4190" s="30" t="str">
        <f t="shared" si="6"/>
        <v/>
      </c>
      <c r="P4190" s="30" t="str">
        <f t="shared" si="7"/>
        <v/>
      </c>
      <c r="Q4190" s="30">
        <f t="shared" si="8"/>
        <v>1712</v>
      </c>
      <c r="R4190" s="30" t="str">
        <f t="shared" si="9"/>
        <v/>
      </c>
      <c r="S4190" s="30" t="str">
        <f t="shared" si="10"/>
        <v/>
      </c>
      <c r="T4190" s="30">
        <f t="shared" si="11"/>
        <v>84638</v>
      </c>
      <c r="U4190" s="30">
        <f t="shared" si="12"/>
        <v>144900256</v>
      </c>
    </row>
    <row r="4191" spans="2:21" ht="15.75" customHeight="1" x14ac:dyDescent="0.25">
      <c r="B4191" s="49" t="s">
        <v>238</v>
      </c>
      <c r="C4191" s="50" t="s">
        <v>261</v>
      </c>
      <c r="D4191" s="51" t="s">
        <v>79</v>
      </c>
      <c r="E4191" s="30">
        <v>0</v>
      </c>
      <c r="F4191" s="30">
        <f t="shared" si="1"/>
        <v>1</v>
      </c>
      <c r="G4191" s="30">
        <v>0</v>
      </c>
      <c r="H4191" s="30">
        <f t="shared" si="2"/>
        <v>1</v>
      </c>
      <c r="I4191" s="30">
        <v>1</v>
      </c>
      <c r="J4191" s="30">
        <f t="shared" si="3"/>
        <v>0</v>
      </c>
      <c r="K4191" s="30">
        <v>0</v>
      </c>
      <c r="L4191" s="30">
        <f t="shared" si="4"/>
        <v>1</v>
      </c>
      <c r="M4191" s="52" t="str">
        <f t="shared" si="5"/>
        <v>агрегати не працюють</v>
      </c>
      <c r="O4191" s="30" t="str">
        <f t="shared" si="6"/>
        <v/>
      </c>
      <c r="P4191" s="30" t="str">
        <f t="shared" si="7"/>
        <v/>
      </c>
      <c r="Q4191" s="30" t="str">
        <f t="shared" si="8"/>
        <v/>
      </c>
      <c r="R4191" s="30" t="str">
        <f t="shared" si="9"/>
        <v/>
      </c>
      <c r="S4191" s="30" t="str">
        <f t="shared" si="10"/>
        <v/>
      </c>
      <c r="T4191" s="30" t="str">
        <f t="shared" si="11"/>
        <v/>
      </c>
      <c r="U4191" s="30" t="str">
        <f t="shared" si="12"/>
        <v/>
      </c>
    </row>
    <row r="4192" spans="2:21" ht="15.75" customHeight="1" x14ac:dyDescent="0.25">
      <c r="B4192" s="49" t="s">
        <v>238</v>
      </c>
      <c r="C4192" s="50" t="s">
        <v>261</v>
      </c>
      <c r="D4192" s="51" t="s">
        <v>80</v>
      </c>
      <c r="E4192" s="30">
        <v>0</v>
      </c>
      <c r="F4192" s="30">
        <f t="shared" si="1"/>
        <v>1</v>
      </c>
      <c r="G4192" s="30">
        <v>0</v>
      </c>
      <c r="H4192" s="30">
        <f t="shared" si="2"/>
        <v>1</v>
      </c>
      <c r="I4192" s="30">
        <v>1</v>
      </c>
      <c r="J4192" s="30">
        <f t="shared" si="3"/>
        <v>0</v>
      </c>
      <c r="K4192" s="30">
        <v>0</v>
      </c>
      <c r="L4192" s="30">
        <f t="shared" si="4"/>
        <v>1</v>
      </c>
      <c r="M4192" s="52" t="str">
        <f t="shared" si="5"/>
        <v>агрегати не працюють</v>
      </c>
      <c r="O4192" s="30" t="str">
        <f t="shared" si="6"/>
        <v/>
      </c>
      <c r="P4192" s="30" t="str">
        <f t="shared" si="7"/>
        <v/>
      </c>
      <c r="Q4192" s="30" t="str">
        <f t="shared" si="8"/>
        <v/>
      </c>
      <c r="R4192" s="30" t="str">
        <f t="shared" si="9"/>
        <v/>
      </c>
      <c r="S4192" s="30" t="str">
        <f t="shared" si="10"/>
        <v/>
      </c>
      <c r="T4192" s="30" t="str">
        <f t="shared" si="11"/>
        <v/>
      </c>
      <c r="U4192" s="30" t="str">
        <f t="shared" si="12"/>
        <v/>
      </c>
    </row>
    <row r="4193" spans="2:21" ht="15.75" customHeight="1" x14ac:dyDescent="0.25">
      <c r="B4193" s="49" t="s">
        <v>238</v>
      </c>
      <c r="C4193" s="50" t="s">
        <v>261</v>
      </c>
      <c r="D4193" s="51" t="s">
        <v>81</v>
      </c>
      <c r="E4193" s="30">
        <v>1286</v>
      </c>
      <c r="F4193" s="30">
        <v>1</v>
      </c>
      <c r="G4193" s="30">
        <v>152748</v>
      </c>
      <c r="H4193" s="30">
        <v>1</v>
      </c>
      <c r="I4193" s="30">
        <v>1</v>
      </c>
      <c r="J4193" s="30">
        <f t="shared" si="3"/>
        <v>0</v>
      </c>
      <c r="K4193" s="30">
        <v>1</v>
      </c>
      <c r="L4193" s="30">
        <f t="shared" si="4"/>
        <v>0</v>
      </c>
      <c r="M4193" s="52" t="str">
        <f t="shared" si="5"/>
        <v>OK</v>
      </c>
      <c r="O4193" s="30" t="str">
        <f t="shared" si="6"/>
        <v/>
      </c>
      <c r="P4193" s="30" t="str">
        <f t="shared" si="7"/>
        <v/>
      </c>
      <c r="Q4193" s="30">
        <f t="shared" si="8"/>
        <v>1286</v>
      </c>
      <c r="R4193" s="30" t="str">
        <f t="shared" si="9"/>
        <v/>
      </c>
      <c r="S4193" s="30" t="str">
        <f t="shared" si="10"/>
        <v/>
      </c>
      <c r="T4193" s="30">
        <f t="shared" si="11"/>
        <v>152748</v>
      </c>
      <c r="U4193" s="30">
        <f t="shared" si="12"/>
        <v>196433928</v>
      </c>
    </row>
    <row r="4194" spans="2:21" ht="15.75" customHeight="1" x14ac:dyDescent="0.25">
      <c r="B4194" s="49" t="s">
        <v>238</v>
      </c>
      <c r="C4194" s="50" t="s">
        <v>261</v>
      </c>
      <c r="D4194" s="51" t="s">
        <v>82</v>
      </c>
      <c r="E4194" s="30">
        <v>0</v>
      </c>
      <c r="F4194" s="30">
        <f t="shared" si="1"/>
        <v>1</v>
      </c>
      <c r="G4194" s="30">
        <v>0</v>
      </c>
      <c r="H4194" s="30">
        <f t="shared" si="2"/>
        <v>1</v>
      </c>
      <c r="I4194" s="30">
        <v>1</v>
      </c>
      <c r="J4194" s="30">
        <f t="shared" si="3"/>
        <v>0</v>
      </c>
      <c r="K4194" s="30">
        <v>0</v>
      </c>
      <c r="L4194" s="30">
        <f t="shared" si="4"/>
        <v>1</v>
      </c>
      <c r="M4194" s="52" t="str">
        <f t="shared" si="5"/>
        <v>агрегати не працюють</v>
      </c>
      <c r="O4194" s="30" t="str">
        <f t="shared" si="6"/>
        <v/>
      </c>
      <c r="P4194" s="30" t="str">
        <f t="shared" si="7"/>
        <v/>
      </c>
      <c r="Q4194" s="30" t="str">
        <f t="shared" si="8"/>
        <v/>
      </c>
      <c r="R4194" s="30" t="str">
        <f t="shared" si="9"/>
        <v/>
      </c>
      <c r="S4194" s="30" t="str">
        <f t="shared" si="10"/>
        <v/>
      </c>
      <c r="T4194" s="30" t="str">
        <f t="shared" si="11"/>
        <v/>
      </c>
      <c r="U4194" s="30" t="str">
        <f t="shared" si="12"/>
        <v/>
      </c>
    </row>
    <row r="4195" spans="2:21" ht="15.75" customHeight="1" x14ac:dyDescent="0.25">
      <c r="B4195" s="49" t="s">
        <v>238</v>
      </c>
      <c r="C4195" s="50" t="s">
        <v>261</v>
      </c>
      <c r="D4195" s="51" t="s">
        <v>83</v>
      </c>
      <c r="E4195" s="30">
        <v>0</v>
      </c>
      <c r="F4195" s="30">
        <f t="shared" si="1"/>
        <v>1</v>
      </c>
      <c r="G4195" s="30">
        <v>0</v>
      </c>
      <c r="H4195" s="30">
        <f t="shared" si="2"/>
        <v>1</v>
      </c>
      <c r="I4195" s="30">
        <v>1</v>
      </c>
      <c r="J4195" s="30">
        <f t="shared" si="3"/>
        <v>0</v>
      </c>
      <c r="K4195" s="30">
        <v>0</v>
      </c>
      <c r="L4195" s="30">
        <f t="shared" si="4"/>
        <v>1</v>
      </c>
      <c r="M4195" s="52" t="str">
        <f t="shared" si="5"/>
        <v>агрегати не працюють</v>
      </c>
      <c r="O4195" s="30" t="str">
        <f t="shared" si="6"/>
        <v/>
      </c>
      <c r="P4195" s="30" t="str">
        <f t="shared" si="7"/>
        <v/>
      </c>
      <c r="Q4195" s="30" t="str">
        <f t="shared" si="8"/>
        <v/>
      </c>
      <c r="R4195" s="30" t="str">
        <f t="shared" si="9"/>
        <v/>
      </c>
      <c r="S4195" s="30" t="str">
        <f t="shared" si="10"/>
        <v/>
      </c>
      <c r="T4195" s="30" t="str">
        <f t="shared" si="11"/>
        <v/>
      </c>
      <c r="U4195" s="30" t="str">
        <f t="shared" si="12"/>
        <v/>
      </c>
    </row>
    <row r="4196" spans="2:21" ht="15.75" customHeight="1" x14ac:dyDescent="0.25">
      <c r="B4196" s="49" t="s">
        <v>238</v>
      </c>
      <c r="C4196" s="50" t="s">
        <v>262</v>
      </c>
      <c r="D4196" s="51" t="s">
        <v>60</v>
      </c>
      <c r="E4196" s="30">
        <v>0</v>
      </c>
      <c r="F4196" s="30">
        <f t="shared" si="1"/>
        <v>1</v>
      </c>
      <c r="G4196" s="30">
        <v>0</v>
      </c>
      <c r="H4196" s="30">
        <f t="shared" si="2"/>
        <v>1</v>
      </c>
      <c r="I4196" s="30">
        <v>1</v>
      </c>
      <c r="J4196" s="30">
        <f t="shared" si="3"/>
        <v>0</v>
      </c>
      <c r="K4196" s="30">
        <v>0</v>
      </c>
      <c r="L4196" s="30">
        <f t="shared" si="4"/>
        <v>1</v>
      </c>
      <c r="M4196" s="52" t="str">
        <f t="shared" si="5"/>
        <v>агрегати не працюють</v>
      </c>
      <c r="O4196" s="30" t="str">
        <f t="shared" si="6"/>
        <v/>
      </c>
      <c r="P4196" s="30" t="str">
        <f t="shared" si="7"/>
        <v/>
      </c>
      <c r="Q4196" s="30" t="str">
        <f t="shared" si="8"/>
        <v/>
      </c>
      <c r="R4196" s="30" t="str">
        <f t="shared" si="9"/>
        <v/>
      </c>
      <c r="S4196" s="30" t="str">
        <f t="shared" si="10"/>
        <v/>
      </c>
      <c r="T4196" s="30" t="str">
        <f t="shared" si="11"/>
        <v/>
      </c>
      <c r="U4196" s="30" t="str">
        <f t="shared" si="12"/>
        <v/>
      </c>
    </row>
    <row r="4197" spans="2:21" ht="15.75" customHeight="1" x14ac:dyDescent="0.25">
      <c r="B4197" s="49" t="s">
        <v>238</v>
      </c>
      <c r="C4197" s="50" t="s">
        <v>262</v>
      </c>
      <c r="D4197" s="51" t="s">
        <v>61</v>
      </c>
      <c r="E4197" s="30">
        <v>0</v>
      </c>
      <c r="F4197" s="30">
        <f t="shared" si="1"/>
        <v>1</v>
      </c>
      <c r="G4197" s="30">
        <v>0</v>
      </c>
      <c r="H4197" s="30">
        <f t="shared" si="2"/>
        <v>1</v>
      </c>
      <c r="I4197" s="30">
        <v>1</v>
      </c>
      <c r="J4197" s="30">
        <f t="shared" si="3"/>
        <v>0</v>
      </c>
      <c r="K4197" s="30">
        <v>0</v>
      </c>
      <c r="L4197" s="30">
        <f t="shared" si="4"/>
        <v>1</v>
      </c>
      <c r="M4197" s="52" t="str">
        <f t="shared" si="5"/>
        <v>агрегати не працюють</v>
      </c>
      <c r="O4197" s="30" t="str">
        <f t="shared" si="6"/>
        <v/>
      </c>
      <c r="P4197" s="30" t="str">
        <f t="shared" si="7"/>
        <v/>
      </c>
      <c r="Q4197" s="30" t="str">
        <f t="shared" si="8"/>
        <v/>
      </c>
      <c r="R4197" s="30" t="str">
        <f t="shared" si="9"/>
        <v/>
      </c>
      <c r="S4197" s="30" t="str">
        <f t="shared" si="10"/>
        <v/>
      </c>
      <c r="T4197" s="30" t="str">
        <f t="shared" si="11"/>
        <v/>
      </c>
      <c r="U4197" s="30" t="str">
        <f t="shared" si="12"/>
        <v/>
      </c>
    </row>
    <row r="4198" spans="2:21" ht="15.75" customHeight="1" x14ac:dyDescent="0.25">
      <c r="B4198" s="49" t="s">
        <v>238</v>
      </c>
      <c r="C4198" s="50" t="s">
        <v>262</v>
      </c>
      <c r="D4198" s="51" t="s">
        <v>62</v>
      </c>
      <c r="E4198" s="30">
        <v>0</v>
      </c>
      <c r="F4198" s="30">
        <f t="shared" si="1"/>
        <v>1</v>
      </c>
      <c r="G4198" s="30">
        <v>0</v>
      </c>
      <c r="H4198" s="30">
        <f t="shared" si="2"/>
        <v>1</v>
      </c>
      <c r="I4198" s="30">
        <v>1</v>
      </c>
      <c r="J4198" s="30">
        <f t="shared" si="3"/>
        <v>0</v>
      </c>
      <c r="K4198" s="30">
        <v>0</v>
      </c>
      <c r="L4198" s="30">
        <f t="shared" si="4"/>
        <v>1</v>
      </c>
      <c r="M4198" s="52" t="str">
        <f t="shared" si="5"/>
        <v>агрегати не працюють</v>
      </c>
      <c r="O4198" s="30" t="str">
        <f t="shared" si="6"/>
        <v/>
      </c>
      <c r="P4198" s="30" t="str">
        <f t="shared" si="7"/>
        <v/>
      </c>
      <c r="Q4198" s="30" t="str">
        <f t="shared" si="8"/>
        <v/>
      </c>
      <c r="R4198" s="30" t="str">
        <f t="shared" si="9"/>
        <v/>
      </c>
      <c r="S4198" s="30" t="str">
        <f t="shared" si="10"/>
        <v/>
      </c>
      <c r="T4198" s="30" t="str">
        <f t="shared" si="11"/>
        <v/>
      </c>
      <c r="U4198" s="30" t="str">
        <f t="shared" si="12"/>
        <v/>
      </c>
    </row>
    <row r="4199" spans="2:21" ht="15.75" customHeight="1" x14ac:dyDescent="0.25">
      <c r="B4199" s="49" t="s">
        <v>238</v>
      </c>
      <c r="C4199" s="50" t="s">
        <v>262</v>
      </c>
      <c r="D4199" s="51" t="s">
        <v>63</v>
      </c>
      <c r="E4199" s="30">
        <v>0</v>
      </c>
      <c r="F4199" s="30">
        <f t="shared" si="1"/>
        <v>1</v>
      </c>
      <c r="G4199" s="30">
        <v>0</v>
      </c>
      <c r="H4199" s="30">
        <f t="shared" si="2"/>
        <v>1</v>
      </c>
      <c r="I4199" s="30">
        <v>1</v>
      </c>
      <c r="J4199" s="30">
        <f t="shared" si="3"/>
        <v>0</v>
      </c>
      <c r="K4199" s="30">
        <v>0</v>
      </c>
      <c r="L4199" s="30">
        <f t="shared" si="4"/>
        <v>1</v>
      </c>
      <c r="M4199" s="52" t="str">
        <f t="shared" si="5"/>
        <v>агрегати не працюють</v>
      </c>
      <c r="O4199" s="30" t="str">
        <f t="shared" si="6"/>
        <v/>
      </c>
      <c r="P4199" s="30" t="str">
        <f t="shared" si="7"/>
        <v/>
      </c>
      <c r="Q4199" s="30" t="str">
        <f t="shared" si="8"/>
        <v/>
      </c>
      <c r="R4199" s="30" t="str">
        <f t="shared" si="9"/>
        <v/>
      </c>
      <c r="S4199" s="30" t="str">
        <f t="shared" si="10"/>
        <v/>
      </c>
      <c r="T4199" s="30" t="str">
        <f t="shared" si="11"/>
        <v/>
      </c>
      <c r="U4199" s="30" t="str">
        <f t="shared" si="12"/>
        <v/>
      </c>
    </row>
    <row r="4200" spans="2:21" ht="15.75" customHeight="1" x14ac:dyDescent="0.25">
      <c r="B4200" s="49" t="s">
        <v>238</v>
      </c>
      <c r="C4200" s="50" t="s">
        <v>262</v>
      </c>
      <c r="D4200" s="51" t="s">
        <v>64</v>
      </c>
      <c r="E4200" s="30">
        <v>959</v>
      </c>
      <c r="F4200" s="30">
        <v>1</v>
      </c>
      <c r="G4200" s="30">
        <v>272637</v>
      </c>
      <c r="H4200" s="30">
        <v>0</v>
      </c>
      <c r="I4200" s="30">
        <v>1</v>
      </c>
      <c r="J4200" s="30">
        <f t="shared" si="3"/>
        <v>0</v>
      </c>
      <c r="K4200" s="30">
        <v>1</v>
      </c>
      <c r="L4200" s="30">
        <f t="shared" si="4"/>
        <v>0</v>
      </c>
      <c r="M4200" s="52" t="str">
        <f t="shared" si="5"/>
        <v>OK</v>
      </c>
      <c r="O4200" s="30" t="str">
        <f t="shared" si="6"/>
        <v/>
      </c>
      <c r="P4200" s="30" t="str">
        <f t="shared" si="7"/>
        <v/>
      </c>
      <c r="Q4200" s="30">
        <f t="shared" si="8"/>
        <v>959</v>
      </c>
      <c r="R4200" s="30">
        <f t="shared" si="9"/>
        <v>272637</v>
      </c>
      <c r="S4200" s="30">
        <f t="shared" si="10"/>
        <v>325828.47870000004</v>
      </c>
      <c r="T4200" s="30">
        <f t="shared" si="11"/>
        <v>325828.47870000004</v>
      </c>
      <c r="U4200" s="30">
        <f t="shared" si="12"/>
        <v>312469511.07330006</v>
      </c>
    </row>
    <row r="4201" spans="2:21" ht="15.75" customHeight="1" x14ac:dyDescent="0.25">
      <c r="B4201" s="49" t="s">
        <v>238</v>
      </c>
      <c r="C4201" s="50" t="s">
        <v>262</v>
      </c>
      <c r="D4201" s="51" t="s">
        <v>65</v>
      </c>
      <c r="E4201" s="30">
        <v>1909</v>
      </c>
      <c r="F4201" s="30">
        <v>1</v>
      </c>
      <c r="G4201" s="30">
        <v>238198</v>
      </c>
      <c r="H4201" s="30">
        <v>0</v>
      </c>
      <c r="I4201" s="30">
        <v>1</v>
      </c>
      <c r="J4201" s="30">
        <f t="shared" si="3"/>
        <v>0</v>
      </c>
      <c r="K4201" s="30">
        <v>1</v>
      </c>
      <c r="L4201" s="30">
        <f t="shared" si="4"/>
        <v>0</v>
      </c>
      <c r="M4201" s="52" t="str">
        <f t="shared" si="5"/>
        <v>OK</v>
      </c>
      <c r="O4201" s="30" t="str">
        <f t="shared" si="6"/>
        <v/>
      </c>
      <c r="P4201" s="30" t="str">
        <f t="shared" si="7"/>
        <v/>
      </c>
      <c r="Q4201" s="30">
        <f t="shared" si="8"/>
        <v>1909</v>
      </c>
      <c r="R4201" s="30">
        <f t="shared" si="9"/>
        <v>238198</v>
      </c>
      <c r="S4201" s="30">
        <f t="shared" si="10"/>
        <v>284670.42979999998</v>
      </c>
      <c r="T4201" s="30">
        <f t="shared" si="11"/>
        <v>284670.42979999998</v>
      </c>
      <c r="U4201" s="30">
        <f t="shared" si="12"/>
        <v>543435850.48819995</v>
      </c>
    </row>
    <row r="4202" spans="2:21" ht="15.75" customHeight="1" x14ac:dyDescent="0.25">
      <c r="B4202" s="49" t="s">
        <v>238</v>
      </c>
      <c r="C4202" s="50" t="s">
        <v>262</v>
      </c>
      <c r="D4202" s="51" t="s">
        <v>66</v>
      </c>
      <c r="E4202" s="30">
        <v>1484</v>
      </c>
      <c r="F4202" s="30">
        <v>0</v>
      </c>
      <c r="G4202" s="30">
        <v>62719</v>
      </c>
      <c r="H4202" s="30">
        <v>0</v>
      </c>
      <c r="I4202" s="30">
        <v>1</v>
      </c>
      <c r="J4202" s="30">
        <f t="shared" si="3"/>
        <v>0</v>
      </c>
      <c r="K4202" s="30">
        <v>1</v>
      </c>
      <c r="L4202" s="30">
        <f t="shared" si="4"/>
        <v>0</v>
      </c>
      <c r="M4202" s="52" t="str">
        <f t="shared" si="5"/>
        <v>OK</v>
      </c>
      <c r="O4202" s="30">
        <f t="shared" si="6"/>
        <v>1484</v>
      </c>
      <c r="P4202" s="30">
        <f t="shared" si="7"/>
        <v>1387.8368</v>
      </c>
      <c r="Q4202" s="30">
        <f t="shared" si="8"/>
        <v>1387.8368</v>
      </c>
      <c r="R4202" s="30">
        <f t="shared" si="9"/>
        <v>62719</v>
      </c>
      <c r="S4202" s="30">
        <f t="shared" si="10"/>
        <v>74955.476900000009</v>
      </c>
      <c r="T4202" s="30">
        <f t="shared" si="11"/>
        <v>74955.476900000009</v>
      </c>
      <c r="U4202" s="30">
        <f t="shared" si="12"/>
        <v>104025969.20336993</v>
      </c>
    </row>
    <row r="4203" spans="2:21" ht="15.75" customHeight="1" x14ac:dyDescent="0.25">
      <c r="B4203" s="49" t="s">
        <v>238</v>
      </c>
      <c r="C4203" s="50" t="s">
        <v>262</v>
      </c>
      <c r="D4203" s="51" t="s">
        <v>67</v>
      </c>
      <c r="E4203" s="30">
        <v>0</v>
      </c>
      <c r="F4203" s="30">
        <f t="shared" si="1"/>
        <v>1</v>
      </c>
      <c r="G4203" s="30">
        <v>0</v>
      </c>
      <c r="H4203" s="30">
        <f t="shared" si="2"/>
        <v>1</v>
      </c>
      <c r="I4203" s="30">
        <v>1</v>
      </c>
      <c r="J4203" s="30">
        <f t="shared" si="3"/>
        <v>0</v>
      </c>
      <c r="K4203" s="30">
        <v>0</v>
      </c>
      <c r="L4203" s="30">
        <f t="shared" si="4"/>
        <v>1</v>
      </c>
      <c r="M4203" s="52" t="str">
        <f t="shared" si="5"/>
        <v>агрегати не працюють</v>
      </c>
      <c r="O4203" s="30" t="str">
        <f t="shared" si="6"/>
        <v/>
      </c>
      <c r="P4203" s="30" t="str">
        <f t="shared" si="7"/>
        <v/>
      </c>
      <c r="Q4203" s="30" t="str">
        <f t="shared" si="8"/>
        <v/>
      </c>
      <c r="R4203" s="30" t="str">
        <f t="shared" si="9"/>
        <v/>
      </c>
      <c r="S4203" s="30" t="str">
        <f t="shared" si="10"/>
        <v/>
      </c>
      <c r="T4203" s="30" t="str">
        <f t="shared" si="11"/>
        <v/>
      </c>
      <c r="U4203" s="30" t="str">
        <f t="shared" si="12"/>
        <v/>
      </c>
    </row>
    <row r="4204" spans="2:21" ht="15.75" customHeight="1" x14ac:dyDescent="0.25">
      <c r="B4204" s="49" t="s">
        <v>238</v>
      </c>
      <c r="C4204" s="50" t="s">
        <v>262</v>
      </c>
      <c r="D4204" s="51" t="s">
        <v>68</v>
      </c>
      <c r="E4204" s="30">
        <v>758</v>
      </c>
      <c r="F4204" s="30">
        <v>1</v>
      </c>
      <c r="G4204" s="30">
        <v>183413</v>
      </c>
      <c r="H4204" s="30">
        <v>0</v>
      </c>
      <c r="I4204" s="30">
        <v>1</v>
      </c>
      <c r="J4204" s="30">
        <f t="shared" si="3"/>
        <v>0</v>
      </c>
      <c r="K4204" s="30">
        <v>1</v>
      </c>
      <c r="L4204" s="30">
        <f t="shared" si="4"/>
        <v>0</v>
      </c>
      <c r="M4204" s="52" t="str">
        <f t="shared" si="5"/>
        <v>OK</v>
      </c>
      <c r="O4204" s="30" t="str">
        <f t="shared" si="6"/>
        <v/>
      </c>
      <c r="P4204" s="30" t="str">
        <f t="shared" si="7"/>
        <v/>
      </c>
      <c r="Q4204" s="30">
        <f t="shared" si="8"/>
        <v>758</v>
      </c>
      <c r="R4204" s="30">
        <f t="shared" si="9"/>
        <v>183413</v>
      </c>
      <c r="S4204" s="30">
        <f t="shared" si="10"/>
        <v>219196.8763</v>
      </c>
      <c r="T4204" s="30">
        <f t="shared" si="11"/>
        <v>219196.8763</v>
      </c>
      <c r="U4204" s="30">
        <f t="shared" si="12"/>
        <v>166151232.23539999</v>
      </c>
    </row>
    <row r="4205" spans="2:21" ht="15.75" customHeight="1" x14ac:dyDescent="0.25">
      <c r="B4205" s="49" t="s">
        <v>238</v>
      </c>
      <c r="C4205" s="50" t="s">
        <v>262</v>
      </c>
      <c r="D4205" s="51" t="s">
        <v>69</v>
      </c>
      <c r="E4205" s="30">
        <v>0</v>
      </c>
      <c r="F4205" s="30">
        <f t="shared" si="1"/>
        <v>1</v>
      </c>
      <c r="G4205" s="30">
        <v>0</v>
      </c>
      <c r="H4205" s="30">
        <f t="shared" si="2"/>
        <v>1</v>
      </c>
      <c r="I4205" s="30">
        <v>1</v>
      </c>
      <c r="J4205" s="30">
        <f t="shared" si="3"/>
        <v>0</v>
      </c>
      <c r="K4205" s="30">
        <v>0</v>
      </c>
      <c r="L4205" s="30">
        <f t="shared" si="4"/>
        <v>1</v>
      </c>
      <c r="M4205" s="52" t="str">
        <f t="shared" si="5"/>
        <v>агрегати не працюють</v>
      </c>
      <c r="O4205" s="30" t="str">
        <f t="shared" si="6"/>
        <v/>
      </c>
      <c r="P4205" s="30" t="str">
        <f t="shared" si="7"/>
        <v/>
      </c>
      <c r="Q4205" s="30" t="str">
        <f t="shared" si="8"/>
        <v/>
      </c>
      <c r="R4205" s="30" t="str">
        <f t="shared" si="9"/>
        <v/>
      </c>
      <c r="S4205" s="30" t="str">
        <f t="shared" si="10"/>
        <v/>
      </c>
      <c r="T4205" s="30" t="str">
        <f t="shared" si="11"/>
        <v/>
      </c>
      <c r="U4205" s="30" t="str">
        <f t="shared" si="12"/>
        <v/>
      </c>
    </row>
    <row r="4206" spans="2:21" ht="15.75" customHeight="1" x14ac:dyDescent="0.25">
      <c r="B4206" s="49" t="s">
        <v>238</v>
      </c>
      <c r="C4206" s="50" t="s">
        <v>262</v>
      </c>
      <c r="D4206" s="51" t="s">
        <v>70</v>
      </c>
      <c r="E4206" s="30">
        <v>0</v>
      </c>
      <c r="F4206" s="30">
        <f t="shared" si="1"/>
        <v>1</v>
      </c>
      <c r="G4206" s="30">
        <v>0</v>
      </c>
      <c r="H4206" s="30">
        <f t="shared" si="2"/>
        <v>1</v>
      </c>
      <c r="I4206" s="30">
        <v>1</v>
      </c>
      <c r="J4206" s="30">
        <f t="shared" si="3"/>
        <v>0</v>
      </c>
      <c r="K4206" s="30">
        <v>0</v>
      </c>
      <c r="L4206" s="30">
        <f t="shared" si="4"/>
        <v>1</v>
      </c>
      <c r="M4206" s="52" t="str">
        <f t="shared" si="5"/>
        <v>агрегати не працюють</v>
      </c>
      <c r="O4206" s="30" t="str">
        <f t="shared" si="6"/>
        <v/>
      </c>
      <c r="P4206" s="30" t="str">
        <f t="shared" si="7"/>
        <v/>
      </c>
      <c r="Q4206" s="30" t="str">
        <f t="shared" si="8"/>
        <v/>
      </c>
      <c r="R4206" s="30" t="str">
        <f t="shared" si="9"/>
        <v/>
      </c>
      <c r="S4206" s="30" t="str">
        <f t="shared" si="10"/>
        <v/>
      </c>
      <c r="T4206" s="30" t="str">
        <f t="shared" si="11"/>
        <v/>
      </c>
      <c r="U4206" s="30" t="str">
        <f t="shared" si="12"/>
        <v/>
      </c>
    </row>
    <row r="4207" spans="2:21" ht="15.75" customHeight="1" x14ac:dyDescent="0.25">
      <c r="B4207" s="49" t="s">
        <v>238</v>
      </c>
      <c r="C4207" s="50" t="s">
        <v>262</v>
      </c>
      <c r="D4207" s="51" t="s">
        <v>71</v>
      </c>
      <c r="E4207" s="30">
        <v>0</v>
      </c>
      <c r="F4207" s="30">
        <f t="shared" si="1"/>
        <v>1</v>
      </c>
      <c r="G4207" s="30">
        <v>0</v>
      </c>
      <c r="H4207" s="30">
        <f t="shared" si="2"/>
        <v>1</v>
      </c>
      <c r="I4207" s="30">
        <v>1</v>
      </c>
      <c r="J4207" s="30">
        <f t="shared" si="3"/>
        <v>0</v>
      </c>
      <c r="K4207" s="30">
        <v>0</v>
      </c>
      <c r="L4207" s="30">
        <f t="shared" si="4"/>
        <v>1</v>
      </c>
      <c r="M4207" s="52" t="str">
        <f t="shared" si="5"/>
        <v>агрегати не працюють</v>
      </c>
      <c r="O4207" s="30" t="str">
        <f t="shared" si="6"/>
        <v/>
      </c>
      <c r="P4207" s="30" t="str">
        <f t="shared" si="7"/>
        <v/>
      </c>
      <c r="Q4207" s="30" t="str">
        <f t="shared" si="8"/>
        <v/>
      </c>
      <c r="R4207" s="30" t="str">
        <f t="shared" si="9"/>
        <v/>
      </c>
      <c r="S4207" s="30" t="str">
        <f t="shared" si="10"/>
        <v/>
      </c>
      <c r="T4207" s="30" t="str">
        <f t="shared" si="11"/>
        <v/>
      </c>
      <c r="U4207" s="30" t="str">
        <f t="shared" si="12"/>
        <v/>
      </c>
    </row>
    <row r="4208" spans="2:21" ht="15.75" customHeight="1" x14ac:dyDescent="0.25">
      <c r="B4208" s="49" t="s">
        <v>238</v>
      </c>
      <c r="C4208" s="50" t="s">
        <v>262</v>
      </c>
      <c r="D4208" s="51" t="s">
        <v>72</v>
      </c>
      <c r="E4208" s="30">
        <v>0</v>
      </c>
      <c r="F4208" s="30">
        <f t="shared" si="1"/>
        <v>1</v>
      </c>
      <c r="G4208" s="30">
        <v>0</v>
      </c>
      <c r="H4208" s="30">
        <f t="shared" si="2"/>
        <v>1</v>
      </c>
      <c r="I4208" s="30">
        <v>1</v>
      </c>
      <c r="J4208" s="30">
        <f t="shared" si="3"/>
        <v>0</v>
      </c>
      <c r="K4208" s="30">
        <v>0</v>
      </c>
      <c r="L4208" s="30">
        <f t="shared" si="4"/>
        <v>1</v>
      </c>
      <c r="M4208" s="52" t="str">
        <f t="shared" si="5"/>
        <v>агрегати не працюють</v>
      </c>
      <c r="O4208" s="30" t="str">
        <f t="shared" si="6"/>
        <v/>
      </c>
      <c r="P4208" s="30" t="str">
        <f t="shared" si="7"/>
        <v/>
      </c>
      <c r="Q4208" s="30" t="str">
        <f t="shared" si="8"/>
        <v/>
      </c>
      <c r="R4208" s="30" t="str">
        <f t="shared" si="9"/>
        <v/>
      </c>
      <c r="S4208" s="30" t="str">
        <f t="shared" si="10"/>
        <v/>
      </c>
      <c r="T4208" s="30" t="str">
        <f t="shared" si="11"/>
        <v/>
      </c>
      <c r="U4208" s="30" t="str">
        <f t="shared" si="12"/>
        <v/>
      </c>
    </row>
    <row r="4209" spans="2:21" ht="15.75" customHeight="1" x14ac:dyDescent="0.25">
      <c r="B4209" s="49" t="s">
        <v>238</v>
      </c>
      <c r="C4209" s="50" t="s">
        <v>262</v>
      </c>
      <c r="D4209" s="51" t="s">
        <v>73</v>
      </c>
      <c r="E4209" s="30">
        <v>0</v>
      </c>
      <c r="F4209" s="30">
        <f t="shared" si="1"/>
        <v>1</v>
      </c>
      <c r="G4209" s="30">
        <v>0</v>
      </c>
      <c r="H4209" s="30">
        <f t="shared" si="2"/>
        <v>1</v>
      </c>
      <c r="I4209" s="30">
        <v>1</v>
      </c>
      <c r="J4209" s="30">
        <f t="shared" si="3"/>
        <v>0</v>
      </c>
      <c r="K4209" s="30">
        <v>0</v>
      </c>
      <c r="L4209" s="30">
        <f t="shared" si="4"/>
        <v>1</v>
      </c>
      <c r="M4209" s="52" t="str">
        <f t="shared" si="5"/>
        <v>агрегати не працюють</v>
      </c>
      <c r="O4209" s="30" t="str">
        <f t="shared" si="6"/>
        <v/>
      </c>
      <c r="P4209" s="30" t="str">
        <f t="shared" si="7"/>
        <v/>
      </c>
      <c r="Q4209" s="30" t="str">
        <f t="shared" si="8"/>
        <v/>
      </c>
      <c r="R4209" s="30" t="str">
        <f t="shared" si="9"/>
        <v/>
      </c>
      <c r="S4209" s="30" t="str">
        <f t="shared" si="10"/>
        <v/>
      </c>
      <c r="T4209" s="30" t="str">
        <f t="shared" si="11"/>
        <v/>
      </c>
      <c r="U4209" s="30" t="str">
        <f t="shared" si="12"/>
        <v/>
      </c>
    </row>
    <row r="4210" spans="2:21" ht="15.75" customHeight="1" x14ac:dyDescent="0.25">
      <c r="B4210" s="49" t="s">
        <v>238</v>
      </c>
      <c r="C4210" s="50" t="s">
        <v>262</v>
      </c>
      <c r="D4210" s="51" t="s">
        <v>74</v>
      </c>
      <c r="E4210" s="30">
        <v>0</v>
      </c>
      <c r="F4210" s="30">
        <f t="shared" si="1"/>
        <v>1</v>
      </c>
      <c r="G4210" s="30">
        <v>0</v>
      </c>
      <c r="H4210" s="30">
        <f t="shared" si="2"/>
        <v>1</v>
      </c>
      <c r="I4210" s="30">
        <v>1</v>
      </c>
      <c r="J4210" s="30">
        <f t="shared" si="3"/>
        <v>0</v>
      </c>
      <c r="K4210" s="30">
        <v>0</v>
      </c>
      <c r="L4210" s="30">
        <f t="shared" si="4"/>
        <v>1</v>
      </c>
      <c r="M4210" s="52" t="str">
        <f t="shared" si="5"/>
        <v>агрегати не працюють</v>
      </c>
      <c r="O4210" s="30" t="str">
        <f t="shared" si="6"/>
        <v/>
      </c>
      <c r="P4210" s="30" t="str">
        <f t="shared" si="7"/>
        <v/>
      </c>
      <c r="Q4210" s="30" t="str">
        <f t="shared" si="8"/>
        <v/>
      </c>
      <c r="R4210" s="30" t="str">
        <f t="shared" si="9"/>
        <v/>
      </c>
      <c r="S4210" s="30" t="str">
        <f t="shared" si="10"/>
        <v/>
      </c>
      <c r="T4210" s="30" t="str">
        <f t="shared" si="11"/>
        <v/>
      </c>
      <c r="U4210" s="30" t="str">
        <f t="shared" si="12"/>
        <v/>
      </c>
    </row>
    <row r="4211" spans="2:21" ht="15.75" customHeight="1" x14ac:dyDescent="0.25">
      <c r="B4211" s="49" t="s">
        <v>238</v>
      </c>
      <c r="C4211" s="50" t="s">
        <v>262</v>
      </c>
      <c r="D4211" s="51" t="s">
        <v>75</v>
      </c>
      <c r="E4211" s="30">
        <v>0</v>
      </c>
      <c r="F4211" s="30">
        <f t="shared" si="1"/>
        <v>1</v>
      </c>
      <c r="G4211" s="30">
        <v>0</v>
      </c>
      <c r="H4211" s="30">
        <f t="shared" si="2"/>
        <v>1</v>
      </c>
      <c r="I4211" s="30">
        <v>1</v>
      </c>
      <c r="J4211" s="30">
        <f t="shared" si="3"/>
        <v>0</v>
      </c>
      <c r="K4211" s="30">
        <v>0</v>
      </c>
      <c r="L4211" s="30">
        <f t="shared" si="4"/>
        <v>1</v>
      </c>
      <c r="M4211" s="52" t="str">
        <f t="shared" si="5"/>
        <v>агрегати не працюють</v>
      </c>
      <c r="O4211" s="30" t="str">
        <f t="shared" si="6"/>
        <v/>
      </c>
      <c r="P4211" s="30" t="str">
        <f t="shared" si="7"/>
        <v/>
      </c>
      <c r="Q4211" s="30" t="str">
        <f t="shared" si="8"/>
        <v/>
      </c>
      <c r="R4211" s="30" t="str">
        <f t="shared" si="9"/>
        <v/>
      </c>
      <c r="S4211" s="30" t="str">
        <f t="shared" si="10"/>
        <v/>
      </c>
      <c r="T4211" s="30" t="str">
        <f t="shared" si="11"/>
        <v/>
      </c>
      <c r="U4211" s="30" t="str">
        <f t="shared" si="12"/>
        <v/>
      </c>
    </row>
    <row r="4212" spans="2:21" ht="15.75" customHeight="1" x14ac:dyDescent="0.25">
      <c r="B4212" s="49" t="s">
        <v>238</v>
      </c>
      <c r="C4212" s="50" t="s">
        <v>262</v>
      </c>
      <c r="D4212" s="51" t="s">
        <v>76</v>
      </c>
      <c r="E4212" s="30">
        <v>0</v>
      </c>
      <c r="F4212" s="30">
        <f t="shared" si="1"/>
        <v>1</v>
      </c>
      <c r="G4212" s="30">
        <v>0</v>
      </c>
      <c r="H4212" s="30">
        <f t="shared" si="2"/>
        <v>1</v>
      </c>
      <c r="I4212" s="30">
        <v>1</v>
      </c>
      <c r="J4212" s="30">
        <f t="shared" si="3"/>
        <v>0</v>
      </c>
      <c r="K4212" s="30">
        <v>0</v>
      </c>
      <c r="L4212" s="30">
        <f t="shared" si="4"/>
        <v>1</v>
      </c>
      <c r="M4212" s="52" t="str">
        <f t="shared" si="5"/>
        <v>агрегати не працюють</v>
      </c>
      <c r="O4212" s="30" t="str">
        <f t="shared" si="6"/>
        <v/>
      </c>
      <c r="P4212" s="30" t="str">
        <f t="shared" si="7"/>
        <v/>
      </c>
      <c r="Q4212" s="30" t="str">
        <f t="shared" si="8"/>
        <v/>
      </c>
      <c r="R4212" s="30" t="str">
        <f t="shared" si="9"/>
        <v/>
      </c>
      <c r="S4212" s="30" t="str">
        <f t="shared" si="10"/>
        <v/>
      </c>
      <c r="T4212" s="30" t="str">
        <f t="shared" si="11"/>
        <v/>
      </c>
      <c r="U4212" s="30" t="str">
        <f t="shared" si="12"/>
        <v/>
      </c>
    </row>
    <row r="4213" spans="2:21" ht="15.75" customHeight="1" x14ac:dyDescent="0.25">
      <c r="B4213" s="49" t="s">
        <v>238</v>
      </c>
      <c r="C4213" s="50" t="s">
        <v>262</v>
      </c>
      <c r="D4213" s="51" t="s">
        <v>77</v>
      </c>
      <c r="E4213" s="30">
        <v>0</v>
      </c>
      <c r="F4213" s="30">
        <f t="shared" si="1"/>
        <v>1</v>
      </c>
      <c r="G4213" s="30">
        <v>0</v>
      </c>
      <c r="H4213" s="30">
        <f t="shared" si="2"/>
        <v>1</v>
      </c>
      <c r="I4213" s="30">
        <v>1</v>
      </c>
      <c r="J4213" s="30">
        <f t="shared" si="3"/>
        <v>0</v>
      </c>
      <c r="K4213" s="30">
        <v>0</v>
      </c>
      <c r="L4213" s="30">
        <f t="shared" si="4"/>
        <v>1</v>
      </c>
      <c r="M4213" s="52" t="str">
        <f t="shared" si="5"/>
        <v>агрегати не працюють</v>
      </c>
      <c r="O4213" s="30" t="str">
        <f t="shared" si="6"/>
        <v/>
      </c>
      <c r="P4213" s="30" t="str">
        <f t="shared" si="7"/>
        <v/>
      </c>
      <c r="Q4213" s="30" t="str">
        <f t="shared" si="8"/>
        <v/>
      </c>
      <c r="R4213" s="30" t="str">
        <f t="shared" si="9"/>
        <v/>
      </c>
      <c r="S4213" s="30" t="str">
        <f t="shared" si="10"/>
        <v/>
      </c>
      <c r="T4213" s="30" t="str">
        <f t="shared" si="11"/>
        <v/>
      </c>
      <c r="U4213" s="30" t="str">
        <f t="shared" si="12"/>
        <v/>
      </c>
    </row>
    <row r="4214" spans="2:21" ht="15.75" customHeight="1" x14ac:dyDescent="0.25">
      <c r="B4214" s="49" t="s">
        <v>238</v>
      </c>
      <c r="C4214" s="50" t="s">
        <v>262</v>
      </c>
      <c r="D4214" s="51" t="s">
        <v>78</v>
      </c>
      <c r="E4214" s="30">
        <v>0</v>
      </c>
      <c r="F4214" s="30">
        <f t="shared" si="1"/>
        <v>1</v>
      </c>
      <c r="G4214" s="30">
        <v>0</v>
      </c>
      <c r="H4214" s="30">
        <f t="shared" si="2"/>
        <v>1</v>
      </c>
      <c r="I4214" s="30">
        <v>1</v>
      </c>
      <c r="J4214" s="30">
        <f t="shared" si="3"/>
        <v>0</v>
      </c>
      <c r="K4214" s="30">
        <v>0</v>
      </c>
      <c r="L4214" s="30">
        <f t="shared" si="4"/>
        <v>1</v>
      </c>
      <c r="M4214" s="52" t="str">
        <f t="shared" si="5"/>
        <v>агрегати не працюють</v>
      </c>
      <c r="O4214" s="30" t="str">
        <f t="shared" si="6"/>
        <v/>
      </c>
      <c r="P4214" s="30" t="str">
        <f t="shared" si="7"/>
        <v/>
      </c>
      <c r="Q4214" s="30" t="str">
        <f t="shared" si="8"/>
        <v/>
      </c>
      <c r="R4214" s="30" t="str">
        <f t="shared" si="9"/>
        <v/>
      </c>
      <c r="S4214" s="30" t="str">
        <f t="shared" si="10"/>
        <v/>
      </c>
      <c r="T4214" s="30" t="str">
        <f t="shared" si="11"/>
        <v/>
      </c>
      <c r="U4214" s="30" t="str">
        <f t="shared" si="12"/>
        <v/>
      </c>
    </row>
    <row r="4215" spans="2:21" ht="15.75" customHeight="1" x14ac:dyDescent="0.25">
      <c r="B4215" s="49" t="s">
        <v>238</v>
      </c>
      <c r="C4215" s="50" t="s">
        <v>262</v>
      </c>
      <c r="D4215" s="51" t="s">
        <v>79</v>
      </c>
      <c r="E4215" s="30">
        <v>648</v>
      </c>
      <c r="F4215" s="30">
        <v>1</v>
      </c>
      <c r="G4215" s="30">
        <v>228180</v>
      </c>
      <c r="H4215" s="30">
        <v>1</v>
      </c>
      <c r="I4215" s="30">
        <v>1</v>
      </c>
      <c r="J4215" s="30">
        <f t="shared" si="3"/>
        <v>0</v>
      </c>
      <c r="K4215" s="30">
        <v>1</v>
      </c>
      <c r="L4215" s="30">
        <f t="shared" si="4"/>
        <v>0</v>
      </c>
      <c r="M4215" s="52" t="str">
        <f t="shared" si="5"/>
        <v>OK</v>
      </c>
      <c r="O4215" s="30" t="str">
        <f t="shared" si="6"/>
        <v/>
      </c>
      <c r="P4215" s="30" t="str">
        <f t="shared" si="7"/>
        <v/>
      </c>
      <c r="Q4215" s="30">
        <f t="shared" si="8"/>
        <v>648</v>
      </c>
      <c r="R4215" s="30" t="str">
        <f t="shared" si="9"/>
        <v/>
      </c>
      <c r="S4215" s="30" t="str">
        <f t="shared" si="10"/>
        <v/>
      </c>
      <c r="T4215" s="30">
        <f t="shared" si="11"/>
        <v>228180</v>
      </c>
      <c r="U4215" s="30">
        <f t="shared" si="12"/>
        <v>147860640</v>
      </c>
    </row>
    <row r="4216" spans="2:21" ht="15.75" customHeight="1" x14ac:dyDescent="0.25">
      <c r="B4216" s="49" t="s">
        <v>238</v>
      </c>
      <c r="C4216" s="50" t="s">
        <v>262</v>
      </c>
      <c r="D4216" s="51" t="s">
        <v>80</v>
      </c>
      <c r="E4216" s="30">
        <v>0</v>
      </c>
      <c r="F4216" s="30">
        <f t="shared" si="1"/>
        <v>1</v>
      </c>
      <c r="G4216" s="30">
        <v>0</v>
      </c>
      <c r="H4216" s="30">
        <f t="shared" si="2"/>
        <v>1</v>
      </c>
      <c r="I4216" s="30">
        <v>1</v>
      </c>
      <c r="J4216" s="30">
        <f t="shared" si="3"/>
        <v>0</v>
      </c>
      <c r="K4216" s="30">
        <v>0</v>
      </c>
      <c r="L4216" s="30">
        <f t="shared" si="4"/>
        <v>1</v>
      </c>
      <c r="M4216" s="52" t="str">
        <f t="shared" si="5"/>
        <v>агрегати не працюють</v>
      </c>
      <c r="O4216" s="30" t="str">
        <f t="shared" si="6"/>
        <v/>
      </c>
      <c r="P4216" s="30" t="str">
        <f t="shared" si="7"/>
        <v/>
      </c>
      <c r="Q4216" s="30" t="str">
        <f t="shared" si="8"/>
        <v/>
      </c>
      <c r="R4216" s="30" t="str">
        <f t="shared" si="9"/>
        <v/>
      </c>
      <c r="S4216" s="30" t="str">
        <f t="shared" si="10"/>
        <v/>
      </c>
      <c r="T4216" s="30" t="str">
        <f t="shared" si="11"/>
        <v/>
      </c>
      <c r="U4216" s="30" t="str">
        <f t="shared" si="12"/>
        <v/>
      </c>
    </row>
    <row r="4217" spans="2:21" ht="15.75" customHeight="1" x14ac:dyDescent="0.25">
      <c r="B4217" s="49" t="s">
        <v>238</v>
      </c>
      <c r="C4217" s="50" t="s">
        <v>262</v>
      </c>
      <c r="D4217" s="51" t="s">
        <v>81</v>
      </c>
      <c r="E4217" s="30">
        <v>1562</v>
      </c>
      <c r="F4217" s="30">
        <v>0</v>
      </c>
      <c r="G4217" s="30">
        <v>262100</v>
      </c>
      <c r="H4217" s="30">
        <v>0</v>
      </c>
      <c r="I4217" s="30">
        <v>1</v>
      </c>
      <c r="J4217" s="30">
        <f t="shared" si="3"/>
        <v>0</v>
      </c>
      <c r="K4217" s="30">
        <v>1</v>
      </c>
      <c r="L4217" s="30">
        <f t="shared" si="4"/>
        <v>0</v>
      </c>
      <c r="M4217" s="52" t="str">
        <f t="shared" si="5"/>
        <v>OK</v>
      </c>
      <c r="O4217" s="30">
        <f t="shared" si="6"/>
        <v>1562</v>
      </c>
      <c r="P4217" s="30">
        <f t="shared" si="7"/>
        <v>1460.7824000000001</v>
      </c>
      <c r="Q4217" s="30">
        <f t="shared" si="8"/>
        <v>1460.7824000000001</v>
      </c>
      <c r="R4217" s="30">
        <f t="shared" si="9"/>
        <v>262100</v>
      </c>
      <c r="S4217" s="30">
        <f t="shared" si="10"/>
        <v>313235.71000000002</v>
      </c>
      <c r="T4217" s="30">
        <f t="shared" si="11"/>
        <v>313235.71000000002</v>
      </c>
      <c r="U4217" s="30">
        <f t="shared" si="12"/>
        <v>457569212.21950406</v>
      </c>
    </row>
    <row r="4218" spans="2:21" ht="15.75" customHeight="1" x14ac:dyDescent="0.25">
      <c r="B4218" s="49" t="s">
        <v>238</v>
      </c>
      <c r="C4218" s="50" t="s">
        <v>262</v>
      </c>
      <c r="D4218" s="51" t="s">
        <v>82</v>
      </c>
      <c r="E4218" s="30">
        <v>1658</v>
      </c>
      <c r="F4218" s="30">
        <v>0</v>
      </c>
      <c r="G4218" s="30">
        <v>132002</v>
      </c>
      <c r="H4218" s="30">
        <v>1</v>
      </c>
      <c r="I4218" s="30">
        <v>1</v>
      </c>
      <c r="J4218" s="30">
        <f t="shared" si="3"/>
        <v>0</v>
      </c>
      <c r="K4218" s="30">
        <v>1</v>
      </c>
      <c r="L4218" s="30">
        <f t="shared" si="4"/>
        <v>0</v>
      </c>
      <c r="M4218" s="52" t="str">
        <f t="shared" si="5"/>
        <v>OK</v>
      </c>
      <c r="O4218" s="30">
        <f t="shared" si="6"/>
        <v>1658</v>
      </c>
      <c r="P4218" s="30">
        <f t="shared" si="7"/>
        <v>1550.5616</v>
      </c>
      <c r="Q4218" s="30">
        <f t="shared" si="8"/>
        <v>1550.5616</v>
      </c>
      <c r="R4218" s="30" t="str">
        <f t="shared" si="9"/>
        <v/>
      </c>
      <c r="S4218" s="30" t="str">
        <f t="shared" si="10"/>
        <v/>
      </c>
      <c r="T4218" s="30">
        <f t="shared" si="11"/>
        <v>132002</v>
      </c>
      <c r="U4218" s="30">
        <f t="shared" si="12"/>
        <v>204677232.32319999</v>
      </c>
    </row>
    <row r="4219" spans="2:21" ht="15.75" customHeight="1" x14ac:dyDescent="0.25">
      <c r="B4219" s="49" t="s">
        <v>238</v>
      </c>
      <c r="C4219" s="50" t="s">
        <v>262</v>
      </c>
      <c r="D4219" s="51" t="s">
        <v>83</v>
      </c>
      <c r="E4219" s="30">
        <v>1443</v>
      </c>
      <c r="F4219" s="30">
        <v>1</v>
      </c>
      <c r="G4219" s="30">
        <v>39813</v>
      </c>
      <c r="H4219" s="30">
        <v>0</v>
      </c>
      <c r="I4219" s="30">
        <v>1</v>
      </c>
      <c r="J4219" s="30">
        <f t="shared" si="3"/>
        <v>0</v>
      </c>
      <c r="K4219" s="30">
        <v>1</v>
      </c>
      <c r="L4219" s="30">
        <f t="shared" si="4"/>
        <v>0</v>
      </c>
      <c r="M4219" s="52" t="str">
        <f t="shared" si="5"/>
        <v>OK</v>
      </c>
      <c r="O4219" s="30" t="str">
        <f t="shared" si="6"/>
        <v/>
      </c>
      <c r="P4219" s="30" t="str">
        <f t="shared" si="7"/>
        <v/>
      </c>
      <c r="Q4219" s="30">
        <f t="shared" si="8"/>
        <v>1443</v>
      </c>
      <c r="R4219" s="30">
        <f t="shared" si="9"/>
        <v>39813</v>
      </c>
      <c r="S4219" s="30">
        <f t="shared" si="10"/>
        <v>47580.516300000003</v>
      </c>
      <c r="T4219" s="30">
        <f t="shared" si="11"/>
        <v>47580.516300000003</v>
      </c>
      <c r="U4219" s="30">
        <f t="shared" si="12"/>
        <v>68658685.020900011</v>
      </c>
    </row>
    <row r="4220" spans="2:21" ht="15.75" customHeight="1" x14ac:dyDescent="0.25">
      <c r="B4220" s="49" t="s">
        <v>238</v>
      </c>
      <c r="C4220" s="50" t="s">
        <v>263</v>
      </c>
      <c r="D4220" s="51" t="s">
        <v>60</v>
      </c>
      <c r="E4220" s="30">
        <v>741</v>
      </c>
      <c r="F4220" s="30">
        <v>1</v>
      </c>
      <c r="G4220" s="30">
        <v>175110</v>
      </c>
      <c r="H4220" s="30">
        <v>0</v>
      </c>
      <c r="I4220" s="30">
        <v>1</v>
      </c>
      <c r="J4220" s="30">
        <f t="shared" si="3"/>
        <v>0</v>
      </c>
      <c r="K4220" s="30">
        <v>1</v>
      </c>
      <c r="L4220" s="30">
        <f t="shared" si="4"/>
        <v>0</v>
      </c>
      <c r="M4220" s="52" t="str">
        <f t="shared" si="5"/>
        <v>OK</v>
      </c>
      <c r="O4220" s="30" t="str">
        <f t="shared" si="6"/>
        <v/>
      </c>
      <c r="P4220" s="30" t="str">
        <f t="shared" si="7"/>
        <v/>
      </c>
      <c r="Q4220" s="30">
        <f t="shared" si="8"/>
        <v>741</v>
      </c>
      <c r="R4220" s="30">
        <f t="shared" si="9"/>
        <v>175110</v>
      </c>
      <c r="S4220" s="30">
        <f t="shared" si="10"/>
        <v>209273.96100000001</v>
      </c>
      <c r="T4220" s="30">
        <f t="shared" si="11"/>
        <v>209273.96100000001</v>
      </c>
      <c r="U4220" s="30">
        <f t="shared" si="12"/>
        <v>155072005.10100001</v>
      </c>
    </row>
    <row r="4221" spans="2:21" ht="15.75" customHeight="1" x14ac:dyDescent="0.25">
      <c r="B4221" s="49" t="s">
        <v>238</v>
      </c>
      <c r="C4221" s="50" t="s">
        <v>263</v>
      </c>
      <c r="D4221" s="51" t="s">
        <v>61</v>
      </c>
      <c r="E4221" s="30">
        <v>812</v>
      </c>
      <c r="F4221" s="30">
        <v>0</v>
      </c>
      <c r="G4221" s="30">
        <v>132358</v>
      </c>
      <c r="H4221" s="30">
        <v>0</v>
      </c>
      <c r="I4221" s="30">
        <v>1</v>
      </c>
      <c r="J4221" s="30">
        <f t="shared" si="3"/>
        <v>0</v>
      </c>
      <c r="K4221" s="30">
        <v>1</v>
      </c>
      <c r="L4221" s="30">
        <f t="shared" si="4"/>
        <v>0</v>
      </c>
      <c r="M4221" s="52" t="str">
        <f t="shared" si="5"/>
        <v>OK</v>
      </c>
      <c r="O4221" s="30">
        <f t="shared" si="6"/>
        <v>812</v>
      </c>
      <c r="P4221" s="30">
        <f t="shared" si="7"/>
        <v>759.38240000000008</v>
      </c>
      <c r="Q4221" s="30">
        <f t="shared" si="8"/>
        <v>759.38240000000008</v>
      </c>
      <c r="R4221" s="30">
        <f t="shared" si="9"/>
        <v>132358</v>
      </c>
      <c r="S4221" s="30">
        <f t="shared" si="10"/>
        <v>158181.04579999999</v>
      </c>
      <c r="T4221" s="30">
        <f t="shared" si="11"/>
        <v>158181.04579999999</v>
      </c>
      <c r="U4221" s="30">
        <f t="shared" si="12"/>
        <v>120119902.19411393</v>
      </c>
    </row>
    <row r="4222" spans="2:21" ht="15.75" customHeight="1" x14ac:dyDescent="0.25">
      <c r="B4222" s="49" t="s">
        <v>238</v>
      </c>
      <c r="C4222" s="50" t="s">
        <v>263</v>
      </c>
      <c r="D4222" s="51" t="s">
        <v>62</v>
      </c>
      <c r="E4222" s="30">
        <v>1378</v>
      </c>
      <c r="F4222" s="30">
        <v>0</v>
      </c>
      <c r="G4222" s="30">
        <v>257795</v>
      </c>
      <c r="H4222" s="30">
        <v>0</v>
      </c>
      <c r="I4222" s="30">
        <v>1</v>
      </c>
      <c r="J4222" s="30">
        <f t="shared" si="3"/>
        <v>0</v>
      </c>
      <c r="K4222" s="30">
        <v>1</v>
      </c>
      <c r="L4222" s="30">
        <f t="shared" si="4"/>
        <v>0</v>
      </c>
      <c r="M4222" s="52" t="str">
        <f t="shared" si="5"/>
        <v>OK</v>
      </c>
      <c r="O4222" s="30">
        <f t="shared" si="6"/>
        <v>1378</v>
      </c>
      <c r="P4222" s="30">
        <f t="shared" si="7"/>
        <v>1288.7056</v>
      </c>
      <c r="Q4222" s="30">
        <f t="shared" si="8"/>
        <v>1288.7056</v>
      </c>
      <c r="R4222" s="30">
        <f t="shared" si="9"/>
        <v>257795</v>
      </c>
      <c r="S4222" s="30">
        <f t="shared" si="10"/>
        <v>308090.80450000003</v>
      </c>
      <c r="T4222" s="30">
        <f t="shared" si="11"/>
        <v>308090.80450000003</v>
      </c>
      <c r="U4222" s="30">
        <f t="shared" si="12"/>
        <v>397038345.06765527</v>
      </c>
    </row>
    <row r="4223" spans="2:21" ht="15.75" customHeight="1" x14ac:dyDescent="0.25">
      <c r="B4223" s="49" t="s">
        <v>238</v>
      </c>
      <c r="C4223" s="50" t="s">
        <v>263</v>
      </c>
      <c r="D4223" s="51" t="s">
        <v>63</v>
      </c>
      <c r="E4223" s="30">
        <v>1748</v>
      </c>
      <c r="F4223" s="30">
        <v>1</v>
      </c>
      <c r="G4223" s="30">
        <v>294450</v>
      </c>
      <c r="H4223" s="30">
        <v>0</v>
      </c>
      <c r="I4223" s="30">
        <v>1</v>
      </c>
      <c r="J4223" s="30">
        <f t="shared" si="3"/>
        <v>0</v>
      </c>
      <c r="K4223" s="30">
        <v>1</v>
      </c>
      <c r="L4223" s="30">
        <f t="shared" si="4"/>
        <v>0</v>
      </c>
      <c r="M4223" s="52" t="str">
        <f t="shared" si="5"/>
        <v>OK</v>
      </c>
      <c r="O4223" s="30" t="str">
        <f t="shared" si="6"/>
        <v/>
      </c>
      <c r="P4223" s="30" t="str">
        <f t="shared" si="7"/>
        <v/>
      </c>
      <c r="Q4223" s="30">
        <f t="shared" si="8"/>
        <v>1748</v>
      </c>
      <c r="R4223" s="30">
        <f t="shared" si="9"/>
        <v>294450</v>
      </c>
      <c r="S4223" s="30">
        <f t="shared" si="10"/>
        <v>351897.19500000001</v>
      </c>
      <c r="T4223" s="30">
        <f t="shared" si="11"/>
        <v>351897.19500000001</v>
      </c>
      <c r="U4223" s="30">
        <f t="shared" si="12"/>
        <v>615116296.86000001</v>
      </c>
    </row>
    <row r="4224" spans="2:21" ht="15.75" customHeight="1" x14ac:dyDescent="0.25">
      <c r="B4224" s="49" t="s">
        <v>238</v>
      </c>
      <c r="C4224" s="50" t="s">
        <v>263</v>
      </c>
      <c r="D4224" s="51" t="s">
        <v>64</v>
      </c>
      <c r="E4224" s="30">
        <v>1746</v>
      </c>
      <c r="F4224" s="30">
        <v>1</v>
      </c>
      <c r="G4224" s="30">
        <v>41303</v>
      </c>
      <c r="H4224" s="30">
        <v>0</v>
      </c>
      <c r="I4224" s="30">
        <v>1</v>
      </c>
      <c r="J4224" s="30">
        <f t="shared" si="3"/>
        <v>0</v>
      </c>
      <c r="K4224" s="30">
        <v>1</v>
      </c>
      <c r="L4224" s="30">
        <f t="shared" si="4"/>
        <v>0</v>
      </c>
      <c r="M4224" s="52" t="str">
        <f t="shared" si="5"/>
        <v>OK</v>
      </c>
      <c r="O4224" s="30" t="str">
        <f t="shared" si="6"/>
        <v/>
      </c>
      <c r="P4224" s="30" t="str">
        <f t="shared" si="7"/>
        <v/>
      </c>
      <c r="Q4224" s="30">
        <f t="shared" si="8"/>
        <v>1746</v>
      </c>
      <c r="R4224" s="30">
        <f t="shared" si="9"/>
        <v>41303</v>
      </c>
      <c r="S4224" s="30">
        <f t="shared" si="10"/>
        <v>49361.215300000003</v>
      </c>
      <c r="T4224" s="30">
        <f t="shared" si="11"/>
        <v>49361.215300000003</v>
      </c>
      <c r="U4224" s="30">
        <f t="shared" si="12"/>
        <v>86184681.913800001</v>
      </c>
    </row>
    <row r="4225" spans="2:21" ht="15.75" customHeight="1" x14ac:dyDescent="0.25">
      <c r="B4225" s="49" t="s">
        <v>238</v>
      </c>
      <c r="C4225" s="50" t="s">
        <v>263</v>
      </c>
      <c r="D4225" s="51" t="s">
        <v>65</v>
      </c>
      <c r="E4225" s="30">
        <v>1845</v>
      </c>
      <c r="F4225" s="30">
        <v>1</v>
      </c>
      <c r="G4225" s="30">
        <v>180549</v>
      </c>
      <c r="H4225" s="30">
        <v>1</v>
      </c>
      <c r="I4225" s="30">
        <v>1</v>
      </c>
      <c r="J4225" s="30">
        <f t="shared" si="3"/>
        <v>0</v>
      </c>
      <c r="K4225" s="30">
        <v>1</v>
      </c>
      <c r="L4225" s="30">
        <f t="shared" si="4"/>
        <v>0</v>
      </c>
      <c r="M4225" s="52" t="str">
        <f t="shared" si="5"/>
        <v>OK</v>
      </c>
      <c r="O4225" s="30" t="str">
        <f t="shared" si="6"/>
        <v/>
      </c>
      <c r="P4225" s="30" t="str">
        <f t="shared" si="7"/>
        <v/>
      </c>
      <c r="Q4225" s="30">
        <f t="shared" si="8"/>
        <v>1845</v>
      </c>
      <c r="R4225" s="30" t="str">
        <f t="shared" si="9"/>
        <v/>
      </c>
      <c r="S4225" s="30" t="str">
        <f t="shared" si="10"/>
        <v/>
      </c>
      <c r="T4225" s="30">
        <f t="shared" si="11"/>
        <v>180549</v>
      </c>
      <c r="U4225" s="30">
        <f t="shared" si="12"/>
        <v>333112905</v>
      </c>
    </row>
    <row r="4226" spans="2:21" ht="15.75" customHeight="1" x14ac:dyDescent="0.25">
      <c r="B4226" s="49" t="s">
        <v>238</v>
      </c>
      <c r="C4226" s="50" t="s">
        <v>263</v>
      </c>
      <c r="D4226" s="51" t="s">
        <v>66</v>
      </c>
      <c r="E4226" s="30">
        <v>0</v>
      </c>
      <c r="F4226" s="30">
        <f t="shared" si="1"/>
        <v>1</v>
      </c>
      <c r="G4226" s="30">
        <v>0</v>
      </c>
      <c r="H4226" s="30">
        <f t="shared" si="2"/>
        <v>1</v>
      </c>
      <c r="I4226" s="30">
        <v>1</v>
      </c>
      <c r="J4226" s="30">
        <f t="shared" si="3"/>
        <v>0</v>
      </c>
      <c r="K4226" s="30">
        <v>0</v>
      </c>
      <c r="L4226" s="30">
        <f t="shared" si="4"/>
        <v>1</v>
      </c>
      <c r="M4226" s="52" t="str">
        <f t="shared" si="5"/>
        <v>агрегати не працюють</v>
      </c>
      <c r="O4226" s="30" t="str">
        <f t="shared" si="6"/>
        <v/>
      </c>
      <c r="P4226" s="30" t="str">
        <f t="shared" si="7"/>
        <v/>
      </c>
      <c r="Q4226" s="30" t="str">
        <f t="shared" si="8"/>
        <v/>
      </c>
      <c r="R4226" s="30" t="str">
        <f t="shared" si="9"/>
        <v/>
      </c>
      <c r="S4226" s="30" t="str">
        <f t="shared" si="10"/>
        <v/>
      </c>
      <c r="T4226" s="30" t="str">
        <f t="shared" si="11"/>
        <v/>
      </c>
      <c r="U4226" s="30" t="str">
        <f t="shared" si="12"/>
        <v/>
      </c>
    </row>
    <row r="4227" spans="2:21" ht="15.75" customHeight="1" x14ac:dyDescent="0.25">
      <c r="B4227" s="49" t="s">
        <v>238</v>
      </c>
      <c r="C4227" s="50" t="s">
        <v>263</v>
      </c>
      <c r="D4227" s="51" t="s">
        <v>67</v>
      </c>
      <c r="E4227" s="30">
        <v>0</v>
      </c>
      <c r="F4227" s="30">
        <f t="shared" si="1"/>
        <v>1</v>
      </c>
      <c r="G4227" s="30">
        <v>0</v>
      </c>
      <c r="H4227" s="30">
        <f t="shared" si="2"/>
        <v>1</v>
      </c>
      <c r="I4227" s="30">
        <v>1</v>
      </c>
      <c r="J4227" s="30">
        <f t="shared" si="3"/>
        <v>0</v>
      </c>
      <c r="K4227" s="30">
        <v>0</v>
      </c>
      <c r="L4227" s="30">
        <f t="shared" si="4"/>
        <v>1</v>
      </c>
      <c r="M4227" s="52" t="str">
        <f t="shared" si="5"/>
        <v>агрегати не працюють</v>
      </c>
      <c r="O4227" s="30" t="str">
        <f t="shared" si="6"/>
        <v/>
      </c>
      <c r="P4227" s="30" t="str">
        <f t="shared" si="7"/>
        <v/>
      </c>
      <c r="Q4227" s="30" t="str">
        <f t="shared" si="8"/>
        <v/>
      </c>
      <c r="R4227" s="30" t="str">
        <f t="shared" si="9"/>
        <v/>
      </c>
      <c r="S4227" s="30" t="str">
        <f t="shared" si="10"/>
        <v/>
      </c>
      <c r="T4227" s="30" t="str">
        <f t="shared" si="11"/>
        <v/>
      </c>
      <c r="U4227" s="30" t="str">
        <f t="shared" si="12"/>
        <v/>
      </c>
    </row>
    <row r="4228" spans="2:21" ht="15.75" customHeight="1" x14ac:dyDescent="0.25">
      <c r="B4228" s="49" t="s">
        <v>238</v>
      </c>
      <c r="C4228" s="50" t="s">
        <v>263</v>
      </c>
      <c r="D4228" s="51" t="s">
        <v>68</v>
      </c>
      <c r="E4228" s="30">
        <v>0</v>
      </c>
      <c r="F4228" s="30">
        <f t="shared" si="1"/>
        <v>1</v>
      </c>
      <c r="G4228" s="30">
        <v>0</v>
      </c>
      <c r="H4228" s="30">
        <f t="shared" si="2"/>
        <v>1</v>
      </c>
      <c r="I4228" s="30">
        <v>1</v>
      </c>
      <c r="J4228" s="30">
        <f t="shared" si="3"/>
        <v>0</v>
      </c>
      <c r="K4228" s="30">
        <v>0</v>
      </c>
      <c r="L4228" s="30">
        <f t="shared" si="4"/>
        <v>1</v>
      </c>
      <c r="M4228" s="52" t="str">
        <f t="shared" si="5"/>
        <v>агрегати не працюють</v>
      </c>
      <c r="O4228" s="30" t="str">
        <f t="shared" si="6"/>
        <v/>
      </c>
      <c r="P4228" s="30" t="str">
        <f t="shared" si="7"/>
        <v/>
      </c>
      <c r="Q4228" s="30" t="str">
        <f t="shared" si="8"/>
        <v/>
      </c>
      <c r="R4228" s="30" t="str">
        <f t="shared" si="9"/>
        <v/>
      </c>
      <c r="S4228" s="30" t="str">
        <f t="shared" si="10"/>
        <v/>
      </c>
      <c r="T4228" s="30" t="str">
        <f t="shared" si="11"/>
        <v/>
      </c>
      <c r="U4228" s="30" t="str">
        <f t="shared" si="12"/>
        <v/>
      </c>
    </row>
    <row r="4229" spans="2:21" ht="15.75" customHeight="1" x14ac:dyDescent="0.25">
      <c r="B4229" s="49" t="s">
        <v>238</v>
      </c>
      <c r="C4229" s="50" t="s">
        <v>263</v>
      </c>
      <c r="D4229" s="51" t="s">
        <v>69</v>
      </c>
      <c r="E4229" s="30">
        <v>1829</v>
      </c>
      <c r="F4229" s="30">
        <v>0</v>
      </c>
      <c r="G4229" s="30">
        <v>80206</v>
      </c>
      <c r="H4229" s="30">
        <v>1</v>
      </c>
      <c r="I4229" s="30">
        <v>1</v>
      </c>
      <c r="J4229" s="30">
        <f t="shared" si="3"/>
        <v>0</v>
      </c>
      <c r="K4229" s="30">
        <v>1</v>
      </c>
      <c r="L4229" s="30">
        <f t="shared" si="4"/>
        <v>0</v>
      </c>
      <c r="M4229" s="52" t="str">
        <f t="shared" si="5"/>
        <v>OK</v>
      </c>
      <c r="O4229" s="30">
        <f t="shared" si="6"/>
        <v>1829</v>
      </c>
      <c r="P4229" s="30">
        <f t="shared" si="7"/>
        <v>1710.4808</v>
      </c>
      <c r="Q4229" s="30">
        <f t="shared" si="8"/>
        <v>1710.4808</v>
      </c>
      <c r="R4229" s="30" t="str">
        <f t="shared" si="9"/>
        <v/>
      </c>
      <c r="S4229" s="30" t="str">
        <f t="shared" si="10"/>
        <v/>
      </c>
      <c r="T4229" s="30">
        <f t="shared" si="11"/>
        <v>80206</v>
      </c>
      <c r="U4229" s="30">
        <f t="shared" si="12"/>
        <v>137190823.04480001</v>
      </c>
    </row>
    <row r="4230" spans="2:21" ht="15.75" customHeight="1" x14ac:dyDescent="0.25">
      <c r="B4230" s="49" t="s">
        <v>238</v>
      </c>
      <c r="C4230" s="50" t="s">
        <v>263</v>
      </c>
      <c r="D4230" s="51" t="s">
        <v>70</v>
      </c>
      <c r="E4230" s="30">
        <v>0</v>
      </c>
      <c r="F4230" s="30">
        <f t="shared" si="1"/>
        <v>1</v>
      </c>
      <c r="G4230" s="30">
        <v>0</v>
      </c>
      <c r="H4230" s="30">
        <f t="shared" si="2"/>
        <v>1</v>
      </c>
      <c r="I4230" s="30">
        <v>1</v>
      </c>
      <c r="J4230" s="30">
        <f t="shared" si="3"/>
        <v>0</v>
      </c>
      <c r="K4230" s="30">
        <v>0</v>
      </c>
      <c r="L4230" s="30">
        <f t="shared" si="4"/>
        <v>1</v>
      </c>
      <c r="M4230" s="52" t="str">
        <f t="shared" si="5"/>
        <v>агрегати не працюють</v>
      </c>
      <c r="O4230" s="30" t="str">
        <f t="shared" si="6"/>
        <v/>
      </c>
      <c r="P4230" s="30" t="str">
        <f t="shared" si="7"/>
        <v/>
      </c>
      <c r="Q4230" s="30" t="str">
        <f t="shared" si="8"/>
        <v/>
      </c>
      <c r="R4230" s="30" t="str">
        <f t="shared" si="9"/>
        <v/>
      </c>
      <c r="S4230" s="30" t="str">
        <f t="shared" si="10"/>
        <v/>
      </c>
      <c r="T4230" s="30" t="str">
        <f t="shared" si="11"/>
        <v/>
      </c>
      <c r="U4230" s="30" t="str">
        <f t="shared" si="12"/>
        <v/>
      </c>
    </row>
    <row r="4231" spans="2:21" ht="15.75" customHeight="1" x14ac:dyDescent="0.25">
      <c r="B4231" s="49" t="s">
        <v>238</v>
      </c>
      <c r="C4231" s="50" t="s">
        <v>263</v>
      </c>
      <c r="D4231" s="51" t="s">
        <v>71</v>
      </c>
      <c r="E4231" s="30">
        <v>559</v>
      </c>
      <c r="F4231" s="30">
        <v>1</v>
      </c>
      <c r="G4231" s="30">
        <v>158833</v>
      </c>
      <c r="H4231" s="30">
        <v>1</v>
      </c>
      <c r="I4231" s="30">
        <v>1</v>
      </c>
      <c r="J4231" s="30">
        <f t="shared" si="3"/>
        <v>0</v>
      </c>
      <c r="K4231" s="30">
        <v>1</v>
      </c>
      <c r="L4231" s="30">
        <f t="shared" si="4"/>
        <v>0</v>
      </c>
      <c r="M4231" s="52" t="str">
        <f t="shared" si="5"/>
        <v>OK</v>
      </c>
      <c r="O4231" s="30" t="str">
        <f t="shared" si="6"/>
        <v/>
      </c>
      <c r="P4231" s="30" t="str">
        <f t="shared" si="7"/>
        <v/>
      </c>
      <c r="Q4231" s="30">
        <f t="shared" si="8"/>
        <v>559</v>
      </c>
      <c r="R4231" s="30" t="str">
        <f t="shared" si="9"/>
        <v/>
      </c>
      <c r="S4231" s="30" t="str">
        <f t="shared" si="10"/>
        <v/>
      </c>
      <c r="T4231" s="30">
        <f t="shared" si="11"/>
        <v>158833</v>
      </c>
      <c r="U4231" s="30">
        <f t="shared" si="12"/>
        <v>88787647</v>
      </c>
    </row>
    <row r="4232" spans="2:21" ht="15.75" customHeight="1" x14ac:dyDescent="0.25">
      <c r="B4232" s="49" t="s">
        <v>238</v>
      </c>
      <c r="C4232" s="50" t="s">
        <v>263</v>
      </c>
      <c r="D4232" s="51" t="s">
        <v>72</v>
      </c>
      <c r="E4232" s="30">
        <v>715</v>
      </c>
      <c r="F4232" s="30">
        <v>1</v>
      </c>
      <c r="G4232" s="30">
        <v>238689</v>
      </c>
      <c r="H4232" s="30">
        <v>0</v>
      </c>
      <c r="I4232" s="30">
        <v>1</v>
      </c>
      <c r="J4232" s="30">
        <f t="shared" si="3"/>
        <v>0</v>
      </c>
      <c r="K4232" s="30">
        <v>1</v>
      </c>
      <c r="L4232" s="30">
        <f t="shared" si="4"/>
        <v>0</v>
      </c>
      <c r="M4232" s="52" t="str">
        <f t="shared" si="5"/>
        <v>OK</v>
      </c>
      <c r="O4232" s="30" t="str">
        <f t="shared" si="6"/>
        <v/>
      </c>
      <c r="P4232" s="30" t="str">
        <f t="shared" si="7"/>
        <v/>
      </c>
      <c r="Q4232" s="30">
        <f t="shared" si="8"/>
        <v>715</v>
      </c>
      <c r="R4232" s="30">
        <f t="shared" si="9"/>
        <v>238689</v>
      </c>
      <c r="S4232" s="30">
        <f t="shared" si="10"/>
        <v>285257.22390000004</v>
      </c>
      <c r="T4232" s="30">
        <f t="shared" si="11"/>
        <v>285257.22390000004</v>
      </c>
      <c r="U4232" s="30">
        <f t="shared" si="12"/>
        <v>203958915.08850002</v>
      </c>
    </row>
    <row r="4233" spans="2:21" ht="15.75" customHeight="1" x14ac:dyDescent="0.25">
      <c r="B4233" s="49" t="s">
        <v>238</v>
      </c>
      <c r="C4233" s="50" t="s">
        <v>263</v>
      </c>
      <c r="D4233" s="51" t="s">
        <v>73</v>
      </c>
      <c r="E4233" s="30">
        <v>0</v>
      </c>
      <c r="F4233" s="30">
        <f t="shared" si="1"/>
        <v>1</v>
      </c>
      <c r="G4233" s="30">
        <v>0</v>
      </c>
      <c r="H4233" s="30">
        <f t="shared" si="2"/>
        <v>1</v>
      </c>
      <c r="I4233" s="30">
        <v>1</v>
      </c>
      <c r="J4233" s="30">
        <f t="shared" si="3"/>
        <v>0</v>
      </c>
      <c r="K4233" s="30">
        <v>0</v>
      </c>
      <c r="L4233" s="30">
        <f t="shared" si="4"/>
        <v>1</v>
      </c>
      <c r="M4233" s="52" t="str">
        <f t="shared" si="5"/>
        <v>агрегати не працюють</v>
      </c>
      <c r="O4233" s="30" t="str">
        <f t="shared" si="6"/>
        <v/>
      </c>
      <c r="P4233" s="30" t="str">
        <f t="shared" si="7"/>
        <v/>
      </c>
      <c r="Q4233" s="30" t="str">
        <f t="shared" si="8"/>
        <v/>
      </c>
      <c r="R4233" s="30" t="str">
        <f t="shared" si="9"/>
        <v/>
      </c>
      <c r="S4233" s="30" t="str">
        <f t="shared" si="10"/>
        <v/>
      </c>
      <c r="T4233" s="30" t="str">
        <f t="shared" si="11"/>
        <v/>
      </c>
      <c r="U4233" s="30" t="str">
        <f t="shared" si="12"/>
        <v/>
      </c>
    </row>
    <row r="4234" spans="2:21" ht="15.75" customHeight="1" x14ac:dyDescent="0.25">
      <c r="B4234" s="49" t="s">
        <v>238</v>
      </c>
      <c r="C4234" s="50" t="s">
        <v>263</v>
      </c>
      <c r="D4234" s="51" t="s">
        <v>74</v>
      </c>
      <c r="E4234" s="30">
        <v>1811</v>
      </c>
      <c r="F4234" s="30">
        <v>1</v>
      </c>
      <c r="G4234" s="30">
        <v>188044</v>
      </c>
      <c r="H4234" s="30">
        <v>0</v>
      </c>
      <c r="I4234" s="30">
        <v>1</v>
      </c>
      <c r="J4234" s="30">
        <f t="shared" si="3"/>
        <v>0</v>
      </c>
      <c r="K4234" s="30">
        <v>1</v>
      </c>
      <c r="L4234" s="30">
        <f t="shared" si="4"/>
        <v>0</v>
      </c>
      <c r="M4234" s="52" t="str">
        <f t="shared" si="5"/>
        <v>OK</v>
      </c>
      <c r="O4234" s="30" t="str">
        <f t="shared" si="6"/>
        <v/>
      </c>
      <c r="P4234" s="30" t="str">
        <f t="shared" si="7"/>
        <v/>
      </c>
      <c r="Q4234" s="30">
        <f t="shared" si="8"/>
        <v>1811</v>
      </c>
      <c r="R4234" s="30">
        <f t="shared" si="9"/>
        <v>188044</v>
      </c>
      <c r="S4234" s="30">
        <f t="shared" si="10"/>
        <v>224731.38440000001</v>
      </c>
      <c r="T4234" s="30">
        <f t="shared" si="11"/>
        <v>224731.38440000001</v>
      </c>
      <c r="U4234" s="30">
        <f t="shared" si="12"/>
        <v>406988537.14840001</v>
      </c>
    </row>
    <row r="4235" spans="2:21" ht="15.75" customHeight="1" x14ac:dyDescent="0.25">
      <c r="B4235" s="49" t="s">
        <v>238</v>
      </c>
      <c r="C4235" s="50" t="s">
        <v>263</v>
      </c>
      <c r="D4235" s="51" t="s">
        <v>75</v>
      </c>
      <c r="E4235" s="30">
        <v>1124</v>
      </c>
      <c r="F4235" s="30">
        <v>0</v>
      </c>
      <c r="G4235" s="30">
        <v>60687</v>
      </c>
      <c r="H4235" s="30">
        <v>1</v>
      </c>
      <c r="I4235" s="30">
        <v>1</v>
      </c>
      <c r="J4235" s="30">
        <f t="shared" si="3"/>
        <v>0</v>
      </c>
      <c r="K4235" s="30">
        <v>1</v>
      </c>
      <c r="L4235" s="30">
        <f t="shared" si="4"/>
        <v>0</v>
      </c>
      <c r="M4235" s="52" t="str">
        <f t="shared" si="5"/>
        <v>OK</v>
      </c>
      <c r="O4235" s="30">
        <f t="shared" si="6"/>
        <v>1124</v>
      </c>
      <c r="P4235" s="30">
        <f t="shared" si="7"/>
        <v>1051.1648</v>
      </c>
      <c r="Q4235" s="30">
        <f t="shared" si="8"/>
        <v>1051.1648</v>
      </c>
      <c r="R4235" s="30" t="str">
        <f t="shared" si="9"/>
        <v/>
      </c>
      <c r="S4235" s="30" t="str">
        <f t="shared" si="10"/>
        <v/>
      </c>
      <c r="T4235" s="30">
        <f t="shared" si="11"/>
        <v>60687</v>
      </c>
      <c r="U4235" s="30">
        <f t="shared" si="12"/>
        <v>63792038.217600003</v>
      </c>
    </row>
    <row r="4236" spans="2:21" ht="15.75" customHeight="1" x14ac:dyDescent="0.25">
      <c r="B4236" s="49" t="s">
        <v>238</v>
      </c>
      <c r="C4236" s="50" t="s">
        <v>263</v>
      </c>
      <c r="D4236" s="51" t="s">
        <v>76</v>
      </c>
      <c r="E4236" s="30">
        <v>1170</v>
      </c>
      <c r="F4236" s="30">
        <v>0</v>
      </c>
      <c r="G4236" s="30">
        <v>207944</v>
      </c>
      <c r="H4236" s="30">
        <v>0</v>
      </c>
      <c r="I4236" s="30">
        <v>1</v>
      </c>
      <c r="J4236" s="30">
        <f t="shared" si="3"/>
        <v>0</v>
      </c>
      <c r="K4236" s="30">
        <v>1</v>
      </c>
      <c r="L4236" s="30">
        <f t="shared" si="4"/>
        <v>0</v>
      </c>
      <c r="M4236" s="52" t="str">
        <f t="shared" si="5"/>
        <v>OK</v>
      </c>
      <c r="O4236" s="30">
        <f t="shared" si="6"/>
        <v>1170</v>
      </c>
      <c r="P4236" s="30">
        <f t="shared" si="7"/>
        <v>1094.184</v>
      </c>
      <c r="Q4236" s="30">
        <f t="shared" si="8"/>
        <v>1094.184</v>
      </c>
      <c r="R4236" s="30">
        <f t="shared" si="9"/>
        <v>207944</v>
      </c>
      <c r="S4236" s="30">
        <f t="shared" si="10"/>
        <v>248513.8744</v>
      </c>
      <c r="T4236" s="30">
        <f t="shared" si="11"/>
        <v>248513.8744</v>
      </c>
      <c r="U4236" s="30">
        <f t="shared" si="12"/>
        <v>271919905.14648962</v>
      </c>
    </row>
    <row r="4237" spans="2:21" ht="15.75" customHeight="1" x14ac:dyDescent="0.25">
      <c r="B4237" s="49" t="s">
        <v>238</v>
      </c>
      <c r="C4237" s="50" t="s">
        <v>263</v>
      </c>
      <c r="D4237" s="51" t="s">
        <v>77</v>
      </c>
      <c r="E4237" s="30">
        <v>0</v>
      </c>
      <c r="F4237" s="30">
        <f t="shared" si="1"/>
        <v>1</v>
      </c>
      <c r="G4237" s="30">
        <v>0</v>
      </c>
      <c r="H4237" s="30">
        <f t="shared" si="2"/>
        <v>1</v>
      </c>
      <c r="I4237" s="30">
        <v>1</v>
      </c>
      <c r="J4237" s="30">
        <f t="shared" si="3"/>
        <v>0</v>
      </c>
      <c r="K4237" s="30">
        <v>0</v>
      </c>
      <c r="L4237" s="30">
        <f t="shared" si="4"/>
        <v>1</v>
      </c>
      <c r="M4237" s="52" t="str">
        <f t="shared" si="5"/>
        <v>агрегати не працюють</v>
      </c>
      <c r="O4237" s="30" t="str">
        <f t="shared" si="6"/>
        <v/>
      </c>
      <c r="P4237" s="30" t="str">
        <f t="shared" si="7"/>
        <v/>
      </c>
      <c r="Q4237" s="30" t="str">
        <f t="shared" si="8"/>
        <v/>
      </c>
      <c r="R4237" s="30" t="str">
        <f t="shared" si="9"/>
        <v/>
      </c>
      <c r="S4237" s="30" t="str">
        <f t="shared" si="10"/>
        <v/>
      </c>
      <c r="T4237" s="30" t="str">
        <f t="shared" si="11"/>
        <v/>
      </c>
      <c r="U4237" s="30" t="str">
        <f t="shared" si="12"/>
        <v/>
      </c>
    </row>
    <row r="4238" spans="2:21" ht="15.75" customHeight="1" x14ac:dyDescent="0.25">
      <c r="B4238" s="49" t="s">
        <v>238</v>
      </c>
      <c r="C4238" s="50" t="s">
        <v>263</v>
      </c>
      <c r="D4238" s="51" t="s">
        <v>78</v>
      </c>
      <c r="E4238" s="30">
        <v>0</v>
      </c>
      <c r="F4238" s="30">
        <f t="shared" si="1"/>
        <v>1</v>
      </c>
      <c r="G4238" s="30">
        <v>0</v>
      </c>
      <c r="H4238" s="30">
        <f t="shared" si="2"/>
        <v>1</v>
      </c>
      <c r="I4238" s="30">
        <v>1</v>
      </c>
      <c r="J4238" s="30">
        <f t="shared" si="3"/>
        <v>0</v>
      </c>
      <c r="K4238" s="30">
        <v>0</v>
      </c>
      <c r="L4238" s="30">
        <f t="shared" si="4"/>
        <v>1</v>
      </c>
      <c r="M4238" s="52" t="str">
        <f t="shared" si="5"/>
        <v>агрегати не працюють</v>
      </c>
      <c r="O4238" s="30" t="str">
        <f t="shared" si="6"/>
        <v/>
      </c>
      <c r="P4238" s="30" t="str">
        <f t="shared" si="7"/>
        <v/>
      </c>
      <c r="Q4238" s="30" t="str">
        <f t="shared" si="8"/>
        <v/>
      </c>
      <c r="R4238" s="30" t="str">
        <f t="shared" si="9"/>
        <v/>
      </c>
      <c r="S4238" s="30" t="str">
        <f t="shared" si="10"/>
        <v/>
      </c>
      <c r="T4238" s="30" t="str">
        <f t="shared" si="11"/>
        <v/>
      </c>
      <c r="U4238" s="30" t="str">
        <f t="shared" si="12"/>
        <v/>
      </c>
    </row>
    <row r="4239" spans="2:21" ht="15.75" customHeight="1" x14ac:dyDescent="0.25">
      <c r="B4239" s="49" t="s">
        <v>238</v>
      </c>
      <c r="C4239" s="50" t="s">
        <v>263</v>
      </c>
      <c r="D4239" s="51" t="s">
        <v>79</v>
      </c>
      <c r="E4239" s="30">
        <v>0</v>
      </c>
      <c r="F4239" s="30">
        <f t="shared" si="1"/>
        <v>1</v>
      </c>
      <c r="G4239" s="30">
        <v>0</v>
      </c>
      <c r="H4239" s="30">
        <f t="shared" si="2"/>
        <v>1</v>
      </c>
      <c r="I4239" s="30">
        <v>1</v>
      </c>
      <c r="J4239" s="30">
        <f t="shared" si="3"/>
        <v>0</v>
      </c>
      <c r="K4239" s="30">
        <v>0</v>
      </c>
      <c r="L4239" s="30">
        <f t="shared" si="4"/>
        <v>1</v>
      </c>
      <c r="M4239" s="52" t="str">
        <f t="shared" si="5"/>
        <v>агрегати не працюють</v>
      </c>
      <c r="O4239" s="30" t="str">
        <f t="shared" si="6"/>
        <v/>
      </c>
      <c r="P4239" s="30" t="str">
        <f t="shared" si="7"/>
        <v/>
      </c>
      <c r="Q4239" s="30" t="str">
        <f t="shared" si="8"/>
        <v/>
      </c>
      <c r="R4239" s="30" t="str">
        <f t="shared" si="9"/>
        <v/>
      </c>
      <c r="S4239" s="30" t="str">
        <f t="shared" si="10"/>
        <v/>
      </c>
      <c r="T4239" s="30" t="str">
        <f t="shared" si="11"/>
        <v/>
      </c>
      <c r="U4239" s="30" t="str">
        <f t="shared" si="12"/>
        <v/>
      </c>
    </row>
    <row r="4240" spans="2:21" ht="15.75" customHeight="1" x14ac:dyDescent="0.25">
      <c r="B4240" s="49" t="s">
        <v>238</v>
      </c>
      <c r="C4240" s="50" t="s">
        <v>263</v>
      </c>
      <c r="D4240" s="51" t="s">
        <v>80</v>
      </c>
      <c r="E4240" s="30">
        <v>491</v>
      </c>
      <c r="F4240" s="30">
        <v>0</v>
      </c>
      <c r="G4240" s="30">
        <v>181800</v>
      </c>
      <c r="H4240" s="30">
        <v>1</v>
      </c>
      <c r="I4240" s="30">
        <v>1</v>
      </c>
      <c r="J4240" s="30">
        <f t="shared" si="3"/>
        <v>0</v>
      </c>
      <c r="K4240" s="30">
        <v>1</v>
      </c>
      <c r="L4240" s="30">
        <f t="shared" si="4"/>
        <v>0</v>
      </c>
      <c r="M4240" s="52" t="str">
        <f t="shared" si="5"/>
        <v>OK</v>
      </c>
      <c r="O4240" s="30">
        <f t="shared" si="6"/>
        <v>491</v>
      </c>
      <c r="P4240" s="30">
        <f t="shared" si="7"/>
        <v>459.1832</v>
      </c>
      <c r="Q4240" s="30">
        <f t="shared" si="8"/>
        <v>459.1832</v>
      </c>
      <c r="R4240" s="30" t="str">
        <f t="shared" si="9"/>
        <v/>
      </c>
      <c r="S4240" s="30" t="str">
        <f t="shared" si="10"/>
        <v/>
      </c>
      <c r="T4240" s="30">
        <f t="shared" si="11"/>
        <v>181800</v>
      </c>
      <c r="U4240" s="30">
        <f t="shared" si="12"/>
        <v>83479505.760000005</v>
      </c>
    </row>
    <row r="4241" spans="2:21" ht="15.75" customHeight="1" x14ac:dyDescent="0.25">
      <c r="B4241" s="49" t="s">
        <v>238</v>
      </c>
      <c r="C4241" s="50" t="s">
        <v>263</v>
      </c>
      <c r="D4241" s="51" t="s">
        <v>81</v>
      </c>
      <c r="E4241" s="30">
        <v>0</v>
      </c>
      <c r="F4241" s="30">
        <f t="shared" si="1"/>
        <v>1</v>
      </c>
      <c r="G4241" s="30">
        <v>0</v>
      </c>
      <c r="H4241" s="30">
        <f t="shared" si="2"/>
        <v>1</v>
      </c>
      <c r="I4241" s="30">
        <v>1</v>
      </c>
      <c r="J4241" s="30">
        <f t="shared" si="3"/>
        <v>0</v>
      </c>
      <c r="K4241" s="30">
        <v>0</v>
      </c>
      <c r="L4241" s="30">
        <f t="shared" si="4"/>
        <v>1</v>
      </c>
      <c r="M4241" s="52" t="str">
        <f t="shared" si="5"/>
        <v>агрегати не працюють</v>
      </c>
      <c r="O4241" s="30" t="str">
        <f t="shared" si="6"/>
        <v/>
      </c>
      <c r="P4241" s="30" t="str">
        <f t="shared" si="7"/>
        <v/>
      </c>
      <c r="Q4241" s="30" t="str">
        <f t="shared" si="8"/>
        <v/>
      </c>
      <c r="R4241" s="30" t="str">
        <f t="shared" si="9"/>
        <v/>
      </c>
      <c r="S4241" s="30" t="str">
        <f t="shared" si="10"/>
        <v/>
      </c>
      <c r="T4241" s="30" t="str">
        <f t="shared" si="11"/>
        <v/>
      </c>
      <c r="U4241" s="30" t="str">
        <f t="shared" si="12"/>
        <v/>
      </c>
    </row>
    <row r="4242" spans="2:21" ht="15.75" customHeight="1" x14ac:dyDescent="0.25">
      <c r="B4242" s="49" t="s">
        <v>238</v>
      </c>
      <c r="C4242" s="50" t="s">
        <v>263</v>
      </c>
      <c r="D4242" s="51" t="s">
        <v>82</v>
      </c>
      <c r="E4242" s="30">
        <v>0</v>
      </c>
      <c r="F4242" s="30">
        <f t="shared" si="1"/>
        <v>1</v>
      </c>
      <c r="G4242" s="30">
        <v>0</v>
      </c>
      <c r="H4242" s="30">
        <f t="shared" si="2"/>
        <v>1</v>
      </c>
      <c r="I4242" s="30">
        <v>1</v>
      </c>
      <c r="J4242" s="30">
        <f t="shared" si="3"/>
        <v>0</v>
      </c>
      <c r="K4242" s="30">
        <v>0</v>
      </c>
      <c r="L4242" s="30">
        <f t="shared" si="4"/>
        <v>1</v>
      </c>
      <c r="M4242" s="52" t="str">
        <f t="shared" si="5"/>
        <v>агрегати не працюють</v>
      </c>
      <c r="O4242" s="30" t="str">
        <f t="shared" si="6"/>
        <v/>
      </c>
      <c r="P4242" s="30" t="str">
        <f t="shared" si="7"/>
        <v/>
      </c>
      <c r="Q4242" s="30" t="str">
        <f t="shared" si="8"/>
        <v/>
      </c>
      <c r="R4242" s="30" t="str">
        <f t="shared" si="9"/>
        <v/>
      </c>
      <c r="S4242" s="30" t="str">
        <f t="shared" si="10"/>
        <v/>
      </c>
      <c r="T4242" s="30" t="str">
        <f t="shared" si="11"/>
        <v/>
      </c>
      <c r="U4242" s="30" t="str">
        <f t="shared" si="12"/>
        <v/>
      </c>
    </row>
    <row r="4243" spans="2:21" ht="15.75" customHeight="1" x14ac:dyDescent="0.25">
      <c r="B4243" s="49" t="s">
        <v>238</v>
      </c>
      <c r="C4243" s="50" t="s">
        <v>263</v>
      </c>
      <c r="D4243" s="51" t="s">
        <v>83</v>
      </c>
      <c r="E4243" s="30">
        <v>1022</v>
      </c>
      <c r="F4243" s="30">
        <v>1</v>
      </c>
      <c r="G4243" s="30">
        <v>94732</v>
      </c>
      <c r="H4243" s="30">
        <v>1</v>
      </c>
      <c r="I4243" s="30">
        <v>1</v>
      </c>
      <c r="J4243" s="30">
        <f t="shared" si="3"/>
        <v>0</v>
      </c>
      <c r="K4243" s="30">
        <v>1</v>
      </c>
      <c r="L4243" s="30">
        <f t="shared" si="4"/>
        <v>0</v>
      </c>
      <c r="M4243" s="52" t="str">
        <f t="shared" si="5"/>
        <v>OK</v>
      </c>
      <c r="O4243" s="30" t="str">
        <f t="shared" si="6"/>
        <v/>
      </c>
      <c r="P4243" s="30" t="str">
        <f t="shared" si="7"/>
        <v/>
      </c>
      <c r="Q4243" s="30">
        <f t="shared" si="8"/>
        <v>1022</v>
      </c>
      <c r="R4243" s="30" t="str">
        <f t="shared" si="9"/>
        <v/>
      </c>
      <c r="S4243" s="30" t="str">
        <f t="shared" si="10"/>
        <v/>
      </c>
      <c r="T4243" s="30">
        <f t="shared" si="11"/>
        <v>94732</v>
      </c>
      <c r="U4243" s="30">
        <f t="shared" si="12"/>
        <v>96816104</v>
      </c>
    </row>
    <row r="4244" spans="2:21" ht="15.75" customHeight="1" x14ac:dyDescent="0.25">
      <c r="B4244" s="49" t="s">
        <v>238</v>
      </c>
      <c r="C4244" s="50" t="s">
        <v>264</v>
      </c>
      <c r="D4244" s="51" t="s">
        <v>60</v>
      </c>
      <c r="E4244" s="30">
        <v>0</v>
      </c>
      <c r="F4244" s="30">
        <f t="shared" si="1"/>
        <v>1</v>
      </c>
      <c r="G4244" s="30">
        <v>0</v>
      </c>
      <c r="H4244" s="30">
        <f t="shared" si="2"/>
        <v>1</v>
      </c>
      <c r="I4244" s="30">
        <v>1</v>
      </c>
      <c r="J4244" s="30">
        <f t="shared" si="3"/>
        <v>0</v>
      </c>
      <c r="K4244" s="30">
        <v>0</v>
      </c>
      <c r="L4244" s="30">
        <f t="shared" si="4"/>
        <v>1</v>
      </c>
      <c r="M4244" s="52" t="str">
        <f t="shared" si="5"/>
        <v>агрегати не працюють</v>
      </c>
      <c r="O4244" s="30" t="str">
        <f t="shared" si="6"/>
        <v/>
      </c>
      <c r="P4244" s="30" t="str">
        <f t="shared" si="7"/>
        <v/>
      </c>
      <c r="Q4244" s="30" t="str">
        <f t="shared" si="8"/>
        <v/>
      </c>
      <c r="R4244" s="30" t="str">
        <f t="shared" si="9"/>
        <v/>
      </c>
      <c r="S4244" s="30" t="str">
        <f t="shared" si="10"/>
        <v/>
      </c>
      <c r="T4244" s="30" t="str">
        <f t="shared" si="11"/>
        <v/>
      </c>
      <c r="U4244" s="30" t="str">
        <f t="shared" si="12"/>
        <v/>
      </c>
    </row>
    <row r="4245" spans="2:21" ht="15.75" customHeight="1" x14ac:dyDescent="0.25">
      <c r="B4245" s="49" t="s">
        <v>238</v>
      </c>
      <c r="C4245" s="50" t="s">
        <v>264</v>
      </c>
      <c r="D4245" s="51" t="s">
        <v>61</v>
      </c>
      <c r="E4245" s="30">
        <v>822</v>
      </c>
      <c r="F4245" s="30">
        <v>1</v>
      </c>
      <c r="G4245" s="30">
        <v>279254</v>
      </c>
      <c r="H4245" s="30">
        <v>1</v>
      </c>
      <c r="I4245" s="30">
        <v>1</v>
      </c>
      <c r="J4245" s="30">
        <f t="shared" si="3"/>
        <v>0</v>
      </c>
      <c r="K4245" s="30">
        <v>1</v>
      </c>
      <c r="L4245" s="30">
        <f t="shared" si="4"/>
        <v>0</v>
      </c>
      <c r="M4245" s="52" t="str">
        <f t="shared" si="5"/>
        <v>OK</v>
      </c>
      <c r="O4245" s="30" t="str">
        <f t="shared" si="6"/>
        <v/>
      </c>
      <c r="P4245" s="30" t="str">
        <f t="shared" si="7"/>
        <v/>
      </c>
      <c r="Q4245" s="30">
        <f t="shared" si="8"/>
        <v>822</v>
      </c>
      <c r="R4245" s="30" t="str">
        <f t="shared" si="9"/>
        <v/>
      </c>
      <c r="S4245" s="30" t="str">
        <f t="shared" si="10"/>
        <v/>
      </c>
      <c r="T4245" s="30">
        <f t="shared" si="11"/>
        <v>279254</v>
      </c>
      <c r="U4245" s="30">
        <f t="shared" si="12"/>
        <v>229546788</v>
      </c>
    </row>
    <row r="4246" spans="2:21" ht="15.75" customHeight="1" x14ac:dyDescent="0.25">
      <c r="B4246" s="49" t="s">
        <v>238</v>
      </c>
      <c r="C4246" s="50" t="s">
        <v>264</v>
      </c>
      <c r="D4246" s="51" t="s">
        <v>62</v>
      </c>
      <c r="E4246" s="30">
        <v>1552</v>
      </c>
      <c r="F4246" s="30">
        <v>1</v>
      </c>
      <c r="G4246" s="30">
        <v>156434</v>
      </c>
      <c r="H4246" s="30">
        <v>1</v>
      </c>
      <c r="I4246" s="30">
        <v>1</v>
      </c>
      <c r="J4246" s="30">
        <f t="shared" si="3"/>
        <v>0</v>
      </c>
      <c r="K4246" s="30">
        <v>1</v>
      </c>
      <c r="L4246" s="30">
        <f t="shared" si="4"/>
        <v>0</v>
      </c>
      <c r="M4246" s="52" t="str">
        <f t="shared" si="5"/>
        <v>OK</v>
      </c>
      <c r="O4246" s="30" t="str">
        <f t="shared" si="6"/>
        <v/>
      </c>
      <c r="P4246" s="30" t="str">
        <f t="shared" si="7"/>
        <v/>
      </c>
      <c r="Q4246" s="30">
        <f t="shared" si="8"/>
        <v>1552</v>
      </c>
      <c r="R4246" s="30" t="str">
        <f t="shared" si="9"/>
        <v/>
      </c>
      <c r="S4246" s="30" t="str">
        <f t="shared" si="10"/>
        <v/>
      </c>
      <c r="T4246" s="30">
        <f t="shared" si="11"/>
        <v>156434</v>
      </c>
      <c r="U4246" s="30">
        <f t="shared" si="12"/>
        <v>242785568</v>
      </c>
    </row>
    <row r="4247" spans="2:21" ht="15.75" customHeight="1" x14ac:dyDescent="0.25">
      <c r="B4247" s="49" t="s">
        <v>238</v>
      </c>
      <c r="C4247" s="50" t="s">
        <v>264</v>
      </c>
      <c r="D4247" s="51" t="s">
        <v>63</v>
      </c>
      <c r="E4247" s="30">
        <v>0</v>
      </c>
      <c r="F4247" s="30">
        <f t="shared" si="1"/>
        <v>1</v>
      </c>
      <c r="G4247" s="30">
        <v>0</v>
      </c>
      <c r="H4247" s="30">
        <f t="shared" si="2"/>
        <v>1</v>
      </c>
      <c r="I4247" s="30">
        <v>1</v>
      </c>
      <c r="J4247" s="30">
        <f t="shared" si="3"/>
        <v>0</v>
      </c>
      <c r="K4247" s="30">
        <v>0</v>
      </c>
      <c r="L4247" s="30">
        <f t="shared" si="4"/>
        <v>1</v>
      </c>
      <c r="M4247" s="52" t="str">
        <f t="shared" si="5"/>
        <v>агрегати не працюють</v>
      </c>
      <c r="O4247" s="30" t="str">
        <f t="shared" si="6"/>
        <v/>
      </c>
      <c r="P4247" s="30" t="str">
        <f t="shared" si="7"/>
        <v/>
      </c>
      <c r="Q4247" s="30" t="str">
        <f t="shared" si="8"/>
        <v/>
      </c>
      <c r="R4247" s="30" t="str">
        <f t="shared" si="9"/>
        <v/>
      </c>
      <c r="S4247" s="30" t="str">
        <f t="shared" si="10"/>
        <v/>
      </c>
      <c r="T4247" s="30" t="str">
        <f t="shared" si="11"/>
        <v/>
      </c>
      <c r="U4247" s="30" t="str">
        <f t="shared" si="12"/>
        <v/>
      </c>
    </row>
    <row r="4248" spans="2:21" ht="15.75" customHeight="1" x14ac:dyDescent="0.25">
      <c r="B4248" s="49" t="s">
        <v>238</v>
      </c>
      <c r="C4248" s="50" t="s">
        <v>264</v>
      </c>
      <c r="D4248" s="51" t="s">
        <v>64</v>
      </c>
      <c r="E4248" s="30">
        <v>0</v>
      </c>
      <c r="F4248" s="30">
        <f t="shared" si="1"/>
        <v>1</v>
      </c>
      <c r="G4248" s="30">
        <v>0</v>
      </c>
      <c r="H4248" s="30">
        <f t="shared" si="2"/>
        <v>1</v>
      </c>
      <c r="I4248" s="30">
        <v>1</v>
      </c>
      <c r="J4248" s="30">
        <f t="shared" si="3"/>
        <v>0</v>
      </c>
      <c r="K4248" s="30">
        <v>0</v>
      </c>
      <c r="L4248" s="30">
        <f t="shared" si="4"/>
        <v>1</v>
      </c>
      <c r="M4248" s="52" t="str">
        <f t="shared" si="5"/>
        <v>агрегати не працюють</v>
      </c>
      <c r="O4248" s="30" t="str">
        <f t="shared" si="6"/>
        <v/>
      </c>
      <c r="P4248" s="30" t="str">
        <f t="shared" si="7"/>
        <v/>
      </c>
      <c r="Q4248" s="30" t="str">
        <f t="shared" si="8"/>
        <v/>
      </c>
      <c r="R4248" s="30" t="str">
        <f t="shared" si="9"/>
        <v/>
      </c>
      <c r="S4248" s="30" t="str">
        <f t="shared" si="10"/>
        <v/>
      </c>
      <c r="T4248" s="30" t="str">
        <f t="shared" si="11"/>
        <v/>
      </c>
      <c r="U4248" s="30" t="str">
        <f t="shared" si="12"/>
        <v/>
      </c>
    </row>
    <row r="4249" spans="2:21" ht="15.75" customHeight="1" x14ac:dyDescent="0.25">
      <c r="B4249" s="49" t="s">
        <v>238</v>
      </c>
      <c r="C4249" s="50" t="s">
        <v>264</v>
      </c>
      <c r="D4249" s="51" t="s">
        <v>65</v>
      </c>
      <c r="E4249" s="30">
        <v>0</v>
      </c>
      <c r="F4249" s="30">
        <f t="shared" si="1"/>
        <v>1</v>
      </c>
      <c r="G4249" s="30">
        <v>0</v>
      </c>
      <c r="H4249" s="30">
        <f t="shared" si="2"/>
        <v>1</v>
      </c>
      <c r="I4249" s="30">
        <v>1</v>
      </c>
      <c r="J4249" s="30">
        <f t="shared" si="3"/>
        <v>0</v>
      </c>
      <c r="K4249" s="30">
        <v>0</v>
      </c>
      <c r="L4249" s="30">
        <f t="shared" si="4"/>
        <v>1</v>
      </c>
      <c r="M4249" s="52" t="str">
        <f t="shared" si="5"/>
        <v>агрегати не працюють</v>
      </c>
      <c r="O4249" s="30" t="str">
        <f t="shared" si="6"/>
        <v/>
      </c>
      <c r="P4249" s="30" t="str">
        <f t="shared" si="7"/>
        <v/>
      </c>
      <c r="Q4249" s="30" t="str">
        <f t="shared" si="8"/>
        <v/>
      </c>
      <c r="R4249" s="30" t="str">
        <f t="shared" si="9"/>
        <v/>
      </c>
      <c r="S4249" s="30" t="str">
        <f t="shared" si="10"/>
        <v/>
      </c>
      <c r="T4249" s="30" t="str">
        <f t="shared" si="11"/>
        <v/>
      </c>
      <c r="U4249" s="30" t="str">
        <f t="shared" si="12"/>
        <v/>
      </c>
    </row>
    <row r="4250" spans="2:21" ht="15.75" customHeight="1" x14ac:dyDescent="0.25">
      <c r="B4250" s="49" t="s">
        <v>238</v>
      </c>
      <c r="C4250" s="50" t="s">
        <v>264</v>
      </c>
      <c r="D4250" s="51" t="s">
        <v>66</v>
      </c>
      <c r="E4250" s="30">
        <v>0</v>
      </c>
      <c r="F4250" s="30">
        <f t="shared" si="1"/>
        <v>1</v>
      </c>
      <c r="G4250" s="30">
        <v>0</v>
      </c>
      <c r="H4250" s="30">
        <f t="shared" si="2"/>
        <v>1</v>
      </c>
      <c r="I4250" s="30">
        <v>1</v>
      </c>
      <c r="J4250" s="30">
        <f t="shared" si="3"/>
        <v>0</v>
      </c>
      <c r="K4250" s="30">
        <v>0</v>
      </c>
      <c r="L4250" s="30">
        <f t="shared" si="4"/>
        <v>1</v>
      </c>
      <c r="M4250" s="52" t="str">
        <f t="shared" si="5"/>
        <v>агрегати не працюють</v>
      </c>
      <c r="O4250" s="30" t="str">
        <f t="shared" si="6"/>
        <v/>
      </c>
      <c r="P4250" s="30" t="str">
        <f t="shared" si="7"/>
        <v/>
      </c>
      <c r="Q4250" s="30" t="str">
        <f t="shared" si="8"/>
        <v/>
      </c>
      <c r="R4250" s="30" t="str">
        <f t="shared" si="9"/>
        <v/>
      </c>
      <c r="S4250" s="30" t="str">
        <f t="shared" si="10"/>
        <v/>
      </c>
      <c r="T4250" s="30" t="str">
        <f t="shared" si="11"/>
        <v/>
      </c>
      <c r="U4250" s="30" t="str">
        <f t="shared" si="12"/>
        <v/>
      </c>
    </row>
    <row r="4251" spans="2:21" ht="15.75" customHeight="1" x14ac:dyDescent="0.25">
      <c r="B4251" s="49" t="s">
        <v>238</v>
      </c>
      <c r="C4251" s="50" t="s">
        <v>264</v>
      </c>
      <c r="D4251" s="51" t="s">
        <v>67</v>
      </c>
      <c r="E4251" s="30">
        <v>1652</v>
      </c>
      <c r="F4251" s="30">
        <v>0</v>
      </c>
      <c r="G4251" s="30">
        <v>176703</v>
      </c>
      <c r="H4251" s="30">
        <v>1</v>
      </c>
      <c r="I4251" s="30">
        <v>1</v>
      </c>
      <c r="J4251" s="30">
        <f t="shared" si="3"/>
        <v>0</v>
      </c>
      <c r="K4251" s="30">
        <v>1</v>
      </c>
      <c r="L4251" s="30">
        <f t="shared" si="4"/>
        <v>0</v>
      </c>
      <c r="M4251" s="52" t="str">
        <f t="shared" si="5"/>
        <v>OK</v>
      </c>
      <c r="O4251" s="30">
        <f t="shared" si="6"/>
        <v>1652</v>
      </c>
      <c r="P4251" s="30">
        <f t="shared" si="7"/>
        <v>1544.9503999999999</v>
      </c>
      <c r="Q4251" s="30">
        <f t="shared" si="8"/>
        <v>1544.9503999999999</v>
      </c>
      <c r="R4251" s="30" t="str">
        <f t="shared" si="9"/>
        <v/>
      </c>
      <c r="S4251" s="30" t="str">
        <f t="shared" si="10"/>
        <v/>
      </c>
      <c r="T4251" s="30">
        <f t="shared" si="11"/>
        <v>176703</v>
      </c>
      <c r="U4251" s="30">
        <f t="shared" si="12"/>
        <v>272997370.53119999</v>
      </c>
    </row>
    <row r="4252" spans="2:21" ht="15.75" customHeight="1" x14ac:dyDescent="0.25">
      <c r="B4252" s="49" t="s">
        <v>238</v>
      </c>
      <c r="C4252" s="50" t="s">
        <v>264</v>
      </c>
      <c r="D4252" s="51" t="s">
        <v>68</v>
      </c>
      <c r="E4252" s="30">
        <v>0</v>
      </c>
      <c r="F4252" s="30">
        <f t="shared" si="1"/>
        <v>1</v>
      </c>
      <c r="G4252" s="30">
        <v>0</v>
      </c>
      <c r="H4252" s="30">
        <f t="shared" si="2"/>
        <v>1</v>
      </c>
      <c r="I4252" s="30">
        <v>1</v>
      </c>
      <c r="J4252" s="30">
        <f t="shared" si="3"/>
        <v>0</v>
      </c>
      <c r="K4252" s="30">
        <v>0</v>
      </c>
      <c r="L4252" s="30">
        <f t="shared" si="4"/>
        <v>1</v>
      </c>
      <c r="M4252" s="52" t="str">
        <f t="shared" si="5"/>
        <v>агрегати не працюють</v>
      </c>
      <c r="O4252" s="30" t="str">
        <f t="shared" si="6"/>
        <v/>
      </c>
      <c r="P4252" s="30" t="str">
        <f t="shared" si="7"/>
        <v/>
      </c>
      <c r="Q4252" s="30" t="str">
        <f t="shared" si="8"/>
        <v/>
      </c>
      <c r="R4252" s="30" t="str">
        <f t="shared" si="9"/>
        <v/>
      </c>
      <c r="S4252" s="30" t="str">
        <f t="shared" si="10"/>
        <v/>
      </c>
      <c r="T4252" s="30" t="str">
        <f t="shared" si="11"/>
        <v/>
      </c>
      <c r="U4252" s="30" t="str">
        <f t="shared" si="12"/>
        <v/>
      </c>
    </row>
    <row r="4253" spans="2:21" ht="15.75" customHeight="1" x14ac:dyDescent="0.25">
      <c r="B4253" s="49" t="s">
        <v>238</v>
      </c>
      <c r="C4253" s="50" t="s">
        <v>264</v>
      </c>
      <c r="D4253" s="51" t="s">
        <v>69</v>
      </c>
      <c r="E4253" s="30">
        <v>1881</v>
      </c>
      <c r="F4253" s="30">
        <v>1</v>
      </c>
      <c r="G4253" s="30">
        <v>70525</v>
      </c>
      <c r="H4253" s="30">
        <v>0</v>
      </c>
      <c r="I4253" s="30">
        <v>1</v>
      </c>
      <c r="J4253" s="30">
        <f t="shared" si="3"/>
        <v>0</v>
      </c>
      <c r="K4253" s="30">
        <v>1</v>
      </c>
      <c r="L4253" s="30">
        <f t="shared" si="4"/>
        <v>0</v>
      </c>
      <c r="M4253" s="52" t="str">
        <f t="shared" si="5"/>
        <v>OK</v>
      </c>
      <c r="O4253" s="30" t="str">
        <f t="shared" si="6"/>
        <v/>
      </c>
      <c r="P4253" s="30" t="str">
        <f t="shared" si="7"/>
        <v/>
      </c>
      <c r="Q4253" s="30">
        <f t="shared" si="8"/>
        <v>1881</v>
      </c>
      <c r="R4253" s="30">
        <f t="shared" si="9"/>
        <v>70525</v>
      </c>
      <c r="S4253" s="30">
        <f t="shared" si="10"/>
        <v>84284.427500000005</v>
      </c>
      <c r="T4253" s="30">
        <f t="shared" si="11"/>
        <v>84284.427500000005</v>
      </c>
      <c r="U4253" s="30">
        <f t="shared" si="12"/>
        <v>158539008.1275</v>
      </c>
    </row>
    <row r="4254" spans="2:21" ht="15.75" customHeight="1" x14ac:dyDescent="0.25">
      <c r="B4254" s="49" t="s">
        <v>238</v>
      </c>
      <c r="C4254" s="50" t="s">
        <v>264</v>
      </c>
      <c r="D4254" s="51" t="s">
        <v>70</v>
      </c>
      <c r="E4254" s="30">
        <v>0</v>
      </c>
      <c r="F4254" s="30">
        <f t="shared" si="1"/>
        <v>1</v>
      </c>
      <c r="G4254" s="30">
        <v>0</v>
      </c>
      <c r="H4254" s="30">
        <f t="shared" si="2"/>
        <v>1</v>
      </c>
      <c r="I4254" s="30">
        <v>1</v>
      </c>
      <c r="J4254" s="30">
        <f t="shared" si="3"/>
        <v>0</v>
      </c>
      <c r="K4254" s="30">
        <v>0</v>
      </c>
      <c r="L4254" s="30">
        <f t="shared" si="4"/>
        <v>1</v>
      </c>
      <c r="M4254" s="52" t="str">
        <f t="shared" si="5"/>
        <v>агрегати не працюють</v>
      </c>
      <c r="O4254" s="30" t="str">
        <f t="shared" si="6"/>
        <v/>
      </c>
      <c r="P4254" s="30" t="str">
        <f t="shared" si="7"/>
        <v/>
      </c>
      <c r="Q4254" s="30" t="str">
        <f t="shared" si="8"/>
        <v/>
      </c>
      <c r="R4254" s="30" t="str">
        <f t="shared" si="9"/>
        <v/>
      </c>
      <c r="S4254" s="30" t="str">
        <f t="shared" si="10"/>
        <v/>
      </c>
      <c r="T4254" s="30" t="str">
        <f t="shared" si="11"/>
        <v/>
      </c>
      <c r="U4254" s="30" t="str">
        <f t="shared" si="12"/>
        <v/>
      </c>
    </row>
    <row r="4255" spans="2:21" ht="15.75" customHeight="1" x14ac:dyDescent="0.25">
      <c r="B4255" s="49" t="s">
        <v>238</v>
      </c>
      <c r="C4255" s="50" t="s">
        <v>264</v>
      </c>
      <c r="D4255" s="51" t="s">
        <v>71</v>
      </c>
      <c r="E4255" s="30">
        <v>1978</v>
      </c>
      <c r="F4255" s="30">
        <v>0</v>
      </c>
      <c r="G4255" s="30">
        <v>169942</v>
      </c>
      <c r="H4255" s="30">
        <v>1</v>
      </c>
      <c r="I4255" s="30">
        <v>1</v>
      </c>
      <c r="J4255" s="30">
        <f t="shared" si="3"/>
        <v>0</v>
      </c>
      <c r="K4255" s="30">
        <v>1</v>
      </c>
      <c r="L4255" s="30">
        <f t="shared" si="4"/>
        <v>0</v>
      </c>
      <c r="M4255" s="52" t="str">
        <f t="shared" si="5"/>
        <v>OK</v>
      </c>
      <c r="O4255" s="30">
        <f t="shared" si="6"/>
        <v>1978</v>
      </c>
      <c r="P4255" s="30">
        <f t="shared" si="7"/>
        <v>1849.8256000000001</v>
      </c>
      <c r="Q4255" s="30">
        <f t="shared" si="8"/>
        <v>1849.8256000000001</v>
      </c>
      <c r="R4255" s="30" t="str">
        <f t="shared" si="9"/>
        <v/>
      </c>
      <c r="S4255" s="30" t="str">
        <f t="shared" si="10"/>
        <v/>
      </c>
      <c r="T4255" s="30">
        <f t="shared" si="11"/>
        <v>169942</v>
      </c>
      <c r="U4255" s="30">
        <f t="shared" si="12"/>
        <v>314363062.11520004</v>
      </c>
    </row>
    <row r="4256" spans="2:21" ht="15.75" customHeight="1" x14ac:dyDescent="0.25">
      <c r="B4256" s="49" t="s">
        <v>238</v>
      </c>
      <c r="C4256" s="50" t="s">
        <v>264</v>
      </c>
      <c r="D4256" s="51" t="s">
        <v>72</v>
      </c>
      <c r="E4256" s="30">
        <v>0</v>
      </c>
      <c r="F4256" s="30">
        <f t="shared" si="1"/>
        <v>1</v>
      </c>
      <c r="G4256" s="30">
        <v>0</v>
      </c>
      <c r="H4256" s="30">
        <f t="shared" si="2"/>
        <v>1</v>
      </c>
      <c r="I4256" s="30">
        <v>1</v>
      </c>
      <c r="J4256" s="30">
        <f t="shared" si="3"/>
        <v>0</v>
      </c>
      <c r="K4256" s="30">
        <v>0</v>
      </c>
      <c r="L4256" s="30">
        <f t="shared" si="4"/>
        <v>1</v>
      </c>
      <c r="M4256" s="52" t="str">
        <f t="shared" si="5"/>
        <v>агрегати не працюють</v>
      </c>
      <c r="O4256" s="30" t="str">
        <f t="shared" si="6"/>
        <v/>
      </c>
      <c r="P4256" s="30" t="str">
        <f t="shared" si="7"/>
        <v/>
      </c>
      <c r="Q4256" s="30" t="str">
        <f t="shared" si="8"/>
        <v/>
      </c>
      <c r="R4256" s="30" t="str">
        <f t="shared" si="9"/>
        <v/>
      </c>
      <c r="S4256" s="30" t="str">
        <f t="shared" si="10"/>
        <v/>
      </c>
      <c r="T4256" s="30" t="str">
        <f t="shared" si="11"/>
        <v/>
      </c>
      <c r="U4256" s="30" t="str">
        <f t="shared" si="12"/>
        <v/>
      </c>
    </row>
    <row r="4257" spans="2:21" ht="15.75" customHeight="1" x14ac:dyDescent="0.25">
      <c r="B4257" s="49" t="s">
        <v>238</v>
      </c>
      <c r="C4257" s="50" t="s">
        <v>264</v>
      </c>
      <c r="D4257" s="51" t="s">
        <v>73</v>
      </c>
      <c r="E4257" s="30">
        <v>434</v>
      </c>
      <c r="F4257" s="30">
        <v>0</v>
      </c>
      <c r="G4257" s="30">
        <v>53681</v>
      </c>
      <c r="H4257" s="30">
        <v>1</v>
      </c>
      <c r="I4257" s="30">
        <v>1</v>
      </c>
      <c r="J4257" s="30">
        <f t="shared" si="3"/>
        <v>0</v>
      </c>
      <c r="K4257" s="30">
        <v>1</v>
      </c>
      <c r="L4257" s="30">
        <f t="shared" si="4"/>
        <v>0</v>
      </c>
      <c r="M4257" s="52" t="str">
        <f t="shared" si="5"/>
        <v>OK</v>
      </c>
      <c r="O4257" s="30">
        <f t="shared" si="6"/>
        <v>434</v>
      </c>
      <c r="P4257" s="30">
        <f t="shared" si="7"/>
        <v>405.8768</v>
      </c>
      <c r="Q4257" s="30">
        <f t="shared" si="8"/>
        <v>405.8768</v>
      </c>
      <c r="R4257" s="30" t="str">
        <f t="shared" si="9"/>
        <v/>
      </c>
      <c r="S4257" s="30" t="str">
        <f t="shared" si="10"/>
        <v/>
      </c>
      <c r="T4257" s="30">
        <f t="shared" si="11"/>
        <v>53681</v>
      </c>
      <c r="U4257" s="30">
        <f t="shared" si="12"/>
        <v>21787872.500799999</v>
      </c>
    </row>
    <row r="4258" spans="2:21" ht="15.75" customHeight="1" x14ac:dyDescent="0.25">
      <c r="B4258" s="49" t="s">
        <v>238</v>
      </c>
      <c r="C4258" s="50" t="s">
        <v>264</v>
      </c>
      <c r="D4258" s="51" t="s">
        <v>74</v>
      </c>
      <c r="E4258" s="30">
        <v>674</v>
      </c>
      <c r="F4258" s="30">
        <v>0</v>
      </c>
      <c r="G4258" s="30">
        <v>118448</v>
      </c>
      <c r="H4258" s="30">
        <v>0</v>
      </c>
      <c r="I4258" s="30">
        <v>1</v>
      </c>
      <c r="J4258" s="30">
        <f t="shared" si="3"/>
        <v>0</v>
      </c>
      <c r="K4258" s="30">
        <v>1</v>
      </c>
      <c r="L4258" s="30">
        <f t="shared" si="4"/>
        <v>0</v>
      </c>
      <c r="M4258" s="52" t="str">
        <f t="shared" si="5"/>
        <v>OK</v>
      </c>
      <c r="O4258" s="30">
        <f t="shared" si="6"/>
        <v>674</v>
      </c>
      <c r="P4258" s="30">
        <f t="shared" si="7"/>
        <v>630.32479999999998</v>
      </c>
      <c r="Q4258" s="30">
        <f t="shared" si="8"/>
        <v>630.32479999999998</v>
      </c>
      <c r="R4258" s="30">
        <f t="shared" si="9"/>
        <v>118448</v>
      </c>
      <c r="S4258" s="30">
        <f t="shared" si="10"/>
        <v>141557.20480000001</v>
      </c>
      <c r="T4258" s="30">
        <f t="shared" si="11"/>
        <v>141557.20480000001</v>
      </c>
      <c r="U4258" s="30">
        <f t="shared" si="12"/>
        <v>89227016.804119036</v>
      </c>
    </row>
    <row r="4259" spans="2:21" ht="15.75" customHeight="1" x14ac:dyDescent="0.25">
      <c r="B4259" s="49" t="s">
        <v>238</v>
      </c>
      <c r="C4259" s="50" t="s">
        <v>264</v>
      </c>
      <c r="D4259" s="51" t="s">
        <v>75</v>
      </c>
      <c r="E4259" s="30">
        <v>1229</v>
      </c>
      <c r="F4259" s="30">
        <v>1</v>
      </c>
      <c r="G4259" s="30">
        <v>223566</v>
      </c>
      <c r="H4259" s="30">
        <v>1</v>
      </c>
      <c r="I4259" s="30">
        <v>1</v>
      </c>
      <c r="J4259" s="30">
        <f t="shared" si="3"/>
        <v>0</v>
      </c>
      <c r="K4259" s="30">
        <v>1</v>
      </c>
      <c r="L4259" s="30">
        <f t="shared" si="4"/>
        <v>0</v>
      </c>
      <c r="M4259" s="52" t="str">
        <f t="shared" si="5"/>
        <v>OK</v>
      </c>
      <c r="O4259" s="30" t="str">
        <f t="shared" si="6"/>
        <v/>
      </c>
      <c r="P4259" s="30" t="str">
        <f t="shared" si="7"/>
        <v/>
      </c>
      <c r="Q4259" s="30">
        <f t="shared" si="8"/>
        <v>1229</v>
      </c>
      <c r="R4259" s="30" t="str">
        <f t="shared" si="9"/>
        <v/>
      </c>
      <c r="S4259" s="30" t="str">
        <f t="shared" si="10"/>
        <v/>
      </c>
      <c r="T4259" s="30">
        <f t="shared" si="11"/>
        <v>223566</v>
      </c>
      <c r="U4259" s="30">
        <f t="shared" si="12"/>
        <v>274762614</v>
      </c>
    </row>
    <row r="4260" spans="2:21" ht="15.75" customHeight="1" x14ac:dyDescent="0.25">
      <c r="B4260" s="49" t="s">
        <v>238</v>
      </c>
      <c r="C4260" s="50" t="s">
        <v>264</v>
      </c>
      <c r="D4260" s="51" t="s">
        <v>76</v>
      </c>
      <c r="E4260" s="30">
        <v>0</v>
      </c>
      <c r="F4260" s="30">
        <f t="shared" si="1"/>
        <v>1</v>
      </c>
      <c r="G4260" s="30">
        <v>0</v>
      </c>
      <c r="H4260" s="30">
        <f t="shared" si="2"/>
        <v>1</v>
      </c>
      <c r="I4260" s="30">
        <v>1</v>
      </c>
      <c r="J4260" s="30">
        <f t="shared" si="3"/>
        <v>0</v>
      </c>
      <c r="K4260" s="30">
        <v>0</v>
      </c>
      <c r="L4260" s="30">
        <f t="shared" si="4"/>
        <v>1</v>
      </c>
      <c r="M4260" s="52" t="str">
        <f t="shared" si="5"/>
        <v>агрегати не працюють</v>
      </c>
      <c r="O4260" s="30" t="str">
        <f t="shared" si="6"/>
        <v/>
      </c>
      <c r="P4260" s="30" t="str">
        <f t="shared" si="7"/>
        <v/>
      </c>
      <c r="Q4260" s="30" t="str">
        <f t="shared" si="8"/>
        <v/>
      </c>
      <c r="R4260" s="30" t="str">
        <f t="shared" si="9"/>
        <v/>
      </c>
      <c r="S4260" s="30" t="str">
        <f t="shared" si="10"/>
        <v/>
      </c>
      <c r="T4260" s="30" t="str">
        <f t="shared" si="11"/>
        <v/>
      </c>
      <c r="U4260" s="30" t="str">
        <f t="shared" si="12"/>
        <v/>
      </c>
    </row>
    <row r="4261" spans="2:21" ht="15.75" customHeight="1" x14ac:dyDescent="0.25">
      <c r="B4261" s="49" t="s">
        <v>238</v>
      </c>
      <c r="C4261" s="50" t="s">
        <v>264</v>
      </c>
      <c r="D4261" s="51" t="s">
        <v>77</v>
      </c>
      <c r="E4261" s="30">
        <v>0</v>
      </c>
      <c r="F4261" s="30">
        <f t="shared" si="1"/>
        <v>1</v>
      </c>
      <c r="G4261" s="30">
        <v>0</v>
      </c>
      <c r="H4261" s="30">
        <f t="shared" si="2"/>
        <v>1</v>
      </c>
      <c r="I4261" s="30">
        <v>1</v>
      </c>
      <c r="J4261" s="30">
        <f t="shared" si="3"/>
        <v>0</v>
      </c>
      <c r="K4261" s="30">
        <v>0</v>
      </c>
      <c r="L4261" s="30">
        <f t="shared" si="4"/>
        <v>1</v>
      </c>
      <c r="M4261" s="52" t="str">
        <f t="shared" si="5"/>
        <v>агрегати не працюють</v>
      </c>
      <c r="O4261" s="30" t="str">
        <f t="shared" si="6"/>
        <v/>
      </c>
      <c r="P4261" s="30" t="str">
        <f t="shared" si="7"/>
        <v/>
      </c>
      <c r="Q4261" s="30" t="str">
        <f t="shared" si="8"/>
        <v/>
      </c>
      <c r="R4261" s="30" t="str">
        <f t="shared" si="9"/>
        <v/>
      </c>
      <c r="S4261" s="30" t="str">
        <f t="shared" si="10"/>
        <v/>
      </c>
      <c r="T4261" s="30" t="str">
        <f t="shared" si="11"/>
        <v/>
      </c>
      <c r="U4261" s="30" t="str">
        <f t="shared" si="12"/>
        <v/>
      </c>
    </row>
    <row r="4262" spans="2:21" ht="15.75" customHeight="1" x14ac:dyDescent="0.25">
      <c r="B4262" s="49" t="s">
        <v>238</v>
      </c>
      <c r="C4262" s="50" t="s">
        <v>264</v>
      </c>
      <c r="D4262" s="51" t="s">
        <v>78</v>
      </c>
      <c r="E4262" s="30">
        <v>1182</v>
      </c>
      <c r="F4262" s="30">
        <v>0</v>
      </c>
      <c r="G4262" s="30">
        <v>197955</v>
      </c>
      <c r="H4262" s="30">
        <v>0</v>
      </c>
      <c r="I4262" s="30">
        <v>1</v>
      </c>
      <c r="J4262" s="30">
        <f t="shared" si="3"/>
        <v>0</v>
      </c>
      <c r="K4262" s="30">
        <v>1</v>
      </c>
      <c r="L4262" s="30">
        <f t="shared" si="4"/>
        <v>0</v>
      </c>
      <c r="M4262" s="52" t="str">
        <f t="shared" si="5"/>
        <v>OK</v>
      </c>
      <c r="O4262" s="30">
        <f t="shared" si="6"/>
        <v>1182</v>
      </c>
      <c r="P4262" s="30">
        <f t="shared" si="7"/>
        <v>1105.4064000000001</v>
      </c>
      <c r="Q4262" s="30">
        <f t="shared" si="8"/>
        <v>1105.4064000000001</v>
      </c>
      <c r="R4262" s="30">
        <f t="shared" si="9"/>
        <v>197955</v>
      </c>
      <c r="S4262" s="30">
        <f t="shared" si="10"/>
        <v>236576.02050000001</v>
      </c>
      <c r="T4262" s="30">
        <f t="shared" si="11"/>
        <v>236576.02050000001</v>
      </c>
      <c r="U4262" s="30">
        <f t="shared" si="12"/>
        <v>261512647.14723122</v>
      </c>
    </row>
    <row r="4263" spans="2:21" ht="15.75" customHeight="1" x14ac:dyDescent="0.25">
      <c r="B4263" s="49" t="s">
        <v>238</v>
      </c>
      <c r="C4263" s="50" t="s">
        <v>264</v>
      </c>
      <c r="D4263" s="51" t="s">
        <v>79</v>
      </c>
      <c r="E4263" s="30">
        <v>565</v>
      </c>
      <c r="F4263" s="30">
        <v>0</v>
      </c>
      <c r="G4263" s="30">
        <v>73985</v>
      </c>
      <c r="H4263" s="30">
        <v>1</v>
      </c>
      <c r="I4263" s="30">
        <v>1</v>
      </c>
      <c r="J4263" s="30">
        <f t="shared" si="3"/>
        <v>0</v>
      </c>
      <c r="K4263" s="30">
        <v>1</v>
      </c>
      <c r="L4263" s="30">
        <f t="shared" si="4"/>
        <v>0</v>
      </c>
      <c r="M4263" s="52" t="str">
        <f t="shared" si="5"/>
        <v>OK</v>
      </c>
      <c r="O4263" s="30">
        <f t="shared" si="6"/>
        <v>565</v>
      </c>
      <c r="P4263" s="30">
        <f t="shared" si="7"/>
        <v>528.38800000000003</v>
      </c>
      <c r="Q4263" s="30">
        <f t="shared" si="8"/>
        <v>528.38800000000003</v>
      </c>
      <c r="R4263" s="30" t="str">
        <f t="shared" si="9"/>
        <v/>
      </c>
      <c r="S4263" s="30" t="str">
        <f t="shared" si="10"/>
        <v/>
      </c>
      <c r="T4263" s="30">
        <f t="shared" si="11"/>
        <v>73985</v>
      </c>
      <c r="U4263" s="30">
        <f t="shared" si="12"/>
        <v>39092786.18</v>
      </c>
    </row>
    <row r="4264" spans="2:21" ht="15.75" customHeight="1" x14ac:dyDescent="0.25">
      <c r="B4264" s="49" t="s">
        <v>238</v>
      </c>
      <c r="C4264" s="50" t="s">
        <v>264</v>
      </c>
      <c r="D4264" s="51" t="s">
        <v>80</v>
      </c>
      <c r="E4264" s="30">
        <v>0</v>
      </c>
      <c r="F4264" s="30">
        <f t="shared" si="1"/>
        <v>1</v>
      </c>
      <c r="G4264" s="30">
        <v>0</v>
      </c>
      <c r="H4264" s="30">
        <f t="shared" si="2"/>
        <v>1</v>
      </c>
      <c r="I4264" s="30">
        <v>1</v>
      </c>
      <c r="J4264" s="30">
        <f t="shared" si="3"/>
        <v>0</v>
      </c>
      <c r="K4264" s="30">
        <v>0</v>
      </c>
      <c r="L4264" s="30">
        <f t="shared" si="4"/>
        <v>1</v>
      </c>
      <c r="M4264" s="52" t="str">
        <f t="shared" si="5"/>
        <v>агрегати не працюють</v>
      </c>
      <c r="O4264" s="30" t="str">
        <f t="shared" si="6"/>
        <v/>
      </c>
      <c r="P4264" s="30" t="str">
        <f t="shared" si="7"/>
        <v/>
      </c>
      <c r="Q4264" s="30" t="str">
        <f t="shared" si="8"/>
        <v/>
      </c>
      <c r="R4264" s="30" t="str">
        <f t="shared" si="9"/>
        <v/>
      </c>
      <c r="S4264" s="30" t="str">
        <f t="shared" si="10"/>
        <v/>
      </c>
      <c r="T4264" s="30" t="str">
        <f t="shared" si="11"/>
        <v/>
      </c>
      <c r="U4264" s="30" t="str">
        <f t="shared" si="12"/>
        <v/>
      </c>
    </row>
    <row r="4265" spans="2:21" ht="15.75" customHeight="1" x14ac:dyDescent="0.25">
      <c r="B4265" s="49" t="s">
        <v>238</v>
      </c>
      <c r="C4265" s="50" t="s">
        <v>264</v>
      </c>
      <c r="D4265" s="51" t="s">
        <v>81</v>
      </c>
      <c r="E4265" s="30">
        <v>1817</v>
      </c>
      <c r="F4265" s="30">
        <v>0</v>
      </c>
      <c r="G4265" s="30">
        <v>244135</v>
      </c>
      <c r="H4265" s="30">
        <v>1</v>
      </c>
      <c r="I4265" s="30">
        <v>1</v>
      </c>
      <c r="J4265" s="30">
        <f t="shared" si="3"/>
        <v>0</v>
      </c>
      <c r="K4265" s="30">
        <v>1</v>
      </c>
      <c r="L4265" s="30">
        <f t="shared" si="4"/>
        <v>0</v>
      </c>
      <c r="M4265" s="52" t="str">
        <f t="shared" si="5"/>
        <v>OK</v>
      </c>
      <c r="O4265" s="30">
        <f t="shared" si="6"/>
        <v>1817</v>
      </c>
      <c r="P4265" s="30">
        <f t="shared" si="7"/>
        <v>1699.2584000000002</v>
      </c>
      <c r="Q4265" s="30">
        <f t="shared" si="8"/>
        <v>1699.2584000000002</v>
      </c>
      <c r="R4265" s="30" t="str">
        <f t="shared" si="9"/>
        <v/>
      </c>
      <c r="S4265" s="30" t="str">
        <f t="shared" si="10"/>
        <v/>
      </c>
      <c r="T4265" s="30">
        <f t="shared" si="11"/>
        <v>244135</v>
      </c>
      <c r="U4265" s="30">
        <f t="shared" si="12"/>
        <v>414848449.48400003</v>
      </c>
    </row>
    <row r="4266" spans="2:21" ht="15.75" customHeight="1" x14ac:dyDescent="0.25">
      <c r="B4266" s="49" t="s">
        <v>238</v>
      </c>
      <c r="C4266" s="50" t="s">
        <v>264</v>
      </c>
      <c r="D4266" s="51" t="s">
        <v>82</v>
      </c>
      <c r="E4266" s="30">
        <v>1388</v>
      </c>
      <c r="F4266" s="30">
        <v>0</v>
      </c>
      <c r="G4266" s="30">
        <v>41326</v>
      </c>
      <c r="H4266" s="30">
        <v>1</v>
      </c>
      <c r="I4266" s="30">
        <v>1</v>
      </c>
      <c r="J4266" s="30">
        <f t="shared" si="3"/>
        <v>0</v>
      </c>
      <c r="K4266" s="30">
        <v>1</v>
      </c>
      <c r="L4266" s="30">
        <f t="shared" si="4"/>
        <v>0</v>
      </c>
      <c r="M4266" s="52" t="str">
        <f t="shared" si="5"/>
        <v>OK</v>
      </c>
      <c r="O4266" s="30">
        <f t="shared" si="6"/>
        <v>1388</v>
      </c>
      <c r="P4266" s="30">
        <f t="shared" si="7"/>
        <v>1298.0576000000001</v>
      </c>
      <c r="Q4266" s="30">
        <f t="shared" si="8"/>
        <v>1298.0576000000001</v>
      </c>
      <c r="R4266" s="30" t="str">
        <f t="shared" si="9"/>
        <v/>
      </c>
      <c r="S4266" s="30" t="str">
        <f t="shared" si="10"/>
        <v/>
      </c>
      <c r="T4266" s="30">
        <f t="shared" si="11"/>
        <v>41326</v>
      </c>
      <c r="U4266" s="30">
        <f t="shared" si="12"/>
        <v>53643528.377600007</v>
      </c>
    </row>
    <row r="4267" spans="2:21" ht="15.75" customHeight="1" x14ac:dyDescent="0.25">
      <c r="B4267" s="49" t="s">
        <v>238</v>
      </c>
      <c r="C4267" s="50" t="s">
        <v>264</v>
      </c>
      <c r="D4267" s="51" t="s">
        <v>83</v>
      </c>
      <c r="E4267" s="30">
        <v>445</v>
      </c>
      <c r="F4267" s="30">
        <v>1</v>
      </c>
      <c r="G4267" s="30">
        <v>169234</v>
      </c>
      <c r="H4267" s="30">
        <v>1</v>
      </c>
      <c r="I4267" s="30">
        <v>1</v>
      </c>
      <c r="J4267" s="30">
        <f t="shared" si="3"/>
        <v>0</v>
      </c>
      <c r="K4267" s="30">
        <v>1</v>
      </c>
      <c r="L4267" s="30">
        <f t="shared" si="4"/>
        <v>0</v>
      </c>
      <c r="M4267" s="52" t="str">
        <f t="shared" si="5"/>
        <v>OK</v>
      </c>
      <c r="O4267" s="30" t="str">
        <f t="shared" si="6"/>
        <v/>
      </c>
      <c r="P4267" s="30" t="str">
        <f t="shared" si="7"/>
        <v/>
      </c>
      <c r="Q4267" s="30">
        <f t="shared" si="8"/>
        <v>445</v>
      </c>
      <c r="R4267" s="30" t="str">
        <f t="shared" si="9"/>
        <v/>
      </c>
      <c r="S4267" s="30" t="str">
        <f t="shared" si="10"/>
        <v/>
      </c>
      <c r="T4267" s="30">
        <f t="shared" si="11"/>
        <v>169234</v>
      </c>
      <c r="U4267" s="30">
        <f t="shared" si="12"/>
        <v>75309130</v>
      </c>
    </row>
    <row r="4268" spans="2:21" ht="15.75" customHeight="1" x14ac:dyDescent="0.25">
      <c r="B4268" s="49" t="s">
        <v>238</v>
      </c>
      <c r="C4268" s="50" t="s">
        <v>265</v>
      </c>
      <c r="D4268" s="51" t="s">
        <v>60</v>
      </c>
      <c r="E4268" s="30">
        <v>702</v>
      </c>
      <c r="F4268" s="30">
        <v>1</v>
      </c>
      <c r="G4268" s="30">
        <v>199594</v>
      </c>
      <c r="H4268" s="30">
        <v>0</v>
      </c>
      <c r="I4268" s="30">
        <v>1</v>
      </c>
      <c r="J4268" s="30">
        <f t="shared" si="3"/>
        <v>0</v>
      </c>
      <c r="K4268" s="30">
        <v>1</v>
      </c>
      <c r="L4268" s="30">
        <f t="shared" si="4"/>
        <v>0</v>
      </c>
      <c r="M4268" s="52" t="str">
        <f t="shared" si="5"/>
        <v>OK</v>
      </c>
      <c r="O4268" s="30" t="str">
        <f t="shared" si="6"/>
        <v/>
      </c>
      <c r="P4268" s="30" t="str">
        <f t="shared" si="7"/>
        <v/>
      </c>
      <c r="Q4268" s="30">
        <f t="shared" si="8"/>
        <v>702</v>
      </c>
      <c r="R4268" s="30">
        <f t="shared" si="9"/>
        <v>199594</v>
      </c>
      <c r="S4268" s="30">
        <f t="shared" si="10"/>
        <v>238534.78940000001</v>
      </c>
      <c r="T4268" s="30">
        <f t="shared" si="11"/>
        <v>238534.78940000001</v>
      </c>
      <c r="U4268" s="30">
        <f t="shared" si="12"/>
        <v>167451422.15880001</v>
      </c>
    </row>
    <row r="4269" spans="2:21" ht="15.75" customHeight="1" x14ac:dyDescent="0.25">
      <c r="B4269" s="49" t="s">
        <v>238</v>
      </c>
      <c r="C4269" s="50" t="s">
        <v>265</v>
      </c>
      <c r="D4269" s="51" t="s">
        <v>61</v>
      </c>
      <c r="E4269" s="30">
        <v>1802</v>
      </c>
      <c r="F4269" s="30">
        <v>0</v>
      </c>
      <c r="G4269" s="30">
        <v>68556</v>
      </c>
      <c r="H4269" s="30">
        <v>0</v>
      </c>
      <c r="I4269" s="30">
        <v>1</v>
      </c>
      <c r="J4269" s="30">
        <f t="shared" si="3"/>
        <v>0</v>
      </c>
      <c r="K4269" s="30">
        <v>1</v>
      </c>
      <c r="L4269" s="30">
        <f t="shared" si="4"/>
        <v>0</v>
      </c>
      <c r="M4269" s="52" t="str">
        <f t="shared" si="5"/>
        <v>OK</v>
      </c>
      <c r="O4269" s="30">
        <f t="shared" si="6"/>
        <v>1802</v>
      </c>
      <c r="P4269" s="30">
        <f t="shared" si="7"/>
        <v>1685.2304000000001</v>
      </c>
      <c r="Q4269" s="30">
        <f t="shared" si="8"/>
        <v>1685.2304000000001</v>
      </c>
      <c r="R4269" s="30">
        <f t="shared" si="9"/>
        <v>68556</v>
      </c>
      <c r="S4269" s="30">
        <f t="shared" si="10"/>
        <v>81931.275600000008</v>
      </c>
      <c r="T4269" s="30">
        <f t="shared" si="11"/>
        <v>81931.275600000008</v>
      </c>
      <c r="U4269" s="30">
        <f t="shared" si="12"/>
        <v>138073076.35189825</v>
      </c>
    </row>
    <row r="4270" spans="2:21" ht="15.75" customHeight="1" x14ac:dyDescent="0.25">
      <c r="B4270" s="49" t="s">
        <v>238</v>
      </c>
      <c r="C4270" s="50" t="s">
        <v>265</v>
      </c>
      <c r="D4270" s="51" t="s">
        <v>62</v>
      </c>
      <c r="E4270" s="30">
        <v>1608</v>
      </c>
      <c r="F4270" s="30">
        <v>0</v>
      </c>
      <c r="G4270" s="30">
        <v>244767</v>
      </c>
      <c r="H4270" s="30">
        <v>1</v>
      </c>
      <c r="I4270" s="30">
        <v>1</v>
      </c>
      <c r="J4270" s="30">
        <f t="shared" si="3"/>
        <v>0</v>
      </c>
      <c r="K4270" s="30">
        <v>1</v>
      </c>
      <c r="L4270" s="30">
        <f t="shared" si="4"/>
        <v>0</v>
      </c>
      <c r="M4270" s="52" t="str">
        <f t="shared" si="5"/>
        <v>OK</v>
      </c>
      <c r="O4270" s="30">
        <f t="shared" si="6"/>
        <v>1608</v>
      </c>
      <c r="P4270" s="30">
        <f t="shared" si="7"/>
        <v>1503.8016</v>
      </c>
      <c r="Q4270" s="30">
        <f t="shared" si="8"/>
        <v>1503.8016</v>
      </c>
      <c r="R4270" s="30" t="str">
        <f t="shared" si="9"/>
        <v/>
      </c>
      <c r="S4270" s="30" t="str">
        <f t="shared" si="10"/>
        <v/>
      </c>
      <c r="T4270" s="30">
        <f t="shared" si="11"/>
        <v>244767</v>
      </c>
      <c r="U4270" s="30">
        <f t="shared" si="12"/>
        <v>368081006.22720003</v>
      </c>
    </row>
    <row r="4271" spans="2:21" ht="15.75" customHeight="1" x14ac:dyDescent="0.25">
      <c r="B4271" s="49" t="s">
        <v>238</v>
      </c>
      <c r="C4271" s="50" t="s">
        <v>265</v>
      </c>
      <c r="D4271" s="51" t="s">
        <v>63</v>
      </c>
      <c r="E4271" s="30">
        <v>0</v>
      </c>
      <c r="F4271" s="30">
        <f t="shared" si="1"/>
        <v>1</v>
      </c>
      <c r="G4271" s="30">
        <v>0</v>
      </c>
      <c r="H4271" s="30">
        <f t="shared" si="2"/>
        <v>1</v>
      </c>
      <c r="I4271" s="30">
        <v>1</v>
      </c>
      <c r="J4271" s="30">
        <f t="shared" si="3"/>
        <v>0</v>
      </c>
      <c r="K4271" s="30">
        <v>0</v>
      </c>
      <c r="L4271" s="30">
        <f t="shared" si="4"/>
        <v>1</v>
      </c>
      <c r="M4271" s="52" t="str">
        <f t="shared" si="5"/>
        <v>агрегати не працюють</v>
      </c>
      <c r="O4271" s="30" t="str">
        <f t="shared" si="6"/>
        <v/>
      </c>
      <c r="P4271" s="30" t="str">
        <f t="shared" si="7"/>
        <v/>
      </c>
      <c r="Q4271" s="30" t="str">
        <f t="shared" si="8"/>
        <v/>
      </c>
      <c r="R4271" s="30" t="str">
        <f t="shared" si="9"/>
        <v/>
      </c>
      <c r="S4271" s="30" t="str">
        <f t="shared" si="10"/>
        <v/>
      </c>
      <c r="T4271" s="30" t="str">
        <f t="shared" si="11"/>
        <v/>
      </c>
      <c r="U4271" s="30" t="str">
        <f t="shared" si="12"/>
        <v/>
      </c>
    </row>
    <row r="4272" spans="2:21" ht="15.75" customHeight="1" x14ac:dyDescent="0.25">
      <c r="B4272" s="49" t="s">
        <v>238</v>
      </c>
      <c r="C4272" s="50" t="s">
        <v>265</v>
      </c>
      <c r="D4272" s="51" t="s">
        <v>64</v>
      </c>
      <c r="E4272" s="30">
        <v>392</v>
      </c>
      <c r="F4272" s="30">
        <v>0</v>
      </c>
      <c r="G4272" s="30">
        <v>128419</v>
      </c>
      <c r="H4272" s="30">
        <v>0</v>
      </c>
      <c r="I4272" s="30">
        <v>1</v>
      </c>
      <c r="J4272" s="30">
        <f t="shared" si="3"/>
        <v>0</v>
      </c>
      <c r="K4272" s="30">
        <v>1</v>
      </c>
      <c r="L4272" s="30">
        <f t="shared" si="4"/>
        <v>0</v>
      </c>
      <c r="M4272" s="52" t="str">
        <f t="shared" si="5"/>
        <v>OK</v>
      </c>
      <c r="O4272" s="30">
        <f t="shared" si="6"/>
        <v>392</v>
      </c>
      <c r="P4272" s="30">
        <f t="shared" si="7"/>
        <v>366.59840000000003</v>
      </c>
      <c r="Q4272" s="30">
        <f t="shared" si="8"/>
        <v>366.59840000000003</v>
      </c>
      <c r="R4272" s="30">
        <f t="shared" si="9"/>
        <v>128419</v>
      </c>
      <c r="S4272" s="30">
        <f t="shared" si="10"/>
        <v>153473.54690000002</v>
      </c>
      <c r="T4272" s="30">
        <f t="shared" si="11"/>
        <v>153473.54690000002</v>
      </c>
      <c r="U4272" s="30">
        <f t="shared" si="12"/>
        <v>56263156.735864967</v>
      </c>
    </row>
    <row r="4273" spans="2:21" ht="15.75" customHeight="1" x14ac:dyDescent="0.25">
      <c r="B4273" s="49" t="s">
        <v>238</v>
      </c>
      <c r="C4273" s="50" t="s">
        <v>265</v>
      </c>
      <c r="D4273" s="51" t="s">
        <v>65</v>
      </c>
      <c r="E4273" s="30">
        <v>1957</v>
      </c>
      <c r="F4273" s="30">
        <v>0</v>
      </c>
      <c r="G4273" s="30">
        <v>58630</v>
      </c>
      <c r="H4273" s="30">
        <v>0</v>
      </c>
      <c r="I4273" s="30">
        <v>1</v>
      </c>
      <c r="J4273" s="30">
        <f t="shared" si="3"/>
        <v>0</v>
      </c>
      <c r="K4273" s="30">
        <v>1</v>
      </c>
      <c r="L4273" s="30">
        <f t="shared" si="4"/>
        <v>0</v>
      </c>
      <c r="M4273" s="52" t="str">
        <f t="shared" si="5"/>
        <v>OK</v>
      </c>
      <c r="O4273" s="30">
        <f t="shared" si="6"/>
        <v>1957</v>
      </c>
      <c r="P4273" s="30">
        <f t="shared" si="7"/>
        <v>1830.1864</v>
      </c>
      <c r="Q4273" s="30">
        <f t="shared" si="8"/>
        <v>1830.1864</v>
      </c>
      <c r="R4273" s="30">
        <f t="shared" si="9"/>
        <v>58630</v>
      </c>
      <c r="S4273" s="30">
        <f t="shared" si="10"/>
        <v>70068.713000000003</v>
      </c>
      <c r="T4273" s="30">
        <f t="shared" si="11"/>
        <v>70068.713000000003</v>
      </c>
      <c r="U4273" s="30">
        <f t="shared" si="12"/>
        <v>128238805.59810321</v>
      </c>
    </row>
    <row r="4274" spans="2:21" ht="15.75" customHeight="1" x14ac:dyDescent="0.25">
      <c r="B4274" s="49" t="s">
        <v>238</v>
      </c>
      <c r="C4274" s="50" t="s">
        <v>265</v>
      </c>
      <c r="D4274" s="51" t="s">
        <v>66</v>
      </c>
      <c r="E4274" s="30">
        <v>1827</v>
      </c>
      <c r="F4274" s="30">
        <v>0</v>
      </c>
      <c r="G4274" s="30">
        <v>237498</v>
      </c>
      <c r="H4274" s="30">
        <v>0</v>
      </c>
      <c r="I4274" s="30">
        <v>1</v>
      </c>
      <c r="J4274" s="30">
        <f t="shared" si="3"/>
        <v>0</v>
      </c>
      <c r="K4274" s="30">
        <v>1</v>
      </c>
      <c r="L4274" s="30">
        <f t="shared" si="4"/>
        <v>0</v>
      </c>
      <c r="M4274" s="52" t="str">
        <f t="shared" si="5"/>
        <v>OK</v>
      </c>
      <c r="O4274" s="30">
        <f t="shared" si="6"/>
        <v>1827</v>
      </c>
      <c r="P4274" s="30">
        <f t="shared" si="7"/>
        <v>1708.6104</v>
      </c>
      <c r="Q4274" s="30">
        <f t="shared" si="8"/>
        <v>1708.6104</v>
      </c>
      <c r="R4274" s="30">
        <f t="shared" si="9"/>
        <v>237498</v>
      </c>
      <c r="S4274" s="30">
        <f t="shared" si="10"/>
        <v>283833.85980000003</v>
      </c>
      <c r="T4274" s="30">
        <f t="shared" si="11"/>
        <v>283833.85980000003</v>
      </c>
      <c r="U4274" s="30">
        <f t="shared" si="12"/>
        <v>484961484.72642201</v>
      </c>
    </row>
    <row r="4275" spans="2:21" ht="15.75" customHeight="1" x14ac:dyDescent="0.25">
      <c r="B4275" s="49" t="s">
        <v>238</v>
      </c>
      <c r="C4275" s="50" t="s">
        <v>265</v>
      </c>
      <c r="D4275" s="51" t="s">
        <v>67</v>
      </c>
      <c r="E4275" s="30">
        <v>0</v>
      </c>
      <c r="F4275" s="30">
        <f t="shared" si="1"/>
        <v>1</v>
      </c>
      <c r="G4275" s="30">
        <v>0</v>
      </c>
      <c r="H4275" s="30">
        <f t="shared" si="2"/>
        <v>1</v>
      </c>
      <c r="I4275" s="30">
        <v>1</v>
      </c>
      <c r="J4275" s="30">
        <f t="shared" si="3"/>
        <v>0</v>
      </c>
      <c r="K4275" s="30">
        <v>0</v>
      </c>
      <c r="L4275" s="30">
        <f t="shared" si="4"/>
        <v>1</v>
      </c>
      <c r="M4275" s="52" t="str">
        <f t="shared" si="5"/>
        <v>агрегати не працюють</v>
      </c>
      <c r="O4275" s="30" t="str">
        <f t="shared" si="6"/>
        <v/>
      </c>
      <c r="P4275" s="30" t="str">
        <f t="shared" si="7"/>
        <v/>
      </c>
      <c r="Q4275" s="30" t="str">
        <f t="shared" si="8"/>
        <v/>
      </c>
      <c r="R4275" s="30" t="str">
        <f t="shared" si="9"/>
        <v/>
      </c>
      <c r="S4275" s="30" t="str">
        <f t="shared" si="10"/>
        <v/>
      </c>
      <c r="T4275" s="30" t="str">
        <f t="shared" si="11"/>
        <v/>
      </c>
      <c r="U4275" s="30" t="str">
        <f t="shared" si="12"/>
        <v/>
      </c>
    </row>
    <row r="4276" spans="2:21" ht="15.75" customHeight="1" x14ac:dyDescent="0.25">
      <c r="B4276" s="49" t="s">
        <v>238</v>
      </c>
      <c r="C4276" s="50" t="s">
        <v>265</v>
      </c>
      <c r="D4276" s="51" t="s">
        <v>68</v>
      </c>
      <c r="E4276" s="30">
        <v>1607</v>
      </c>
      <c r="F4276" s="30">
        <v>0</v>
      </c>
      <c r="G4276" s="30">
        <v>240006</v>
      </c>
      <c r="H4276" s="30">
        <v>0</v>
      </c>
      <c r="I4276" s="30">
        <v>1</v>
      </c>
      <c r="J4276" s="30">
        <f t="shared" si="3"/>
        <v>0</v>
      </c>
      <c r="K4276" s="30">
        <v>1</v>
      </c>
      <c r="L4276" s="30">
        <f t="shared" si="4"/>
        <v>0</v>
      </c>
      <c r="M4276" s="52" t="str">
        <f t="shared" si="5"/>
        <v>OK</v>
      </c>
      <c r="O4276" s="30">
        <f t="shared" si="6"/>
        <v>1607</v>
      </c>
      <c r="P4276" s="30">
        <f t="shared" si="7"/>
        <v>1502.8664000000001</v>
      </c>
      <c r="Q4276" s="30">
        <f t="shared" si="8"/>
        <v>1502.8664000000001</v>
      </c>
      <c r="R4276" s="30">
        <f t="shared" si="9"/>
        <v>240006</v>
      </c>
      <c r="S4276" s="30">
        <f t="shared" si="10"/>
        <v>286831.17060000001</v>
      </c>
      <c r="T4276" s="30">
        <f t="shared" si="11"/>
        <v>286831.17060000001</v>
      </c>
      <c r="U4276" s="30">
        <f t="shared" si="12"/>
        <v>431068928.76740789</v>
      </c>
    </row>
    <row r="4277" spans="2:21" ht="15.75" customHeight="1" x14ac:dyDescent="0.25">
      <c r="B4277" s="49" t="s">
        <v>238</v>
      </c>
      <c r="C4277" s="50" t="s">
        <v>265</v>
      </c>
      <c r="D4277" s="51" t="s">
        <v>69</v>
      </c>
      <c r="E4277" s="30">
        <v>0</v>
      </c>
      <c r="F4277" s="30">
        <f t="shared" si="1"/>
        <v>1</v>
      </c>
      <c r="G4277" s="30">
        <v>0</v>
      </c>
      <c r="H4277" s="30">
        <f t="shared" si="2"/>
        <v>1</v>
      </c>
      <c r="I4277" s="30">
        <v>1</v>
      </c>
      <c r="J4277" s="30">
        <f t="shared" si="3"/>
        <v>0</v>
      </c>
      <c r="K4277" s="30">
        <v>0</v>
      </c>
      <c r="L4277" s="30">
        <f t="shared" si="4"/>
        <v>1</v>
      </c>
      <c r="M4277" s="52" t="str">
        <f t="shared" si="5"/>
        <v>агрегати не працюють</v>
      </c>
      <c r="O4277" s="30" t="str">
        <f t="shared" si="6"/>
        <v/>
      </c>
      <c r="P4277" s="30" t="str">
        <f t="shared" si="7"/>
        <v/>
      </c>
      <c r="Q4277" s="30" t="str">
        <f t="shared" si="8"/>
        <v/>
      </c>
      <c r="R4277" s="30" t="str">
        <f t="shared" si="9"/>
        <v/>
      </c>
      <c r="S4277" s="30" t="str">
        <f t="shared" si="10"/>
        <v/>
      </c>
      <c r="T4277" s="30" t="str">
        <f t="shared" si="11"/>
        <v/>
      </c>
      <c r="U4277" s="30" t="str">
        <f t="shared" si="12"/>
        <v/>
      </c>
    </row>
    <row r="4278" spans="2:21" ht="15.75" customHeight="1" x14ac:dyDescent="0.25">
      <c r="B4278" s="49" t="s">
        <v>238</v>
      </c>
      <c r="C4278" s="50" t="s">
        <v>265</v>
      </c>
      <c r="D4278" s="51" t="s">
        <v>70</v>
      </c>
      <c r="E4278" s="30">
        <v>881</v>
      </c>
      <c r="F4278" s="30">
        <v>0</v>
      </c>
      <c r="G4278" s="30">
        <v>144373</v>
      </c>
      <c r="H4278" s="30">
        <v>0</v>
      </c>
      <c r="I4278" s="30">
        <v>1</v>
      </c>
      <c r="J4278" s="30">
        <f t="shared" si="3"/>
        <v>0</v>
      </c>
      <c r="K4278" s="30">
        <v>1</v>
      </c>
      <c r="L4278" s="30">
        <f t="shared" si="4"/>
        <v>0</v>
      </c>
      <c r="M4278" s="52" t="str">
        <f t="shared" si="5"/>
        <v>OK</v>
      </c>
      <c r="O4278" s="30">
        <f t="shared" si="6"/>
        <v>881</v>
      </c>
      <c r="P4278" s="30">
        <f t="shared" si="7"/>
        <v>823.91120000000001</v>
      </c>
      <c r="Q4278" s="30">
        <f t="shared" si="8"/>
        <v>823.91120000000001</v>
      </c>
      <c r="R4278" s="30">
        <f t="shared" si="9"/>
        <v>144373</v>
      </c>
      <c r="S4278" s="30">
        <f t="shared" si="10"/>
        <v>172540.17230000001</v>
      </c>
      <c r="T4278" s="30">
        <f t="shared" si="11"/>
        <v>172540.17230000001</v>
      </c>
      <c r="U4278" s="30">
        <f t="shared" si="12"/>
        <v>142157780.40789977</v>
      </c>
    </row>
    <row r="4279" spans="2:21" ht="15.75" customHeight="1" x14ac:dyDescent="0.25">
      <c r="B4279" s="49" t="s">
        <v>238</v>
      </c>
      <c r="C4279" s="50" t="s">
        <v>265</v>
      </c>
      <c r="D4279" s="51" t="s">
        <v>71</v>
      </c>
      <c r="E4279" s="30">
        <v>0</v>
      </c>
      <c r="F4279" s="30">
        <f t="shared" si="1"/>
        <v>1</v>
      </c>
      <c r="G4279" s="30">
        <v>0</v>
      </c>
      <c r="H4279" s="30">
        <f t="shared" si="2"/>
        <v>1</v>
      </c>
      <c r="I4279" s="30">
        <v>1</v>
      </c>
      <c r="J4279" s="30">
        <f t="shared" si="3"/>
        <v>0</v>
      </c>
      <c r="K4279" s="30">
        <v>0</v>
      </c>
      <c r="L4279" s="30">
        <f t="shared" si="4"/>
        <v>1</v>
      </c>
      <c r="M4279" s="52" t="str">
        <f t="shared" si="5"/>
        <v>агрегати не працюють</v>
      </c>
      <c r="O4279" s="30" t="str">
        <f t="shared" si="6"/>
        <v/>
      </c>
      <c r="P4279" s="30" t="str">
        <f t="shared" si="7"/>
        <v/>
      </c>
      <c r="Q4279" s="30" t="str">
        <f t="shared" si="8"/>
        <v/>
      </c>
      <c r="R4279" s="30" t="str">
        <f t="shared" si="9"/>
        <v/>
      </c>
      <c r="S4279" s="30" t="str">
        <f t="shared" si="10"/>
        <v/>
      </c>
      <c r="T4279" s="30" t="str">
        <f t="shared" si="11"/>
        <v/>
      </c>
      <c r="U4279" s="30" t="str">
        <f t="shared" si="12"/>
        <v/>
      </c>
    </row>
    <row r="4280" spans="2:21" ht="15.75" customHeight="1" x14ac:dyDescent="0.25">
      <c r="B4280" s="49" t="s">
        <v>238</v>
      </c>
      <c r="C4280" s="50" t="s">
        <v>265</v>
      </c>
      <c r="D4280" s="51" t="s">
        <v>72</v>
      </c>
      <c r="E4280" s="30">
        <v>0</v>
      </c>
      <c r="F4280" s="30">
        <f t="shared" si="1"/>
        <v>1</v>
      </c>
      <c r="G4280" s="30">
        <v>0</v>
      </c>
      <c r="H4280" s="30">
        <f t="shared" si="2"/>
        <v>1</v>
      </c>
      <c r="I4280" s="30">
        <v>1</v>
      </c>
      <c r="J4280" s="30">
        <f t="shared" si="3"/>
        <v>0</v>
      </c>
      <c r="K4280" s="30">
        <v>0</v>
      </c>
      <c r="L4280" s="30">
        <f t="shared" si="4"/>
        <v>1</v>
      </c>
      <c r="M4280" s="52" t="str">
        <f t="shared" si="5"/>
        <v>агрегати не працюють</v>
      </c>
      <c r="O4280" s="30" t="str">
        <f t="shared" si="6"/>
        <v/>
      </c>
      <c r="P4280" s="30" t="str">
        <f t="shared" si="7"/>
        <v/>
      </c>
      <c r="Q4280" s="30" t="str">
        <f t="shared" si="8"/>
        <v/>
      </c>
      <c r="R4280" s="30" t="str">
        <f t="shared" si="9"/>
        <v/>
      </c>
      <c r="S4280" s="30" t="str">
        <f t="shared" si="10"/>
        <v/>
      </c>
      <c r="T4280" s="30" t="str">
        <f t="shared" si="11"/>
        <v/>
      </c>
      <c r="U4280" s="30" t="str">
        <f t="shared" si="12"/>
        <v/>
      </c>
    </row>
    <row r="4281" spans="2:21" ht="15.75" customHeight="1" x14ac:dyDescent="0.25">
      <c r="B4281" s="49" t="s">
        <v>238</v>
      </c>
      <c r="C4281" s="50" t="s">
        <v>265</v>
      </c>
      <c r="D4281" s="51" t="s">
        <v>73</v>
      </c>
      <c r="E4281" s="30">
        <v>904</v>
      </c>
      <c r="F4281" s="30">
        <v>0</v>
      </c>
      <c r="G4281" s="30">
        <v>129105</v>
      </c>
      <c r="H4281" s="30">
        <v>0</v>
      </c>
      <c r="I4281" s="30">
        <v>1</v>
      </c>
      <c r="J4281" s="30">
        <f t="shared" si="3"/>
        <v>0</v>
      </c>
      <c r="K4281" s="30">
        <v>1</v>
      </c>
      <c r="L4281" s="30">
        <f t="shared" si="4"/>
        <v>0</v>
      </c>
      <c r="M4281" s="52" t="str">
        <f t="shared" si="5"/>
        <v>OK</v>
      </c>
      <c r="O4281" s="30">
        <f t="shared" si="6"/>
        <v>904</v>
      </c>
      <c r="P4281" s="30">
        <f t="shared" si="7"/>
        <v>845.42079999999999</v>
      </c>
      <c r="Q4281" s="30">
        <f t="shared" si="8"/>
        <v>845.42079999999999</v>
      </c>
      <c r="R4281" s="30">
        <f t="shared" si="9"/>
        <v>129105</v>
      </c>
      <c r="S4281" s="30">
        <f t="shared" si="10"/>
        <v>154293.3855</v>
      </c>
      <c r="T4281" s="30">
        <f t="shared" si="11"/>
        <v>154293.3855</v>
      </c>
      <c r="U4281" s="30">
        <f t="shared" si="12"/>
        <v>130442837.4041184</v>
      </c>
    </row>
    <row r="4282" spans="2:21" ht="15.75" customHeight="1" x14ac:dyDescent="0.25">
      <c r="B4282" s="49" t="s">
        <v>238</v>
      </c>
      <c r="C4282" s="50" t="s">
        <v>265</v>
      </c>
      <c r="D4282" s="51" t="s">
        <v>74</v>
      </c>
      <c r="E4282" s="30">
        <v>1777</v>
      </c>
      <c r="F4282" s="30">
        <v>1</v>
      </c>
      <c r="G4282" s="30">
        <v>63708</v>
      </c>
      <c r="H4282" s="30">
        <v>1</v>
      </c>
      <c r="I4282" s="30">
        <v>1</v>
      </c>
      <c r="J4282" s="30">
        <f t="shared" si="3"/>
        <v>0</v>
      </c>
      <c r="K4282" s="30">
        <v>1</v>
      </c>
      <c r="L4282" s="30">
        <f t="shared" si="4"/>
        <v>0</v>
      </c>
      <c r="M4282" s="52" t="str">
        <f t="shared" si="5"/>
        <v>OK</v>
      </c>
      <c r="O4282" s="30" t="str">
        <f t="shared" si="6"/>
        <v/>
      </c>
      <c r="P4282" s="30" t="str">
        <f t="shared" si="7"/>
        <v/>
      </c>
      <c r="Q4282" s="30">
        <f t="shared" si="8"/>
        <v>1777</v>
      </c>
      <c r="R4282" s="30" t="str">
        <f t="shared" si="9"/>
        <v/>
      </c>
      <c r="S4282" s="30" t="str">
        <f t="shared" si="10"/>
        <v/>
      </c>
      <c r="T4282" s="30">
        <f t="shared" si="11"/>
        <v>63708</v>
      </c>
      <c r="U4282" s="30">
        <f t="shared" si="12"/>
        <v>113209116</v>
      </c>
    </row>
    <row r="4283" spans="2:21" ht="15.75" customHeight="1" x14ac:dyDescent="0.25">
      <c r="B4283" s="49" t="s">
        <v>238</v>
      </c>
      <c r="C4283" s="50" t="s">
        <v>265</v>
      </c>
      <c r="D4283" s="51" t="s">
        <v>75</v>
      </c>
      <c r="E4283" s="30">
        <v>633</v>
      </c>
      <c r="F4283" s="30">
        <v>1</v>
      </c>
      <c r="G4283" s="30">
        <v>275180</v>
      </c>
      <c r="H4283" s="30">
        <v>1</v>
      </c>
      <c r="I4283" s="30">
        <v>1</v>
      </c>
      <c r="J4283" s="30">
        <f t="shared" si="3"/>
        <v>0</v>
      </c>
      <c r="K4283" s="30">
        <v>1</v>
      </c>
      <c r="L4283" s="30">
        <f t="shared" si="4"/>
        <v>0</v>
      </c>
      <c r="M4283" s="52" t="str">
        <f t="shared" si="5"/>
        <v>OK</v>
      </c>
      <c r="O4283" s="30" t="str">
        <f t="shared" si="6"/>
        <v/>
      </c>
      <c r="P4283" s="30" t="str">
        <f t="shared" si="7"/>
        <v/>
      </c>
      <c r="Q4283" s="30">
        <f t="shared" si="8"/>
        <v>633</v>
      </c>
      <c r="R4283" s="30" t="str">
        <f t="shared" si="9"/>
        <v/>
      </c>
      <c r="S4283" s="30" t="str">
        <f t="shared" si="10"/>
        <v/>
      </c>
      <c r="T4283" s="30">
        <f t="shared" si="11"/>
        <v>275180</v>
      </c>
      <c r="U4283" s="30">
        <f t="shared" si="12"/>
        <v>174188940</v>
      </c>
    </row>
    <row r="4284" spans="2:21" ht="15.75" customHeight="1" x14ac:dyDescent="0.25">
      <c r="B4284" s="49" t="s">
        <v>238</v>
      </c>
      <c r="C4284" s="50" t="s">
        <v>265</v>
      </c>
      <c r="D4284" s="51" t="s">
        <v>76</v>
      </c>
      <c r="E4284" s="30">
        <v>1743</v>
      </c>
      <c r="F4284" s="30">
        <v>1</v>
      </c>
      <c r="G4284" s="30">
        <v>51345</v>
      </c>
      <c r="H4284" s="30">
        <v>0</v>
      </c>
      <c r="I4284" s="30">
        <v>1</v>
      </c>
      <c r="J4284" s="30">
        <f t="shared" si="3"/>
        <v>0</v>
      </c>
      <c r="K4284" s="30">
        <v>1</v>
      </c>
      <c r="L4284" s="30">
        <f t="shared" si="4"/>
        <v>0</v>
      </c>
      <c r="M4284" s="52" t="str">
        <f t="shared" si="5"/>
        <v>OK</v>
      </c>
      <c r="O4284" s="30" t="str">
        <f t="shared" si="6"/>
        <v/>
      </c>
      <c r="P4284" s="30" t="str">
        <f t="shared" si="7"/>
        <v/>
      </c>
      <c r="Q4284" s="30">
        <f t="shared" si="8"/>
        <v>1743</v>
      </c>
      <c r="R4284" s="30">
        <f t="shared" si="9"/>
        <v>51345</v>
      </c>
      <c r="S4284" s="30">
        <f t="shared" si="10"/>
        <v>61362.409500000002</v>
      </c>
      <c r="T4284" s="30">
        <f t="shared" si="11"/>
        <v>61362.409500000002</v>
      </c>
      <c r="U4284" s="30">
        <f t="shared" si="12"/>
        <v>106954679.75850001</v>
      </c>
    </row>
    <row r="4285" spans="2:21" ht="15.75" customHeight="1" x14ac:dyDescent="0.25">
      <c r="B4285" s="49" t="s">
        <v>238</v>
      </c>
      <c r="C4285" s="50" t="s">
        <v>265</v>
      </c>
      <c r="D4285" s="51" t="s">
        <v>77</v>
      </c>
      <c r="E4285" s="30">
        <v>0</v>
      </c>
      <c r="F4285" s="30">
        <f t="shared" si="1"/>
        <v>1</v>
      </c>
      <c r="G4285" s="30">
        <v>0</v>
      </c>
      <c r="H4285" s="30">
        <f t="shared" si="2"/>
        <v>1</v>
      </c>
      <c r="I4285" s="30">
        <v>1</v>
      </c>
      <c r="J4285" s="30">
        <f t="shared" si="3"/>
        <v>0</v>
      </c>
      <c r="K4285" s="30">
        <v>0</v>
      </c>
      <c r="L4285" s="30">
        <f t="shared" si="4"/>
        <v>1</v>
      </c>
      <c r="M4285" s="52" t="str">
        <f t="shared" si="5"/>
        <v>агрегати не працюють</v>
      </c>
      <c r="O4285" s="30" t="str">
        <f t="shared" si="6"/>
        <v/>
      </c>
      <c r="P4285" s="30" t="str">
        <f t="shared" si="7"/>
        <v/>
      </c>
      <c r="Q4285" s="30" t="str">
        <f t="shared" si="8"/>
        <v/>
      </c>
      <c r="R4285" s="30" t="str">
        <f t="shared" si="9"/>
        <v/>
      </c>
      <c r="S4285" s="30" t="str">
        <f t="shared" si="10"/>
        <v/>
      </c>
      <c r="T4285" s="30" t="str">
        <f t="shared" si="11"/>
        <v/>
      </c>
      <c r="U4285" s="30" t="str">
        <f t="shared" si="12"/>
        <v/>
      </c>
    </row>
    <row r="4286" spans="2:21" ht="15.75" customHeight="1" x14ac:dyDescent="0.25">
      <c r="B4286" s="49" t="s">
        <v>238</v>
      </c>
      <c r="C4286" s="50" t="s">
        <v>265</v>
      </c>
      <c r="D4286" s="51" t="s">
        <v>78</v>
      </c>
      <c r="E4286" s="30">
        <v>0</v>
      </c>
      <c r="F4286" s="30">
        <f t="shared" si="1"/>
        <v>1</v>
      </c>
      <c r="G4286" s="30">
        <v>0</v>
      </c>
      <c r="H4286" s="30">
        <f t="shared" si="2"/>
        <v>1</v>
      </c>
      <c r="I4286" s="30">
        <v>1</v>
      </c>
      <c r="J4286" s="30">
        <f t="shared" si="3"/>
        <v>0</v>
      </c>
      <c r="K4286" s="30">
        <v>0</v>
      </c>
      <c r="L4286" s="30">
        <f t="shared" si="4"/>
        <v>1</v>
      </c>
      <c r="M4286" s="52" t="str">
        <f t="shared" si="5"/>
        <v>агрегати не працюють</v>
      </c>
      <c r="O4286" s="30" t="str">
        <f t="shared" si="6"/>
        <v/>
      </c>
      <c r="P4286" s="30" t="str">
        <f t="shared" si="7"/>
        <v/>
      </c>
      <c r="Q4286" s="30" t="str">
        <f t="shared" si="8"/>
        <v/>
      </c>
      <c r="R4286" s="30" t="str">
        <f t="shared" si="9"/>
        <v/>
      </c>
      <c r="S4286" s="30" t="str">
        <f t="shared" si="10"/>
        <v/>
      </c>
      <c r="T4286" s="30" t="str">
        <f t="shared" si="11"/>
        <v/>
      </c>
      <c r="U4286" s="30" t="str">
        <f t="shared" si="12"/>
        <v/>
      </c>
    </row>
    <row r="4287" spans="2:21" ht="15.75" customHeight="1" x14ac:dyDescent="0.25">
      <c r="B4287" s="49" t="s">
        <v>238</v>
      </c>
      <c r="C4287" s="50" t="s">
        <v>265</v>
      </c>
      <c r="D4287" s="51" t="s">
        <v>79</v>
      </c>
      <c r="E4287" s="30">
        <v>0</v>
      </c>
      <c r="F4287" s="30">
        <f t="shared" si="1"/>
        <v>1</v>
      </c>
      <c r="G4287" s="30">
        <v>0</v>
      </c>
      <c r="H4287" s="30">
        <f t="shared" si="2"/>
        <v>1</v>
      </c>
      <c r="I4287" s="30">
        <v>1</v>
      </c>
      <c r="J4287" s="30">
        <f t="shared" si="3"/>
        <v>0</v>
      </c>
      <c r="K4287" s="30">
        <v>0</v>
      </c>
      <c r="L4287" s="30">
        <f t="shared" si="4"/>
        <v>1</v>
      </c>
      <c r="M4287" s="52" t="str">
        <f t="shared" si="5"/>
        <v>агрегати не працюють</v>
      </c>
      <c r="O4287" s="30" t="str">
        <f t="shared" si="6"/>
        <v/>
      </c>
      <c r="P4287" s="30" t="str">
        <f t="shared" si="7"/>
        <v/>
      </c>
      <c r="Q4287" s="30" t="str">
        <f t="shared" si="8"/>
        <v/>
      </c>
      <c r="R4287" s="30" t="str">
        <f t="shared" si="9"/>
        <v/>
      </c>
      <c r="S4287" s="30" t="str">
        <f t="shared" si="10"/>
        <v/>
      </c>
      <c r="T4287" s="30" t="str">
        <f t="shared" si="11"/>
        <v/>
      </c>
      <c r="U4287" s="30" t="str">
        <f t="shared" si="12"/>
        <v/>
      </c>
    </row>
    <row r="4288" spans="2:21" ht="15.75" customHeight="1" x14ac:dyDescent="0.25">
      <c r="B4288" s="49" t="s">
        <v>238</v>
      </c>
      <c r="C4288" s="50" t="s">
        <v>265</v>
      </c>
      <c r="D4288" s="51" t="s">
        <v>80</v>
      </c>
      <c r="E4288" s="30">
        <v>0</v>
      </c>
      <c r="F4288" s="30">
        <f t="shared" si="1"/>
        <v>1</v>
      </c>
      <c r="G4288" s="30">
        <v>0</v>
      </c>
      <c r="H4288" s="30">
        <f t="shared" si="2"/>
        <v>1</v>
      </c>
      <c r="I4288" s="30">
        <v>1</v>
      </c>
      <c r="J4288" s="30">
        <f t="shared" si="3"/>
        <v>0</v>
      </c>
      <c r="K4288" s="30">
        <v>0</v>
      </c>
      <c r="L4288" s="30">
        <f t="shared" si="4"/>
        <v>1</v>
      </c>
      <c r="M4288" s="52" t="str">
        <f t="shared" si="5"/>
        <v>агрегати не працюють</v>
      </c>
      <c r="O4288" s="30" t="str">
        <f t="shared" si="6"/>
        <v/>
      </c>
      <c r="P4288" s="30" t="str">
        <f t="shared" si="7"/>
        <v/>
      </c>
      <c r="Q4288" s="30" t="str">
        <f t="shared" si="8"/>
        <v/>
      </c>
      <c r="R4288" s="30" t="str">
        <f t="shared" si="9"/>
        <v/>
      </c>
      <c r="S4288" s="30" t="str">
        <f t="shared" si="10"/>
        <v/>
      </c>
      <c r="T4288" s="30" t="str">
        <f t="shared" si="11"/>
        <v/>
      </c>
      <c r="U4288" s="30" t="str">
        <f t="shared" si="12"/>
        <v/>
      </c>
    </row>
    <row r="4289" spans="2:21" ht="15.75" customHeight="1" x14ac:dyDescent="0.25">
      <c r="B4289" s="49" t="s">
        <v>238</v>
      </c>
      <c r="C4289" s="50" t="s">
        <v>265</v>
      </c>
      <c r="D4289" s="51" t="s">
        <v>81</v>
      </c>
      <c r="E4289" s="30">
        <v>0</v>
      </c>
      <c r="F4289" s="30">
        <f t="shared" si="1"/>
        <v>1</v>
      </c>
      <c r="G4289" s="30">
        <v>0</v>
      </c>
      <c r="H4289" s="30">
        <f t="shared" si="2"/>
        <v>1</v>
      </c>
      <c r="I4289" s="30">
        <v>1</v>
      </c>
      <c r="J4289" s="30">
        <f t="shared" si="3"/>
        <v>0</v>
      </c>
      <c r="K4289" s="30">
        <v>0</v>
      </c>
      <c r="L4289" s="30">
        <f t="shared" si="4"/>
        <v>1</v>
      </c>
      <c r="M4289" s="52" t="str">
        <f t="shared" si="5"/>
        <v>агрегати не працюють</v>
      </c>
      <c r="O4289" s="30" t="str">
        <f t="shared" si="6"/>
        <v/>
      </c>
      <c r="P4289" s="30" t="str">
        <f t="shared" si="7"/>
        <v/>
      </c>
      <c r="Q4289" s="30" t="str">
        <f t="shared" si="8"/>
        <v/>
      </c>
      <c r="R4289" s="30" t="str">
        <f t="shared" si="9"/>
        <v/>
      </c>
      <c r="S4289" s="30" t="str">
        <f t="shared" si="10"/>
        <v/>
      </c>
      <c r="T4289" s="30" t="str">
        <f t="shared" si="11"/>
        <v/>
      </c>
      <c r="U4289" s="30" t="str">
        <f t="shared" si="12"/>
        <v/>
      </c>
    </row>
    <row r="4290" spans="2:21" ht="15.75" customHeight="1" x14ac:dyDescent="0.25">
      <c r="B4290" s="49" t="s">
        <v>238</v>
      </c>
      <c r="C4290" s="50" t="s">
        <v>265</v>
      </c>
      <c r="D4290" s="51" t="s">
        <v>82</v>
      </c>
      <c r="E4290" s="30">
        <v>784</v>
      </c>
      <c r="F4290" s="30">
        <v>0</v>
      </c>
      <c r="G4290" s="30">
        <v>298356</v>
      </c>
      <c r="H4290" s="30">
        <v>1</v>
      </c>
      <c r="I4290" s="30">
        <v>1</v>
      </c>
      <c r="J4290" s="30">
        <f t="shared" si="3"/>
        <v>0</v>
      </c>
      <c r="K4290" s="30">
        <v>1</v>
      </c>
      <c r="L4290" s="30">
        <f t="shared" si="4"/>
        <v>0</v>
      </c>
      <c r="M4290" s="52" t="str">
        <f t="shared" si="5"/>
        <v>OK</v>
      </c>
      <c r="O4290" s="30">
        <f t="shared" si="6"/>
        <v>784</v>
      </c>
      <c r="P4290" s="30">
        <f t="shared" si="7"/>
        <v>733.19680000000005</v>
      </c>
      <c r="Q4290" s="30">
        <f t="shared" si="8"/>
        <v>733.19680000000005</v>
      </c>
      <c r="R4290" s="30" t="str">
        <f t="shared" si="9"/>
        <v/>
      </c>
      <c r="S4290" s="30" t="str">
        <f t="shared" si="10"/>
        <v/>
      </c>
      <c r="T4290" s="30">
        <f t="shared" si="11"/>
        <v>298356</v>
      </c>
      <c r="U4290" s="30">
        <f t="shared" si="12"/>
        <v>218753664.46080002</v>
      </c>
    </row>
    <row r="4291" spans="2:21" ht="15.75" customHeight="1" x14ac:dyDescent="0.25">
      <c r="B4291" s="49" t="s">
        <v>238</v>
      </c>
      <c r="C4291" s="50" t="s">
        <v>265</v>
      </c>
      <c r="D4291" s="51" t="s">
        <v>83</v>
      </c>
      <c r="E4291" s="30">
        <v>1118</v>
      </c>
      <c r="F4291" s="30">
        <v>1</v>
      </c>
      <c r="G4291" s="30">
        <v>295626</v>
      </c>
      <c r="H4291" s="30">
        <v>1</v>
      </c>
      <c r="I4291" s="30">
        <v>1</v>
      </c>
      <c r="J4291" s="30">
        <f t="shared" si="3"/>
        <v>0</v>
      </c>
      <c r="K4291" s="30">
        <v>1</v>
      </c>
      <c r="L4291" s="30">
        <f t="shared" si="4"/>
        <v>0</v>
      </c>
      <c r="M4291" s="52" t="str">
        <f t="shared" si="5"/>
        <v>OK</v>
      </c>
      <c r="O4291" s="30" t="str">
        <f t="shared" si="6"/>
        <v/>
      </c>
      <c r="P4291" s="30" t="str">
        <f t="shared" si="7"/>
        <v/>
      </c>
      <c r="Q4291" s="30">
        <f t="shared" si="8"/>
        <v>1118</v>
      </c>
      <c r="R4291" s="30" t="str">
        <f t="shared" si="9"/>
        <v/>
      </c>
      <c r="S4291" s="30" t="str">
        <f t="shared" si="10"/>
        <v/>
      </c>
      <c r="T4291" s="30">
        <f t="shared" si="11"/>
        <v>295626</v>
      </c>
      <c r="U4291" s="30">
        <f t="shared" si="12"/>
        <v>330509868</v>
      </c>
    </row>
    <row r="4292" spans="2:21" ht="15.75" customHeight="1" x14ac:dyDescent="0.25">
      <c r="B4292" s="49" t="s">
        <v>238</v>
      </c>
      <c r="C4292" s="50" t="s">
        <v>266</v>
      </c>
      <c r="D4292" s="51" t="s">
        <v>60</v>
      </c>
      <c r="E4292" s="30">
        <v>0</v>
      </c>
      <c r="F4292" s="30">
        <f t="shared" si="1"/>
        <v>1</v>
      </c>
      <c r="G4292" s="30">
        <v>0</v>
      </c>
      <c r="H4292" s="30">
        <f t="shared" si="2"/>
        <v>1</v>
      </c>
      <c r="I4292" s="30">
        <v>1</v>
      </c>
      <c r="J4292" s="30">
        <f t="shared" si="3"/>
        <v>0</v>
      </c>
      <c r="K4292" s="30">
        <v>0</v>
      </c>
      <c r="L4292" s="30">
        <f t="shared" si="4"/>
        <v>1</v>
      </c>
      <c r="M4292" s="52" t="str">
        <f t="shared" si="5"/>
        <v>агрегати не працюють</v>
      </c>
      <c r="O4292" s="30" t="str">
        <f t="shared" si="6"/>
        <v/>
      </c>
      <c r="P4292" s="30" t="str">
        <f t="shared" si="7"/>
        <v/>
      </c>
      <c r="Q4292" s="30" t="str">
        <f t="shared" si="8"/>
        <v/>
      </c>
      <c r="R4292" s="30" t="str">
        <f t="shared" si="9"/>
        <v/>
      </c>
      <c r="S4292" s="30" t="str">
        <f t="shared" si="10"/>
        <v/>
      </c>
      <c r="T4292" s="30" t="str">
        <f t="shared" si="11"/>
        <v/>
      </c>
      <c r="U4292" s="30" t="str">
        <f t="shared" si="12"/>
        <v/>
      </c>
    </row>
    <row r="4293" spans="2:21" ht="15.75" customHeight="1" x14ac:dyDescent="0.25">
      <c r="B4293" s="49" t="s">
        <v>238</v>
      </c>
      <c r="C4293" s="50" t="s">
        <v>266</v>
      </c>
      <c r="D4293" s="51" t="s">
        <v>61</v>
      </c>
      <c r="E4293" s="30">
        <v>0</v>
      </c>
      <c r="F4293" s="30">
        <f t="shared" si="1"/>
        <v>1</v>
      </c>
      <c r="G4293" s="30">
        <v>0</v>
      </c>
      <c r="H4293" s="30">
        <f t="shared" si="2"/>
        <v>1</v>
      </c>
      <c r="I4293" s="30">
        <v>1</v>
      </c>
      <c r="J4293" s="30">
        <f t="shared" si="3"/>
        <v>0</v>
      </c>
      <c r="K4293" s="30">
        <v>0</v>
      </c>
      <c r="L4293" s="30">
        <f t="shared" si="4"/>
        <v>1</v>
      </c>
      <c r="M4293" s="52" t="str">
        <f t="shared" si="5"/>
        <v>агрегати не працюють</v>
      </c>
      <c r="O4293" s="30" t="str">
        <f t="shared" si="6"/>
        <v/>
      </c>
      <c r="P4293" s="30" t="str">
        <f t="shared" si="7"/>
        <v/>
      </c>
      <c r="Q4293" s="30" t="str">
        <f t="shared" si="8"/>
        <v/>
      </c>
      <c r="R4293" s="30" t="str">
        <f t="shared" si="9"/>
        <v/>
      </c>
      <c r="S4293" s="30" t="str">
        <f t="shared" si="10"/>
        <v/>
      </c>
      <c r="T4293" s="30" t="str">
        <f t="shared" si="11"/>
        <v/>
      </c>
      <c r="U4293" s="30" t="str">
        <f t="shared" si="12"/>
        <v/>
      </c>
    </row>
    <row r="4294" spans="2:21" ht="15.75" customHeight="1" x14ac:dyDescent="0.25">
      <c r="B4294" s="49" t="s">
        <v>238</v>
      </c>
      <c r="C4294" s="50" t="s">
        <v>266</v>
      </c>
      <c r="D4294" s="51" t="s">
        <v>62</v>
      </c>
      <c r="E4294" s="30">
        <v>0</v>
      </c>
      <c r="F4294" s="30">
        <f t="shared" si="1"/>
        <v>1</v>
      </c>
      <c r="G4294" s="30">
        <v>0</v>
      </c>
      <c r="H4294" s="30">
        <f t="shared" si="2"/>
        <v>1</v>
      </c>
      <c r="I4294" s="30">
        <v>1</v>
      </c>
      <c r="J4294" s="30">
        <f t="shared" si="3"/>
        <v>0</v>
      </c>
      <c r="K4294" s="30">
        <v>0</v>
      </c>
      <c r="L4294" s="30">
        <f t="shared" si="4"/>
        <v>1</v>
      </c>
      <c r="M4294" s="52" t="str">
        <f t="shared" si="5"/>
        <v>агрегати не працюють</v>
      </c>
      <c r="O4294" s="30" t="str">
        <f t="shared" si="6"/>
        <v/>
      </c>
      <c r="P4294" s="30" t="str">
        <f t="shared" si="7"/>
        <v/>
      </c>
      <c r="Q4294" s="30" t="str">
        <f t="shared" si="8"/>
        <v/>
      </c>
      <c r="R4294" s="30" t="str">
        <f t="shared" si="9"/>
        <v/>
      </c>
      <c r="S4294" s="30" t="str">
        <f t="shared" si="10"/>
        <v/>
      </c>
      <c r="T4294" s="30" t="str">
        <f t="shared" si="11"/>
        <v/>
      </c>
      <c r="U4294" s="30" t="str">
        <f t="shared" si="12"/>
        <v/>
      </c>
    </row>
    <row r="4295" spans="2:21" ht="15.75" customHeight="1" x14ac:dyDescent="0.25">
      <c r="B4295" s="49" t="s">
        <v>238</v>
      </c>
      <c r="C4295" s="50" t="s">
        <v>266</v>
      </c>
      <c r="D4295" s="51" t="s">
        <v>63</v>
      </c>
      <c r="E4295" s="30">
        <v>1127</v>
      </c>
      <c r="F4295" s="30">
        <v>1</v>
      </c>
      <c r="G4295" s="30">
        <v>170732</v>
      </c>
      <c r="H4295" s="30">
        <v>1</v>
      </c>
      <c r="I4295" s="30">
        <v>1</v>
      </c>
      <c r="J4295" s="30">
        <f t="shared" si="3"/>
        <v>0</v>
      </c>
      <c r="K4295" s="30">
        <v>1</v>
      </c>
      <c r="L4295" s="30">
        <f t="shared" si="4"/>
        <v>0</v>
      </c>
      <c r="M4295" s="52" t="str">
        <f t="shared" si="5"/>
        <v>OK</v>
      </c>
      <c r="O4295" s="30" t="str">
        <f t="shared" si="6"/>
        <v/>
      </c>
      <c r="P4295" s="30" t="str">
        <f t="shared" si="7"/>
        <v/>
      </c>
      <c r="Q4295" s="30">
        <f t="shared" si="8"/>
        <v>1127</v>
      </c>
      <c r="R4295" s="30" t="str">
        <f t="shared" si="9"/>
        <v/>
      </c>
      <c r="S4295" s="30" t="str">
        <f t="shared" si="10"/>
        <v/>
      </c>
      <c r="T4295" s="30">
        <f t="shared" si="11"/>
        <v>170732</v>
      </c>
      <c r="U4295" s="30">
        <f t="shared" si="12"/>
        <v>192414964</v>
      </c>
    </row>
    <row r="4296" spans="2:21" ht="15.75" customHeight="1" x14ac:dyDescent="0.25">
      <c r="B4296" s="49" t="s">
        <v>238</v>
      </c>
      <c r="C4296" s="50" t="s">
        <v>266</v>
      </c>
      <c r="D4296" s="51" t="s">
        <v>64</v>
      </c>
      <c r="E4296" s="30">
        <v>0</v>
      </c>
      <c r="F4296" s="30">
        <f t="shared" si="1"/>
        <v>1</v>
      </c>
      <c r="G4296" s="30">
        <v>0</v>
      </c>
      <c r="H4296" s="30">
        <f t="shared" si="2"/>
        <v>1</v>
      </c>
      <c r="I4296" s="30">
        <v>1</v>
      </c>
      <c r="J4296" s="30">
        <f t="shared" si="3"/>
        <v>0</v>
      </c>
      <c r="K4296" s="30">
        <v>0</v>
      </c>
      <c r="L4296" s="30">
        <f t="shared" si="4"/>
        <v>1</v>
      </c>
      <c r="M4296" s="52" t="str">
        <f t="shared" si="5"/>
        <v>агрегати не працюють</v>
      </c>
      <c r="O4296" s="30" t="str">
        <f t="shared" si="6"/>
        <v/>
      </c>
      <c r="P4296" s="30" t="str">
        <f t="shared" si="7"/>
        <v/>
      </c>
      <c r="Q4296" s="30" t="str">
        <f t="shared" si="8"/>
        <v/>
      </c>
      <c r="R4296" s="30" t="str">
        <f t="shared" si="9"/>
        <v/>
      </c>
      <c r="S4296" s="30" t="str">
        <f t="shared" si="10"/>
        <v/>
      </c>
      <c r="T4296" s="30" t="str">
        <f t="shared" si="11"/>
        <v/>
      </c>
      <c r="U4296" s="30" t="str">
        <f t="shared" si="12"/>
        <v/>
      </c>
    </row>
    <row r="4297" spans="2:21" ht="15.75" customHeight="1" x14ac:dyDescent="0.25">
      <c r="B4297" s="49" t="s">
        <v>238</v>
      </c>
      <c r="C4297" s="50" t="s">
        <v>266</v>
      </c>
      <c r="D4297" s="51" t="s">
        <v>65</v>
      </c>
      <c r="E4297" s="30">
        <v>1789</v>
      </c>
      <c r="F4297" s="30">
        <v>0</v>
      </c>
      <c r="G4297" s="30">
        <v>55752</v>
      </c>
      <c r="H4297" s="30">
        <v>1</v>
      </c>
      <c r="I4297" s="30">
        <v>1</v>
      </c>
      <c r="J4297" s="30">
        <f t="shared" si="3"/>
        <v>0</v>
      </c>
      <c r="K4297" s="30">
        <v>1</v>
      </c>
      <c r="L4297" s="30">
        <f t="shared" si="4"/>
        <v>0</v>
      </c>
      <c r="M4297" s="52" t="str">
        <f t="shared" si="5"/>
        <v>OK</v>
      </c>
      <c r="O4297" s="30">
        <f t="shared" si="6"/>
        <v>1789</v>
      </c>
      <c r="P4297" s="30">
        <f t="shared" si="7"/>
        <v>1673.0728000000001</v>
      </c>
      <c r="Q4297" s="30">
        <f t="shared" si="8"/>
        <v>1673.0728000000001</v>
      </c>
      <c r="R4297" s="30" t="str">
        <f t="shared" si="9"/>
        <v/>
      </c>
      <c r="S4297" s="30" t="str">
        <f t="shared" si="10"/>
        <v/>
      </c>
      <c r="T4297" s="30">
        <f t="shared" si="11"/>
        <v>55752</v>
      </c>
      <c r="U4297" s="30">
        <f t="shared" si="12"/>
        <v>93277154.745600015</v>
      </c>
    </row>
    <row r="4298" spans="2:21" ht="15.75" customHeight="1" x14ac:dyDescent="0.25">
      <c r="B4298" s="49" t="s">
        <v>238</v>
      </c>
      <c r="C4298" s="50" t="s">
        <v>266</v>
      </c>
      <c r="D4298" s="51" t="s">
        <v>66</v>
      </c>
      <c r="E4298" s="30">
        <v>0</v>
      </c>
      <c r="F4298" s="30">
        <f t="shared" si="1"/>
        <v>1</v>
      </c>
      <c r="G4298" s="30">
        <v>0</v>
      </c>
      <c r="H4298" s="30">
        <f t="shared" si="2"/>
        <v>1</v>
      </c>
      <c r="I4298" s="30">
        <v>1</v>
      </c>
      <c r="J4298" s="30">
        <f t="shared" si="3"/>
        <v>0</v>
      </c>
      <c r="K4298" s="30">
        <v>0</v>
      </c>
      <c r="L4298" s="30">
        <f t="shared" si="4"/>
        <v>1</v>
      </c>
      <c r="M4298" s="52" t="str">
        <f t="shared" si="5"/>
        <v>агрегати не працюють</v>
      </c>
      <c r="O4298" s="30" t="str">
        <f t="shared" si="6"/>
        <v/>
      </c>
      <c r="P4298" s="30" t="str">
        <f t="shared" si="7"/>
        <v/>
      </c>
      <c r="Q4298" s="30" t="str">
        <f t="shared" si="8"/>
        <v/>
      </c>
      <c r="R4298" s="30" t="str">
        <f t="shared" si="9"/>
        <v/>
      </c>
      <c r="S4298" s="30" t="str">
        <f t="shared" si="10"/>
        <v/>
      </c>
      <c r="T4298" s="30" t="str">
        <f t="shared" si="11"/>
        <v/>
      </c>
      <c r="U4298" s="30" t="str">
        <f t="shared" si="12"/>
        <v/>
      </c>
    </row>
    <row r="4299" spans="2:21" ht="15.75" customHeight="1" x14ac:dyDescent="0.25">
      <c r="B4299" s="49" t="s">
        <v>238</v>
      </c>
      <c r="C4299" s="50" t="s">
        <v>266</v>
      </c>
      <c r="D4299" s="51" t="s">
        <v>67</v>
      </c>
      <c r="E4299" s="30">
        <v>1011</v>
      </c>
      <c r="F4299" s="30">
        <v>0</v>
      </c>
      <c r="G4299" s="30">
        <v>229687</v>
      </c>
      <c r="H4299" s="30">
        <v>0</v>
      </c>
      <c r="I4299" s="30">
        <v>1</v>
      </c>
      <c r="J4299" s="30">
        <f t="shared" si="3"/>
        <v>0</v>
      </c>
      <c r="K4299" s="30">
        <v>1</v>
      </c>
      <c r="L4299" s="30">
        <f t="shared" si="4"/>
        <v>0</v>
      </c>
      <c r="M4299" s="52" t="str">
        <f t="shared" si="5"/>
        <v>OK</v>
      </c>
      <c r="O4299" s="30">
        <f t="shared" si="6"/>
        <v>1011</v>
      </c>
      <c r="P4299" s="30">
        <f t="shared" si="7"/>
        <v>945.48720000000003</v>
      </c>
      <c r="Q4299" s="30">
        <f t="shared" si="8"/>
        <v>945.48720000000003</v>
      </c>
      <c r="R4299" s="30">
        <f t="shared" si="9"/>
        <v>229687</v>
      </c>
      <c r="S4299" s="30">
        <f t="shared" si="10"/>
        <v>274498.93369999999</v>
      </c>
      <c r="T4299" s="30">
        <f t="shared" si="11"/>
        <v>274498.93369999999</v>
      </c>
      <c r="U4299" s="30">
        <f t="shared" si="12"/>
        <v>259535228.22699866</v>
      </c>
    </row>
    <row r="4300" spans="2:21" ht="15.75" customHeight="1" x14ac:dyDescent="0.25">
      <c r="B4300" s="49" t="s">
        <v>238</v>
      </c>
      <c r="C4300" s="50" t="s">
        <v>266</v>
      </c>
      <c r="D4300" s="51" t="s">
        <v>68</v>
      </c>
      <c r="E4300" s="30">
        <v>1853</v>
      </c>
      <c r="F4300" s="30">
        <v>0</v>
      </c>
      <c r="G4300" s="30">
        <v>161632</v>
      </c>
      <c r="H4300" s="30">
        <v>1</v>
      </c>
      <c r="I4300" s="30">
        <v>1</v>
      </c>
      <c r="J4300" s="30">
        <f t="shared" si="3"/>
        <v>0</v>
      </c>
      <c r="K4300" s="30">
        <v>1</v>
      </c>
      <c r="L4300" s="30">
        <f t="shared" si="4"/>
        <v>0</v>
      </c>
      <c r="M4300" s="52" t="str">
        <f t="shared" si="5"/>
        <v>OK</v>
      </c>
      <c r="O4300" s="30">
        <f t="shared" si="6"/>
        <v>1853</v>
      </c>
      <c r="P4300" s="30">
        <f t="shared" si="7"/>
        <v>1732.9256</v>
      </c>
      <c r="Q4300" s="30">
        <f t="shared" si="8"/>
        <v>1732.9256</v>
      </c>
      <c r="R4300" s="30" t="str">
        <f t="shared" si="9"/>
        <v/>
      </c>
      <c r="S4300" s="30" t="str">
        <f t="shared" si="10"/>
        <v/>
      </c>
      <c r="T4300" s="30">
        <f t="shared" si="11"/>
        <v>161632</v>
      </c>
      <c r="U4300" s="30">
        <f t="shared" si="12"/>
        <v>280096230.57920003</v>
      </c>
    </row>
    <row r="4301" spans="2:21" ht="15.75" customHeight="1" x14ac:dyDescent="0.25">
      <c r="B4301" s="49" t="s">
        <v>238</v>
      </c>
      <c r="C4301" s="50" t="s">
        <v>266</v>
      </c>
      <c r="D4301" s="51" t="s">
        <v>69</v>
      </c>
      <c r="E4301" s="30">
        <v>0</v>
      </c>
      <c r="F4301" s="30">
        <f t="shared" si="1"/>
        <v>1</v>
      </c>
      <c r="G4301" s="30">
        <v>0</v>
      </c>
      <c r="H4301" s="30">
        <f t="shared" si="2"/>
        <v>1</v>
      </c>
      <c r="I4301" s="30">
        <v>1</v>
      </c>
      <c r="J4301" s="30">
        <f t="shared" si="3"/>
        <v>0</v>
      </c>
      <c r="K4301" s="30">
        <v>0</v>
      </c>
      <c r="L4301" s="30">
        <f t="shared" si="4"/>
        <v>1</v>
      </c>
      <c r="M4301" s="52" t="str">
        <f t="shared" si="5"/>
        <v>агрегати не працюють</v>
      </c>
      <c r="O4301" s="30" t="str">
        <f t="shared" si="6"/>
        <v/>
      </c>
      <c r="P4301" s="30" t="str">
        <f t="shared" si="7"/>
        <v/>
      </c>
      <c r="Q4301" s="30" t="str">
        <f t="shared" si="8"/>
        <v/>
      </c>
      <c r="R4301" s="30" t="str">
        <f t="shared" si="9"/>
        <v/>
      </c>
      <c r="S4301" s="30" t="str">
        <f t="shared" si="10"/>
        <v/>
      </c>
      <c r="T4301" s="30" t="str">
        <f t="shared" si="11"/>
        <v/>
      </c>
      <c r="U4301" s="30" t="str">
        <f t="shared" si="12"/>
        <v/>
      </c>
    </row>
    <row r="4302" spans="2:21" ht="15.75" customHeight="1" x14ac:dyDescent="0.25">
      <c r="B4302" s="49" t="s">
        <v>238</v>
      </c>
      <c r="C4302" s="50" t="s">
        <v>266</v>
      </c>
      <c r="D4302" s="51" t="s">
        <v>70</v>
      </c>
      <c r="E4302" s="30">
        <v>0</v>
      </c>
      <c r="F4302" s="30">
        <f t="shared" si="1"/>
        <v>1</v>
      </c>
      <c r="G4302" s="30">
        <v>0</v>
      </c>
      <c r="H4302" s="30">
        <f t="shared" si="2"/>
        <v>1</v>
      </c>
      <c r="I4302" s="30">
        <v>1</v>
      </c>
      <c r="J4302" s="30">
        <f t="shared" si="3"/>
        <v>0</v>
      </c>
      <c r="K4302" s="30">
        <v>0</v>
      </c>
      <c r="L4302" s="30">
        <f t="shared" si="4"/>
        <v>1</v>
      </c>
      <c r="M4302" s="52" t="str">
        <f t="shared" si="5"/>
        <v>агрегати не працюють</v>
      </c>
      <c r="O4302" s="30" t="str">
        <f t="shared" si="6"/>
        <v/>
      </c>
      <c r="P4302" s="30" t="str">
        <f t="shared" si="7"/>
        <v/>
      </c>
      <c r="Q4302" s="30" t="str">
        <f t="shared" si="8"/>
        <v/>
      </c>
      <c r="R4302" s="30" t="str">
        <f t="shared" si="9"/>
        <v/>
      </c>
      <c r="S4302" s="30" t="str">
        <f t="shared" si="10"/>
        <v/>
      </c>
      <c r="T4302" s="30" t="str">
        <f t="shared" si="11"/>
        <v/>
      </c>
      <c r="U4302" s="30" t="str">
        <f t="shared" si="12"/>
        <v/>
      </c>
    </row>
    <row r="4303" spans="2:21" ht="15.75" customHeight="1" x14ac:dyDescent="0.25">
      <c r="B4303" s="49" t="s">
        <v>238</v>
      </c>
      <c r="C4303" s="50" t="s">
        <v>266</v>
      </c>
      <c r="D4303" s="51" t="s">
        <v>71</v>
      </c>
      <c r="E4303" s="30">
        <v>661</v>
      </c>
      <c r="F4303" s="30">
        <v>1</v>
      </c>
      <c r="G4303" s="30">
        <v>65255</v>
      </c>
      <c r="H4303" s="30">
        <v>1</v>
      </c>
      <c r="I4303" s="30">
        <v>1</v>
      </c>
      <c r="J4303" s="30">
        <f t="shared" si="3"/>
        <v>0</v>
      </c>
      <c r="K4303" s="30">
        <v>1</v>
      </c>
      <c r="L4303" s="30">
        <f t="shared" si="4"/>
        <v>0</v>
      </c>
      <c r="M4303" s="52" t="str">
        <f t="shared" si="5"/>
        <v>OK</v>
      </c>
      <c r="O4303" s="30" t="str">
        <f t="shared" si="6"/>
        <v/>
      </c>
      <c r="P4303" s="30" t="str">
        <f t="shared" si="7"/>
        <v/>
      </c>
      <c r="Q4303" s="30">
        <f t="shared" si="8"/>
        <v>661</v>
      </c>
      <c r="R4303" s="30" t="str">
        <f t="shared" si="9"/>
        <v/>
      </c>
      <c r="S4303" s="30" t="str">
        <f t="shared" si="10"/>
        <v/>
      </c>
      <c r="T4303" s="30">
        <f t="shared" si="11"/>
        <v>65255</v>
      </c>
      <c r="U4303" s="30">
        <f t="shared" si="12"/>
        <v>43133555</v>
      </c>
    </row>
    <row r="4304" spans="2:21" ht="15.75" customHeight="1" x14ac:dyDescent="0.25">
      <c r="B4304" s="49" t="s">
        <v>238</v>
      </c>
      <c r="C4304" s="50" t="s">
        <v>266</v>
      </c>
      <c r="D4304" s="51" t="s">
        <v>72</v>
      </c>
      <c r="E4304" s="30">
        <v>1444</v>
      </c>
      <c r="F4304" s="30">
        <v>0</v>
      </c>
      <c r="G4304" s="30">
        <v>288256</v>
      </c>
      <c r="H4304" s="30">
        <v>0</v>
      </c>
      <c r="I4304" s="30">
        <v>1</v>
      </c>
      <c r="J4304" s="30">
        <f t="shared" si="3"/>
        <v>0</v>
      </c>
      <c r="K4304" s="30">
        <v>1</v>
      </c>
      <c r="L4304" s="30">
        <f t="shared" si="4"/>
        <v>0</v>
      </c>
      <c r="M4304" s="52" t="str">
        <f t="shared" si="5"/>
        <v>OK</v>
      </c>
      <c r="O4304" s="30">
        <f t="shared" si="6"/>
        <v>1444</v>
      </c>
      <c r="P4304" s="30">
        <f t="shared" si="7"/>
        <v>1350.4288000000001</v>
      </c>
      <c r="Q4304" s="30">
        <f t="shared" si="8"/>
        <v>1350.4288000000001</v>
      </c>
      <c r="R4304" s="30">
        <f t="shared" si="9"/>
        <v>288256</v>
      </c>
      <c r="S4304" s="30">
        <f t="shared" si="10"/>
        <v>344494.74560000002</v>
      </c>
      <c r="T4304" s="30">
        <f t="shared" si="11"/>
        <v>344494.74560000002</v>
      </c>
      <c r="U4304" s="30">
        <f t="shared" si="12"/>
        <v>465215625.90691334</v>
      </c>
    </row>
    <row r="4305" spans="2:21" ht="15.75" customHeight="1" x14ac:dyDescent="0.25">
      <c r="B4305" s="49" t="s">
        <v>238</v>
      </c>
      <c r="C4305" s="50" t="s">
        <v>266</v>
      </c>
      <c r="D4305" s="51" t="s">
        <v>73</v>
      </c>
      <c r="E4305" s="30">
        <v>550</v>
      </c>
      <c r="F4305" s="30">
        <v>0</v>
      </c>
      <c r="G4305" s="30">
        <v>72763</v>
      </c>
      <c r="H4305" s="30">
        <v>1</v>
      </c>
      <c r="I4305" s="30">
        <v>1</v>
      </c>
      <c r="J4305" s="30">
        <f t="shared" si="3"/>
        <v>0</v>
      </c>
      <c r="K4305" s="30">
        <v>1</v>
      </c>
      <c r="L4305" s="30">
        <f t="shared" si="4"/>
        <v>0</v>
      </c>
      <c r="M4305" s="52" t="str">
        <f t="shared" si="5"/>
        <v>OK</v>
      </c>
      <c r="O4305" s="30">
        <f t="shared" si="6"/>
        <v>550</v>
      </c>
      <c r="P4305" s="30">
        <f t="shared" si="7"/>
        <v>514.36</v>
      </c>
      <c r="Q4305" s="30">
        <f t="shared" si="8"/>
        <v>514.36</v>
      </c>
      <c r="R4305" s="30" t="str">
        <f t="shared" si="9"/>
        <v/>
      </c>
      <c r="S4305" s="30" t="str">
        <f t="shared" si="10"/>
        <v/>
      </c>
      <c r="T4305" s="30">
        <f t="shared" si="11"/>
        <v>72763</v>
      </c>
      <c r="U4305" s="30">
        <f t="shared" si="12"/>
        <v>37426376.68</v>
      </c>
    </row>
    <row r="4306" spans="2:21" ht="15.75" customHeight="1" x14ac:dyDescent="0.25">
      <c r="B4306" s="49" t="s">
        <v>238</v>
      </c>
      <c r="C4306" s="50" t="s">
        <v>266</v>
      </c>
      <c r="D4306" s="51" t="s">
        <v>74</v>
      </c>
      <c r="E4306" s="30">
        <v>1629</v>
      </c>
      <c r="F4306" s="30">
        <v>1</v>
      </c>
      <c r="G4306" s="30">
        <v>35864</v>
      </c>
      <c r="H4306" s="30">
        <v>0</v>
      </c>
      <c r="I4306" s="30">
        <v>1</v>
      </c>
      <c r="J4306" s="30">
        <f t="shared" si="3"/>
        <v>0</v>
      </c>
      <c r="K4306" s="30">
        <v>1</v>
      </c>
      <c r="L4306" s="30">
        <f t="shared" si="4"/>
        <v>0</v>
      </c>
      <c r="M4306" s="52" t="str">
        <f t="shared" si="5"/>
        <v>OK</v>
      </c>
      <c r="O4306" s="30" t="str">
        <f t="shared" si="6"/>
        <v/>
      </c>
      <c r="P4306" s="30" t="str">
        <f t="shared" si="7"/>
        <v/>
      </c>
      <c r="Q4306" s="30">
        <f t="shared" si="8"/>
        <v>1629</v>
      </c>
      <c r="R4306" s="30">
        <f t="shared" si="9"/>
        <v>35864</v>
      </c>
      <c r="S4306" s="30">
        <f t="shared" si="10"/>
        <v>42861.066400000003</v>
      </c>
      <c r="T4306" s="30">
        <f t="shared" si="11"/>
        <v>42861.066400000003</v>
      </c>
      <c r="U4306" s="30">
        <f t="shared" si="12"/>
        <v>69820677.165600002</v>
      </c>
    </row>
    <row r="4307" spans="2:21" ht="15.75" customHeight="1" x14ac:dyDescent="0.25">
      <c r="B4307" s="49" t="s">
        <v>238</v>
      </c>
      <c r="C4307" s="50" t="s">
        <v>266</v>
      </c>
      <c r="D4307" s="51" t="s">
        <v>75</v>
      </c>
      <c r="E4307" s="30">
        <v>1704</v>
      </c>
      <c r="F4307" s="30">
        <v>1</v>
      </c>
      <c r="G4307" s="30">
        <v>41674</v>
      </c>
      <c r="H4307" s="30">
        <v>0</v>
      </c>
      <c r="I4307" s="30">
        <v>1</v>
      </c>
      <c r="J4307" s="30">
        <f t="shared" si="3"/>
        <v>0</v>
      </c>
      <c r="K4307" s="30">
        <v>1</v>
      </c>
      <c r="L4307" s="30">
        <f t="shared" si="4"/>
        <v>0</v>
      </c>
      <c r="M4307" s="52" t="str">
        <f t="shared" si="5"/>
        <v>OK</v>
      </c>
      <c r="O4307" s="30" t="str">
        <f t="shared" si="6"/>
        <v/>
      </c>
      <c r="P4307" s="30" t="str">
        <f t="shared" si="7"/>
        <v/>
      </c>
      <c r="Q4307" s="30">
        <f t="shared" si="8"/>
        <v>1704</v>
      </c>
      <c r="R4307" s="30">
        <f t="shared" si="9"/>
        <v>41674</v>
      </c>
      <c r="S4307" s="30">
        <f t="shared" si="10"/>
        <v>49804.597399999999</v>
      </c>
      <c r="T4307" s="30">
        <f t="shared" si="11"/>
        <v>49804.597399999999</v>
      </c>
      <c r="U4307" s="30">
        <f t="shared" si="12"/>
        <v>84867033.969599992</v>
      </c>
    </row>
    <row r="4308" spans="2:21" ht="15.75" customHeight="1" x14ac:dyDescent="0.25">
      <c r="B4308" s="49" t="s">
        <v>238</v>
      </c>
      <c r="C4308" s="50" t="s">
        <v>266</v>
      </c>
      <c r="D4308" s="51" t="s">
        <v>76</v>
      </c>
      <c r="E4308" s="30">
        <v>0</v>
      </c>
      <c r="F4308" s="30">
        <f t="shared" si="1"/>
        <v>1</v>
      </c>
      <c r="G4308" s="30">
        <v>0</v>
      </c>
      <c r="H4308" s="30">
        <f t="shared" si="2"/>
        <v>1</v>
      </c>
      <c r="I4308" s="30">
        <v>1</v>
      </c>
      <c r="J4308" s="30">
        <f t="shared" si="3"/>
        <v>0</v>
      </c>
      <c r="K4308" s="30">
        <v>0</v>
      </c>
      <c r="L4308" s="30">
        <f t="shared" si="4"/>
        <v>1</v>
      </c>
      <c r="M4308" s="52" t="str">
        <f t="shared" si="5"/>
        <v>агрегати не працюють</v>
      </c>
      <c r="O4308" s="30" t="str">
        <f t="shared" si="6"/>
        <v/>
      </c>
      <c r="P4308" s="30" t="str">
        <f t="shared" si="7"/>
        <v/>
      </c>
      <c r="Q4308" s="30" t="str">
        <f t="shared" si="8"/>
        <v/>
      </c>
      <c r="R4308" s="30" t="str">
        <f t="shared" si="9"/>
        <v/>
      </c>
      <c r="S4308" s="30" t="str">
        <f t="shared" si="10"/>
        <v/>
      </c>
      <c r="T4308" s="30" t="str">
        <f t="shared" si="11"/>
        <v/>
      </c>
      <c r="U4308" s="30" t="str">
        <f t="shared" si="12"/>
        <v/>
      </c>
    </row>
    <row r="4309" spans="2:21" ht="15.75" customHeight="1" x14ac:dyDescent="0.25">
      <c r="B4309" s="49" t="s">
        <v>238</v>
      </c>
      <c r="C4309" s="50" t="s">
        <v>266</v>
      </c>
      <c r="D4309" s="51" t="s">
        <v>77</v>
      </c>
      <c r="E4309" s="30">
        <v>1384</v>
      </c>
      <c r="F4309" s="30">
        <v>0</v>
      </c>
      <c r="G4309" s="30">
        <v>207254</v>
      </c>
      <c r="H4309" s="30">
        <v>0</v>
      </c>
      <c r="I4309" s="30">
        <v>1</v>
      </c>
      <c r="J4309" s="30">
        <f t="shared" si="3"/>
        <v>0</v>
      </c>
      <c r="K4309" s="30">
        <v>1</v>
      </c>
      <c r="L4309" s="30">
        <f t="shared" si="4"/>
        <v>0</v>
      </c>
      <c r="M4309" s="52" t="str">
        <f t="shared" si="5"/>
        <v>OK</v>
      </c>
      <c r="O4309" s="30">
        <f t="shared" si="6"/>
        <v>1384</v>
      </c>
      <c r="P4309" s="30">
        <f t="shared" si="7"/>
        <v>1294.3168000000001</v>
      </c>
      <c r="Q4309" s="30">
        <f t="shared" si="8"/>
        <v>1294.3168000000001</v>
      </c>
      <c r="R4309" s="30">
        <f t="shared" si="9"/>
        <v>207254</v>
      </c>
      <c r="S4309" s="30">
        <f t="shared" si="10"/>
        <v>247689.25540000002</v>
      </c>
      <c r="T4309" s="30">
        <f t="shared" si="11"/>
        <v>247689.25540000002</v>
      </c>
      <c r="U4309" s="30">
        <f t="shared" si="12"/>
        <v>320588364.44371074</v>
      </c>
    </row>
    <row r="4310" spans="2:21" ht="15.75" customHeight="1" x14ac:dyDescent="0.25">
      <c r="B4310" s="49" t="s">
        <v>238</v>
      </c>
      <c r="C4310" s="50" t="s">
        <v>266</v>
      </c>
      <c r="D4310" s="51" t="s">
        <v>78</v>
      </c>
      <c r="E4310" s="30">
        <v>1994</v>
      </c>
      <c r="F4310" s="30">
        <v>1</v>
      </c>
      <c r="G4310" s="30">
        <v>41937</v>
      </c>
      <c r="H4310" s="30">
        <v>0</v>
      </c>
      <c r="I4310" s="30">
        <v>1</v>
      </c>
      <c r="J4310" s="30">
        <f t="shared" si="3"/>
        <v>0</v>
      </c>
      <c r="K4310" s="30">
        <v>1</v>
      </c>
      <c r="L4310" s="30">
        <f t="shared" si="4"/>
        <v>0</v>
      </c>
      <c r="M4310" s="52" t="str">
        <f t="shared" si="5"/>
        <v>OK</v>
      </c>
      <c r="O4310" s="30" t="str">
        <f t="shared" si="6"/>
        <v/>
      </c>
      <c r="P4310" s="30" t="str">
        <f t="shared" si="7"/>
        <v/>
      </c>
      <c r="Q4310" s="30">
        <f t="shared" si="8"/>
        <v>1994</v>
      </c>
      <c r="R4310" s="30">
        <f t="shared" si="9"/>
        <v>41937</v>
      </c>
      <c r="S4310" s="30">
        <f t="shared" si="10"/>
        <v>50118.9087</v>
      </c>
      <c r="T4310" s="30">
        <f t="shared" si="11"/>
        <v>50118.9087</v>
      </c>
      <c r="U4310" s="30">
        <f t="shared" si="12"/>
        <v>99937103.947799996</v>
      </c>
    </row>
    <row r="4311" spans="2:21" ht="15.75" customHeight="1" x14ac:dyDescent="0.25">
      <c r="B4311" s="49" t="s">
        <v>238</v>
      </c>
      <c r="C4311" s="50" t="s">
        <v>266</v>
      </c>
      <c r="D4311" s="51" t="s">
        <v>79</v>
      </c>
      <c r="E4311" s="30">
        <v>0</v>
      </c>
      <c r="F4311" s="30">
        <f t="shared" si="1"/>
        <v>1</v>
      </c>
      <c r="G4311" s="30">
        <v>0</v>
      </c>
      <c r="H4311" s="30">
        <f t="shared" si="2"/>
        <v>1</v>
      </c>
      <c r="I4311" s="30">
        <v>1</v>
      </c>
      <c r="J4311" s="30">
        <f t="shared" si="3"/>
        <v>0</v>
      </c>
      <c r="K4311" s="30">
        <v>0</v>
      </c>
      <c r="L4311" s="30">
        <f t="shared" si="4"/>
        <v>1</v>
      </c>
      <c r="M4311" s="52" t="str">
        <f t="shared" si="5"/>
        <v>агрегати не працюють</v>
      </c>
      <c r="O4311" s="30" t="str">
        <f t="shared" si="6"/>
        <v/>
      </c>
      <c r="P4311" s="30" t="str">
        <f t="shared" si="7"/>
        <v/>
      </c>
      <c r="Q4311" s="30" t="str">
        <f t="shared" si="8"/>
        <v/>
      </c>
      <c r="R4311" s="30" t="str">
        <f t="shared" si="9"/>
        <v/>
      </c>
      <c r="S4311" s="30" t="str">
        <f t="shared" si="10"/>
        <v/>
      </c>
      <c r="T4311" s="30" t="str">
        <f t="shared" si="11"/>
        <v/>
      </c>
      <c r="U4311" s="30" t="str">
        <f t="shared" si="12"/>
        <v/>
      </c>
    </row>
    <row r="4312" spans="2:21" ht="15.75" customHeight="1" x14ac:dyDescent="0.25">
      <c r="B4312" s="49" t="s">
        <v>238</v>
      </c>
      <c r="C4312" s="50" t="s">
        <v>266</v>
      </c>
      <c r="D4312" s="51" t="s">
        <v>80</v>
      </c>
      <c r="E4312" s="30">
        <v>0</v>
      </c>
      <c r="F4312" s="30">
        <f t="shared" si="1"/>
        <v>1</v>
      </c>
      <c r="G4312" s="30">
        <v>0</v>
      </c>
      <c r="H4312" s="30">
        <f t="shared" si="2"/>
        <v>1</v>
      </c>
      <c r="I4312" s="30">
        <v>1</v>
      </c>
      <c r="J4312" s="30">
        <f t="shared" si="3"/>
        <v>0</v>
      </c>
      <c r="K4312" s="30">
        <v>0</v>
      </c>
      <c r="L4312" s="30">
        <f t="shared" si="4"/>
        <v>1</v>
      </c>
      <c r="M4312" s="52" t="str">
        <f t="shared" si="5"/>
        <v>агрегати не працюють</v>
      </c>
      <c r="O4312" s="30" t="str">
        <f t="shared" si="6"/>
        <v/>
      </c>
      <c r="P4312" s="30" t="str">
        <f t="shared" si="7"/>
        <v/>
      </c>
      <c r="Q4312" s="30" t="str">
        <f t="shared" si="8"/>
        <v/>
      </c>
      <c r="R4312" s="30" t="str">
        <f t="shared" si="9"/>
        <v/>
      </c>
      <c r="S4312" s="30" t="str">
        <f t="shared" si="10"/>
        <v/>
      </c>
      <c r="T4312" s="30" t="str">
        <f t="shared" si="11"/>
        <v/>
      </c>
      <c r="U4312" s="30" t="str">
        <f t="shared" si="12"/>
        <v/>
      </c>
    </row>
    <row r="4313" spans="2:21" ht="15.75" customHeight="1" x14ac:dyDescent="0.25">
      <c r="B4313" s="49" t="s">
        <v>238</v>
      </c>
      <c r="C4313" s="50" t="s">
        <v>266</v>
      </c>
      <c r="D4313" s="51" t="s">
        <v>81</v>
      </c>
      <c r="E4313" s="30">
        <v>0</v>
      </c>
      <c r="F4313" s="30">
        <f t="shared" si="1"/>
        <v>1</v>
      </c>
      <c r="G4313" s="30">
        <v>0</v>
      </c>
      <c r="H4313" s="30">
        <f t="shared" si="2"/>
        <v>1</v>
      </c>
      <c r="I4313" s="30">
        <v>1</v>
      </c>
      <c r="J4313" s="30">
        <f t="shared" si="3"/>
        <v>0</v>
      </c>
      <c r="K4313" s="30">
        <v>0</v>
      </c>
      <c r="L4313" s="30">
        <f t="shared" si="4"/>
        <v>1</v>
      </c>
      <c r="M4313" s="52" t="str">
        <f t="shared" si="5"/>
        <v>агрегати не працюють</v>
      </c>
      <c r="O4313" s="30" t="str">
        <f t="shared" si="6"/>
        <v/>
      </c>
      <c r="P4313" s="30" t="str">
        <f t="shared" si="7"/>
        <v/>
      </c>
      <c r="Q4313" s="30" t="str">
        <f t="shared" si="8"/>
        <v/>
      </c>
      <c r="R4313" s="30" t="str">
        <f t="shared" si="9"/>
        <v/>
      </c>
      <c r="S4313" s="30" t="str">
        <f t="shared" si="10"/>
        <v/>
      </c>
      <c r="T4313" s="30" t="str">
        <f t="shared" si="11"/>
        <v/>
      </c>
      <c r="U4313" s="30" t="str">
        <f t="shared" si="12"/>
        <v/>
      </c>
    </row>
    <row r="4314" spans="2:21" ht="15.75" customHeight="1" x14ac:dyDescent="0.25">
      <c r="B4314" s="49" t="s">
        <v>238</v>
      </c>
      <c r="C4314" s="50" t="s">
        <v>266</v>
      </c>
      <c r="D4314" s="51" t="s">
        <v>82</v>
      </c>
      <c r="E4314" s="30">
        <v>955</v>
      </c>
      <c r="F4314" s="30">
        <v>0</v>
      </c>
      <c r="G4314" s="30">
        <v>128757</v>
      </c>
      <c r="H4314" s="30">
        <v>1</v>
      </c>
      <c r="I4314" s="30">
        <v>1</v>
      </c>
      <c r="J4314" s="30">
        <f t="shared" si="3"/>
        <v>0</v>
      </c>
      <c r="K4314" s="30">
        <v>1</v>
      </c>
      <c r="L4314" s="30">
        <f t="shared" si="4"/>
        <v>0</v>
      </c>
      <c r="M4314" s="52" t="str">
        <f t="shared" si="5"/>
        <v>OK</v>
      </c>
      <c r="O4314" s="30">
        <f t="shared" si="6"/>
        <v>955</v>
      </c>
      <c r="P4314" s="30">
        <f t="shared" si="7"/>
        <v>893.11599999999999</v>
      </c>
      <c r="Q4314" s="30">
        <f t="shared" si="8"/>
        <v>893.11599999999999</v>
      </c>
      <c r="R4314" s="30" t="str">
        <f t="shared" si="9"/>
        <v/>
      </c>
      <c r="S4314" s="30" t="str">
        <f t="shared" si="10"/>
        <v/>
      </c>
      <c r="T4314" s="30">
        <f t="shared" si="11"/>
        <v>128757</v>
      </c>
      <c r="U4314" s="30">
        <f t="shared" si="12"/>
        <v>114994936.81199999</v>
      </c>
    </row>
    <row r="4315" spans="2:21" ht="15.75" customHeight="1" x14ac:dyDescent="0.25">
      <c r="B4315" s="49" t="s">
        <v>238</v>
      </c>
      <c r="C4315" s="50" t="s">
        <v>266</v>
      </c>
      <c r="D4315" s="51" t="s">
        <v>83</v>
      </c>
      <c r="E4315" s="30">
        <v>0</v>
      </c>
      <c r="F4315" s="30">
        <f t="shared" si="1"/>
        <v>1</v>
      </c>
      <c r="G4315" s="30">
        <v>0</v>
      </c>
      <c r="H4315" s="30">
        <f t="shared" si="2"/>
        <v>1</v>
      </c>
      <c r="I4315" s="30">
        <v>1</v>
      </c>
      <c r="J4315" s="30">
        <f t="shared" si="3"/>
        <v>0</v>
      </c>
      <c r="K4315" s="30">
        <v>0</v>
      </c>
      <c r="L4315" s="30">
        <f t="shared" si="4"/>
        <v>1</v>
      </c>
      <c r="M4315" s="52" t="str">
        <f t="shared" si="5"/>
        <v>агрегати не працюють</v>
      </c>
      <c r="O4315" s="30" t="str">
        <f t="shared" si="6"/>
        <v/>
      </c>
      <c r="P4315" s="30" t="str">
        <f t="shared" si="7"/>
        <v/>
      </c>
      <c r="Q4315" s="30" t="str">
        <f t="shared" si="8"/>
        <v/>
      </c>
      <c r="R4315" s="30" t="str">
        <f t="shared" si="9"/>
        <v/>
      </c>
      <c r="S4315" s="30" t="str">
        <f t="shared" si="10"/>
        <v/>
      </c>
      <c r="T4315" s="30" t="str">
        <f t="shared" si="11"/>
        <v/>
      </c>
      <c r="U4315" s="30" t="str">
        <f t="shared" si="12"/>
        <v/>
      </c>
    </row>
    <row r="4316" spans="2:21" ht="15.75" customHeight="1" x14ac:dyDescent="0.25">
      <c r="B4316" s="49" t="s">
        <v>238</v>
      </c>
      <c r="C4316" s="50" t="s">
        <v>267</v>
      </c>
      <c r="D4316" s="51" t="s">
        <v>60</v>
      </c>
      <c r="E4316" s="30">
        <v>1172</v>
      </c>
      <c r="F4316" s="30">
        <v>1</v>
      </c>
      <c r="G4316" s="30">
        <v>299670</v>
      </c>
      <c r="H4316" s="30">
        <v>0</v>
      </c>
      <c r="I4316" s="30">
        <v>1</v>
      </c>
      <c r="J4316" s="30">
        <f t="shared" si="3"/>
        <v>0</v>
      </c>
      <c r="K4316" s="30">
        <v>1</v>
      </c>
      <c r="L4316" s="30">
        <f t="shared" si="4"/>
        <v>0</v>
      </c>
      <c r="M4316" s="52" t="str">
        <f t="shared" si="5"/>
        <v>OK</v>
      </c>
      <c r="O4316" s="30" t="str">
        <f t="shared" si="6"/>
        <v/>
      </c>
      <c r="P4316" s="30" t="str">
        <f t="shared" si="7"/>
        <v/>
      </c>
      <c r="Q4316" s="30">
        <f t="shared" si="8"/>
        <v>1172</v>
      </c>
      <c r="R4316" s="30">
        <f t="shared" si="9"/>
        <v>299670</v>
      </c>
      <c r="S4316" s="30">
        <f t="shared" si="10"/>
        <v>358135.61700000003</v>
      </c>
      <c r="T4316" s="30">
        <f t="shared" si="11"/>
        <v>358135.61700000003</v>
      </c>
      <c r="U4316" s="30">
        <f t="shared" si="12"/>
        <v>419734943.12400001</v>
      </c>
    </row>
    <row r="4317" spans="2:21" ht="15.75" customHeight="1" x14ac:dyDescent="0.25">
      <c r="B4317" s="49" t="s">
        <v>238</v>
      </c>
      <c r="C4317" s="50" t="s">
        <v>267</v>
      </c>
      <c r="D4317" s="51" t="s">
        <v>61</v>
      </c>
      <c r="E4317" s="30">
        <v>1219</v>
      </c>
      <c r="F4317" s="30">
        <v>1</v>
      </c>
      <c r="G4317" s="30">
        <v>111969</v>
      </c>
      <c r="H4317" s="30">
        <v>1</v>
      </c>
      <c r="I4317" s="30">
        <v>1</v>
      </c>
      <c r="J4317" s="30">
        <f t="shared" si="3"/>
        <v>0</v>
      </c>
      <c r="K4317" s="30">
        <v>1</v>
      </c>
      <c r="L4317" s="30">
        <f t="shared" si="4"/>
        <v>0</v>
      </c>
      <c r="M4317" s="52" t="str">
        <f t="shared" si="5"/>
        <v>OK</v>
      </c>
      <c r="O4317" s="30" t="str">
        <f t="shared" si="6"/>
        <v/>
      </c>
      <c r="P4317" s="30" t="str">
        <f t="shared" si="7"/>
        <v/>
      </c>
      <c r="Q4317" s="30">
        <f t="shared" si="8"/>
        <v>1219</v>
      </c>
      <c r="R4317" s="30" t="str">
        <f t="shared" si="9"/>
        <v/>
      </c>
      <c r="S4317" s="30" t="str">
        <f t="shared" si="10"/>
        <v/>
      </c>
      <c r="T4317" s="30">
        <f t="shared" si="11"/>
        <v>111969</v>
      </c>
      <c r="U4317" s="30">
        <f t="shared" si="12"/>
        <v>136490211</v>
      </c>
    </row>
    <row r="4318" spans="2:21" ht="15.75" customHeight="1" x14ac:dyDescent="0.25">
      <c r="B4318" s="49" t="s">
        <v>238</v>
      </c>
      <c r="C4318" s="50" t="s">
        <v>267</v>
      </c>
      <c r="D4318" s="51" t="s">
        <v>62</v>
      </c>
      <c r="E4318" s="30">
        <v>0</v>
      </c>
      <c r="F4318" s="30">
        <f t="shared" si="1"/>
        <v>1</v>
      </c>
      <c r="G4318" s="30">
        <v>0</v>
      </c>
      <c r="H4318" s="30">
        <f t="shared" si="2"/>
        <v>1</v>
      </c>
      <c r="I4318" s="30">
        <v>1</v>
      </c>
      <c r="J4318" s="30">
        <f t="shared" si="3"/>
        <v>0</v>
      </c>
      <c r="K4318" s="30">
        <v>0</v>
      </c>
      <c r="L4318" s="30">
        <f t="shared" si="4"/>
        <v>1</v>
      </c>
      <c r="M4318" s="52" t="str">
        <f t="shared" si="5"/>
        <v>агрегати не працюють</v>
      </c>
      <c r="O4318" s="30" t="str">
        <f t="shared" si="6"/>
        <v/>
      </c>
      <c r="P4318" s="30" t="str">
        <f t="shared" si="7"/>
        <v/>
      </c>
      <c r="Q4318" s="30" t="str">
        <f t="shared" si="8"/>
        <v/>
      </c>
      <c r="R4318" s="30" t="str">
        <f t="shared" si="9"/>
        <v/>
      </c>
      <c r="S4318" s="30" t="str">
        <f t="shared" si="10"/>
        <v/>
      </c>
      <c r="T4318" s="30" t="str">
        <f t="shared" si="11"/>
        <v/>
      </c>
      <c r="U4318" s="30" t="str">
        <f t="shared" si="12"/>
        <v/>
      </c>
    </row>
    <row r="4319" spans="2:21" ht="15.75" customHeight="1" x14ac:dyDescent="0.25">
      <c r="B4319" s="49" t="s">
        <v>238</v>
      </c>
      <c r="C4319" s="50" t="s">
        <v>267</v>
      </c>
      <c r="D4319" s="51" t="s">
        <v>63</v>
      </c>
      <c r="E4319" s="30">
        <v>501</v>
      </c>
      <c r="F4319" s="30">
        <v>1</v>
      </c>
      <c r="G4319" s="30">
        <v>145582</v>
      </c>
      <c r="H4319" s="30">
        <v>1</v>
      </c>
      <c r="I4319" s="30">
        <v>1</v>
      </c>
      <c r="J4319" s="30">
        <f t="shared" si="3"/>
        <v>0</v>
      </c>
      <c r="K4319" s="30">
        <v>1</v>
      </c>
      <c r="L4319" s="30">
        <f t="shared" si="4"/>
        <v>0</v>
      </c>
      <c r="M4319" s="52" t="str">
        <f t="shared" si="5"/>
        <v>OK</v>
      </c>
      <c r="O4319" s="30" t="str">
        <f t="shared" si="6"/>
        <v/>
      </c>
      <c r="P4319" s="30" t="str">
        <f t="shared" si="7"/>
        <v/>
      </c>
      <c r="Q4319" s="30">
        <f t="shared" si="8"/>
        <v>501</v>
      </c>
      <c r="R4319" s="30" t="str">
        <f t="shared" si="9"/>
        <v/>
      </c>
      <c r="S4319" s="30" t="str">
        <f t="shared" si="10"/>
        <v/>
      </c>
      <c r="T4319" s="30">
        <f t="shared" si="11"/>
        <v>145582</v>
      </c>
      <c r="U4319" s="30">
        <f t="shared" si="12"/>
        <v>72936582</v>
      </c>
    </row>
    <row r="4320" spans="2:21" ht="15.75" customHeight="1" x14ac:dyDescent="0.25">
      <c r="B4320" s="49" t="s">
        <v>238</v>
      </c>
      <c r="C4320" s="50" t="s">
        <v>267</v>
      </c>
      <c r="D4320" s="51" t="s">
        <v>64</v>
      </c>
      <c r="E4320" s="30">
        <v>913</v>
      </c>
      <c r="F4320" s="30">
        <v>0</v>
      </c>
      <c r="G4320" s="30">
        <v>210877</v>
      </c>
      <c r="H4320" s="30">
        <v>1</v>
      </c>
      <c r="I4320" s="30">
        <v>1</v>
      </c>
      <c r="J4320" s="30">
        <f t="shared" si="3"/>
        <v>0</v>
      </c>
      <c r="K4320" s="30">
        <v>1</v>
      </c>
      <c r="L4320" s="30">
        <f t="shared" si="4"/>
        <v>0</v>
      </c>
      <c r="M4320" s="52" t="str">
        <f t="shared" si="5"/>
        <v>OK</v>
      </c>
      <c r="O4320" s="30">
        <f t="shared" si="6"/>
        <v>913</v>
      </c>
      <c r="P4320" s="30">
        <f t="shared" si="7"/>
        <v>853.83760000000007</v>
      </c>
      <c r="Q4320" s="30">
        <f t="shared" si="8"/>
        <v>853.83760000000007</v>
      </c>
      <c r="R4320" s="30" t="str">
        <f t="shared" si="9"/>
        <v/>
      </c>
      <c r="S4320" s="30" t="str">
        <f t="shared" si="10"/>
        <v/>
      </c>
      <c r="T4320" s="30">
        <f t="shared" si="11"/>
        <v>210877</v>
      </c>
      <c r="U4320" s="30">
        <f t="shared" si="12"/>
        <v>180054711.57520002</v>
      </c>
    </row>
    <row r="4321" spans="2:21" ht="15.75" customHeight="1" x14ac:dyDescent="0.25">
      <c r="B4321" s="49" t="s">
        <v>238</v>
      </c>
      <c r="C4321" s="50" t="s">
        <v>267</v>
      </c>
      <c r="D4321" s="51" t="s">
        <v>65</v>
      </c>
      <c r="E4321" s="30">
        <v>0</v>
      </c>
      <c r="F4321" s="30">
        <f t="shared" si="1"/>
        <v>1</v>
      </c>
      <c r="G4321" s="30">
        <v>0</v>
      </c>
      <c r="H4321" s="30">
        <f t="shared" si="2"/>
        <v>1</v>
      </c>
      <c r="I4321" s="30">
        <v>1</v>
      </c>
      <c r="J4321" s="30">
        <f t="shared" si="3"/>
        <v>0</v>
      </c>
      <c r="K4321" s="30">
        <v>0</v>
      </c>
      <c r="L4321" s="30">
        <f t="shared" si="4"/>
        <v>1</v>
      </c>
      <c r="M4321" s="52" t="str">
        <f t="shared" si="5"/>
        <v>агрегати не працюють</v>
      </c>
      <c r="O4321" s="30" t="str">
        <f t="shared" si="6"/>
        <v/>
      </c>
      <c r="P4321" s="30" t="str">
        <f t="shared" si="7"/>
        <v/>
      </c>
      <c r="Q4321" s="30" t="str">
        <f t="shared" si="8"/>
        <v/>
      </c>
      <c r="R4321" s="30" t="str">
        <f t="shared" si="9"/>
        <v/>
      </c>
      <c r="S4321" s="30" t="str">
        <f t="shared" si="10"/>
        <v/>
      </c>
      <c r="T4321" s="30" t="str">
        <f t="shared" si="11"/>
        <v/>
      </c>
      <c r="U4321" s="30" t="str">
        <f t="shared" si="12"/>
        <v/>
      </c>
    </row>
    <row r="4322" spans="2:21" ht="15.75" customHeight="1" x14ac:dyDescent="0.25">
      <c r="B4322" s="49" t="s">
        <v>238</v>
      </c>
      <c r="C4322" s="50" t="s">
        <v>267</v>
      </c>
      <c r="D4322" s="51" t="s">
        <v>66</v>
      </c>
      <c r="E4322" s="30">
        <v>1802</v>
      </c>
      <c r="F4322" s="30">
        <v>1</v>
      </c>
      <c r="G4322" s="30">
        <v>110106</v>
      </c>
      <c r="H4322" s="30">
        <v>0</v>
      </c>
      <c r="I4322" s="30">
        <v>1</v>
      </c>
      <c r="J4322" s="30">
        <f t="shared" si="3"/>
        <v>0</v>
      </c>
      <c r="K4322" s="30">
        <v>1</v>
      </c>
      <c r="L4322" s="30">
        <f t="shared" si="4"/>
        <v>0</v>
      </c>
      <c r="M4322" s="52" t="str">
        <f t="shared" si="5"/>
        <v>OK</v>
      </c>
      <c r="O4322" s="30" t="str">
        <f t="shared" si="6"/>
        <v/>
      </c>
      <c r="P4322" s="30" t="str">
        <f t="shared" si="7"/>
        <v/>
      </c>
      <c r="Q4322" s="30">
        <f t="shared" si="8"/>
        <v>1802</v>
      </c>
      <c r="R4322" s="30">
        <f t="shared" si="9"/>
        <v>110106</v>
      </c>
      <c r="S4322" s="30">
        <f t="shared" si="10"/>
        <v>131587.68059999999</v>
      </c>
      <c r="T4322" s="30">
        <f t="shared" si="11"/>
        <v>131587.68059999999</v>
      </c>
      <c r="U4322" s="30">
        <f t="shared" si="12"/>
        <v>237121000.44119999</v>
      </c>
    </row>
    <row r="4323" spans="2:21" ht="15.75" customHeight="1" x14ac:dyDescent="0.25">
      <c r="B4323" s="49" t="s">
        <v>238</v>
      </c>
      <c r="C4323" s="50" t="s">
        <v>267</v>
      </c>
      <c r="D4323" s="51" t="s">
        <v>67</v>
      </c>
      <c r="E4323" s="30">
        <v>1098</v>
      </c>
      <c r="F4323" s="30">
        <v>0</v>
      </c>
      <c r="G4323" s="30">
        <v>87927</v>
      </c>
      <c r="H4323" s="30">
        <v>1</v>
      </c>
      <c r="I4323" s="30">
        <v>1</v>
      </c>
      <c r="J4323" s="30">
        <f t="shared" si="3"/>
        <v>0</v>
      </c>
      <c r="K4323" s="30">
        <v>1</v>
      </c>
      <c r="L4323" s="30">
        <f t="shared" si="4"/>
        <v>0</v>
      </c>
      <c r="M4323" s="52" t="str">
        <f t="shared" si="5"/>
        <v>OK</v>
      </c>
      <c r="O4323" s="30">
        <f t="shared" si="6"/>
        <v>1098</v>
      </c>
      <c r="P4323" s="30">
        <f t="shared" si="7"/>
        <v>1026.8496</v>
      </c>
      <c r="Q4323" s="30">
        <f t="shared" si="8"/>
        <v>1026.8496</v>
      </c>
      <c r="R4323" s="30" t="str">
        <f t="shared" si="9"/>
        <v/>
      </c>
      <c r="S4323" s="30" t="str">
        <f t="shared" si="10"/>
        <v/>
      </c>
      <c r="T4323" s="30">
        <f t="shared" si="11"/>
        <v>87927</v>
      </c>
      <c r="U4323" s="30">
        <f t="shared" si="12"/>
        <v>90287804.779200003</v>
      </c>
    </row>
    <row r="4324" spans="2:21" ht="15.75" customHeight="1" x14ac:dyDescent="0.25">
      <c r="B4324" s="49" t="s">
        <v>238</v>
      </c>
      <c r="C4324" s="50" t="s">
        <v>267</v>
      </c>
      <c r="D4324" s="51" t="s">
        <v>68</v>
      </c>
      <c r="E4324" s="30">
        <v>603</v>
      </c>
      <c r="F4324" s="30">
        <v>1</v>
      </c>
      <c r="G4324" s="30">
        <v>244053</v>
      </c>
      <c r="H4324" s="30">
        <v>1</v>
      </c>
      <c r="I4324" s="30">
        <v>1</v>
      </c>
      <c r="J4324" s="30">
        <f t="shared" si="3"/>
        <v>0</v>
      </c>
      <c r="K4324" s="30">
        <v>1</v>
      </c>
      <c r="L4324" s="30">
        <f t="shared" si="4"/>
        <v>0</v>
      </c>
      <c r="M4324" s="52" t="str">
        <f t="shared" si="5"/>
        <v>OK</v>
      </c>
      <c r="O4324" s="30" t="str">
        <f t="shared" si="6"/>
        <v/>
      </c>
      <c r="P4324" s="30" t="str">
        <f t="shared" si="7"/>
        <v/>
      </c>
      <c r="Q4324" s="30">
        <f t="shared" si="8"/>
        <v>603</v>
      </c>
      <c r="R4324" s="30" t="str">
        <f t="shared" si="9"/>
        <v/>
      </c>
      <c r="S4324" s="30" t="str">
        <f t="shared" si="10"/>
        <v/>
      </c>
      <c r="T4324" s="30">
        <f t="shared" si="11"/>
        <v>244053</v>
      </c>
      <c r="U4324" s="30">
        <f t="shared" si="12"/>
        <v>147163959</v>
      </c>
    </row>
    <row r="4325" spans="2:21" ht="15.75" customHeight="1" x14ac:dyDescent="0.25">
      <c r="B4325" s="49" t="s">
        <v>238</v>
      </c>
      <c r="C4325" s="50" t="s">
        <v>267</v>
      </c>
      <c r="D4325" s="51" t="s">
        <v>69</v>
      </c>
      <c r="E4325" s="30">
        <v>475</v>
      </c>
      <c r="F4325" s="30">
        <v>0</v>
      </c>
      <c r="G4325" s="30">
        <v>198365</v>
      </c>
      <c r="H4325" s="30">
        <v>0</v>
      </c>
      <c r="I4325" s="30">
        <v>1</v>
      </c>
      <c r="J4325" s="30">
        <f t="shared" si="3"/>
        <v>0</v>
      </c>
      <c r="K4325" s="30">
        <v>1</v>
      </c>
      <c r="L4325" s="30">
        <f t="shared" si="4"/>
        <v>0</v>
      </c>
      <c r="M4325" s="52" t="str">
        <f t="shared" si="5"/>
        <v>OK</v>
      </c>
      <c r="O4325" s="30">
        <f t="shared" si="6"/>
        <v>475</v>
      </c>
      <c r="P4325" s="30">
        <f t="shared" si="7"/>
        <v>444.22</v>
      </c>
      <c r="Q4325" s="30">
        <f t="shared" si="8"/>
        <v>444.22</v>
      </c>
      <c r="R4325" s="30">
        <f t="shared" si="9"/>
        <v>198365</v>
      </c>
      <c r="S4325" s="30">
        <f t="shared" si="10"/>
        <v>237066.01150000002</v>
      </c>
      <c r="T4325" s="30">
        <f t="shared" si="11"/>
        <v>237066.01150000002</v>
      </c>
      <c r="U4325" s="30">
        <f t="shared" si="12"/>
        <v>105309463.62853001</v>
      </c>
    </row>
    <row r="4326" spans="2:21" ht="15.75" customHeight="1" x14ac:dyDescent="0.25">
      <c r="B4326" s="49" t="s">
        <v>238</v>
      </c>
      <c r="C4326" s="50" t="s">
        <v>267</v>
      </c>
      <c r="D4326" s="51" t="s">
        <v>70</v>
      </c>
      <c r="E4326" s="30">
        <v>0</v>
      </c>
      <c r="F4326" s="30">
        <f t="shared" si="1"/>
        <v>1</v>
      </c>
      <c r="G4326" s="30">
        <v>0</v>
      </c>
      <c r="H4326" s="30">
        <f t="shared" si="2"/>
        <v>1</v>
      </c>
      <c r="I4326" s="30">
        <v>1</v>
      </c>
      <c r="J4326" s="30">
        <f t="shared" si="3"/>
        <v>0</v>
      </c>
      <c r="K4326" s="30">
        <v>0</v>
      </c>
      <c r="L4326" s="30">
        <f t="shared" si="4"/>
        <v>1</v>
      </c>
      <c r="M4326" s="52" t="str">
        <f t="shared" si="5"/>
        <v>агрегати не працюють</v>
      </c>
      <c r="O4326" s="30" t="str">
        <f t="shared" si="6"/>
        <v/>
      </c>
      <c r="P4326" s="30" t="str">
        <f t="shared" si="7"/>
        <v/>
      </c>
      <c r="Q4326" s="30" t="str">
        <f t="shared" si="8"/>
        <v/>
      </c>
      <c r="R4326" s="30" t="str">
        <f t="shared" si="9"/>
        <v/>
      </c>
      <c r="S4326" s="30" t="str">
        <f t="shared" si="10"/>
        <v/>
      </c>
      <c r="T4326" s="30" t="str">
        <f t="shared" si="11"/>
        <v/>
      </c>
      <c r="U4326" s="30" t="str">
        <f t="shared" si="12"/>
        <v/>
      </c>
    </row>
    <row r="4327" spans="2:21" ht="15.75" customHeight="1" x14ac:dyDescent="0.25">
      <c r="B4327" s="49" t="s">
        <v>238</v>
      </c>
      <c r="C4327" s="50" t="s">
        <v>267</v>
      </c>
      <c r="D4327" s="51" t="s">
        <v>71</v>
      </c>
      <c r="E4327" s="30">
        <v>1826</v>
      </c>
      <c r="F4327" s="30">
        <v>0</v>
      </c>
      <c r="G4327" s="30">
        <v>190455</v>
      </c>
      <c r="H4327" s="30">
        <v>0</v>
      </c>
      <c r="I4327" s="30">
        <v>1</v>
      </c>
      <c r="J4327" s="30">
        <f t="shared" si="3"/>
        <v>0</v>
      </c>
      <c r="K4327" s="30">
        <v>1</v>
      </c>
      <c r="L4327" s="30">
        <f t="shared" si="4"/>
        <v>0</v>
      </c>
      <c r="M4327" s="52" t="str">
        <f t="shared" si="5"/>
        <v>OK</v>
      </c>
      <c r="O4327" s="30">
        <f t="shared" si="6"/>
        <v>1826</v>
      </c>
      <c r="P4327" s="30">
        <f t="shared" si="7"/>
        <v>1707.6752000000001</v>
      </c>
      <c r="Q4327" s="30">
        <f t="shared" si="8"/>
        <v>1707.6752000000001</v>
      </c>
      <c r="R4327" s="30">
        <f t="shared" si="9"/>
        <v>190455</v>
      </c>
      <c r="S4327" s="30">
        <f t="shared" si="10"/>
        <v>227612.77050000001</v>
      </c>
      <c r="T4327" s="30">
        <f t="shared" si="11"/>
        <v>227612.77050000001</v>
      </c>
      <c r="U4327" s="30">
        <f t="shared" si="12"/>
        <v>388688683.38614166</v>
      </c>
    </row>
    <row r="4328" spans="2:21" ht="15.75" customHeight="1" x14ac:dyDescent="0.25">
      <c r="B4328" s="49" t="s">
        <v>238</v>
      </c>
      <c r="C4328" s="50" t="s">
        <v>267</v>
      </c>
      <c r="D4328" s="51" t="s">
        <v>72</v>
      </c>
      <c r="E4328" s="30">
        <v>0</v>
      </c>
      <c r="F4328" s="30">
        <f t="shared" si="1"/>
        <v>1</v>
      </c>
      <c r="G4328" s="30">
        <v>0</v>
      </c>
      <c r="H4328" s="30">
        <f t="shared" si="2"/>
        <v>1</v>
      </c>
      <c r="I4328" s="30">
        <v>1</v>
      </c>
      <c r="J4328" s="30">
        <f t="shared" si="3"/>
        <v>0</v>
      </c>
      <c r="K4328" s="30">
        <v>0</v>
      </c>
      <c r="L4328" s="30">
        <f t="shared" si="4"/>
        <v>1</v>
      </c>
      <c r="M4328" s="52" t="str">
        <f t="shared" si="5"/>
        <v>агрегати не працюють</v>
      </c>
      <c r="O4328" s="30" t="str">
        <f t="shared" si="6"/>
        <v/>
      </c>
      <c r="P4328" s="30" t="str">
        <f t="shared" si="7"/>
        <v/>
      </c>
      <c r="Q4328" s="30" t="str">
        <f t="shared" si="8"/>
        <v/>
      </c>
      <c r="R4328" s="30" t="str">
        <f t="shared" si="9"/>
        <v/>
      </c>
      <c r="S4328" s="30" t="str">
        <f t="shared" si="10"/>
        <v/>
      </c>
      <c r="T4328" s="30" t="str">
        <f t="shared" si="11"/>
        <v/>
      </c>
      <c r="U4328" s="30" t="str">
        <f t="shared" si="12"/>
        <v/>
      </c>
    </row>
    <row r="4329" spans="2:21" ht="15.75" customHeight="1" x14ac:dyDescent="0.25">
      <c r="B4329" s="49" t="s">
        <v>238</v>
      </c>
      <c r="C4329" s="50" t="s">
        <v>267</v>
      </c>
      <c r="D4329" s="51" t="s">
        <v>73</v>
      </c>
      <c r="E4329" s="30">
        <v>0</v>
      </c>
      <c r="F4329" s="30">
        <f t="shared" si="1"/>
        <v>1</v>
      </c>
      <c r="G4329" s="30">
        <v>0</v>
      </c>
      <c r="H4329" s="30">
        <f t="shared" si="2"/>
        <v>1</v>
      </c>
      <c r="I4329" s="30">
        <v>1</v>
      </c>
      <c r="J4329" s="30">
        <f t="shared" si="3"/>
        <v>0</v>
      </c>
      <c r="K4329" s="30">
        <v>0</v>
      </c>
      <c r="L4329" s="30">
        <f t="shared" si="4"/>
        <v>1</v>
      </c>
      <c r="M4329" s="52" t="str">
        <f t="shared" si="5"/>
        <v>агрегати не працюють</v>
      </c>
      <c r="O4329" s="30" t="str">
        <f t="shared" si="6"/>
        <v/>
      </c>
      <c r="P4329" s="30" t="str">
        <f t="shared" si="7"/>
        <v/>
      </c>
      <c r="Q4329" s="30" t="str">
        <f t="shared" si="8"/>
        <v/>
      </c>
      <c r="R4329" s="30" t="str">
        <f t="shared" si="9"/>
        <v/>
      </c>
      <c r="S4329" s="30" t="str">
        <f t="shared" si="10"/>
        <v/>
      </c>
      <c r="T4329" s="30" t="str">
        <f t="shared" si="11"/>
        <v/>
      </c>
      <c r="U4329" s="30" t="str">
        <f t="shared" si="12"/>
        <v/>
      </c>
    </row>
    <row r="4330" spans="2:21" ht="15.75" customHeight="1" x14ac:dyDescent="0.25">
      <c r="B4330" s="49" t="s">
        <v>238</v>
      </c>
      <c r="C4330" s="50" t="s">
        <v>267</v>
      </c>
      <c r="D4330" s="51" t="s">
        <v>74</v>
      </c>
      <c r="E4330" s="30">
        <v>0</v>
      </c>
      <c r="F4330" s="30">
        <f t="shared" si="1"/>
        <v>1</v>
      </c>
      <c r="G4330" s="30">
        <v>0</v>
      </c>
      <c r="H4330" s="30">
        <f t="shared" si="2"/>
        <v>1</v>
      </c>
      <c r="I4330" s="30">
        <v>1</v>
      </c>
      <c r="J4330" s="30">
        <f t="shared" si="3"/>
        <v>0</v>
      </c>
      <c r="K4330" s="30">
        <v>0</v>
      </c>
      <c r="L4330" s="30">
        <f t="shared" si="4"/>
        <v>1</v>
      </c>
      <c r="M4330" s="52" t="str">
        <f t="shared" si="5"/>
        <v>агрегати не працюють</v>
      </c>
      <c r="O4330" s="30" t="str">
        <f t="shared" si="6"/>
        <v/>
      </c>
      <c r="P4330" s="30" t="str">
        <f t="shared" si="7"/>
        <v/>
      </c>
      <c r="Q4330" s="30" t="str">
        <f t="shared" si="8"/>
        <v/>
      </c>
      <c r="R4330" s="30" t="str">
        <f t="shared" si="9"/>
        <v/>
      </c>
      <c r="S4330" s="30" t="str">
        <f t="shared" si="10"/>
        <v/>
      </c>
      <c r="T4330" s="30" t="str">
        <f t="shared" si="11"/>
        <v/>
      </c>
      <c r="U4330" s="30" t="str">
        <f t="shared" si="12"/>
        <v/>
      </c>
    </row>
    <row r="4331" spans="2:21" ht="15.75" customHeight="1" x14ac:dyDescent="0.25">
      <c r="B4331" s="49" t="s">
        <v>238</v>
      </c>
      <c r="C4331" s="50" t="s">
        <v>267</v>
      </c>
      <c r="D4331" s="51" t="s">
        <v>75</v>
      </c>
      <c r="E4331" s="30">
        <v>0</v>
      </c>
      <c r="F4331" s="30">
        <f t="shared" si="1"/>
        <v>1</v>
      </c>
      <c r="G4331" s="30">
        <v>0</v>
      </c>
      <c r="H4331" s="30">
        <f t="shared" si="2"/>
        <v>1</v>
      </c>
      <c r="I4331" s="30">
        <v>1</v>
      </c>
      <c r="J4331" s="30">
        <f t="shared" si="3"/>
        <v>0</v>
      </c>
      <c r="K4331" s="30">
        <v>0</v>
      </c>
      <c r="L4331" s="30">
        <f t="shared" si="4"/>
        <v>1</v>
      </c>
      <c r="M4331" s="52" t="str">
        <f t="shared" si="5"/>
        <v>агрегати не працюють</v>
      </c>
      <c r="O4331" s="30" t="str">
        <f t="shared" si="6"/>
        <v/>
      </c>
      <c r="P4331" s="30" t="str">
        <f t="shared" si="7"/>
        <v/>
      </c>
      <c r="Q4331" s="30" t="str">
        <f t="shared" si="8"/>
        <v/>
      </c>
      <c r="R4331" s="30" t="str">
        <f t="shared" si="9"/>
        <v/>
      </c>
      <c r="S4331" s="30" t="str">
        <f t="shared" si="10"/>
        <v/>
      </c>
      <c r="T4331" s="30" t="str">
        <f t="shared" si="11"/>
        <v/>
      </c>
      <c r="U4331" s="30" t="str">
        <f t="shared" si="12"/>
        <v/>
      </c>
    </row>
    <row r="4332" spans="2:21" ht="15.75" customHeight="1" x14ac:dyDescent="0.25">
      <c r="B4332" s="49" t="s">
        <v>238</v>
      </c>
      <c r="C4332" s="50" t="s">
        <v>267</v>
      </c>
      <c r="D4332" s="51" t="s">
        <v>76</v>
      </c>
      <c r="E4332" s="30">
        <v>1199</v>
      </c>
      <c r="F4332" s="30">
        <v>0</v>
      </c>
      <c r="G4332" s="30">
        <v>261148</v>
      </c>
      <c r="H4332" s="30">
        <v>0</v>
      </c>
      <c r="I4332" s="30">
        <v>1</v>
      </c>
      <c r="J4332" s="30">
        <f t="shared" si="3"/>
        <v>0</v>
      </c>
      <c r="K4332" s="30">
        <v>1</v>
      </c>
      <c r="L4332" s="30">
        <f t="shared" si="4"/>
        <v>0</v>
      </c>
      <c r="M4332" s="52" t="str">
        <f t="shared" si="5"/>
        <v>OK</v>
      </c>
      <c r="O4332" s="30">
        <f t="shared" si="6"/>
        <v>1199</v>
      </c>
      <c r="P4332" s="30">
        <f t="shared" si="7"/>
        <v>1121.3048000000001</v>
      </c>
      <c r="Q4332" s="30">
        <f t="shared" si="8"/>
        <v>1121.3048000000001</v>
      </c>
      <c r="R4332" s="30">
        <f t="shared" si="9"/>
        <v>261148</v>
      </c>
      <c r="S4332" s="30">
        <f t="shared" si="10"/>
        <v>312097.97480000003</v>
      </c>
      <c r="T4332" s="30">
        <f t="shared" si="11"/>
        <v>312097.97480000003</v>
      </c>
      <c r="U4332" s="30">
        <f t="shared" si="12"/>
        <v>349956957.2135191</v>
      </c>
    </row>
    <row r="4333" spans="2:21" ht="15.75" customHeight="1" x14ac:dyDescent="0.25">
      <c r="B4333" s="49" t="s">
        <v>238</v>
      </c>
      <c r="C4333" s="50" t="s">
        <v>267</v>
      </c>
      <c r="D4333" s="51" t="s">
        <v>77</v>
      </c>
      <c r="E4333" s="30">
        <v>0</v>
      </c>
      <c r="F4333" s="30">
        <f t="shared" si="1"/>
        <v>1</v>
      </c>
      <c r="G4333" s="30">
        <v>0</v>
      </c>
      <c r="H4333" s="30">
        <f t="shared" si="2"/>
        <v>1</v>
      </c>
      <c r="I4333" s="30">
        <v>1</v>
      </c>
      <c r="J4333" s="30">
        <f t="shared" si="3"/>
        <v>0</v>
      </c>
      <c r="K4333" s="30">
        <v>0</v>
      </c>
      <c r="L4333" s="30">
        <f t="shared" si="4"/>
        <v>1</v>
      </c>
      <c r="M4333" s="52" t="str">
        <f t="shared" si="5"/>
        <v>агрегати не працюють</v>
      </c>
      <c r="O4333" s="30" t="str">
        <f t="shared" si="6"/>
        <v/>
      </c>
      <c r="P4333" s="30" t="str">
        <f t="shared" si="7"/>
        <v/>
      </c>
      <c r="Q4333" s="30" t="str">
        <f t="shared" si="8"/>
        <v/>
      </c>
      <c r="R4333" s="30" t="str">
        <f t="shared" si="9"/>
        <v/>
      </c>
      <c r="S4333" s="30" t="str">
        <f t="shared" si="10"/>
        <v/>
      </c>
      <c r="T4333" s="30" t="str">
        <f t="shared" si="11"/>
        <v/>
      </c>
      <c r="U4333" s="30" t="str">
        <f t="shared" si="12"/>
        <v/>
      </c>
    </row>
    <row r="4334" spans="2:21" ht="15.75" customHeight="1" x14ac:dyDescent="0.25">
      <c r="B4334" s="49" t="s">
        <v>238</v>
      </c>
      <c r="C4334" s="50" t="s">
        <v>267</v>
      </c>
      <c r="D4334" s="51" t="s">
        <v>78</v>
      </c>
      <c r="E4334" s="30">
        <v>0</v>
      </c>
      <c r="F4334" s="30">
        <f t="shared" si="1"/>
        <v>1</v>
      </c>
      <c r="G4334" s="30">
        <v>0</v>
      </c>
      <c r="H4334" s="30">
        <f t="shared" si="2"/>
        <v>1</v>
      </c>
      <c r="I4334" s="30">
        <v>1</v>
      </c>
      <c r="J4334" s="30">
        <f t="shared" si="3"/>
        <v>0</v>
      </c>
      <c r="K4334" s="30">
        <v>0</v>
      </c>
      <c r="L4334" s="30">
        <f t="shared" si="4"/>
        <v>1</v>
      </c>
      <c r="M4334" s="52" t="str">
        <f t="shared" si="5"/>
        <v>агрегати не працюють</v>
      </c>
      <c r="O4334" s="30" t="str">
        <f t="shared" si="6"/>
        <v/>
      </c>
      <c r="P4334" s="30" t="str">
        <f t="shared" si="7"/>
        <v/>
      </c>
      <c r="Q4334" s="30" t="str">
        <f t="shared" si="8"/>
        <v/>
      </c>
      <c r="R4334" s="30" t="str">
        <f t="shared" si="9"/>
        <v/>
      </c>
      <c r="S4334" s="30" t="str">
        <f t="shared" si="10"/>
        <v/>
      </c>
      <c r="T4334" s="30" t="str">
        <f t="shared" si="11"/>
        <v/>
      </c>
      <c r="U4334" s="30" t="str">
        <f t="shared" si="12"/>
        <v/>
      </c>
    </row>
    <row r="4335" spans="2:21" ht="15.75" customHeight="1" x14ac:dyDescent="0.25">
      <c r="B4335" s="49" t="s">
        <v>238</v>
      </c>
      <c r="C4335" s="50" t="s">
        <v>267</v>
      </c>
      <c r="D4335" s="51" t="s">
        <v>79</v>
      </c>
      <c r="E4335" s="30">
        <v>0</v>
      </c>
      <c r="F4335" s="30">
        <f t="shared" si="1"/>
        <v>1</v>
      </c>
      <c r="G4335" s="30">
        <v>0</v>
      </c>
      <c r="H4335" s="30">
        <f t="shared" si="2"/>
        <v>1</v>
      </c>
      <c r="I4335" s="30">
        <v>1</v>
      </c>
      <c r="J4335" s="30">
        <f t="shared" si="3"/>
        <v>0</v>
      </c>
      <c r="K4335" s="30">
        <v>0</v>
      </c>
      <c r="L4335" s="30">
        <f t="shared" si="4"/>
        <v>1</v>
      </c>
      <c r="M4335" s="52" t="str">
        <f t="shared" si="5"/>
        <v>агрегати не працюють</v>
      </c>
      <c r="O4335" s="30" t="str">
        <f t="shared" si="6"/>
        <v/>
      </c>
      <c r="P4335" s="30" t="str">
        <f t="shared" si="7"/>
        <v/>
      </c>
      <c r="Q4335" s="30" t="str">
        <f t="shared" si="8"/>
        <v/>
      </c>
      <c r="R4335" s="30" t="str">
        <f t="shared" si="9"/>
        <v/>
      </c>
      <c r="S4335" s="30" t="str">
        <f t="shared" si="10"/>
        <v/>
      </c>
      <c r="T4335" s="30" t="str">
        <f t="shared" si="11"/>
        <v/>
      </c>
      <c r="U4335" s="30" t="str">
        <f t="shared" si="12"/>
        <v/>
      </c>
    </row>
    <row r="4336" spans="2:21" ht="15.75" customHeight="1" x14ac:dyDescent="0.25">
      <c r="B4336" s="49" t="s">
        <v>238</v>
      </c>
      <c r="C4336" s="50" t="s">
        <v>267</v>
      </c>
      <c r="D4336" s="51" t="s">
        <v>80</v>
      </c>
      <c r="E4336" s="30">
        <v>438</v>
      </c>
      <c r="F4336" s="30">
        <v>1</v>
      </c>
      <c r="G4336" s="30">
        <v>238734</v>
      </c>
      <c r="H4336" s="30">
        <v>0</v>
      </c>
      <c r="I4336" s="30">
        <v>1</v>
      </c>
      <c r="J4336" s="30">
        <f t="shared" si="3"/>
        <v>0</v>
      </c>
      <c r="K4336" s="30">
        <v>1</v>
      </c>
      <c r="L4336" s="30">
        <f t="shared" si="4"/>
        <v>0</v>
      </c>
      <c r="M4336" s="52" t="str">
        <f t="shared" si="5"/>
        <v>OK</v>
      </c>
      <c r="O4336" s="30" t="str">
        <f t="shared" si="6"/>
        <v/>
      </c>
      <c r="P4336" s="30" t="str">
        <f t="shared" si="7"/>
        <v/>
      </c>
      <c r="Q4336" s="30">
        <f t="shared" si="8"/>
        <v>438</v>
      </c>
      <c r="R4336" s="30">
        <f t="shared" si="9"/>
        <v>238734</v>
      </c>
      <c r="S4336" s="30">
        <f t="shared" si="10"/>
        <v>285311.00339999999</v>
      </c>
      <c r="T4336" s="30">
        <f t="shared" si="11"/>
        <v>285311.00339999999</v>
      </c>
      <c r="U4336" s="30">
        <f t="shared" si="12"/>
        <v>124966219.4892</v>
      </c>
    </row>
    <row r="4337" spans="2:21" ht="15.75" customHeight="1" x14ac:dyDescent="0.25">
      <c r="B4337" s="49" t="s">
        <v>238</v>
      </c>
      <c r="C4337" s="50" t="s">
        <v>267</v>
      </c>
      <c r="D4337" s="51" t="s">
        <v>81</v>
      </c>
      <c r="E4337" s="30">
        <v>0</v>
      </c>
      <c r="F4337" s="30">
        <f t="shared" si="1"/>
        <v>1</v>
      </c>
      <c r="G4337" s="30">
        <v>0</v>
      </c>
      <c r="H4337" s="30">
        <f t="shared" si="2"/>
        <v>1</v>
      </c>
      <c r="I4337" s="30">
        <v>1</v>
      </c>
      <c r="J4337" s="30">
        <f t="shared" si="3"/>
        <v>0</v>
      </c>
      <c r="K4337" s="30">
        <v>0</v>
      </c>
      <c r="L4337" s="30">
        <f t="shared" si="4"/>
        <v>1</v>
      </c>
      <c r="M4337" s="52" t="str">
        <f t="shared" si="5"/>
        <v>агрегати не працюють</v>
      </c>
      <c r="O4337" s="30" t="str">
        <f t="shared" si="6"/>
        <v/>
      </c>
      <c r="P4337" s="30" t="str">
        <f t="shared" si="7"/>
        <v/>
      </c>
      <c r="Q4337" s="30" t="str">
        <f t="shared" si="8"/>
        <v/>
      </c>
      <c r="R4337" s="30" t="str">
        <f t="shared" si="9"/>
        <v/>
      </c>
      <c r="S4337" s="30" t="str">
        <f t="shared" si="10"/>
        <v/>
      </c>
      <c r="T4337" s="30" t="str">
        <f t="shared" si="11"/>
        <v/>
      </c>
      <c r="U4337" s="30" t="str">
        <f t="shared" si="12"/>
        <v/>
      </c>
    </row>
    <row r="4338" spans="2:21" ht="15.75" customHeight="1" x14ac:dyDescent="0.25">
      <c r="B4338" s="49" t="s">
        <v>238</v>
      </c>
      <c r="C4338" s="50" t="s">
        <v>267</v>
      </c>
      <c r="D4338" s="51" t="s">
        <v>82</v>
      </c>
      <c r="E4338" s="30">
        <v>0</v>
      </c>
      <c r="F4338" s="30">
        <f t="shared" si="1"/>
        <v>1</v>
      </c>
      <c r="G4338" s="30">
        <v>0</v>
      </c>
      <c r="H4338" s="30">
        <f t="shared" si="2"/>
        <v>1</v>
      </c>
      <c r="I4338" s="30">
        <v>1</v>
      </c>
      <c r="J4338" s="30">
        <f t="shared" si="3"/>
        <v>0</v>
      </c>
      <c r="K4338" s="30">
        <v>0</v>
      </c>
      <c r="L4338" s="30">
        <f t="shared" si="4"/>
        <v>1</v>
      </c>
      <c r="M4338" s="52" t="str">
        <f t="shared" si="5"/>
        <v>агрегати не працюють</v>
      </c>
      <c r="O4338" s="30" t="str">
        <f t="shared" si="6"/>
        <v/>
      </c>
      <c r="P4338" s="30" t="str">
        <f t="shared" si="7"/>
        <v/>
      </c>
      <c r="Q4338" s="30" t="str">
        <f t="shared" si="8"/>
        <v/>
      </c>
      <c r="R4338" s="30" t="str">
        <f t="shared" si="9"/>
        <v/>
      </c>
      <c r="S4338" s="30" t="str">
        <f t="shared" si="10"/>
        <v/>
      </c>
      <c r="T4338" s="30" t="str">
        <f t="shared" si="11"/>
        <v/>
      </c>
      <c r="U4338" s="30" t="str">
        <f t="shared" si="12"/>
        <v/>
      </c>
    </row>
    <row r="4339" spans="2:21" ht="15.75" customHeight="1" x14ac:dyDescent="0.25">
      <c r="B4339" s="49" t="s">
        <v>238</v>
      </c>
      <c r="C4339" s="50" t="s">
        <v>267</v>
      </c>
      <c r="D4339" s="51" t="s">
        <v>83</v>
      </c>
      <c r="E4339" s="30">
        <v>0</v>
      </c>
      <c r="F4339" s="30">
        <f t="shared" si="1"/>
        <v>1</v>
      </c>
      <c r="G4339" s="30">
        <v>0</v>
      </c>
      <c r="H4339" s="30">
        <f t="shared" si="2"/>
        <v>1</v>
      </c>
      <c r="I4339" s="30">
        <v>1</v>
      </c>
      <c r="J4339" s="30">
        <f t="shared" si="3"/>
        <v>0</v>
      </c>
      <c r="K4339" s="30">
        <v>0</v>
      </c>
      <c r="L4339" s="30">
        <f t="shared" si="4"/>
        <v>1</v>
      </c>
      <c r="M4339" s="52" t="str">
        <f t="shared" si="5"/>
        <v>агрегати не працюють</v>
      </c>
      <c r="O4339" s="30" t="str">
        <f t="shared" si="6"/>
        <v/>
      </c>
      <c r="P4339" s="30" t="str">
        <f t="shared" si="7"/>
        <v/>
      </c>
      <c r="Q4339" s="30" t="str">
        <f t="shared" si="8"/>
        <v/>
      </c>
      <c r="R4339" s="30" t="str">
        <f t="shared" si="9"/>
        <v/>
      </c>
      <c r="S4339" s="30" t="str">
        <f t="shared" si="10"/>
        <v/>
      </c>
      <c r="T4339" s="30" t="str">
        <f t="shared" si="11"/>
        <v/>
      </c>
      <c r="U4339" s="30" t="str">
        <f t="shared" si="12"/>
        <v/>
      </c>
    </row>
    <row r="4340" spans="2:21" ht="15.75" customHeight="1" x14ac:dyDescent="0.25">
      <c r="B4340" s="49" t="s">
        <v>238</v>
      </c>
      <c r="C4340" s="50" t="s">
        <v>268</v>
      </c>
      <c r="D4340" s="51" t="s">
        <v>60</v>
      </c>
      <c r="E4340" s="30">
        <v>0</v>
      </c>
      <c r="F4340" s="30">
        <f t="shared" si="1"/>
        <v>1</v>
      </c>
      <c r="G4340" s="30">
        <v>0</v>
      </c>
      <c r="H4340" s="30">
        <f t="shared" si="2"/>
        <v>1</v>
      </c>
      <c r="I4340" s="30">
        <v>1</v>
      </c>
      <c r="J4340" s="30">
        <f t="shared" si="3"/>
        <v>0</v>
      </c>
      <c r="K4340" s="30">
        <v>0</v>
      </c>
      <c r="L4340" s="30">
        <f t="shared" si="4"/>
        <v>1</v>
      </c>
      <c r="M4340" s="52" t="str">
        <f t="shared" si="5"/>
        <v>агрегати не працюють</v>
      </c>
      <c r="O4340" s="30" t="str">
        <f t="shared" si="6"/>
        <v/>
      </c>
      <c r="P4340" s="30" t="str">
        <f t="shared" si="7"/>
        <v/>
      </c>
      <c r="Q4340" s="30" t="str">
        <f t="shared" si="8"/>
        <v/>
      </c>
      <c r="R4340" s="30" t="str">
        <f t="shared" si="9"/>
        <v/>
      </c>
      <c r="S4340" s="30" t="str">
        <f t="shared" si="10"/>
        <v/>
      </c>
      <c r="T4340" s="30" t="str">
        <f t="shared" si="11"/>
        <v/>
      </c>
      <c r="U4340" s="30" t="str">
        <f t="shared" si="12"/>
        <v/>
      </c>
    </row>
    <row r="4341" spans="2:21" ht="15.75" customHeight="1" x14ac:dyDescent="0.25">
      <c r="B4341" s="49" t="s">
        <v>238</v>
      </c>
      <c r="C4341" s="50" t="s">
        <v>268</v>
      </c>
      <c r="D4341" s="51" t="s">
        <v>61</v>
      </c>
      <c r="E4341" s="30">
        <v>951</v>
      </c>
      <c r="F4341" s="30">
        <v>0</v>
      </c>
      <c r="G4341" s="30">
        <v>233354</v>
      </c>
      <c r="H4341" s="30">
        <v>1</v>
      </c>
      <c r="I4341" s="30">
        <v>1</v>
      </c>
      <c r="J4341" s="30">
        <f t="shared" si="3"/>
        <v>0</v>
      </c>
      <c r="K4341" s="30">
        <v>1</v>
      </c>
      <c r="L4341" s="30">
        <f t="shared" si="4"/>
        <v>0</v>
      </c>
      <c r="M4341" s="52" t="str">
        <f t="shared" si="5"/>
        <v>OK</v>
      </c>
      <c r="O4341" s="30">
        <f t="shared" si="6"/>
        <v>951</v>
      </c>
      <c r="P4341" s="30">
        <f t="shared" si="7"/>
        <v>889.37520000000006</v>
      </c>
      <c r="Q4341" s="30">
        <f t="shared" si="8"/>
        <v>889.37520000000006</v>
      </c>
      <c r="R4341" s="30" t="str">
        <f t="shared" si="9"/>
        <v/>
      </c>
      <c r="S4341" s="30" t="str">
        <f t="shared" si="10"/>
        <v/>
      </c>
      <c r="T4341" s="30">
        <f t="shared" si="11"/>
        <v>233354</v>
      </c>
      <c r="U4341" s="30">
        <f t="shared" si="12"/>
        <v>207539260.4208</v>
      </c>
    </row>
    <row r="4342" spans="2:21" ht="15.75" customHeight="1" x14ac:dyDescent="0.25">
      <c r="B4342" s="49" t="s">
        <v>238</v>
      </c>
      <c r="C4342" s="50" t="s">
        <v>268</v>
      </c>
      <c r="D4342" s="51" t="s">
        <v>62</v>
      </c>
      <c r="E4342" s="30">
        <v>1782</v>
      </c>
      <c r="F4342" s="30">
        <v>1</v>
      </c>
      <c r="G4342" s="30">
        <v>141803</v>
      </c>
      <c r="H4342" s="30">
        <v>0</v>
      </c>
      <c r="I4342" s="30">
        <v>1</v>
      </c>
      <c r="J4342" s="30">
        <f t="shared" si="3"/>
        <v>0</v>
      </c>
      <c r="K4342" s="30">
        <v>1</v>
      </c>
      <c r="L4342" s="30">
        <f t="shared" si="4"/>
        <v>0</v>
      </c>
      <c r="M4342" s="52" t="str">
        <f t="shared" si="5"/>
        <v>OK</v>
      </c>
      <c r="O4342" s="30" t="str">
        <f t="shared" si="6"/>
        <v/>
      </c>
      <c r="P4342" s="30" t="str">
        <f t="shared" si="7"/>
        <v/>
      </c>
      <c r="Q4342" s="30">
        <f t="shared" si="8"/>
        <v>1782</v>
      </c>
      <c r="R4342" s="30">
        <f t="shared" si="9"/>
        <v>141803</v>
      </c>
      <c r="S4342" s="30">
        <f t="shared" si="10"/>
        <v>169468.7653</v>
      </c>
      <c r="T4342" s="30">
        <f t="shared" si="11"/>
        <v>169468.7653</v>
      </c>
      <c r="U4342" s="30">
        <f t="shared" si="12"/>
        <v>301993339.76459998</v>
      </c>
    </row>
    <row r="4343" spans="2:21" ht="15.75" customHeight="1" x14ac:dyDescent="0.25">
      <c r="B4343" s="49" t="s">
        <v>238</v>
      </c>
      <c r="C4343" s="50" t="s">
        <v>268</v>
      </c>
      <c r="D4343" s="51" t="s">
        <v>63</v>
      </c>
      <c r="E4343" s="30">
        <v>0</v>
      </c>
      <c r="F4343" s="30">
        <f t="shared" si="1"/>
        <v>1</v>
      </c>
      <c r="G4343" s="30">
        <v>0</v>
      </c>
      <c r="H4343" s="30">
        <f t="shared" si="2"/>
        <v>1</v>
      </c>
      <c r="I4343" s="30">
        <v>1</v>
      </c>
      <c r="J4343" s="30">
        <f t="shared" si="3"/>
        <v>0</v>
      </c>
      <c r="K4343" s="30">
        <v>0</v>
      </c>
      <c r="L4343" s="30">
        <f t="shared" si="4"/>
        <v>1</v>
      </c>
      <c r="M4343" s="52" t="str">
        <f t="shared" si="5"/>
        <v>агрегати не працюють</v>
      </c>
      <c r="O4343" s="30" t="str">
        <f t="shared" si="6"/>
        <v/>
      </c>
      <c r="P4343" s="30" t="str">
        <f t="shared" si="7"/>
        <v/>
      </c>
      <c r="Q4343" s="30" t="str">
        <f t="shared" si="8"/>
        <v/>
      </c>
      <c r="R4343" s="30" t="str">
        <f t="shared" si="9"/>
        <v/>
      </c>
      <c r="S4343" s="30" t="str">
        <f t="shared" si="10"/>
        <v/>
      </c>
      <c r="T4343" s="30" t="str">
        <f t="shared" si="11"/>
        <v/>
      </c>
      <c r="U4343" s="30" t="str">
        <f t="shared" si="12"/>
        <v/>
      </c>
    </row>
    <row r="4344" spans="2:21" ht="15.75" customHeight="1" x14ac:dyDescent="0.25">
      <c r="B4344" s="49" t="s">
        <v>238</v>
      </c>
      <c r="C4344" s="50" t="s">
        <v>268</v>
      </c>
      <c r="D4344" s="51" t="s">
        <v>64</v>
      </c>
      <c r="E4344" s="30">
        <v>1095</v>
      </c>
      <c r="F4344" s="30">
        <v>1</v>
      </c>
      <c r="G4344" s="30">
        <v>286424</v>
      </c>
      <c r="H4344" s="30">
        <v>1</v>
      </c>
      <c r="I4344" s="30">
        <v>1</v>
      </c>
      <c r="J4344" s="30">
        <f t="shared" si="3"/>
        <v>0</v>
      </c>
      <c r="K4344" s="30">
        <v>1</v>
      </c>
      <c r="L4344" s="30">
        <f t="shared" si="4"/>
        <v>0</v>
      </c>
      <c r="M4344" s="52" t="str">
        <f t="shared" si="5"/>
        <v>OK</v>
      </c>
      <c r="O4344" s="30" t="str">
        <f t="shared" si="6"/>
        <v/>
      </c>
      <c r="P4344" s="30" t="str">
        <f t="shared" si="7"/>
        <v/>
      </c>
      <c r="Q4344" s="30">
        <f t="shared" si="8"/>
        <v>1095</v>
      </c>
      <c r="R4344" s="30" t="str">
        <f t="shared" si="9"/>
        <v/>
      </c>
      <c r="S4344" s="30" t="str">
        <f t="shared" si="10"/>
        <v/>
      </c>
      <c r="T4344" s="30">
        <f t="shared" si="11"/>
        <v>286424</v>
      </c>
      <c r="U4344" s="30">
        <f t="shared" si="12"/>
        <v>313634280</v>
      </c>
    </row>
    <row r="4345" spans="2:21" ht="15.75" customHeight="1" x14ac:dyDescent="0.25">
      <c r="B4345" s="49" t="s">
        <v>238</v>
      </c>
      <c r="C4345" s="50" t="s">
        <v>268</v>
      </c>
      <c r="D4345" s="51" t="s">
        <v>65</v>
      </c>
      <c r="E4345" s="30">
        <v>0</v>
      </c>
      <c r="F4345" s="30">
        <f t="shared" si="1"/>
        <v>1</v>
      </c>
      <c r="G4345" s="30">
        <v>0</v>
      </c>
      <c r="H4345" s="30">
        <f t="shared" si="2"/>
        <v>1</v>
      </c>
      <c r="I4345" s="30">
        <v>1</v>
      </c>
      <c r="J4345" s="30">
        <f t="shared" si="3"/>
        <v>0</v>
      </c>
      <c r="K4345" s="30">
        <v>0</v>
      </c>
      <c r="L4345" s="30">
        <f t="shared" si="4"/>
        <v>1</v>
      </c>
      <c r="M4345" s="52" t="str">
        <f t="shared" si="5"/>
        <v>агрегати не працюють</v>
      </c>
      <c r="O4345" s="30" t="str">
        <f t="shared" si="6"/>
        <v/>
      </c>
      <c r="P4345" s="30" t="str">
        <f t="shared" si="7"/>
        <v/>
      </c>
      <c r="Q4345" s="30" t="str">
        <f t="shared" si="8"/>
        <v/>
      </c>
      <c r="R4345" s="30" t="str">
        <f t="shared" si="9"/>
        <v/>
      </c>
      <c r="S4345" s="30" t="str">
        <f t="shared" si="10"/>
        <v/>
      </c>
      <c r="T4345" s="30" t="str">
        <f t="shared" si="11"/>
        <v/>
      </c>
      <c r="U4345" s="30" t="str">
        <f t="shared" si="12"/>
        <v/>
      </c>
    </row>
    <row r="4346" spans="2:21" ht="15.75" customHeight="1" x14ac:dyDescent="0.25">
      <c r="B4346" s="49" t="s">
        <v>238</v>
      </c>
      <c r="C4346" s="50" t="s">
        <v>268</v>
      </c>
      <c r="D4346" s="51" t="s">
        <v>66</v>
      </c>
      <c r="E4346" s="30">
        <v>0</v>
      </c>
      <c r="F4346" s="30">
        <f t="shared" si="1"/>
        <v>1</v>
      </c>
      <c r="G4346" s="30">
        <v>0</v>
      </c>
      <c r="H4346" s="30">
        <f t="shared" si="2"/>
        <v>1</v>
      </c>
      <c r="I4346" s="30">
        <v>1</v>
      </c>
      <c r="J4346" s="30">
        <f t="shared" si="3"/>
        <v>0</v>
      </c>
      <c r="K4346" s="30">
        <v>0</v>
      </c>
      <c r="L4346" s="30">
        <f t="shared" si="4"/>
        <v>1</v>
      </c>
      <c r="M4346" s="52" t="str">
        <f t="shared" si="5"/>
        <v>агрегати не працюють</v>
      </c>
      <c r="O4346" s="30" t="str">
        <f t="shared" si="6"/>
        <v/>
      </c>
      <c r="P4346" s="30" t="str">
        <f t="shared" si="7"/>
        <v/>
      </c>
      <c r="Q4346" s="30" t="str">
        <f t="shared" si="8"/>
        <v/>
      </c>
      <c r="R4346" s="30" t="str">
        <f t="shared" si="9"/>
        <v/>
      </c>
      <c r="S4346" s="30" t="str">
        <f t="shared" si="10"/>
        <v/>
      </c>
      <c r="T4346" s="30" t="str">
        <f t="shared" si="11"/>
        <v/>
      </c>
      <c r="U4346" s="30" t="str">
        <f t="shared" si="12"/>
        <v/>
      </c>
    </row>
    <row r="4347" spans="2:21" ht="15.75" customHeight="1" x14ac:dyDescent="0.25">
      <c r="B4347" s="49" t="s">
        <v>238</v>
      </c>
      <c r="C4347" s="50" t="s">
        <v>268</v>
      </c>
      <c r="D4347" s="51" t="s">
        <v>67</v>
      </c>
      <c r="E4347" s="30">
        <v>438</v>
      </c>
      <c r="F4347" s="30">
        <v>0</v>
      </c>
      <c r="G4347" s="30">
        <v>240615</v>
      </c>
      <c r="H4347" s="30">
        <v>0</v>
      </c>
      <c r="I4347" s="30">
        <v>1</v>
      </c>
      <c r="J4347" s="30">
        <f t="shared" si="3"/>
        <v>0</v>
      </c>
      <c r="K4347" s="30">
        <v>1</v>
      </c>
      <c r="L4347" s="30">
        <f t="shared" si="4"/>
        <v>0</v>
      </c>
      <c r="M4347" s="52" t="str">
        <f t="shared" si="5"/>
        <v>OK</v>
      </c>
      <c r="O4347" s="30">
        <f t="shared" si="6"/>
        <v>438</v>
      </c>
      <c r="P4347" s="30">
        <f t="shared" si="7"/>
        <v>409.61760000000004</v>
      </c>
      <c r="Q4347" s="30">
        <f t="shared" si="8"/>
        <v>409.61760000000004</v>
      </c>
      <c r="R4347" s="30">
        <f t="shared" si="9"/>
        <v>240615</v>
      </c>
      <c r="S4347" s="30">
        <f t="shared" si="10"/>
        <v>287558.9865</v>
      </c>
      <c r="T4347" s="30">
        <f t="shared" si="11"/>
        <v>287558.9865</v>
      </c>
      <c r="U4347" s="30">
        <f t="shared" si="12"/>
        <v>117789221.90856241</v>
      </c>
    </row>
    <row r="4348" spans="2:21" ht="15.75" customHeight="1" x14ac:dyDescent="0.25">
      <c r="B4348" s="49" t="s">
        <v>238</v>
      </c>
      <c r="C4348" s="50" t="s">
        <v>268</v>
      </c>
      <c r="D4348" s="51" t="s">
        <v>68</v>
      </c>
      <c r="E4348" s="30">
        <v>1351</v>
      </c>
      <c r="F4348" s="30">
        <v>0</v>
      </c>
      <c r="G4348" s="30">
        <v>91351</v>
      </c>
      <c r="H4348" s="30">
        <v>0</v>
      </c>
      <c r="I4348" s="30">
        <v>1</v>
      </c>
      <c r="J4348" s="30">
        <f t="shared" si="3"/>
        <v>0</v>
      </c>
      <c r="K4348" s="30">
        <v>1</v>
      </c>
      <c r="L4348" s="30">
        <f t="shared" si="4"/>
        <v>0</v>
      </c>
      <c r="M4348" s="52" t="str">
        <f t="shared" si="5"/>
        <v>OK</v>
      </c>
      <c r="O4348" s="30">
        <f t="shared" si="6"/>
        <v>1351</v>
      </c>
      <c r="P4348" s="30">
        <f t="shared" si="7"/>
        <v>1263.4552000000001</v>
      </c>
      <c r="Q4348" s="30">
        <f t="shared" si="8"/>
        <v>1263.4552000000001</v>
      </c>
      <c r="R4348" s="30">
        <f t="shared" si="9"/>
        <v>91351</v>
      </c>
      <c r="S4348" s="30">
        <f t="shared" si="10"/>
        <v>109173.58010000001</v>
      </c>
      <c r="T4348" s="30">
        <f t="shared" si="11"/>
        <v>109173.58010000001</v>
      </c>
      <c r="U4348" s="30">
        <f t="shared" si="12"/>
        <v>137935927.47996154</v>
      </c>
    </row>
    <row r="4349" spans="2:21" ht="15.75" customHeight="1" x14ac:dyDescent="0.25">
      <c r="B4349" s="49" t="s">
        <v>238</v>
      </c>
      <c r="C4349" s="50" t="s">
        <v>268</v>
      </c>
      <c r="D4349" s="51" t="s">
        <v>69</v>
      </c>
      <c r="E4349" s="30">
        <v>0</v>
      </c>
      <c r="F4349" s="30">
        <f t="shared" si="1"/>
        <v>1</v>
      </c>
      <c r="G4349" s="30">
        <v>0</v>
      </c>
      <c r="H4349" s="30">
        <f t="shared" si="2"/>
        <v>1</v>
      </c>
      <c r="I4349" s="30">
        <v>1</v>
      </c>
      <c r="J4349" s="30">
        <f t="shared" si="3"/>
        <v>0</v>
      </c>
      <c r="K4349" s="30">
        <v>0</v>
      </c>
      <c r="L4349" s="30">
        <f t="shared" si="4"/>
        <v>1</v>
      </c>
      <c r="M4349" s="52" t="str">
        <f t="shared" si="5"/>
        <v>агрегати не працюють</v>
      </c>
      <c r="O4349" s="30" t="str">
        <f t="shared" si="6"/>
        <v/>
      </c>
      <c r="P4349" s="30" t="str">
        <f t="shared" si="7"/>
        <v/>
      </c>
      <c r="Q4349" s="30" t="str">
        <f t="shared" si="8"/>
        <v/>
      </c>
      <c r="R4349" s="30" t="str">
        <f t="shared" si="9"/>
        <v/>
      </c>
      <c r="S4349" s="30" t="str">
        <f t="shared" si="10"/>
        <v/>
      </c>
      <c r="T4349" s="30" t="str">
        <f t="shared" si="11"/>
        <v/>
      </c>
      <c r="U4349" s="30" t="str">
        <f t="shared" si="12"/>
        <v/>
      </c>
    </row>
    <row r="4350" spans="2:21" ht="15.75" customHeight="1" x14ac:dyDescent="0.25">
      <c r="B4350" s="49" t="s">
        <v>238</v>
      </c>
      <c r="C4350" s="50" t="s">
        <v>268</v>
      </c>
      <c r="D4350" s="51" t="s">
        <v>70</v>
      </c>
      <c r="E4350" s="30">
        <v>0</v>
      </c>
      <c r="F4350" s="30">
        <f t="shared" si="1"/>
        <v>1</v>
      </c>
      <c r="G4350" s="30">
        <v>0</v>
      </c>
      <c r="H4350" s="30">
        <f t="shared" si="2"/>
        <v>1</v>
      </c>
      <c r="I4350" s="30">
        <v>1</v>
      </c>
      <c r="J4350" s="30">
        <f t="shared" si="3"/>
        <v>0</v>
      </c>
      <c r="K4350" s="30">
        <v>0</v>
      </c>
      <c r="L4350" s="30">
        <f t="shared" si="4"/>
        <v>1</v>
      </c>
      <c r="M4350" s="52" t="str">
        <f t="shared" si="5"/>
        <v>агрегати не працюють</v>
      </c>
      <c r="O4350" s="30" t="str">
        <f t="shared" si="6"/>
        <v/>
      </c>
      <c r="P4350" s="30" t="str">
        <f t="shared" si="7"/>
        <v/>
      </c>
      <c r="Q4350" s="30" t="str">
        <f t="shared" si="8"/>
        <v/>
      </c>
      <c r="R4350" s="30" t="str">
        <f t="shared" si="9"/>
        <v/>
      </c>
      <c r="S4350" s="30" t="str">
        <f t="shared" si="10"/>
        <v/>
      </c>
      <c r="T4350" s="30" t="str">
        <f t="shared" si="11"/>
        <v/>
      </c>
      <c r="U4350" s="30" t="str">
        <f t="shared" si="12"/>
        <v/>
      </c>
    </row>
    <row r="4351" spans="2:21" ht="15.75" customHeight="1" x14ac:dyDescent="0.25">
      <c r="B4351" s="49" t="s">
        <v>238</v>
      </c>
      <c r="C4351" s="50" t="s">
        <v>268</v>
      </c>
      <c r="D4351" s="51" t="s">
        <v>71</v>
      </c>
      <c r="E4351" s="30">
        <v>0</v>
      </c>
      <c r="F4351" s="30">
        <f t="shared" si="1"/>
        <v>1</v>
      </c>
      <c r="G4351" s="30">
        <v>0</v>
      </c>
      <c r="H4351" s="30">
        <f t="shared" si="2"/>
        <v>1</v>
      </c>
      <c r="I4351" s="30">
        <v>1</v>
      </c>
      <c r="J4351" s="30">
        <f t="shared" si="3"/>
        <v>0</v>
      </c>
      <c r="K4351" s="30">
        <v>0</v>
      </c>
      <c r="L4351" s="30">
        <f t="shared" si="4"/>
        <v>1</v>
      </c>
      <c r="M4351" s="52" t="str">
        <f t="shared" si="5"/>
        <v>агрегати не працюють</v>
      </c>
      <c r="O4351" s="30" t="str">
        <f t="shared" si="6"/>
        <v/>
      </c>
      <c r="P4351" s="30" t="str">
        <f t="shared" si="7"/>
        <v/>
      </c>
      <c r="Q4351" s="30" t="str">
        <f t="shared" si="8"/>
        <v/>
      </c>
      <c r="R4351" s="30" t="str">
        <f t="shared" si="9"/>
        <v/>
      </c>
      <c r="S4351" s="30" t="str">
        <f t="shared" si="10"/>
        <v/>
      </c>
      <c r="T4351" s="30" t="str">
        <f t="shared" si="11"/>
        <v/>
      </c>
      <c r="U4351" s="30" t="str">
        <f t="shared" si="12"/>
        <v/>
      </c>
    </row>
    <row r="4352" spans="2:21" ht="15.75" customHeight="1" x14ac:dyDescent="0.25">
      <c r="B4352" s="49" t="s">
        <v>238</v>
      </c>
      <c r="C4352" s="50" t="s">
        <v>268</v>
      </c>
      <c r="D4352" s="51" t="s">
        <v>72</v>
      </c>
      <c r="E4352" s="30">
        <v>0</v>
      </c>
      <c r="F4352" s="30">
        <f t="shared" si="1"/>
        <v>1</v>
      </c>
      <c r="G4352" s="30">
        <v>0</v>
      </c>
      <c r="H4352" s="30">
        <f t="shared" si="2"/>
        <v>1</v>
      </c>
      <c r="I4352" s="30">
        <v>1</v>
      </c>
      <c r="J4352" s="30">
        <f t="shared" si="3"/>
        <v>0</v>
      </c>
      <c r="K4352" s="30">
        <v>0</v>
      </c>
      <c r="L4352" s="30">
        <f t="shared" si="4"/>
        <v>1</v>
      </c>
      <c r="M4352" s="52" t="str">
        <f t="shared" si="5"/>
        <v>агрегати не працюють</v>
      </c>
      <c r="O4352" s="30" t="str">
        <f t="shared" si="6"/>
        <v/>
      </c>
      <c r="P4352" s="30" t="str">
        <f t="shared" si="7"/>
        <v/>
      </c>
      <c r="Q4352" s="30" t="str">
        <f t="shared" si="8"/>
        <v/>
      </c>
      <c r="R4352" s="30" t="str">
        <f t="shared" si="9"/>
        <v/>
      </c>
      <c r="S4352" s="30" t="str">
        <f t="shared" si="10"/>
        <v/>
      </c>
      <c r="T4352" s="30" t="str">
        <f t="shared" si="11"/>
        <v/>
      </c>
      <c r="U4352" s="30" t="str">
        <f t="shared" si="12"/>
        <v/>
      </c>
    </row>
    <row r="4353" spans="2:21" ht="15.75" customHeight="1" x14ac:dyDescent="0.25">
      <c r="B4353" s="49" t="s">
        <v>238</v>
      </c>
      <c r="C4353" s="50" t="s">
        <v>268</v>
      </c>
      <c r="D4353" s="51" t="s">
        <v>73</v>
      </c>
      <c r="E4353" s="30">
        <v>1728</v>
      </c>
      <c r="F4353" s="30">
        <v>0</v>
      </c>
      <c r="G4353" s="30">
        <v>38972</v>
      </c>
      <c r="H4353" s="30">
        <v>0</v>
      </c>
      <c r="I4353" s="30">
        <v>1</v>
      </c>
      <c r="J4353" s="30">
        <f t="shared" si="3"/>
        <v>0</v>
      </c>
      <c r="K4353" s="30">
        <v>1</v>
      </c>
      <c r="L4353" s="30">
        <f t="shared" si="4"/>
        <v>0</v>
      </c>
      <c r="M4353" s="52" t="str">
        <f t="shared" si="5"/>
        <v>OK</v>
      </c>
      <c r="O4353" s="30">
        <f t="shared" si="6"/>
        <v>1728</v>
      </c>
      <c r="P4353" s="30">
        <f t="shared" si="7"/>
        <v>1616.0255999999999</v>
      </c>
      <c r="Q4353" s="30">
        <f t="shared" si="8"/>
        <v>1616.0255999999999</v>
      </c>
      <c r="R4353" s="30">
        <f t="shared" si="9"/>
        <v>38972</v>
      </c>
      <c r="S4353" s="30">
        <f t="shared" si="10"/>
        <v>46575.4372</v>
      </c>
      <c r="T4353" s="30">
        <f t="shared" si="11"/>
        <v>46575.4372</v>
      </c>
      <c r="U4353" s="30">
        <f t="shared" si="12"/>
        <v>75267098.846392319</v>
      </c>
    </row>
    <row r="4354" spans="2:21" ht="15.75" customHeight="1" x14ac:dyDescent="0.25">
      <c r="B4354" s="49" t="s">
        <v>238</v>
      </c>
      <c r="C4354" s="50" t="s">
        <v>268</v>
      </c>
      <c r="D4354" s="51" t="s">
        <v>74</v>
      </c>
      <c r="E4354" s="30">
        <v>0</v>
      </c>
      <c r="F4354" s="30">
        <f t="shared" si="1"/>
        <v>1</v>
      </c>
      <c r="G4354" s="30">
        <v>0</v>
      </c>
      <c r="H4354" s="30">
        <f t="shared" si="2"/>
        <v>1</v>
      </c>
      <c r="I4354" s="30">
        <v>1</v>
      </c>
      <c r="J4354" s="30">
        <f t="shared" si="3"/>
        <v>0</v>
      </c>
      <c r="K4354" s="30">
        <v>0</v>
      </c>
      <c r="L4354" s="30">
        <f t="shared" si="4"/>
        <v>1</v>
      </c>
      <c r="M4354" s="52" t="str">
        <f t="shared" si="5"/>
        <v>агрегати не працюють</v>
      </c>
      <c r="O4354" s="30" t="str">
        <f t="shared" si="6"/>
        <v/>
      </c>
      <c r="P4354" s="30" t="str">
        <f t="shared" si="7"/>
        <v/>
      </c>
      <c r="Q4354" s="30" t="str">
        <f t="shared" si="8"/>
        <v/>
      </c>
      <c r="R4354" s="30" t="str">
        <f t="shared" si="9"/>
        <v/>
      </c>
      <c r="S4354" s="30" t="str">
        <f t="shared" si="10"/>
        <v/>
      </c>
      <c r="T4354" s="30" t="str">
        <f t="shared" si="11"/>
        <v/>
      </c>
      <c r="U4354" s="30" t="str">
        <f t="shared" si="12"/>
        <v/>
      </c>
    </row>
    <row r="4355" spans="2:21" ht="15.75" customHeight="1" x14ac:dyDescent="0.25">
      <c r="B4355" s="49" t="s">
        <v>238</v>
      </c>
      <c r="C4355" s="50" t="s">
        <v>268</v>
      </c>
      <c r="D4355" s="51" t="s">
        <v>75</v>
      </c>
      <c r="E4355" s="30">
        <v>0</v>
      </c>
      <c r="F4355" s="30">
        <f t="shared" si="1"/>
        <v>1</v>
      </c>
      <c r="G4355" s="30">
        <v>0</v>
      </c>
      <c r="H4355" s="30">
        <f t="shared" si="2"/>
        <v>1</v>
      </c>
      <c r="I4355" s="30">
        <v>1</v>
      </c>
      <c r="J4355" s="30">
        <f t="shared" si="3"/>
        <v>0</v>
      </c>
      <c r="K4355" s="30">
        <v>0</v>
      </c>
      <c r="L4355" s="30">
        <f t="shared" si="4"/>
        <v>1</v>
      </c>
      <c r="M4355" s="52" t="str">
        <f t="shared" si="5"/>
        <v>агрегати не працюють</v>
      </c>
      <c r="O4355" s="30" t="str">
        <f t="shared" si="6"/>
        <v/>
      </c>
      <c r="P4355" s="30" t="str">
        <f t="shared" si="7"/>
        <v/>
      </c>
      <c r="Q4355" s="30" t="str">
        <f t="shared" si="8"/>
        <v/>
      </c>
      <c r="R4355" s="30" t="str">
        <f t="shared" si="9"/>
        <v/>
      </c>
      <c r="S4355" s="30" t="str">
        <f t="shared" si="10"/>
        <v/>
      </c>
      <c r="T4355" s="30" t="str">
        <f t="shared" si="11"/>
        <v/>
      </c>
      <c r="U4355" s="30" t="str">
        <f t="shared" si="12"/>
        <v/>
      </c>
    </row>
    <row r="4356" spans="2:21" ht="15.75" customHeight="1" x14ac:dyDescent="0.25">
      <c r="B4356" s="49" t="s">
        <v>238</v>
      </c>
      <c r="C4356" s="50" t="s">
        <v>268</v>
      </c>
      <c r="D4356" s="51" t="s">
        <v>76</v>
      </c>
      <c r="E4356" s="30">
        <v>1349</v>
      </c>
      <c r="F4356" s="30">
        <v>1</v>
      </c>
      <c r="G4356" s="30">
        <v>288968</v>
      </c>
      <c r="H4356" s="30">
        <v>0</v>
      </c>
      <c r="I4356" s="30">
        <v>1</v>
      </c>
      <c r="J4356" s="30">
        <f t="shared" si="3"/>
        <v>0</v>
      </c>
      <c r="K4356" s="30">
        <v>1</v>
      </c>
      <c r="L4356" s="30">
        <f t="shared" si="4"/>
        <v>0</v>
      </c>
      <c r="M4356" s="52" t="str">
        <f t="shared" si="5"/>
        <v>OK</v>
      </c>
      <c r="O4356" s="30" t="str">
        <f t="shared" si="6"/>
        <v/>
      </c>
      <c r="P4356" s="30" t="str">
        <f t="shared" si="7"/>
        <v/>
      </c>
      <c r="Q4356" s="30">
        <f t="shared" si="8"/>
        <v>1349</v>
      </c>
      <c r="R4356" s="30">
        <f t="shared" si="9"/>
        <v>288968</v>
      </c>
      <c r="S4356" s="30">
        <f t="shared" si="10"/>
        <v>345345.6568</v>
      </c>
      <c r="T4356" s="30">
        <f t="shared" si="11"/>
        <v>345345.6568</v>
      </c>
      <c r="U4356" s="30">
        <f t="shared" si="12"/>
        <v>465871291.02319998</v>
      </c>
    </row>
    <row r="4357" spans="2:21" ht="15.75" customHeight="1" x14ac:dyDescent="0.25">
      <c r="B4357" s="49" t="s">
        <v>238</v>
      </c>
      <c r="C4357" s="50" t="s">
        <v>268</v>
      </c>
      <c r="D4357" s="51" t="s">
        <v>77</v>
      </c>
      <c r="E4357" s="30">
        <v>0</v>
      </c>
      <c r="F4357" s="30">
        <f t="shared" si="1"/>
        <v>1</v>
      </c>
      <c r="G4357" s="30">
        <v>0</v>
      </c>
      <c r="H4357" s="30">
        <f t="shared" si="2"/>
        <v>1</v>
      </c>
      <c r="I4357" s="30">
        <v>1</v>
      </c>
      <c r="J4357" s="30">
        <f t="shared" si="3"/>
        <v>0</v>
      </c>
      <c r="K4357" s="30">
        <v>0</v>
      </c>
      <c r="L4357" s="30">
        <f t="shared" si="4"/>
        <v>1</v>
      </c>
      <c r="M4357" s="52" t="str">
        <f t="shared" si="5"/>
        <v>агрегати не працюють</v>
      </c>
      <c r="O4357" s="30" t="str">
        <f t="shared" si="6"/>
        <v/>
      </c>
      <c r="P4357" s="30" t="str">
        <f t="shared" si="7"/>
        <v/>
      </c>
      <c r="Q4357" s="30" t="str">
        <f t="shared" si="8"/>
        <v/>
      </c>
      <c r="R4357" s="30" t="str">
        <f t="shared" si="9"/>
        <v/>
      </c>
      <c r="S4357" s="30" t="str">
        <f t="shared" si="10"/>
        <v/>
      </c>
      <c r="T4357" s="30" t="str">
        <f t="shared" si="11"/>
        <v/>
      </c>
      <c r="U4357" s="30" t="str">
        <f t="shared" si="12"/>
        <v/>
      </c>
    </row>
    <row r="4358" spans="2:21" ht="15.75" customHeight="1" x14ac:dyDescent="0.25">
      <c r="B4358" s="49" t="s">
        <v>238</v>
      </c>
      <c r="C4358" s="50" t="s">
        <v>268</v>
      </c>
      <c r="D4358" s="51" t="s">
        <v>78</v>
      </c>
      <c r="E4358" s="30">
        <v>0</v>
      </c>
      <c r="F4358" s="30">
        <f t="shared" si="1"/>
        <v>1</v>
      </c>
      <c r="G4358" s="30">
        <v>0</v>
      </c>
      <c r="H4358" s="30">
        <f t="shared" si="2"/>
        <v>1</v>
      </c>
      <c r="I4358" s="30">
        <v>1</v>
      </c>
      <c r="J4358" s="30">
        <f t="shared" si="3"/>
        <v>0</v>
      </c>
      <c r="K4358" s="30">
        <v>0</v>
      </c>
      <c r="L4358" s="30">
        <f t="shared" si="4"/>
        <v>1</v>
      </c>
      <c r="M4358" s="52" t="str">
        <f t="shared" si="5"/>
        <v>агрегати не працюють</v>
      </c>
      <c r="O4358" s="30" t="str">
        <f t="shared" si="6"/>
        <v/>
      </c>
      <c r="P4358" s="30" t="str">
        <f t="shared" si="7"/>
        <v/>
      </c>
      <c r="Q4358" s="30" t="str">
        <f t="shared" si="8"/>
        <v/>
      </c>
      <c r="R4358" s="30" t="str">
        <f t="shared" si="9"/>
        <v/>
      </c>
      <c r="S4358" s="30" t="str">
        <f t="shared" si="10"/>
        <v/>
      </c>
      <c r="T4358" s="30" t="str">
        <f t="shared" si="11"/>
        <v/>
      </c>
      <c r="U4358" s="30" t="str">
        <f t="shared" si="12"/>
        <v/>
      </c>
    </row>
    <row r="4359" spans="2:21" ht="15.75" customHeight="1" x14ac:dyDescent="0.25">
      <c r="B4359" s="49" t="s">
        <v>238</v>
      </c>
      <c r="C4359" s="50" t="s">
        <v>268</v>
      </c>
      <c r="D4359" s="51" t="s">
        <v>79</v>
      </c>
      <c r="E4359" s="30">
        <v>511</v>
      </c>
      <c r="F4359" s="30">
        <v>0</v>
      </c>
      <c r="G4359" s="30">
        <v>242796</v>
      </c>
      <c r="H4359" s="30">
        <v>1</v>
      </c>
      <c r="I4359" s="30">
        <v>1</v>
      </c>
      <c r="J4359" s="30">
        <f t="shared" si="3"/>
        <v>0</v>
      </c>
      <c r="K4359" s="30">
        <v>1</v>
      </c>
      <c r="L4359" s="30">
        <f t="shared" si="4"/>
        <v>0</v>
      </c>
      <c r="M4359" s="52" t="str">
        <f t="shared" si="5"/>
        <v>OK</v>
      </c>
      <c r="O4359" s="30">
        <f t="shared" si="6"/>
        <v>511</v>
      </c>
      <c r="P4359" s="30">
        <f t="shared" si="7"/>
        <v>477.88720000000001</v>
      </c>
      <c r="Q4359" s="30">
        <f t="shared" si="8"/>
        <v>477.88720000000001</v>
      </c>
      <c r="R4359" s="30" t="str">
        <f t="shared" si="9"/>
        <v/>
      </c>
      <c r="S4359" s="30" t="str">
        <f t="shared" si="10"/>
        <v/>
      </c>
      <c r="T4359" s="30">
        <f t="shared" si="11"/>
        <v>242796</v>
      </c>
      <c r="U4359" s="30">
        <f t="shared" si="12"/>
        <v>116029100.6112</v>
      </c>
    </row>
    <row r="4360" spans="2:21" ht="15.75" customHeight="1" x14ac:dyDescent="0.25">
      <c r="B4360" s="49" t="s">
        <v>238</v>
      </c>
      <c r="C4360" s="50" t="s">
        <v>268</v>
      </c>
      <c r="D4360" s="51" t="s">
        <v>80</v>
      </c>
      <c r="E4360" s="30">
        <v>930</v>
      </c>
      <c r="F4360" s="30">
        <v>1</v>
      </c>
      <c r="G4360" s="30">
        <v>198928</v>
      </c>
      <c r="H4360" s="30">
        <v>1</v>
      </c>
      <c r="I4360" s="30">
        <v>1</v>
      </c>
      <c r="J4360" s="30">
        <f t="shared" si="3"/>
        <v>0</v>
      </c>
      <c r="K4360" s="30">
        <v>1</v>
      </c>
      <c r="L4360" s="30">
        <f t="shared" si="4"/>
        <v>0</v>
      </c>
      <c r="M4360" s="52" t="str">
        <f t="shared" si="5"/>
        <v>OK</v>
      </c>
      <c r="O4360" s="30" t="str">
        <f t="shared" si="6"/>
        <v/>
      </c>
      <c r="P4360" s="30" t="str">
        <f t="shared" si="7"/>
        <v/>
      </c>
      <c r="Q4360" s="30">
        <f t="shared" si="8"/>
        <v>930</v>
      </c>
      <c r="R4360" s="30" t="str">
        <f t="shared" si="9"/>
        <v/>
      </c>
      <c r="S4360" s="30" t="str">
        <f t="shared" si="10"/>
        <v/>
      </c>
      <c r="T4360" s="30">
        <f t="shared" si="11"/>
        <v>198928</v>
      </c>
      <c r="U4360" s="30">
        <f t="shared" si="12"/>
        <v>185003040</v>
      </c>
    </row>
    <row r="4361" spans="2:21" ht="15.75" customHeight="1" x14ac:dyDescent="0.25">
      <c r="B4361" s="49" t="s">
        <v>238</v>
      </c>
      <c r="C4361" s="50" t="s">
        <v>268</v>
      </c>
      <c r="D4361" s="51" t="s">
        <v>81</v>
      </c>
      <c r="E4361" s="30">
        <v>1973</v>
      </c>
      <c r="F4361" s="30">
        <v>1</v>
      </c>
      <c r="G4361" s="30">
        <v>225906</v>
      </c>
      <c r="H4361" s="30">
        <v>0</v>
      </c>
      <c r="I4361" s="30">
        <v>1</v>
      </c>
      <c r="J4361" s="30">
        <f t="shared" si="3"/>
        <v>0</v>
      </c>
      <c r="K4361" s="30">
        <v>1</v>
      </c>
      <c r="L4361" s="30">
        <f t="shared" si="4"/>
        <v>0</v>
      </c>
      <c r="M4361" s="52" t="str">
        <f t="shared" si="5"/>
        <v>OK</v>
      </c>
      <c r="O4361" s="30" t="str">
        <f t="shared" si="6"/>
        <v/>
      </c>
      <c r="P4361" s="30" t="str">
        <f t="shared" si="7"/>
        <v/>
      </c>
      <c r="Q4361" s="30">
        <f t="shared" si="8"/>
        <v>1973</v>
      </c>
      <c r="R4361" s="30">
        <f t="shared" si="9"/>
        <v>225906</v>
      </c>
      <c r="S4361" s="30">
        <f t="shared" si="10"/>
        <v>269980.26060000004</v>
      </c>
      <c r="T4361" s="30">
        <f t="shared" si="11"/>
        <v>269980.26060000004</v>
      </c>
      <c r="U4361" s="30">
        <f t="shared" si="12"/>
        <v>532671054.16380006</v>
      </c>
    </row>
    <row r="4362" spans="2:21" ht="15.75" customHeight="1" x14ac:dyDescent="0.25">
      <c r="B4362" s="49" t="s">
        <v>238</v>
      </c>
      <c r="C4362" s="50" t="s">
        <v>268</v>
      </c>
      <c r="D4362" s="51" t="s">
        <v>82</v>
      </c>
      <c r="E4362" s="30">
        <v>720</v>
      </c>
      <c r="F4362" s="30">
        <v>1</v>
      </c>
      <c r="G4362" s="30">
        <v>201237</v>
      </c>
      <c r="H4362" s="30">
        <v>0</v>
      </c>
      <c r="I4362" s="30">
        <v>1</v>
      </c>
      <c r="J4362" s="30">
        <f t="shared" si="3"/>
        <v>0</v>
      </c>
      <c r="K4362" s="30">
        <v>1</v>
      </c>
      <c r="L4362" s="30">
        <f t="shared" si="4"/>
        <v>0</v>
      </c>
      <c r="M4362" s="52" t="str">
        <f t="shared" si="5"/>
        <v>OK</v>
      </c>
      <c r="O4362" s="30" t="str">
        <f t="shared" si="6"/>
        <v/>
      </c>
      <c r="P4362" s="30" t="str">
        <f t="shared" si="7"/>
        <v/>
      </c>
      <c r="Q4362" s="30">
        <f t="shared" si="8"/>
        <v>720</v>
      </c>
      <c r="R4362" s="30">
        <f t="shared" si="9"/>
        <v>201237</v>
      </c>
      <c r="S4362" s="30">
        <f t="shared" si="10"/>
        <v>240498.33870000002</v>
      </c>
      <c r="T4362" s="30">
        <f t="shared" si="11"/>
        <v>240498.33870000002</v>
      </c>
      <c r="U4362" s="30">
        <f t="shared" si="12"/>
        <v>173158803.86400002</v>
      </c>
    </row>
    <row r="4363" spans="2:21" ht="15.75" customHeight="1" x14ac:dyDescent="0.25">
      <c r="B4363" s="49" t="s">
        <v>238</v>
      </c>
      <c r="C4363" s="50" t="s">
        <v>268</v>
      </c>
      <c r="D4363" s="51" t="s">
        <v>83</v>
      </c>
      <c r="E4363" s="30">
        <v>0</v>
      </c>
      <c r="F4363" s="30">
        <f t="shared" si="1"/>
        <v>1</v>
      </c>
      <c r="G4363" s="30">
        <v>0</v>
      </c>
      <c r="H4363" s="30">
        <f t="shared" si="2"/>
        <v>1</v>
      </c>
      <c r="I4363" s="30">
        <v>1</v>
      </c>
      <c r="J4363" s="30">
        <f t="shared" si="3"/>
        <v>0</v>
      </c>
      <c r="K4363" s="30">
        <v>0</v>
      </c>
      <c r="L4363" s="30">
        <f t="shared" si="4"/>
        <v>1</v>
      </c>
      <c r="M4363" s="52" t="str">
        <f t="shared" si="5"/>
        <v>агрегати не працюють</v>
      </c>
      <c r="O4363" s="30" t="str">
        <f t="shared" si="6"/>
        <v/>
      </c>
      <c r="P4363" s="30" t="str">
        <f t="shared" si="7"/>
        <v/>
      </c>
      <c r="Q4363" s="30" t="str">
        <f t="shared" si="8"/>
        <v/>
      </c>
      <c r="R4363" s="30" t="str">
        <f t="shared" si="9"/>
        <v/>
      </c>
      <c r="S4363" s="30" t="str">
        <f t="shared" si="10"/>
        <v/>
      </c>
      <c r="T4363" s="30" t="str">
        <f t="shared" si="11"/>
        <v/>
      </c>
      <c r="U4363" s="30" t="str">
        <f t="shared" si="12"/>
        <v/>
      </c>
    </row>
    <row r="4364" spans="2:21" ht="15.75" customHeight="1" x14ac:dyDescent="0.25">
      <c r="B4364" s="49" t="s">
        <v>269</v>
      </c>
      <c r="C4364" s="50" t="s">
        <v>270</v>
      </c>
      <c r="D4364" s="51" t="s">
        <v>60</v>
      </c>
      <c r="E4364" s="30">
        <v>0</v>
      </c>
      <c r="F4364" s="30">
        <f t="shared" si="1"/>
        <v>1</v>
      </c>
      <c r="G4364" s="30">
        <v>0</v>
      </c>
      <c r="H4364" s="30">
        <f t="shared" si="2"/>
        <v>1</v>
      </c>
      <c r="I4364" s="30">
        <v>1</v>
      </c>
      <c r="J4364" s="30">
        <f t="shared" si="3"/>
        <v>0</v>
      </c>
      <c r="K4364" s="30">
        <v>0</v>
      </c>
      <c r="L4364" s="30">
        <f t="shared" si="4"/>
        <v>1</v>
      </c>
      <c r="M4364" s="52" t="str">
        <f t="shared" si="5"/>
        <v>агрегати не працюють</v>
      </c>
      <c r="O4364" s="30" t="str">
        <f t="shared" si="6"/>
        <v/>
      </c>
      <c r="P4364" s="30" t="str">
        <f t="shared" si="7"/>
        <v/>
      </c>
      <c r="Q4364" s="30" t="str">
        <f t="shared" si="8"/>
        <v/>
      </c>
      <c r="R4364" s="30" t="str">
        <f t="shared" si="9"/>
        <v/>
      </c>
      <c r="S4364" s="30" t="str">
        <f t="shared" si="10"/>
        <v/>
      </c>
      <c r="T4364" s="30" t="str">
        <f t="shared" si="11"/>
        <v/>
      </c>
      <c r="U4364" s="30" t="str">
        <f t="shared" si="12"/>
        <v/>
      </c>
    </row>
    <row r="4365" spans="2:21" ht="15.75" customHeight="1" x14ac:dyDescent="0.25">
      <c r="B4365" s="49" t="s">
        <v>269</v>
      </c>
      <c r="C4365" s="50" t="s">
        <v>270</v>
      </c>
      <c r="D4365" s="51" t="s">
        <v>61</v>
      </c>
      <c r="E4365" s="30">
        <v>1528</v>
      </c>
      <c r="F4365" s="30">
        <v>0</v>
      </c>
      <c r="G4365" s="30">
        <v>82622</v>
      </c>
      <c r="H4365" s="30">
        <v>1</v>
      </c>
      <c r="I4365" s="30">
        <v>1</v>
      </c>
      <c r="J4365" s="30">
        <f t="shared" si="3"/>
        <v>0</v>
      </c>
      <c r="K4365" s="30">
        <v>1</v>
      </c>
      <c r="L4365" s="30">
        <f t="shared" si="4"/>
        <v>0</v>
      </c>
      <c r="M4365" s="52" t="str">
        <f t="shared" si="5"/>
        <v>OK</v>
      </c>
      <c r="O4365" s="30">
        <f t="shared" si="6"/>
        <v>1528</v>
      </c>
      <c r="P4365" s="30">
        <f t="shared" si="7"/>
        <v>1428.9856</v>
      </c>
      <c r="Q4365" s="30">
        <f t="shared" si="8"/>
        <v>1428.9856</v>
      </c>
      <c r="R4365" s="30" t="str">
        <f t="shared" si="9"/>
        <v/>
      </c>
      <c r="S4365" s="30" t="str">
        <f t="shared" si="10"/>
        <v/>
      </c>
      <c r="T4365" s="30">
        <f t="shared" si="11"/>
        <v>82622</v>
      </c>
      <c r="U4365" s="30">
        <f t="shared" si="12"/>
        <v>118065648.2432</v>
      </c>
    </row>
    <row r="4366" spans="2:21" ht="15.75" customHeight="1" x14ac:dyDescent="0.25">
      <c r="B4366" s="49" t="s">
        <v>269</v>
      </c>
      <c r="C4366" s="50" t="s">
        <v>270</v>
      </c>
      <c r="D4366" s="51" t="s">
        <v>62</v>
      </c>
      <c r="E4366" s="30">
        <v>0</v>
      </c>
      <c r="F4366" s="30">
        <f t="shared" si="1"/>
        <v>1</v>
      </c>
      <c r="G4366" s="30">
        <v>0</v>
      </c>
      <c r="H4366" s="30">
        <f t="shared" si="2"/>
        <v>1</v>
      </c>
      <c r="I4366" s="30">
        <v>1</v>
      </c>
      <c r="J4366" s="30">
        <f t="shared" si="3"/>
        <v>0</v>
      </c>
      <c r="K4366" s="30">
        <v>0</v>
      </c>
      <c r="L4366" s="30">
        <f t="shared" si="4"/>
        <v>1</v>
      </c>
      <c r="M4366" s="52" t="str">
        <f t="shared" si="5"/>
        <v>агрегати не працюють</v>
      </c>
      <c r="O4366" s="30" t="str">
        <f t="shared" si="6"/>
        <v/>
      </c>
      <c r="P4366" s="30" t="str">
        <f t="shared" si="7"/>
        <v/>
      </c>
      <c r="Q4366" s="30" t="str">
        <f t="shared" si="8"/>
        <v/>
      </c>
      <c r="R4366" s="30" t="str">
        <f t="shared" si="9"/>
        <v/>
      </c>
      <c r="S4366" s="30" t="str">
        <f t="shared" si="10"/>
        <v/>
      </c>
      <c r="T4366" s="30" t="str">
        <f t="shared" si="11"/>
        <v/>
      </c>
      <c r="U4366" s="30" t="str">
        <f t="shared" si="12"/>
        <v/>
      </c>
    </row>
    <row r="4367" spans="2:21" ht="15.75" customHeight="1" x14ac:dyDescent="0.25">
      <c r="B4367" s="49" t="s">
        <v>269</v>
      </c>
      <c r="C4367" s="50" t="s">
        <v>270</v>
      </c>
      <c r="D4367" s="51" t="s">
        <v>63</v>
      </c>
      <c r="E4367" s="30">
        <v>1762</v>
      </c>
      <c r="F4367" s="30">
        <v>1</v>
      </c>
      <c r="G4367" s="30">
        <v>33657</v>
      </c>
      <c r="H4367" s="30">
        <v>0</v>
      </c>
      <c r="I4367" s="30">
        <v>1</v>
      </c>
      <c r="J4367" s="30">
        <f t="shared" si="3"/>
        <v>0</v>
      </c>
      <c r="K4367" s="30">
        <v>1</v>
      </c>
      <c r="L4367" s="30">
        <f t="shared" si="4"/>
        <v>0</v>
      </c>
      <c r="M4367" s="52" t="str">
        <f t="shared" si="5"/>
        <v>OK</v>
      </c>
      <c r="O4367" s="30" t="str">
        <f t="shared" si="6"/>
        <v/>
      </c>
      <c r="P4367" s="30" t="str">
        <f t="shared" si="7"/>
        <v/>
      </c>
      <c r="Q4367" s="30">
        <f t="shared" si="8"/>
        <v>1762</v>
      </c>
      <c r="R4367" s="30">
        <f t="shared" si="9"/>
        <v>33657</v>
      </c>
      <c r="S4367" s="30">
        <f t="shared" si="10"/>
        <v>40223.4807</v>
      </c>
      <c r="T4367" s="30">
        <f t="shared" si="11"/>
        <v>40223.4807</v>
      </c>
      <c r="U4367" s="30">
        <f t="shared" si="12"/>
        <v>70873772.993400007</v>
      </c>
    </row>
    <row r="4368" spans="2:21" ht="15.75" customHeight="1" x14ac:dyDescent="0.25">
      <c r="B4368" s="49" t="s">
        <v>269</v>
      </c>
      <c r="C4368" s="50" t="s">
        <v>270</v>
      </c>
      <c r="D4368" s="51" t="s">
        <v>64</v>
      </c>
      <c r="E4368" s="30">
        <v>0</v>
      </c>
      <c r="F4368" s="30">
        <f t="shared" si="1"/>
        <v>1</v>
      </c>
      <c r="G4368" s="30">
        <v>0</v>
      </c>
      <c r="H4368" s="30">
        <f t="shared" si="2"/>
        <v>1</v>
      </c>
      <c r="I4368" s="30">
        <v>1</v>
      </c>
      <c r="J4368" s="30">
        <f t="shared" si="3"/>
        <v>0</v>
      </c>
      <c r="K4368" s="30">
        <v>0</v>
      </c>
      <c r="L4368" s="30">
        <f t="shared" si="4"/>
        <v>1</v>
      </c>
      <c r="M4368" s="52" t="str">
        <f t="shared" si="5"/>
        <v>агрегати не працюють</v>
      </c>
      <c r="O4368" s="30" t="str">
        <f t="shared" si="6"/>
        <v/>
      </c>
      <c r="P4368" s="30" t="str">
        <f t="shared" si="7"/>
        <v/>
      </c>
      <c r="Q4368" s="30" t="str">
        <f t="shared" si="8"/>
        <v/>
      </c>
      <c r="R4368" s="30" t="str">
        <f t="shared" si="9"/>
        <v/>
      </c>
      <c r="S4368" s="30" t="str">
        <f t="shared" si="10"/>
        <v/>
      </c>
      <c r="T4368" s="30" t="str">
        <f t="shared" si="11"/>
        <v/>
      </c>
      <c r="U4368" s="30" t="str">
        <f t="shared" si="12"/>
        <v/>
      </c>
    </row>
    <row r="4369" spans="2:21" ht="15.75" customHeight="1" x14ac:dyDescent="0.25">
      <c r="B4369" s="49" t="s">
        <v>269</v>
      </c>
      <c r="C4369" s="50" t="s">
        <v>270</v>
      </c>
      <c r="D4369" s="51" t="s">
        <v>65</v>
      </c>
      <c r="E4369" s="30">
        <v>1644</v>
      </c>
      <c r="F4369" s="30">
        <v>1</v>
      </c>
      <c r="G4369" s="30">
        <v>179495</v>
      </c>
      <c r="H4369" s="30">
        <v>0</v>
      </c>
      <c r="I4369" s="30">
        <v>1</v>
      </c>
      <c r="J4369" s="30">
        <f t="shared" si="3"/>
        <v>0</v>
      </c>
      <c r="K4369" s="30">
        <v>1</v>
      </c>
      <c r="L4369" s="30">
        <f t="shared" si="4"/>
        <v>0</v>
      </c>
      <c r="M4369" s="52" t="str">
        <f t="shared" si="5"/>
        <v>OK</v>
      </c>
      <c r="O4369" s="30" t="str">
        <f t="shared" si="6"/>
        <v/>
      </c>
      <c r="P4369" s="30" t="str">
        <f t="shared" si="7"/>
        <v/>
      </c>
      <c r="Q4369" s="30">
        <f t="shared" si="8"/>
        <v>1644</v>
      </c>
      <c r="R4369" s="30">
        <f t="shared" si="9"/>
        <v>179495</v>
      </c>
      <c r="S4369" s="30">
        <f t="shared" si="10"/>
        <v>214514.47450000001</v>
      </c>
      <c r="T4369" s="30">
        <f t="shared" si="11"/>
        <v>214514.47450000001</v>
      </c>
      <c r="U4369" s="30">
        <f t="shared" si="12"/>
        <v>352661796.07800001</v>
      </c>
    </row>
    <row r="4370" spans="2:21" ht="15.75" customHeight="1" x14ac:dyDescent="0.25">
      <c r="B4370" s="49" t="s">
        <v>269</v>
      </c>
      <c r="C4370" s="50" t="s">
        <v>270</v>
      </c>
      <c r="D4370" s="51" t="s">
        <v>66</v>
      </c>
      <c r="E4370" s="30">
        <v>929</v>
      </c>
      <c r="F4370" s="30">
        <v>0</v>
      </c>
      <c r="G4370" s="30">
        <v>97490</v>
      </c>
      <c r="H4370" s="30">
        <v>1</v>
      </c>
      <c r="I4370" s="30">
        <v>1</v>
      </c>
      <c r="J4370" s="30">
        <f t="shared" si="3"/>
        <v>0</v>
      </c>
      <c r="K4370" s="30">
        <v>1</v>
      </c>
      <c r="L4370" s="30">
        <f t="shared" si="4"/>
        <v>0</v>
      </c>
      <c r="M4370" s="52" t="str">
        <f t="shared" si="5"/>
        <v>OK</v>
      </c>
      <c r="O4370" s="30">
        <f t="shared" si="6"/>
        <v>929</v>
      </c>
      <c r="P4370" s="30">
        <f t="shared" si="7"/>
        <v>868.80079999999998</v>
      </c>
      <c r="Q4370" s="30">
        <f t="shared" si="8"/>
        <v>868.80079999999998</v>
      </c>
      <c r="R4370" s="30" t="str">
        <f t="shared" si="9"/>
        <v/>
      </c>
      <c r="S4370" s="30" t="str">
        <f t="shared" si="10"/>
        <v/>
      </c>
      <c r="T4370" s="30">
        <f t="shared" si="11"/>
        <v>97490</v>
      </c>
      <c r="U4370" s="30">
        <f t="shared" si="12"/>
        <v>84699389.991999999</v>
      </c>
    </row>
    <row r="4371" spans="2:21" ht="15.75" customHeight="1" x14ac:dyDescent="0.25">
      <c r="B4371" s="49" t="s">
        <v>269</v>
      </c>
      <c r="C4371" s="50" t="s">
        <v>270</v>
      </c>
      <c r="D4371" s="51" t="s">
        <v>67</v>
      </c>
      <c r="E4371" s="30">
        <v>1382</v>
      </c>
      <c r="F4371" s="30">
        <v>0</v>
      </c>
      <c r="G4371" s="30">
        <v>38243</v>
      </c>
      <c r="H4371" s="30">
        <v>1</v>
      </c>
      <c r="I4371" s="30">
        <v>1</v>
      </c>
      <c r="J4371" s="30">
        <f t="shared" si="3"/>
        <v>0</v>
      </c>
      <c r="K4371" s="30">
        <v>1</v>
      </c>
      <c r="L4371" s="30">
        <f t="shared" si="4"/>
        <v>0</v>
      </c>
      <c r="M4371" s="52" t="str">
        <f t="shared" si="5"/>
        <v>OK</v>
      </c>
      <c r="O4371" s="30">
        <f t="shared" si="6"/>
        <v>1382</v>
      </c>
      <c r="P4371" s="30">
        <f t="shared" si="7"/>
        <v>1292.4464</v>
      </c>
      <c r="Q4371" s="30">
        <f t="shared" si="8"/>
        <v>1292.4464</v>
      </c>
      <c r="R4371" s="30" t="str">
        <f t="shared" si="9"/>
        <v/>
      </c>
      <c r="S4371" s="30" t="str">
        <f t="shared" si="10"/>
        <v/>
      </c>
      <c r="T4371" s="30">
        <f t="shared" si="11"/>
        <v>38243</v>
      </c>
      <c r="U4371" s="30">
        <f t="shared" si="12"/>
        <v>49427027.6752</v>
      </c>
    </row>
    <row r="4372" spans="2:21" ht="15.75" customHeight="1" x14ac:dyDescent="0.25">
      <c r="B4372" s="49" t="s">
        <v>269</v>
      </c>
      <c r="C4372" s="50" t="s">
        <v>270</v>
      </c>
      <c r="D4372" s="51" t="s">
        <v>68</v>
      </c>
      <c r="E4372" s="30">
        <v>969</v>
      </c>
      <c r="F4372" s="30">
        <v>1</v>
      </c>
      <c r="G4372" s="30">
        <v>120823</v>
      </c>
      <c r="H4372" s="30">
        <v>1</v>
      </c>
      <c r="I4372" s="30">
        <v>1</v>
      </c>
      <c r="J4372" s="30">
        <f t="shared" si="3"/>
        <v>0</v>
      </c>
      <c r="K4372" s="30">
        <v>1</v>
      </c>
      <c r="L4372" s="30">
        <f t="shared" si="4"/>
        <v>0</v>
      </c>
      <c r="M4372" s="52" t="str">
        <f t="shared" si="5"/>
        <v>OK</v>
      </c>
      <c r="O4372" s="30" t="str">
        <f t="shared" si="6"/>
        <v/>
      </c>
      <c r="P4372" s="30" t="str">
        <f t="shared" si="7"/>
        <v/>
      </c>
      <c r="Q4372" s="30">
        <f t="shared" si="8"/>
        <v>969</v>
      </c>
      <c r="R4372" s="30" t="str">
        <f t="shared" si="9"/>
        <v/>
      </c>
      <c r="S4372" s="30" t="str">
        <f t="shared" si="10"/>
        <v/>
      </c>
      <c r="T4372" s="30">
        <f t="shared" si="11"/>
        <v>120823</v>
      </c>
      <c r="U4372" s="30">
        <f t="shared" si="12"/>
        <v>117077487</v>
      </c>
    </row>
    <row r="4373" spans="2:21" ht="15.75" customHeight="1" x14ac:dyDescent="0.25">
      <c r="B4373" s="49" t="s">
        <v>269</v>
      </c>
      <c r="C4373" s="50" t="s">
        <v>270</v>
      </c>
      <c r="D4373" s="51" t="s">
        <v>69</v>
      </c>
      <c r="E4373" s="30">
        <v>0</v>
      </c>
      <c r="F4373" s="30">
        <f t="shared" si="1"/>
        <v>1</v>
      </c>
      <c r="G4373" s="30">
        <v>0</v>
      </c>
      <c r="H4373" s="30">
        <f t="shared" si="2"/>
        <v>1</v>
      </c>
      <c r="I4373" s="30">
        <v>1</v>
      </c>
      <c r="J4373" s="30">
        <f t="shared" si="3"/>
        <v>0</v>
      </c>
      <c r="K4373" s="30">
        <v>0</v>
      </c>
      <c r="L4373" s="30">
        <f t="shared" si="4"/>
        <v>1</v>
      </c>
      <c r="M4373" s="52" t="str">
        <f t="shared" si="5"/>
        <v>агрегати не працюють</v>
      </c>
      <c r="O4373" s="30" t="str">
        <f t="shared" si="6"/>
        <v/>
      </c>
      <c r="P4373" s="30" t="str">
        <f t="shared" si="7"/>
        <v/>
      </c>
      <c r="Q4373" s="30" t="str">
        <f t="shared" si="8"/>
        <v/>
      </c>
      <c r="R4373" s="30" t="str">
        <f t="shared" si="9"/>
        <v/>
      </c>
      <c r="S4373" s="30" t="str">
        <f t="shared" si="10"/>
        <v/>
      </c>
      <c r="T4373" s="30" t="str">
        <f t="shared" si="11"/>
        <v/>
      </c>
      <c r="U4373" s="30" t="str">
        <f t="shared" si="12"/>
        <v/>
      </c>
    </row>
    <row r="4374" spans="2:21" ht="15.75" customHeight="1" x14ac:dyDescent="0.25">
      <c r="B4374" s="49" t="s">
        <v>269</v>
      </c>
      <c r="C4374" s="50" t="s">
        <v>270</v>
      </c>
      <c r="D4374" s="51" t="s">
        <v>70</v>
      </c>
      <c r="E4374" s="30">
        <v>1264</v>
      </c>
      <c r="F4374" s="30">
        <v>1</v>
      </c>
      <c r="G4374" s="30">
        <v>115286</v>
      </c>
      <c r="H4374" s="30">
        <v>0</v>
      </c>
      <c r="I4374" s="30">
        <v>1</v>
      </c>
      <c r="J4374" s="30">
        <f t="shared" si="3"/>
        <v>0</v>
      </c>
      <c r="K4374" s="30">
        <v>1</v>
      </c>
      <c r="L4374" s="30">
        <f t="shared" si="4"/>
        <v>0</v>
      </c>
      <c r="M4374" s="52" t="str">
        <f t="shared" si="5"/>
        <v>OK</v>
      </c>
      <c r="O4374" s="30" t="str">
        <f t="shared" si="6"/>
        <v/>
      </c>
      <c r="P4374" s="30" t="str">
        <f t="shared" si="7"/>
        <v/>
      </c>
      <c r="Q4374" s="30">
        <f t="shared" si="8"/>
        <v>1264</v>
      </c>
      <c r="R4374" s="30">
        <f t="shared" si="9"/>
        <v>115286</v>
      </c>
      <c r="S4374" s="30">
        <f t="shared" si="10"/>
        <v>137778.29860000001</v>
      </c>
      <c r="T4374" s="30">
        <f t="shared" si="11"/>
        <v>137778.29860000001</v>
      </c>
      <c r="U4374" s="30">
        <f t="shared" si="12"/>
        <v>174151769.43040001</v>
      </c>
    </row>
    <row r="4375" spans="2:21" ht="15.75" customHeight="1" x14ac:dyDescent="0.25">
      <c r="B4375" s="49" t="s">
        <v>269</v>
      </c>
      <c r="C4375" s="50" t="s">
        <v>270</v>
      </c>
      <c r="D4375" s="51" t="s">
        <v>71</v>
      </c>
      <c r="E4375" s="30">
        <v>335</v>
      </c>
      <c r="F4375" s="30">
        <v>0</v>
      </c>
      <c r="G4375" s="30">
        <v>180766</v>
      </c>
      <c r="H4375" s="30">
        <v>1</v>
      </c>
      <c r="I4375" s="30">
        <v>1</v>
      </c>
      <c r="J4375" s="30">
        <f t="shared" si="3"/>
        <v>0</v>
      </c>
      <c r="K4375" s="30">
        <v>1</v>
      </c>
      <c r="L4375" s="30">
        <f t="shared" si="4"/>
        <v>0</v>
      </c>
      <c r="M4375" s="52" t="str">
        <f t="shared" si="5"/>
        <v>OK</v>
      </c>
      <c r="O4375" s="30">
        <f t="shared" si="6"/>
        <v>335</v>
      </c>
      <c r="P4375" s="30">
        <f t="shared" si="7"/>
        <v>313.29200000000003</v>
      </c>
      <c r="Q4375" s="30">
        <f t="shared" si="8"/>
        <v>313.29200000000003</v>
      </c>
      <c r="R4375" s="30" t="str">
        <f t="shared" si="9"/>
        <v/>
      </c>
      <c r="S4375" s="30" t="str">
        <f t="shared" si="10"/>
        <v/>
      </c>
      <c r="T4375" s="30">
        <f t="shared" si="11"/>
        <v>180766</v>
      </c>
      <c r="U4375" s="30">
        <f t="shared" si="12"/>
        <v>56632541.672000006</v>
      </c>
    </row>
    <row r="4376" spans="2:21" ht="15.75" customHeight="1" x14ac:dyDescent="0.25">
      <c r="B4376" s="49" t="s">
        <v>269</v>
      </c>
      <c r="C4376" s="50" t="s">
        <v>270</v>
      </c>
      <c r="D4376" s="51" t="s">
        <v>72</v>
      </c>
      <c r="E4376" s="30">
        <v>0</v>
      </c>
      <c r="F4376" s="30">
        <f t="shared" si="1"/>
        <v>1</v>
      </c>
      <c r="G4376" s="30">
        <v>0</v>
      </c>
      <c r="H4376" s="30">
        <f t="shared" si="2"/>
        <v>1</v>
      </c>
      <c r="I4376" s="30">
        <v>1</v>
      </c>
      <c r="J4376" s="30">
        <f t="shared" si="3"/>
        <v>0</v>
      </c>
      <c r="K4376" s="30">
        <v>0</v>
      </c>
      <c r="L4376" s="30">
        <f t="shared" si="4"/>
        <v>1</v>
      </c>
      <c r="M4376" s="52" t="str">
        <f t="shared" si="5"/>
        <v>агрегати не працюють</v>
      </c>
      <c r="O4376" s="30" t="str">
        <f t="shared" si="6"/>
        <v/>
      </c>
      <c r="P4376" s="30" t="str">
        <f t="shared" si="7"/>
        <v/>
      </c>
      <c r="Q4376" s="30" t="str">
        <f t="shared" si="8"/>
        <v/>
      </c>
      <c r="R4376" s="30" t="str">
        <f t="shared" si="9"/>
        <v/>
      </c>
      <c r="S4376" s="30" t="str">
        <f t="shared" si="10"/>
        <v/>
      </c>
      <c r="T4376" s="30" t="str">
        <f t="shared" si="11"/>
        <v/>
      </c>
      <c r="U4376" s="30" t="str">
        <f t="shared" si="12"/>
        <v/>
      </c>
    </row>
    <row r="4377" spans="2:21" ht="15.75" customHeight="1" x14ac:dyDescent="0.25">
      <c r="B4377" s="49" t="s">
        <v>269</v>
      </c>
      <c r="C4377" s="50" t="s">
        <v>270</v>
      </c>
      <c r="D4377" s="51" t="s">
        <v>73</v>
      </c>
      <c r="E4377" s="30">
        <v>505</v>
      </c>
      <c r="F4377" s="30">
        <v>0</v>
      </c>
      <c r="G4377" s="30">
        <v>257743</v>
      </c>
      <c r="H4377" s="30">
        <v>1</v>
      </c>
      <c r="I4377" s="30">
        <v>1</v>
      </c>
      <c r="J4377" s="30">
        <f t="shared" si="3"/>
        <v>0</v>
      </c>
      <c r="K4377" s="30">
        <v>1</v>
      </c>
      <c r="L4377" s="30">
        <f t="shared" si="4"/>
        <v>0</v>
      </c>
      <c r="M4377" s="52" t="str">
        <f t="shared" si="5"/>
        <v>OK</v>
      </c>
      <c r="O4377" s="30">
        <f t="shared" si="6"/>
        <v>505</v>
      </c>
      <c r="P4377" s="30">
        <f t="shared" si="7"/>
        <v>472.27600000000001</v>
      </c>
      <c r="Q4377" s="30">
        <f t="shared" si="8"/>
        <v>472.27600000000001</v>
      </c>
      <c r="R4377" s="30" t="str">
        <f t="shared" si="9"/>
        <v/>
      </c>
      <c r="S4377" s="30" t="str">
        <f t="shared" si="10"/>
        <v/>
      </c>
      <c r="T4377" s="30">
        <f t="shared" si="11"/>
        <v>257743</v>
      </c>
      <c r="U4377" s="30">
        <f t="shared" si="12"/>
        <v>121725833.068</v>
      </c>
    </row>
    <row r="4378" spans="2:21" ht="15.75" customHeight="1" x14ac:dyDescent="0.25">
      <c r="B4378" s="49" t="s">
        <v>269</v>
      </c>
      <c r="C4378" s="50" t="s">
        <v>270</v>
      </c>
      <c r="D4378" s="51" t="s">
        <v>74</v>
      </c>
      <c r="E4378" s="30">
        <v>1715</v>
      </c>
      <c r="F4378" s="30">
        <v>0</v>
      </c>
      <c r="G4378" s="30">
        <v>254860</v>
      </c>
      <c r="H4378" s="30">
        <v>1</v>
      </c>
      <c r="I4378" s="30">
        <v>1</v>
      </c>
      <c r="J4378" s="30">
        <f t="shared" si="3"/>
        <v>0</v>
      </c>
      <c r="K4378" s="30">
        <v>1</v>
      </c>
      <c r="L4378" s="30">
        <f t="shared" si="4"/>
        <v>0</v>
      </c>
      <c r="M4378" s="52" t="str">
        <f t="shared" si="5"/>
        <v>OK</v>
      </c>
      <c r="O4378" s="30">
        <f t="shared" si="6"/>
        <v>1715</v>
      </c>
      <c r="P4378" s="30">
        <f t="shared" si="7"/>
        <v>1603.8680000000002</v>
      </c>
      <c r="Q4378" s="30">
        <f t="shared" si="8"/>
        <v>1603.8680000000002</v>
      </c>
      <c r="R4378" s="30" t="str">
        <f t="shared" si="9"/>
        <v/>
      </c>
      <c r="S4378" s="30" t="str">
        <f t="shared" si="10"/>
        <v/>
      </c>
      <c r="T4378" s="30">
        <f t="shared" si="11"/>
        <v>254860</v>
      </c>
      <c r="U4378" s="30">
        <f t="shared" si="12"/>
        <v>408761798.48000002</v>
      </c>
    </row>
    <row r="4379" spans="2:21" ht="15.75" customHeight="1" x14ac:dyDescent="0.25">
      <c r="B4379" s="49" t="s">
        <v>269</v>
      </c>
      <c r="C4379" s="50" t="s">
        <v>270</v>
      </c>
      <c r="D4379" s="51" t="s">
        <v>75</v>
      </c>
      <c r="E4379" s="30">
        <v>1525</v>
      </c>
      <c r="F4379" s="30">
        <v>1</v>
      </c>
      <c r="G4379" s="30">
        <v>246415</v>
      </c>
      <c r="H4379" s="30">
        <v>0</v>
      </c>
      <c r="I4379" s="30">
        <v>1</v>
      </c>
      <c r="J4379" s="30">
        <f t="shared" si="3"/>
        <v>0</v>
      </c>
      <c r="K4379" s="30">
        <v>1</v>
      </c>
      <c r="L4379" s="30">
        <f t="shared" si="4"/>
        <v>0</v>
      </c>
      <c r="M4379" s="52" t="str">
        <f t="shared" si="5"/>
        <v>OK</v>
      </c>
      <c r="O4379" s="30" t="str">
        <f t="shared" si="6"/>
        <v/>
      </c>
      <c r="P4379" s="30" t="str">
        <f t="shared" si="7"/>
        <v/>
      </c>
      <c r="Q4379" s="30">
        <f t="shared" si="8"/>
        <v>1525</v>
      </c>
      <c r="R4379" s="30">
        <f t="shared" si="9"/>
        <v>246415</v>
      </c>
      <c r="S4379" s="30">
        <f t="shared" si="10"/>
        <v>294490.56650000002</v>
      </c>
      <c r="T4379" s="30">
        <f t="shared" si="11"/>
        <v>294490.56650000002</v>
      </c>
      <c r="U4379" s="30">
        <f t="shared" si="12"/>
        <v>449098113.91250002</v>
      </c>
    </row>
    <row r="4380" spans="2:21" ht="15.75" customHeight="1" x14ac:dyDescent="0.25">
      <c r="B4380" s="49" t="s">
        <v>269</v>
      </c>
      <c r="C4380" s="50" t="s">
        <v>270</v>
      </c>
      <c r="D4380" s="51" t="s">
        <v>76</v>
      </c>
      <c r="E4380" s="30">
        <v>1668</v>
      </c>
      <c r="F4380" s="30">
        <v>1</v>
      </c>
      <c r="G4380" s="30">
        <v>69401</v>
      </c>
      <c r="H4380" s="30">
        <v>0</v>
      </c>
      <c r="I4380" s="30">
        <v>1</v>
      </c>
      <c r="J4380" s="30">
        <f t="shared" si="3"/>
        <v>0</v>
      </c>
      <c r="K4380" s="30">
        <v>1</v>
      </c>
      <c r="L4380" s="30">
        <f t="shared" si="4"/>
        <v>0</v>
      </c>
      <c r="M4380" s="52" t="str">
        <f t="shared" si="5"/>
        <v>OK</v>
      </c>
      <c r="O4380" s="30" t="str">
        <f t="shared" si="6"/>
        <v/>
      </c>
      <c r="P4380" s="30" t="str">
        <f t="shared" si="7"/>
        <v/>
      </c>
      <c r="Q4380" s="30">
        <f t="shared" si="8"/>
        <v>1668</v>
      </c>
      <c r="R4380" s="30">
        <f t="shared" si="9"/>
        <v>69401</v>
      </c>
      <c r="S4380" s="30">
        <f t="shared" si="10"/>
        <v>82941.1351</v>
      </c>
      <c r="T4380" s="30">
        <f t="shared" si="11"/>
        <v>82941.1351</v>
      </c>
      <c r="U4380" s="30">
        <f t="shared" si="12"/>
        <v>138345813.3468</v>
      </c>
    </row>
    <row r="4381" spans="2:21" ht="15.75" customHeight="1" x14ac:dyDescent="0.25">
      <c r="B4381" s="49" t="s">
        <v>269</v>
      </c>
      <c r="C4381" s="50" t="s">
        <v>270</v>
      </c>
      <c r="D4381" s="51" t="s">
        <v>77</v>
      </c>
      <c r="E4381" s="30">
        <v>0</v>
      </c>
      <c r="F4381" s="30">
        <f t="shared" si="1"/>
        <v>1</v>
      </c>
      <c r="G4381" s="30">
        <v>0</v>
      </c>
      <c r="H4381" s="30">
        <f t="shared" si="2"/>
        <v>1</v>
      </c>
      <c r="I4381" s="30">
        <v>1</v>
      </c>
      <c r="J4381" s="30">
        <f t="shared" si="3"/>
        <v>0</v>
      </c>
      <c r="K4381" s="30">
        <v>0</v>
      </c>
      <c r="L4381" s="30">
        <f t="shared" si="4"/>
        <v>1</v>
      </c>
      <c r="M4381" s="52" t="str">
        <f t="shared" si="5"/>
        <v>агрегати не працюють</v>
      </c>
      <c r="O4381" s="30" t="str">
        <f t="shared" si="6"/>
        <v/>
      </c>
      <c r="P4381" s="30" t="str">
        <f t="shared" si="7"/>
        <v/>
      </c>
      <c r="Q4381" s="30" t="str">
        <f t="shared" si="8"/>
        <v/>
      </c>
      <c r="R4381" s="30" t="str">
        <f t="shared" si="9"/>
        <v/>
      </c>
      <c r="S4381" s="30" t="str">
        <f t="shared" si="10"/>
        <v/>
      </c>
      <c r="T4381" s="30" t="str">
        <f t="shared" si="11"/>
        <v/>
      </c>
      <c r="U4381" s="30" t="str">
        <f t="shared" si="12"/>
        <v/>
      </c>
    </row>
    <row r="4382" spans="2:21" ht="15.75" customHeight="1" x14ac:dyDescent="0.25">
      <c r="B4382" s="49" t="s">
        <v>269</v>
      </c>
      <c r="C4382" s="50" t="s">
        <v>270</v>
      </c>
      <c r="D4382" s="51" t="s">
        <v>78</v>
      </c>
      <c r="E4382" s="30">
        <v>1337</v>
      </c>
      <c r="F4382" s="30">
        <v>0</v>
      </c>
      <c r="G4382" s="30">
        <v>287348</v>
      </c>
      <c r="H4382" s="30">
        <v>1</v>
      </c>
      <c r="I4382" s="30">
        <v>1</v>
      </c>
      <c r="J4382" s="30">
        <f t="shared" si="3"/>
        <v>0</v>
      </c>
      <c r="K4382" s="30">
        <v>1</v>
      </c>
      <c r="L4382" s="30">
        <f t="shared" si="4"/>
        <v>0</v>
      </c>
      <c r="M4382" s="52" t="str">
        <f t="shared" si="5"/>
        <v>OK</v>
      </c>
      <c r="O4382" s="30">
        <f t="shared" si="6"/>
        <v>1337</v>
      </c>
      <c r="P4382" s="30">
        <f t="shared" si="7"/>
        <v>1250.3624</v>
      </c>
      <c r="Q4382" s="30">
        <f t="shared" si="8"/>
        <v>1250.3624</v>
      </c>
      <c r="R4382" s="30" t="str">
        <f t="shared" si="9"/>
        <v/>
      </c>
      <c r="S4382" s="30" t="str">
        <f t="shared" si="10"/>
        <v/>
      </c>
      <c r="T4382" s="30">
        <f t="shared" si="11"/>
        <v>287348</v>
      </c>
      <c r="U4382" s="30">
        <f t="shared" si="12"/>
        <v>359289134.9152</v>
      </c>
    </row>
    <row r="4383" spans="2:21" ht="15.75" customHeight="1" x14ac:dyDescent="0.25">
      <c r="B4383" s="49" t="s">
        <v>269</v>
      </c>
      <c r="C4383" s="50" t="s">
        <v>270</v>
      </c>
      <c r="D4383" s="51" t="s">
        <v>79</v>
      </c>
      <c r="E4383" s="30">
        <v>0</v>
      </c>
      <c r="F4383" s="30">
        <f t="shared" si="1"/>
        <v>1</v>
      </c>
      <c r="G4383" s="30">
        <v>0</v>
      </c>
      <c r="H4383" s="30">
        <f t="shared" si="2"/>
        <v>1</v>
      </c>
      <c r="I4383" s="30">
        <v>1</v>
      </c>
      <c r="J4383" s="30">
        <f t="shared" si="3"/>
        <v>0</v>
      </c>
      <c r="K4383" s="30">
        <v>0</v>
      </c>
      <c r="L4383" s="30">
        <f t="shared" si="4"/>
        <v>1</v>
      </c>
      <c r="M4383" s="52" t="str">
        <f t="shared" si="5"/>
        <v>агрегати не працюють</v>
      </c>
      <c r="O4383" s="30" t="str">
        <f t="shared" si="6"/>
        <v/>
      </c>
      <c r="P4383" s="30" t="str">
        <f t="shared" si="7"/>
        <v/>
      </c>
      <c r="Q4383" s="30" t="str">
        <f t="shared" si="8"/>
        <v/>
      </c>
      <c r="R4383" s="30" t="str">
        <f t="shared" si="9"/>
        <v/>
      </c>
      <c r="S4383" s="30" t="str">
        <f t="shared" si="10"/>
        <v/>
      </c>
      <c r="T4383" s="30" t="str">
        <f t="shared" si="11"/>
        <v/>
      </c>
      <c r="U4383" s="30" t="str">
        <f t="shared" si="12"/>
        <v/>
      </c>
    </row>
    <row r="4384" spans="2:21" ht="15.75" customHeight="1" x14ac:dyDescent="0.25">
      <c r="B4384" s="49" t="s">
        <v>269</v>
      </c>
      <c r="C4384" s="50" t="s">
        <v>270</v>
      </c>
      <c r="D4384" s="51" t="s">
        <v>80</v>
      </c>
      <c r="E4384" s="30">
        <v>0</v>
      </c>
      <c r="F4384" s="30">
        <f t="shared" si="1"/>
        <v>1</v>
      </c>
      <c r="G4384" s="30">
        <v>0</v>
      </c>
      <c r="H4384" s="30">
        <f t="shared" si="2"/>
        <v>1</v>
      </c>
      <c r="I4384" s="30">
        <v>1</v>
      </c>
      <c r="J4384" s="30">
        <f t="shared" si="3"/>
        <v>0</v>
      </c>
      <c r="K4384" s="30">
        <v>0</v>
      </c>
      <c r="L4384" s="30">
        <f t="shared" si="4"/>
        <v>1</v>
      </c>
      <c r="M4384" s="52" t="str">
        <f t="shared" si="5"/>
        <v>агрегати не працюють</v>
      </c>
      <c r="O4384" s="30" t="str">
        <f t="shared" si="6"/>
        <v/>
      </c>
      <c r="P4384" s="30" t="str">
        <f t="shared" si="7"/>
        <v/>
      </c>
      <c r="Q4384" s="30" t="str">
        <f t="shared" si="8"/>
        <v/>
      </c>
      <c r="R4384" s="30" t="str">
        <f t="shared" si="9"/>
        <v/>
      </c>
      <c r="S4384" s="30" t="str">
        <f t="shared" si="10"/>
        <v/>
      </c>
      <c r="T4384" s="30" t="str">
        <f t="shared" si="11"/>
        <v/>
      </c>
      <c r="U4384" s="30" t="str">
        <f t="shared" si="12"/>
        <v/>
      </c>
    </row>
    <row r="4385" spans="2:21" ht="15.75" customHeight="1" x14ac:dyDescent="0.25">
      <c r="B4385" s="49" t="s">
        <v>269</v>
      </c>
      <c r="C4385" s="50" t="s">
        <v>270</v>
      </c>
      <c r="D4385" s="51" t="s">
        <v>81</v>
      </c>
      <c r="E4385" s="30">
        <v>785</v>
      </c>
      <c r="F4385" s="30">
        <v>1</v>
      </c>
      <c r="G4385" s="30">
        <v>195999</v>
      </c>
      <c r="H4385" s="30">
        <v>1</v>
      </c>
      <c r="I4385" s="30">
        <v>1</v>
      </c>
      <c r="J4385" s="30">
        <f t="shared" si="3"/>
        <v>0</v>
      </c>
      <c r="K4385" s="30">
        <v>1</v>
      </c>
      <c r="L4385" s="30">
        <f t="shared" si="4"/>
        <v>0</v>
      </c>
      <c r="M4385" s="52" t="str">
        <f t="shared" si="5"/>
        <v>OK</v>
      </c>
      <c r="O4385" s="30" t="str">
        <f t="shared" si="6"/>
        <v/>
      </c>
      <c r="P4385" s="30" t="str">
        <f t="shared" si="7"/>
        <v/>
      </c>
      <c r="Q4385" s="30">
        <f t="shared" si="8"/>
        <v>785</v>
      </c>
      <c r="R4385" s="30" t="str">
        <f t="shared" si="9"/>
        <v/>
      </c>
      <c r="S4385" s="30" t="str">
        <f t="shared" si="10"/>
        <v/>
      </c>
      <c r="T4385" s="30">
        <f t="shared" si="11"/>
        <v>195999</v>
      </c>
      <c r="U4385" s="30">
        <f t="shared" si="12"/>
        <v>153859215</v>
      </c>
    </row>
    <row r="4386" spans="2:21" ht="15.75" customHeight="1" x14ac:dyDescent="0.25">
      <c r="B4386" s="49" t="s">
        <v>269</v>
      </c>
      <c r="C4386" s="50" t="s">
        <v>270</v>
      </c>
      <c r="D4386" s="51" t="s">
        <v>82</v>
      </c>
      <c r="E4386" s="30">
        <v>1964</v>
      </c>
      <c r="F4386" s="30">
        <v>1</v>
      </c>
      <c r="G4386" s="30">
        <v>244536</v>
      </c>
      <c r="H4386" s="30">
        <v>1</v>
      </c>
      <c r="I4386" s="30">
        <v>1</v>
      </c>
      <c r="J4386" s="30">
        <f t="shared" si="3"/>
        <v>0</v>
      </c>
      <c r="K4386" s="30">
        <v>1</v>
      </c>
      <c r="L4386" s="30">
        <f t="shared" si="4"/>
        <v>0</v>
      </c>
      <c r="M4386" s="52" t="str">
        <f t="shared" si="5"/>
        <v>OK</v>
      </c>
      <c r="O4386" s="30" t="str">
        <f t="shared" si="6"/>
        <v/>
      </c>
      <c r="P4386" s="30" t="str">
        <f t="shared" si="7"/>
        <v/>
      </c>
      <c r="Q4386" s="30">
        <f t="shared" si="8"/>
        <v>1964</v>
      </c>
      <c r="R4386" s="30" t="str">
        <f t="shared" si="9"/>
        <v/>
      </c>
      <c r="S4386" s="30" t="str">
        <f t="shared" si="10"/>
        <v/>
      </c>
      <c r="T4386" s="30">
        <f t="shared" si="11"/>
        <v>244536</v>
      </c>
      <c r="U4386" s="30">
        <f t="shared" si="12"/>
        <v>480268704</v>
      </c>
    </row>
    <row r="4387" spans="2:21" ht="15.75" customHeight="1" x14ac:dyDescent="0.25">
      <c r="B4387" s="49" t="s">
        <v>269</v>
      </c>
      <c r="C4387" s="50" t="s">
        <v>270</v>
      </c>
      <c r="D4387" s="51" t="s">
        <v>83</v>
      </c>
      <c r="E4387" s="30">
        <v>1814</v>
      </c>
      <c r="F4387" s="30">
        <v>0</v>
      </c>
      <c r="G4387" s="30">
        <v>233894</v>
      </c>
      <c r="H4387" s="30">
        <v>0</v>
      </c>
      <c r="I4387" s="30">
        <v>1</v>
      </c>
      <c r="J4387" s="30">
        <f t="shared" si="3"/>
        <v>0</v>
      </c>
      <c r="K4387" s="30">
        <v>1</v>
      </c>
      <c r="L4387" s="30">
        <f t="shared" si="4"/>
        <v>0</v>
      </c>
      <c r="M4387" s="52" t="str">
        <f t="shared" si="5"/>
        <v>OK</v>
      </c>
      <c r="O4387" s="30">
        <f t="shared" si="6"/>
        <v>1814</v>
      </c>
      <c r="P4387" s="30">
        <f t="shared" si="7"/>
        <v>1696.4528</v>
      </c>
      <c r="Q4387" s="30">
        <f t="shared" si="8"/>
        <v>1696.4528</v>
      </c>
      <c r="R4387" s="30">
        <f t="shared" si="9"/>
        <v>233894</v>
      </c>
      <c r="S4387" s="30">
        <f t="shared" si="10"/>
        <v>279526.7194</v>
      </c>
      <c r="T4387" s="30">
        <f t="shared" si="11"/>
        <v>279526.7194</v>
      </c>
      <c r="U4387" s="30">
        <f t="shared" si="12"/>
        <v>474203885.80094433</v>
      </c>
    </row>
    <row r="4388" spans="2:21" ht="15.75" customHeight="1" x14ac:dyDescent="0.25">
      <c r="B4388" s="49" t="s">
        <v>269</v>
      </c>
      <c r="C4388" s="50" t="s">
        <v>271</v>
      </c>
      <c r="D4388" s="51" t="s">
        <v>60</v>
      </c>
      <c r="E4388" s="30">
        <v>0</v>
      </c>
      <c r="F4388" s="30">
        <f t="shared" si="1"/>
        <v>1</v>
      </c>
      <c r="G4388" s="30">
        <v>0</v>
      </c>
      <c r="H4388" s="30">
        <f t="shared" si="2"/>
        <v>1</v>
      </c>
      <c r="I4388" s="30">
        <v>1</v>
      </c>
      <c r="J4388" s="30">
        <f t="shared" si="3"/>
        <v>0</v>
      </c>
      <c r="K4388" s="30">
        <v>0</v>
      </c>
      <c r="L4388" s="30">
        <f t="shared" si="4"/>
        <v>1</v>
      </c>
      <c r="M4388" s="52" t="str">
        <f t="shared" si="5"/>
        <v>агрегати не працюють</v>
      </c>
      <c r="O4388" s="30" t="str">
        <f t="shared" si="6"/>
        <v/>
      </c>
      <c r="P4388" s="30" t="str">
        <f t="shared" si="7"/>
        <v/>
      </c>
      <c r="Q4388" s="30" t="str">
        <f t="shared" si="8"/>
        <v/>
      </c>
      <c r="R4388" s="30" t="str">
        <f t="shared" si="9"/>
        <v/>
      </c>
      <c r="S4388" s="30" t="str">
        <f t="shared" si="10"/>
        <v/>
      </c>
      <c r="T4388" s="30" t="str">
        <f t="shared" si="11"/>
        <v/>
      </c>
      <c r="U4388" s="30" t="str">
        <f t="shared" si="12"/>
        <v/>
      </c>
    </row>
    <row r="4389" spans="2:21" ht="15.75" customHeight="1" x14ac:dyDescent="0.25">
      <c r="B4389" s="49" t="s">
        <v>269</v>
      </c>
      <c r="C4389" s="50" t="s">
        <v>271</v>
      </c>
      <c r="D4389" s="51" t="s">
        <v>61</v>
      </c>
      <c r="E4389" s="30">
        <v>0</v>
      </c>
      <c r="F4389" s="30">
        <f t="shared" si="1"/>
        <v>1</v>
      </c>
      <c r="G4389" s="30">
        <v>0</v>
      </c>
      <c r="H4389" s="30">
        <f t="shared" si="2"/>
        <v>1</v>
      </c>
      <c r="I4389" s="30">
        <v>1</v>
      </c>
      <c r="J4389" s="30">
        <f t="shared" si="3"/>
        <v>0</v>
      </c>
      <c r="K4389" s="30">
        <v>0</v>
      </c>
      <c r="L4389" s="30">
        <f t="shared" si="4"/>
        <v>1</v>
      </c>
      <c r="M4389" s="52" t="str">
        <f t="shared" si="5"/>
        <v>агрегати не працюють</v>
      </c>
      <c r="O4389" s="30" t="str">
        <f t="shared" si="6"/>
        <v/>
      </c>
      <c r="P4389" s="30" t="str">
        <f t="shared" si="7"/>
        <v/>
      </c>
      <c r="Q4389" s="30" t="str">
        <f t="shared" si="8"/>
        <v/>
      </c>
      <c r="R4389" s="30" t="str">
        <f t="shared" si="9"/>
        <v/>
      </c>
      <c r="S4389" s="30" t="str">
        <f t="shared" si="10"/>
        <v/>
      </c>
      <c r="T4389" s="30" t="str">
        <f t="shared" si="11"/>
        <v/>
      </c>
      <c r="U4389" s="30" t="str">
        <f t="shared" si="12"/>
        <v/>
      </c>
    </row>
    <row r="4390" spans="2:21" ht="15.75" customHeight="1" x14ac:dyDescent="0.25">
      <c r="B4390" s="49" t="s">
        <v>269</v>
      </c>
      <c r="C4390" s="50" t="s">
        <v>271</v>
      </c>
      <c r="D4390" s="51" t="s">
        <v>62</v>
      </c>
      <c r="E4390" s="30">
        <v>542</v>
      </c>
      <c r="F4390" s="30">
        <v>0</v>
      </c>
      <c r="G4390" s="30">
        <v>176872</v>
      </c>
      <c r="H4390" s="30">
        <v>0</v>
      </c>
      <c r="I4390" s="30">
        <v>1</v>
      </c>
      <c r="J4390" s="30">
        <f t="shared" si="3"/>
        <v>0</v>
      </c>
      <c r="K4390" s="30">
        <v>1</v>
      </c>
      <c r="L4390" s="30">
        <f t="shared" si="4"/>
        <v>0</v>
      </c>
      <c r="M4390" s="52" t="str">
        <f t="shared" si="5"/>
        <v>OK</v>
      </c>
      <c r="O4390" s="30">
        <f t="shared" si="6"/>
        <v>542</v>
      </c>
      <c r="P4390" s="30">
        <f t="shared" si="7"/>
        <v>506.8784</v>
      </c>
      <c r="Q4390" s="30">
        <f t="shared" si="8"/>
        <v>506.8784</v>
      </c>
      <c r="R4390" s="30">
        <f t="shared" si="9"/>
        <v>176872</v>
      </c>
      <c r="S4390" s="30">
        <f t="shared" si="10"/>
        <v>211379.72720000002</v>
      </c>
      <c r="T4390" s="30">
        <f t="shared" si="11"/>
        <v>211379.72720000002</v>
      </c>
      <c r="U4390" s="30">
        <f t="shared" si="12"/>
        <v>107143817.91557249</v>
      </c>
    </row>
    <row r="4391" spans="2:21" ht="15.75" customHeight="1" x14ac:dyDescent="0.25">
      <c r="B4391" s="49" t="s">
        <v>269</v>
      </c>
      <c r="C4391" s="50" t="s">
        <v>271</v>
      </c>
      <c r="D4391" s="51" t="s">
        <v>63</v>
      </c>
      <c r="E4391" s="30">
        <v>1116</v>
      </c>
      <c r="F4391" s="30">
        <v>0</v>
      </c>
      <c r="G4391" s="30">
        <v>106072</v>
      </c>
      <c r="H4391" s="30">
        <v>1</v>
      </c>
      <c r="I4391" s="30">
        <v>1</v>
      </c>
      <c r="J4391" s="30">
        <f t="shared" si="3"/>
        <v>0</v>
      </c>
      <c r="K4391" s="30">
        <v>1</v>
      </c>
      <c r="L4391" s="30">
        <f t="shared" si="4"/>
        <v>0</v>
      </c>
      <c r="M4391" s="52" t="str">
        <f t="shared" si="5"/>
        <v>OK</v>
      </c>
      <c r="O4391" s="30">
        <f t="shared" si="6"/>
        <v>1116</v>
      </c>
      <c r="P4391" s="30">
        <f t="shared" si="7"/>
        <v>1043.6831999999999</v>
      </c>
      <c r="Q4391" s="30">
        <f t="shared" si="8"/>
        <v>1043.6831999999999</v>
      </c>
      <c r="R4391" s="30" t="str">
        <f t="shared" si="9"/>
        <v/>
      </c>
      <c r="S4391" s="30" t="str">
        <f t="shared" si="10"/>
        <v/>
      </c>
      <c r="T4391" s="30">
        <f t="shared" si="11"/>
        <v>106072</v>
      </c>
      <c r="U4391" s="30">
        <f t="shared" si="12"/>
        <v>110705564.39039999</v>
      </c>
    </row>
    <row r="4392" spans="2:21" ht="15.75" customHeight="1" x14ac:dyDescent="0.25">
      <c r="B4392" s="49" t="s">
        <v>269</v>
      </c>
      <c r="C4392" s="50" t="s">
        <v>271</v>
      </c>
      <c r="D4392" s="51" t="s">
        <v>64</v>
      </c>
      <c r="E4392" s="30">
        <v>0</v>
      </c>
      <c r="F4392" s="30">
        <f t="shared" si="1"/>
        <v>1</v>
      </c>
      <c r="G4392" s="30">
        <v>0</v>
      </c>
      <c r="H4392" s="30">
        <f t="shared" si="2"/>
        <v>1</v>
      </c>
      <c r="I4392" s="30">
        <v>1</v>
      </c>
      <c r="J4392" s="30">
        <f t="shared" si="3"/>
        <v>0</v>
      </c>
      <c r="K4392" s="30">
        <v>0</v>
      </c>
      <c r="L4392" s="30">
        <f t="shared" si="4"/>
        <v>1</v>
      </c>
      <c r="M4392" s="52" t="str">
        <f t="shared" si="5"/>
        <v>агрегати не працюють</v>
      </c>
      <c r="O4392" s="30" t="str">
        <f t="shared" si="6"/>
        <v/>
      </c>
      <c r="P4392" s="30" t="str">
        <f t="shared" si="7"/>
        <v/>
      </c>
      <c r="Q4392" s="30" t="str">
        <f t="shared" si="8"/>
        <v/>
      </c>
      <c r="R4392" s="30" t="str">
        <f t="shared" si="9"/>
        <v/>
      </c>
      <c r="S4392" s="30" t="str">
        <f t="shared" si="10"/>
        <v/>
      </c>
      <c r="T4392" s="30" t="str">
        <f t="shared" si="11"/>
        <v/>
      </c>
      <c r="U4392" s="30" t="str">
        <f t="shared" si="12"/>
        <v/>
      </c>
    </row>
    <row r="4393" spans="2:21" ht="15.75" customHeight="1" x14ac:dyDescent="0.25">
      <c r="B4393" s="49" t="s">
        <v>269</v>
      </c>
      <c r="C4393" s="50" t="s">
        <v>271</v>
      </c>
      <c r="D4393" s="51" t="s">
        <v>65</v>
      </c>
      <c r="E4393" s="30">
        <v>0</v>
      </c>
      <c r="F4393" s="30">
        <f t="shared" si="1"/>
        <v>1</v>
      </c>
      <c r="G4393" s="30">
        <v>0</v>
      </c>
      <c r="H4393" s="30">
        <f t="shared" si="2"/>
        <v>1</v>
      </c>
      <c r="I4393" s="30">
        <v>1</v>
      </c>
      <c r="J4393" s="30">
        <f t="shared" si="3"/>
        <v>0</v>
      </c>
      <c r="K4393" s="30">
        <v>0</v>
      </c>
      <c r="L4393" s="30">
        <f t="shared" si="4"/>
        <v>1</v>
      </c>
      <c r="M4393" s="52" t="str">
        <f t="shared" si="5"/>
        <v>агрегати не працюють</v>
      </c>
      <c r="O4393" s="30" t="str">
        <f t="shared" si="6"/>
        <v/>
      </c>
      <c r="P4393" s="30" t="str">
        <f t="shared" si="7"/>
        <v/>
      </c>
      <c r="Q4393" s="30" t="str">
        <f t="shared" si="8"/>
        <v/>
      </c>
      <c r="R4393" s="30" t="str">
        <f t="shared" si="9"/>
        <v/>
      </c>
      <c r="S4393" s="30" t="str">
        <f t="shared" si="10"/>
        <v/>
      </c>
      <c r="T4393" s="30" t="str">
        <f t="shared" si="11"/>
        <v/>
      </c>
      <c r="U4393" s="30" t="str">
        <f t="shared" si="12"/>
        <v/>
      </c>
    </row>
    <row r="4394" spans="2:21" ht="15.75" customHeight="1" x14ac:dyDescent="0.25">
      <c r="B4394" s="49" t="s">
        <v>269</v>
      </c>
      <c r="C4394" s="50" t="s">
        <v>271</v>
      </c>
      <c r="D4394" s="51" t="s">
        <v>66</v>
      </c>
      <c r="E4394" s="30">
        <v>638</v>
      </c>
      <c r="F4394" s="30">
        <v>1</v>
      </c>
      <c r="G4394" s="30">
        <v>253663</v>
      </c>
      <c r="H4394" s="30">
        <v>0</v>
      </c>
      <c r="I4394" s="30">
        <v>1</v>
      </c>
      <c r="J4394" s="30">
        <f t="shared" si="3"/>
        <v>0</v>
      </c>
      <c r="K4394" s="30">
        <v>1</v>
      </c>
      <c r="L4394" s="30">
        <f t="shared" si="4"/>
        <v>0</v>
      </c>
      <c r="M4394" s="52" t="str">
        <f t="shared" si="5"/>
        <v>OK</v>
      </c>
      <c r="O4394" s="30" t="str">
        <f t="shared" si="6"/>
        <v/>
      </c>
      <c r="P4394" s="30" t="str">
        <f t="shared" si="7"/>
        <v/>
      </c>
      <c r="Q4394" s="30">
        <f t="shared" si="8"/>
        <v>638</v>
      </c>
      <c r="R4394" s="30">
        <f t="shared" si="9"/>
        <v>253663</v>
      </c>
      <c r="S4394" s="30">
        <f t="shared" si="10"/>
        <v>303152.65130000003</v>
      </c>
      <c r="T4394" s="30">
        <f t="shared" si="11"/>
        <v>303152.65130000003</v>
      </c>
      <c r="U4394" s="30">
        <f t="shared" si="12"/>
        <v>193411391.52940002</v>
      </c>
    </row>
    <row r="4395" spans="2:21" ht="15.75" customHeight="1" x14ac:dyDescent="0.25">
      <c r="B4395" s="49" t="s">
        <v>269</v>
      </c>
      <c r="C4395" s="50" t="s">
        <v>271</v>
      </c>
      <c r="D4395" s="51" t="s">
        <v>67</v>
      </c>
      <c r="E4395" s="30">
        <v>644</v>
      </c>
      <c r="F4395" s="30">
        <v>1</v>
      </c>
      <c r="G4395" s="30">
        <v>97029</v>
      </c>
      <c r="H4395" s="30">
        <v>1</v>
      </c>
      <c r="I4395" s="30">
        <v>1</v>
      </c>
      <c r="J4395" s="30">
        <f t="shared" si="3"/>
        <v>0</v>
      </c>
      <c r="K4395" s="30">
        <v>1</v>
      </c>
      <c r="L4395" s="30">
        <f t="shared" si="4"/>
        <v>0</v>
      </c>
      <c r="M4395" s="52" t="str">
        <f t="shared" si="5"/>
        <v>OK</v>
      </c>
      <c r="O4395" s="30" t="str">
        <f t="shared" si="6"/>
        <v/>
      </c>
      <c r="P4395" s="30" t="str">
        <f t="shared" si="7"/>
        <v/>
      </c>
      <c r="Q4395" s="30">
        <f t="shared" si="8"/>
        <v>644</v>
      </c>
      <c r="R4395" s="30" t="str">
        <f t="shared" si="9"/>
        <v/>
      </c>
      <c r="S4395" s="30" t="str">
        <f t="shared" si="10"/>
        <v/>
      </c>
      <c r="T4395" s="30">
        <f t="shared" si="11"/>
        <v>97029</v>
      </c>
      <c r="U4395" s="30">
        <f t="shared" si="12"/>
        <v>62486676</v>
      </c>
    </row>
    <row r="4396" spans="2:21" ht="15.75" customHeight="1" x14ac:dyDescent="0.25">
      <c r="B4396" s="49" t="s">
        <v>269</v>
      </c>
      <c r="C4396" s="50" t="s">
        <v>271</v>
      </c>
      <c r="D4396" s="51" t="s">
        <v>68</v>
      </c>
      <c r="E4396" s="30">
        <v>0</v>
      </c>
      <c r="F4396" s="30">
        <f t="shared" si="1"/>
        <v>1</v>
      </c>
      <c r="G4396" s="30">
        <v>0</v>
      </c>
      <c r="H4396" s="30">
        <f t="shared" si="2"/>
        <v>1</v>
      </c>
      <c r="I4396" s="30">
        <v>1</v>
      </c>
      <c r="J4396" s="30">
        <f t="shared" si="3"/>
        <v>0</v>
      </c>
      <c r="K4396" s="30">
        <v>0</v>
      </c>
      <c r="L4396" s="30">
        <f t="shared" si="4"/>
        <v>1</v>
      </c>
      <c r="M4396" s="52" t="str">
        <f t="shared" si="5"/>
        <v>агрегати не працюють</v>
      </c>
      <c r="O4396" s="30" t="str">
        <f t="shared" si="6"/>
        <v/>
      </c>
      <c r="P4396" s="30" t="str">
        <f t="shared" si="7"/>
        <v/>
      </c>
      <c r="Q4396" s="30" t="str">
        <f t="shared" si="8"/>
        <v/>
      </c>
      <c r="R4396" s="30" t="str">
        <f t="shared" si="9"/>
        <v/>
      </c>
      <c r="S4396" s="30" t="str">
        <f t="shared" si="10"/>
        <v/>
      </c>
      <c r="T4396" s="30" t="str">
        <f t="shared" si="11"/>
        <v/>
      </c>
      <c r="U4396" s="30" t="str">
        <f t="shared" si="12"/>
        <v/>
      </c>
    </row>
    <row r="4397" spans="2:21" ht="15.75" customHeight="1" x14ac:dyDescent="0.25">
      <c r="B4397" s="49" t="s">
        <v>269</v>
      </c>
      <c r="C4397" s="50" t="s">
        <v>271</v>
      </c>
      <c r="D4397" s="51" t="s">
        <v>69</v>
      </c>
      <c r="E4397" s="30">
        <v>0</v>
      </c>
      <c r="F4397" s="30">
        <f t="shared" si="1"/>
        <v>1</v>
      </c>
      <c r="G4397" s="30">
        <v>0</v>
      </c>
      <c r="H4397" s="30">
        <f t="shared" si="2"/>
        <v>1</v>
      </c>
      <c r="I4397" s="30">
        <v>1</v>
      </c>
      <c r="J4397" s="30">
        <f t="shared" si="3"/>
        <v>0</v>
      </c>
      <c r="K4397" s="30">
        <v>0</v>
      </c>
      <c r="L4397" s="30">
        <f t="shared" si="4"/>
        <v>1</v>
      </c>
      <c r="M4397" s="52" t="str">
        <f t="shared" si="5"/>
        <v>агрегати не працюють</v>
      </c>
      <c r="O4397" s="30" t="str">
        <f t="shared" si="6"/>
        <v/>
      </c>
      <c r="P4397" s="30" t="str">
        <f t="shared" si="7"/>
        <v/>
      </c>
      <c r="Q4397" s="30" t="str">
        <f t="shared" si="8"/>
        <v/>
      </c>
      <c r="R4397" s="30" t="str">
        <f t="shared" si="9"/>
        <v/>
      </c>
      <c r="S4397" s="30" t="str">
        <f t="shared" si="10"/>
        <v/>
      </c>
      <c r="T4397" s="30" t="str">
        <f t="shared" si="11"/>
        <v/>
      </c>
      <c r="U4397" s="30" t="str">
        <f t="shared" si="12"/>
        <v/>
      </c>
    </row>
    <row r="4398" spans="2:21" ht="15.75" customHeight="1" x14ac:dyDescent="0.25">
      <c r="B4398" s="49" t="s">
        <v>269</v>
      </c>
      <c r="C4398" s="50" t="s">
        <v>271</v>
      </c>
      <c r="D4398" s="51" t="s">
        <v>70</v>
      </c>
      <c r="E4398" s="30">
        <v>0</v>
      </c>
      <c r="F4398" s="30">
        <f t="shared" si="1"/>
        <v>1</v>
      </c>
      <c r="G4398" s="30">
        <v>0</v>
      </c>
      <c r="H4398" s="30">
        <f t="shared" si="2"/>
        <v>1</v>
      </c>
      <c r="I4398" s="30">
        <v>1</v>
      </c>
      <c r="J4398" s="30">
        <f t="shared" si="3"/>
        <v>0</v>
      </c>
      <c r="K4398" s="30">
        <v>0</v>
      </c>
      <c r="L4398" s="30">
        <f t="shared" si="4"/>
        <v>1</v>
      </c>
      <c r="M4398" s="52" t="str">
        <f t="shared" si="5"/>
        <v>агрегати не працюють</v>
      </c>
      <c r="O4398" s="30" t="str">
        <f t="shared" si="6"/>
        <v/>
      </c>
      <c r="P4398" s="30" t="str">
        <f t="shared" si="7"/>
        <v/>
      </c>
      <c r="Q4398" s="30" t="str">
        <f t="shared" si="8"/>
        <v/>
      </c>
      <c r="R4398" s="30" t="str">
        <f t="shared" si="9"/>
        <v/>
      </c>
      <c r="S4398" s="30" t="str">
        <f t="shared" si="10"/>
        <v/>
      </c>
      <c r="T4398" s="30" t="str">
        <f t="shared" si="11"/>
        <v/>
      </c>
      <c r="U4398" s="30" t="str">
        <f t="shared" si="12"/>
        <v/>
      </c>
    </row>
    <row r="4399" spans="2:21" ht="15.75" customHeight="1" x14ac:dyDescent="0.25">
      <c r="B4399" s="49" t="s">
        <v>269</v>
      </c>
      <c r="C4399" s="50" t="s">
        <v>271</v>
      </c>
      <c r="D4399" s="51" t="s">
        <v>71</v>
      </c>
      <c r="E4399" s="30">
        <v>1692</v>
      </c>
      <c r="F4399" s="30">
        <v>0</v>
      </c>
      <c r="G4399" s="30">
        <v>208640</v>
      </c>
      <c r="H4399" s="30">
        <v>0</v>
      </c>
      <c r="I4399" s="30">
        <v>1</v>
      </c>
      <c r="J4399" s="30">
        <f t="shared" si="3"/>
        <v>0</v>
      </c>
      <c r="K4399" s="30">
        <v>1</v>
      </c>
      <c r="L4399" s="30">
        <f t="shared" si="4"/>
        <v>0</v>
      </c>
      <c r="M4399" s="52" t="str">
        <f t="shared" si="5"/>
        <v>OK</v>
      </c>
      <c r="O4399" s="30">
        <f t="shared" si="6"/>
        <v>1692</v>
      </c>
      <c r="P4399" s="30">
        <f t="shared" si="7"/>
        <v>1582.3584000000001</v>
      </c>
      <c r="Q4399" s="30">
        <f t="shared" si="8"/>
        <v>1582.3584000000001</v>
      </c>
      <c r="R4399" s="30">
        <f t="shared" si="9"/>
        <v>208640</v>
      </c>
      <c r="S4399" s="30">
        <f t="shared" si="10"/>
        <v>249345.66400000002</v>
      </c>
      <c r="T4399" s="30">
        <f t="shared" si="11"/>
        <v>249345.66400000002</v>
      </c>
      <c r="U4399" s="30">
        <f t="shared" si="12"/>
        <v>394554205.93397766</v>
      </c>
    </row>
    <row r="4400" spans="2:21" ht="15.75" customHeight="1" x14ac:dyDescent="0.25">
      <c r="B4400" s="49" t="s">
        <v>269</v>
      </c>
      <c r="C4400" s="50" t="s">
        <v>271</v>
      </c>
      <c r="D4400" s="51" t="s">
        <v>72</v>
      </c>
      <c r="E4400" s="30">
        <v>0</v>
      </c>
      <c r="F4400" s="30">
        <f t="shared" si="1"/>
        <v>1</v>
      </c>
      <c r="G4400" s="30">
        <v>0</v>
      </c>
      <c r="H4400" s="30">
        <f t="shared" si="2"/>
        <v>1</v>
      </c>
      <c r="I4400" s="30">
        <v>1</v>
      </c>
      <c r="J4400" s="30">
        <f t="shared" si="3"/>
        <v>0</v>
      </c>
      <c r="K4400" s="30">
        <v>0</v>
      </c>
      <c r="L4400" s="30">
        <f t="shared" si="4"/>
        <v>1</v>
      </c>
      <c r="M4400" s="52" t="str">
        <f t="shared" si="5"/>
        <v>агрегати не працюють</v>
      </c>
      <c r="O4400" s="30" t="str">
        <f t="shared" si="6"/>
        <v/>
      </c>
      <c r="P4400" s="30" t="str">
        <f t="shared" si="7"/>
        <v/>
      </c>
      <c r="Q4400" s="30" t="str">
        <f t="shared" si="8"/>
        <v/>
      </c>
      <c r="R4400" s="30" t="str">
        <f t="shared" si="9"/>
        <v/>
      </c>
      <c r="S4400" s="30" t="str">
        <f t="shared" si="10"/>
        <v/>
      </c>
      <c r="T4400" s="30" t="str">
        <f t="shared" si="11"/>
        <v/>
      </c>
      <c r="U4400" s="30" t="str">
        <f t="shared" si="12"/>
        <v/>
      </c>
    </row>
    <row r="4401" spans="2:21" ht="15.75" customHeight="1" x14ac:dyDescent="0.25">
      <c r="B4401" s="49" t="s">
        <v>269</v>
      </c>
      <c r="C4401" s="50" t="s">
        <v>271</v>
      </c>
      <c r="D4401" s="51" t="s">
        <v>73</v>
      </c>
      <c r="E4401" s="30">
        <v>0</v>
      </c>
      <c r="F4401" s="30">
        <f t="shared" si="1"/>
        <v>1</v>
      </c>
      <c r="G4401" s="30">
        <v>0</v>
      </c>
      <c r="H4401" s="30">
        <f t="shared" si="2"/>
        <v>1</v>
      </c>
      <c r="I4401" s="30">
        <v>1</v>
      </c>
      <c r="J4401" s="30">
        <f t="shared" si="3"/>
        <v>0</v>
      </c>
      <c r="K4401" s="30">
        <v>0</v>
      </c>
      <c r="L4401" s="30">
        <f t="shared" si="4"/>
        <v>1</v>
      </c>
      <c r="M4401" s="52" t="str">
        <f t="shared" si="5"/>
        <v>агрегати не працюють</v>
      </c>
      <c r="O4401" s="30" t="str">
        <f t="shared" si="6"/>
        <v/>
      </c>
      <c r="P4401" s="30" t="str">
        <f t="shared" si="7"/>
        <v/>
      </c>
      <c r="Q4401" s="30" t="str">
        <f t="shared" si="8"/>
        <v/>
      </c>
      <c r="R4401" s="30" t="str">
        <f t="shared" si="9"/>
        <v/>
      </c>
      <c r="S4401" s="30" t="str">
        <f t="shared" si="10"/>
        <v/>
      </c>
      <c r="T4401" s="30" t="str">
        <f t="shared" si="11"/>
        <v/>
      </c>
      <c r="U4401" s="30" t="str">
        <f t="shared" si="12"/>
        <v/>
      </c>
    </row>
    <row r="4402" spans="2:21" ht="15.75" customHeight="1" x14ac:dyDescent="0.25">
      <c r="B4402" s="49" t="s">
        <v>269</v>
      </c>
      <c r="C4402" s="50" t="s">
        <v>271</v>
      </c>
      <c r="D4402" s="51" t="s">
        <v>74</v>
      </c>
      <c r="E4402" s="30">
        <v>300</v>
      </c>
      <c r="F4402" s="30">
        <v>1</v>
      </c>
      <c r="G4402" s="30">
        <v>51089</v>
      </c>
      <c r="H4402" s="30">
        <v>1</v>
      </c>
      <c r="I4402" s="30">
        <v>1</v>
      </c>
      <c r="J4402" s="30">
        <f t="shared" si="3"/>
        <v>0</v>
      </c>
      <c r="K4402" s="30">
        <v>1</v>
      </c>
      <c r="L4402" s="30">
        <f t="shared" si="4"/>
        <v>0</v>
      </c>
      <c r="M4402" s="52" t="str">
        <f t="shared" si="5"/>
        <v>OK</v>
      </c>
      <c r="O4402" s="30" t="str">
        <f t="shared" si="6"/>
        <v/>
      </c>
      <c r="P4402" s="30" t="str">
        <f t="shared" si="7"/>
        <v/>
      </c>
      <c r="Q4402" s="30">
        <f t="shared" si="8"/>
        <v>300</v>
      </c>
      <c r="R4402" s="30" t="str">
        <f t="shared" si="9"/>
        <v/>
      </c>
      <c r="S4402" s="30" t="str">
        <f t="shared" si="10"/>
        <v/>
      </c>
      <c r="T4402" s="30">
        <f t="shared" si="11"/>
        <v>51089</v>
      </c>
      <c r="U4402" s="30">
        <f t="shared" si="12"/>
        <v>15326700</v>
      </c>
    </row>
    <row r="4403" spans="2:21" ht="15.75" customHeight="1" x14ac:dyDescent="0.25">
      <c r="B4403" s="49" t="s">
        <v>269</v>
      </c>
      <c r="C4403" s="50" t="s">
        <v>271</v>
      </c>
      <c r="D4403" s="51" t="s">
        <v>75</v>
      </c>
      <c r="E4403" s="30">
        <v>655</v>
      </c>
      <c r="F4403" s="30">
        <v>0</v>
      </c>
      <c r="G4403" s="30">
        <v>199827</v>
      </c>
      <c r="H4403" s="30">
        <v>0</v>
      </c>
      <c r="I4403" s="30">
        <v>1</v>
      </c>
      <c r="J4403" s="30">
        <f t="shared" si="3"/>
        <v>0</v>
      </c>
      <c r="K4403" s="30">
        <v>1</v>
      </c>
      <c r="L4403" s="30">
        <f t="shared" si="4"/>
        <v>0</v>
      </c>
      <c r="M4403" s="52" t="str">
        <f t="shared" si="5"/>
        <v>OK</v>
      </c>
      <c r="O4403" s="30">
        <f t="shared" si="6"/>
        <v>655</v>
      </c>
      <c r="P4403" s="30">
        <f t="shared" si="7"/>
        <v>612.55600000000004</v>
      </c>
      <c r="Q4403" s="30">
        <f t="shared" si="8"/>
        <v>612.55600000000004</v>
      </c>
      <c r="R4403" s="30">
        <f t="shared" si="9"/>
        <v>199827</v>
      </c>
      <c r="S4403" s="30">
        <f t="shared" si="10"/>
        <v>238813.24770000001</v>
      </c>
      <c r="T4403" s="30">
        <f t="shared" si="11"/>
        <v>238813.24770000001</v>
      </c>
      <c r="U4403" s="30">
        <f t="shared" si="12"/>
        <v>146286487.75812122</v>
      </c>
    </row>
    <row r="4404" spans="2:21" ht="15.75" customHeight="1" x14ac:dyDescent="0.25">
      <c r="B4404" s="49" t="s">
        <v>269</v>
      </c>
      <c r="C4404" s="50" t="s">
        <v>271</v>
      </c>
      <c r="D4404" s="51" t="s">
        <v>76</v>
      </c>
      <c r="E4404" s="30">
        <v>0</v>
      </c>
      <c r="F4404" s="30">
        <f t="shared" si="1"/>
        <v>1</v>
      </c>
      <c r="G4404" s="30">
        <v>0</v>
      </c>
      <c r="H4404" s="30">
        <f t="shared" si="2"/>
        <v>1</v>
      </c>
      <c r="I4404" s="30">
        <v>1</v>
      </c>
      <c r="J4404" s="30">
        <f t="shared" si="3"/>
        <v>0</v>
      </c>
      <c r="K4404" s="30">
        <v>0</v>
      </c>
      <c r="L4404" s="30">
        <f t="shared" si="4"/>
        <v>1</v>
      </c>
      <c r="M4404" s="52" t="str">
        <f t="shared" si="5"/>
        <v>агрегати не працюють</v>
      </c>
      <c r="O4404" s="30" t="str">
        <f t="shared" si="6"/>
        <v/>
      </c>
      <c r="P4404" s="30" t="str">
        <f t="shared" si="7"/>
        <v/>
      </c>
      <c r="Q4404" s="30" t="str">
        <f t="shared" si="8"/>
        <v/>
      </c>
      <c r="R4404" s="30" t="str">
        <f t="shared" si="9"/>
        <v/>
      </c>
      <c r="S4404" s="30" t="str">
        <f t="shared" si="10"/>
        <v/>
      </c>
      <c r="T4404" s="30" t="str">
        <f t="shared" si="11"/>
        <v/>
      </c>
      <c r="U4404" s="30" t="str">
        <f t="shared" si="12"/>
        <v/>
      </c>
    </row>
    <row r="4405" spans="2:21" ht="15.75" customHeight="1" x14ac:dyDescent="0.25">
      <c r="B4405" s="49" t="s">
        <v>269</v>
      </c>
      <c r="C4405" s="50" t="s">
        <v>271</v>
      </c>
      <c r="D4405" s="51" t="s">
        <v>77</v>
      </c>
      <c r="E4405" s="30">
        <v>1876</v>
      </c>
      <c r="F4405" s="30">
        <v>0</v>
      </c>
      <c r="G4405" s="30">
        <v>90654</v>
      </c>
      <c r="H4405" s="30">
        <v>0</v>
      </c>
      <c r="I4405" s="30">
        <v>1</v>
      </c>
      <c r="J4405" s="30">
        <f t="shared" si="3"/>
        <v>0</v>
      </c>
      <c r="K4405" s="30">
        <v>1</v>
      </c>
      <c r="L4405" s="30">
        <f t="shared" si="4"/>
        <v>0</v>
      </c>
      <c r="M4405" s="52" t="str">
        <f t="shared" si="5"/>
        <v>OK</v>
      </c>
      <c r="O4405" s="30">
        <f t="shared" si="6"/>
        <v>1876</v>
      </c>
      <c r="P4405" s="30">
        <f t="shared" si="7"/>
        <v>1754.4352000000001</v>
      </c>
      <c r="Q4405" s="30">
        <f t="shared" si="8"/>
        <v>1754.4352000000001</v>
      </c>
      <c r="R4405" s="30">
        <f t="shared" si="9"/>
        <v>90654</v>
      </c>
      <c r="S4405" s="30">
        <f t="shared" si="10"/>
        <v>108340.59540000001</v>
      </c>
      <c r="T4405" s="30">
        <f t="shared" si="11"/>
        <v>108340.59540000001</v>
      </c>
      <c r="U4405" s="30">
        <f t="shared" si="12"/>
        <v>190076554.15871811</v>
      </c>
    </row>
    <row r="4406" spans="2:21" ht="15.75" customHeight="1" x14ac:dyDescent="0.25">
      <c r="B4406" s="49" t="s">
        <v>269</v>
      </c>
      <c r="C4406" s="50" t="s">
        <v>271</v>
      </c>
      <c r="D4406" s="51" t="s">
        <v>78</v>
      </c>
      <c r="E4406" s="30">
        <v>0</v>
      </c>
      <c r="F4406" s="30">
        <f t="shared" si="1"/>
        <v>1</v>
      </c>
      <c r="G4406" s="30">
        <v>0</v>
      </c>
      <c r="H4406" s="30">
        <f t="shared" si="2"/>
        <v>1</v>
      </c>
      <c r="I4406" s="30">
        <v>1</v>
      </c>
      <c r="J4406" s="30">
        <f t="shared" si="3"/>
        <v>0</v>
      </c>
      <c r="K4406" s="30">
        <v>0</v>
      </c>
      <c r="L4406" s="30">
        <f t="shared" si="4"/>
        <v>1</v>
      </c>
      <c r="M4406" s="52" t="str">
        <f t="shared" si="5"/>
        <v>агрегати не працюють</v>
      </c>
      <c r="O4406" s="30" t="str">
        <f t="shared" si="6"/>
        <v/>
      </c>
      <c r="P4406" s="30" t="str">
        <f t="shared" si="7"/>
        <v/>
      </c>
      <c r="Q4406" s="30" t="str">
        <f t="shared" si="8"/>
        <v/>
      </c>
      <c r="R4406" s="30" t="str">
        <f t="shared" si="9"/>
        <v/>
      </c>
      <c r="S4406" s="30" t="str">
        <f t="shared" si="10"/>
        <v/>
      </c>
      <c r="T4406" s="30" t="str">
        <f t="shared" si="11"/>
        <v/>
      </c>
      <c r="U4406" s="30" t="str">
        <f t="shared" si="12"/>
        <v/>
      </c>
    </row>
    <row r="4407" spans="2:21" ht="15.75" customHeight="1" x14ac:dyDescent="0.25">
      <c r="B4407" s="49" t="s">
        <v>269</v>
      </c>
      <c r="C4407" s="50" t="s">
        <v>271</v>
      </c>
      <c r="D4407" s="51" t="s">
        <v>79</v>
      </c>
      <c r="E4407" s="30">
        <v>0</v>
      </c>
      <c r="F4407" s="30">
        <f t="shared" si="1"/>
        <v>1</v>
      </c>
      <c r="G4407" s="30">
        <v>0</v>
      </c>
      <c r="H4407" s="30">
        <f t="shared" si="2"/>
        <v>1</v>
      </c>
      <c r="I4407" s="30">
        <v>1</v>
      </c>
      <c r="J4407" s="30">
        <f t="shared" si="3"/>
        <v>0</v>
      </c>
      <c r="K4407" s="30">
        <v>0</v>
      </c>
      <c r="L4407" s="30">
        <f t="shared" si="4"/>
        <v>1</v>
      </c>
      <c r="M4407" s="52" t="str">
        <f t="shared" si="5"/>
        <v>агрегати не працюють</v>
      </c>
      <c r="O4407" s="30" t="str">
        <f t="shared" si="6"/>
        <v/>
      </c>
      <c r="P4407" s="30" t="str">
        <f t="shared" si="7"/>
        <v/>
      </c>
      <c r="Q4407" s="30" t="str">
        <f t="shared" si="8"/>
        <v/>
      </c>
      <c r="R4407" s="30" t="str">
        <f t="shared" si="9"/>
        <v/>
      </c>
      <c r="S4407" s="30" t="str">
        <f t="shared" si="10"/>
        <v/>
      </c>
      <c r="T4407" s="30" t="str">
        <f t="shared" si="11"/>
        <v/>
      </c>
      <c r="U4407" s="30" t="str">
        <f t="shared" si="12"/>
        <v/>
      </c>
    </row>
    <row r="4408" spans="2:21" ht="15.75" customHeight="1" x14ac:dyDescent="0.25">
      <c r="B4408" s="49" t="s">
        <v>269</v>
      </c>
      <c r="C4408" s="50" t="s">
        <v>271</v>
      </c>
      <c r="D4408" s="51" t="s">
        <v>80</v>
      </c>
      <c r="E4408" s="30">
        <v>554</v>
      </c>
      <c r="F4408" s="30">
        <v>1</v>
      </c>
      <c r="G4408" s="30">
        <v>81925</v>
      </c>
      <c r="H4408" s="30">
        <v>0</v>
      </c>
      <c r="I4408" s="30">
        <v>1</v>
      </c>
      <c r="J4408" s="30">
        <f t="shared" si="3"/>
        <v>0</v>
      </c>
      <c r="K4408" s="30">
        <v>1</v>
      </c>
      <c r="L4408" s="30">
        <f t="shared" si="4"/>
        <v>0</v>
      </c>
      <c r="M4408" s="52" t="str">
        <f t="shared" si="5"/>
        <v>OK</v>
      </c>
      <c r="O4408" s="30" t="str">
        <f t="shared" si="6"/>
        <v/>
      </c>
      <c r="P4408" s="30" t="str">
        <f t="shared" si="7"/>
        <v/>
      </c>
      <c r="Q4408" s="30">
        <f t="shared" si="8"/>
        <v>554</v>
      </c>
      <c r="R4408" s="30">
        <f t="shared" si="9"/>
        <v>81925</v>
      </c>
      <c r="S4408" s="30">
        <f t="shared" si="10"/>
        <v>97908.567500000005</v>
      </c>
      <c r="T4408" s="30">
        <f t="shared" si="11"/>
        <v>97908.567500000005</v>
      </c>
      <c r="U4408" s="30">
        <f t="shared" si="12"/>
        <v>54241346.395000003</v>
      </c>
    </row>
    <row r="4409" spans="2:21" ht="15.75" customHeight="1" x14ac:dyDescent="0.25">
      <c r="B4409" s="49" t="s">
        <v>269</v>
      </c>
      <c r="C4409" s="50" t="s">
        <v>271</v>
      </c>
      <c r="D4409" s="51" t="s">
        <v>81</v>
      </c>
      <c r="E4409" s="30">
        <v>364</v>
      </c>
      <c r="F4409" s="30">
        <v>0</v>
      </c>
      <c r="G4409" s="30">
        <v>279511</v>
      </c>
      <c r="H4409" s="30">
        <v>0</v>
      </c>
      <c r="I4409" s="30">
        <v>1</v>
      </c>
      <c r="J4409" s="30">
        <f t="shared" si="3"/>
        <v>0</v>
      </c>
      <c r="K4409" s="30">
        <v>1</v>
      </c>
      <c r="L4409" s="30">
        <f t="shared" si="4"/>
        <v>0</v>
      </c>
      <c r="M4409" s="52" t="str">
        <f t="shared" si="5"/>
        <v>OK</v>
      </c>
      <c r="O4409" s="30">
        <f t="shared" si="6"/>
        <v>364</v>
      </c>
      <c r="P4409" s="30">
        <f t="shared" si="7"/>
        <v>340.4128</v>
      </c>
      <c r="Q4409" s="30">
        <f t="shared" si="8"/>
        <v>340.4128</v>
      </c>
      <c r="R4409" s="30">
        <f t="shared" si="9"/>
        <v>279511</v>
      </c>
      <c r="S4409" s="30">
        <f t="shared" si="10"/>
        <v>334043.59610000002</v>
      </c>
      <c r="T4409" s="30">
        <f t="shared" si="11"/>
        <v>334043.59610000002</v>
      </c>
      <c r="U4409" s="30">
        <f t="shared" si="12"/>
        <v>113712715.87047009</v>
      </c>
    </row>
    <row r="4410" spans="2:21" ht="15.75" customHeight="1" x14ac:dyDescent="0.25">
      <c r="B4410" s="49" t="s">
        <v>269</v>
      </c>
      <c r="C4410" s="50" t="s">
        <v>271</v>
      </c>
      <c r="D4410" s="51" t="s">
        <v>82</v>
      </c>
      <c r="E4410" s="30">
        <v>1649</v>
      </c>
      <c r="F4410" s="30">
        <v>1</v>
      </c>
      <c r="G4410" s="30">
        <v>230920</v>
      </c>
      <c r="H4410" s="30">
        <v>0</v>
      </c>
      <c r="I4410" s="30">
        <v>1</v>
      </c>
      <c r="J4410" s="30">
        <f t="shared" si="3"/>
        <v>0</v>
      </c>
      <c r="K4410" s="30">
        <v>1</v>
      </c>
      <c r="L4410" s="30">
        <f t="shared" si="4"/>
        <v>0</v>
      </c>
      <c r="M4410" s="52" t="str">
        <f t="shared" si="5"/>
        <v>OK</v>
      </c>
      <c r="O4410" s="30" t="str">
        <f t="shared" si="6"/>
        <v/>
      </c>
      <c r="P4410" s="30" t="str">
        <f t="shared" si="7"/>
        <v/>
      </c>
      <c r="Q4410" s="30">
        <f t="shared" si="8"/>
        <v>1649</v>
      </c>
      <c r="R4410" s="30">
        <f t="shared" si="9"/>
        <v>230920</v>
      </c>
      <c r="S4410" s="30">
        <f t="shared" si="10"/>
        <v>275972.49200000003</v>
      </c>
      <c r="T4410" s="30">
        <f t="shared" si="11"/>
        <v>275972.49200000003</v>
      </c>
      <c r="U4410" s="30">
        <f t="shared" si="12"/>
        <v>455078639.30800003</v>
      </c>
    </row>
    <row r="4411" spans="2:21" ht="15.75" customHeight="1" x14ac:dyDescent="0.25">
      <c r="B4411" s="49" t="s">
        <v>269</v>
      </c>
      <c r="C4411" s="50" t="s">
        <v>271</v>
      </c>
      <c r="D4411" s="51" t="s">
        <v>83</v>
      </c>
      <c r="E4411" s="30">
        <v>505</v>
      </c>
      <c r="F4411" s="30">
        <v>0</v>
      </c>
      <c r="G4411" s="30">
        <v>130165</v>
      </c>
      <c r="H4411" s="30">
        <v>1</v>
      </c>
      <c r="I4411" s="30">
        <v>1</v>
      </c>
      <c r="J4411" s="30">
        <f t="shared" si="3"/>
        <v>0</v>
      </c>
      <c r="K4411" s="30">
        <v>1</v>
      </c>
      <c r="L4411" s="30">
        <f t="shared" si="4"/>
        <v>0</v>
      </c>
      <c r="M4411" s="52" t="str">
        <f t="shared" si="5"/>
        <v>OK</v>
      </c>
      <c r="O4411" s="30">
        <f t="shared" si="6"/>
        <v>505</v>
      </c>
      <c r="P4411" s="30">
        <f t="shared" si="7"/>
        <v>472.27600000000001</v>
      </c>
      <c r="Q4411" s="30">
        <f t="shared" si="8"/>
        <v>472.27600000000001</v>
      </c>
      <c r="R4411" s="30" t="str">
        <f t="shared" si="9"/>
        <v/>
      </c>
      <c r="S4411" s="30" t="str">
        <f t="shared" si="10"/>
        <v/>
      </c>
      <c r="T4411" s="30">
        <f t="shared" si="11"/>
        <v>130165</v>
      </c>
      <c r="U4411" s="30">
        <f t="shared" si="12"/>
        <v>61473805.539999999</v>
      </c>
    </row>
    <row r="4412" spans="2:21" ht="15.75" customHeight="1" x14ac:dyDescent="0.25">
      <c r="B4412" s="49" t="s">
        <v>269</v>
      </c>
      <c r="C4412" s="50" t="s">
        <v>272</v>
      </c>
      <c r="D4412" s="51" t="s">
        <v>60</v>
      </c>
      <c r="E4412" s="30">
        <v>0</v>
      </c>
      <c r="F4412" s="30">
        <f t="shared" si="1"/>
        <v>1</v>
      </c>
      <c r="G4412" s="30">
        <v>0</v>
      </c>
      <c r="H4412" s="30">
        <f t="shared" si="2"/>
        <v>1</v>
      </c>
      <c r="I4412" s="30">
        <v>1</v>
      </c>
      <c r="J4412" s="30">
        <f t="shared" si="3"/>
        <v>0</v>
      </c>
      <c r="K4412" s="30">
        <v>0</v>
      </c>
      <c r="L4412" s="30">
        <f t="shared" si="4"/>
        <v>1</v>
      </c>
      <c r="M4412" s="52" t="str">
        <f t="shared" si="5"/>
        <v>агрегати не працюють</v>
      </c>
      <c r="O4412" s="30" t="str">
        <f t="shared" si="6"/>
        <v/>
      </c>
      <c r="P4412" s="30" t="str">
        <f t="shared" si="7"/>
        <v/>
      </c>
      <c r="Q4412" s="30" t="str">
        <f t="shared" si="8"/>
        <v/>
      </c>
      <c r="R4412" s="30" t="str">
        <f t="shared" si="9"/>
        <v/>
      </c>
      <c r="S4412" s="30" t="str">
        <f t="shared" si="10"/>
        <v/>
      </c>
      <c r="T4412" s="30" t="str">
        <f t="shared" si="11"/>
        <v/>
      </c>
      <c r="U4412" s="30" t="str">
        <f t="shared" si="12"/>
        <v/>
      </c>
    </row>
    <row r="4413" spans="2:21" ht="15.75" customHeight="1" x14ac:dyDescent="0.25">
      <c r="B4413" s="49" t="s">
        <v>269</v>
      </c>
      <c r="C4413" s="50" t="s">
        <v>272</v>
      </c>
      <c r="D4413" s="51" t="s">
        <v>61</v>
      </c>
      <c r="E4413" s="30">
        <v>0</v>
      </c>
      <c r="F4413" s="30">
        <f t="shared" si="1"/>
        <v>1</v>
      </c>
      <c r="G4413" s="30">
        <v>0</v>
      </c>
      <c r="H4413" s="30">
        <f t="shared" si="2"/>
        <v>1</v>
      </c>
      <c r="I4413" s="30">
        <v>1</v>
      </c>
      <c r="J4413" s="30">
        <f t="shared" si="3"/>
        <v>0</v>
      </c>
      <c r="K4413" s="30">
        <v>0</v>
      </c>
      <c r="L4413" s="30">
        <f t="shared" si="4"/>
        <v>1</v>
      </c>
      <c r="M4413" s="52" t="str">
        <f t="shared" si="5"/>
        <v>агрегати не працюють</v>
      </c>
      <c r="O4413" s="30" t="str">
        <f t="shared" si="6"/>
        <v/>
      </c>
      <c r="P4413" s="30" t="str">
        <f t="shared" si="7"/>
        <v/>
      </c>
      <c r="Q4413" s="30" t="str">
        <f t="shared" si="8"/>
        <v/>
      </c>
      <c r="R4413" s="30" t="str">
        <f t="shared" si="9"/>
        <v/>
      </c>
      <c r="S4413" s="30" t="str">
        <f t="shared" si="10"/>
        <v/>
      </c>
      <c r="T4413" s="30" t="str">
        <f t="shared" si="11"/>
        <v/>
      </c>
      <c r="U4413" s="30" t="str">
        <f t="shared" si="12"/>
        <v/>
      </c>
    </row>
    <row r="4414" spans="2:21" ht="15.75" customHeight="1" x14ac:dyDescent="0.25">
      <c r="B4414" s="49" t="s">
        <v>269</v>
      </c>
      <c r="C4414" s="50" t="s">
        <v>272</v>
      </c>
      <c r="D4414" s="51" t="s">
        <v>62</v>
      </c>
      <c r="E4414" s="30">
        <v>0</v>
      </c>
      <c r="F4414" s="30">
        <f t="shared" si="1"/>
        <v>1</v>
      </c>
      <c r="G4414" s="30">
        <v>0</v>
      </c>
      <c r="H4414" s="30">
        <f t="shared" si="2"/>
        <v>1</v>
      </c>
      <c r="I4414" s="30">
        <v>1</v>
      </c>
      <c r="J4414" s="30">
        <f t="shared" si="3"/>
        <v>0</v>
      </c>
      <c r="K4414" s="30">
        <v>0</v>
      </c>
      <c r="L4414" s="30">
        <f t="shared" si="4"/>
        <v>1</v>
      </c>
      <c r="M4414" s="52" t="str">
        <f t="shared" si="5"/>
        <v>агрегати не працюють</v>
      </c>
      <c r="O4414" s="30" t="str">
        <f t="shared" si="6"/>
        <v/>
      </c>
      <c r="P4414" s="30" t="str">
        <f t="shared" si="7"/>
        <v/>
      </c>
      <c r="Q4414" s="30" t="str">
        <f t="shared" si="8"/>
        <v/>
      </c>
      <c r="R4414" s="30" t="str">
        <f t="shared" si="9"/>
        <v/>
      </c>
      <c r="S4414" s="30" t="str">
        <f t="shared" si="10"/>
        <v/>
      </c>
      <c r="T4414" s="30" t="str">
        <f t="shared" si="11"/>
        <v/>
      </c>
      <c r="U4414" s="30" t="str">
        <f t="shared" si="12"/>
        <v/>
      </c>
    </row>
    <row r="4415" spans="2:21" ht="15.75" customHeight="1" x14ac:dyDescent="0.25">
      <c r="B4415" s="49" t="s">
        <v>269</v>
      </c>
      <c r="C4415" s="50" t="s">
        <v>272</v>
      </c>
      <c r="D4415" s="51" t="s">
        <v>63</v>
      </c>
      <c r="E4415" s="30">
        <v>0</v>
      </c>
      <c r="F4415" s="30">
        <f t="shared" si="1"/>
        <v>1</v>
      </c>
      <c r="G4415" s="30">
        <v>0</v>
      </c>
      <c r="H4415" s="30">
        <f t="shared" si="2"/>
        <v>1</v>
      </c>
      <c r="I4415" s="30">
        <v>1</v>
      </c>
      <c r="J4415" s="30">
        <f t="shared" si="3"/>
        <v>0</v>
      </c>
      <c r="K4415" s="30">
        <v>0</v>
      </c>
      <c r="L4415" s="30">
        <f t="shared" si="4"/>
        <v>1</v>
      </c>
      <c r="M4415" s="52" t="str">
        <f t="shared" si="5"/>
        <v>агрегати не працюють</v>
      </c>
      <c r="O4415" s="30" t="str">
        <f t="shared" si="6"/>
        <v/>
      </c>
      <c r="P4415" s="30" t="str">
        <f t="shared" si="7"/>
        <v/>
      </c>
      <c r="Q4415" s="30" t="str">
        <f t="shared" si="8"/>
        <v/>
      </c>
      <c r="R4415" s="30" t="str">
        <f t="shared" si="9"/>
        <v/>
      </c>
      <c r="S4415" s="30" t="str">
        <f t="shared" si="10"/>
        <v/>
      </c>
      <c r="T4415" s="30" t="str">
        <f t="shared" si="11"/>
        <v/>
      </c>
      <c r="U4415" s="30" t="str">
        <f t="shared" si="12"/>
        <v/>
      </c>
    </row>
    <row r="4416" spans="2:21" ht="15.75" customHeight="1" x14ac:dyDescent="0.25">
      <c r="B4416" s="49" t="s">
        <v>269</v>
      </c>
      <c r="C4416" s="50" t="s">
        <v>272</v>
      </c>
      <c r="D4416" s="51" t="s">
        <v>64</v>
      </c>
      <c r="E4416" s="30">
        <v>1883</v>
      </c>
      <c r="F4416" s="30">
        <v>0</v>
      </c>
      <c r="G4416" s="30">
        <v>140246</v>
      </c>
      <c r="H4416" s="30">
        <v>0</v>
      </c>
      <c r="I4416" s="30">
        <v>1</v>
      </c>
      <c r="J4416" s="30">
        <f t="shared" si="3"/>
        <v>0</v>
      </c>
      <c r="K4416" s="30">
        <v>1</v>
      </c>
      <c r="L4416" s="30">
        <f t="shared" si="4"/>
        <v>0</v>
      </c>
      <c r="M4416" s="52" t="str">
        <f t="shared" si="5"/>
        <v>OK</v>
      </c>
      <c r="O4416" s="30">
        <f t="shared" si="6"/>
        <v>1883</v>
      </c>
      <c r="P4416" s="30">
        <f t="shared" si="7"/>
        <v>1760.9816000000001</v>
      </c>
      <c r="Q4416" s="30">
        <f t="shared" si="8"/>
        <v>1760.9816000000001</v>
      </c>
      <c r="R4416" s="30">
        <f t="shared" si="9"/>
        <v>140246</v>
      </c>
      <c r="S4416" s="30">
        <f t="shared" si="10"/>
        <v>167607.99460000001</v>
      </c>
      <c r="T4416" s="30">
        <f t="shared" si="11"/>
        <v>167607.99460000001</v>
      </c>
      <c r="U4416" s="30">
        <f t="shared" si="12"/>
        <v>295154594.50349939</v>
      </c>
    </row>
    <row r="4417" spans="2:21" ht="15.75" customHeight="1" x14ac:dyDescent="0.25">
      <c r="B4417" s="49" t="s">
        <v>269</v>
      </c>
      <c r="C4417" s="50" t="s">
        <v>272</v>
      </c>
      <c r="D4417" s="51" t="s">
        <v>65</v>
      </c>
      <c r="E4417" s="30">
        <v>884</v>
      </c>
      <c r="F4417" s="30">
        <v>1</v>
      </c>
      <c r="G4417" s="30">
        <v>90257</v>
      </c>
      <c r="H4417" s="30">
        <v>1</v>
      </c>
      <c r="I4417" s="30">
        <v>1</v>
      </c>
      <c r="J4417" s="30">
        <f t="shared" si="3"/>
        <v>0</v>
      </c>
      <c r="K4417" s="30">
        <v>1</v>
      </c>
      <c r="L4417" s="30">
        <f t="shared" si="4"/>
        <v>0</v>
      </c>
      <c r="M4417" s="52" t="str">
        <f t="shared" si="5"/>
        <v>OK</v>
      </c>
      <c r="O4417" s="30" t="str">
        <f t="shared" si="6"/>
        <v/>
      </c>
      <c r="P4417" s="30" t="str">
        <f t="shared" si="7"/>
        <v/>
      </c>
      <c r="Q4417" s="30">
        <f t="shared" si="8"/>
        <v>884</v>
      </c>
      <c r="R4417" s="30" t="str">
        <f t="shared" si="9"/>
        <v/>
      </c>
      <c r="S4417" s="30" t="str">
        <f t="shared" si="10"/>
        <v/>
      </c>
      <c r="T4417" s="30">
        <f t="shared" si="11"/>
        <v>90257</v>
      </c>
      <c r="U4417" s="30">
        <f t="shared" si="12"/>
        <v>79787188</v>
      </c>
    </row>
    <row r="4418" spans="2:21" ht="15.75" customHeight="1" x14ac:dyDescent="0.25">
      <c r="B4418" s="49" t="s">
        <v>269</v>
      </c>
      <c r="C4418" s="50" t="s">
        <v>272</v>
      </c>
      <c r="D4418" s="51" t="s">
        <v>66</v>
      </c>
      <c r="E4418" s="30">
        <v>0</v>
      </c>
      <c r="F4418" s="30">
        <f t="shared" si="1"/>
        <v>1</v>
      </c>
      <c r="G4418" s="30">
        <v>0</v>
      </c>
      <c r="H4418" s="30">
        <f t="shared" si="2"/>
        <v>1</v>
      </c>
      <c r="I4418" s="30">
        <v>1</v>
      </c>
      <c r="J4418" s="30">
        <f t="shared" si="3"/>
        <v>0</v>
      </c>
      <c r="K4418" s="30">
        <v>0</v>
      </c>
      <c r="L4418" s="30">
        <f t="shared" si="4"/>
        <v>1</v>
      </c>
      <c r="M4418" s="52" t="str">
        <f t="shared" si="5"/>
        <v>агрегати не працюють</v>
      </c>
      <c r="O4418" s="30" t="str">
        <f t="shared" si="6"/>
        <v/>
      </c>
      <c r="P4418" s="30" t="str">
        <f t="shared" si="7"/>
        <v/>
      </c>
      <c r="Q4418" s="30" t="str">
        <f t="shared" si="8"/>
        <v/>
      </c>
      <c r="R4418" s="30" t="str">
        <f t="shared" si="9"/>
        <v/>
      </c>
      <c r="S4418" s="30" t="str">
        <f t="shared" si="10"/>
        <v/>
      </c>
      <c r="T4418" s="30" t="str">
        <f t="shared" si="11"/>
        <v/>
      </c>
      <c r="U4418" s="30" t="str">
        <f t="shared" si="12"/>
        <v/>
      </c>
    </row>
    <row r="4419" spans="2:21" ht="15.75" customHeight="1" x14ac:dyDescent="0.25">
      <c r="B4419" s="49" t="s">
        <v>269</v>
      </c>
      <c r="C4419" s="50" t="s">
        <v>272</v>
      </c>
      <c r="D4419" s="51" t="s">
        <v>67</v>
      </c>
      <c r="E4419" s="30">
        <v>0</v>
      </c>
      <c r="F4419" s="30">
        <f t="shared" si="1"/>
        <v>1</v>
      </c>
      <c r="G4419" s="30">
        <v>0</v>
      </c>
      <c r="H4419" s="30">
        <f t="shared" si="2"/>
        <v>1</v>
      </c>
      <c r="I4419" s="30">
        <v>1</v>
      </c>
      <c r="J4419" s="30">
        <f t="shared" si="3"/>
        <v>0</v>
      </c>
      <c r="K4419" s="30">
        <v>0</v>
      </c>
      <c r="L4419" s="30">
        <f t="shared" si="4"/>
        <v>1</v>
      </c>
      <c r="M4419" s="52" t="str">
        <f t="shared" si="5"/>
        <v>агрегати не працюють</v>
      </c>
      <c r="O4419" s="30" t="str">
        <f t="shared" si="6"/>
        <v/>
      </c>
      <c r="P4419" s="30" t="str">
        <f t="shared" si="7"/>
        <v/>
      </c>
      <c r="Q4419" s="30" t="str">
        <f t="shared" si="8"/>
        <v/>
      </c>
      <c r="R4419" s="30" t="str">
        <f t="shared" si="9"/>
        <v/>
      </c>
      <c r="S4419" s="30" t="str">
        <f t="shared" si="10"/>
        <v/>
      </c>
      <c r="T4419" s="30" t="str">
        <f t="shared" si="11"/>
        <v/>
      </c>
      <c r="U4419" s="30" t="str">
        <f t="shared" si="12"/>
        <v/>
      </c>
    </row>
    <row r="4420" spans="2:21" ht="15.75" customHeight="1" x14ac:dyDescent="0.25">
      <c r="B4420" s="49" t="s">
        <v>269</v>
      </c>
      <c r="C4420" s="50" t="s">
        <v>272</v>
      </c>
      <c r="D4420" s="51" t="s">
        <v>68</v>
      </c>
      <c r="E4420" s="30">
        <v>715</v>
      </c>
      <c r="F4420" s="30">
        <v>0</v>
      </c>
      <c r="G4420" s="30">
        <v>105254</v>
      </c>
      <c r="H4420" s="30">
        <v>1</v>
      </c>
      <c r="I4420" s="30">
        <v>1</v>
      </c>
      <c r="J4420" s="30">
        <f t="shared" si="3"/>
        <v>0</v>
      </c>
      <c r="K4420" s="30">
        <v>1</v>
      </c>
      <c r="L4420" s="30">
        <f t="shared" si="4"/>
        <v>0</v>
      </c>
      <c r="M4420" s="52" t="str">
        <f t="shared" si="5"/>
        <v>OK</v>
      </c>
      <c r="O4420" s="30">
        <f t="shared" si="6"/>
        <v>715</v>
      </c>
      <c r="P4420" s="30">
        <f t="shared" si="7"/>
        <v>668.66800000000001</v>
      </c>
      <c r="Q4420" s="30">
        <f t="shared" si="8"/>
        <v>668.66800000000001</v>
      </c>
      <c r="R4420" s="30" t="str">
        <f t="shared" si="9"/>
        <v/>
      </c>
      <c r="S4420" s="30" t="str">
        <f t="shared" si="10"/>
        <v/>
      </c>
      <c r="T4420" s="30">
        <f t="shared" si="11"/>
        <v>105254</v>
      </c>
      <c r="U4420" s="30">
        <f t="shared" si="12"/>
        <v>70379981.672000006</v>
      </c>
    </row>
    <row r="4421" spans="2:21" ht="15.75" customHeight="1" x14ac:dyDescent="0.25">
      <c r="B4421" s="49" t="s">
        <v>269</v>
      </c>
      <c r="C4421" s="50" t="s">
        <v>272</v>
      </c>
      <c r="D4421" s="51" t="s">
        <v>69</v>
      </c>
      <c r="E4421" s="30">
        <v>0</v>
      </c>
      <c r="F4421" s="30">
        <f t="shared" si="1"/>
        <v>1</v>
      </c>
      <c r="G4421" s="30">
        <v>0</v>
      </c>
      <c r="H4421" s="30">
        <f t="shared" si="2"/>
        <v>1</v>
      </c>
      <c r="I4421" s="30">
        <v>1</v>
      </c>
      <c r="J4421" s="30">
        <f t="shared" si="3"/>
        <v>0</v>
      </c>
      <c r="K4421" s="30">
        <v>0</v>
      </c>
      <c r="L4421" s="30">
        <f t="shared" si="4"/>
        <v>1</v>
      </c>
      <c r="M4421" s="52" t="str">
        <f t="shared" si="5"/>
        <v>агрегати не працюють</v>
      </c>
      <c r="O4421" s="30" t="str">
        <f t="shared" si="6"/>
        <v/>
      </c>
      <c r="P4421" s="30" t="str">
        <f t="shared" si="7"/>
        <v/>
      </c>
      <c r="Q4421" s="30" t="str">
        <f t="shared" si="8"/>
        <v/>
      </c>
      <c r="R4421" s="30" t="str">
        <f t="shared" si="9"/>
        <v/>
      </c>
      <c r="S4421" s="30" t="str">
        <f t="shared" si="10"/>
        <v/>
      </c>
      <c r="T4421" s="30" t="str">
        <f t="shared" si="11"/>
        <v/>
      </c>
      <c r="U4421" s="30" t="str">
        <f t="shared" si="12"/>
        <v/>
      </c>
    </row>
    <row r="4422" spans="2:21" ht="15.75" customHeight="1" x14ac:dyDescent="0.25">
      <c r="B4422" s="49" t="s">
        <v>269</v>
      </c>
      <c r="C4422" s="50" t="s">
        <v>272</v>
      </c>
      <c r="D4422" s="51" t="s">
        <v>70</v>
      </c>
      <c r="E4422" s="30">
        <v>0</v>
      </c>
      <c r="F4422" s="30">
        <f t="shared" si="1"/>
        <v>1</v>
      </c>
      <c r="G4422" s="30">
        <v>0</v>
      </c>
      <c r="H4422" s="30">
        <f t="shared" si="2"/>
        <v>1</v>
      </c>
      <c r="I4422" s="30">
        <v>1</v>
      </c>
      <c r="J4422" s="30">
        <f t="shared" si="3"/>
        <v>0</v>
      </c>
      <c r="K4422" s="30">
        <v>0</v>
      </c>
      <c r="L4422" s="30">
        <f t="shared" si="4"/>
        <v>1</v>
      </c>
      <c r="M4422" s="52" t="str">
        <f t="shared" si="5"/>
        <v>агрегати не працюють</v>
      </c>
      <c r="O4422" s="30" t="str">
        <f t="shared" si="6"/>
        <v/>
      </c>
      <c r="P4422" s="30" t="str">
        <f t="shared" si="7"/>
        <v/>
      </c>
      <c r="Q4422" s="30" t="str">
        <f t="shared" si="8"/>
        <v/>
      </c>
      <c r="R4422" s="30" t="str">
        <f t="shared" si="9"/>
        <v/>
      </c>
      <c r="S4422" s="30" t="str">
        <f t="shared" si="10"/>
        <v/>
      </c>
      <c r="T4422" s="30" t="str">
        <f t="shared" si="11"/>
        <v/>
      </c>
      <c r="U4422" s="30" t="str">
        <f t="shared" si="12"/>
        <v/>
      </c>
    </row>
    <row r="4423" spans="2:21" ht="15.75" customHeight="1" x14ac:dyDescent="0.25">
      <c r="B4423" s="49" t="s">
        <v>269</v>
      </c>
      <c r="C4423" s="50" t="s">
        <v>272</v>
      </c>
      <c r="D4423" s="51" t="s">
        <v>71</v>
      </c>
      <c r="E4423" s="30">
        <v>1326</v>
      </c>
      <c r="F4423" s="30">
        <v>0</v>
      </c>
      <c r="G4423" s="30">
        <v>91209</v>
      </c>
      <c r="H4423" s="30">
        <v>1</v>
      </c>
      <c r="I4423" s="30">
        <v>1</v>
      </c>
      <c r="J4423" s="30">
        <f t="shared" si="3"/>
        <v>0</v>
      </c>
      <c r="K4423" s="30">
        <v>1</v>
      </c>
      <c r="L4423" s="30">
        <f t="shared" si="4"/>
        <v>0</v>
      </c>
      <c r="M4423" s="52" t="str">
        <f t="shared" si="5"/>
        <v>OK</v>
      </c>
      <c r="O4423" s="30">
        <f t="shared" si="6"/>
        <v>1326</v>
      </c>
      <c r="P4423" s="30">
        <f t="shared" si="7"/>
        <v>1240.0752</v>
      </c>
      <c r="Q4423" s="30">
        <f t="shared" si="8"/>
        <v>1240.0752</v>
      </c>
      <c r="R4423" s="30" t="str">
        <f t="shared" si="9"/>
        <v/>
      </c>
      <c r="S4423" s="30" t="str">
        <f t="shared" si="10"/>
        <v/>
      </c>
      <c r="T4423" s="30">
        <f t="shared" si="11"/>
        <v>91209</v>
      </c>
      <c r="U4423" s="30">
        <f t="shared" si="12"/>
        <v>113106018.91679999</v>
      </c>
    </row>
    <row r="4424" spans="2:21" ht="15.75" customHeight="1" x14ac:dyDescent="0.25">
      <c r="B4424" s="49" t="s">
        <v>269</v>
      </c>
      <c r="C4424" s="50" t="s">
        <v>272</v>
      </c>
      <c r="D4424" s="51" t="s">
        <v>72</v>
      </c>
      <c r="E4424" s="30">
        <v>465</v>
      </c>
      <c r="F4424" s="30">
        <v>1</v>
      </c>
      <c r="G4424" s="30">
        <v>53699</v>
      </c>
      <c r="H4424" s="30">
        <v>1</v>
      </c>
      <c r="I4424" s="30">
        <v>1</v>
      </c>
      <c r="J4424" s="30">
        <f t="shared" si="3"/>
        <v>0</v>
      </c>
      <c r="K4424" s="30">
        <v>1</v>
      </c>
      <c r="L4424" s="30">
        <f t="shared" si="4"/>
        <v>0</v>
      </c>
      <c r="M4424" s="52" t="str">
        <f t="shared" si="5"/>
        <v>OK</v>
      </c>
      <c r="O4424" s="30" t="str">
        <f t="shared" si="6"/>
        <v/>
      </c>
      <c r="P4424" s="30" t="str">
        <f t="shared" si="7"/>
        <v/>
      </c>
      <c r="Q4424" s="30">
        <f t="shared" si="8"/>
        <v>465</v>
      </c>
      <c r="R4424" s="30" t="str">
        <f t="shared" si="9"/>
        <v/>
      </c>
      <c r="S4424" s="30" t="str">
        <f t="shared" si="10"/>
        <v/>
      </c>
      <c r="T4424" s="30">
        <f t="shared" si="11"/>
        <v>53699</v>
      </c>
      <c r="U4424" s="30">
        <f t="shared" si="12"/>
        <v>24970035</v>
      </c>
    </row>
    <row r="4425" spans="2:21" ht="15.75" customHeight="1" x14ac:dyDescent="0.25">
      <c r="B4425" s="49" t="s">
        <v>269</v>
      </c>
      <c r="C4425" s="50" t="s">
        <v>272</v>
      </c>
      <c r="D4425" s="51" t="s">
        <v>73</v>
      </c>
      <c r="E4425" s="30">
        <v>778</v>
      </c>
      <c r="F4425" s="30">
        <v>0</v>
      </c>
      <c r="G4425" s="30">
        <v>96823</v>
      </c>
      <c r="H4425" s="30">
        <v>1</v>
      </c>
      <c r="I4425" s="30">
        <v>1</v>
      </c>
      <c r="J4425" s="30">
        <f t="shared" si="3"/>
        <v>0</v>
      </c>
      <c r="K4425" s="30">
        <v>1</v>
      </c>
      <c r="L4425" s="30">
        <f t="shared" si="4"/>
        <v>0</v>
      </c>
      <c r="M4425" s="52" t="str">
        <f t="shared" si="5"/>
        <v>OK</v>
      </c>
      <c r="O4425" s="30">
        <f t="shared" si="6"/>
        <v>778</v>
      </c>
      <c r="P4425" s="30">
        <f t="shared" si="7"/>
        <v>727.5856</v>
      </c>
      <c r="Q4425" s="30">
        <f t="shared" si="8"/>
        <v>727.5856</v>
      </c>
      <c r="R4425" s="30" t="str">
        <f t="shared" si="9"/>
        <v/>
      </c>
      <c r="S4425" s="30" t="str">
        <f t="shared" si="10"/>
        <v/>
      </c>
      <c r="T4425" s="30">
        <f t="shared" si="11"/>
        <v>96823</v>
      </c>
      <c r="U4425" s="30">
        <f t="shared" si="12"/>
        <v>70447020.548800007</v>
      </c>
    </row>
    <row r="4426" spans="2:21" ht="15.75" customHeight="1" x14ac:dyDescent="0.25">
      <c r="B4426" s="49" t="s">
        <v>269</v>
      </c>
      <c r="C4426" s="50" t="s">
        <v>272</v>
      </c>
      <c r="D4426" s="51" t="s">
        <v>74</v>
      </c>
      <c r="E4426" s="30">
        <v>0</v>
      </c>
      <c r="F4426" s="30">
        <f t="shared" si="1"/>
        <v>1</v>
      </c>
      <c r="G4426" s="30">
        <v>0</v>
      </c>
      <c r="H4426" s="30">
        <f t="shared" si="2"/>
        <v>1</v>
      </c>
      <c r="I4426" s="30">
        <v>1</v>
      </c>
      <c r="J4426" s="30">
        <f t="shared" si="3"/>
        <v>0</v>
      </c>
      <c r="K4426" s="30">
        <v>0</v>
      </c>
      <c r="L4426" s="30">
        <f t="shared" si="4"/>
        <v>1</v>
      </c>
      <c r="M4426" s="52" t="str">
        <f t="shared" si="5"/>
        <v>агрегати не працюють</v>
      </c>
      <c r="O4426" s="30" t="str">
        <f t="shared" si="6"/>
        <v/>
      </c>
      <c r="P4426" s="30" t="str">
        <f t="shared" si="7"/>
        <v/>
      </c>
      <c r="Q4426" s="30" t="str">
        <f t="shared" si="8"/>
        <v/>
      </c>
      <c r="R4426" s="30" t="str">
        <f t="shared" si="9"/>
        <v/>
      </c>
      <c r="S4426" s="30" t="str">
        <f t="shared" si="10"/>
        <v/>
      </c>
      <c r="T4426" s="30" t="str">
        <f t="shared" si="11"/>
        <v/>
      </c>
      <c r="U4426" s="30" t="str">
        <f t="shared" si="12"/>
        <v/>
      </c>
    </row>
    <row r="4427" spans="2:21" ht="15.75" customHeight="1" x14ac:dyDescent="0.25">
      <c r="B4427" s="49" t="s">
        <v>269</v>
      </c>
      <c r="C4427" s="50" t="s">
        <v>272</v>
      </c>
      <c r="D4427" s="51" t="s">
        <v>75</v>
      </c>
      <c r="E4427" s="30">
        <v>1174</v>
      </c>
      <c r="F4427" s="30">
        <v>0</v>
      </c>
      <c r="G4427" s="30">
        <v>237664</v>
      </c>
      <c r="H4427" s="30">
        <v>1</v>
      </c>
      <c r="I4427" s="30">
        <v>1</v>
      </c>
      <c r="J4427" s="30">
        <f t="shared" si="3"/>
        <v>0</v>
      </c>
      <c r="K4427" s="30">
        <v>1</v>
      </c>
      <c r="L4427" s="30">
        <f t="shared" si="4"/>
        <v>0</v>
      </c>
      <c r="M4427" s="52" t="str">
        <f t="shared" si="5"/>
        <v>OK</v>
      </c>
      <c r="O4427" s="30">
        <f t="shared" si="6"/>
        <v>1174</v>
      </c>
      <c r="P4427" s="30">
        <f t="shared" si="7"/>
        <v>1097.9248</v>
      </c>
      <c r="Q4427" s="30">
        <f t="shared" si="8"/>
        <v>1097.9248</v>
      </c>
      <c r="R4427" s="30" t="str">
        <f t="shared" si="9"/>
        <v/>
      </c>
      <c r="S4427" s="30" t="str">
        <f t="shared" si="10"/>
        <v/>
      </c>
      <c r="T4427" s="30">
        <f t="shared" si="11"/>
        <v>237664</v>
      </c>
      <c r="U4427" s="30">
        <f t="shared" si="12"/>
        <v>260937199.6672</v>
      </c>
    </row>
    <row r="4428" spans="2:21" ht="15.75" customHeight="1" x14ac:dyDescent="0.25">
      <c r="B4428" s="49" t="s">
        <v>269</v>
      </c>
      <c r="C4428" s="50" t="s">
        <v>272</v>
      </c>
      <c r="D4428" s="51" t="s">
        <v>76</v>
      </c>
      <c r="E4428" s="30">
        <v>0</v>
      </c>
      <c r="F4428" s="30">
        <f t="shared" si="1"/>
        <v>1</v>
      </c>
      <c r="G4428" s="30">
        <v>0</v>
      </c>
      <c r="H4428" s="30">
        <f t="shared" si="2"/>
        <v>1</v>
      </c>
      <c r="I4428" s="30">
        <v>1</v>
      </c>
      <c r="J4428" s="30">
        <f t="shared" si="3"/>
        <v>0</v>
      </c>
      <c r="K4428" s="30">
        <v>0</v>
      </c>
      <c r="L4428" s="30">
        <f t="shared" si="4"/>
        <v>1</v>
      </c>
      <c r="M4428" s="52" t="str">
        <f t="shared" si="5"/>
        <v>агрегати не працюють</v>
      </c>
      <c r="O4428" s="30" t="str">
        <f t="shared" si="6"/>
        <v/>
      </c>
      <c r="P4428" s="30" t="str">
        <f t="shared" si="7"/>
        <v/>
      </c>
      <c r="Q4428" s="30" t="str">
        <f t="shared" si="8"/>
        <v/>
      </c>
      <c r="R4428" s="30" t="str">
        <f t="shared" si="9"/>
        <v/>
      </c>
      <c r="S4428" s="30" t="str">
        <f t="shared" si="10"/>
        <v/>
      </c>
      <c r="T4428" s="30" t="str">
        <f t="shared" si="11"/>
        <v/>
      </c>
      <c r="U4428" s="30" t="str">
        <f t="shared" si="12"/>
        <v/>
      </c>
    </row>
    <row r="4429" spans="2:21" ht="15.75" customHeight="1" x14ac:dyDescent="0.25">
      <c r="B4429" s="49" t="s">
        <v>269</v>
      </c>
      <c r="C4429" s="50" t="s">
        <v>272</v>
      </c>
      <c r="D4429" s="51" t="s">
        <v>77</v>
      </c>
      <c r="E4429" s="30">
        <v>0</v>
      </c>
      <c r="F4429" s="30">
        <f t="shared" si="1"/>
        <v>1</v>
      </c>
      <c r="G4429" s="30">
        <v>0</v>
      </c>
      <c r="H4429" s="30">
        <f t="shared" si="2"/>
        <v>1</v>
      </c>
      <c r="I4429" s="30">
        <v>1</v>
      </c>
      <c r="J4429" s="30">
        <f t="shared" si="3"/>
        <v>0</v>
      </c>
      <c r="K4429" s="30">
        <v>0</v>
      </c>
      <c r="L4429" s="30">
        <f t="shared" si="4"/>
        <v>1</v>
      </c>
      <c r="M4429" s="52" t="str">
        <f t="shared" si="5"/>
        <v>агрегати не працюють</v>
      </c>
      <c r="O4429" s="30" t="str">
        <f t="shared" si="6"/>
        <v/>
      </c>
      <c r="P4429" s="30" t="str">
        <f t="shared" si="7"/>
        <v/>
      </c>
      <c r="Q4429" s="30" t="str">
        <f t="shared" si="8"/>
        <v/>
      </c>
      <c r="R4429" s="30" t="str">
        <f t="shared" si="9"/>
        <v/>
      </c>
      <c r="S4429" s="30" t="str">
        <f t="shared" si="10"/>
        <v/>
      </c>
      <c r="T4429" s="30" t="str">
        <f t="shared" si="11"/>
        <v/>
      </c>
      <c r="U4429" s="30" t="str">
        <f t="shared" si="12"/>
        <v/>
      </c>
    </row>
    <row r="4430" spans="2:21" ht="15.75" customHeight="1" x14ac:dyDescent="0.25">
      <c r="B4430" s="49" t="s">
        <v>269</v>
      </c>
      <c r="C4430" s="50" t="s">
        <v>272</v>
      </c>
      <c r="D4430" s="51" t="s">
        <v>78</v>
      </c>
      <c r="E4430" s="30">
        <v>0</v>
      </c>
      <c r="F4430" s="30">
        <f t="shared" si="1"/>
        <v>1</v>
      </c>
      <c r="G4430" s="30">
        <v>0</v>
      </c>
      <c r="H4430" s="30">
        <f t="shared" si="2"/>
        <v>1</v>
      </c>
      <c r="I4430" s="30">
        <v>1</v>
      </c>
      <c r="J4430" s="30">
        <f t="shared" si="3"/>
        <v>0</v>
      </c>
      <c r="K4430" s="30">
        <v>0</v>
      </c>
      <c r="L4430" s="30">
        <f t="shared" si="4"/>
        <v>1</v>
      </c>
      <c r="M4430" s="52" t="str">
        <f t="shared" si="5"/>
        <v>агрегати не працюють</v>
      </c>
      <c r="O4430" s="30" t="str">
        <f t="shared" si="6"/>
        <v/>
      </c>
      <c r="P4430" s="30" t="str">
        <f t="shared" si="7"/>
        <v/>
      </c>
      <c r="Q4430" s="30" t="str">
        <f t="shared" si="8"/>
        <v/>
      </c>
      <c r="R4430" s="30" t="str">
        <f t="shared" si="9"/>
        <v/>
      </c>
      <c r="S4430" s="30" t="str">
        <f t="shared" si="10"/>
        <v/>
      </c>
      <c r="T4430" s="30" t="str">
        <f t="shared" si="11"/>
        <v/>
      </c>
      <c r="U4430" s="30" t="str">
        <f t="shared" si="12"/>
        <v/>
      </c>
    </row>
    <row r="4431" spans="2:21" ht="15.75" customHeight="1" x14ac:dyDescent="0.25">
      <c r="B4431" s="49" t="s">
        <v>269</v>
      </c>
      <c r="C4431" s="50" t="s">
        <v>272</v>
      </c>
      <c r="D4431" s="51" t="s">
        <v>79</v>
      </c>
      <c r="E4431" s="30">
        <v>1351</v>
      </c>
      <c r="F4431" s="30">
        <v>0</v>
      </c>
      <c r="G4431" s="30">
        <v>91253</v>
      </c>
      <c r="H4431" s="30">
        <v>0</v>
      </c>
      <c r="I4431" s="30">
        <v>1</v>
      </c>
      <c r="J4431" s="30">
        <f t="shared" si="3"/>
        <v>0</v>
      </c>
      <c r="K4431" s="30">
        <v>1</v>
      </c>
      <c r="L4431" s="30">
        <f t="shared" si="4"/>
        <v>0</v>
      </c>
      <c r="M4431" s="52" t="str">
        <f t="shared" si="5"/>
        <v>OK</v>
      </c>
      <c r="O4431" s="30">
        <f t="shared" si="6"/>
        <v>1351</v>
      </c>
      <c r="P4431" s="30">
        <f t="shared" si="7"/>
        <v>1263.4552000000001</v>
      </c>
      <c r="Q4431" s="30">
        <f t="shared" si="8"/>
        <v>1263.4552000000001</v>
      </c>
      <c r="R4431" s="30">
        <f t="shared" si="9"/>
        <v>91253</v>
      </c>
      <c r="S4431" s="30">
        <f t="shared" si="10"/>
        <v>109056.46030000001</v>
      </c>
      <c r="T4431" s="30">
        <f t="shared" si="11"/>
        <v>109056.46030000001</v>
      </c>
      <c r="U4431" s="30">
        <f t="shared" si="12"/>
        <v>137787951.85962859</v>
      </c>
    </row>
    <row r="4432" spans="2:21" ht="15.75" customHeight="1" x14ac:dyDescent="0.25">
      <c r="B4432" s="49" t="s">
        <v>269</v>
      </c>
      <c r="C4432" s="50" t="s">
        <v>272</v>
      </c>
      <c r="D4432" s="51" t="s">
        <v>80</v>
      </c>
      <c r="E4432" s="30">
        <v>0</v>
      </c>
      <c r="F4432" s="30">
        <f t="shared" si="1"/>
        <v>1</v>
      </c>
      <c r="G4432" s="30">
        <v>0</v>
      </c>
      <c r="H4432" s="30">
        <f t="shared" si="2"/>
        <v>1</v>
      </c>
      <c r="I4432" s="30">
        <v>1</v>
      </c>
      <c r="J4432" s="30">
        <f t="shared" si="3"/>
        <v>0</v>
      </c>
      <c r="K4432" s="30">
        <v>0</v>
      </c>
      <c r="L4432" s="30">
        <f t="shared" si="4"/>
        <v>1</v>
      </c>
      <c r="M4432" s="52" t="str">
        <f t="shared" si="5"/>
        <v>агрегати не працюють</v>
      </c>
      <c r="O4432" s="30" t="str">
        <f t="shared" si="6"/>
        <v/>
      </c>
      <c r="P4432" s="30" t="str">
        <f t="shared" si="7"/>
        <v/>
      </c>
      <c r="Q4432" s="30" t="str">
        <f t="shared" si="8"/>
        <v/>
      </c>
      <c r="R4432" s="30" t="str">
        <f t="shared" si="9"/>
        <v/>
      </c>
      <c r="S4432" s="30" t="str">
        <f t="shared" si="10"/>
        <v/>
      </c>
      <c r="T4432" s="30" t="str">
        <f t="shared" si="11"/>
        <v/>
      </c>
      <c r="U4432" s="30" t="str">
        <f t="shared" si="12"/>
        <v/>
      </c>
    </row>
    <row r="4433" spans="2:21" ht="15.75" customHeight="1" x14ac:dyDescent="0.25">
      <c r="B4433" s="49" t="s">
        <v>269</v>
      </c>
      <c r="C4433" s="50" t="s">
        <v>272</v>
      </c>
      <c r="D4433" s="51" t="s">
        <v>81</v>
      </c>
      <c r="E4433" s="30">
        <v>1872</v>
      </c>
      <c r="F4433" s="30">
        <v>0</v>
      </c>
      <c r="G4433" s="30">
        <v>258879</v>
      </c>
      <c r="H4433" s="30">
        <v>1</v>
      </c>
      <c r="I4433" s="30">
        <v>1</v>
      </c>
      <c r="J4433" s="30">
        <f t="shared" si="3"/>
        <v>0</v>
      </c>
      <c r="K4433" s="30">
        <v>1</v>
      </c>
      <c r="L4433" s="30">
        <f t="shared" si="4"/>
        <v>0</v>
      </c>
      <c r="M4433" s="52" t="str">
        <f t="shared" si="5"/>
        <v>OK</v>
      </c>
      <c r="O4433" s="30">
        <f t="shared" si="6"/>
        <v>1872</v>
      </c>
      <c r="P4433" s="30">
        <f t="shared" si="7"/>
        <v>1750.6944000000001</v>
      </c>
      <c r="Q4433" s="30">
        <f t="shared" si="8"/>
        <v>1750.6944000000001</v>
      </c>
      <c r="R4433" s="30" t="str">
        <f t="shared" si="9"/>
        <v/>
      </c>
      <c r="S4433" s="30" t="str">
        <f t="shared" si="10"/>
        <v/>
      </c>
      <c r="T4433" s="30">
        <f t="shared" si="11"/>
        <v>258879</v>
      </c>
      <c r="U4433" s="30">
        <f t="shared" si="12"/>
        <v>453218015.5776</v>
      </c>
    </row>
    <row r="4434" spans="2:21" ht="15.75" customHeight="1" x14ac:dyDescent="0.25">
      <c r="B4434" s="49" t="s">
        <v>269</v>
      </c>
      <c r="C4434" s="50" t="s">
        <v>272</v>
      </c>
      <c r="D4434" s="51" t="s">
        <v>82</v>
      </c>
      <c r="E4434" s="30">
        <v>0</v>
      </c>
      <c r="F4434" s="30">
        <f t="shared" si="1"/>
        <v>1</v>
      </c>
      <c r="G4434" s="30">
        <v>0</v>
      </c>
      <c r="H4434" s="30">
        <f t="shared" si="2"/>
        <v>1</v>
      </c>
      <c r="I4434" s="30">
        <v>1</v>
      </c>
      <c r="J4434" s="30">
        <f t="shared" si="3"/>
        <v>0</v>
      </c>
      <c r="K4434" s="30">
        <v>0</v>
      </c>
      <c r="L4434" s="30">
        <f t="shared" si="4"/>
        <v>1</v>
      </c>
      <c r="M4434" s="52" t="str">
        <f t="shared" si="5"/>
        <v>агрегати не працюють</v>
      </c>
      <c r="O4434" s="30" t="str">
        <f t="shared" si="6"/>
        <v/>
      </c>
      <c r="P4434" s="30" t="str">
        <f t="shared" si="7"/>
        <v/>
      </c>
      <c r="Q4434" s="30" t="str">
        <f t="shared" si="8"/>
        <v/>
      </c>
      <c r="R4434" s="30" t="str">
        <f t="shared" si="9"/>
        <v/>
      </c>
      <c r="S4434" s="30" t="str">
        <f t="shared" si="10"/>
        <v/>
      </c>
      <c r="T4434" s="30" t="str">
        <f t="shared" si="11"/>
        <v/>
      </c>
      <c r="U4434" s="30" t="str">
        <f t="shared" si="12"/>
        <v/>
      </c>
    </row>
    <row r="4435" spans="2:21" ht="15.75" customHeight="1" x14ac:dyDescent="0.25">
      <c r="B4435" s="49" t="s">
        <v>269</v>
      </c>
      <c r="C4435" s="50" t="s">
        <v>272</v>
      </c>
      <c r="D4435" s="51" t="s">
        <v>83</v>
      </c>
      <c r="E4435" s="30">
        <v>0</v>
      </c>
      <c r="F4435" s="30">
        <f t="shared" si="1"/>
        <v>1</v>
      </c>
      <c r="G4435" s="30">
        <v>0</v>
      </c>
      <c r="H4435" s="30">
        <f t="shared" si="2"/>
        <v>1</v>
      </c>
      <c r="I4435" s="30">
        <v>1</v>
      </c>
      <c r="J4435" s="30">
        <f t="shared" si="3"/>
        <v>0</v>
      </c>
      <c r="K4435" s="30">
        <v>0</v>
      </c>
      <c r="L4435" s="30">
        <f t="shared" si="4"/>
        <v>1</v>
      </c>
      <c r="M4435" s="52" t="str">
        <f t="shared" si="5"/>
        <v>агрегати не працюють</v>
      </c>
      <c r="O4435" s="30" t="str">
        <f t="shared" si="6"/>
        <v/>
      </c>
      <c r="P4435" s="30" t="str">
        <f t="shared" si="7"/>
        <v/>
      </c>
      <c r="Q4435" s="30" t="str">
        <f t="shared" si="8"/>
        <v/>
      </c>
      <c r="R4435" s="30" t="str">
        <f t="shared" si="9"/>
        <v/>
      </c>
      <c r="S4435" s="30" t="str">
        <f t="shared" si="10"/>
        <v/>
      </c>
      <c r="T4435" s="30" t="str">
        <f t="shared" si="11"/>
        <v/>
      </c>
      <c r="U4435" s="30" t="str">
        <f t="shared" si="12"/>
        <v/>
      </c>
    </row>
    <row r="4436" spans="2:21" ht="15.75" customHeight="1" x14ac:dyDescent="0.25">
      <c r="B4436" s="49" t="s">
        <v>269</v>
      </c>
      <c r="C4436" s="50" t="s">
        <v>273</v>
      </c>
      <c r="D4436" s="51" t="s">
        <v>60</v>
      </c>
      <c r="E4436" s="30">
        <v>0</v>
      </c>
      <c r="F4436" s="30">
        <f t="shared" si="1"/>
        <v>1</v>
      </c>
      <c r="G4436" s="30">
        <v>0</v>
      </c>
      <c r="H4436" s="30">
        <f t="shared" si="2"/>
        <v>1</v>
      </c>
      <c r="I4436" s="30">
        <v>1</v>
      </c>
      <c r="J4436" s="30">
        <f t="shared" si="3"/>
        <v>0</v>
      </c>
      <c r="K4436" s="30">
        <v>0</v>
      </c>
      <c r="L4436" s="30">
        <f t="shared" si="4"/>
        <v>1</v>
      </c>
      <c r="M4436" s="52" t="str">
        <f t="shared" si="5"/>
        <v>агрегати не працюють</v>
      </c>
      <c r="O4436" s="30" t="str">
        <f t="shared" si="6"/>
        <v/>
      </c>
      <c r="P4436" s="30" t="str">
        <f t="shared" si="7"/>
        <v/>
      </c>
      <c r="Q4436" s="30" t="str">
        <f t="shared" si="8"/>
        <v/>
      </c>
      <c r="R4436" s="30" t="str">
        <f t="shared" si="9"/>
        <v/>
      </c>
      <c r="S4436" s="30" t="str">
        <f t="shared" si="10"/>
        <v/>
      </c>
      <c r="T4436" s="30" t="str">
        <f t="shared" si="11"/>
        <v/>
      </c>
      <c r="U4436" s="30" t="str">
        <f t="shared" si="12"/>
        <v/>
      </c>
    </row>
    <row r="4437" spans="2:21" ht="15.75" customHeight="1" x14ac:dyDescent="0.25">
      <c r="B4437" s="49" t="s">
        <v>269</v>
      </c>
      <c r="C4437" s="50" t="s">
        <v>273</v>
      </c>
      <c r="D4437" s="51" t="s">
        <v>61</v>
      </c>
      <c r="E4437" s="30">
        <v>0</v>
      </c>
      <c r="F4437" s="30">
        <f t="shared" si="1"/>
        <v>1</v>
      </c>
      <c r="G4437" s="30">
        <v>0</v>
      </c>
      <c r="H4437" s="30">
        <f t="shared" si="2"/>
        <v>1</v>
      </c>
      <c r="I4437" s="30">
        <v>1</v>
      </c>
      <c r="J4437" s="30">
        <f t="shared" si="3"/>
        <v>0</v>
      </c>
      <c r="K4437" s="30">
        <v>0</v>
      </c>
      <c r="L4437" s="30">
        <f t="shared" si="4"/>
        <v>1</v>
      </c>
      <c r="M4437" s="52" t="str">
        <f t="shared" si="5"/>
        <v>агрегати не працюють</v>
      </c>
      <c r="O4437" s="30" t="str">
        <f t="shared" si="6"/>
        <v/>
      </c>
      <c r="P4437" s="30" t="str">
        <f t="shared" si="7"/>
        <v/>
      </c>
      <c r="Q4437" s="30" t="str">
        <f t="shared" si="8"/>
        <v/>
      </c>
      <c r="R4437" s="30" t="str">
        <f t="shared" si="9"/>
        <v/>
      </c>
      <c r="S4437" s="30" t="str">
        <f t="shared" si="10"/>
        <v/>
      </c>
      <c r="T4437" s="30" t="str">
        <f t="shared" si="11"/>
        <v/>
      </c>
      <c r="U4437" s="30" t="str">
        <f t="shared" si="12"/>
        <v/>
      </c>
    </row>
    <row r="4438" spans="2:21" ht="15.75" customHeight="1" x14ac:dyDescent="0.25">
      <c r="B4438" s="49" t="s">
        <v>269</v>
      </c>
      <c r="C4438" s="50" t="s">
        <v>273</v>
      </c>
      <c r="D4438" s="51" t="s">
        <v>62</v>
      </c>
      <c r="E4438" s="30">
        <v>516</v>
      </c>
      <c r="F4438" s="30">
        <v>0</v>
      </c>
      <c r="G4438" s="30">
        <v>109482</v>
      </c>
      <c r="H4438" s="30">
        <v>0</v>
      </c>
      <c r="I4438" s="30">
        <v>1</v>
      </c>
      <c r="J4438" s="30">
        <f t="shared" si="3"/>
        <v>0</v>
      </c>
      <c r="K4438" s="30">
        <v>1</v>
      </c>
      <c r="L4438" s="30">
        <f t="shared" si="4"/>
        <v>0</v>
      </c>
      <c r="M4438" s="52" t="str">
        <f t="shared" si="5"/>
        <v>OK</v>
      </c>
      <c r="O4438" s="30">
        <f t="shared" si="6"/>
        <v>516</v>
      </c>
      <c r="P4438" s="30">
        <f t="shared" si="7"/>
        <v>482.56319999999999</v>
      </c>
      <c r="Q4438" s="30">
        <f t="shared" si="8"/>
        <v>482.56319999999999</v>
      </c>
      <c r="R4438" s="30">
        <f t="shared" si="9"/>
        <v>109482</v>
      </c>
      <c r="S4438" s="30">
        <f t="shared" si="10"/>
        <v>130841.9382</v>
      </c>
      <c r="T4438" s="30">
        <f t="shared" si="11"/>
        <v>130841.9382</v>
      </c>
      <c r="U4438" s="30">
        <f t="shared" si="12"/>
        <v>63139504.391994238</v>
      </c>
    </row>
    <row r="4439" spans="2:21" ht="15.75" customHeight="1" x14ac:dyDescent="0.25">
      <c r="B4439" s="49" t="s">
        <v>269</v>
      </c>
      <c r="C4439" s="50" t="s">
        <v>273</v>
      </c>
      <c r="D4439" s="51" t="s">
        <v>63</v>
      </c>
      <c r="E4439" s="30">
        <v>1884</v>
      </c>
      <c r="F4439" s="30">
        <v>1</v>
      </c>
      <c r="G4439" s="30">
        <v>43949</v>
      </c>
      <c r="H4439" s="30">
        <v>0</v>
      </c>
      <c r="I4439" s="30">
        <v>1</v>
      </c>
      <c r="J4439" s="30">
        <f t="shared" si="3"/>
        <v>0</v>
      </c>
      <c r="K4439" s="30">
        <v>1</v>
      </c>
      <c r="L4439" s="30">
        <f t="shared" si="4"/>
        <v>0</v>
      </c>
      <c r="M4439" s="52" t="str">
        <f t="shared" si="5"/>
        <v>OK</v>
      </c>
      <c r="O4439" s="30" t="str">
        <f t="shared" si="6"/>
        <v/>
      </c>
      <c r="P4439" s="30" t="str">
        <f t="shared" si="7"/>
        <v/>
      </c>
      <c r="Q4439" s="30">
        <f t="shared" si="8"/>
        <v>1884</v>
      </c>
      <c r="R4439" s="30">
        <f t="shared" si="9"/>
        <v>43949</v>
      </c>
      <c r="S4439" s="30">
        <f t="shared" si="10"/>
        <v>52523.4499</v>
      </c>
      <c r="T4439" s="30">
        <f t="shared" si="11"/>
        <v>52523.4499</v>
      </c>
      <c r="U4439" s="30">
        <f t="shared" si="12"/>
        <v>98954179.611599997</v>
      </c>
    </row>
    <row r="4440" spans="2:21" ht="15.75" customHeight="1" x14ac:dyDescent="0.25">
      <c r="B4440" s="49" t="s">
        <v>269</v>
      </c>
      <c r="C4440" s="50" t="s">
        <v>273</v>
      </c>
      <c r="D4440" s="51" t="s">
        <v>64</v>
      </c>
      <c r="E4440" s="30">
        <v>0</v>
      </c>
      <c r="F4440" s="30">
        <f t="shared" si="1"/>
        <v>1</v>
      </c>
      <c r="G4440" s="30">
        <v>0</v>
      </c>
      <c r="H4440" s="30">
        <f t="shared" si="2"/>
        <v>1</v>
      </c>
      <c r="I4440" s="30">
        <v>1</v>
      </c>
      <c r="J4440" s="30">
        <f t="shared" si="3"/>
        <v>0</v>
      </c>
      <c r="K4440" s="30">
        <v>0</v>
      </c>
      <c r="L4440" s="30">
        <f t="shared" si="4"/>
        <v>1</v>
      </c>
      <c r="M4440" s="52" t="str">
        <f t="shared" si="5"/>
        <v>агрегати не працюють</v>
      </c>
      <c r="O4440" s="30" t="str">
        <f t="shared" si="6"/>
        <v/>
      </c>
      <c r="P4440" s="30" t="str">
        <f t="shared" si="7"/>
        <v/>
      </c>
      <c r="Q4440" s="30" t="str">
        <f t="shared" si="8"/>
        <v/>
      </c>
      <c r="R4440" s="30" t="str">
        <f t="shared" si="9"/>
        <v/>
      </c>
      <c r="S4440" s="30" t="str">
        <f t="shared" si="10"/>
        <v/>
      </c>
      <c r="T4440" s="30" t="str">
        <f t="shared" si="11"/>
        <v/>
      </c>
      <c r="U4440" s="30" t="str">
        <f t="shared" si="12"/>
        <v/>
      </c>
    </row>
    <row r="4441" spans="2:21" ht="15.75" customHeight="1" x14ac:dyDescent="0.25">
      <c r="B4441" s="49" t="s">
        <v>269</v>
      </c>
      <c r="C4441" s="50" t="s">
        <v>273</v>
      </c>
      <c r="D4441" s="51" t="s">
        <v>65</v>
      </c>
      <c r="E4441" s="30">
        <v>0</v>
      </c>
      <c r="F4441" s="30">
        <f t="shared" si="1"/>
        <v>1</v>
      </c>
      <c r="G4441" s="30">
        <v>0</v>
      </c>
      <c r="H4441" s="30">
        <f t="shared" si="2"/>
        <v>1</v>
      </c>
      <c r="I4441" s="30">
        <v>1</v>
      </c>
      <c r="J4441" s="30">
        <f t="shared" si="3"/>
        <v>0</v>
      </c>
      <c r="K4441" s="30">
        <v>0</v>
      </c>
      <c r="L4441" s="30">
        <f t="shared" si="4"/>
        <v>1</v>
      </c>
      <c r="M4441" s="52" t="str">
        <f t="shared" si="5"/>
        <v>агрегати не працюють</v>
      </c>
      <c r="O4441" s="30" t="str">
        <f t="shared" si="6"/>
        <v/>
      </c>
      <c r="P4441" s="30" t="str">
        <f t="shared" si="7"/>
        <v/>
      </c>
      <c r="Q4441" s="30" t="str">
        <f t="shared" si="8"/>
        <v/>
      </c>
      <c r="R4441" s="30" t="str">
        <f t="shared" si="9"/>
        <v/>
      </c>
      <c r="S4441" s="30" t="str">
        <f t="shared" si="10"/>
        <v/>
      </c>
      <c r="T4441" s="30" t="str">
        <f t="shared" si="11"/>
        <v/>
      </c>
      <c r="U4441" s="30" t="str">
        <f t="shared" si="12"/>
        <v/>
      </c>
    </row>
    <row r="4442" spans="2:21" ht="15.75" customHeight="1" x14ac:dyDescent="0.25">
      <c r="B4442" s="49" t="s">
        <v>269</v>
      </c>
      <c r="C4442" s="50" t="s">
        <v>273</v>
      </c>
      <c r="D4442" s="51" t="s">
        <v>66</v>
      </c>
      <c r="E4442" s="30">
        <v>436</v>
      </c>
      <c r="F4442" s="30">
        <v>1</v>
      </c>
      <c r="G4442" s="30">
        <v>203454</v>
      </c>
      <c r="H4442" s="30">
        <v>1</v>
      </c>
      <c r="I4442" s="30">
        <v>1</v>
      </c>
      <c r="J4442" s="30">
        <f t="shared" si="3"/>
        <v>0</v>
      </c>
      <c r="K4442" s="30">
        <v>1</v>
      </c>
      <c r="L4442" s="30">
        <f t="shared" si="4"/>
        <v>0</v>
      </c>
      <c r="M4442" s="52" t="str">
        <f t="shared" si="5"/>
        <v>OK</v>
      </c>
      <c r="O4442" s="30" t="str">
        <f t="shared" si="6"/>
        <v/>
      </c>
      <c r="P4442" s="30" t="str">
        <f t="shared" si="7"/>
        <v/>
      </c>
      <c r="Q4442" s="30">
        <f t="shared" si="8"/>
        <v>436</v>
      </c>
      <c r="R4442" s="30" t="str">
        <f t="shared" si="9"/>
        <v/>
      </c>
      <c r="S4442" s="30" t="str">
        <f t="shared" si="10"/>
        <v/>
      </c>
      <c r="T4442" s="30">
        <f t="shared" si="11"/>
        <v>203454</v>
      </c>
      <c r="U4442" s="30">
        <f t="shared" si="12"/>
        <v>88705944</v>
      </c>
    </row>
    <row r="4443" spans="2:21" ht="15.75" customHeight="1" x14ac:dyDescent="0.25">
      <c r="B4443" s="49" t="s">
        <v>269</v>
      </c>
      <c r="C4443" s="50" t="s">
        <v>273</v>
      </c>
      <c r="D4443" s="51" t="s">
        <v>67</v>
      </c>
      <c r="E4443" s="30">
        <v>0</v>
      </c>
      <c r="F4443" s="30">
        <f t="shared" si="1"/>
        <v>1</v>
      </c>
      <c r="G4443" s="30">
        <v>0</v>
      </c>
      <c r="H4443" s="30">
        <f t="shared" si="2"/>
        <v>1</v>
      </c>
      <c r="I4443" s="30">
        <v>1</v>
      </c>
      <c r="J4443" s="30">
        <f t="shared" si="3"/>
        <v>0</v>
      </c>
      <c r="K4443" s="30">
        <v>0</v>
      </c>
      <c r="L4443" s="30">
        <f t="shared" si="4"/>
        <v>1</v>
      </c>
      <c r="M4443" s="52" t="str">
        <f t="shared" si="5"/>
        <v>агрегати не працюють</v>
      </c>
      <c r="O4443" s="30" t="str">
        <f t="shared" si="6"/>
        <v/>
      </c>
      <c r="P4443" s="30" t="str">
        <f t="shared" si="7"/>
        <v/>
      </c>
      <c r="Q4443" s="30" t="str">
        <f t="shared" si="8"/>
        <v/>
      </c>
      <c r="R4443" s="30" t="str">
        <f t="shared" si="9"/>
        <v/>
      </c>
      <c r="S4443" s="30" t="str">
        <f t="shared" si="10"/>
        <v/>
      </c>
      <c r="T4443" s="30" t="str">
        <f t="shared" si="11"/>
        <v/>
      </c>
      <c r="U4443" s="30" t="str">
        <f t="shared" si="12"/>
        <v/>
      </c>
    </row>
    <row r="4444" spans="2:21" ht="15.75" customHeight="1" x14ac:dyDescent="0.25">
      <c r="B4444" s="49" t="s">
        <v>269</v>
      </c>
      <c r="C4444" s="50" t="s">
        <v>273</v>
      </c>
      <c r="D4444" s="51" t="s">
        <v>68</v>
      </c>
      <c r="E4444" s="30">
        <v>1757</v>
      </c>
      <c r="F4444" s="30">
        <v>0</v>
      </c>
      <c r="G4444" s="30">
        <v>125093</v>
      </c>
      <c r="H4444" s="30">
        <v>0</v>
      </c>
      <c r="I4444" s="30">
        <v>1</v>
      </c>
      <c r="J4444" s="30">
        <f t="shared" si="3"/>
        <v>0</v>
      </c>
      <c r="K4444" s="30">
        <v>1</v>
      </c>
      <c r="L4444" s="30">
        <f t="shared" si="4"/>
        <v>0</v>
      </c>
      <c r="M4444" s="52" t="str">
        <f t="shared" si="5"/>
        <v>OK</v>
      </c>
      <c r="O4444" s="30">
        <f t="shared" si="6"/>
        <v>1757</v>
      </c>
      <c r="P4444" s="30">
        <f t="shared" si="7"/>
        <v>1643.1464000000001</v>
      </c>
      <c r="Q4444" s="30">
        <f t="shared" si="8"/>
        <v>1643.1464000000001</v>
      </c>
      <c r="R4444" s="30">
        <f t="shared" si="9"/>
        <v>125093</v>
      </c>
      <c r="S4444" s="30">
        <f t="shared" si="10"/>
        <v>149498.64430000001</v>
      </c>
      <c r="T4444" s="30">
        <f t="shared" si="11"/>
        <v>149498.64430000001</v>
      </c>
      <c r="U4444" s="30">
        <f t="shared" si="12"/>
        <v>245648159.18642557</v>
      </c>
    </row>
    <row r="4445" spans="2:21" ht="15.75" customHeight="1" x14ac:dyDescent="0.25">
      <c r="B4445" s="49" t="s">
        <v>269</v>
      </c>
      <c r="C4445" s="50" t="s">
        <v>273</v>
      </c>
      <c r="D4445" s="51" t="s">
        <v>69</v>
      </c>
      <c r="E4445" s="30">
        <v>0</v>
      </c>
      <c r="F4445" s="30">
        <f t="shared" si="1"/>
        <v>1</v>
      </c>
      <c r="G4445" s="30">
        <v>0</v>
      </c>
      <c r="H4445" s="30">
        <f t="shared" si="2"/>
        <v>1</v>
      </c>
      <c r="I4445" s="30">
        <v>1</v>
      </c>
      <c r="J4445" s="30">
        <f t="shared" si="3"/>
        <v>0</v>
      </c>
      <c r="K4445" s="30">
        <v>0</v>
      </c>
      <c r="L4445" s="30">
        <f t="shared" si="4"/>
        <v>1</v>
      </c>
      <c r="M4445" s="52" t="str">
        <f t="shared" si="5"/>
        <v>агрегати не працюють</v>
      </c>
      <c r="O4445" s="30" t="str">
        <f t="shared" si="6"/>
        <v/>
      </c>
      <c r="P4445" s="30" t="str">
        <f t="shared" si="7"/>
        <v/>
      </c>
      <c r="Q4445" s="30" t="str">
        <f t="shared" si="8"/>
        <v/>
      </c>
      <c r="R4445" s="30" t="str">
        <f t="shared" si="9"/>
        <v/>
      </c>
      <c r="S4445" s="30" t="str">
        <f t="shared" si="10"/>
        <v/>
      </c>
      <c r="T4445" s="30" t="str">
        <f t="shared" si="11"/>
        <v/>
      </c>
      <c r="U4445" s="30" t="str">
        <f t="shared" si="12"/>
        <v/>
      </c>
    </row>
    <row r="4446" spans="2:21" ht="15.75" customHeight="1" x14ac:dyDescent="0.25">
      <c r="B4446" s="49" t="s">
        <v>269</v>
      </c>
      <c r="C4446" s="50" t="s">
        <v>273</v>
      </c>
      <c r="D4446" s="51" t="s">
        <v>70</v>
      </c>
      <c r="E4446" s="30">
        <v>0</v>
      </c>
      <c r="F4446" s="30">
        <f t="shared" si="1"/>
        <v>1</v>
      </c>
      <c r="G4446" s="30">
        <v>0</v>
      </c>
      <c r="H4446" s="30">
        <f t="shared" si="2"/>
        <v>1</v>
      </c>
      <c r="I4446" s="30">
        <v>1</v>
      </c>
      <c r="J4446" s="30">
        <f t="shared" si="3"/>
        <v>0</v>
      </c>
      <c r="K4446" s="30">
        <v>0</v>
      </c>
      <c r="L4446" s="30">
        <f t="shared" si="4"/>
        <v>1</v>
      </c>
      <c r="M4446" s="52" t="str">
        <f t="shared" si="5"/>
        <v>агрегати не працюють</v>
      </c>
      <c r="O4446" s="30" t="str">
        <f t="shared" si="6"/>
        <v/>
      </c>
      <c r="P4446" s="30" t="str">
        <f t="shared" si="7"/>
        <v/>
      </c>
      <c r="Q4446" s="30" t="str">
        <f t="shared" si="8"/>
        <v/>
      </c>
      <c r="R4446" s="30" t="str">
        <f t="shared" si="9"/>
        <v/>
      </c>
      <c r="S4446" s="30" t="str">
        <f t="shared" si="10"/>
        <v/>
      </c>
      <c r="T4446" s="30" t="str">
        <f t="shared" si="11"/>
        <v/>
      </c>
      <c r="U4446" s="30" t="str">
        <f t="shared" si="12"/>
        <v/>
      </c>
    </row>
    <row r="4447" spans="2:21" ht="15.75" customHeight="1" x14ac:dyDescent="0.25">
      <c r="B4447" s="49" t="s">
        <v>269</v>
      </c>
      <c r="C4447" s="50" t="s">
        <v>273</v>
      </c>
      <c r="D4447" s="51" t="s">
        <v>71</v>
      </c>
      <c r="E4447" s="30">
        <v>0</v>
      </c>
      <c r="F4447" s="30">
        <f t="shared" si="1"/>
        <v>1</v>
      </c>
      <c r="G4447" s="30">
        <v>0</v>
      </c>
      <c r="H4447" s="30">
        <f t="shared" si="2"/>
        <v>1</v>
      </c>
      <c r="I4447" s="30">
        <v>1</v>
      </c>
      <c r="J4447" s="30">
        <f t="shared" si="3"/>
        <v>0</v>
      </c>
      <c r="K4447" s="30">
        <v>0</v>
      </c>
      <c r="L4447" s="30">
        <f t="shared" si="4"/>
        <v>1</v>
      </c>
      <c r="M4447" s="52" t="str">
        <f t="shared" si="5"/>
        <v>агрегати не працюють</v>
      </c>
      <c r="O4447" s="30" t="str">
        <f t="shared" si="6"/>
        <v/>
      </c>
      <c r="P4447" s="30" t="str">
        <f t="shared" si="7"/>
        <v/>
      </c>
      <c r="Q4447" s="30" t="str">
        <f t="shared" si="8"/>
        <v/>
      </c>
      <c r="R4447" s="30" t="str">
        <f t="shared" si="9"/>
        <v/>
      </c>
      <c r="S4447" s="30" t="str">
        <f t="shared" si="10"/>
        <v/>
      </c>
      <c r="T4447" s="30" t="str">
        <f t="shared" si="11"/>
        <v/>
      </c>
      <c r="U4447" s="30" t="str">
        <f t="shared" si="12"/>
        <v/>
      </c>
    </row>
    <row r="4448" spans="2:21" ht="15.75" customHeight="1" x14ac:dyDescent="0.25">
      <c r="B4448" s="49" t="s">
        <v>269</v>
      </c>
      <c r="C4448" s="50" t="s">
        <v>273</v>
      </c>
      <c r="D4448" s="51" t="s">
        <v>72</v>
      </c>
      <c r="E4448" s="30">
        <v>0</v>
      </c>
      <c r="F4448" s="30">
        <f t="shared" si="1"/>
        <v>1</v>
      </c>
      <c r="G4448" s="30">
        <v>0</v>
      </c>
      <c r="H4448" s="30">
        <f t="shared" si="2"/>
        <v>1</v>
      </c>
      <c r="I4448" s="30">
        <v>1</v>
      </c>
      <c r="J4448" s="30">
        <f t="shared" si="3"/>
        <v>0</v>
      </c>
      <c r="K4448" s="30">
        <v>0</v>
      </c>
      <c r="L4448" s="30">
        <f t="shared" si="4"/>
        <v>1</v>
      </c>
      <c r="M4448" s="52" t="str">
        <f t="shared" si="5"/>
        <v>агрегати не працюють</v>
      </c>
      <c r="O4448" s="30" t="str">
        <f t="shared" si="6"/>
        <v/>
      </c>
      <c r="P4448" s="30" t="str">
        <f t="shared" si="7"/>
        <v/>
      </c>
      <c r="Q4448" s="30" t="str">
        <f t="shared" si="8"/>
        <v/>
      </c>
      <c r="R4448" s="30" t="str">
        <f t="shared" si="9"/>
        <v/>
      </c>
      <c r="S4448" s="30" t="str">
        <f t="shared" si="10"/>
        <v/>
      </c>
      <c r="T4448" s="30" t="str">
        <f t="shared" si="11"/>
        <v/>
      </c>
      <c r="U4448" s="30" t="str">
        <f t="shared" si="12"/>
        <v/>
      </c>
    </row>
    <row r="4449" spans="2:21" ht="15.75" customHeight="1" x14ac:dyDescent="0.25">
      <c r="B4449" s="49" t="s">
        <v>269</v>
      </c>
      <c r="C4449" s="50" t="s">
        <v>273</v>
      </c>
      <c r="D4449" s="51" t="s">
        <v>73</v>
      </c>
      <c r="E4449" s="30">
        <v>0</v>
      </c>
      <c r="F4449" s="30">
        <f t="shared" si="1"/>
        <v>1</v>
      </c>
      <c r="G4449" s="30">
        <v>0</v>
      </c>
      <c r="H4449" s="30">
        <f t="shared" si="2"/>
        <v>1</v>
      </c>
      <c r="I4449" s="30">
        <v>1</v>
      </c>
      <c r="J4449" s="30">
        <f t="shared" si="3"/>
        <v>0</v>
      </c>
      <c r="K4449" s="30">
        <v>0</v>
      </c>
      <c r="L4449" s="30">
        <f t="shared" si="4"/>
        <v>1</v>
      </c>
      <c r="M4449" s="52" t="str">
        <f t="shared" si="5"/>
        <v>агрегати не працюють</v>
      </c>
      <c r="O4449" s="30" t="str">
        <f t="shared" si="6"/>
        <v/>
      </c>
      <c r="P4449" s="30" t="str">
        <f t="shared" si="7"/>
        <v/>
      </c>
      <c r="Q4449" s="30" t="str">
        <f t="shared" si="8"/>
        <v/>
      </c>
      <c r="R4449" s="30" t="str">
        <f t="shared" si="9"/>
        <v/>
      </c>
      <c r="S4449" s="30" t="str">
        <f t="shared" si="10"/>
        <v/>
      </c>
      <c r="T4449" s="30" t="str">
        <f t="shared" si="11"/>
        <v/>
      </c>
      <c r="U4449" s="30" t="str">
        <f t="shared" si="12"/>
        <v/>
      </c>
    </row>
    <row r="4450" spans="2:21" ht="15.75" customHeight="1" x14ac:dyDescent="0.25">
      <c r="B4450" s="49" t="s">
        <v>269</v>
      </c>
      <c r="C4450" s="50" t="s">
        <v>273</v>
      </c>
      <c r="D4450" s="51" t="s">
        <v>74</v>
      </c>
      <c r="E4450" s="30">
        <v>0</v>
      </c>
      <c r="F4450" s="30">
        <f t="shared" si="1"/>
        <v>1</v>
      </c>
      <c r="G4450" s="30">
        <v>0</v>
      </c>
      <c r="H4450" s="30">
        <f t="shared" si="2"/>
        <v>1</v>
      </c>
      <c r="I4450" s="30">
        <v>1</v>
      </c>
      <c r="J4450" s="30">
        <f t="shared" si="3"/>
        <v>0</v>
      </c>
      <c r="K4450" s="30">
        <v>0</v>
      </c>
      <c r="L4450" s="30">
        <f t="shared" si="4"/>
        <v>1</v>
      </c>
      <c r="M4450" s="52" t="str">
        <f t="shared" si="5"/>
        <v>агрегати не працюють</v>
      </c>
      <c r="O4450" s="30" t="str">
        <f t="shared" si="6"/>
        <v/>
      </c>
      <c r="P4450" s="30" t="str">
        <f t="shared" si="7"/>
        <v/>
      </c>
      <c r="Q4450" s="30" t="str">
        <f t="shared" si="8"/>
        <v/>
      </c>
      <c r="R4450" s="30" t="str">
        <f t="shared" si="9"/>
        <v/>
      </c>
      <c r="S4450" s="30" t="str">
        <f t="shared" si="10"/>
        <v/>
      </c>
      <c r="T4450" s="30" t="str">
        <f t="shared" si="11"/>
        <v/>
      </c>
      <c r="U4450" s="30" t="str">
        <f t="shared" si="12"/>
        <v/>
      </c>
    </row>
    <row r="4451" spans="2:21" ht="15.75" customHeight="1" x14ac:dyDescent="0.25">
      <c r="B4451" s="49" t="s">
        <v>269</v>
      </c>
      <c r="C4451" s="50" t="s">
        <v>273</v>
      </c>
      <c r="D4451" s="51" t="s">
        <v>75</v>
      </c>
      <c r="E4451" s="30">
        <v>1906</v>
      </c>
      <c r="F4451" s="30">
        <v>0</v>
      </c>
      <c r="G4451" s="30">
        <v>131716</v>
      </c>
      <c r="H4451" s="30">
        <v>1</v>
      </c>
      <c r="I4451" s="30">
        <v>1</v>
      </c>
      <c r="J4451" s="30">
        <f t="shared" si="3"/>
        <v>0</v>
      </c>
      <c r="K4451" s="30">
        <v>1</v>
      </c>
      <c r="L4451" s="30">
        <f t="shared" si="4"/>
        <v>0</v>
      </c>
      <c r="M4451" s="52" t="str">
        <f t="shared" si="5"/>
        <v>OK</v>
      </c>
      <c r="O4451" s="30">
        <f t="shared" si="6"/>
        <v>1906</v>
      </c>
      <c r="P4451" s="30">
        <f t="shared" si="7"/>
        <v>1782.4912000000002</v>
      </c>
      <c r="Q4451" s="30">
        <f t="shared" si="8"/>
        <v>1782.4912000000002</v>
      </c>
      <c r="R4451" s="30" t="str">
        <f t="shared" si="9"/>
        <v/>
      </c>
      <c r="S4451" s="30" t="str">
        <f t="shared" si="10"/>
        <v/>
      </c>
      <c r="T4451" s="30">
        <f t="shared" si="11"/>
        <v>131716</v>
      </c>
      <c r="U4451" s="30">
        <f t="shared" si="12"/>
        <v>234782610.89920002</v>
      </c>
    </row>
    <row r="4452" spans="2:21" ht="15.75" customHeight="1" x14ac:dyDescent="0.25">
      <c r="B4452" s="49" t="s">
        <v>269</v>
      </c>
      <c r="C4452" s="50" t="s">
        <v>273</v>
      </c>
      <c r="D4452" s="51" t="s">
        <v>76</v>
      </c>
      <c r="E4452" s="30">
        <v>0</v>
      </c>
      <c r="F4452" s="30">
        <f t="shared" si="1"/>
        <v>1</v>
      </c>
      <c r="G4452" s="30">
        <v>0</v>
      </c>
      <c r="H4452" s="30">
        <f t="shared" si="2"/>
        <v>1</v>
      </c>
      <c r="I4452" s="30">
        <v>1</v>
      </c>
      <c r="J4452" s="30">
        <f t="shared" si="3"/>
        <v>0</v>
      </c>
      <c r="K4452" s="30">
        <v>0</v>
      </c>
      <c r="L4452" s="30">
        <f t="shared" si="4"/>
        <v>1</v>
      </c>
      <c r="M4452" s="52" t="str">
        <f t="shared" si="5"/>
        <v>агрегати не працюють</v>
      </c>
      <c r="O4452" s="30" t="str">
        <f t="shared" si="6"/>
        <v/>
      </c>
      <c r="P4452" s="30" t="str">
        <f t="shared" si="7"/>
        <v/>
      </c>
      <c r="Q4452" s="30" t="str">
        <f t="shared" si="8"/>
        <v/>
      </c>
      <c r="R4452" s="30" t="str">
        <f t="shared" si="9"/>
        <v/>
      </c>
      <c r="S4452" s="30" t="str">
        <f t="shared" si="10"/>
        <v/>
      </c>
      <c r="T4452" s="30" t="str">
        <f t="shared" si="11"/>
        <v/>
      </c>
      <c r="U4452" s="30" t="str">
        <f t="shared" si="12"/>
        <v/>
      </c>
    </row>
    <row r="4453" spans="2:21" ht="15.75" customHeight="1" x14ac:dyDescent="0.25">
      <c r="B4453" s="49" t="s">
        <v>269</v>
      </c>
      <c r="C4453" s="50" t="s">
        <v>273</v>
      </c>
      <c r="D4453" s="51" t="s">
        <v>77</v>
      </c>
      <c r="E4453" s="30">
        <v>0</v>
      </c>
      <c r="F4453" s="30">
        <f t="shared" si="1"/>
        <v>1</v>
      </c>
      <c r="G4453" s="30">
        <v>0</v>
      </c>
      <c r="H4453" s="30">
        <f t="shared" si="2"/>
        <v>1</v>
      </c>
      <c r="I4453" s="30">
        <v>1</v>
      </c>
      <c r="J4453" s="30">
        <f t="shared" si="3"/>
        <v>0</v>
      </c>
      <c r="K4453" s="30">
        <v>0</v>
      </c>
      <c r="L4453" s="30">
        <f t="shared" si="4"/>
        <v>1</v>
      </c>
      <c r="M4453" s="52" t="str">
        <f t="shared" si="5"/>
        <v>агрегати не працюють</v>
      </c>
      <c r="O4453" s="30" t="str">
        <f t="shared" si="6"/>
        <v/>
      </c>
      <c r="P4453" s="30" t="str">
        <f t="shared" si="7"/>
        <v/>
      </c>
      <c r="Q4453" s="30" t="str">
        <f t="shared" si="8"/>
        <v/>
      </c>
      <c r="R4453" s="30" t="str">
        <f t="shared" si="9"/>
        <v/>
      </c>
      <c r="S4453" s="30" t="str">
        <f t="shared" si="10"/>
        <v/>
      </c>
      <c r="T4453" s="30" t="str">
        <f t="shared" si="11"/>
        <v/>
      </c>
      <c r="U4453" s="30" t="str">
        <f t="shared" si="12"/>
        <v/>
      </c>
    </row>
    <row r="4454" spans="2:21" ht="15.75" customHeight="1" x14ac:dyDescent="0.25">
      <c r="B4454" s="49" t="s">
        <v>269</v>
      </c>
      <c r="C4454" s="50" t="s">
        <v>273</v>
      </c>
      <c r="D4454" s="51" t="s">
        <v>78</v>
      </c>
      <c r="E4454" s="30">
        <v>0</v>
      </c>
      <c r="F4454" s="30">
        <f t="shared" si="1"/>
        <v>1</v>
      </c>
      <c r="G4454" s="30">
        <v>0</v>
      </c>
      <c r="H4454" s="30">
        <f t="shared" si="2"/>
        <v>1</v>
      </c>
      <c r="I4454" s="30">
        <v>1</v>
      </c>
      <c r="J4454" s="30">
        <f t="shared" si="3"/>
        <v>0</v>
      </c>
      <c r="K4454" s="30">
        <v>0</v>
      </c>
      <c r="L4454" s="30">
        <f t="shared" si="4"/>
        <v>1</v>
      </c>
      <c r="M4454" s="52" t="str">
        <f t="shared" si="5"/>
        <v>агрегати не працюють</v>
      </c>
      <c r="O4454" s="30" t="str">
        <f t="shared" si="6"/>
        <v/>
      </c>
      <c r="P4454" s="30" t="str">
        <f t="shared" si="7"/>
        <v/>
      </c>
      <c r="Q4454" s="30" t="str">
        <f t="shared" si="8"/>
        <v/>
      </c>
      <c r="R4454" s="30" t="str">
        <f t="shared" si="9"/>
        <v/>
      </c>
      <c r="S4454" s="30" t="str">
        <f t="shared" si="10"/>
        <v/>
      </c>
      <c r="T4454" s="30" t="str">
        <f t="shared" si="11"/>
        <v/>
      </c>
      <c r="U4454" s="30" t="str">
        <f t="shared" si="12"/>
        <v/>
      </c>
    </row>
    <row r="4455" spans="2:21" ht="15.75" customHeight="1" x14ac:dyDescent="0.25">
      <c r="B4455" s="49" t="s">
        <v>269</v>
      </c>
      <c r="C4455" s="50" t="s">
        <v>273</v>
      </c>
      <c r="D4455" s="51" t="s">
        <v>79</v>
      </c>
      <c r="E4455" s="30">
        <v>1024</v>
      </c>
      <c r="F4455" s="30">
        <v>1</v>
      </c>
      <c r="G4455" s="30">
        <v>45176</v>
      </c>
      <c r="H4455" s="30">
        <v>1</v>
      </c>
      <c r="I4455" s="30">
        <v>1</v>
      </c>
      <c r="J4455" s="30">
        <f t="shared" si="3"/>
        <v>0</v>
      </c>
      <c r="K4455" s="30">
        <v>1</v>
      </c>
      <c r="L4455" s="30">
        <f t="shared" si="4"/>
        <v>0</v>
      </c>
      <c r="M4455" s="52" t="str">
        <f t="shared" si="5"/>
        <v>OK</v>
      </c>
      <c r="O4455" s="30" t="str">
        <f t="shared" si="6"/>
        <v/>
      </c>
      <c r="P4455" s="30" t="str">
        <f t="shared" si="7"/>
        <v/>
      </c>
      <c r="Q4455" s="30">
        <f t="shared" si="8"/>
        <v>1024</v>
      </c>
      <c r="R4455" s="30" t="str">
        <f t="shared" si="9"/>
        <v/>
      </c>
      <c r="S4455" s="30" t="str">
        <f t="shared" si="10"/>
        <v/>
      </c>
      <c r="T4455" s="30">
        <f t="shared" si="11"/>
        <v>45176</v>
      </c>
      <c r="U4455" s="30">
        <f t="shared" si="12"/>
        <v>46260224</v>
      </c>
    </row>
    <row r="4456" spans="2:21" ht="15.75" customHeight="1" x14ac:dyDescent="0.25">
      <c r="B4456" s="49" t="s">
        <v>269</v>
      </c>
      <c r="C4456" s="50" t="s">
        <v>273</v>
      </c>
      <c r="D4456" s="51" t="s">
        <v>80</v>
      </c>
      <c r="E4456" s="30">
        <v>487</v>
      </c>
      <c r="F4456" s="30">
        <v>0</v>
      </c>
      <c r="G4456" s="30">
        <v>194671</v>
      </c>
      <c r="H4456" s="30">
        <v>0</v>
      </c>
      <c r="I4456" s="30">
        <v>1</v>
      </c>
      <c r="J4456" s="30">
        <f t="shared" si="3"/>
        <v>0</v>
      </c>
      <c r="K4456" s="30">
        <v>1</v>
      </c>
      <c r="L4456" s="30">
        <f t="shared" si="4"/>
        <v>0</v>
      </c>
      <c r="M4456" s="52" t="str">
        <f t="shared" si="5"/>
        <v>OK</v>
      </c>
      <c r="O4456" s="30">
        <f t="shared" si="6"/>
        <v>487</v>
      </c>
      <c r="P4456" s="30">
        <f t="shared" si="7"/>
        <v>455.44240000000002</v>
      </c>
      <c r="Q4456" s="30">
        <f t="shared" si="8"/>
        <v>455.44240000000002</v>
      </c>
      <c r="R4456" s="30">
        <f t="shared" si="9"/>
        <v>194671</v>
      </c>
      <c r="S4456" s="30">
        <f t="shared" si="10"/>
        <v>232651.31210000001</v>
      </c>
      <c r="T4456" s="30">
        <f t="shared" si="11"/>
        <v>232651.31210000001</v>
      </c>
      <c r="U4456" s="30">
        <f t="shared" si="12"/>
        <v>105959271.94597305</v>
      </c>
    </row>
    <row r="4457" spans="2:21" ht="15.75" customHeight="1" x14ac:dyDescent="0.25">
      <c r="B4457" s="49" t="s">
        <v>269</v>
      </c>
      <c r="C4457" s="50" t="s">
        <v>273</v>
      </c>
      <c r="D4457" s="51" t="s">
        <v>81</v>
      </c>
      <c r="E4457" s="30">
        <v>380</v>
      </c>
      <c r="F4457" s="30">
        <v>0</v>
      </c>
      <c r="G4457" s="30">
        <v>297639</v>
      </c>
      <c r="H4457" s="30">
        <v>1</v>
      </c>
      <c r="I4457" s="30">
        <v>1</v>
      </c>
      <c r="J4457" s="30">
        <f t="shared" si="3"/>
        <v>0</v>
      </c>
      <c r="K4457" s="30">
        <v>1</v>
      </c>
      <c r="L4457" s="30">
        <f t="shared" si="4"/>
        <v>0</v>
      </c>
      <c r="M4457" s="52" t="str">
        <f t="shared" si="5"/>
        <v>OK</v>
      </c>
      <c r="O4457" s="30">
        <f t="shared" si="6"/>
        <v>380</v>
      </c>
      <c r="P4457" s="30">
        <f t="shared" si="7"/>
        <v>355.37600000000003</v>
      </c>
      <c r="Q4457" s="30">
        <f t="shared" si="8"/>
        <v>355.37600000000003</v>
      </c>
      <c r="R4457" s="30" t="str">
        <f t="shared" si="9"/>
        <v/>
      </c>
      <c r="S4457" s="30" t="str">
        <f t="shared" si="10"/>
        <v/>
      </c>
      <c r="T4457" s="30">
        <f t="shared" si="11"/>
        <v>297639</v>
      </c>
      <c r="U4457" s="30">
        <f t="shared" si="12"/>
        <v>105773757.26400001</v>
      </c>
    </row>
    <row r="4458" spans="2:21" ht="15.75" customHeight="1" x14ac:dyDescent="0.25">
      <c r="B4458" s="49" t="s">
        <v>269</v>
      </c>
      <c r="C4458" s="50" t="s">
        <v>273</v>
      </c>
      <c r="D4458" s="51" t="s">
        <v>82</v>
      </c>
      <c r="E4458" s="30">
        <v>1051</v>
      </c>
      <c r="F4458" s="30">
        <v>0</v>
      </c>
      <c r="G4458" s="30">
        <v>212624</v>
      </c>
      <c r="H4458" s="30">
        <v>1</v>
      </c>
      <c r="I4458" s="30">
        <v>1</v>
      </c>
      <c r="J4458" s="30">
        <f t="shared" si="3"/>
        <v>0</v>
      </c>
      <c r="K4458" s="30">
        <v>1</v>
      </c>
      <c r="L4458" s="30">
        <f t="shared" si="4"/>
        <v>0</v>
      </c>
      <c r="M4458" s="52" t="str">
        <f t="shared" si="5"/>
        <v>OK</v>
      </c>
      <c r="O4458" s="30">
        <f t="shared" si="6"/>
        <v>1051</v>
      </c>
      <c r="P4458" s="30">
        <f t="shared" si="7"/>
        <v>982.89520000000005</v>
      </c>
      <c r="Q4458" s="30">
        <f t="shared" si="8"/>
        <v>982.89520000000005</v>
      </c>
      <c r="R4458" s="30" t="str">
        <f t="shared" si="9"/>
        <v/>
      </c>
      <c r="S4458" s="30" t="str">
        <f t="shared" si="10"/>
        <v/>
      </c>
      <c r="T4458" s="30">
        <f t="shared" si="11"/>
        <v>212624</v>
      </c>
      <c r="U4458" s="30">
        <f t="shared" si="12"/>
        <v>208987109.00480002</v>
      </c>
    </row>
    <row r="4459" spans="2:21" ht="15.75" customHeight="1" x14ac:dyDescent="0.25">
      <c r="B4459" s="49" t="s">
        <v>269</v>
      </c>
      <c r="C4459" s="50" t="s">
        <v>273</v>
      </c>
      <c r="D4459" s="51" t="s">
        <v>83</v>
      </c>
      <c r="E4459" s="30">
        <v>0</v>
      </c>
      <c r="F4459" s="30">
        <f t="shared" si="1"/>
        <v>1</v>
      </c>
      <c r="G4459" s="30">
        <v>0</v>
      </c>
      <c r="H4459" s="30">
        <f t="shared" si="2"/>
        <v>1</v>
      </c>
      <c r="I4459" s="30">
        <v>1</v>
      </c>
      <c r="J4459" s="30">
        <f t="shared" si="3"/>
        <v>0</v>
      </c>
      <c r="K4459" s="30">
        <v>0</v>
      </c>
      <c r="L4459" s="30">
        <f t="shared" si="4"/>
        <v>1</v>
      </c>
      <c r="M4459" s="52" t="str">
        <f t="shared" si="5"/>
        <v>агрегати не працюють</v>
      </c>
      <c r="O4459" s="30" t="str">
        <f t="shared" si="6"/>
        <v/>
      </c>
      <c r="P4459" s="30" t="str">
        <f t="shared" si="7"/>
        <v/>
      </c>
      <c r="Q4459" s="30" t="str">
        <f t="shared" si="8"/>
        <v/>
      </c>
      <c r="R4459" s="30" t="str">
        <f t="shared" si="9"/>
        <v/>
      </c>
      <c r="S4459" s="30" t="str">
        <f t="shared" si="10"/>
        <v/>
      </c>
      <c r="T4459" s="30" t="str">
        <f t="shared" si="11"/>
        <v/>
      </c>
      <c r="U4459" s="30" t="str">
        <f t="shared" si="12"/>
        <v/>
      </c>
    </row>
    <row r="4460" spans="2:21" ht="15.75" customHeight="1" x14ac:dyDescent="0.25">
      <c r="B4460" s="49" t="s">
        <v>269</v>
      </c>
      <c r="C4460" s="50" t="s">
        <v>274</v>
      </c>
      <c r="D4460" s="51" t="s">
        <v>60</v>
      </c>
      <c r="E4460" s="30">
        <v>1291</v>
      </c>
      <c r="F4460" s="30">
        <v>1</v>
      </c>
      <c r="G4460" s="30">
        <v>172829</v>
      </c>
      <c r="H4460" s="30">
        <v>1</v>
      </c>
      <c r="I4460" s="30">
        <v>1</v>
      </c>
      <c r="J4460" s="30">
        <f t="shared" si="3"/>
        <v>0</v>
      </c>
      <c r="K4460" s="30">
        <v>1</v>
      </c>
      <c r="L4460" s="30">
        <f t="shared" si="4"/>
        <v>0</v>
      </c>
      <c r="M4460" s="52" t="str">
        <f t="shared" si="5"/>
        <v>OK</v>
      </c>
      <c r="O4460" s="30" t="str">
        <f t="shared" si="6"/>
        <v/>
      </c>
      <c r="P4460" s="30" t="str">
        <f t="shared" si="7"/>
        <v/>
      </c>
      <c r="Q4460" s="30">
        <f t="shared" si="8"/>
        <v>1291</v>
      </c>
      <c r="R4460" s="30" t="str">
        <f t="shared" si="9"/>
        <v/>
      </c>
      <c r="S4460" s="30" t="str">
        <f t="shared" si="10"/>
        <v/>
      </c>
      <c r="T4460" s="30">
        <f t="shared" si="11"/>
        <v>172829</v>
      </c>
      <c r="U4460" s="30">
        <f t="shared" si="12"/>
        <v>223122239</v>
      </c>
    </row>
    <row r="4461" spans="2:21" ht="15.75" customHeight="1" x14ac:dyDescent="0.25">
      <c r="B4461" s="49" t="s">
        <v>269</v>
      </c>
      <c r="C4461" s="50" t="s">
        <v>274</v>
      </c>
      <c r="D4461" s="51" t="s">
        <v>61</v>
      </c>
      <c r="E4461" s="30">
        <v>0</v>
      </c>
      <c r="F4461" s="30">
        <f t="shared" si="1"/>
        <v>1</v>
      </c>
      <c r="G4461" s="30">
        <v>0</v>
      </c>
      <c r="H4461" s="30">
        <f t="shared" si="2"/>
        <v>1</v>
      </c>
      <c r="I4461" s="30">
        <v>1</v>
      </c>
      <c r="J4461" s="30">
        <f t="shared" si="3"/>
        <v>0</v>
      </c>
      <c r="K4461" s="30">
        <v>0</v>
      </c>
      <c r="L4461" s="30">
        <f t="shared" si="4"/>
        <v>1</v>
      </c>
      <c r="M4461" s="52" t="str">
        <f t="shared" si="5"/>
        <v>агрегати не працюють</v>
      </c>
      <c r="O4461" s="30" t="str">
        <f t="shared" si="6"/>
        <v/>
      </c>
      <c r="P4461" s="30" t="str">
        <f t="shared" si="7"/>
        <v/>
      </c>
      <c r="Q4461" s="30" t="str">
        <f t="shared" si="8"/>
        <v/>
      </c>
      <c r="R4461" s="30" t="str">
        <f t="shared" si="9"/>
        <v/>
      </c>
      <c r="S4461" s="30" t="str">
        <f t="shared" si="10"/>
        <v/>
      </c>
      <c r="T4461" s="30" t="str">
        <f t="shared" si="11"/>
        <v/>
      </c>
      <c r="U4461" s="30" t="str">
        <f t="shared" si="12"/>
        <v/>
      </c>
    </row>
    <row r="4462" spans="2:21" ht="15.75" customHeight="1" x14ac:dyDescent="0.25">
      <c r="B4462" s="49" t="s">
        <v>269</v>
      </c>
      <c r="C4462" s="50" t="s">
        <v>274</v>
      </c>
      <c r="D4462" s="51" t="s">
        <v>62</v>
      </c>
      <c r="E4462" s="30">
        <v>0</v>
      </c>
      <c r="F4462" s="30">
        <f t="shared" si="1"/>
        <v>1</v>
      </c>
      <c r="G4462" s="30">
        <v>0</v>
      </c>
      <c r="H4462" s="30">
        <f t="shared" si="2"/>
        <v>1</v>
      </c>
      <c r="I4462" s="30">
        <v>1</v>
      </c>
      <c r="J4462" s="30">
        <f t="shared" si="3"/>
        <v>0</v>
      </c>
      <c r="K4462" s="30">
        <v>0</v>
      </c>
      <c r="L4462" s="30">
        <f t="shared" si="4"/>
        <v>1</v>
      </c>
      <c r="M4462" s="52" t="str">
        <f t="shared" si="5"/>
        <v>агрегати не працюють</v>
      </c>
      <c r="O4462" s="30" t="str">
        <f t="shared" si="6"/>
        <v/>
      </c>
      <c r="P4462" s="30" t="str">
        <f t="shared" si="7"/>
        <v/>
      </c>
      <c r="Q4462" s="30" t="str">
        <f t="shared" si="8"/>
        <v/>
      </c>
      <c r="R4462" s="30" t="str">
        <f t="shared" si="9"/>
        <v/>
      </c>
      <c r="S4462" s="30" t="str">
        <f t="shared" si="10"/>
        <v/>
      </c>
      <c r="T4462" s="30" t="str">
        <f t="shared" si="11"/>
        <v/>
      </c>
      <c r="U4462" s="30" t="str">
        <f t="shared" si="12"/>
        <v/>
      </c>
    </row>
    <row r="4463" spans="2:21" ht="15.75" customHeight="1" x14ac:dyDescent="0.25">
      <c r="B4463" s="49" t="s">
        <v>269</v>
      </c>
      <c r="C4463" s="50" t="s">
        <v>274</v>
      </c>
      <c r="D4463" s="51" t="s">
        <v>63</v>
      </c>
      <c r="E4463" s="30">
        <v>0</v>
      </c>
      <c r="F4463" s="30">
        <f t="shared" si="1"/>
        <v>1</v>
      </c>
      <c r="G4463" s="30">
        <v>0</v>
      </c>
      <c r="H4463" s="30">
        <f t="shared" si="2"/>
        <v>1</v>
      </c>
      <c r="I4463" s="30">
        <v>1</v>
      </c>
      <c r="J4463" s="30">
        <f t="shared" si="3"/>
        <v>0</v>
      </c>
      <c r="K4463" s="30">
        <v>0</v>
      </c>
      <c r="L4463" s="30">
        <f t="shared" si="4"/>
        <v>1</v>
      </c>
      <c r="M4463" s="52" t="str">
        <f t="shared" si="5"/>
        <v>агрегати не працюють</v>
      </c>
      <c r="O4463" s="30" t="str">
        <f t="shared" si="6"/>
        <v/>
      </c>
      <c r="P4463" s="30" t="str">
        <f t="shared" si="7"/>
        <v/>
      </c>
      <c r="Q4463" s="30" t="str">
        <f t="shared" si="8"/>
        <v/>
      </c>
      <c r="R4463" s="30" t="str">
        <f t="shared" si="9"/>
        <v/>
      </c>
      <c r="S4463" s="30" t="str">
        <f t="shared" si="10"/>
        <v/>
      </c>
      <c r="T4463" s="30" t="str">
        <f t="shared" si="11"/>
        <v/>
      </c>
      <c r="U4463" s="30" t="str">
        <f t="shared" si="12"/>
        <v/>
      </c>
    </row>
    <row r="4464" spans="2:21" ht="15.75" customHeight="1" x14ac:dyDescent="0.25">
      <c r="B4464" s="49" t="s">
        <v>269</v>
      </c>
      <c r="C4464" s="50" t="s">
        <v>274</v>
      </c>
      <c r="D4464" s="51" t="s">
        <v>64</v>
      </c>
      <c r="E4464" s="30">
        <v>1336</v>
      </c>
      <c r="F4464" s="30">
        <v>0</v>
      </c>
      <c r="G4464" s="30">
        <v>74283</v>
      </c>
      <c r="H4464" s="30">
        <v>0</v>
      </c>
      <c r="I4464" s="30">
        <v>1</v>
      </c>
      <c r="J4464" s="30">
        <f t="shared" si="3"/>
        <v>0</v>
      </c>
      <c r="K4464" s="30">
        <v>1</v>
      </c>
      <c r="L4464" s="30">
        <f t="shared" si="4"/>
        <v>0</v>
      </c>
      <c r="M4464" s="52" t="str">
        <f t="shared" si="5"/>
        <v>OK</v>
      </c>
      <c r="O4464" s="30">
        <f t="shared" si="6"/>
        <v>1336</v>
      </c>
      <c r="P4464" s="30">
        <f t="shared" si="7"/>
        <v>1249.4272000000001</v>
      </c>
      <c r="Q4464" s="30">
        <f t="shared" si="8"/>
        <v>1249.4272000000001</v>
      </c>
      <c r="R4464" s="30">
        <f t="shared" si="9"/>
        <v>74283</v>
      </c>
      <c r="S4464" s="30">
        <f t="shared" si="10"/>
        <v>88775.613299999997</v>
      </c>
      <c r="T4464" s="30">
        <f t="shared" si="11"/>
        <v>88775.613299999997</v>
      </c>
      <c r="U4464" s="30">
        <f t="shared" si="12"/>
        <v>110918665.95370176</v>
      </c>
    </row>
    <row r="4465" spans="2:21" ht="15.75" customHeight="1" x14ac:dyDescent="0.25">
      <c r="B4465" s="49" t="s">
        <v>269</v>
      </c>
      <c r="C4465" s="50" t="s">
        <v>274</v>
      </c>
      <c r="D4465" s="51" t="s">
        <v>65</v>
      </c>
      <c r="E4465" s="30">
        <v>0</v>
      </c>
      <c r="F4465" s="30">
        <f t="shared" si="1"/>
        <v>1</v>
      </c>
      <c r="G4465" s="30">
        <v>0</v>
      </c>
      <c r="H4465" s="30">
        <f t="shared" si="2"/>
        <v>1</v>
      </c>
      <c r="I4465" s="30">
        <v>1</v>
      </c>
      <c r="J4465" s="30">
        <f t="shared" si="3"/>
        <v>0</v>
      </c>
      <c r="K4465" s="30">
        <v>0</v>
      </c>
      <c r="L4465" s="30">
        <f t="shared" si="4"/>
        <v>1</v>
      </c>
      <c r="M4465" s="52" t="str">
        <f t="shared" si="5"/>
        <v>агрегати не працюють</v>
      </c>
      <c r="O4465" s="30" t="str">
        <f t="shared" si="6"/>
        <v/>
      </c>
      <c r="P4465" s="30" t="str">
        <f t="shared" si="7"/>
        <v/>
      </c>
      <c r="Q4465" s="30" t="str">
        <f t="shared" si="8"/>
        <v/>
      </c>
      <c r="R4465" s="30" t="str">
        <f t="shared" si="9"/>
        <v/>
      </c>
      <c r="S4465" s="30" t="str">
        <f t="shared" si="10"/>
        <v/>
      </c>
      <c r="T4465" s="30" t="str">
        <f t="shared" si="11"/>
        <v/>
      </c>
      <c r="U4465" s="30" t="str">
        <f t="shared" si="12"/>
        <v/>
      </c>
    </row>
    <row r="4466" spans="2:21" ht="15.75" customHeight="1" x14ac:dyDescent="0.25">
      <c r="B4466" s="49" t="s">
        <v>269</v>
      </c>
      <c r="C4466" s="50" t="s">
        <v>274</v>
      </c>
      <c r="D4466" s="51" t="s">
        <v>66</v>
      </c>
      <c r="E4466" s="30">
        <v>1007</v>
      </c>
      <c r="F4466" s="30">
        <v>1</v>
      </c>
      <c r="G4466" s="30">
        <v>48344</v>
      </c>
      <c r="H4466" s="30">
        <v>1</v>
      </c>
      <c r="I4466" s="30">
        <v>1</v>
      </c>
      <c r="J4466" s="30">
        <f t="shared" si="3"/>
        <v>0</v>
      </c>
      <c r="K4466" s="30">
        <v>1</v>
      </c>
      <c r="L4466" s="30">
        <f t="shared" si="4"/>
        <v>0</v>
      </c>
      <c r="M4466" s="52" t="str">
        <f t="shared" si="5"/>
        <v>OK</v>
      </c>
      <c r="O4466" s="30" t="str">
        <f t="shared" si="6"/>
        <v/>
      </c>
      <c r="P4466" s="30" t="str">
        <f t="shared" si="7"/>
        <v/>
      </c>
      <c r="Q4466" s="30">
        <f t="shared" si="8"/>
        <v>1007</v>
      </c>
      <c r="R4466" s="30" t="str">
        <f t="shared" si="9"/>
        <v/>
      </c>
      <c r="S4466" s="30" t="str">
        <f t="shared" si="10"/>
        <v/>
      </c>
      <c r="T4466" s="30">
        <f t="shared" si="11"/>
        <v>48344</v>
      </c>
      <c r="U4466" s="30">
        <f t="shared" si="12"/>
        <v>48682408</v>
      </c>
    </row>
    <row r="4467" spans="2:21" ht="15.75" customHeight="1" x14ac:dyDescent="0.25">
      <c r="B4467" s="49" t="s">
        <v>269</v>
      </c>
      <c r="C4467" s="50" t="s">
        <v>274</v>
      </c>
      <c r="D4467" s="51" t="s">
        <v>67</v>
      </c>
      <c r="E4467" s="30">
        <v>399</v>
      </c>
      <c r="F4467" s="30">
        <v>0</v>
      </c>
      <c r="G4467" s="30">
        <v>231331</v>
      </c>
      <c r="H4467" s="30">
        <v>0</v>
      </c>
      <c r="I4467" s="30">
        <v>1</v>
      </c>
      <c r="J4467" s="30">
        <f t="shared" si="3"/>
        <v>0</v>
      </c>
      <c r="K4467" s="30">
        <v>1</v>
      </c>
      <c r="L4467" s="30">
        <f t="shared" si="4"/>
        <v>0</v>
      </c>
      <c r="M4467" s="52" t="str">
        <f t="shared" si="5"/>
        <v>OK</v>
      </c>
      <c r="O4467" s="30">
        <f t="shared" si="6"/>
        <v>399</v>
      </c>
      <c r="P4467" s="30">
        <f t="shared" si="7"/>
        <v>373.14480000000003</v>
      </c>
      <c r="Q4467" s="30">
        <f t="shared" si="8"/>
        <v>373.14480000000003</v>
      </c>
      <c r="R4467" s="30">
        <f t="shared" si="9"/>
        <v>231331</v>
      </c>
      <c r="S4467" s="30">
        <f t="shared" si="10"/>
        <v>276463.67810000002</v>
      </c>
      <c r="T4467" s="30">
        <f t="shared" si="11"/>
        <v>276463.67810000002</v>
      </c>
      <c r="U4467" s="30">
        <f t="shared" si="12"/>
        <v>103160983.87188889</v>
      </c>
    </row>
    <row r="4468" spans="2:21" ht="15.75" customHeight="1" x14ac:dyDescent="0.25">
      <c r="B4468" s="49" t="s">
        <v>269</v>
      </c>
      <c r="C4468" s="50" t="s">
        <v>274</v>
      </c>
      <c r="D4468" s="51" t="s">
        <v>68</v>
      </c>
      <c r="E4468" s="30">
        <v>1360</v>
      </c>
      <c r="F4468" s="30">
        <v>1</v>
      </c>
      <c r="G4468" s="30">
        <v>164456</v>
      </c>
      <c r="H4468" s="30">
        <v>1</v>
      </c>
      <c r="I4468" s="30">
        <v>1</v>
      </c>
      <c r="J4468" s="30">
        <f t="shared" si="3"/>
        <v>0</v>
      </c>
      <c r="K4468" s="30">
        <v>1</v>
      </c>
      <c r="L4468" s="30">
        <f t="shared" si="4"/>
        <v>0</v>
      </c>
      <c r="M4468" s="52" t="str">
        <f t="shared" si="5"/>
        <v>OK</v>
      </c>
      <c r="O4468" s="30" t="str">
        <f t="shared" si="6"/>
        <v/>
      </c>
      <c r="P4468" s="30" t="str">
        <f t="shared" si="7"/>
        <v/>
      </c>
      <c r="Q4468" s="30">
        <f t="shared" si="8"/>
        <v>1360</v>
      </c>
      <c r="R4468" s="30" t="str">
        <f t="shared" si="9"/>
        <v/>
      </c>
      <c r="S4468" s="30" t="str">
        <f t="shared" si="10"/>
        <v/>
      </c>
      <c r="T4468" s="30">
        <f t="shared" si="11"/>
        <v>164456</v>
      </c>
      <c r="U4468" s="30">
        <f t="shared" si="12"/>
        <v>223660160</v>
      </c>
    </row>
    <row r="4469" spans="2:21" ht="15.75" customHeight="1" x14ac:dyDescent="0.25">
      <c r="B4469" s="49" t="s">
        <v>269</v>
      </c>
      <c r="C4469" s="50" t="s">
        <v>274</v>
      </c>
      <c r="D4469" s="51" t="s">
        <v>69</v>
      </c>
      <c r="E4469" s="30">
        <v>0</v>
      </c>
      <c r="F4469" s="30">
        <f t="shared" si="1"/>
        <v>1</v>
      </c>
      <c r="G4469" s="30">
        <v>0</v>
      </c>
      <c r="H4469" s="30">
        <f t="shared" si="2"/>
        <v>1</v>
      </c>
      <c r="I4469" s="30">
        <v>1</v>
      </c>
      <c r="J4469" s="30">
        <f t="shared" si="3"/>
        <v>0</v>
      </c>
      <c r="K4469" s="30">
        <v>0</v>
      </c>
      <c r="L4469" s="30">
        <f t="shared" si="4"/>
        <v>1</v>
      </c>
      <c r="M4469" s="52" t="str">
        <f t="shared" si="5"/>
        <v>агрегати не працюють</v>
      </c>
      <c r="O4469" s="30" t="str">
        <f t="shared" si="6"/>
        <v/>
      </c>
      <c r="P4469" s="30" t="str">
        <f t="shared" si="7"/>
        <v/>
      </c>
      <c r="Q4469" s="30" t="str">
        <f t="shared" si="8"/>
        <v/>
      </c>
      <c r="R4469" s="30" t="str">
        <f t="shared" si="9"/>
        <v/>
      </c>
      <c r="S4469" s="30" t="str">
        <f t="shared" si="10"/>
        <v/>
      </c>
      <c r="T4469" s="30" t="str">
        <f t="shared" si="11"/>
        <v/>
      </c>
      <c r="U4469" s="30" t="str">
        <f t="shared" si="12"/>
        <v/>
      </c>
    </row>
    <row r="4470" spans="2:21" ht="15.75" customHeight="1" x14ac:dyDescent="0.25">
      <c r="B4470" s="49" t="s">
        <v>269</v>
      </c>
      <c r="C4470" s="50" t="s">
        <v>274</v>
      </c>
      <c r="D4470" s="51" t="s">
        <v>70</v>
      </c>
      <c r="E4470" s="30">
        <v>0</v>
      </c>
      <c r="F4470" s="30">
        <f t="shared" si="1"/>
        <v>1</v>
      </c>
      <c r="G4470" s="30">
        <v>0</v>
      </c>
      <c r="H4470" s="30">
        <f t="shared" si="2"/>
        <v>1</v>
      </c>
      <c r="I4470" s="30">
        <v>1</v>
      </c>
      <c r="J4470" s="30">
        <f t="shared" si="3"/>
        <v>0</v>
      </c>
      <c r="K4470" s="30">
        <v>0</v>
      </c>
      <c r="L4470" s="30">
        <f t="shared" si="4"/>
        <v>1</v>
      </c>
      <c r="M4470" s="52" t="str">
        <f t="shared" si="5"/>
        <v>агрегати не працюють</v>
      </c>
      <c r="O4470" s="30" t="str">
        <f t="shared" si="6"/>
        <v/>
      </c>
      <c r="P4470" s="30" t="str">
        <f t="shared" si="7"/>
        <v/>
      </c>
      <c r="Q4470" s="30" t="str">
        <f t="shared" si="8"/>
        <v/>
      </c>
      <c r="R4470" s="30" t="str">
        <f t="shared" si="9"/>
        <v/>
      </c>
      <c r="S4470" s="30" t="str">
        <f t="shared" si="10"/>
        <v/>
      </c>
      <c r="T4470" s="30" t="str">
        <f t="shared" si="11"/>
        <v/>
      </c>
      <c r="U4470" s="30" t="str">
        <f t="shared" si="12"/>
        <v/>
      </c>
    </row>
    <row r="4471" spans="2:21" ht="15.75" customHeight="1" x14ac:dyDescent="0.25">
      <c r="B4471" s="49" t="s">
        <v>269</v>
      </c>
      <c r="C4471" s="50" t="s">
        <v>274</v>
      </c>
      <c r="D4471" s="51" t="s">
        <v>71</v>
      </c>
      <c r="E4471" s="30">
        <v>0</v>
      </c>
      <c r="F4471" s="30">
        <f t="shared" si="1"/>
        <v>1</v>
      </c>
      <c r="G4471" s="30">
        <v>0</v>
      </c>
      <c r="H4471" s="30">
        <f t="shared" si="2"/>
        <v>1</v>
      </c>
      <c r="I4471" s="30">
        <v>1</v>
      </c>
      <c r="J4471" s="30">
        <f t="shared" si="3"/>
        <v>0</v>
      </c>
      <c r="K4471" s="30">
        <v>0</v>
      </c>
      <c r="L4471" s="30">
        <f t="shared" si="4"/>
        <v>1</v>
      </c>
      <c r="M4471" s="52" t="str">
        <f t="shared" si="5"/>
        <v>агрегати не працюють</v>
      </c>
      <c r="O4471" s="30" t="str">
        <f t="shared" si="6"/>
        <v/>
      </c>
      <c r="P4471" s="30" t="str">
        <f t="shared" si="7"/>
        <v/>
      </c>
      <c r="Q4471" s="30" t="str">
        <f t="shared" si="8"/>
        <v/>
      </c>
      <c r="R4471" s="30" t="str">
        <f t="shared" si="9"/>
        <v/>
      </c>
      <c r="S4471" s="30" t="str">
        <f t="shared" si="10"/>
        <v/>
      </c>
      <c r="T4471" s="30" t="str">
        <f t="shared" si="11"/>
        <v/>
      </c>
      <c r="U4471" s="30" t="str">
        <f t="shared" si="12"/>
        <v/>
      </c>
    </row>
    <row r="4472" spans="2:21" ht="15.75" customHeight="1" x14ac:dyDescent="0.25">
      <c r="B4472" s="49" t="s">
        <v>269</v>
      </c>
      <c r="C4472" s="50" t="s">
        <v>274</v>
      </c>
      <c r="D4472" s="51" t="s">
        <v>72</v>
      </c>
      <c r="E4472" s="30">
        <v>771</v>
      </c>
      <c r="F4472" s="30">
        <v>1</v>
      </c>
      <c r="G4472" s="30">
        <v>86996</v>
      </c>
      <c r="H4472" s="30">
        <v>1</v>
      </c>
      <c r="I4472" s="30">
        <v>1</v>
      </c>
      <c r="J4472" s="30">
        <f t="shared" si="3"/>
        <v>0</v>
      </c>
      <c r="K4472" s="30">
        <v>1</v>
      </c>
      <c r="L4472" s="30">
        <f t="shared" si="4"/>
        <v>0</v>
      </c>
      <c r="M4472" s="52" t="str">
        <f t="shared" si="5"/>
        <v>OK</v>
      </c>
      <c r="O4472" s="30" t="str">
        <f t="shared" si="6"/>
        <v/>
      </c>
      <c r="P4472" s="30" t="str">
        <f t="shared" si="7"/>
        <v/>
      </c>
      <c r="Q4472" s="30">
        <f t="shared" si="8"/>
        <v>771</v>
      </c>
      <c r="R4472" s="30" t="str">
        <f t="shared" si="9"/>
        <v/>
      </c>
      <c r="S4472" s="30" t="str">
        <f t="shared" si="10"/>
        <v/>
      </c>
      <c r="T4472" s="30">
        <f t="shared" si="11"/>
        <v>86996</v>
      </c>
      <c r="U4472" s="30">
        <f t="shared" si="12"/>
        <v>67073916</v>
      </c>
    </row>
    <row r="4473" spans="2:21" ht="15.75" customHeight="1" x14ac:dyDescent="0.25">
      <c r="B4473" s="49" t="s">
        <v>269</v>
      </c>
      <c r="C4473" s="50" t="s">
        <v>274</v>
      </c>
      <c r="D4473" s="51" t="s">
        <v>73</v>
      </c>
      <c r="E4473" s="30">
        <v>1733</v>
      </c>
      <c r="F4473" s="30">
        <v>1</v>
      </c>
      <c r="G4473" s="30">
        <v>155091</v>
      </c>
      <c r="H4473" s="30">
        <v>0</v>
      </c>
      <c r="I4473" s="30">
        <v>1</v>
      </c>
      <c r="J4473" s="30">
        <f t="shared" si="3"/>
        <v>0</v>
      </c>
      <c r="K4473" s="30">
        <v>1</v>
      </c>
      <c r="L4473" s="30">
        <f t="shared" si="4"/>
        <v>0</v>
      </c>
      <c r="M4473" s="52" t="str">
        <f t="shared" si="5"/>
        <v>OK</v>
      </c>
      <c r="O4473" s="30" t="str">
        <f t="shared" si="6"/>
        <v/>
      </c>
      <c r="P4473" s="30" t="str">
        <f t="shared" si="7"/>
        <v/>
      </c>
      <c r="Q4473" s="30">
        <f t="shared" si="8"/>
        <v>1733</v>
      </c>
      <c r="R4473" s="30">
        <f t="shared" si="9"/>
        <v>155091</v>
      </c>
      <c r="S4473" s="30">
        <f t="shared" si="10"/>
        <v>185349.25410000002</v>
      </c>
      <c r="T4473" s="30">
        <f t="shared" si="11"/>
        <v>185349.25410000002</v>
      </c>
      <c r="U4473" s="30">
        <f t="shared" si="12"/>
        <v>321210257.35530001</v>
      </c>
    </row>
    <row r="4474" spans="2:21" ht="15.75" customHeight="1" x14ac:dyDescent="0.25">
      <c r="B4474" s="49" t="s">
        <v>269</v>
      </c>
      <c r="C4474" s="50" t="s">
        <v>274</v>
      </c>
      <c r="D4474" s="51" t="s">
        <v>74</v>
      </c>
      <c r="E4474" s="30">
        <v>597</v>
      </c>
      <c r="F4474" s="30">
        <v>0</v>
      </c>
      <c r="G4474" s="30">
        <v>273810</v>
      </c>
      <c r="H4474" s="30">
        <v>0</v>
      </c>
      <c r="I4474" s="30">
        <v>1</v>
      </c>
      <c r="J4474" s="30">
        <f t="shared" si="3"/>
        <v>0</v>
      </c>
      <c r="K4474" s="30">
        <v>1</v>
      </c>
      <c r="L4474" s="30">
        <f t="shared" si="4"/>
        <v>0</v>
      </c>
      <c r="M4474" s="52" t="str">
        <f t="shared" si="5"/>
        <v>OK</v>
      </c>
      <c r="O4474" s="30">
        <f t="shared" si="6"/>
        <v>597</v>
      </c>
      <c r="P4474" s="30">
        <f t="shared" si="7"/>
        <v>558.31439999999998</v>
      </c>
      <c r="Q4474" s="30">
        <f t="shared" si="8"/>
        <v>558.31439999999998</v>
      </c>
      <c r="R4474" s="30">
        <f t="shared" si="9"/>
        <v>273810</v>
      </c>
      <c r="S4474" s="30">
        <f t="shared" si="10"/>
        <v>327230.33100000001</v>
      </c>
      <c r="T4474" s="30">
        <f t="shared" si="11"/>
        <v>327230.33100000001</v>
      </c>
      <c r="U4474" s="30">
        <f t="shared" si="12"/>
        <v>182697405.9140664</v>
      </c>
    </row>
    <row r="4475" spans="2:21" ht="15.75" customHeight="1" x14ac:dyDescent="0.25">
      <c r="B4475" s="49" t="s">
        <v>269</v>
      </c>
      <c r="C4475" s="50" t="s">
        <v>274</v>
      </c>
      <c r="D4475" s="51" t="s">
        <v>75</v>
      </c>
      <c r="E4475" s="30">
        <v>1034</v>
      </c>
      <c r="F4475" s="30">
        <v>1</v>
      </c>
      <c r="G4475" s="30">
        <v>157440</v>
      </c>
      <c r="H4475" s="30">
        <v>1</v>
      </c>
      <c r="I4475" s="30">
        <v>1</v>
      </c>
      <c r="J4475" s="30">
        <f t="shared" si="3"/>
        <v>0</v>
      </c>
      <c r="K4475" s="30">
        <v>1</v>
      </c>
      <c r="L4475" s="30">
        <f t="shared" si="4"/>
        <v>0</v>
      </c>
      <c r="M4475" s="52" t="str">
        <f t="shared" si="5"/>
        <v>OK</v>
      </c>
      <c r="O4475" s="30" t="str">
        <f t="shared" si="6"/>
        <v/>
      </c>
      <c r="P4475" s="30" t="str">
        <f t="shared" si="7"/>
        <v/>
      </c>
      <c r="Q4475" s="30">
        <f t="shared" si="8"/>
        <v>1034</v>
      </c>
      <c r="R4475" s="30" t="str">
        <f t="shared" si="9"/>
        <v/>
      </c>
      <c r="S4475" s="30" t="str">
        <f t="shared" si="10"/>
        <v/>
      </c>
      <c r="T4475" s="30">
        <f t="shared" si="11"/>
        <v>157440</v>
      </c>
      <c r="U4475" s="30">
        <f t="shared" si="12"/>
        <v>162792960</v>
      </c>
    </row>
    <row r="4476" spans="2:21" ht="15.75" customHeight="1" x14ac:dyDescent="0.25">
      <c r="B4476" s="49" t="s">
        <v>269</v>
      </c>
      <c r="C4476" s="50" t="s">
        <v>274</v>
      </c>
      <c r="D4476" s="51" t="s">
        <v>76</v>
      </c>
      <c r="E4476" s="30">
        <v>1111</v>
      </c>
      <c r="F4476" s="30">
        <v>1</v>
      </c>
      <c r="G4476" s="30">
        <v>211397</v>
      </c>
      <c r="H4476" s="30">
        <v>0</v>
      </c>
      <c r="I4476" s="30">
        <v>1</v>
      </c>
      <c r="J4476" s="30">
        <f t="shared" si="3"/>
        <v>0</v>
      </c>
      <c r="K4476" s="30">
        <v>1</v>
      </c>
      <c r="L4476" s="30">
        <f t="shared" si="4"/>
        <v>0</v>
      </c>
      <c r="M4476" s="52" t="str">
        <f t="shared" si="5"/>
        <v>OK</v>
      </c>
      <c r="O4476" s="30" t="str">
        <f t="shared" si="6"/>
        <v/>
      </c>
      <c r="P4476" s="30" t="str">
        <f t="shared" si="7"/>
        <v/>
      </c>
      <c r="Q4476" s="30">
        <f t="shared" si="8"/>
        <v>1111</v>
      </c>
      <c r="R4476" s="30">
        <f t="shared" si="9"/>
        <v>211397</v>
      </c>
      <c r="S4476" s="30">
        <f t="shared" si="10"/>
        <v>252640.55470000001</v>
      </c>
      <c r="T4476" s="30">
        <f t="shared" si="11"/>
        <v>252640.55470000001</v>
      </c>
      <c r="U4476" s="30">
        <f t="shared" si="12"/>
        <v>280683656.27170002</v>
      </c>
    </row>
    <row r="4477" spans="2:21" ht="15.75" customHeight="1" x14ac:dyDescent="0.25">
      <c r="B4477" s="49" t="s">
        <v>269</v>
      </c>
      <c r="C4477" s="50" t="s">
        <v>274</v>
      </c>
      <c r="D4477" s="51" t="s">
        <v>77</v>
      </c>
      <c r="E4477" s="30">
        <v>1606</v>
      </c>
      <c r="F4477" s="30">
        <v>1</v>
      </c>
      <c r="G4477" s="30">
        <v>260282</v>
      </c>
      <c r="H4477" s="30">
        <v>1</v>
      </c>
      <c r="I4477" s="30">
        <v>1</v>
      </c>
      <c r="J4477" s="30">
        <f t="shared" si="3"/>
        <v>0</v>
      </c>
      <c r="K4477" s="30">
        <v>1</v>
      </c>
      <c r="L4477" s="30">
        <f t="shared" si="4"/>
        <v>0</v>
      </c>
      <c r="M4477" s="52" t="str">
        <f t="shared" si="5"/>
        <v>OK</v>
      </c>
      <c r="O4477" s="30" t="str">
        <f t="shared" si="6"/>
        <v/>
      </c>
      <c r="P4477" s="30" t="str">
        <f t="shared" si="7"/>
        <v/>
      </c>
      <c r="Q4477" s="30">
        <f t="shared" si="8"/>
        <v>1606</v>
      </c>
      <c r="R4477" s="30" t="str">
        <f t="shared" si="9"/>
        <v/>
      </c>
      <c r="S4477" s="30" t="str">
        <f t="shared" si="10"/>
        <v/>
      </c>
      <c r="T4477" s="30">
        <f t="shared" si="11"/>
        <v>260282</v>
      </c>
      <c r="U4477" s="30">
        <f t="shared" si="12"/>
        <v>418012892</v>
      </c>
    </row>
    <row r="4478" spans="2:21" ht="15.75" customHeight="1" x14ac:dyDescent="0.25">
      <c r="B4478" s="49" t="s">
        <v>269</v>
      </c>
      <c r="C4478" s="50" t="s">
        <v>274</v>
      </c>
      <c r="D4478" s="51" t="s">
        <v>78</v>
      </c>
      <c r="E4478" s="30">
        <v>1852</v>
      </c>
      <c r="F4478" s="30">
        <v>0</v>
      </c>
      <c r="G4478" s="30">
        <v>55179</v>
      </c>
      <c r="H4478" s="30">
        <v>1</v>
      </c>
      <c r="I4478" s="30">
        <v>1</v>
      </c>
      <c r="J4478" s="30">
        <f t="shared" si="3"/>
        <v>0</v>
      </c>
      <c r="K4478" s="30">
        <v>1</v>
      </c>
      <c r="L4478" s="30">
        <f t="shared" si="4"/>
        <v>0</v>
      </c>
      <c r="M4478" s="52" t="str">
        <f t="shared" si="5"/>
        <v>OK</v>
      </c>
      <c r="O4478" s="30">
        <f t="shared" si="6"/>
        <v>1852</v>
      </c>
      <c r="P4478" s="30">
        <f t="shared" si="7"/>
        <v>1731.9904000000001</v>
      </c>
      <c r="Q4478" s="30">
        <f t="shared" si="8"/>
        <v>1731.9904000000001</v>
      </c>
      <c r="R4478" s="30" t="str">
        <f t="shared" si="9"/>
        <v/>
      </c>
      <c r="S4478" s="30" t="str">
        <f t="shared" si="10"/>
        <v/>
      </c>
      <c r="T4478" s="30">
        <f t="shared" si="11"/>
        <v>55179</v>
      </c>
      <c r="U4478" s="30">
        <f t="shared" si="12"/>
        <v>95569498.281600013</v>
      </c>
    </row>
    <row r="4479" spans="2:21" ht="15.75" customHeight="1" x14ac:dyDescent="0.25">
      <c r="B4479" s="49" t="s">
        <v>269</v>
      </c>
      <c r="C4479" s="50" t="s">
        <v>274</v>
      </c>
      <c r="D4479" s="51" t="s">
        <v>79</v>
      </c>
      <c r="E4479" s="30">
        <v>666</v>
      </c>
      <c r="F4479" s="30">
        <v>1</v>
      </c>
      <c r="G4479" s="30">
        <v>221479</v>
      </c>
      <c r="H4479" s="30">
        <v>0</v>
      </c>
      <c r="I4479" s="30">
        <v>1</v>
      </c>
      <c r="J4479" s="30">
        <f t="shared" si="3"/>
        <v>0</v>
      </c>
      <c r="K4479" s="30">
        <v>1</v>
      </c>
      <c r="L4479" s="30">
        <f t="shared" si="4"/>
        <v>0</v>
      </c>
      <c r="M4479" s="52" t="str">
        <f t="shared" si="5"/>
        <v>OK</v>
      </c>
      <c r="O4479" s="30" t="str">
        <f t="shared" si="6"/>
        <v/>
      </c>
      <c r="P4479" s="30" t="str">
        <f t="shared" si="7"/>
        <v/>
      </c>
      <c r="Q4479" s="30">
        <f t="shared" si="8"/>
        <v>666</v>
      </c>
      <c r="R4479" s="30">
        <f t="shared" si="9"/>
        <v>221479</v>
      </c>
      <c r="S4479" s="30">
        <f t="shared" si="10"/>
        <v>264689.55290000001</v>
      </c>
      <c r="T4479" s="30">
        <f t="shared" si="11"/>
        <v>264689.55290000001</v>
      </c>
      <c r="U4479" s="30">
        <f t="shared" si="12"/>
        <v>176283242.23140001</v>
      </c>
    </row>
    <row r="4480" spans="2:21" ht="15.75" customHeight="1" x14ac:dyDescent="0.25">
      <c r="B4480" s="49" t="s">
        <v>269</v>
      </c>
      <c r="C4480" s="50" t="s">
        <v>274</v>
      </c>
      <c r="D4480" s="51" t="s">
        <v>80</v>
      </c>
      <c r="E4480" s="30">
        <v>1182</v>
      </c>
      <c r="F4480" s="30">
        <v>0</v>
      </c>
      <c r="G4480" s="30">
        <v>268065</v>
      </c>
      <c r="H4480" s="30">
        <v>1</v>
      </c>
      <c r="I4480" s="30">
        <v>1</v>
      </c>
      <c r="J4480" s="30">
        <f t="shared" si="3"/>
        <v>0</v>
      </c>
      <c r="K4480" s="30">
        <v>1</v>
      </c>
      <c r="L4480" s="30">
        <f t="shared" si="4"/>
        <v>0</v>
      </c>
      <c r="M4480" s="52" t="str">
        <f t="shared" si="5"/>
        <v>OK</v>
      </c>
      <c r="O4480" s="30">
        <f t="shared" si="6"/>
        <v>1182</v>
      </c>
      <c r="P4480" s="30">
        <f t="shared" si="7"/>
        <v>1105.4064000000001</v>
      </c>
      <c r="Q4480" s="30">
        <f t="shared" si="8"/>
        <v>1105.4064000000001</v>
      </c>
      <c r="R4480" s="30" t="str">
        <f t="shared" si="9"/>
        <v/>
      </c>
      <c r="S4480" s="30" t="str">
        <f t="shared" si="10"/>
        <v/>
      </c>
      <c r="T4480" s="30">
        <f t="shared" si="11"/>
        <v>268065</v>
      </c>
      <c r="U4480" s="30">
        <f t="shared" si="12"/>
        <v>296320766.616</v>
      </c>
    </row>
    <row r="4481" spans="2:21" ht="15.75" customHeight="1" x14ac:dyDescent="0.25">
      <c r="B4481" s="49" t="s">
        <v>269</v>
      </c>
      <c r="C4481" s="50" t="s">
        <v>274</v>
      </c>
      <c r="D4481" s="51" t="s">
        <v>81</v>
      </c>
      <c r="E4481" s="30">
        <v>0</v>
      </c>
      <c r="F4481" s="30">
        <f t="shared" si="1"/>
        <v>1</v>
      </c>
      <c r="G4481" s="30">
        <v>0</v>
      </c>
      <c r="H4481" s="30">
        <f t="shared" si="2"/>
        <v>1</v>
      </c>
      <c r="I4481" s="30">
        <v>1</v>
      </c>
      <c r="J4481" s="30">
        <f t="shared" si="3"/>
        <v>0</v>
      </c>
      <c r="K4481" s="30">
        <v>0</v>
      </c>
      <c r="L4481" s="30">
        <f t="shared" si="4"/>
        <v>1</v>
      </c>
      <c r="M4481" s="52" t="str">
        <f t="shared" si="5"/>
        <v>агрегати не працюють</v>
      </c>
      <c r="O4481" s="30" t="str">
        <f t="shared" si="6"/>
        <v/>
      </c>
      <c r="P4481" s="30" t="str">
        <f t="shared" si="7"/>
        <v/>
      </c>
      <c r="Q4481" s="30" t="str">
        <f t="shared" si="8"/>
        <v/>
      </c>
      <c r="R4481" s="30" t="str">
        <f t="shared" si="9"/>
        <v/>
      </c>
      <c r="S4481" s="30" t="str">
        <f t="shared" si="10"/>
        <v/>
      </c>
      <c r="T4481" s="30" t="str">
        <f t="shared" si="11"/>
        <v/>
      </c>
      <c r="U4481" s="30" t="str">
        <f t="shared" si="12"/>
        <v/>
      </c>
    </row>
    <row r="4482" spans="2:21" ht="15.75" customHeight="1" x14ac:dyDescent="0.25">
      <c r="B4482" s="49" t="s">
        <v>269</v>
      </c>
      <c r="C4482" s="50" t="s">
        <v>274</v>
      </c>
      <c r="D4482" s="51" t="s">
        <v>82</v>
      </c>
      <c r="E4482" s="30">
        <v>0</v>
      </c>
      <c r="F4482" s="30">
        <f t="shared" si="1"/>
        <v>1</v>
      </c>
      <c r="G4482" s="30">
        <v>0</v>
      </c>
      <c r="H4482" s="30">
        <f t="shared" si="2"/>
        <v>1</v>
      </c>
      <c r="I4482" s="30">
        <v>1</v>
      </c>
      <c r="J4482" s="30">
        <f t="shared" si="3"/>
        <v>0</v>
      </c>
      <c r="K4482" s="30">
        <v>0</v>
      </c>
      <c r="L4482" s="30">
        <f t="shared" si="4"/>
        <v>1</v>
      </c>
      <c r="M4482" s="52" t="str">
        <f t="shared" si="5"/>
        <v>агрегати не працюють</v>
      </c>
      <c r="O4482" s="30" t="str">
        <f t="shared" si="6"/>
        <v/>
      </c>
      <c r="P4482" s="30" t="str">
        <f t="shared" si="7"/>
        <v/>
      </c>
      <c r="Q4482" s="30" t="str">
        <f t="shared" si="8"/>
        <v/>
      </c>
      <c r="R4482" s="30" t="str">
        <f t="shared" si="9"/>
        <v/>
      </c>
      <c r="S4482" s="30" t="str">
        <f t="shared" si="10"/>
        <v/>
      </c>
      <c r="T4482" s="30" t="str">
        <f t="shared" si="11"/>
        <v/>
      </c>
      <c r="U4482" s="30" t="str">
        <f t="shared" si="12"/>
        <v/>
      </c>
    </row>
    <row r="4483" spans="2:21" ht="15.75" customHeight="1" x14ac:dyDescent="0.25">
      <c r="B4483" s="49" t="s">
        <v>269</v>
      </c>
      <c r="C4483" s="50" t="s">
        <v>274</v>
      </c>
      <c r="D4483" s="51" t="s">
        <v>83</v>
      </c>
      <c r="E4483" s="30">
        <v>1703</v>
      </c>
      <c r="F4483" s="30">
        <v>1</v>
      </c>
      <c r="G4483" s="30">
        <v>270431</v>
      </c>
      <c r="H4483" s="30">
        <v>0</v>
      </c>
      <c r="I4483" s="30">
        <v>1</v>
      </c>
      <c r="J4483" s="30">
        <f t="shared" si="3"/>
        <v>0</v>
      </c>
      <c r="K4483" s="30">
        <v>1</v>
      </c>
      <c r="L4483" s="30">
        <f t="shared" si="4"/>
        <v>0</v>
      </c>
      <c r="M4483" s="52" t="str">
        <f t="shared" si="5"/>
        <v>OK</v>
      </c>
      <c r="O4483" s="30" t="str">
        <f t="shared" si="6"/>
        <v/>
      </c>
      <c r="P4483" s="30" t="str">
        <f t="shared" si="7"/>
        <v/>
      </c>
      <c r="Q4483" s="30">
        <f t="shared" si="8"/>
        <v>1703</v>
      </c>
      <c r="R4483" s="30">
        <f t="shared" si="9"/>
        <v>270431</v>
      </c>
      <c r="S4483" s="30">
        <f t="shared" si="10"/>
        <v>323192.08809999999</v>
      </c>
      <c r="T4483" s="30">
        <f t="shared" si="11"/>
        <v>323192.08809999999</v>
      </c>
      <c r="U4483" s="30">
        <f t="shared" si="12"/>
        <v>550396126.03429997</v>
      </c>
    </row>
    <row r="4484" spans="2:21" ht="15.75" customHeight="1" x14ac:dyDescent="0.25">
      <c r="B4484" s="49" t="s">
        <v>269</v>
      </c>
      <c r="C4484" s="50" t="s">
        <v>275</v>
      </c>
      <c r="D4484" s="51" t="s">
        <v>60</v>
      </c>
      <c r="E4484" s="30">
        <v>1263</v>
      </c>
      <c r="F4484" s="30">
        <v>0</v>
      </c>
      <c r="G4484" s="30">
        <v>123787</v>
      </c>
      <c r="H4484" s="30">
        <v>1</v>
      </c>
      <c r="I4484" s="30">
        <v>1</v>
      </c>
      <c r="J4484" s="30">
        <f t="shared" si="3"/>
        <v>0</v>
      </c>
      <c r="K4484" s="30">
        <v>1</v>
      </c>
      <c r="L4484" s="30">
        <f t="shared" si="4"/>
        <v>0</v>
      </c>
      <c r="M4484" s="52" t="str">
        <f t="shared" si="5"/>
        <v>OK</v>
      </c>
      <c r="O4484" s="30">
        <f t="shared" si="6"/>
        <v>1263</v>
      </c>
      <c r="P4484" s="30">
        <f t="shared" si="7"/>
        <v>1181.1576</v>
      </c>
      <c r="Q4484" s="30">
        <f t="shared" si="8"/>
        <v>1181.1576</v>
      </c>
      <c r="R4484" s="30" t="str">
        <f t="shared" si="9"/>
        <v/>
      </c>
      <c r="S4484" s="30" t="str">
        <f t="shared" si="10"/>
        <v/>
      </c>
      <c r="T4484" s="30">
        <f t="shared" si="11"/>
        <v>123787</v>
      </c>
      <c r="U4484" s="30">
        <f t="shared" si="12"/>
        <v>146211955.8312</v>
      </c>
    </row>
    <row r="4485" spans="2:21" ht="15.75" customHeight="1" x14ac:dyDescent="0.25">
      <c r="B4485" s="49" t="s">
        <v>269</v>
      </c>
      <c r="C4485" s="50" t="s">
        <v>275</v>
      </c>
      <c r="D4485" s="51" t="s">
        <v>61</v>
      </c>
      <c r="E4485" s="30">
        <v>0</v>
      </c>
      <c r="F4485" s="30">
        <f t="shared" si="1"/>
        <v>1</v>
      </c>
      <c r="G4485" s="30">
        <v>0</v>
      </c>
      <c r="H4485" s="30">
        <f t="shared" si="2"/>
        <v>1</v>
      </c>
      <c r="I4485" s="30">
        <v>1</v>
      </c>
      <c r="J4485" s="30">
        <f t="shared" si="3"/>
        <v>0</v>
      </c>
      <c r="K4485" s="30">
        <v>0</v>
      </c>
      <c r="L4485" s="30">
        <f t="shared" si="4"/>
        <v>1</v>
      </c>
      <c r="M4485" s="52" t="str">
        <f t="shared" si="5"/>
        <v>агрегати не працюють</v>
      </c>
      <c r="O4485" s="30" t="str">
        <f t="shared" si="6"/>
        <v/>
      </c>
      <c r="P4485" s="30" t="str">
        <f t="shared" si="7"/>
        <v/>
      </c>
      <c r="Q4485" s="30" t="str">
        <f t="shared" si="8"/>
        <v/>
      </c>
      <c r="R4485" s="30" t="str">
        <f t="shared" si="9"/>
        <v/>
      </c>
      <c r="S4485" s="30" t="str">
        <f t="shared" si="10"/>
        <v/>
      </c>
      <c r="T4485" s="30" t="str">
        <f t="shared" si="11"/>
        <v/>
      </c>
      <c r="U4485" s="30" t="str">
        <f t="shared" si="12"/>
        <v/>
      </c>
    </row>
    <row r="4486" spans="2:21" ht="15.75" customHeight="1" x14ac:dyDescent="0.25">
      <c r="B4486" s="49" t="s">
        <v>269</v>
      </c>
      <c r="C4486" s="50" t="s">
        <v>275</v>
      </c>
      <c r="D4486" s="51" t="s">
        <v>62</v>
      </c>
      <c r="E4486" s="30">
        <v>850</v>
      </c>
      <c r="F4486" s="30">
        <v>0</v>
      </c>
      <c r="G4486" s="30">
        <v>276425</v>
      </c>
      <c r="H4486" s="30">
        <v>1</v>
      </c>
      <c r="I4486" s="30">
        <v>1</v>
      </c>
      <c r="J4486" s="30">
        <f t="shared" si="3"/>
        <v>0</v>
      </c>
      <c r="K4486" s="30">
        <v>1</v>
      </c>
      <c r="L4486" s="30">
        <f t="shared" si="4"/>
        <v>0</v>
      </c>
      <c r="M4486" s="52" t="str">
        <f t="shared" si="5"/>
        <v>OK</v>
      </c>
      <c r="O4486" s="30">
        <f t="shared" si="6"/>
        <v>850</v>
      </c>
      <c r="P4486" s="30">
        <f t="shared" si="7"/>
        <v>794.92000000000007</v>
      </c>
      <c r="Q4486" s="30">
        <f t="shared" si="8"/>
        <v>794.92000000000007</v>
      </c>
      <c r="R4486" s="30" t="str">
        <f t="shared" si="9"/>
        <v/>
      </c>
      <c r="S4486" s="30" t="str">
        <f t="shared" si="10"/>
        <v/>
      </c>
      <c r="T4486" s="30">
        <f t="shared" si="11"/>
        <v>276425</v>
      </c>
      <c r="U4486" s="30">
        <f t="shared" si="12"/>
        <v>219735761.00000003</v>
      </c>
    </row>
    <row r="4487" spans="2:21" ht="15.75" customHeight="1" x14ac:dyDescent="0.25">
      <c r="B4487" s="49" t="s">
        <v>269</v>
      </c>
      <c r="C4487" s="50" t="s">
        <v>275</v>
      </c>
      <c r="D4487" s="51" t="s">
        <v>63</v>
      </c>
      <c r="E4487" s="30">
        <v>576</v>
      </c>
      <c r="F4487" s="30">
        <v>0</v>
      </c>
      <c r="G4487" s="30">
        <v>292993</v>
      </c>
      <c r="H4487" s="30">
        <v>1</v>
      </c>
      <c r="I4487" s="30">
        <v>1</v>
      </c>
      <c r="J4487" s="30">
        <f t="shared" si="3"/>
        <v>0</v>
      </c>
      <c r="K4487" s="30">
        <v>1</v>
      </c>
      <c r="L4487" s="30">
        <f t="shared" si="4"/>
        <v>0</v>
      </c>
      <c r="M4487" s="52" t="str">
        <f t="shared" si="5"/>
        <v>OK</v>
      </c>
      <c r="O4487" s="30">
        <f t="shared" si="6"/>
        <v>576</v>
      </c>
      <c r="P4487" s="30">
        <f t="shared" si="7"/>
        <v>538.67520000000002</v>
      </c>
      <c r="Q4487" s="30">
        <f t="shared" si="8"/>
        <v>538.67520000000002</v>
      </c>
      <c r="R4487" s="30" t="str">
        <f t="shared" si="9"/>
        <v/>
      </c>
      <c r="S4487" s="30" t="str">
        <f t="shared" si="10"/>
        <v/>
      </c>
      <c r="T4487" s="30">
        <f t="shared" si="11"/>
        <v>292993</v>
      </c>
      <c r="U4487" s="30">
        <f t="shared" si="12"/>
        <v>157828062.87360001</v>
      </c>
    </row>
    <row r="4488" spans="2:21" ht="15.75" customHeight="1" x14ac:dyDescent="0.25">
      <c r="B4488" s="49" t="s">
        <v>269</v>
      </c>
      <c r="C4488" s="50" t="s">
        <v>275</v>
      </c>
      <c r="D4488" s="51" t="s">
        <v>64</v>
      </c>
      <c r="E4488" s="30">
        <v>1469</v>
      </c>
      <c r="F4488" s="30">
        <v>0</v>
      </c>
      <c r="G4488" s="30">
        <v>208096</v>
      </c>
      <c r="H4488" s="30">
        <v>0</v>
      </c>
      <c r="I4488" s="30">
        <v>1</v>
      </c>
      <c r="J4488" s="30">
        <f t="shared" si="3"/>
        <v>0</v>
      </c>
      <c r="K4488" s="30">
        <v>1</v>
      </c>
      <c r="L4488" s="30">
        <f t="shared" si="4"/>
        <v>0</v>
      </c>
      <c r="M4488" s="52" t="str">
        <f t="shared" si="5"/>
        <v>OK</v>
      </c>
      <c r="O4488" s="30">
        <f t="shared" si="6"/>
        <v>1469</v>
      </c>
      <c r="P4488" s="30">
        <f t="shared" si="7"/>
        <v>1373.8088</v>
      </c>
      <c r="Q4488" s="30">
        <f t="shared" si="8"/>
        <v>1373.8088</v>
      </c>
      <c r="R4488" s="30">
        <f t="shared" si="9"/>
        <v>208096</v>
      </c>
      <c r="S4488" s="30">
        <f t="shared" si="10"/>
        <v>248695.52960000001</v>
      </c>
      <c r="T4488" s="30">
        <f t="shared" si="11"/>
        <v>248695.52960000001</v>
      </c>
      <c r="U4488" s="30">
        <f t="shared" si="12"/>
        <v>341660107.08514053</v>
      </c>
    </row>
    <row r="4489" spans="2:21" ht="15.75" customHeight="1" x14ac:dyDescent="0.25">
      <c r="B4489" s="49" t="s">
        <v>269</v>
      </c>
      <c r="C4489" s="50" t="s">
        <v>275</v>
      </c>
      <c r="D4489" s="51" t="s">
        <v>65</v>
      </c>
      <c r="E4489" s="30">
        <v>0</v>
      </c>
      <c r="F4489" s="30">
        <f t="shared" si="1"/>
        <v>1</v>
      </c>
      <c r="G4489" s="30">
        <v>0</v>
      </c>
      <c r="H4489" s="30">
        <f t="shared" si="2"/>
        <v>1</v>
      </c>
      <c r="I4489" s="30">
        <v>1</v>
      </c>
      <c r="J4489" s="30">
        <f t="shared" si="3"/>
        <v>0</v>
      </c>
      <c r="K4489" s="30">
        <v>0</v>
      </c>
      <c r="L4489" s="30">
        <f t="shared" si="4"/>
        <v>1</v>
      </c>
      <c r="M4489" s="52" t="str">
        <f t="shared" si="5"/>
        <v>агрегати не працюють</v>
      </c>
      <c r="O4489" s="30" t="str">
        <f t="shared" si="6"/>
        <v/>
      </c>
      <c r="P4489" s="30" t="str">
        <f t="shared" si="7"/>
        <v/>
      </c>
      <c r="Q4489" s="30" t="str">
        <f t="shared" si="8"/>
        <v/>
      </c>
      <c r="R4489" s="30" t="str">
        <f t="shared" si="9"/>
        <v/>
      </c>
      <c r="S4489" s="30" t="str">
        <f t="shared" si="10"/>
        <v/>
      </c>
      <c r="T4489" s="30" t="str">
        <f t="shared" si="11"/>
        <v/>
      </c>
      <c r="U4489" s="30" t="str">
        <f t="shared" si="12"/>
        <v/>
      </c>
    </row>
    <row r="4490" spans="2:21" ht="15.75" customHeight="1" x14ac:dyDescent="0.25">
      <c r="B4490" s="49" t="s">
        <v>269</v>
      </c>
      <c r="C4490" s="50" t="s">
        <v>275</v>
      </c>
      <c r="D4490" s="51" t="s">
        <v>66</v>
      </c>
      <c r="E4490" s="30">
        <v>0</v>
      </c>
      <c r="F4490" s="30">
        <f t="shared" si="1"/>
        <v>1</v>
      </c>
      <c r="G4490" s="30">
        <v>0</v>
      </c>
      <c r="H4490" s="30">
        <f t="shared" si="2"/>
        <v>1</v>
      </c>
      <c r="I4490" s="30">
        <v>1</v>
      </c>
      <c r="J4490" s="30">
        <f t="shared" si="3"/>
        <v>0</v>
      </c>
      <c r="K4490" s="30">
        <v>0</v>
      </c>
      <c r="L4490" s="30">
        <f t="shared" si="4"/>
        <v>1</v>
      </c>
      <c r="M4490" s="52" t="str">
        <f t="shared" si="5"/>
        <v>агрегати не працюють</v>
      </c>
      <c r="O4490" s="30" t="str">
        <f t="shared" si="6"/>
        <v/>
      </c>
      <c r="P4490" s="30" t="str">
        <f t="shared" si="7"/>
        <v/>
      </c>
      <c r="Q4490" s="30" t="str">
        <f t="shared" si="8"/>
        <v/>
      </c>
      <c r="R4490" s="30" t="str">
        <f t="shared" si="9"/>
        <v/>
      </c>
      <c r="S4490" s="30" t="str">
        <f t="shared" si="10"/>
        <v/>
      </c>
      <c r="T4490" s="30" t="str">
        <f t="shared" si="11"/>
        <v/>
      </c>
      <c r="U4490" s="30" t="str">
        <f t="shared" si="12"/>
        <v/>
      </c>
    </row>
    <row r="4491" spans="2:21" ht="15.75" customHeight="1" x14ac:dyDescent="0.25">
      <c r="B4491" s="49" t="s">
        <v>269</v>
      </c>
      <c r="C4491" s="50" t="s">
        <v>275</v>
      </c>
      <c r="D4491" s="51" t="s">
        <v>67</v>
      </c>
      <c r="E4491" s="30">
        <v>0</v>
      </c>
      <c r="F4491" s="30">
        <f t="shared" si="1"/>
        <v>1</v>
      </c>
      <c r="G4491" s="30">
        <v>0</v>
      </c>
      <c r="H4491" s="30">
        <f t="shared" si="2"/>
        <v>1</v>
      </c>
      <c r="I4491" s="30">
        <v>1</v>
      </c>
      <c r="J4491" s="30">
        <f t="shared" si="3"/>
        <v>0</v>
      </c>
      <c r="K4491" s="30">
        <v>0</v>
      </c>
      <c r="L4491" s="30">
        <f t="shared" si="4"/>
        <v>1</v>
      </c>
      <c r="M4491" s="52" t="str">
        <f t="shared" si="5"/>
        <v>агрегати не працюють</v>
      </c>
      <c r="O4491" s="30" t="str">
        <f t="shared" si="6"/>
        <v/>
      </c>
      <c r="P4491" s="30" t="str">
        <f t="shared" si="7"/>
        <v/>
      </c>
      <c r="Q4491" s="30" t="str">
        <f t="shared" si="8"/>
        <v/>
      </c>
      <c r="R4491" s="30" t="str">
        <f t="shared" si="9"/>
        <v/>
      </c>
      <c r="S4491" s="30" t="str">
        <f t="shared" si="10"/>
        <v/>
      </c>
      <c r="T4491" s="30" t="str">
        <f t="shared" si="11"/>
        <v/>
      </c>
      <c r="U4491" s="30" t="str">
        <f t="shared" si="12"/>
        <v/>
      </c>
    </row>
    <row r="4492" spans="2:21" ht="15.75" customHeight="1" x14ac:dyDescent="0.25">
      <c r="B4492" s="49" t="s">
        <v>269</v>
      </c>
      <c r="C4492" s="50" t="s">
        <v>275</v>
      </c>
      <c r="D4492" s="51" t="s">
        <v>68</v>
      </c>
      <c r="E4492" s="30">
        <v>803</v>
      </c>
      <c r="F4492" s="30">
        <v>1</v>
      </c>
      <c r="G4492" s="30">
        <v>83797</v>
      </c>
      <c r="H4492" s="30">
        <v>1</v>
      </c>
      <c r="I4492" s="30">
        <v>1</v>
      </c>
      <c r="J4492" s="30">
        <f t="shared" si="3"/>
        <v>0</v>
      </c>
      <c r="K4492" s="30">
        <v>1</v>
      </c>
      <c r="L4492" s="30">
        <f t="shared" si="4"/>
        <v>0</v>
      </c>
      <c r="M4492" s="52" t="str">
        <f t="shared" si="5"/>
        <v>OK</v>
      </c>
      <c r="O4492" s="30" t="str">
        <f t="shared" si="6"/>
        <v/>
      </c>
      <c r="P4492" s="30" t="str">
        <f t="shared" si="7"/>
        <v/>
      </c>
      <c r="Q4492" s="30">
        <f t="shared" si="8"/>
        <v>803</v>
      </c>
      <c r="R4492" s="30" t="str">
        <f t="shared" si="9"/>
        <v/>
      </c>
      <c r="S4492" s="30" t="str">
        <f t="shared" si="10"/>
        <v/>
      </c>
      <c r="T4492" s="30">
        <f t="shared" si="11"/>
        <v>83797</v>
      </c>
      <c r="U4492" s="30">
        <f t="shared" si="12"/>
        <v>67288991</v>
      </c>
    </row>
    <row r="4493" spans="2:21" ht="15.75" customHeight="1" x14ac:dyDescent="0.25">
      <c r="B4493" s="49" t="s">
        <v>269</v>
      </c>
      <c r="C4493" s="50" t="s">
        <v>275</v>
      </c>
      <c r="D4493" s="51" t="s">
        <v>69</v>
      </c>
      <c r="E4493" s="30">
        <v>0</v>
      </c>
      <c r="F4493" s="30">
        <f t="shared" si="1"/>
        <v>1</v>
      </c>
      <c r="G4493" s="30">
        <v>0</v>
      </c>
      <c r="H4493" s="30">
        <f t="shared" si="2"/>
        <v>1</v>
      </c>
      <c r="I4493" s="30">
        <v>1</v>
      </c>
      <c r="J4493" s="30">
        <f t="shared" si="3"/>
        <v>0</v>
      </c>
      <c r="K4493" s="30">
        <v>0</v>
      </c>
      <c r="L4493" s="30">
        <f t="shared" si="4"/>
        <v>1</v>
      </c>
      <c r="M4493" s="52" t="str">
        <f t="shared" si="5"/>
        <v>агрегати не працюють</v>
      </c>
      <c r="O4493" s="30" t="str">
        <f t="shared" si="6"/>
        <v/>
      </c>
      <c r="P4493" s="30" t="str">
        <f t="shared" si="7"/>
        <v/>
      </c>
      <c r="Q4493" s="30" t="str">
        <f t="shared" si="8"/>
        <v/>
      </c>
      <c r="R4493" s="30" t="str">
        <f t="shared" si="9"/>
        <v/>
      </c>
      <c r="S4493" s="30" t="str">
        <f t="shared" si="10"/>
        <v/>
      </c>
      <c r="T4493" s="30" t="str">
        <f t="shared" si="11"/>
        <v/>
      </c>
      <c r="U4493" s="30" t="str">
        <f t="shared" si="12"/>
        <v/>
      </c>
    </row>
    <row r="4494" spans="2:21" ht="15.75" customHeight="1" x14ac:dyDescent="0.25">
      <c r="B4494" s="49" t="s">
        <v>269</v>
      </c>
      <c r="C4494" s="50" t="s">
        <v>275</v>
      </c>
      <c r="D4494" s="51" t="s">
        <v>70</v>
      </c>
      <c r="E4494" s="30">
        <v>1348</v>
      </c>
      <c r="F4494" s="30">
        <v>0</v>
      </c>
      <c r="G4494" s="30">
        <v>87628</v>
      </c>
      <c r="H4494" s="30">
        <v>0</v>
      </c>
      <c r="I4494" s="30">
        <v>1</v>
      </c>
      <c r="J4494" s="30">
        <f t="shared" si="3"/>
        <v>0</v>
      </c>
      <c r="K4494" s="30">
        <v>1</v>
      </c>
      <c r="L4494" s="30">
        <f t="shared" si="4"/>
        <v>0</v>
      </c>
      <c r="M4494" s="52" t="str">
        <f t="shared" si="5"/>
        <v>OK</v>
      </c>
      <c r="O4494" s="30">
        <f t="shared" si="6"/>
        <v>1348</v>
      </c>
      <c r="P4494" s="30">
        <f t="shared" si="7"/>
        <v>1260.6496</v>
      </c>
      <c r="Q4494" s="30">
        <f t="shared" si="8"/>
        <v>1260.6496</v>
      </c>
      <c r="R4494" s="30">
        <f t="shared" si="9"/>
        <v>87628</v>
      </c>
      <c r="S4494" s="30">
        <f t="shared" si="10"/>
        <v>104724.2228</v>
      </c>
      <c r="T4494" s="30">
        <f t="shared" si="11"/>
        <v>104724.2228</v>
      </c>
      <c r="U4494" s="30">
        <f t="shared" si="12"/>
        <v>132020549.58313088</v>
      </c>
    </row>
    <row r="4495" spans="2:21" ht="15.75" customHeight="1" x14ac:dyDescent="0.25">
      <c r="B4495" s="49" t="s">
        <v>269</v>
      </c>
      <c r="C4495" s="50" t="s">
        <v>275</v>
      </c>
      <c r="D4495" s="51" t="s">
        <v>71</v>
      </c>
      <c r="E4495" s="30">
        <v>1336</v>
      </c>
      <c r="F4495" s="30">
        <v>0</v>
      </c>
      <c r="G4495" s="30">
        <v>293519</v>
      </c>
      <c r="H4495" s="30">
        <v>0</v>
      </c>
      <c r="I4495" s="30">
        <v>1</v>
      </c>
      <c r="J4495" s="30">
        <f t="shared" si="3"/>
        <v>0</v>
      </c>
      <c r="K4495" s="30">
        <v>1</v>
      </c>
      <c r="L4495" s="30">
        <f t="shared" si="4"/>
        <v>0</v>
      </c>
      <c r="M4495" s="52" t="str">
        <f t="shared" si="5"/>
        <v>OK</v>
      </c>
      <c r="O4495" s="30">
        <f t="shared" si="6"/>
        <v>1336</v>
      </c>
      <c r="P4495" s="30">
        <f t="shared" si="7"/>
        <v>1249.4272000000001</v>
      </c>
      <c r="Q4495" s="30">
        <f t="shared" si="8"/>
        <v>1249.4272000000001</v>
      </c>
      <c r="R4495" s="30">
        <f t="shared" si="9"/>
        <v>293519</v>
      </c>
      <c r="S4495" s="30">
        <f t="shared" si="10"/>
        <v>350784.55690000003</v>
      </c>
      <c r="T4495" s="30">
        <f t="shared" si="11"/>
        <v>350784.55690000003</v>
      </c>
      <c r="U4495" s="30">
        <f t="shared" si="12"/>
        <v>438279766.73080772</v>
      </c>
    </row>
    <row r="4496" spans="2:21" ht="15.75" customHeight="1" x14ac:dyDescent="0.25">
      <c r="B4496" s="49" t="s">
        <v>269</v>
      </c>
      <c r="C4496" s="50" t="s">
        <v>275</v>
      </c>
      <c r="D4496" s="51" t="s">
        <v>72</v>
      </c>
      <c r="E4496" s="30">
        <v>1692</v>
      </c>
      <c r="F4496" s="30">
        <v>1</v>
      </c>
      <c r="G4496" s="30">
        <v>283814</v>
      </c>
      <c r="H4496" s="30">
        <v>1</v>
      </c>
      <c r="I4496" s="30">
        <v>1</v>
      </c>
      <c r="J4496" s="30">
        <f t="shared" si="3"/>
        <v>0</v>
      </c>
      <c r="K4496" s="30">
        <v>1</v>
      </c>
      <c r="L4496" s="30">
        <f t="shared" si="4"/>
        <v>0</v>
      </c>
      <c r="M4496" s="52" t="str">
        <f t="shared" si="5"/>
        <v>OK</v>
      </c>
      <c r="O4496" s="30" t="str">
        <f t="shared" si="6"/>
        <v/>
      </c>
      <c r="P4496" s="30" t="str">
        <f t="shared" si="7"/>
        <v/>
      </c>
      <c r="Q4496" s="30">
        <f t="shared" si="8"/>
        <v>1692</v>
      </c>
      <c r="R4496" s="30" t="str">
        <f t="shared" si="9"/>
        <v/>
      </c>
      <c r="S4496" s="30" t="str">
        <f t="shared" si="10"/>
        <v/>
      </c>
      <c r="T4496" s="30">
        <f t="shared" si="11"/>
        <v>283814</v>
      </c>
      <c r="U4496" s="30">
        <f t="shared" si="12"/>
        <v>480213288</v>
      </c>
    </row>
    <row r="4497" spans="2:21" ht="15.75" customHeight="1" x14ac:dyDescent="0.25">
      <c r="B4497" s="49" t="s">
        <v>269</v>
      </c>
      <c r="C4497" s="50" t="s">
        <v>275</v>
      </c>
      <c r="D4497" s="51" t="s">
        <v>73</v>
      </c>
      <c r="E4497" s="30">
        <v>1006</v>
      </c>
      <c r="F4497" s="30">
        <v>0</v>
      </c>
      <c r="G4497" s="30">
        <v>159391</v>
      </c>
      <c r="H4497" s="30">
        <v>0</v>
      </c>
      <c r="I4497" s="30">
        <v>1</v>
      </c>
      <c r="J4497" s="30">
        <f t="shared" si="3"/>
        <v>0</v>
      </c>
      <c r="K4497" s="30">
        <v>1</v>
      </c>
      <c r="L4497" s="30">
        <f t="shared" si="4"/>
        <v>0</v>
      </c>
      <c r="M4497" s="52" t="str">
        <f t="shared" si="5"/>
        <v>OK</v>
      </c>
      <c r="O4497" s="30">
        <f t="shared" si="6"/>
        <v>1006</v>
      </c>
      <c r="P4497" s="30">
        <f t="shared" si="7"/>
        <v>940.81119999999999</v>
      </c>
      <c r="Q4497" s="30">
        <f t="shared" si="8"/>
        <v>940.81119999999999</v>
      </c>
      <c r="R4497" s="30">
        <f t="shared" si="9"/>
        <v>159391</v>
      </c>
      <c r="S4497" s="30">
        <f t="shared" si="10"/>
        <v>190488.18410000001</v>
      </c>
      <c r="T4497" s="30">
        <f t="shared" si="11"/>
        <v>190488.18410000001</v>
      </c>
      <c r="U4497" s="30">
        <f t="shared" si="12"/>
        <v>179213417.06894192</v>
      </c>
    </row>
    <row r="4498" spans="2:21" ht="15.75" customHeight="1" x14ac:dyDescent="0.25">
      <c r="B4498" s="49" t="s">
        <v>269</v>
      </c>
      <c r="C4498" s="50" t="s">
        <v>275</v>
      </c>
      <c r="D4498" s="51" t="s">
        <v>74</v>
      </c>
      <c r="E4498" s="30">
        <v>0</v>
      </c>
      <c r="F4498" s="30">
        <f t="shared" si="1"/>
        <v>1</v>
      </c>
      <c r="G4498" s="30">
        <v>0</v>
      </c>
      <c r="H4498" s="30">
        <f t="shared" si="2"/>
        <v>1</v>
      </c>
      <c r="I4498" s="30">
        <v>1</v>
      </c>
      <c r="J4498" s="30">
        <f t="shared" si="3"/>
        <v>0</v>
      </c>
      <c r="K4498" s="30">
        <v>0</v>
      </c>
      <c r="L4498" s="30">
        <f t="shared" si="4"/>
        <v>1</v>
      </c>
      <c r="M4498" s="52" t="str">
        <f t="shared" si="5"/>
        <v>агрегати не працюють</v>
      </c>
      <c r="O4498" s="30" t="str">
        <f t="shared" si="6"/>
        <v/>
      </c>
      <c r="P4498" s="30" t="str">
        <f t="shared" si="7"/>
        <v/>
      </c>
      <c r="Q4498" s="30" t="str">
        <f t="shared" si="8"/>
        <v/>
      </c>
      <c r="R4498" s="30" t="str">
        <f t="shared" si="9"/>
        <v/>
      </c>
      <c r="S4498" s="30" t="str">
        <f t="shared" si="10"/>
        <v/>
      </c>
      <c r="T4498" s="30" t="str">
        <f t="shared" si="11"/>
        <v/>
      </c>
      <c r="U4498" s="30" t="str">
        <f t="shared" si="12"/>
        <v/>
      </c>
    </row>
    <row r="4499" spans="2:21" ht="15.75" customHeight="1" x14ac:dyDescent="0.25">
      <c r="B4499" s="49" t="s">
        <v>269</v>
      </c>
      <c r="C4499" s="50" t="s">
        <v>275</v>
      </c>
      <c r="D4499" s="51" t="s">
        <v>75</v>
      </c>
      <c r="E4499" s="30">
        <v>1209</v>
      </c>
      <c r="F4499" s="30">
        <v>1</v>
      </c>
      <c r="G4499" s="30">
        <v>172342</v>
      </c>
      <c r="H4499" s="30">
        <v>1</v>
      </c>
      <c r="I4499" s="30">
        <v>1</v>
      </c>
      <c r="J4499" s="30">
        <f t="shared" si="3"/>
        <v>0</v>
      </c>
      <c r="K4499" s="30">
        <v>1</v>
      </c>
      <c r="L4499" s="30">
        <f t="shared" si="4"/>
        <v>0</v>
      </c>
      <c r="M4499" s="52" t="str">
        <f t="shared" si="5"/>
        <v>OK</v>
      </c>
      <c r="O4499" s="30" t="str">
        <f t="shared" si="6"/>
        <v/>
      </c>
      <c r="P4499" s="30" t="str">
        <f t="shared" si="7"/>
        <v/>
      </c>
      <c r="Q4499" s="30">
        <f t="shared" si="8"/>
        <v>1209</v>
      </c>
      <c r="R4499" s="30" t="str">
        <f t="shared" si="9"/>
        <v/>
      </c>
      <c r="S4499" s="30" t="str">
        <f t="shared" si="10"/>
        <v/>
      </c>
      <c r="T4499" s="30">
        <f t="shared" si="11"/>
        <v>172342</v>
      </c>
      <c r="U4499" s="30">
        <f t="shared" si="12"/>
        <v>208361478</v>
      </c>
    </row>
    <row r="4500" spans="2:21" ht="15.75" customHeight="1" x14ac:dyDescent="0.25">
      <c r="B4500" s="49" t="s">
        <v>269</v>
      </c>
      <c r="C4500" s="50" t="s">
        <v>275</v>
      </c>
      <c r="D4500" s="51" t="s">
        <v>76</v>
      </c>
      <c r="E4500" s="30">
        <v>0</v>
      </c>
      <c r="F4500" s="30">
        <f t="shared" si="1"/>
        <v>1</v>
      </c>
      <c r="G4500" s="30">
        <v>0</v>
      </c>
      <c r="H4500" s="30">
        <f t="shared" si="2"/>
        <v>1</v>
      </c>
      <c r="I4500" s="30">
        <v>1</v>
      </c>
      <c r="J4500" s="30">
        <f t="shared" si="3"/>
        <v>0</v>
      </c>
      <c r="K4500" s="30">
        <v>0</v>
      </c>
      <c r="L4500" s="30">
        <f t="shared" si="4"/>
        <v>1</v>
      </c>
      <c r="M4500" s="52" t="str">
        <f t="shared" si="5"/>
        <v>агрегати не працюють</v>
      </c>
      <c r="O4500" s="30" t="str">
        <f t="shared" si="6"/>
        <v/>
      </c>
      <c r="P4500" s="30" t="str">
        <f t="shared" si="7"/>
        <v/>
      </c>
      <c r="Q4500" s="30" t="str">
        <f t="shared" si="8"/>
        <v/>
      </c>
      <c r="R4500" s="30" t="str">
        <f t="shared" si="9"/>
        <v/>
      </c>
      <c r="S4500" s="30" t="str">
        <f t="shared" si="10"/>
        <v/>
      </c>
      <c r="T4500" s="30" t="str">
        <f t="shared" si="11"/>
        <v/>
      </c>
      <c r="U4500" s="30" t="str">
        <f t="shared" si="12"/>
        <v/>
      </c>
    </row>
    <row r="4501" spans="2:21" ht="15.75" customHeight="1" x14ac:dyDescent="0.25">
      <c r="B4501" s="49" t="s">
        <v>269</v>
      </c>
      <c r="C4501" s="50" t="s">
        <v>275</v>
      </c>
      <c r="D4501" s="51" t="s">
        <v>77</v>
      </c>
      <c r="E4501" s="30">
        <v>0</v>
      </c>
      <c r="F4501" s="30">
        <f t="shared" si="1"/>
        <v>1</v>
      </c>
      <c r="G4501" s="30">
        <v>0</v>
      </c>
      <c r="H4501" s="30">
        <f t="shared" si="2"/>
        <v>1</v>
      </c>
      <c r="I4501" s="30">
        <v>1</v>
      </c>
      <c r="J4501" s="30">
        <f t="shared" si="3"/>
        <v>0</v>
      </c>
      <c r="K4501" s="30">
        <v>0</v>
      </c>
      <c r="L4501" s="30">
        <f t="shared" si="4"/>
        <v>1</v>
      </c>
      <c r="M4501" s="52" t="str">
        <f t="shared" si="5"/>
        <v>агрегати не працюють</v>
      </c>
      <c r="O4501" s="30" t="str">
        <f t="shared" si="6"/>
        <v/>
      </c>
      <c r="P4501" s="30" t="str">
        <f t="shared" si="7"/>
        <v/>
      </c>
      <c r="Q4501" s="30" t="str">
        <f t="shared" si="8"/>
        <v/>
      </c>
      <c r="R4501" s="30" t="str">
        <f t="shared" si="9"/>
        <v/>
      </c>
      <c r="S4501" s="30" t="str">
        <f t="shared" si="10"/>
        <v/>
      </c>
      <c r="T4501" s="30" t="str">
        <f t="shared" si="11"/>
        <v/>
      </c>
      <c r="U4501" s="30" t="str">
        <f t="shared" si="12"/>
        <v/>
      </c>
    </row>
    <row r="4502" spans="2:21" ht="15.75" customHeight="1" x14ac:dyDescent="0.25">
      <c r="B4502" s="49" t="s">
        <v>269</v>
      </c>
      <c r="C4502" s="50" t="s">
        <v>275</v>
      </c>
      <c r="D4502" s="51" t="s">
        <v>78</v>
      </c>
      <c r="E4502" s="30">
        <v>1259</v>
      </c>
      <c r="F4502" s="30">
        <v>0</v>
      </c>
      <c r="G4502" s="30">
        <v>164329</v>
      </c>
      <c r="H4502" s="30">
        <v>1</v>
      </c>
      <c r="I4502" s="30">
        <v>1</v>
      </c>
      <c r="J4502" s="30">
        <f t="shared" si="3"/>
        <v>0</v>
      </c>
      <c r="K4502" s="30">
        <v>1</v>
      </c>
      <c r="L4502" s="30">
        <f t="shared" si="4"/>
        <v>0</v>
      </c>
      <c r="M4502" s="52" t="str">
        <f t="shared" si="5"/>
        <v>OK</v>
      </c>
      <c r="O4502" s="30">
        <f t="shared" si="6"/>
        <v>1259</v>
      </c>
      <c r="P4502" s="30">
        <f t="shared" si="7"/>
        <v>1177.4168</v>
      </c>
      <c r="Q4502" s="30">
        <f t="shared" si="8"/>
        <v>1177.4168</v>
      </c>
      <c r="R4502" s="30" t="str">
        <f t="shared" si="9"/>
        <v/>
      </c>
      <c r="S4502" s="30" t="str">
        <f t="shared" si="10"/>
        <v/>
      </c>
      <c r="T4502" s="30">
        <f t="shared" si="11"/>
        <v>164329</v>
      </c>
      <c r="U4502" s="30">
        <f t="shared" si="12"/>
        <v>193483725.3272</v>
      </c>
    </row>
    <row r="4503" spans="2:21" ht="15.75" customHeight="1" x14ac:dyDescent="0.25">
      <c r="B4503" s="49" t="s">
        <v>269</v>
      </c>
      <c r="C4503" s="50" t="s">
        <v>275</v>
      </c>
      <c r="D4503" s="51" t="s">
        <v>79</v>
      </c>
      <c r="E4503" s="30">
        <v>0</v>
      </c>
      <c r="F4503" s="30">
        <f t="shared" si="1"/>
        <v>1</v>
      </c>
      <c r="G4503" s="30">
        <v>0</v>
      </c>
      <c r="H4503" s="30">
        <f t="shared" si="2"/>
        <v>1</v>
      </c>
      <c r="I4503" s="30">
        <v>1</v>
      </c>
      <c r="J4503" s="30">
        <f t="shared" si="3"/>
        <v>0</v>
      </c>
      <c r="K4503" s="30">
        <v>0</v>
      </c>
      <c r="L4503" s="30">
        <f t="shared" si="4"/>
        <v>1</v>
      </c>
      <c r="M4503" s="52" t="str">
        <f t="shared" si="5"/>
        <v>агрегати не працюють</v>
      </c>
      <c r="O4503" s="30" t="str">
        <f t="shared" si="6"/>
        <v/>
      </c>
      <c r="P4503" s="30" t="str">
        <f t="shared" si="7"/>
        <v/>
      </c>
      <c r="Q4503" s="30" t="str">
        <f t="shared" si="8"/>
        <v/>
      </c>
      <c r="R4503" s="30" t="str">
        <f t="shared" si="9"/>
        <v/>
      </c>
      <c r="S4503" s="30" t="str">
        <f t="shared" si="10"/>
        <v/>
      </c>
      <c r="T4503" s="30" t="str">
        <f t="shared" si="11"/>
        <v/>
      </c>
      <c r="U4503" s="30" t="str">
        <f t="shared" si="12"/>
        <v/>
      </c>
    </row>
    <row r="4504" spans="2:21" ht="15.75" customHeight="1" x14ac:dyDescent="0.25">
      <c r="B4504" s="49" t="s">
        <v>269</v>
      </c>
      <c r="C4504" s="50" t="s">
        <v>275</v>
      </c>
      <c r="D4504" s="51" t="s">
        <v>80</v>
      </c>
      <c r="E4504" s="30">
        <v>685</v>
      </c>
      <c r="F4504" s="30">
        <v>1</v>
      </c>
      <c r="G4504" s="30">
        <v>271322</v>
      </c>
      <c r="H4504" s="30">
        <v>1</v>
      </c>
      <c r="I4504" s="30">
        <v>1</v>
      </c>
      <c r="J4504" s="30">
        <f t="shared" si="3"/>
        <v>0</v>
      </c>
      <c r="K4504" s="30">
        <v>1</v>
      </c>
      <c r="L4504" s="30">
        <f t="shared" si="4"/>
        <v>0</v>
      </c>
      <c r="M4504" s="52" t="str">
        <f t="shared" si="5"/>
        <v>OK</v>
      </c>
      <c r="O4504" s="30" t="str">
        <f t="shared" si="6"/>
        <v/>
      </c>
      <c r="P4504" s="30" t="str">
        <f t="shared" si="7"/>
        <v/>
      </c>
      <c r="Q4504" s="30">
        <f t="shared" si="8"/>
        <v>685</v>
      </c>
      <c r="R4504" s="30" t="str">
        <f t="shared" si="9"/>
        <v/>
      </c>
      <c r="S4504" s="30" t="str">
        <f t="shared" si="10"/>
        <v/>
      </c>
      <c r="T4504" s="30">
        <f t="shared" si="11"/>
        <v>271322</v>
      </c>
      <c r="U4504" s="30">
        <f t="shared" si="12"/>
        <v>185855570</v>
      </c>
    </row>
    <row r="4505" spans="2:21" ht="15.75" customHeight="1" x14ac:dyDescent="0.25">
      <c r="B4505" s="49" t="s">
        <v>269</v>
      </c>
      <c r="C4505" s="50" t="s">
        <v>275</v>
      </c>
      <c r="D4505" s="51" t="s">
        <v>81</v>
      </c>
      <c r="E4505" s="30">
        <v>1184</v>
      </c>
      <c r="F4505" s="30">
        <v>0</v>
      </c>
      <c r="G4505" s="30">
        <v>107740</v>
      </c>
      <c r="H4505" s="30">
        <v>0</v>
      </c>
      <c r="I4505" s="30">
        <v>1</v>
      </c>
      <c r="J4505" s="30">
        <f t="shared" si="3"/>
        <v>0</v>
      </c>
      <c r="K4505" s="30">
        <v>1</v>
      </c>
      <c r="L4505" s="30">
        <f t="shared" si="4"/>
        <v>0</v>
      </c>
      <c r="M4505" s="52" t="str">
        <f t="shared" si="5"/>
        <v>OK</v>
      </c>
      <c r="O4505" s="30">
        <f t="shared" si="6"/>
        <v>1184</v>
      </c>
      <c r="P4505" s="30">
        <f t="shared" si="7"/>
        <v>1107.2768000000001</v>
      </c>
      <c r="Q4505" s="30">
        <f t="shared" si="8"/>
        <v>1107.2768000000001</v>
      </c>
      <c r="R4505" s="30">
        <f t="shared" si="9"/>
        <v>107740</v>
      </c>
      <c r="S4505" s="30">
        <f t="shared" si="10"/>
        <v>128760.07400000001</v>
      </c>
      <c r="T4505" s="30">
        <f t="shared" si="11"/>
        <v>128760.07400000001</v>
      </c>
      <c r="U4505" s="30">
        <f t="shared" si="12"/>
        <v>142573042.70648322</v>
      </c>
    </row>
    <row r="4506" spans="2:21" ht="15.75" customHeight="1" x14ac:dyDescent="0.25">
      <c r="B4506" s="49" t="s">
        <v>269</v>
      </c>
      <c r="C4506" s="50" t="s">
        <v>275</v>
      </c>
      <c r="D4506" s="51" t="s">
        <v>82</v>
      </c>
      <c r="E4506" s="30">
        <v>0</v>
      </c>
      <c r="F4506" s="30">
        <f t="shared" si="1"/>
        <v>1</v>
      </c>
      <c r="G4506" s="30">
        <v>0</v>
      </c>
      <c r="H4506" s="30">
        <f t="shared" si="2"/>
        <v>1</v>
      </c>
      <c r="I4506" s="30">
        <v>1</v>
      </c>
      <c r="J4506" s="30">
        <f t="shared" si="3"/>
        <v>0</v>
      </c>
      <c r="K4506" s="30">
        <v>0</v>
      </c>
      <c r="L4506" s="30">
        <f t="shared" si="4"/>
        <v>1</v>
      </c>
      <c r="M4506" s="52" t="str">
        <f t="shared" si="5"/>
        <v>агрегати не працюють</v>
      </c>
      <c r="O4506" s="30" t="str">
        <f t="shared" si="6"/>
        <v/>
      </c>
      <c r="P4506" s="30" t="str">
        <f t="shared" si="7"/>
        <v/>
      </c>
      <c r="Q4506" s="30" t="str">
        <f t="shared" si="8"/>
        <v/>
      </c>
      <c r="R4506" s="30" t="str">
        <f t="shared" si="9"/>
        <v/>
      </c>
      <c r="S4506" s="30" t="str">
        <f t="shared" si="10"/>
        <v/>
      </c>
      <c r="T4506" s="30" t="str">
        <f t="shared" si="11"/>
        <v/>
      </c>
      <c r="U4506" s="30" t="str">
        <f t="shared" si="12"/>
        <v/>
      </c>
    </row>
    <row r="4507" spans="2:21" ht="15.75" customHeight="1" x14ac:dyDescent="0.25">
      <c r="B4507" s="49" t="s">
        <v>269</v>
      </c>
      <c r="C4507" s="50" t="s">
        <v>275</v>
      </c>
      <c r="D4507" s="51" t="s">
        <v>83</v>
      </c>
      <c r="E4507" s="30">
        <v>0</v>
      </c>
      <c r="F4507" s="30">
        <f t="shared" si="1"/>
        <v>1</v>
      </c>
      <c r="G4507" s="30">
        <v>0</v>
      </c>
      <c r="H4507" s="30">
        <f t="shared" si="2"/>
        <v>1</v>
      </c>
      <c r="I4507" s="30">
        <v>1</v>
      </c>
      <c r="J4507" s="30">
        <f t="shared" si="3"/>
        <v>0</v>
      </c>
      <c r="K4507" s="30">
        <v>0</v>
      </c>
      <c r="L4507" s="30">
        <f t="shared" si="4"/>
        <v>1</v>
      </c>
      <c r="M4507" s="52" t="str">
        <f t="shared" si="5"/>
        <v>агрегати не працюють</v>
      </c>
      <c r="O4507" s="30" t="str">
        <f t="shared" si="6"/>
        <v/>
      </c>
      <c r="P4507" s="30" t="str">
        <f t="shared" si="7"/>
        <v/>
      </c>
      <c r="Q4507" s="30" t="str">
        <f t="shared" si="8"/>
        <v/>
      </c>
      <c r="R4507" s="30" t="str">
        <f t="shared" si="9"/>
        <v/>
      </c>
      <c r="S4507" s="30" t="str">
        <f t="shared" si="10"/>
        <v/>
      </c>
      <c r="T4507" s="30" t="str">
        <f t="shared" si="11"/>
        <v/>
      </c>
      <c r="U4507" s="30" t="str">
        <f t="shared" si="12"/>
        <v/>
      </c>
    </row>
    <row r="4508" spans="2:21" ht="15.75" customHeight="1" x14ac:dyDescent="0.25">
      <c r="B4508" s="49" t="s">
        <v>269</v>
      </c>
      <c r="C4508" s="50" t="s">
        <v>276</v>
      </c>
      <c r="D4508" s="51" t="s">
        <v>60</v>
      </c>
      <c r="E4508" s="30">
        <v>1597</v>
      </c>
      <c r="F4508" s="30">
        <v>1</v>
      </c>
      <c r="G4508" s="30">
        <v>299417</v>
      </c>
      <c r="H4508" s="30">
        <v>1</v>
      </c>
      <c r="I4508" s="30">
        <v>1</v>
      </c>
      <c r="J4508" s="30">
        <f t="shared" si="3"/>
        <v>0</v>
      </c>
      <c r="K4508" s="30">
        <v>1</v>
      </c>
      <c r="L4508" s="30">
        <f t="shared" si="4"/>
        <v>0</v>
      </c>
      <c r="M4508" s="52" t="str">
        <f t="shared" si="5"/>
        <v>OK</v>
      </c>
      <c r="O4508" s="30" t="str">
        <f t="shared" si="6"/>
        <v/>
      </c>
      <c r="P4508" s="30" t="str">
        <f t="shared" si="7"/>
        <v/>
      </c>
      <c r="Q4508" s="30">
        <f t="shared" si="8"/>
        <v>1597</v>
      </c>
      <c r="R4508" s="30" t="str">
        <f t="shared" si="9"/>
        <v/>
      </c>
      <c r="S4508" s="30" t="str">
        <f t="shared" si="10"/>
        <v/>
      </c>
      <c r="T4508" s="30">
        <f t="shared" si="11"/>
        <v>299417</v>
      </c>
      <c r="U4508" s="30">
        <f t="shared" si="12"/>
        <v>478168949</v>
      </c>
    </row>
    <row r="4509" spans="2:21" ht="15.75" customHeight="1" x14ac:dyDescent="0.25">
      <c r="B4509" s="49" t="s">
        <v>269</v>
      </c>
      <c r="C4509" s="50" t="s">
        <v>276</v>
      </c>
      <c r="D4509" s="51" t="s">
        <v>61</v>
      </c>
      <c r="E4509" s="30">
        <v>0</v>
      </c>
      <c r="F4509" s="30">
        <f t="shared" si="1"/>
        <v>1</v>
      </c>
      <c r="G4509" s="30">
        <v>0</v>
      </c>
      <c r="H4509" s="30">
        <f t="shared" si="2"/>
        <v>1</v>
      </c>
      <c r="I4509" s="30">
        <v>1</v>
      </c>
      <c r="J4509" s="30">
        <f t="shared" si="3"/>
        <v>0</v>
      </c>
      <c r="K4509" s="30">
        <v>0</v>
      </c>
      <c r="L4509" s="30">
        <f t="shared" si="4"/>
        <v>1</v>
      </c>
      <c r="M4509" s="52" t="str">
        <f t="shared" si="5"/>
        <v>агрегати не працюють</v>
      </c>
      <c r="O4509" s="30" t="str">
        <f t="shared" si="6"/>
        <v/>
      </c>
      <c r="P4509" s="30" t="str">
        <f t="shared" si="7"/>
        <v/>
      </c>
      <c r="Q4509" s="30" t="str">
        <f t="shared" si="8"/>
        <v/>
      </c>
      <c r="R4509" s="30" t="str">
        <f t="shared" si="9"/>
        <v/>
      </c>
      <c r="S4509" s="30" t="str">
        <f t="shared" si="10"/>
        <v/>
      </c>
      <c r="T4509" s="30" t="str">
        <f t="shared" si="11"/>
        <v/>
      </c>
      <c r="U4509" s="30" t="str">
        <f t="shared" si="12"/>
        <v/>
      </c>
    </row>
    <row r="4510" spans="2:21" ht="15.75" customHeight="1" x14ac:dyDescent="0.25">
      <c r="B4510" s="49" t="s">
        <v>269</v>
      </c>
      <c r="C4510" s="50" t="s">
        <v>276</v>
      </c>
      <c r="D4510" s="51" t="s">
        <v>62</v>
      </c>
      <c r="E4510" s="30">
        <v>1035</v>
      </c>
      <c r="F4510" s="30">
        <v>0</v>
      </c>
      <c r="G4510" s="30">
        <v>223257</v>
      </c>
      <c r="H4510" s="30">
        <v>0</v>
      </c>
      <c r="I4510" s="30">
        <v>1</v>
      </c>
      <c r="J4510" s="30">
        <f t="shared" si="3"/>
        <v>0</v>
      </c>
      <c r="K4510" s="30">
        <v>1</v>
      </c>
      <c r="L4510" s="30">
        <f t="shared" si="4"/>
        <v>0</v>
      </c>
      <c r="M4510" s="52" t="str">
        <f t="shared" si="5"/>
        <v>OK</v>
      </c>
      <c r="O4510" s="30">
        <f t="shared" si="6"/>
        <v>1035</v>
      </c>
      <c r="P4510" s="30">
        <f t="shared" si="7"/>
        <v>967.93200000000002</v>
      </c>
      <c r="Q4510" s="30">
        <f t="shared" si="8"/>
        <v>967.93200000000002</v>
      </c>
      <c r="R4510" s="30">
        <f t="shared" si="9"/>
        <v>223257</v>
      </c>
      <c r="S4510" s="30">
        <f t="shared" si="10"/>
        <v>266814.44070000004</v>
      </c>
      <c r="T4510" s="30">
        <f t="shared" si="11"/>
        <v>266814.44070000004</v>
      </c>
      <c r="U4510" s="30">
        <f t="shared" si="12"/>
        <v>258258235.21563244</v>
      </c>
    </row>
    <row r="4511" spans="2:21" ht="15.75" customHeight="1" x14ac:dyDescent="0.25">
      <c r="B4511" s="49" t="s">
        <v>269</v>
      </c>
      <c r="C4511" s="50" t="s">
        <v>276</v>
      </c>
      <c r="D4511" s="51" t="s">
        <v>63</v>
      </c>
      <c r="E4511" s="30">
        <v>0</v>
      </c>
      <c r="F4511" s="30">
        <f t="shared" si="1"/>
        <v>1</v>
      </c>
      <c r="G4511" s="30">
        <v>0</v>
      </c>
      <c r="H4511" s="30">
        <f t="shared" si="2"/>
        <v>1</v>
      </c>
      <c r="I4511" s="30">
        <v>1</v>
      </c>
      <c r="J4511" s="30">
        <f t="shared" si="3"/>
        <v>0</v>
      </c>
      <c r="K4511" s="30">
        <v>0</v>
      </c>
      <c r="L4511" s="30">
        <f t="shared" si="4"/>
        <v>1</v>
      </c>
      <c r="M4511" s="52" t="str">
        <f t="shared" si="5"/>
        <v>агрегати не працюють</v>
      </c>
      <c r="O4511" s="30" t="str">
        <f t="shared" si="6"/>
        <v/>
      </c>
      <c r="P4511" s="30" t="str">
        <f t="shared" si="7"/>
        <v/>
      </c>
      <c r="Q4511" s="30" t="str">
        <f t="shared" si="8"/>
        <v/>
      </c>
      <c r="R4511" s="30" t="str">
        <f t="shared" si="9"/>
        <v/>
      </c>
      <c r="S4511" s="30" t="str">
        <f t="shared" si="10"/>
        <v/>
      </c>
      <c r="T4511" s="30" t="str">
        <f t="shared" si="11"/>
        <v/>
      </c>
      <c r="U4511" s="30" t="str">
        <f t="shared" si="12"/>
        <v/>
      </c>
    </row>
    <row r="4512" spans="2:21" ht="15.75" customHeight="1" x14ac:dyDescent="0.25">
      <c r="B4512" s="49" t="s">
        <v>269</v>
      </c>
      <c r="C4512" s="50" t="s">
        <v>276</v>
      </c>
      <c r="D4512" s="51" t="s">
        <v>64</v>
      </c>
      <c r="E4512" s="30">
        <v>0</v>
      </c>
      <c r="F4512" s="30">
        <f t="shared" si="1"/>
        <v>1</v>
      </c>
      <c r="G4512" s="30">
        <v>0</v>
      </c>
      <c r="H4512" s="30">
        <f t="shared" si="2"/>
        <v>1</v>
      </c>
      <c r="I4512" s="30">
        <v>1</v>
      </c>
      <c r="J4512" s="30">
        <f t="shared" si="3"/>
        <v>0</v>
      </c>
      <c r="K4512" s="30">
        <v>0</v>
      </c>
      <c r="L4512" s="30">
        <f t="shared" si="4"/>
        <v>1</v>
      </c>
      <c r="M4512" s="52" t="str">
        <f t="shared" si="5"/>
        <v>агрегати не працюють</v>
      </c>
      <c r="O4512" s="30" t="str">
        <f t="shared" si="6"/>
        <v/>
      </c>
      <c r="P4512" s="30" t="str">
        <f t="shared" si="7"/>
        <v/>
      </c>
      <c r="Q4512" s="30" t="str">
        <f t="shared" si="8"/>
        <v/>
      </c>
      <c r="R4512" s="30" t="str">
        <f t="shared" si="9"/>
        <v/>
      </c>
      <c r="S4512" s="30" t="str">
        <f t="shared" si="10"/>
        <v/>
      </c>
      <c r="T4512" s="30" t="str">
        <f t="shared" si="11"/>
        <v/>
      </c>
      <c r="U4512" s="30" t="str">
        <f t="shared" si="12"/>
        <v/>
      </c>
    </row>
    <row r="4513" spans="2:21" ht="15.75" customHeight="1" x14ac:dyDescent="0.25">
      <c r="B4513" s="49" t="s">
        <v>269</v>
      </c>
      <c r="C4513" s="50" t="s">
        <v>276</v>
      </c>
      <c r="D4513" s="51" t="s">
        <v>65</v>
      </c>
      <c r="E4513" s="30">
        <v>1177</v>
      </c>
      <c r="F4513" s="30">
        <v>0</v>
      </c>
      <c r="G4513" s="30">
        <v>136441</v>
      </c>
      <c r="H4513" s="30">
        <v>0</v>
      </c>
      <c r="I4513" s="30">
        <v>1</v>
      </c>
      <c r="J4513" s="30">
        <f t="shared" si="3"/>
        <v>0</v>
      </c>
      <c r="K4513" s="30">
        <v>1</v>
      </c>
      <c r="L4513" s="30">
        <f t="shared" si="4"/>
        <v>0</v>
      </c>
      <c r="M4513" s="52" t="str">
        <f t="shared" si="5"/>
        <v>OK</v>
      </c>
      <c r="O4513" s="30">
        <f t="shared" si="6"/>
        <v>1177</v>
      </c>
      <c r="P4513" s="30">
        <f t="shared" si="7"/>
        <v>1100.7304000000001</v>
      </c>
      <c r="Q4513" s="30">
        <f t="shared" si="8"/>
        <v>1100.7304000000001</v>
      </c>
      <c r="R4513" s="30">
        <f t="shared" si="9"/>
        <v>136441</v>
      </c>
      <c r="S4513" s="30">
        <f t="shared" si="10"/>
        <v>163060.6391</v>
      </c>
      <c r="T4513" s="30">
        <f t="shared" si="11"/>
        <v>163060.6391</v>
      </c>
      <c r="U4513" s="30">
        <f t="shared" si="12"/>
        <v>179485802.50079867</v>
      </c>
    </row>
    <row r="4514" spans="2:21" ht="15.75" customHeight="1" x14ac:dyDescent="0.25">
      <c r="B4514" s="49" t="s">
        <v>269</v>
      </c>
      <c r="C4514" s="50" t="s">
        <v>276</v>
      </c>
      <c r="D4514" s="51" t="s">
        <v>66</v>
      </c>
      <c r="E4514" s="30">
        <v>1395</v>
      </c>
      <c r="F4514" s="30">
        <v>0</v>
      </c>
      <c r="G4514" s="30">
        <v>182539</v>
      </c>
      <c r="H4514" s="30">
        <v>0</v>
      </c>
      <c r="I4514" s="30">
        <v>1</v>
      </c>
      <c r="J4514" s="30">
        <f t="shared" si="3"/>
        <v>0</v>
      </c>
      <c r="K4514" s="30">
        <v>1</v>
      </c>
      <c r="L4514" s="30">
        <f t="shared" si="4"/>
        <v>0</v>
      </c>
      <c r="M4514" s="52" t="str">
        <f t="shared" si="5"/>
        <v>OK</v>
      </c>
      <c r="O4514" s="30">
        <f t="shared" si="6"/>
        <v>1395</v>
      </c>
      <c r="P4514" s="30">
        <f t="shared" si="7"/>
        <v>1304.604</v>
      </c>
      <c r="Q4514" s="30">
        <f t="shared" si="8"/>
        <v>1304.604</v>
      </c>
      <c r="R4514" s="30">
        <f t="shared" si="9"/>
        <v>182539</v>
      </c>
      <c r="S4514" s="30">
        <f t="shared" si="10"/>
        <v>218152.35890000002</v>
      </c>
      <c r="T4514" s="30">
        <f t="shared" si="11"/>
        <v>218152.35890000002</v>
      </c>
      <c r="U4514" s="30">
        <f t="shared" si="12"/>
        <v>284602440.03037566</v>
      </c>
    </row>
    <row r="4515" spans="2:21" ht="15.75" customHeight="1" x14ac:dyDescent="0.25">
      <c r="B4515" s="49" t="s">
        <v>269</v>
      </c>
      <c r="C4515" s="50" t="s">
        <v>276</v>
      </c>
      <c r="D4515" s="51" t="s">
        <v>67</v>
      </c>
      <c r="E4515" s="30">
        <v>0</v>
      </c>
      <c r="F4515" s="30">
        <f t="shared" si="1"/>
        <v>1</v>
      </c>
      <c r="G4515" s="30">
        <v>0</v>
      </c>
      <c r="H4515" s="30">
        <f t="shared" si="2"/>
        <v>1</v>
      </c>
      <c r="I4515" s="30">
        <v>1</v>
      </c>
      <c r="J4515" s="30">
        <f t="shared" si="3"/>
        <v>0</v>
      </c>
      <c r="K4515" s="30">
        <v>0</v>
      </c>
      <c r="L4515" s="30">
        <f t="shared" si="4"/>
        <v>1</v>
      </c>
      <c r="M4515" s="52" t="str">
        <f t="shared" si="5"/>
        <v>агрегати не працюють</v>
      </c>
      <c r="O4515" s="30" t="str">
        <f t="shared" si="6"/>
        <v/>
      </c>
      <c r="P4515" s="30" t="str">
        <f t="shared" si="7"/>
        <v/>
      </c>
      <c r="Q4515" s="30" t="str">
        <f t="shared" si="8"/>
        <v/>
      </c>
      <c r="R4515" s="30" t="str">
        <f t="shared" si="9"/>
        <v/>
      </c>
      <c r="S4515" s="30" t="str">
        <f t="shared" si="10"/>
        <v/>
      </c>
      <c r="T4515" s="30" t="str">
        <f t="shared" si="11"/>
        <v/>
      </c>
      <c r="U4515" s="30" t="str">
        <f t="shared" si="12"/>
        <v/>
      </c>
    </row>
    <row r="4516" spans="2:21" ht="15.75" customHeight="1" x14ac:dyDescent="0.25">
      <c r="B4516" s="49" t="s">
        <v>269</v>
      </c>
      <c r="C4516" s="50" t="s">
        <v>276</v>
      </c>
      <c r="D4516" s="51" t="s">
        <v>68</v>
      </c>
      <c r="E4516" s="30">
        <v>0</v>
      </c>
      <c r="F4516" s="30">
        <f t="shared" si="1"/>
        <v>1</v>
      </c>
      <c r="G4516" s="30">
        <v>0</v>
      </c>
      <c r="H4516" s="30">
        <f t="shared" si="2"/>
        <v>1</v>
      </c>
      <c r="I4516" s="30">
        <v>1</v>
      </c>
      <c r="J4516" s="30">
        <f t="shared" si="3"/>
        <v>0</v>
      </c>
      <c r="K4516" s="30">
        <v>0</v>
      </c>
      <c r="L4516" s="30">
        <f t="shared" si="4"/>
        <v>1</v>
      </c>
      <c r="M4516" s="52" t="str">
        <f t="shared" si="5"/>
        <v>агрегати не працюють</v>
      </c>
      <c r="O4516" s="30" t="str">
        <f t="shared" si="6"/>
        <v/>
      </c>
      <c r="P4516" s="30" t="str">
        <f t="shared" si="7"/>
        <v/>
      </c>
      <c r="Q4516" s="30" t="str">
        <f t="shared" si="8"/>
        <v/>
      </c>
      <c r="R4516" s="30" t="str">
        <f t="shared" si="9"/>
        <v/>
      </c>
      <c r="S4516" s="30" t="str">
        <f t="shared" si="10"/>
        <v/>
      </c>
      <c r="T4516" s="30" t="str">
        <f t="shared" si="11"/>
        <v/>
      </c>
      <c r="U4516" s="30" t="str">
        <f t="shared" si="12"/>
        <v/>
      </c>
    </row>
    <row r="4517" spans="2:21" ht="15.75" customHeight="1" x14ac:dyDescent="0.25">
      <c r="B4517" s="49" t="s">
        <v>269</v>
      </c>
      <c r="C4517" s="50" t="s">
        <v>276</v>
      </c>
      <c r="D4517" s="51" t="s">
        <v>69</v>
      </c>
      <c r="E4517" s="30">
        <v>1047</v>
      </c>
      <c r="F4517" s="30">
        <v>0</v>
      </c>
      <c r="G4517" s="30">
        <v>152438</v>
      </c>
      <c r="H4517" s="30">
        <v>0</v>
      </c>
      <c r="I4517" s="30">
        <v>1</v>
      </c>
      <c r="J4517" s="30">
        <f t="shared" si="3"/>
        <v>0</v>
      </c>
      <c r="K4517" s="30">
        <v>1</v>
      </c>
      <c r="L4517" s="30">
        <f t="shared" si="4"/>
        <v>0</v>
      </c>
      <c r="M4517" s="52" t="str">
        <f t="shared" si="5"/>
        <v>OK</v>
      </c>
      <c r="O4517" s="30">
        <f t="shared" si="6"/>
        <v>1047</v>
      </c>
      <c r="P4517" s="30">
        <f t="shared" si="7"/>
        <v>979.15440000000001</v>
      </c>
      <c r="Q4517" s="30">
        <f t="shared" si="8"/>
        <v>979.15440000000001</v>
      </c>
      <c r="R4517" s="30">
        <f t="shared" si="9"/>
        <v>152438</v>
      </c>
      <c r="S4517" s="30">
        <f t="shared" si="10"/>
        <v>182178.6538</v>
      </c>
      <c r="T4517" s="30">
        <f t="shared" si="11"/>
        <v>182178.6538</v>
      </c>
      <c r="U4517" s="30">
        <f t="shared" si="12"/>
        <v>178381030.45434672</v>
      </c>
    </row>
    <row r="4518" spans="2:21" ht="15.75" customHeight="1" x14ac:dyDescent="0.25">
      <c r="B4518" s="49" t="s">
        <v>269</v>
      </c>
      <c r="C4518" s="50" t="s">
        <v>276</v>
      </c>
      <c r="D4518" s="51" t="s">
        <v>70</v>
      </c>
      <c r="E4518" s="30">
        <v>484</v>
      </c>
      <c r="F4518" s="30">
        <v>0</v>
      </c>
      <c r="G4518" s="30">
        <v>128865</v>
      </c>
      <c r="H4518" s="30">
        <v>0</v>
      </c>
      <c r="I4518" s="30">
        <v>1</v>
      </c>
      <c r="J4518" s="30">
        <f t="shared" si="3"/>
        <v>0</v>
      </c>
      <c r="K4518" s="30">
        <v>1</v>
      </c>
      <c r="L4518" s="30">
        <f t="shared" si="4"/>
        <v>0</v>
      </c>
      <c r="M4518" s="52" t="str">
        <f t="shared" si="5"/>
        <v>OK</v>
      </c>
      <c r="O4518" s="30">
        <f t="shared" si="6"/>
        <v>484</v>
      </c>
      <c r="P4518" s="30">
        <f t="shared" si="7"/>
        <v>452.63679999999999</v>
      </c>
      <c r="Q4518" s="30">
        <f t="shared" si="8"/>
        <v>452.63679999999999</v>
      </c>
      <c r="R4518" s="30">
        <f t="shared" si="9"/>
        <v>128865</v>
      </c>
      <c r="S4518" s="30">
        <f t="shared" si="10"/>
        <v>154006.56150000001</v>
      </c>
      <c r="T4518" s="30">
        <f t="shared" si="11"/>
        <v>154006.56150000001</v>
      </c>
      <c r="U4518" s="30">
        <f t="shared" si="12"/>
        <v>69709037.1763632</v>
      </c>
    </row>
    <row r="4519" spans="2:21" ht="15.75" customHeight="1" x14ac:dyDescent="0.25">
      <c r="B4519" s="49" t="s">
        <v>269</v>
      </c>
      <c r="C4519" s="50" t="s">
        <v>276</v>
      </c>
      <c r="D4519" s="51" t="s">
        <v>71</v>
      </c>
      <c r="E4519" s="30">
        <v>0</v>
      </c>
      <c r="F4519" s="30">
        <f t="shared" si="1"/>
        <v>1</v>
      </c>
      <c r="G4519" s="30">
        <v>0</v>
      </c>
      <c r="H4519" s="30">
        <f t="shared" si="2"/>
        <v>1</v>
      </c>
      <c r="I4519" s="30">
        <v>1</v>
      </c>
      <c r="J4519" s="30">
        <f t="shared" si="3"/>
        <v>0</v>
      </c>
      <c r="K4519" s="30">
        <v>0</v>
      </c>
      <c r="L4519" s="30">
        <f t="shared" si="4"/>
        <v>1</v>
      </c>
      <c r="M4519" s="52" t="str">
        <f t="shared" si="5"/>
        <v>агрегати не працюють</v>
      </c>
      <c r="O4519" s="30" t="str">
        <f t="shared" si="6"/>
        <v/>
      </c>
      <c r="P4519" s="30" t="str">
        <f t="shared" si="7"/>
        <v/>
      </c>
      <c r="Q4519" s="30" t="str">
        <f t="shared" si="8"/>
        <v/>
      </c>
      <c r="R4519" s="30" t="str">
        <f t="shared" si="9"/>
        <v/>
      </c>
      <c r="S4519" s="30" t="str">
        <f t="shared" si="10"/>
        <v/>
      </c>
      <c r="T4519" s="30" t="str">
        <f t="shared" si="11"/>
        <v/>
      </c>
      <c r="U4519" s="30" t="str">
        <f t="shared" si="12"/>
        <v/>
      </c>
    </row>
    <row r="4520" spans="2:21" ht="15.75" customHeight="1" x14ac:dyDescent="0.25">
      <c r="B4520" s="49" t="s">
        <v>269</v>
      </c>
      <c r="C4520" s="50" t="s">
        <v>276</v>
      </c>
      <c r="D4520" s="51" t="s">
        <v>72</v>
      </c>
      <c r="E4520" s="30">
        <v>0</v>
      </c>
      <c r="F4520" s="30">
        <f t="shared" si="1"/>
        <v>1</v>
      </c>
      <c r="G4520" s="30">
        <v>0</v>
      </c>
      <c r="H4520" s="30">
        <f t="shared" si="2"/>
        <v>1</v>
      </c>
      <c r="I4520" s="30">
        <v>1</v>
      </c>
      <c r="J4520" s="30">
        <f t="shared" si="3"/>
        <v>0</v>
      </c>
      <c r="K4520" s="30">
        <v>0</v>
      </c>
      <c r="L4520" s="30">
        <f t="shared" si="4"/>
        <v>1</v>
      </c>
      <c r="M4520" s="52" t="str">
        <f t="shared" si="5"/>
        <v>агрегати не працюють</v>
      </c>
      <c r="O4520" s="30" t="str">
        <f t="shared" si="6"/>
        <v/>
      </c>
      <c r="P4520" s="30" t="str">
        <f t="shared" si="7"/>
        <v/>
      </c>
      <c r="Q4520" s="30" t="str">
        <f t="shared" si="8"/>
        <v/>
      </c>
      <c r="R4520" s="30" t="str">
        <f t="shared" si="9"/>
        <v/>
      </c>
      <c r="S4520" s="30" t="str">
        <f t="shared" si="10"/>
        <v/>
      </c>
      <c r="T4520" s="30" t="str">
        <f t="shared" si="11"/>
        <v/>
      </c>
      <c r="U4520" s="30" t="str">
        <f t="shared" si="12"/>
        <v/>
      </c>
    </row>
    <row r="4521" spans="2:21" ht="15.75" customHeight="1" x14ac:dyDescent="0.25">
      <c r="B4521" s="49" t="s">
        <v>269</v>
      </c>
      <c r="C4521" s="50" t="s">
        <v>276</v>
      </c>
      <c r="D4521" s="51" t="s">
        <v>73</v>
      </c>
      <c r="E4521" s="30">
        <v>1629</v>
      </c>
      <c r="F4521" s="30">
        <v>1</v>
      </c>
      <c r="G4521" s="30">
        <v>137847</v>
      </c>
      <c r="H4521" s="30">
        <v>0</v>
      </c>
      <c r="I4521" s="30">
        <v>1</v>
      </c>
      <c r="J4521" s="30">
        <f t="shared" si="3"/>
        <v>0</v>
      </c>
      <c r="K4521" s="30">
        <v>1</v>
      </c>
      <c r="L4521" s="30">
        <f t="shared" si="4"/>
        <v>0</v>
      </c>
      <c r="M4521" s="52" t="str">
        <f t="shared" si="5"/>
        <v>OK</v>
      </c>
      <c r="O4521" s="30" t="str">
        <f t="shared" si="6"/>
        <v/>
      </c>
      <c r="P4521" s="30" t="str">
        <f t="shared" si="7"/>
        <v/>
      </c>
      <c r="Q4521" s="30">
        <f t="shared" si="8"/>
        <v>1629</v>
      </c>
      <c r="R4521" s="30">
        <f t="shared" si="9"/>
        <v>137847</v>
      </c>
      <c r="S4521" s="30">
        <f t="shared" si="10"/>
        <v>164740.9497</v>
      </c>
      <c r="T4521" s="30">
        <f t="shared" si="11"/>
        <v>164740.9497</v>
      </c>
      <c r="U4521" s="30">
        <f t="shared" si="12"/>
        <v>268363007.06130001</v>
      </c>
    </row>
    <row r="4522" spans="2:21" ht="15.75" customHeight="1" x14ac:dyDescent="0.25">
      <c r="B4522" s="49" t="s">
        <v>269</v>
      </c>
      <c r="C4522" s="50" t="s">
        <v>276</v>
      </c>
      <c r="D4522" s="51" t="s">
        <v>74</v>
      </c>
      <c r="E4522" s="30">
        <v>0</v>
      </c>
      <c r="F4522" s="30">
        <f t="shared" si="1"/>
        <v>1</v>
      </c>
      <c r="G4522" s="30">
        <v>0</v>
      </c>
      <c r="H4522" s="30">
        <f t="shared" si="2"/>
        <v>1</v>
      </c>
      <c r="I4522" s="30">
        <v>1</v>
      </c>
      <c r="J4522" s="30">
        <f t="shared" si="3"/>
        <v>0</v>
      </c>
      <c r="K4522" s="30">
        <v>0</v>
      </c>
      <c r="L4522" s="30">
        <f t="shared" si="4"/>
        <v>1</v>
      </c>
      <c r="M4522" s="52" t="str">
        <f t="shared" si="5"/>
        <v>агрегати не працюють</v>
      </c>
      <c r="O4522" s="30" t="str">
        <f t="shared" si="6"/>
        <v/>
      </c>
      <c r="P4522" s="30" t="str">
        <f t="shared" si="7"/>
        <v/>
      </c>
      <c r="Q4522" s="30" t="str">
        <f t="shared" si="8"/>
        <v/>
      </c>
      <c r="R4522" s="30" t="str">
        <f t="shared" si="9"/>
        <v/>
      </c>
      <c r="S4522" s="30" t="str">
        <f t="shared" si="10"/>
        <v/>
      </c>
      <c r="T4522" s="30" t="str">
        <f t="shared" si="11"/>
        <v/>
      </c>
      <c r="U4522" s="30" t="str">
        <f t="shared" si="12"/>
        <v/>
      </c>
    </row>
    <row r="4523" spans="2:21" ht="15.75" customHeight="1" x14ac:dyDescent="0.25">
      <c r="B4523" s="49" t="s">
        <v>269</v>
      </c>
      <c r="C4523" s="50" t="s">
        <v>276</v>
      </c>
      <c r="D4523" s="51" t="s">
        <v>75</v>
      </c>
      <c r="E4523" s="30">
        <v>566</v>
      </c>
      <c r="F4523" s="30">
        <v>0</v>
      </c>
      <c r="G4523" s="30">
        <v>224093</v>
      </c>
      <c r="H4523" s="30">
        <v>0</v>
      </c>
      <c r="I4523" s="30">
        <v>1</v>
      </c>
      <c r="J4523" s="30">
        <f t="shared" si="3"/>
        <v>0</v>
      </c>
      <c r="K4523" s="30">
        <v>1</v>
      </c>
      <c r="L4523" s="30">
        <f t="shared" si="4"/>
        <v>0</v>
      </c>
      <c r="M4523" s="52" t="str">
        <f t="shared" si="5"/>
        <v>OK</v>
      </c>
      <c r="O4523" s="30">
        <f t="shared" si="6"/>
        <v>566</v>
      </c>
      <c r="P4523" s="30">
        <f t="shared" si="7"/>
        <v>529.32320000000004</v>
      </c>
      <c r="Q4523" s="30">
        <f t="shared" si="8"/>
        <v>529.32320000000004</v>
      </c>
      <c r="R4523" s="30">
        <f t="shared" si="9"/>
        <v>224093</v>
      </c>
      <c r="S4523" s="30">
        <f t="shared" si="10"/>
        <v>267813.54430000001</v>
      </c>
      <c r="T4523" s="30">
        <f t="shared" si="11"/>
        <v>267813.54430000001</v>
      </c>
      <c r="U4523" s="30">
        <f t="shared" si="12"/>
        <v>141759922.27221778</v>
      </c>
    </row>
    <row r="4524" spans="2:21" ht="15.75" customHeight="1" x14ac:dyDescent="0.25">
      <c r="B4524" s="49" t="s">
        <v>269</v>
      </c>
      <c r="C4524" s="50" t="s">
        <v>276</v>
      </c>
      <c r="D4524" s="51" t="s">
        <v>76</v>
      </c>
      <c r="E4524" s="30">
        <v>0</v>
      </c>
      <c r="F4524" s="30">
        <f t="shared" si="1"/>
        <v>1</v>
      </c>
      <c r="G4524" s="30">
        <v>0</v>
      </c>
      <c r="H4524" s="30">
        <f t="shared" si="2"/>
        <v>1</v>
      </c>
      <c r="I4524" s="30">
        <v>1</v>
      </c>
      <c r="J4524" s="30">
        <f t="shared" si="3"/>
        <v>0</v>
      </c>
      <c r="K4524" s="30">
        <v>0</v>
      </c>
      <c r="L4524" s="30">
        <f t="shared" si="4"/>
        <v>1</v>
      </c>
      <c r="M4524" s="52" t="str">
        <f t="shared" si="5"/>
        <v>агрегати не працюють</v>
      </c>
      <c r="O4524" s="30" t="str">
        <f t="shared" si="6"/>
        <v/>
      </c>
      <c r="P4524" s="30" t="str">
        <f t="shared" si="7"/>
        <v/>
      </c>
      <c r="Q4524" s="30" t="str">
        <f t="shared" si="8"/>
        <v/>
      </c>
      <c r="R4524" s="30" t="str">
        <f t="shared" si="9"/>
        <v/>
      </c>
      <c r="S4524" s="30" t="str">
        <f t="shared" si="10"/>
        <v/>
      </c>
      <c r="T4524" s="30" t="str">
        <f t="shared" si="11"/>
        <v/>
      </c>
      <c r="U4524" s="30" t="str">
        <f t="shared" si="12"/>
        <v/>
      </c>
    </row>
    <row r="4525" spans="2:21" ht="15.75" customHeight="1" x14ac:dyDescent="0.25">
      <c r="B4525" s="49" t="s">
        <v>269</v>
      </c>
      <c r="C4525" s="50" t="s">
        <v>276</v>
      </c>
      <c r="D4525" s="51" t="s">
        <v>77</v>
      </c>
      <c r="E4525" s="30">
        <v>470</v>
      </c>
      <c r="F4525" s="30">
        <v>1</v>
      </c>
      <c r="G4525" s="30">
        <v>192151</v>
      </c>
      <c r="H4525" s="30">
        <v>0</v>
      </c>
      <c r="I4525" s="30">
        <v>1</v>
      </c>
      <c r="J4525" s="30">
        <f t="shared" si="3"/>
        <v>0</v>
      </c>
      <c r="K4525" s="30">
        <v>1</v>
      </c>
      <c r="L4525" s="30">
        <f t="shared" si="4"/>
        <v>0</v>
      </c>
      <c r="M4525" s="52" t="str">
        <f t="shared" si="5"/>
        <v>OK</v>
      </c>
      <c r="O4525" s="30" t="str">
        <f t="shared" si="6"/>
        <v/>
      </c>
      <c r="P4525" s="30" t="str">
        <f t="shared" si="7"/>
        <v/>
      </c>
      <c r="Q4525" s="30">
        <f t="shared" si="8"/>
        <v>470</v>
      </c>
      <c r="R4525" s="30">
        <f t="shared" si="9"/>
        <v>192151</v>
      </c>
      <c r="S4525" s="30">
        <f t="shared" si="10"/>
        <v>229639.66010000001</v>
      </c>
      <c r="T4525" s="30">
        <f t="shared" si="11"/>
        <v>229639.66010000001</v>
      </c>
      <c r="U4525" s="30">
        <f t="shared" si="12"/>
        <v>107930640.24700001</v>
      </c>
    </row>
    <row r="4526" spans="2:21" ht="15.75" customHeight="1" x14ac:dyDescent="0.25">
      <c r="B4526" s="49" t="s">
        <v>269</v>
      </c>
      <c r="C4526" s="50" t="s">
        <v>276</v>
      </c>
      <c r="D4526" s="51" t="s">
        <v>78</v>
      </c>
      <c r="E4526" s="30">
        <v>1862</v>
      </c>
      <c r="F4526" s="30">
        <v>1</v>
      </c>
      <c r="G4526" s="30">
        <v>32369</v>
      </c>
      <c r="H4526" s="30">
        <v>1</v>
      </c>
      <c r="I4526" s="30">
        <v>1</v>
      </c>
      <c r="J4526" s="30">
        <f t="shared" si="3"/>
        <v>0</v>
      </c>
      <c r="K4526" s="30">
        <v>1</v>
      </c>
      <c r="L4526" s="30">
        <f t="shared" si="4"/>
        <v>0</v>
      </c>
      <c r="M4526" s="52" t="str">
        <f t="shared" si="5"/>
        <v>OK</v>
      </c>
      <c r="O4526" s="30" t="str">
        <f t="shared" si="6"/>
        <v/>
      </c>
      <c r="P4526" s="30" t="str">
        <f t="shared" si="7"/>
        <v/>
      </c>
      <c r="Q4526" s="30">
        <f t="shared" si="8"/>
        <v>1862</v>
      </c>
      <c r="R4526" s="30" t="str">
        <f t="shared" si="9"/>
        <v/>
      </c>
      <c r="S4526" s="30" t="str">
        <f t="shared" si="10"/>
        <v/>
      </c>
      <c r="T4526" s="30">
        <f t="shared" si="11"/>
        <v>32369</v>
      </c>
      <c r="U4526" s="30">
        <f t="shared" si="12"/>
        <v>60271078</v>
      </c>
    </row>
    <row r="4527" spans="2:21" ht="15.75" customHeight="1" x14ac:dyDescent="0.25">
      <c r="B4527" s="49" t="s">
        <v>269</v>
      </c>
      <c r="C4527" s="50" t="s">
        <v>276</v>
      </c>
      <c r="D4527" s="51" t="s">
        <v>79</v>
      </c>
      <c r="E4527" s="30">
        <v>1395</v>
      </c>
      <c r="F4527" s="30">
        <v>0</v>
      </c>
      <c r="G4527" s="30">
        <v>201722</v>
      </c>
      <c r="H4527" s="30">
        <v>1</v>
      </c>
      <c r="I4527" s="30">
        <v>1</v>
      </c>
      <c r="J4527" s="30">
        <f t="shared" si="3"/>
        <v>0</v>
      </c>
      <c r="K4527" s="30">
        <v>1</v>
      </c>
      <c r="L4527" s="30">
        <f t="shared" si="4"/>
        <v>0</v>
      </c>
      <c r="M4527" s="52" t="str">
        <f t="shared" si="5"/>
        <v>OK</v>
      </c>
      <c r="O4527" s="30">
        <f t="shared" si="6"/>
        <v>1395</v>
      </c>
      <c r="P4527" s="30">
        <f t="shared" si="7"/>
        <v>1304.604</v>
      </c>
      <c r="Q4527" s="30">
        <f t="shared" si="8"/>
        <v>1304.604</v>
      </c>
      <c r="R4527" s="30" t="str">
        <f t="shared" si="9"/>
        <v/>
      </c>
      <c r="S4527" s="30" t="str">
        <f t="shared" si="10"/>
        <v/>
      </c>
      <c r="T4527" s="30">
        <f t="shared" si="11"/>
        <v>201722</v>
      </c>
      <c r="U4527" s="30">
        <f t="shared" si="12"/>
        <v>263167328.088</v>
      </c>
    </row>
    <row r="4528" spans="2:21" ht="15.75" customHeight="1" x14ac:dyDescent="0.25">
      <c r="B4528" s="49" t="s">
        <v>269</v>
      </c>
      <c r="C4528" s="50" t="s">
        <v>276</v>
      </c>
      <c r="D4528" s="51" t="s">
        <v>80</v>
      </c>
      <c r="E4528" s="30">
        <v>671</v>
      </c>
      <c r="F4528" s="30">
        <v>0</v>
      </c>
      <c r="G4528" s="30">
        <v>200756</v>
      </c>
      <c r="H4528" s="30">
        <v>1</v>
      </c>
      <c r="I4528" s="30">
        <v>1</v>
      </c>
      <c r="J4528" s="30">
        <f t="shared" si="3"/>
        <v>0</v>
      </c>
      <c r="K4528" s="30">
        <v>1</v>
      </c>
      <c r="L4528" s="30">
        <f t="shared" si="4"/>
        <v>0</v>
      </c>
      <c r="M4528" s="52" t="str">
        <f t="shared" si="5"/>
        <v>OK</v>
      </c>
      <c r="O4528" s="30">
        <f t="shared" si="6"/>
        <v>671</v>
      </c>
      <c r="P4528" s="30">
        <f t="shared" si="7"/>
        <v>627.51920000000007</v>
      </c>
      <c r="Q4528" s="30">
        <f t="shared" si="8"/>
        <v>627.51920000000007</v>
      </c>
      <c r="R4528" s="30" t="str">
        <f t="shared" si="9"/>
        <v/>
      </c>
      <c r="S4528" s="30" t="str">
        <f t="shared" si="10"/>
        <v/>
      </c>
      <c r="T4528" s="30">
        <f t="shared" si="11"/>
        <v>200756</v>
      </c>
      <c r="U4528" s="30">
        <f t="shared" si="12"/>
        <v>125978244.51520002</v>
      </c>
    </row>
    <row r="4529" spans="2:21" ht="15.75" customHeight="1" x14ac:dyDescent="0.25">
      <c r="B4529" s="49" t="s">
        <v>269</v>
      </c>
      <c r="C4529" s="50" t="s">
        <v>276</v>
      </c>
      <c r="D4529" s="51" t="s">
        <v>81</v>
      </c>
      <c r="E4529" s="30">
        <v>647</v>
      </c>
      <c r="F4529" s="30">
        <v>1</v>
      </c>
      <c r="G4529" s="30">
        <v>75999</v>
      </c>
      <c r="H4529" s="30">
        <v>1</v>
      </c>
      <c r="I4529" s="30">
        <v>1</v>
      </c>
      <c r="J4529" s="30">
        <f t="shared" si="3"/>
        <v>0</v>
      </c>
      <c r="K4529" s="30">
        <v>1</v>
      </c>
      <c r="L4529" s="30">
        <f t="shared" si="4"/>
        <v>0</v>
      </c>
      <c r="M4529" s="52" t="str">
        <f t="shared" si="5"/>
        <v>OK</v>
      </c>
      <c r="O4529" s="30" t="str">
        <f t="shared" si="6"/>
        <v/>
      </c>
      <c r="P4529" s="30" t="str">
        <f t="shared" si="7"/>
        <v/>
      </c>
      <c r="Q4529" s="30">
        <f t="shared" si="8"/>
        <v>647</v>
      </c>
      <c r="R4529" s="30" t="str">
        <f t="shared" si="9"/>
        <v/>
      </c>
      <c r="S4529" s="30" t="str">
        <f t="shared" si="10"/>
        <v/>
      </c>
      <c r="T4529" s="30">
        <f t="shared" si="11"/>
        <v>75999</v>
      </c>
      <c r="U4529" s="30">
        <f t="shared" si="12"/>
        <v>49171353</v>
      </c>
    </row>
    <row r="4530" spans="2:21" ht="15.75" customHeight="1" x14ac:dyDescent="0.25">
      <c r="B4530" s="49" t="s">
        <v>269</v>
      </c>
      <c r="C4530" s="50" t="s">
        <v>276</v>
      </c>
      <c r="D4530" s="51" t="s">
        <v>82</v>
      </c>
      <c r="E4530" s="30">
        <v>0</v>
      </c>
      <c r="F4530" s="30">
        <f t="shared" si="1"/>
        <v>1</v>
      </c>
      <c r="G4530" s="30">
        <v>0</v>
      </c>
      <c r="H4530" s="30">
        <f t="shared" si="2"/>
        <v>1</v>
      </c>
      <c r="I4530" s="30">
        <v>1</v>
      </c>
      <c r="J4530" s="30">
        <f t="shared" si="3"/>
        <v>0</v>
      </c>
      <c r="K4530" s="30">
        <v>0</v>
      </c>
      <c r="L4530" s="30">
        <f t="shared" si="4"/>
        <v>1</v>
      </c>
      <c r="M4530" s="52" t="str">
        <f t="shared" si="5"/>
        <v>агрегати не працюють</v>
      </c>
      <c r="O4530" s="30" t="str">
        <f t="shared" si="6"/>
        <v/>
      </c>
      <c r="P4530" s="30" t="str">
        <f t="shared" si="7"/>
        <v/>
      </c>
      <c r="Q4530" s="30" t="str">
        <f t="shared" si="8"/>
        <v/>
      </c>
      <c r="R4530" s="30" t="str">
        <f t="shared" si="9"/>
        <v/>
      </c>
      <c r="S4530" s="30" t="str">
        <f t="shared" si="10"/>
        <v/>
      </c>
      <c r="T4530" s="30" t="str">
        <f t="shared" si="11"/>
        <v/>
      </c>
      <c r="U4530" s="30" t="str">
        <f t="shared" si="12"/>
        <v/>
      </c>
    </row>
    <row r="4531" spans="2:21" ht="15.75" customHeight="1" x14ac:dyDescent="0.25">
      <c r="B4531" s="49" t="s">
        <v>269</v>
      </c>
      <c r="C4531" s="50" t="s">
        <v>276</v>
      </c>
      <c r="D4531" s="51" t="s">
        <v>83</v>
      </c>
      <c r="E4531" s="30">
        <v>0</v>
      </c>
      <c r="F4531" s="30">
        <f t="shared" si="1"/>
        <v>1</v>
      </c>
      <c r="G4531" s="30">
        <v>0</v>
      </c>
      <c r="H4531" s="30">
        <f t="shared" si="2"/>
        <v>1</v>
      </c>
      <c r="I4531" s="30">
        <v>1</v>
      </c>
      <c r="J4531" s="30">
        <f t="shared" si="3"/>
        <v>0</v>
      </c>
      <c r="K4531" s="30">
        <v>0</v>
      </c>
      <c r="L4531" s="30">
        <f t="shared" si="4"/>
        <v>1</v>
      </c>
      <c r="M4531" s="52" t="str">
        <f t="shared" si="5"/>
        <v>агрегати не працюють</v>
      </c>
      <c r="O4531" s="30" t="str">
        <f t="shared" si="6"/>
        <v/>
      </c>
      <c r="P4531" s="30" t="str">
        <f t="shared" si="7"/>
        <v/>
      </c>
      <c r="Q4531" s="30" t="str">
        <f t="shared" si="8"/>
        <v/>
      </c>
      <c r="R4531" s="30" t="str">
        <f t="shared" si="9"/>
        <v/>
      </c>
      <c r="S4531" s="30" t="str">
        <f t="shared" si="10"/>
        <v/>
      </c>
      <c r="T4531" s="30" t="str">
        <f t="shared" si="11"/>
        <v/>
      </c>
      <c r="U4531" s="30" t="str">
        <f t="shared" si="12"/>
        <v/>
      </c>
    </row>
    <row r="4532" spans="2:21" ht="15.75" customHeight="1" x14ac:dyDescent="0.25">
      <c r="B4532" s="49" t="s">
        <v>269</v>
      </c>
      <c r="C4532" s="50" t="s">
        <v>277</v>
      </c>
      <c r="D4532" s="51" t="s">
        <v>60</v>
      </c>
      <c r="E4532" s="30">
        <v>0</v>
      </c>
      <c r="F4532" s="30">
        <f t="shared" si="1"/>
        <v>1</v>
      </c>
      <c r="G4532" s="30">
        <v>0</v>
      </c>
      <c r="H4532" s="30">
        <f t="shared" si="2"/>
        <v>1</v>
      </c>
      <c r="I4532" s="30">
        <v>1</v>
      </c>
      <c r="J4532" s="30">
        <f t="shared" si="3"/>
        <v>0</v>
      </c>
      <c r="K4532" s="30">
        <v>0</v>
      </c>
      <c r="L4532" s="30">
        <f t="shared" si="4"/>
        <v>1</v>
      </c>
      <c r="M4532" s="52" t="str">
        <f t="shared" si="5"/>
        <v>агрегати не працюють</v>
      </c>
      <c r="O4532" s="30" t="str">
        <f t="shared" si="6"/>
        <v/>
      </c>
      <c r="P4532" s="30" t="str">
        <f t="shared" si="7"/>
        <v/>
      </c>
      <c r="Q4532" s="30" t="str">
        <f t="shared" si="8"/>
        <v/>
      </c>
      <c r="R4532" s="30" t="str">
        <f t="shared" si="9"/>
        <v/>
      </c>
      <c r="S4532" s="30" t="str">
        <f t="shared" si="10"/>
        <v/>
      </c>
      <c r="T4532" s="30" t="str">
        <f t="shared" si="11"/>
        <v/>
      </c>
      <c r="U4532" s="30" t="str">
        <f t="shared" si="12"/>
        <v/>
      </c>
    </row>
    <row r="4533" spans="2:21" ht="15.75" customHeight="1" x14ac:dyDescent="0.25">
      <c r="B4533" s="49" t="s">
        <v>269</v>
      </c>
      <c r="C4533" s="50" t="s">
        <v>277</v>
      </c>
      <c r="D4533" s="51" t="s">
        <v>61</v>
      </c>
      <c r="E4533" s="30">
        <v>1668</v>
      </c>
      <c r="F4533" s="30">
        <v>1</v>
      </c>
      <c r="G4533" s="30">
        <v>144701</v>
      </c>
      <c r="H4533" s="30">
        <v>1</v>
      </c>
      <c r="I4533" s="30">
        <v>1</v>
      </c>
      <c r="J4533" s="30">
        <f t="shared" si="3"/>
        <v>0</v>
      </c>
      <c r="K4533" s="30">
        <v>1</v>
      </c>
      <c r="L4533" s="30">
        <f t="shared" si="4"/>
        <v>0</v>
      </c>
      <c r="M4533" s="52" t="str">
        <f t="shared" si="5"/>
        <v>OK</v>
      </c>
      <c r="O4533" s="30" t="str">
        <f t="shared" si="6"/>
        <v/>
      </c>
      <c r="P4533" s="30" t="str">
        <f t="shared" si="7"/>
        <v/>
      </c>
      <c r="Q4533" s="30">
        <f t="shared" si="8"/>
        <v>1668</v>
      </c>
      <c r="R4533" s="30" t="str">
        <f t="shared" si="9"/>
        <v/>
      </c>
      <c r="S4533" s="30" t="str">
        <f t="shared" si="10"/>
        <v/>
      </c>
      <c r="T4533" s="30">
        <f t="shared" si="11"/>
        <v>144701</v>
      </c>
      <c r="U4533" s="30">
        <f t="shared" si="12"/>
        <v>241361268</v>
      </c>
    </row>
    <row r="4534" spans="2:21" ht="15.75" customHeight="1" x14ac:dyDescent="0.25">
      <c r="B4534" s="49" t="s">
        <v>269</v>
      </c>
      <c r="C4534" s="50" t="s">
        <v>277</v>
      </c>
      <c r="D4534" s="51" t="s">
        <v>62</v>
      </c>
      <c r="E4534" s="30">
        <v>637</v>
      </c>
      <c r="F4534" s="30">
        <v>1</v>
      </c>
      <c r="G4534" s="30">
        <v>162947</v>
      </c>
      <c r="H4534" s="30">
        <v>1</v>
      </c>
      <c r="I4534" s="30">
        <v>1</v>
      </c>
      <c r="J4534" s="30">
        <f t="shared" si="3"/>
        <v>0</v>
      </c>
      <c r="K4534" s="30">
        <v>1</v>
      </c>
      <c r="L4534" s="30">
        <f t="shared" si="4"/>
        <v>0</v>
      </c>
      <c r="M4534" s="52" t="str">
        <f t="shared" si="5"/>
        <v>OK</v>
      </c>
      <c r="O4534" s="30" t="str">
        <f t="shared" si="6"/>
        <v/>
      </c>
      <c r="P4534" s="30" t="str">
        <f t="shared" si="7"/>
        <v/>
      </c>
      <c r="Q4534" s="30">
        <f t="shared" si="8"/>
        <v>637</v>
      </c>
      <c r="R4534" s="30" t="str">
        <f t="shared" si="9"/>
        <v/>
      </c>
      <c r="S4534" s="30" t="str">
        <f t="shared" si="10"/>
        <v/>
      </c>
      <c r="T4534" s="30">
        <f t="shared" si="11"/>
        <v>162947</v>
      </c>
      <c r="U4534" s="30">
        <f t="shared" si="12"/>
        <v>103797239</v>
      </c>
    </row>
    <row r="4535" spans="2:21" ht="15.75" customHeight="1" x14ac:dyDescent="0.25">
      <c r="B4535" s="49" t="s">
        <v>269</v>
      </c>
      <c r="C4535" s="50" t="s">
        <v>277</v>
      </c>
      <c r="D4535" s="51" t="s">
        <v>63</v>
      </c>
      <c r="E4535" s="30">
        <v>776</v>
      </c>
      <c r="F4535" s="30">
        <v>0</v>
      </c>
      <c r="G4535" s="30">
        <v>104261</v>
      </c>
      <c r="H4535" s="30">
        <v>0</v>
      </c>
      <c r="I4535" s="30">
        <v>1</v>
      </c>
      <c r="J4535" s="30">
        <f t="shared" si="3"/>
        <v>0</v>
      </c>
      <c r="K4535" s="30">
        <v>1</v>
      </c>
      <c r="L4535" s="30">
        <f t="shared" si="4"/>
        <v>0</v>
      </c>
      <c r="M4535" s="52" t="str">
        <f t="shared" si="5"/>
        <v>OK</v>
      </c>
      <c r="O4535" s="30">
        <f t="shared" si="6"/>
        <v>776</v>
      </c>
      <c r="P4535" s="30">
        <f t="shared" si="7"/>
        <v>725.71519999999998</v>
      </c>
      <c r="Q4535" s="30">
        <f t="shared" si="8"/>
        <v>725.71519999999998</v>
      </c>
      <c r="R4535" s="30">
        <f t="shared" si="9"/>
        <v>104261</v>
      </c>
      <c r="S4535" s="30">
        <f t="shared" si="10"/>
        <v>124602.3211</v>
      </c>
      <c r="T4535" s="30">
        <f t="shared" si="11"/>
        <v>124602.3211</v>
      </c>
      <c r="U4535" s="30">
        <f t="shared" si="12"/>
        <v>90425798.377550721</v>
      </c>
    </row>
    <row r="4536" spans="2:21" ht="15.75" customHeight="1" x14ac:dyDescent="0.25">
      <c r="B4536" s="49" t="s">
        <v>269</v>
      </c>
      <c r="C4536" s="50" t="s">
        <v>277</v>
      </c>
      <c r="D4536" s="51" t="s">
        <v>64</v>
      </c>
      <c r="E4536" s="30">
        <v>0</v>
      </c>
      <c r="F4536" s="30">
        <f t="shared" si="1"/>
        <v>1</v>
      </c>
      <c r="G4536" s="30">
        <v>0</v>
      </c>
      <c r="H4536" s="30">
        <f t="shared" si="2"/>
        <v>1</v>
      </c>
      <c r="I4536" s="30">
        <v>1</v>
      </c>
      <c r="J4536" s="30">
        <f t="shared" si="3"/>
        <v>0</v>
      </c>
      <c r="K4536" s="30">
        <v>0</v>
      </c>
      <c r="L4536" s="30">
        <f t="shared" si="4"/>
        <v>1</v>
      </c>
      <c r="M4536" s="52" t="str">
        <f t="shared" si="5"/>
        <v>агрегати не працюють</v>
      </c>
      <c r="O4536" s="30" t="str">
        <f t="shared" si="6"/>
        <v/>
      </c>
      <c r="P4536" s="30" t="str">
        <f t="shared" si="7"/>
        <v/>
      </c>
      <c r="Q4536" s="30" t="str">
        <f t="shared" si="8"/>
        <v/>
      </c>
      <c r="R4536" s="30" t="str">
        <f t="shared" si="9"/>
        <v/>
      </c>
      <c r="S4536" s="30" t="str">
        <f t="shared" si="10"/>
        <v/>
      </c>
      <c r="T4536" s="30" t="str">
        <f t="shared" si="11"/>
        <v/>
      </c>
      <c r="U4536" s="30" t="str">
        <f t="shared" si="12"/>
        <v/>
      </c>
    </row>
    <row r="4537" spans="2:21" ht="15.75" customHeight="1" x14ac:dyDescent="0.25">
      <c r="B4537" s="49" t="s">
        <v>269</v>
      </c>
      <c r="C4537" s="50" t="s">
        <v>277</v>
      </c>
      <c r="D4537" s="51" t="s">
        <v>65</v>
      </c>
      <c r="E4537" s="30">
        <v>0</v>
      </c>
      <c r="F4537" s="30">
        <f t="shared" si="1"/>
        <v>1</v>
      </c>
      <c r="G4537" s="30">
        <v>0</v>
      </c>
      <c r="H4537" s="30">
        <f t="shared" si="2"/>
        <v>1</v>
      </c>
      <c r="I4537" s="30">
        <v>1</v>
      </c>
      <c r="J4537" s="30">
        <f t="shared" si="3"/>
        <v>0</v>
      </c>
      <c r="K4537" s="30">
        <v>0</v>
      </c>
      <c r="L4537" s="30">
        <f t="shared" si="4"/>
        <v>1</v>
      </c>
      <c r="M4537" s="52" t="str">
        <f t="shared" si="5"/>
        <v>агрегати не працюють</v>
      </c>
      <c r="O4537" s="30" t="str">
        <f t="shared" si="6"/>
        <v/>
      </c>
      <c r="P4537" s="30" t="str">
        <f t="shared" si="7"/>
        <v/>
      </c>
      <c r="Q4537" s="30" t="str">
        <f t="shared" si="8"/>
        <v/>
      </c>
      <c r="R4537" s="30" t="str">
        <f t="shared" si="9"/>
        <v/>
      </c>
      <c r="S4537" s="30" t="str">
        <f t="shared" si="10"/>
        <v/>
      </c>
      <c r="T4537" s="30" t="str">
        <f t="shared" si="11"/>
        <v/>
      </c>
      <c r="U4537" s="30" t="str">
        <f t="shared" si="12"/>
        <v/>
      </c>
    </row>
    <row r="4538" spans="2:21" ht="15.75" customHeight="1" x14ac:dyDescent="0.25">
      <c r="B4538" s="49" t="s">
        <v>269</v>
      </c>
      <c r="C4538" s="50" t="s">
        <v>277</v>
      </c>
      <c r="D4538" s="51" t="s">
        <v>66</v>
      </c>
      <c r="E4538" s="30">
        <v>0</v>
      </c>
      <c r="F4538" s="30">
        <f t="shared" si="1"/>
        <v>1</v>
      </c>
      <c r="G4538" s="30">
        <v>0</v>
      </c>
      <c r="H4538" s="30">
        <f t="shared" si="2"/>
        <v>1</v>
      </c>
      <c r="I4538" s="30">
        <v>1</v>
      </c>
      <c r="J4538" s="30">
        <f t="shared" si="3"/>
        <v>0</v>
      </c>
      <c r="K4538" s="30">
        <v>0</v>
      </c>
      <c r="L4538" s="30">
        <f t="shared" si="4"/>
        <v>1</v>
      </c>
      <c r="M4538" s="52" t="str">
        <f t="shared" si="5"/>
        <v>агрегати не працюють</v>
      </c>
      <c r="O4538" s="30" t="str">
        <f t="shared" si="6"/>
        <v/>
      </c>
      <c r="P4538" s="30" t="str">
        <f t="shared" si="7"/>
        <v/>
      </c>
      <c r="Q4538" s="30" t="str">
        <f t="shared" si="8"/>
        <v/>
      </c>
      <c r="R4538" s="30" t="str">
        <f t="shared" si="9"/>
        <v/>
      </c>
      <c r="S4538" s="30" t="str">
        <f t="shared" si="10"/>
        <v/>
      </c>
      <c r="T4538" s="30" t="str">
        <f t="shared" si="11"/>
        <v/>
      </c>
      <c r="U4538" s="30" t="str">
        <f t="shared" si="12"/>
        <v/>
      </c>
    </row>
    <row r="4539" spans="2:21" ht="15.75" customHeight="1" x14ac:dyDescent="0.25">
      <c r="B4539" s="49" t="s">
        <v>269</v>
      </c>
      <c r="C4539" s="50" t="s">
        <v>277</v>
      </c>
      <c r="D4539" s="51" t="s">
        <v>67</v>
      </c>
      <c r="E4539" s="30">
        <v>986</v>
      </c>
      <c r="F4539" s="30">
        <v>0</v>
      </c>
      <c r="G4539" s="30">
        <v>30125</v>
      </c>
      <c r="H4539" s="30">
        <v>0</v>
      </c>
      <c r="I4539" s="30">
        <v>1</v>
      </c>
      <c r="J4539" s="30">
        <f t="shared" si="3"/>
        <v>0</v>
      </c>
      <c r="K4539" s="30">
        <v>1</v>
      </c>
      <c r="L4539" s="30">
        <f t="shared" si="4"/>
        <v>0</v>
      </c>
      <c r="M4539" s="52" t="str">
        <f t="shared" si="5"/>
        <v>OK</v>
      </c>
      <c r="O4539" s="30">
        <f t="shared" si="6"/>
        <v>986</v>
      </c>
      <c r="P4539" s="30">
        <f t="shared" si="7"/>
        <v>922.10720000000003</v>
      </c>
      <c r="Q4539" s="30">
        <f t="shared" si="8"/>
        <v>922.10720000000003</v>
      </c>
      <c r="R4539" s="30">
        <f t="shared" si="9"/>
        <v>30125</v>
      </c>
      <c r="S4539" s="30">
        <f t="shared" si="10"/>
        <v>36002.387500000004</v>
      </c>
      <c r="T4539" s="30">
        <f t="shared" si="11"/>
        <v>36002.387500000004</v>
      </c>
      <c r="U4539" s="30">
        <f t="shared" si="12"/>
        <v>33198060.730940007</v>
      </c>
    </row>
    <row r="4540" spans="2:21" ht="15.75" customHeight="1" x14ac:dyDescent="0.25">
      <c r="B4540" s="49" t="s">
        <v>269</v>
      </c>
      <c r="C4540" s="50" t="s">
        <v>277</v>
      </c>
      <c r="D4540" s="51" t="s">
        <v>68</v>
      </c>
      <c r="E4540" s="30">
        <v>832</v>
      </c>
      <c r="F4540" s="30">
        <v>1</v>
      </c>
      <c r="G4540" s="30">
        <v>95998</v>
      </c>
      <c r="H4540" s="30">
        <v>1</v>
      </c>
      <c r="I4540" s="30">
        <v>1</v>
      </c>
      <c r="J4540" s="30">
        <f t="shared" si="3"/>
        <v>0</v>
      </c>
      <c r="K4540" s="30">
        <v>1</v>
      </c>
      <c r="L4540" s="30">
        <f t="shared" si="4"/>
        <v>0</v>
      </c>
      <c r="M4540" s="52" t="str">
        <f t="shared" si="5"/>
        <v>OK</v>
      </c>
      <c r="O4540" s="30" t="str">
        <f t="shared" si="6"/>
        <v/>
      </c>
      <c r="P4540" s="30" t="str">
        <f t="shared" si="7"/>
        <v/>
      </c>
      <c r="Q4540" s="30">
        <f t="shared" si="8"/>
        <v>832</v>
      </c>
      <c r="R4540" s="30" t="str">
        <f t="shared" si="9"/>
        <v/>
      </c>
      <c r="S4540" s="30" t="str">
        <f t="shared" si="10"/>
        <v/>
      </c>
      <c r="T4540" s="30">
        <f t="shared" si="11"/>
        <v>95998</v>
      </c>
      <c r="U4540" s="30">
        <f t="shared" si="12"/>
        <v>79870336</v>
      </c>
    </row>
    <row r="4541" spans="2:21" ht="15.75" customHeight="1" x14ac:dyDescent="0.25">
      <c r="B4541" s="49" t="s">
        <v>269</v>
      </c>
      <c r="C4541" s="50" t="s">
        <v>277</v>
      </c>
      <c r="D4541" s="51" t="s">
        <v>69</v>
      </c>
      <c r="E4541" s="30">
        <v>0</v>
      </c>
      <c r="F4541" s="30">
        <f t="shared" si="1"/>
        <v>1</v>
      </c>
      <c r="G4541" s="30">
        <v>0</v>
      </c>
      <c r="H4541" s="30">
        <f t="shared" si="2"/>
        <v>1</v>
      </c>
      <c r="I4541" s="30">
        <v>1</v>
      </c>
      <c r="J4541" s="30">
        <f t="shared" si="3"/>
        <v>0</v>
      </c>
      <c r="K4541" s="30">
        <v>0</v>
      </c>
      <c r="L4541" s="30">
        <f t="shared" si="4"/>
        <v>1</v>
      </c>
      <c r="M4541" s="52" t="str">
        <f t="shared" si="5"/>
        <v>агрегати не працюють</v>
      </c>
      <c r="O4541" s="30" t="str">
        <f t="shared" si="6"/>
        <v/>
      </c>
      <c r="P4541" s="30" t="str">
        <f t="shared" si="7"/>
        <v/>
      </c>
      <c r="Q4541" s="30" t="str">
        <f t="shared" si="8"/>
        <v/>
      </c>
      <c r="R4541" s="30" t="str">
        <f t="shared" si="9"/>
        <v/>
      </c>
      <c r="S4541" s="30" t="str">
        <f t="shared" si="10"/>
        <v/>
      </c>
      <c r="T4541" s="30" t="str">
        <f t="shared" si="11"/>
        <v/>
      </c>
      <c r="U4541" s="30" t="str">
        <f t="shared" si="12"/>
        <v/>
      </c>
    </row>
    <row r="4542" spans="2:21" ht="15.75" customHeight="1" x14ac:dyDescent="0.25">
      <c r="B4542" s="49" t="s">
        <v>269</v>
      </c>
      <c r="C4542" s="50" t="s">
        <v>277</v>
      </c>
      <c r="D4542" s="51" t="s">
        <v>70</v>
      </c>
      <c r="E4542" s="30">
        <v>1676</v>
      </c>
      <c r="F4542" s="30">
        <v>0</v>
      </c>
      <c r="G4542" s="30">
        <v>113062</v>
      </c>
      <c r="H4542" s="30">
        <v>1</v>
      </c>
      <c r="I4542" s="30">
        <v>1</v>
      </c>
      <c r="J4542" s="30">
        <f t="shared" si="3"/>
        <v>0</v>
      </c>
      <c r="K4542" s="30">
        <v>1</v>
      </c>
      <c r="L4542" s="30">
        <f t="shared" si="4"/>
        <v>0</v>
      </c>
      <c r="M4542" s="52" t="str">
        <f t="shared" si="5"/>
        <v>OK</v>
      </c>
      <c r="O4542" s="30">
        <f t="shared" si="6"/>
        <v>1676</v>
      </c>
      <c r="P4542" s="30">
        <f t="shared" si="7"/>
        <v>1567.3952000000002</v>
      </c>
      <c r="Q4542" s="30">
        <f t="shared" si="8"/>
        <v>1567.3952000000002</v>
      </c>
      <c r="R4542" s="30" t="str">
        <f t="shared" si="9"/>
        <v/>
      </c>
      <c r="S4542" s="30" t="str">
        <f t="shared" si="10"/>
        <v/>
      </c>
      <c r="T4542" s="30">
        <f t="shared" si="11"/>
        <v>113062</v>
      </c>
      <c r="U4542" s="30">
        <f t="shared" si="12"/>
        <v>177212836.1024</v>
      </c>
    </row>
    <row r="4543" spans="2:21" ht="15.75" customHeight="1" x14ac:dyDescent="0.25">
      <c r="B4543" s="49" t="s">
        <v>269</v>
      </c>
      <c r="C4543" s="50" t="s">
        <v>277</v>
      </c>
      <c r="D4543" s="51" t="s">
        <v>71</v>
      </c>
      <c r="E4543" s="30">
        <v>550</v>
      </c>
      <c r="F4543" s="30">
        <v>1</v>
      </c>
      <c r="G4543" s="30">
        <v>217185</v>
      </c>
      <c r="H4543" s="30">
        <v>0</v>
      </c>
      <c r="I4543" s="30">
        <v>1</v>
      </c>
      <c r="J4543" s="30">
        <f t="shared" si="3"/>
        <v>0</v>
      </c>
      <c r="K4543" s="30">
        <v>1</v>
      </c>
      <c r="L4543" s="30">
        <f t="shared" si="4"/>
        <v>0</v>
      </c>
      <c r="M4543" s="52" t="str">
        <f t="shared" si="5"/>
        <v>OK</v>
      </c>
      <c r="O4543" s="30" t="str">
        <f t="shared" si="6"/>
        <v/>
      </c>
      <c r="P4543" s="30" t="str">
        <f t="shared" si="7"/>
        <v/>
      </c>
      <c r="Q4543" s="30">
        <f t="shared" si="8"/>
        <v>550</v>
      </c>
      <c r="R4543" s="30">
        <f t="shared" si="9"/>
        <v>217185</v>
      </c>
      <c r="S4543" s="30">
        <f t="shared" si="10"/>
        <v>259557.7935</v>
      </c>
      <c r="T4543" s="30">
        <f t="shared" si="11"/>
        <v>259557.7935</v>
      </c>
      <c r="U4543" s="30">
        <f t="shared" si="12"/>
        <v>142756786.42500001</v>
      </c>
    </row>
    <row r="4544" spans="2:21" ht="15.75" customHeight="1" x14ac:dyDescent="0.25">
      <c r="B4544" s="49" t="s">
        <v>269</v>
      </c>
      <c r="C4544" s="50" t="s">
        <v>277</v>
      </c>
      <c r="D4544" s="51" t="s">
        <v>72</v>
      </c>
      <c r="E4544" s="30">
        <v>0</v>
      </c>
      <c r="F4544" s="30">
        <f t="shared" si="1"/>
        <v>1</v>
      </c>
      <c r="G4544" s="30">
        <v>0</v>
      </c>
      <c r="H4544" s="30">
        <f t="shared" si="2"/>
        <v>1</v>
      </c>
      <c r="I4544" s="30">
        <v>1</v>
      </c>
      <c r="J4544" s="30">
        <f t="shared" si="3"/>
        <v>0</v>
      </c>
      <c r="K4544" s="30">
        <v>0</v>
      </c>
      <c r="L4544" s="30">
        <f t="shared" si="4"/>
        <v>1</v>
      </c>
      <c r="M4544" s="52" t="str">
        <f t="shared" si="5"/>
        <v>агрегати не працюють</v>
      </c>
      <c r="O4544" s="30" t="str">
        <f t="shared" si="6"/>
        <v/>
      </c>
      <c r="P4544" s="30" t="str">
        <f t="shared" si="7"/>
        <v/>
      </c>
      <c r="Q4544" s="30" t="str">
        <f t="shared" si="8"/>
        <v/>
      </c>
      <c r="R4544" s="30" t="str">
        <f t="shared" si="9"/>
        <v/>
      </c>
      <c r="S4544" s="30" t="str">
        <f t="shared" si="10"/>
        <v/>
      </c>
      <c r="T4544" s="30" t="str">
        <f t="shared" si="11"/>
        <v/>
      </c>
      <c r="U4544" s="30" t="str">
        <f t="shared" si="12"/>
        <v/>
      </c>
    </row>
    <row r="4545" spans="2:21" ht="15.75" customHeight="1" x14ac:dyDescent="0.25">
      <c r="B4545" s="49" t="s">
        <v>269</v>
      </c>
      <c r="C4545" s="50" t="s">
        <v>277</v>
      </c>
      <c r="D4545" s="51" t="s">
        <v>73</v>
      </c>
      <c r="E4545" s="30">
        <v>972</v>
      </c>
      <c r="F4545" s="30">
        <v>1</v>
      </c>
      <c r="G4545" s="30">
        <v>191552</v>
      </c>
      <c r="H4545" s="30">
        <v>0</v>
      </c>
      <c r="I4545" s="30">
        <v>1</v>
      </c>
      <c r="J4545" s="30">
        <f t="shared" si="3"/>
        <v>0</v>
      </c>
      <c r="K4545" s="30">
        <v>1</v>
      </c>
      <c r="L4545" s="30">
        <f t="shared" si="4"/>
        <v>0</v>
      </c>
      <c r="M4545" s="52" t="str">
        <f t="shared" si="5"/>
        <v>OK</v>
      </c>
      <c r="O4545" s="30" t="str">
        <f t="shared" si="6"/>
        <v/>
      </c>
      <c r="P4545" s="30" t="str">
        <f t="shared" si="7"/>
        <v/>
      </c>
      <c r="Q4545" s="30">
        <f t="shared" si="8"/>
        <v>972</v>
      </c>
      <c r="R4545" s="30">
        <f t="shared" si="9"/>
        <v>191552</v>
      </c>
      <c r="S4545" s="30">
        <f t="shared" si="10"/>
        <v>228923.79520000002</v>
      </c>
      <c r="T4545" s="30">
        <f t="shared" si="11"/>
        <v>228923.79520000002</v>
      </c>
      <c r="U4545" s="30">
        <f t="shared" si="12"/>
        <v>222513928.93440002</v>
      </c>
    </row>
    <row r="4546" spans="2:21" ht="15.75" customHeight="1" x14ac:dyDescent="0.25">
      <c r="B4546" s="49" t="s">
        <v>269</v>
      </c>
      <c r="C4546" s="50" t="s">
        <v>277</v>
      </c>
      <c r="D4546" s="51" t="s">
        <v>74</v>
      </c>
      <c r="E4546" s="30">
        <v>0</v>
      </c>
      <c r="F4546" s="30">
        <f t="shared" si="1"/>
        <v>1</v>
      </c>
      <c r="G4546" s="30">
        <v>0</v>
      </c>
      <c r="H4546" s="30">
        <f t="shared" si="2"/>
        <v>1</v>
      </c>
      <c r="I4546" s="30">
        <v>1</v>
      </c>
      <c r="J4546" s="30">
        <f t="shared" si="3"/>
        <v>0</v>
      </c>
      <c r="K4546" s="30">
        <v>0</v>
      </c>
      <c r="L4546" s="30">
        <f t="shared" si="4"/>
        <v>1</v>
      </c>
      <c r="M4546" s="52" t="str">
        <f t="shared" si="5"/>
        <v>агрегати не працюють</v>
      </c>
      <c r="O4546" s="30" t="str">
        <f t="shared" si="6"/>
        <v/>
      </c>
      <c r="P4546" s="30" t="str">
        <f t="shared" si="7"/>
        <v/>
      </c>
      <c r="Q4546" s="30" t="str">
        <f t="shared" si="8"/>
        <v/>
      </c>
      <c r="R4546" s="30" t="str">
        <f t="shared" si="9"/>
        <v/>
      </c>
      <c r="S4546" s="30" t="str">
        <f t="shared" si="10"/>
        <v/>
      </c>
      <c r="T4546" s="30" t="str">
        <f t="shared" si="11"/>
        <v/>
      </c>
      <c r="U4546" s="30" t="str">
        <f t="shared" si="12"/>
        <v/>
      </c>
    </row>
    <row r="4547" spans="2:21" ht="15.75" customHeight="1" x14ac:dyDescent="0.25">
      <c r="B4547" s="49" t="s">
        <v>269</v>
      </c>
      <c r="C4547" s="50" t="s">
        <v>277</v>
      </c>
      <c r="D4547" s="51" t="s">
        <v>75</v>
      </c>
      <c r="E4547" s="30">
        <v>0</v>
      </c>
      <c r="F4547" s="30">
        <f t="shared" si="1"/>
        <v>1</v>
      </c>
      <c r="G4547" s="30">
        <v>0</v>
      </c>
      <c r="H4547" s="30">
        <f t="shared" si="2"/>
        <v>1</v>
      </c>
      <c r="I4547" s="30">
        <v>1</v>
      </c>
      <c r="J4547" s="30">
        <f t="shared" si="3"/>
        <v>0</v>
      </c>
      <c r="K4547" s="30">
        <v>0</v>
      </c>
      <c r="L4547" s="30">
        <f t="shared" si="4"/>
        <v>1</v>
      </c>
      <c r="M4547" s="52" t="str">
        <f t="shared" si="5"/>
        <v>агрегати не працюють</v>
      </c>
      <c r="O4547" s="30" t="str">
        <f t="shared" si="6"/>
        <v/>
      </c>
      <c r="P4547" s="30" t="str">
        <f t="shared" si="7"/>
        <v/>
      </c>
      <c r="Q4547" s="30" t="str">
        <f t="shared" si="8"/>
        <v/>
      </c>
      <c r="R4547" s="30" t="str">
        <f t="shared" si="9"/>
        <v/>
      </c>
      <c r="S4547" s="30" t="str">
        <f t="shared" si="10"/>
        <v/>
      </c>
      <c r="T4547" s="30" t="str">
        <f t="shared" si="11"/>
        <v/>
      </c>
      <c r="U4547" s="30" t="str">
        <f t="shared" si="12"/>
        <v/>
      </c>
    </row>
    <row r="4548" spans="2:21" ht="15.75" customHeight="1" x14ac:dyDescent="0.25">
      <c r="B4548" s="49" t="s">
        <v>269</v>
      </c>
      <c r="C4548" s="50" t="s">
        <v>277</v>
      </c>
      <c r="D4548" s="51" t="s">
        <v>76</v>
      </c>
      <c r="E4548" s="30">
        <v>0</v>
      </c>
      <c r="F4548" s="30">
        <f t="shared" si="1"/>
        <v>1</v>
      </c>
      <c r="G4548" s="30">
        <v>0</v>
      </c>
      <c r="H4548" s="30">
        <f t="shared" si="2"/>
        <v>1</v>
      </c>
      <c r="I4548" s="30">
        <v>1</v>
      </c>
      <c r="J4548" s="30">
        <f t="shared" si="3"/>
        <v>0</v>
      </c>
      <c r="K4548" s="30">
        <v>0</v>
      </c>
      <c r="L4548" s="30">
        <f t="shared" si="4"/>
        <v>1</v>
      </c>
      <c r="M4548" s="52" t="str">
        <f t="shared" si="5"/>
        <v>агрегати не працюють</v>
      </c>
      <c r="O4548" s="30" t="str">
        <f t="shared" si="6"/>
        <v/>
      </c>
      <c r="P4548" s="30" t="str">
        <f t="shared" si="7"/>
        <v/>
      </c>
      <c r="Q4548" s="30" t="str">
        <f t="shared" si="8"/>
        <v/>
      </c>
      <c r="R4548" s="30" t="str">
        <f t="shared" si="9"/>
        <v/>
      </c>
      <c r="S4548" s="30" t="str">
        <f t="shared" si="10"/>
        <v/>
      </c>
      <c r="T4548" s="30" t="str">
        <f t="shared" si="11"/>
        <v/>
      </c>
      <c r="U4548" s="30" t="str">
        <f t="shared" si="12"/>
        <v/>
      </c>
    </row>
    <row r="4549" spans="2:21" ht="15.75" customHeight="1" x14ac:dyDescent="0.25">
      <c r="B4549" s="49" t="s">
        <v>269</v>
      </c>
      <c r="C4549" s="50" t="s">
        <v>277</v>
      </c>
      <c r="D4549" s="51" t="s">
        <v>77</v>
      </c>
      <c r="E4549" s="30">
        <v>1887</v>
      </c>
      <c r="F4549" s="30">
        <v>0</v>
      </c>
      <c r="G4549" s="30">
        <v>186836</v>
      </c>
      <c r="H4549" s="30">
        <v>1</v>
      </c>
      <c r="I4549" s="30">
        <v>1</v>
      </c>
      <c r="J4549" s="30">
        <f t="shared" si="3"/>
        <v>0</v>
      </c>
      <c r="K4549" s="30">
        <v>1</v>
      </c>
      <c r="L4549" s="30">
        <f t="shared" si="4"/>
        <v>0</v>
      </c>
      <c r="M4549" s="52" t="str">
        <f t="shared" si="5"/>
        <v>OK</v>
      </c>
      <c r="O4549" s="30">
        <f t="shared" si="6"/>
        <v>1887</v>
      </c>
      <c r="P4549" s="30">
        <f t="shared" si="7"/>
        <v>1764.7224000000001</v>
      </c>
      <c r="Q4549" s="30">
        <f t="shared" si="8"/>
        <v>1764.7224000000001</v>
      </c>
      <c r="R4549" s="30" t="str">
        <f t="shared" si="9"/>
        <v/>
      </c>
      <c r="S4549" s="30" t="str">
        <f t="shared" si="10"/>
        <v/>
      </c>
      <c r="T4549" s="30">
        <f t="shared" si="11"/>
        <v>186836</v>
      </c>
      <c r="U4549" s="30">
        <f t="shared" si="12"/>
        <v>329713674.32640004</v>
      </c>
    </row>
    <row r="4550" spans="2:21" ht="15.75" customHeight="1" x14ac:dyDescent="0.25">
      <c r="B4550" s="49" t="s">
        <v>269</v>
      </c>
      <c r="C4550" s="50" t="s">
        <v>277</v>
      </c>
      <c r="D4550" s="51" t="s">
        <v>78</v>
      </c>
      <c r="E4550" s="30">
        <v>1189</v>
      </c>
      <c r="F4550" s="30">
        <v>1</v>
      </c>
      <c r="G4550" s="30">
        <v>85527</v>
      </c>
      <c r="H4550" s="30">
        <v>1</v>
      </c>
      <c r="I4550" s="30">
        <v>1</v>
      </c>
      <c r="J4550" s="30">
        <f t="shared" si="3"/>
        <v>0</v>
      </c>
      <c r="K4550" s="30">
        <v>1</v>
      </c>
      <c r="L4550" s="30">
        <f t="shared" si="4"/>
        <v>0</v>
      </c>
      <c r="M4550" s="52" t="str">
        <f t="shared" si="5"/>
        <v>OK</v>
      </c>
      <c r="O4550" s="30" t="str">
        <f t="shared" si="6"/>
        <v/>
      </c>
      <c r="P4550" s="30" t="str">
        <f t="shared" si="7"/>
        <v/>
      </c>
      <c r="Q4550" s="30">
        <f t="shared" si="8"/>
        <v>1189</v>
      </c>
      <c r="R4550" s="30" t="str">
        <f t="shared" si="9"/>
        <v/>
      </c>
      <c r="S4550" s="30" t="str">
        <f t="shared" si="10"/>
        <v/>
      </c>
      <c r="T4550" s="30">
        <f t="shared" si="11"/>
        <v>85527</v>
      </c>
      <c r="U4550" s="30">
        <f t="shared" si="12"/>
        <v>101691603</v>
      </c>
    </row>
    <row r="4551" spans="2:21" ht="15.75" customHeight="1" x14ac:dyDescent="0.25">
      <c r="B4551" s="49" t="s">
        <v>269</v>
      </c>
      <c r="C4551" s="50" t="s">
        <v>277</v>
      </c>
      <c r="D4551" s="51" t="s">
        <v>79</v>
      </c>
      <c r="E4551" s="30">
        <v>0</v>
      </c>
      <c r="F4551" s="30">
        <f t="shared" si="1"/>
        <v>1</v>
      </c>
      <c r="G4551" s="30">
        <v>0</v>
      </c>
      <c r="H4551" s="30">
        <f t="shared" si="2"/>
        <v>1</v>
      </c>
      <c r="I4551" s="30">
        <v>1</v>
      </c>
      <c r="J4551" s="30">
        <f t="shared" si="3"/>
        <v>0</v>
      </c>
      <c r="K4551" s="30">
        <v>0</v>
      </c>
      <c r="L4551" s="30">
        <f t="shared" si="4"/>
        <v>1</v>
      </c>
      <c r="M4551" s="52" t="str">
        <f t="shared" si="5"/>
        <v>агрегати не працюють</v>
      </c>
      <c r="O4551" s="30" t="str">
        <f t="shared" si="6"/>
        <v/>
      </c>
      <c r="P4551" s="30" t="str">
        <f t="shared" si="7"/>
        <v/>
      </c>
      <c r="Q4551" s="30" t="str">
        <f t="shared" si="8"/>
        <v/>
      </c>
      <c r="R4551" s="30" t="str">
        <f t="shared" si="9"/>
        <v/>
      </c>
      <c r="S4551" s="30" t="str">
        <f t="shared" si="10"/>
        <v/>
      </c>
      <c r="T4551" s="30" t="str">
        <f t="shared" si="11"/>
        <v/>
      </c>
      <c r="U4551" s="30" t="str">
        <f t="shared" si="12"/>
        <v/>
      </c>
    </row>
    <row r="4552" spans="2:21" ht="15.75" customHeight="1" x14ac:dyDescent="0.25">
      <c r="B4552" s="49" t="s">
        <v>269</v>
      </c>
      <c r="C4552" s="50" t="s">
        <v>277</v>
      </c>
      <c r="D4552" s="51" t="s">
        <v>80</v>
      </c>
      <c r="E4552" s="30">
        <v>1767</v>
      </c>
      <c r="F4552" s="30">
        <v>0</v>
      </c>
      <c r="G4552" s="30">
        <v>138784</v>
      </c>
      <c r="H4552" s="30">
        <v>0</v>
      </c>
      <c r="I4552" s="30">
        <v>1</v>
      </c>
      <c r="J4552" s="30">
        <f t="shared" si="3"/>
        <v>0</v>
      </c>
      <c r="K4552" s="30">
        <v>1</v>
      </c>
      <c r="L4552" s="30">
        <f t="shared" si="4"/>
        <v>0</v>
      </c>
      <c r="M4552" s="52" t="str">
        <f t="shared" si="5"/>
        <v>OK</v>
      </c>
      <c r="O4552" s="30">
        <f t="shared" si="6"/>
        <v>1767</v>
      </c>
      <c r="P4552" s="30">
        <f t="shared" si="7"/>
        <v>1652.4983999999999</v>
      </c>
      <c r="Q4552" s="30">
        <f t="shared" si="8"/>
        <v>1652.4983999999999</v>
      </c>
      <c r="R4552" s="30">
        <f t="shared" si="9"/>
        <v>138784</v>
      </c>
      <c r="S4552" s="30">
        <f t="shared" si="10"/>
        <v>165860.75840000002</v>
      </c>
      <c r="T4552" s="30">
        <f t="shared" si="11"/>
        <v>165860.75840000002</v>
      </c>
      <c r="U4552" s="30">
        <f t="shared" si="12"/>
        <v>274084637.87878656</v>
      </c>
    </row>
    <row r="4553" spans="2:21" ht="15.75" customHeight="1" x14ac:dyDescent="0.25">
      <c r="B4553" s="49" t="s">
        <v>269</v>
      </c>
      <c r="C4553" s="50" t="s">
        <v>277</v>
      </c>
      <c r="D4553" s="51" t="s">
        <v>81</v>
      </c>
      <c r="E4553" s="30">
        <v>0</v>
      </c>
      <c r="F4553" s="30">
        <f t="shared" si="1"/>
        <v>1</v>
      </c>
      <c r="G4553" s="30">
        <v>0</v>
      </c>
      <c r="H4553" s="30">
        <f t="shared" si="2"/>
        <v>1</v>
      </c>
      <c r="I4553" s="30">
        <v>1</v>
      </c>
      <c r="J4553" s="30">
        <f t="shared" si="3"/>
        <v>0</v>
      </c>
      <c r="K4553" s="30">
        <v>0</v>
      </c>
      <c r="L4553" s="30">
        <f t="shared" si="4"/>
        <v>1</v>
      </c>
      <c r="M4553" s="52" t="str">
        <f t="shared" si="5"/>
        <v>агрегати не працюють</v>
      </c>
      <c r="O4553" s="30" t="str">
        <f t="shared" si="6"/>
        <v/>
      </c>
      <c r="P4553" s="30" t="str">
        <f t="shared" si="7"/>
        <v/>
      </c>
      <c r="Q4553" s="30" t="str">
        <f t="shared" si="8"/>
        <v/>
      </c>
      <c r="R4553" s="30" t="str">
        <f t="shared" si="9"/>
        <v/>
      </c>
      <c r="S4553" s="30" t="str">
        <f t="shared" si="10"/>
        <v/>
      </c>
      <c r="T4553" s="30" t="str">
        <f t="shared" si="11"/>
        <v/>
      </c>
      <c r="U4553" s="30" t="str">
        <f t="shared" si="12"/>
        <v/>
      </c>
    </row>
    <row r="4554" spans="2:21" ht="15.75" customHeight="1" x14ac:dyDescent="0.25">
      <c r="B4554" s="49" t="s">
        <v>269</v>
      </c>
      <c r="C4554" s="50" t="s">
        <v>277</v>
      </c>
      <c r="D4554" s="51" t="s">
        <v>82</v>
      </c>
      <c r="E4554" s="30">
        <v>0</v>
      </c>
      <c r="F4554" s="30">
        <f t="shared" si="1"/>
        <v>1</v>
      </c>
      <c r="G4554" s="30">
        <v>0</v>
      </c>
      <c r="H4554" s="30">
        <f t="shared" si="2"/>
        <v>1</v>
      </c>
      <c r="I4554" s="30">
        <v>1</v>
      </c>
      <c r="J4554" s="30">
        <f t="shared" si="3"/>
        <v>0</v>
      </c>
      <c r="K4554" s="30">
        <v>0</v>
      </c>
      <c r="L4554" s="30">
        <f t="shared" si="4"/>
        <v>1</v>
      </c>
      <c r="M4554" s="52" t="str">
        <f t="shared" si="5"/>
        <v>агрегати не працюють</v>
      </c>
      <c r="O4554" s="30" t="str">
        <f t="shared" si="6"/>
        <v/>
      </c>
      <c r="P4554" s="30" t="str">
        <f t="shared" si="7"/>
        <v/>
      </c>
      <c r="Q4554" s="30" t="str">
        <f t="shared" si="8"/>
        <v/>
      </c>
      <c r="R4554" s="30" t="str">
        <f t="shared" si="9"/>
        <v/>
      </c>
      <c r="S4554" s="30" t="str">
        <f t="shared" si="10"/>
        <v/>
      </c>
      <c r="T4554" s="30" t="str">
        <f t="shared" si="11"/>
        <v/>
      </c>
      <c r="U4554" s="30" t="str">
        <f t="shared" si="12"/>
        <v/>
      </c>
    </row>
    <row r="4555" spans="2:21" ht="15.75" customHeight="1" x14ac:dyDescent="0.25">
      <c r="B4555" s="49" t="s">
        <v>269</v>
      </c>
      <c r="C4555" s="50" t="s">
        <v>277</v>
      </c>
      <c r="D4555" s="51" t="s">
        <v>83</v>
      </c>
      <c r="E4555" s="30">
        <v>1649</v>
      </c>
      <c r="F4555" s="30">
        <v>1</v>
      </c>
      <c r="G4555" s="30">
        <v>298449</v>
      </c>
      <c r="H4555" s="30">
        <v>1</v>
      </c>
      <c r="I4555" s="30">
        <v>1</v>
      </c>
      <c r="J4555" s="30">
        <f t="shared" si="3"/>
        <v>0</v>
      </c>
      <c r="K4555" s="30">
        <v>1</v>
      </c>
      <c r="L4555" s="30">
        <f t="shared" si="4"/>
        <v>0</v>
      </c>
      <c r="M4555" s="52" t="str">
        <f t="shared" si="5"/>
        <v>OK</v>
      </c>
      <c r="O4555" s="30" t="str">
        <f t="shared" si="6"/>
        <v/>
      </c>
      <c r="P4555" s="30" t="str">
        <f t="shared" si="7"/>
        <v/>
      </c>
      <c r="Q4555" s="30">
        <f t="shared" si="8"/>
        <v>1649</v>
      </c>
      <c r="R4555" s="30" t="str">
        <f t="shared" si="9"/>
        <v/>
      </c>
      <c r="S4555" s="30" t="str">
        <f t="shared" si="10"/>
        <v/>
      </c>
      <c r="T4555" s="30">
        <f t="shared" si="11"/>
        <v>298449</v>
      </c>
      <c r="U4555" s="30">
        <f t="shared" si="12"/>
        <v>492142401</v>
      </c>
    </row>
    <row r="4556" spans="2:21" ht="15.75" customHeight="1" x14ac:dyDescent="0.25">
      <c r="B4556" s="49" t="s">
        <v>269</v>
      </c>
      <c r="C4556" s="50" t="s">
        <v>278</v>
      </c>
      <c r="D4556" s="51" t="s">
        <v>60</v>
      </c>
      <c r="E4556" s="30">
        <v>1685</v>
      </c>
      <c r="F4556" s="30">
        <v>0</v>
      </c>
      <c r="G4556" s="30">
        <v>63050</v>
      </c>
      <c r="H4556" s="30">
        <v>1</v>
      </c>
      <c r="I4556" s="30">
        <v>1</v>
      </c>
      <c r="J4556" s="30">
        <f t="shared" si="3"/>
        <v>0</v>
      </c>
      <c r="K4556" s="30">
        <v>1</v>
      </c>
      <c r="L4556" s="30">
        <f t="shared" si="4"/>
        <v>0</v>
      </c>
      <c r="M4556" s="52" t="str">
        <f t="shared" si="5"/>
        <v>OK</v>
      </c>
      <c r="O4556" s="30">
        <f t="shared" si="6"/>
        <v>1685</v>
      </c>
      <c r="P4556" s="30">
        <f t="shared" si="7"/>
        <v>1575.8120000000001</v>
      </c>
      <c r="Q4556" s="30">
        <f t="shared" si="8"/>
        <v>1575.8120000000001</v>
      </c>
      <c r="R4556" s="30" t="str">
        <f t="shared" si="9"/>
        <v/>
      </c>
      <c r="S4556" s="30" t="str">
        <f t="shared" si="10"/>
        <v/>
      </c>
      <c r="T4556" s="30">
        <f t="shared" si="11"/>
        <v>63050</v>
      </c>
      <c r="U4556" s="30">
        <f t="shared" si="12"/>
        <v>99354946.600000009</v>
      </c>
    </row>
    <row r="4557" spans="2:21" ht="15.75" customHeight="1" x14ac:dyDescent="0.25">
      <c r="B4557" s="49" t="s">
        <v>269</v>
      </c>
      <c r="C4557" s="50" t="s">
        <v>278</v>
      </c>
      <c r="D4557" s="51" t="s">
        <v>61</v>
      </c>
      <c r="E4557" s="30">
        <v>352</v>
      </c>
      <c r="F4557" s="30">
        <v>0</v>
      </c>
      <c r="G4557" s="30">
        <v>273408</v>
      </c>
      <c r="H4557" s="30">
        <v>0</v>
      </c>
      <c r="I4557" s="30">
        <v>1</v>
      </c>
      <c r="J4557" s="30">
        <f t="shared" si="3"/>
        <v>0</v>
      </c>
      <c r="K4557" s="30">
        <v>1</v>
      </c>
      <c r="L4557" s="30">
        <f t="shared" si="4"/>
        <v>0</v>
      </c>
      <c r="M4557" s="52" t="str">
        <f t="shared" si="5"/>
        <v>OK</v>
      </c>
      <c r="O4557" s="30">
        <f t="shared" si="6"/>
        <v>352</v>
      </c>
      <c r="P4557" s="30">
        <f t="shared" si="7"/>
        <v>329.19040000000001</v>
      </c>
      <c r="Q4557" s="30">
        <f t="shared" si="8"/>
        <v>329.19040000000001</v>
      </c>
      <c r="R4557" s="30">
        <f t="shared" si="9"/>
        <v>273408</v>
      </c>
      <c r="S4557" s="30">
        <f t="shared" si="10"/>
        <v>326749.9008</v>
      </c>
      <c r="T4557" s="30">
        <f t="shared" si="11"/>
        <v>326749.9008</v>
      </c>
      <c r="U4557" s="30">
        <f t="shared" si="12"/>
        <v>107562930.54431233</v>
      </c>
    </row>
    <row r="4558" spans="2:21" ht="15.75" customHeight="1" x14ac:dyDescent="0.25">
      <c r="B4558" s="49" t="s">
        <v>269</v>
      </c>
      <c r="C4558" s="50" t="s">
        <v>278</v>
      </c>
      <c r="D4558" s="51" t="s">
        <v>62</v>
      </c>
      <c r="E4558" s="30">
        <v>0</v>
      </c>
      <c r="F4558" s="30">
        <f t="shared" si="1"/>
        <v>1</v>
      </c>
      <c r="G4558" s="30">
        <v>0</v>
      </c>
      <c r="H4558" s="30">
        <f t="shared" si="2"/>
        <v>1</v>
      </c>
      <c r="I4558" s="30">
        <v>1</v>
      </c>
      <c r="J4558" s="30">
        <f t="shared" si="3"/>
        <v>0</v>
      </c>
      <c r="K4558" s="30">
        <v>0</v>
      </c>
      <c r="L4558" s="30">
        <f t="shared" si="4"/>
        <v>1</v>
      </c>
      <c r="M4558" s="52" t="str">
        <f t="shared" si="5"/>
        <v>агрегати не працюють</v>
      </c>
      <c r="O4558" s="30" t="str">
        <f t="shared" si="6"/>
        <v/>
      </c>
      <c r="P4558" s="30" t="str">
        <f t="shared" si="7"/>
        <v/>
      </c>
      <c r="Q4558" s="30" t="str">
        <f t="shared" si="8"/>
        <v/>
      </c>
      <c r="R4558" s="30" t="str">
        <f t="shared" si="9"/>
        <v/>
      </c>
      <c r="S4558" s="30" t="str">
        <f t="shared" si="10"/>
        <v/>
      </c>
      <c r="T4558" s="30" t="str">
        <f t="shared" si="11"/>
        <v/>
      </c>
      <c r="U4558" s="30" t="str">
        <f t="shared" si="12"/>
        <v/>
      </c>
    </row>
    <row r="4559" spans="2:21" ht="15.75" customHeight="1" x14ac:dyDescent="0.25">
      <c r="B4559" s="49" t="s">
        <v>269</v>
      </c>
      <c r="C4559" s="50" t="s">
        <v>278</v>
      </c>
      <c r="D4559" s="51" t="s">
        <v>63</v>
      </c>
      <c r="E4559" s="30">
        <v>1576</v>
      </c>
      <c r="F4559" s="30">
        <v>0</v>
      </c>
      <c r="G4559" s="30">
        <v>262770</v>
      </c>
      <c r="H4559" s="30">
        <v>1</v>
      </c>
      <c r="I4559" s="30">
        <v>1</v>
      </c>
      <c r="J4559" s="30">
        <f t="shared" si="3"/>
        <v>0</v>
      </c>
      <c r="K4559" s="30">
        <v>1</v>
      </c>
      <c r="L4559" s="30">
        <f t="shared" si="4"/>
        <v>0</v>
      </c>
      <c r="M4559" s="52" t="str">
        <f t="shared" si="5"/>
        <v>OK</v>
      </c>
      <c r="O4559" s="30">
        <f t="shared" si="6"/>
        <v>1576</v>
      </c>
      <c r="P4559" s="30">
        <f t="shared" si="7"/>
        <v>1473.8751999999999</v>
      </c>
      <c r="Q4559" s="30">
        <f t="shared" si="8"/>
        <v>1473.8751999999999</v>
      </c>
      <c r="R4559" s="30" t="str">
        <f t="shared" si="9"/>
        <v/>
      </c>
      <c r="S4559" s="30" t="str">
        <f t="shared" si="10"/>
        <v/>
      </c>
      <c r="T4559" s="30">
        <f t="shared" si="11"/>
        <v>262770</v>
      </c>
      <c r="U4559" s="30">
        <f t="shared" si="12"/>
        <v>387290186.30399996</v>
      </c>
    </row>
    <row r="4560" spans="2:21" ht="15.75" customHeight="1" x14ac:dyDescent="0.25">
      <c r="B4560" s="49" t="s">
        <v>269</v>
      </c>
      <c r="C4560" s="50" t="s">
        <v>278</v>
      </c>
      <c r="D4560" s="51" t="s">
        <v>64</v>
      </c>
      <c r="E4560" s="30">
        <v>983</v>
      </c>
      <c r="F4560" s="30">
        <v>0</v>
      </c>
      <c r="G4560" s="30">
        <v>237804</v>
      </c>
      <c r="H4560" s="30">
        <v>0</v>
      </c>
      <c r="I4560" s="30">
        <v>1</v>
      </c>
      <c r="J4560" s="30">
        <f t="shared" si="3"/>
        <v>0</v>
      </c>
      <c r="K4560" s="30">
        <v>1</v>
      </c>
      <c r="L4560" s="30">
        <f t="shared" si="4"/>
        <v>0</v>
      </c>
      <c r="M4560" s="52" t="str">
        <f t="shared" si="5"/>
        <v>OK</v>
      </c>
      <c r="O4560" s="30">
        <f t="shared" si="6"/>
        <v>983</v>
      </c>
      <c r="P4560" s="30">
        <f t="shared" si="7"/>
        <v>919.30160000000001</v>
      </c>
      <c r="Q4560" s="30">
        <f t="shared" si="8"/>
        <v>919.30160000000001</v>
      </c>
      <c r="R4560" s="30">
        <f t="shared" si="9"/>
        <v>237804</v>
      </c>
      <c r="S4560" s="30">
        <f t="shared" si="10"/>
        <v>284199.56040000002</v>
      </c>
      <c r="T4560" s="30">
        <f t="shared" si="11"/>
        <v>284199.56040000002</v>
      </c>
      <c r="U4560" s="30">
        <f t="shared" si="12"/>
        <v>261265110.59501666</v>
      </c>
    </row>
    <row r="4561" spans="2:21" ht="15.75" customHeight="1" x14ac:dyDescent="0.25">
      <c r="B4561" s="49" t="s">
        <v>269</v>
      </c>
      <c r="C4561" s="50" t="s">
        <v>278</v>
      </c>
      <c r="D4561" s="51" t="s">
        <v>65</v>
      </c>
      <c r="E4561" s="30">
        <v>0</v>
      </c>
      <c r="F4561" s="30">
        <f t="shared" si="1"/>
        <v>1</v>
      </c>
      <c r="G4561" s="30">
        <v>0</v>
      </c>
      <c r="H4561" s="30">
        <f t="shared" si="2"/>
        <v>1</v>
      </c>
      <c r="I4561" s="30">
        <v>1</v>
      </c>
      <c r="J4561" s="30">
        <f t="shared" si="3"/>
        <v>0</v>
      </c>
      <c r="K4561" s="30">
        <v>0</v>
      </c>
      <c r="L4561" s="30">
        <f t="shared" si="4"/>
        <v>1</v>
      </c>
      <c r="M4561" s="52" t="str">
        <f t="shared" si="5"/>
        <v>агрегати не працюють</v>
      </c>
      <c r="O4561" s="30" t="str">
        <f t="shared" si="6"/>
        <v/>
      </c>
      <c r="P4561" s="30" t="str">
        <f t="shared" si="7"/>
        <v/>
      </c>
      <c r="Q4561" s="30" t="str">
        <f t="shared" si="8"/>
        <v/>
      </c>
      <c r="R4561" s="30" t="str">
        <f t="shared" si="9"/>
        <v/>
      </c>
      <c r="S4561" s="30" t="str">
        <f t="shared" si="10"/>
        <v/>
      </c>
      <c r="T4561" s="30" t="str">
        <f t="shared" si="11"/>
        <v/>
      </c>
      <c r="U4561" s="30" t="str">
        <f t="shared" si="12"/>
        <v/>
      </c>
    </row>
    <row r="4562" spans="2:21" ht="15.75" customHeight="1" x14ac:dyDescent="0.25">
      <c r="B4562" s="49" t="s">
        <v>269</v>
      </c>
      <c r="C4562" s="50" t="s">
        <v>278</v>
      </c>
      <c r="D4562" s="51" t="s">
        <v>66</v>
      </c>
      <c r="E4562" s="30">
        <v>1675</v>
      </c>
      <c r="F4562" s="30">
        <v>1</v>
      </c>
      <c r="G4562" s="30">
        <v>190773</v>
      </c>
      <c r="H4562" s="30">
        <v>1</v>
      </c>
      <c r="I4562" s="30">
        <v>1</v>
      </c>
      <c r="J4562" s="30">
        <f t="shared" si="3"/>
        <v>0</v>
      </c>
      <c r="K4562" s="30">
        <v>1</v>
      </c>
      <c r="L4562" s="30">
        <f t="shared" si="4"/>
        <v>0</v>
      </c>
      <c r="M4562" s="52" t="str">
        <f t="shared" si="5"/>
        <v>OK</v>
      </c>
      <c r="O4562" s="30" t="str">
        <f t="shared" si="6"/>
        <v/>
      </c>
      <c r="P4562" s="30" t="str">
        <f t="shared" si="7"/>
        <v/>
      </c>
      <c r="Q4562" s="30">
        <f t="shared" si="8"/>
        <v>1675</v>
      </c>
      <c r="R4562" s="30" t="str">
        <f t="shared" si="9"/>
        <v/>
      </c>
      <c r="S4562" s="30" t="str">
        <f t="shared" si="10"/>
        <v/>
      </c>
      <c r="T4562" s="30">
        <f t="shared" si="11"/>
        <v>190773</v>
      </c>
      <c r="U4562" s="30">
        <f t="shared" si="12"/>
        <v>319544775</v>
      </c>
    </row>
    <row r="4563" spans="2:21" ht="15.75" customHeight="1" x14ac:dyDescent="0.25">
      <c r="B4563" s="49" t="s">
        <v>269</v>
      </c>
      <c r="C4563" s="50" t="s">
        <v>278</v>
      </c>
      <c r="D4563" s="51" t="s">
        <v>67</v>
      </c>
      <c r="E4563" s="30">
        <v>0</v>
      </c>
      <c r="F4563" s="30">
        <f t="shared" si="1"/>
        <v>1</v>
      </c>
      <c r="G4563" s="30">
        <v>0</v>
      </c>
      <c r="H4563" s="30">
        <f t="shared" si="2"/>
        <v>1</v>
      </c>
      <c r="I4563" s="30">
        <v>1</v>
      </c>
      <c r="J4563" s="30">
        <f t="shared" si="3"/>
        <v>0</v>
      </c>
      <c r="K4563" s="30">
        <v>0</v>
      </c>
      <c r="L4563" s="30">
        <f t="shared" si="4"/>
        <v>1</v>
      </c>
      <c r="M4563" s="52" t="str">
        <f t="shared" si="5"/>
        <v>агрегати не працюють</v>
      </c>
      <c r="O4563" s="30" t="str">
        <f t="shared" si="6"/>
        <v/>
      </c>
      <c r="P4563" s="30" t="str">
        <f t="shared" si="7"/>
        <v/>
      </c>
      <c r="Q4563" s="30" t="str">
        <f t="shared" si="8"/>
        <v/>
      </c>
      <c r="R4563" s="30" t="str">
        <f t="shared" si="9"/>
        <v/>
      </c>
      <c r="S4563" s="30" t="str">
        <f t="shared" si="10"/>
        <v/>
      </c>
      <c r="T4563" s="30" t="str">
        <f t="shared" si="11"/>
        <v/>
      </c>
      <c r="U4563" s="30" t="str">
        <f t="shared" si="12"/>
        <v/>
      </c>
    </row>
    <row r="4564" spans="2:21" ht="15.75" customHeight="1" x14ac:dyDescent="0.25">
      <c r="B4564" s="49" t="s">
        <v>269</v>
      </c>
      <c r="C4564" s="50" t="s">
        <v>278</v>
      </c>
      <c r="D4564" s="51" t="s">
        <v>68</v>
      </c>
      <c r="E4564" s="30">
        <v>0</v>
      </c>
      <c r="F4564" s="30">
        <f t="shared" si="1"/>
        <v>1</v>
      </c>
      <c r="G4564" s="30">
        <v>0</v>
      </c>
      <c r="H4564" s="30">
        <f t="shared" si="2"/>
        <v>1</v>
      </c>
      <c r="I4564" s="30">
        <v>1</v>
      </c>
      <c r="J4564" s="30">
        <f t="shared" si="3"/>
        <v>0</v>
      </c>
      <c r="K4564" s="30">
        <v>0</v>
      </c>
      <c r="L4564" s="30">
        <f t="shared" si="4"/>
        <v>1</v>
      </c>
      <c r="M4564" s="52" t="str">
        <f t="shared" si="5"/>
        <v>агрегати не працюють</v>
      </c>
      <c r="O4564" s="30" t="str">
        <f t="shared" si="6"/>
        <v/>
      </c>
      <c r="P4564" s="30" t="str">
        <f t="shared" si="7"/>
        <v/>
      </c>
      <c r="Q4564" s="30" t="str">
        <f t="shared" si="8"/>
        <v/>
      </c>
      <c r="R4564" s="30" t="str">
        <f t="shared" si="9"/>
        <v/>
      </c>
      <c r="S4564" s="30" t="str">
        <f t="shared" si="10"/>
        <v/>
      </c>
      <c r="T4564" s="30" t="str">
        <f t="shared" si="11"/>
        <v/>
      </c>
      <c r="U4564" s="30" t="str">
        <f t="shared" si="12"/>
        <v/>
      </c>
    </row>
    <row r="4565" spans="2:21" ht="15.75" customHeight="1" x14ac:dyDescent="0.25">
      <c r="B4565" s="49" t="s">
        <v>269</v>
      </c>
      <c r="C4565" s="50" t="s">
        <v>278</v>
      </c>
      <c r="D4565" s="51" t="s">
        <v>69</v>
      </c>
      <c r="E4565" s="30">
        <v>0</v>
      </c>
      <c r="F4565" s="30">
        <f t="shared" si="1"/>
        <v>1</v>
      </c>
      <c r="G4565" s="30">
        <v>0</v>
      </c>
      <c r="H4565" s="30">
        <f t="shared" si="2"/>
        <v>1</v>
      </c>
      <c r="I4565" s="30">
        <v>1</v>
      </c>
      <c r="J4565" s="30">
        <f t="shared" si="3"/>
        <v>0</v>
      </c>
      <c r="K4565" s="30">
        <v>0</v>
      </c>
      <c r="L4565" s="30">
        <f t="shared" si="4"/>
        <v>1</v>
      </c>
      <c r="M4565" s="52" t="str">
        <f t="shared" si="5"/>
        <v>агрегати не працюють</v>
      </c>
      <c r="O4565" s="30" t="str">
        <f t="shared" si="6"/>
        <v/>
      </c>
      <c r="P4565" s="30" t="str">
        <f t="shared" si="7"/>
        <v/>
      </c>
      <c r="Q4565" s="30" t="str">
        <f t="shared" si="8"/>
        <v/>
      </c>
      <c r="R4565" s="30" t="str">
        <f t="shared" si="9"/>
        <v/>
      </c>
      <c r="S4565" s="30" t="str">
        <f t="shared" si="10"/>
        <v/>
      </c>
      <c r="T4565" s="30" t="str">
        <f t="shared" si="11"/>
        <v/>
      </c>
      <c r="U4565" s="30" t="str">
        <f t="shared" si="12"/>
        <v/>
      </c>
    </row>
    <row r="4566" spans="2:21" ht="15.75" customHeight="1" x14ac:dyDescent="0.25">
      <c r="B4566" s="49" t="s">
        <v>269</v>
      </c>
      <c r="C4566" s="50" t="s">
        <v>278</v>
      </c>
      <c r="D4566" s="51" t="s">
        <v>70</v>
      </c>
      <c r="E4566" s="30">
        <v>0</v>
      </c>
      <c r="F4566" s="30">
        <f t="shared" si="1"/>
        <v>1</v>
      </c>
      <c r="G4566" s="30">
        <v>0</v>
      </c>
      <c r="H4566" s="30">
        <f t="shared" si="2"/>
        <v>1</v>
      </c>
      <c r="I4566" s="30">
        <v>1</v>
      </c>
      <c r="J4566" s="30">
        <f t="shared" si="3"/>
        <v>0</v>
      </c>
      <c r="K4566" s="30">
        <v>0</v>
      </c>
      <c r="L4566" s="30">
        <f t="shared" si="4"/>
        <v>1</v>
      </c>
      <c r="M4566" s="52" t="str">
        <f t="shared" si="5"/>
        <v>агрегати не працюють</v>
      </c>
      <c r="O4566" s="30" t="str">
        <f t="shared" si="6"/>
        <v/>
      </c>
      <c r="P4566" s="30" t="str">
        <f t="shared" si="7"/>
        <v/>
      </c>
      <c r="Q4566" s="30" t="str">
        <f t="shared" si="8"/>
        <v/>
      </c>
      <c r="R4566" s="30" t="str">
        <f t="shared" si="9"/>
        <v/>
      </c>
      <c r="S4566" s="30" t="str">
        <f t="shared" si="10"/>
        <v/>
      </c>
      <c r="T4566" s="30" t="str">
        <f t="shared" si="11"/>
        <v/>
      </c>
      <c r="U4566" s="30" t="str">
        <f t="shared" si="12"/>
        <v/>
      </c>
    </row>
    <row r="4567" spans="2:21" ht="15.75" customHeight="1" x14ac:dyDescent="0.25">
      <c r="B4567" s="49" t="s">
        <v>269</v>
      </c>
      <c r="C4567" s="50" t="s">
        <v>278</v>
      </c>
      <c r="D4567" s="51" t="s">
        <v>71</v>
      </c>
      <c r="E4567" s="30">
        <v>587</v>
      </c>
      <c r="F4567" s="30">
        <v>0</v>
      </c>
      <c r="G4567" s="30">
        <v>90303</v>
      </c>
      <c r="H4567" s="30">
        <v>0</v>
      </c>
      <c r="I4567" s="30">
        <v>1</v>
      </c>
      <c r="J4567" s="30">
        <f t="shared" si="3"/>
        <v>0</v>
      </c>
      <c r="K4567" s="30">
        <v>1</v>
      </c>
      <c r="L4567" s="30">
        <f t="shared" si="4"/>
        <v>0</v>
      </c>
      <c r="M4567" s="52" t="str">
        <f t="shared" si="5"/>
        <v>OK</v>
      </c>
      <c r="O4567" s="30">
        <f t="shared" si="6"/>
        <v>587</v>
      </c>
      <c r="P4567" s="30">
        <f t="shared" si="7"/>
        <v>548.9624</v>
      </c>
      <c r="Q4567" s="30">
        <f t="shared" si="8"/>
        <v>548.9624</v>
      </c>
      <c r="R4567" s="30">
        <f t="shared" si="9"/>
        <v>90303</v>
      </c>
      <c r="S4567" s="30">
        <f t="shared" si="10"/>
        <v>107921.1153</v>
      </c>
      <c r="T4567" s="30">
        <f t="shared" si="11"/>
        <v>107921.1153</v>
      </c>
      <c r="U4567" s="30">
        <f t="shared" si="12"/>
        <v>59244634.465764724</v>
      </c>
    </row>
    <row r="4568" spans="2:21" ht="15.75" customHeight="1" x14ac:dyDescent="0.25">
      <c r="B4568" s="49" t="s">
        <v>269</v>
      </c>
      <c r="C4568" s="50" t="s">
        <v>278</v>
      </c>
      <c r="D4568" s="51" t="s">
        <v>72</v>
      </c>
      <c r="E4568" s="30">
        <v>323</v>
      </c>
      <c r="F4568" s="30">
        <v>0</v>
      </c>
      <c r="G4568" s="30">
        <v>142033</v>
      </c>
      <c r="H4568" s="30">
        <v>1</v>
      </c>
      <c r="I4568" s="30">
        <v>1</v>
      </c>
      <c r="J4568" s="30">
        <f t="shared" si="3"/>
        <v>0</v>
      </c>
      <c r="K4568" s="30">
        <v>1</v>
      </c>
      <c r="L4568" s="30">
        <f t="shared" si="4"/>
        <v>0</v>
      </c>
      <c r="M4568" s="52" t="str">
        <f t="shared" si="5"/>
        <v>OK</v>
      </c>
      <c r="O4568" s="30">
        <f t="shared" si="6"/>
        <v>323</v>
      </c>
      <c r="P4568" s="30">
        <f t="shared" si="7"/>
        <v>302.06960000000004</v>
      </c>
      <c r="Q4568" s="30">
        <f t="shared" si="8"/>
        <v>302.06960000000004</v>
      </c>
      <c r="R4568" s="30" t="str">
        <f t="shared" si="9"/>
        <v/>
      </c>
      <c r="S4568" s="30" t="str">
        <f t="shared" si="10"/>
        <v/>
      </c>
      <c r="T4568" s="30">
        <f t="shared" si="11"/>
        <v>142033</v>
      </c>
      <c r="U4568" s="30">
        <f t="shared" si="12"/>
        <v>42903851.496800005</v>
      </c>
    </row>
    <row r="4569" spans="2:21" ht="15.75" customHeight="1" x14ac:dyDescent="0.25">
      <c r="B4569" s="49" t="s">
        <v>269</v>
      </c>
      <c r="C4569" s="50" t="s">
        <v>278</v>
      </c>
      <c r="D4569" s="51" t="s">
        <v>73</v>
      </c>
      <c r="E4569" s="30">
        <v>0</v>
      </c>
      <c r="F4569" s="30">
        <f t="shared" si="1"/>
        <v>1</v>
      </c>
      <c r="G4569" s="30">
        <v>0</v>
      </c>
      <c r="H4569" s="30">
        <f t="shared" si="2"/>
        <v>1</v>
      </c>
      <c r="I4569" s="30">
        <v>1</v>
      </c>
      <c r="J4569" s="30">
        <f t="shared" si="3"/>
        <v>0</v>
      </c>
      <c r="K4569" s="30">
        <v>0</v>
      </c>
      <c r="L4569" s="30">
        <f t="shared" si="4"/>
        <v>1</v>
      </c>
      <c r="M4569" s="52" t="str">
        <f t="shared" si="5"/>
        <v>агрегати не працюють</v>
      </c>
      <c r="O4569" s="30" t="str">
        <f t="shared" si="6"/>
        <v/>
      </c>
      <c r="P4569" s="30" t="str">
        <f t="shared" si="7"/>
        <v/>
      </c>
      <c r="Q4569" s="30" t="str">
        <f t="shared" si="8"/>
        <v/>
      </c>
      <c r="R4569" s="30" t="str">
        <f t="shared" si="9"/>
        <v/>
      </c>
      <c r="S4569" s="30" t="str">
        <f t="shared" si="10"/>
        <v/>
      </c>
      <c r="T4569" s="30" t="str">
        <f t="shared" si="11"/>
        <v/>
      </c>
      <c r="U4569" s="30" t="str">
        <f t="shared" si="12"/>
        <v/>
      </c>
    </row>
    <row r="4570" spans="2:21" ht="15.75" customHeight="1" x14ac:dyDescent="0.25">
      <c r="B4570" s="49" t="s">
        <v>269</v>
      </c>
      <c r="C4570" s="50" t="s">
        <v>278</v>
      </c>
      <c r="D4570" s="51" t="s">
        <v>74</v>
      </c>
      <c r="E4570" s="30">
        <v>0</v>
      </c>
      <c r="F4570" s="30">
        <f t="shared" si="1"/>
        <v>1</v>
      </c>
      <c r="G4570" s="30">
        <v>0</v>
      </c>
      <c r="H4570" s="30">
        <f t="shared" si="2"/>
        <v>1</v>
      </c>
      <c r="I4570" s="30">
        <v>1</v>
      </c>
      <c r="J4570" s="30">
        <f t="shared" si="3"/>
        <v>0</v>
      </c>
      <c r="K4570" s="30">
        <v>0</v>
      </c>
      <c r="L4570" s="30">
        <f t="shared" si="4"/>
        <v>1</v>
      </c>
      <c r="M4570" s="52" t="str">
        <f t="shared" si="5"/>
        <v>агрегати не працюють</v>
      </c>
      <c r="O4570" s="30" t="str">
        <f t="shared" si="6"/>
        <v/>
      </c>
      <c r="P4570" s="30" t="str">
        <f t="shared" si="7"/>
        <v/>
      </c>
      <c r="Q4570" s="30" t="str">
        <f t="shared" si="8"/>
        <v/>
      </c>
      <c r="R4570" s="30" t="str">
        <f t="shared" si="9"/>
        <v/>
      </c>
      <c r="S4570" s="30" t="str">
        <f t="shared" si="10"/>
        <v/>
      </c>
      <c r="T4570" s="30" t="str">
        <f t="shared" si="11"/>
        <v/>
      </c>
      <c r="U4570" s="30" t="str">
        <f t="shared" si="12"/>
        <v/>
      </c>
    </row>
    <row r="4571" spans="2:21" ht="15.75" customHeight="1" x14ac:dyDescent="0.25">
      <c r="B4571" s="49" t="s">
        <v>269</v>
      </c>
      <c r="C4571" s="50" t="s">
        <v>278</v>
      </c>
      <c r="D4571" s="51" t="s">
        <v>75</v>
      </c>
      <c r="E4571" s="30">
        <v>0</v>
      </c>
      <c r="F4571" s="30">
        <f t="shared" si="1"/>
        <v>1</v>
      </c>
      <c r="G4571" s="30">
        <v>0</v>
      </c>
      <c r="H4571" s="30">
        <f t="shared" si="2"/>
        <v>1</v>
      </c>
      <c r="I4571" s="30">
        <v>1</v>
      </c>
      <c r="J4571" s="30">
        <f t="shared" si="3"/>
        <v>0</v>
      </c>
      <c r="K4571" s="30">
        <v>0</v>
      </c>
      <c r="L4571" s="30">
        <f t="shared" si="4"/>
        <v>1</v>
      </c>
      <c r="M4571" s="52" t="str">
        <f t="shared" si="5"/>
        <v>агрегати не працюють</v>
      </c>
      <c r="O4571" s="30" t="str">
        <f t="shared" si="6"/>
        <v/>
      </c>
      <c r="P4571" s="30" t="str">
        <f t="shared" si="7"/>
        <v/>
      </c>
      <c r="Q4571" s="30" t="str">
        <f t="shared" si="8"/>
        <v/>
      </c>
      <c r="R4571" s="30" t="str">
        <f t="shared" si="9"/>
        <v/>
      </c>
      <c r="S4571" s="30" t="str">
        <f t="shared" si="10"/>
        <v/>
      </c>
      <c r="T4571" s="30" t="str">
        <f t="shared" si="11"/>
        <v/>
      </c>
      <c r="U4571" s="30" t="str">
        <f t="shared" si="12"/>
        <v/>
      </c>
    </row>
    <row r="4572" spans="2:21" ht="15.75" customHeight="1" x14ac:dyDescent="0.25">
      <c r="B4572" s="49" t="s">
        <v>269</v>
      </c>
      <c r="C4572" s="50" t="s">
        <v>278</v>
      </c>
      <c r="D4572" s="51" t="s">
        <v>76</v>
      </c>
      <c r="E4572" s="30">
        <v>446</v>
      </c>
      <c r="F4572" s="30">
        <v>1</v>
      </c>
      <c r="G4572" s="30">
        <v>275488</v>
      </c>
      <c r="H4572" s="30">
        <v>0</v>
      </c>
      <c r="I4572" s="30">
        <v>1</v>
      </c>
      <c r="J4572" s="30">
        <f t="shared" si="3"/>
        <v>0</v>
      </c>
      <c r="K4572" s="30">
        <v>1</v>
      </c>
      <c r="L4572" s="30">
        <f t="shared" si="4"/>
        <v>0</v>
      </c>
      <c r="M4572" s="52" t="str">
        <f t="shared" si="5"/>
        <v>OK</v>
      </c>
      <c r="O4572" s="30" t="str">
        <f t="shared" si="6"/>
        <v/>
      </c>
      <c r="P4572" s="30" t="str">
        <f t="shared" si="7"/>
        <v/>
      </c>
      <c r="Q4572" s="30">
        <f t="shared" si="8"/>
        <v>446</v>
      </c>
      <c r="R4572" s="30">
        <f t="shared" si="9"/>
        <v>275488</v>
      </c>
      <c r="S4572" s="30">
        <f t="shared" si="10"/>
        <v>329235.70880000002</v>
      </c>
      <c r="T4572" s="30">
        <f t="shared" si="11"/>
        <v>329235.70880000002</v>
      </c>
      <c r="U4572" s="30">
        <f t="shared" si="12"/>
        <v>146839126.1248</v>
      </c>
    </row>
    <row r="4573" spans="2:21" ht="15.75" customHeight="1" x14ac:dyDescent="0.25">
      <c r="B4573" s="49" t="s">
        <v>269</v>
      </c>
      <c r="C4573" s="50" t="s">
        <v>278</v>
      </c>
      <c r="D4573" s="51" t="s">
        <v>77</v>
      </c>
      <c r="E4573" s="30">
        <v>0</v>
      </c>
      <c r="F4573" s="30">
        <f t="shared" si="1"/>
        <v>1</v>
      </c>
      <c r="G4573" s="30">
        <v>0</v>
      </c>
      <c r="H4573" s="30">
        <f t="shared" si="2"/>
        <v>1</v>
      </c>
      <c r="I4573" s="30">
        <v>1</v>
      </c>
      <c r="J4573" s="30">
        <f t="shared" si="3"/>
        <v>0</v>
      </c>
      <c r="K4573" s="30">
        <v>0</v>
      </c>
      <c r="L4573" s="30">
        <f t="shared" si="4"/>
        <v>1</v>
      </c>
      <c r="M4573" s="52" t="str">
        <f t="shared" si="5"/>
        <v>агрегати не працюють</v>
      </c>
      <c r="O4573" s="30" t="str">
        <f t="shared" si="6"/>
        <v/>
      </c>
      <c r="P4573" s="30" t="str">
        <f t="shared" si="7"/>
        <v/>
      </c>
      <c r="Q4573" s="30" t="str">
        <f t="shared" si="8"/>
        <v/>
      </c>
      <c r="R4573" s="30" t="str">
        <f t="shared" si="9"/>
        <v/>
      </c>
      <c r="S4573" s="30" t="str">
        <f t="shared" si="10"/>
        <v/>
      </c>
      <c r="T4573" s="30" t="str">
        <f t="shared" si="11"/>
        <v/>
      </c>
      <c r="U4573" s="30" t="str">
        <f t="shared" si="12"/>
        <v/>
      </c>
    </row>
    <row r="4574" spans="2:21" ht="15.75" customHeight="1" x14ac:dyDescent="0.25">
      <c r="B4574" s="49" t="s">
        <v>269</v>
      </c>
      <c r="C4574" s="50" t="s">
        <v>278</v>
      </c>
      <c r="D4574" s="51" t="s">
        <v>78</v>
      </c>
      <c r="E4574" s="30">
        <v>0</v>
      </c>
      <c r="F4574" s="30">
        <f t="shared" si="1"/>
        <v>1</v>
      </c>
      <c r="G4574" s="30">
        <v>0</v>
      </c>
      <c r="H4574" s="30">
        <f t="shared" si="2"/>
        <v>1</v>
      </c>
      <c r="I4574" s="30">
        <v>1</v>
      </c>
      <c r="J4574" s="30">
        <f t="shared" si="3"/>
        <v>0</v>
      </c>
      <c r="K4574" s="30">
        <v>0</v>
      </c>
      <c r="L4574" s="30">
        <f t="shared" si="4"/>
        <v>1</v>
      </c>
      <c r="M4574" s="52" t="str">
        <f t="shared" si="5"/>
        <v>агрегати не працюють</v>
      </c>
      <c r="O4574" s="30" t="str">
        <f t="shared" si="6"/>
        <v/>
      </c>
      <c r="P4574" s="30" t="str">
        <f t="shared" si="7"/>
        <v/>
      </c>
      <c r="Q4574" s="30" t="str">
        <f t="shared" si="8"/>
        <v/>
      </c>
      <c r="R4574" s="30" t="str">
        <f t="shared" si="9"/>
        <v/>
      </c>
      <c r="S4574" s="30" t="str">
        <f t="shared" si="10"/>
        <v/>
      </c>
      <c r="T4574" s="30" t="str">
        <f t="shared" si="11"/>
        <v/>
      </c>
      <c r="U4574" s="30" t="str">
        <f t="shared" si="12"/>
        <v/>
      </c>
    </row>
    <row r="4575" spans="2:21" ht="15.75" customHeight="1" x14ac:dyDescent="0.25">
      <c r="B4575" s="49" t="s">
        <v>269</v>
      </c>
      <c r="C4575" s="50" t="s">
        <v>278</v>
      </c>
      <c r="D4575" s="51" t="s">
        <v>79</v>
      </c>
      <c r="E4575" s="30">
        <v>0</v>
      </c>
      <c r="F4575" s="30">
        <f t="shared" si="1"/>
        <v>1</v>
      </c>
      <c r="G4575" s="30">
        <v>0</v>
      </c>
      <c r="H4575" s="30">
        <f t="shared" si="2"/>
        <v>1</v>
      </c>
      <c r="I4575" s="30">
        <v>1</v>
      </c>
      <c r="J4575" s="30">
        <f t="shared" si="3"/>
        <v>0</v>
      </c>
      <c r="K4575" s="30">
        <v>0</v>
      </c>
      <c r="L4575" s="30">
        <f t="shared" si="4"/>
        <v>1</v>
      </c>
      <c r="M4575" s="52" t="str">
        <f t="shared" si="5"/>
        <v>агрегати не працюють</v>
      </c>
      <c r="O4575" s="30" t="str">
        <f t="shared" si="6"/>
        <v/>
      </c>
      <c r="P4575" s="30" t="str">
        <f t="shared" si="7"/>
        <v/>
      </c>
      <c r="Q4575" s="30" t="str">
        <f t="shared" si="8"/>
        <v/>
      </c>
      <c r="R4575" s="30" t="str">
        <f t="shared" si="9"/>
        <v/>
      </c>
      <c r="S4575" s="30" t="str">
        <f t="shared" si="10"/>
        <v/>
      </c>
      <c r="T4575" s="30" t="str">
        <f t="shared" si="11"/>
        <v/>
      </c>
      <c r="U4575" s="30" t="str">
        <f t="shared" si="12"/>
        <v/>
      </c>
    </row>
    <row r="4576" spans="2:21" ht="15.75" customHeight="1" x14ac:dyDescent="0.25">
      <c r="B4576" s="49" t="s">
        <v>269</v>
      </c>
      <c r="C4576" s="50" t="s">
        <v>278</v>
      </c>
      <c r="D4576" s="51" t="s">
        <v>80</v>
      </c>
      <c r="E4576" s="30">
        <v>469</v>
      </c>
      <c r="F4576" s="30">
        <v>1</v>
      </c>
      <c r="G4576" s="30">
        <v>158157</v>
      </c>
      <c r="H4576" s="30">
        <v>1</v>
      </c>
      <c r="I4576" s="30">
        <v>1</v>
      </c>
      <c r="J4576" s="30">
        <f t="shared" si="3"/>
        <v>0</v>
      </c>
      <c r="K4576" s="30">
        <v>1</v>
      </c>
      <c r="L4576" s="30">
        <f t="shared" si="4"/>
        <v>0</v>
      </c>
      <c r="M4576" s="52" t="str">
        <f t="shared" si="5"/>
        <v>OK</v>
      </c>
      <c r="O4576" s="30" t="str">
        <f t="shared" si="6"/>
        <v/>
      </c>
      <c r="P4576" s="30" t="str">
        <f t="shared" si="7"/>
        <v/>
      </c>
      <c r="Q4576" s="30">
        <f t="shared" si="8"/>
        <v>469</v>
      </c>
      <c r="R4576" s="30" t="str">
        <f t="shared" si="9"/>
        <v/>
      </c>
      <c r="S4576" s="30" t="str">
        <f t="shared" si="10"/>
        <v/>
      </c>
      <c r="T4576" s="30">
        <f t="shared" si="11"/>
        <v>158157</v>
      </c>
      <c r="U4576" s="30">
        <f t="shared" si="12"/>
        <v>74175633</v>
      </c>
    </row>
    <row r="4577" spans="2:21" ht="15.75" customHeight="1" x14ac:dyDescent="0.25">
      <c r="B4577" s="49" t="s">
        <v>269</v>
      </c>
      <c r="C4577" s="50" t="s">
        <v>278</v>
      </c>
      <c r="D4577" s="51" t="s">
        <v>81</v>
      </c>
      <c r="E4577" s="30">
        <v>0</v>
      </c>
      <c r="F4577" s="30">
        <f t="shared" si="1"/>
        <v>1</v>
      </c>
      <c r="G4577" s="30">
        <v>0</v>
      </c>
      <c r="H4577" s="30">
        <f t="shared" si="2"/>
        <v>1</v>
      </c>
      <c r="I4577" s="30">
        <v>1</v>
      </c>
      <c r="J4577" s="30">
        <f t="shared" si="3"/>
        <v>0</v>
      </c>
      <c r="K4577" s="30">
        <v>0</v>
      </c>
      <c r="L4577" s="30">
        <f t="shared" si="4"/>
        <v>1</v>
      </c>
      <c r="M4577" s="52" t="str">
        <f t="shared" si="5"/>
        <v>агрегати не працюють</v>
      </c>
      <c r="O4577" s="30" t="str">
        <f t="shared" si="6"/>
        <v/>
      </c>
      <c r="P4577" s="30" t="str">
        <f t="shared" si="7"/>
        <v/>
      </c>
      <c r="Q4577" s="30" t="str">
        <f t="shared" si="8"/>
        <v/>
      </c>
      <c r="R4577" s="30" t="str">
        <f t="shared" si="9"/>
        <v/>
      </c>
      <c r="S4577" s="30" t="str">
        <f t="shared" si="10"/>
        <v/>
      </c>
      <c r="T4577" s="30" t="str">
        <f t="shared" si="11"/>
        <v/>
      </c>
      <c r="U4577" s="30" t="str">
        <f t="shared" si="12"/>
        <v/>
      </c>
    </row>
    <row r="4578" spans="2:21" ht="15.75" customHeight="1" x14ac:dyDescent="0.25">
      <c r="B4578" s="49" t="s">
        <v>269</v>
      </c>
      <c r="C4578" s="50" t="s">
        <v>278</v>
      </c>
      <c r="D4578" s="51" t="s">
        <v>82</v>
      </c>
      <c r="E4578" s="30">
        <v>1055</v>
      </c>
      <c r="F4578" s="30">
        <v>0</v>
      </c>
      <c r="G4578" s="30">
        <v>177063</v>
      </c>
      <c r="H4578" s="30">
        <v>1</v>
      </c>
      <c r="I4578" s="30">
        <v>1</v>
      </c>
      <c r="J4578" s="30">
        <f t="shared" si="3"/>
        <v>0</v>
      </c>
      <c r="K4578" s="30">
        <v>1</v>
      </c>
      <c r="L4578" s="30">
        <f t="shared" si="4"/>
        <v>0</v>
      </c>
      <c r="M4578" s="52" t="str">
        <f t="shared" si="5"/>
        <v>OK</v>
      </c>
      <c r="O4578" s="30">
        <f t="shared" si="6"/>
        <v>1055</v>
      </c>
      <c r="P4578" s="30">
        <f t="shared" si="7"/>
        <v>986.63600000000008</v>
      </c>
      <c r="Q4578" s="30">
        <f t="shared" si="8"/>
        <v>986.63600000000008</v>
      </c>
      <c r="R4578" s="30" t="str">
        <f t="shared" si="9"/>
        <v/>
      </c>
      <c r="S4578" s="30" t="str">
        <f t="shared" si="10"/>
        <v/>
      </c>
      <c r="T4578" s="30">
        <f t="shared" si="11"/>
        <v>177063</v>
      </c>
      <c r="U4578" s="30">
        <f t="shared" si="12"/>
        <v>174696730.06800002</v>
      </c>
    </row>
    <row r="4579" spans="2:21" ht="15.75" customHeight="1" x14ac:dyDescent="0.25">
      <c r="B4579" s="49" t="s">
        <v>269</v>
      </c>
      <c r="C4579" s="50" t="s">
        <v>278</v>
      </c>
      <c r="D4579" s="51" t="s">
        <v>83</v>
      </c>
      <c r="E4579" s="30">
        <v>1456</v>
      </c>
      <c r="F4579" s="30">
        <v>0</v>
      </c>
      <c r="G4579" s="30">
        <v>79603</v>
      </c>
      <c r="H4579" s="30">
        <v>0</v>
      </c>
      <c r="I4579" s="30">
        <v>1</v>
      </c>
      <c r="J4579" s="30">
        <f t="shared" si="3"/>
        <v>0</v>
      </c>
      <c r="K4579" s="30">
        <v>1</v>
      </c>
      <c r="L4579" s="30">
        <f t="shared" si="4"/>
        <v>0</v>
      </c>
      <c r="M4579" s="52" t="str">
        <f t="shared" si="5"/>
        <v>OK</v>
      </c>
      <c r="O4579" s="30">
        <f t="shared" si="6"/>
        <v>1456</v>
      </c>
      <c r="P4579" s="30">
        <f t="shared" si="7"/>
        <v>1361.6512</v>
      </c>
      <c r="Q4579" s="30">
        <f t="shared" si="8"/>
        <v>1361.6512</v>
      </c>
      <c r="R4579" s="30">
        <f t="shared" si="9"/>
        <v>79603</v>
      </c>
      <c r="S4579" s="30">
        <f t="shared" si="10"/>
        <v>95133.545299999998</v>
      </c>
      <c r="T4579" s="30">
        <f t="shared" si="11"/>
        <v>95133.545299999998</v>
      </c>
      <c r="U4579" s="30">
        <f t="shared" si="12"/>
        <v>129538706.11799936</v>
      </c>
    </row>
    <row r="4580" spans="2:21" ht="15.75" customHeight="1" x14ac:dyDescent="0.25">
      <c r="B4580" s="49" t="s">
        <v>269</v>
      </c>
      <c r="C4580" s="50" t="s">
        <v>279</v>
      </c>
      <c r="D4580" s="51" t="s">
        <v>60</v>
      </c>
      <c r="E4580" s="30">
        <v>0</v>
      </c>
      <c r="F4580" s="30">
        <f t="shared" si="1"/>
        <v>1</v>
      </c>
      <c r="G4580" s="30">
        <v>0</v>
      </c>
      <c r="H4580" s="30">
        <f t="shared" si="2"/>
        <v>1</v>
      </c>
      <c r="I4580" s="30">
        <v>1</v>
      </c>
      <c r="J4580" s="30">
        <f t="shared" si="3"/>
        <v>0</v>
      </c>
      <c r="K4580" s="30">
        <v>0</v>
      </c>
      <c r="L4580" s="30">
        <f t="shared" si="4"/>
        <v>1</v>
      </c>
      <c r="M4580" s="52" t="str">
        <f t="shared" si="5"/>
        <v>агрегати не працюють</v>
      </c>
      <c r="O4580" s="30" t="str">
        <f t="shared" si="6"/>
        <v/>
      </c>
      <c r="P4580" s="30" t="str">
        <f t="shared" si="7"/>
        <v/>
      </c>
      <c r="Q4580" s="30" t="str">
        <f t="shared" si="8"/>
        <v/>
      </c>
      <c r="R4580" s="30" t="str">
        <f t="shared" si="9"/>
        <v/>
      </c>
      <c r="S4580" s="30" t="str">
        <f t="shared" si="10"/>
        <v/>
      </c>
      <c r="T4580" s="30" t="str">
        <f t="shared" si="11"/>
        <v/>
      </c>
      <c r="U4580" s="30" t="str">
        <f t="shared" si="12"/>
        <v/>
      </c>
    </row>
    <row r="4581" spans="2:21" ht="15.75" customHeight="1" x14ac:dyDescent="0.25">
      <c r="B4581" s="49" t="s">
        <v>269</v>
      </c>
      <c r="C4581" s="50" t="s">
        <v>279</v>
      </c>
      <c r="D4581" s="51" t="s">
        <v>61</v>
      </c>
      <c r="E4581" s="30">
        <v>1104</v>
      </c>
      <c r="F4581" s="30">
        <v>1</v>
      </c>
      <c r="G4581" s="30">
        <v>46781</v>
      </c>
      <c r="H4581" s="30">
        <v>0</v>
      </c>
      <c r="I4581" s="30">
        <v>1</v>
      </c>
      <c r="J4581" s="30">
        <f t="shared" si="3"/>
        <v>0</v>
      </c>
      <c r="K4581" s="30">
        <v>1</v>
      </c>
      <c r="L4581" s="30">
        <f t="shared" si="4"/>
        <v>0</v>
      </c>
      <c r="M4581" s="52" t="str">
        <f t="shared" si="5"/>
        <v>OK</v>
      </c>
      <c r="O4581" s="30" t="str">
        <f t="shared" si="6"/>
        <v/>
      </c>
      <c r="P4581" s="30" t="str">
        <f t="shared" si="7"/>
        <v/>
      </c>
      <c r="Q4581" s="30">
        <f t="shared" si="8"/>
        <v>1104</v>
      </c>
      <c r="R4581" s="30">
        <f t="shared" si="9"/>
        <v>46781</v>
      </c>
      <c r="S4581" s="30">
        <f t="shared" si="10"/>
        <v>55907.973100000003</v>
      </c>
      <c r="T4581" s="30">
        <f t="shared" si="11"/>
        <v>55907.973100000003</v>
      </c>
      <c r="U4581" s="30">
        <f t="shared" si="12"/>
        <v>61722402.3024</v>
      </c>
    </row>
    <row r="4582" spans="2:21" ht="15.75" customHeight="1" x14ac:dyDescent="0.25">
      <c r="B4582" s="49" t="s">
        <v>269</v>
      </c>
      <c r="C4582" s="50" t="s">
        <v>279</v>
      </c>
      <c r="D4582" s="51" t="s">
        <v>62</v>
      </c>
      <c r="E4582" s="30">
        <v>0</v>
      </c>
      <c r="F4582" s="30">
        <f t="shared" si="1"/>
        <v>1</v>
      </c>
      <c r="G4582" s="30">
        <v>0</v>
      </c>
      <c r="H4582" s="30">
        <f t="shared" si="2"/>
        <v>1</v>
      </c>
      <c r="I4582" s="30">
        <v>1</v>
      </c>
      <c r="J4582" s="30">
        <f t="shared" si="3"/>
        <v>0</v>
      </c>
      <c r="K4582" s="30">
        <v>0</v>
      </c>
      <c r="L4582" s="30">
        <f t="shared" si="4"/>
        <v>1</v>
      </c>
      <c r="M4582" s="52" t="str">
        <f t="shared" si="5"/>
        <v>агрегати не працюють</v>
      </c>
      <c r="O4582" s="30" t="str">
        <f t="shared" si="6"/>
        <v/>
      </c>
      <c r="P4582" s="30" t="str">
        <f t="shared" si="7"/>
        <v/>
      </c>
      <c r="Q4582" s="30" t="str">
        <f t="shared" si="8"/>
        <v/>
      </c>
      <c r="R4582" s="30" t="str">
        <f t="shared" si="9"/>
        <v/>
      </c>
      <c r="S4582" s="30" t="str">
        <f t="shared" si="10"/>
        <v/>
      </c>
      <c r="T4582" s="30" t="str">
        <f t="shared" si="11"/>
        <v/>
      </c>
      <c r="U4582" s="30" t="str">
        <f t="shared" si="12"/>
        <v/>
      </c>
    </row>
    <row r="4583" spans="2:21" ht="15.75" customHeight="1" x14ac:dyDescent="0.25">
      <c r="B4583" s="49" t="s">
        <v>269</v>
      </c>
      <c r="C4583" s="50" t="s">
        <v>279</v>
      </c>
      <c r="D4583" s="51" t="s">
        <v>63</v>
      </c>
      <c r="E4583" s="30">
        <v>0</v>
      </c>
      <c r="F4583" s="30">
        <f t="shared" si="1"/>
        <v>1</v>
      </c>
      <c r="G4583" s="30">
        <v>0</v>
      </c>
      <c r="H4583" s="30">
        <f t="shared" si="2"/>
        <v>1</v>
      </c>
      <c r="I4583" s="30">
        <v>1</v>
      </c>
      <c r="J4583" s="30">
        <f t="shared" si="3"/>
        <v>0</v>
      </c>
      <c r="K4583" s="30">
        <v>0</v>
      </c>
      <c r="L4583" s="30">
        <f t="shared" si="4"/>
        <v>1</v>
      </c>
      <c r="M4583" s="52" t="str">
        <f t="shared" si="5"/>
        <v>агрегати не працюють</v>
      </c>
      <c r="O4583" s="30" t="str">
        <f t="shared" si="6"/>
        <v/>
      </c>
      <c r="P4583" s="30" t="str">
        <f t="shared" si="7"/>
        <v/>
      </c>
      <c r="Q4583" s="30" t="str">
        <f t="shared" si="8"/>
        <v/>
      </c>
      <c r="R4583" s="30" t="str">
        <f t="shared" si="9"/>
        <v/>
      </c>
      <c r="S4583" s="30" t="str">
        <f t="shared" si="10"/>
        <v/>
      </c>
      <c r="T4583" s="30" t="str">
        <f t="shared" si="11"/>
        <v/>
      </c>
      <c r="U4583" s="30" t="str">
        <f t="shared" si="12"/>
        <v/>
      </c>
    </row>
    <row r="4584" spans="2:21" ht="15.75" customHeight="1" x14ac:dyDescent="0.25">
      <c r="B4584" s="49" t="s">
        <v>269</v>
      </c>
      <c r="C4584" s="50" t="s">
        <v>279</v>
      </c>
      <c r="D4584" s="51" t="s">
        <v>64</v>
      </c>
      <c r="E4584" s="30">
        <v>647</v>
      </c>
      <c r="F4584" s="30">
        <v>1</v>
      </c>
      <c r="G4584" s="30">
        <v>234640</v>
      </c>
      <c r="H4584" s="30">
        <v>0</v>
      </c>
      <c r="I4584" s="30">
        <v>1</v>
      </c>
      <c r="J4584" s="30">
        <f t="shared" si="3"/>
        <v>0</v>
      </c>
      <c r="K4584" s="30">
        <v>1</v>
      </c>
      <c r="L4584" s="30">
        <f t="shared" si="4"/>
        <v>0</v>
      </c>
      <c r="M4584" s="52" t="str">
        <f t="shared" si="5"/>
        <v>OK</v>
      </c>
      <c r="O4584" s="30" t="str">
        <f t="shared" si="6"/>
        <v/>
      </c>
      <c r="P4584" s="30" t="str">
        <f t="shared" si="7"/>
        <v/>
      </c>
      <c r="Q4584" s="30">
        <f t="shared" si="8"/>
        <v>647</v>
      </c>
      <c r="R4584" s="30">
        <f t="shared" si="9"/>
        <v>234640</v>
      </c>
      <c r="S4584" s="30">
        <f t="shared" si="10"/>
        <v>280418.26400000002</v>
      </c>
      <c r="T4584" s="30">
        <f t="shared" si="11"/>
        <v>280418.26400000002</v>
      </c>
      <c r="U4584" s="30">
        <f t="shared" si="12"/>
        <v>181430616.80800003</v>
      </c>
    </row>
    <row r="4585" spans="2:21" ht="15.75" customHeight="1" x14ac:dyDescent="0.25">
      <c r="B4585" s="49" t="s">
        <v>269</v>
      </c>
      <c r="C4585" s="50" t="s">
        <v>279</v>
      </c>
      <c r="D4585" s="51" t="s">
        <v>65</v>
      </c>
      <c r="E4585" s="30">
        <v>0</v>
      </c>
      <c r="F4585" s="30">
        <f t="shared" si="1"/>
        <v>1</v>
      </c>
      <c r="G4585" s="30">
        <v>0</v>
      </c>
      <c r="H4585" s="30">
        <f t="shared" si="2"/>
        <v>1</v>
      </c>
      <c r="I4585" s="30">
        <v>1</v>
      </c>
      <c r="J4585" s="30">
        <f t="shared" si="3"/>
        <v>0</v>
      </c>
      <c r="K4585" s="30">
        <v>0</v>
      </c>
      <c r="L4585" s="30">
        <f t="shared" si="4"/>
        <v>1</v>
      </c>
      <c r="M4585" s="52" t="str">
        <f t="shared" si="5"/>
        <v>агрегати не працюють</v>
      </c>
      <c r="O4585" s="30" t="str">
        <f t="shared" si="6"/>
        <v/>
      </c>
      <c r="P4585" s="30" t="str">
        <f t="shared" si="7"/>
        <v/>
      </c>
      <c r="Q4585" s="30" t="str">
        <f t="shared" si="8"/>
        <v/>
      </c>
      <c r="R4585" s="30" t="str">
        <f t="shared" si="9"/>
        <v/>
      </c>
      <c r="S4585" s="30" t="str">
        <f t="shared" si="10"/>
        <v/>
      </c>
      <c r="T4585" s="30" t="str">
        <f t="shared" si="11"/>
        <v/>
      </c>
      <c r="U4585" s="30" t="str">
        <f t="shared" si="12"/>
        <v/>
      </c>
    </row>
    <row r="4586" spans="2:21" ht="15.75" customHeight="1" x14ac:dyDescent="0.25">
      <c r="B4586" s="49" t="s">
        <v>269</v>
      </c>
      <c r="C4586" s="50" t="s">
        <v>279</v>
      </c>
      <c r="D4586" s="51" t="s">
        <v>66</v>
      </c>
      <c r="E4586" s="30">
        <v>0</v>
      </c>
      <c r="F4586" s="30">
        <f t="shared" si="1"/>
        <v>1</v>
      </c>
      <c r="G4586" s="30">
        <v>0</v>
      </c>
      <c r="H4586" s="30">
        <f t="shared" si="2"/>
        <v>1</v>
      </c>
      <c r="I4586" s="30">
        <v>1</v>
      </c>
      <c r="J4586" s="30">
        <f t="shared" si="3"/>
        <v>0</v>
      </c>
      <c r="K4586" s="30">
        <v>0</v>
      </c>
      <c r="L4586" s="30">
        <f t="shared" si="4"/>
        <v>1</v>
      </c>
      <c r="M4586" s="52" t="str">
        <f t="shared" si="5"/>
        <v>агрегати не працюють</v>
      </c>
      <c r="O4586" s="30" t="str">
        <f t="shared" si="6"/>
        <v/>
      </c>
      <c r="P4586" s="30" t="str">
        <f t="shared" si="7"/>
        <v/>
      </c>
      <c r="Q4586" s="30" t="str">
        <f t="shared" si="8"/>
        <v/>
      </c>
      <c r="R4586" s="30" t="str">
        <f t="shared" si="9"/>
        <v/>
      </c>
      <c r="S4586" s="30" t="str">
        <f t="shared" si="10"/>
        <v/>
      </c>
      <c r="T4586" s="30" t="str">
        <f t="shared" si="11"/>
        <v/>
      </c>
      <c r="U4586" s="30" t="str">
        <f t="shared" si="12"/>
        <v/>
      </c>
    </row>
    <row r="4587" spans="2:21" ht="15.75" customHeight="1" x14ac:dyDescent="0.25">
      <c r="B4587" s="49" t="s">
        <v>269</v>
      </c>
      <c r="C4587" s="50" t="s">
        <v>279</v>
      </c>
      <c r="D4587" s="51" t="s">
        <v>67</v>
      </c>
      <c r="E4587" s="30">
        <v>0</v>
      </c>
      <c r="F4587" s="30">
        <f t="shared" si="1"/>
        <v>1</v>
      </c>
      <c r="G4587" s="30">
        <v>0</v>
      </c>
      <c r="H4587" s="30">
        <f t="shared" si="2"/>
        <v>1</v>
      </c>
      <c r="I4587" s="30">
        <v>1</v>
      </c>
      <c r="J4587" s="30">
        <f t="shared" si="3"/>
        <v>0</v>
      </c>
      <c r="K4587" s="30">
        <v>0</v>
      </c>
      <c r="L4587" s="30">
        <f t="shared" si="4"/>
        <v>1</v>
      </c>
      <c r="M4587" s="52" t="str">
        <f t="shared" si="5"/>
        <v>агрегати не працюють</v>
      </c>
      <c r="O4587" s="30" t="str">
        <f t="shared" si="6"/>
        <v/>
      </c>
      <c r="P4587" s="30" t="str">
        <f t="shared" si="7"/>
        <v/>
      </c>
      <c r="Q4587" s="30" t="str">
        <f t="shared" si="8"/>
        <v/>
      </c>
      <c r="R4587" s="30" t="str">
        <f t="shared" si="9"/>
        <v/>
      </c>
      <c r="S4587" s="30" t="str">
        <f t="shared" si="10"/>
        <v/>
      </c>
      <c r="T4587" s="30" t="str">
        <f t="shared" si="11"/>
        <v/>
      </c>
      <c r="U4587" s="30" t="str">
        <f t="shared" si="12"/>
        <v/>
      </c>
    </row>
    <row r="4588" spans="2:21" ht="15.75" customHeight="1" x14ac:dyDescent="0.25">
      <c r="B4588" s="49" t="s">
        <v>269</v>
      </c>
      <c r="C4588" s="50" t="s">
        <v>279</v>
      </c>
      <c r="D4588" s="51" t="s">
        <v>68</v>
      </c>
      <c r="E4588" s="30">
        <v>736</v>
      </c>
      <c r="F4588" s="30">
        <v>1</v>
      </c>
      <c r="G4588" s="30">
        <v>193178</v>
      </c>
      <c r="H4588" s="30">
        <v>0</v>
      </c>
      <c r="I4588" s="30">
        <v>1</v>
      </c>
      <c r="J4588" s="30">
        <f t="shared" si="3"/>
        <v>0</v>
      </c>
      <c r="K4588" s="30">
        <v>1</v>
      </c>
      <c r="L4588" s="30">
        <f t="shared" si="4"/>
        <v>0</v>
      </c>
      <c r="M4588" s="52" t="str">
        <f t="shared" si="5"/>
        <v>OK</v>
      </c>
      <c r="O4588" s="30" t="str">
        <f t="shared" si="6"/>
        <v/>
      </c>
      <c r="P4588" s="30" t="str">
        <f t="shared" si="7"/>
        <v/>
      </c>
      <c r="Q4588" s="30">
        <f t="shared" si="8"/>
        <v>736</v>
      </c>
      <c r="R4588" s="30">
        <f t="shared" si="9"/>
        <v>193178</v>
      </c>
      <c r="S4588" s="30">
        <f t="shared" si="10"/>
        <v>230867.02780000001</v>
      </c>
      <c r="T4588" s="30">
        <f t="shared" si="11"/>
        <v>230867.02780000001</v>
      </c>
      <c r="U4588" s="30">
        <f t="shared" si="12"/>
        <v>169918132.46080002</v>
      </c>
    </row>
    <row r="4589" spans="2:21" ht="15.75" customHeight="1" x14ac:dyDescent="0.25">
      <c r="B4589" s="49" t="s">
        <v>269</v>
      </c>
      <c r="C4589" s="50" t="s">
        <v>279</v>
      </c>
      <c r="D4589" s="51" t="s">
        <v>69</v>
      </c>
      <c r="E4589" s="30">
        <v>378</v>
      </c>
      <c r="F4589" s="30">
        <v>0</v>
      </c>
      <c r="G4589" s="30">
        <v>145813</v>
      </c>
      <c r="H4589" s="30">
        <v>1</v>
      </c>
      <c r="I4589" s="30">
        <v>1</v>
      </c>
      <c r="J4589" s="30">
        <f t="shared" si="3"/>
        <v>0</v>
      </c>
      <c r="K4589" s="30">
        <v>1</v>
      </c>
      <c r="L4589" s="30">
        <f t="shared" si="4"/>
        <v>0</v>
      </c>
      <c r="M4589" s="52" t="str">
        <f t="shared" si="5"/>
        <v>OK</v>
      </c>
      <c r="O4589" s="30">
        <f t="shared" si="6"/>
        <v>378</v>
      </c>
      <c r="P4589" s="30">
        <f t="shared" si="7"/>
        <v>353.50560000000002</v>
      </c>
      <c r="Q4589" s="30">
        <f t="shared" si="8"/>
        <v>353.50560000000002</v>
      </c>
      <c r="R4589" s="30" t="str">
        <f t="shared" si="9"/>
        <v/>
      </c>
      <c r="S4589" s="30" t="str">
        <f t="shared" si="10"/>
        <v/>
      </c>
      <c r="T4589" s="30">
        <f t="shared" si="11"/>
        <v>145813</v>
      </c>
      <c r="U4589" s="30">
        <f t="shared" si="12"/>
        <v>51545712.0528</v>
      </c>
    </row>
    <row r="4590" spans="2:21" ht="15.75" customHeight="1" x14ac:dyDescent="0.25">
      <c r="B4590" s="49" t="s">
        <v>269</v>
      </c>
      <c r="C4590" s="50" t="s">
        <v>279</v>
      </c>
      <c r="D4590" s="51" t="s">
        <v>70</v>
      </c>
      <c r="E4590" s="30">
        <v>1087</v>
      </c>
      <c r="F4590" s="30">
        <v>0</v>
      </c>
      <c r="G4590" s="30">
        <v>50062</v>
      </c>
      <c r="H4590" s="30">
        <v>1</v>
      </c>
      <c r="I4590" s="30">
        <v>1</v>
      </c>
      <c r="J4590" s="30">
        <f t="shared" si="3"/>
        <v>0</v>
      </c>
      <c r="K4590" s="30">
        <v>1</v>
      </c>
      <c r="L4590" s="30">
        <f t="shared" si="4"/>
        <v>0</v>
      </c>
      <c r="M4590" s="52" t="str">
        <f t="shared" si="5"/>
        <v>OK</v>
      </c>
      <c r="O4590" s="30">
        <f t="shared" si="6"/>
        <v>1087</v>
      </c>
      <c r="P4590" s="30">
        <f t="shared" si="7"/>
        <v>1016.5624</v>
      </c>
      <c r="Q4590" s="30">
        <f t="shared" si="8"/>
        <v>1016.5624</v>
      </c>
      <c r="R4590" s="30" t="str">
        <f t="shared" si="9"/>
        <v/>
      </c>
      <c r="S4590" s="30" t="str">
        <f t="shared" si="10"/>
        <v/>
      </c>
      <c r="T4590" s="30">
        <f t="shared" si="11"/>
        <v>50062</v>
      </c>
      <c r="U4590" s="30">
        <f t="shared" si="12"/>
        <v>50891146.868799999</v>
      </c>
    </row>
    <row r="4591" spans="2:21" ht="15.75" customHeight="1" x14ac:dyDescent="0.25">
      <c r="B4591" s="49" t="s">
        <v>269</v>
      </c>
      <c r="C4591" s="50" t="s">
        <v>279</v>
      </c>
      <c r="D4591" s="51" t="s">
        <v>71</v>
      </c>
      <c r="E4591" s="30">
        <v>0</v>
      </c>
      <c r="F4591" s="30">
        <f t="shared" si="1"/>
        <v>1</v>
      </c>
      <c r="G4591" s="30">
        <v>0</v>
      </c>
      <c r="H4591" s="30">
        <f t="shared" si="2"/>
        <v>1</v>
      </c>
      <c r="I4591" s="30">
        <v>1</v>
      </c>
      <c r="J4591" s="30">
        <f t="shared" si="3"/>
        <v>0</v>
      </c>
      <c r="K4591" s="30">
        <v>0</v>
      </c>
      <c r="L4591" s="30">
        <f t="shared" si="4"/>
        <v>1</v>
      </c>
      <c r="M4591" s="52" t="str">
        <f t="shared" si="5"/>
        <v>агрегати не працюють</v>
      </c>
      <c r="O4591" s="30" t="str">
        <f t="shared" si="6"/>
        <v/>
      </c>
      <c r="P4591" s="30" t="str">
        <f t="shared" si="7"/>
        <v/>
      </c>
      <c r="Q4591" s="30" t="str">
        <f t="shared" si="8"/>
        <v/>
      </c>
      <c r="R4591" s="30" t="str">
        <f t="shared" si="9"/>
        <v/>
      </c>
      <c r="S4591" s="30" t="str">
        <f t="shared" si="10"/>
        <v/>
      </c>
      <c r="T4591" s="30" t="str">
        <f t="shared" si="11"/>
        <v/>
      </c>
      <c r="U4591" s="30" t="str">
        <f t="shared" si="12"/>
        <v/>
      </c>
    </row>
    <row r="4592" spans="2:21" ht="15.75" customHeight="1" x14ac:dyDescent="0.25">
      <c r="B4592" s="49" t="s">
        <v>269</v>
      </c>
      <c r="C4592" s="50" t="s">
        <v>279</v>
      </c>
      <c r="D4592" s="51" t="s">
        <v>72</v>
      </c>
      <c r="E4592" s="30">
        <v>0</v>
      </c>
      <c r="F4592" s="30">
        <f t="shared" si="1"/>
        <v>1</v>
      </c>
      <c r="G4592" s="30">
        <v>0</v>
      </c>
      <c r="H4592" s="30">
        <f t="shared" si="2"/>
        <v>1</v>
      </c>
      <c r="I4592" s="30">
        <v>1</v>
      </c>
      <c r="J4592" s="30">
        <f t="shared" si="3"/>
        <v>0</v>
      </c>
      <c r="K4592" s="30">
        <v>0</v>
      </c>
      <c r="L4592" s="30">
        <f t="shared" si="4"/>
        <v>1</v>
      </c>
      <c r="M4592" s="52" t="str">
        <f t="shared" si="5"/>
        <v>агрегати не працюють</v>
      </c>
      <c r="O4592" s="30" t="str">
        <f t="shared" si="6"/>
        <v/>
      </c>
      <c r="P4592" s="30" t="str">
        <f t="shared" si="7"/>
        <v/>
      </c>
      <c r="Q4592" s="30" t="str">
        <f t="shared" si="8"/>
        <v/>
      </c>
      <c r="R4592" s="30" t="str">
        <f t="shared" si="9"/>
        <v/>
      </c>
      <c r="S4592" s="30" t="str">
        <f t="shared" si="10"/>
        <v/>
      </c>
      <c r="T4592" s="30" t="str">
        <f t="shared" si="11"/>
        <v/>
      </c>
      <c r="U4592" s="30" t="str">
        <f t="shared" si="12"/>
        <v/>
      </c>
    </row>
    <row r="4593" spans="2:21" ht="15.75" customHeight="1" x14ac:dyDescent="0.25">
      <c r="B4593" s="49" t="s">
        <v>269</v>
      </c>
      <c r="C4593" s="50" t="s">
        <v>279</v>
      </c>
      <c r="D4593" s="51" t="s">
        <v>73</v>
      </c>
      <c r="E4593" s="30">
        <v>664</v>
      </c>
      <c r="F4593" s="30">
        <v>0</v>
      </c>
      <c r="G4593" s="30">
        <v>126309</v>
      </c>
      <c r="H4593" s="30">
        <v>0</v>
      </c>
      <c r="I4593" s="30">
        <v>1</v>
      </c>
      <c r="J4593" s="30">
        <f t="shared" si="3"/>
        <v>0</v>
      </c>
      <c r="K4593" s="30">
        <v>1</v>
      </c>
      <c r="L4593" s="30">
        <f t="shared" si="4"/>
        <v>0</v>
      </c>
      <c r="M4593" s="52" t="str">
        <f t="shared" si="5"/>
        <v>OK</v>
      </c>
      <c r="O4593" s="30">
        <f t="shared" si="6"/>
        <v>664</v>
      </c>
      <c r="P4593" s="30">
        <f t="shared" si="7"/>
        <v>620.97280000000001</v>
      </c>
      <c r="Q4593" s="30">
        <f t="shared" si="8"/>
        <v>620.97280000000001</v>
      </c>
      <c r="R4593" s="30">
        <f t="shared" si="9"/>
        <v>126309</v>
      </c>
      <c r="S4593" s="30">
        <f t="shared" si="10"/>
        <v>150951.88589999999</v>
      </c>
      <c r="T4593" s="30">
        <f t="shared" si="11"/>
        <v>150951.88589999999</v>
      </c>
      <c r="U4593" s="30">
        <f t="shared" si="12"/>
        <v>93737015.252603516</v>
      </c>
    </row>
    <row r="4594" spans="2:21" ht="15.75" customHeight="1" x14ac:dyDescent="0.25">
      <c r="B4594" s="49" t="s">
        <v>269</v>
      </c>
      <c r="C4594" s="50" t="s">
        <v>279</v>
      </c>
      <c r="D4594" s="51" t="s">
        <v>74</v>
      </c>
      <c r="E4594" s="30">
        <v>571</v>
      </c>
      <c r="F4594" s="30">
        <v>0</v>
      </c>
      <c r="G4594" s="30">
        <v>150412</v>
      </c>
      <c r="H4594" s="30">
        <v>1</v>
      </c>
      <c r="I4594" s="30">
        <v>1</v>
      </c>
      <c r="J4594" s="30">
        <f t="shared" si="3"/>
        <v>0</v>
      </c>
      <c r="K4594" s="30">
        <v>1</v>
      </c>
      <c r="L4594" s="30">
        <f t="shared" si="4"/>
        <v>0</v>
      </c>
      <c r="M4594" s="52" t="str">
        <f t="shared" si="5"/>
        <v>OK</v>
      </c>
      <c r="O4594" s="30">
        <f t="shared" si="6"/>
        <v>571</v>
      </c>
      <c r="P4594" s="30">
        <f t="shared" si="7"/>
        <v>533.99919999999997</v>
      </c>
      <c r="Q4594" s="30">
        <f t="shared" si="8"/>
        <v>533.99919999999997</v>
      </c>
      <c r="R4594" s="30" t="str">
        <f t="shared" si="9"/>
        <v/>
      </c>
      <c r="S4594" s="30" t="str">
        <f t="shared" si="10"/>
        <v/>
      </c>
      <c r="T4594" s="30">
        <f t="shared" si="11"/>
        <v>150412</v>
      </c>
      <c r="U4594" s="30">
        <f t="shared" si="12"/>
        <v>80319887.670399994</v>
      </c>
    </row>
    <row r="4595" spans="2:21" ht="15.75" customHeight="1" x14ac:dyDescent="0.25">
      <c r="B4595" s="49" t="s">
        <v>269</v>
      </c>
      <c r="C4595" s="50" t="s">
        <v>279</v>
      </c>
      <c r="D4595" s="51" t="s">
        <v>75</v>
      </c>
      <c r="E4595" s="30">
        <v>365</v>
      </c>
      <c r="F4595" s="30">
        <v>1</v>
      </c>
      <c r="G4595" s="30">
        <v>203600</v>
      </c>
      <c r="H4595" s="30">
        <v>1</v>
      </c>
      <c r="I4595" s="30">
        <v>1</v>
      </c>
      <c r="J4595" s="30">
        <f t="shared" si="3"/>
        <v>0</v>
      </c>
      <c r="K4595" s="30">
        <v>1</v>
      </c>
      <c r="L4595" s="30">
        <f t="shared" si="4"/>
        <v>0</v>
      </c>
      <c r="M4595" s="52" t="str">
        <f t="shared" si="5"/>
        <v>OK</v>
      </c>
      <c r="O4595" s="30" t="str">
        <f t="shared" si="6"/>
        <v/>
      </c>
      <c r="P4595" s="30" t="str">
        <f t="shared" si="7"/>
        <v/>
      </c>
      <c r="Q4595" s="30">
        <f t="shared" si="8"/>
        <v>365</v>
      </c>
      <c r="R4595" s="30" t="str">
        <f t="shared" si="9"/>
        <v/>
      </c>
      <c r="S4595" s="30" t="str">
        <f t="shared" si="10"/>
        <v/>
      </c>
      <c r="T4595" s="30">
        <f t="shared" si="11"/>
        <v>203600</v>
      </c>
      <c r="U4595" s="30">
        <f t="shared" si="12"/>
        <v>74314000</v>
      </c>
    </row>
    <row r="4596" spans="2:21" ht="15.75" customHeight="1" x14ac:dyDescent="0.25">
      <c r="B4596" s="49" t="s">
        <v>269</v>
      </c>
      <c r="C4596" s="50" t="s">
        <v>279</v>
      </c>
      <c r="D4596" s="51" t="s">
        <v>76</v>
      </c>
      <c r="E4596" s="30">
        <v>577</v>
      </c>
      <c r="F4596" s="30">
        <v>1</v>
      </c>
      <c r="G4596" s="30">
        <v>248300</v>
      </c>
      <c r="H4596" s="30">
        <v>0</v>
      </c>
      <c r="I4596" s="30">
        <v>1</v>
      </c>
      <c r="J4596" s="30">
        <f t="shared" si="3"/>
        <v>0</v>
      </c>
      <c r="K4596" s="30">
        <v>1</v>
      </c>
      <c r="L4596" s="30">
        <f t="shared" si="4"/>
        <v>0</v>
      </c>
      <c r="M4596" s="52" t="str">
        <f t="shared" si="5"/>
        <v>OK</v>
      </c>
      <c r="O4596" s="30" t="str">
        <f t="shared" si="6"/>
        <v/>
      </c>
      <c r="P4596" s="30" t="str">
        <f t="shared" si="7"/>
        <v/>
      </c>
      <c r="Q4596" s="30">
        <f t="shared" si="8"/>
        <v>577</v>
      </c>
      <c r="R4596" s="30">
        <f t="shared" si="9"/>
        <v>248300</v>
      </c>
      <c r="S4596" s="30">
        <f t="shared" si="10"/>
        <v>296743.33</v>
      </c>
      <c r="T4596" s="30">
        <f t="shared" si="11"/>
        <v>296743.33</v>
      </c>
      <c r="U4596" s="30">
        <f t="shared" si="12"/>
        <v>171220901.41</v>
      </c>
    </row>
    <row r="4597" spans="2:21" ht="15.75" customHeight="1" x14ac:dyDescent="0.25">
      <c r="B4597" s="49" t="s">
        <v>269</v>
      </c>
      <c r="C4597" s="50" t="s">
        <v>279</v>
      </c>
      <c r="D4597" s="51" t="s">
        <v>77</v>
      </c>
      <c r="E4597" s="30">
        <v>0</v>
      </c>
      <c r="F4597" s="30">
        <f t="shared" si="1"/>
        <v>1</v>
      </c>
      <c r="G4597" s="30">
        <v>0</v>
      </c>
      <c r="H4597" s="30">
        <f t="shared" si="2"/>
        <v>1</v>
      </c>
      <c r="I4597" s="30">
        <v>1</v>
      </c>
      <c r="J4597" s="30">
        <f t="shared" si="3"/>
        <v>0</v>
      </c>
      <c r="K4597" s="30">
        <v>0</v>
      </c>
      <c r="L4597" s="30">
        <f t="shared" si="4"/>
        <v>1</v>
      </c>
      <c r="M4597" s="52" t="str">
        <f t="shared" si="5"/>
        <v>агрегати не працюють</v>
      </c>
      <c r="O4597" s="30" t="str">
        <f t="shared" si="6"/>
        <v/>
      </c>
      <c r="P4597" s="30" t="str">
        <f t="shared" si="7"/>
        <v/>
      </c>
      <c r="Q4597" s="30" t="str">
        <f t="shared" si="8"/>
        <v/>
      </c>
      <c r="R4597" s="30" t="str">
        <f t="shared" si="9"/>
        <v/>
      </c>
      <c r="S4597" s="30" t="str">
        <f t="shared" si="10"/>
        <v/>
      </c>
      <c r="T4597" s="30" t="str">
        <f t="shared" si="11"/>
        <v/>
      </c>
      <c r="U4597" s="30" t="str">
        <f t="shared" si="12"/>
        <v/>
      </c>
    </row>
    <row r="4598" spans="2:21" ht="15.75" customHeight="1" x14ac:dyDescent="0.25">
      <c r="B4598" s="49" t="s">
        <v>269</v>
      </c>
      <c r="C4598" s="50" t="s">
        <v>279</v>
      </c>
      <c r="D4598" s="51" t="s">
        <v>78</v>
      </c>
      <c r="E4598" s="30">
        <v>810</v>
      </c>
      <c r="F4598" s="30">
        <v>1</v>
      </c>
      <c r="G4598" s="30">
        <v>261404</v>
      </c>
      <c r="H4598" s="30">
        <v>0</v>
      </c>
      <c r="I4598" s="30">
        <v>1</v>
      </c>
      <c r="J4598" s="30">
        <f t="shared" si="3"/>
        <v>0</v>
      </c>
      <c r="K4598" s="30">
        <v>1</v>
      </c>
      <c r="L4598" s="30">
        <f t="shared" si="4"/>
        <v>0</v>
      </c>
      <c r="M4598" s="52" t="str">
        <f t="shared" si="5"/>
        <v>OK</v>
      </c>
      <c r="O4598" s="30" t="str">
        <f t="shared" si="6"/>
        <v/>
      </c>
      <c r="P4598" s="30" t="str">
        <f t="shared" si="7"/>
        <v/>
      </c>
      <c r="Q4598" s="30">
        <f t="shared" si="8"/>
        <v>810</v>
      </c>
      <c r="R4598" s="30">
        <f t="shared" si="9"/>
        <v>261404</v>
      </c>
      <c r="S4598" s="30">
        <f t="shared" si="10"/>
        <v>312403.9204</v>
      </c>
      <c r="T4598" s="30">
        <f t="shared" si="11"/>
        <v>312403.9204</v>
      </c>
      <c r="U4598" s="30">
        <f t="shared" si="12"/>
        <v>253047175.52399999</v>
      </c>
    </row>
    <row r="4599" spans="2:21" ht="15.75" customHeight="1" x14ac:dyDescent="0.25">
      <c r="B4599" s="49" t="s">
        <v>269</v>
      </c>
      <c r="C4599" s="50" t="s">
        <v>279</v>
      </c>
      <c r="D4599" s="51" t="s">
        <v>79</v>
      </c>
      <c r="E4599" s="30">
        <v>0</v>
      </c>
      <c r="F4599" s="30">
        <f t="shared" si="1"/>
        <v>1</v>
      </c>
      <c r="G4599" s="30">
        <v>0</v>
      </c>
      <c r="H4599" s="30">
        <f t="shared" si="2"/>
        <v>1</v>
      </c>
      <c r="I4599" s="30">
        <v>1</v>
      </c>
      <c r="J4599" s="30">
        <f t="shared" si="3"/>
        <v>0</v>
      </c>
      <c r="K4599" s="30">
        <v>0</v>
      </c>
      <c r="L4599" s="30">
        <f t="shared" si="4"/>
        <v>1</v>
      </c>
      <c r="M4599" s="52" t="str">
        <f t="shared" si="5"/>
        <v>агрегати не працюють</v>
      </c>
      <c r="O4599" s="30" t="str">
        <f t="shared" si="6"/>
        <v/>
      </c>
      <c r="P4599" s="30" t="str">
        <f t="shared" si="7"/>
        <v/>
      </c>
      <c r="Q4599" s="30" t="str">
        <f t="shared" si="8"/>
        <v/>
      </c>
      <c r="R4599" s="30" t="str">
        <f t="shared" si="9"/>
        <v/>
      </c>
      <c r="S4599" s="30" t="str">
        <f t="shared" si="10"/>
        <v/>
      </c>
      <c r="T4599" s="30" t="str">
        <f t="shared" si="11"/>
        <v/>
      </c>
      <c r="U4599" s="30" t="str">
        <f t="shared" si="12"/>
        <v/>
      </c>
    </row>
    <row r="4600" spans="2:21" ht="15.75" customHeight="1" x14ac:dyDescent="0.25">
      <c r="B4600" s="49" t="s">
        <v>269</v>
      </c>
      <c r="C4600" s="50" t="s">
        <v>279</v>
      </c>
      <c r="D4600" s="51" t="s">
        <v>80</v>
      </c>
      <c r="E4600" s="30">
        <v>0</v>
      </c>
      <c r="F4600" s="30">
        <f t="shared" si="1"/>
        <v>1</v>
      </c>
      <c r="G4600" s="30">
        <v>0</v>
      </c>
      <c r="H4600" s="30">
        <f t="shared" si="2"/>
        <v>1</v>
      </c>
      <c r="I4600" s="30">
        <v>1</v>
      </c>
      <c r="J4600" s="30">
        <f t="shared" si="3"/>
        <v>0</v>
      </c>
      <c r="K4600" s="30">
        <v>0</v>
      </c>
      <c r="L4600" s="30">
        <f t="shared" si="4"/>
        <v>1</v>
      </c>
      <c r="M4600" s="52" t="str">
        <f t="shared" si="5"/>
        <v>агрегати не працюють</v>
      </c>
      <c r="O4600" s="30" t="str">
        <f t="shared" si="6"/>
        <v/>
      </c>
      <c r="P4600" s="30" t="str">
        <f t="shared" si="7"/>
        <v/>
      </c>
      <c r="Q4600" s="30" t="str">
        <f t="shared" si="8"/>
        <v/>
      </c>
      <c r="R4600" s="30" t="str">
        <f t="shared" si="9"/>
        <v/>
      </c>
      <c r="S4600" s="30" t="str">
        <f t="shared" si="10"/>
        <v/>
      </c>
      <c r="T4600" s="30" t="str">
        <f t="shared" si="11"/>
        <v/>
      </c>
      <c r="U4600" s="30" t="str">
        <f t="shared" si="12"/>
        <v/>
      </c>
    </row>
    <row r="4601" spans="2:21" ht="15.75" customHeight="1" x14ac:dyDescent="0.25">
      <c r="B4601" s="49" t="s">
        <v>269</v>
      </c>
      <c r="C4601" s="50" t="s">
        <v>279</v>
      </c>
      <c r="D4601" s="51" t="s">
        <v>81</v>
      </c>
      <c r="E4601" s="30">
        <v>0</v>
      </c>
      <c r="F4601" s="30">
        <f t="shared" si="1"/>
        <v>1</v>
      </c>
      <c r="G4601" s="30">
        <v>0</v>
      </c>
      <c r="H4601" s="30">
        <f t="shared" si="2"/>
        <v>1</v>
      </c>
      <c r="I4601" s="30">
        <v>1</v>
      </c>
      <c r="J4601" s="30">
        <f t="shared" si="3"/>
        <v>0</v>
      </c>
      <c r="K4601" s="30">
        <v>0</v>
      </c>
      <c r="L4601" s="30">
        <f t="shared" si="4"/>
        <v>1</v>
      </c>
      <c r="M4601" s="52" t="str">
        <f t="shared" si="5"/>
        <v>агрегати не працюють</v>
      </c>
      <c r="O4601" s="30" t="str">
        <f t="shared" si="6"/>
        <v/>
      </c>
      <c r="P4601" s="30" t="str">
        <f t="shared" si="7"/>
        <v/>
      </c>
      <c r="Q4601" s="30" t="str">
        <f t="shared" si="8"/>
        <v/>
      </c>
      <c r="R4601" s="30" t="str">
        <f t="shared" si="9"/>
        <v/>
      </c>
      <c r="S4601" s="30" t="str">
        <f t="shared" si="10"/>
        <v/>
      </c>
      <c r="T4601" s="30" t="str">
        <f t="shared" si="11"/>
        <v/>
      </c>
      <c r="U4601" s="30" t="str">
        <f t="shared" si="12"/>
        <v/>
      </c>
    </row>
    <row r="4602" spans="2:21" ht="15.75" customHeight="1" x14ac:dyDescent="0.25">
      <c r="B4602" s="49" t="s">
        <v>269</v>
      </c>
      <c r="C4602" s="50" t="s">
        <v>279</v>
      </c>
      <c r="D4602" s="51" t="s">
        <v>82</v>
      </c>
      <c r="E4602" s="30">
        <v>0</v>
      </c>
      <c r="F4602" s="30">
        <f t="shared" si="1"/>
        <v>1</v>
      </c>
      <c r="G4602" s="30">
        <v>0</v>
      </c>
      <c r="H4602" s="30">
        <f t="shared" si="2"/>
        <v>1</v>
      </c>
      <c r="I4602" s="30">
        <v>1</v>
      </c>
      <c r="J4602" s="30">
        <f t="shared" si="3"/>
        <v>0</v>
      </c>
      <c r="K4602" s="30">
        <v>0</v>
      </c>
      <c r="L4602" s="30">
        <f t="shared" si="4"/>
        <v>1</v>
      </c>
      <c r="M4602" s="52" t="str">
        <f t="shared" si="5"/>
        <v>агрегати не працюють</v>
      </c>
      <c r="O4602" s="30" t="str">
        <f t="shared" si="6"/>
        <v/>
      </c>
      <c r="P4602" s="30" t="str">
        <f t="shared" si="7"/>
        <v/>
      </c>
      <c r="Q4602" s="30" t="str">
        <f t="shared" si="8"/>
        <v/>
      </c>
      <c r="R4602" s="30" t="str">
        <f t="shared" si="9"/>
        <v/>
      </c>
      <c r="S4602" s="30" t="str">
        <f t="shared" si="10"/>
        <v/>
      </c>
      <c r="T4602" s="30" t="str">
        <f t="shared" si="11"/>
        <v/>
      </c>
      <c r="U4602" s="30" t="str">
        <f t="shared" si="12"/>
        <v/>
      </c>
    </row>
    <row r="4603" spans="2:21" ht="15.75" customHeight="1" x14ac:dyDescent="0.25">
      <c r="B4603" s="49" t="s">
        <v>269</v>
      </c>
      <c r="C4603" s="50" t="s">
        <v>279</v>
      </c>
      <c r="D4603" s="51" t="s">
        <v>83</v>
      </c>
      <c r="E4603" s="30">
        <v>1191</v>
      </c>
      <c r="F4603" s="30">
        <v>1</v>
      </c>
      <c r="G4603" s="30">
        <v>40210</v>
      </c>
      <c r="H4603" s="30">
        <v>0</v>
      </c>
      <c r="I4603" s="30">
        <v>1</v>
      </c>
      <c r="J4603" s="30">
        <f t="shared" si="3"/>
        <v>0</v>
      </c>
      <c r="K4603" s="30">
        <v>1</v>
      </c>
      <c r="L4603" s="30">
        <f t="shared" si="4"/>
        <v>0</v>
      </c>
      <c r="M4603" s="52" t="str">
        <f t="shared" si="5"/>
        <v>OK</v>
      </c>
      <c r="O4603" s="30" t="str">
        <f t="shared" si="6"/>
        <v/>
      </c>
      <c r="P4603" s="30" t="str">
        <f t="shared" si="7"/>
        <v/>
      </c>
      <c r="Q4603" s="30">
        <f t="shared" si="8"/>
        <v>1191</v>
      </c>
      <c r="R4603" s="30">
        <f t="shared" si="9"/>
        <v>40210</v>
      </c>
      <c r="S4603" s="30">
        <f t="shared" si="10"/>
        <v>48054.971000000005</v>
      </c>
      <c r="T4603" s="30">
        <f t="shared" si="11"/>
        <v>48054.971000000005</v>
      </c>
      <c r="U4603" s="30">
        <f t="shared" si="12"/>
        <v>57233470.461000003</v>
      </c>
    </row>
    <row r="4604" spans="2:21" ht="15.75" customHeight="1" x14ac:dyDescent="0.25">
      <c r="B4604" s="49" t="s">
        <v>269</v>
      </c>
      <c r="C4604" s="50" t="s">
        <v>280</v>
      </c>
      <c r="D4604" s="51" t="s">
        <v>60</v>
      </c>
      <c r="E4604" s="30">
        <v>1081</v>
      </c>
      <c r="F4604" s="30">
        <v>0</v>
      </c>
      <c r="G4604" s="30">
        <v>113964</v>
      </c>
      <c r="H4604" s="30">
        <v>0</v>
      </c>
      <c r="I4604" s="30">
        <v>1</v>
      </c>
      <c r="J4604" s="30">
        <f t="shared" si="3"/>
        <v>0</v>
      </c>
      <c r="K4604" s="30">
        <v>1</v>
      </c>
      <c r="L4604" s="30">
        <f t="shared" si="4"/>
        <v>0</v>
      </c>
      <c r="M4604" s="52" t="str">
        <f t="shared" si="5"/>
        <v>OK</v>
      </c>
      <c r="O4604" s="30">
        <f t="shared" si="6"/>
        <v>1081</v>
      </c>
      <c r="P4604" s="30">
        <f t="shared" si="7"/>
        <v>1010.9512000000001</v>
      </c>
      <c r="Q4604" s="30">
        <f t="shared" si="8"/>
        <v>1010.9512000000001</v>
      </c>
      <c r="R4604" s="30">
        <f t="shared" si="9"/>
        <v>113964</v>
      </c>
      <c r="S4604" s="30">
        <f t="shared" si="10"/>
        <v>136198.37640000001</v>
      </c>
      <c r="T4604" s="30">
        <f t="shared" si="11"/>
        <v>136198.37640000001</v>
      </c>
      <c r="U4604" s="30">
        <f t="shared" si="12"/>
        <v>137689912.05963171</v>
      </c>
    </row>
    <row r="4605" spans="2:21" ht="15.75" customHeight="1" x14ac:dyDescent="0.25">
      <c r="B4605" s="49" t="s">
        <v>269</v>
      </c>
      <c r="C4605" s="50" t="s">
        <v>280</v>
      </c>
      <c r="D4605" s="51" t="s">
        <v>61</v>
      </c>
      <c r="E4605" s="30">
        <v>0</v>
      </c>
      <c r="F4605" s="30">
        <f t="shared" si="1"/>
        <v>1</v>
      </c>
      <c r="G4605" s="30">
        <v>0</v>
      </c>
      <c r="H4605" s="30">
        <f t="shared" si="2"/>
        <v>1</v>
      </c>
      <c r="I4605" s="30">
        <v>1</v>
      </c>
      <c r="J4605" s="30">
        <f t="shared" si="3"/>
        <v>0</v>
      </c>
      <c r="K4605" s="30">
        <v>0</v>
      </c>
      <c r="L4605" s="30">
        <f t="shared" si="4"/>
        <v>1</v>
      </c>
      <c r="M4605" s="52" t="str">
        <f t="shared" si="5"/>
        <v>агрегати не працюють</v>
      </c>
      <c r="O4605" s="30" t="str">
        <f t="shared" si="6"/>
        <v/>
      </c>
      <c r="P4605" s="30" t="str">
        <f t="shared" si="7"/>
        <v/>
      </c>
      <c r="Q4605" s="30" t="str">
        <f t="shared" si="8"/>
        <v/>
      </c>
      <c r="R4605" s="30" t="str">
        <f t="shared" si="9"/>
        <v/>
      </c>
      <c r="S4605" s="30" t="str">
        <f t="shared" si="10"/>
        <v/>
      </c>
      <c r="T4605" s="30" t="str">
        <f t="shared" si="11"/>
        <v/>
      </c>
      <c r="U4605" s="30" t="str">
        <f t="shared" si="12"/>
        <v/>
      </c>
    </row>
    <row r="4606" spans="2:21" ht="15.75" customHeight="1" x14ac:dyDescent="0.25">
      <c r="B4606" s="49" t="s">
        <v>269</v>
      </c>
      <c r="C4606" s="50" t="s">
        <v>280</v>
      </c>
      <c r="D4606" s="51" t="s">
        <v>62</v>
      </c>
      <c r="E4606" s="30">
        <v>1105</v>
      </c>
      <c r="F4606" s="30">
        <v>0</v>
      </c>
      <c r="G4606" s="30">
        <v>173336</v>
      </c>
      <c r="H4606" s="30">
        <v>1</v>
      </c>
      <c r="I4606" s="30">
        <v>1</v>
      </c>
      <c r="J4606" s="30">
        <f t="shared" si="3"/>
        <v>0</v>
      </c>
      <c r="K4606" s="30">
        <v>1</v>
      </c>
      <c r="L4606" s="30">
        <f t="shared" si="4"/>
        <v>0</v>
      </c>
      <c r="M4606" s="52" t="str">
        <f t="shared" si="5"/>
        <v>OK</v>
      </c>
      <c r="O4606" s="30">
        <f t="shared" si="6"/>
        <v>1105</v>
      </c>
      <c r="P4606" s="30">
        <f t="shared" si="7"/>
        <v>1033.396</v>
      </c>
      <c r="Q4606" s="30">
        <f t="shared" si="8"/>
        <v>1033.396</v>
      </c>
      <c r="R4606" s="30" t="str">
        <f t="shared" si="9"/>
        <v/>
      </c>
      <c r="S4606" s="30" t="str">
        <f t="shared" si="10"/>
        <v/>
      </c>
      <c r="T4606" s="30">
        <f t="shared" si="11"/>
        <v>173336</v>
      </c>
      <c r="U4606" s="30">
        <f t="shared" si="12"/>
        <v>179124729.05599999</v>
      </c>
    </row>
    <row r="4607" spans="2:21" ht="15.75" customHeight="1" x14ac:dyDescent="0.25">
      <c r="B4607" s="49" t="s">
        <v>269</v>
      </c>
      <c r="C4607" s="50" t="s">
        <v>280</v>
      </c>
      <c r="D4607" s="51" t="s">
        <v>63</v>
      </c>
      <c r="E4607" s="30">
        <v>1310</v>
      </c>
      <c r="F4607" s="30">
        <v>0</v>
      </c>
      <c r="G4607" s="30">
        <v>107173</v>
      </c>
      <c r="H4607" s="30">
        <v>0</v>
      </c>
      <c r="I4607" s="30">
        <v>1</v>
      </c>
      <c r="J4607" s="30">
        <f t="shared" si="3"/>
        <v>0</v>
      </c>
      <c r="K4607" s="30">
        <v>1</v>
      </c>
      <c r="L4607" s="30">
        <f t="shared" si="4"/>
        <v>0</v>
      </c>
      <c r="M4607" s="52" t="str">
        <f t="shared" si="5"/>
        <v>OK</v>
      </c>
      <c r="O4607" s="30">
        <f t="shared" si="6"/>
        <v>1310</v>
      </c>
      <c r="P4607" s="30">
        <f t="shared" si="7"/>
        <v>1225.1120000000001</v>
      </c>
      <c r="Q4607" s="30">
        <f t="shared" si="8"/>
        <v>1225.1120000000001</v>
      </c>
      <c r="R4607" s="30">
        <f t="shared" si="9"/>
        <v>107173</v>
      </c>
      <c r="S4607" s="30">
        <f t="shared" si="10"/>
        <v>128082.4523</v>
      </c>
      <c r="T4607" s="30">
        <f t="shared" si="11"/>
        <v>128082.4523</v>
      </c>
      <c r="U4607" s="30">
        <f t="shared" si="12"/>
        <v>156915349.30215761</v>
      </c>
    </row>
    <row r="4608" spans="2:21" ht="15.75" customHeight="1" x14ac:dyDescent="0.25">
      <c r="B4608" s="49" t="s">
        <v>269</v>
      </c>
      <c r="C4608" s="50" t="s">
        <v>280</v>
      </c>
      <c r="D4608" s="51" t="s">
        <v>64</v>
      </c>
      <c r="E4608" s="30">
        <v>799</v>
      </c>
      <c r="F4608" s="30">
        <v>0</v>
      </c>
      <c r="G4608" s="30">
        <v>193539</v>
      </c>
      <c r="H4608" s="30">
        <v>0</v>
      </c>
      <c r="I4608" s="30">
        <v>1</v>
      </c>
      <c r="J4608" s="30">
        <f t="shared" si="3"/>
        <v>0</v>
      </c>
      <c r="K4608" s="30">
        <v>1</v>
      </c>
      <c r="L4608" s="30">
        <f t="shared" si="4"/>
        <v>0</v>
      </c>
      <c r="M4608" s="52" t="str">
        <f t="shared" si="5"/>
        <v>OK</v>
      </c>
      <c r="O4608" s="30">
        <f t="shared" si="6"/>
        <v>799</v>
      </c>
      <c r="P4608" s="30">
        <f t="shared" si="7"/>
        <v>747.22480000000007</v>
      </c>
      <c r="Q4608" s="30">
        <f t="shared" si="8"/>
        <v>747.22480000000007</v>
      </c>
      <c r="R4608" s="30">
        <f t="shared" si="9"/>
        <v>193539</v>
      </c>
      <c r="S4608" s="30">
        <f t="shared" si="10"/>
        <v>231298.4589</v>
      </c>
      <c r="T4608" s="30">
        <f t="shared" si="11"/>
        <v>231298.4589</v>
      </c>
      <c r="U4608" s="30">
        <f t="shared" si="12"/>
        <v>172831944.69186074</v>
      </c>
    </row>
    <row r="4609" spans="2:21" ht="15.75" customHeight="1" x14ac:dyDescent="0.25">
      <c r="B4609" s="49" t="s">
        <v>269</v>
      </c>
      <c r="C4609" s="50" t="s">
        <v>280</v>
      </c>
      <c r="D4609" s="51" t="s">
        <v>65</v>
      </c>
      <c r="E4609" s="30">
        <v>0</v>
      </c>
      <c r="F4609" s="30">
        <f t="shared" si="1"/>
        <v>1</v>
      </c>
      <c r="G4609" s="30">
        <v>0</v>
      </c>
      <c r="H4609" s="30">
        <f t="shared" si="2"/>
        <v>1</v>
      </c>
      <c r="I4609" s="30">
        <v>1</v>
      </c>
      <c r="J4609" s="30">
        <f t="shared" si="3"/>
        <v>0</v>
      </c>
      <c r="K4609" s="30">
        <v>0</v>
      </c>
      <c r="L4609" s="30">
        <f t="shared" si="4"/>
        <v>1</v>
      </c>
      <c r="M4609" s="52" t="str">
        <f t="shared" si="5"/>
        <v>агрегати не працюють</v>
      </c>
      <c r="O4609" s="30" t="str">
        <f t="shared" si="6"/>
        <v/>
      </c>
      <c r="P4609" s="30" t="str">
        <f t="shared" si="7"/>
        <v/>
      </c>
      <c r="Q4609" s="30" t="str">
        <f t="shared" si="8"/>
        <v/>
      </c>
      <c r="R4609" s="30" t="str">
        <f t="shared" si="9"/>
        <v/>
      </c>
      <c r="S4609" s="30" t="str">
        <f t="shared" si="10"/>
        <v/>
      </c>
      <c r="T4609" s="30" t="str">
        <f t="shared" si="11"/>
        <v/>
      </c>
      <c r="U4609" s="30" t="str">
        <f t="shared" si="12"/>
        <v/>
      </c>
    </row>
    <row r="4610" spans="2:21" ht="15.75" customHeight="1" x14ac:dyDescent="0.25">
      <c r="B4610" s="49" t="s">
        <v>269</v>
      </c>
      <c r="C4610" s="50" t="s">
        <v>280</v>
      </c>
      <c r="D4610" s="51" t="s">
        <v>66</v>
      </c>
      <c r="E4610" s="30">
        <v>605</v>
      </c>
      <c r="F4610" s="30">
        <v>1</v>
      </c>
      <c r="G4610" s="30">
        <v>262713</v>
      </c>
      <c r="H4610" s="30">
        <v>1</v>
      </c>
      <c r="I4610" s="30">
        <v>1</v>
      </c>
      <c r="J4610" s="30">
        <f t="shared" si="3"/>
        <v>0</v>
      </c>
      <c r="K4610" s="30">
        <v>1</v>
      </c>
      <c r="L4610" s="30">
        <f t="shared" si="4"/>
        <v>0</v>
      </c>
      <c r="M4610" s="52" t="str">
        <f t="shared" si="5"/>
        <v>OK</v>
      </c>
      <c r="O4610" s="30" t="str">
        <f t="shared" si="6"/>
        <v/>
      </c>
      <c r="P4610" s="30" t="str">
        <f t="shared" si="7"/>
        <v/>
      </c>
      <c r="Q4610" s="30">
        <f t="shared" si="8"/>
        <v>605</v>
      </c>
      <c r="R4610" s="30" t="str">
        <f t="shared" si="9"/>
        <v/>
      </c>
      <c r="S4610" s="30" t="str">
        <f t="shared" si="10"/>
        <v/>
      </c>
      <c r="T4610" s="30">
        <f t="shared" si="11"/>
        <v>262713</v>
      </c>
      <c r="U4610" s="30">
        <f t="shared" si="12"/>
        <v>158941365</v>
      </c>
    </row>
    <row r="4611" spans="2:21" ht="15.75" customHeight="1" x14ac:dyDescent="0.25">
      <c r="B4611" s="49" t="s">
        <v>269</v>
      </c>
      <c r="C4611" s="50" t="s">
        <v>280</v>
      </c>
      <c r="D4611" s="51" t="s">
        <v>67</v>
      </c>
      <c r="E4611" s="30">
        <v>961</v>
      </c>
      <c r="F4611" s="30">
        <v>0</v>
      </c>
      <c r="G4611" s="30">
        <v>271086</v>
      </c>
      <c r="H4611" s="30">
        <v>1</v>
      </c>
      <c r="I4611" s="30">
        <v>1</v>
      </c>
      <c r="J4611" s="30">
        <f t="shared" si="3"/>
        <v>0</v>
      </c>
      <c r="K4611" s="30">
        <v>1</v>
      </c>
      <c r="L4611" s="30">
        <f t="shared" si="4"/>
        <v>0</v>
      </c>
      <c r="M4611" s="52" t="str">
        <f t="shared" si="5"/>
        <v>OK</v>
      </c>
      <c r="O4611" s="30">
        <f t="shared" si="6"/>
        <v>961</v>
      </c>
      <c r="P4611" s="30">
        <f t="shared" si="7"/>
        <v>898.72720000000004</v>
      </c>
      <c r="Q4611" s="30">
        <f t="shared" si="8"/>
        <v>898.72720000000004</v>
      </c>
      <c r="R4611" s="30" t="str">
        <f t="shared" si="9"/>
        <v/>
      </c>
      <c r="S4611" s="30" t="str">
        <f t="shared" si="10"/>
        <v/>
      </c>
      <c r="T4611" s="30">
        <f t="shared" si="11"/>
        <v>271086</v>
      </c>
      <c r="U4611" s="30">
        <f t="shared" si="12"/>
        <v>243632361.7392</v>
      </c>
    </row>
    <row r="4612" spans="2:21" ht="15.75" customHeight="1" x14ac:dyDescent="0.25">
      <c r="B4612" s="49" t="s">
        <v>269</v>
      </c>
      <c r="C4612" s="50" t="s">
        <v>280</v>
      </c>
      <c r="D4612" s="51" t="s">
        <v>68</v>
      </c>
      <c r="E4612" s="30">
        <v>1424</v>
      </c>
      <c r="F4612" s="30">
        <v>1</v>
      </c>
      <c r="G4612" s="30">
        <v>166204</v>
      </c>
      <c r="H4612" s="30">
        <v>0</v>
      </c>
      <c r="I4612" s="30">
        <v>1</v>
      </c>
      <c r="J4612" s="30">
        <f t="shared" si="3"/>
        <v>0</v>
      </c>
      <c r="K4612" s="30">
        <v>1</v>
      </c>
      <c r="L4612" s="30">
        <f t="shared" si="4"/>
        <v>0</v>
      </c>
      <c r="M4612" s="52" t="str">
        <f t="shared" si="5"/>
        <v>OK</v>
      </c>
      <c r="O4612" s="30" t="str">
        <f t="shared" si="6"/>
        <v/>
      </c>
      <c r="P4612" s="30" t="str">
        <f t="shared" si="7"/>
        <v/>
      </c>
      <c r="Q4612" s="30">
        <f t="shared" si="8"/>
        <v>1424</v>
      </c>
      <c r="R4612" s="30">
        <f t="shared" si="9"/>
        <v>166204</v>
      </c>
      <c r="S4612" s="30">
        <f t="shared" si="10"/>
        <v>198630.40040000001</v>
      </c>
      <c r="T4612" s="30">
        <f t="shared" si="11"/>
        <v>198630.40040000001</v>
      </c>
      <c r="U4612" s="30">
        <f t="shared" si="12"/>
        <v>282849690.16960001</v>
      </c>
    </row>
    <row r="4613" spans="2:21" ht="15.75" customHeight="1" x14ac:dyDescent="0.25">
      <c r="B4613" s="49" t="s">
        <v>269</v>
      </c>
      <c r="C4613" s="50" t="s">
        <v>280</v>
      </c>
      <c r="D4613" s="51" t="s">
        <v>69</v>
      </c>
      <c r="E4613" s="30">
        <v>1751</v>
      </c>
      <c r="F4613" s="30">
        <v>0</v>
      </c>
      <c r="G4613" s="30">
        <v>196750</v>
      </c>
      <c r="H4613" s="30">
        <v>1</v>
      </c>
      <c r="I4613" s="30">
        <v>1</v>
      </c>
      <c r="J4613" s="30">
        <f t="shared" si="3"/>
        <v>0</v>
      </c>
      <c r="K4613" s="30">
        <v>1</v>
      </c>
      <c r="L4613" s="30">
        <f t="shared" si="4"/>
        <v>0</v>
      </c>
      <c r="M4613" s="52" t="str">
        <f t="shared" si="5"/>
        <v>OK</v>
      </c>
      <c r="O4613" s="30">
        <f t="shared" si="6"/>
        <v>1751</v>
      </c>
      <c r="P4613" s="30">
        <f t="shared" si="7"/>
        <v>1637.5352</v>
      </c>
      <c r="Q4613" s="30">
        <f t="shared" si="8"/>
        <v>1637.5352</v>
      </c>
      <c r="R4613" s="30" t="str">
        <f t="shared" si="9"/>
        <v/>
      </c>
      <c r="S4613" s="30" t="str">
        <f t="shared" si="10"/>
        <v/>
      </c>
      <c r="T4613" s="30">
        <f t="shared" si="11"/>
        <v>196750</v>
      </c>
      <c r="U4613" s="30">
        <f t="shared" si="12"/>
        <v>322185050.60000002</v>
      </c>
    </row>
    <row r="4614" spans="2:21" ht="15.75" customHeight="1" x14ac:dyDescent="0.25">
      <c r="B4614" s="49" t="s">
        <v>269</v>
      </c>
      <c r="C4614" s="50" t="s">
        <v>280</v>
      </c>
      <c r="D4614" s="51" t="s">
        <v>70</v>
      </c>
      <c r="E4614" s="30">
        <v>0</v>
      </c>
      <c r="F4614" s="30">
        <f t="shared" si="1"/>
        <v>1</v>
      </c>
      <c r="G4614" s="30">
        <v>0</v>
      </c>
      <c r="H4614" s="30">
        <f t="shared" si="2"/>
        <v>1</v>
      </c>
      <c r="I4614" s="30">
        <v>1</v>
      </c>
      <c r="J4614" s="30">
        <f t="shared" si="3"/>
        <v>0</v>
      </c>
      <c r="K4614" s="30">
        <v>0</v>
      </c>
      <c r="L4614" s="30">
        <f t="shared" si="4"/>
        <v>1</v>
      </c>
      <c r="M4614" s="52" t="str">
        <f t="shared" si="5"/>
        <v>агрегати не працюють</v>
      </c>
      <c r="O4614" s="30" t="str">
        <f t="shared" si="6"/>
        <v/>
      </c>
      <c r="P4614" s="30" t="str">
        <f t="shared" si="7"/>
        <v/>
      </c>
      <c r="Q4614" s="30" t="str">
        <f t="shared" si="8"/>
        <v/>
      </c>
      <c r="R4614" s="30" t="str">
        <f t="shared" si="9"/>
        <v/>
      </c>
      <c r="S4614" s="30" t="str">
        <f t="shared" si="10"/>
        <v/>
      </c>
      <c r="T4614" s="30" t="str">
        <f t="shared" si="11"/>
        <v/>
      </c>
      <c r="U4614" s="30" t="str">
        <f t="shared" si="12"/>
        <v/>
      </c>
    </row>
    <row r="4615" spans="2:21" ht="15.75" customHeight="1" x14ac:dyDescent="0.25">
      <c r="B4615" s="49" t="s">
        <v>269</v>
      </c>
      <c r="C4615" s="50" t="s">
        <v>280</v>
      </c>
      <c r="D4615" s="51" t="s">
        <v>71</v>
      </c>
      <c r="E4615" s="30">
        <v>1773</v>
      </c>
      <c r="F4615" s="30">
        <v>1</v>
      </c>
      <c r="G4615" s="30">
        <v>33285</v>
      </c>
      <c r="H4615" s="30">
        <v>0</v>
      </c>
      <c r="I4615" s="30">
        <v>1</v>
      </c>
      <c r="J4615" s="30">
        <f t="shared" si="3"/>
        <v>0</v>
      </c>
      <c r="K4615" s="30">
        <v>1</v>
      </c>
      <c r="L4615" s="30">
        <f t="shared" si="4"/>
        <v>0</v>
      </c>
      <c r="M4615" s="52" t="str">
        <f t="shared" si="5"/>
        <v>OK</v>
      </c>
      <c r="O4615" s="30" t="str">
        <f t="shared" si="6"/>
        <v/>
      </c>
      <c r="P4615" s="30" t="str">
        <f t="shared" si="7"/>
        <v/>
      </c>
      <c r="Q4615" s="30">
        <f t="shared" si="8"/>
        <v>1773</v>
      </c>
      <c r="R4615" s="30">
        <f t="shared" si="9"/>
        <v>33285</v>
      </c>
      <c r="S4615" s="30">
        <f t="shared" si="10"/>
        <v>39778.9035</v>
      </c>
      <c r="T4615" s="30">
        <f t="shared" si="11"/>
        <v>39778.9035</v>
      </c>
      <c r="U4615" s="30">
        <f t="shared" si="12"/>
        <v>70527995.905499995</v>
      </c>
    </row>
    <row r="4616" spans="2:21" ht="15.75" customHeight="1" x14ac:dyDescent="0.25">
      <c r="B4616" s="49" t="s">
        <v>269</v>
      </c>
      <c r="C4616" s="50" t="s">
        <v>280</v>
      </c>
      <c r="D4616" s="51" t="s">
        <v>72</v>
      </c>
      <c r="E4616" s="30">
        <v>0</v>
      </c>
      <c r="F4616" s="30">
        <f t="shared" si="1"/>
        <v>1</v>
      </c>
      <c r="G4616" s="30">
        <v>0</v>
      </c>
      <c r="H4616" s="30">
        <f t="shared" si="2"/>
        <v>1</v>
      </c>
      <c r="I4616" s="30">
        <v>1</v>
      </c>
      <c r="J4616" s="30">
        <f t="shared" si="3"/>
        <v>0</v>
      </c>
      <c r="K4616" s="30">
        <v>0</v>
      </c>
      <c r="L4616" s="30">
        <f t="shared" si="4"/>
        <v>1</v>
      </c>
      <c r="M4616" s="52" t="str">
        <f t="shared" si="5"/>
        <v>агрегати не працюють</v>
      </c>
      <c r="O4616" s="30" t="str">
        <f t="shared" si="6"/>
        <v/>
      </c>
      <c r="P4616" s="30" t="str">
        <f t="shared" si="7"/>
        <v/>
      </c>
      <c r="Q4616" s="30" t="str">
        <f t="shared" si="8"/>
        <v/>
      </c>
      <c r="R4616" s="30" t="str">
        <f t="shared" si="9"/>
        <v/>
      </c>
      <c r="S4616" s="30" t="str">
        <f t="shared" si="10"/>
        <v/>
      </c>
      <c r="T4616" s="30" t="str">
        <f t="shared" si="11"/>
        <v/>
      </c>
      <c r="U4616" s="30" t="str">
        <f t="shared" si="12"/>
        <v/>
      </c>
    </row>
    <row r="4617" spans="2:21" ht="15.75" customHeight="1" x14ac:dyDescent="0.25">
      <c r="B4617" s="49" t="s">
        <v>269</v>
      </c>
      <c r="C4617" s="50" t="s">
        <v>280</v>
      </c>
      <c r="D4617" s="51" t="s">
        <v>73</v>
      </c>
      <c r="E4617" s="30">
        <v>923</v>
      </c>
      <c r="F4617" s="30">
        <v>1</v>
      </c>
      <c r="G4617" s="30">
        <v>100214</v>
      </c>
      <c r="H4617" s="30">
        <v>1</v>
      </c>
      <c r="I4617" s="30">
        <v>1</v>
      </c>
      <c r="J4617" s="30">
        <f t="shared" si="3"/>
        <v>0</v>
      </c>
      <c r="K4617" s="30">
        <v>1</v>
      </c>
      <c r="L4617" s="30">
        <f t="shared" si="4"/>
        <v>0</v>
      </c>
      <c r="M4617" s="52" t="str">
        <f t="shared" si="5"/>
        <v>OK</v>
      </c>
      <c r="O4617" s="30" t="str">
        <f t="shared" si="6"/>
        <v/>
      </c>
      <c r="P4617" s="30" t="str">
        <f t="shared" si="7"/>
        <v/>
      </c>
      <c r="Q4617" s="30">
        <f t="shared" si="8"/>
        <v>923</v>
      </c>
      <c r="R4617" s="30" t="str">
        <f t="shared" si="9"/>
        <v/>
      </c>
      <c r="S4617" s="30" t="str">
        <f t="shared" si="10"/>
        <v/>
      </c>
      <c r="T4617" s="30">
        <f t="shared" si="11"/>
        <v>100214</v>
      </c>
      <c r="U4617" s="30">
        <f t="shared" si="12"/>
        <v>92497522</v>
      </c>
    </row>
    <row r="4618" spans="2:21" ht="15.75" customHeight="1" x14ac:dyDescent="0.25">
      <c r="B4618" s="49" t="s">
        <v>269</v>
      </c>
      <c r="C4618" s="50" t="s">
        <v>280</v>
      </c>
      <c r="D4618" s="51" t="s">
        <v>74</v>
      </c>
      <c r="E4618" s="30">
        <v>0</v>
      </c>
      <c r="F4618" s="30">
        <f t="shared" si="1"/>
        <v>1</v>
      </c>
      <c r="G4618" s="30">
        <v>0</v>
      </c>
      <c r="H4618" s="30">
        <f t="shared" si="2"/>
        <v>1</v>
      </c>
      <c r="I4618" s="30">
        <v>1</v>
      </c>
      <c r="J4618" s="30">
        <f t="shared" si="3"/>
        <v>0</v>
      </c>
      <c r="K4618" s="30">
        <v>0</v>
      </c>
      <c r="L4618" s="30">
        <f t="shared" si="4"/>
        <v>1</v>
      </c>
      <c r="M4618" s="52" t="str">
        <f t="shared" si="5"/>
        <v>агрегати не працюють</v>
      </c>
      <c r="O4618" s="30" t="str">
        <f t="shared" si="6"/>
        <v/>
      </c>
      <c r="P4618" s="30" t="str">
        <f t="shared" si="7"/>
        <v/>
      </c>
      <c r="Q4618" s="30" t="str">
        <f t="shared" si="8"/>
        <v/>
      </c>
      <c r="R4618" s="30" t="str">
        <f t="shared" si="9"/>
        <v/>
      </c>
      <c r="S4618" s="30" t="str">
        <f t="shared" si="10"/>
        <v/>
      </c>
      <c r="T4618" s="30" t="str">
        <f t="shared" si="11"/>
        <v/>
      </c>
      <c r="U4618" s="30" t="str">
        <f t="shared" si="12"/>
        <v/>
      </c>
    </row>
    <row r="4619" spans="2:21" ht="15.75" customHeight="1" x14ac:dyDescent="0.25">
      <c r="B4619" s="49" t="s">
        <v>269</v>
      </c>
      <c r="C4619" s="50" t="s">
        <v>280</v>
      </c>
      <c r="D4619" s="51" t="s">
        <v>75</v>
      </c>
      <c r="E4619" s="30">
        <v>0</v>
      </c>
      <c r="F4619" s="30">
        <f t="shared" si="1"/>
        <v>1</v>
      </c>
      <c r="G4619" s="30">
        <v>0</v>
      </c>
      <c r="H4619" s="30">
        <f t="shared" si="2"/>
        <v>1</v>
      </c>
      <c r="I4619" s="30">
        <v>1</v>
      </c>
      <c r="J4619" s="30">
        <f t="shared" si="3"/>
        <v>0</v>
      </c>
      <c r="K4619" s="30">
        <v>0</v>
      </c>
      <c r="L4619" s="30">
        <f t="shared" si="4"/>
        <v>1</v>
      </c>
      <c r="M4619" s="52" t="str">
        <f t="shared" si="5"/>
        <v>агрегати не працюють</v>
      </c>
      <c r="O4619" s="30" t="str">
        <f t="shared" si="6"/>
        <v/>
      </c>
      <c r="P4619" s="30" t="str">
        <f t="shared" si="7"/>
        <v/>
      </c>
      <c r="Q4619" s="30" t="str">
        <f t="shared" si="8"/>
        <v/>
      </c>
      <c r="R4619" s="30" t="str">
        <f t="shared" si="9"/>
        <v/>
      </c>
      <c r="S4619" s="30" t="str">
        <f t="shared" si="10"/>
        <v/>
      </c>
      <c r="T4619" s="30" t="str">
        <f t="shared" si="11"/>
        <v/>
      </c>
      <c r="U4619" s="30" t="str">
        <f t="shared" si="12"/>
        <v/>
      </c>
    </row>
    <row r="4620" spans="2:21" ht="15.75" customHeight="1" x14ac:dyDescent="0.25">
      <c r="B4620" s="49" t="s">
        <v>269</v>
      </c>
      <c r="C4620" s="50" t="s">
        <v>280</v>
      </c>
      <c r="D4620" s="51" t="s">
        <v>76</v>
      </c>
      <c r="E4620" s="30">
        <v>0</v>
      </c>
      <c r="F4620" s="30">
        <f t="shared" si="1"/>
        <v>1</v>
      </c>
      <c r="G4620" s="30">
        <v>0</v>
      </c>
      <c r="H4620" s="30">
        <f t="shared" si="2"/>
        <v>1</v>
      </c>
      <c r="I4620" s="30">
        <v>1</v>
      </c>
      <c r="J4620" s="30">
        <f t="shared" si="3"/>
        <v>0</v>
      </c>
      <c r="K4620" s="30">
        <v>0</v>
      </c>
      <c r="L4620" s="30">
        <f t="shared" si="4"/>
        <v>1</v>
      </c>
      <c r="M4620" s="52" t="str">
        <f t="shared" si="5"/>
        <v>агрегати не працюють</v>
      </c>
      <c r="O4620" s="30" t="str">
        <f t="shared" si="6"/>
        <v/>
      </c>
      <c r="P4620" s="30" t="str">
        <f t="shared" si="7"/>
        <v/>
      </c>
      <c r="Q4620" s="30" t="str">
        <f t="shared" si="8"/>
        <v/>
      </c>
      <c r="R4620" s="30" t="str">
        <f t="shared" si="9"/>
        <v/>
      </c>
      <c r="S4620" s="30" t="str">
        <f t="shared" si="10"/>
        <v/>
      </c>
      <c r="T4620" s="30" t="str">
        <f t="shared" si="11"/>
        <v/>
      </c>
      <c r="U4620" s="30" t="str">
        <f t="shared" si="12"/>
        <v/>
      </c>
    </row>
    <row r="4621" spans="2:21" ht="15.75" customHeight="1" x14ac:dyDescent="0.25">
      <c r="B4621" s="49" t="s">
        <v>269</v>
      </c>
      <c r="C4621" s="50" t="s">
        <v>280</v>
      </c>
      <c r="D4621" s="51" t="s">
        <v>77</v>
      </c>
      <c r="E4621" s="30">
        <v>947</v>
      </c>
      <c r="F4621" s="30">
        <v>1</v>
      </c>
      <c r="G4621" s="30">
        <v>278026</v>
      </c>
      <c r="H4621" s="30">
        <v>0</v>
      </c>
      <c r="I4621" s="30">
        <v>1</v>
      </c>
      <c r="J4621" s="30">
        <f t="shared" si="3"/>
        <v>0</v>
      </c>
      <c r="K4621" s="30">
        <v>1</v>
      </c>
      <c r="L4621" s="30">
        <f t="shared" si="4"/>
        <v>0</v>
      </c>
      <c r="M4621" s="52" t="str">
        <f t="shared" si="5"/>
        <v>OK</v>
      </c>
      <c r="O4621" s="30" t="str">
        <f t="shared" si="6"/>
        <v/>
      </c>
      <c r="P4621" s="30" t="str">
        <f t="shared" si="7"/>
        <v/>
      </c>
      <c r="Q4621" s="30">
        <f t="shared" si="8"/>
        <v>947</v>
      </c>
      <c r="R4621" s="30">
        <f t="shared" si="9"/>
        <v>278026</v>
      </c>
      <c r="S4621" s="30">
        <f t="shared" si="10"/>
        <v>332268.8726</v>
      </c>
      <c r="T4621" s="30">
        <f t="shared" si="11"/>
        <v>332268.8726</v>
      </c>
      <c r="U4621" s="30">
        <f t="shared" si="12"/>
        <v>314658622.35220003</v>
      </c>
    </row>
    <row r="4622" spans="2:21" ht="15.75" customHeight="1" x14ac:dyDescent="0.25">
      <c r="B4622" s="49" t="s">
        <v>269</v>
      </c>
      <c r="C4622" s="50" t="s">
        <v>280</v>
      </c>
      <c r="D4622" s="51" t="s">
        <v>78</v>
      </c>
      <c r="E4622" s="30">
        <v>0</v>
      </c>
      <c r="F4622" s="30">
        <f t="shared" si="1"/>
        <v>1</v>
      </c>
      <c r="G4622" s="30">
        <v>0</v>
      </c>
      <c r="H4622" s="30">
        <f t="shared" si="2"/>
        <v>1</v>
      </c>
      <c r="I4622" s="30">
        <v>1</v>
      </c>
      <c r="J4622" s="30">
        <f t="shared" si="3"/>
        <v>0</v>
      </c>
      <c r="K4622" s="30">
        <v>0</v>
      </c>
      <c r="L4622" s="30">
        <f t="shared" si="4"/>
        <v>1</v>
      </c>
      <c r="M4622" s="52" t="str">
        <f t="shared" si="5"/>
        <v>агрегати не працюють</v>
      </c>
      <c r="O4622" s="30" t="str">
        <f t="shared" si="6"/>
        <v/>
      </c>
      <c r="P4622" s="30" t="str">
        <f t="shared" si="7"/>
        <v/>
      </c>
      <c r="Q4622" s="30" t="str">
        <f t="shared" si="8"/>
        <v/>
      </c>
      <c r="R4622" s="30" t="str">
        <f t="shared" si="9"/>
        <v/>
      </c>
      <c r="S4622" s="30" t="str">
        <f t="shared" si="10"/>
        <v/>
      </c>
      <c r="T4622" s="30" t="str">
        <f t="shared" si="11"/>
        <v/>
      </c>
      <c r="U4622" s="30" t="str">
        <f t="shared" si="12"/>
        <v/>
      </c>
    </row>
    <row r="4623" spans="2:21" ht="15.75" customHeight="1" x14ac:dyDescent="0.25">
      <c r="B4623" s="49" t="s">
        <v>269</v>
      </c>
      <c r="C4623" s="50" t="s">
        <v>280</v>
      </c>
      <c r="D4623" s="51" t="s">
        <v>79</v>
      </c>
      <c r="E4623" s="30">
        <v>1172</v>
      </c>
      <c r="F4623" s="30">
        <v>0</v>
      </c>
      <c r="G4623" s="30">
        <v>201314</v>
      </c>
      <c r="H4623" s="30">
        <v>0</v>
      </c>
      <c r="I4623" s="30">
        <v>1</v>
      </c>
      <c r="J4623" s="30">
        <f t="shared" si="3"/>
        <v>0</v>
      </c>
      <c r="K4623" s="30">
        <v>1</v>
      </c>
      <c r="L4623" s="30">
        <f t="shared" si="4"/>
        <v>0</v>
      </c>
      <c r="M4623" s="52" t="str">
        <f t="shared" si="5"/>
        <v>OK</v>
      </c>
      <c r="O4623" s="30">
        <f t="shared" si="6"/>
        <v>1172</v>
      </c>
      <c r="P4623" s="30">
        <f t="shared" si="7"/>
        <v>1096.0544</v>
      </c>
      <c r="Q4623" s="30">
        <f t="shared" si="8"/>
        <v>1096.0544</v>
      </c>
      <c r="R4623" s="30">
        <f t="shared" si="9"/>
        <v>201314</v>
      </c>
      <c r="S4623" s="30">
        <f t="shared" si="10"/>
        <v>240590.36140000002</v>
      </c>
      <c r="T4623" s="30">
        <f t="shared" si="11"/>
        <v>240590.36140000002</v>
      </c>
      <c r="U4623" s="30">
        <f t="shared" si="12"/>
        <v>263700124.21006018</v>
      </c>
    </row>
    <row r="4624" spans="2:21" ht="15.75" customHeight="1" x14ac:dyDescent="0.25">
      <c r="B4624" s="49" t="s">
        <v>269</v>
      </c>
      <c r="C4624" s="50" t="s">
        <v>280</v>
      </c>
      <c r="D4624" s="51" t="s">
        <v>80</v>
      </c>
      <c r="E4624" s="30">
        <v>593</v>
      </c>
      <c r="F4624" s="30">
        <v>0</v>
      </c>
      <c r="G4624" s="30">
        <v>148411</v>
      </c>
      <c r="H4624" s="30">
        <v>0</v>
      </c>
      <c r="I4624" s="30">
        <v>1</v>
      </c>
      <c r="J4624" s="30">
        <f t="shared" si="3"/>
        <v>0</v>
      </c>
      <c r="K4624" s="30">
        <v>1</v>
      </c>
      <c r="L4624" s="30">
        <f t="shared" si="4"/>
        <v>0</v>
      </c>
      <c r="M4624" s="52" t="str">
        <f t="shared" si="5"/>
        <v>OK</v>
      </c>
      <c r="O4624" s="30">
        <f t="shared" si="6"/>
        <v>593</v>
      </c>
      <c r="P4624" s="30">
        <f t="shared" si="7"/>
        <v>554.57360000000006</v>
      </c>
      <c r="Q4624" s="30">
        <f t="shared" si="8"/>
        <v>554.57360000000006</v>
      </c>
      <c r="R4624" s="30">
        <f t="shared" si="9"/>
        <v>148411</v>
      </c>
      <c r="S4624" s="30">
        <f t="shared" si="10"/>
        <v>177365.98610000001</v>
      </c>
      <c r="T4624" s="30">
        <f t="shared" si="11"/>
        <v>177365.98610000001</v>
      </c>
      <c r="U4624" s="30">
        <f t="shared" si="12"/>
        <v>98362493.429026976</v>
      </c>
    </row>
    <row r="4625" spans="2:21" ht="15.75" customHeight="1" x14ac:dyDescent="0.25">
      <c r="B4625" s="49" t="s">
        <v>269</v>
      </c>
      <c r="C4625" s="50" t="s">
        <v>280</v>
      </c>
      <c r="D4625" s="51" t="s">
        <v>81</v>
      </c>
      <c r="E4625" s="30">
        <v>1285</v>
      </c>
      <c r="F4625" s="30">
        <v>0</v>
      </c>
      <c r="G4625" s="30">
        <v>46849</v>
      </c>
      <c r="H4625" s="30">
        <v>0</v>
      </c>
      <c r="I4625" s="30">
        <v>1</v>
      </c>
      <c r="J4625" s="30">
        <f t="shared" si="3"/>
        <v>0</v>
      </c>
      <c r="K4625" s="30">
        <v>1</v>
      </c>
      <c r="L4625" s="30">
        <f t="shared" si="4"/>
        <v>0</v>
      </c>
      <c r="M4625" s="52" t="str">
        <f t="shared" si="5"/>
        <v>OK</v>
      </c>
      <c r="O4625" s="30">
        <f t="shared" si="6"/>
        <v>1285</v>
      </c>
      <c r="P4625" s="30">
        <f t="shared" si="7"/>
        <v>1201.732</v>
      </c>
      <c r="Q4625" s="30">
        <f t="shared" si="8"/>
        <v>1201.732</v>
      </c>
      <c r="R4625" s="30">
        <f t="shared" si="9"/>
        <v>46849</v>
      </c>
      <c r="S4625" s="30">
        <f t="shared" si="10"/>
        <v>55989.2399</v>
      </c>
      <c r="T4625" s="30">
        <f t="shared" si="11"/>
        <v>55989.2399</v>
      </c>
      <c r="U4625" s="30">
        <f t="shared" si="12"/>
        <v>67284061.243506804</v>
      </c>
    </row>
    <row r="4626" spans="2:21" ht="15.75" customHeight="1" x14ac:dyDescent="0.25">
      <c r="B4626" s="49" t="s">
        <v>269</v>
      </c>
      <c r="C4626" s="50" t="s">
        <v>280</v>
      </c>
      <c r="D4626" s="51" t="s">
        <v>82</v>
      </c>
      <c r="E4626" s="30">
        <v>1106</v>
      </c>
      <c r="F4626" s="30">
        <v>1</v>
      </c>
      <c r="G4626" s="30">
        <v>99198</v>
      </c>
      <c r="H4626" s="30">
        <v>0</v>
      </c>
      <c r="I4626" s="30">
        <v>1</v>
      </c>
      <c r="J4626" s="30">
        <f t="shared" si="3"/>
        <v>0</v>
      </c>
      <c r="K4626" s="30">
        <v>1</v>
      </c>
      <c r="L4626" s="30">
        <f t="shared" si="4"/>
        <v>0</v>
      </c>
      <c r="M4626" s="52" t="str">
        <f t="shared" si="5"/>
        <v>OK</v>
      </c>
      <c r="O4626" s="30" t="str">
        <f t="shared" si="6"/>
        <v/>
      </c>
      <c r="P4626" s="30" t="str">
        <f t="shared" si="7"/>
        <v/>
      </c>
      <c r="Q4626" s="30">
        <f t="shared" si="8"/>
        <v>1106</v>
      </c>
      <c r="R4626" s="30">
        <f t="shared" si="9"/>
        <v>99198</v>
      </c>
      <c r="S4626" s="30">
        <f t="shared" si="10"/>
        <v>118551.5298</v>
      </c>
      <c r="T4626" s="30">
        <f t="shared" si="11"/>
        <v>118551.5298</v>
      </c>
      <c r="U4626" s="30">
        <f t="shared" si="12"/>
        <v>131117991.9588</v>
      </c>
    </row>
    <row r="4627" spans="2:21" ht="15.75" customHeight="1" x14ac:dyDescent="0.25">
      <c r="B4627" s="49" t="s">
        <v>269</v>
      </c>
      <c r="C4627" s="50" t="s">
        <v>280</v>
      </c>
      <c r="D4627" s="51" t="s">
        <v>83</v>
      </c>
      <c r="E4627" s="30">
        <v>0</v>
      </c>
      <c r="F4627" s="30">
        <f t="shared" si="1"/>
        <v>1</v>
      </c>
      <c r="G4627" s="30">
        <v>0</v>
      </c>
      <c r="H4627" s="30">
        <f t="shared" si="2"/>
        <v>1</v>
      </c>
      <c r="I4627" s="30">
        <v>1</v>
      </c>
      <c r="J4627" s="30">
        <f t="shared" si="3"/>
        <v>0</v>
      </c>
      <c r="K4627" s="30">
        <v>0</v>
      </c>
      <c r="L4627" s="30">
        <f t="shared" si="4"/>
        <v>1</v>
      </c>
      <c r="M4627" s="52" t="str">
        <f t="shared" si="5"/>
        <v>агрегати не працюють</v>
      </c>
      <c r="O4627" s="30" t="str">
        <f t="shared" si="6"/>
        <v/>
      </c>
      <c r="P4627" s="30" t="str">
        <f t="shared" si="7"/>
        <v/>
      </c>
      <c r="Q4627" s="30" t="str">
        <f t="shared" si="8"/>
        <v/>
      </c>
      <c r="R4627" s="30" t="str">
        <f t="shared" si="9"/>
        <v/>
      </c>
      <c r="S4627" s="30" t="str">
        <f t="shared" si="10"/>
        <v/>
      </c>
      <c r="T4627" s="30" t="str">
        <f t="shared" si="11"/>
        <v/>
      </c>
      <c r="U4627" s="30" t="str">
        <f t="shared" si="12"/>
        <v/>
      </c>
    </row>
    <row r="4628" spans="2:21" ht="15.75" customHeight="1" x14ac:dyDescent="0.25">
      <c r="B4628" s="49" t="s">
        <v>269</v>
      </c>
      <c r="C4628" s="50" t="s">
        <v>281</v>
      </c>
      <c r="D4628" s="51" t="s">
        <v>60</v>
      </c>
      <c r="E4628" s="30">
        <v>0</v>
      </c>
      <c r="F4628" s="30">
        <f t="shared" si="1"/>
        <v>1</v>
      </c>
      <c r="G4628" s="30">
        <v>0</v>
      </c>
      <c r="H4628" s="30">
        <f t="shared" si="2"/>
        <v>1</v>
      </c>
      <c r="I4628" s="30">
        <v>1</v>
      </c>
      <c r="J4628" s="30">
        <f t="shared" si="3"/>
        <v>0</v>
      </c>
      <c r="K4628" s="30">
        <v>0</v>
      </c>
      <c r="L4628" s="30">
        <f t="shared" si="4"/>
        <v>1</v>
      </c>
      <c r="M4628" s="52" t="str">
        <f t="shared" si="5"/>
        <v>агрегати не працюють</v>
      </c>
      <c r="O4628" s="30" t="str">
        <f t="shared" si="6"/>
        <v/>
      </c>
      <c r="P4628" s="30" t="str">
        <f t="shared" si="7"/>
        <v/>
      </c>
      <c r="Q4628" s="30" t="str">
        <f t="shared" si="8"/>
        <v/>
      </c>
      <c r="R4628" s="30" t="str">
        <f t="shared" si="9"/>
        <v/>
      </c>
      <c r="S4628" s="30" t="str">
        <f t="shared" si="10"/>
        <v/>
      </c>
      <c r="T4628" s="30" t="str">
        <f t="shared" si="11"/>
        <v/>
      </c>
      <c r="U4628" s="30" t="str">
        <f t="shared" si="12"/>
        <v/>
      </c>
    </row>
    <row r="4629" spans="2:21" ht="15.75" customHeight="1" x14ac:dyDescent="0.25">
      <c r="B4629" s="49" t="s">
        <v>269</v>
      </c>
      <c r="C4629" s="50" t="s">
        <v>281</v>
      </c>
      <c r="D4629" s="51" t="s">
        <v>61</v>
      </c>
      <c r="E4629" s="30">
        <v>525</v>
      </c>
      <c r="F4629" s="30">
        <v>0</v>
      </c>
      <c r="G4629" s="30">
        <v>258851</v>
      </c>
      <c r="H4629" s="30">
        <v>0</v>
      </c>
      <c r="I4629" s="30">
        <v>1</v>
      </c>
      <c r="J4629" s="30">
        <f t="shared" si="3"/>
        <v>0</v>
      </c>
      <c r="K4629" s="30">
        <v>1</v>
      </c>
      <c r="L4629" s="30">
        <f t="shared" si="4"/>
        <v>0</v>
      </c>
      <c r="M4629" s="52" t="str">
        <f t="shared" si="5"/>
        <v>OK</v>
      </c>
      <c r="O4629" s="30">
        <f t="shared" si="6"/>
        <v>525</v>
      </c>
      <c r="P4629" s="30">
        <f t="shared" si="7"/>
        <v>490.98</v>
      </c>
      <c r="Q4629" s="30">
        <f t="shared" si="8"/>
        <v>490.98</v>
      </c>
      <c r="R4629" s="30">
        <f t="shared" si="9"/>
        <v>258851</v>
      </c>
      <c r="S4629" s="30">
        <f t="shared" si="10"/>
        <v>309352.83010000002</v>
      </c>
      <c r="T4629" s="30">
        <f t="shared" si="11"/>
        <v>309352.83010000002</v>
      </c>
      <c r="U4629" s="30">
        <f t="shared" si="12"/>
        <v>151886052.52249801</v>
      </c>
    </row>
    <row r="4630" spans="2:21" ht="15.75" customHeight="1" x14ac:dyDescent="0.25">
      <c r="B4630" s="49" t="s">
        <v>269</v>
      </c>
      <c r="C4630" s="50" t="s">
        <v>281</v>
      </c>
      <c r="D4630" s="51" t="s">
        <v>62</v>
      </c>
      <c r="E4630" s="30">
        <v>0</v>
      </c>
      <c r="F4630" s="30">
        <f t="shared" si="1"/>
        <v>1</v>
      </c>
      <c r="G4630" s="30">
        <v>0</v>
      </c>
      <c r="H4630" s="30">
        <f t="shared" si="2"/>
        <v>1</v>
      </c>
      <c r="I4630" s="30">
        <v>1</v>
      </c>
      <c r="J4630" s="30">
        <f t="shared" si="3"/>
        <v>0</v>
      </c>
      <c r="K4630" s="30">
        <v>0</v>
      </c>
      <c r="L4630" s="30">
        <f t="shared" si="4"/>
        <v>1</v>
      </c>
      <c r="M4630" s="52" t="str">
        <f t="shared" si="5"/>
        <v>агрегати не працюють</v>
      </c>
      <c r="O4630" s="30" t="str">
        <f t="shared" si="6"/>
        <v/>
      </c>
      <c r="P4630" s="30" t="str">
        <f t="shared" si="7"/>
        <v/>
      </c>
      <c r="Q4630" s="30" t="str">
        <f t="shared" si="8"/>
        <v/>
      </c>
      <c r="R4630" s="30" t="str">
        <f t="shared" si="9"/>
        <v/>
      </c>
      <c r="S4630" s="30" t="str">
        <f t="shared" si="10"/>
        <v/>
      </c>
      <c r="T4630" s="30" t="str">
        <f t="shared" si="11"/>
        <v/>
      </c>
      <c r="U4630" s="30" t="str">
        <f t="shared" si="12"/>
        <v/>
      </c>
    </row>
    <row r="4631" spans="2:21" ht="15.75" customHeight="1" x14ac:dyDescent="0.25">
      <c r="B4631" s="49" t="s">
        <v>269</v>
      </c>
      <c r="C4631" s="50" t="s">
        <v>281</v>
      </c>
      <c r="D4631" s="51" t="s">
        <v>63</v>
      </c>
      <c r="E4631" s="30">
        <v>0</v>
      </c>
      <c r="F4631" s="30">
        <f t="shared" si="1"/>
        <v>1</v>
      </c>
      <c r="G4631" s="30">
        <v>0</v>
      </c>
      <c r="H4631" s="30">
        <f t="shared" si="2"/>
        <v>1</v>
      </c>
      <c r="I4631" s="30">
        <v>1</v>
      </c>
      <c r="J4631" s="30">
        <f t="shared" si="3"/>
        <v>0</v>
      </c>
      <c r="K4631" s="30">
        <v>0</v>
      </c>
      <c r="L4631" s="30">
        <f t="shared" si="4"/>
        <v>1</v>
      </c>
      <c r="M4631" s="52" t="str">
        <f t="shared" si="5"/>
        <v>агрегати не працюють</v>
      </c>
      <c r="O4631" s="30" t="str">
        <f t="shared" si="6"/>
        <v/>
      </c>
      <c r="P4631" s="30" t="str">
        <f t="shared" si="7"/>
        <v/>
      </c>
      <c r="Q4631" s="30" t="str">
        <f t="shared" si="8"/>
        <v/>
      </c>
      <c r="R4631" s="30" t="str">
        <f t="shared" si="9"/>
        <v/>
      </c>
      <c r="S4631" s="30" t="str">
        <f t="shared" si="10"/>
        <v/>
      </c>
      <c r="T4631" s="30" t="str">
        <f t="shared" si="11"/>
        <v/>
      </c>
      <c r="U4631" s="30" t="str">
        <f t="shared" si="12"/>
        <v/>
      </c>
    </row>
    <row r="4632" spans="2:21" ht="15.75" customHeight="1" x14ac:dyDescent="0.25">
      <c r="B4632" s="49" t="s">
        <v>269</v>
      </c>
      <c r="C4632" s="50" t="s">
        <v>281</v>
      </c>
      <c r="D4632" s="51" t="s">
        <v>64</v>
      </c>
      <c r="E4632" s="30">
        <v>1665</v>
      </c>
      <c r="F4632" s="30">
        <v>0</v>
      </c>
      <c r="G4632" s="30">
        <v>222023</v>
      </c>
      <c r="H4632" s="30">
        <v>0</v>
      </c>
      <c r="I4632" s="30">
        <v>1</v>
      </c>
      <c r="J4632" s="30">
        <f t="shared" si="3"/>
        <v>0</v>
      </c>
      <c r="K4632" s="30">
        <v>1</v>
      </c>
      <c r="L4632" s="30">
        <f t="shared" si="4"/>
        <v>0</v>
      </c>
      <c r="M4632" s="52" t="str">
        <f t="shared" si="5"/>
        <v>OK</v>
      </c>
      <c r="O4632" s="30">
        <f t="shared" si="6"/>
        <v>1665</v>
      </c>
      <c r="P4632" s="30">
        <f t="shared" si="7"/>
        <v>1557.1079999999999</v>
      </c>
      <c r="Q4632" s="30">
        <f t="shared" si="8"/>
        <v>1557.1079999999999</v>
      </c>
      <c r="R4632" s="30">
        <f t="shared" si="9"/>
        <v>222023</v>
      </c>
      <c r="S4632" s="30">
        <f t="shared" si="10"/>
        <v>265339.68729999999</v>
      </c>
      <c r="T4632" s="30">
        <f t="shared" si="11"/>
        <v>265339.68729999999</v>
      </c>
      <c r="U4632" s="30">
        <f t="shared" si="12"/>
        <v>413162549.8123284</v>
      </c>
    </row>
    <row r="4633" spans="2:21" ht="15.75" customHeight="1" x14ac:dyDescent="0.25">
      <c r="B4633" s="49" t="s">
        <v>269</v>
      </c>
      <c r="C4633" s="50" t="s">
        <v>281</v>
      </c>
      <c r="D4633" s="51" t="s">
        <v>65</v>
      </c>
      <c r="E4633" s="30">
        <v>0</v>
      </c>
      <c r="F4633" s="30">
        <f t="shared" si="1"/>
        <v>1</v>
      </c>
      <c r="G4633" s="30">
        <v>0</v>
      </c>
      <c r="H4633" s="30">
        <f t="shared" si="2"/>
        <v>1</v>
      </c>
      <c r="I4633" s="30">
        <v>1</v>
      </c>
      <c r="J4633" s="30">
        <f t="shared" si="3"/>
        <v>0</v>
      </c>
      <c r="K4633" s="30">
        <v>0</v>
      </c>
      <c r="L4633" s="30">
        <f t="shared" si="4"/>
        <v>1</v>
      </c>
      <c r="M4633" s="52" t="str">
        <f t="shared" si="5"/>
        <v>агрегати не працюють</v>
      </c>
      <c r="O4633" s="30" t="str">
        <f t="shared" si="6"/>
        <v/>
      </c>
      <c r="P4633" s="30" t="str">
        <f t="shared" si="7"/>
        <v/>
      </c>
      <c r="Q4633" s="30" t="str">
        <f t="shared" si="8"/>
        <v/>
      </c>
      <c r="R4633" s="30" t="str">
        <f t="shared" si="9"/>
        <v/>
      </c>
      <c r="S4633" s="30" t="str">
        <f t="shared" si="10"/>
        <v/>
      </c>
      <c r="T4633" s="30" t="str">
        <f t="shared" si="11"/>
        <v/>
      </c>
      <c r="U4633" s="30" t="str">
        <f t="shared" si="12"/>
        <v/>
      </c>
    </row>
    <row r="4634" spans="2:21" ht="15.75" customHeight="1" x14ac:dyDescent="0.25">
      <c r="B4634" s="49" t="s">
        <v>269</v>
      </c>
      <c r="C4634" s="50" t="s">
        <v>281</v>
      </c>
      <c r="D4634" s="51" t="s">
        <v>66</v>
      </c>
      <c r="E4634" s="30">
        <v>0</v>
      </c>
      <c r="F4634" s="30">
        <f t="shared" si="1"/>
        <v>1</v>
      </c>
      <c r="G4634" s="30">
        <v>0</v>
      </c>
      <c r="H4634" s="30">
        <f t="shared" si="2"/>
        <v>1</v>
      </c>
      <c r="I4634" s="30">
        <v>1</v>
      </c>
      <c r="J4634" s="30">
        <f t="shared" si="3"/>
        <v>0</v>
      </c>
      <c r="K4634" s="30">
        <v>0</v>
      </c>
      <c r="L4634" s="30">
        <f t="shared" si="4"/>
        <v>1</v>
      </c>
      <c r="M4634" s="52" t="str">
        <f t="shared" si="5"/>
        <v>агрегати не працюють</v>
      </c>
      <c r="O4634" s="30" t="str">
        <f t="shared" si="6"/>
        <v/>
      </c>
      <c r="P4634" s="30" t="str">
        <f t="shared" si="7"/>
        <v/>
      </c>
      <c r="Q4634" s="30" t="str">
        <f t="shared" si="8"/>
        <v/>
      </c>
      <c r="R4634" s="30" t="str">
        <f t="shared" si="9"/>
        <v/>
      </c>
      <c r="S4634" s="30" t="str">
        <f t="shared" si="10"/>
        <v/>
      </c>
      <c r="T4634" s="30" t="str">
        <f t="shared" si="11"/>
        <v/>
      </c>
      <c r="U4634" s="30" t="str">
        <f t="shared" si="12"/>
        <v/>
      </c>
    </row>
    <row r="4635" spans="2:21" ht="15.75" customHeight="1" x14ac:dyDescent="0.25">
      <c r="B4635" s="49" t="s">
        <v>269</v>
      </c>
      <c r="C4635" s="50" t="s">
        <v>281</v>
      </c>
      <c r="D4635" s="51" t="s">
        <v>67</v>
      </c>
      <c r="E4635" s="30">
        <v>310</v>
      </c>
      <c r="F4635" s="30">
        <v>0</v>
      </c>
      <c r="G4635" s="30">
        <v>126030</v>
      </c>
      <c r="H4635" s="30">
        <v>1</v>
      </c>
      <c r="I4635" s="30">
        <v>1</v>
      </c>
      <c r="J4635" s="30">
        <f t="shared" si="3"/>
        <v>0</v>
      </c>
      <c r="K4635" s="30">
        <v>1</v>
      </c>
      <c r="L4635" s="30">
        <f t="shared" si="4"/>
        <v>0</v>
      </c>
      <c r="M4635" s="52" t="str">
        <f t="shared" si="5"/>
        <v>OK</v>
      </c>
      <c r="O4635" s="30">
        <f t="shared" si="6"/>
        <v>310</v>
      </c>
      <c r="P4635" s="30">
        <f t="shared" si="7"/>
        <v>289.91200000000003</v>
      </c>
      <c r="Q4635" s="30">
        <f t="shared" si="8"/>
        <v>289.91200000000003</v>
      </c>
      <c r="R4635" s="30" t="str">
        <f t="shared" si="9"/>
        <v/>
      </c>
      <c r="S4635" s="30" t="str">
        <f t="shared" si="10"/>
        <v/>
      </c>
      <c r="T4635" s="30">
        <f t="shared" si="11"/>
        <v>126030</v>
      </c>
      <c r="U4635" s="30">
        <f t="shared" si="12"/>
        <v>36537609.360000007</v>
      </c>
    </row>
    <row r="4636" spans="2:21" ht="15.75" customHeight="1" x14ac:dyDescent="0.25">
      <c r="B4636" s="49" t="s">
        <v>269</v>
      </c>
      <c r="C4636" s="50" t="s">
        <v>281</v>
      </c>
      <c r="D4636" s="51" t="s">
        <v>68</v>
      </c>
      <c r="E4636" s="30">
        <v>1445</v>
      </c>
      <c r="F4636" s="30">
        <v>0</v>
      </c>
      <c r="G4636" s="30">
        <v>149858</v>
      </c>
      <c r="H4636" s="30">
        <v>1</v>
      </c>
      <c r="I4636" s="30">
        <v>1</v>
      </c>
      <c r="J4636" s="30">
        <f t="shared" si="3"/>
        <v>0</v>
      </c>
      <c r="K4636" s="30">
        <v>1</v>
      </c>
      <c r="L4636" s="30">
        <f t="shared" si="4"/>
        <v>0</v>
      </c>
      <c r="M4636" s="52" t="str">
        <f t="shared" si="5"/>
        <v>OK</v>
      </c>
      <c r="O4636" s="30">
        <f t="shared" si="6"/>
        <v>1445</v>
      </c>
      <c r="P4636" s="30">
        <f t="shared" si="7"/>
        <v>1351.364</v>
      </c>
      <c r="Q4636" s="30">
        <f t="shared" si="8"/>
        <v>1351.364</v>
      </c>
      <c r="R4636" s="30" t="str">
        <f t="shared" si="9"/>
        <v/>
      </c>
      <c r="S4636" s="30" t="str">
        <f t="shared" si="10"/>
        <v/>
      </c>
      <c r="T4636" s="30">
        <f t="shared" si="11"/>
        <v>149858</v>
      </c>
      <c r="U4636" s="30">
        <f t="shared" si="12"/>
        <v>202512706.31200001</v>
      </c>
    </row>
    <row r="4637" spans="2:21" ht="15.75" customHeight="1" x14ac:dyDescent="0.25">
      <c r="B4637" s="49" t="s">
        <v>269</v>
      </c>
      <c r="C4637" s="50" t="s">
        <v>281</v>
      </c>
      <c r="D4637" s="51" t="s">
        <v>69</v>
      </c>
      <c r="E4637" s="30">
        <v>1226</v>
      </c>
      <c r="F4637" s="30">
        <v>0</v>
      </c>
      <c r="G4637" s="30">
        <v>223281</v>
      </c>
      <c r="H4637" s="30">
        <v>1</v>
      </c>
      <c r="I4637" s="30">
        <v>1</v>
      </c>
      <c r="J4637" s="30">
        <f t="shared" si="3"/>
        <v>0</v>
      </c>
      <c r="K4637" s="30">
        <v>1</v>
      </c>
      <c r="L4637" s="30">
        <f t="shared" si="4"/>
        <v>0</v>
      </c>
      <c r="M4637" s="52" t="str">
        <f t="shared" si="5"/>
        <v>OK</v>
      </c>
      <c r="O4637" s="30">
        <f t="shared" si="6"/>
        <v>1226</v>
      </c>
      <c r="P4637" s="30">
        <f t="shared" si="7"/>
        <v>1146.5552</v>
      </c>
      <c r="Q4637" s="30">
        <f t="shared" si="8"/>
        <v>1146.5552</v>
      </c>
      <c r="R4637" s="30" t="str">
        <f t="shared" si="9"/>
        <v/>
      </c>
      <c r="S4637" s="30" t="str">
        <f t="shared" si="10"/>
        <v/>
      </c>
      <c r="T4637" s="30">
        <f t="shared" si="11"/>
        <v>223281</v>
      </c>
      <c r="U4637" s="30">
        <f t="shared" si="12"/>
        <v>256003991.6112</v>
      </c>
    </row>
    <row r="4638" spans="2:21" ht="15.75" customHeight="1" x14ac:dyDescent="0.25">
      <c r="B4638" s="49" t="s">
        <v>269</v>
      </c>
      <c r="C4638" s="50" t="s">
        <v>281</v>
      </c>
      <c r="D4638" s="51" t="s">
        <v>70</v>
      </c>
      <c r="E4638" s="30">
        <v>0</v>
      </c>
      <c r="F4638" s="30">
        <f t="shared" si="1"/>
        <v>1</v>
      </c>
      <c r="G4638" s="30">
        <v>0</v>
      </c>
      <c r="H4638" s="30">
        <f t="shared" si="2"/>
        <v>1</v>
      </c>
      <c r="I4638" s="30">
        <v>1</v>
      </c>
      <c r="J4638" s="30">
        <f t="shared" si="3"/>
        <v>0</v>
      </c>
      <c r="K4638" s="30">
        <v>0</v>
      </c>
      <c r="L4638" s="30">
        <f t="shared" si="4"/>
        <v>1</v>
      </c>
      <c r="M4638" s="52" t="str">
        <f t="shared" si="5"/>
        <v>агрегати не працюють</v>
      </c>
      <c r="O4638" s="30" t="str">
        <f t="shared" si="6"/>
        <v/>
      </c>
      <c r="P4638" s="30" t="str">
        <f t="shared" si="7"/>
        <v/>
      </c>
      <c r="Q4638" s="30" t="str">
        <f t="shared" si="8"/>
        <v/>
      </c>
      <c r="R4638" s="30" t="str">
        <f t="shared" si="9"/>
        <v/>
      </c>
      <c r="S4638" s="30" t="str">
        <f t="shared" si="10"/>
        <v/>
      </c>
      <c r="T4638" s="30" t="str">
        <f t="shared" si="11"/>
        <v/>
      </c>
      <c r="U4638" s="30" t="str">
        <f t="shared" si="12"/>
        <v/>
      </c>
    </row>
    <row r="4639" spans="2:21" ht="15.75" customHeight="1" x14ac:dyDescent="0.25">
      <c r="B4639" s="49" t="s">
        <v>269</v>
      </c>
      <c r="C4639" s="50" t="s">
        <v>281</v>
      </c>
      <c r="D4639" s="51" t="s">
        <v>71</v>
      </c>
      <c r="E4639" s="30">
        <v>1390</v>
      </c>
      <c r="F4639" s="30">
        <v>1</v>
      </c>
      <c r="G4639" s="30">
        <v>108568</v>
      </c>
      <c r="H4639" s="30">
        <v>1</v>
      </c>
      <c r="I4639" s="30">
        <v>1</v>
      </c>
      <c r="J4639" s="30">
        <f t="shared" si="3"/>
        <v>0</v>
      </c>
      <c r="K4639" s="30">
        <v>1</v>
      </c>
      <c r="L4639" s="30">
        <f t="shared" si="4"/>
        <v>0</v>
      </c>
      <c r="M4639" s="52" t="str">
        <f t="shared" si="5"/>
        <v>OK</v>
      </c>
      <c r="O4639" s="30" t="str">
        <f t="shared" si="6"/>
        <v/>
      </c>
      <c r="P4639" s="30" t="str">
        <f t="shared" si="7"/>
        <v/>
      </c>
      <c r="Q4639" s="30">
        <f t="shared" si="8"/>
        <v>1390</v>
      </c>
      <c r="R4639" s="30" t="str">
        <f t="shared" si="9"/>
        <v/>
      </c>
      <c r="S4639" s="30" t="str">
        <f t="shared" si="10"/>
        <v/>
      </c>
      <c r="T4639" s="30">
        <f t="shared" si="11"/>
        <v>108568</v>
      </c>
      <c r="U4639" s="30">
        <f t="shared" si="12"/>
        <v>150909520</v>
      </c>
    </row>
    <row r="4640" spans="2:21" ht="15.75" customHeight="1" x14ac:dyDescent="0.25">
      <c r="B4640" s="49" t="s">
        <v>269</v>
      </c>
      <c r="C4640" s="50" t="s">
        <v>281</v>
      </c>
      <c r="D4640" s="51" t="s">
        <v>72</v>
      </c>
      <c r="E4640" s="30">
        <v>465</v>
      </c>
      <c r="F4640" s="30">
        <v>0</v>
      </c>
      <c r="G4640" s="30">
        <v>57340</v>
      </c>
      <c r="H4640" s="30">
        <v>0</v>
      </c>
      <c r="I4640" s="30">
        <v>1</v>
      </c>
      <c r="J4640" s="30">
        <f t="shared" si="3"/>
        <v>0</v>
      </c>
      <c r="K4640" s="30">
        <v>1</v>
      </c>
      <c r="L4640" s="30">
        <f t="shared" si="4"/>
        <v>0</v>
      </c>
      <c r="M4640" s="52" t="str">
        <f t="shared" si="5"/>
        <v>OK</v>
      </c>
      <c r="O4640" s="30">
        <f t="shared" si="6"/>
        <v>465</v>
      </c>
      <c r="P4640" s="30">
        <f t="shared" si="7"/>
        <v>434.86799999999999</v>
      </c>
      <c r="Q4640" s="30">
        <f t="shared" si="8"/>
        <v>434.86799999999999</v>
      </c>
      <c r="R4640" s="30">
        <f t="shared" si="9"/>
        <v>57340</v>
      </c>
      <c r="S4640" s="30">
        <f t="shared" si="10"/>
        <v>68527.034</v>
      </c>
      <c r="T4640" s="30">
        <f t="shared" si="11"/>
        <v>68527.034</v>
      </c>
      <c r="U4640" s="30">
        <f t="shared" si="12"/>
        <v>29800214.221512001</v>
      </c>
    </row>
    <row r="4641" spans="2:21" ht="15.75" customHeight="1" x14ac:dyDescent="0.25">
      <c r="B4641" s="49" t="s">
        <v>269</v>
      </c>
      <c r="C4641" s="50" t="s">
        <v>281</v>
      </c>
      <c r="D4641" s="51" t="s">
        <v>73</v>
      </c>
      <c r="E4641" s="30">
        <v>1313</v>
      </c>
      <c r="F4641" s="30">
        <v>0</v>
      </c>
      <c r="G4641" s="30">
        <v>32684</v>
      </c>
      <c r="H4641" s="30">
        <v>0</v>
      </c>
      <c r="I4641" s="30">
        <v>1</v>
      </c>
      <c r="J4641" s="30">
        <f t="shared" si="3"/>
        <v>0</v>
      </c>
      <c r="K4641" s="30">
        <v>1</v>
      </c>
      <c r="L4641" s="30">
        <f t="shared" si="4"/>
        <v>0</v>
      </c>
      <c r="M4641" s="52" t="str">
        <f t="shared" si="5"/>
        <v>OK</v>
      </c>
      <c r="O4641" s="30">
        <f t="shared" si="6"/>
        <v>1313</v>
      </c>
      <c r="P4641" s="30">
        <f t="shared" si="7"/>
        <v>1227.9176</v>
      </c>
      <c r="Q4641" s="30">
        <f t="shared" si="8"/>
        <v>1227.9176</v>
      </c>
      <c r="R4641" s="30">
        <f t="shared" si="9"/>
        <v>32684</v>
      </c>
      <c r="S4641" s="30">
        <f t="shared" si="10"/>
        <v>39060.648399999998</v>
      </c>
      <c r="T4641" s="30">
        <f t="shared" si="11"/>
        <v>39060.648399999998</v>
      </c>
      <c r="U4641" s="30">
        <f t="shared" si="12"/>
        <v>47963257.637771837</v>
      </c>
    </row>
    <row r="4642" spans="2:21" ht="15.75" customHeight="1" x14ac:dyDescent="0.25">
      <c r="B4642" s="49" t="s">
        <v>269</v>
      </c>
      <c r="C4642" s="50" t="s">
        <v>281</v>
      </c>
      <c r="D4642" s="51" t="s">
        <v>74</v>
      </c>
      <c r="E4642" s="30">
        <v>1920</v>
      </c>
      <c r="F4642" s="30">
        <v>0</v>
      </c>
      <c r="G4642" s="30">
        <v>190767</v>
      </c>
      <c r="H4642" s="30">
        <v>1</v>
      </c>
      <c r="I4642" s="30">
        <v>1</v>
      </c>
      <c r="J4642" s="30">
        <f t="shared" si="3"/>
        <v>0</v>
      </c>
      <c r="K4642" s="30">
        <v>1</v>
      </c>
      <c r="L4642" s="30">
        <f t="shared" si="4"/>
        <v>0</v>
      </c>
      <c r="M4642" s="52" t="str">
        <f t="shared" si="5"/>
        <v>OK</v>
      </c>
      <c r="O4642" s="30">
        <f t="shared" si="6"/>
        <v>1920</v>
      </c>
      <c r="P4642" s="30">
        <f t="shared" si="7"/>
        <v>1795.5840000000001</v>
      </c>
      <c r="Q4642" s="30">
        <f t="shared" si="8"/>
        <v>1795.5840000000001</v>
      </c>
      <c r="R4642" s="30" t="str">
        <f t="shared" si="9"/>
        <v/>
      </c>
      <c r="S4642" s="30" t="str">
        <f t="shared" si="10"/>
        <v/>
      </c>
      <c r="T4642" s="30">
        <f t="shared" si="11"/>
        <v>190767</v>
      </c>
      <c r="U4642" s="30">
        <f t="shared" si="12"/>
        <v>342538172.92800003</v>
      </c>
    </row>
    <row r="4643" spans="2:21" ht="15.75" customHeight="1" x14ac:dyDescent="0.25">
      <c r="B4643" s="49" t="s">
        <v>269</v>
      </c>
      <c r="C4643" s="50" t="s">
        <v>281</v>
      </c>
      <c r="D4643" s="51" t="s">
        <v>75</v>
      </c>
      <c r="E4643" s="30">
        <v>1874</v>
      </c>
      <c r="F4643" s="30">
        <v>0</v>
      </c>
      <c r="G4643" s="30">
        <v>78065</v>
      </c>
      <c r="H4643" s="30">
        <v>0</v>
      </c>
      <c r="I4643" s="30">
        <v>1</v>
      </c>
      <c r="J4643" s="30">
        <f t="shared" si="3"/>
        <v>0</v>
      </c>
      <c r="K4643" s="30">
        <v>1</v>
      </c>
      <c r="L4643" s="30">
        <f t="shared" si="4"/>
        <v>0</v>
      </c>
      <c r="M4643" s="52" t="str">
        <f t="shared" si="5"/>
        <v>OK</v>
      </c>
      <c r="O4643" s="30">
        <f t="shared" si="6"/>
        <v>1874</v>
      </c>
      <c r="P4643" s="30">
        <f t="shared" si="7"/>
        <v>1752.5648000000001</v>
      </c>
      <c r="Q4643" s="30">
        <f t="shared" si="8"/>
        <v>1752.5648000000001</v>
      </c>
      <c r="R4643" s="30">
        <f t="shared" si="9"/>
        <v>78065</v>
      </c>
      <c r="S4643" s="30">
        <f t="shared" si="10"/>
        <v>93295.481500000009</v>
      </c>
      <c r="T4643" s="30">
        <f t="shared" si="11"/>
        <v>93295.481500000009</v>
      </c>
      <c r="U4643" s="30">
        <f t="shared" si="12"/>
        <v>163506376.87595123</v>
      </c>
    </row>
    <row r="4644" spans="2:21" ht="15.75" customHeight="1" x14ac:dyDescent="0.25">
      <c r="B4644" s="49" t="s">
        <v>269</v>
      </c>
      <c r="C4644" s="50" t="s">
        <v>281</v>
      </c>
      <c r="D4644" s="51" t="s">
        <v>76</v>
      </c>
      <c r="E4644" s="30">
        <v>1574</v>
      </c>
      <c r="F4644" s="30">
        <v>0</v>
      </c>
      <c r="G4644" s="30">
        <v>35324</v>
      </c>
      <c r="H4644" s="30">
        <v>1</v>
      </c>
      <c r="I4644" s="30">
        <v>1</v>
      </c>
      <c r="J4644" s="30">
        <f t="shared" si="3"/>
        <v>0</v>
      </c>
      <c r="K4644" s="30">
        <v>1</v>
      </c>
      <c r="L4644" s="30">
        <f t="shared" si="4"/>
        <v>0</v>
      </c>
      <c r="M4644" s="52" t="str">
        <f t="shared" si="5"/>
        <v>OK</v>
      </c>
      <c r="O4644" s="30">
        <f t="shared" si="6"/>
        <v>1574</v>
      </c>
      <c r="P4644" s="30">
        <f t="shared" si="7"/>
        <v>1472.0048000000002</v>
      </c>
      <c r="Q4644" s="30">
        <f t="shared" si="8"/>
        <v>1472.0048000000002</v>
      </c>
      <c r="R4644" s="30" t="str">
        <f t="shared" si="9"/>
        <v/>
      </c>
      <c r="S4644" s="30" t="str">
        <f t="shared" si="10"/>
        <v/>
      </c>
      <c r="T4644" s="30">
        <f t="shared" si="11"/>
        <v>35324</v>
      </c>
      <c r="U4644" s="30">
        <f t="shared" si="12"/>
        <v>51997097.555200003</v>
      </c>
    </row>
    <row r="4645" spans="2:21" ht="15.75" customHeight="1" x14ac:dyDescent="0.25">
      <c r="B4645" s="49" t="s">
        <v>269</v>
      </c>
      <c r="C4645" s="50" t="s">
        <v>281</v>
      </c>
      <c r="D4645" s="51" t="s">
        <v>77</v>
      </c>
      <c r="E4645" s="30">
        <v>0</v>
      </c>
      <c r="F4645" s="30">
        <f t="shared" si="1"/>
        <v>1</v>
      </c>
      <c r="G4645" s="30">
        <v>0</v>
      </c>
      <c r="H4645" s="30">
        <f t="shared" si="2"/>
        <v>1</v>
      </c>
      <c r="I4645" s="30">
        <v>1</v>
      </c>
      <c r="J4645" s="30">
        <f t="shared" si="3"/>
        <v>0</v>
      </c>
      <c r="K4645" s="30">
        <v>0</v>
      </c>
      <c r="L4645" s="30">
        <f t="shared" si="4"/>
        <v>1</v>
      </c>
      <c r="M4645" s="52" t="str">
        <f t="shared" si="5"/>
        <v>агрегати не працюють</v>
      </c>
      <c r="O4645" s="30" t="str">
        <f t="shared" si="6"/>
        <v/>
      </c>
      <c r="P4645" s="30" t="str">
        <f t="shared" si="7"/>
        <v/>
      </c>
      <c r="Q4645" s="30" t="str">
        <f t="shared" si="8"/>
        <v/>
      </c>
      <c r="R4645" s="30" t="str">
        <f t="shared" si="9"/>
        <v/>
      </c>
      <c r="S4645" s="30" t="str">
        <f t="shared" si="10"/>
        <v/>
      </c>
      <c r="T4645" s="30" t="str">
        <f t="shared" si="11"/>
        <v/>
      </c>
      <c r="U4645" s="30" t="str">
        <f t="shared" si="12"/>
        <v/>
      </c>
    </row>
    <row r="4646" spans="2:21" ht="15.75" customHeight="1" x14ac:dyDescent="0.25">
      <c r="B4646" s="49" t="s">
        <v>269</v>
      </c>
      <c r="C4646" s="50" t="s">
        <v>281</v>
      </c>
      <c r="D4646" s="51" t="s">
        <v>78</v>
      </c>
      <c r="E4646" s="30">
        <v>1216</v>
      </c>
      <c r="F4646" s="30">
        <v>1</v>
      </c>
      <c r="G4646" s="30">
        <v>269620</v>
      </c>
      <c r="H4646" s="30">
        <v>0</v>
      </c>
      <c r="I4646" s="30">
        <v>1</v>
      </c>
      <c r="J4646" s="30">
        <f t="shared" si="3"/>
        <v>0</v>
      </c>
      <c r="K4646" s="30">
        <v>1</v>
      </c>
      <c r="L4646" s="30">
        <f t="shared" si="4"/>
        <v>0</v>
      </c>
      <c r="M4646" s="52" t="str">
        <f t="shared" si="5"/>
        <v>OK</v>
      </c>
      <c r="O4646" s="30" t="str">
        <f t="shared" si="6"/>
        <v/>
      </c>
      <c r="P4646" s="30" t="str">
        <f t="shared" si="7"/>
        <v/>
      </c>
      <c r="Q4646" s="30">
        <f t="shared" si="8"/>
        <v>1216</v>
      </c>
      <c r="R4646" s="30">
        <f t="shared" si="9"/>
        <v>269620</v>
      </c>
      <c r="S4646" s="30">
        <f t="shared" si="10"/>
        <v>322222.86200000002</v>
      </c>
      <c r="T4646" s="30">
        <f t="shared" si="11"/>
        <v>322222.86200000002</v>
      </c>
      <c r="U4646" s="30">
        <f t="shared" si="12"/>
        <v>391823000.19200003</v>
      </c>
    </row>
    <row r="4647" spans="2:21" ht="15.75" customHeight="1" x14ac:dyDescent="0.25">
      <c r="B4647" s="49" t="s">
        <v>269</v>
      </c>
      <c r="C4647" s="50" t="s">
        <v>281</v>
      </c>
      <c r="D4647" s="51" t="s">
        <v>79</v>
      </c>
      <c r="E4647" s="30">
        <v>0</v>
      </c>
      <c r="F4647" s="30">
        <f t="shared" si="1"/>
        <v>1</v>
      </c>
      <c r="G4647" s="30">
        <v>0</v>
      </c>
      <c r="H4647" s="30">
        <f t="shared" si="2"/>
        <v>1</v>
      </c>
      <c r="I4647" s="30">
        <v>1</v>
      </c>
      <c r="J4647" s="30">
        <f t="shared" si="3"/>
        <v>0</v>
      </c>
      <c r="K4647" s="30">
        <v>0</v>
      </c>
      <c r="L4647" s="30">
        <f t="shared" si="4"/>
        <v>1</v>
      </c>
      <c r="M4647" s="52" t="str">
        <f t="shared" si="5"/>
        <v>агрегати не працюють</v>
      </c>
      <c r="O4647" s="30" t="str">
        <f t="shared" si="6"/>
        <v/>
      </c>
      <c r="P4647" s="30" t="str">
        <f t="shared" si="7"/>
        <v/>
      </c>
      <c r="Q4647" s="30" t="str">
        <f t="shared" si="8"/>
        <v/>
      </c>
      <c r="R4647" s="30" t="str">
        <f t="shared" si="9"/>
        <v/>
      </c>
      <c r="S4647" s="30" t="str">
        <f t="shared" si="10"/>
        <v/>
      </c>
      <c r="T4647" s="30" t="str">
        <f t="shared" si="11"/>
        <v/>
      </c>
      <c r="U4647" s="30" t="str">
        <f t="shared" si="12"/>
        <v/>
      </c>
    </row>
    <row r="4648" spans="2:21" ht="15.75" customHeight="1" x14ac:dyDescent="0.25">
      <c r="B4648" s="49" t="s">
        <v>269</v>
      </c>
      <c r="C4648" s="50" t="s">
        <v>281</v>
      </c>
      <c r="D4648" s="51" t="s">
        <v>80</v>
      </c>
      <c r="E4648" s="30">
        <v>990</v>
      </c>
      <c r="F4648" s="30">
        <v>1</v>
      </c>
      <c r="G4648" s="30">
        <v>78028</v>
      </c>
      <c r="H4648" s="30">
        <v>1</v>
      </c>
      <c r="I4648" s="30">
        <v>1</v>
      </c>
      <c r="J4648" s="30">
        <f t="shared" si="3"/>
        <v>0</v>
      </c>
      <c r="K4648" s="30">
        <v>1</v>
      </c>
      <c r="L4648" s="30">
        <f t="shared" si="4"/>
        <v>0</v>
      </c>
      <c r="M4648" s="52" t="str">
        <f t="shared" si="5"/>
        <v>OK</v>
      </c>
      <c r="O4648" s="30" t="str">
        <f t="shared" si="6"/>
        <v/>
      </c>
      <c r="P4648" s="30" t="str">
        <f t="shared" si="7"/>
        <v/>
      </c>
      <c r="Q4648" s="30">
        <f t="shared" si="8"/>
        <v>990</v>
      </c>
      <c r="R4648" s="30" t="str">
        <f t="shared" si="9"/>
        <v/>
      </c>
      <c r="S4648" s="30" t="str">
        <f t="shared" si="10"/>
        <v/>
      </c>
      <c r="T4648" s="30">
        <f t="shared" si="11"/>
        <v>78028</v>
      </c>
      <c r="U4648" s="30">
        <f t="shared" si="12"/>
        <v>77247720</v>
      </c>
    </row>
    <row r="4649" spans="2:21" ht="15.75" customHeight="1" x14ac:dyDescent="0.25">
      <c r="B4649" s="49" t="s">
        <v>269</v>
      </c>
      <c r="C4649" s="50" t="s">
        <v>281</v>
      </c>
      <c r="D4649" s="51" t="s">
        <v>81</v>
      </c>
      <c r="E4649" s="30">
        <v>0</v>
      </c>
      <c r="F4649" s="30">
        <f t="shared" si="1"/>
        <v>1</v>
      </c>
      <c r="G4649" s="30">
        <v>0</v>
      </c>
      <c r="H4649" s="30">
        <f t="shared" si="2"/>
        <v>1</v>
      </c>
      <c r="I4649" s="30">
        <v>1</v>
      </c>
      <c r="J4649" s="30">
        <f t="shared" si="3"/>
        <v>0</v>
      </c>
      <c r="K4649" s="30">
        <v>0</v>
      </c>
      <c r="L4649" s="30">
        <f t="shared" si="4"/>
        <v>1</v>
      </c>
      <c r="M4649" s="52" t="str">
        <f t="shared" si="5"/>
        <v>агрегати не працюють</v>
      </c>
      <c r="O4649" s="30" t="str">
        <f t="shared" si="6"/>
        <v/>
      </c>
      <c r="P4649" s="30" t="str">
        <f t="shared" si="7"/>
        <v/>
      </c>
      <c r="Q4649" s="30" t="str">
        <f t="shared" si="8"/>
        <v/>
      </c>
      <c r="R4649" s="30" t="str">
        <f t="shared" si="9"/>
        <v/>
      </c>
      <c r="S4649" s="30" t="str">
        <f t="shared" si="10"/>
        <v/>
      </c>
      <c r="T4649" s="30" t="str">
        <f t="shared" si="11"/>
        <v/>
      </c>
      <c r="U4649" s="30" t="str">
        <f t="shared" si="12"/>
        <v/>
      </c>
    </row>
    <row r="4650" spans="2:21" ht="15.75" customHeight="1" x14ac:dyDescent="0.25">
      <c r="B4650" s="49" t="s">
        <v>269</v>
      </c>
      <c r="C4650" s="50" t="s">
        <v>281</v>
      </c>
      <c r="D4650" s="51" t="s">
        <v>82</v>
      </c>
      <c r="E4650" s="30">
        <v>0</v>
      </c>
      <c r="F4650" s="30">
        <f t="shared" si="1"/>
        <v>1</v>
      </c>
      <c r="G4650" s="30">
        <v>0</v>
      </c>
      <c r="H4650" s="30">
        <f t="shared" si="2"/>
        <v>1</v>
      </c>
      <c r="I4650" s="30">
        <v>1</v>
      </c>
      <c r="J4650" s="30">
        <f t="shared" si="3"/>
        <v>0</v>
      </c>
      <c r="K4650" s="30">
        <v>0</v>
      </c>
      <c r="L4650" s="30">
        <f t="shared" si="4"/>
        <v>1</v>
      </c>
      <c r="M4650" s="52" t="str">
        <f t="shared" si="5"/>
        <v>агрегати не працюють</v>
      </c>
      <c r="O4650" s="30" t="str">
        <f t="shared" si="6"/>
        <v/>
      </c>
      <c r="P4650" s="30" t="str">
        <f t="shared" si="7"/>
        <v/>
      </c>
      <c r="Q4650" s="30" t="str">
        <f t="shared" si="8"/>
        <v/>
      </c>
      <c r="R4650" s="30" t="str">
        <f t="shared" si="9"/>
        <v/>
      </c>
      <c r="S4650" s="30" t="str">
        <f t="shared" si="10"/>
        <v/>
      </c>
      <c r="T4650" s="30" t="str">
        <f t="shared" si="11"/>
        <v/>
      </c>
      <c r="U4650" s="30" t="str">
        <f t="shared" si="12"/>
        <v/>
      </c>
    </row>
    <row r="4651" spans="2:21" ht="15.75" customHeight="1" x14ac:dyDescent="0.25">
      <c r="B4651" s="49" t="s">
        <v>269</v>
      </c>
      <c r="C4651" s="50" t="s">
        <v>281</v>
      </c>
      <c r="D4651" s="51" t="s">
        <v>83</v>
      </c>
      <c r="E4651" s="30">
        <v>758</v>
      </c>
      <c r="F4651" s="30">
        <v>1</v>
      </c>
      <c r="G4651" s="30">
        <v>58520</v>
      </c>
      <c r="H4651" s="30">
        <v>0</v>
      </c>
      <c r="I4651" s="30">
        <v>1</v>
      </c>
      <c r="J4651" s="30">
        <f t="shared" si="3"/>
        <v>0</v>
      </c>
      <c r="K4651" s="30">
        <v>1</v>
      </c>
      <c r="L4651" s="30">
        <f t="shared" si="4"/>
        <v>0</v>
      </c>
      <c r="M4651" s="52" t="str">
        <f t="shared" si="5"/>
        <v>OK</v>
      </c>
      <c r="O4651" s="30" t="str">
        <f t="shared" si="6"/>
        <v/>
      </c>
      <c r="P4651" s="30" t="str">
        <f t="shared" si="7"/>
        <v/>
      </c>
      <c r="Q4651" s="30">
        <f t="shared" si="8"/>
        <v>758</v>
      </c>
      <c r="R4651" s="30">
        <f t="shared" si="9"/>
        <v>58520</v>
      </c>
      <c r="S4651" s="30">
        <f t="shared" si="10"/>
        <v>69937.252000000008</v>
      </c>
      <c r="T4651" s="30">
        <f t="shared" si="11"/>
        <v>69937.252000000008</v>
      </c>
      <c r="U4651" s="30">
        <f t="shared" si="12"/>
        <v>53012437.016000003</v>
      </c>
    </row>
    <row r="4652" spans="2:21" ht="15.75" customHeight="1" x14ac:dyDescent="0.25">
      <c r="B4652" s="49" t="s">
        <v>269</v>
      </c>
      <c r="C4652" s="50" t="s">
        <v>282</v>
      </c>
      <c r="D4652" s="51" t="s">
        <v>60</v>
      </c>
      <c r="E4652" s="30">
        <v>920</v>
      </c>
      <c r="F4652" s="30">
        <v>0</v>
      </c>
      <c r="G4652" s="30">
        <v>139794</v>
      </c>
      <c r="H4652" s="30">
        <v>0</v>
      </c>
      <c r="I4652" s="30">
        <v>1</v>
      </c>
      <c r="J4652" s="30">
        <f t="shared" si="3"/>
        <v>0</v>
      </c>
      <c r="K4652" s="30">
        <v>1</v>
      </c>
      <c r="L4652" s="30">
        <f t="shared" si="4"/>
        <v>0</v>
      </c>
      <c r="M4652" s="52" t="str">
        <f t="shared" si="5"/>
        <v>OK</v>
      </c>
      <c r="O4652" s="30">
        <f t="shared" si="6"/>
        <v>920</v>
      </c>
      <c r="P4652" s="30">
        <f t="shared" si="7"/>
        <v>860.38400000000001</v>
      </c>
      <c r="Q4652" s="30">
        <f t="shared" si="8"/>
        <v>860.38400000000001</v>
      </c>
      <c r="R4652" s="30">
        <f t="shared" si="9"/>
        <v>139794</v>
      </c>
      <c r="S4652" s="30">
        <f t="shared" si="10"/>
        <v>167067.8094</v>
      </c>
      <c r="T4652" s="30">
        <f t="shared" si="11"/>
        <v>167067.8094</v>
      </c>
      <c r="U4652" s="30">
        <f t="shared" si="12"/>
        <v>143742470.12280959</v>
      </c>
    </row>
    <row r="4653" spans="2:21" ht="15.75" customHeight="1" x14ac:dyDescent="0.25">
      <c r="B4653" s="49" t="s">
        <v>269</v>
      </c>
      <c r="C4653" s="50" t="s">
        <v>282</v>
      </c>
      <c r="D4653" s="51" t="s">
        <v>61</v>
      </c>
      <c r="E4653" s="30">
        <v>0</v>
      </c>
      <c r="F4653" s="30">
        <f t="shared" si="1"/>
        <v>1</v>
      </c>
      <c r="G4653" s="30">
        <v>0</v>
      </c>
      <c r="H4653" s="30">
        <f t="shared" si="2"/>
        <v>1</v>
      </c>
      <c r="I4653" s="30">
        <v>1</v>
      </c>
      <c r="J4653" s="30">
        <f t="shared" si="3"/>
        <v>0</v>
      </c>
      <c r="K4653" s="30">
        <v>0</v>
      </c>
      <c r="L4653" s="30">
        <f t="shared" si="4"/>
        <v>1</v>
      </c>
      <c r="M4653" s="52" t="str">
        <f t="shared" si="5"/>
        <v>агрегати не працюють</v>
      </c>
      <c r="O4653" s="30" t="str">
        <f t="shared" si="6"/>
        <v/>
      </c>
      <c r="P4653" s="30" t="str">
        <f t="shared" si="7"/>
        <v/>
      </c>
      <c r="Q4653" s="30" t="str">
        <f t="shared" si="8"/>
        <v/>
      </c>
      <c r="R4653" s="30" t="str">
        <f t="shared" si="9"/>
        <v/>
      </c>
      <c r="S4653" s="30" t="str">
        <f t="shared" si="10"/>
        <v/>
      </c>
      <c r="T4653" s="30" t="str">
        <f t="shared" si="11"/>
        <v/>
      </c>
      <c r="U4653" s="30" t="str">
        <f t="shared" si="12"/>
        <v/>
      </c>
    </row>
    <row r="4654" spans="2:21" ht="15.75" customHeight="1" x14ac:dyDescent="0.25">
      <c r="B4654" s="49" t="s">
        <v>269</v>
      </c>
      <c r="C4654" s="50" t="s">
        <v>282</v>
      </c>
      <c r="D4654" s="51" t="s">
        <v>62</v>
      </c>
      <c r="E4654" s="30">
        <v>591</v>
      </c>
      <c r="F4654" s="30">
        <v>1</v>
      </c>
      <c r="G4654" s="30">
        <v>223712</v>
      </c>
      <c r="H4654" s="30">
        <v>0</v>
      </c>
      <c r="I4654" s="30">
        <v>1</v>
      </c>
      <c r="J4654" s="30">
        <f t="shared" si="3"/>
        <v>0</v>
      </c>
      <c r="K4654" s="30">
        <v>1</v>
      </c>
      <c r="L4654" s="30">
        <f t="shared" si="4"/>
        <v>0</v>
      </c>
      <c r="M4654" s="52" t="str">
        <f t="shared" si="5"/>
        <v>OK</v>
      </c>
      <c r="O4654" s="30" t="str">
        <f t="shared" si="6"/>
        <v/>
      </c>
      <c r="P4654" s="30" t="str">
        <f t="shared" si="7"/>
        <v/>
      </c>
      <c r="Q4654" s="30">
        <f t="shared" si="8"/>
        <v>591</v>
      </c>
      <c r="R4654" s="30">
        <f t="shared" si="9"/>
        <v>223712</v>
      </c>
      <c r="S4654" s="30">
        <f t="shared" si="10"/>
        <v>267358.21120000002</v>
      </c>
      <c r="T4654" s="30">
        <f t="shared" si="11"/>
        <v>267358.21120000002</v>
      </c>
      <c r="U4654" s="30">
        <f t="shared" si="12"/>
        <v>158008702.81920001</v>
      </c>
    </row>
    <row r="4655" spans="2:21" ht="15.75" customHeight="1" x14ac:dyDescent="0.25">
      <c r="B4655" s="49" t="s">
        <v>269</v>
      </c>
      <c r="C4655" s="50" t="s">
        <v>282</v>
      </c>
      <c r="D4655" s="51" t="s">
        <v>63</v>
      </c>
      <c r="E4655" s="30">
        <v>556</v>
      </c>
      <c r="F4655" s="30">
        <v>1</v>
      </c>
      <c r="G4655" s="30">
        <v>31177</v>
      </c>
      <c r="H4655" s="30">
        <v>1</v>
      </c>
      <c r="I4655" s="30">
        <v>1</v>
      </c>
      <c r="J4655" s="30">
        <f t="shared" si="3"/>
        <v>0</v>
      </c>
      <c r="K4655" s="30">
        <v>1</v>
      </c>
      <c r="L4655" s="30">
        <f t="shared" si="4"/>
        <v>0</v>
      </c>
      <c r="M4655" s="52" t="str">
        <f t="shared" si="5"/>
        <v>OK</v>
      </c>
      <c r="O4655" s="30" t="str">
        <f t="shared" si="6"/>
        <v/>
      </c>
      <c r="P4655" s="30" t="str">
        <f t="shared" si="7"/>
        <v/>
      </c>
      <c r="Q4655" s="30">
        <f t="shared" si="8"/>
        <v>556</v>
      </c>
      <c r="R4655" s="30" t="str">
        <f t="shared" si="9"/>
        <v/>
      </c>
      <c r="S4655" s="30" t="str">
        <f t="shared" si="10"/>
        <v/>
      </c>
      <c r="T4655" s="30">
        <f t="shared" si="11"/>
        <v>31177</v>
      </c>
      <c r="U4655" s="30">
        <f t="shared" si="12"/>
        <v>17334412</v>
      </c>
    </row>
    <row r="4656" spans="2:21" ht="15.75" customHeight="1" x14ac:dyDescent="0.25">
      <c r="B4656" s="49" t="s">
        <v>269</v>
      </c>
      <c r="C4656" s="50" t="s">
        <v>282</v>
      </c>
      <c r="D4656" s="51" t="s">
        <v>64</v>
      </c>
      <c r="E4656" s="30">
        <v>781</v>
      </c>
      <c r="F4656" s="30">
        <v>0</v>
      </c>
      <c r="G4656" s="30">
        <v>38174</v>
      </c>
      <c r="H4656" s="30">
        <v>1</v>
      </c>
      <c r="I4656" s="30">
        <v>1</v>
      </c>
      <c r="J4656" s="30">
        <f t="shared" si="3"/>
        <v>0</v>
      </c>
      <c r="K4656" s="30">
        <v>1</v>
      </c>
      <c r="L4656" s="30">
        <f t="shared" si="4"/>
        <v>0</v>
      </c>
      <c r="M4656" s="52" t="str">
        <f t="shared" si="5"/>
        <v>OK</v>
      </c>
      <c r="O4656" s="30">
        <f t="shared" si="6"/>
        <v>781</v>
      </c>
      <c r="P4656" s="30">
        <f t="shared" si="7"/>
        <v>730.39120000000003</v>
      </c>
      <c r="Q4656" s="30">
        <f t="shared" si="8"/>
        <v>730.39120000000003</v>
      </c>
      <c r="R4656" s="30" t="str">
        <f t="shared" si="9"/>
        <v/>
      </c>
      <c r="S4656" s="30" t="str">
        <f t="shared" si="10"/>
        <v/>
      </c>
      <c r="T4656" s="30">
        <f t="shared" si="11"/>
        <v>38174</v>
      </c>
      <c r="U4656" s="30">
        <f t="shared" si="12"/>
        <v>27881953.6688</v>
      </c>
    </row>
    <row r="4657" spans="2:21" ht="15.75" customHeight="1" x14ac:dyDescent="0.25">
      <c r="B4657" s="49" t="s">
        <v>269</v>
      </c>
      <c r="C4657" s="50" t="s">
        <v>282</v>
      </c>
      <c r="D4657" s="51" t="s">
        <v>65</v>
      </c>
      <c r="E4657" s="30">
        <v>0</v>
      </c>
      <c r="F4657" s="30">
        <f t="shared" si="1"/>
        <v>1</v>
      </c>
      <c r="G4657" s="30">
        <v>0</v>
      </c>
      <c r="H4657" s="30">
        <f t="shared" si="2"/>
        <v>1</v>
      </c>
      <c r="I4657" s="30">
        <v>1</v>
      </c>
      <c r="J4657" s="30">
        <f t="shared" si="3"/>
        <v>0</v>
      </c>
      <c r="K4657" s="30">
        <v>0</v>
      </c>
      <c r="L4657" s="30">
        <f t="shared" si="4"/>
        <v>1</v>
      </c>
      <c r="M4657" s="52" t="str">
        <f t="shared" si="5"/>
        <v>агрегати не працюють</v>
      </c>
      <c r="O4657" s="30" t="str">
        <f t="shared" si="6"/>
        <v/>
      </c>
      <c r="P4657" s="30" t="str">
        <f t="shared" si="7"/>
        <v/>
      </c>
      <c r="Q4657" s="30" t="str">
        <f t="shared" si="8"/>
        <v/>
      </c>
      <c r="R4657" s="30" t="str">
        <f t="shared" si="9"/>
        <v/>
      </c>
      <c r="S4657" s="30" t="str">
        <f t="shared" si="10"/>
        <v/>
      </c>
      <c r="T4657" s="30" t="str">
        <f t="shared" si="11"/>
        <v/>
      </c>
      <c r="U4657" s="30" t="str">
        <f t="shared" si="12"/>
        <v/>
      </c>
    </row>
    <row r="4658" spans="2:21" ht="15.75" customHeight="1" x14ac:dyDescent="0.25">
      <c r="B4658" s="49" t="s">
        <v>269</v>
      </c>
      <c r="C4658" s="50" t="s">
        <v>282</v>
      </c>
      <c r="D4658" s="51" t="s">
        <v>66</v>
      </c>
      <c r="E4658" s="30">
        <v>0</v>
      </c>
      <c r="F4658" s="30">
        <f t="shared" si="1"/>
        <v>1</v>
      </c>
      <c r="G4658" s="30">
        <v>0</v>
      </c>
      <c r="H4658" s="30">
        <f t="shared" si="2"/>
        <v>1</v>
      </c>
      <c r="I4658" s="30">
        <v>1</v>
      </c>
      <c r="J4658" s="30">
        <f t="shared" si="3"/>
        <v>0</v>
      </c>
      <c r="K4658" s="30">
        <v>0</v>
      </c>
      <c r="L4658" s="30">
        <f t="shared" si="4"/>
        <v>1</v>
      </c>
      <c r="M4658" s="52" t="str">
        <f t="shared" si="5"/>
        <v>агрегати не працюють</v>
      </c>
      <c r="O4658" s="30" t="str">
        <f t="shared" si="6"/>
        <v/>
      </c>
      <c r="P4658" s="30" t="str">
        <f t="shared" si="7"/>
        <v/>
      </c>
      <c r="Q4658" s="30" t="str">
        <f t="shared" si="8"/>
        <v/>
      </c>
      <c r="R4658" s="30" t="str">
        <f t="shared" si="9"/>
        <v/>
      </c>
      <c r="S4658" s="30" t="str">
        <f t="shared" si="10"/>
        <v/>
      </c>
      <c r="T4658" s="30" t="str">
        <f t="shared" si="11"/>
        <v/>
      </c>
      <c r="U4658" s="30" t="str">
        <f t="shared" si="12"/>
        <v/>
      </c>
    </row>
    <row r="4659" spans="2:21" ht="15.75" customHeight="1" x14ac:dyDescent="0.25">
      <c r="B4659" s="49" t="s">
        <v>269</v>
      </c>
      <c r="C4659" s="50" t="s">
        <v>282</v>
      </c>
      <c r="D4659" s="51" t="s">
        <v>67</v>
      </c>
      <c r="E4659" s="30">
        <v>0</v>
      </c>
      <c r="F4659" s="30">
        <f t="shared" si="1"/>
        <v>1</v>
      </c>
      <c r="G4659" s="30">
        <v>0</v>
      </c>
      <c r="H4659" s="30">
        <f t="shared" si="2"/>
        <v>1</v>
      </c>
      <c r="I4659" s="30">
        <v>1</v>
      </c>
      <c r="J4659" s="30">
        <f t="shared" si="3"/>
        <v>0</v>
      </c>
      <c r="K4659" s="30">
        <v>0</v>
      </c>
      <c r="L4659" s="30">
        <f t="shared" si="4"/>
        <v>1</v>
      </c>
      <c r="M4659" s="52" t="str">
        <f t="shared" si="5"/>
        <v>агрегати не працюють</v>
      </c>
      <c r="O4659" s="30" t="str">
        <f t="shared" si="6"/>
        <v/>
      </c>
      <c r="P4659" s="30" t="str">
        <f t="shared" si="7"/>
        <v/>
      </c>
      <c r="Q4659" s="30" t="str">
        <f t="shared" si="8"/>
        <v/>
      </c>
      <c r="R4659" s="30" t="str">
        <f t="shared" si="9"/>
        <v/>
      </c>
      <c r="S4659" s="30" t="str">
        <f t="shared" si="10"/>
        <v/>
      </c>
      <c r="T4659" s="30" t="str">
        <f t="shared" si="11"/>
        <v/>
      </c>
      <c r="U4659" s="30" t="str">
        <f t="shared" si="12"/>
        <v/>
      </c>
    </row>
    <row r="4660" spans="2:21" ht="15.75" customHeight="1" x14ac:dyDescent="0.25">
      <c r="B4660" s="49" t="s">
        <v>269</v>
      </c>
      <c r="C4660" s="50" t="s">
        <v>282</v>
      </c>
      <c r="D4660" s="51" t="s">
        <v>68</v>
      </c>
      <c r="E4660" s="30">
        <v>0</v>
      </c>
      <c r="F4660" s="30">
        <f t="shared" si="1"/>
        <v>1</v>
      </c>
      <c r="G4660" s="30">
        <v>0</v>
      </c>
      <c r="H4660" s="30">
        <f t="shared" si="2"/>
        <v>1</v>
      </c>
      <c r="I4660" s="30">
        <v>1</v>
      </c>
      <c r="J4660" s="30">
        <f t="shared" si="3"/>
        <v>0</v>
      </c>
      <c r="K4660" s="30">
        <v>0</v>
      </c>
      <c r="L4660" s="30">
        <f t="shared" si="4"/>
        <v>1</v>
      </c>
      <c r="M4660" s="52" t="str">
        <f t="shared" si="5"/>
        <v>агрегати не працюють</v>
      </c>
      <c r="O4660" s="30" t="str">
        <f t="shared" si="6"/>
        <v/>
      </c>
      <c r="P4660" s="30" t="str">
        <f t="shared" si="7"/>
        <v/>
      </c>
      <c r="Q4660" s="30" t="str">
        <f t="shared" si="8"/>
        <v/>
      </c>
      <c r="R4660" s="30" t="str">
        <f t="shared" si="9"/>
        <v/>
      </c>
      <c r="S4660" s="30" t="str">
        <f t="shared" si="10"/>
        <v/>
      </c>
      <c r="T4660" s="30" t="str">
        <f t="shared" si="11"/>
        <v/>
      </c>
      <c r="U4660" s="30" t="str">
        <f t="shared" si="12"/>
        <v/>
      </c>
    </row>
    <row r="4661" spans="2:21" ht="15.75" customHeight="1" x14ac:dyDescent="0.25">
      <c r="B4661" s="49" t="s">
        <v>269</v>
      </c>
      <c r="C4661" s="50" t="s">
        <v>282</v>
      </c>
      <c r="D4661" s="51" t="s">
        <v>69</v>
      </c>
      <c r="E4661" s="30">
        <v>1421</v>
      </c>
      <c r="F4661" s="30">
        <v>1</v>
      </c>
      <c r="G4661" s="30">
        <v>198100</v>
      </c>
      <c r="H4661" s="30">
        <v>1</v>
      </c>
      <c r="I4661" s="30">
        <v>1</v>
      </c>
      <c r="J4661" s="30">
        <f t="shared" si="3"/>
        <v>0</v>
      </c>
      <c r="K4661" s="30">
        <v>1</v>
      </c>
      <c r="L4661" s="30">
        <f t="shared" si="4"/>
        <v>0</v>
      </c>
      <c r="M4661" s="52" t="str">
        <f t="shared" si="5"/>
        <v>OK</v>
      </c>
      <c r="O4661" s="30" t="str">
        <f t="shared" si="6"/>
        <v/>
      </c>
      <c r="P4661" s="30" t="str">
        <f t="shared" si="7"/>
        <v/>
      </c>
      <c r="Q4661" s="30">
        <f t="shared" si="8"/>
        <v>1421</v>
      </c>
      <c r="R4661" s="30" t="str">
        <f t="shared" si="9"/>
        <v/>
      </c>
      <c r="S4661" s="30" t="str">
        <f t="shared" si="10"/>
        <v/>
      </c>
      <c r="T4661" s="30">
        <f t="shared" si="11"/>
        <v>198100</v>
      </c>
      <c r="U4661" s="30">
        <f t="shared" si="12"/>
        <v>281500100</v>
      </c>
    </row>
    <row r="4662" spans="2:21" ht="15.75" customHeight="1" x14ac:dyDescent="0.25">
      <c r="B4662" s="49" t="s">
        <v>269</v>
      </c>
      <c r="C4662" s="50" t="s">
        <v>282</v>
      </c>
      <c r="D4662" s="51" t="s">
        <v>70</v>
      </c>
      <c r="E4662" s="30">
        <v>0</v>
      </c>
      <c r="F4662" s="30">
        <f t="shared" si="1"/>
        <v>1</v>
      </c>
      <c r="G4662" s="30">
        <v>0</v>
      </c>
      <c r="H4662" s="30">
        <f t="shared" si="2"/>
        <v>1</v>
      </c>
      <c r="I4662" s="30">
        <v>1</v>
      </c>
      <c r="J4662" s="30">
        <f t="shared" si="3"/>
        <v>0</v>
      </c>
      <c r="K4662" s="30">
        <v>0</v>
      </c>
      <c r="L4662" s="30">
        <f t="shared" si="4"/>
        <v>1</v>
      </c>
      <c r="M4662" s="52" t="str">
        <f t="shared" si="5"/>
        <v>агрегати не працюють</v>
      </c>
      <c r="O4662" s="30" t="str">
        <f t="shared" si="6"/>
        <v/>
      </c>
      <c r="P4662" s="30" t="str">
        <f t="shared" si="7"/>
        <v/>
      </c>
      <c r="Q4662" s="30" t="str">
        <f t="shared" si="8"/>
        <v/>
      </c>
      <c r="R4662" s="30" t="str">
        <f t="shared" si="9"/>
        <v/>
      </c>
      <c r="S4662" s="30" t="str">
        <f t="shared" si="10"/>
        <v/>
      </c>
      <c r="T4662" s="30" t="str">
        <f t="shared" si="11"/>
        <v/>
      </c>
      <c r="U4662" s="30" t="str">
        <f t="shared" si="12"/>
        <v/>
      </c>
    </row>
    <row r="4663" spans="2:21" ht="15.75" customHeight="1" x14ac:dyDescent="0.25">
      <c r="B4663" s="49" t="s">
        <v>269</v>
      </c>
      <c r="C4663" s="50" t="s">
        <v>282</v>
      </c>
      <c r="D4663" s="51" t="s">
        <v>71</v>
      </c>
      <c r="E4663" s="30">
        <v>0</v>
      </c>
      <c r="F4663" s="30">
        <f t="shared" si="1"/>
        <v>1</v>
      </c>
      <c r="G4663" s="30">
        <v>0</v>
      </c>
      <c r="H4663" s="30">
        <f t="shared" si="2"/>
        <v>1</v>
      </c>
      <c r="I4663" s="30">
        <v>1</v>
      </c>
      <c r="J4663" s="30">
        <f t="shared" si="3"/>
        <v>0</v>
      </c>
      <c r="K4663" s="30">
        <v>0</v>
      </c>
      <c r="L4663" s="30">
        <f t="shared" si="4"/>
        <v>1</v>
      </c>
      <c r="M4663" s="52" t="str">
        <f t="shared" si="5"/>
        <v>агрегати не працюють</v>
      </c>
      <c r="O4663" s="30" t="str">
        <f t="shared" si="6"/>
        <v/>
      </c>
      <c r="P4663" s="30" t="str">
        <f t="shared" si="7"/>
        <v/>
      </c>
      <c r="Q4663" s="30" t="str">
        <f t="shared" si="8"/>
        <v/>
      </c>
      <c r="R4663" s="30" t="str">
        <f t="shared" si="9"/>
        <v/>
      </c>
      <c r="S4663" s="30" t="str">
        <f t="shared" si="10"/>
        <v/>
      </c>
      <c r="T4663" s="30" t="str">
        <f t="shared" si="11"/>
        <v/>
      </c>
      <c r="U4663" s="30" t="str">
        <f t="shared" si="12"/>
        <v/>
      </c>
    </row>
    <row r="4664" spans="2:21" ht="15.75" customHeight="1" x14ac:dyDescent="0.25">
      <c r="B4664" s="49" t="s">
        <v>269</v>
      </c>
      <c r="C4664" s="50" t="s">
        <v>282</v>
      </c>
      <c r="D4664" s="51" t="s">
        <v>72</v>
      </c>
      <c r="E4664" s="30">
        <v>1700</v>
      </c>
      <c r="F4664" s="30">
        <v>1</v>
      </c>
      <c r="G4664" s="30">
        <v>251017</v>
      </c>
      <c r="H4664" s="30">
        <v>1</v>
      </c>
      <c r="I4664" s="30">
        <v>1</v>
      </c>
      <c r="J4664" s="30">
        <f t="shared" si="3"/>
        <v>0</v>
      </c>
      <c r="K4664" s="30">
        <v>1</v>
      </c>
      <c r="L4664" s="30">
        <f t="shared" si="4"/>
        <v>0</v>
      </c>
      <c r="M4664" s="52" t="str">
        <f t="shared" si="5"/>
        <v>OK</v>
      </c>
      <c r="O4664" s="30" t="str">
        <f t="shared" si="6"/>
        <v/>
      </c>
      <c r="P4664" s="30" t="str">
        <f t="shared" si="7"/>
        <v/>
      </c>
      <c r="Q4664" s="30">
        <f t="shared" si="8"/>
        <v>1700</v>
      </c>
      <c r="R4664" s="30" t="str">
        <f t="shared" si="9"/>
        <v/>
      </c>
      <c r="S4664" s="30" t="str">
        <f t="shared" si="10"/>
        <v/>
      </c>
      <c r="T4664" s="30">
        <f t="shared" si="11"/>
        <v>251017</v>
      </c>
      <c r="U4664" s="30">
        <f t="shared" si="12"/>
        <v>426728900</v>
      </c>
    </row>
    <row r="4665" spans="2:21" ht="15.75" customHeight="1" x14ac:dyDescent="0.25">
      <c r="B4665" s="49" t="s">
        <v>269</v>
      </c>
      <c r="C4665" s="50" t="s">
        <v>282</v>
      </c>
      <c r="D4665" s="51" t="s">
        <v>73</v>
      </c>
      <c r="E4665" s="30">
        <v>1321</v>
      </c>
      <c r="F4665" s="30">
        <v>1</v>
      </c>
      <c r="G4665" s="30">
        <v>131610</v>
      </c>
      <c r="H4665" s="30">
        <v>1</v>
      </c>
      <c r="I4665" s="30">
        <v>1</v>
      </c>
      <c r="J4665" s="30">
        <f t="shared" si="3"/>
        <v>0</v>
      </c>
      <c r="K4665" s="30">
        <v>1</v>
      </c>
      <c r="L4665" s="30">
        <f t="shared" si="4"/>
        <v>0</v>
      </c>
      <c r="M4665" s="52" t="str">
        <f t="shared" si="5"/>
        <v>OK</v>
      </c>
      <c r="O4665" s="30" t="str">
        <f t="shared" si="6"/>
        <v/>
      </c>
      <c r="P4665" s="30" t="str">
        <f t="shared" si="7"/>
        <v/>
      </c>
      <c r="Q4665" s="30">
        <f t="shared" si="8"/>
        <v>1321</v>
      </c>
      <c r="R4665" s="30" t="str">
        <f t="shared" si="9"/>
        <v/>
      </c>
      <c r="S4665" s="30" t="str">
        <f t="shared" si="10"/>
        <v/>
      </c>
      <c r="T4665" s="30">
        <f t="shared" si="11"/>
        <v>131610</v>
      </c>
      <c r="U4665" s="30">
        <f t="shared" si="12"/>
        <v>173856810</v>
      </c>
    </row>
    <row r="4666" spans="2:21" ht="15.75" customHeight="1" x14ac:dyDescent="0.25">
      <c r="B4666" s="49" t="s">
        <v>269</v>
      </c>
      <c r="C4666" s="50" t="s">
        <v>282</v>
      </c>
      <c r="D4666" s="51" t="s">
        <v>74</v>
      </c>
      <c r="E4666" s="30">
        <v>1394</v>
      </c>
      <c r="F4666" s="30">
        <v>1</v>
      </c>
      <c r="G4666" s="30">
        <v>98370</v>
      </c>
      <c r="H4666" s="30">
        <v>1</v>
      </c>
      <c r="I4666" s="30">
        <v>1</v>
      </c>
      <c r="J4666" s="30">
        <f t="shared" si="3"/>
        <v>0</v>
      </c>
      <c r="K4666" s="30">
        <v>1</v>
      </c>
      <c r="L4666" s="30">
        <f t="shared" si="4"/>
        <v>0</v>
      </c>
      <c r="M4666" s="52" t="str">
        <f t="shared" si="5"/>
        <v>OK</v>
      </c>
      <c r="O4666" s="30" t="str">
        <f t="shared" si="6"/>
        <v/>
      </c>
      <c r="P4666" s="30" t="str">
        <f t="shared" si="7"/>
        <v/>
      </c>
      <c r="Q4666" s="30">
        <f t="shared" si="8"/>
        <v>1394</v>
      </c>
      <c r="R4666" s="30" t="str">
        <f t="shared" si="9"/>
        <v/>
      </c>
      <c r="S4666" s="30" t="str">
        <f t="shared" si="10"/>
        <v/>
      </c>
      <c r="T4666" s="30">
        <f t="shared" si="11"/>
        <v>98370</v>
      </c>
      <c r="U4666" s="30">
        <f t="shared" si="12"/>
        <v>137127780</v>
      </c>
    </row>
    <row r="4667" spans="2:21" ht="15.75" customHeight="1" x14ac:dyDescent="0.25">
      <c r="B4667" s="49" t="s">
        <v>269</v>
      </c>
      <c r="C4667" s="50" t="s">
        <v>282</v>
      </c>
      <c r="D4667" s="51" t="s">
        <v>75</v>
      </c>
      <c r="E4667" s="30">
        <v>0</v>
      </c>
      <c r="F4667" s="30">
        <f t="shared" si="1"/>
        <v>1</v>
      </c>
      <c r="G4667" s="30">
        <v>0</v>
      </c>
      <c r="H4667" s="30">
        <f t="shared" si="2"/>
        <v>1</v>
      </c>
      <c r="I4667" s="30">
        <v>1</v>
      </c>
      <c r="J4667" s="30">
        <f t="shared" si="3"/>
        <v>0</v>
      </c>
      <c r="K4667" s="30">
        <v>0</v>
      </c>
      <c r="L4667" s="30">
        <f t="shared" si="4"/>
        <v>1</v>
      </c>
      <c r="M4667" s="52" t="str">
        <f t="shared" si="5"/>
        <v>агрегати не працюють</v>
      </c>
      <c r="O4667" s="30" t="str">
        <f t="shared" si="6"/>
        <v/>
      </c>
      <c r="P4667" s="30" t="str">
        <f t="shared" si="7"/>
        <v/>
      </c>
      <c r="Q4667" s="30" t="str">
        <f t="shared" si="8"/>
        <v/>
      </c>
      <c r="R4667" s="30" t="str">
        <f t="shared" si="9"/>
        <v/>
      </c>
      <c r="S4667" s="30" t="str">
        <f t="shared" si="10"/>
        <v/>
      </c>
      <c r="T4667" s="30" t="str">
        <f t="shared" si="11"/>
        <v/>
      </c>
      <c r="U4667" s="30" t="str">
        <f t="shared" si="12"/>
        <v/>
      </c>
    </row>
    <row r="4668" spans="2:21" ht="15.75" customHeight="1" x14ac:dyDescent="0.25">
      <c r="B4668" s="49" t="s">
        <v>269</v>
      </c>
      <c r="C4668" s="50" t="s">
        <v>282</v>
      </c>
      <c r="D4668" s="51" t="s">
        <v>76</v>
      </c>
      <c r="E4668" s="30">
        <v>1637</v>
      </c>
      <c r="F4668" s="30">
        <v>1</v>
      </c>
      <c r="G4668" s="30">
        <v>32284</v>
      </c>
      <c r="H4668" s="30">
        <v>0</v>
      </c>
      <c r="I4668" s="30">
        <v>1</v>
      </c>
      <c r="J4668" s="30">
        <f t="shared" si="3"/>
        <v>0</v>
      </c>
      <c r="K4668" s="30">
        <v>1</v>
      </c>
      <c r="L4668" s="30">
        <f t="shared" si="4"/>
        <v>0</v>
      </c>
      <c r="M4668" s="52" t="str">
        <f t="shared" si="5"/>
        <v>OK</v>
      </c>
      <c r="O4668" s="30" t="str">
        <f t="shared" si="6"/>
        <v/>
      </c>
      <c r="P4668" s="30" t="str">
        <f t="shared" si="7"/>
        <v/>
      </c>
      <c r="Q4668" s="30">
        <f t="shared" si="8"/>
        <v>1637</v>
      </c>
      <c r="R4668" s="30">
        <f t="shared" si="9"/>
        <v>32284</v>
      </c>
      <c r="S4668" s="30">
        <f t="shared" si="10"/>
        <v>38582.608400000005</v>
      </c>
      <c r="T4668" s="30">
        <f t="shared" si="11"/>
        <v>38582.608400000005</v>
      </c>
      <c r="U4668" s="30">
        <f t="shared" si="12"/>
        <v>63159729.950800009</v>
      </c>
    </row>
    <row r="4669" spans="2:21" ht="15.75" customHeight="1" x14ac:dyDescent="0.25">
      <c r="B4669" s="49" t="s">
        <v>269</v>
      </c>
      <c r="C4669" s="50" t="s">
        <v>282</v>
      </c>
      <c r="D4669" s="51" t="s">
        <v>77</v>
      </c>
      <c r="E4669" s="30">
        <v>684</v>
      </c>
      <c r="F4669" s="30">
        <v>1</v>
      </c>
      <c r="G4669" s="30">
        <v>229791</v>
      </c>
      <c r="H4669" s="30">
        <v>0</v>
      </c>
      <c r="I4669" s="30">
        <v>1</v>
      </c>
      <c r="J4669" s="30">
        <f t="shared" si="3"/>
        <v>0</v>
      </c>
      <c r="K4669" s="30">
        <v>1</v>
      </c>
      <c r="L4669" s="30">
        <f t="shared" si="4"/>
        <v>0</v>
      </c>
      <c r="M4669" s="52" t="str">
        <f t="shared" si="5"/>
        <v>OK</v>
      </c>
      <c r="O4669" s="30" t="str">
        <f t="shared" si="6"/>
        <v/>
      </c>
      <c r="P4669" s="30" t="str">
        <f t="shared" si="7"/>
        <v/>
      </c>
      <c r="Q4669" s="30">
        <f t="shared" si="8"/>
        <v>684</v>
      </c>
      <c r="R4669" s="30">
        <f t="shared" si="9"/>
        <v>229791</v>
      </c>
      <c r="S4669" s="30">
        <f t="shared" si="10"/>
        <v>274623.22409999999</v>
      </c>
      <c r="T4669" s="30">
        <f t="shared" si="11"/>
        <v>274623.22409999999</v>
      </c>
      <c r="U4669" s="30">
        <f t="shared" si="12"/>
        <v>187842285.28439999</v>
      </c>
    </row>
    <row r="4670" spans="2:21" ht="15.75" customHeight="1" x14ac:dyDescent="0.25">
      <c r="B4670" s="49" t="s">
        <v>269</v>
      </c>
      <c r="C4670" s="50" t="s">
        <v>282</v>
      </c>
      <c r="D4670" s="51" t="s">
        <v>78</v>
      </c>
      <c r="E4670" s="30">
        <v>1896</v>
      </c>
      <c r="F4670" s="30">
        <v>0</v>
      </c>
      <c r="G4670" s="30">
        <v>152575</v>
      </c>
      <c r="H4670" s="30">
        <v>1</v>
      </c>
      <c r="I4670" s="30">
        <v>1</v>
      </c>
      <c r="J4670" s="30">
        <f t="shared" si="3"/>
        <v>0</v>
      </c>
      <c r="K4670" s="30">
        <v>1</v>
      </c>
      <c r="L4670" s="30">
        <f t="shared" si="4"/>
        <v>0</v>
      </c>
      <c r="M4670" s="52" t="str">
        <f t="shared" si="5"/>
        <v>OK</v>
      </c>
      <c r="O4670" s="30">
        <f t="shared" si="6"/>
        <v>1896</v>
      </c>
      <c r="P4670" s="30">
        <f t="shared" si="7"/>
        <v>1773.1392000000001</v>
      </c>
      <c r="Q4670" s="30">
        <f t="shared" si="8"/>
        <v>1773.1392000000001</v>
      </c>
      <c r="R4670" s="30" t="str">
        <f t="shared" si="9"/>
        <v/>
      </c>
      <c r="S4670" s="30" t="str">
        <f t="shared" si="10"/>
        <v/>
      </c>
      <c r="T4670" s="30">
        <f t="shared" si="11"/>
        <v>152575</v>
      </c>
      <c r="U4670" s="30">
        <f t="shared" si="12"/>
        <v>270536713.44</v>
      </c>
    </row>
    <row r="4671" spans="2:21" ht="15.75" customHeight="1" x14ac:dyDescent="0.25">
      <c r="B4671" s="49" t="s">
        <v>269</v>
      </c>
      <c r="C4671" s="50" t="s">
        <v>282</v>
      </c>
      <c r="D4671" s="51" t="s">
        <v>79</v>
      </c>
      <c r="E4671" s="30">
        <v>0</v>
      </c>
      <c r="F4671" s="30">
        <f t="shared" si="1"/>
        <v>1</v>
      </c>
      <c r="G4671" s="30">
        <v>0</v>
      </c>
      <c r="H4671" s="30">
        <f t="shared" si="2"/>
        <v>1</v>
      </c>
      <c r="I4671" s="30">
        <v>1</v>
      </c>
      <c r="J4671" s="30">
        <f t="shared" si="3"/>
        <v>0</v>
      </c>
      <c r="K4671" s="30">
        <v>0</v>
      </c>
      <c r="L4671" s="30">
        <f t="shared" si="4"/>
        <v>1</v>
      </c>
      <c r="M4671" s="52" t="str">
        <f t="shared" si="5"/>
        <v>агрегати не працюють</v>
      </c>
      <c r="O4671" s="30" t="str">
        <f t="shared" si="6"/>
        <v/>
      </c>
      <c r="P4671" s="30" t="str">
        <f t="shared" si="7"/>
        <v/>
      </c>
      <c r="Q4671" s="30" t="str">
        <f t="shared" si="8"/>
        <v/>
      </c>
      <c r="R4671" s="30" t="str">
        <f t="shared" si="9"/>
        <v/>
      </c>
      <c r="S4671" s="30" t="str">
        <f t="shared" si="10"/>
        <v/>
      </c>
      <c r="T4671" s="30" t="str">
        <f t="shared" si="11"/>
        <v/>
      </c>
      <c r="U4671" s="30" t="str">
        <f t="shared" si="12"/>
        <v/>
      </c>
    </row>
    <row r="4672" spans="2:21" ht="15.75" customHeight="1" x14ac:dyDescent="0.25">
      <c r="B4672" s="49" t="s">
        <v>269</v>
      </c>
      <c r="C4672" s="50" t="s">
        <v>282</v>
      </c>
      <c r="D4672" s="51" t="s">
        <v>80</v>
      </c>
      <c r="E4672" s="30">
        <v>0</v>
      </c>
      <c r="F4672" s="30">
        <f t="shared" si="1"/>
        <v>1</v>
      </c>
      <c r="G4672" s="30">
        <v>0</v>
      </c>
      <c r="H4672" s="30">
        <f t="shared" si="2"/>
        <v>1</v>
      </c>
      <c r="I4672" s="30">
        <v>1</v>
      </c>
      <c r="J4672" s="30">
        <f t="shared" si="3"/>
        <v>0</v>
      </c>
      <c r="K4672" s="30">
        <v>0</v>
      </c>
      <c r="L4672" s="30">
        <f t="shared" si="4"/>
        <v>1</v>
      </c>
      <c r="M4672" s="52" t="str">
        <f t="shared" si="5"/>
        <v>агрегати не працюють</v>
      </c>
      <c r="O4672" s="30" t="str">
        <f t="shared" si="6"/>
        <v/>
      </c>
      <c r="P4672" s="30" t="str">
        <f t="shared" si="7"/>
        <v/>
      </c>
      <c r="Q4672" s="30" t="str">
        <f t="shared" si="8"/>
        <v/>
      </c>
      <c r="R4672" s="30" t="str">
        <f t="shared" si="9"/>
        <v/>
      </c>
      <c r="S4672" s="30" t="str">
        <f t="shared" si="10"/>
        <v/>
      </c>
      <c r="T4672" s="30" t="str">
        <f t="shared" si="11"/>
        <v/>
      </c>
      <c r="U4672" s="30" t="str">
        <f t="shared" si="12"/>
        <v/>
      </c>
    </row>
    <row r="4673" spans="2:21" ht="15.75" customHeight="1" x14ac:dyDescent="0.25">
      <c r="B4673" s="49" t="s">
        <v>269</v>
      </c>
      <c r="C4673" s="50" t="s">
        <v>282</v>
      </c>
      <c r="D4673" s="51" t="s">
        <v>81</v>
      </c>
      <c r="E4673" s="30">
        <v>0</v>
      </c>
      <c r="F4673" s="30">
        <f t="shared" si="1"/>
        <v>1</v>
      </c>
      <c r="G4673" s="30">
        <v>0</v>
      </c>
      <c r="H4673" s="30">
        <f t="shared" si="2"/>
        <v>1</v>
      </c>
      <c r="I4673" s="30">
        <v>1</v>
      </c>
      <c r="J4673" s="30">
        <f t="shared" si="3"/>
        <v>0</v>
      </c>
      <c r="K4673" s="30">
        <v>0</v>
      </c>
      <c r="L4673" s="30">
        <f t="shared" si="4"/>
        <v>1</v>
      </c>
      <c r="M4673" s="52" t="str">
        <f t="shared" si="5"/>
        <v>агрегати не працюють</v>
      </c>
      <c r="O4673" s="30" t="str">
        <f t="shared" si="6"/>
        <v/>
      </c>
      <c r="P4673" s="30" t="str">
        <f t="shared" si="7"/>
        <v/>
      </c>
      <c r="Q4673" s="30" t="str">
        <f t="shared" si="8"/>
        <v/>
      </c>
      <c r="R4673" s="30" t="str">
        <f t="shared" si="9"/>
        <v/>
      </c>
      <c r="S4673" s="30" t="str">
        <f t="shared" si="10"/>
        <v/>
      </c>
      <c r="T4673" s="30" t="str">
        <f t="shared" si="11"/>
        <v/>
      </c>
      <c r="U4673" s="30" t="str">
        <f t="shared" si="12"/>
        <v/>
      </c>
    </row>
    <row r="4674" spans="2:21" ht="15.75" customHeight="1" x14ac:dyDescent="0.25">
      <c r="B4674" s="49" t="s">
        <v>269</v>
      </c>
      <c r="C4674" s="50" t="s">
        <v>282</v>
      </c>
      <c r="D4674" s="51" t="s">
        <v>82</v>
      </c>
      <c r="E4674" s="30">
        <v>1550</v>
      </c>
      <c r="F4674" s="30">
        <v>1</v>
      </c>
      <c r="G4674" s="30">
        <v>212256</v>
      </c>
      <c r="H4674" s="30">
        <v>0</v>
      </c>
      <c r="I4674" s="30">
        <v>1</v>
      </c>
      <c r="J4674" s="30">
        <f t="shared" si="3"/>
        <v>0</v>
      </c>
      <c r="K4674" s="30">
        <v>1</v>
      </c>
      <c r="L4674" s="30">
        <f t="shared" si="4"/>
        <v>0</v>
      </c>
      <c r="M4674" s="52" t="str">
        <f t="shared" si="5"/>
        <v>OK</v>
      </c>
      <c r="O4674" s="30" t="str">
        <f t="shared" si="6"/>
        <v/>
      </c>
      <c r="P4674" s="30" t="str">
        <f t="shared" si="7"/>
        <v/>
      </c>
      <c r="Q4674" s="30">
        <f t="shared" si="8"/>
        <v>1550</v>
      </c>
      <c r="R4674" s="30">
        <f t="shared" si="9"/>
        <v>212256</v>
      </c>
      <c r="S4674" s="30">
        <f t="shared" si="10"/>
        <v>253667.14560000002</v>
      </c>
      <c r="T4674" s="30">
        <f t="shared" si="11"/>
        <v>253667.14560000002</v>
      </c>
      <c r="U4674" s="30">
        <f t="shared" si="12"/>
        <v>393184075.68000001</v>
      </c>
    </row>
    <row r="4675" spans="2:21" ht="15.75" customHeight="1" x14ac:dyDescent="0.25">
      <c r="B4675" s="49" t="s">
        <v>269</v>
      </c>
      <c r="C4675" s="50" t="s">
        <v>282</v>
      </c>
      <c r="D4675" s="51" t="s">
        <v>83</v>
      </c>
      <c r="E4675" s="30">
        <v>775</v>
      </c>
      <c r="F4675" s="30">
        <v>0</v>
      </c>
      <c r="G4675" s="30">
        <v>159321</v>
      </c>
      <c r="H4675" s="30">
        <v>0</v>
      </c>
      <c r="I4675" s="30">
        <v>1</v>
      </c>
      <c r="J4675" s="30">
        <f t="shared" si="3"/>
        <v>0</v>
      </c>
      <c r="K4675" s="30">
        <v>1</v>
      </c>
      <c r="L4675" s="30">
        <f t="shared" si="4"/>
        <v>0</v>
      </c>
      <c r="M4675" s="52" t="str">
        <f t="shared" si="5"/>
        <v>OK</v>
      </c>
      <c r="O4675" s="30">
        <f t="shared" si="6"/>
        <v>775</v>
      </c>
      <c r="P4675" s="30">
        <f t="shared" si="7"/>
        <v>724.78</v>
      </c>
      <c r="Q4675" s="30">
        <f t="shared" si="8"/>
        <v>724.78</v>
      </c>
      <c r="R4675" s="30">
        <f t="shared" si="9"/>
        <v>159321</v>
      </c>
      <c r="S4675" s="30">
        <f t="shared" si="10"/>
        <v>190404.52710000001</v>
      </c>
      <c r="T4675" s="30">
        <f t="shared" si="11"/>
        <v>190404.52710000001</v>
      </c>
      <c r="U4675" s="30">
        <f t="shared" si="12"/>
        <v>138001393.15153801</v>
      </c>
    </row>
    <row r="4676" spans="2:21" ht="15.75" customHeight="1" x14ac:dyDescent="0.25">
      <c r="B4676" s="49" t="s">
        <v>269</v>
      </c>
      <c r="C4676" s="50" t="s">
        <v>283</v>
      </c>
      <c r="D4676" s="51" t="s">
        <v>60</v>
      </c>
      <c r="E4676" s="30">
        <v>0</v>
      </c>
      <c r="F4676" s="30">
        <f t="shared" si="1"/>
        <v>1</v>
      </c>
      <c r="G4676" s="30">
        <v>0</v>
      </c>
      <c r="H4676" s="30">
        <f t="shared" si="2"/>
        <v>1</v>
      </c>
      <c r="I4676" s="30">
        <v>1</v>
      </c>
      <c r="J4676" s="30">
        <f t="shared" si="3"/>
        <v>0</v>
      </c>
      <c r="K4676" s="30">
        <v>0</v>
      </c>
      <c r="L4676" s="30">
        <f t="shared" si="4"/>
        <v>1</v>
      </c>
      <c r="M4676" s="52" t="str">
        <f t="shared" si="5"/>
        <v>агрегати не працюють</v>
      </c>
      <c r="O4676" s="30" t="str">
        <f t="shared" si="6"/>
        <v/>
      </c>
      <c r="P4676" s="30" t="str">
        <f t="shared" si="7"/>
        <v/>
      </c>
      <c r="Q4676" s="30" t="str">
        <f t="shared" si="8"/>
        <v/>
      </c>
      <c r="R4676" s="30" t="str">
        <f t="shared" si="9"/>
        <v/>
      </c>
      <c r="S4676" s="30" t="str">
        <f t="shared" si="10"/>
        <v/>
      </c>
      <c r="T4676" s="30" t="str">
        <f t="shared" si="11"/>
        <v/>
      </c>
      <c r="U4676" s="30" t="str">
        <f t="shared" si="12"/>
        <v/>
      </c>
    </row>
    <row r="4677" spans="2:21" ht="15.75" customHeight="1" x14ac:dyDescent="0.25">
      <c r="B4677" s="49" t="s">
        <v>269</v>
      </c>
      <c r="C4677" s="50" t="s">
        <v>283</v>
      </c>
      <c r="D4677" s="51" t="s">
        <v>61</v>
      </c>
      <c r="E4677" s="30">
        <v>1220</v>
      </c>
      <c r="F4677" s="30">
        <v>0</v>
      </c>
      <c r="G4677" s="30">
        <v>250300</v>
      </c>
      <c r="H4677" s="30">
        <v>1</v>
      </c>
      <c r="I4677" s="30">
        <v>1</v>
      </c>
      <c r="J4677" s="30">
        <f t="shared" si="3"/>
        <v>0</v>
      </c>
      <c r="K4677" s="30">
        <v>1</v>
      </c>
      <c r="L4677" s="30">
        <f t="shared" si="4"/>
        <v>0</v>
      </c>
      <c r="M4677" s="52" t="str">
        <f t="shared" si="5"/>
        <v>OK</v>
      </c>
      <c r="O4677" s="30">
        <f t="shared" si="6"/>
        <v>1220</v>
      </c>
      <c r="P4677" s="30">
        <f t="shared" si="7"/>
        <v>1140.944</v>
      </c>
      <c r="Q4677" s="30">
        <f t="shared" si="8"/>
        <v>1140.944</v>
      </c>
      <c r="R4677" s="30" t="str">
        <f t="shared" si="9"/>
        <v/>
      </c>
      <c r="S4677" s="30" t="str">
        <f t="shared" si="10"/>
        <v/>
      </c>
      <c r="T4677" s="30">
        <f t="shared" si="11"/>
        <v>250300</v>
      </c>
      <c r="U4677" s="30">
        <f t="shared" si="12"/>
        <v>285578283.19999999</v>
      </c>
    </row>
    <row r="4678" spans="2:21" ht="15.75" customHeight="1" x14ac:dyDescent="0.25">
      <c r="B4678" s="49" t="s">
        <v>269</v>
      </c>
      <c r="C4678" s="50" t="s">
        <v>283</v>
      </c>
      <c r="D4678" s="51" t="s">
        <v>62</v>
      </c>
      <c r="E4678" s="30">
        <v>1457</v>
      </c>
      <c r="F4678" s="30">
        <v>1</v>
      </c>
      <c r="G4678" s="30">
        <v>261311</v>
      </c>
      <c r="H4678" s="30">
        <v>0</v>
      </c>
      <c r="I4678" s="30">
        <v>1</v>
      </c>
      <c r="J4678" s="30">
        <f t="shared" si="3"/>
        <v>0</v>
      </c>
      <c r="K4678" s="30">
        <v>1</v>
      </c>
      <c r="L4678" s="30">
        <f t="shared" si="4"/>
        <v>0</v>
      </c>
      <c r="M4678" s="52" t="str">
        <f t="shared" si="5"/>
        <v>OK</v>
      </c>
      <c r="O4678" s="30" t="str">
        <f t="shared" si="6"/>
        <v/>
      </c>
      <c r="P4678" s="30" t="str">
        <f t="shared" si="7"/>
        <v/>
      </c>
      <c r="Q4678" s="30">
        <f t="shared" si="8"/>
        <v>1457</v>
      </c>
      <c r="R4678" s="30">
        <f t="shared" si="9"/>
        <v>261311</v>
      </c>
      <c r="S4678" s="30">
        <f t="shared" si="10"/>
        <v>312292.77610000002</v>
      </c>
      <c r="T4678" s="30">
        <f t="shared" si="11"/>
        <v>312292.77610000002</v>
      </c>
      <c r="U4678" s="30">
        <f t="shared" si="12"/>
        <v>455010574.77770001</v>
      </c>
    </row>
    <row r="4679" spans="2:21" ht="15.75" customHeight="1" x14ac:dyDescent="0.25">
      <c r="B4679" s="49" t="s">
        <v>269</v>
      </c>
      <c r="C4679" s="50" t="s">
        <v>283</v>
      </c>
      <c r="D4679" s="51" t="s">
        <v>63</v>
      </c>
      <c r="E4679" s="30">
        <v>0</v>
      </c>
      <c r="F4679" s="30">
        <f t="shared" si="1"/>
        <v>1</v>
      </c>
      <c r="G4679" s="30">
        <v>0</v>
      </c>
      <c r="H4679" s="30">
        <f t="shared" si="2"/>
        <v>1</v>
      </c>
      <c r="I4679" s="30">
        <v>1</v>
      </c>
      <c r="J4679" s="30">
        <f t="shared" si="3"/>
        <v>0</v>
      </c>
      <c r="K4679" s="30">
        <v>0</v>
      </c>
      <c r="L4679" s="30">
        <f t="shared" si="4"/>
        <v>1</v>
      </c>
      <c r="M4679" s="52" t="str">
        <f t="shared" si="5"/>
        <v>агрегати не працюють</v>
      </c>
      <c r="O4679" s="30" t="str">
        <f t="shared" si="6"/>
        <v/>
      </c>
      <c r="P4679" s="30" t="str">
        <f t="shared" si="7"/>
        <v/>
      </c>
      <c r="Q4679" s="30" t="str">
        <f t="shared" si="8"/>
        <v/>
      </c>
      <c r="R4679" s="30" t="str">
        <f t="shared" si="9"/>
        <v/>
      </c>
      <c r="S4679" s="30" t="str">
        <f t="shared" si="10"/>
        <v/>
      </c>
      <c r="T4679" s="30" t="str">
        <f t="shared" si="11"/>
        <v/>
      </c>
      <c r="U4679" s="30" t="str">
        <f t="shared" si="12"/>
        <v/>
      </c>
    </row>
    <row r="4680" spans="2:21" ht="15.75" customHeight="1" x14ac:dyDescent="0.25">
      <c r="B4680" s="49" t="s">
        <v>269</v>
      </c>
      <c r="C4680" s="50" t="s">
        <v>283</v>
      </c>
      <c r="D4680" s="51" t="s">
        <v>64</v>
      </c>
      <c r="E4680" s="30">
        <v>0</v>
      </c>
      <c r="F4680" s="30">
        <f t="shared" si="1"/>
        <v>1</v>
      </c>
      <c r="G4680" s="30">
        <v>0</v>
      </c>
      <c r="H4680" s="30">
        <f t="shared" si="2"/>
        <v>1</v>
      </c>
      <c r="I4680" s="30">
        <v>1</v>
      </c>
      <c r="J4680" s="30">
        <f t="shared" si="3"/>
        <v>0</v>
      </c>
      <c r="K4680" s="30">
        <v>0</v>
      </c>
      <c r="L4680" s="30">
        <f t="shared" si="4"/>
        <v>1</v>
      </c>
      <c r="M4680" s="52" t="str">
        <f t="shared" si="5"/>
        <v>агрегати не працюють</v>
      </c>
      <c r="O4680" s="30" t="str">
        <f t="shared" si="6"/>
        <v/>
      </c>
      <c r="P4680" s="30" t="str">
        <f t="shared" si="7"/>
        <v/>
      </c>
      <c r="Q4680" s="30" t="str">
        <f t="shared" si="8"/>
        <v/>
      </c>
      <c r="R4680" s="30" t="str">
        <f t="shared" si="9"/>
        <v/>
      </c>
      <c r="S4680" s="30" t="str">
        <f t="shared" si="10"/>
        <v/>
      </c>
      <c r="T4680" s="30" t="str">
        <f t="shared" si="11"/>
        <v/>
      </c>
      <c r="U4680" s="30" t="str">
        <f t="shared" si="12"/>
        <v/>
      </c>
    </row>
    <row r="4681" spans="2:21" ht="15.75" customHeight="1" x14ac:dyDescent="0.25">
      <c r="B4681" s="49" t="s">
        <v>269</v>
      </c>
      <c r="C4681" s="50" t="s">
        <v>283</v>
      </c>
      <c r="D4681" s="51" t="s">
        <v>65</v>
      </c>
      <c r="E4681" s="30">
        <v>0</v>
      </c>
      <c r="F4681" s="30">
        <f t="shared" si="1"/>
        <v>1</v>
      </c>
      <c r="G4681" s="30">
        <v>0</v>
      </c>
      <c r="H4681" s="30">
        <f t="shared" si="2"/>
        <v>1</v>
      </c>
      <c r="I4681" s="30">
        <v>1</v>
      </c>
      <c r="J4681" s="30">
        <f t="shared" si="3"/>
        <v>0</v>
      </c>
      <c r="K4681" s="30">
        <v>0</v>
      </c>
      <c r="L4681" s="30">
        <f t="shared" si="4"/>
        <v>1</v>
      </c>
      <c r="M4681" s="52" t="str">
        <f t="shared" si="5"/>
        <v>агрегати не працюють</v>
      </c>
      <c r="O4681" s="30" t="str">
        <f t="shared" si="6"/>
        <v/>
      </c>
      <c r="P4681" s="30" t="str">
        <f t="shared" si="7"/>
        <v/>
      </c>
      <c r="Q4681" s="30" t="str">
        <f t="shared" si="8"/>
        <v/>
      </c>
      <c r="R4681" s="30" t="str">
        <f t="shared" si="9"/>
        <v/>
      </c>
      <c r="S4681" s="30" t="str">
        <f t="shared" si="10"/>
        <v/>
      </c>
      <c r="T4681" s="30" t="str">
        <f t="shared" si="11"/>
        <v/>
      </c>
      <c r="U4681" s="30" t="str">
        <f t="shared" si="12"/>
        <v/>
      </c>
    </row>
    <row r="4682" spans="2:21" ht="15.75" customHeight="1" x14ac:dyDescent="0.25">
      <c r="B4682" s="49" t="s">
        <v>269</v>
      </c>
      <c r="C4682" s="50" t="s">
        <v>283</v>
      </c>
      <c r="D4682" s="51" t="s">
        <v>66</v>
      </c>
      <c r="E4682" s="30">
        <v>438</v>
      </c>
      <c r="F4682" s="30">
        <v>0</v>
      </c>
      <c r="G4682" s="30">
        <v>180378</v>
      </c>
      <c r="H4682" s="30">
        <v>1</v>
      </c>
      <c r="I4682" s="30">
        <v>1</v>
      </c>
      <c r="J4682" s="30">
        <f t="shared" si="3"/>
        <v>0</v>
      </c>
      <c r="K4682" s="30">
        <v>1</v>
      </c>
      <c r="L4682" s="30">
        <f t="shared" si="4"/>
        <v>0</v>
      </c>
      <c r="M4682" s="52" t="str">
        <f t="shared" si="5"/>
        <v>OK</v>
      </c>
      <c r="O4682" s="30">
        <f t="shared" si="6"/>
        <v>438</v>
      </c>
      <c r="P4682" s="30">
        <f t="shared" si="7"/>
        <v>409.61760000000004</v>
      </c>
      <c r="Q4682" s="30">
        <f t="shared" si="8"/>
        <v>409.61760000000004</v>
      </c>
      <c r="R4682" s="30" t="str">
        <f t="shared" si="9"/>
        <v/>
      </c>
      <c r="S4682" s="30" t="str">
        <f t="shared" si="10"/>
        <v/>
      </c>
      <c r="T4682" s="30">
        <f t="shared" si="11"/>
        <v>180378</v>
      </c>
      <c r="U4682" s="30">
        <f t="shared" si="12"/>
        <v>73886003.452800006</v>
      </c>
    </row>
    <row r="4683" spans="2:21" ht="15.75" customHeight="1" x14ac:dyDescent="0.25">
      <c r="B4683" s="49" t="s">
        <v>269</v>
      </c>
      <c r="C4683" s="50" t="s">
        <v>283</v>
      </c>
      <c r="D4683" s="51" t="s">
        <v>67</v>
      </c>
      <c r="E4683" s="30">
        <v>0</v>
      </c>
      <c r="F4683" s="30">
        <f t="shared" si="1"/>
        <v>1</v>
      </c>
      <c r="G4683" s="30">
        <v>0</v>
      </c>
      <c r="H4683" s="30">
        <f t="shared" si="2"/>
        <v>1</v>
      </c>
      <c r="I4683" s="30">
        <v>1</v>
      </c>
      <c r="J4683" s="30">
        <f t="shared" si="3"/>
        <v>0</v>
      </c>
      <c r="K4683" s="30">
        <v>0</v>
      </c>
      <c r="L4683" s="30">
        <f t="shared" si="4"/>
        <v>1</v>
      </c>
      <c r="M4683" s="52" t="str">
        <f t="shared" si="5"/>
        <v>агрегати не працюють</v>
      </c>
      <c r="O4683" s="30" t="str">
        <f t="shared" si="6"/>
        <v/>
      </c>
      <c r="P4683" s="30" t="str">
        <f t="shared" si="7"/>
        <v/>
      </c>
      <c r="Q4683" s="30" t="str">
        <f t="shared" si="8"/>
        <v/>
      </c>
      <c r="R4683" s="30" t="str">
        <f t="shared" si="9"/>
        <v/>
      </c>
      <c r="S4683" s="30" t="str">
        <f t="shared" si="10"/>
        <v/>
      </c>
      <c r="T4683" s="30" t="str">
        <f t="shared" si="11"/>
        <v/>
      </c>
      <c r="U4683" s="30" t="str">
        <f t="shared" si="12"/>
        <v/>
      </c>
    </row>
    <row r="4684" spans="2:21" ht="15.75" customHeight="1" x14ac:dyDescent="0.25">
      <c r="B4684" s="49" t="s">
        <v>269</v>
      </c>
      <c r="C4684" s="50" t="s">
        <v>283</v>
      </c>
      <c r="D4684" s="51" t="s">
        <v>68</v>
      </c>
      <c r="E4684" s="30">
        <v>0</v>
      </c>
      <c r="F4684" s="30">
        <f t="shared" si="1"/>
        <v>1</v>
      </c>
      <c r="G4684" s="30">
        <v>0</v>
      </c>
      <c r="H4684" s="30">
        <f t="shared" si="2"/>
        <v>1</v>
      </c>
      <c r="I4684" s="30">
        <v>1</v>
      </c>
      <c r="J4684" s="30">
        <f t="shared" si="3"/>
        <v>0</v>
      </c>
      <c r="K4684" s="30">
        <v>0</v>
      </c>
      <c r="L4684" s="30">
        <f t="shared" si="4"/>
        <v>1</v>
      </c>
      <c r="M4684" s="52" t="str">
        <f t="shared" si="5"/>
        <v>агрегати не працюють</v>
      </c>
      <c r="O4684" s="30" t="str">
        <f t="shared" si="6"/>
        <v/>
      </c>
      <c r="P4684" s="30" t="str">
        <f t="shared" si="7"/>
        <v/>
      </c>
      <c r="Q4684" s="30" t="str">
        <f t="shared" si="8"/>
        <v/>
      </c>
      <c r="R4684" s="30" t="str">
        <f t="shared" si="9"/>
        <v/>
      </c>
      <c r="S4684" s="30" t="str">
        <f t="shared" si="10"/>
        <v/>
      </c>
      <c r="T4684" s="30" t="str">
        <f t="shared" si="11"/>
        <v/>
      </c>
      <c r="U4684" s="30" t="str">
        <f t="shared" si="12"/>
        <v/>
      </c>
    </row>
    <row r="4685" spans="2:21" ht="15.75" customHeight="1" x14ac:dyDescent="0.25">
      <c r="B4685" s="49" t="s">
        <v>269</v>
      </c>
      <c r="C4685" s="50" t="s">
        <v>283</v>
      </c>
      <c r="D4685" s="51" t="s">
        <v>69</v>
      </c>
      <c r="E4685" s="30">
        <v>0</v>
      </c>
      <c r="F4685" s="30">
        <f t="shared" si="1"/>
        <v>1</v>
      </c>
      <c r="G4685" s="30">
        <v>0</v>
      </c>
      <c r="H4685" s="30">
        <f t="shared" si="2"/>
        <v>1</v>
      </c>
      <c r="I4685" s="30">
        <v>1</v>
      </c>
      <c r="J4685" s="30">
        <f t="shared" si="3"/>
        <v>0</v>
      </c>
      <c r="K4685" s="30">
        <v>0</v>
      </c>
      <c r="L4685" s="30">
        <f t="shared" si="4"/>
        <v>1</v>
      </c>
      <c r="M4685" s="52" t="str">
        <f t="shared" si="5"/>
        <v>агрегати не працюють</v>
      </c>
      <c r="O4685" s="30" t="str">
        <f t="shared" si="6"/>
        <v/>
      </c>
      <c r="P4685" s="30" t="str">
        <f t="shared" si="7"/>
        <v/>
      </c>
      <c r="Q4685" s="30" t="str">
        <f t="shared" si="8"/>
        <v/>
      </c>
      <c r="R4685" s="30" t="str">
        <f t="shared" si="9"/>
        <v/>
      </c>
      <c r="S4685" s="30" t="str">
        <f t="shared" si="10"/>
        <v/>
      </c>
      <c r="T4685" s="30" t="str">
        <f t="shared" si="11"/>
        <v/>
      </c>
      <c r="U4685" s="30" t="str">
        <f t="shared" si="12"/>
        <v/>
      </c>
    </row>
    <row r="4686" spans="2:21" ht="15.75" customHeight="1" x14ac:dyDescent="0.25">
      <c r="B4686" s="49" t="s">
        <v>269</v>
      </c>
      <c r="C4686" s="50" t="s">
        <v>283</v>
      </c>
      <c r="D4686" s="51" t="s">
        <v>70</v>
      </c>
      <c r="E4686" s="30">
        <v>586</v>
      </c>
      <c r="F4686" s="30">
        <v>0</v>
      </c>
      <c r="G4686" s="30">
        <v>117819</v>
      </c>
      <c r="H4686" s="30">
        <v>0</v>
      </c>
      <c r="I4686" s="30">
        <v>1</v>
      </c>
      <c r="J4686" s="30">
        <f t="shared" si="3"/>
        <v>0</v>
      </c>
      <c r="K4686" s="30">
        <v>1</v>
      </c>
      <c r="L4686" s="30">
        <f t="shared" si="4"/>
        <v>0</v>
      </c>
      <c r="M4686" s="52" t="str">
        <f t="shared" si="5"/>
        <v>OK</v>
      </c>
      <c r="O4686" s="30">
        <f t="shared" si="6"/>
        <v>586</v>
      </c>
      <c r="P4686" s="30">
        <f t="shared" si="7"/>
        <v>548.02719999999999</v>
      </c>
      <c r="Q4686" s="30">
        <f t="shared" si="8"/>
        <v>548.02719999999999</v>
      </c>
      <c r="R4686" s="30">
        <f t="shared" si="9"/>
        <v>117819</v>
      </c>
      <c r="S4686" s="30">
        <f t="shared" si="10"/>
        <v>140805.48690000002</v>
      </c>
      <c r="T4686" s="30">
        <f t="shared" si="11"/>
        <v>140805.48690000002</v>
      </c>
      <c r="U4686" s="30">
        <f t="shared" si="12"/>
        <v>77165236.730443686</v>
      </c>
    </row>
    <row r="4687" spans="2:21" ht="15.75" customHeight="1" x14ac:dyDescent="0.25">
      <c r="B4687" s="49" t="s">
        <v>269</v>
      </c>
      <c r="C4687" s="50" t="s">
        <v>283</v>
      </c>
      <c r="D4687" s="51" t="s">
        <v>71</v>
      </c>
      <c r="E4687" s="30">
        <v>914</v>
      </c>
      <c r="F4687" s="30">
        <v>0</v>
      </c>
      <c r="G4687" s="30">
        <v>212068</v>
      </c>
      <c r="H4687" s="30">
        <v>1</v>
      </c>
      <c r="I4687" s="30">
        <v>1</v>
      </c>
      <c r="J4687" s="30">
        <f t="shared" si="3"/>
        <v>0</v>
      </c>
      <c r="K4687" s="30">
        <v>1</v>
      </c>
      <c r="L4687" s="30">
        <f t="shared" si="4"/>
        <v>0</v>
      </c>
      <c r="M4687" s="52" t="str">
        <f t="shared" si="5"/>
        <v>OK</v>
      </c>
      <c r="O4687" s="30">
        <f t="shared" si="6"/>
        <v>914</v>
      </c>
      <c r="P4687" s="30">
        <f t="shared" si="7"/>
        <v>854.77280000000007</v>
      </c>
      <c r="Q4687" s="30">
        <f t="shared" si="8"/>
        <v>854.77280000000007</v>
      </c>
      <c r="R4687" s="30" t="str">
        <f t="shared" si="9"/>
        <v/>
      </c>
      <c r="S4687" s="30" t="str">
        <f t="shared" si="10"/>
        <v/>
      </c>
      <c r="T4687" s="30">
        <f t="shared" si="11"/>
        <v>212068</v>
      </c>
      <c r="U4687" s="30">
        <f t="shared" si="12"/>
        <v>181269958.15040001</v>
      </c>
    </row>
    <row r="4688" spans="2:21" ht="15.75" customHeight="1" x14ac:dyDescent="0.25">
      <c r="B4688" s="49" t="s">
        <v>269</v>
      </c>
      <c r="C4688" s="50" t="s">
        <v>283</v>
      </c>
      <c r="D4688" s="51" t="s">
        <v>72</v>
      </c>
      <c r="E4688" s="30">
        <v>0</v>
      </c>
      <c r="F4688" s="30">
        <f t="shared" si="1"/>
        <v>1</v>
      </c>
      <c r="G4688" s="30">
        <v>0</v>
      </c>
      <c r="H4688" s="30">
        <f t="shared" si="2"/>
        <v>1</v>
      </c>
      <c r="I4688" s="30">
        <v>1</v>
      </c>
      <c r="J4688" s="30">
        <f t="shared" si="3"/>
        <v>0</v>
      </c>
      <c r="K4688" s="30">
        <v>0</v>
      </c>
      <c r="L4688" s="30">
        <f t="shared" si="4"/>
        <v>1</v>
      </c>
      <c r="M4688" s="52" t="str">
        <f t="shared" si="5"/>
        <v>агрегати не працюють</v>
      </c>
      <c r="O4688" s="30" t="str">
        <f t="shared" si="6"/>
        <v/>
      </c>
      <c r="P4688" s="30" t="str">
        <f t="shared" si="7"/>
        <v/>
      </c>
      <c r="Q4688" s="30" t="str">
        <f t="shared" si="8"/>
        <v/>
      </c>
      <c r="R4688" s="30" t="str">
        <f t="shared" si="9"/>
        <v/>
      </c>
      <c r="S4688" s="30" t="str">
        <f t="shared" si="10"/>
        <v/>
      </c>
      <c r="T4688" s="30" t="str">
        <f t="shared" si="11"/>
        <v/>
      </c>
      <c r="U4688" s="30" t="str">
        <f t="shared" si="12"/>
        <v/>
      </c>
    </row>
    <row r="4689" spans="2:21" ht="15.75" customHeight="1" x14ac:dyDescent="0.25">
      <c r="B4689" s="49" t="s">
        <v>269</v>
      </c>
      <c r="C4689" s="50" t="s">
        <v>283</v>
      </c>
      <c r="D4689" s="51" t="s">
        <v>73</v>
      </c>
      <c r="E4689" s="30">
        <v>1304</v>
      </c>
      <c r="F4689" s="30">
        <v>1</v>
      </c>
      <c r="G4689" s="30">
        <v>164834</v>
      </c>
      <c r="H4689" s="30">
        <v>0</v>
      </c>
      <c r="I4689" s="30">
        <v>1</v>
      </c>
      <c r="J4689" s="30">
        <f t="shared" si="3"/>
        <v>0</v>
      </c>
      <c r="K4689" s="30">
        <v>1</v>
      </c>
      <c r="L4689" s="30">
        <f t="shared" si="4"/>
        <v>0</v>
      </c>
      <c r="M4689" s="52" t="str">
        <f t="shared" si="5"/>
        <v>OK</v>
      </c>
      <c r="O4689" s="30" t="str">
        <f t="shared" si="6"/>
        <v/>
      </c>
      <c r="P4689" s="30" t="str">
        <f t="shared" si="7"/>
        <v/>
      </c>
      <c r="Q4689" s="30">
        <f t="shared" si="8"/>
        <v>1304</v>
      </c>
      <c r="R4689" s="30">
        <f t="shared" si="9"/>
        <v>164834</v>
      </c>
      <c r="S4689" s="30">
        <f t="shared" si="10"/>
        <v>196993.1134</v>
      </c>
      <c r="T4689" s="30">
        <f t="shared" si="11"/>
        <v>196993.1134</v>
      </c>
      <c r="U4689" s="30">
        <f t="shared" si="12"/>
        <v>256879019.87360001</v>
      </c>
    </row>
    <row r="4690" spans="2:21" ht="15.75" customHeight="1" x14ac:dyDescent="0.25">
      <c r="B4690" s="49" t="s">
        <v>269</v>
      </c>
      <c r="C4690" s="50" t="s">
        <v>283</v>
      </c>
      <c r="D4690" s="51" t="s">
        <v>74</v>
      </c>
      <c r="E4690" s="30">
        <v>0</v>
      </c>
      <c r="F4690" s="30">
        <f t="shared" si="1"/>
        <v>1</v>
      </c>
      <c r="G4690" s="30">
        <v>0</v>
      </c>
      <c r="H4690" s="30">
        <f t="shared" si="2"/>
        <v>1</v>
      </c>
      <c r="I4690" s="30">
        <v>1</v>
      </c>
      <c r="J4690" s="30">
        <f t="shared" si="3"/>
        <v>0</v>
      </c>
      <c r="K4690" s="30">
        <v>0</v>
      </c>
      <c r="L4690" s="30">
        <f t="shared" si="4"/>
        <v>1</v>
      </c>
      <c r="M4690" s="52" t="str">
        <f t="shared" si="5"/>
        <v>агрегати не працюють</v>
      </c>
      <c r="O4690" s="30" t="str">
        <f t="shared" si="6"/>
        <v/>
      </c>
      <c r="P4690" s="30" t="str">
        <f t="shared" si="7"/>
        <v/>
      </c>
      <c r="Q4690" s="30" t="str">
        <f t="shared" si="8"/>
        <v/>
      </c>
      <c r="R4690" s="30" t="str">
        <f t="shared" si="9"/>
        <v/>
      </c>
      <c r="S4690" s="30" t="str">
        <f t="shared" si="10"/>
        <v/>
      </c>
      <c r="T4690" s="30" t="str">
        <f t="shared" si="11"/>
        <v/>
      </c>
      <c r="U4690" s="30" t="str">
        <f t="shared" si="12"/>
        <v/>
      </c>
    </row>
    <row r="4691" spans="2:21" ht="15.75" customHeight="1" x14ac:dyDescent="0.25">
      <c r="B4691" s="49" t="s">
        <v>269</v>
      </c>
      <c r="C4691" s="50" t="s">
        <v>283</v>
      </c>
      <c r="D4691" s="51" t="s">
        <v>75</v>
      </c>
      <c r="E4691" s="30">
        <v>478</v>
      </c>
      <c r="F4691" s="30">
        <v>1</v>
      </c>
      <c r="G4691" s="30">
        <v>113090</v>
      </c>
      <c r="H4691" s="30">
        <v>1</v>
      </c>
      <c r="I4691" s="30">
        <v>1</v>
      </c>
      <c r="J4691" s="30">
        <f t="shared" si="3"/>
        <v>0</v>
      </c>
      <c r="K4691" s="30">
        <v>1</v>
      </c>
      <c r="L4691" s="30">
        <f t="shared" si="4"/>
        <v>0</v>
      </c>
      <c r="M4691" s="52" t="str">
        <f t="shared" si="5"/>
        <v>OK</v>
      </c>
      <c r="O4691" s="30" t="str">
        <f t="shared" si="6"/>
        <v/>
      </c>
      <c r="P4691" s="30" t="str">
        <f t="shared" si="7"/>
        <v/>
      </c>
      <c r="Q4691" s="30">
        <f t="shared" si="8"/>
        <v>478</v>
      </c>
      <c r="R4691" s="30" t="str">
        <f t="shared" si="9"/>
        <v/>
      </c>
      <c r="S4691" s="30" t="str">
        <f t="shared" si="10"/>
        <v/>
      </c>
      <c r="T4691" s="30">
        <f t="shared" si="11"/>
        <v>113090</v>
      </c>
      <c r="U4691" s="30">
        <f t="shared" si="12"/>
        <v>54057020</v>
      </c>
    </row>
    <row r="4692" spans="2:21" ht="15.75" customHeight="1" x14ac:dyDescent="0.25">
      <c r="B4692" s="49" t="s">
        <v>269</v>
      </c>
      <c r="C4692" s="50" t="s">
        <v>283</v>
      </c>
      <c r="D4692" s="51" t="s">
        <v>76</v>
      </c>
      <c r="E4692" s="30">
        <v>0</v>
      </c>
      <c r="F4692" s="30">
        <f t="shared" si="1"/>
        <v>1</v>
      </c>
      <c r="G4692" s="30">
        <v>0</v>
      </c>
      <c r="H4692" s="30">
        <f t="shared" si="2"/>
        <v>1</v>
      </c>
      <c r="I4692" s="30">
        <v>1</v>
      </c>
      <c r="J4692" s="30">
        <f t="shared" si="3"/>
        <v>0</v>
      </c>
      <c r="K4692" s="30">
        <v>0</v>
      </c>
      <c r="L4692" s="30">
        <f t="shared" si="4"/>
        <v>1</v>
      </c>
      <c r="M4692" s="52" t="str">
        <f t="shared" si="5"/>
        <v>агрегати не працюють</v>
      </c>
      <c r="O4692" s="30" t="str">
        <f t="shared" si="6"/>
        <v/>
      </c>
      <c r="P4692" s="30" t="str">
        <f t="shared" si="7"/>
        <v/>
      </c>
      <c r="Q4692" s="30" t="str">
        <f t="shared" si="8"/>
        <v/>
      </c>
      <c r="R4692" s="30" t="str">
        <f t="shared" si="9"/>
        <v/>
      </c>
      <c r="S4692" s="30" t="str">
        <f t="shared" si="10"/>
        <v/>
      </c>
      <c r="T4692" s="30" t="str">
        <f t="shared" si="11"/>
        <v/>
      </c>
      <c r="U4692" s="30" t="str">
        <f t="shared" si="12"/>
        <v/>
      </c>
    </row>
    <row r="4693" spans="2:21" ht="15.75" customHeight="1" x14ac:dyDescent="0.25">
      <c r="B4693" s="49" t="s">
        <v>269</v>
      </c>
      <c r="C4693" s="50" t="s">
        <v>283</v>
      </c>
      <c r="D4693" s="51" t="s">
        <v>77</v>
      </c>
      <c r="E4693" s="30">
        <v>1186</v>
      </c>
      <c r="F4693" s="30">
        <v>1</v>
      </c>
      <c r="G4693" s="30">
        <v>86437</v>
      </c>
      <c r="H4693" s="30">
        <v>0</v>
      </c>
      <c r="I4693" s="30">
        <v>1</v>
      </c>
      <c r="J4693" s="30">
        <f t="shared" si="3"/>
        <v>0</v>
      </c>
      <c r="K4693" s="30">
        <v>1</v>
      </c>
      <c r="L4693" s="30">
        <f t="shared" si="4"/>
        <v>0</v>
      </c>
      <c r="M4693" s="52" t="str">
        <f t="shared" si="5"/>
        <v>OK</v>
      </c>
      <c r="O4693" s="30" t="str">
        <f t="shared" si="6"/>
        <v/>
      </c>
      <c r="P4693" s="30" t="str">
        <f t="shared" si="7"/>
        <v/>
      </c>
      <c r="Q4693" s="30">
        <f t="shared" si="8"/>
        <v>1186</v>
      </c>
      <c r="R4693" s="30">
        <f t="shared" si="9"/>
        <v>86437</v>
      </c>
      <c r="S4693" s="30">
        <f t="shared" si="10"/>
        <v>103300.85870000001</v>
      </c>
      <c r="T4693" s="30">
        <f t="shared" si="11"/>
        <v>103300.85870000001</v>
      </c>
      <c r="U4693" s="30">
        <f t="shared" si="12"/>
        <v>122514818.41820002</v>
      </c>
    </row>
    <row r="4694" spans="2:21" ht="15.75" customHeight="1" x14ac:dyDescent="0.25">
      <c r="B4694" s="49" t="s">
        <v>269</v>
      </c>
      <c r="C4694" s="50" t="s">
        <v>283</v>
      </c>
      <c r="D4694" s="51" t="s">
        <v>78</v>
      </c>
      <c r="E4694" s="30">
        <v>0</v>
      </c>
      <c r="F4694" s="30">
        <f t="shared" si="1"/>
        <v>1</v>
      </c>
      <c r="G4694" s="30">
        <v>0</v>
      </c>
      <c r="H4694" s="30">
        <f t="shared" si="2"/>
        <v>1</v>
      </c>
      <c r="I4694" s="30">
        <v>1</v>
      </c>
      <c r="J4694" s="30">
        <f t="shared" si="3"/>
        <v>0</v>
      </c>
      <c r="K4694" s="30">
        <v>0</v>
      </c>
      <c r="L4694" s="30">
        <f t="shared" si="4"/>
        <v>1</v>
      </c>
      <c r="M4694" s="52" t="str">
        <f t="shared" si="5"/>
        <v>агрегати не працюють</v>
      </c>
      <c r="O4694" s="30" t="str">
        <f t="shared" si="6"/>
        <v/>
      </c>
      <c r="P4694" s="30" t="str">
        <f t="shared" si="7"/>
        <v/>
      </c>
      <c r="Q4694" s="30" t="str">
        <f t="shared" si="8"/>
        <v/>
      </c>
      <c r="R4694" s="30" t="str">
        <f t="shared" si="9"/>
        <v/>
      </c>
      <c r="S4694" s="30" t="str">
        <f t="shared" si="10"/>
        <v/>
      </c>
      <c r="T4694" s="30" t="str">
        <f t="shared" si="11"/>
        <v/>
      </c>
      <c r="U4694" s="30" t="str">
        <f t="shared" si="12"/>
        <v/>
      </c>
    </row>
    <row r="4695" spans="2:21" ht="15.75" customHeight="1" x14ac:dyDescent="0.25">
      <c r="B4695" s="49" t="s">
        <v>269</v>
      </c>
      <c r="C4695" s="50" t="s">
        <v>283</v>
      </c>
      <c r="D4695" s="51" t="s">
        <v>79</v>
      </c>
      <c r="E4695" s="30">
        <v>0</v>
      </c>
      <c r="F4695" s="30">
        <f t="shared" si="1"/>
        <v>1</v>
      </c>
      <c r="G4695" s="30">
        <v>0</v>
      </c>
      <c r="H4695" s="30">
        <f t="shared" si="2"/>
        <v>1</v>
      </c>
      <c r="I4695" s="30">
        <v>1</v>
      </c>
      <c r="J4695" s="30">
        <f t="shared" si="3"/>
        <v>0</v>
      </c>
      <c r="K4695" s="30">
        <v>0</v>
      </c>
      <c r="L4695" s="30">
        <f t="shared" si="4"/>
        <v>1</v>
      </c>
      <c r="M4695" s="52" t="str">
        <f t="shared" si="5"/>
        <v>агрегати не працюють</v>
      </c>
      <c r="O4695" s="30" t="str">
        <f t="shared" si="6"/>
        <v/>
      </c>
      <c r="P4695" s="30" t="str">
        <f t="shared" si="7"/>
        <v/>
      </c>
      <c r="Q4695" s="30" t="str">
        <f t="shared" si="8"/>
        <v/>
      </c>
      <c r="R4695" s="30" t="str">
        <f t="shared" si="9"/>
        <v/>
      </c>
      <c r="S4695" s="30" t="str">
        <f t="shared" si="10"/>
        <v/>
      </c>
      <c r="T4695" s="30" t="str">
        <f t="shared" si="11"/>
        <v/>
      </c>
      <c r="U4695" s="30" t="str">
        <f t="shared" si="12"/>
        <v/>
      </c>
    </row>
    <row r="4696" spans="2:21" ht="15.75" customHeight="1" x14ac:dyDescent="0.25">
      <c r="B4696" s="49" t="s">
        <v>269</v>
      </c>
      <c r="C4696" s="50" t="s">
        <v>283</v>
      </c>
      <c r="D4696" s="51" t="s">
        <v>80</v>
      </c>
      <c r="E4696" s="30">
        <v>0</v>
      </c>
      <c r="F4696" s="30">
        <f t="shared" si="1"/>
        <v>1</v>
      </c>
      <c r="G4696" s="30">
        <v>0</v>
      </c>
      <c r="H4696" s="30">
        <f t="shared" si="2"/>
        <v>1</v>
      </c>
      <c r="I4696" s="30">
        <v>1</v>
      </c>
      <c r="J4696" s="30">
        <f t="shared" si="3"/>
        <v>0</v>
      </c>
      <c r="K4696" s="30">
        <v>0</v>
      </c>
      <c r="L4696" s="30">
        <f t="shared" si="4"/>
        <v>1</v>
      </c>
      <c r="M4696" s="52" t="str">
        <f t="shared" si="5"/>
        <v>агрегати не працюють</v>
      </c>
      <c r="O4696" s="30" t="str">
        <f t="shared" si="6"/>
        <v/>
      </c>
      <c r="P4696" s="30" t="str">
        <f t="shared" si="7"/>
        <v/>
      </c>
      <c r="Q4696" s="30" t="str">
        <f t="shared" si="8"/>
        <v/>
      </c>
      <c r="R4696" s="30" t="str">
        <f t="shared" si="9"/>
        <v/>
      </c>
      <c r="S4696" s="30" t="str">
        <f t="shared" si="10"/>
        <v/>
      </c>
      <c r="T4696" s="30" t="str">
        <f t="shared" si="11"/>
        <v/>
      </c>
      <c r="U4696" s="30" t="str">
        <f t="shared" si="12"/>
        <v/>
      </c>
    </row>
    <row r="4697" spans="2:21" ht="15.75" customHeight="1" x14ac:dyDescent="0.25">
      <c r="B4697" s="49" t="s">
        <v>269</v>
      </c>
      <c r="C4697" s="50" t="s">
        <v>283</v>
      </c>
      <c r="D4697" s="51" t="s">
        <v>81</v>
      </c>
      <c r="E4697" s="30">
        <v>0</v>
      </c>
      <c r="F4697" s="30">
        <f t="shared" si="1"/>
        <v>1</v>
      </c>
      <c r="G4697" s="30">
        <v>0</v>
      </c>
      <c r="H4697" s="30">
        <f t="shared" si="2"/>
        <v>1</v>
      </c>
      <c r="I4697" s="30">
        <v>1</v>
      </c>
      <c r="J4697" s="30">
        <f t="shared" si="3"/>
        <v>0</v>
      </c>
      <c r="K4697" s="30">
        <v>0</v>
      </c>
      <c r="L4697" s="30">
        <f t="shared" si="4"/>
        <v>1</v>
      </c>
      <c r="M4697" s="52" t="str">
        <f t="shared" si="5"/>
        <v>агрегати не працюють</v>
      </c>
      <c r="O4697" s="30" t="str">
        <f t="shared" si="6"/>
        <v/>
      </c>
      <c r="P4697" s="30" t="str">
        <f t="shared" si="7"/>
        <v/>
      </c>
      <c r="Q4697" s="30" t="str">
        <f t="shared" si="8"/>
        <v/>
      </c>
      <c r="R4697" s="30" t="str">
        <f t="shared" si="9"/>
        <v/>
      </c>
      <c r="S4697" s="30" t="str">
        <f t="shared" si="10"/>
        <v/>
      </c>
      <c r="T4697" s="30" t="str">
        <f t="shared" si="11"/>
        <v/>
      </c>
      <c r="U4697" s="30" t="str">
        <f t="shared" si="12"/>
        <v/>
      </c>
    </row>
    <row r="4698" spans="2:21" ht="15.75" customHeight="1" x14ac:dyDescent="0.25">
      <c r="B4698" s="49" t="s">
        <v>269</v>
      </c>
      <c r="C4698" s="50" t="s">
        <v>283</v>
      </c>
      <c r="D4698" s="51" t="s">
        <v>82</v>
      </c>
      <c r="E4698" s="30">
        <v>738</v>
      </c>
      <c r="F4698" s="30">
        <v>1</v>
      </c>
      <c r="G4698" s="30">
        <v>277516</v>
      </c>
      <c r="H4698" s="30">
        <v>1</v>
      </c>
      <c r="I4698" s="30">
        <v>1</v>
      </c>
      <c r="J4698" s="30">
        <f t="shared" si="3"/>
        <v>0</v>
      </c>
      <c r="K4698" s="30">
        <v>1</v>
      </c>
      <c r="L4698" s="30">
        <f t="shared" si="4"/>
        <v>0</v>
      </c>
      <c r="M4698" s="52" t="str">
        <f t="shared" si="5"/>
        <v>OK</v>
      </c>
      <c r="O4698" s="30" t="str">
        <f t="shared" si="6"/>
        <v/>
      </c>
      <c r="P4698" s="30" t="str">
        <f t="shared" si="7"/>
        <v/>
      </c>
      <c r="Q4698" s="30">
        <f t="shared" si="8"/>
        <v>738</v>
      </c>
      <c r="R4698" s="30" t="str">
        <f t="shared" si="9"/>
        <v/>
      </c>
      <c r="S4698" s="30" t="str">
        <f t="shared" si="10"/>
        <v/>
      </c>
      <c r="T4698" s="30">
        <f t="shared" si="11"/>
        <v>277516</v>
      </c>
      <c r="U4698" s="30">
        <f t="shared" si="12"/>
        <v>204806808</v>
      </c>
    </row>
    <row r="4699" spans="2:21" ht="15.75" customHeight="1" x14ac:dyDescent="0.25">
      <c r="B4699" s="49" t="s">
        <v>269</v>
      </c>
      <c r="C4699" s="50" t="s">
        <v>283</v>
      </c>
      <c r="D4699" s="51" t="s">
        <v>83</v>
      </c>
      <c r="E4699" s="30">
        <v>1271</v>
      </c>
      <c r="F4699" s="30">
        <v>1</v>
      </c>
      <c r="G4699" s="30">
        <v>181039</v>
      </c>
      <c r="H4699" s="30">
        <v>1</v>
      </c>
      <c r="I4699" s="30">
        <v>1</v>
      </c>
      <c r="J4699" s="30">
        <f t="shared" si="3"/>
        <v>0</v>
      </c>
      <c r="K4699" s="30">
        <v>1</v>
      </c>
      <c r="L4699" s="30">
        <f t="shared" si="4"/>
        <v>0</v>
      </c>
      <c r="M4699" s="52" t="str">
        <f t="shared" si="5"/>
        <v>OK</v>
      </c>
      <c r="O4699" s="30" t="str">
        <f t="shared" si="6"/>
        <v/>
      </c>
      <c r="P4699" s="30" t="str">
        <f t="shared" si="7"/>
        <v/>
      </c>
      <c r="Q4699" s="30">
        <f t="shared" si="8"/>
        <v>1271</v>
      </c>
      <c r="R4699" s="30" t="str">
        <f t="shared" si="9"/>
        <v/>
      </c>
      <c r="S4699" s="30" t="str">
        <f t="shared" si="10"/>
        <v/>
      </c>
      <c r="T4699" s="30">
        <f t="shared" si="11"/>
        <v>181039</v>
      </c>
      <c r="U4699" s="30">
        <f t="shared" si="12"/>
        <v>230100569</v>
      </c>
    </row>
    <row r="4700" spans="2:21" ht="15.75" customHeight="1" x14ac:dyDescent="0.25">
      <c r="B4700" s="49" t="s">
        <v>269</v>
      </c>
      <c r="C4700" s="50" t="s">
        <v>284</v>
      </c>
      <c r="D4700" s="51" t="s">
        <v>60</v>
      </c>
      <c r="E4700" s="30">
        <v>0</v>
      </c>
      <c r="F4700" s="30">
        <f t="shared" si="1"/>
        <v>1</v>
      </c>
      <c r="G4700" s="30">
        <v>0</v>
      </c>
      <c r="H4700" s="30">
        <f t="shared" si="2"/>
        <v>1</v>
      </c>
      <c r="I4700" s="30">
        <v>1</v>
      </c>
      <c r="J4700" s="30">
        <f t="shared" si="3"/>
        <v>0</v>
      </c>
      <c r="K4700" s="30">
        <v>0</v>
      </c>
      <c r="L4700" s="30">
        <f t="shared" si="4"/>
        <v>1</v>
      </c>
      <c r="M4700" s="52" t="str">
        <f t="shared" si="5"/>
        <v>агрегати не працюють</v>
      </c>
      <c r="O4700" s="30" t="str">
        <f t="shared" si="6"/>
        <v/>
      </c>
      <c r="P4700" s="30" t="str">
        <f t="shared" si="7"/>
        <v/>
      </c>
      <c r="Q4700" s="30" t="str">
        <f t="shared" si="8"/>
        <v/>
      </c>
      <c r="R4700" s="30" t="str">
        <f t="shared" si="9"/>
        <v/>
      </c>
      <c r="S4700" s="30" t="str">
        <f t="shared" si="10"/>
        <v/>
      </c>
      <c r="T4700" s="30" t="str">
        <f t="shared" si="11"/>
        <v/>
      </c>
      <c r="U4700" s="30" t="str">
        <f t="shared" si="12"/>
        <v/>
      </c>
    </row>
    <row r="4701" spans="2:21" ht="15.75" customHeight="1" x14ac:dyDescent="0.25">
      <c r="B4701" s="49" t="s">
        <v>269</v>
      </c>
      <c r="C4701" s="50" t="s">
        <v>284</v>
      </c>
      <c r="D4701" s="51" t="s">
        <v>61</v>
      </c>
      <c r="E4701" s="30">
        <v>630</v>
      </c>
      <c r="F4701" s="30">
        <v>0</v>
      </c>
      <c r="G4701" s="30">
        <v>279076</v>
      </c>
      <c r="H4701" s="30">
        <v>1</v>
      </c>
      <c r="I4701" s="30">
        <v>1</v>
      </c>
      <c r="J4701" s="30">
        <f t="shared" si="3"/>
        <v>0</v>
      </c>
      <c r="K4701" s="30">
        <v>1</v>
      </c>
      <c r="L4701" s="30">
        <f t="shared" si="4"/>
        <v>0</v>
      </c>
      <c r="M4701" s="52" t="str">
        <f t="shared" si="5"/>
        <v>OK</v>
      </c>
      <c r="O4701" s="30">
        <f t="shared" si="6"/>
        <v>630</v>
      </c>
      <c r="P4701" s="30">
        <f t="shared" si="7"/>
        <v>589.17600000000004</v>
      </c>
      <c r="Q4701" s="30">
        <f t="shared" si="8"/>
        <v>589.17600000000004</v>
      </c>
      <c r="R4701" s="30" t="str">
        <f t="shared" si="9"/>
        <v/>
      </c>
      <c r="S4701" s="30" t="str">
        <f t="shared" si="10"/>
        <v/>
      </c>
      <c r="T4701" s="30">
        <f t="shared" si="11"/>
        <v>279076</v>
      </c>
      <c r="U4701" s="30">
        <f t="shared" si="12"/>
        <v>164424881.37600002</v>
      </c>
    </row>
    <row r="4702" spans="2:21" ht="15.75" customHeight="1" x14ac:dyDescent="0.25">
      <c r="B4702" s="49" t="s">
        <v>269</v>
      </c>
      <c r="C4702" s="50" t="s">
        <v>284</v>
      </c>
      <c r="D4702" s="51" t="s">
        <v>62</v>
      </c>
      <c r="E4702" s="30">
        <v>0</v>
      </c>
      <c r="F4702" s="30">
        <f t="shared" si="1"/>
        <v>1</v>
      </c>
      <c r="G4702" s="30">
        <v>0</v>
      </c>
      <c r="H4702" s="30">
        <f t="shared" si="2"/>
        <v>1</v>
      </c>
      <c r="I4702" s="30">
        <v>1</v>
      </c>
      <c r="J4702" s="30">
        <f t="shared" si="3"/>
        <v>0</v>
      </c>
      <c r="K4702" s="30">
        <v>0</v>
      </c>
      <c r="L4702" s="30">
        <f t="shared" si="4"/>
        <v>1</v>
      </c>
      <c r="M4702" s="52" t="str">
        <f t="shared" si="5"/>
        <v>агрегати не працюють</v>
      </c>
      <c r="O4702" s="30" t="str">
        <f t="shared" si="6"/>
        <v/>
      </c>
      <c r="P4702" s="30" t="str">
        <f t="shared" si="7"/>
        <v/>
      </c>
      <c r="Q4702" s="30" t="str">
        <f t="shared" si="8"/>
        <v/>
      </c>
      <c r="R4702" s="30" t="str">
        <f t="shared" si="9"/>
        <v/>
      </c>
      <c r="S4702" s="30" t="str">
        <f t="shared" si="10"/>
        <v/>
      </c>
      <c r="T4702" s="30" t="str">
        <f t="shared" si="11"/>
        <v/>
      </c>
      <c r="U4702" s="30" t="str">
        <f t="shared" si="12"/>
        <v/>
      </c>
    </row>
    <row r="4703" spans="2:21" ht="15.75" customHeight="1" x14ac:dyDescent="0.25">
      <c r="B4703" s="49" t="s">
        <v>269</v>
      </c>
      <c r="C4703" s="50" t="s">
        <v>284</v>
      </c>
      <c r="D4703" s="51" t="s">
        <v>63</v>
      </c>
      <c r="E4703" s="30">
        <v>1250</v>
      </c>
      <c r="F4703" s="30">
        <v>0</v>
      </c>
      <c r="G4703" s="30">
        <v>41497</v>
      </c>
      <c r="H4703" s="30">
        <v>0</v>
      </c>
      <c r="I4703" s="30">
        <v>1</v>
      </c>
      <c r="J4703" s="30">
        <f t="shared" si="3"/>
        <v>0</v>
      </c>
      <c r="K4703" s="30">
        <v>1</v>
      </c>
      <c r="L4703" s="30">
        <f t="shared" si="4"/>
        <v>0</v>
      </c>
      <c r="M4703" s="52" t="str">
        <f t="shared" si="5"/>
        <v>OK</v>
      </c>
      <c r="O4703" s="30">
        <f t="shared" si="6"/>
        <v>1250</v>
      </c>
      <c r="P4703" s="30">
        <f t="shared" si="7"/>
        <v>1169</v>
      </c>
      <c r="Q4703" s="30">
        <f t="shared" si="8"/>
        <v>1169</v>
      </c>
      <c r="R4703" s="30">
        <f t="shared" si="9"/>
        <v>41497</v>
      </c>
      <c r="S4703" s="30">
        <f t="shared" si="10"/>
        <v>49593.064700000003</v>
      </c>
      <c r="T4703" s="30">
        <f t="shared" si="11"/>
        <v>49593.064700000003</v>
      </c>
      <c r="U4703" s="30">
        <f t="shared" si="12"/>
        <v>57974292.634300001</v>
      </c>
    </row>
    <row r="4704" spans="2:21" ht="15.75" customHeight="1" x14ac:dyDescent="0.25">
      <c r="B4704" s="49" t="s">
        <v>269</v>
      </c>
      <c r="C4704" s="50" t="s">
        <v>284</v>
      </c>
      <c r="D4704" s="51" t="s">
        <v>64</v>
      </c>
      <c r="E4704" s="30">
        <v>0</v>
      </c>
      <c r="F4704" s="30">
        <f t="shared" si="1"/>
        <v>1</v>
      </c>
      <c r="G4704" s="30">
        <v>0</v>
      </c>
      <c r="H4704" s="30">
        <f t="shared" si="2"/>
        <v>1</v>
      </c>
      <c r="I4704" s="30">
        <v>1</v>
      </c>
      <c r="J4704" s="30">
        <f t="shared" si="3"/>
        <v>0</v>
      </c>
      <c r="K4704" s="30">
        <v>0</v>
      </c>
      <c r="L4704" s="30">
        <f t="shared" si="4"/>
        <v>1</v>
      </c>
      <c r="M4704" s="52" t="str">
        <f t="shared" si="5"/>
        <v>агрегати не працюють</v>
      </c>
      <c r="O4704" s="30" t="str">
        <f t="shared" si="6"/>
        <v/>
      </c>
      <c r="P4704" s="30" t="str">
        <f t="shared" si="7"/>
        <v/>
      </c>
      <c r="Q4704" s="30" t="str">
        <f t="shared" si="8"/>
        <v/>
      </c>
      <c r="R4704" s="30" t="str">
        <f t="shared" si="9"/>
        <v/>
      </c>
      <c r="S4704" s="30" t="str">
        <f t="shared" si="10"/>
        <v/>
      </c>
      <c r="T4704" s="30" t="str">
        <f t="shared" si="11"/>
        <v/>
      </c>
      <c r="U4704" s="30" t="str">
        <f t="shared" si="12"/>
        <v/>
      </c>
    </row>
    <row r="4705" spans="2:21" ht="15.75" customHeight="1" x14ac:dyDescent="0.25">
      <c r="B4705" s="49" t="s">
        <v>269</v>
      </c>
      <c r="C4705" s="50" t="s">
        <v>284</v>
      </c>
      <c r="D4705" s="51" t="s">
        <v>65</v>
      </c>
      <c r="E4705" s="30">
        <v>1357</v>
      </c>
      <c r="F4705" s="30">
        <v>1</v>
      </c>
      <c r="G4705" s="30">
        <v>199621</v>
      </c>
      <c r="H4705" s="30">
        <v>0</v>
      </c>
      <c r="I4705" s="30">
        <v>1</v>
      </c>
      <c r="J4705" s="30">
        <f t="shared" si="3"/>
        <v>0</v>
      </c>
      <c r="K4705" s="30">
        <v>1</v>
      </c>
      <c r="L4705" s="30">
        <f t="shared" si="4"/>
        <v>0</v>
      </c>
      <c r="M4705" s="52" t="str">
        <f t="shared" si="5"/>
        <v>OK</v>
      </c>
      <c r="O4705" s="30" t="str">
        <f t="shared" si="6"/>
        <v/>
      </c>
      <c r="P4705" s="30" t="str">
        <f t="shared" si="7"/>
        <v/>
      </c>
      <c r="Q4705" s="30">
        <f t="shared" si="8"/>
        <v>1357</v>
      </c>
      <c r="R4705" s="30">
        <f t="shared" si="9"/>
        <v>199621</v>
      </c>
      <c r="S4705" s="30">
        <f t="shared" si="10"/>
        <v>238567.05710000001</v>
      </c>
      <c r="T4705" s="30">
        <f t="shared" si="11"/>
        <v>238567.05710000001</v>
      </c>
      <c r="U4705" s="30">
        <f t="shared" si="12"/>
        <v>323735496.48470002</v>
      </c>
    </row>
    <row r="4706" spans="2:21" ht="15.75" customHeight="1" x14ac:dyDescent="0.25">
      <c r="B4706" s="49" t="s">
        <v>269</v>
      </c>
      <c r="C4706" s="50" t="s">
        <v>284</v>
      </c>
      <c r="D4706" s="51" t="s">
        <v>66</v>
      </c>
      <c r="E4706" s="30">
        <v>479</v>
      </c>
      <c r="F4706" s="30">
        <v>0</v>
      </c>
      <c r="G4706" s="30">
        <v>84273</v>
      </c>
      <c r="H4706" s="30">
        <v>1</v>
      </c>
      <c r="I4706" s="30">
        <v>1</v>
      </c>
      <c r="J4706" s="30">
        <f t="shared" si="3"/>
        <v>0</v>
      </c>
      <c r="K4706" s="30">
        <v>1</v>
      </c>
      <c r="L4706" s="30">
        <f t="shared" si="4"/>
        <v>0</v>
      </c>
      <c r="M4706" s="52" t="str">
        <f t="shared" si="5"/>
        <v>OK</v>
      </c>
      <c r="O4706" s="30">
        <f t="shared" si="6"/>
        <v>479</v>
      </c>
      <c r="P4706" s="30">
        <f t="shared" si="7"/>
        <v>447.96080000000001</v>
      </c>
      <c r="Q4706" s="30">
        <f t="shared" si="8"/>
        <v>447.96080000000001</v>
      </c>
      <c r="R4706" s="30" t="str">
        <f t="shared" si="9"/>
        <v/>
      </c>
      <c r="S4706" s="30" t="str">
        <f t="shared" si="10"/>
        <v/>
      </c>
      <c r="T4706" s="30">
        <f t="shared" si="11"/>
        <v>84273</v>
      </c>
      <c r="U4706" s="30">
        <f t="shared" si="12"/>
        <v>37751000.498400003</v>
      </c>
    </row>
    <row r="4707" spans="2:21" ht="15.75" customHeight="1" x14ac:dyDescent="0.25">
      <c r="B4707" s="49" t="s">
        <v>269</v>
      </c>
      <c r="C4707" s="50" t="s">
        <v>284</v>
      </c>
      <c r="D4707" s="51" t="s">
        <v>67</v>
      </c>
      <c r="E4707" s="30">
        <v>0</v>
      </c>
      <c r="F4707" s="30">
        <f t="shared" si="1"/>
        <v>1</v>
      </c>
      <c r="G4707" s="30">
        <v>0</v>
      </c>
      <c r="H4707" s="30">
        <f t="shared" si="2"/>
        <v>1</v>
      </c>
      <c r="I4707" s="30">
        <v>1</v>
      </c>
      <c r="J4707" s="30">
        <f t="shared" si="3"/>
        <v>0</v>
      </c>
      <c r="K4707" s="30">
        <v>0</v>
      </c>
      <c r="L4707" s="30">
        <f t="shared" si="4"/>
        <v>1</v>
      </c>
      <c r="M4707" s="52" t="str">
        <f t="shared" si="5"/>
        <v>агрегати не працюють</v>
      </c>
      <c r="O4707" s="30" t="str">
        <f t="shared" si="6"/>
        <v/>
      </c>
      <c r="P4707" s="30" t="str">
        <f t="shared" si="7"/>
        <v/>
      </c>
      <c r="Q4707" s="30" t="str">
        <f t="shared" si="8"/>
        <v/>
      </c>
      <c r="R4707" s="30" t="str">
        <f t="shared" si="9"/>
        <v/>
      </c>
      <c r="S4707" s="30" t="str">
        <f t="shared" si="10"/>
        <v/>
      </c>
      <c r="T4707" s="30" t="str">
        <f t="shared" si="11"/>
        <v/>
      </c>
      <c r="U4707" s="30" t="str">
        <f t="shared" si="12"/>
        <v/>
      </c>
    </row>
    <row r="4708" spans="2:21" ht="15.75" customHeight="1" x14ac:dyDescent="0.25">
      <c r="B4708" s="49" t="s">
        <v>269</v>
      </c>
      <c r="C4708" s="50" t="s">
        <v>284</v>
      </c>
      <c r="D4708" s="51" t="s">
        <v>68</v>
      </c>
      <c r="E4708" s="30">
        <v>1749</v>
      </c>
      <c r="F4708" s="30">
        <v>1</v>
      </c>
      <c r="G4708" s="30">
        <v>232794</v>
      </c>
      <c r="H4708" s="30">
        <v>0</v>
      </c>
      <c r="I4708" s="30">
        <v>1</v>
      </c>
      <c r="J4708" s="30">
        <f t="shared" si="3"/>
        <v>0</v>
      </c>
      <c r="K4708" s="30">
        <v>1</v>
      </c>
      <c r="L4708" s="30">
        <f t="shared" si="4"/>
        <v>0</v>
      </c>
      <c r="M4708" s="52" t="str">
        <f t="shared" si="5"/>
        <v>OK</v>
      </c>
      <c r="O4708" s="30" t="str">
        <f t="shared" si="6"/>
        <v/>
      </c>
      <c r="P4708" s="30" t="str">
        <f t="shared" si="7"/>
        <v/>
      </c>
      <c r="Q4708" s="30">
        <f t="shared" si="8"/>
        <v>1749</v>
      </c>
      <c r="R4708" s="30">
        <f t="shared" si="9"/>
        <v>232794</v>
      </c>
      <c r="S4708" s="30">
        <f t="shared" si="10"/>
        <v>278212.10940000002</v>
      </c>
      <c r="T4708" s="30">
        <f t="shared" si="11"/>
        <v>278212.10940000002</v>
      </c>
      <c r="U4708" s="30">
        <f t="shared" si="12"/>
        <v>486592979.34060001</v>
      </c>
    </row>
    <row r="4709" spans="2:21" ht="15.75" customHeight="1" x14ac:dyDescent="0.25">
      <c r="B4709" s="49" t="s">
        <v>269</v>
      </c>
      <c r="C4709" s="50" t="s">
        <v>284</v>
      </c>
      <c r="D4709" s="51" t="s">
        <v>69</v>
      </c>
      <c r="E4709" s="30">
        <v>1087</v>
      </c>
      <c r="F4709" s="30">
        <v>0</v>
      </c>
      <c r="G4709" s="30">
        <v>163546</v>
      </c>
      <c r="H4709" s="30">
        <v>1</v>
      </c>
      <c r="I4709" s="30">
        <v>1</v>
      </c>
      <c r="J4709" s="30">
        <f t="shared" si="3"/>
        <v>0</v>
      </c>
      <c r="K4709" s="30">
        <v>1</v>
      </c>
      <c r="L4709" s="30">
        <f t="shared" si="4"/>
        <v>0</v>
      </c>
      <c r="M4709" s="52" t="str">
        <f t="shared" si="5"/>
        <v>OK</v>
      </c>
      <c r="O4709" s="30">
        <f t="shared" si="6"/>
        <v>1087</v>
      </c>
      <c r="P4709" s="30">
        <f t="shared" si="7"/>
        <v>1016.5624</v>
      </c>
      <c r="Q4709" s="30">
        <f t="shared" si="8"/>
        <v>1016.5624</v>
      </c>
      <c r="R4709" s="30" t="str">
        <f t="shared" si="9"/>
        <v/>
      </c>
      <c r="S4709" s="30" t="str">
        <f t="shared" si="10"/>
        <v/>
      </c>
      <c r="T4709" s="30">
        <f t="shared" si="11"/>
        <v>163546</v>
      </c>
      <c r="U4709" s="30">
        <f t="shared" si="12"/>
        <v>166254714.27040002</v>
      </c>
    </row>
    <row r="4710" spans="2:21" ht="15.75" customHeight="1" x14ac:dyDescent="0.25">
      <c r="B4710" s="49" t="s">
        <v>269</v>
      </c>
      <c r="C4710" s="50" t="s">
        <v>284</v>
      </c>
      <c r="D4710" s="51" t="s">
        <v>70</v>
      </c>
      <c r="E4710" s="30">
        <v>0</v>
      </c>
      <c r="F4710" s="30">
        <f t="shared" si="1"/>
        <v>1</v>
      </c>
      <c r="G4710" s="30">
        <v>0</v>
      </c>
      <c r="H4710" s="30">
        <f t="shared" si="2"/>
        <v>1</v>
      </c>
      <c r="I4710" s="30">
        <v>1</v>
      </c>
      <c r="J4710" s="30">
        <f t="shared" si="3"/>
        <v>0</v>
      </c>
      <c r="K4710" s="30">
        <v>0</v>
      </c>
      <c r="L4710" s="30">
        <f t="shared" si="4"/>
        <v>1</v>
      </c>
      <c r="M4710" s="52" t="str">
        <f t="shared" si="5"/>
        <v>агрегати не працюють</v>
      </c>
      <c r="O4710" s="30" t="str">
        <f t="shared" si="6"/>
        <v/>
      </c>
      <c r="P4710" s="30" t="str">
        <f t="shared" si="7"/>
        <v/>
      </c>
      <c r="Q4710" s="30" t="str">
        <f t="shared" si="8"/>
        <v/>
      </c>
      <c r="R4710" s="30" t="str">
        <f t="shared" si="9"/>
        <v/>
      </c>
      <c r="S4710" s="30" t="str">
        <f t="shared" si="10"/>
        <v/>
      </c>
      <c r="T4710" s="30" t="str">
        <f t="shared" si="11"/>
        <v/>
      </c>
      <c r="U4710" s="30" t="str">
        <f t="shared" si="12"/>
        <v/>
      </c>
    </row>
    <row r="4711" spans="2:21" ht="15.75" customHeight="1" x14ac:dyDescent="0.25">
      <c r="B4711" s="49" t="s">
        <v>269</v>
      </c>
      <c r="C4711" s="50" t="s">
        <v>284</v>
      </c>
      <c r="D4711" s="51" t="s">
        <v>71</v>
      </c>
      <c r="E4711" s="30">
        <v>0</v>
      </c>
      <c r="F4711" s="30">
        <f t="shared" si="1"/>
        <v>1</v>
      </c>
      <c r="G4711" s="30">
        <v>0</v>
      </c>
      <c r="H4711" s="30">
        <f t="shared" si="2"/>
        <v>1</v>
      </c>
      <c r="I4711" s="30">
        <v>1</v>
      </c>
      <c r="J4711" s="30">
        <f t="shared" si="3"/>
        <v>0</v>
      </c>
      <c r="K4711" s="30">
        <v>0</v>
      </c>
      <c r="L4711" s="30">
        <f t="shared" si="4"/>
        <v>1</v>
      </c>
      <c r="M4711" s="52" t="str">
        <f t="shared" si="5"/>
        <v>агрегати не працюють</v>
      </c>
      <c r="O4711" s="30" t="str">
        <f t="shared" si="6"/>
        <v/>
      </c>
      <c r="P4711" s="30" t="str">
        <f t="shared" si="7"/>
        <v/>
      </c>
      <c r="Q4711" s="30" t="str">
        <f t="shared" si="8"/>
        <v/>
      </c>
      <c r="R4711" s="30" t="str">
        <f t="shared" si="9"/>
        <v/>
      </c>
      <c r="S4711" s="30" t="str">
        <f t="shared" si="10"/>
        <v/>
      </c>
      <c r="T4711" s="30" t="str">
        <f t="shared" si="11"/>
        <v/>
      </c>
      <c r="U4711" s="30" t="str">
        <f t="shared" si="12"/>
        <v/>
      </c>
    </row>
    <row r="4712" spans="2:21" ht="15.75" customHeight="1" x14ac:dyDescent="0.25">
      <c r="B4712" s="49" t="s">
        <v>269</v>
      </c>
      <c r="C4712" s="50" t="s">
        <v>284</v>
      </c>
      <c r="D4712" s="51" t="s">
        <v>72</v>
      </c>
      <c r="E4712" s="30">
        <v>562</v>
      </c>
      <c r="F4712" s="30">
        <v>1</v>
      </c>
      <c r="G4712" s="30">
        <v>116704</v>
      </c>
      <c r="H4712" s="30">
        <v>0</v>
      </c>
      <c r="I4712" s="30">
        <v>1</v>
      </c>
      <c r="J4712" s="30">
        <f t="shared" si="3"/>
        <v>0</v>
      </c>
      <c r="K4712" s="30">
        <v>1</v>
      </c>
      <c r="L4712" s="30">
        <f t="shared" si="4"/>
        <v>0</v>
      </c>
      <c r="M4712" s="52" t="str">
        <f t="shared" si="5"/>
        <v>OK</v>
      </c>
      <c r="O4712" s="30" t="str">
        <f t="shared" si="6"/>
        <v/>
      </c>
      <c r="P4712" s="30" t="str">
        <f t="shared" si="7"/>
        <v/>
      </c>
      <c r="Q4712" s="30">
        <f t="shared" si="8"/>
        <v>562</v>
      </c>
      <c r="R4712" s="30">
        <f t="shared" si="9"/>
        <v>116704</v>
      </c>
      <c r="S4712" s="30">
        <f t="shared" si="10"/>
        <v>139472.9504</v>
      </c>
      <c r="T4712" s="30">
        <f t="shared" si="11"/>
        <v>139472.9504</v>
      </c>
      <c r="U4712" s="30">
        <f t="shared" si="12"/>
        <v>78383798.124799997</v>
      </c>
    </row>
    <row r="4713" spans="2:21" ht="15.75" customHeight="1" x14ac:dyDescent="0.25">
      <c r="B4713" s="49" t="s">
        <v>269</v>
      </c>
      <c r="C4713" s="50" t="s">
        <v>284</v>
      </c>
      <c r="D4713" s="51" t="s">
        <v>73</v>
      </c>
      <c r="E4713" s="30">
        <v>1557</v>
      </c>
      <c r="F4713" s="30">
        <v>0</v>
      </c>
      <c r="G4713" s="30">
        <v>124145</v>
      </c>
      <c r="H4713" s="30">
        <v>1</v>
      </c>
      <c r="I4713" s="30">
        <v>1</v>
      </c>
      <c r="J4713" s="30">
        <f t="shared" si="3"/>
        <v>0</v>
      </c>
      <c r="K4713" s="30">
        <v>1</v>
      </c>
      <c r="L4713" s="30">
        <f t="shared" si="4"/>
        <v>0</v>
      </c>
      <c r="M4713" s="52" t="str">
        <f t="shared" si="5"/>
        <v>OK</v>
      </c>
      <c r="O4713" s="30">
        <f t="shared" si="6"/>
        <v>1557</v>
      </c>
      <c r="P4713" s="30">
        <f t="shared" si="7"/>
        <v>1456.1064000000001</v>
      </c>
      <c r="Q4713" s="30">
        <f t="shared" si="8"/>
        <v>1456.1064000000001</v>
      </c>
      <c r="R4713" s="30" t="str">
        <f t="shared" si="9"/>
        <v/>
      </c>
      <c r="S4713" s="30" t="str">
        <f t="shared" si="10"/>
        <v/>
      </c>
      <c r="T4713" s="30">
        <f t="shared" si="11"/>
        <v>124145</v>
      </c>
      <c r="U4713" s="30">
        <f t="shared" si="12"/>
        <v>180768329.02800003</v>
      </c>
    </row>
    <row r="4714" spans="2:21" ht="15.75" customHeight="1" x14ac:dyDescent="0.25">
      <c r="B4714" s="49" t="s">
        <v>269</v>
      </c>
      <c r="C4714" s="50" t="s">
        <v>284</v>
      </c>
      <c r="D4714" s="51" t="s">
        <v>74</v>
      </c>
      <c r="E4714" s="30">
        <v>0</v>
      </c>
      <c r="F4714" s="30">
        <f t="shared" si="1"/>
        <v>1</v>
      </c>
      <c r="G4714" s="30">
        <v>0</v>
      </c>
      <c r="H4714" s="30">
        <f t="shared" si="2"/>
        <v>1</v>
      </c>
      <c r="I4714" s="30">
        <v>1</v>
      </c>
      <c r="J4714" s="30">
        <f t="shared" si="3"/>
        <v>0</v>
      </c>
      <c r="K4714" s="30">
        <v>0</v>
      </c>
      <c r="L4714" s="30">
        <f t="shared" si="4"/>
        <v>1</v>
      </c>
      <c r="M4714" s="52" t="str">
        <f t="shared" si="5"/>
        <v>агрегати не працюють</v>
      </c>
      <c r="O4714" s="30" t="str">
        <f t="shared" si="6"/>
        <v/>
      </c>
      <c r="P4714" s="30" t="str">
        <f t="shared" si="7"/>
        <v/>
      </c>
      <c r="Q4714" s="30" t="str">
        <f t="shared" si="8"/>
        <v/>
      </c>
      <c r="R4714" s="30" t="str">
        <f t="shared" si="9"/>
        <v/>
      </c>
      <c r="S4714" s="30" t="str">
        <f t="shared" si="10"/>
        <v/>
      </c>
      <c r="T4714" s="30" t="str">
        <f t="shared" si="11"/>
        <v/>
      </c>
      <c r="U4714" s="30" t="str">
        <f t="shared" si="12"/>
        <v/>
      </c>
    </row>
    <row r="4715" spans="2:21" ht="15.75" customHeight="1" x14ac:dyDescent="0.25">
      <c r="B4715" s="49" t="s">
        <v>269</v>
      </c>
      <c r="C4715" s="50" t="s">
        <v>284</v>
      </c>
      <c r="D4715" s="51" t="s">
        <v>75</v>
      </c>
      <c r="E4715" s="30">
        <v>0</v>
      </c>
      <c r="F4715" s="30">
        <f t="shared" si="1"/>
        <v>1</v>
      </c>
      <c r="G4715" s="30">
        <v>0</v>
      </c>
      <c r="H4715" s="30">
        <f t="shared" si="2"/>
        <v>1</v>
      </c>
      <c r="I4715" s="30">
        <v>1</v>
      </c>
      <c r="J4715" s="30">
        <f t="shared" si="3"/>
        <v>0</v>
      </c>
      <c r="K4715" s="30">
        <v>0</v>
      </c>
      <c r="L4715" s="30">
        <f t="shared" si="4"/>
        <v>1</v>
      </c>
      <c r="M4715" s="52" t="str">
        <f t="shared" si="5"/>
        <v>агрегати не працюють</v>
      </c>
      <c r="O4715" s="30" t="str">
        <f t="shared" si="6"/>
        <v/>
      </c>
      <c r="P4715" s="30" t="str">
        <f t="shared" si="7"/>
        <v/>
      </c>
      <c r="Q4715" s="30" t="str">
        <f t="shared" si="8"/>
        <v/>
      </c>
      <c r="R4715" s="30" t="str">
        <f t="shared" si="9"/>
        <v/>
      </c>
      <c r="S4715" s="30" t="str">
        <f t="shared" si="10"/>
        <v/>
      </c>
      <c r="T4715" s="30" t="str">
        <f t="shared" si="11"/>
        <v/>
      </c>
      <c r="U4715" s="30" t="str">
        <f t="shared" si="12"/>
        <v/>
      </c>
    </row>
    <row r="4716" spans="2:21" ht="15.75" customHeight="1" x14ac:dyDescent="0.25">
      <c r="B4716" s="49" t="s">
        <v>269</v>
      </c>
      <c r="C4716" s="50" t="s">
        <v>284</v>
      </c>
      <c r="D4716" s="51" t="s">
        <v>76</v>
      </c>
      <c r="E4716" s="30">
        <v>0</v>
      </c>
      <c r="F4716" s="30">
        <f t="shared" si="1"/>
        <v>1</v>
      </c>
      <c r="G4716" s="30">
        <v>0</v>
      </c>
      <c r="H4716" s="30">
        <f t="shared" si="2"/>
        <v>1</v>
      </c>
      <c r="I4716" s="30">
        <v>1</v>
      </c>
      <c r="J4716" s="30">
        <f t="shared" si="3"/>
        <v>0</v>
      </c>
      <c r="K4716" s="30">
        <v>0</v>
      </c>
      <c r="L4716" s="30">
        <f t="shared" si="4"/>
        <v>1</v>
      </c>
      <c r="M4716" s="52" t="str">
        <f t="shared" si="5"/>
        <v>агрегати не працюють</v>
      </c>
      <c r="O4716" s="30" t="str">
        <f t="shared" si="6"/>
        <v/>
      </c>
      <c r="P4716" s="30" t="str">
        <f t="shared" si="7"/>
        <v/>
      </c>
      <c r="Q4716" s="30" t="str">
        <f t="shared" si="8"/>
        <v/>
      </c>
      <c r="R4716" s="30" t="str">
        <f t="shared" si="9"/>
        <v/>
      </c>
      <c r="S4716" s="30" t="str">
        <f t="shared" si="10"/>
        <v/>
      </c>
      <c r="T4716" s="30" t="str">
        <f t="shared" si="11"/>
        <v/>
      </c>
      <c r="U4716" s="30" t="str">
        <f t="shared" si="12"/>
        <v/>
      </c>
    </row>
    <row r="4717" spans="2:21" ht="15.75" customHeight="1" x14ac:dyDescent="0.25">
      <c r="B4717" s="49" t="s">
        <v>269</v>
      </c>
      <c r="C4717" s="50" t="s">
        <v>284</v>
      </c>
      <c r="D4717" s="51" t="s">
        <v>77</v>
      </c>
      <c r="E4717" s="30">
        <v>0</v>
      </c>
      <c r="F4717" s="30">
        <f t="shared" si="1"/>
        <v>1</v>
      </c>
      <c r="G4717" s="30">
        <v>0</v>
      </c>
      <c r="H4717" s="30">
        <f t="shared" si="2"/>
        <v>1</v>
      </c>
      <c r="I4717" s="30">
        <v>1</v>
      </c>
      <c r="J4717" s="30">
        <f t="shared" si="3"/>
        <v>0</v>
      </c>
      <c r="K4717" s="30">
        <v>0</v>
      </c>
      <c r="L4717" s="30">
        <f t="shared" si="4"/>
        <v>1</v>
      </c>
      <c r="M4717" s="52" t="str">
        <f t="shared" si="5"/>
        <v>агрегати не працюють</v>
      </c>
      <c r="O4717" s="30" t="str">
        <f t="shared" si="6"/>
        <v/>
      </c>
      <c r="P4717" s="30" t="str">
        <f t="shared" si="7"/>
        <v/>
      </c>
      <c r="Q4717" s="30" t="str">
        <f t="shared" si="8"/>
        <v/>
      </c>
      <c r="R4717" s="30" t="str">
        <f t="shared" si="9"/>
        <v/>
      </c>
      <c r="S4717" s="30" t="str">
        <f t="shared" si="10"/>
        <v/>
      </c>
      <c r="T4717" s="30" t="str">
        <f t="shared" si="11"/>
        <v/>
      </c>
      <c r="U4717" s="30" t="str">
        <f t="shared" si="12"/>
        <v/>
      </c>
    </row>
    <row r="4718" spans="2:21" ht="15.75" customHeight="1" x14ac:dyDescent="0.25">
      <c r="B4718" s="49" t="s">
        <v>269</v>
      </c>
      <c r="C4718" s="50" t="s">
        <v>284</v>
      </c>
      <c r="D4718" s="51" t="s">
        <v>78</v>
      </c>
      <c r="E4718" s="30">
        <v>1819</v>
      </c>
      <c r="F4718" s="30">
        <v>0</v>
      </c>
      <c r="G4718" s="30">
        <v>286986</v>
      </c>
      <c r="H4718" s="30">
        <v>0</v>
      </c>
      <c r="I4718" s="30">
        <v>1</v>
      </c>
      <c r="J4718" s="30">
        <f t="shared" si="3"/>
        <v>0</v>
      </c>
      <c r="K4718" s="30">
        <v>1</v>
      </c>
      <c r="L4718" s="30">
        <f t="shared" si="4"/>
        <v>0</v>
      </c>
      <c r="M4718" s="52" t="str">
        <f t="shared" si="5"/>
        <v>OK</v>
      </c>
      <c r="O4718" s="30">
        <f t="shared" si="6"/>
        <v>1819</v>
      </c>
      <c r="P4718" s="30">
        <f t="shared" si="7"/>
        <v>1701.1288</v>
      </c>
      <c r="Q4718" s="30">
        <f t="shared" si="8"/>
        <v>1701.1288</v>
      </c>
      <c r="R4718" s="30">
        <f t="shared" si="9"/>
        <v>286986</v>
      </c>
      <c r="S4718" s="30">
        <f t="shared" si="10"/>
        <v>342976.96860000002</v>
      </c>
      <c r="T4718" s="30">
        <f t="shared" si="11"/>
        <v>342976.96860000002</v>
      </c>
      <c r="U4718" s="30">
        <f t="shared" si="12"/>
        <v>583447999.02215576</v>
      </c>
    </row>
    <row r="4719" spans="2:21" ht="15.75" customHeight="1" x14ac:dyDescent="0.25">
      <c r="B4719" s="49" t="s">
        <v>269</v>
      </c>
      <c r="C4719" s="50" t="s">
        <v>284</v>
      </c>
      <c r="D4719" s="51" t="s">
        <v>79</v>
      </c>
      <c r="E4719" s="30">
        <v>1917</v>
      </c>
      <c r="F4719" s="30">
        <v>1</v>
      </c>
      <c r="G4719" s="30">
        <v>95526</v>
      </c>
      <c r="H4719" s="30">
        <v>1</v>
      </c>
      <c r="I4719" s="30">
        <v>1</v>
      </c>
      <c r="J4719" s="30">
        <f t="shared" si="3"/>
        <v>0</v>
      </c>
      <c r="K4719" s="30">
        <v>1</v>
      </c>
      <c r="L4719" s="30">
        <f t="shared" si="4"/>
        <v>0</v>
      </c>
      <c r="M4719" s="52" t="str">
        <f t="shared" si="5"/>
        <v>OK</v>
      </c>
      <c r="O4719" s="30" t="str">
        <f t="shared" si="6"/>
        <v/>
      </c>
      <c r="P4719" s="30" t="str">
        <f t="shared" si="7"/>
        <v/>
      </c>
      <c r="Q4719" s="30">
        <f t="shared" si="8"/>
        <v>1917</v>
      </c>
      <c r="R4719" s="30" t="str">
        <f t="shared" si="9"/>
        <v/>
      </c>
      <c r="S4719" s="30" t="str">
        <f t="shared" si="10"/>
        <v/>
      </c>
      <c r="T4719" s="30">
        <f t="shared" si="11"/>
        <v>95526</v>
      </c>
      <c r="U4719" s="30">
        <f t="shared" si="12"/>
        <v>183123342</v>
      </c>
    </row>
    <row r="4720" spans="2:21" ht="15.75" customHeight="1" x14ac:dyDescent="0.25">
      <c r="B4720" s="49" t="s">
        <v>269</v>
      </c>
      <c r="C4720" s="50" t="s">
        <v>284</v>
      </c>
      <c r="D4720" s="51" t="s">
        <v>80</v>
      </c>
      <c r="E4720" s="30">
        <v>1662</v>
      </c>
      <c r="F4720" s="30">
        <v>1</v>
      </c>
      <c r="G4720" s="30">
        <v>89789</v>
      </c>
      <c r="H4720" s="30">
        <v>0</v>
      </c>
      <c r="I4720" s="30">
        <v>1</v>
      </c>
      <c r="J4720" s="30">
        <f t="shared" si="3"/>
        <v>0</v>
      </c>
      <c r="K4720" s="30">
        <v>1</v>
      </c>
      <c r="L4720" s="30">
        <f t="shared" si="4"/>
        <v>0</v>
      </c>
      <c r="M4720" s="52" t="str">
        <f t="shared" si="5"/>
        <v>OK</v>
      </c>
      <c r="O4720" s="30" t="str">
        <f t="shared" si="6"/>
        <v/>
      </c>
      <c r="P4720" s="30" t="str">
        <f t="shared" si="7"/>
        <v/>
      </c>
      <c r="Q4720" s="30">
        <f t="shared" si="8"/>
        <v>1662</v>
      </c>
      <c r="R4720" s="30">
        <f t="shared" si="9"/>
        <v>89789</v>
      </c>
      <c r="S4720" s="30">
        <f t="shared" si="10"/>
        <v>107306.8339</v>
      </c>
      <c r="T4720" s="30">
        <f t="shared" si="11"/>
        <v>107306.8339</v>
      </c>
      <c r="U4720" s="30">
        <f t="shared" si="12"/>
        <v>178343957.9418</v>
      </c>
    </row>
    <row r="4721" spans="2:21" ht="15.75" customHeight="1" x14ac:dyDescent="0.25">
      <c r="B4721" s="49" t="s">
        <v>269</v>
      </c>
      <c r="C4721" s="50" t="s">
        <v>284</v>
      </c>
      <c r="D4721" s="51" t="s">
        <v>81</v>
      </c>
      <c r="E4721" s="30">
        <v>916</v>
      </c>
      <c r="F4721" s="30">
        <v>0</v>
      </c>
      <c r="G4721" s="30">
        <v>299525</v>
      </c>
      <c r="H4721" s="30">
        <v>0</v>
      </c>
      <c r="I4721" s="30">
        <v>1</v>
      </c>
      <c r="J4721" s="30">
        <f t="shared" si="3"/>
        <v>0</v>
      </c>
      <c r="K4721" s="30">
        <v>1</v>
      </c>
      <c r="L4721" s="30">
        <f t="shared" si="4"/>
        <v>0</v>
      </c>
      <c r="M4721" s="52" t="str">
        <f t="shared" si="5"/>
        <v>OK</v>
      </c>
      <c r="O4721" s="30">
        <f t="shared" si="6"/>
        <v>916</v>
      </c>
      <c r="P4721" s="30">
        <f t="shared" si="7"/>
        <v>856.64319999999998</v>
      </c>
      <c r="Q4721" s="30">
        <f t="shared" si="8"/>
        <v>856.64319999999998</v>
      </c>
      <c r="R4721" s="30">
        <f t="shared" si="9"/>
        <v>299525</v>
      </c>
      <c r="S4721" s="30">
        <f t="shared" si="10"/>
        <v>357962.32750000001</v>
      </c>
      <c r="T4721" s="30">
        <f t="shared" si="11"/>
        <v>357962.32750000001</v>
      </c>
      <c r="U4721" s="30">
        <f t="shared" si="12"/>
        <v>306645993.70904803</v>
      </c>
    </row>
    <row r="4722" spans="2:21" ht="15.75" customHeight="1" x14ac:dyDescent="0.25">
      <c r="B4722" s="49" t="s">
        <v>269</v>
      </c>
      <c r="C4722" s="50" t="s">
        <v>284</v>
      </c>
      <c r="D4722" s="51" t="s">
        <v>82</v>
      </c>
      <c r="E4722" s="30">
        <v>0</v>
      </c>
      <c r="F4722" s="30">
        <f t="shared" si="1"/>
        <v>1</v>
      </c>
      <c r="G4722" s="30">
        <v>0</v>
      </c>
      <c r="H4722" s="30">
        <f t="shared" si="2"/>
        <v>1</v>
      </c>
      <c r="I4722" s="30">
        <v>1</v>
      </c>
      <c r="J4722" s="30">
        <f t="shared" si="3"/>
        <v>0</v>
      </c>
      <c r="K4722" s="30">
        <v>0</v>
      </c>
      <c r="L4722" s="30">
        <f t="shared" si="4"/>
        <v>1</v>
      </c>
      <c r="M4722" s="52" t="str">
        <f t="shared" si="5"/>
        <v>агрегати не працюють</v>
      </c>
      <c r="O4722" s="30" t="str">
        <f t="shared" si="6"/>
        <v/>
      </c>
      <c r="P4722" s="30" t="str">
        <f t="shared" si="7"/>
        <v/>
      </c>
      <c r="Q4722" s="30" t="str">
        <f t="shared" si="8"/>
        <v/>
      </c>
      <c r="R4722" s="30" t="str">
        <f t="shared" si="9"/>
        <v/>
      </c>
      <c r="S4722" s="30" t="str">
        <f t="shared" si="10"/>
        <v/>
      </c>
      <c r="T4722" s="30" t="str">
        <f t="shared" si="11"/>
        <v/>
      </c>
      <c r="U4722" s="30" t="str">
        <f t="shared" si="12"/>
        <v/>
      </c>
    </row>
    <row r="4723" spans="2:21" ht="15.75" customHeight="1" x14ac:dyDescent="0.25">
      <c r="B4723" s="49" t="s">
        <v>269</v>
      </c>
      <c r="C4723" s="50" t="s">
        <v>284</v>
      </c>
      <c r="D4723" s="51" t="s">
        <v>83</v>
      </c>
      <c r="E4723" s="30">
        <v>0</v>
      </c>
      <c r="F4723" s="30">
        <f t="shared" si="1"/>
        <v>1</v>
      </c>
      <c r="G4723" s="30">
        <v>0</v>
      </c>
      <c r="H4723" s="30">
        <f t="shared" si="2"/>
        <v>1</v>
      </c>
      <c r="I4723" s="30">
        <v>1</v>
      </c>
      <c r="J4723" s="30">
        <f t="shared" si="3"/>
        <v>0</v>
      </c>
      <c r="K4723" s="30">
        <v>0</v>
      </c>
      <c r="L4723" s="30">
        <f t="shared" si="4"/>
        <v>1</v>
      </c>
      <c r="M4723" s="52" t="str">
        <f t="shared" si="5"/>
        <v>агрегати не працюють</v>
      </c>
      <c r="O4723" s="30" t="str">
        <f t="shared" si="6"/>
        <v/>
      </c>
      <c r="P4723" s="30" t="str">
        <f t="shared" si="7"/>
        <v/>
      </c>
      <c r="Q4723" s="30" t="str">
        <f t="shared" si="8"/>
        <v/>
      </c>
      <c r="R4723" s="30" t="str">
        <f t="shared" si="9"/>
        <v/>
      </c>
      <c r="S4723" s="30" t="str">
        <f t="shared" si="10"/>
        <v/>
      </c>
      <c r="T4723" s="30" t="str">
        <f t="shared" si="11"/>
        <v/>
      </c>
      <c r="U4723" s="30" t="str">
        <f t="shared" si="12"/>
        <v/>
      </c>
    </row>
    <row r="4724" spans="2:21" ht="15.75" customHeight="1" x14ac:dyDescent="0.25">
      <c r="B4724" s="49" t="s">
        <v>269</v>
      </c>
      <c r="C4724" s="50" t="s">
        <v>285</v>
      </c>
      <c r="D4724" s="51" t="s">
        <v>60</v>
      </c>
      <c r="E4724" s="30">
        <v>1050</v>
      </c>
      <c r="F4724" s="30">
        <v>1</v>
      </c>
      <c r="G4724" s="30">
        <v>73599</v>
      </c>
      <c r="H4724" s="30">
        <v>1</v>
      </c>
      <c r="I4724" s="30">
        <v>1</v>
      </c>
      <c r="J4724" s="30">
        <f t="shared" si="3"/>
        <v>0</v>
      </c>
      <c r="K4724" s="30">
        <v>1</v>
      </c>
      <c r="L4724" s="30">
        <f t="shared" si="4"/>
        <v>0</v>
      </c>
      <c r="M4724" s="52" t="str">
        <f t="shared" si="5"/>
        <v>OK</v>
      </c>
      <c r="O4724" s="30" t="str">
        <f t="shared" si="6"/>
        <v/>
      </c>
      <c r="P4724" s="30" t="str">
        <f t="shared" si="7"/>
        <v/>
      </c>
      <c r="Q4724" s="30">
        <f t="shared" si="8"/>
        <v>1050</v>
      </c>
      <c r="R4724" s="30" t="str">
        <f t="shared" si="9"/>
        <v/>
      </c>
      <c r="S4724" s="30" t="str">
        <f t="shared" si="10"/>
        <v/>
      </c>
      <c r="T4724" s="30">
        <f t="shared" si="11"/>
        <v>73599</v>
      </c>
      <c r="U4724" s="30">
        <f t="shared" si="12"/>
        <v>77278950</v>
      </c>
    </row>
    <row r="4725" spans="2:21" ht="15.75" customHeight="1" x14ac:dyDescent="0.25">
      <c r="B4725" s="49" t="s">
        <v>269</v>
      </c>
      <c r="C4725" s="50" t="s">
        <v>285</v>
      </c>
      <c r="D4725" s="51" t="s">
        <v>61</v>
      </c>
      <c r="E4725" s="30">
        <v>757</v>
      </c>
      <c r="F4725" s="30">
        <v>0</v>
      </c>
      <c r="G4725" s="30">
        <v>91249</v>
      </c>
      <c r="H4725" s="30">
        <v>0</v>
      </c>
      <c r="I4725" s="30">
        <v>1</v>
      </c>
      <c r="J4725" s="30">
        <f t="shared" si="3"/>
        <v>0</v>
      </c>
      <c r="K4725" s="30">
        <v>1</v>
      </c>
      <c r="L4725" s="30">
        <f t="shared" si="4"/>
        <v>0</v>
      </c>
      <c r="M4725" s="52" t="str">
        <f t="shared" si="5"/>
        <v>OK</v>
      </c>
      <c r="O4725" s="30">
        <f t="shared" si="6"/>
        <v>757</v>
      </c>
      <c r="P4725" s="30">
        <f t="shared" si="7"/>
        <v>707.94640000000004</v>
      </c>
      <c r="Q4725" s="30">
        <f t="shared" si="8"/>
        <v>707.94640000000004</v>
      </c>
      <c r="R4725" s="30">
        <f t="shared" si="9"/>
        <v>91249</v>
      </c>
      <c r="S4725" s="30">
        <f t="shared" si="10"/>
        <v>109051.6799</v>
      </c>
      <c r="T4725" s="30">
        <f t="shared" si="11"/>
        <v>109051.6799</v>
      </c>
      <c r="U4725" s="30">
        <f t="shared" si="12"/>
        <v>77202744.199157372</v>
      </c>
    </row>
    <row r="4726" spans="2:21" ht="15.75" customHeight="1" x14ac:dyDescent="0.25">
      <c r="B4726" s="49" t="s">
        <v>269</v>
      </c>
      <c r="C4726" s="50" t="s">
        <v>285</v>
      </c>
      <c r="D4726" s="51" t="s">
        <v>62</v>
      </c>
      <c r="E4726" s="30">
        <v>1273</v>
      </c>
      <c r="F4726" s="30">
        <v>0</v>
      </c>
      <c r="G4726" s="30">
        <v>278034</v>
      </c>
      <c r="H4726" s="30">
        <v>0</v>
      </c>
      <c r="I4726" s="30">
        <v>1</v>
      </c>
      <c r="J4726" s="30">
        <f t="shared" si="3"/>
        <v>0</v>
      </c>
      <c r="K4726" s="30">
        <v>1</v>
      </c>
      <c r="L4726" s="30">
        <f t="shared" si="4"/>
        <v>0</v>
      </c>
      <c r="M4726" s="52" t="str">
        <f t="shared" si="5"/>
        <v>OK</v>
      </c>
      <c r="O4726" s="30">
        <f t="shared" si="6"/>
        <v>1273</v>
      </c>
      <c r="P4726" s="30">
        <f t="shared" si="7"/>
        <v>1190.5096000000001</v>
      </c>
      <c r="Q4726" s="30">
        <f t="shared" si="8"/>
        <v>1190.5096000000001</v>
      </c>
      <c r="R4726" s="30">
        <f t="shared" si="9"/>
        <v>278034</v>
      </c>
      <c r="S4726" s="30">
        <f t="shared" si="10"/>
        <v>332278.43340000004</v>
      </c>
      <c r="T4726" s="30">
        <f t="shared" si="11"/>
        <v>332278.43340000004</v>
      </c>
      <c r="U4726" s="30">
        <f t="shared" si="12"/>
        <v>395580664.8356607</v>
      </c>
    </row>
    <row r="4727" spans="2:21" ht="15.75" customHeight="1" x14ac:dyDescent="0.25">
      <c r="B4727" s="49" t="s">
        <v>269</v>
      </c>
      <c r="C4727" s="50" t="s">
        <v>285</v>
      </c>
      <c r="D4727" s="51" t="s">
        <v>63</v>
      </c>
      <c r="E4727" s="30">
        <v>0</v>
      </c>
      <c r="F4727" s="30">
        <f t="shared" si="1"/>
        <v>1</v>
      </c>
      <c r="G4727" s="30">
        <v>0</v>
      </c>
      <c r="H4727" s="30">
        <f t="shared" si="2"/>
        <v>1</v>
      </c>
      <c r="I4727" s="30">
        <v>1</v>
      </c>
      <c r="J4727" s="30">
        <f t="shared" si="3"/>
        <v>0</v>
      </c>
      <c r="K4727" s="30">
        <v>0</v>
      </c>
      <c r="L4727" s="30">
        <f t="shared" si="4"/>
        <v>1</v>
      </c>
      <c r="M4727" s="52" t="str">
        <f t="shared" si="5"/>
        <v>агрегати не працюють</v>
      </c>
      <c r="O4727" s="30" t="str">
        <f t="shared" si="6"/>
        <v/>
      </c>
      <c r="P4727" s="30" t="str">
        <f t="shared" si="7"/>
        <v/>
      </c>
      <c r="Q4727" s="30" t="str">
        <f t="shared" si="8"/>
        <v/>
      </c>
      <c r="R4727" s="30" t="str">
        <f t="shared" si="9"/>
        <v/>
      </c>
      <c r="S4727" s="30" t="str">
        <f t="shared" si="10"/>
        <v/>
      </c>
      <c r="T4727" s="30" t="str">
        <f t="shared" si="11"/>
        <v/>
      </c>
      <c r="U4727" s="30" t="str">
        <f t="shared" si="12"/>
        <v/>
      </c>
    </row>
    <row r="4728" spans="2:21" ht="15.75" customHeight="1" x14ac:dyDescent="0.25">
      <c r="B4728" s="49" t="s">
        <v>269</v>
      </c>
      <c r="C4728" s="50" t="s">
        <v>285</v>
      </c>
      <c r="D4728" s="51" t="s">
        <v>64</v>
      </c>
      <c r="E4728" s="30">
        <v>0</v>
      </c>
      <c r="F4728" s="30">
        <f t="shared" si="1"/>
        <v>1</v>
      </c>
      <c r="G4728" s="30">
        <v>0</v>
      </c>
      <c r="H4728" s="30">
        <f t="shared" si="2"/>
        <v>1</v>
      </c>
      <c r="I4728" s="30">
        <v>1</v>
      </c>
      <c r="J4728" s="30">
        <f t="shared" si="3"/>
        <v>0</v>
      </c>
      <c r="K4728" s="30">
        <v>0</v>
      </c>
      <c r="L4728" s="30">
        <f t="shared" si="4"/>
        <v>1</v>
      </c>
      <c r="M4728" s="52" t="str">
        <f t="shared" si="5"/>
        <v>агрегати не працюють</v>
      </c>
      <c r="O4728" s="30" t="str">
        <f t="shared" si="6"/>
        <v/>
      </c>
      <c r="P4728" s="30" t="str">
        <f t="shared" si="7"/>
        <v/>
      </c>
      <c r="Q4728" s="30" t="str">
        <f t="shared" si="8"/>
        <v/>
      </c>
      <c r="R4728" s="30" t="str">
        <f t="shared" si="9"/>
        <v/>
      </c>
      <c r="S4728" s="30" t="str">
        <f t="shared" si="10"/>
        <v/>
      </c>
      <c r="T4728" s="30" t="str">
        <f t="shared" si="11"/>
        <v/>
      </c>
      <c r="U4728" s="30" t="str">
        <f t="shared" si="12"/>
        <v/>
      </c>
    </row>
    <row r="4729" spans="2:21" ht="15.75" customHeight="1" x14ac:dyDescent="0.25">
      <c r="B4729" s="49" t="s">
        <v>269</v>
      </c>
      <c r="C4729" s="50" t="s">
        <v>285</v>
      </c>
      <c r="D4729" s="51" t="s">
        <v>65</v>
      </c>
      <c r="E4729" s="30">
        <v>788</v>
      </c>
      <c r="F4729" s="30">
        <v>0</v>
      </c>
      <c r="G4729" s="30">
        <v>40712</v>
      </c>
      <c r="H4729" s="30">
        <v>1</v>
      </c>
      <c r="I4729" s="30">
        <v>1</v>
      </c>
      <c r="J4729" s="30">
        <f t="shared" si="3"/>
        <v>0</v>
      </c>
      <c r="K4729" s="30">
        <v>1</v>
      </c>
      <c r="L4729" s="30">
        <f t="shared" si="4"/>
        <v>0</v>
      </c>
      <c r="M4729" s="52" t="str">
        <f t="shared" si="5"/>
        <v>OK</v>
      </c>
      <c r="O4729" s="30">
        <f t="shared" si="6"/>
        <v>788</v>
      </c>
      <c r="P4729" s="30">
        <f t="shared" si="7"/>
        <v>736.93759999999997</v>
      </c>
      <c r="Q4729" s="30">
        <f t="shared" si="8"/>
        <v>736.93759999999997</v>
      </c>
      <c r="R4729" s="30" t="str">
        <f t="shared" si="9"/>
        <v/>
      </c>
      <c r="S4729" s="30" t="str">
        <f t="shared" si="10"/>
        <v/>
      </c>
      <c r="T4729" s="30">
        <f t="shared" si="11"/>
        <v>40712</v>
      </c>
      <c r="U4729" s="30">
        <f t="shared" si="12"/>
        <v>30002203.571199998</v>
      </c>
    </row>
    <row r="4730" spans="2:21" ht="15.75" customHeight="1" x14ac:dyDescent="0.25">
      <c r="B4730" s="49" t="s">
        <v>269</v>
      </c>
      <c r="C4730" s="50" t="s">
        <v>285</v>
      </c>
      <c r="D4730" s="51" t="s">
        <v>66</v>
      </c>
      <c r="E4730" s="30">
        <v>1763</v>
      </c>
      <c r="F4730" s="30">
        <v>1</v>
      </c>
      <c r="G4730" s="30">
        <v>188686</v>
      </c>
      <c r="H4730" s="30">
        <v>1</v>
      </c>
      <c r="I4730" s="30">
        <v>1</v>
      </c>
      <c r="J4730" s="30">
        <f t="shared" si="3"/>
        <v>0</v>
      </c>
      <c r="K4730" s="30">
        <v>1</v>
      </c>
      <c r="L4730" s="30">
        <f t="shared" si="4"/>
        <v>0</v>
      </c>
      <c r="M4730" s="52" t="str">
        <f t="shared" si="5"/>
        <v>OK</v>
      </c>
      <c r="O4730" s="30" t="str">
        <f t="shared" si="6"/>
        <v/>
      </c>
      <c r="P4730" s="30" t="str">
        <f t="shared" si="7"/>
        <v/>
      </c>
      <c r="Q4730" s="30">
        <f t="shared" si="8"/>
        <v>1763</v>
      </c>
      <c r="R4730" s="30" t="str">
        <f t="shared" si="9"/>
        <v/>
      </c>
      <c r="S4730" s="30" t="str">
        <f t="shared" si="10"/>
        <v/>
      </c>
      <c r="T4730" s="30">
        <f t="shared" si="11"/>
        <v>188686</v>
      </c>
      <c r="U4730" s="30">
        <f t="shared" si="12"/>
        <v>332653418</v>
      </c>
    </row>
    <row r="4731" spans="2:21" ht="15.75" customHeight="1" x14ac:dyDescent="0.25">
      <c r="B4731" s="49" t="s">
        <v>269</v>
      </c>
      <c r="C4731" s="50" t="s">
        <v>285</v>
      </c>
      <c r="D4731" s="51" t="s">
        <v>67</v>
      </c>
      <c r="E4731" s="30">
        <v>0</v>
      </c>
      <c r="F4731" s="30">
        <f t="shared" si="1"/>
        <v>1</v>
      </c>
      <c r="G4731" s="30">
        <v>0</v>
      </c>
      <c r="H4731" s="30">
        <f t="shared" si="2"/>
        <v>1</v>
      </c>
      <c r="I4731" s="30">
        <v>1</v>
      </c>
      <c r="J4731" s="30">
        <f t="shared" si="3"/>
        <v>0</v>
      </c>
      <c r="K4731" s="30">
        <v>0</v>
      </c>
      <c r="L4731" s="30">
        <f t="shared" si="4"/>
        <v>1</v>
      </c>
      <c r="M4731" s="52" t="str">
        <f t="shared" si="5"/>
        <v>агрегати не працюють</v>
      </c>
      <c r="O4731" s="30" t="str">
        <f t="shared" si="6"/>
        <v/>
      </c>
      <c r="P4731" s="30" t="str">
        <f t="shared" si="7"/>
        <v/>
      </c>
      <c r="Q4731" s="30" t="str">
        <f t="shared" si="8"/>
        <v/>
      </c>
      <c r="R4731" s="30" t="str">
        <f t="shared" si="9"/>
        <v/>
      </c>
      <c r="S4731" s="30" t="str">
        <f t="shared" si="10"/>
        <v/>
      </c>
      <c r="T4731" s="30" t="str">
        <f t="shared" si="11"/>
        <v/>
      </c>
      <c r="U4731" s="30" t="str">
        <f t="shared" si="12"/>
        <v/>
      </c>
    </row>
    <row r="4732" spans="2:21" ht="15.75" customHeight="1" x14ac:dyDescent="0.25">
      <c r="B4732" s="49" t="s">
        <v>269</v>
      </c>
      <c r="C4732" s="50" t="s">
        <v>285</v>
      </c>
      <c r="D4732" s="51" t="s">
        <v>68</v>
      </c>
      <c r="E4732" s="30">
        <v>0</v>
      </c>
      <c r="F4732" s="30">
        <f t="shared" si="1"/>
        <v>1</v>
      </c>
      <c r="G4732" s="30">
        <v>0</v>
      </c>
      <c r="H4732" s="30">
        <f t="shared" si="2"/>
        <v>1</v>
      </c>
      <c r="I4732" s="30">
        <v>1</v>
      </c>
      <c r="J4732" s="30">
        <f t="shared" si="3"/>
        <v>0</v>
      </c>
      <c r="K4732" s="30">
        <v>0</v>
      </c>
      <c r="L4732" s="30">
        <f t="shared" si="4"/>
        <v>1</v>
      </c>
      <c r="M4732" s="52" t="str">
        <f t="shared" si="5"/>
        <v>агрегати не працюють</v>
      </c>
      <c r="O4732" s="30" t="str">
        <f t="shared" si="6"/>
        <v/>
      </c>
      <c r="P4732" s="30" t="str">
        <f t="shared" si="7"/>
        <v/>
      </c>
      <c r="Q4732" s="30" t="str">
        <f t="shared" si="8"/>
        <v/>
      </c>
      <c r="R4732" s="30" t="str">
        <f t="shared" si="9"/>
        <v/>
      </c>
      <c r="S4732" s="30" t="str">
        <f t="shared" si="10"/>
        <v/>
      </c>
      <c r="T4732" s="30" t="str">
        <f t="shared" si="11"/>
        <v/>
      </c>
      <c r="U4732" s="30" t="str">
        <f t="shared" si="12"/>
        <v/>
      </c>
    </row>
    <row r="4733" spans="2:21" ht="15.75" customHeight="1" x14ac:dyDescent="0.25">
      <c r="B4733" s="49" t="s">
        <v>269</v>
      </c>
      <c r="C4733" s="50" t="s">
        <v>285</v>
      </c>
      <c r="D4733" s="51" t="s">
        <v>69</v>
      </c>
      <c r="E4733" s="30">
        <v>0</v>
      </c>
      <c r="F4733" s="30">
        <f t="shared" si="1"/>
        <v>1</v>
      </c>
      <c r="G4733" s="30">
        <v>0</v>
      </c>
      <c r="H4733" s="30">
        <f t="shared" si="2"/>
        <v>1</v>
      </c>
      <c r="I4733" s="30">
        <v>1</v>
      </c>
      <c r="J4733" s="30">
        <f t="shared" si="3"/>
        <v>0</v>
      </c>
      <c r="K4733" s="30">
        <v>0</v>
      </c>
      <c r="L4733" s="30">
        <f t="shared" si="4"/>
        <v>1</v>
      </c>
      <c r="M4733" s="52" t="str">
        <f t="shared" si="5"/>
        <v>агрегати не працюють</v>
      </c>
      <c r="O4733" s="30" t="str">
        <f t="shared" si="6"/>
        <v/>
      </c>
      <c r="P4733" s="30" t="str">
        <f t="shared" si="7"/>
        <v/>
      </c>
      <c r="Q4733" s="30" t="str">
        <f t="shared" si="8"/>
        <v/>
      </c>
      <c r="R4733" s="30" t="str">
        <f t="shared" si="9"/>
        <v/>
      </c>
      <c r="S4733" s="30" t="str">
        <f t="shared" si="10"/>
        <v/>
      </c>
      <c r="T4733" s="30" t="str">
        <f t="shared" si="11"/>
        <v/>
      </c>
      <c r="U4733" s="30" t="str">
        <f t="shared" si="12"/>
        <v/>
      </c>
    </row>
    <row r="4734" spans="2:21" ht="15.75" customHeight="1" x14ac:dyDescent="0.25">
      <c r="B4734" s="49" t="s">
        <v>269</v>
      </c>
      <c r="C4734" s="50" t="s">
        <v>285</v>
      </c>
      <c r="D4734" s="51" t="s">
        <v>70</v>
      </c>
      <c r="E4734" s="30">
        <v>1308</v>
      </c>
      <c r="F4734" s="30">
        <v>0</v>
      </c>
      <c r="G4734" s="30">
        <v>128877</v>
      </c>
      <c r="H4734" s="30">
        <v>0</v>
      </c>
      <c r="I4734" s="30">
        <v>1</v>
      </c>
      <c r="J4734" s="30">
        <f t="shared" si="3"/>
        <v>0</v>
      </c>
      <c r="K4734" s="30">
        <v>1</v>
      </c>
      <c r="L4734" s="30">
        <f t="shared" si="4"/>
        <v>0</v>
      </c>
      <c r="M4734" s="52" t="str">
        <f t="shared" si="5"/>
        <v>OK</v>
      </c>
      <c r="O4734" s="30">
        <f t="shared" si="6"/>
        <v>1308</v>
      </c>
      <c r="P4734" s="30">
        <f t="shared" si="7"/>
        <v>1223.2416000000001</v>
      </c>
      <c r="Q4734" s="30">
        <f t="shared" si="8"/>
        <v>1223.2416000000001</v>
      </c>
      <c r="R4734" s="30">
        <f t="shared" si="9"/>
        <v>128877</v>
      </c>
      <c r="S4734" s="30">
        <f t="shared" si="10"/>
        <v>154020.90270000001</v>
      </c>
      <c r="T4734" s="30">
        <f t="shared" si="11"/>
        <v>154020.90270000001</v>
      </c>
      <c r="U4734" s="30">
        <f t="shared" si="12"/>
        <v>188404775.45219234</v>
      </c>
    </row>
    <row r="4735" spans="2:21" ht="15.75" customHeight="1" x14ac:dyDescent="0.25">
      <c r="B4735" s="49" t="s">
        <v>269</v>
      </c>
      <c r="C4735" s="50" t="s">
        <v>285</v>
      </c>
      <c r="D4735" s="51" t="s">
        <v>71</v>
      </c>
      <c r="E4735" s="30">
        <v>1628</v>
      </c>
      <c r="F4735" s="30">
        <v>1</v>
      </c>
      <c r="G4735" s="30">
        <v>121272</v>
      </c>
      <c r="H4735" s="30">
        <v>0</v>
      </c>
      <c r="I4735" s="30">
        <v>1</v>
      </c>
      <c r="J4735" s="30">
        <f t="shared" si="3"/>
        <v>0</v>
      </c>
      <c r="K4735" s="30">
        <v>1</v>
      </c>
      <c r="L4735" s="30">
        <f t="shared" si="4"/>
        <v>0</v>
      </c>
      <c r="M4735" s="52" t="str">
        <f t="shared" si="5"/>
        <v>OK</v>
      </c>
      <c r="O4735" s="30" t="str">
        <f t="shared" si="6"/>
        <v/>
      </c>
      <c r="P4735" s="30" t="str">
        <f t="shared" si="7"/>
        <v/>
      </c>
      <c r="Q4735" s="30">
        <f t="shared" si="8"/>
        <v>1628</v>
      </c>
      <c r="R4735" s="30">
        <f t="shared" si="9"/>
        <v>121272</v>
      </c>
      <c r="S4735" s="30">
        <f t="shared" si="10"/>
        <v>144932.1672</v>
      </c>
      <c r="T4735" s="30">
        <f t="shared" si="11"/>
        <v>144932.1672</v>
      </c>
      <c r="U4735" s="30">
        <f t="shared" si="12"/>
        <v>235949568.20159999</v>
      </c>
    </row>
    <row r="4736" spans="2:21" ht="15.75" customHeight="1" x14ac:dyDescent="0.25">
      <c r="B4736" s="49" t="s">
        <v>269</v>
      </c>
      <c r="C4736" s="50" t="s">
        <v>285</v>
      </c>
      <c r="D4736" s="51" t="s">
        <v>72</v>
      </c>
      <c r="E4736" s="30">
        <v>964</v>
      </c>
      <c r="F4736" s="30">
        <v>1</v>
      </c>
      <c r="G4736" s="30">
        <v>293607</v>
      </c>
      <c r="H4736" s="30">
        <v>1</v>
      </c>
      <c r="I4736" s="30">
        <v>1</v>
      </c>
      <c r="J4736" s="30">
        <f t="shared" si="3"/>
        <v>0</v>
      </c>
      <c r="K4736" s="30">
        <v>1</v>
      </c>
      <c r="L4736" s="30">
        <f t="shared" si="4"/>
        <v>0</v>
      </c>
      <c r="M4736" s="52" t="str">
        <f t="shared" si="5"/>
        <v>OK</v>
      </c>
      <c r="O4736" s="30" t="str">
        <f t="shared" si="6"/>
        <v/>
      </c>
      <c r="P4736" s="30" t="str">
        <f t="shared" si="7"/>
        <v/>
      </c>
      <c r="Q4736" s="30">
        <f t="shared" si="8"/>
        <v>964</v>
      </c>
      <c r="R4736" s="30" t="str">
        <f t="shared" si="9"/>
        <v/>
      </c>
      <c r="S4736" s="30" t="str">
        <f t="shared" si="10"/>
        <v/>
      </c>
      <c r="T4736" s="30">
        <f t="shared" si="11"/>
        <v>293607</v>
      </c>
      <c r="U4736" s="30">
        <f t="shared" si="12"/>
        <v>283037148</v>
      </c>
    </row>
    <row r="4737" spans="2:21" ht="15.75" customHeight="1" x14ac:dyDescent="0.25">
      <c r="B4737" s="49" t="s">
        <v>269</v>
      </c>
      <c r="C4737" s="50" t="s">
        <v>285</v>
      </c>
      <c r="D4737" s="51" t="s">
        <v>73</v>
      </c>
      <c r="E4737" s="30">
        <v>0</v>
      </c>
      <c r="F4737" s="30">
        <f t="shared" si="1"/>
        <v>1</v>
      </c>
      <c r="G4737" s="30">
        <v>0</v>
      </c>
      <c r="H4737" s="30">
        <f t="shared" si="2"/>
        <v>1</v>
      </c>
      <c r="I4737" s="30">
        <v>1</v>
      </c>
      <c r="J4737" s="30">
        <f t="shared" si="3"/>
        <v>0</v>
      </c>
      <c r="K4737" s="30">
        <v>0</v>
      </c>
      <c r="L4737" s="30">
        <f t="shared" si="4"/>
        <v>1</v>
      </c>
      <c r="M4737" s="52" t="str">
        <f t="shared" si="5"/>
        <v>агрегати не працюють</v>
      </c>
      <c r="O4737" s="30" t="str">
        <f t="shared" si="6"/>
        <v/>
      </c>
      <c r="P4737" s="30" t="str">
        <f t="shared" si="7"/>
        <v/>
      </c>
      <c r="Q4737" s="30" t="str">
        <f t="shared" si="8"/>
        <v/>
      </c>
      <c r="R4737" s="30" t="str">
        <f t="shared" si="9"/>
        <v/>
      </c>
      <c r="S4737" s="30" t="str">
        <f t="shared" si="10"/>
        <v/>
      </c>
      <c r="T4737" s="30" t="str">
        <f t="shared" si="11"/>
        <v/>
      </c>
      <c r="U4737" s="30" t="str">
        <f t="shared" si="12"/>
        <v/>
      </c>
    </row>
    <row r="4738" spans="2:21" ht="15.75" customHeight="1" x14ac:dyDescent="0.25">
      <c r="B4738" s="49" t="s">
        <v>269</v>
      </c>
      <c r="C4738" s="50" t="s">
        <v>285</v>
      </c>
      <c r="D4738" s="51" t="s">
        <v>74</v>
      </c>
      <c r="E4738" s="30">
        <v>1884</v>
      </c>
      <c r="F4738" s="30">
        <v>1</v>
      </c>
      <c r="G4738" s="30">
        <v>214880</v>
      </c>
      <c r="H4738" s="30">
        <v>0</v>
      </c>
      <c r="I4738" s="30">
        <v>1</v>
      </c>
      <c r="J4738" s="30">
        <f t="shared" si="3"/>
        <v>0</v>
      </c>
      <c r="K4738" s="30">
        <v>1</v>
      </c>
      <c r="L4738" s="30">
        <f t="shared" si="4"/>
        <v>0</v>
      </c>
      <c r="M4738" s="52" t="str">
        <f t="shared" si="5"/>
        <v>OK</v>
      </c>
      <c r="O4738" s="30" t="str">
        <f t="shared" si="6"/>
        <v/>
      </c>
      <c r="P4738" s="30" t="str">
        <f t="shared" si="7"/>
        <v/>
      </c>
      <c r="Q4738" s="30">
        <f t="shared" si="8"/>
        <v>1884</v>
      </c>
      <c r="R4738" s="30">
        <f t="shared" si="9"/>
        <v>214880</v>
      </c>
      <c r="S4738" s="30">
        <f t="shared" si="10"/>
        <v>256803.08800000002</v>
      </c>
      <c r="T4738" s="30">
        <f t="shared" si="11"/>
        <v>256803.08800000002</v>
      </c>
      <c r="U4738" s="30">
        <f t="shared" si="12"/>
        <v>483817017.79200006</v>
      </c>
    </row>
    <row r="4739" spans="2:21" ht="15.75" customHeight="1" x14ac:dyDescent="0.25">
      <c r="B4739" s="49" t="s">
        <v>269</v>
      </c>
      <c r="C4739" s="50" t="s">
        <v>285</v>
      </c>
      <c r="D4739" s="51" t="s">
        <v>75</v>
      </c>
      <c r="E4739" s="30">
        <v>0</v>
      </c>
      <c r="F4739" s="30">
        <f t="shared" si="1"/>
        <v>1</v>
      </c>
      <c r="G4739" s="30">
        <v>0</v>
      </c>
      <c r="H4739" s="30">
        <f t="shared" si="2"/>
        <v>1</v>
      </c>
      <c r="I4739" s="30">
        <v>1</v>
      </c>
      <c r="J4739" s="30">
        <f t="shared" si="3"/>
        <v>0</v>
      </c>
      <c r="K4739" s="30">
        <v>0</v>
      </c>
      <c r="L4739" s="30">
        <f t="shared" si="4"/>
        <v>1</v>
      </c>
      <c r="M4739" s="52" t="str">
        <f t="shared" si="5"/>
        <v>агрегати не працюють</v>
      </c>
      <c r="O4739" s="30" t="str">
        <f t="shared" si="6"/>
        <v/>
      </c>
      <c r="P4739" s="30" t="str">
        <f t="shared" si="7"/>
        <v/>
      </c>
      <c r="Q4739" s="30" t="str">
        <f t="shared" si="8"/>
        <v/>
      </c>
      <c r="R4739" s="30" t="str">
        <f t="shared" si="9"/>
        <v/>
      </c>
      <c r="S4739" s="30" t="str">
        <f t="shared" si="10"/>
        <v/>
      </c>
      <c r="T4739" s="30" t="str">
        <f t="shared" si="11"/>
        <v/>
      </c>
      <c r="U4739" s="30" t="str">
        <f t="shared" si="12"/>
        <v/>
      </c>
    </row>
    <row r="4740" spans="2:21" ht="15.75" customHeight="1" x14ac:dyDescent="0.25">
      <c r="B4740" s="49" t="s">
        <v>269</v>
      </c>
      <c r="C4740" s="50" t="s">
        <v>285</v>
      </c>
      <c r="D4740" s="51" t="s">
        <v>76</v>
      </c>
      <c r="E4740" s="30">
        <v>0</v>
      </c>
      <c r="F4740" s="30">
        <f t="shared" si="1"/>
        <v>1</v>
      </c>
      <c r="G4740" s="30">
        <v>0</v>
      </c>
      <c r="H4740" s="30">
        <f t="shared" si="2"/>
        <v>1</v>
      </c>
      <c r="I4740" s="30">
        <v>1</v>
      </c>
      <c r="J4740" s="30">
        <f t="shared" si="3"/>
        <v>0</v>
      </c>
      <c r="K4740" s="30">
        <v>0</v>
      </c>
      <c r="L4740" s="30">
        <f t="shared" si="4"/>
        <v>1</v>
      </c>
      <c r="M4740" s="52" t="str">
        <f t="shared" si="5"/>
        <v>агрегати не працюють</v>
      </c>
      <c r="O4740" s="30" t="str">
        <f t="shared" si="6"/>
        <v/>
      </c>
      <c r="P4740" s="30" t="str">
        <f t="shared" si="7"/>
        <v/>
      </c>
      <c r="Q4740" s="30" t="str">
        <f t="shared" si="8"/>
        <v/>
      </c>
      <c r="R4740" s="30" t="str">
        <f t="shared" si="9"/>
        <v/>
      </c>
      <c r="S4740" s="30" t="str">
        <f t="shared" si="10"/>
        <v/>
      </c>
      <c r="T4740" s="30" t="str">
        <f t="shared" si="11"/>
        <v/>
      </c>
      <c r="U4740" s="30" t="str">
        <f t="shared" si="12"/>
        <v/>
      </c>
    </row>
    <row r="4741" spans="2:21" ht="15.75" customHeight="1" x14ac:dyDescent="0.25">
      <c r="B4741" s="49" t="s">
        <v>269</v>
      </c>
      <c r="C4741" s="50" t="s">
        <v>285</v>
      </c>
      <c r="D4741" s="51" t="s">
        <v>77</v>
      </c>
      <c r="E4741" s="30">
        <v>0</v>
      </c>
      <c r="F4741" s="30">
        <f t="shared" si="1"/>
        <v>1</v>
      </c>
      <c r="G4741" s="30">
        <v>0</v>
      </c>
      <c r="H4741" s="30">
        <f t="shared" si="2"/>
        <v>1</v>
      </c>
      <c r="I4741" s="30">
        <v>1</v>
      </c>
      <c r="J4741" s="30">
        <f t="shared" si="3"/>
        <v>0</v>
      </c>
      <c r="K4741" s="30">
        <v>0</v>
      </c>
      <c r="L4741" s="30">
        <f t="shared" si="4"/>
        <v>1</v>
      </c>
      <c r="M4741" s="52" t="str">
        <f t="shared" si="5"/>
        <v>агрегати не працюють</v>
      </c>
      <c r="O4741" s="30" t="str">
        <f t="shared" si="6"/>
        <v/>
      </c>
      <c r="P4741" s="30" t="str">
        <f t="shared" si="7"/>
        <v/>
      </c>
      <c r="Q4741" s="30" t="str">
        <f t="shared" si="8"/>
        <v/>
      </c>
      <c r="R4741" s="30" t="str">
        <f t="shared" si="9"/>
        <v/>
      </c>
      <c r="S4741" s="30" t="str">
        <f t="shared" si="10"/>
        <v/>
      </c>
      <c r="T4741" s="30" t="str">
        <f t="shared" si="11"/>
        <v/>
      </c>
      <c r="U4741" s="30" t="str">
        <f t="shared" si="12"/>
        <v/>
      </c>
    </row>
    <row r="4742" spans="2:21" ht="15.75" customHeight="1" x14ac:dyDescent="0.25">
      <c r="B4742" s="49" t="s">
        <v>269</v>
      </c>
      <c r="C4742" s="50" t="s">
        <v>285</v>
      </c>
      <c r="D4742" s="51" t="s">
        <v>78</v>
      </c>
      <c r="E4742" s="30">
        <v>0</v>
      </c>
      <c r="F4742" s="30">
        <f t="shared" si="1"/>
        <v>1</v>
      </c>
      <c r="G4742" s="30">
        <v>0</v>
      </c>
      <c r="H4742" s="30">
        <f t="shared" si="2"/>
        <v>1</v>
      </c>
      <c r="I4742" s="30">
        <v>1</v>
      </c>
      <c r="J4742" s="30">
        <f t="shared" si="3"/>
        <v>0</v>
      </c>
      <c r="K4742" s="30">
        <v>0</v>
      </c>
      <c r="L4742" s="30">
        <f t="shared" si="4"/>
        <v>1</v>
      </c>
      <c r="M4742" s="52" t="str">
        <f t="shared" si="5"/>
        <v>агрегати не працюють</v>
      </c>
      <c r="O4742" s="30" t="str">
        <f t="shared" si="6"/>
        <v/>
      </c>
      <c r="P4742" s="30" t="str">
        <f t="shared" si="7"/>
        <v/>
      </c>
      <c r="Q4742" s="30" t="str">
        <f t="shared" si="8"/>
        <v/>
      </c>
      <c r="R4742" s="30" t="str">
        <f t="shared" si="9"/>
        <v/>
      </c>
      <c r="S4742" s="30" t="str">
        <f t="shared" si="10"/>
        <v/>
      </c>
      <c r="T4742" s="30" t="str">
        <f t="shared" si="11"/>
        <v/>
      </c>
      <c r="U4742" s="30" t="str">
        <f t="shared" si="12"/>
        <v/>
      </c>
    </row>
    <row r="4743" spans="2:21" ht="15.75" customHeight="1" x14ac:dyDescent="0.25">
      <c r="B4743" s="49" t="s">
        <v>269</v>
      </c>
      <c r="C4743" s="50" t="s">
        <v>285</v>
      </c>
      <c r="D4743" s="51" t="s">
        <v>79</v>
      </c>
      <c r="E4743" s="30">
        <v>1568</v>
      </c>
      <c r="F4743" s="30">
        <v>1</v>
      </c>
      <c r="G4743" s="30">
        <v>168045</v>
      </c>
      <c r="H4743" s="30">
        <v>0</v>
      </c>
      <c r="I4743" s="30">
        <v>1</v>
      </c>
      <c r="J4743" s="30">
        <f t="shared" si="3"/>
        <v>0</v>
      </c>
      <c r="K4743" s="30">
        <v>1</v>
      </c>
      <c r="L4743" s="30">
        <f t="shared" si="4"/>
        <v>0</v>
      </c>
      <c r="M4743" s="52" t="str">
        <f t="shared" si="5"/>
        <v>OK</v>
      </c>
      <c r="O4743" s="30" t="str">
        <f t="shared" si="6"/>
        <v/>
      </c>
      <c r="P4743" s="30" t="str">
        <f t="shared" si="7"/>
        <v/>
      </c>
      <c r="Q4743" s="30">
        <f t="shared" si="8"/>
        <v>1568</v>
      </c>
      <c r="R4743" s="30">
        <f t="shared" si="9"/>
        <v>168045</v>
      </c>
      <c r="S4743" s="30">
        <f t="shared" si="10"/>
        <v>200830.57950000002</v>
      </c>
      <c r="T4743" s="30">
        <f t="shared" si="11"/>
        <v>200830.57950000002</v>
      </c>
      <c r="U4743" s="30">
        <f t="shared" si="12"/>
        <v>314902348.65600002</v>
      </c>
    </row>
    <row r="4744" spans="2:21" ht="15.75" customHeight="1" x14ac:dyDescent="0.25">
      <c r="B4744" s="49" t="s">
        <v>269</v>
      </c>
      <c r="C4744" s="50" t="s">
        <v>285</v>
      </c>
      <c r="D4744" s="51" t="s">
        <v>80</v>
      </c>
      <c r="E4744" s="30">
        <v>968</v>
      </c>
      <c r="F4744" s="30">
        <v>0</v>
      </c>
      <c r="G4744" s="30">
        <v>119977</v>
      </c>
      <c r="H4744" s="30">
        <v>0</v>
      </c>
      <c r="I4744" s="30">
        <v>1</v>
      </c>
      <c r="J4744" s="30">
        <f t="shared" si="3"/>
        <v>0</v>
      </c>
      <c r="K4744" s="30">
        <v>1</v>
      </c>
      <c r="L4744" s="30">
        <f t="shared" si="4"/>
        <v>0</v>
      </c>
      <c r="M4744" s="52" t="str">
        <f t="shared" si="5"/>
        <v>OK</v>
      </c>
      <c r="O4744" s="30">
        <f t="shared" si="6"/>
        <v>968</v>
      </c>
      <c r="P4744" s="30">
        <f t="shared" si="7"/>
        <v>905.27359999999999</v>
      </c>
      <c r="Q4744" s="30">
        <f t="shared" si="8"/>
        <v>905.27359999999999</v>
      </c>
      <c r="R4744" s="30">
        <f t="shared" si="9"/>
        <v>119977</v>
      </c>
      <c r="S4744" s="30">
        <f t="shared" si="10"/>
        <v>143384.51269999999</v>
      </c>
      <c r="T4744" s="30">
        <f t="shared" si="11"/>
        <v>143384.51269999999</v>
      </c>
      <c r="U4744" s="30">
        <f t="shared" si="12"/>
        <v>129802213.99617471</v>
      </c>
    </row>
    <row r="4745" spans="2:21" ht="15.75" customHeight="1" x14ac:dyDescent="0.25">
      <c r="B4745" s="49" t="s">
        <v>269</v>
      </c>
      <c r="C4745" s="50" t="s">
        <v>285</v>
      </c>
      <c r="D4745" s="51" t="s">
        <v>81</v>
      </c>
      <c r="E4745" s="30">
        <v>760</v>
      </c>
      <c r="F4745" s="30">
        <v>1</v>
      </c>
      <c r="G4745" s="30">
        <v>203201</v>
      </c>
      <c r="H4745" s="30">
        <v>1</v>
      </c>
      <c r="I4745" s="30">
        <v>1</v>
      </c>
      <c r="J4745" s="30">
        <f t="shared" si="3"/>
        <v>0</v>
      </c>
      <c r="K4745" s="30">
        <v>1</v>
      </c>
      <c r="L4745" s="30">
        <f t="shared" si="4"/>
        <v>0</v>
      </c>
      <c r="M4745" s="52" t="str">
        <f t="shared" si="5"/>
        <v>OK</v>
      </c>
      <c r="O4745" s="30" t="str">
        <f t="shared" si="6"/>
        <v/>
      </c>
      <c r="P4745" s="30" t="str">
        <f t="shared" si="7"/>
        <v/>
      </c>
      <c r="Q4745" s="30">
        <f t="shared" si="8"/>
        <v>760</v>
      </c>
      <c r="R4745" s="30" t="str">
        <f t="shared" si="9"/>
        <v/>
      </c>
      <c r="S4745" s="30" t="str">
        <f t="shared" si="10"/>
        <v/>
      </c>
      <c r="T4745" s="30">
        <f t="shared" si="11"/>
        <v>203201</v>
      </c>
      <c r="U4745" s="30">
        <f t="shared" si="12"/>
        <v>154432760</v>
      </c>
    </row>
    <row r="4746" spans="2:21" ht="15.75" customHeight="1" x14ac:dyDescent="0.25">
      <c r="B4746" s="49" t="s">
        <v>269</v>
      </c>
      <c r="C4746" s="50" t="s">
        <v>285</v>
      </c>
      <c r="D4746" s="51" t="s">
        <v>82</v>
      </c>
      <c r="E4746" s="30">
        <v>0</v>
      </c>
      <c r="F4746" s="30">
        <f t="shared" si="1"/>
        <v>1</v>
      </c>
      <c r="G4746" s="30">
        <v>0</v>
      </c>
      <c r="H4746" s="30">
        <f t="shared" si="2"/>
        <v>1</v>
      </c>
      <c r="I4746" s="30">
        <v>1</v>
      </c>
      <c r="J4746" s="30">
        <f t="shared" si="3"/>
        <v>0</v>
      </c>
      <c r="K4746" s="30">
        <v>0</v>
      </c>
      <c r="L4746" s="30">
        <f t="shared" si="4"/>
        <v>1</v>
      </c>
      <c r="M4746" s="52" t="str">
        <f t="shared" si="5"/>
        <v>агрегати не працюють</v>
      </c>
      <c r="O4746" s="30" t="str">
        <f t="shared" si="6"/>
        <v/>
      </c>
      <c r="P4746" s="30" t="str">
        <f t="shared" si="7"/>
        <v/>
      </c>
      <c r="Q4746" s="30" t="str">
        <f t="shared" si="8"/>
        <v/>
      </c>
      <c r="R4746" s="30" t="str">
        <f t="shared" si="9"/>
        <v/>
      </c>
      <c r="S4746" s="30" t="str">
        <f t="shared" si="10"/>
        <v/>
      </c>
      <c r="T4746" s="30" t="str">
        <f t="shared" si="11"/>
        <v/>
      </c>
      <c r="U4746" s="30" t="str">
        <f t="shared" si="12"/>
        <v/>
      </c>
    </row>
    <row r="4747" spans="2:21" ht="15.75" customHeight="1" x14ac:dyDescent="0.25">
      <c r="B4747" s="49" t="s">
        <v>269</v>
      </c>
      <c r="C4747" s="50" t="s">
        <v>285</v>
      </c>
      <c r="D4747" s="51" t="s">
        <v>83</v>
      </c>
      <c r="E4747" s="30">
        <v>0</v>
      </c>
      <c r="F4747" s="30">
        <f t="shared" si="1"/>
        <v>1</v>
      </c>
      <c r="G4747" s="30">
        <v>0</v>
      </c>
      <c r="H4747" s="30">
        <f t="shared" si="2"/>
        <v>1</v>
      </c>
      <c r="I4747" s="30">
        <v>1</v>
      </c>
      <c r="J4747" s="30">
        <f t="shared" si="3"/>
        <v>0</v>
      </c>
      <c r="K4747" s="30">
        <v>0</v>
      </c>
      <c r="L4747" s="30">
        <f t="shared" si="4"/>
        <v>1</v>
      </c>
      <c r="M4747" s="52" t="str">
        <f t="shared" si="5"/>
        <v>агрегати не працюють</v>
      </c>
      <c r="O4747" s="30" t="str">
        <f t="shared" si="6"/>
        <v/>
      </c>
      <c r="P4747" s="30" t="str">
        <f t="shared" si="7"/>
        <v/>
      </c>
      <c r="Q4747" s="30" t="str">
        <f t="shared" si="8"/>
        <v/>
      </c>
      <c r="R4747" s="30" t="str">
        <f t="shared" si="9"/>
        <v/>
      </c>
      <c r="S4747" s="30" t="str">
        <f t="shared" si="10"/>
        <v/>
      </c>
      <c r="T4747" s="30" t="str">
        <f t="shared" si="11"/>
        <v/>
      </c>
      <c r="U4747" s="30" t="str">
        <f t="shared" si="12"/>
        <v/>
      </c>
    </row>
    <row r="4748" spans="2:21" ht="15.75" customHeight="1" x14ac:dyDescent="0.25">
      <c r="B4748" s="49" t="s">
        <v>269</v>
      </c>
      <c r="C4748" s="50" t="s">
        <v>286</v>
      </c>
      <c r="D4748" s="51" t="s">
        <v>60</v>
      </c>
      <c r="E4748" s="30">
        <v>1462</v>
      </c>
      <c r="F4748" s="30">
        <v>0</v>
      </c>
      <c r="G4748" s="30">
        <v>268970</v>
      </c>
      <c r="H4748" s="30">
        <v>1</v>
      </c>
      <c r="I4748" s="30">
        <v>1</v>
      </c>
      <c r="J4748" s="30">
        <f t="shared" si="3"/>
        <v>0</v>
      </c>
      <c r="K4748" s="30">
        <v>1</v>
      </c>
      <c r="L4748" s="30">
        <f t="shared" si="4"/>
        <v>0</v>
      </c>
      <c r="M4748" s="52" t="str">
        <f t="shared" si="5"/>
        <v>OK</v>
      </c>
      <c r="O4748" s="30">
        <f t="shared" si="6"/>
        <v>1462</v>
      </c>
      <c r="P4748" s="30">
        <f t="shared" si="7"/>
        <v>1367.2624000000001</v>
      </c>
      <c r="Q4748" s="30">
        <f t="shared" si="8"/>
        <v>1367.2624000000001</v>
      </c>
      <c r="R4748" s="30" t="str">
        <f t="shared" si="9"/>
        <v/>
      </c>
      <c r="S4748" s="30" t="str">
        <f t="shared" si="10"/>
        <v/>
      </c>
      <c r="T4748" s="30">
        <f t="shared" si="11"/>
        <v>268970</v>
      </c>
      <c r="U4748" s="30">
        <f t="shared" si="12"/>
        <v>367752567.72800004</v>
      </c>
    </row>
    <row r="4749" spans="2:21" ht="15.75" customHeight="1" x14ac:dyDescent="0.25">
      <c r="B4749" s="49" t="s">
        <v>269</v>
      </c>
      <c r="C4749" s="50" t="s">
        <v>286</v>
      </c>
      <c r="D4749" s="51" t="s">
        <v>61</v>
      </c>
      <c r="E4749" s="30">
        <v>529</v>
      </c>
      <c r="F4749" s="30">
        <v>0</v>
      </c>
      <c r="G4749" s="30">
        <v>295466</v>
      </c>
      <c r="H4749" s="30">
        <v>1</v>
      </c>
      <c r="I4749" s="30">
        <v>1</v>
      </c>
      <c r="J4749" s="30">
        <f t="shared" si="3"/>
        <v>0</v>
      </c>
      <c r="K4749" s="30">
        <v>1</v>
      </c>
      <c r="L4749" s="30">
        <f t="shared" si="4"/>
        <v>0</v>
      </c>
      <c r="M4749" s="52" t="str">
        <f t="shared" si="5"/>
        <v>OK</v>
      </c>
      <c r="O4749" s="30">
        <f t="shared" si="6"/>
        <v>529</v>
      </c>
      <c r="P4749" s="30">
        <f t="shared" si="7"/>
        <v>494.7208</v>
      </c>
      <c r="Q4749" s="30">
        <f t="shared" si="8"/>
        <v>494.7208</v>
      </c>
      <c r="R4749" s="30" t="str">
        <f t="shared" si="9"/>
        <v/>
      </c>
      <c r="S4749" s="30" t="str">
        <f t="shared" si="10"/>
        <v/>
      </c>
      <c r="T4749" s="30">
        <f t="shared" si="11"/>
        <v>295466</v>
      </c>
      <c r="U4749" s="30">
        <f t="shared" si="12"/>
        <v>146173175.8928</v>
      </c>
    </row>
    <row r="4750" spans="2:21" ht="15.75" customHeight="1" x14ac:dyDescent="0.25">
      <c r="B4750" s="49" t="s">
        <v>269</v>
      </c>
      <c r="C4750" s="50" t="s">
        <v>286</v>
      </c>
      <c r="D4750" s="51" t="s">
        <v>62</v>
      </c>
      <c r="E4750" s="30">
        <v>1314</v>
      </c>
      <c r="F4750" s="30">
        <v>0</v>
      </c>
      <c r="G4750" s="30">
        <v>160890</v>
      </c>
      <c r="H4750" s="30">
        <v>1</v>
      </c>
      <c r="I4750" s="30">
        <v>1</v>
      </c>
      <c r="J4750" s="30">
        <f t="shared" si="3"/>
        <v>0</v>
      </c>
      <c r="K4750" s="30">
        <v>1</v>
      </c>
      <c r="L4750" s="30">
        <f t="shared" si="4"/>
        <v>0</v>
      </c>
      <c r="M4750" s="52" t="str">
        <f t="shared" si="5"/>
        <v>OK</v>
      </c>
      <c r="O4750" s="30">
        <f t="shared" si="6"/>
        <v>1314</v>
      </c>
      <c r="P4750" s="30">
        <f t="shared" si="7"/>
        <v>1228.8528000000001</v>
      </c>
      <c r="Q4750" s="30">
        <f t="shared" si="8"/>
        <v>1228.8528000000001</v>
      </c>
      <c r="R4750" s="30" t="str">
        <f t="shared" si="9"/>
        <v/>
      </c>
      <c r="S4750" s="30" t="str">
        <f t="shared" si="10"/>
        <v/>
      </c>
      <c r="T4750" s="30">
        <f t="shared" si="11"/>
        <v>160890</v>
      </c>
      <c r="U4750" s="30">
        <f t="shared" si="12"/>
        <v>197710126.99200001</v>
      </c>
    </row>
    <row r="4751" spans="2:21" ht="15.75" customHeight="1" x14ac:dyDescent="0.25">
      <c r="B4751" s="49" t="s">
        <v>269</v>
      </c>
      <c r="C4751" s="50" t="s">
        <v>286</v>
      </c>
      <c r="D4751" s="51" t="s">
        <v>63</v>
      </c>
      <c r="E4751" s="30">
        <v>1888</v>
      </c>
      <c r="F4751" s="30">
        <v>1</v>
      </c>
      <c r="G4751" s="30">
        <v>135590</v>
      </c>
      <c r="H4751" s="30">
        <v>1</v>
      </c>
      <c r="I4751" s="30">
        <v>1</v>
      </c>
      <c r="J4751" s="30">
        <f t="shared" si="3"/>
        <v>0</v>
      </c>
      <c r="K4751" s="30">
        <v>1</v>
      </c>
      <c r="L4751" s="30">
        <f t="shared" si="4"/>
        <v>0</v>
      </c>
      <c r="M4751" s="52" t="str">
        <f t="shared" si="5"/>
        <v>OK</v>
      </c>
      <c r="O4751" s="30" t="str">
        <f t="shared" si="6"/>
        <v/>
      </c>
      <c r="P4751" s="30" t="str">
        <f t="shared" si="7"/>
        <v/>
      </c>
      <c r="Q4751" s="30">
        <f t="shared" si="8"/>
        <v>1888</v>
      </c>
      <c r="R4751" s="30" t="str">
        <f t="shared" si="9"/>
        <v/>
      </c>
      <c r="S4751" s="30" t="str">
        <f t="shared" si="10"/>
        <v/>
      </c>
      <c r="T4751" s="30">
        <f t="shared" si="11"/>
        <v>135590</v>
      </c>
      <c r="U4751" s="30">
        <f t="shared" si="12"/>
        <v>255993920</v>
      </c>
    </row>
    <row r="4752" spans="2:21" ht="15.75" customHeight="1" x14ac:dyDescent="0.25">
      <c r="B4752" s="49" t="s">
        <v>269</v>
      </c>
      <c r="C4752" s="50" t="s">
        <v>286</v>
      </c>
      <c r="D4752" s="51" t="s">
        <v>64</v>
      </c>
      <c r="E4752" s="30">
        <v>1352</v>
      </c>
      <c r="F4752" s="30">
        <v>0</v>
      </c>
      <c r="G4752" s="30">
        <v>266756</v>
      </c>
      <c r="H4752" s="30">
        <v>0</v>
      </c>
      <c r="I4752" s="30">
        <v>1</v>
      </c>
      <c r="J4752" s="30">
        <f t="shared" si="3"/>
        <v>0</v>
      </c>
      <c r="K4752" s="30">
        <v>1</v>
      </c>
      <c r="L4752" s="30">
        <f t="shared" si="4"/>
        <v>0</v>
      </c>
      <c r="M4752" s="52" t="str">
        <f t="shared" si="5"/>
        <v>OK</v>
      </c>
      <c r="O4752" s="30">
        <f t="shared" si="6"/>
        <v>1352</v>
      </c>
      <c r="P4752" s="30">
        <f t="shared" si="7"/>
        <v>1264.3904</v>
      </c>
      <c r="Q4752" s="30">
        <f t="shared" si="8"/>
        <v>1264.3904</v>
      </c>
      <c r="R4752" s="30">
        <f t="shared" si="9"/>
        <v>266756</v>
      </c>
      <c r="S4752" s="30">
        <f t="shared" si="10"/>
        <v>318800.0956</v>
      </c>
      <c r="T4752" s="30">
        <f t="shared" si="11"/>
        <v>318800.0956</v>
      </c>
      <c r="U4752" s="30">
        <f t="shared" si="12"/>
        <v>403087780.39572227</v>
      </c>
    </row>
    <row r="4753" spans="2:21" ht="15.75" customHeight="1" x14ac:dyDescent="0.25">
      <c r="B4753" s="49" t="s">
        <v>269</v>
      </c>
      <c r="C4753" s="50" t="s">
        <v>286</v>
      </c>
      <c r="D4753" s="51" t="s">
        <v>65</v>
      </c>
      <c r="E4753" s="30">
        <v>0</v>
      </c>
      <c r="F4753" s="30">
        <f t="shared" si="1"/>
        <v>1</v>
      </c>
      <c r="G4753" s="30">
        <v>0</v>
      </c>
      <c r="H4753" s="30">
        <f t="shared" si="2"/>
        <v>1</v>
      </c>
      <c r="I4753" s="30">
        <v>1</v>
      </c>
      <c r="J4753" s="30">
        <f t="shared" si="3"/>
        <v>0</v>
      </c>
      <c r="K4753" s="30">
        <v>0</v>
      </c>
      <c r="L4753" s="30">
        <f t="shared" si="4"/>
        <v>1</v>
      </c>
      <c r="M4753" s="52" t="str">
        <f t="shared" si="5"/>
        <v>агрегати не працюють</v>
      </c>
      <c r="O4753" s="30" t="str">
        <f t="shared" si="6"/>
        <v/>
      </c>
      <c r="P4753" s="30" t="str">
        <f t="shared" si="7"/>
        <v/>
      </c>
      <c r="Q4753" s="30" t="str">
        <f t="shared" si="8"/>
        <v/>
      </c>
      <c r="R4753" s="30" t="str">
        <f t="shared" si="9"/>
        <v/>
      </c>
      <c r="S4753" s="30" t="str">
        <f t="shared" si="10"/>
        <v/>
      </c>
      <c r="T4753" s="30" t="str">
        <f t="shared" si="11"/>
        <v/>
      </c>
      <c r="U4753" s="30" t="str">
        <f t="shared" si="12"/>
        <v/>
      </c>
    </row>
    <row r="4754" spans="2:21" ht="15.75" customHeight="1" x14ac:dyDescent="0.25">
      <c r="B4754" s="49" t="s">
        <v>269</v>
      </c>
      <c r="C4754" s="50" t="s">
        <v>286</v>
      </c>
      <c r="D4754" s="51" t="s">
        <v>66</v>
      </c>
      <c r="E4754" s="30">
        <v>895</v>
      </c>
      <c r="F4754" s="30">
        <v>1</v>
      </c>
      <c r="G4754" s="30">
        <v>191804</v>
      </c>
      <c r="H4754" s="30">
        <v>0</v>
      </c>
      <c r="I4754" s="30">
        <v>1</v>
      </c>
      <c r="J4754" s="30">
        <f t="shared" si="3"/>
        <v>0</v>
      </c>
      <c r="K4754" s="30">
        <v>1</v>
      </c>
      <c r="L4754" s="30">
        <f t="shared" si="4"/>
        <v>0</v>
      </c>
      <c r="M4754" s="52" t="str">
        <f t="shared" si="5"/>
        <v>OK</v>
      </c>
      <c r="O4754" s="30" t="str">
        <f t="shared" si="6"/>
        <v/>
      </c>
      <c r="P4754" s="30" t="str">
        <f t="shared" si="7"/>
        <v/>
      </c>
      <c r="Q4754" s="30">
        <f t="shared" si="8"/>
        <v>895</v>
      </c>
      <c r="R4754" s="30">
        <f t="shared" si="9"/>
        <v>191804</v>
      </c>
      <c r="S4754" s="30">
        <f t="shared" si="10"/>
        <v>229224.96040000001</v>
      </c>
      <c r="T4754" s="30">
        <f t="shared" si="11"/>
        <v>229224.96040000001</v>
      </c>
      <c r="U4754" s="30">
        <f t="shared" si="12"/>
        <v>205156339.558</v>
      </c>
    </row>
    <row r="4755" spans="2:21" ht="15.75" customHeight="1" x14ac:dyDescent="0.25">
      <c r="B4755" s="49" t="s">
        <v>269</v>
      </c>
      <c r="C4755" s="50" t="s">
        <v>286</v>
      </c>
      <c r="D4755" s="51" t="s">
        <v>67</v>
      </c>
      <c r="E4755" s="30">
        <v>0</v>
      </c>
      <c r="F4755" s="30">
        <f t="shared" si="1"/>
        <v>1</v>
      </c>
      <c r="G4755" s="30">
        <v>0</v>
      </c>
      <c r="H4755" s="30">
        <f t="shared" si="2"/>
        <v>1</v>
      </c>
      <c r="I4755" s="30">
        <v>1</v>
      </c>
      <c r="J4755" s="30">
        <f t="shared" si="3"/>
        <v>0</v>
      </c>
      <c r="K4755" s="30">
        <v>0</v>
      </c>
      <c r="L4755" s="30">
        <f t="shared" si="4"/>
        <v>1</v>
      </c>
      <c r="M4755" s="52" t="str">
        <f t="shared" si="5"/>
        <v>агрегати не працюють</v>
      </c>
      <c r="O4755" s="30" t="str">
        <f t="shared" si="6"/>
        <v/>
      </c>
      <c r="P4755" s="30" t="str">
        <f t="shared" si="7"/>
        <v/>
      </c>
      <c r="Q4755" s="30" t="str">
        <f t="shared" si="8"/>
        <v/>
      </c>
      <c r="R4755" s="30" t="str">
        <f t="shared" si="9"/>
        <v/>
      </c>
      <c r="S4755" s="30" t="str">
        <f t="shared" si="10"/>
        <v/>
      </c>
      <c r="T4755" s="30" t="str">
        <f t="shared" si="11"/>
        <v/>
      </c>
      <c r="U4755" s="30" t="str">
        <f t="shared" si="12"/>
        <v/>
      </c>
    </row>
    <row r="4756" spans="2:21" ht="15.75" customHeight="1" x14ac:dyDescent="0.25">
      <c r="B4756" s="49" t="s">
        <v>269</v>
      </c>
      <c r="C4756" s="50" t="s">
        <v>286</v>
      </c>
      <c r="D4756" s="51" t="s">
        <v>68</v>
      </c>
      <c r="E4756" s="30">
        <v>0</v>
      </c>
      <c r="F4756" s="30">
        <f t="shared" si="1"/>
        <v>1</v>
      </c>
      <c r="G4756" s="30">
        <v>0</v>
      </c>
      <c r="H4756" s="30">
        <f t="shared" si="2"/>
        <v>1</v>
      </c>
      <c r="I4756" s="30">
        <v>1</v>
      </c>
      <c r="J4756" s="30">
        <f t="shared" si="3"/>
        <v>0</v>
      </c>
      <c r="K4756" s="30">
        <v>0</v>
      </c>
      <c r="L4756" s="30">
        <f t="shared" si="4"/>
        <v>1</v>
      </c>
      <c r="M4756" s="52" t="str">
        <f t="shared" si="5"/>
        <v>агрегати не працюють</v>
      </c>
      <c r="O4756" s="30" t="str">
        <f t="shared" si="6"/>
        <v/>
      </c>
      <c r="P4756" s="30" t="str">
        <f t="shared" si="7"/>
        <v/>
      </c>
      <c r="Q4756" s="30" t="str">
        <f t="shared" si="8"/>
        <v/>
      </c>
      <c r="R4756" s="30" t="str">
        <f t="shared" si="9"/>
        <v/>
      </c>
      <c r="S4756" s="30" t="str">
        <f t="shared" si="10"/>
        <v/>
      </c>
      <c r="T4756" s="30" t="str">
        <f t="shared" si="11"/>
        <v/>
      </c>
      <c r="U4756" s="30" t="str">
        <f t="shared" si="12"/>
        <v/>
      </c>
    </row>
    <row r="4757" spans="2:21" ht="15.75" customHeight="1" x14ac:dyDescent="0.25">
      <c r="B4757" s="49" t="s">
        <v>269</v>
      </c>
      <c r="C4757" s="50" t="s">
        <v>286</v>
      </c>
      <c r="D4757" s="51" t="s">
        <v>69</v>
      </c>
      <c r="E4757" s="30">
        <v>857</v>
      </c>
      <c r="F4757" s="30">
        <v>0</v>
      </c>
      <c r="G4757" s="30">
        <v>229881</v>
      </c>
      <c r="H4757" s="30">
        <v>0</v>
      </c>
      <c r="I4757" s="30">
        <v>1</v>
      </c>
      <c r="J4757" s="30">
        <f t="shared" si="3"/>
        <v>0</v>
      </c>
      <c r="K4757" s="30">
        <v>1</v>
      </c>
      <c r="L4757" s="30">
        <f t="shared" si="4"/>
        <v>0</v>
      </c>
      <c r="M4757" s="52" t="str">
        <f t="shared" si="5"/>
        <v>OK</v>
      </c>
      <c r="O4757" s="30">
        <f t="shared" si="6"/>
        <v>857</v>
      </c>
      <c r="P4757" s="30">
        <f t="shared" si="7"/>
        <v>801.46640000000002</v>
      </c>
      <c r="Q4757" s="30">
        <f t="shared" si="8"/>
        <v>801.46640000000002</v>
      </c>
      <c r="R4757" s="30">
        <f t="shared" si="9"/>
        <v>229881</v>
      </c>
      <c r="S4757" s="30">
        <f t="shared" si="10"/>
        <v>274730.7831</v>
      </c>
      <c r="T4757" s="30">
        <f t="shared" si="11"/>
        <v>274730.7831</v>
      </c>
      <c r="U4757" s="30">
        <f t="shared" si="12"/>
        <v>220187491.70033786</v>
      </c>
    </row>
    <row r="4758" spans="2:21" ht="15.75" customHeight="1" x14ac:dyDescent="0.25">
      <c r="B4758" s="49" t="s">
        <v>269</v>
      </c>
      <c r="C4758" s="50" t="s">
        <v>286</v>
      </c>
      <c r="D4758" s="51" t="s">
        <v>70</v>
      </c>
      <c r="E4758" s="30">
        <v>1203</v>
      </c>
      <c r="F4758" s="30">
        <v>0</v>
      </c>
      <c r="G4758" s="30">
        <v>214773</v>
      </c>
      <c r="H4758" s="30">
        <v>0</v>
      </c>
      <c r="I4758" s="30">
        <v>1</v>
      </c>
      <c r="J4758" s="30">
        <f t="shared" si="3"/>
        <v>0</v>
      </c>
      <c r="K4758" s="30">
        <v>1</v>
      </c>
      <c r="L4758" s="30">
        <f t="shared" si="4"/>
        <v>0</v>
      </c>
      <c r="M4758" s="52" t="str">
        <f t="shared" si="5"/>
        <v>OK</v>
      </c>
      <c r="O4758" s="30">
        <f t="shared" si="6"/>
        <v>1203</v>
      </c>
      <c r="P4758" s="30">
        <f t="shared" si="7"/>
        <v>1125.0456000000001</v>
      </c>
      <c r="Q4758" s="30">
        <f t="shared" si="8"/>
        <v>1125.0456000000001</v>
      </c>
      <c r="R4758" s="30">
        <f t="shared" si="9"/>
        <v>214773</v>
      </c>
      <c r="S4758" s="30">
        <f t="shared" si="10"/>
        <v>256675.21230000001</v>
      </c>
      <c r="T4758" s="30">
        <f t="shared" si="11"/>
        <v>256675.21230000001</v>
      </c>
      <c r="U4758" s="30">
        <f t="shared" si="12"/>
        <v>288771318.22718096</v>
      </c>
    </row>
    <row r="4759" spans="2:21" ht="15.75" customHeight="1" x14ac:dyDescent="0.25">
      <c r="B4759" s="49" t="s">
        <v>269</v>
      </c>
      <c r="C4759" s="50" t="s">
        <v>286</v>
      </c>
      <c r="D4759" s="51" t="s">
        <v>71</v>
      </c>
      <c r="E4759" s="30">
        <v>1349</v>
      </c>
      <c r="F4759" s="30">
        <v>1</v>
      </c>
      <c r="G4759" s="30">
        <v>221726</v>
      </c>
      <c r="H4759" s="30">
        <v>1</v>
      </c>
      <c r="I4759" s="30">
        <v>1</v>
      </c>
      <c r="J4759" s="30">
        <f t="shared" si="3"/>
        <v>0</v>
      </c>
      <c r="K4759" s="30">
        <v>1</v>
      </c>
      <c r="L4759" s="30">
        <f t="shared" si="4"/>
        <v>0</v>
      </c>
      <c r="M4759" s="52" t="str">
        <f t="shared" si="5"/>
        <v>OK</v>
      </c>
      <c r="O4759" s="30" t="str">
        <f t="shared" si="6"/>
        <v/>
      </c>
      <c r="P4759" s="30" t="str">
        <f t="shared" si="7"/>
        <v/>
      </c>
      <c r="Q4759" s="30">
        <f t="shared" si="8"/>
        <v>1349</v>
      </c>
      <c r="R4759" s="30" t="str">
        <f t="shared" si="9"/>
        <v/>
      </c>
      <c r="S4759" s="30" t="str">
        <f t="shared" si="10"/>
        <v/>
      </c>
      <c r="T4759" s="30">
        <f t="shared" si="11"/>
        <v>221726</v>
      </c>
      <c r="U4759" s="30">
        <f t="shared" si="12"/>
        <v>299108374</v>
      </c>
    </row>
    <row r="4760" spans="2:21" ht="15.75" customHeight="1" x14ac:dyDescent="0.25">
      <c r="B4760" s="49" t="s">
        <v>269</v>
      </c>
      <c r="C4760" s="50" t="s">
        <v>286</v>
      </c>
      <c r="D4760" s="51" t="s">
        <v>72</v>
      </c>
      <c r="E4760" s="30">
        <v>1246</v>
      </c>
      <c r="F4760" s="30">
        <v>1</v>
      </c>
      <c r="G4760" s="30">
        <v>126849</v>
      </c>
      <c r="H4760" s="30">
        <v>1</v>
      </c>
      <c r="I4760" s="30">
        <v>1</v>
      </c>
      <c r="J4760" s="30">
        <f t="shared" si="3"/>
        <v>0</v>
      </c>
      <c r="K4760" s="30">
        <v>1</v>
      </c>
      <c r="L4760" s="30">
        <f t="shared" si="4"/>
        <v>0</v>
      </c>
      <c r="M4760" s="52" t="str">
        <f t="shared" si="5"/>
        <v>OK</v>
      </c>
      <c r="O4760" s="30" t="str">
        <f t="shared" si="6"/>
        <v/>
      </c>
      <c r="P4760" s="30" t="str">
        <f t="shared" si="7"/>
        <v/>
      </c>
      <c r="Q4760" s="30">
        <f t="shared" si="8"/>
        <v>1246</v>
      </c>
      <c r="R4760" s="30" t="str">
        <f t="shared" si="9"/>
        <v/>
      </c>
      <c r="S4760" s="30" t="str">
        <f t="shared" si="10"/>
        <v/>
      </c>
      <c r="T4760" s="30">
        <f t="shared" si="11"/>
        <v>126849</v>
      </c>
      <c r="U4760" s="30">
        <f t="shared" si="12"/>
        <v>158053854</v>
      </c>
    </row>
    <row r="4761" spans="2:21" ht="15.75" customHeight="1" x14ac:dyDescent="0.25">
      <c r="B4761" s="49" t="s">
        <v>269</v>
      </c>
      <c r="C4761" s="50" t="s">
        <v>286</v>
      </c>
      <c r="D4761" s="51" t="s">
        <v>73</v>
      </c>
      <c r="E4761" s="30">
        <v>1898</v>
      </c>
      <c r="F4761" s="30">
        <v>1</v>
      </c>
      <c r="G4761" s="30">
        <v>110264</v>
      </c>
      <c r="H4761" s="30">
        <v>0</v>
      </c>
      <c r="I4761" s="30">
        <v>1</v>
      </c>
      <c r="J4761" s="30">
        <f t="shared" si="3"/>
        <v>0</v>
      </c>
      <c r="K4761" s="30">
        <v>1</v>
      </c>
      <c r="L4761" s="30">
        <f t="shared" si="4"/>
        <v>0</v>
      </c>
      <c r="M4761" s="52" t="str">
        <f t="shared" si="5"/>
        <v>OK</v>
      </c>
      <c r="O4761" s="30" t="str">
        <f t="shared" si="6"/>
        <v/>
      </c>
      <c r="P4761" s="30" t="str">
        <f t="shared" si="7"/>
        <v/>
      </c>
      <c r="Q4761" s="30">
        <f t="shared" si="8"/>
        <v>1898</v>
      </c>
      <c r="R4761" s="30">
        <f t="shared" si="9"/>
        <v>110264</v>
      </c>
      <c r="S4761" s="30">
        <f t="shared" si="10"/>
        <v>131776.50640000001</v>
      </c>
      <c r="T4761" s="30">
        <f t="shared" si="11"/>
        <v>131776.50640000001</v>
      </c>
      <c r="U4761" s="30">
        <f t="shared" si="12"/>
        <v>250111809.14720002</v>
      </c>
    </row>
    <row r="4762" spans="2:21" ht="15.75" customHeight="1" x14ac:dyDescent="0.25">
      <c r="B4762" s="49" t="s">
        <v>269</v>
      </c>
      <c r="C4762" s="50" t="s">
        <v>286</v>
      </c>
      <c r="D4762" s="51" t="s">
        <v>74</v>
      </c>
      <c r="E4762" s="30">
        <v>1235</v>
      </c>
      <c r="F4762" s="30">
        <v>0</v>
      </c>
      <c r="G4762" s="30">
        <v>152534</v>
      </c>
      <c r="H4762" s="30">
        <v>1</v>
      </c>
      <c r="I4762" s="30">
        <v>1</v>
      </c>
      <c r="J4762" s="30">
        <f t="shared" si="3"/>
        <v>0</v>
      </c>
      <c r="K4762" s="30">
        <v>1</v>
      </c>
      <c r="L4762" s="30">
        <f t="shared" si="4"/>
        <v>0</v>
      </c>
      <c r="M4762" s="52" t="str">
        <f t="shared" si="5"/>
        <v>OK</v>
      </c>
      <c r="O4762" s="30">
        <f t="shared" si="6"/>
        <v>1235</v>
      </c>
      <c r="P4762" s="30">
        <f t="shared" si="7"/>
        <v>1154.972</v>
      </c>
      <c r="Q4762" s="30">
        <f t="shared" si="8"/>
        <v>1154.972</v>
      </c>
      <c r="R4762" s="30" t="str">
        <f t="shared" si="9"/>
        <v/>
      </c>
      <c r="S4762" s="30" t="str">
        <f t="shared" si="10"/>
        <v/>
      </c>
      <c r="T4762" s="30">
        <f t="shared" si="11"/>
        <v>152534</v>
      </c>
      <c r="U4762" s="30">
        <f t="shared" si="12"/>
        <v>176172499.04800001</v>
      </c>
    </row>
    <row r="4763" spans="2:21" ht="15.75" customHeight="1" x14ac:dyDescent="0.25">
      <c r="B4763" s="49" t="s">
        <v>269</v>
      </c>
      <c r="C4763" s="50" t="s">
        <v>286</v>
      </c>
      <c r="D4763" s="51" t="s">
        <v>75</v>
      </c>
      <c r="E4763" s="30">
        <v>0</v>
      </c>
      <c r="F4763" s="30">
        <f t="shared" si="1"/>
        <v>1</v>
      </c>
      <c r="G4763" s="30">
        <v>0</v>
      </c>
      <c r="H4763" s="30">
        <f t="shared" si="2"/>
        <v>1</v>
      </c>
      <c r="I4763" s="30">
        <v>1</v>
      </c>
      <c r="J4763" s="30">
        <f t="shared" si="3"/>
        <v>0</v>
      </c>
      <c r="K4763" s="30">
        <v>0</v>
      </c>
      <c r="L4763" s="30">
        <f t="shared" si="4"/>
        <v>1</v>
      </c>
      <c r="M4763" s="52" t="str">
        <f t="shared" si="5"/>
        <v>агрегати не працюють</v>
      </c>
      <c r="O4763" s="30" t="str">
        <f t="shared" si="6"/>
        <v/>
      </c>
      <c r="P4763" s="30" t="str">
        <f t="shared" si="7"/>
        <v/>
      </c>
      <c r="Q4763" s="30" t="str">
        <f t="shared" si="8"/>
        <v/>
      </c>
      <c r="R4763" s="30" t="str">
        <f t="shared" si="9"/>
        <v/>
      </c>
      <c r="S4763" s="30" t="str">
        <f t="shared" si="10"/>
        <v/>
      </c>
      <c r="T4763" s="30" t="str">
        <f t="shared" si="11"/>
        <v/>
      </c>
      <c r="U4763" s="30" t="str">
        <f t="shared" si="12"/>
        <v/>
      </c>
    </row>
    <row r="4764" spans="2:21" ht="15.75" customHeight="1" x14ac:dyDescent="0.25">
      <c r="B4764" s="49" t="s">
        <v>269</v>
      </c>
      <c r="C4764" s="50" t="s">
        <v>286</v>
      </c>
      <c r="D4764" s="51" t="s">
        <v>76</v>
      </c>
      <c r="E4764" s="30">
        <v>0</v>
      </c>
      <c r="F4764" s="30">
        <f t="shared" si="1"/>
        <v>1</v>
      </c>
      <c r="G4764" s="30">
        <v>0</v>
      </c>
      <c r="H4764" s="30">
        <f t="shared" si="2"/>
        <v>1</v>
      </c>
      <c r="I4764" s="30">
        <v>1</v>
      </c>
      <c r="J4764" s="30">
        <f t="shared" si="3"/>
        <v>0</v>
      </c>
      <c r="K4764" s="30">
        <v>0</v>
      </c>
      <c r="L4764" s="30">
        <f t="shared" si="4"/>
        <v>1</v>
      </c>
      <c r="M4764" s="52" t="str">
        <f t="shared" si="5"/>
        <v>агрегати не працюють</v>
      </c>
      <c r="O4764" s="30" t="str">
        <f t="shared" si="6"/>
        <v/>
      </c>
      <c r="P4764" s="30" t="str">
        <f t="shared" si="7"/>
        <v/>
      </c>
      <c r="Q4764" s="30" t="str">
        <f t="shared" si="8"/>
        <v/>
      </c>
      <c r="R4764" s="30" t="str">
        <f t="shared" si="9"/>
        <v/>
      </c>
      <c r="S4764" s="30" t="str">
        <f t="shared" si="10"/>
        <v/>
      </c>
      <c r="T4764" s="30" t="str">
        <f t="shared" si="11"/>
        <v/>
      </c>
      <c r="U4764" s="30" t="str">
        <f t="shared" si="12"/>
        <v/>
      </c>
    </row>
    <row r="4765" spans="2:21" ht="15.75" customHeight="1" x14ac:dyDescent="0.25">
      <c r="B4765" s="49" t="s">
        <v>269</v>
      </c>
      <c r="C4765" s="50" t="s">
        <v>286</v>
      </c>
      <c r="D4765" s="51" t="s">
        <v>77</v>
      </c>
      <c r="E4765" s="30">
        <v>0</v>
      </c>
      <c r="F4765" s="30">
        <f t="shared" si="1"/>
        <v>1</v>
      </c>
      <c r="G4765" s="30">
        <v>0</v>
      </c>
      <c r="H4765" s="30">
        <f t="shared" si="2"/>
        <v>1</v>
      </c>
      <c r="I4765" s="30">
        <v>1</v>
      </c>
      <c r="J4765" s="30">
        <f t="shared" si="3"/>
        <v>0</v>
      </c>
      <c r="K4765" s="30">
        <v>0</v>
      </c>
      <c r="L4765" s="30">
        <f t="shared" si="4"/>
        <v>1</v>
      </c>
      <c r="M4765" s="52" t="str">
        <f t="shared" si="5"/>
        <v>агрегати не працюють</v>
      </c>
      <c r="O4765" s="30" t="str">
        <f t="shared" si="6"/>
        <v/>
      </c>
      <c r="P4765" s="30" t="str">
        <f t="shared" si="7"/>
        <v/>
      </c>
      <c r="Q4765" s="30" t="str">
        <f t="shared" si="8"/>
        <v/>
      </c>
      <c r="R4765" s="30" t="str">
        <f t="shared" si="9"/>
        <v/>
      </c>
      <c r="S4765" s="30" t="str">
        <f t="shared" si="10"/>
        <v/>
      </c>
      <c r="T4765" s="30" t="str">
        <f t="shared" si="11"/>
        <v/>
      </c>
      <c r="U4765" s="30" t="str">
        <f t="shared" si="12"/>
        <v/>
      </c>
    </row>
    <row r="4766" spans="2:21" ht="15.75" customHeight="1" x14ac:dyDescent="0.25">
      <c r="B4766" s="49" t="s">
        <v>269</v>
      </c>
      <c r="C4766" s="50" t="s">
        <v>286</v>
      </c>
      <c r="D4766" s="51" t="s">
        <v>78</v>
      </c>
      <c r="E4766" s="30">
        <v>0</v>
      </c>
      <c r="F4766" s="30">
        <f t="shared" si="1"/>
        <v>1</v>
      </c>
      <c r="G4766" s="30">
        <v>0</v>
      </c>
      <c r="H4766" s="30">
        <f t="shared" si="2"/>
        <v>1</v>
      </c>
      <c r="I4766" s="30">
        <v>1</v>
      </c>
      <c r="J4766" s="30">
        <f t="shared" si="3"/>
        <v>0</v>
      </c>
      <c r="K4766" s="30">
        <v>0</v>
      </c>
      <c r="L4766" s="30">
        <f t="shared" si="4"/>
        <v>1</v>
      </c>
      <c r="M4766" s="52" t="str">
        <f t="shared" si="5"/>
        <v>агрегати не працюють</v>
      </c>
      <c r="O4766" s="30" t="str">
        <f t="shared" si="6"/>
        <v/>
      </c>
      <c r="P4766" s="30" t="str">
        <f t="shared" si="7"/>
        <v/>
      </c>
      <c r="Q4766" s="30" t="str">
        <f t="shared" si="8"/>
        <v/>
      </c>
      <c r="R4766" s="30" t="str">
        <f t="shared" si="9"/>
        <v/>
      </c>
      <c r="S4766" s="30" t="str">
        <f t="shared" si="10"/>
        <v/>
      </c>
      <c r="T4766" s="30" t="str">
        <f t="shared" si="11"/>
        <v/>
      </c>
      <c r="U4766" s="30" t="str">
        <f t="shared" si="12"/>
        <v/>
      </c>
    </row>
    <row r="4767" spans="2:21" ht="15.75" customHeight="1" x14ac:dyDescent="0.25">
      <c r="B4767" s="49" t="s">
        <v>269</v>
      </c>
      <c r="C4767" s="50" t="s">
        <v>286</v>
      </c>
      <c r="D4767" s="51" t="s">
        <v>79</v>
      </c>
      <c r="E4767" s="30">
        <v>1192</v>
      </c>
      <c r="F4767" s="30">
        <v>0</v>
      </c>
      <c r="G4767" s="30">
        <v>68557</v>
      </c>
      <c r="H4767" s="30">
        <v>0</v>
      </c>
      <c r="I4767" s="30">
        <v>1</v>
      </c>
      <c r="J4767" s="30">
        <f t="shared" si="3"/>
        <v>0</v>
      </c>
      <c r="K4767" s="30">
        <v>1</v>
      </c>
      <c r="L4767" s="30">
        <f t="shared" si="4"/>
        <v>0</v>
      </c>
      <c r="M4767" s="52" t="str">
        <f t="shared" si="5"/>
        <v>OK</v>
      </c>
      <c r="O4767" s="30">
        <f t="shared" si="6"/>
        <v>1192</v>
      </c>
      <c r="P4767" s="30">
        <f t="shared" si="7"/>
        <v>1114.7583999999999</v>
      </c>
      <c r="Q4767" s="30">
        <f t="shared" si="8"/>
        <v>1114.7583999999999</v>
      </c>
      <c r="R4767" s="30">
        <f t="shared" si="9"/>
        <v>68557</v>
      </c>
      <c r="S4767" s="30">
        <f t="shared" si="10"/>
        <v>81932.470700000005</v>
      </c>
      <c r="T4767" s="30">
        <f t="shared" si="11"/>
        <v>81932.470700000005</v>
      </c>
      <c r="U4767" s="30">
        <f t="shared" si="12"/>
        <v>91334909.945578888</v>
      </c>
    </row>
    <row r="4768" spans="2:21" ht="15.75" customHeight="1" x14ac:dyDescent="0.25">
      <c r="B4768" s="49" t="s">
        <v>269</v>
      </c>
      <c r="C4768" s="50" t="s">
        <v>286</v>
      </c>
      <c r="D4768" s="51" t="s">
        <v>80</v>
      </c>
      <c r="E4768" s="30">
        <v>864</v>
      </c>
      <c r="F4768" s="30">
        <v>0</v>
      </c>
      <c r="G4768" s="30">
        <v>212442</v>
      </c>
      <c r="H4768" s="30">
        <v>0</v>
      </c>
      <c r="I4768" s="30">
        <v>1</v>
      </c>
      <c r="J4768" s="30">
        <f t="shared" si="3"/>
        <v>0</v>
      </c>
      <c r="K4768" s="30">
        <v>1</v>
      </c>
      <c r="L4768" s="30">
        <f t="shared" si="4"/>
        <v>0</v>
      </c>
      <c r="M4768" s="52" t="str">
        <f t="shared" si="5"/>
        <v>OK</v>
      </c>
      <c r="O4768" s="30">
        <f t="shared" si="6"/>
        <v>864</v>
      </c>
      <c r="P4768" s="30">
        <f t="shared" si="7"/>
        <v>808.01279999999997</v>
      </c>
      <c r="Q4768" s="30">
        <f t="shared" si="8"/>
        <v>808.01279999999997</v>
      </c>
      <c r="R4768" s="30">
        <f t="shared" si="9"/>
        <v>212442</v>
      </c>
      <c r="S4768" s="30">
        <f t="shared" si="10"/>
        <v>253889.43420000002</v>
      </c>
      <c r="T4768" s="30">
        <f t="shared" si="11"/>
        <v>253889.43420000002</v>
      </c>
      <c r="U4768" s="30">
        <f t="shared" si="12"/>
        <v>205145912.61835778</v>
      </c>
    </row>
    <row r="4769" spans="2:21" ht="15.75" customHeight="1" x14ac:dyDescent="0.25">
      <c r="B4769" s="49" t="s">
        <v>269</v>
      </c>
      <c r="C4769" s="50" t="s">
        <v>286</v>
      </c>
      <c r="D4769" s="51" t="s">
        <v>81</v>
      </c>
      <c r="E4769" s="30">
        <v>1231</v>
      </c>
      <c r="F4769" s="30">
        <v>0</v>
      </c>
      <c r="G4769" s="30">
        <v>245039</v>
      </c>
      <c r="H4769" s="30">
        <v>0</v>
      </c>
      <c r="I4769" s="30">
        <v>1</v>
      </c>
      <c r="J4769" s="30">
        <f t="shared" si="3"/>
        <v>0</v>
      </c>
      <c r="K4769" s="30">
        <v>1</v>
      </c>
      <c r="L4769" s="30">
        <f t="shared" si="4"/>
        <v>0</v>
      </c>
      <c r="M4769" s="52" t="str">
        <f t="shared" si="5"/>
        <v>OK</v>
      </c>
      <c r="O4769" s="30">
        <f t="shared" si="6"/>
        <v>1231</v>
      </c>
      <c r="P4769" s="30">
        <f t="shared" si="7"/>
        <v>1151.2311999999999</v>
      </c>
      <c r="Q4769" s="30">
        <f t="shared" si="8"/>
        <v>1151.2311999999999</v>
      </c>
      <c r="R4769" s="30">
        <f t="shared" si="9"/>
        <v>245039</v>
      </c>
      <c r="S4769" s="30">
        <f t="shared" si="10"/>
        <v>292846.10889999999</v>
      </c>
      <c r="T4769" s="30">
        <f t="shared" si="11"/>
        <v>292846.10889999999</v>
      </c>
      <c r="U4769" s="30">
        <f t="shared" si="12"/>
        <v>337133577.36427766</v>
      </c>
    </row>
    <row r="4770" spans="2:21" ht="15.75" customHeight="1" x14ac:dyDescent="0.25">
      <c r="B4770" s="49" t="s">
        <v>269</v>
      </c>
      <c r="C4770" s="50" t="s">
        <v>286</v>
      </c>
      <c r="D4770" s="51" t="s">
        <v>82</v>
      </c>
      <c r="E4770" s="30">
        <v>1409</v>
      </c>
      <c r="F4770" s="30">
        <v>1</v>
      </c>
      <c r="G4770" s="30">
        <v>136396</v>
      </c>
      <c r="H4770" s="30">
        <v>0</v>
      </c>
      <c r="I4770" s="30">
        <v>1</v>
      </c>
      <c r="J4770" s="30">
        <f t="shared" si="3"/>
        <v>0</v>
      </c>
      <c r="K4770" s="30">
        <v>1</v>
      </c>
      <c r="L4770" s="30">
        <f t="shared" si="4"/>
        <v>0</v>
      </c>
      <c r="M4770" s="52" t="str">
        <f t="shared" si="5"/>
        <v>OK</v>
      </c>
      <c r="O4770" s="30" t="str">
        <f t="shared" si="6"/>
        <v/>
      </c>
      <c r="P4770" s="30" t="str">
        <f t="shared" si="7"/>
        <v/>
      </c>
      <c r="Q4770" s="30">
        <f t="shared" si="8"/>
        <v>1409</v>
      </c>
      <c r="R4770" s="30">
        <f t="shared" si="9"/>
        <v>136396</v>
      </c>
      <c r="S4770" s="30">
        <f t="shared" si="10"/>
        <v>163006.8596</v>
      </c>
      <c r="T4770" s="30">
        <f t="shared" si="11"/>
        <v>163006.8596</v>
      </c>
      <c r="U4770" s="30">
        <f t="shared" si="12"/>
        <v>229676665.17640001</v>
      </c>
    </row>
    <row r="4771" spans="2:21" ht="15.75" customHeight="1" x14ac:dyDescent="0.25">
      <c r="B4771" s="49" t="s">
        <v>269</v>
      </c>
      <c r="C4771" s="50" t="s">
        <v>286</v>
      </c>
      <c r="D4771" s="51" t="s">
        <v>83</v>
      </c>
      <c r="E4771" s="30">
        <v>1469</v>
      </c>
      <c r="F4771" s="30">
        <v>0</v>
      </c>
      <c r="G4771" s="30">
        <v>194809</v>
      </c>
      <c r="H4771" s="30">
        <v>1</v>
      </c>
      <c r="I4771" s="30">
        <v>1</v>
      </c>
      <c r="J4771" s="30">
        <f t="shared" si="3"/>
        <v>0</v>
      </c>
      <c r="K4771" s="30">
        <v>1</v>
      </c>
      <c r="L4771" s="30">
        <f t="shared" si="4"/>
        <v>0</v>
      </c>
      <c r="M4771" s="52" t="str">
        <f t="shared" si="5"/>
        <v>OK</v>
      </c>
      <c r="O4771" s="30">
        <f t="shared" si="6"/>
        <v>1469</v>
      </c>
      <c r="P4771" s="30">
        <f t="shared" si="7"/>
        <v>1373.8088</v>
      </c>
      <c r="Q4771" s="30">
        <f t="shared" si="8"/>
        <v>1373.8088</v>
      </c>
      <c r="R4771" s="30" t="str">
        <f t="shared" si="9"/>
        <v/>
      </c>
      <c r="S4771" s="30" t="str">
        <f t="shared" si="10"/>
        <v/>
      </c>
      <c r="T4771" s="30">
        <f t="shared" si="11"/>
        <v>194809</v>
      </c>
      <c r="U4771" s="30">
        <f t="shared" si="12"/>
        <v>267630318.5192</v>
      </c>
    </row>
    <row r="4772" spans="2:21" ht="15.75" customHeight="1" x14ac:dyDescent="0.25">
      <c r="B4772" s="49" t="s">
        <v>269</v>
      </c>
      <c r="C4772" s="50" t="s">
        <v>287</v>
      </c>
      <c r="D4772" s="51" t="s">
        <v>60</v>
      </c>
      <c r="E4772" s="30">
        <v>0</v>
      </c>
      <c r="F4772" s="30">
        <f t="shared" si="1"/>
        <v>1</v>
      </c>
      <c r="G4772" s="30">
        <v>0</v>
      </c>
      <c r="H4772" s="30">
        <f t="shared" si="2"/>
        <v>1</v>
      </c>
      <c r="I4772" s="30">
        <v>1</v>
      </c>
      <c r="J4772" s="30">
        <f t="shared" si="3"/>
        <v>0</v>
      </c>
      <c r="K4772" s="30">
        <v>0</v>
      </c>
      <c r="L4772" s="30">
        <f t="shared" si="4"/>
        <v>1</v>
      </c>
      <c r="M4772" s="52" t="str">
        <f t="shared" si="5"/>
        <v>агрегати не працюють</v>
      </c>
      <c r="O4772" s="30" t="str">
        <f t="shared" si="6"/>
        <v/>
      </c>
      <c r="P4772" s="30" t="str">
        <f t="shared" si="7"/>
        <v/>
      </c>
      <c r="Q4772" s="30" t="str">
        <f t="shared" si="8"/>
        <v/>
      </c>
      <c r="R4772" s="30" t="str">
        <f t="shared" si="9"/>
        <v/>
      </c>
      <c r="S4772" s="30" t="str">
        <f t="shared" si="10"/>
        <v/>
      </c>
      <c r="T4772" s="30" t="str">
        <f t="shared" si="11"/>
        <v/>
      </c>
      <c r="U4772" s="30" t="str">
        <f t="shared" si="12"/>
        <v/>
      </c>
    </row>
    <row r="4773" spans="2:21" ht="15.75" customHeight="1" x14ac:dyDescent="0.25">
      <c r="B4773" s="49" t="s">
        <v>269</v>
      </c>
      <c r="C4773" s="50" t="s">
        <v>287</v>
      </c>
      <c r="D4773" s="51" t="s">
        <v>61</v>
      </c>
      <c r="E4773" s="30">
        <v>797</v>
      </c>
      <c r="F4773" s="30">
        <v>0</v>
      </c>
      <c r="G4773" s="30">
        <v>295096</v>
      </c>
      <c r="H4773" s="30">
        <v>1</v>
      </c>
      <c r="I4773" s="30">
        <v>1</v>
      </c>
      <c r="J4773" s="30">
        <f t="shared" si="3"/>
        <v>0</v>
      </c>
      <c r="K4773" s="30">
        <v>1</v>
      </c>
      <c r="L4773" s="30">
        <f t="shared" si="4"/>
        <v>0</v>
      </c>
      <c r="M4773" s="52" t="str">
        <f t="shared" si="5"/>
        <v>OK</v>
      </c>
      <c r="O4773" s="30">
        <f t="shared" si="6"/>
        <v>797</v>
      </c>
      <c r="P4773" s="30">
        <f t="shared" si="7"/>
        <v>745.35440000000006</v>
      </c>
      <c r="Q4773" s="30">
        <f t="shared" si="8"/>
        <v>745.35440000000006</v>
      </c>
      <c r="R4773" s="30" t="str">
        <f t="shared" si="9"/>
        <v/>
      </c>
      <c r="S4773" s="30" t="str">
        <f t="shared" si="10"/>
        <v/>
      </c>
      <c r="T4773" s="30">
        <f t="shared" si="11"/>
        <v>295096</v>
      </c>
      <c r="U4773" s="30">
        <f t="shared" si="12"/>
        <v>219951102.02240002</v>
      </c>
    </row>
    <row r="4774" spans="2:21" ht="15.75" customHeight="1" x14ac:dyDescent="0.25">
      <c r="B4774" s="49" t="s">
        <v>269</v>
      </c>
      <c r="C4774" s="50" t="s">
        <v>287</v>
      </c>
      <c r="D4774" s="51" t="s">
        <v>62</v>
      </c>
      <c r="E4774" s="30">
        <v>1402</v>
      </c>
      <c r="F4774" s="30">
        <v>1</v>
      </c>
      <c r="G4774" s="30">
        <v>138698</v>
      </c>
      <c r="H4774" s="30">
        <v>0</v>
      </c>
      <c r="I4774" s="30">
        <v>1</v>
      </c>
      <c r="J4774" s="30">
        <f t="shared" si="3"/>
        <v>0</v>
      </c>
      <c r="K4774" s="30">
        <v>1</v>
      </c>
      <c r="L4774" s="30">
        <f t="shared" si="4"/>
        <v>0</v>
      </c>
      <c r="M4774" s="52" t="str">
        <f t="shared" si="5"/>
        <v>OK</v>
      </c>
      <c r="O4774" s="30" t="str">
        <f t="shared" si="6"/>
        <v/>
      </c>
      <c r="P4774" s="30" t="str">
        <f t="shared" si="7"/>
        <v/>
      </c>
      <c r="Q4774" s="30">
        <f t="shared" si="8"/>
        <v>1402</v>
      </c>
      <c r="R4774" s="30">
        <f t="shared" si="9"/>
        <v>138698</v>
      </c>
      <c r="S4774" s="30">
        <f t="shared" si="10"/>
        <v>165757.9798</v>
      </c>
      <c r="T4774" s="30">
        <f t="shared" si="11"/>
        <v>165757.9798</v>
      </c>
      <c r="U4774" s="30">
        <f t="shared" si="12"/>
        <v>232392687.6796</v>
      </c>
    </row>
    <row r="4775" spans="2:21" ht="15.75" customHeight="1" x14ac:dyDescent="0.25">
      <c r="B4775" s="49" t="s">
        <v>269</v>
      </c>
      <c r="C4775" s="50" t="s">
        <v>287</v>
      </c>
      <c r="D4775" s="51" t="s">
        <v>63</v>
      </c>
      <c r="E4775" s="30">
        <v>0</v>
      </c>
      <c r="F4775" s="30">
        <f t="shared" si="1"/>
        <v>1</v>
      </c>
      <c r="G4775" s="30">
        <v>0</v>
      </c>
      <c r="H4775" s="30">
        <f t="shared" si="2"/>
        <v>1</v>
      </c>
      <c r="I4775" s="30">
        <v>1</v>
      </c>
      <c r="J4775" s="30">
        <f t="shared" si="3"/>
        <v>0</v>
      </c>
      <c r="K4775" s="30">
        <v>0</v>
      </c>
      <c r="L4775" s="30">
        <f t="shared" si="4"/>
        <v>1</v>
      </c>
      <c r="M4775" s="52" t="str">
        <f t="shared" si="5"/>
        <v>агрегати не працюють</v>
      </c>
      <c r="O4775" s="30" t="str">
        <f t="shared" si="6"/>
        <v/>
      </c>
      <c r="P4775" s="30" t="str">
        <f t="shared" si="7"/>
        <v/>
      </c>
      <c r="Q4775" s="30" t="str">
        <f t="shared" si="8"/>
        <v/>
      </c>
      <c r="R4775" s="30" t="str">
        <f t="shared" si="9"/>
        <v/>
      </c>
      <c r="S4775" s="30" t="str">
        <f t="shared" si="10"/>
        <v/>
      </c>
      <c r="T4775" s="30" t="str">
        <f t="shared" si="11"/>
        <v/>
      </c>
      <c r="U4775" s="30" t="str">
        <f t="shared" si="12"/>
        <v/>
      </c>
    </row>
    <row r="4776" spans="2:21" ht="15.75" customHeight="1" x14ac:dyDescent="0.25">
      <c r="B4776" s="49" t="s">
        <v>269</v>
      </c>
      <c r="C4776" s="50" t="s">
        <v>287</v>
      </c>
      <c r="D4776" s="51" t="s">
        <v>64</v>
      </c>
      <c r="E4776" s="30">
        <v>1658</v>
      </c>
      <c r="F4776" s="30">
        <v>1</v>
      </c>
      <c r="G4776" s="30">
        <v>98348</v>
      </c>
      <c r="H4776" s="30">
        <v>0</v>
      </c>
      <c r="I4776" s="30">
        <v>1</v>
      </c>
      <c r="J4776" s="30">
        <f t="shared" si="3"/>
        <v>0</v>
      </c>
      <c r="K4776" s="30">
        <v>1</v>
      </c>
      <c r="L4776" s="30">
        <f t="shared" si="4"/>
        <v>0</v>
      </c>
      <c r="M4776" s="52" t="str">
        <f t="shared" si="5"/>
        <v>OK</v>
      </c>
      <c r="O4776" s="30" t="str">
        <f t="shared" si="6"/>
        <v/>
      </c>
      <c r="P4776" s="30" t="str">
        <f t="shared" si="7"/>
        <v/>
      </c>
      <c r="Q4776" s="30">
        <f t="shared" si="8"/>
        <v>1658</v>
      </c>
      <c r="R4776" s="30">
        <f t="shared" si="9"/>
        <v>98348</v>
      </c>
      <c r="S4776" s="30">
        <f t="shared" si="10"/>
        <v>117535.69480000001</v>
      </c>
      <c r="T4776" s="30">
        <f t="shared" si="11"/>
        <v>117535.69480000001</v>
      </c>
      <c r="U4776" s="30">
        <f t="shared" si="12"/>
        <v>194874181.97840002</v>
      </c>
    </row>
    <row r="4777" spans="2:21" ht="15.75" customHeight="1" x14ac:dyDescent="0.25">
      <c r="B4777" s="49" t="s">
        <v>269</v>
      </c>
      <c r="C4777" s="50" t="s">
        <v>287</v>
      </c>
      <c r="D4777" s="51" t="s">
        <v>65</v>
      </c>
      <c r="E4777" s="30">
        <v>0</v>
      </c>
      <c r="F4777" s="30">
        <f t="shared" si="1"/>
        <v>1</v>
      </c>
      <c r="G4777" s="30">
        <v>0</v>
      </c>
      <c r="H4777" s="30">
        <f t="shared" si="2"/>
        <v>1</v>
      </c>
      <c r="I4777" s="30">
        <v>1</v>
      </c>
      <c r="J4777" s="30">
        <f t="shared" si="3"/>
        <v>0</v>
      </c>
      <c r="K4777" s="30">
        <v>0</v>
      </c>
      <c r="L4777" s="30">
        <f t="shared" si="4"/>
        <v>1</v>
      </c>
      <c r="M4777" s="52" t="str">
        <f t="shared" si="5"/>
        <v>агрегати не працюють</v>
      </c>
      <c r="O4777" s="30" t="str">
        <f t="shared" si="6"/>
        <v/>
      </c>
      <c r="P4777" s="30" t="str">
        <f t="shared" si="7"/>
        <v/>
      </c>
      <c r="Q4777" s="30" t="str">
        <f t="shared" si="8"/>
        <v/>
      </c>
      <c r="R4777" s="30" t="str">
        <f t="shared" si="9"/>
        <v/>
      </c>
      <c r="S4777" s="30" t="str">
        <f t="shared" si="10"/>
        <v/>
      </c>
      <c r="T4777" s="30" t="str">
        <f t="shared" si="11"/>
        <v/>
      </c>
      <c r="U4777" s="30" t="str">
        <f t="shared" si="12"/>
        <v/>
      </c>
    </row>
    <row r="4778" spans="2:21" ht="15.75" customHeight="1" x14ac:dyDescent="0.25">
      <c r="B4778" s="49" t="s">
        <v>269</v>
      </c>
      <c r="C4778" s="50" t="s">
        <v>287</v>
      </c>
      <c r="D4778" s="51" t="s">
        <v>66</v>
      </c>
      <c r="E4778" s="30">
        <v>412</v>
      </c>
      <c r="F4778" s="30">
        <v>1</v>
      </c>
      <c r="G4778" s="30">
        <v>154446</v>
      </c>
      <c r="H4778" s="30">
        <v>1</v>
      </c>
      <c r="I4778" s="30">
        <v>1</v>
      </c>
      <c r="J4778" s="30">
        <f t="shared" si="3"/>
        <v>0</v>
      </c>
      <c r="K4778" s="30">
        <v>1</v>
      </c>
      <c r="L4778" s="30">
        <f t="shared" si="4"/>
        <v>0</v>
      </c>
      <c r="M4778" s="52" t="str">
        <f t="shared" si="5"/>
        <v>OK</v>
      </c>
      <c r="O4778" s="30" t="str">
        <f t="shared" si="6"/>
        <v/>
      </c>
      <c r="P4778" s="30" t="str">
        <f t="shared" si="7"/>
        <v/>
      </c>
      <c r="Q4778" s="30">
        <f t="shared" si="8"/>
        <v>412</v>
      </c>
      <c r="R4778" s="30" t="str">
        <f t="shared" si="9"/>
        <v/>
      </c>
      <c r="S4778" s="30" t="str">
        <f t="shared" si="10"/>
        <v/>
      </c>
      <c r="T4778" s="30">
        <f t="shared" si="11"/>
        <v>154446</v>
      </c>
      <c r="U4778" s="30">
        <f t="shared" si="12"/>
        <v>63631752</v>
      </c>
    </row>
    <row r="4779" spans="2:21" ht="15.75" customHeight="1" x14ac:dyDescent="0.25">
      <c r="B4779" s="49" t="s">
        <v>269</v>
      </c>
      <c r="C4779" s="50" t="s">
        <v>287</v>
      </c>
      <c r="D4779" s="51" t="s">
        <v>67</v>
      </c>
      <c r="E4779" s="30">
        <v>0</v>
      </c>
      <c r="F4779" s="30">
        <f t="shared" si="1"/>
        <v>1</v>
      </c>
      <c r="G4779" s="30">
        <v>0</v>
      </c>
      <c r="H4779" s="30">
        <f t="shared" si="2"/>
        <v>1</v>
      </c>
      <c r="I4779" s="30">
        <v>1</v>
      </c>
      <c r="J4779" s="30">
        <f t="shared" si="3"/>
        <v>0</v>
      </c>
      <c r="K4779" s="30">
        <v>0</v>
      </c>
      <c r="L4779" s="30">
        <f t="shared" si="4"/>
        <v>1</v>
      </c>
      <c r="M4779" s="52" t="str">
        <f t="shared" si="5"/>
        <v>агрегати не працюють</v>
      </c>
      <c r="O4779" s="30" t="str">
        <f t="shared" si="6"/>
        <v/>
      </c>
      <c r="P4779" s="30" t="str">
        <f t="shared" si="7"/>
        <v/>
      </c>
      <c r="Q4779" s="30" t="str">
        <f t="shared" si="8"/>
        <v/>
      </c>
      <c r="R4779" s="30" t="str">
        <f t="shared" si="9"/>
        <v/>
      </c>
      <c r="S4779" s="30" t="str">
        <f t="shared" si="10"/>
        <v/>
      </c>
      <c r="T4779" s="30" t="str">
        <f t="shared" si="11"/>
        <v/>
      </c>
      <c r="U4779" s="30" t="str">
        <f t="shared" si="12"/>
        <v/>
      </c>
    </row>
    <row r="4780" spans="2:21" ht="15.75" customHeight="1" x14ac:dyDescent="0.25">
      <c r="B4780" s="49" t="s">
        <v>269</v>
      </c>
      <c r="C4780" s="50" t="s">
        <v>287</v>
      </c>
      <c r="D4780" s="51" t="s">
        <v>68</v>
      </c>
      <c r="E4780" s="30">
        <v>0</v>
      </c>
      <c r="F4780" s="30">
        <f t="shared" si="1"/>
        <v>1</v>
      </c>
      <c r="G4780" s="30">
        <v>0</v>
      </c>
      <c r="H4780" s="30">
        <f t="shared" si="2"/>
        <v>1</v>
      </c>
      <c r="I4780" s="30">
        <v>1</v>
      </c>
      <c r="J4780" s="30">
        <f t="shared" si="3"/>
        <v>0</v>
      </c>
      <c r="K4780" s="30">
        <v>0</v>
      </c>
      <c r="L4780" s="30">
        <f t="shared" si="4"/>
        <v>1</v>
      </c>
      <c r="M4780" s="52" t="str">
        <f t="shared" si="5"/>
        <v>агрегати не працюють</v>
      </c>
      <c r="O4780" s="30" t="str">
        <f t="shared" si="6"/>
        <v/>
      </c>
      <c r="P4780" s="30" t="str">
        <f t="shared" si="7"/>
        <v/>
      </c>
      <c r="Q4780" s="30" t="str">
        <f t="shared" si="8"/>
        <v/>
      </c>
      <c r="R4780" s="30" t="str">
        <f t="shared" si="9"/>
        <v/>
      </c>
      <c r="S4780" s="30" t="str">
        <f t="shared" si="10"/>
        <v/>
      </c>
      <c r="T4780" s="30" t="str">
        <f t="shared" si="11"/>
        <v/>
      </c>
      <c r="U4780" s="30" t="str">
        <f t="shared" si="12"/>
        <v/>
      </c>
    </row>
    <row r="4781" spans="2:21" ht="15.75" customHeight="1" x14ac:dyDescent="0.25">
      <c r="B4781" s="49" t="s">
        <v>269</v>
      </c>
      <c r="C4781" s="50" t="s">
        <v>287</v>
      </c>
      <c r="D4781" s="51" t="s">
        <v>69</v>
      </c>
      <c r="E4781" s="30">
        <v>0</v>
      </c>
      <c r="F4781" s="30">
        <f t="shared" si="1"/>
        <v>1</v>
      </c>
      <c r="G4781" s="30">
        <v>0</v>
      </c>
      <c r="H4781" s="30">
        <f t="shared" si="2"/>
        <v>1</v>
      </c>
      <c r="I4781" s="30">
        <v>1</v>
      </c>
      <c r="J4781" s="30">
        <f t="shared" si="3"/>
        <v>0</v>
      </c>
      <c r="K4781" s="30">
        <v>0</v>
      </c>
      <c r="L4781" s="30">
        <f t="shared" si="4"/>
        <v>1</v>
      </c>
      <c r="M4781" s="52" t="str">
        <f t="shared" si="5"/>
        <v>агрегати не працюють</v>
      </c>
      <c r="O4781" s="30" t="str">
        <f t="shared" si="6"/>
        <v/>
      </c>
      <c r="P4781" s="30" t="str">
        <f t="shared" si="7"/>
        <v/>
      </c>
      <c r="Q4781" s="30" t="str">
        <f t="shared" si="8"/>
        <v/>
      </c>
      <c r="R4781" s="30" t="str">
        <f t="shared" si="9"/>
        <v/>
      </c>
      <c r="S4781" s="30" t="str">
        <f t="shared" si="10"/>
        <v/>
      </c>
      <c r="T4781" s="30" t="str">
        <f t="shared" si="11"/>
        <v/>
      </c>
      <c r="U4781" s="30" t="str">
        <f t="shared" si="12"/>
        <v/>
      </c>
    </row>
    <row r="4782" spans="2:21" ht="15.75" customHeight="1" x14ac:dyDescent="0.25">
      <c r="B4782" s="49" t="s">
        <v>269</v>
      </c>
      <c r="C4782" s="50" t="s">
        <v>287</v>
      </c>
      <c r="D4782" s="51" t="s">
        <v>70</v>
      </c>
      <c r="E4782" s="30">
        <v>0</v>
      </c>
      <c r="F4782" s="30">
        <f t="shared" si="1"/>
        <v>1</v>
      </c>
      <c r="G4782" s="30">
        <v>0</v>
      </c>
      <c r="H4782" s="30">
        <f t="shared" si="2"/>
        <v>1</v>
      </c>
      <c r="I4782" s="30">
        <v>1</v>
      </c>
      <c r="J4782" s="30">
        <f t="shared" si="3"/>
        <v>0</v>
      </c>
      <c r="K4782" s="30">
        <v>0</v>
      </c>
      <c r="L4782" s="30">
        <f t="shared" si="4"/>
        <v>1</v>
      </c>
      <c r="M4782" s="52" t="str">
        <f t="shared" si="5"/>
        <v>агрегати не працюють</v>
      </c>
      <c r="O4782" s="30" t="str">
        <f t="shared" si="6"/>
        <v/>
      </c>
      <c r="P4782" s="30" t="str">
        <f t="shared" si="7"/>
        <v/>
      </c>
      <c r="Q4782" s="30" t="str">
        <f t="shared" si="8"/>
        <v/>
      </c>
      <c r="R4782" s="30" t="str">
        <f t="shared" si="9"/>
        <v/>
      </c>
      <c r="S4782" s="30" t="str">
        <f t="shared" si="10"/>
        <v/>
      </c>
      <c r="T4782" s="30" t="str">
        <f t="shared" si="11"/>
        <v/>
      </c>
      <c r="U4782" s="30" t="str">
        <f t="shared" si="12"/>
        <v/>
      </c>
    </row>
    <row r="4783" spans="2:21" ht="15.75" customHeight="1" x14ac:dyDescent="0.25">
      <c r="B4783" s="49" t="s">
        <v>269</v>
      </c>
      <c r="C4783" s="50" t="s">
        <v>287</v>
      </c>
      <c r="D4783" s="51" t="s">
        <v>71</v>
      </c>
      <c r="E4783" s="30">
        <v>1492</v>
      </c>
      <c r="F4783" s="30">
        <v>0</v>
      </c>
      <c r="G4783" s="30">
        <v>200305</v>
      </c>
      <c r="H4783" s="30">
        <v>1</v>
      </c>
      <c r="I4783" s="30">
        <v>1</v>
      </c>
      <c r="J4783" s="30">
        <f t="shared" si="3"/>
        <v>0</v>
      </c>
      <c r="K4783" s="30">
        <v>1</v>
      </c>
      <c r="L4783" s="30">
        <f t="shared" si="4"/>
        <v>0</v>
      </c>
      <c r="M4783" s="52" t="str">
        <f t="shared" si="5"/>
        <v>OK</v>
      </c>
      <c r="O4783" s="30">
        <f t="shared" si="6"/>
        <v>1492</v>
      </c>
      <c r="P4783" s="30">
        <f t="shared" si="7"/>
        <v>1395.3184000000001</v>
      </c>
      <c r="Q4783" s="30">
        <f t="shared" si="8"/>
        <v>1395.3184000000001</v>
      </c>
      <c r="R4783" s="30" t="str">
        <f t="shared" si="9"/>
        <v/>
      </c>
      <c r="S4783" s="30" t="str">
        <f t="shared" si="10"/>
        <v/>
      </c>
      <c r="T4783" s="30">
        <f t="shared" si="11"/>
        <v>200305</v>
      </c>
      <c r="U4783" s="30">
        <f t="shared" si="12"/>
        <v>279489252.11200005</v>
      </c>
    </row>
    <row r="4784" spans="2:21" ht="15.75" customHeight="1" x14ac:dyDescent="0.25">
      <c r="B4784" s="49" t="s">
        <v>269</v>
      </c>
      <c r="C4784" s="50" t="s">
        <v>287</v>
      </c>
      <c r="D4784" s="51" t="s">
        <v>72</v>
      </c>
      <c r="E4784" s="30">
        <v>1036</v>
      </c>
      <c r="F4784" s="30">
        <v>0</v>
      </c>
      <c r="G4784" s="30">
        <v>143938</v>
      </c>
      <c r="H4784" s="30">
        <v>1</v>
      </c>
      <c r="I4784" s="30">
        <v>1</v>
      </c>
      <c r="J4784" s="30">
        <f t="shared" si="3"/>
        <v>0</v>
      </c>
      <c r="K4784" s="30">
        <v>1</v>
      </c>
      <c r="L4784" s="30">
        <f t="shared" si="4"/>
        <v>0</v>
      </c>
      <c r="M4784" s="52" t="str">
        <f t="shared" si="5"/>
        <v>OK</v>
      </c>
      <c r="O4784" s="30">
        <f t="shared" si="6"/>
        <v>1036</v>
      </c>
      <c r="P4784" s="30">
        <f t="shared" si="7"/>
        <v>968.86720000000003</v>
      </c>
      <c r="Q4784" s="30">
        <f t="shared" si="8"/>
        <v>968.86720000000003</v>
      </c>
      <c r="R4784" s="30" t="str">
        <f t="shared" si="9"/>
        <v/>
      </c>
      <c r="S4784" s="30" t="str">
        <f t="shared" si="10"/>
        <v/>
      </c>
      <c r="T4784" s="30">
        <f t="shared" si="11"/>
        <v>143938</v>
      </c>
      <c r="U4784" s="30">
        <f t="shared" si="12"/>
        <v>139456807.0336</v>
      </c>
    </row>
    <row r="4785" spans="2:21" ht="15.75" customHeight="1" x14ac:dyDescent="0.25">
      <c r="B4785" s="49" t="s">
        <v>269</v>
      </c>
      <c r="C4785" s="50" t="s">
        <v>287</v>
      </c>
      <c r="D4785" s="51" t="s">
        <v>73</v>
      </c>
      <c r="E4785" s="30">
        <v>1463</v>
      </c>
      <c r="F4785" s="30">
        <v>0</v>
      </c>
      <c r="G4785" s="30">
        <v>92981</v>
      </c>
      <c r="H4785" s="30">
        <v>1</v>
      </c>
      <c r="I4785" s="30">
        <v>1</v>
      </c>
      <c r="J4785" s="30">
        <f t="shared" si="3"/>
        <v>0</v>
      </c>
      <c r="K4785" s="30">
        <v>1</v>
      </c>
      <c r="L4785" s="30">
        <f t="shared" si="4"/>
        <v>0</v>
      </c>
      <c r="M4785" s="52" t="str">
        <f t="shared" si="5"/>
        <v>OK</v>
      </c>
      <c r="O4785" s="30">
        <f t="shared" si="6"/>
        <v>1463</v>
      </c>
      <c r="P4785" s="30">
        <f t="shared" si="7"/>
        <v>1368.1976</v>
      </c>
      <c r="Q4785" s="30">
        <f t="shared" si="8"/>
        <v>1368.1976</v>
      </c>
      <c r="R4785" s="30" t="str">
        <f t="shared" si="9"/>
        <v/>
      </c>
      <c r="S4785" s="30" t="str">
        <f t="shared" si="10"/>
        <v/>
      </c>
      <c r="T4785" s="30">
        <f t="shared" si="11"/>
        <v>92981</v>
      </c>
      <c r="U4785" s="30">
        <f t="shared" si="12"/>
        <v>127216381.0456</v>
      </c>
    </row>
    <row r="4786" spans="2:21" ht="15.75" customHeight="1" x14ac:dyDescent="0.25">
      <c r="B4786" s="49" t="s">
        <v>269</v>
      </c>
      <c r="C4786" s="50" t="s">
        <v>287</v>
      </c>
      <c r="D4786" s="51" t="s">
        <v>74</v>
      </c>
      <c r="E4786" s="30">
        <v>0</v>
      </c>
      <c r="F4786" s="30">
        <f t="shared" si="1"/>
        <v>1</v>
      </c>
      <c r="G4786" s="30">
        <v>0</v>
      </c>
      <c r="H4786" s="30">
        <f t="shared" si="2"/>
        <v>1</v>
      </c>
      <c r="I4786" s="30">
        <v>1</v>
      </c>
      <c r="J4786" s="30">
        <f t="shared" si="3"/>
        <v>0</v>
      </c>
      <c r="K4786" s="30">
        <v>0</v>
      </c>
      <c r="L4786" s="30">
        <f t="shared" si="4"/>
        <v>1</v>
      </c>
      <c r="M4786" s="52" t="str">
        <f t="shared" si="5"/>
        <v>агрегати не працюють</v>
      </c>
      <c r="O4786" s="30" t="str">
        <f t="shared" si="6"/>
        <v/>
      </c>
      <c r="P4786" s="30" t="str">
        <f t="shared" si="7"/>
        <v/>
      </c>
      <c r="Q4786" s="30" t="str">
        <f t="shared" si="8"/>
        <v/>
      </c>
      <c r="R4786" s="30" t="str">
        <f t="shared" si="9"/>
        <v/>
      </c>
      <c r="S4786" s="30" t="str">
        <f t="shared" si="10"/>
        <v/>
      </c>
      <c r="T4786" s="30" t="str">
        <f t="shared" si="11"/>
        <v/>
      </c>
      <c r="U4786" s="30" t="str">
        <f t="shared" si="12"/>
        <v/>
      </c>
    </row>
    <row r="4787" spans="2:21" ht="15.75" customHeight="1" x14ac:dyDescent="0.25">
      <c r="B4787" s="49" t="s">
        <v>269</v>
      </c>
      <c r="C4787" s="50" t="s">
        <v>287</v>
      </c>
      <c r="D4787" s="51" t="s">
        <v>75</v>
      </c>
      <c r="E4787" s="30">
        <v>1530</v>
      </c>
      <c r="F4787" s="30">
        <v>1</v>
      </c>
      <c r="G4787" s="30">
        <v>179727</v>
      </c>
      <c r="H4787" s="30">
        <v>1</v>
      </c>
      <c r="I4787" s="30">
        <v>1</v>
      </c>
      <c r="J4787" s="30">
        <f t="shared" si="3"/>
        <v>0</v>
      </c>
      <c r="K4787" s="30">
        <v>1</v>
      </c>
      <c r="L4787" s="30">
        <f t="shared" si="4"/>
        <v>0</v>
      </c>
      <c r="M4787" s="52" t="str">
        <f t="shared" si="5"/>
        <v>OK</v>
      </c>
      <c r="O4787" s="30" t="str">
        <f t="shared" si="6"/>
        <v/>
      </c>
      <c r="P4787" s="30" t="str">
        <f t="shared" si="7"/>
        <v/>
      </c>
      <c r="Q4787" s="30">
        <f t="shared" si="8"/>
        <v>1530</v>
      </c>
      <c r="R4787" s="30" t="str">
        <f t="shared" si="9"/>
        <v/>
      </c>
      <c r="S4787" s="30" t="str">
        <f t="shared" si="10"/>
        <v/>
      </c>
      <c r="T4787" s="30">
        <f t="shared" si="11"/>
        <v>179727</v>
      </c>
      <c r="U4787" s="30">
        <f t="shared" si="12"/>
        <v>274982310</v>
      </c>
    </row>
    <row r="4788" spans="2:21" ht="15.75" customHeight="1" x14ac:dyDescent="0.25">
      <c r="B4788" s="49" t="s">
        <v>269</v>
      </c>
      <c r="C4788" s="50" t="s">
        <v>287</v>
      </c>
      <c r="D4788" s="51" t="s">
        <v>76</v>
      </c>
      <c r="E4788" s="30">
        <v>1783</v>
      </c>
      <c r="F4788" s="30">
        <v>1</v>
      </c>
      <c r="G4788" s="30">
        <v>109028</v>
      </c>
      <c r="H4788" s="30">
        <v>0</v>
      </c>
      <c r="I4788" s="30">
        <v>1</v>
      </c>
      <c r="J4788" s="30">
        <f t="shared" si="3"/>
        <v>0</v>
      </c>
      <c r="K4788" s="30">
        <v>1</v>
      </c>
      <c r="L4788" s="30">
        <f t="shared" si="4"/>
        <v>0</v>
      </c>
      <c r="M4788" s="52" t="str">
        <f t="shared" si="5"/>
        <v>OK</v>
      </c>
      <c r="O4788" s="30" t="str">
        <f t="shared" si="6"/>
        <v/>
      </c>
      <c r="P4788" s="30" t="str">
        <f t="shared" si="7"/>
        <v/>
      </c>
      <c r="Q4788" s="30">
        <f t="shared" si="8"/>
        <v>1783</v>
      </c>
      <c r="R4788" s="30">
        <f t="shared" si="9"/>
        <v>109028</v>
      </c>
      <c r="S4788" s="30">
        <f t="shared" si="10"/>
        <v>130299.3628</v>
      </c>
      <c r="T4788" s="30">
        <f t="shared" si="11"/>
        <v>130299.3628</v>
      </c>
      <c r="U4788" s="30">
        <f t="shared" si="12"/>
        <v>232323763.87240002</v>
      </c>
    </row>
    <row r="4789" spans="2:21" ht="15.75" customHeight="1" x14ac:dyDescent="0.25">
      <c r="B4789" s="49" t="s">
        <v>269</v>
      </c>
      <c r="C4789" s="50" t="s">
        <v>287</v>
      </c>
      <c r="D4789" s="51" t="s">
        <v>77</v>
      </c>
      <c r="E4789" s="30">
        <v>1137</v>
      </c>
      <c r="F4789" s="30">
        <v>1</v>
      </c>
      <c r="G4789" s="30">
        <v>254586</v>
      </c>
      <c r="H4789" s="30">
        <v>0</v>
      </c>
      <c r="I4789" s="30">
        <v>1</v>
      </c>
      <c r="J4789" s="30">
        <f t="shared" si="3"/>
        <v>0</v>
      </c>
      <c r="K4789" s="30">
        <v>1</v>
      </c>
      <c r="L4789" s="30">
        <f t="shared" si="4"/>
        <v>0</v>
      </c>
      <c r="M4789" s="52" t="str">
        <f t="shared" si="5"/>
        <v>OK</v>
      </c>
      <c r="O4789" s="30" t="str">
        <f t="shared" si="6"/>
        <v/>
      </c>
      <c r="P4789" s="30" t="str">
        <f t="shared" si="7"/>
        <v/>
      </c>
      <c r="Q4789" s="30">
        <f t="shared" si="8"/>
        <v>1137</v>
      </c>
      <c r="R4789" s="30">
        <f t="shared" si="9"/>
        <v>254586</v>
      </c>
      <c r="S4789" s="30">
        <f t="shared" si="10"/>
        <v>304255.72860000003</v>
      </c>
      <c r="T4789" s="30">
        <f t="shared" si="11"/>
        <v>304255.72860000003</v>
      </c>
      <c r="U4789" s="30">
        <f t="shared" si="12"/>
        <v>345938763.41820002</v>
      </c>
    </row>
    <row r="4790" spans="2:21" ht="15.75" customHeight="1" x14ac:dyDescent="0.25">
      <c r="B4790" s="49" t="s">
        <v>269</v>
      </c>
      <c r="C4790" s="50" t="s">
        <v>287</v>
      </c>
      <c r="D4790" s="51" t="s">
        <v>78</v>
      </c>
      <c r="E4790" s="30">
        <v>0</v>
      </c>
      <c r="F4790" s="30">
        <f t="shared" si="1"/>
        <v>1</v>
      </c>
      <c r="G4790" s="30">
        <v>0</v>
      </c>
      <c r="H4790" s="30">
        <f t="shared" si="2"/>
        <v>1</v>
      </c>
      <c r="I4790" s="30">
        <v>1</v>
      </c>
      <c r="J4790" s="30">
        <f t="shared" si="3"/>
        <v>0</v>
      </c>
      <c r="K4790" s="30">
        <v>0</v>
      </c>
      <c r="L4790" s="30">
        <f t="shared" si="4"/>
        <v>1</v>
      </c>
      <c r="M4790" s="52" t="str">
        <f t="shared" si="5"/>
        <v>агрегати не працюють</v>
      </c>
      <c r="O4790" s="30" t="str">
        <f t="shared" si="6"/>
        <v/>
      </c>
      <c r="P4790" s="30" t="str">
        <f t="shared" si="7"/>
        <v/>
      </c>
      <c r="Q4790" s="30" t="str">
        <f t="shared" si="8"/>
        <v/>
      </c>
      <c r="R4790" s="30" t="str">
        <f t="shared" si="9"/>
        <v/>
      </c>
      <c r="S4790" s="30" t="str">
        <f t="shared" si="10"/>
        <v/>
      </c>
      <c r="T4790" s="30" t="str">
        <f t="shared" si="11"/>
        <v/>
      </c>
      <c r="U4790" s="30" t="str">
        <f t="shared" si="12"/>
        <v/>
      </c>
    </row>
    <row r="4791" spans="2:21" ht="15.75" customHeight="1" x14ac:dyDescent="0.25">
      <c r="B4791" s="49" t="s">
        <v>269</v>
      </c>
      <c r="C4791" s="50" t="s">
        <v>287</v>
      </c>
      <c r="D4791" s="51" t="s">
        <v>79</v>
      </c>
      <c r="E4791" s="30">
        <v>0</v>
      </c>
      <c r="F4791" s="30">
        <f t="shared" si="1"/>
        <v>1</v>
      </c>
      <c r="G4791" s="30">
        <v>0</v>
      </c>
      <c r="H4791" s="30">
        <f t="shared" si="2"/>
        <v>1</v>
      </c>
      <c r="I4791" s="30">
        <v>1</v>
      </c>
      <c r="J4791" s="30">
        <f t="shared" si="3"/>
        <v>0</v>
      </c>
      <c r="K4791" s="30">
        <v>0</v>
      </c>
      <c r="L4791" s="30">
        <f t="shared" si="4"/>
        <v>1</v>
      </c>
      <c r="M4791" s="52" t="str">
        <f t="shared" si="5"/>
        <v>агрегати не працюють</v>
      </c>
      <c r="O4791" s="30" t="str">
        <f t="shared" si="6"/>
        <v/>
      </c>
      <c r="P4791" s="30" t="str">
        <f t="shared" si="7"/>
        <v/>
      </c>
      <c r="Q4791" s="30" t="str">
        <f t="shared" si="8"/>
        <v/>
      </c>
      <c r="R4791" s="30" t="str">
        <f t="shared" si="9"/>
        <v/>
      </c>
      <c r="S4791" s="30" t="str">
        <f t="shared" si="10"/>
        <v/>
      </c>
      <c r="T4791" s="30" t="str">
        <f t="shared" si="11"/>
        <v/>
      </c>
      <c r="U4791" s="30" t="str">
        <f t="shared" si="12"/>
        <v/>
      </c>
    </row>
    <row r="4792" spans="2:21" ht="15.75" customHeight="1" x14ac:dyDescent="0.25">
      <c r="B4792" s="49" t="s">
        <v>269</v>
      </c>
      <c r="C4792" s="50" t="s">
        <v>287</v>
      </c>
      <c r="D4792" s="51" t="s">
        <v>80</v>
      </c>
      <c r="E4792" s="30">
        <v>1159</v>
      </c>
      <c r="F4792" s="30">
        <v>0</v>
      </c>
      <c r="G4792" s="30">
        <v>51888</v>
      </c>
      <c r="H4792" s="30">
        <v>0</v>
      </c>
      <c r="I4792" s="30">
        <v>1</v>
      </c>
      <c r="J4792" s="30">
        <f t="shared" si="3"/>
        <v>0</v>
      </c>
      <c r="K4792" s="30">
        <v>1</v>
      </c>
      <c r="L4792" s="30">
        <f t="shared" si="4"/>
        <v>0</v>
      </c>
      <c r="M4792" s="52" t="str">
        <f t="shared" si="5"/>
        <v>OK</v>
      </c>
      <c r="O4792" s="30">
        <f t="shared" si="6"/>
        <v>1159</v>
      </c>
      <c r="P4792" s="30">
        <f t="shared" si="7"/>
        <v>1083.8968</v>
      </c>
      <c r="Q4792" s="30">
        <f t="shared" si="8"/>
        <v>1083.8968</v>
      </c>
      <c r="R4792" s="30">
        <f t="shared" si="9"/>
        <v>51888</v>
      </c>
      <c r="S4792" s="30">
        <f t="shared" si="10"/>
        <v>62011.3488</v>
      </c>
      <c r="T4792" s="30">
        <f t="shared" si="11"/>
        <v>62011.3488</v>
      </c>
      <c r="U4792" s="30">
        <f t="shared" si="12"/>
        <v>67213902.528003842</v>
      </c>
    </row>
    <row r="4793" spans="2:21" ht="15.75" customHeight="1" x14ac:dyDescent="0.25">
      <c r="B4793" s="49" t="s">
        <v>269</v>
      </c>
      <c r="C4793" s="50" t="s">
        <v>287</v>
      </c>
      <c r="D4793" s="51" t="s">
        <v>81</v>
      </c>
      <c r="E4793" s="30">
        <v>0</v>
      </c>
      <c r="F4793" s="30">
        <f t="shared" si="1"/>
        <v>1</v>
      </c>
      <c r="G4793" s="30">
        <v>0</v>
      </c>
      <c r="H4793" s="30">
        <f t="shared" si="2"/>
        <v>1</v>
      </c>
      <c r="I4793" s="30">
        <v>1</v>
      </c>
      <c r="J4793" s="30">
        <f t="shared" si="3"/>
        <v>0</v>
      </c>
      <c r="K4793" s="30">
        <v>0</v>
      </c>
      <c r="L4793" s="30">
        <f t="shared" si="4"/>
        <v>1</v>
      </c>
      <c r="M4793" s="52" t="str">
        <f t="shared" si="5"/>
        <v>агрегати не працюють</v>
      </c>
      <c r="O4793" s="30" t="str">
        <f t="shared" si="6"/>
        <v/>
      </c>
      <c r="P4793" s="30" t="str">
        <f t="shared" si="7"/>
        <v/>
      </c>
      <c r="Q4793" s="30" t="str">
        <f t="shared" si="8"/>
        <v/>
      </c>
      <c r="R4793" s="30" t="str">
        <f t="shared" si="9"/>
        <v/>
      </c>
      <c r="S4793" s="30" t="str">
        <f t="shared" si="10"/>
        <v/>
      </c>
      <c r="T4793" s="30" t="str">
        <f t="shared" si="11"/>
        <v/>
      </c>
      <c r="U4793" s="30" t="str">
        <f t="shared" si="12"/>
        <v/>
      </c>
    </row>
    <row r="4794" spans="2:21" ht="15.75" customHeight="1" x14ac:dyDescent="0.25">
      <c r="B4794" s="49" t="s">
        <v>269</v>
      </c>
      <c r="C4794" s="50" t="s">
        <v>287</v>
      </c>
      <c r="D4794" s="51" t="s">
        <v>82</v>
      </c>
      <c r="E4794" s="30">
        <v>1641</v>
      </c>
      <c r="F4794" s="30">
        <v>1</v>
      </c>
      <c r="G4794" s="30">
        <v>61342</v>
      </c>
      <c r="H4794" s="30">
        <v>1</v>
      </c>
      <c r="I4794" s="30">
        <v>1</v>
      </c>
      <c r="J4794" s="30">
        <f t="shared" si="3"/>
        <v>0</v>
      </c>
      <c r="K4794" s="30">
        <v>1</v>
      </c>
      <c r="L4794" s="30">
        <f t="shared" si="4"/>
        <v>0</v>
      </c>
      <c r="M4794" s="52" t="str">
        <f t="shared" si="5"/>
        <v>OK</v>
      </c>
      <c r="O4794" s="30" t="str">
        <f t="shared" si="6"/>
        <v/>
      </c>
      <c r="P4794" s="30" t="str">
        <f t="shared" si="7"/>
        <v/>
      </c>
      <c r="Q4794" s="30">
        <f t="shared" si="8"/>
        <v>1641</v>
      </c>
      <c r="R4794" s="30" t="str">
        <f t="shared" si="9"/>
        <v/>
      </c>
      <c r="S4794" s="30" t="str">
        <f t="shared" si="10"/>
        <v/>
      </c>
      <c r="T4794" s="30">
        <f t="shared" si="11"/>
        <v>61342</v>
      </c>
      <c r="U4794" s="30">
        <f t="shared" si="12"/>
        <v>100662222</v>
      </c>
    </row>
    <row r="4795" spans="2:21" ht="15.75" customHeight="1" x14ac:dyDescent="0.25">
      <c r="B4795" s="49" t="s">
        <v>269</v>
      </c>
      <c r="C4795" s="50" t="s">
        <v>287</v>
      </c>
      <c r="D4795" s="51" t="s">
        <v>83</v>
      </c>
      <c r="E4795" s="30">
        <v>385</v>
      </c>
      <c r="F4795" s="30">
        <v>0</v>
      </c>
      <c r="G4795" s="30">
        <v>279762</v>
      </c>
      <c r="H4795" s="30">
        <v>1</v>
      </c>
      <c r="I4795" s="30">
        <v>1</v>
      </c>
      <c r="J4795" s="30">
        <f t="shared" si="3"/>
        <v>0</v>
      </c>
      <c r="K4795" s="30">
        <v>1</v>
      </c>
      <c r="L4795" s="30">
        <f t="shared" si="4"/>
        <v>0</v>
      </c>
      <c r="M4795" s="52" t="str">
        <f t="shared" si="5"/>
        <v>OK</v>
      </c>
      <c r="O4795" s="30">
        <f t="shared" si="6"/>
        <v>385</v>
      </c>
      <c r="P4795" s="30">
        <f t="shared" si="7"/>
        <v>360.05200000000002</v>
      </c>
      <c r="Q4795" s="30">
        <f t="shared" si="8"/>
        <v>360.05200000000002</v>
      </c>
      <c r="R4795" s="30" t="str">
        <f t="shared" si="9"/>
        <v/>
      </c>
      <c r="S4795" s="30" t="str">
        <f t="shared" si="10"/>
        <v/>
      </c>
      <c r="T4795" s="30">
        <f t="shared" si="11"/>
        <v>279762</v>
      </c>
      <c r="U4795" s="30">
        <f t="shared" si="12"/>
        <v>100728867.62400001</v>
      </c>
    </row>
    <row r="4796" spans="2:21" ht="15.75" customHeight="1" x14ac:dyDescent="0.25">
      <c r="B4796" s="49" t="s">
        <v>269</v>
      </c>
      <c r="C4796" s="50" t="s">
        <v>288</v>
      </c>
      <c r="D4796" s="51" t="s">
        <v>60</v>
      </c>
      <c r="E4796" s="30">
        <v>0</v>
      </c>
      <c r="F4796" s="30">
        <f t="shared" si="1"/>
        <v>1</v>
      </c>
      <c r="G4796" s="30">
        <v>0</v>
      </c>
      <c r="H4796" s="30">
        <f t="shared" si="2"/>
        <v>1</v>
      </c>
      <c r="I4796" s="30">
        <v>1</v>
      </c>
      <c r="J4796" s="30">
        <f t="shared" si="3"/>
        <v>0</v>
      </c>
      <c r="K4796" s="30">
        <v>0</v>
      </c>
      <c r="L4796" s="30">
        <f t="shared" si="4"/>
        <v>1</v>
      </c>
      <c r="M4796" s="52" t="str">
        <f t="shared" si="5"/>
        <v>агрегати не працюють</v>
      </c>
      <c r="O4796" s="30" t="str">
        <f t="shared" si="6"/>
        <v/>
      </c>
      <c r="P4796" s="30" t="str">
        <f t="shared" si="7"/>
        <v/>
      </c>
      <c r="Q4796" s="30" t="str">
        <f t="shared" si="8"/>
        <v/>
      </c>
      <c r="R4796" s="30" t="str">
        <f t="shared" si="9"/>
        <v/>
      </c>
      <c r="S4796" s="30" t="str">
        <f t="shared" si="10"/>
        <v/>
      </c>
      <c r="T4796" s="30" t="str">
        <f t="shared" si="11"/>
        <v/>
      </c>
      <c r="U4796" s="30" t="str">
        <f t="shared" si="12"/>
        <v/>
      </c>
    </row>
    <row r="4797" spans="2:21" ht="15.75" customHeight="1" x14ac:dyDescent="0.25">
      <c r="B4797" s="49" t="s">
        <v>269</v>
      </c>
      <c r="C4797" s="50" t="s">
        <v>288</v>
      </c>
      <c r="D4797" s="51" t="s">
        <v>61</v>
      </c>
      <c r="E4797" s="30">
        <v>1020</v>
      </c>
      <c r="F4797" s="30">
        <v>1</v>
      </c>
      <c r="G4797" s="30">
        <v>165605</v>
      </c>
      <c r="H4797" s="30">
        <v>1</v>
      </c>
      <c r="I4797" s="30">
        <v>1</v>
      </c>
      <c r="J4797" s="30">
        <f t="shared" si="3"/>
        <v>0</v>
      </c>
      <c r="K4797" s="30">
        <v>1</v>
      </c>
      <c r="L4797" s="30">
        <f t="shared" si="4"/>
        <v>0</v>
      </c>
      <c r="M4797" s="52" t="str">
        <f t="shared" si="5"/>
        <v>OK</v>
      </c>
      <c r="O4797" s="30" t="str">
        <f t="shared" si="6"/>
        <v/>
      </c>
      <c r="P4797" s="30" t="str">
        <f t="shared" si="7"/>
        <v/>
      </c>
      <c r="Q4797" s="30">
        <f t="shared" si="8"/>
        <v>1020</v>
      </c>
      <c r="R4797" s="30" t="str">
        <f t="shared" si="9"/>
        <v/>
      </c>
      <c r="S4797" s="30" t="str">
        <f t="shared" si="10"/>
        <v/>
      </c>
      <c r="T4797" s="30">
        <f t="shared" si="11"/>
        <v>165605</v>
      </c>
      <c r="U4797" s="30">
        <f t="shared" si="12"/>
        <v>168917100</v>
      </c>
    </row>
    <row r="4798" spans="2:21" ht="15.75" customHeight="1" x14ac:dyDescent="0.25">
      <c r="B4798" s="49" t="s">
        <v>269</v>
      </c>
      <c r="C4798" s="50" t="s">
        <v>288</v>
      </c>
      <c r="D4798" s="51" t="s">
        <v>62</v>
      </c>
      <c r="E4798" s="30">
        <v>910</v>
      </c>
      <c r="F4798" s="30">
        <v>0</v>
      </c>
      <c r="G4798" s="30">
        <v>167350</v>
      </c>
      <c r="H4798" s="30">
        <v>0</v>
      </c>
      <c r="I4798" s="30">
        <v>1</v>
      </c>
      <c r="J4798" s="30">
        <f t="shared" si="3"/>
        <v>0</v>
      </c>
      <c r="K4798" s="30">
        <v>1</v>
      </c>
      <c r="L4798" s="30">
        <f t="shared" si="4"/>
        <v>0</v>
      </c>
      <c r="M4798" s="52" t="str">
        <f t="shared" si="5"/>
        <v>OK</v>
      </c>
      <c r="O4798" s="30">
        <f t="shared" si="6"/>
        <v>910</v>
      </c>
      <c r="P4798" s="30">
        <f t="shared" si="7"/>
        <v>851.03200000000004</v>
      </c>
      <c r="Q4798" s="30">
        <f t="shared" si="8"/>
        <v>851.03200000000004</v>
      </c>
      <c r="R4798" s="30">
        <f t="shared" si="9"/>
        <v>167350</v>
      </c>
      <c r="S4798" s="30">
        <f t="shared" si="10"/>
        <v>199999.98500000002</v>
      </c>
      <c r="T4798" s="30">
        <f t="shared" si="11"/>
        <v>199999.98500000002</v>
      </c>
      <c r="U4798" s="30">
        <f t="shared" si="12"/>
        <v>170206387.23452002</v>
      </c>
    </row>
    <row r="4799" spans="2:21" ht="15.75" customHeight="1" x14ac:dyDescent="0.25">
      <c r="B4799" s="49" t="s">
        <v>269</v>
      </c>
      <c r="C4799" s="50" t="s">
        <v>288</v>
      </c>
      <c r="D4799" s="51" t="s">
        <v>63</v>
      </c>
      <c r="E4799" s="30">
        <v>0</v>
      </c>
      <c r="F4799" s="30">
        <f t="shared" si="1"/>
        <v>1</v>
      </c>
      <c r="G4799" s="30">
        <v>0</v>
      </c>
      <c r="H4799" s="30">
        <f t="shared" si="2"/>
        <v>1</v>
      </c>
      <c r="I4799" s="30">
        <v>1</v>
      </c>
      <c r="J4799" s="30">
        <f t="shared" si="3"/>
        <v>0</v>
      </c>
      <c r="K4799" s="30">
        <v>0</v>
      </c>
      <c r="L4799" s="30">
        <f t="shared" si="4"/>
        <v>1</v>
      </c>
      <c r="M4799" s="52" t="str">
        <f t="shared" si="5"/>
        <v>агрегати не працюють</v>
      </c>
      <c r="O4799" s="30" t="str">
        <f t="shared" si="6"/>
        <v/>
      </c>
      <c r="P4799" s="30" t="str">
        <f t="shared" si="7"/>
        <v/>
      </c>
      <c r="Q4799" s="30" t="str">
        <f t="shared" si="8"/>
        <v/>
      </c>
      <c r="R4799" s="30" t="str">
        <f t="shared" si="9"/>
        <v/>
      </c>
      <c r="S4799" s="30" t="str">
        <f t="shared" si="10"/>
        <v/>
      </c>
      <c r="T4799" s="30" t="str">
        <f t="shared" si="11"/>
        <v/>
      </c>
      <c r="U4799" s="30" t="str">
        <f t="shared" si="12"/>
        <v/>
      </c>
    </row>
    <row r="4800" spans="2:21" ht="15.75" customHeight="1" x14ac:dyDescent="0.25">
      <c r="B4800" s="49" t="s">
        <v>269</v>
      </c>
      <c r="C4800" s="50" t="s">
        <v>288</v>
      </c>
      <c r="D4800" s="51" t="s">
        <v>64</v>
      </c>
      <c r="E4800" s="30">
        <v>635</v>
      </c>
      <c r="F4800" s="30">
        <v>1</v>
      </c>
      <c r="G4800" s="30">
        <v>181199</v>
      </c>
      <c r="H4800" s="30">
        <v>1</v>
      </c>
      <c r="I4800" s="30">
        <v>1</v>
      </c>
      <c r="J4800" s="30">
        <f t="shared" si="3"/>
        <v>0</v>
      </c>
      <c r="K4800" s="30">
        <v>1</v>
      </c>
      <c r="L4800" s="30">
        <f t="shared" si="4"/>
        <v>0</v>
      </c>
      <c r="M4800" s="52" t="str">
        <f t="shared" si="5"/>
        <v>OK</v>
      </c>
      <c r="O4800" s="30" t="str">
        <f t="shared" si="6"/>
        <v/>
      </c>
      <c r="P4800" s="30" t="str">
        <f t="shared" si="7"/>
        <v/>
      </c>
      <c r="Q4800" s="30">
        <f t="shared" si="8"/>
        <v>635</v>
      </c>
      <c r="R4800" s="30" t="str">
        <f t="shared" si="9"/>
        <v/>
      </c>
      <c r="S4800" s="30" t="str">
        <f t="shared" si="10"/>
        <v/>
      </c>
      <c r="T4800" s="30">
        <f t="shared" si="11"/>
        <v>181199</v>
      </c>
      <c r="U4800" s="30">
        <f t="shared" si="12"/>
        <v>115061365</v>
      </c>
    </row>
    <row r="4801" spans="2:21" ht="15.75" customHeight="1" x14ac:dyDescent="0.25">
      <c r="B4801" s="49" t="s">
        <v>269</v>
      </c>
      <c r="C4801" s="50" t="s">
        <v>288</v>
      </c>
      <c r="D4801" s="51" t="s">
        <v>65</v>
      </c>
      <c r="E4801" s="30">
        <v>0</v>
      </c>
      <c r="F4801" s="30">
        <f t="shared" si="1"/>
        <v>1</v>
      </c>
      <c r="G4801" s="30">
        <v>0</v>
      </c>
      <c r="H4801" s="30">
        <f t="shared" si="2"/>
        <v>1</v>
      </c>
      <c r="I4801" s="30">
        <v>1</v>
      </c>
      <c r="J4801" s="30">
        <f t="shared" si="3"/>
        <v>0</v>
      </c>
      <c r="K4801" s="30">
        <v>0</v>
      </c>
      <c r="L4801" s="30">
        <f t="shared" si="4"/>
        <v>1</v>
      </c>
      <c r="M4801" s="52" t="str">
        <f t="shared" si="5"/>
        <v>агрегати не працюють</v>
      </c>
      <c r="O4801" s="30" t="str">
        <f t="shared" si="6"/>
        <v/>
      </c>
      <c r="P4801" s="30" t="str">
        <f t="shared" si="7"/>
        <v/>
      </c>
      <c r="Q4801" s="30" t="str">
        <f t="shared" si="8"/>
        <v/>
      </c>
      <c r="R4801" s="30" t="str">
        <f t="shared" si="9"/>
        <v/>
      </c>
      <c r="S4801" s="30" t="str">
        <f t="shared" si="10"/>
        <v/>
      </c>
      <c r="T4801" s="30" t="str">
        <f t="shared" si="11"/>
        <v/>
      </c>
      <c r="U4801" s="30" t="str">
        <f t="shared" si="12"/>
        <v/>
      </c>
    </row>
    <row r="4802" spans="2:21" ht="15.75" customHeight="1" x14ac:dyDescent="0.25">
      <c r="B4802" s="49" t="s">
        <v>269</v>
      </c>
      <c r="C4802" s="50" t="s">
        <v>288</v>
      </c>
      <c r="D4802" s="51" t="s">
        <v>66</v>
      </c>
      <c r="E4802" s="30">
        <v>661</v>
      </c>
      <c r="F4802" s="30">
        <v>1</v>
      </c>
      <c r="G4802" s="30">
        <v>141644</v>
      </c>
      <c r="H4802" s="30">
        <v>1</v>
      </c>
      <c r="I4802" s="30">
        <v>1</v>
      </c>
      <c r="J4802" s="30">
        <f t="shared" si="3"/>
        <v>0</v>
      </c>
      <c r="K4802" s="30">
        <v>1</v>
      </c>
      <c r="L4802" s="30">
        <f t="shared" si="4"/>
        <v>0</v>
      </c>
      <c r="M4802" s="52" t="str">
        <f t="shared" si="5"/>
        <v>OK</v>
      </c>
      <c r="O4802" s="30" t="str">
        <f t="shared" si="6"/>
        <v/>
      </c>
      <c r="P4802" s="30" t="str">
        <f t="shared" si="7"/>
        <v/>
      </c>
      <c r="Q4802" s="30">
        <f t="shared" si="8"/>
        <v>661</v>
      </c>
      <c r="R4802" s="30" t="str">
        <f t="shared" si="9"/>
        <v/>
      </c>
      <c r="S4802" s="30" t="str">
        <f t="shared" si="10"/>
        <v/>
      </c>
      <c r="T4802" s="30">
        <f t="shared" si="11"/>
        <v>141644</v>
      </c>
      <c r="U4802" s="30">
        <f t="shared" si="12"/>
        <v>93626684</v>
      </c>
    </row>
    <row r="4803" spans="2:21" ht="15.75" customHeight="1" x14ac:dyDescent="0.25">
      <c r="B4803" s="49" t="s">
        <v>269</v>
      </c>
      <c r="C4803" s="50" t="s">
        <v>288</v>
      </c>
      <c r="D4803" s="51" t="s">
        <v>67</v>
      </c>
      <c r="E4803" s="30">
        <v>0</v>
      </c>
      <c r="F4803" s="30">
        <f t="shared" si="1"/>
        <v>1</v>
      </c>
      <c r="G4803" s="30">
        <v>0</v>
      </c>
      <c r="H4803" s="30">
        <f t="shared" si="2"/>
        <v>1</v>
      </c>
      <c r="I4803" s="30">
        <v>1</v>
      </c>
      <c r="J4803" s="30">
        <f t="shared" si="3"/>
        <v>0</v>
      </c>
      <c r="K4803" s="30">
        <v>0</v>
      </c>
      <c r="L4803" s="30">
        <f t="shared" si="4"/>
        <v>1</v>
      </c>
      <c r="M4803" s="52" t="str">
        <f t="shared" si="5"/>
        <v>агрегати не працюють</v>
      </c>
      <c r="O4803" s="30" t="str">
        <f t="shared" si="6"/>
        <v/>
      </c>
      <c r="P4803" s="30" t="str">
        <f t="shared" si="7"/>
        <v/>
      </c>
      <c r="Q4803" s="30" t="str">
        <f t="shared" si="8"/>
        <v/>
      </c>
      <c r="R4803" s="30" t="str">
        <f t="shared" si="9"/>
        <v/>
      </c>
      <c r="S4803" s="30" t="str">
        <f t="shared" si="10"/>
        <v/>
      </c>
      <c r="T4803" s="30" t="str">
        <f t="shared" si="11"/>
        <v/>
      </c>
      <c r="U4803" s="30" t="str">
        <f t="shared" si="12"/>
        <v/>
      </c>
    </row>
    <row r="4804" spans="2:21" ht="15.75" customHeight="1" x14ac:dyDescent="0.25">
      <c r="B4804" s="49" t="s">
        <v>269</v>
      </c>
      <c r="C4804" s="50" t="s">
        <v>288</v>
      </c>
      <c r="D4804" s="51" t="s">
        <v>68</v>
      </c>
      <c r="E4804" s="30">
        <v>1989</v>
      </c>
      <c r="F4804" s="30">
        <v>1</v>
      </c>
      <c r="G4804" s="30">
        <v>45617</v>
      </c>
      <c r="H4804" s="30">
        <v>0</v>
      </c>
      <c r="I4804" s="30">
        <v>1</v>
      </c>
      <c r="J4804" s="30">
        <f t="shared" si="3"/>
        <v>0</v>
      </c>
      <c r="K4804" s="30">
        <v>1</v>
      </c>
      <c r="L4804" s="30">
        <f t="shared" si="4"/>
        <v>0</v>
      </c>
      <c r="M4804" s="52" t="str">
        <f t="shared" si="5"/>
        <v>OK</v>
      </c>
      <c r="O4804" s="30" t="str">
        <f t="shared" si="6"/>
        <v/>
      </c>
      <c r="P4804" s="30" t="str">
        <f t="shared" si="7"/>
        <v/>
      </c>
      <c r="Q4804" s="30">
        <f t="shared" si="8"/>
        <v>1989</v>
      </c>
      <c r="R4804" s="30">
        <f t="shared" si="9"/>
        <v>45617</v>
      </c>
      <c r="S4804" s="30">
        <f t="shared" si="10"/>
        <v>54516.876700000001</v>
      </c>
      <c r="T4804" s="30">
        <f t="shared" si="11"/>
        <v>54516.876700000001</v>
      </c>
      <c r="U4804" s="30">
        <f t="shared" si="12"/>
        <v>108434067.7563</v>
      </c>
    </row>
    <row r="4805" spans="2:21" ht="15.75" customHeight="1" x14ac:dyDescent="0.25">
      <c r="B4805" s="49" t="s">
        <v>269</v>
      </c>
      <c r="C4805" s="50" t="s">
        <v>288</v>
      </c>
      <c r="D4805" s="51" t="s">
        <v>69</v>
      </c>
      <c r="E4805" s="30">
        <v>0</v>
      </c>
      <c r="F4805" s="30">
        <f t="shared" si="1"/>
        <v>1</v>
      </c>
      <c r="G4805" s="30">
        <v>0</v>
      </c>
      <c r="H4805" s="30">
        <f t="shared" si="2"/>
        <v>1</v>
      </c>
      <c r="I4805" s="30">
        <v>1</v>
      </c>
      <c r="J4805" s="30">
        <f t="shared" si="3"/>
        <v>0</v>
      </c>
      <c r="K4805" s="30">
        <v>0</v>
      </c>
      <c r="L4805" s="30">
        <f t="shared" si="4"/>
        <v>1</v>
      </c>
      <c r="M4805" s="52" t="str">
        <f t="shared" si="5"/>
        <v>агрегати не працюють</v>
      </c>
      <c r="O4805" s="30" t="str">
        <f t="shared" si="6"/>
        <v/>
      </c>
      <c r="P4805" s="30" t="str">
        <f t="shared" si="7"/>
        <v/>
      </c>
      <c r="Q4805" s="30" t="str">
        <f t="shared" si="8"/>
        <v/>
      </c>
      <c r="R4805" s="30" t="str">
        <f t="shared" si="9"/>
        <v/>
      </c>
      <c r="S4805" s="30" t="str">
        <f t="shared" si="10"/>
        <v/>
      </c>
      <c r="T4805" s="30" t="str">
        <f t="shared" si="11"/>
        <v/>
      </c>
      <c r="U4805" s="30" t="str">
        <f t="shared" si="12"/>
        <v/>
      </c>
    </row>
    <row r="4806" spans="2:21" ht="15.75" customHeight="1" x14ac:dyDescent="0.25">
      <c r="B4806" s="49" t="s">
        <v>269</v>
      </c>
      <c r="C4806" s="50" t="s">
        <v>288</v>
      </c>
      <c r="D4806" s="51" t="s">
        <v>70</v>
      </c>
      <c r="E4806" s="30">
        <v>365</v>
      </c>
      <c r="F4806" s="30">
        <v>1</v>
      </c>
      <c r="G4806" s="30">
        <v>57026</v>
      </c>
      <c r="H4806" s="30">
        <v>1</v>
      </c>
      <c r="I4806" s="30">
        <v>1</v>
      </c>
      <c r="J4806" s="30">
        <f t="shared" si="3"/>
        <v>0</v>
      </c>
      <c r="K4806" s="30">
        <v>1</v>
      </c>
      <c r="L4806" s="30">
        <f t="shared" si="4"/>
        <v>0</v>
      </c>
      <c r="M4806" s="52" t="str">
        <f t="shared" si="5"/>
        <v>OK</v>
      </c>
      <c r="O4806" s="30" t="str">
        <f t="shared" si="6"/>
        <v/>
      </c>
      <c r="P4806" s="30" t="str">
        <f t="shared" si="7"/>
        <v/>
      </c>
      <c r="Q4806" s="30">
        <f t="shared" si="8"/>
        <v>365</v>
      </c>
      <c r="R4806" s="30" t="str">
        <f t="shared" si="9"/>
        <v/>
      </c>
      <c r="S4806" s="30" t="str">
        <f t="shared" si="10"/>
        <v/>
      </c>
      <c r="T4806" s="30">
        <f t="shared" si="11"/>
        <v>57026</v>
      </c>
      <c r="U4806" s="30">
        <f t="shared" si="12"/>
        <v>20814490</v>
      </c>
    </row>
    <row r="4807" spans="2:21" ht="15.75" customHeight="1" x14ac:dyDescent="0.25">
      <c r="B4807" s="49" t="s">
        <v>269</v>
      </c>
      <c r="C4807" s="50" t="s">
        <v>288</v>
      </c>
      <c r="D4807" s="51" t="s">
        <v>71</v>
      </c>
      <c r="E4807" s="30">
        <v>1377</v>
      </c>
      <c r="F4807" s="30">
        <v>0</v>
      </c>
      <c r="G4807" s="30">
        <v>177888</v>
      </c>
      <c r="H4807" s="30">
        <v>1</v>
      </c>
      <c r="I4807" s="30">
        <v>1</v>
      </c>
      <c r="J4807" s="30">
        <f t="shared" si="3"/>
        <v>0</v>
      </c>
      <c r="K4807" s="30">
        <v>1</v>
      </c>
      <c r="L4807" s="30">
        <f t="shared" si="4"/>
        <v>0</v>
      </c>
      <c r="M4807" s="52" t="str">
        <f t="shared" si="5"/>
        <v>OK</v>
      </c>
      <c r="O4807" s="30">
        <f t="shared" si="6"/>
        <v>1377</v>
      </c>
      <c r="P4807" s="30">
        <f t="shared" si="7"/>
        <v>1287.7704000000001</v>
      </c>
      <c r="Q4807" s="30">
        <f t="shared" si="8"/>
        <v>1287.7704000000001</v>
      </c>
      <c r="R4807" s="30" t="str">
        <f t="shared" si="9"/>
        <v/>
      </c>
      <c r="S4807" s="30" t="str">
        <f t="shared" si="10"/>
        <v/>
      </c>
      <c r="T4807" s="30">
        <f t="shared" si="11"/>
        <v>177888</v>
      </c>
      <c r="U4807" s="30">
        <f t="shared" si="12"/>
        <v>229078900.91520002</v>
      </c>
    </row>
    <row r="4808" spans="2:21" ht="15.75" customHeight="1" x14ac:dyDescent="0.25">
      <c r="B4808" s="49" t="s">
        <v>269</v>
      </c>
      <c r="C4808" s="50" t="s">
        <v>288</v>
      </c>
      <c r="D4808" s="51" t="s">
        <v>72</v>
      </c>
      <c r="E4808" s="30">
        <v>439</v>
      </c>
      <c r="F4808" s="30">
        <v>0</v>
      </c>
      <c r="G4808" s="30">
        <v>230531</v>
      </c>
      <c r="H4808" s="30">
        <v>0</v>
      </c>
      <c r="I4808" s="30">
        <v>1</v>
      </c>
      <c r="J4808" s="30">
        <f t="shared" si="3"/>
        <v>0</v>
      </c>
      <c r="K4808" s="30">
        <v>1</v>
      </c>
      <c r="L4808" s="30">
        <f t="shared" si="4"/>
        <v>0</v>
      </c>
      <c r="M4808" s="52" t="str">
        <f t="shared" si="5"/>
        <v>OK</v>
      </c>
      <c r="O4808" s="30">
        <f t="shared" si="6"/>
        <v>439</v>
      </c>
      <c r="P4808" s="30">
        <f t="shared" si="7"/>
        <v>410.55279999999999</v>
      </c>
      <c r="Q4808" s="30">
        <f t="shared" si="8"/>
        <v>410.55279999999999</v>
      </c>
      <c r="R4808" s="30">
        <f t="shared" si="9"/>
        <v>230531</v>
      </c>
      <c r="S4808" s="30">
        <f t="shared" si="10"/>
        <v>275507.5981</v>
      </c>
      <c r="T4808" s="30">
        <f t="shared" si="11"/>
        <v>275507.5981</v>
      </c>
      <c r="U4808" s="30">
        <f t="shared" si="12"/>
        <v>113110415.82122968</v>
      </c>
    </row>
    <row r="4809" spans="2:21" ht="15.75" customHeight="1" x14ac:dyDescent="0.25">
      <c r="B4809" s="49" t="s">
        <v>269</v>
      </c>
      <c r="C4809" s="50" t="s">
        <v>288</v>
      </c>
      <c r="D4809" s="51" t="s">
        <v>73</v>
      </c>
      <c r="E4809" s="30">
        <v>0</v>
      </c>
      <c r="F4809" s="30">
        <f t="shared" si="1"/>
        <v>1</v>
      </c>
      <c r="G4809" s="30">
        <v>0</v>
      </c>
      <c r="H4809" s="30">
        <f t="shared" si="2"/>
        <v>1</v>
      </c>
      <c r="I4809" s="30">
        <v>1</v>
      </c>
      <c r="J4809" s="30">
        <f t="shared" si="3"/>
        <v>0</v>
      </c>
      <c r="K4809" s="30">
        <v>0</v>
      </c>
      <c r="L4809" s="30">
        <f t="shared" si="4"/>
        <v>1</v>
      </c>
      <c r="M4809" s="52" t="str">
        <f t="shared" si="5"/>
        <v>агрегати не працюють</v>
      </c>
      <c r="O4809" s="30" t="str">
        <f t="shared" si="6"/>
        <v/>
      </c>
      <c r="P4809" s="30" t="str">
        <f t="shared" si="7"/>
        <v/>
      </c>
      <c r="Q4809" s="30" t="str">
        <f t="shared" si="8"/>
        <v/>
      </c>
      <c r="R4809" s="30" t="str">
        <f t="shared" si="9"/>
        <v/>
      </c>
      <c r="S4809" s="30" t="str">
        <f t="shared" si="10"/>
        <v/>
      </c>
      <c r="T4809" s="30" t="str">
        <f t="shared" si="11"/>
        <v/>
      </c>
      <c r="U4809" s="30" t="str">
        <f t="shared" si="12"/>
        <v/>
      </c>
    </row>
    <row r="4810" spans="2:21" ht="15.75" customHeight="1" x14ac:dyDescent="0.25">
      <c r="B4810" s="49" t="s">
        <v>269</v>
      </c>
      <c r="C4810" s="50" t="s">
        <v>288</v>
      </c>
      <c r="D4810" s="51" t="s">
        <v>74</v>
      </c>
      <c r="E4810" s="30">
        <v>304</v>
      </c>
      <c r="F4810" s="30">
        <v>0</v>
      </c>
      <c r="G4810" s="30">
        <v>76526</v>
      </c>
      <c r="H4810" s="30">
        <v>0</v>
      </c>
      <c r="I4810" s="30">
        <v>1</v>
      </c>
      <c r="J4810" s="30">
        <f t="shared" si="3"/>
        <v>0</v>
      </c>
      <c r="K4810" s="30">
        <v>1</v>
      </c>
      <c r="L4810" s="30">
        <f t="shared" si="4"/>
        <v>0</v>
      </c>
      <c r="M4810" s="52" t="str">
        <f t="shared" si="5"/>
        <v>OK</v>
      </c>
      <c r="O4810" s="30">
        <f t="shared" si="6"/>
        <v>304</v>
      </c>
      <c r="P4810" s="30">
        <f t="shared" si="7"/>
        <v>284.30079999999998</v>
      </c>
      <c r="Q4810" s="30">
        <f t="shared" si="8"/>
        <v>284.30079999999998</v>
      </c>
      <c r="R4810" s="30">
        <f t="shared" si="9"/>
        <v>76526</v>
      </c>
      <c r="S4810" s="30">
        <f t="shared" si="10"/>
        <v>91456.222600000008</v>
      </c>
      <c r="T4810" s="30">
        <f t="shared" si="11"/>
        <v>91456.222600000008</v>
      </c>
      <c r="U4810" s="30">
        <f t="shared" si="12"/>
        <v>26001077.250158079</v>
      </c>
    </row>
    <row r="4811" spans="2:21" ht="15.75" customHeight="1" x14ac:dyDescent="0.25">
      <c r="B4811" s="49" t="s">
        <v>269</v>
      </c>
      <c r="C4811" s="50" t="s">
        <v>288</v>
      </c>
      <c r="D4811" s="51" t="s">
        <v>75</v>
      </c>
      <c r="E4811" s="30">
        <v>0</v>
      </c>
      <c r="F4811" s="30">
        <f t="shared" si="1"/>
        <v>1</v>
      </c>
      <c r="G4811" s="30">
        <v>0</v>
      </c>
      <c r="H4811" s="30">
        <f t="shared" si="2"/>
        <v>1</v>
      </c>
      <c r="I4811" s="30">
        <v>1</v>
      </c>
      <c r="J4811" s="30">
        <f t="shared" si="3"/>
        <v>0</v>
      </c>
      <c r="K4811" s="30">
        <v>0</v>
      </c>
      <c r="L4811" s="30">
        <f t="shared" si="4"/>
        <v>1</v>
      </c>
      <c r="M4811" s="52" t="str">
        <f t="shared" si="5"/>
        <v>агрегати не працюють</v>
      </c>
      <c r="O4811" s="30" t="str">
        <f t="shared" si="6"/>
        <v/>
      </c>
      <c r="P4811" s="30" t="str">
        <f t="shared" si="7"/>
        <v/>
      </c>
      <c r="Q4811" s="30" t="str">
        <f t="shared" si="8"/>
        <v/>
      </c>
      <c r="R4811" s="30" t="str">
        <f t="shared" si="9"/>
        <v/>
      </c>
      <c r="S4811" s="30" t="str">
        <f t="shared" si="10"/>
        <v/>
      </c>
      <c r="T4811" s="30" t="str">
        <f t="shared" si="11"/>
        <v/>
      </c>
      <c r="U4811" s="30" t="str">
        <f t="shared" si="12"/>
        <v/>
      </c>
    </row>
    <row r="4812" spans="2:21" ht="15.75" customHeight="1" x14ac:dyDescent="0.25">
      <c r="B4812" s="49" t="s">
        <v>269</v>
      </c>
      <c r="C4812" s="50" t="s">
        <v>288</v>
      </c>
      <c r="D4812" s="51" t="s">
        <v>76</v>
      </c>
      <c r="E4812" s="30">
        <v>1673</v>
      </c>
      <c r="F4812" s="30">
        <v>1</v>
      </c>
      <c r="G4812" s="30">
        <v>248781</v>
      </c>
      <c r="H4812" s="30">
        <v>0</v>
      </c>
      <c r="I4812" s="30">
        <v>1</v>
      </c>
      <c r="J4812" s="30">
        <f t="shared" si="3"/>
        <v>0</v>
      </c>
      <c r="K4812" s="30">
        <v>1</v>
      </c>
      <c r="L4812" s="30">
        <f t="shared" si="4"/>
        <v>0</v>
      </c>
      <c r="M4812" s="52" t="str">
        <f t="shared" si="5"/>
        <v>OK</v>
      </c>
      <c r="O4812" s="30" t="str">
        <f t="shared" si="6"/>
        <v/>
      </c>
      <c r="P4812" s="30" t="str">
        <f t="shared" si="7"/>
        <v/>
      </c>
      <c r="Q4812" s="30">
        <f t="shared" si="8"/>
        <v>1673</v>
      </c>
      <c r="R4812" s="30">
        <f t="shared" si="9"/>
        <v>248781</v>
      </c>
      <c r="S4812" s="30">
        <f t="shared" si="10"/>
        <v>297318.17310000001</v>
      </c>
      <c r="T4812" s="30">
        <f t="shared" si="11"/>
        <v>297318.17310000001</v>
      </c>
      <c r="U4812" s="30">
        <f t="shared" si="12"/>
        <v>497413303.59630001</v>
      </c>
    </row>
    <row r="4813" spans="2:21" ht="15.75" customHeight="1" x14ac:dyDescent="0.25">
      <c r="B4813" s="49" t="s">
        <v>269</v>
      </c>
      <c r="C4813" s="50" t="s">
        <v>288</v>
      </c>
      <c r="D4813" s="51" t="s">
        <v>77</v>
      </c>
      <c r="E4813" s="30">
        <v>0</v>
      </c>
      <c r="F4813" s="30">
        <f t="shared" si="1"/>
        <v>1</v>
      </c>
      <c r="G4813" s="30">
        <v>0</v>
      </c>
      <c r="H4813" s="30">
        <f t="shared" si="2"/>
        <v>1</v>
      </c>
      <c r="I4813" s="30">
        <v>1</v>
      </c>
      <c r="J4813" s="30">
        <f t="shared" si="3"/>
        <v>0</v>
      </c>
      <c r="K4813" s="30">
        <v>0</v>
      </c>
      <c r="L4813" s="30">
        <f t="shared" si="4"/>
        <v>1</v>
      </c>
      <c r="M4813" s="52" t="str">
        <f t="shared" si="5"/>
        <v>агрегати не працюють</v>
      </c>
      <c r="O4813" s="30" t="str">
        <f t="shared" si="6"/>
        <v/>
      </c>
      <c r="P4813" s="30" t="str">
        <f t="shared" si="7"/>
        <v/>
      </c>
      <c r="Q4813" s="30" t="str">
        <f t="shared" si="8"/>
        <v/>
      </c>
      <c r="R4813" s="30" t="str">
        <f t="shared" si="9"/>
        <v/>
      </c>
      <c r="S4813" s="30" t="str">
        <f t="shared" si="10"/>
        <v/>
      </c>
      <c r="T4813" s="30" t="str">
        <f t="shared" si="11"/>
        <v/>
      </c>
      <c r="U4813" s="30" t="str">
        <f t="shared" si="12"/>
        <v/>
      </c>
    </row>
    <row r="4814" spans="2:21" ht="15.75" customHeight="1" x14ac:dyDescent="0.25">
      <c r="B4814" s="49" t="s">
        <v>269</v>
      </c>
      <c r="C4814" s="50" t="s">
        <v>288</v>
      </c>
      <c r="D4814" s="51" t="s">
        <v>78</v>
      </c>
      <c r="E4814" s="30">
        <v>0</v>
      </c>
      <c r="F4814" s="30">
        <f t="shared" si="1"/>
        <v>1</v>
      </c>
      <c r="G4814" s="30">
        <v>0</v>
      </c>
      <c r="H4814" s="30">
        <f t="shared" si="2"/>
        <v>1</v>
      </c>
      <c r="I4814" s="30">
        <v>1</v>
      </c>
      <c r="J4814" s="30">
        <f t="shared" si="3"/>
        <v>0</v>
      </c>
      <c r="K4814" s="30">
        <v>0</v>
      </c>
      <c r="L4814" s="30">
        <f t="shared" si="4"/>
        <v>1</v>
      </c>
      <c r="M4814" s="52" t="str">
        <f t="shared" si="5"/>
        <v>агрегати не працюють</v>
      </c>
      <c r="O4814" s="30" t="str">
        <f t="shared" si="6"/>
        <v/>
      </c>
      <c r="P4814" s="30" t="str">
        <f t="shared" si="7"/>
        <v/>
      </c>
      <c r="Q4814" s="30" t="str">
        <f t="shared" si="8"/>
        <v/>
      </c>
      <c r="R4814" s="30" t="str">
        <f t="shared" si="9"/>
        <v/>
      </c>
      <c r="S4814" s="30" t="str">
        <f t="shared" si="10"/>
        <v/>
      </c>
      <c r="T4814" s="30" t="str">
        <f t="shared" si="11"/>
        <v/>
      </c>
      <c r="U4814" s="30" t="str">
        <f t="shared" si="12"/>
        <v/>
      </c>
    </row>
    <row r="4815" spans="2:21" ht="15.75" customHeight="1" x14ac:dyDescent="0.25">
      <c r="B4815" s="49" t="s">
        <v>269</v>
      </c>
      <c r="C4815" s="50" t="s">
        <v>288</v>
      </c>
      <c r="D4815" s="51" t="s">
        <v>79</v>
      </c>
      <c r="E4815" s="30">
        <v>0</v>
      </c>
      <c r="F4815" s="30">
        <f t="shared" si="1"/>
        <v>1</v>
      </c>
      <c r="G4815" s="30">
        <v>0</v>
      </c>
      <c r="H4815" s="30">
        <f t="shared" si="2"/>
        <v>1</v>
      </c>
      <c r="I4815" s="30">
        <v>1</v>
      </c>
      <c r="J4815" s="30">
        <f t="shared" si="3"/>
        <v>0</v>
      </c>
      <c r="K4815" s="30">
        <v>0</v>
      </c>
      <c r="L4815" s="30">
        <f t="shared" si="4"/>
        <v>1</v>
      </c>
      <c r="M4815" s="52" t="str">
        <f t="shared" si="5"/>
        <v>агрегати не працюють</v>
      </c>
      <c r="O4815" s="30" t="str">
        <f t="shared" si="6"/>
        <v/>
      </c>
      <c r="P4815" s="30" t="str">
        <f t="shared" si="7"/>
        <v/>
      </c>
      <c r="Q4815" s="30" t="str">
        <f t="shared" si="8"/>
        <v/>
      </c>
      <c r="R4815" s="30" t="str">
        <f t="shared" si="9"/>
        <v/>
      </c>
      <c r="S4815" s="30" t="str">
        <f t="shared" si="10"/>
        <v/>
      </c>
      <c r="T4815" s="30" t="str">
        <f t="shared" si="11"/>
        <v/>
      </c>
      <c r="U4815" s="30" t="str">
        <f t="shared" si="12"/>
        <v/>
      </c>
    </row>
    <row r="4816" spans="2:21" ht="15.75" customHeight="1" x14ac:dyDescent="0.25">
      <c r="B4816" s="49" t="s">
        <v>269</v>
      </c>
      <c r="C4816" s="50" t="s">
        <v>288</v>
      </c>
      <c r="D4816" s="51" t="s">
        <v>80</v>
      </c>
      <c r="E4816" s="30">
        <v>0</v>
      </c>
      <c r="F4816" s="30">
        <f t="shared" si="1"/>
        <v>1</v>
      </c>
      <c r="G4816" s="30">
        <v>0</v>
      </c>
      <c r="H4816" s="30">
        <f t="shared" si="2"/>
        <v>1</v>
      </c>
      <c r="I4816" s="30">
        <v>1</v>
      </c>
      <c r="J4816" s="30">
        <f t="shared" si="3"/>
        <v>0</v>
      </c>
      <c r="K4816" s="30">
        <v>0</v>
      </c>
      <c r="L4816" s="30">
        <f t="shared" si="4"/>
        <v>1</v>
      </c>
      <c r="M4816" s="52" t="str">
        <f t="shared" si="5"/>
        <v>агрегати не працюють</v>
      </c>
      <c r="O4816" s="30" t="str">
        <f t="shared" si="6"/>
        <v/>
      </c>
      <c r="P4816" s="30" t="str">
        <f t="shared" si="7"/>
        <v/>
      </c>
      <c r="Q4816" s="30" t="str">
        <f t="shared" si="8"/>
        <v/>
      </c>
      <c r="R4816" s="30" t="str">
        <f t="shared" si="9"/>
        <v/>
      </c>
      <c r="S4816" s="30" t="str">
        <f t="shared" si="10"/>
        <v/>
      </c>
      <c r="T4816" s="30" t="str">
        <f t="shared" si="11"/>
        <v/>
      </c>
      <c r="U4816" s="30" t="str">
        <f t="shared" si="12"/>
        <v/>
      </c>
    </row>
    <row r="4817" spans="2:21" ht="15.75" customHeight="1" x14ac:dyDescent="0.25">
      <c r="B4817" s="49" t="s">
        <v>269</v>
      </c>
      <c r="C4817" s="50" t="s">
        <v>288</v>
      </c>
      <c r="D4817" s="51" t="s">
        <v>81</v>
      </c>
      <c r="E4817" s="30">
        <v>0</v>
      </c>
      <c r="F4817" s="30">
        <f t="shared" si="1"/>
        <v>1</v>
      </c>
      <c r="G4817" s="30">
        <v>0</v>
      </c>
      <c r="H4817" s="30">
        <f t="shared" si="2"/>
        <v>1</v>
      </c>
      <c r="I4817" s="30">
        <v>1</v>
      </c>
      <c r="J4817" s="30">
        <f t="shared" si="3"/>
        <v>0</v>
      </c>
      <c r="K4817" s="30">
        <v>0</v>
      </c>
      <c r="L4817" s="30">
        <f t="shared" si="4"/>
        <v>1</v>
      </c>
      <c r="M4817" s="52" t="str">
        <f t="shared" si="5"/>
        <v>агрегати не працюють</v>
      </c>
      <c r="O4817" s="30" t="str">
        <f t="shared" si="6"/>
        <v/>
      </c>
      <c r="P4817" s="30" t="str">
        <f t="shared" si="7"/>
        <v/>
      </c>
      <c r="Q4817" s="30" t="str">
        <f t="shared" si="8"/>
        <v/>
      </c>
      <c r="R4817" s="30" t="str">
        <f t="shared" si="9"/>
        <v/>
      </c>
      <c r="S4817" s="30" t="str">
        <f t="shared" si="10"/>
        <v/>
      </c>
      <c r="T4817" s="30" t="str">
        <f t="shared" si="11"/>
        <v/>
      </c>
      <c r="U4817" s="30" t="str">
        <f t="shared" si="12"/>
        <v/>
      </c>
    </row>
    <row r="4818" spans="2:21" ht="15.75" customHeight="1" x14ac:dyDescent="0.25">
      <c r="B4818" s="49" t="s">
        <v>269</v>
      </c>
      <c r="C4818" s="50" t="s">
        <v>288</v>
      </c>
      <c r="D4818" s="51" t="s">
        <v>82</v>
      </c>
      <c r="E4818" s="30">
        <v>0</v>
      </c>
      <c r="F4818" s="30">
        <f t="shared" si="1"/>
        <v>1</v>
      </c>
      <c r="G4818" s="30">
        <v>0</v>
      </c>
      <c r="H4818" s="30">
        <f t="shared" si="2"/>
        <v>1</v>
      </c>
      <c r="I4818" s="30">
        <v>1</v>
      </c>
      <c r="J4818" s="30">
        <f t="shared" si="3"/>
        <v>0</v>
      </c>
      <c r="K4818" s="30">
        <v>0</v>
      </c>
      <c r="L4818" s="30">
        <f t="shared" si="4"/>
        <v>1</v>
      </c>
      <c r="M4818" s="52" t="str">
        <f t="shared" si="5"/>
        <v>агрегати не працюють</v>
      </c>
      <c r="O4818" s="30" t="str">
        <f t="shared" si="6"/>
        <v/>
      </c>
      <c r="P4818" s="30" t="str">
        <f t="shared" si="7"/>
        <v/>
      </c>
      <c r="Q4818" s="30" t="str">
        <f t="shared" si="8"/>
        <v/>
      </c>
      <c r="R4818" s="30" t="str">
        <f t="shared" si="9"/>
        <v/>
      </c>
      <c r="S4818" s="30" t="str">
        <f t="shared" si="10"/>
        <v/>
      </c>
      <c r="T4818" s="30" t="str">
        <f t="shared" si="11"/>
        <v/>
      </c>
      <c r="U4818" s="30" t="str">
        <f t="shared" si="12"/>
        <v/>
      </c>
    </row>
    <row r="4819" spans="2:21" ht="15.75" customHeight="1" x14ac:dyDescent="0.25">
      <c r="B4819" s="49" t="s">
        <v>269</v>
      </c>
      <c r="C4819" s="50" t="s">
        <v>288</v>
      </c>
      <c r="D4819" s="51" t="s">
        <v>83</v>
      </c>
      <c r="E4819" s="30">
        <v>0</v>
      </c>
      <c r="F4819" s="30">
        <f t="shared" si="1"/>
        <v>1</v>
      </c>
      <c r="G4819" s="30">
        <v>0</v>
      </c>
      <c r="H4819" s="30">
        <f t="shared" si="2"/>
        <v>1</v>
      </c>
      <c r="I4819" s="30">
        <v>1</v>
      </c>
      <c r="J4819" s="30">
        <f t="shared" si="3"/>
        <v>0</v>
      </c>
      <c r="K4819" s="30">
        <v>0</v>
      </c>
      <c r="L4819" s="30">
        <f t="shared" si="4"/>
        <v>1</v>
      </c>
      <c r="M4819" s="52" t="str">
        <f t="shared" si="5"/>
        <v>агрегати не працюють</v>
      </c>
      <c r="O4819" s="30" t="str">
        <f t="shared" si="6"/>
        <v/>
      </c>
      <c r="P4819" s="30" t="str">
        <f t="shared" si="7"/>
        <v/>
      </c>
      <c r="Q4819" s="30" t="str">
        <f t="shared" si="8"/>
        <v/>
      </c>
      <c r="R4819" s="30" t="str">
        <f t="shared" si="9"/>
        <v/>
      </c>
      <c r="S4819" s="30" t="str">
        <f t="shared" si="10"/>
        <v/>
      </c>
      <c r="T4819" s="30" t="str">
        <f t="shared" si="11"/>
        <v/>
      </c>
      <c r="U4819" s="30" t="str">
        <f t="shared" si="12"/>
        <v/>
      </c>
    </row>
    <row r="4820" spans="2:21" ht="15.75" customHeight="1" x14ac:dyDescent="0.25">
      <c r="B4820" s="49" t="s">
        <v>269</v>
      </c>
      <c r="C4820" s="50" t="s">
        <v>289</v>
      </c>
      <c r="D4820" s="51" t="s">
        <v>60</v>
      </c>
      <c r="E4820" s="30">
        <v>0</v>
      </c>
      <c r="F4820" s="30">
        <f t="shared" si="1"/>
        <v>1</v>
      </c>
      <c r="G4820" s="30">
        <v>0</v>
      </c>
      <c r="H4820" s="30">
        <f t="shared" si="2"/>
        <v>1</v>
      </c>
      <c r="I4820" s="30">
        <v>1</v>
      </c>
      <c r="J4820" s="30">
        <f t="shared" si="3"/>
        <v>0</v>
      </c>
      <c r="K4820" s="30">
        <v>0</v>
      </c>
      <c r="L4820" s="30">
        <f t="shared" si="4"/>
        <v>1</v>
      </c>
      <c r="M4820" s="52" t="str">
        <f t="shared" si="5"/>
        <v>агрегати не працюють</v>
      </c>
      <c r="O4820" s="30" t="str">
        <f t="shared" si="6"/>
        <v/>
      </c>
      <c r="P4820" s="30" t="str">
        <f t="shared" si="7"/>
        <v/>
      </c>
      <c r="Q4820" s="30" t="str">
        <f t="shared" si="8"/>
        <v/>
      </c>
      <c r="R4820" s="30" t="str">
        <f t="shared" si="9"/>
        <v/>
      </c>
      <c r="S4820" s="30" t="str">
        <f t="shared" si="10"/>
        <v/>
      </c>
      <c r="T4820" s="30" t="str">
        <f t="shared" si="11"/>
        <v/>
      </c>
      <c r="U4820" s="30" t="str">
        <f t="shared" si="12"/>
        <v/>
      </c>
    </row>
    <row r="4821" spans="2:21" ht="15.75" customHeight="1" x14ac:dyDescent="0.25">
      <c r="B4821" s="49" t="s">
        <v>269</v>
      </c>
      <c r="C4821" s="50" t="s">
        <v>289</v>
      </c>
      <c r="D4821" s="51" t="s">
        <v>61</v>
      </c>
      <c r="E4821" s="30">
        <v>924</v>
      </c>
      <c r="F4821" s="30">
        <v>0</v>
      </c>
      <c r="G4821" s="30">
        <v>159352</v>
      </c>
      <c r="H4821" s="30">
        <v>0</v>
      </c>
      <c r="I4821" s="30">
        <v>1</v>
      </c>
      <c r="J4821" s="30">
        <f t="shared" si="3"/>
        <v>0</v>
      </c>
      <c r="K4821" s="30">
        <v>1</v>
      </c>
      <c r="L4821" s="30">
        <f t="shared" si="4"/>
        <v>0</v>
      </c>
      <c r="M4821" s="52" t="str">
        <f t="shared" si="5"/>
        <v>OK</v>
      </c>
      <c r="O4821" s="30">
        <f t="shared" si="6"/>
        <v>924</v>
      </c>
      <c r="P4821" s="30">
        <f t="shared" si="7"/>
        <v>864.12480000000005</v>
      </c>
      <c r="Q4821" s="30">
        <f t="shared" si="8"/>
        <v>864.12480000000005</v>
      </c>
      <c r="R4821" s="30">
        <f t="shared" si="9"/>
        <v>159352</v>
      </c>
      <c r="S4821" s="30">
        <f t="shared" si="10"/>
        <v>190441.57520000002</v>
      </c>
      <c r="T4821" s="30">
        <f t="shared" si="11"/>
        <v>190441.57520000002</v>
      </c>
      <c r="U4821" s="30">
        <f t="shared" si="12"/>
        <v>164565288.08138499</v>
      </c>
    </row>
    <row r="4822" spans="2:21" ht="15.75" customHeight="1" x14ac:dyDescent="0.25">
      <c r="B4822" s="49" t="s">
        <v>269</v>
      </c>
      <c r="C4822" s="50" t="s">
        <v>289</v>
      </c>
      <c r="D4822" s="51" t="s">
        <v>62</v>
      </c>
      <c r="E4822" s="30">
        <v>1739</v>
      </c>
      <c r="F4822" s="30">
        <v>0</v>
      </c>
      <c r="G4822" s="30">
        <v>164622</v>
      </c>
      <c r="H4822" s="30">
        <v>0</v>
      </c>
      <c r="I4822" s="30">
        <v>1</v>
      </c>
      <c r="J4822" s="30">
        <f t="shared" si="3"/>
        <v>0</v>
      </c>
      <c r="K4822" s="30">
        <v>1</v>
      </c>
      <c r="L4822" s="30">
        <f t="shared" si="4"/>
        <v>0</v>
      </c>
      <c r="M4822" s="52" t="str">
        <f t="shared" si="5"/>
        <v>OK</v>
      </c>
      <c r="O4822" s="30">
        <f t="shared" si="6"/>
        <v>1739</v>
      </c>
      <c r="P4822" s="30">
        <f t="shared" si="7"/>
        <v>1626.3128000000002</v>
      </c>
      <c r="Q4822" s="30">
        <f t="shared" si="8"/>
        <v>1626.3128000000002</v>
      </c>
      <c r="R4822" s="30">
        <f t="shared" si="9"/>
        <v>164622</v>
      </c>
      <c r="S4822" s="30">
        <f t="shared" si="10"/>
        <v>196739.75220000002</v>
      </c>
      <c r="T4822" s="30">
        <f t="shared" si="11"/>
        <v>196739.75220000002</v>
      </c>
      <c r="U4822" s="30">
        <f t="shared" si="12"/>
        <v>319960377.27168822</v>
      </c>
    </row>
    <row r="4823" spans="2:21" ht="15.75" customHeight="1" x14ac:dyDescent="0.25">
      <c r="B4823" s="49" t="s">
        <v>269</v>
      </c>
      <c r="C4823" s="50" t="s">
        <v>289</v>
      </c>
      <c r="D4823" s="51" t="s">
        <v>63</v>
      </c>
      <c r="E4823" s="30">
        <v>0</v>
      </c>
      <c r="F4823" s="30">
        <f t="shared" si="1"/>
        <v>1</v>
      </c>
      <c r="G4823" s="30">
        <v>0</v>
      </c>
      <c r="H4823" s="30">
        <f t="shared" si="2"/>
        <v>1</v>
      </c>
      <c r="I4823" s="30">
        <v>1</v>
      </c>
      <c r="J4823" s="30">
        <f t="shared" si="3"/>
        <v>0</v>
      </c>
      <c r="K4823" s="30">
        <v>0</v>
      </c>
      <c r="L4823" s="30">
        <f t="shared" si="4"/>
        <v>1</v>
      </c>
      <c r="M4823" s="52" t="str">
        <f t="shared" si="5"/>
        <v>агрегати не працюють</v>
      </c>
      <c r="O4823" s="30" t="str">
        <f t="shared" si="6"/>
        <v/>
      </c>
      <c r="P4823" s="30" t="str">
        <f t="shared" si="7"/>
        <v/>
      </c>
      <c r="Q4823" s="30" t="str">
        <f t="shared" si="8"/>
        <v/>
      </c>
      <c r="R4823" s="30" t="str">
        <f t="shared" si="9"/>
        <v/>
      </c>
      <c r="S4823" s="30" t="str">
        <f t="shared" si="10"/>
        <v/>
      </c>
      <c r="T4823" s="30" t="str">
        <f t="shared" si="11"/>
        <v/>
      </c>
      <c r="U4823" s="30" t="str">
        <f t="shared" si="12"/>
        <v/>
      </c>
    </row>
    <row r="4824" spans="2:21" ht="15.75" customHeight="1" x14ac:dyDescent="0.25">
      <c r="B4824" s="49" t="s">
        <v>269</v>
      </c>
      <c r="C4824" s="50" t="s">
        <v>289</v>
      </c>
      <c r="D4824" s="51" t="s">
        <v>64</v>
      </c>
      <c r="E4824" s="30">
        <v>1203</v>
      </c>
      <c r="F4824" s="30">
        <v>1</v>
      </c>
      <c r="G4824" s="30">
        <v>181347</v>
      </c>
      <c r="H4824" s="30">
        <v>0</v>
      </c>
      <c r="I4824" s="30">
        <v>1</v>
      </c>
      <c r="J4824" s="30">
        <f t="shared" si="3"/>
        <v>0</v>
      </c>
      <c r="K4824" s="30">
        <v>1</v>
      </c>
      <c r="L4824" s="30">
        <f t="shared" si="4"/>
        <v>0</v>
      </c>
      <c r="M4824" s="52" t="str">
        <f t="shared" si="5"/>
        <v>OK</v>
      </c>
      <c r="O4824" s="30" t="str">
        <f t="shared" si="6"/>
        <v/>
      </c>
      <c r="P4824" s="30" t="str">
        <f t="shared" si="7"/>
        <v/>
      </c>
      <c r="Q4824" s="30">
        <f t="shared" si="8"/>
        <v>1203</v>
      </c>
      <c r="R4824" s="30">
        <f t="shared" si="9"/>
        <v>181347</v>
      </c>
      <c r="S4824" s="30">
        <f t="shared" si="10"/>
        <v>216727.7997</v>
      </c>
      <c r="T4824" s="30">
        <f t="shared" si="11"/>
        <v>216727.7997</v>
      </c>
      <c r="U4824" s="30">
        <f t="shared" si="12"/>
        <v>260723543.03909999</v>
      </c>
    </row>
    <row r="4825" spans="2:21" ht="15.75" customHeight="1" x14ac:dyDescent="0.25">
      <c r="B4825" s="49" t="s">
        <v>269</v>
      </c>
      <c r="C4825" s="50" t="s">
        <v>289</v>
      </c>
      <c r="D4825" s="51" t="s">
        <v>65</v>
      </c>
      <c r="E4825" s="30">
        <v>1373</v>
      </c>
      <c r="F4825" s="30">
        <v>1</v>
      </c>
      <c r="G4825" s="30">
        <v>108922</v>
      </c>
      <c r="H4825" s="30">
        <v>1</v>
      </c>
      <c r="I4825" s="30">
        <v>1</v>
      </c>
      <c r="J4825" s="30">
        <f t="shared" si="3"/>
        <v>0</v>
      </c>
      <c r="K4825" s="30">
        <v>1</v>
      </c>
      <c r="L4825" s="30">
        <f t="shared" si="4"/>
        <v>0</v>
      </c>
      <c r="M4825" s="52" t="str">
        <f t="shared" si="5"/>
        <v>OK</v>
      </c>
      <c r="O4825" s="30" t="str">
        <f t="shared" si="6"/>
        <v/>
      </c>
      <c r="P4825" s="30" t="str">
        <f t="shared" si="7"/>
        <v/>
      </c>
      <c r="Q4825" s="30">
        <f t="shared" si="8"/>
        <v>1373</v>
      </c>
      <c r="R4825" s="30" t="str">
        <f t="shared" si="9"/>
        <v/>
      </c>
      <c r="S4825" s="30" t="str">
        <f t="shared" si="10"/>
        <v/>
      </c>
      <c r="T4825" s="30">
        <f t="shared" si="11"/>
        <v>108922</v>
      </c>
      <c r="U4825" s="30">
        <f t="shared" si="12"/>
        <v>149549906</v>
      </c>
    </row>
    <row r="4826" spans="2:21" ht="15.75" customHeight="1" x14ac:dyDescent="0.25">
      <c r="B4826" s="49" t="s">
        <v>269</v>
      </c>
      <c r="C4826" s="50" t="s">
        <v>289</v>
      </c>
      <c r="D4826" s="51" t="s">
        <v>66</v>
      </c>
      <c r="E4826" s="30">
        <v>843</v>
      </c>
      <c r="F4826" s="30">
        <v>1</v>
      </c>
      <c r="G4826" s="30">
        <v>52810</v>
      </c>
      <c r="H4826" s="30">
        <v>1</v>
      </c>
      <c r="I4826" s="30">
        <v>1</v>
      </c>
      <c r="J4826" s="30">
        <f t="shared" si="3"/>
        <v>0</v>
      </c>
      <c r="K4826" s="30">
        <v>1</v>
      </c>
      <c r="L4826" s="30">
        <f t="shared" si="4"/>
        <v>0</v>
      </c>
      <c r="M4826" s="52" t="str">
        <f t="shared" si="5"/>
        <v>OK</v>
      </c>
      <c r="O4826" s="30" t="str">
        <f t="shared" si="6"/>
        <v/>
      </c>
      <c r="P4826" s="30" t="str">
        <f t="shared" si="7"/>
        <v/>
      </c>
      <c r="Q4826" s="30">
        <f t="shared" si="8"/>
        <v>843</v>
      </c>
      <c r="R4826" s="30" t="str">
        <f t="shared" si="9"/>
        <v/>
      </c>
      <c r="S4826" s="30" t="str">
        <f t="shared" si="10"/>
        <v/>
      </c>
      <c r="T4826" s="30">
        <f t="shared" si="11"/>
        <v>52810</v>
      </c>
      <c r="U4826" s="30">
        <f t="shared" si="12"/>
        <v>44518830</v>
      </c>
    </row>
    <row r="4827" spans="2:21" ht="15.75" customHeight="1" x14ac:dyDescent="0.25">
      <c r="B4827" s="49" t="s">
        <v>269</v>
      </c>
      <c r="C4827" s="50" t="s">
        <v>289</v>
      </c>
      <c r="D4827" s="51" t="s">
        <v>67</v>
      </c>
      <c r="E4827" s="30">
        <v>0</v>
      </c>
      <c r="F4827" s="30">
        <f t="shared" si="1"/>
        <v>1</v>
      </c>
      <c r="G4827" s="30">
        <v>0</v>
      </c>
      <c r="H4827" s="30">
        <f t="shared" si="2"/>
        <v>1</v>
      </c>
      <c r="I4827" s="30">
        <v>1</v>
      </c>
      <c r="J4827" s="30">
        <f t="shared" si="3"/>
        <v>0</v>
      </c>
      <c r="K4827" s="30">
        <v>0</v>
      </c>
      <c r="L4827" s="30">
        <f t="shared" si="4"/>
        <v>1</v>
      </c>
      <c r="M4827" s="52" t="str">
        <f t="shared" si="5"/>
        <v>агрегати не працюють</v>
      </c>
      <c r="O4827" s="30" t="str">
        <f t="shared" si="6"/>
        <v/>
      </c>
      <c r="P4827" s="30" t="str">
        <f t="shared" si="7"/>
        <v/>
      </c>
      <c r="Q4827" s="30" t="str">
        <f t="shared" si="8"/>
        <v/>
      </c>
      <c r="R4827" s="30" t="str">
        <f t="shared" si="9"/>
        <v/>
      </c>
      <c r="S4827" s="30" t="str">
        <f t="shared" si="10"/>
        <v/>
      </c>
      <c r="T4827" s="30" t="str">
        <f t="shared" si="11"/>
        <v/>
      </c>
      <c r="U4827" s="30" t="str">
        <f t="shared" si="12"/>
        <v/>
      </c>
    </row>
    <row r="4828" spans="2:21" ht="15.75" customHeight="1" x14ac:dyDescent="0.25">
      <c r="B4828" s="49" t="s">
        <v>269</v>
      </c>
      <c r="C4828" s="50" t="s">
        <v>289</v>
      </c>
      <c r="D4828" s="51" t="s">
        <v>68</v>
      </c>
      <c r="E4828" s="30">
        <v>713</v>
      </c>
      <c r="F4828" s="30">
        <v>0</v>
      </c>
      <c r="G4828" s="30">
        <v>186653</v>
      </c>
      <c r="H4828" s="30">
        <v>0</v>
      </c>
      <c r="I4828" s="30">
        <v>1</v>
      </c>
      <c r="J4828" s="30">
        <f t="shared" si="3"/>
        <v>0</v>
      </c>
      <c r="K4828" s="30">
        <v>1</v>
      </c>
      <c r="L4828" s="30">
        <f t="shared" si="4"/>
        <v>0</v>
      </c>
      <c r="M4828" s="52" t="str">
        <f t="shared" si="5"/>
        <v>OK</v>
      </c>
      <c r="O4828" s="30">
        <f t="shared" si="6"/>
        <v>713</v>
      </c>
      <c r="P4828" s="30">
        <f t="shared" si="7"/>
        <v>666.79759999999999</v>
      </c>
      <c r="Q4828" s="30">
        <f t="shared" si="8"/>
        <v>666.79759999999999</v>
      </c>
      <c r="R4828" s="30">
        <f t="shared" si="9"/>
        <v>186653</v>
      </c>
      <c r="S4828" s="30">
        <f t="shared" si="10"/>
        <v>223069.00030000001</v>
      </c>
      <c r="T4828" s="30">
        <f t="shared" si="11"/>
        <v>223069.00030000001</v>
      </c>
      <c r="U4828" s="30">
        <f t="shared" si="12"/>
        <v>148741874.0344393</v>
      </c>
    </row>
    <row r="4829" spans="2:21" ht="15.75" customHeight="1" x14ac:dyDescent="0.25">
      <c r="B4829" s="49" t="s">
        <v>269</v>
      </c>
      <c r="C4829" s="50" t="s">
        <v>289</v>
      </c>
      <c r="D4829" s="51" t="s">
        <v>69</v>
      </c>
      <c r="E4829" s="30">
        <v>0</v>
      </c>
      <c r="F4829" s="30">
        <f t="shared" si="1"/>
        <v>1</v>
      </c>
      <c r="G4829" s="30">
        <v>0</v>
      </c>
      <c r="H4829" s="30">
        <f t="shared" si="2"/>
        <v>1</v>
      </c>
      <c r="I4829" s="30">
        <v>1</v>
      </c>
      <c r="J4829" s="30">
        <f t="shared" si="3"/>
        <v>0</v>
      </c>
      <c r="K4829" s="30">
        <v>0</v>
      </c>
      <c r="L4829" s="30">
        <f t="shared" si="4"/>
        <v>1</v>
      </c>
      <c r="M4829" s="52" t="str">
        <f t="shared" si="5"/>
        <v>агрегати не працюють</v>
      </c>
      <c r="O4829" s="30" t="str">
        <f t="shared" si="6"/>
        <v/>
      </c>
      <c r="P4829" s="30" t="str">
        <f t="shared" si="7"/>
        <v/>
      </c>
      <c r="Q4829" s="30" t="str">
        <f t="shared" si="8"/>
        <v/>
      </c>
      <c r="R4829" s="30" t="str">
        <f t="shared" si="9"/>
        <v/>
      </c>
      <c r="S4829" s="30" t="str">
        <f t="shared" si="10"/>
        <v/>
      </c>
      <c r="T4829" s="30" t="str">
        <f t="shared" si="11"/>
        <v/>
      </c>
      <c r="U4829" s="30" t="str">
        <f t="shared" si="12"/>
        <v/>
      </c>
    </row>
    <row r="4830" spans="2:21" ht="15.75" customHeight="1" x14ac:dyDescent="0.25">
      <c r="B4830" s="49" t="s">
        <v>269</v>
      </c>
      <c r="C4830" s="50" t="s">
        <v>289</v>
      </c>
      <c r="D4830" s="51" t="s">
        <v>70</v>
      </c>
      <c r="E4830" s="30">
        <v>0</v>
      </c>
      <c r="F4830" s="30">
        <f t="shared" si="1"/>
        <v>1</v>
      </c>
      <c r="G4830" s="30">
        <v>0</v>
      </c>
      <c r="H4830" s="30">
        <f t="shared" si="2"/>
        <v>1</v>
      </c>
      <c r="I4830" s="30">
        <v>1</v>
      </c>
      <c r="J4830" s="30">
        <f t="shared" si="3"/>
        <v>0</v>
      </c>
      <c r="K4830" s="30">
        <v>0</v>
      </c>
      <c r="L4830" s="30">
        <f t="shared" si="4"/>
        <v>1</v>
      </c>
      <c r="M4830" s="52" t="str">
        <f t="shared" si="5"/>
        <v>агрегати не працюють</v>
      </c>
      <c r="O4830" s="30" t="str">
        <f t="shared" si="6"/>
        <v/>
      </c>
      <c r="P4830" s="30" t="str">
        <f t="shared" si="7"/>
        <v/>
      </c>
      <c r="Q4830" s="30" t="str">
        <f t="shared" si="8"/>
        <v/>
      </c>
      <c r="R4830" s="30" t="str">
        <f t="shared" si="9"/>
        <v/>
      </c>
      <c r="S4830" s="30" t="str">
        <f t="shared" si="10"/>
        <v/>
      </c>
      <c r="T4830" s="30" t="str">
        <f t="shared" si="11"/>
        <v/>
      </c>
      <c r="U4830" s="30" t="str">
        <f t="shared" si="12"/>
        <v/>
      </c>
    </row>
    <row r="4831" spans="2:21" ht="15.75" customHeight="1" x14ac:dyDescent="0.25">
      <c r="B4831" s="49" t="s">
        <v>269</v>
      </c>
      <c r="C4831" s="50" t="s">
        <v>289</v>
      </c>
      <c r="D4831" s="51" t="s">
        <v>71</v>
      </c>
      <c r="E4831" s="30">
        <v>1633</v>
      </c>
      <c r="F4831" s="30">
        <v>0</v>
      </c>
      <c r="G4831" s="30">
        <v>251641</v>
      </c>
      <c r="H4831" s="30">
        <v>0</v>
      </c>
      <c r="I4831" s="30">
        <v>1</v>
      </c>
      <c r="J4831" s="30">
        <f t="shared" si="3"/>
        <v>0</v>
      </c>
      <c r="K4831" s="30">
        <v>1</v>
      </c>
      <c r="L4831" s="30">
        <f t="shared" si="4"/>
        <v>0</v>
      </c>
      <c r="M4831" s="52" t="str">
        <f t="shared" si="5"/>
        <v>OK</v>
      </c>
      <c r="O4831" s="30">
        <f t="shared" si="6"/>
        <v>1633</v>
      </c>
      <c r="P4831" s="30">
        <f t="shared" si="7"/>
        <v>1527.1816000000001</v>
      </c>
      <c r="Q4831" s="30">
        <f t="shared" si="8"/>
        <v>1527.1816000000001</v>
      </c>
      <c r="R4831" s="30">
        <f t="shared" si="9"/>
        <v>251641</v>
      </c>
      <c r="S4831" s="30">
        <f t="shared" si="10"/>
        <v>300736.15909999999</v>
      </c>
      <c r="T4831" s="30">
        <f t="shared" si="11"/>
        <v>300736.15909999999</v>
      </c>
      <c r="U4831" s="30">
        <f t="shared" si="12"/>
        <v>459278728.63219255</v>
      </c>
    </row>
    <row r="4832" spans="2:21" ht="15.75" customHeight="1" x14ac:dyDescent="0.25">
      <c r="B4832" s="49" t="s">
        <v>269</v>
      </c>
      <c r="C4832" s="50" t="s">
        <v>289</v>
      </c>
      <c r="D4832" s="51" t="s">
        <v>72</v>
      </c>
      <c r="E4832" s="30">
        <v>0</v>
      </c>
      <c r="F4832" s="30">
        <f t="shared" si="1"/>
        <v>1</v>
      </c>
      <c r="G4832" s="30">
        <v>0</v>
      </c>
      <c r="H4832" s="30">
        <f t="shared" si="2"/>
        <v>1</v>
      </c>
      <c r="I4832" s="30">
        <v>1</v>
      </c>
      <c r="J4832" s="30">
        <f t="shared" si="3"/>
        <v>0</v>
      </c>
      <c r="K4832" s="30">
        <v>0</v>
      </c>
      <c r="L4832" s="30">
        <f t="shared" si="4"/>
        <v>1</v>
      </c>
      <c r="M4832" s="52" t="str">
        <f t="shared" si="5"/>
        <v>агрегати не працюють</v>
      </c>
      <c r="O4832" s="30" t="str">
        <f t="shared" si="6"/>
        <v/>
      </c>
      <c r="P4832" s="30" t="str">
        <f t="shared" si="7"/>
        <v/>
      </c>
      <c r="Q4832" s="30" t="str">
        <f t="shared" si="8"/>
        <v/>
      </c>
      <c r="R4832" s="30" t="str">
        <f t="shared" si="9"/>
        <v/>
      </c>
      <c r="S4832" s="30" t="str">
        <f t="shared" si="10"/>
        <v/>
      </c>
      <c r="T4832" s="30" t="str">
        <f t="shared" si="11"/>
        <v/>
      </c>
      <c r="U4832" s="30" t="str">
        <f t="shared" si="12"/>
        <v/>
      </c>
    </row>
    <row r="4833" spans="2:21" ht="15.75" customHeight="1" x14ac:dyDescent="0.25">
      <c r="B4833" s="49" t="s">
        <v>269</v>
      </c>
      <c r="C4833" s="50" t="s">
        <v>289</v>
      </c>
      <c r="D4833" s="51" t="s">
        <v>73</v>
      </c>
      <c r="E4833" s="30">
        <v>0</v>
      </c>
      <c r="F4833" s="30">
        <f t="shared" si="1"/>
        <v>1</v>
      </c>
      <c r="G4833" s="30">
        <v>0</v>
      </c>
      <c r="H4833" s="30">
        <f t="shared" si="2"/>
        <v>1</v>
      </c>
      <c r="I4833" s="30">
        <v>1</v>
      </c>
      <c r="J4833" s="30">
        <f t="shared" si="3"/>
        <v>0</v>
      </c>
      <c r="K4833" s="30">
        <v>0</v>
      </c>
      <c r="L4833" s="30">
        <f t="shared" si="4"/>
        <v>1</v>
      </c>
      <c r="M4833" s="52" t="str">
        <f t="shared" si="5"/>
        <v>агрегати не працюють</v>
      </c>
      <c r="O4833" s="30" t="str">
        <f t="shared" si="6"/>
        <v/>
      </c>
      <c r="P4833" s="30" t="str">
        <f t="shared" si="7"/>
        <v/>
      </c>
      <c r="Q4833" s="30" t="str">
        <f t="shared" si="8"/>
        <v/>
      </c>
      <c r="R4833" s="30" t="str">
        <f t="shared" si="9"/>
        <v/>
      </c>
      <c r="S4833" s="30" t="str">
        <f t="shared" si="10"/>
        <v/>
      </c>
      <c r="T4833" s="30" t="str">
        <f t="shared" si="11"/>
        <v/>
      </c>
      <c r="U4833" s="30" t="str">
        <f t="shared" si="12"/>
        <v/>
      </c>
    </row>
    <row r="4834" spans="2:21" ht="15.75" customHeight="1" x14ac:dyDescent="0.25">
      <c r="B4834" s="49" t="s">
        <v>269</v>
      </c>
      <c r="C4834" s="50" t="s">
        <v>289</v>
      </c>
      <c r="D4834" s="51" t="s">
        <v>74</v>
      </c>
      <c r="E4834" s="30">
        <v>0</v>
      </c>
      <c r="F4834" s="30">
        <f t="shared" si="1"/>
        <v>1</v>
      </c>
      <c r="G4834" s="30">
        <v>0</v>
      </c>
      <c r="H4834" s="30">
        <f t="shared" si="2"/>
        <v>1</v>
      </c>
      <c r="I4834" s="30">
        <v>1</v>
      </c>
      <c r="J4834" s="30">
        <f t="shared" si="3"/>
        <v>0</v>
      </c>
      <c r="K4834" s="30">
        <v>0</v>
      </c>
      <c r="L4834" s="30">
        <f t="shared" si="4"/>
        <v>1</v>
      </c>
      <c r="M4834" s="52" t="str">
        <f t="shared" si="5"/>
        <v>агрегати не працюють</v>
      </c>
      <c r="O4834" s="30" t="str">
        <f t="shared" si="6"/>
        <v/>
      </c>
      <c r="P4834" s="30" t="str">
        <f t="shared" si="7"/>
        <v/>
      </c>
      <c r="Q4834" s="30" t="str">
        <f t="shared" si="8"/>
        <v/>
      </c>
      <c r="R4834" s="30" t="str">
        <f t="shared" si="9"/>
        <v/>
      </c>
      <c r="S4834" s="30" t="str">
        <f t="shared" si="10"/>
        <v/>
      </c>
      <c r="T4834" s="30" t="str">
        <f t="shared" si="11"/>
        <v/>
      </c>
      <c r="U4834" s="30" t="str">
        <f t="shared" si="12"/>
        <v/>
      </c>
    </row>
    <row r="4835" spans="2:21" ht="15.75" customHeight="1" x14ac:dyDescent="0.25">
      <c r="B4835" s="49" t="s">
        <v>269</v>
      </c>
      <c r="C4835" s="50" t="s">
        <v>289</v>
      </c>
      <c r="D4835" s="51" t="s">
        <v>75</v>
      </c>
      <c r="E4835" s="30">
        <v>0</v>
      </c>
      <c r="F4835" s="30">
        <f t="shared" si="1"/>
        <v>1</v>
      </c>
      <c r="G4835" s="30">
        <v>0</v>
      </c>
      <c r="H4835" s="30">
        <f t="shared" si="2"/>
        <v>1</v>
      </c>
      <c r="I4835" s="30">
        <v>1</v>
      </c>
      <c r="J4835" s="30">
        <f t="shared" si="3"/>
        <v>0</v>
      </c>
      <c r="K4835" s="30">
        <v>0</v>
      </c>
      <c r="L4835" s="30">
        <f t="shared" si="4"/>
        <v>1</v>
      </c>
      <c r="M4835" s="52" t="str">
        <f t="shared" si="5"/>
        <v>агрегати не працюють</v>
      </c>
      <c r="O4835" s="30" t="str">
        <f t="shared" si="6"/>
        <v/>
      </c>
      <c r="P4835" s="30" t="str">
        <f t="shared" si="7"/>
        <v/>
      </c>
      <c r="Q4835" s="30" t="str">
        <f t="shared" si="8"/>
        <v/>
      </c>
      <c r="R4835" s="30" t="str">
        <f t="shared" si="9"/>
        <v/>
      </c>
      <c r="S4835" s="30" t="str">
        <f t="shared" si="10"/>
        <v/>
      </c>
      <c r="T4835" s="30" t="str">
        <f t="shared" si="11"/>
        <v/>
      </c>
      <c r="U4835" s="30" t="str">
        <f t="shared" si="12"/>
        <v/>
      </c>
    </row>
    <row r="4836" spans="2:21" ht="15.75" customHeight="1" x14ac:dyDescent="0.25">
      <c r="B4836" s="49" t="s">
        <v>269</v>
      </c>
      <c r="C4836" s="50" t="s">
        <v>289</v>
      </c>
      <c r="D4836" s="51" t="s">
        <v>76</v>
      </c>
      <c r="E4836" s="30">
        <v>0</v>
      </c>
      <c r="F4836" s="30">
        <f t="shared" si="1"/>
        <v>1</v>
      </c>
      <c r="G4836" s="30">
        <v>0</v>
      </c>
      <c r="H4836" s="30">
        <f t="shared" si="2"/>
        <v>1</v>
      </c>
      <c r="I4836" s="30">
        <v>1</v>
      </c>
      <c r="J4836" s="30">
        <f t="shared" si="3"/>
        <v>0</v>
      </c>
      <c r="K4836" s="30">
        <v>0</v>
      </c>
      <c r="L4836" s="30">
        <f t="shared" si="4"/>
        <v>1</v>
      </c>
      <c r="M4836" s="52" t="str">
        <f t="shared" si="5"/>
        <v>агрегати не працюють</v>
      </c>
      <c r="O4836" s="30" t="str">
        <f t="shared" si="6"/>
        <v/>
      </c>
      <c r="P4836" s="30" t="str">
        <f t="shared" si="7"/>
        <v/>
      </c>
      <c r="Q4836" s="30" t="str">
        <f t="shared" si="8"/>
        <v/>
      </c>
      <c r="R4836" s="30" t="str">
        <f t="shared" si="9"/>
        <v/>
      </c>
      <c r="S4836" s="30" t="str">
        <f t="shared" si="10"/>
        <v/>
      </c>
      <c r="T4836" s="30" t="str">
        <f t="shared" si="11"/>
        <v/>
      </c>
      <c r="U4836" s="30" t="str">
        <f t="shared" si="12"/>
        <v/>
      </c>
    </row>
    <row r="4837" spans="2:21" ht="15.75" customHeight="1" x14ac:dyDescent="0.25">
      <c r="B4837" s="49" t="s">
        <v>269</v>
      </c>
      <c r="C4837" s="50" t="s">
        <v>289</v>
      </c>
      <c r="D4837" s="51" t="s">
        <v>77</v>
      </c>
      <c r="E4837" s="30">
        <v>0</v>
      </c>
      <c r="F4837" s="30">
        <f t="shared" si="1"/>
        <v>1</v>
      </c>
      <c r="G4837" s="30">
        <v>0</v>
      </c>
      <c r="H4837" s="30">
        <f t="shared" si="2"/>
        <v>1</v>
      </c>
      <c r="I4837" s="30">
        <v>1</v>
      </c>
      <c r="J4837" s="30">
        <f t="shared" si="3"/>
        <v>0</v>
      </c>
      <c r="K4837" s="30">
        <v>0</v>
      </c>
      <c r="L4837" s="30">
        <f t="shared" si="4"/>
        <v>1</v>
      </c>
      <c r="M4837" s="52" t="str">
        <f t="shared" si="5"/>
        <v>агрегати не працюють</v>
      </c>
      <c r="O4837" s="30" t="str">
        <f t="shared" si="6"/>
        <v/>
      </c>
      <c r="P4837" s="30" t="str">
        <f t="shared" si="7"/>
        <v/>
      </c>
      <c r="Q4837" s="30" t="str">
        <f t="shared" si="8"/>
        <v/>
      </c>
      <c r="R4837" s="30" t="str">
        <f t="shared" si="9"/>
        <v/>
      </c>
      <c r="S4837" s="30" t="str">
        <f t="shared" si="10"/>
        <v/>
      </c>
      <c r="T4837" s="30" t="str">
        <f t="shared" si="11"/>
        <v/>
      </c>
      <c r="U4837" s="30" t="str">
        <f t="shared" si="12"/>
        <v/>
      </c>
    </row>
    <row r="4838" spans="2:21" ht="15.75" customHeight="1" x14ac:dyDescent="0.25">
      <c r="B4838" s="49" t="s">
        <v>269</v>
      </c>
      <c r="C4838" s="50" t="s">
        <v>289</v>
      </c>
      <c r="D4838" s="51" t="s">
        <v>78</v>
      </c>
      <c r="E4838" s="30">
        <v>1576</v>
      </c>
      <c r="F4838" s="30">
        <v>0</v>
      </c>
      <c r="G4838" s="30">
        <v>124152</v>
      </c>
      <c r="H4838" s="30">
        <v>1</v>
      </c>
      <c r="I4838" s="30">
        <v>1</v>
      </c>
      <c r="J4838" s="30">
        <f t="shared" si="3"/>
        <v>0</v>
      </c>
      <c r="K4838" s="30">
        <v>1</v>
      </c>
      <c r="L4838" s="30">
        <f t="shared" si="4"/>
        <v>0</v>
      </c>
      <c r="M4838" s="52" t="str">
        <f t="shared" si="5"/>
        <v>OK</v>
      </c>
      <c r="O4838" s="30">
        <f t="shared" si="6"/>
        <v>1576</v>
      </c>
      <c r="P4838" s="30">
        <f t="shared" si="7"/>
        <v>1473.8751999999999</v>
      </c>
      <c r="Q4838" s="30">
        <f t="shared" si="8"/>
        <v>1473.8751999999999</v>
      </c>
      <c r="R4838" s="30" t="str">
        <f t="shared" si="9"/>
        <v/>
      </c>
      <c r="S4838" s="30" t="str">
        <f t="shared" si="10"/>
        <v/>
      </c>
      <c r="T4838" s="30">
        <f t="shared" si="11"/>
        <v>124152</v>
      </c>
      <c r="U4838" s="30">
        <f t="shared" si="12"/>
        <v>182984553.83039999</v>
      </c>
    </row>
    <row r="4839" spans="2:21" ht="15.75" customHeight="1" x14ac:dyDescent="0.25">
      <c r="B4839" s="49" t="s">
        <v>269</v>
      </c>
      <c r="C4839" s="50" t="s">
        <v>289</v>
      </c>
      <c r="D4839" s="51" t="s">
        <v>79</v>
      </c>
      <c r="E4839" s="30">
        <v>1627</v>
      </c>
      <c r="F4839" s="30">
        <v>0</v>
      </c>
      <c r="G4839" s="30">
        <v>110140</v>
      </c>
      <c r="H4839" s="30">
        <v>0</v>
      </c>
      <c r="I4839" s="30">
        <v>1</v>
      </c>
      <c r="J4839" s="30">
        <f t="shared" si="3"/>
        <v>0</v>
      </c>
      <c r="K4839" s="30">
        <v>1</v>
      </c>
      <c r="L4839" s="30">
        <f t="shared" si="4"/>
        <v>0</v>
      </c>
      <c r="M4839" s="52" t="str">
        <f t="shared" si="5"/>
        <v>OK</v>
      </c>
      <c r="O4839" s="30">
        <f t="shared" si="6"/>
        <v>1627</v>
      </c>
      <c r="P4839" s="30">
        <f t="shared" si="7"/>
        <v>1521.5704000000001</v>
      </c>
      <c r="Q4839" s="30">
        <f t="shared" si="8"/>
        <v>1521.5704000000001</v>
      </c>
      <c r="R4839" s="30">
        <f t="shared" si="9"/>
        <v>110140</v>
      </c>
      <c r="S4839" s="30">
        <f t="shared" si="10"/>
        <v>131628.31400000001</v>
      </c>
      <c r="T4839" s="30">
        <f t="shared" si="11"/>
        <v>131628.31400000001</v>
      </c>
      <c r="U4839" s="30">
        <f t="shared" si="12"/>
        <v>200281746.38430563</v>
      </c>
    </row>
    <row r="4840" spans="2:21" ht="15.75" customHeight="1" x14ac:dyDescent="0.25">
      <c r="B4840" s="49" t="s">
        <v>269</v>
      </c>
      <c r="C4840" s="50" t="s">
        <v>289</v>
      </c>
      <c r="D4840" s="51" t="s">
        <v>80</v>
      </c>
      <c r="E4840" s="30">
        <v>0</v>
      </c>
      <c r="F4840" s="30">
        <f t="shared" si="1"/>
        <v>1</v>
      </c>
      <c r="G4840" s="30">
        <v>0</v>
      </c>
      <c r="H4840" s="30">
        <f t="shared" si="2"/>
        <v>1</v>
      </c>
      <c r="I4840" s="30">
        <v>1</v>
      </c>
      <c r="J4840" s="30">
        <f t="shared" si="3"/>
        <v>0</v>
      </c>
      <c r="K4840" s="30">
        <v>0</v>
      </c>
      <c r="L4840" s="30">
        <f t="shared" si="4"/>
        <v>1</v>
      </c>
      <c r="M4840" s="52" t="str">
        <f t="shared" si="5"/>
        <v>агрегати не працюють</v>
      </c>
      <c r="O4840" s="30" t="str">
        <f t="shared" si="6"/>
        <v/>
      </c>
      <c r="P4840" s="30" t="str">
        <f t="shared" si="7"/>
        <v/>
      </c>
      <c r="Q4840" s="30" t="str">
        <f t="shared" si="8"/>
        <v/>
      </c>
      <c r="R4840" s="30" t="str">
        <f t="shared" si="9"/>
        <v/>
      </c>
      <c r="S4840" s="30" t="str">
        <f t="shared" si="10"/>
        <v/>
      </c>
      <c r="T4840" s="30" t="str">
        <f t="shared" si="11"/>
        <v/>
      </c>
      <c r="U4840" s="30" t="str">
        <f t="shared" si="12"/>
        <v/>
      </c>
    </row>
    <row r="4841" spans="2:21" ht="15.75" customHeight="1" x14ac:dyDescent="0.25">
      <c r="B4841" s="49" t="s">
        <v>269</v>
      </c>
      <c r="C4841" s="50" t="s">
        <v>289</v>
      </c>
      <c r="D4841" s="51" t="s">
        <v>81</v>
      </c>
      <c r="E4841" s="30">
        <v>904</v>
      </c>
      <c r="F4841" s="30">
        <v>1</v>
      </c>
      <c r="G4841" s="30">
        <v>36268</v>
      </c>
      <c r="H4841" s="30">
        <v>1</v>
      </c>
      <c r="I4841" s="30">
        <v>1</v>
      </c>
      <c r="J4841" s="30">
        <f t="shared" si="3"/>
        <v>0</v>
      </c>
      <c r="K4841" s="30">
        <v>1</v>
      </c>
      <c r="L4841" s="30">
        <f t="shared" si="4"/>
        <v>0</v>
      </c>
      <c r="M4841" s="52" t="str">
        <f t="shared" si="5"/>
        <v>OK</v>
      </c>
      <c r="O4841" s="30" t="str">
        <f t="shared" si="6"/>
        <v/>
      </c>
      <c r="P4841" s="30" t="str">
        <f t="shared" si="7"/>
        <v/>
      </c>
      <c r="Q4841" s="30">
        <f t="shared" si="8"/>
        <v>904</v>
      </c>
      <c r="R4841" s="30" t="str">
        <f t="shared" si="9"/>
        <v/>
      </c>
      <c r="S4841" s="30" t="str">
        <f t="shared" si="10"/>
        <v/>
      </c>
      <c r="T4841" s="30">
        <f t="shared" si="11"/>
        <v>36268</v>
      </c>
      <c r="U4841" s="30">
        <f t="shared" si="12"/>
        <v>32786272</v>
      </c>
    </row>
    <row r="4842" spans="2:21" ht="15.75" customHeight="1" x14ac:dyDescent="0.25">
      <c r="B4842" s="49" t="s">
        <v>269</v>
      </c>
      <c r="C4842" s="50" t="s">
        <v>289</v>
      </c>
      <c r="D4842" s="51" t="s">
        <v>82</v>
      </c>
      <c r="E4842" s="30">
        <v>1574</v>
      </c>
      <c r="F4842" s="30">
        <v>0</v>
      </c>
      <c r="G4842" s="30">
        <v>69531</v>
      </c>
      <c r="H4842" s="30">
        <v>0</v>
      </c>
      <c r="I4842" s="30">
        <v>1</v>
      </c>
      <c r="J4842" s="30">
        <f t="shared" si="3"/>
        <v>0</v>
      </c>
      <c r="K4842" s="30">
        <v>1</v>
      </c>
      <c r="L4842" s="30">
        <f t="shared" si="4"/>
        <v>0</v>
      </c>
      <c r="M4842" s="52" t="str">
        <f t="shared" si="5"/>
        <v>OK</v>
      </c>
      <c r="O4842" s="30">
        <f t="shared" si="6"/>
        <v>1574</v>
      </c>
      <c r="P4842" s="30">
        <f t="shared" si="7"/>
        <v>1472.0048000000002</v>
      </c>
      <c r="Q4842" s="30">
        <f t="shared" si="8"/>
        <v>1472.0048000000002</v>
      </c>
      <c r="R4842" s="30">
        <f t="shared" si="9"/>
        <v>69531</v>
      </c>
      <c r="S4842" s="30">
        <f t="shared" si="10"/>
        <v>83096.498099999997</v>
      </c>
      <c r="T4842" s="30">
        <f t="shared" si="11"/>
        <v>83096.498099999997</v>
      </c>
      <c r="U4842" s="30">
        <f t="shared" si="12"/>
        <v>122318444.06639089</v>
      </c>
    </row>
    <row r="4843" spans="2:21" ht="15.75" customHeight="1" x14ac:dyDescent="0.25">
      <c r="B4843" s="49" t="s">
        <v>269</v>
      </c>
      <c r="C4843" s="50" t="s">
        <v>289</v>
      </c>
      <c r="D4843" s="51" t="s">
        <v>83</v>
      </c>
      <c r="E4843" s="30">
        <v>444</v>
      </c>
      <c r="F4843" s="30">
        <v>0</v>
      </c>
      <c r="G4843" s="30">
        <v>34220</v>
      </c>
      <c r="H4843" s="30">
        <v>0</v>
      </c>
      <c r="I4843" s="30">
        <v>1</v>
      </c>
      <c r="J4843" s="30">
        <f t="shared" si="3"/>
        <v>0</v>
      </c>
      <c r="K4843" s="30">
        <v>1</v>
      </c>
      <c r="L4843" s="30">
        <f t="shared" si="4"/>
        <v>0</v>
      </c>
      <c r="M4843" s="52" t="str">
        <f t="shared" si="5"/>
        <v>OK</v>
      </c>
      <c r="O4843" s="30">
        <f t="shared" si="6"/>
        <v>444</v>
      </c>
      <c r="P4843" s="30">
        <f t="shared" si="7"/>
        <v>415.22880000000004</v>
      </c>
      <c r="Q4843" s="30">
        <f t="shared" si="8"/>
        <v>415.22880000000004</v>
      </c>
      <c r="R4843" s="30">
        <f t="shared" si="9"/>
        <v>34220</v>
      </c>
      <c r="S4843" s="30">
        <f t="shared" si="10"/>
        <v>40896.322</v>
      </c>
      <c r="T4843" s="30">
        <f t="shared" si="11"/>
        <v>40896.322</v>
      </c>
      <c r="U4843" s="30">
        <f t="shared" si="12"/>
        <v>16981330.7084736</v>
      </c>
    </row>
    <row r="4844" spans="2:21" ht="15.75" customHeight="1" x14ac:dyDescent="0.25">
      <c r="B4844" s="49" t="s">
        <v>269</v>
      </c>
      <c r="C4844" s="50" t="s">
        <v>290</v>
      </c>
      <c r="D4844" s="51" t="s">
        <v>60</v>
      </c>
      <c r="E4844" s="30">
        <v>0</v>
      </c>
      <c r="F4844" s="30">
        <f t="shared" si="1"/>
        <v>1</v>
      </c>
      <c r="G4844" s="30">
        <v>0</v>
      </c>
      <c r="H4844" s="30">
        <f t="shared" si="2"/>
        <v>1</v>
      </c>
      <c r="I4844" s="30">
        <v>1</v>
      </c>
      <c r="J4844" s="30">
        <f t="shared" si="3"/>
        <v>0</v>
      </c>
      <c r="K4844" s="30">
        <v>0</v>
      </c>
      <c r="L4844" s="30">
        <f t="shared" si="4"/>
        <v>1</v>
      </c>
      <c r="M4844" s="52" t="str">
        <f t="shared" si="5"/>
        <v>агрегати не працюють</v>
      </c>
      <c r="O4844" s="30" t="str">
        <f t="shared" si="6"/>
        <v/>
      </c>
      <c r="P4844" s="30" t="str">
        <f t="shared" si="7"/>
        <v/>
      </c>
      <c r="Q4844" s="30" t="str">
        <f t="shared" si="8"/>
        <v/>
      </c>
      <c r="R4844" s="30" t="str">
        <f t="shared" si="9"/>
        <v/>
      </c>
      <c r="S4844" s="30" t="str">
        <f t="shared" si="10"/>
        <v/>
      </c>
      <c r="T4844" s="30" t="str">
        <f t="shared" si="11"/>
        <v/>
      </c>
      <c r="U4844" s="30" t="str">
        <f t="shared" si="12"/>
        <v/>
      </c>
    </row>
    <row r="4845" spans="2:21" ht="15.75" customHeight="1" x14ac:dyDescent="0.25">
      <c r="B4845" s="49" t="s">
        <v>269</v>
      </c>
      <c r="C4845" s="50" t="s">
        <v>290</v>
      </c>
      <c r="D4845" s="51" t="s">
        <v>61</v>
      </c>
      <c r="E4845" s="30">
        <v>0</v>
      </c>
      <c r="F4845" s="30">
        <f t="shared" si="1"/>
        <v>1</v>
      </c>
      <c r="G4845" s="30">
        <v>0</v>
      </c>
      <c r="H4845" s="30">
        <f t="shared" si="2"/>
        <v>1</v>
      </c>
      <c r="I4845" s="30">
        <v>1</v>
      </c>
      <c r="J4845" s="30">
        <f t="shared" si="3"/>
        <v>0</v>
      </c>
      <c r="K4845" s="30">
        <v>0</v>
      </c>
      <c r="L4845" s="30">
        <f t="shared" si="4"/>
        <v>1</v>
      </c>
      <c r="M4845" s="52" t="str">
        <f t="shared" si="5"/>
        <v>агрегати не працюють</v>
      </c>
      <c r="O4845" s="30" t="str">
        <f t="shared" si="6"/>
        <v/>
      </c>
      <c r="P4845" s="30" t="str">
        <f t="shared" si="7"/>
        <v/>
      </c>
      <c r="Q4845" s="30" t="str">
        <f t="shared" si="8"/>
        <v/>
      </c>
      <c r="R4845" s="30" t="str">
        <f t="shared" si="9"/>
        <v/>
      </c>
      <c r="S4845" s="30" t="str">
        <f t="shared" si="10"/>
        <v/>
      </c>
      <c r="T4845" s="30" t="str">
        <f t="shared" si="11"/>
        <v/>
      </c>
      <c r="U4845" s="30" t="str">
        <f t="shared" si="12"/>
        <v/>
      </c>
    </row>
    <row r="4846" spans="2:21" ht="15.75" customHeight="1" x14ac:dyDescent="0.25">
      <c r="B4846" s="49" t="s">
        <v>269</v>
      </c>
      <c r="C4846" s="50" t="s">
        <v>290</v>
      </c>
      <c r="D4846" s="51" t="s">
        <v>62</v>
      </c>
      <c r="E4846" s="30">
        <v>1789</v>
      </c>
      <c r="F4846" s="30">
        <v>0</v>
      </c>
      <c r="G4846" s="30">
        <v>200265</v>
      </c>
      <c r="H4846" s="30">
        <v>1</v>
      </c>
      <c r="I4846" s="30">
        <v>1</v>
      </c>
      <c r="J4846" s="30">
        <f t="shared" si="3"/>
        <v>0</v>
      </c>
      <c r="K4846" s="30">
        <v>1</v>
      </c>
      <c r="L4846" s="30">
        <f t="shared" si="4"/>
        <v>0</v>
      </c>
      <c r="M4846" s="52" t="str">
        <f t="shared" si="5"/>
        <v>OK</v>
      </c>
      <c r="O4846" s="30">
        <f t="shared" si="6"/>
        <v>1789</v>
      </c>
      <c r="P4846" s="30">
        <f t="shared" si="7"/>
        <v>1673.0728000000001</v>
      </c>
      <c r="Q4846" s="30">
        <f t="shared" si="8"/>
        <v>1673.0728000000001</v>
      </c>
      <c r="R4846" s="30" t="str">
        <f t="shared" si="9"/>
        <v/>
      </c>
      <c r="S4846" s="30" t="str">
        <f t="shared" si="10"/>
        <v/>
      </c>
      <c r="T4846" s="30">
        <f t="shared" si="11"/>
        <v>200265</v>
      </c>
      <c r="U4846" s="30">
        <f t="shared" si="12"/>
        <v>335057924.29200006</v>
      </c>
    </row>
    <row r="4847" spans="2:21" ht="15.75" customHeight="1" x14ac:dyDescent="0.25">
      <c r="B4847" s="49" t="s">
        <v>269</v>
      </c>
      <c r="C4847" s="50" t="s">
        <v>290</v>
      </c>
      <c r="D4847" s="51" t="s">
        <v>63</v>
      </c>
      <c r="E4847" s="30">
        <v>492</v>
      </c>
      <c r="F4847" s="30">
        <v>1</v>
      </c>
      <c r="G4847" s="30">
        <v>167400</v>
      </c>
      <c r="H4847" s="30">
        <v>0</v>
      </c>
      <c r="I4847" s="30">
        <v>1</v>
      </c>
      <c r="J4847" s="30">
        <f t="shared" si="3"/>
        <v>0</v>
      </c>
      <c r="K4847" s="30">
        <v>1</v>
      </c>
      <c r="L4847" s="30">
        <f t="shared" si="4"/>
        <v>0</v>
      </c>
      <c r="M4847" s="52" t="str">
        <f t="shared" si="5"/>
        <v>OK</v>
      </c>
      <c r="O4847" s="30" t="str">
        <f t="shared" si="6"/>
        <v/>
      </c>
      <c r="P4847" s="30" t="str">
        <f t="shared" si="7"/>
        <v/>
      </c>
      <c r="Q4847" s="30">
        <f t="shared" si="8"/>
        <v>492</v>
      </c>
      <c r="R4847" s="30">
        <f t="shared" si="9"/>
        <v>167400</v>
      </c>
      <c r="S4847" s="30">
        <f t="shared" si="10"/>
        <v>200059.74000000002</v>
      </c>
      <c r="T4847" s="30">
        <f t="shared" si="11"/>
        <v>200059.74000000002</v>
      </c>
      <c r="U4847" s="30">
        <f t="shared" si="12"/>
        <v>98429392.080000013</v>
      </c>
    </row>
    <row r="4848" spans="2:21" ht="15.75" customHeight="1" x14ac:dyDescent="0.25">
      <c r="B4848" s="49" t="s">
        <v>269</v>
      </c>
      <c r="C4848" s="50" t="s">
        <v>290</v>
      </c>
      <c r="D4848" s="51" t="s">
        <v>64</v>
      </c>
      <c r="E4848" s="30">
        <v>0</v>
      </c>
      <c r="F4848" s="30">
        <f t="shared" si="1"/>
        <v>1</v>
      </c>
      <c r="G4848" s="30">
        <v>0</v>
      </c>
      <c r="H4848" s="30">
        <f t="shared" si="2"/>
        <v>1</v>
      </c>
      <c r="I4848" s="30">
        <v>1</v>
      </c>
      <c r="J4848" s="30">
        <f t="shared" si="3"/>
        <v>0</v>
      </c>
      <c r="K4848" s="30">
        <v>0</v>
      </c>
      <c r="L4848" s="30">
        <f t="shared" si="4"/>
        <v>1</v>
      </c>
      <c r="M4848" s="52" t="str">
        <f t="shared" si="5"/>
        <v>агрегати не працюють</v>
      </c>
      <c r="O4848" s="30" t="str">
        <f t="shared" si="6"/>
        <v/>
      </c>
      <c r="P4848" s="30" t="str">
        <f t="shared" si="7"/>
        <v/>
      </c>
      <c r="Q4848" s="30" t="str">
        <f t="shared" si="8"/>
        <v/>
      </c>
      <c r="R4848" s="30" t="str">
        <f t="shared" si="9"/>
        <v/>
      </c>
      <c r="S4848" s="30" t="str">
        <f t="shared" si="10"/>
        <v/>
      </c>
      <c r="T4848" s="30" t="str">
        <f t="shared" si="11"/>
        <v/>
      </c>
      <c r="U4848" s="30" t="str">
        <f t="shared" si="12"/>
        <v/>
      </c>
    </row>
    <row r="4849" spans="2:21" ht="15.75" customHeight="1" x14ac:dyDescent="0.25">
      <c r="B4849" s="49" t="s">
        <v>269</v>
      </c>
      <c r="C4849" s="50" t="s">
        <v>290</v>
      </c>
      <c r="D4849" s="51" t="s">
        <v>65</v>
      </c>
      <c r="E4849" s="30">
        <v>926</v>
      </c>
      <c r="F4849" s="30">
        <v>1</v>
      </c>
      <c r="G4849" s="30">
        <v>64719</v>
      </c>
      <c r="H4849" s="30">
        <v>1</v>
      </c>
      <c r="I4849" s="30">
        <v>1</v>
      </c>
      <c r="J4849" s="30">
        <f t="shared" si="3"/>
        <v>0</v>
      </c>
      <c r="K4849" s="30">
        <v>1</v>
      </c>
      <c r="L4849" s="30">
        <f t="shared" si="4"/>
        <v>0</v>
      </c>
      <c r="M4849" s="52" t="str">
        <f t="shared" si="5"/>
        <v>OK</v>
      </c>
      <c r="O4849" s="30" t="str">
        <f t="shared" si="6"/>
        <v/>
      </c>
      <c r="P4849" s="30" t="str">
        <f t="shared" si="7"/>
        <v/>
      </c>
      <c r="Q4849" s="30">
        <f t="shared" si="8"/>
        <v>926</v>
      </c>
      <c r="R4849" s="30" t="str">
        <f t="shared" si="9"/>
        <v/>
      </c>
      <c r="S4849" s="30" t="str">
        <f t="shared" si="10"/>
        <v/>
      </c>
      <c r="T4849" s="30">
        <f t="shared" si="11"/>
        <v>64719</v>
      </c>
      <c r="U4849" s="30">
        <f t="shared" si="12"/>
        <v>59929794</v>
      </c>
    </row>
    <row r="4850" spans="2:21" ht="15.75" customHeight="1" x14ac:dyDescent="0.25">
      <c r="B4850" s="49" t="s">
        <v>269</v>
      </c>
      <c r="C4850" s="50" t="s">
        <v>290</v>
      </c>
      <c r="D4850" s="51" t="s">
        <v>66</v>
      </c>
      <c r="E4850" s="30">
        <v>0</v>
      </c>
      <c r="F4850" s="30">
        <f t="shared" si="1"/>
        <v>1</v>
      </c>
      <c r="G4850" s="30">
        <v>0</v>
      </c>
      <c r="H4850" s="30">
        <f t="shared" si="2"/>
        <v>1</v>
      </c>
      <c r="I4850" s="30">
        <v>1</v>
      </c>
      <c r="J4850" s="30">
        <f t="shared" si="3"/>
        <v>0</v>
      </c>
      <c r="K4850" s="30">
        <v>0</v>
      </c>
      <c r="L4850" s="30">
        <f t="shared" si="4"/>
        <v>1</v>
      </c>
      <c r="M4850" s="52" t="str">
        <f t="shared" si="5"/>
        <v>агрегати не працюють</v>
      </c>
      <c r="O4850" s="30" t="str">
        <f t="shared" si="6"/>
        <v/>
      </c>
      <c r="P4850" s="30" t="str">
        <f t="shared" si="7"/>
        <v/>
      </c>
      <c r="Q4850" s="30" t="str">
        <f t="shared" si="8"/>
        <v/>
      </c>
      <c r="R4850" s="30" t="str">
        <f t="shared" si="9"/>
        <v/>
      </c>
      <c r="S4850" s="30" t="str">
        <f t="shared" si="10"/>
        <v/>
      </c>
      <c r="T4850" s="30" t="str">
        <f t="shared" si="11"/>
        <v/>
      </c>
      <c r="U4850" s="30" t="str">
        <f t="shared" si="12"/>
        <v/>
      </c>
    </row>
    <row r="4851" spans="2:21" ht="15.75" customHeight="1" x14ac:dyDescent="0.25">
      <c r="B4851" s="49" t="s">
        <v>269</v>
      </c>
      <c r="C4851" s="50" t="s">
        <v>290</v>
      </c>
      <c r="D4851" s="51" t="s">
        <v>67</v>
      </c>
      <c r="E4851" s="30">
        <v>1880</v>
      </c>
      <c r="F4851" s="30">
        <v>1</v>
      </c>
      <c r="G4851" s="30">
        <v>93482</v>
      </c>
      <c r="H4851" s="30">
        <v>0</v>
      </c>
      <c r="I4851" s="30">
        <v>1</v>
      </c>
      <c r="J4851" s="30">
        <f t="shared" si="3"/>
        <v>0</v>
      </c>
      <c r="K4851" s="30">
        <v>1</v>
      </c>
      <c r="L4851" s="30">
        <f t="shared" si="4"/>
        <v>0</v>
      </c>
      <c r="M4851" s="52" t="str">
        <f t="shared" si="5"/>
        <v>OK</v>
      </c>
      <c r="O4851" s="30" t="str">
        <f t="shared" si="6"/>
        <v/>
      </c>
      <c r="P4851" s="30" t="str">
        <f t="shared" si="7"/>
        <v/>
      </c>
      <c r="Q4851" s="30">
        <f t="shared" si="8"/>
        <v>1880</v>
      </c>
      <c r="R4851" s="30">
        <f t="shared" si="9"/>
        <v>93482</v>
      </c>
      <c r="S4851" s="30">
        <f t="shared" si="10"/>
        <v>111720.3382</v>
      </c>
      <c r="T4851" s="30">
        <f t="shared" si="11"/>
        <v>111720.3382</v>
      </c>
      <c r="U4851" s="30">
        <f t="shared" si="12"/>
        <v>210034235.81599998</v>
      </c>
    </row>
    <row r="4852" spans="2:21" ht="15.75" customHeight="1" x14ac:dyDescent="0.25">
      <c r="B4852" s="49" t="s">
        <v>269</v>
      </c>
      <c r="C4852" s="50" t="s">
        <v>290</v>
      </c>
      <c r="D4852" s="51" t="s">
        <v>68</v>
      </c>
      <c r="E4852" s="30">
        <v>1164</v>
      </c>
      <c r="F4852" s="30">
        <v>1</v>
      </c>
      <c r="G4852" s="30">
        <v>210647</v>
      </c>
      <c r="H4852" s="30">
        <v>1</v>
      </c>
      <c r="I4852" s="30">
        <v>1</v>
      </c>
      <c r="J4852" s="30">
        <f t="shared" si="3"/>
        <v>0</v>
      </c>
      <c r="K4852" s="30">
        <v>1</v>
      </c>
      <c r="L4852" s="30">
        <f t="shared" si="4"/>
        <v>0</v>
      </c>
      <c r="M4852" s="52" t="str">
        <f t="shared" si="5"/>
        <v>OK</v>
      </c>
      <c r="O4852" s="30" t="str">
        <f t="shared" si="6"/>
        <v/>
      </c>
      <c r="P4852" s="30" t="str">
        <f t="shared" si="7"/>
        <v/>
      </c>
      <c r="Q4852" s="30">
        <f t="shared" si="8"/>
        <v>1164</v>
      </c>
      <c r="R4852" s="30" t="str">
        <f t="shared" si="9"/>
        <v/>
      </c>
      <c r="S4852" s="30" t="str">
        <f t="shared" si="10"/>
        <v/>
      </c>
      <c r="T4852" s="30">
        <f t="shared" si="11"/>
        <v>210647</v>
      </c>
      <c r="U4852" s="30">
        <f t="shared" si="12"/>
        <v>245193108</v>
      </c>
    </row>
    <row r="4853" spans="2:21" ht="15.75" customHeight="1" x14ac:dyDescent="0.25">
      <c r="B4853" s="49" t="s">
        <v>269</v>
      </c>
      <c r="C4853" s="50" t="s">
        <v>290</v>
      </c>
      <c r="D4853" s="51" t="s">
        <v>69</v>
      </c>
      <c r="E4853" s="30">
        <v>0</v>
      </c>
      <c r="F4853" s="30">
        <f t="shared" si="1"/>
        <v>1</v>
      </c>
      <c r="G4853" s="30">
        <v>0</v>
      </c>
      <c r="H4853" s="30">
        <f t="shared" si="2"/>
        <v>1</v>
      </c>
      <c r="I4853" s="30">
        <v>1</v>
      </c>
      <c r="J4853" s="30">
        <f t="shared" si="3"/>
        <v>0</v>
      </c>
      <c r="K4853" s="30">
        <v>0</v>
      </c>
      <c r="L4853" s="30">
        <f t="shared" si="4"/>
        <v>1</v>
      </c>
      <c r="M4853" s="52" t="str">
        <f t="shared" si="5"/>
        <v>агрегати не працюють</v>
      </c>
      <c r="O4853" s="30" t="str">
        <f t="shared" si="6"/>
        <v/>
      </c>
      <c r="P4853" s="30" t="str">
        <f t="shared" si="7"/>
        <v/>
      </c>
      <c r="Q4853" s="30" t="str">
        <f t="shared" si="8"/>
        <v/>
      </c>
      <c r="R4853" s="30" t="str">
        <f t="shared" si="9"/>
        <v/>
      </c>
      <c r="S4853" s="30" t="str">
        <f t="shared" si="10"/>
        <v/>
      </c>
      <c r="T4853" s="30" t="str">
        <f t="shared" si="11"/>
        <v/>
      </c>
      <c r="U4853" s="30" t="str">
        <f t="shared" si="12"/>
        <v/>
      </c>
    </row>
    <row r="4854" spans="2:21" ht="15.75" customHeight="1" x14ac:dyDescent="0.25">
      <c r="B4854" s="49" t="s">
        <v>269</v>
      </c>
      <c r="C4854" s="50" t="s">
        <v>290</v>
      </c>
      <c r="D4854" s="51" t="s">
        <v>70</v>
      </c>
      <c r="E4854" s="30">
        <v>0</v>
      </c>
      <c r="F4854" s="30">
        <f t="shared" si="1"/>
        <v>1</v>
      </c>
      <c r="G4854" s="30">
        <v>0</v>
      </c>
      <c r="H4854" s="30">
        <f t="shared" si="2"/>
        <v>1</v>
      </c>
      <c r="I4854" s="30">
        <v>1</v>
      </c>
      <c r="J4854" s="30">
        <f t="shared" si="3"/>
        <v>0</v>
      </c>
      <c r="K4854" s="30">
        <v>0</v>
      </c>
      <c r="L4854" s="30">
        <f t="shared" si="4"/>
        <v>1</v>
      </c>
      <c r="M4854" s="52" t="str">
        <f t="shared" si="5"/>
        <v>агрегати не працюють</v>
      </c>
      <c r="O4854" s="30" t="str">
        <f t="shared" si="6"/>
        <v/>
      </c>
      <c r="P4854" s="30" t="str">
        <f t="shared" si="7"/>
        <v/>
      </c>
      <c r="Q4854" s="30" t="str">
        <f t="shared" si="8"/>
        <v/>
      </c>
      <c r="R4854" s="30" t="str">
        <f t="shared" si="9"/>
        <v/>
      </c>
      <c r="S4854" s="30" t="str">
        <f t="shared" si="10"/>
        <v/>
      </c>
      <c r="T4854" s="30" t="str">
        <f t="shared" si="11"/>
        <v/>
      </c>
      <c r="U4854" s="30" t="str">
        <f t="shared" si="12"/>
        <v/>
      </c>
    </row>
    <row r="4855" spans="2:21" ht="15.75" customHeight="1" x14ac:dyDescent="0.25">
      <c r="B4855" s="49" t="s">
        <v>269</v>
      </c>
      <c r="C4855" s="50" t="s">
        <v>290</v>
      </c>
      <c r="D4855" s="51" t="s">
        <v>71</v>
      </c>
      <c r="E4855" s="30">
        <v>1435</v>
      </c>
      <c r="F4855" s="30">
        <v>1</v>
      </c>
      <c r="G4855" s="30">
        <v>97798</v>
      </c>
      <c r="H4855" s="30">
        <v>0</v>
      </c>
      <c r="I4855" s="30">
        <v>1</v>
      </c>
      <c r="J4855" s="30">
        <f t="shared" si="3"/>
        <v>0</v>
      </c>
      <c r="K4855" s="30">
        <v>1</v>
      </c>
      <c r="L4855" s="30">
        <f t="shared" si="4"/>
        <v>0</v>
      </c>
      <c r="M4855" s="52" t="str">
        <f t="shared" si="5"/>
        <v>OK</v>
      </c>
      <c r="O4855" s="30" t="str">
        <f t="shared" si="6"/>
        <v/>
      </c>
      <c r="P4855" s="30" t="str">
        <f t="shared" si="7"/>
        <v/>
      </c>
      <c r="Q4855" s="30">
        <f t="shared" si="8"/>
        <v>1435</v>
      </c>
      <c r="R4855" s="30">
        <f t="shared" si="9"/>
        <v>97798</v>
      </c>
      <c r="S4855" s="30">
        <f t="shared" si="10"/>
        <v>116878.3898</v>
      </c>
      <c r="T4855" s="30">
        <f t="shared" si="11"/>
        <v>116878.3898</v>
      </c>
      <c r="U4855" s="30">
        <f t="shared" si="12"/>
        <v>167720489.36300001</v>
      </c>
    </row>
    <row r="4856" spans="2:21" ht="15.75" customHeight="1" x14ac:dyDescent="0.25">
      <c r="B4856" s="49" t="s">
        <v>269</v>
      </c>
      <c r="C4856" s="50" t="s">
        <v>290</v>
      </c>
      <c r="D4856" s="51" t="s">
        <v>72</v>
      </c>
      <c r="E4856" s="30">
        <v>1871</v>
      </c>
      <c r="F4856" s="30">
        <v>1</v>
      </c>
      <c r="G4856" s="30">
        <v>81088</v>
      </c>
      <c r="H4856" s="30">
        <v>1</v>
      </c>
      <c r="I4856" s="30">
        <v>1</v>
      </c>
      <c r="J4856" s="30">
        <f t="shared" si="3"/>
        <v>0</v>
      </c>
      <c r="K4856" s="30">
        <v>1</v>
      </c>
      <c r="L4856" s="30">
        <f t="shared" si="4"/>
        <v>0</v>
      </c>
      <c r="M4856" s="52" t="str">
        <f t="shared" si="5"/>
        <v>OK</v>
      </c>
      <c r="O4856" s="30" t="str">
        <f t="shared" si="6"/>
        <v/>
      </c>
      <c r="P4856" s="30" t="str">
        <f t="shared" si="7"/>
        <v/>
      </c>
      <c r="Q4856" s="30">
        <f t="shared" si="8"/>
        <v>1871</v>
      </c>
      <c r="R4856" s="30" t="str">
        <f t="shared" si="9"/>
        <v/>
      </c>
      <c r="S4856" s="30" t="str">
        <f t="shared" si="10"/>
        <v/>
      </c>
      <c r="T4856" s="30">
        <f t="shared" si="11"/>
        <v>81088</v>
      </c>
      <c r="U4856" s="30">
        <f t="shared" si="12"/>
        <v>151715648</v>
      </c>
    </row>
    <row r="4857" spans="2:21" ht="15.75" customHeight="1" x14ac:dyDescent="0.25">
      <c r="B4857" s="49" t="s">
        <v>269</v>
      </c>
      <c r="C4857" s="50" t="s">
        <v>290</v>
      </c>
      <c r="D4857" s="51" t="s">
        <v>73</v>
      </c>
      <c r="E4857" s="30">
        <v>0</v>
      </c>
      <c r="F4857" s="30">
        <f t="shared" si="1"/>
        <v>1</v>
      </c>
      <c r="G4857" s="30">
        <v>0</v>
      </c>
      <c r="H4857" s="30">
        <f t="shared" si="2"/>
        <v>1</v>
      </c>
      <c r="I4857" s="30">
        <v>1</v>
      </c>
      <c r="J4857" s="30">
        <f t="shared" si="3"/>
        <v>0</v>
      </c>
      <c r="K4857" s="30">
        <v>0</v>
      </c>
      <c r="L4857" s="30">
        <f t="shared" si="4"/>
        <v>1</v>
      </c>
      <c r="M4857" s="52" t="str">
        <f t="shared" si="5"/>
        <v>агрегати не працюють</v>
      </c>
      <c r="O4857" s="30" t="str">
        <f t="shared" si="6"/>
        <v/>
      </c>
      <c r="P4857" s="30" t="str">
        <f t="shared" si="7"/>
        <v/>
      </c>
      <c r="Q4857" s="30" t="str">
        <f t="shared" si="8"/>
        <v/>
      </c>
      <c r="R4857" s="30" t="str">
        <f t="shared" si="9"/>
        <v/>
      </c>
      <c r="S4857" s="30" t="str">
        <f t="shared" si="10"/>
        <v/>
      </c>
      <c r="T4857" s="30" t="str">
        <f t="shared" si="11"/>
        <v/>
      </c>
      <c r="U4857" s="30" t="str">
        <f t="shared" si="12"/>
        <v/>
      </c>
    </row>
    <row r="4858" spans="2:21" ht="15.75" customHeight="1" x14ac:dyDescent="0.25">
      <c r="B4858" s="49" t="s">
        <v>269</v>
      </c>
      <c r="C4858" s="50" t="s">
        <v>290</v>
      </c>
      <c r="D4858" s="51" t="s">
        <v>74</v>
      </c>
      <c r="E4858" s="30">
        <v>1404</v>
      </c>
      <c r="F4858" s="30">
        <v>0</v>
      </c>
      <c r="G4858" s="30">
        <v>120539</v>
      </c>
      <c r="H4858" s="30">
        <v>0</v>
      </c>
      <c r="I4858" s="30">
        <v>1</v>
      </c>
      <c r="J4858" s="30">
        <f t="shared" si="3"/>
        <v>0</v>
      </c>
      <c r="K4858" s="30">
        <v>1</v>
      </c>
      <c r="L4858" s="30">
        <f t="shared" si="4"/>
        <v>0</v>
      </c>
      <c r="M4858" s="52" t="str">
        <f t="shared" si="5"/>
        <v>OK</v>
      </c>
      <c r="O4858" s="30">
        <f t="shared" si="6"/>
        <v>1404</v>
      </c>
      <c r="P4858" s="30">
        <f t="shared" si="7"/>
        <v>1313.0208</v>
      </c>
      <c r="Q4858" s="30">
        <f t="shared" si="8"/>
        <v>1313.0208</v>
      </c>
      <c r="R4858" s="30">
        <f t="shared" si="9"/>
        <v>120539</v>
      </c>
      <c r="S4858" s="30">
        <f t="shared" si="10"/>
        <v>144056.15890000001</v>
      </c>
      <c r="T4858" s="30">
        <f t="shared" si="11"/>
        <v>144056.15890000001</v>
      </c>
      <c r="U4858" s="30">
        <f t="shared" si="12"/>
        <v>189148733.00380513</v>
      </c>
    </row>
    <row r="4859" spans="2:21" ht="15.75" customHeight="1" x14ac:dyDescent="0.25">
      <c r="B4859" s="49" t="s">
        <v>269</v>
      </c>
      <c r="C4859" s="50" t="s">
        <v>290</v>
      </c>
      <c r="D4859" s="51" t="s">
        <v>75</v>
      </c>
      <c r="E4859" s="30">
        <v>1112</v>
      </c>
      <c r="F4859" s="30">
        <v>0</v>
      </c>
      <c r="G4859" s="30">
        <v>106610</v>
      </c>
      <c r="H4859" s="30">
        <v>1</v>
      </c>
      <c r="I4859" s="30">
        <v>1</v>
      </c>
      <c r="J4859" s="30">
        <f t="shared" si="3"/>
        <v>0</v>
      </c>
      <c r="K4859" s="30">
        <v>1</v>
      </c>
      <c r="L4859" s="30">
        <f t="shared" si="4"/>
        <v>0</v>
      </c>
      <c r="M4859" s="52" t="str">
        <f t="shared" si="5"/>
        <v>OK</v>
      </c>
      <c r="O4859" s="30">
        <f t="shared" si="6"/>
        <v>1112</v>
      </c>
      <c r="P4859" s="30">
        <f t="shared" si="7"/>
        <v>1039.9424000000001</v>
      </c>
      <c r="Q4859" s="30">
        <f t="shared" si="8"/>
        <v>1039.9424000000001</v>
      </c>
      <c r="R4859" s="30" t="str">
        <f t="shared" si="9"/>
        <v/>
      </c>
      <c r="S4859" s="30" t="str">
        <f t="shared" si="10"/>
        <v/>
      </c>
      <c r="T4859" s="30">
        <f t="shared" si="11"/>
        <v>106610</v>
      </c>
      <c r="U4859" s="30">
        <f t="shared" si="12"/>
        <v>110868259.26400001</v>
      </c>
    </row>
    <row r="4860" spans="2:21" ht="15.75" customHeight="1" x14ac:dyDescent="0.25">
      <c r="B4860" s="49" t="s">
        <v>269</v>
      </c>
      <c r="C4860" s="50" t="s">
        <v>290</v>
      </c>
      <c r="D4860" s="51" t="s">
        <v>76</v>
      </c>
      <c r="E4860" s="30">
        <v>1461</v>
      </c>
      <c r="F4860" s="30">
        <v>0</v>
      </c>
      <c r="G4860" s="30">
        <v>284278</v>
      </c>
      <c r="H4860" s="30">
        <v>1</v>
      </c>
      <c r="I4860" s="30">
        <v>1</v>
      </c>
      <c r="J4860" s="30">
        <f t="shared" si="3"/>
        <v>0</v>
      </c>
      <c r="K4860" s="30">
        <v>1</v>
      </c>
      <c r="L4860" s="30">
        <f t="shared" si="4"/>
        <v>0</v>
      </c>
      <c r="M4860" s="52" t="str">
        <f t="shared" si="5"/>
        <v>OK</v>
      </c>
      <c r="O4860" s="30">
        <f t="shared" si="6"/>
        <v>1461</v>
      </c>
      <c r="P4860" s="30">
        <f t="shared" si="7"/>
        <v>1366.3271999999999</v>
      </c>
      <c r="Q4860" s="30">
        <f t="shared" si="8"/>
        <v>1366.3271999999999</v>
      </c>
      <c r="R4860" s="30" t="str">
        <f t="shared" si="9"/>
        <v/>
      </c>
      <c r="S4860" s="30" t="str">
        <f t="shared" si="10"/>
        <v/>
      </c>
      <c r="T4860" s="30">
        <f t="shared" si="11"/>
        <v>284278</v>
      </c>
      <c r="U4860" s="30">
        <f t="shared" si="12"/>
        <v>388416763.76159996</v>
      </c>
    </row>
    <row r="4861" spans="2:21" ht="15.75" customHeight="1" x14ac:dyDescent="0.25">
      <c r="B4861" s="49" t="s">
        <v>269</v>
      </c>
      <c r="C4861" s="50" t="s">
        <v>290</v>
      </c>
      <c r="D4861" s="51" t="s">
        <v>77</v>
      </c>
      <c r="E4861" s="30">
        <v>1094</v>
      </c>
      <c r="F4861" s="30">
        <v>1</v>
      </c>
      <c r="G4861" s="30">
        <v>278526</v>
      </c>
      <c r="H4861" s="30">
        <v>0</v>
      </c>
      <c r="I4861" s="30">
        <v>1</v>
      </c>
      <c r="J4861" s="30">
        <f t="shared" si="3"/>
        <v>0</v>
      </c>
      <c r="K4861" s="30">
        <v>1</v>
      </c>
      <c r="L4861" s="30">
        <f t="shared" si="4"/>
        <v>0</v>
      </c>
      <c r="M4861" s="52" t="str">
        <f t="shared" si="5"/>
        <v>OK</v>
      </c>
      <c r="O4861" s="30" t="str">
        <f t="shared" si="6"/>
        <v/>
      </c>
      <c r="P4861" s="30" t="str">
        <f t="shared" si="7"/>
        <v/>
      </c>
      <c r="Q4861" s="30">
        <f t="shared" si="8"/>
        <v>1094</v>
      </c>
      <c r="R4861" s="30">
        <f t="shared" si="9"/>
        <v>278526</v>
      </c>
      <c r="S4861" s="30">
        <f t="shared" si="10"/>
        <v>332866.42259999999</v>
      </c>
      <c r="T4861" s="30">
        <f t="shared" si="11"/>
        <v>332866.42259999999</v>
      </c>
      <c r="U4861" s="30">
        <f t="shared" si="12"/>
        <v>364155866.32440001</v>
      </c>
    </row>
    <row r="4862" spans="2:21" ht="15.75" customHeight="1" x14ac:dyDescent="0.25">
      <c r="B4862" s="49" t="s">
        <v>269</v>
      </c>
      <c r="C4862" s="50" t="s">
        <v>290</v>
      </c>
      <c r="D4862" s="51" t="s">
        <v>78</v>
      </c>
      <c r="E4862" s="30">
        <v>386</v>
      </c>
      <c r="F4862" s="30">
        <v>1</v>
      </c>
      <c r="G4862" s="30">
        <v>206814</v>
      </c>
      <c r="H4862" s="30">
        <v>0</v>
      </c>
      <c r="I4862" s="30">
        <v>1</v>
      </c>
      <c r="J4862" s="30">
        <f t="shared" si="3"/>
        <v>0</v>
      </c>
      <c r="K4862" s="30">
        <v>1</v>
      </c>
      <c r="L4862" s="30">
        <f t="shared" si="4"/>
        <v>0</v>
      </c>
      <c r="M4862" s="52" t="str">
        <f t="shared" si="5"/>
        <v>OK</v>
      </c>
      <c r="O4862" s="30" t="str">
        <f t="shared" si="6"/>
        <v/>
      </c>
      <c r="P4862" s="30" t="str">
        <f t="shared" si="7"/>
        <v/>
      </c>
      <c r="Q4862" s="30">
        <f t="shared" si="8"/>
        <v>386</v>
      </c>
      <c r="R4862" s="30">
        <f t="shared" si="9"/>
        <v>206814</v>
      </c>
      <c r="S4862" s="30">
        <f t="shared" si="10"/>
        <v>247163.41140000001</v>
      </c>
      <c r="T4862" s="30">
        <f t="shared" si="11"/>
        <v>247163.41140000001</v>
      </c>
      <c r="U4862" s="30">
        <f t="shared" si="12"/>
        <v>95405076.800400004</v>
      </c>
    </row>
    <row r="4863" spans="2:21" ht="15.75" customHeight="1" x14ac:dyDescent="0.25">
      <c r="B4863" s="49" t="s">
        <v>269</v>
      </c>
      <c r="C4863" s="50" t="s">
        <v>290</v>
      </c>
      <c r="D4863" s="51" t="s">
        <v>79</v>
      </c>
      <c r="E4863" s="30">
        <v>0</v>
      </c>
      <c r="F4863" s="30">
        <f t="shared" si="1"/>
        <v>1</v>
      </c>
      <c r="G4863" s="30">
        <v>0</v>
      </c>
      <c r="H4863" s="30">
        <f t="shared" si="2"/>
        <v>1</v>
      </c>
      <c r="I4863" s="30">
        <v>1</v>
      </c>
      <c r="J4863" s="30">
        <f t="shared" si="3"/>
        <v>0</v>
      </c>
      <c r="K4863" s="30">
        <v>0</v>
      </c>
      <c r="L4863" s="30">
        <f t="shared" si="4"/>
        <v>1</v>
      </c>
      <c r="M4863" s="52" t="str">
        <f t="shared" si="5"/>
        <v>агрегати не працюють</v>
      </c>
      <c r="O4863" s="30" t="str">
        <f t="shared" si="6"/>
        <v/>
      </c>
      <c r="P4863" s="30" t="str">
        <f t="shared" si="7"/>
        <v/>
      </c>
      <c r="Q4863" s="30" t="str">
        <f t="shared" si="8"/>
        <v/>
      </c>
      <c r="R4863" s="30" t="str">
        <f t="shared" si="9"/>
        <v/>
      </c>
      <c r="S4863" s="30" t="str">
        <f t="shared" si="10"/>
        <v/>
      </c>
      <c r="T4863" s="30" t="str">
        <f t="shared" si="11"/>
        <v/>
      </c>
      <c r="U4863" s="30" t="str">
        <f t="shared" si="12"/>
        <v/>
      </c>
    </row>
    <row r="4864" spans="2:21" ht="15.75" customHeight="1" x14ac:dyDescent="0.25">
      <c r="B4864" s="49" t="s">
        <v>269</v>
      </c>
      <c r="C4864" s="50" t="s">
        <v>290</v>
      </c>
      <c r="D4864" s="51" t="s">
        <v>80</v>
      </c>
      <c r="E4864" s="30">
        <v>0</v>
      </c>
      <c r="F4864" s="30">
        <f t="shared" si="1"/>
        <v>1</v>
      </c>
      <c r="G4864" s="30">
        <v>0</v>
      </c>
      <c r="H4864" s="30">
        <f t="shared" si="2"/>
        <v>1</v>
      </c>
      <c r="I4864" s="30">
        <v>1</v>
      </c>
      <c r="J4864" s="30">
        <f t="shared" si="3"/>
        <v>0</v>
      </c>
      <c r="K4864" s="30">
        <v>0</v>
      </c>
      <c r="L4864" s="30">
        <f t="shared" si="4"/>
        <v>1</v>
      </c>
      <c r="M4864" s="52" t="str">
        <f t="shared" si="5"/>
        <v>агрегати не працюють</v>
      </c>
      <c r="O4864" s="30" t="str">
        <f t="shared" si="6"/>
        <v/>
      </c>
      <c r="P4864" s="30" t="str">
        <f t="shared" si="7"/>
        <v/>
      </c>
      <c r="Q4864" s="30" t="str">
        <f t="shared" si="8"/>
        <v/>
      </c>
      <c r="R4864" s="30" t="str">
        <f t="shared" si="9"/>
        <v/>
      </c>
      <c r="S4864" s="30" t="str">
        <f t="shared" si="10"/>
        <v/>
      </c>
      <c r="T4864" s="30" t="str">
        <f t="shared" si="11"/>
        <v/>
      </c>
      <c r="U4864" s="30" t="str">
        <f t="shared" si="12"/>
        <v/>
      </c>
    </row>
    <row r="4865" spans="2:21" ht="15.75" customHeight="1" x14ac:dyDescent="0.25">
      <c r="B4865" s="49" t="s">
        <v>269</v>
      </c>
      <c r="C4865" s="50" t="s">
        <v>290</v>
      </c>
      <c r="D4865" s="51" t="s">
        <v>81</v>
      </c>
      <c r="E4865" s="30">
        <v>0</v>
      </c>
      <c r="F4865" s="30">
        <f t="shared" si="1"/>
        <v>1</v>
      </c>
      <c r="G4865" s="30">
        <v>0</v>
      </c>
      <c r="H4865" s="30">
        <f t="shared" si="2"/>
        <v>1</v>
      </c>
      <c r="I4865" s="30">
        <v>1</v>
      </c>
      <c r="J4865" s="30">
        <f t="shared" si="3"/>
        <v>0</v>
      </c>
      <c r="K4865" s="30">
        <v>0</v>
      </c>
      <c r="L4865" s="30">
        <f t="shared" si="4"/>
        <v>1</v>
      </c>
      <c r="M4865" s="52" t="str">
        <f t="shared" si="5"/>
        <v>агрегати не працюють</v>
      </c>
      <c r="O4865" s="30" t="str">
        <f t="shared" si="6"/>
        <v/>
      </c>
      <c r="P4865" s="30" t="str">
        <f t="shared" si="7"/>
        <v/>
      </c>
      <c r="Q4865" s="30" t="str">
        <f t="shared" si="8"/>
        <v/>
      </c>
      <c r="R4865" s="30" t="str">
        <f t="shared" si="9"/>
        <v/>
      </c>
      <c r="S4865" s="30" t="str">
        <f t="shared" si="10"/>
        <v/>
      </c>
      <c r="T4865" s="30" t="str">
        <f t="shared" si="11"/>
        <v/>
      </c>
      <c r="U4865" s="30" t="str">
        <f t="shared" si="12"/>
        <v/>
      </c>
    </row>
    <row r="4866" spans="2:21" ht="15.75" customHeight="1" x14ac:dyDescent="0.25">
      <c r="B4866" s="49" t="s">
        <v>269</v>
      </c>
      <c r="C4866" s="50" t="s">
        <v>290</v>
      </c>
      <c r="D4866" s="51" t="s">
        <v>82</v>
      </c>
      <c r="E4866" s="30">
        <v>0</v>
      </c>
      <c r="F4866" s="30">
        <f t="shared" si="1"/>
        <v>1</v>
      </c>
      <c r="G4866" s="30">
        <v>0</v>
      </c>
      <c r="H4866" s="30">
        <f t="shared" si="2"/>
        <v>1</v>
      </c>
      <c r="I4866" s="30">
        <v>1</v>
      </c>
      <c r="J4866" s="30">
        <f t="shared" si="3"/>
        <v>0</v>
      </c>
      <c r="K4866" s="30">
        <v>0</v>
      </c>
      <c r="L4866" s="30">
        <f t="shared" si="4"/>
        <v>1</v>
      </c>
      <c r="M4866" s="52" t="str">
        <f t="shared" si="5"/>
        <v>агрегати не працюють</v>
      </c>
      <c r="O4866" s="30" t="str">
        <f t="shared" si="6"/>
        <v/>
      </c>
      <c r="P4866" s="30" t="str">
        <f t="shared" si="7"/>
        <v/>
      </c>
      <c r="Q4866" s="30" t="str">
        <f t="shared" si="8"/>
        <v/>
      </c>
      <c r="R4866" s="30" t="str">
        <f t="shared" si="9"/>
        <v/>
      </c>
      <c r="S4866" s="30" t="str">
        <f t="shared" si="10"/>
        <v/>
      </c>
      <c r="T4866" s="30" t="str">
        <f t="shared" si="11"/>
        <v/>
      </c>
      <c r="U4866" s="30" t="str">
        <f t="shared" si="12"/>
        <v/>
      </c>
    </row>
    <row r="4867" spans="2:21" ht="15.75" customHeight="1" x14ac:dyDescent="0.25">
      <c r="B4867" s="49" t="s">
        <v>269</v>
      </c>
      <c r="C4867" s="50" t="s">
        <v>290</v>
      </c>
      <c r="D4867" s="51" t="s">
        <v>83</v>
      </c>
      <c r="E4867" s="30">
        <v>0</v>
      </c>
      <c r="F4867" s="30">
        <f t="shared" si="1"/>
        <v>1</v>
      </c>
      <c r="G4867" s="30">
        <v>0</v>
      </c>
      <c r="H4867" s="30">
        <f t="shared" si="2"/>
        <v>1</v>
      </c>
      <c r="I4867" s="30">
        <v>1</v>
      </c>
      <c r="J4867" s="30">
        <f t="shared" si="3"/>
        <v>0</v>
      </c>
      <c r="K4867" s="30">
        <v>0</v>
      </c>
      <c r="L4867" s="30">
        <f t="shared" si="4"/>
        <v>1</v>
      </c>
      <c r="M4867" s="52" t="str">
        <f t="shared" si="5"/>
        <v>агрегати не працюють</v>
      </c>
      <c r="O4867" s="30" t="str">
        <f t="shared" si="6"/>
        <v/>
      </c>
      <c r="P4867" s="30" t="str">
        <f t="shared" si="7"/>
        <v/>
      </c>
      <c r="Q4867" s="30" t="str">
        <f t="shared" si="8"/>
        <v/>
      </c>
      <c r="R4867" s="30" t="str">
        <f t="shared" si="9"/>
        <v/>
      </c>
      <c r="S4867" s="30" t="str">
        <f t="shared" si="10"/>
        <v/>
      </c>
      <c r="T4867" s="30" t="str">
        <f t="shared" si="11"/>
        <v/>
      </c>
      <c r="U4867" s="30" t="str">
        <f t="shared" si="12"/>
        <v/>
      </c>
    </row>
    <row r="4868" spans="2:21" ht="15.75" customHeight="1" x14ac:dyDescent="0.25">
      <c r="B4868" s="49" t="s">
        <v>269</v>
      </c>
      <c r="C4868" s="50" t="s">
        <v>291</v>
      </c>
      <c r="D4868" s="51" t="s">
        <v>60</v>
      </c>
      <c r="E4868" s="30">
        <v>0</v>
      </c>
      <c r="F4868" s="30">
        <f t="shared" si="1"/>
        <v>1</v>
      </c>
      <c r="G4868" s="30">
        <v>0</v>
      </c>
      <c r="H4868" s="30">
        <f t="shared" si="2"/>
        <v>1</v>
      </c>
      <c r="I4868" s="30">
        <v>1</v>
      </c>
      <c r="J4868" s="30">
        <f t="shared" si="3"/>
        <v>0</v>
      </c>
      <c r="K4868" s="30">
        <v>0</v>
      </c>
      <c r="L4868" s="30">
        <f t="shared" si="4"/>
        <v>1</v>
      </c>
      <c r="M4868" s="52" t="str">
        <f t="shared" si="5"/>
        <v>агрегати не працюють</v>
      </c>
      <c r="O4868" s="30" t="str">
        <f t="shared" si="6"/>
        <v/>
      </c>
      <c r="P4868" s="30" t="str">
        <f t="shared" si="7"/>
        <v/>
      </c>
      <c r="Q4868" s="30" t="str">
        <f t="shared" si="8"/>
        <v/>
      </c>
      <c r="R4868" s="30" t="str">
        <f t="shared" si="9"/>
        <v/>
      </c>
      <c r="S4868" s="30" t="str">
        <f t="shared" si="10"/>
        <v/>
      </c>
      <c r="T4868" s="30" t="str">
        <f t="shared" si="11"/>
        <v/>
      </c>
      <c r="U4868" s="30" t="str">
        <f t="shared" si="12"/>
        <v/>
      </c>
    </row>
    <row r="4869" spans="2:21" ht="15.75" customHeight="1" x14ac:dyDescent="0.25">
      <c r="B4869" s="49" t="s">
        <v>269</v>
      </c>
      <c r="C4869" s="50" t="s">
        <v>291</v>
      </c>
      <c r="D4869" s="51" t="s">
        <v>61</v>
      </c>
      <c r="E4869" s="30">
        <v>0</v>
      </c>
      <c r="F4869" s="30">
        <f t="shared" si="1"/>
        <v>1</v>
      </c>
      <c r="G4869" s="30">
        <v>0</v>
      </c>
      <c r="H4869" s="30">
        <f t="shared" si="2"/>
        <v>1</v>
      </c>
      <c r="I4869" s="30">
        <v>1</v>
      </c>
      <c r="J4869" s="30">
        <f t="shared" si="3"/>
        <v>0</v>
      </c>
      <c r="K4869" s="30">
        <v>0</v>
      </c>
      <c r="L4869" s="30">
        <f t="shared" si="4"/>
        <v>1</v>
      </c>
      <c r="M4869" s="52" t="str">
        <f t="shared" si="5"/>
        <v>агрегати не працюють</v>
      </c>
      <c r="O4869" s="30" t="str">
        <f t="shared" si="6"/>
        <v/>
      </c>
      <c r="P4869" s="30" t="str">
        <f t="shared" si="7"/>
        <v/>
      </c>
      <c r="Q4869" s="30" t="str">
        <f t="shared" si="8"/>
        <v/>
      </c>
      <c r="R4869" s="30" t="str">
        <f t="shared" si="9"/>
        <v/>
      </c>
      <c r="S4869" s="30" t="str">
        <f t="shared" si="10"/>
        <v/>
      </c>
      <c r="T4869" s="30" t="str">
        <f t="shared" si="11"/>
        <v/>
      </c>
      <c r="U4869" s="30" t="str">
        <f t="shared" si="12"/>
        <v/>
      </c>
    </row>
    <row r="4870" spans="2:21" ht="15.75" customHeight="1" x14ac:dyDescent="0.25">
      <c r="B4870" s="49" t="s">
        <v>269</v>
      </c>
      <c r="C4870" s="50" t="s">
        <v>291</v>
      </c>
      <c r="D4870" s="51" t="s">
        <v>62</v>
      </c>
      <c r="E4870" s="30">
        <v>0</v>
      </c>
      <c r="F4870" s="30">
        <f t="shared" si="1"/>
        <v>1</v>
      </c>
      <c r="G4870" s="30">
        <v>0</v>
      </c>
      <c r="H4870" s="30">
        <f t="shared" si="2"/>
        <v>1</v>
      </c>
      <c r="I4870" s="30">
        <v>1</v>
      </c>
      <c r="J4870" s="30">
        <f t="shared" si="3"/>
        <v>0</v>
      </c>
      <c r="K4870" s="30">
        <v>0</v>
      </c>
      <c r="L4870" s="30">
        <f t="shared" si="4"/>
        <v>1</v>
      </c>
      <c r="M4870" s="52" t="str">
        <f t="shared" si="5"/>
        <v>агрегати не працюють</v>
      </c>
      <c r="O4870" s="30" t="str">
        <f t="shared" si="6"/>
        <v/>
      </c>
      <c r="P4870" s="30" t="str">
        <f t="shared" si="7"/>
        <v/>
      </c>
      <c r="Q4870" s="30" t="str">
        <f t="shared" si="8"/>
        <v/>
      </c>
      <c r="R4870" s="30" t="str">
        <f t="shared" si="9"/>
        <v/>
      </c>
      <c r="S4870" s="30" t="str">
        <f t="shared" si="10"/>
        <v/>
      </c>
      <c r="T4870" s="30" t="str">
        <f t="shared" si="11"/>
        <v/>
      </c>
      <c r="U4870" s="30" t="str">
        <f t="shared" si="12"/>
        <v/>
      </c>
    </row>
    <row r="4871" spans="2:21" ht="15.75" customHeight="1" x14ac:dyDescent="0.25">
      <c r="B4871" s="49" t="s">
        <v>269</v>
      </c>
      <c r="C4871" s="50" t="s">
        <v>291</v>
      </c>
      <c r="D4871" s="51" t="s">
        <v>63</v>
      </c>
      <c r="E4871" s="30">
        <v>447</v>
      </c>
      <c r="F4871" s="30">
        <v>0</v>
      </c>
      <c r="G4871" s="30">
        <v>152024</v>
      </c>
      <c r="H4871" s="30">
        <v>1</v>
      </c>
      <c r="I4871" s="30">
        <v>1</v>
      </c>
      <c r="J4871" s="30">
        <f t="shared" si="3"/>
        <v>0</v>
      </c>
      <c r="K4871" s="30">
        <v>1</v>
      </c>
      <c r="L4871" s="30">
        <f t="shared" si="4"/>
        <v>0</v>
      </c>
      <c r="M4871" s="52" t="str">
        <f t="shared" si="5"/>
        <v>OK</v>
      </c>
      <c r="O4871" s="30">
        <f t="shared" si="6"/>
        <v>447</v>
      </c>
      <c r="P4871" s="30">
        <f t="shared" si="7"/>
        <v>418.03440000000001</v>
      </c>
      <c r="Q4871" s="30">
        <f t="shared" si="8"/>
        <v>418.03440000000001</v>
      </c>
      <c r="R4871" s="30" t="str">
        <f t="shared" si="9"/>
        <v/>
      </c>
      <c r="S4871" s="30" t="str">
        <f t="shared" si="10"/>
        <v/>
      </c>
      <c r="T4871" s="30">
        <f t="shared" si="11"/>
        <v>152024</v>
      </c>
      <c r="U4871" s="30">
        <f t="shared" si="12"/>
        <v>63551261.625600003</v>
      </c>
    </row>
    <row r="4872" spans="2:21" ht="15.75" customHeight="1" x14ac:dyDescent="0.25">
      <c r="B4872" s="49" t="s">
        <v>269</v>
      </c>
      <c r="C4872" s="50" t="s">
        <v>291</v>
      </c>
      <c r="D4872" s="51" t="s">
        <v>64</v>
      </c>
      <c r="E4872" s="30">
        <v>0</v>
      </c>
      <c r="F4872" s="30">
        <f t="shared" si="1"/>
        <v>1</v>
      </c>
      <c r="G4872" s="30">
        <v>0</v>
      </c>
      <c r="H4872" s="30">
        <f t="shared" si="2"/>
        <v>1</v>
      </c>
      <c r="I4872" s="30">
        <v>1</v>
      </c>
      <c r="J4872" s="30">
        <f t="shared" si="3"/>
        <v>0</v>
      </c>
      <c r="K4872" s="30">
        <v>0</v>
      </c>
      <c r="L4872" s="30">
        <f t="shared" si="4"/>
        <v>1</v>
      </c>
      <c r="M4872" s="52" t="str">
        <f t="shared" si="5"/>
        <v>агрегати не працюють</v>
      </c>
      <c r="O4872" s="30" t="str">
        <f t="shared" si="6"/>
        <v/>
      </c>
      <c r="P4872" s="30" t="str">
        <f t="shared" si="7"/>
        <v/>
      </c>
      <c r="Q4872" s="30" t="str">
        <f t="shared" si="8"/>
        <v/>
      </c>
      <c r="R4872" s="30" t="str">
        <f t="shared" si="9"/>
        <v/>
      </c>
      <c r="S4872" s="30" t="str">
        <f t="shared" si="10"/>
        <v/>
      </c>
      <c r="T4872" s="30" t="str">
        <f t="shared" si="11"/>
        <v/>
      </c>
      <c r="U4872" s="30" t="str">
        <f t="shared" si="12"/>
        <v/>
      </c>
    </row>
    <row r="4873" spans="2:21" ht="15.75" customHeight="1" x14ac:dyDescent="0.25">
      <c r="B4873" s="49" t="s">
        <v>269</v>
      </c>
      <c r="C4873" s="50" t="s">
        <v>291</v>
      </c>
      <c r="D4873" s="51" t="s">
        <v>65</v>
      </c>
      <c r="E4873" s="30">
        <v>0</v>
      </c>
      <c r="F4873" s="30">
        <f t="shared" si="1"/>
        <v>1</v>
      </c>
      <c r="G4873" s="30">
        <v>0</v>
      </c>
      <c r="H4873" s="30">
        <f t="shared" si="2"/>
        <v>1</v>
      </c>
      <c r="I4873" s="30">
        <v>1</v>
      </c>
      <c r="J4873" s="30">
        <f t="shared" si="3"/>
        <v>0</v>
      </c>
      <c r="K4873" s="30">
        <v>0</v>
      </c>
      <c r="L4873" s="30">
        <f t="shared" si="4"/>
        <v>1</v>
      </c>
      <c r="M4873" s="52" t="str">
        <f t="shared" si="5"/>
        <v>агрегати не працюють</v>
      </c>
      <c r="O4873" s="30" t="str">
        <f t="shared" si="6"/>
        <v/>
      </c>
      <c r="P4873" s="30" t="str">
        <f t="shared" si="7"/>
        <v/>
      </c>
      <c r="Q4873" s="30" t="str">
        <f t="shared" si="8"/>
        <v/>
      </c>
      <c r="R4873" s="30" t="str">
        <f t="shared" si="9"/>
        <v/>
      </c>
      <c r="S4873" s="30" t="str">
        <f t="shared" si="10"/>
        <v/>
      </c>
      <c r="T4873" s="30" t="str">
        <f t="shared" si="11"/>
        <v/>
      </c>
      <c r="U4873" s="30" t="str">
        <f t="shared" si="12"/>
        <v/>
      </c>
    </row>
    <row r="4874" spans="2:21" ht="15.75" customHeight="1" x14ac:dyDescent="0.25">
      <c r="B4874" s="49" t="s">
        <v>269</v>
      </c>
      <c r="C4874" s="50" t="s">
        <v>291</v>
      </c>
      <c r="D4874" s="51" t="s">
        <v>66</v>
      </c>
      <c r="E4874" s="30">
        <v>0</v>
      </c>
      <c r="F4874" s="30">
        <f t="shared" si="1"/>
        <v>1</v>
      </c>
      <c r="G4874" s="30">
        <v>0</v>
      </c>
      <c r="H4874" s="30">
        <f t="shared" si="2"/>
        <v>1</v>
      </c>
      <c r="I4874" s="30">
        <v>1</v>
      </c>
      <c r="J4874" s="30">
        <f t="shared" si="3"/>
        <v>0</v>
      </c>
      <c r="K4874" s="30">
        <v>0</v>
      </c>
      <c r="L4874" s="30">
        <f t="shared" si="4"/>
        <v>1</v>
      </c>
      <c r="M4874" s="52" t="str">
        <f t="shared" si="5"/>
        <v>агрегати не працюють</v>
      </c>
      <c r="O4874" s="30" t="str">
        <f t="shared" si="6"/>
        <v/>
      </c>
      <c r="P4874" s="30" t="str">
        <f t="shared" si="7"/>
        <v/>
      </c>
      <c r="Q4874" s="30" t="str">
        <f t="shared" si="8"/>
        <v/>
      </c>
      <c r="R4874" s="30" t="str">
        <f t="shared" si="9"/>
        <v/>
      </c>
      <c r="S4874" s="30" t="str">
        <f t="shared" si="10"/>
        <v/>
      </c>
      <c r="T4874" s="30" t="str">
        <f t="shared" si="11"/>
        <v/>
      </c>
      <c r="U4874" s="30" t="str">
        <f t="shared" si="12"/>
        <v/>
      </c>
    </row>
    <row r="4875" spans="2:21" ht="15.75" customHeight="1" x14ac:dyDescent="0.25">
      <c r="B4875" s="49" t="s">
        <v>269</v>
      </c>
      <c r="C4875" s="50" t="s">
        <v>291</v>
      </c>
      <c r="D4875" s="51" t="s">
        <v>67</v>
      </c>
      <c r="E4875" s="30">
        <v>0</v>
      </c>
      <c r="F4875" s="30">
        <f t="shared" si="1"/>
        <v>1</v>
      </c>
      <c r="G4875" s="30">
        <v>0</v>
      </c>
      <c r="H4875" s="30">
        <f t="shared" si="2"/>
        <v>1</v>
      </c>
      <c r="I4875" s="30">
        <v>1</v>
      </c>
      <c r="J4875" s="30">
        <f t="shared" si="3"/>
        <v>0</v>
      </c>
      <c r="K4875" s="30">
        <v>0</v>
      </c>
      <c r="L4875" s="30">
        <f t="shared" si="4"/>
        <v>1</v>
      </c>
      <c r="M4875" s="52" t="str">
        <f t="shared" si="5"/>
        <v>агрегати не працюють</v>
      </c>
      <c r="O4875" s="30" t="str">
        <f t="shared" si="6"/>
        <v/>
      </c>
      <c r="P4875" s="30" t="str">
        <f t="shared" si="7"/>
        <v/>
      </c>
      <c r="Q4875" s="30" t="str">
        <f t="shared" si="8"/>
        <v/>
      </c>
      <c r="R4875" s="30" t="str">
        <f t="shared" si="9"/>
        <v/>
      </c>
      <c r="S4875" s="30" t="str">
        <f t="shared" si="10"/>
        <v/>
      </c>
      <c r="T4875" s="30" t="str">
        <f t="shared" si="11"/>
        <v/>
      </c>
      <c r="U4875" s="30" t="str">
        <f t="shared" si="12"/>
        <v/>
      </c>
    </row>
    <row r="4876" spans="2:21" ht="15.75" customHeight="1" x14ac:dyDescent="0.25">
      <c r="B4876" s="49" t="s">
        <v>269</v>
      </c>
      <c r="C4876" s="50" t="s">
        <v>291</v>
      </c>
      <c r="D4876" s="51" t="s">
        <v>68</v>
      </c>
      <c r="E4876" s="30">
        <v>1975</v>
      </c>
      <c r="F4876" s="30">
        <v>1</v>
      </c>
      <c r="G4876" s="30">
        <v>287153</v>
      </c>
      <c r="H4876" s="30">
        <v>1</v>
      </c>
      <c r="I4876" s="30">
        <v>1</v>
      </c>
      <c r="J4876" s="30">
        <f t="shared" si="3"/>
        <v>0</v>
      </c>
      <c r="K4876" s="30">
        <v>1</v>
      </c>
      <c r="L4876" s="30">
        <f t="shared" si="4"/>
        <v>0</v>
      </c>
      <c r="M4876" s="52" t="str">
        <f t="shared" si="5"/>
        <v>OK</v>
      </c>
      <c r="O4876" s="30" t="str">
        <f t="shared" si="6"/>
        <v/>
      </c>
      <c r="P4876" s="30" t="str">
        <f t="shared" si="7"/>
        <v/>
      </c>
      <c r="Q4876" s="30">
        <f t="shared" si="8"/>
        <v>1975</v>
      </c>
      <c r="R4876" s="30" t="str">
        <f t="shared" si="9"/>
        <v/>
      </c>
      <c r="S4876" s="30" t="str">
        <f t="shared" si="10"/>
        <v/>
      </c>
      <c r="T4876" s="30">
        <f t="shared" si="11"/>
        <v>287153</v>
      </c>
      <c r="U4876" s="30">
        <f t="shared" si="12"/>
        <v>567127175</v>
      </c>
    </row>
    <row r="4877" spans="2:21" ht="15.75" customHeight="1" x14ac:dyDescent="0.25">
      <c r="B4877" s="49" t="s">
        <v>269</v>
      </c>
      <c r="C4877" s="50" t="s">
        <v>291</v>
      </c>
      <c r="D4877" s="51" t="s">
        <v>69</v>
      </c>
      <c r="E4877" s="30">
        <v>1886</v>
      </c>
      <c r="F4877" s="30">
        <v>1</v>
      </c>
      <c r="G4877" s="30">
        <v>91445</v>
      </c>
      <c r="H4877" s="30">
        <v>1</v>
      </c>
      <c r="I4877" s="30">
        <v>1</v>
      </c>
      <c r="J4877" s="30">
        <f t="shared" si="3"/>
        <v>0</v>
      </c>
      <c r="K4877" s="30">
        <v>1</v>
      </c>
      <c r="L4877" s="30">
        <f t="shared" si="4"/>
        <v>0</v>
      </c>
      <c r="M4877" s="52" t="str">
        <f t="shared" si="5"/>
        <v>OK</v>
      </c>
      <c r="O4877" s="30" t="str">
        <f t="shared" si="6"/>
        <v/>
      </c>
      <c r="P4877" s="30" t="str">
        <f t="shared" si="7"/>
        <v/>
      </c>
      <c r="Q4877" s="30">
        <f t="shared" si="8"/>
        <v>1886</v>
      </c>
      <c r="R4877" s="30" t="str">
        <f t="shared" si="9"/>
        <v/>
      </c>
      <c r="S4877" s="30" t="str">
        <f t="shared" si="10"/>
        <v/>
      </c>
      <c r="T4877" s="30">
        <f t="shared" si="11"/>
        <v>91445</v>
      </c>
      <c r="U4877" s="30">
        <f t="shared" si="12"/>
        <v>172465270</v>
      </c>
    </row>
    <row r="4878" spans="2:21" ht="15.75" customHeight="1" x14ac:dyDescent="0.25">
      <c r="B4878" s="49" t="s">
        <v>269</v>
      </c>
      <c r="C4878" s="50" t="s">
        <v>291</v>
      </c>
      <c r="D4878" s="51" t="s">
        <v>70</v>
      </c>
      <c r="E4878" s="30">
        <v>1103</v>
      </c>
      <c r="F4878" s="30">
        <v>1</v>
      </c>
      <c r="G4878" s="30">
        <v>243500</v>
      </c>
      <c r="H4878" s="30">
        <v>0</v>
      </c>
      <c r="I4878" s="30">
        <v>1</v>
      </c>
      <c r="J4878" s="30">
        <f t="shared" si="3"/>
        <v>0</v>
      </c>
      <c r="K4878" s="30">
        <v>1</v>
      </c>
      <c r="L4878" s="30">
        <f t="shared" si="4"/>
        <v>0</v>
      </c>
      <c r="M4878" s="52" t="str">
        <f t="shared" si="5"/>
        <v>OK</v>
      </c>
      <c r="O4878" s="30" t="str">
        <f t="shared" si="6"/>
        <v/>
      </c>
      <c r="P4878" s="30" t="str">
        <f t="shared" si="7"/>
        <v/>
      </c>
      <c r="Q4878" s="30">
        <f t="shared" si="8"/>
        <v>1103</v>
      </c>
      <c r="R4878" s="30">
        <f t="shared" si="9"/>
        <v>243500</v>
      </c>
      <c r="S4878" s="30">
        <f t="shared" si="10"/>
        <v>291006.85000000003</v>
      </c>
      <c r="T4878" s="30">
        <f t="shared" si="11"/>
        <v>291006.85000000003</v>
      </c>
      <c r="U4878" s="30">
        <f t="shared" si="12"/>
        <v>320980555.55000001</v>
      </c>
    </row>
    <row r="4879" spans="2:21" ht="15.75" customHeight="1" x14ac:dyDescent="0.25">
      <c r="B4879" s="49" t="s">
        <v>269</v>
      </c>
      <c r="C4879" s="50" t="s">
        <v>291</v>
      </c>
      <c r="D4879" s="51" t="s">
        <v>71</v>
      </c>
      <c r="E4879" s="30">
        <v>0</v>
      </c>
      <c r="F4879" s="30">
        <f t="shared" si="1"/>
        <v>1</v>
      </c>
      <c r="G4879" s="30">
        <v>0</v>
      </c>
      <c r="H4879" s="30">
        <f t="shared" si="2"/>
        <v>1</v>
      </c>
      <c r="I4879" s="30">
        <v>1</v>
      </c>
      <c r="J4879" s="30">
        <f t="shared" si="3"/>
        <v>0</v>
      </c>
      <c r="K4879" s="30">
        <v>0</v>
      </c>
      <c r="L4879" s="30">
        <f t="shared" si="4"/>
        <v>1</v>
      </c>
      <c r="M4879" s="52" t="str">
        <f t="shared" si="5"/>
        <v>агрегати не працюють</v>
      </c>
      <c r="O4879" s="30" t="str">
        <f t="shared" si="6"/>
        <v/>
      </c>
      <c r="P4879" s="30" t="str">
        <f t="shared" si="7"/>
        <v/>
      </c>
      <c r="Q4879" s="30" t="str">
        <f t="shared" si="8"/>
        <v/>
      </c>
      <c r="R4879" s="30" t="str">
        <f t="shared" si="9"/>
        <v/>
      </c>
      <c r="S4879" s="30" t="str">
        <f t="shared" si="10"/>
        <v/>
      </c>
      <c r="T4879" s="30" t="str">
        <f t="shared" si="11"/>
        <v/>
      </c>
      <c r="U4879" s="30" t="str">
        <f t="shared" si="12"/>
        <v/>
      </c>
    </row>
    <row r="4880" spans="2:21" ht="15.75" customHeight="1" x14ac:dyDescent="0.25">
      <c r="B4880" s="49" t="s">
        <v>269</v>
      </c>
      <c r="C4880" s="50" t="s">
        <v>291</v>
      </c>
      <c r="D4880" s="51" t="s">
        <v>72</v>
      </c>
      <c r="E4880" s="30">
        <v>0</v>
      </c>
      <c r="F4880" s="30">
        <f t="shared" si="1"/>
        <v>1</v>
      </c>
      <c r="G4880" s="30">
        <v>0</v>
      </c>
      <c r="H4880" s="30">
        <f t="shared" si="2"/>
        <v>1</v>
      </c>
      <c r="I4880" s="30">
        <v>1</v>
      </c>
      <c r="J4880" s="30">
        <f t="shared" si="3"/>
        <v>0</v>
      </c>
      <c r="K4880" s="30">
        <v>0</v>
      </c>
      <c r="L4880" s="30">
        <f t="shared" si="4"/>
        <v>1</v>
      </c>
      <c r="M4880" s="52" t="str">
        <f t="shared" si="5"/>
        <v>агрегати не працюють</v>
      </c>
      <c r="O4880" s="30" t="str">
        <f t="shared" si="6"/>
        <v/>
      </c>
      <c r="P4880" s="30" t="str">
        <f t="shared" si="7"/>
        <v/>
      </c>
      <c r="Q4880" s="30" t="str">
        <f t="shared" si="8"/>
        <v/>
      </c>
      <c r="R4880" s="30" t="str">
        <f t="shared" si="9"/>
        <v/>
      </c>
      <c r="S4880" s="30" t="str">
        <f t="shared" si="10"/>
        <v/>
      </c>
      <c r="T4880" s="30" t="str">
        <f t="shared" si="11"/>
        <v/>
      </c>
      <c r="U4880" s="30" t="str">
        <f t="shared" si="12"/>
        <v/>
      </c>
    </row>
    <row r="4881" spans="2:21" ht="15.75" customHeight="1" x14ac:dyDescent="0.25">
      <c r="B4881" s="49" t="s">
        <v>269</v>
      </c>
      <c r="C4881" s="50" t="s">
        <v>291</v>
      </c>
      <c r="D4881" s="51" t="s">
        <v>73</v>
      </c>
      <c r="E4881" s="30">
        <v>0</v>
      </c>
      <c r="F4881" s="30">
        <f t="shared" si="1"/>
        <v>1</v>
      </c>
      <c r="G4881" s="30">
        <v>0</v>
      </c>
      <c r="H4881" s="30">
        <f t="shared" si="2"/>
        <v>1</v>
      </c>
      <c r="I4881" s="30">
        <v>1</v>
      </c>
      <c r="J4881" s="30">
        <f t="shared" si="3"/>
        <v>0</v>
      </c>
      <c r="K4881" s="30">
        <v>0</v>
      </c>
      <c r="L4881" s="30">
        <f t="shared" si="4"/>
        <v>1</v>
      </c>
      <c r="M4881" s="52" t="str">
        <f t="shared" si="5"/>
        <v>агрегати не працюють</v>
      </c>
      <c r="O4881" s="30" t="str">
        <f t="shared" si="6"/>
        <v/>
      </c>
      <c r="P4881" s="30" t="str">
        <f t="shared" si="7"/>
        <v/>
      </c>
      <c r="Q4881" s="30" t="str">
        <f t="shared" si="8"/>
        <v/>
      </c>
      <c r="R4881" s="30" t="str">
        <f t="shared" si="9"/>
        <v/>
      </c>
      <c r="S4881" s="30" t="str">
        <f t="shared" si="10"/>
        <v/>
      </c>
      <c r="T4881" s="30" t="str">
        <f t="shared" si="11"/>
        <v/>
      </c>
      <c r="U4881" s="30" t="str">
        <f t="shared" si="12"/>
        <v/>
      </c>
    </row>
    <row r="4882" spans="2:21" ht="15.75" customHeight="1" x14ac:dyDescent="0.25">
      <c r="B4882" s="49" t="s">
        <v>269</v>
      </c>
      <c r="C4882" s="50" t="s">
        <v>291</v>
      </c>
      <c r="D4882" s="51" t="s">
        <v>74</v>
      </c>
      <c r="E4882" s="30">
        <v>0</v>
      </c>
      <c r="F4882" s="30">
        <f t="shared" si="1"/>
        <v>1</v>
      </c>
      <c r="G4882" s="30">
        <v>0</v>
      </c>
      <c r="H4882" s="30">
        <f t="shared" si="2"/>
        <v>1</v>
      </c>
      <c r="I4882" s="30">
        <v>1</v>
      </c>
      <c r="J4882" s="30">
        <f t="shared" si="3"/>
        <v>0</v>
      </c>
      <c r="K4882" s="30">
        <v>0</v>
      </c>
      <c r="L4882" s="30">
        <f t="shared" si="4"/>
        <v>1</v>
      </c>
      <c r="M4882" s="52" t="str">
        <f t="shared" si="5"/>
        <v>агрегати не працюють</v>
      </c>
      <c r="O4882" s="30" t="str">
        <f t="shared" si="6"/>
        <v/>
      </c>
      <c r="P4882" s="30" t="str">
        <f t="shared" si="7"/>
        <v/>
      </c>
      <c r="Q4882" s="30" t="str">
        <f t="shared" si="8"/>
        <v/>
      </c>
      <c r="R4882" s="30" t="str">
        <f t="shared" si="9"/>
        <v/>
      </c>
      <c r="S4882" s="30" t="str">
        <f t="shared" si="10"/>
        <v/>
      </c>
      <c r="T4882" s="30" t="str">
        <f t="shared" si="11"/>
        <v/>
      </c>
      <c r="U4882" s="30" t="str">
        <f t="shared" si="12"/>
        <v/>
      </c>
    </row>
    <row r="4883" spans="2:21" ht="15.75" customHeight="1" x14ac:dyDescent="0.25">
      <c r="B4883" s="49" t="s">
        <v>269</v>
      </c>
      <c r="C4883" s="50" t="s">
        <v>291</v>
      </c>
      <c r="D4883" s="51" t="s">
        <v>75</v>
      </c>
      <c r="E4883" s="30">
        <v>1737</v>
      </c>
      <c r="F4883" s="30">
        <v>0</v>
      </c>
      <c r="G4883" s="30">
        <v>204693</v>
      </c>
      <c r="H4883" s="30">
        <v>1</v>
      </c>
      <c r="I4883" s="30">
        <v>1</v>
      </c>
      <c r="J4883" s="30">
        <f t="shared" si="3"/>
        <v>0</v>
      </c>
      <c r="K4883" s="30">
        <v>1</v>
      </c>
      <c r="L4883" s="30">
        <f t="shared" si="4"/>
        <v>0</v>
      </c>
      <c r="M4883" s="52" t="str">
        <f t="shared" si="5"/>
        <v>OK</v>
      </c>
      <c r="O4883" s="30">
        <f t="shared" si="6"/>
        <v>1737</v>
      </c>
      <c r="P4883" s="30">
        <f t="shared" si="7"/>
        <v>1624.4424000000001</v>
      </c>
      <c r="Q4883" s="30">
        <f t="shared" si="8"/>
        <v>1624.4424000000001</v>
      </c>
      <c r="R4883" s="30" t="str">
        <f t="shared" si="9"/>
        <v/>
      </c>
      <c r="S4883" s="30" t="str">
        <f t="shared" si="10"/>
        <v/>
      </c>
      <c r="T4883" s="30">
        <f t="shared" si="11"/>
        <v>204693</v>
      </c>
      <c r="U4883" s="30">
        <f t="shared" si="12"/>
        <v>332511988.1832</v>
      </c>
    </row>
    <row r="4884" spans="2:21" ht="15.75" customHeight="1" x14ac:dyDescent="0.25">
      <c r="B4884" s="49" t="s">
        <v>269</v>
      </c>
      <c r="C4884" s="50" t="s">
        <v>291</v>
      </c>
      <c r="D4884" s="51" t="s">
        <v>76</v>
      </c>
      <c r="E4884" s="30">
        <v>1449</v>
      </c>
      <c r="F4884" s="30">
        <v>1</v>
      </c>
      <c r="G4884" s="30">
        <v>255336</v>
      </c>
      <c r="H4884" s="30">
        <v>0</v>
      </c>
      <c r="I4884" s="30">
        <v>1</v>
      </c>
      <c r="J4884" s="30">
        <f t="shared" si="3"/>
        <v>0</v>
      </c>
      <c r="K4884" s="30">
        <v>1</v>
      </c>
      <c r="L4884" s="30">
        <f t="shared" si="4"/>
        <v>0</v>
      </c>
      <c r="M4884" s="52" t="str">
        <f t="shared" si="5"/>
        <v>OK</v>
      </c>
      <c r="O4884" s="30" t="str">
        <f t="shared" si="6"/>
        <v/>
      </c>
      <c r="P4884" s="30" t="str">
        <f t="shared" si="7"/>
        <v/>
      </c>
      <c r="Q4884" s="30">
        <f t="shared" si="8"/>
        <v>1449</v>
      </c>
      <c r="R4884" s="30">
        <f t="shared" si="9"/>
        <v>255336</v>
      </c>
      <c r="S4884" s="30">
        <f t="shared" si="10"/>
        <v>305152.05359999998</v>
      </c>
      <c r="T4884" s="30">
        <f t="shared" si="11"/>
        <v>305152.05359999998</v>
      </c>
      <c r="U4884" s="30">
        <f t="shared" si="12"/>
        <v>442165325.66639996</v>
      </c>
    </row>
    <row r="4885" spans="2:21" ht="15.75" customHeight="1" x14ac:dyDescent="0.25">
      <c r="B4885" s="49" t="s">
        <v>269</v>
      </c>
      <c r="C4885" s="50" t="s">
        <v>291</v>
      </c>
      <c r="D4885" s="51" t="s">
        <v>77</v>
      </c>
      <c r="E4885" s="30">
        <v>0</v>
      </c>
      <c r="F4885" s="30">
        <f t="shared" si="1"/>
        <v>1</v>
      </c>
      <c r="G4885" s="30">
        <v>0</v>
      </c>
      <c r="H4885" s="30">
        <f t="shared" si="2"/>
        <v>1</v>
      </c>
      <c r="I4885" s="30">
        <v>1</v>
      </c>
      <c r="J4885" s="30">
        <f t="shared" si="3"/>
        <v>0</v>
      </c>
      <c r="K4885" s="30">
        <v>0</v>
      </c>
      <c r="L4885" s="30">
        <f t="shared" si="4"/>
        <v>1</v>
      </c>
      <c r="M4885" s="52" t="str">
        <f t="shared" si="5"/>
        <v>агрегати не працюють</v>
      </c>
      <c r="O4885" s="30" t="str">
        <f t="shared" si="6"/>
        <v/>
      </c>
      <c r="P4885" s="30" t="str">
        <f t="shared" si="7"/>
        <v/>
      </c>
      <c r="Q4885" s="30" t="str">
        <f t="shared" si="8"/>
        <v/>
      </c>
      <c r="R4885" s="30" t="str">
        <f t="shared" si="9"/>
        <v/>
      </c>
      <c r="S4885" s="30" t="str">
        <f t="shared" si="10"/>
        <v/>
      </c>
      <c r="T4885" s="30" t="str">
        <f t="shared" si="11"/>
        <v/>
      </c>
      <c r="U4885" s="30" t="str">
        <f t="shared" si="12"/>
        <v/>
      </c>
    </row>
    <row r="4886" spans="2:21" ht="15.75" customHeight="1" x14ac:dyDescent="0.25">
      <c r="B4886" s="49" t="s">
        <v>269</v>
      </c>
      <c r="C4886" s="50" t="s">
        <v>291</v>
      </c>
      <c r="D4886" s="51" t="s">
        <v>78</v>
      </c>
      <c r="E4886" s="30">
        <v>0</v>
      </c>
      <c r="F4886" s="30">
        <f t="shared" si="1"/>
        <v>1</v>
      </c>
      <c r="G4886" s="30">
        <v>0</v>
      </c>
      <c r="H4886" s="30">
        <f t="shared" si="2"/>
        <v>1</v>
      </c>
      <c r="I4886" s="30">
        <v>1</v>
      </c>
      <c r="J4886" s="30">
        <f t="shared" si="3"/>
        <v>0</v>
      </c>
      <c r="K4886" s="30">
        <v>0</v>
      </c>
      <c r="L4886" s="30">
        <f t="shared" si="4"/>
        <v>1</v>
      </c>
      <c r="M4886" s="52" t="str">
        <f t="shared" si="5"/>
        <v>агрегати не працюють</v>
      </c>
      <c r="O4886" s="30" t="str">
        <f t="shared" si="6"/>
        <v/>
      </c>
      <c r="P4886" s="30" t="str">
        <f t="shared" si="7"/>
        <v/>
      </c>
      <c r="Q4886" s="30" t="str">
        <f t="shared" si="8"/>
        <v/>
      </c>
      <c r="R4886" s="30" t="str">
        <f t="shared" si="9"/>
        <v/>
      </c>
      <c r="S4886" s="30" t="str">
        <f t="shared" si="10"/>
        <v/>
      </c>
      <c r="T4886" s="30" t="str">
        <f t="shared" si="11"/>
        <v/>
      </c>
      <c r="U4886" s="30" t="str">
        <f t="shared" si="12"/>
        <v/>
      </c>
    </row>
    <row r="4887" spans="2:21" ht="15.75" customHeight="1" x14ac:dyDescent="0.25">
      <c r="B4887" s="49" t="s">
        <v>269</v>
      </c>
      <c r="C4887" s="50" t="s">
        <v>291</v>
      </c>
      <c r="D4887" s="51" t="s">
        <v>79</v>
      </c>
      <c r="E4887" s="30">
        <v>0</v>
      </c>
      <c r="F4887" s="30">
        <f t="shared" si="1"/>
        <v>1</v>
      </c>
      <c r="G4887" s="30">
        <v>0</v>
      </c>
      <c r="H4887" s="30">
        <f t="shared" si="2"/>
        <v>1</v>
      </c>
      <c r="I4887" s="30">
        <v>1</v>
      </c>
      <c r="J4887" s="30">
        <f t="shared" si="3"/>
        <v>0</v>
      </c>
      <c r="K4887" s="30">
        <v>0</v>
      </c>
      <c r="L4887" s="30">
        <f t="shared" si="4"/>
        <v>1</v>
      </c>
      <c r="M4887" s="52" t="str">
        <f t="shared" si="5"/>
        <v>агрегати не працюють</v>
      </c>
      <c r="O4887" s="30" t="str">
        <f t="shared" si="6"/>
        <v/>
      </c>
      <c r="P4887" s="30" t="str">
        <f t="shared" si="7"/>
        <v/>
      </c>
      <c r="Q4887" s="30" t="str">
        <f t="shared" si="8"/>
        <v/>
      </c>
      <c r="R4887" s="30" t="str">
        <f t="shared" si="9"/>
        <v/>
      </c>
      <c r="S4887" s="30" t="str">
        <f t="shared" si="10"/>
        <v/>
      </c>
      <c r="T4887" s="30" t="str">
        <f t="shared" si="11"/>
        <v/>
      </c>
      <c r="U4887" s="30" t="str">
        <f t="shared" si="12"/>
        <v/>
      </c>
    </row>
    <row r="4888" spans="2:21" ht="15.75" customHeight="1" x14ac:dyDescent="0.25">
      <c r="B4888" s="49" t="s">
        <v>269</v>
      </c>
      <c r="C4888" s="50" t="s">
        <v>291</v>
      </c>
      <c r="D4888" s="51" t="s">
        <v>80</v>
      </c>
      <c r="E4888" s="30">
        <v>0</v>
      </c>
      <c r="F4888" s="30">
        <f t="shared" si="1"/>
        <v>1</v>
      </c>
      <c r="G4888" s="30">
        <v>0</v>
      </c>
      <c r="H4888" s="30">
        <f t="shared" si="2"/>
        <v>1</v>
      </c>
      <c r="I4888" s="30">
        <v>1</v>
      </c>
      <c r="J4888" s="30">
        <f t="shared" si="3"/>
        <v>0</v>
      </c>
      <c r="K4888" s="30">
        <v>0</v>
      </c>
      <c r="L4888" s="30">
        <f t="shared" si="4"/>
        <v>1</v>
      </c>
      <c r="M4888" s="52" t="str">
        <f t="shared" si="5"/>
        <v>агрегати не працюють</v>
      </c>
      <c r="O4888" s="30" t="str">
        <f t="shared" si="6"/>
        <v/>
      </c>
      <c r="P4888" s="30" t="str">
        <f t="shared" si="7"/>
        <v/>
      </c>
      <c r="Q4888" s="30" t="str">
        <f t="shared" si="8"/>
        <v/>
      </c>
      <c r="R4888" s="30" t="str">
        <f t="shared" si="9"/>
        <v/>
      </c>
      <c r="S4888" s="30" t="str">
        <f t="shared" si="10"/>
        <v/>
      </c>
      <c r="T4888" s="30" t="str">
        <f t="shared" si="11"/>
        <v/>
      </c>
      <c r="U4888" s="30" t="str">
        <f t="shared" si="12"/>
        <v/>
      </c>
    </row>
    <row r="4889" spans="2:21" ht="15.75" customHeight="1" x14ac:dyDescent="0.25">
      <c r="B4889" s="49" t="s">
        <v>269</v>
      </c>
      <c r="C4889" s="50" t="s">
        <v>291</v>
      </c>
      <c r="D4889" s="51" t="s">
        <v>81</v>
      </c>
      <c r="E4889" s="30">
        <v>1760</v>
      </c>
      <c r="F4889" s="30">
        <v>0</v>
      </c>
      <c r="G4889" s="30">
        <v>226212</v>
      </c>
      <c r="H4889" s="30">
        <v>1</v>
      </c>
      <c r="I4889" s="30">
        <v>1</v>
      </c>
      <c r="J4889" s="30">
        <f t="shared" si="3"/>
        <v>0</v>
      </c>
      <c r="K4889" s="30">
        <v>1</v>
      </c>
      <c r="L4889" s="30">
        <f t="shared" si="4"/>
        <v>0</v>
      </c>
      <c r="M4889" s="52" t="str">
        <f t="shared" si="5"/>
        <v>OK</v>
      </c>
      <c r="O4889" s="30">
        <f t="shared" si="6"/>
        <v>1760</v>
      </c>
      <c r="P4889" s="30">
        <f t="shared" si="7"/>
        <v>1645.952</v>
      </c>
      <c r="Q4889" s="30">
        <f t="shared" si="8"/>
        <v>1645.952</v>
      </c>
      <c r="R4889" s="30" t="str">
        <f t="shared" si="9"/>
        <v/>
      </c>
      <c r="S4889" s="30" t="str">
        <f t="shared" si="10"/>
        <v/>
      </c>
      <c r="T4889" s="30">
        <f t="shared" si="11"/>
        <v>226212</v>
      </c>
      <c r="U4889" s="30">
        <f t="shared" si="12"/>
        <v>372334093.824</v>
      </c>
    </row>
    <row r="4890" spans="2:21" ht="15.75" customHeight="1" x14ac:dyDescent="0.25">
      <c r="B4890" s="49" t="s">
        <v>269</v>
      </c>
      <c r="C4890" s="50" t="s">
        <v>291</v>
      </c>
      <c r="D4890" s="51" t="s">
        <v>82</v>
      </c>
      <c r="E4890" s="30">
        <v>1158</v>
      </c>
      <c r="F4890" s="30">
        <v>0</v>
      </c>
      <c r="G4890" s="30">
        <v>97136</v>
      </c>
      <c r="H4890" s="30">
        <v>1</v>
      </c>
      <c r="I4890" s="30">
        <v>1</v>
      </c>
      <c r="J4890" s="30">
        <f t="shared" si="3"/>
        <v>0</v>
      </c>
      <c r="K4890" s="30">
        <v>1</v>
      </c>
      <c r="L4890" s="30">
        <f t="shared" si="4"/>
        <v>0</v>
      </c>
      <c r="M4890" s="52" t="str">
        <f t="shared" si="5"/>
        <v>OK</v>
      </c>
      <c r="O4890" s="30">
        <f t="shared" si="6"/>
        <v>1158</v>
      </c>
      <c r="P4890" s="30">
        <f t="shared" si="7"/>
        <v>1082.9616000000001</v>
      </c>
      <c r="Q4890" s="30">
        <f t="shared" si="8"/>
        <v>1082.9616000000001</v>
      </c>
      <c r="R4890" s="30" t="str">
        <f t="shared" si="9"/>
        <v/>
      </c>
      <c r="S4890" s="30" t="str">
        <f t="shared" si="10"/>
        <v/>
      </c>
      <c r="T4890" s="30">
        <f t="shared" si="11"/>
        <v>97136</v>
      </c>
      <c r="U4890" s="30">
        <f t="shared" si="12"/>
        <v>105194557.97760001</v>
      </c>
    </row>
    <row r="4891" spans="2:21" ht="15.75" customHeight="1" x14ac:dyDescent="0.25">
      <c r="B4891" s="49" t="s">
        <v>269</v>
      </c>
      <c r="C4891" s="50" t="s">
        <v>291</v>
      </c>
      <c r="D4891" s="51" t="s">
        <v>83</v>
      </c>
      <c r="E4891" s="30">
        <v>0</v>
      </c>
      <c r="F4891" s="30">
        <f t="shared" si="1"/>
        <v>1</v>
      </c>
      <c r="G4891" s="30">
        <v>0</v>
      </c>
      <c r="H4891" s="30">
        <f t="shared" si="2"/>
        <v>1</v>
      </c>
      <c r="I4891" s="30">
        <v>1</v>
      </c>
      <c r="J4891" s="30">
        <f t="shared" si="3"/>
        <v>0</v>
      </c>
      <c r="K4891" s="30">
        <v>0</v>
      </c>
      <c r="L4891" s="30">
        <f t="shared" si="4"/>
        <v>1</v>
      </c>
      <c r="M4891" s="52" t="str">
        <f t="shared" si="5"/>
        <v>агрегати не працюють</v>
      </c>
      <c r="O4891" s="30" t="str">
        <f t="shared" si="6"/>
        <v/>
      </c>
      <c r="P4891" s="30" t="str">
        <f t="shared" si="7"/>
        <v/>
      </c>
      <c r="Q4891" s="30" t="str">
        <f t="shared" si="8"/>
        <v/>
      </c>
      <c r="R4891" s="30" t="str">
        <f t="shared" si="9"/>
        <v/>
      </c>
      <c r="S4891" s="30" t="str">
        <f t="shared" si="10"/>
        <v/>
      </c>
      <c r="T4891" s="30" t="str">
        <f t="shared" si="11"/>
        <v/>
      </c>
      <c r="U4891" s="30" t="str">
        <f t="shared" si="12"/>
        <v/>
      </c>
    </row>
    <row r="4892" spans="2:21" ht="15.75" customHeight="1" x14ac:dyDescent="0.25">
      <c r="B4892" s="49" t="s">
        <v>269</v>
      </c>
      <c r="C4892" s="50" t="s">
        <v>292</v>
      </c>
      <c r="D4892" s="51" t="s">
        <v>60</v>
      </c>
      <c r="E4892" s="30">
        <v>0</v>
      </c>
      <c r="F4892" s="30">
        <f t="shared" si="1"/>
        <v>1</v>
      </c>
      <c r="G4892" s="30">
        <v>0</v>
      </c>
      <c r="H4892" s="30">
        <f t="shared" si="2"/>
        <v>1</v>
      </c>
      <c r="I4892" s="30">
        <v>1</v>
      </c>
      <c r="J4892" s="30">
        <f t="shared" si="3"/>
        <v>0</v>
      </c>
      <c r="K4892" s="30">
        <v>0</v>
      </c>
      <c r="L4892" s="30">
        <f t="shared" si="4"/>
        <v>1</v>
      </c>
      <c r="M4892" s="52" t="str">
        <f t="shared" si="5"/>
        <v>агрегати не працюють</v>
      </c>
      <c r="O4892" s="30" t="str">
        <f t="shared" si="6"/>
        <v/>
      </c>
      <c r="P4892" s="30" t="str">
        <f t="shared" si="7"/>
        <v/>
      </c>
      <c r="Q4892" s="30" t="str">
        <f t="shared" si="8"/>
        <v/>
      </c>
      <c r="R4892" s="30" t="str">
        <f t="shared" si="9"/>
        <v/>
      </c>
      <c r="S4892" s="30" t="str">
        <f t="shared" si="10"/>
        <v/>
      </c>
      <c r="T4892" s="30" t="str">
        <f t="shared" si="11"/>
        <v/>
      </c>
      <c r="U4892" s="30" t="str">
        <f t="shared" si="12"/>
        <v/>
      </c>
    </row>
    <row r="4893" spans="2:21" ht="15.75" customHeight="1" x14ac:dyDescent="0.25">
      <c r="B4893" s="49" t="s">
        <v>269</v>
      </c>
      <c r="C4893" s="50" t="s">
        <v>292</v>
      </c>
      <c r="D4893" s="51" t="s">
        <v>61</v>
      </c>
      <c r="E4893" s="30">
        <v>0</v>
      </c>
      <c r="F4893" s="30">
        <f t="shared" si="1"/>
        <v>1</v>
      </c>
      <c r="G4893" s="30">
        <v>0</v>
      </c>
      <c r="H4893" s="30">
        <f t="shared" si="2"/>
        <v>1</v>
      </c>
      <c r="I4893" s="30">
        <v>1</v>
      </c>
      <c r="J4893" s="30">
        <f t="shared" si="3"/>
        <v>0</v>
      </c>
      <c r="K4893" s="30">
        <v>0</v>
      </c>
      <c r="L4893" s="30">
        <f t="shared" si="4"/>
        <v>1</v>
      </c>
      <c r="M4893" s="52" t="str">
        <f t="shared" si="5"/>
        <v>агрегати не працюють</v>
      </c>
      <c r="O4893" s="30" t="str">
        <f t="shared" si="6"/>
        <v/>
      </c>
      <c r="P4893" s="30" t="str">
        <f t="shared" si="7"/>
        <v/>
      </c>
      <c r="Q4893" s="30" t="str">
        <f t="shared" si="8"/>
        <v/>
      </c>
      <c r="R4893" s="30" t="str">
        <f t="shared" si="9"/>
        <v/>
      </c>
      <c r="S4893" s="30" t="str">
        <f t="shared" si="10"/>
        <v/>
      </c>
      <c r="T4893" s="30" t="str">
        <f t="shared" si="11"/>
        <v/>
      </c>
      <c r="U4893" s="30" t="str">
        <f t="shared" si="12"/>
        <v/>
      </c>
    </row>
    <row r="4894" spans="2:21" ht="15.75" customHeight="1" x14ac:dyDescent="0.25">
      <c r="B4894" s="49" t="s">
        <v>269</v>
      </c>
      <c r="C4894" s="50" t="s">
        <v>292</v>
      </c>
      <c r="D4894" s="51" t="s">
        <v>62</v>
      </c>
      <c r="E4894" s="30">
        <v>968</v>
      </c>
      <c r="F4894" s="30">
        <v>1</v>
      </c>
      <c r="G4894" s="30">
        <v>123360</v>
      </c>
      <c r="H4894" s="30">
        <v>0</v>
      </c>
      <c r="I4894" s="30">
        <v>1</v>
      </c>
      <c r="J4894" s="30">
        <f t="shared" si="3"/>
        <v>0</v>
      </c>
      <c r="K4894" s="30">
        <v>1</v>
      </c>
      <c r="L4894" s="30">
        <f t="shared" si="4"/>
        <v>0</v>
      </c>
      <c r="M4894" s="52" t="str">
        <f t="shared" si="5"/>
        <v>OK</v>
      </c>
      <c r="O4894" s="30" t="str">
        <f t="shared" si="6"/>
        <v/>
      </c>
      <c r="P4894" s="30" t="str">
        <f t="shared" si="7"/>
        <v/>
      </c>
      <c r="Q4894" s="30">
        <f t="shared" si="8"/>
        <v>968</v>
      </c>
      <c r="R4894" s="30">
        <f t="shared" si="9"/>
        <v>123360</v>
      </c>
      <c r="S4894" s="30">
        <f t="shared" si="10"/>
        <v>147427.53599999999</v>
      </c>
      <c r="T4894" s="30">
        <f t="shared" si="11"/>
        <v>147427.53599999999</v>
      </c>
      <c r="U4894" s="30">
        <f t="shared" si="12"/>
        <v>142709854.84799999</v>
      </c>
    </row>
    <row r="4895" spans="2:21" ht="15.75" customHeight="1" x14ac:dyDescent="0.25">
      <c r="B4895" s="49" t="s">
        <v>269</v>
      </c>
      <c r="C4895" s="50" t="s">
        <v>292</v>
      </c>
      <c r="D4895" s="51" t="s">
        <v>63</v>
      </c>
      <c r="E4895" s="30">
        <v>0</v>
      </c>
      <c r="F4895" s="30">
        <f t="shared" si="1"/>
        <v>1</v>
      </c>
      <c r="G4895" s="30">
        <v>0</v>
      </c>
      <c r="H4895" s="30">
        <f t="shared" si="2"/>
        <v>1</v>
      </c>
      <c r="I4895" s="30">
        <v>1</v>
      </c>
      <c r="J4895" s="30">
        <f t="shared" si="3"/>
        <v>0</v>
      </c>
      <c r="K4895" s="30">
        <v>0</v>
      </c>
      <c r="L4895" s="30">
        <f t="shared" si="4"/>
        <v>1</v>
      </c>
      <c r="M4895" s="52" t="str">
        <f t="shared" si="5"/>
        <v>агрегати не працюють</v>
      </c>
      <c r="O4895" s="30" t="str">
        <f t="shared" si="6"/>
        <v/>
      </c>
      <c r="P4895" s="30" t="str">
        <f t="shared" si="7"/>
        <v/>
      </c>
      <c r="Q4895" s="30" t="str">
        <f t="shared" si="8"/>
        <v/>
      </c>
      <c r="R4895" s="30" t="str">
        <f t="shared" si="9"/>
        <v/>
      </c>
      <c r="S4895" s="30" t="str">
        <f t="shared" si="10"/>
        <v/>
      </c>
      <c r="T4895" s="30" t="str">
        <f t="shared" si="11"/>
        <v/>
      </c>
      <c r="U4895" s="30" t="str">
        <f t="shared" si="12"/>
        <v/>
      </c>
    </row>
    <row r="4896" spans="2:21" ht="15.75" customHeight="1" x14ac:dyDescent="0.25">
      <c r="B4896" s="49" t="s">
        <v>269</v>
      </c>
      <c r="C4896" s="50" t="s">
        <v>292</v>
      </c>
      <c r="D4896" s="51" t="s">
        <v>64</v>
      </c>
      <c r="E4896" s="30">
        <v>729</v>
      </c>
      <c r="F4896" s="30">
        <v>1</v>
      </c>
      <c r="G4896" s="30">
        <v>226935</v>
      </c>
      <c r="H4896" s="30">
        <v>1</v>
      </c>
      <c r="I4896" s="30">
        <v>1</v>
      </c>
      <c r="J4896" s="30">
        <f t="shared" si="3"/>
        <v>0</v>
      </c>
      <c r="K4896" s="30">
        <v>1</v>
      </c>
      <c r="L4896" s="30">
        <f t="shared" si="4"/>
        <v>0</v>
      </c>
      <c r="M4896" s="52" t="str">
        <f t="shared" si="5"/>
        <v>OK</v>
      </c>
      <c r="O4896" s="30" t="str">
        <f t="shared" si="6"/>
        <v/>
      </c>
      <c r="P4896" s="30" t="str">
        <f t="shared" si="7"/>
        <v/>
      </c>
      <c r="Q4896" s="30">
        <f t="shared" si="8"/>
        <v>729</v>
      </c>
      <c r="R4896" s="30" t="str">
        <f t="shared" si="9"/>
        <v/>
      </c>
      <c r="S4896" s="30" t="str">
        <f t="shared" si="10"/>
        <v/>
      </c>
      <c r="T4896" s="30">
        <f t="shared" si="11"/>
        <v>226935</v>
      </c>
      <c r="U4896" s="30">
        <f t="shared" si="12"/>
        <v>165435615</v>
      </c>
    </row>
    <row r="4897" spans="2:21" ht="15.75" customHeight="1" x14ac:dyDescent="0.25">
      <c r="B4897" s="49" t="s">
        <v>269</v>
      </c>
      <c r="C4897" s="50" t="s">
        <v>292</v>
      </c>
      <c r="D4897" s="51" t="s">
        <v>65</v>
      </c>
      <c r="E4897" s="30">
        <v>329</v>
      </c>
      <c r="F4897" s="30">
        <v>0</v>
      </c>
      <c r="G4897" s="30">
        <v>117949</v>
      </c>
      <c r="H4897" s="30">
        <v>0</v>
      </c>
      <c r="I4897" s="30">
        <v>1</v>
      </c>
      <c r="J4897" s="30">
        <f t="shared" si="3"/>
        <v>0</v>
      </c>
      <c r="K4897" s="30">
        <v>1</v>
      </c>
      <c r="L4897" s="30">
        <f t="shared" si="4"/>
        <v>0</v>
      </c>
      <c r="M4897" s="52" t="str">
        <f t="shared" si="5"/>
        <v>OK</v>
      </c>
      <c r="O4897" s="30">
        <f t="shared" si="6"/>
        <v>329</v>
      </c>
      <c r="P4897" s="30">
        <f t="shared" si="7"/>
        <v>307.68080000000003</v>
      </c>
      <c r="Q4897" s="30">
        <f t="shared" si="8"/>
        <v>307.68080000000003</v>
      </c>
      <c r="R4897" s="30">
        <f t="shared" si="9"/>
        <v>117949</v>
      </c>
      <c r="S4897" s="30">
        <f t="shared" si="10"/>
        <v>140960.8499</v>
      </c>
      <c r="T4897" s="30">
        <f t="shared" si="11"/>
        <v>140960.8499</v>
      </c>
      <c r="U4897" s="30">
        <f t="shared" si="12"/>
        <v>43370947.065911926</v>
      </c>
    </row>
    <row r="4898" spans="2:21" ht="15.75" customHeight="1" x14ac:dyDescent="0.25">
      <c r="B4898" s="49" t="s">
        <v>269</v>
      </c>
      <c r="C4898" s="50" t="s">
        <v>292</v>
      </c>
      <c r="D4898" s="51" t="s">
        <v>66</v>
      </c>
      <c r="E4898" s="30">
        <v>1405</v>
      </c>
      <c r="F4898" s="30">
        <v>1</v>
      </c>
      <c r="G4898" s="30">
        <v>54111</v>
      </c>
      <c r="H4898" s="30">
        <v>1</v>
      </c>
      <c r="I4898" s="30">
        <v>1</v>
      </c>
      <c r="J4898" s="30">
        <f t="shared" si="3"/>
        <v>0</v>
      </c>
      <c r="K4898" s="30">
        <v>1</v>
      </c>
      <c r="L4898" s="30">
        <f t="shared" si="4"/>
        <v>0</v>
      </c>
      <c r="M4898" s="52" t="str">
        <f t="shared" si="5"/>
        <v>OK</v>
      </c>
      <c r="O4898" s="30" t="str">
        <f t="shared" si="6"/>
        <v/>
      </c>
      <c r="P4898" s="30" t="str">
        <f t="shared" si="7"/>
        <v/>
      </c>
      <c r="Q4898" s="30">
        <f t="shared" si="8"/>
        <v>1405</v>
      </c>
      <c r="R4898" s="30" t="str">
        <f t="shared" si="9"/>
        <v/>
      </c>
      <c r="S4898" s="30" t="str">
        <f t="shared" si="10"/>
        <v/>
      </c>
      <c r="T4898" s="30">
        <f t="shared" si="11"/>
        <v>54111</v>
      </c>
      <c r="U4898" s="30">
        <f t="shared" si="12"/>
        <v>76025955</v>
      </c>
    </row>
    <row r="4899" spans="2:21" ht="15.75" customHeight="1" x14ac:dyDescent="0.25">
      <c r="B4899" s="49" t="s">
        <v>269</v>
      </c>
      <c r="C4899" s="50" t="s">
        <v>292</v>
      </c>
      <c r="D4899" s="51" t="s">
        <v>67</v>
      </c>
      <c r="E4899" s="30">
        <v>497</v>
      </c>
      <c r="F4899" s="30">
        <v>1</v>
      </c>
      <c r="G4899" s="30">
        <v>67986</v>
      </c>
      <c r="H4899" s="30">
        <v>0</v>
      </c>
      <c r="I4899" s="30">
        <v>1</v>
      </c>
      <c r="J4899" s="30">
        <f t="shared" si="3"/>
        <v>0</v>
      </c>
      <c r="K4899" s="30">
        <v>1</v>
      </c>
      <c r="L4899" s="30">
        <f t="shared" si="4"/>
        <v>0</v>
      </c>
      <c r="M4899" s="52" t="str">
        <f t="shared" si="5"/>
        <v>OK</v>
      </c>
      <c r="O4899" s="30" t="str">
        <f t="shared" si="6"/>
        <v/>
      </c>
      <c r="P4899" s="30" t="str">
        <f t="shared" si="7"/>
        <v/>
      </c>
      <c r="Q4899" s="30">
        <f t="shared" si="8"/>
        <v>497</v>
      </c>
      <c r="R4899" s="30">
        <f t="shared" si="9"/>
        <v>67986</v>
      </c>
      <c r="S4899" s="30">
        <f t="shared" si="10"/>
        <v>81250.068599999999</v>
      </c>
      <c r="T4899" s="30">
        <f t="shared" si="11"/>
        <v>81250.068599999999</v>
      </c>
      <c r="U4899" s="30">
        <f t="shared" si="12"/>
        <v>40381284.0942</v>
      </c>
    </row>
    <row r="4900" spans="2:21" ht="15.75" customHeight="1" x14ac:dyDescent="0.25">
      <c r="B4900" s="49" t="s">
        <v>269</v>
      </c>
      <c r="C4900" s="50" t="s">
        <v>292</v>
      </c>
      <c r="D4900" s="51" t="s">
        <v>68</v>
      </c>
      <c r="E4900" s="30">
        <v>0</v>
      </c>
      <c r="F4900" s="30">
        <f t="shared" si="1"/>
        <v>1</v>
      </c>
      <c r="G4900" s="30">
        <v>0</v>
      </c>
      <c r="H4900" s="30">
        <f t="shared" si="2"/>
        <v>1</v>
      </c>
      <c r="I4900" s="30">
        <v>1</v>
      </c>
      <c r="J4900" s="30">
        <f t="shared" si="3"/>
        <v>0</v>
      </c>
      <c r="K4900" s="30">
        <v>0</v>
      </c>
      <c r="L4900" s="30">
        <f t="shared" si="4"/>
        <v>1</v>
      </c>
      <c r="M4900" s="52" t="str">
        <f t="shared" si="5"/>
        <v>агрегати не працюють</v>
      </c>
      <c r="O4900" s="30" t="str">
        <f t="shared" si="6"/>
        <v/>
      </c>
      <c r="P4900" s="30" t="str">
        <f t="shared" si="7"/>
        <v/>
      </c>
      <c r="Q4900" s="30" t="str">
        <f t="shared" si="8"/>
        <v/>
      </c>
      <c r="R4900" s="30" t="str">
        <f t="shared" si="9"/>
        <v/>
      </c>
      <c r="S4900" s="30" t="str">
        <f t="shared" si="10"/>
        <v/>
      </c>
      <c r="T4900" s="30" t="str">
        <f t="shared" si="11"/>
        <v/>
      </c>
      <c r="U4900" s="30" t="str">
        <f t="shared" si="12"/>
        <v/>
      </c>
    </row>
    <row r="4901" spans="2:21" ht="15.75" customHeight="1" x14ac:dyDescent="0.25">
      <c r="B4901" s="49" t="s">
        <v>269</v>
      </c>
      <c r="C4901" s="50" t="s">
        <v>292</v>
      </c>
      <c r="D4901" s="51" t="s">
        <v>69</v>
      </c>
      <c r="E4901" s="30">
        <v>0</v>
      </c>
      <c r="F4901" s="30">
        <f t="shared" si="1"/>
        <v>1</v>
      </c>
      <c r="G4901" s="30">
        <v>0</v>
      </c>
      <c r="H4901" s="30">
        <f t="shared" si="2"/>
        <v>1</v>
      </c>
      <c r="I4901" s="30">
        <v>1</v>
      </c>
      <c r="J4901" s="30">
        <f t="shared" si="3"/>
        <v>0</v>
      </c>
      <c r="K4901" s="30">
        <v>0</v>
      </c>
      <c r="L4901" s="30">
        <f t="shared" si="4"/>
        <v>1</v>
      </c>
      <c r="M4901" s="52" t="str">
        <f t="shared" si="5"/>
        <v>агрегати не працюють</v>
      </c>
      <c r="O4901" s="30" t="str">
        <f t="shared" si="6"/>
        <v/>
      </c>
      <c r="P4901" s="30" t="str">
        <f t="shared" si="7"/>
        <v/>
      </c>
      <c r="Q4901" s="30" t="str">
        <f t="shared" si="8"/>
        <v/>
      </c>
      <c r="R4901" s="30" t="str">
        <f t="shared" si="9"/>
        <v/>
      </c>
      <c r="S4901" s="30" t="str">
        <f t="shared" si="10"/>
        <v/>
      </c>
      <c r="T4901" s="30" t="str">
        <f t="shared" si="11"/>
        <v/>
      </c>
      <c r="U4901" s="30" t="str">
        <f t="shared" si="12"/>
        <v/>
      </c>
    </row>
    <row r="4902" spans="2:21" ht="15.75" customHeight="1" x14ac:dyDescent="0.25">
      <c r="B4902" s="49" t="s">
        <v>269</v>
      </c>
      <c r="C4902" s="50" t="s">
        <v>292</v>
      </c>
      <c r="D4902" s="51" t="s">
        <v>70</v>
      </c>
      <c r="E4902" s="30">
        <v>0</v>
      </c>
      <c r="F4902" s="30">
        <f t="shared" si="1"/>
        <v>1</v>
      </c>
      <c r="G4902" s="30">
        <v>0</v>
      </c>
      <c r="H4902" s="30">
        <f t="shared" si="2"/>
        <v>1</v>
      </c>
      <c r="I4902" s="30">
        <v>1</v>
      </c>
      <c r="J4902" s="30">
        <f t="shared" si="3"/>
        <v>0</v>
      </c>
      <c r="K4902" s="30">
        <v>0</v>
      </c>
      <c r="L4902" s="30">
        <f t="shared" si="4"/>
        <v>1</v>
      </c>
      <c r="M4902" s="52" t="str">
        <f t="shared" si="5"/>
        <v>агрегати не працюють</v>
      </c>
      <c r="O4902" s="30" t="str">
        <f t="shared" si="6"/>
        <v/>
      </c>
      <c r="P4902" s="30" t="str">
        <f t="shared" si="7"/>
        <v/>
      </c>
      <c r="Q4902" s="30" t="str">
        <f t="shared" si="8"/>
        <v/>
      </c>
      <c r="R4902" s="30" t="str">
        <f t="shared" si="9"/>
        <v/>
      </c>
      <c r="S4902" s="30" t="str">
        <f t="shared" si="10"/>
        <v/>
      </c>
      <c r="T4902" s="30" t="str">
        <f t="shared" si="11"/>
        <v/>
      </c>
      <c r="U4902" s="30" t="str">
        <f t="shared" si="12"/>
        <v/>
      </c>
    </row>
    <row r="4903" spans="2:21" ht="15.75" customHeight="1" x14ac:dyDescent="0.25">
      <c r="B4903" s="49" t="s">
        <v>269</v>
      </c>
      <c r="C4903" s="50" t="s">
        <v>292</v>
      </c>
      <c r="D4903" s="51" t="s">
        <v>71</v>
      </c>
      <c r="E4903" s="30">
        <v>0</v>
      </c>
      <c r="F4903" s="30">
        <f t="shared" si="1"/>
        <v>1</v>
      </c>
      <c r="G4903" s="30">
        <v>0</v>
      </c>
      <c r="H4903" s="30">
        <f t="shared" si="2"/>
        <v>1</v>
      </c>
      <c r="I4903" s="30">
        <v>1</v>
      </c>
      <c r="J4903" s="30">
        <f t="shared" si="3"/>
        <v>0</v>
      </c>
      <c r="K4903" s="30">
        <v>0</v>
      </c>
      <c r="L4903" s="30">
        <f t="shared" si="4"/>
        <v>1</v>
      </c>
      <c r="M4903" s="52" t="str">
        <f t="shared" si="5"/>
        <v>агрегати не працюють</v>
      </c>
      <c r="O4903" s="30" t="str">
        <f t="shared" si="6"/>
        <v/>
      </c>
      <c r="P4903" s="30" t="str">
        <f t="shared" si="7"/>
        <v/>
      </c>
      <c r="Q4903" s="30" t="str">
        <f t="shared" si="8"/>
        <v/>
      </c>
      <c r="R4903" s="30" t="str">
        <f t="shared" si="9"/>
        <v/>
      </c>
      <c r="S4903" s="30" t="str">
        <f t="shared" si="10"/>
        <v/>
      </c>
      <c r="T4903" s="30" t="str">
        <f t="shared" si="11"/>
        <v/>
      </c>
      <c r="U4903" s="30" t="str">
        <f t="shared" si="12"/>
        <v/>
      </c>
    </row>
    <row r="4904" spans="2:21" ht="15.75" customHeight="1" x14ac:dyDescent="0.25">
      <c r="B4904" s="49" t="s">
        <v>269</v>
      </c>
      <c r="C4904" s="50" t="s">
        <v>292</v>
      </c>
      <c r="D4904" s="51" t="s">
        <v>72</v>
      </c>
      <c r="E4904" s="30">
        <v>0</v>
      </c>
      <c r="F4904" s="30">
        <f t="shared" si="1"/>
        <v>1</v>
      </c>
      <c r="G4904" s="30">
        <v>0</v>
      </c>
      <c r="H4904" s="30">
        <f t="shared" si="2"/>
        <v>1</v>
      </c>
      <c r="I4904" s="30">
        <v>1</v>
      </c>
      <c r="J4904" s="30">
        <f t="shared" si="3"/>
        <v>0</v>
      </c>
      <c r="K4904" s="30">
        <v>0</v>
      </c>
      <c r="L4904" s="30">
        <f t="shared" si="4"/>
        <v>1</v>
      </c>
      <c r="M4904" s="52" t="str">
        <f t="shared" si="5"/>
        <v>агрегати не працюють</v>
      </c>
      <c r="O4904" s="30" t="str">
        <f t="shared" si="6"/>
        <v/>
      </c>
      <c r="P4904" s="30" t="str">
        <f t="shared" si="7"/>
        <v/>
      </c>
      <c r="Q4904" s="30" t="str">
        <f t="shared" si="8"/>
        <v/>
      </c>
      <c r="R4904" s="30" t="str">
        <f t="shared" si="9"/>
        <v/>
      </c>
      <c r="S4904" s="30" t="str">
        <f t="shared" si="10"/>
        <v/>
      </c>
      <c r="T4904" s="30" t="str">
        <f t="shared" si="11"/>
        <v/>
      </c>
      <c r="U4904" s="30" t="str">
        <f t="shared" si="12"/>
        <v/>
      </c>
    </row>
    <row r="4905" spans="2:21" ht="15.75" customHeight="1" x14ac:dyDescent="0.25">
      <c r="B4905" s="49" t="s">
        <v>269</v>
      </c>
      <c r="C4905" s="50" t="s">
        <v>292</v>
      </c>
      <c r="D4905" s="51" t="s">
        <v>73</v>
      </c>
      <c r="E4905" s="30">
        <v>1101</v>
      </c>
      <c r="F4905" s="30">
        <v>1</v>
      </c>
      <c r="G4905" s="30">
        <v>280678</v>
      </c>
      <c r="H4905" s="30">
        <v>0</v>
      </c>
      <c r="I4905" s="30">
        <v>1</v>
      </c>
      <c r="J4905" s="30">
        <f t="shared" si="3"/>
        <v>0</v>
      </c>
      <c r="K4905" s="30">
        <v>1</v>
      </c>
      <c r="L4905" s="30">
        <f t="shared" si="4"/>
        <v>0</v>
      </c>
      <c r="M4905" s="52" t="str">
        <f t="shared" si="5"/>
        <v>OK</v>
      </c>
      <c r="O4905" s="30" t="str">
        <f t="shared" si="6"/>
        <v/>
      </c>
      <c r="P4905" s="30" t="str">
        <f t="shared" si="7"/>
        <v/>
      </c>
      <c r="Q4905" s="30">
        <f t="shared" si="8"/>
        <v>1101</v>
      </c>
      <c r="R4905" s="30">
        <f t="shared" si="9"/>
        <v>280678</v>
      </c>
      <c r="S4905" s="30">
        <f t="shared" si="10"/>
        <v>335438.27780000004</v>
      </c>
      <c r="T4905" s="30">
        <f t="shared" si="11"/>
        <v>335438.27780000004</v>
      </c>
      <c r="U4905" s="30">
        <f t="shared" si="12"/>
        <v>369317543.85780007</v>
      </c>
    </row>
    <row r="4906" spans="2:21" ht="15.75" customHeight="1" x14ac:dyDescent="0.25">
      <c r="B4906" s="49" t="s">
        <v>269</v>
      </c>
      <c r="C4906" s="50" t="s">
        <v>292</v>
      </c>
      <c r="D4906" s="51" t="s">
        <v>74</v>
      </c>
      <c r="E4906" s="30">
        <v>413</v>
      </c>
      <c r="F4906" s="30">
        <v>1</v>
      </c>
      <c r="G4906" s="30">
        <v>164751</v>
      </c>
      <c r="H4906" s="30">
        <v>0</v>
      </c>
      <c r="I4906" s="30">
        <v>1</v>
      </c>
      <c r="J4906" s="30">
        <f t="shared" si="3"/>
        <v>0</v>
      </c>
      <c r="K4906" s="30">
        <v>1</v>
      </c>
      <c r="L4906" s="30">
        <f t="shared" si="4"/>
        <v>0</v>
      </c>
      <c r="M4906" s="52" t="str">
        <f t="shared" si="5"/>
        <v>OK</v>
      </c>
      <c r="O4906" s="30" t="str">
        <f t="shared" si="6"/>
        <v/>
      </c>
      <c r="P4906" s="30" t="str">
        <f t="shared" si="7"/>
        <v/>
      </c>
      <c r="Q4906" s="30">
        <f t="shared" si="8"/>
        <v>413</v>
      </c>
      <c r="R4906" s="30">
        <f t="shared" si="9"/>
        <v>164751</v>
      </c>
      <c r="S4906" s="30">
        <f t="shared" si="10"/>
        <v>196893.92010000002</v>
      </c>
      <c r="T4906" s="30">
        <f t="shared" si="11"/>
        <v>196893.92010000002</v>
      </c>
      <c r="U4906" s="30">
        <f t="shared" si="12"/>
        <v>81317189.001300007</v>
      </c>
    </row>
    <row r="4907" spans="2:21" ht="15.75" customHeight="1" x14ac:dyDescent="0.25">
      <c r="B4907" s="49" t="s">
        <v>269</v>
      </c>
      <c r="C4907" s="50" t="s">
        <v>292</v>
      </c>
      <c r="D4907" s="51" t="s">
        <v>75</v>
      </c>
      <c r="E4907" s="30">
        <v>0</v>
      </c>
      <c r="F4907" s="30">
        <f t="shared" si="1"/>
        <v>1</v>
      </c>
      <c r="G4907" s="30">
        <v>0</v>
      </c>
      <c r="H4907" s="30">
        <f t="shared" si="2"/>
        <v>1</v>
      </c>
      <c r="I4907" s="30">
        <v>1</v>
      </c>
      <c r="J4907" s="30">
        <f t="shared" si="3"/>
        <v>0</v>
      </c>
      <c r="K4907" s="30">
        <v>0</v>
      </c>
      <c r="L4907" s="30">
        <f t="shared" si="4"/>
        <v>1</v>
      </c>
      <c r="M4907" s="52" t="str">
        <f t="shared" si="5"/>
        <v>агрегати не працюють</v>
      </c>
      <c r="O4907" s="30" t="str">
        <f t="shared" si="6"/>
        <v/>
      </c>
      <c r="P4907" s="30" t="str">
        <f t="shared" si="7"/>
        <v/>
      </c>
      <c r="Q4907" s="30" t="str">
        <f t="shared" si="8"/>
        <v/>
      </c>
      <c r="R4907" s="30" t="str">
        <f t="shared" si="9"/>
        <v/>
      </c>
      <c r="S4907" s="30" t="str">
        <f t="shared" si="10"/>
        <v/>
      </c>
      <c r="T4907" s="30" t="str">
        <f t="shared" si="11"/>
        <v/>
      </c>
      <c r="U4907" s="30" t="str">
        <f t="shared" si="12"/>
        <v/>
      </c>
    </row>
    <row r="4908" spans="2:21" ht="15.75" customHeight="1" x14ac:dyDescent="0.25">
      <c r="B4908" s="49" t="s">
        <v>269</v>
      </c>
      <c r="C4908" s="50" t="s">
        <v>292</v>
      </c>
      <c r="D4908" s="51" t="s">
        <v>76</v>
      </c>
      <c r="E4908" s="30">
        <v>0</v>
      </c>
      <c r="F4908" s="30">
        <f t="shared" si="1"/>
        <v>1</v>
      </c>
      <c r="G4908" s="30">
        <v>0</v>
      </c>
      <c r="H4908" s="30">
        <f t="shared" si="2"/>
        <v>1</v>
      </c>
      <c r="I4908" s="30">
        <v>1</v>
      </c>
      <c r="J4908" s="30">
        <f t="shared" si="3"/>
        <v>0</v>
      </c>
      <c r="K4908" s="30">
        <v>0</v>
      </c>
      <c r="L4908" s="30">
        <f t="shared" si="4"/>
        <v>1</v>
      </c>
      <c r="M4908" s="52" t="str">
        <f t="shared" si="5"/>
        <v>агрегати не працюють</v>
      </c>
      <c r="O4908" s="30" t="str">
        <f t="shared" si="6"/>
        <v/>
      </c>
      <c r="P4908" s="30" t="str">
        <f t="shared" si="7"/>
        <v/>
      </c>
      <c r="Q4908" s="30" t="str">
        <f t="shared" si="8"/>
        <v/>
      </c>
      <c r="R4908" s="30" t="str">
        <f t="shared" si="9"/>
        <v/>
      </c>
      <c r="S4908" s="30" t="str">
        <f t="shared" si="10"/>
        <v/>
      </c>
      <c r="T4908" s="30" t="str">
        <f t="shared" si="11"/>
        <v/>
      </c>
      <c r="U4908" s="30" t="str">
        <f t="shared" si="12"/>
        <v/>
      </c>
    </row>
    <row r="4909" spans="2:21" ht="15.75" customHeight="1" x14ac:dyDescent="0.25">
      <c r="B4909" s="49" t="s">
        <v>269</v>
      </c>
      <c r="C4909" s="50" t="s">
        <v>292</v>
      </c>
      <c r="D4909" s="51" t="s">
        <v>77</v>
      </c>
      <c r="E4909" s="30">
        <v>1544</v>
      </c>
      <c r="F4909" s="30">
        <v>0</v>
      </c>
      <c r="G4909" s="30">
        <v>117724</v>
      </c>
      <c r="H4909" s="30">
        <v>1</v>
      </c>
      <c r="I4909" s="30">
        <v>1</v>
      </c>
      <c r="J4909" s="30">
        <f t="shared" si="3"/>
        <v>0</v>
      </c>
      <c r="K4909" s="30">
        <v>1</v>
      </c>
      <c r="L4909" s="30">
        <f t="shared" si="4"/>
        <v>0</v>
      </c>
      <c r="M4909" s="52" t="str">
        <f t="shared" si="5"/>
        <v>OK</v>
      </c>
      <c r="O4909" s="30">
        <f t="shared" si="6"/>
        <v>1544</v>
      </c>
      <c r="P4909" s="30">
        <f t="shared" si="7"/>
        <v>1443.9488000000001</v>
      </c>
      <c r="Q4909" s="30">
        <f t="shared" si="8"/>
        <v>1443.9488000000001</v>
      </c>
      <c r="R4909" s="30" t="str">
        <f t="shared" si="9"/>
        <v/>
      </c>
      <c r="S4909" s="30" t="str">
        <f t="shared" si="10"/>
        <v/>
      </c>
      <c r="T4909" s="30">
        <f t="shared" si="11"/>
        <v>117724</v>
      </c>
      <c r="U4909" s="30">
        <f t="shared" si="12"/>
        <v>169987428.53120002</v>
      </c>
    </row>
    <row r="4910" spans="2:21" ht="15.75" customHeight="1" x14ac:dyDescent="0.25">
      <c r="B4910" s="49" t="s">
        <v>269</v>
      </c>
      <c r="C4910" s="50" t="s">
        <v>292</v>
      </c>
      <c r="D4910" s="51" t="s">
        <v>78</v>
      </c>
      <c r="E4910" s="30">
        <v>306</v>
      </c>
      <c r="F4910" s="30">
        <v>1</v>
      </c>
      <c r="G4910" s="30">
        <v>218751</v>
      </c>
      <c r="H4910" s="30">
        <v>0</v>
      </c>
      <c r="I4910" s="30">
        <v>1</v>
      </c>
      <c r="J4910" s="30">
        <f t="shared" si="3"/>
        <v>0</v>
      </c>
      <c r="K4910" s="30">
        <v>1</v>
      </c>
      <c r="L4910" s="30">
        <f t="shared" si="4"/>
        <v>0</v>
      </c>
      <c r="M4910" s="52" t="str">
        <f t="shared" si="5"/>
        <v>OK</v>
      </c>
      <c r="O4910" s="30" t="str">
        <f t="shared" si="6"/>
        <v/>
      </c>
      <c r="P4910" s="30" t="str">
        <f t="shared" si="7"/>
        <v/>
      </c>
      <c r="Q4910" s="30">
        <f t="shared" si="8"/>
        <v>306</v>
      </c>
      <c r="R4910" s="30">
        <f t="shared" si="9"/>
        <v>218751</v>
      </c>
      <c r="S4910" s="30">
        <f t="shared" si="10"/>
        <v>261429.32010000001</v>
      </c>
      <c r="T4910" s="30">
        <f t="shared" si="11"/>
        <v>261429.32010000001</v>
      </c>
      <c r="U4910" s="30">
        <f t="shared" si="12"/>
        <v>79997371.950599998</v>
      </c>
    </row>
    <row r="4911" spans="2:21" ht="15.75" customHeight="1" x14ac:dyDescent="0.25">
      <c r="B4911" s="49" t="s">
        <v>269</v>
      </c>
      <c r="C4911" s="50" t="s">
        <v>292</v>
      </c>
      <c r="D4911" s="51" t="s">
        <v>79</v>
      </c>
      <c r="E4911" s="30">
        <v>1330</v>
      </c>
      <c r="F4911" s="30">
        <v>0</v>
      </c>
      <c r="G4911" s="30">
        <v>167168</v>
      </c>
      <c r="H4911" s="30">
        <v>1</v>
      </c>
      <c r="I4911" s="30">
        <v>1</v>
      </c>
      <c r="J4911" s="30">
        <f t="shared" si="3"/>
        <v>0</v>
      </c>
      <c r="K4911" s="30">
        <v>1</v>
      </c>
      <c r="L4911" s="30">
        <f t="shared" si="4"/>
        <v>0</v>
      </c>
      <c r="M4911" s="52" t="str">
        <f t="shared" si="5"/>
        <v>OK</v>
      </c>
      <c r="O4911" s="30">
        <f t="shared" si="6"/>
        <v>1330</v>
      </c>
      <c r="P4911" s="30">
        <f t="shared" si="7"/>
        <v>1243.816</v>
      </c>
      <c r="Q4911" s="30">
        <f t="shared" si="8"/>
        <v>1243.816</v>
      </c>
      <c r="R4911" s="30" t="str">
        <f t="shared" si="9"/>
        <v/>
      </c>
      <c r="S4911" s="30" t="str">
        <f t="shared" si="10"/>
        <v/>
      </c>
      <c r="T4911" s="30">
        <f t="shared" si="11"/>
        <v>167168</v>
      </c>
      <c r="U4911" s="30">
        <f t="shared" si="12"/>
        <v>207926233.088</v>
      </c>
    </row>
    <row r="4912" spans="2:21" ht="15.75" customHeight="1" x14ac:dyDescent="0.25">
      <c r="B4912" s="49" t="s">
        <v>269</v>
      </c>
      <c r="C4912" s="50" t="s">
        <v>292</v>
      </c>
      <c r="D4912" s="51" t="s">
        <v>80</v>
      </c>
      <c r="E4912" s="30">
        <v>1503</v>
      </c>
      <c r="F4912" s="30">
        <v>1</v>
      </c>
      <c r="G4912" s="30">
        <v>178593</v>
      </c>
      <c r="H4912" s="30">
        <v>1</v>
      </c>
      <c r="I4912" s="30">
        <v>1</v>
      </c>
      <c r="J4912" s="30">
        <f t="shared" si="3"/>
        <v>0</v>
      </c>
      <c r="K4912" s="30">
        <v>1</v>
      </c>
      <c r="L4912" s="30">
        <f t="shared" si="4"/>
        <v>0</v>
      </c>
      <c r="M4912" s="52" t="str">
        <f t="shared" si="5"/>
        <v>OK</v>
      </c>
      <c r="O4912" s="30" t="str">
        <f t="shared" si="6"/>
        <v/>
      </c>
      <c r="P4912" s="30" t="str">
        <f t="shared" si="7"/>
        <v/>
      </c>
      <c r="Q4912" s="30">
        <f t="shared" si="8"/>
        <v>1503</v>
      </c>
      <c r="R4912" s="30" t="str">
        <f t="shared" si="9"/>
        <v/>
      </c>
      <c r="S4912" s="30" t="str">
        <f t="shared" si="10"/>
        <v/>
      </c>
      <c r="T4912" s="30">
        <f t="shared" si="11"/>
        <v>178593</v>
      </c>
      <c r="U4912" s="30">
        <f t="shared" si="12"/>
        <v>268425279</v>
      </c>
    </row>
    <row r="4913" spans="2:21" ht="15.75" customHeight="1" x14ac:dyDescent="0.25">
      <c r="B4913" s="49" t="s">
        <v>269</v>
      </c>
      <c r="C4913" s="50" t="s">
        <v>292</v>
      </c>
      <c r="D4913" s="51" t="s">
        <v>81</v>
      </c>
      <c r="E4913" s="30">
        <v>0</v>
      </c>
      <c r="F4913" s="30">
        <f t="shared" si="1"/>
        <v>1</v>
      </c>
      <c r="G4913" s="30">
        <v>0</v>
      </c>
      <c r="H4913" s="30">
        <f t="shared" si="2"/>
        <v>1</v>
      </c>
      <c r="I4913" s="30">
        <v>1</v>
      </c>
      <c r="J4913" s="30">
        <f t="shared" si="3"/>
        <v>0</v>
      </c>
      <c r="K4913" s="30">
        <v>0</v>
      </c>
      <c r="L4913" s="30">
        <f t="shared" si="4"/>
        <v>1</v>
      </c>
      <c r="M4913" s="52" t="str">
        <f t="shared" si="5"/>
        <v>агрегати не працюють</v>
      </c>
      <c r="O4913" s="30" t="str">
        <f t="shared" si="6"/>
        <v/>
      </c>
      <c r="P4913" s="30" t="str">
        <f t="shared" si="7"/>
        <v/>
      </c>
      <c r="Q4913" s="30" t="str">
        <f t="shared" si="8"/>
        <v/>
      </c>
      <c r="R4913" s="30" t="str">
        <f t="shared" si="9"/>
        <v/>
      </c>
      <c r="S4913" s="30" t="str">
        <f t="shared" si="10"/>
        <v/>
      </c>
      <c r="T4913" s="30" t="str">
        <f t="shared" si="11"/>
        <v/>
      </c>
      <c r="U4913" s="30" t="str">
        <f t="shared" si="12"/>
        <v/>
      </c>
    </row>
    <row r="4914" spans="2:21" ht="15.75" customHeight="1" x14ac:dyDescent="0.25">
      <c r="B4914" s="49" t="s">
        <v>269</v>
      </c>
      <c r="C4914" s="50" t="s">
        <v>292</v>
      </c>
      <c r="D4914" s="51" t="s">
        <v>82</v>
      </c>
      <c r="E4914" s="30">
        <v>1122</v>
      </c>
      <c r="F4914" s="30">
        <v>0</v>
      </c>
      <c r="G4914" s="30">
        <v>296269</v>
      </c>
      <c r="H4914" s="30">
        <v>0</v>
      </c>
      <c r="I4914" s="30">
        <v>1</v>
      </c>
      <c r="J4914" s="30">
        <f t="shared" si="3"/>
        <v>0</v>
      </c>
      <c r="K4914" s="30">
        <v>1</v>
      </c>
      <c r="L4914" s="30">
        <f t="shared" si="4"/>
        <v>0</v>
      </c>
      <c r="M4914" s="52" t="str">
        <f t="shared" si="5"/>
        <v>OK</v>
      </c>
      <c r="O4914" s="30">
        <f t="shared" si="6"/>
        <v>1122</v>
      </c>
      <c r="P4914" s="30">
        <f t="shared" si="7"/>
        <v>1049.2944</v>
      </c>
      <c r="Q4914" s="30">
        <f t="shared" si="8"/>
        <v>1049.2944</v>
      </c>
      <c r="R4914" s="30">
        <f t="shared" si="9"/>
        <v>296269</v>
      </c>
      <c r="S4914" s="30">
        <f t="shared" si="10"/>
        <v>354071.08189999999</v>
      </c>
      <c r="T4914" s="30">
        <f t="shared" si="11"/>
        <v>354071.08189999999</v>
      </c>
      <c r="U4914" s="30">
        <f t="shared" si="12"/>
        <v>371524803.43961138</v>
      </c>
    </row>
    <row r="4915" spans="2:21" ht="15.75" customHeight="1" x14ac:dyDescent="0.25">
      <c r="B4915" s="49" t="s">
        <v>269</v>
      </c>
      <c r="C4915" s="50" t="s">
        <v>292</v>
      </c>
      <c r="D4915" s="51" t="s">
        <v>83</v>
      </c>
      <c r="E4915" s="30">
        <v>567</v>
      </c>
      <c r="F4915" s="30">
        <v>1</v>
      </c>
      <c r="G4915" s="30">
        <v>122505</v>
      </c>
      <c r="H4915" s="30">
        <v>0</v>
      </c>
      <c r="I4915" s="30">
        <v>1</v>
      </c>
      <c r="J4915" s="30">
        <f t="shared" si="3"/>
        <v>0</v>
      </c>
      <c r="K4915" s="30">
        <v>1</v>
      </c>
      <c r="L4915" s="30">
        <f t="shared" si="4"/>
        <v>0</v>
      </c>
      <c r="M4915" s="52" t="str">
        <f t="shared" si="5"/>
        <v>OK</v>
      </c>
      <c r="O4915" s="30" t="str">
        <f t="shared" si="6"/>
        <v/>
      </c>
      <c r="P4915" s="30" t="str">
        <f t="shared" si="7"/>
        <v/>
      </c>
      <c r="Q4915" s="30">
        <f t="shared" si="8"/>
        <v>567</v>
      </c>
      <c r="R4915" s="30">
        <f t="shared" si="9"/>
        <v>122505</v>
      </c>
      <c r="S4915" s="30">
        <f t="shared" si="10"/>
        <v>146405.7255</v>
      </c>
      <c r="T4915" s="30">
        <f t="shared" si="11"/>
        <v>146405.7255</v>
      </c>
      <c r="U4915" s="30">
        <f t="shared" si="12"/>
        <v>83012046.358500004</v>
      </c>
    </row>
    <row r="4916" spans="2:21" ht="15.75" customHeight="1" x14ac:dyDescent="0.25">
      <c r="B4916" s="49" t="s">
        <v>269</v>
      </c>
      <c r="C4916" s="50" t="s">
        <v>293</v>
      </c>
      <c r="D4916" s="51" t="s">
        <v>60</v>
      </c>
      <c r="E4916" s="30">
        <v>609</v>
      </c>
      <c r="F4916" s="30">
        <v>1</v>
      </c>
      <c r="G4916" s="30">
        <v>153832</v>
      </c>
      <c r="H4916" s="30">
        <v>0</v>
      </c>
      <c r="I4916" s="30">
        <v>1</v>
      </c>
      <c r="J4916" s="30">
        <f t="shared" si="3"/>
        <v>0</v>
      </c>
      <c r="K4916" s="30">
        <v>1</v>
      </c>
      <c r="L4916" s="30">
        <f t="shared" si="4"/>
        <v>0</v>
      </c>
      <c r="M4916" s="52" t="str">
        <f t="shared" si="5"/>
        <v>OK</v>
      </c>
      <c r="O4916" s="30" t="str">
        <f t="shared" si="6"/>
        <v/>
      </c>
      <c r="P4916" s="30" t="str">
        <f t="shared" si="7"/>
        <v/>
      </c>
      <c r="Q4916" s="30">
        <f t="shared" si="8"/>
        <v>609</v>
      </c>
      <c r="R4916" s="30">
        <f t="shared" si="9"/>
        <v>153832</v>
      </c>
      <c r="S4916" s="30">
        <f t="shared" si="10"/>
        <v>183844.6232</v>
      </c>
      <c r="T4916" s="30">
        <f t="shared" si="11"/>
        <v>183844.6232</v>
      </c>
      <c r="U4916" s="30">
        <f t="shared" si="12"/>
        <v>111961375.5288</v>
      </c>
    </row>
    <row r="4917" spans="2:21" ht="15.75" customHeight="1" x14ac:dyDescent="0.25">
      <c r="B4917" s="49" t="s">
        <v>269</v>
      </c>
      <c r="C4917" s="50" t="s">
        <v>293</v>
      </c>
      <c r="D4917" s="51" t="s">
        <v>61</v>
      </c>
      <c r="E4917" s="30">
        <v>1207</v>
      </c>
      <c r="F4917" s="30">
        <v>0</v>
      </c>
      <c r="G4917" s="30">
        <v>120137</v>
      </c>
      <c r="H4917" s="30">
        <v>1</v>
      </c>
      <c r="I4917" s="30">
        <v>1</v>
      </c>
      <c r="J4917" s="30">
        <f t="shared" si="3"/>
        <v>0</v>
      </c>
      <c r="K4917" s="30">
        <v>1</v>
      </c>
      <c r="L4917" s="30">
        <f t="shared" si="4"/>
        <v>0</v>
      </c>
      <c r="M4917" s="52" t="str">
        <f t="shared" si="5"/>
        <v>OK</v>
      </c>
      <c r="O4917" s="30">
        <f t="shared" si="6"/>
        <v>1207</v>
      </c>
      <c r="P4917" s="30">
        <f t="shared" si="7"/>
        <v>1128.7864</v>
      </c>
      <c r="Q4917" s="30">
        <f t="shared" si="8"/>
        <v>1128.7864</v>
      </c>
      <c r="R4917" s="30" t="str">
        <f t="shared" si="9"/>
        <v/>
      </c>
      <c r="S4917" s="30" t="str">
        <f t="shared" si="10"/>
        <v/>
      </c>
      <c r="T4917" s="30">
        <f t="shared" si="11"/>
        <v>120137</v>
      </c>
      <c r="U4917" s="30">
        <f t="shared" si="12"/>
        <v>135609011.73679999</v>
      </c>
    </row>
    <row r="4918" spans="2:21" ht="15.75" customHeight="1" x14ac:dyDescent="0.25">
      <c r="B4918" s="49" t="s">
        <v>269</v>
      </c>
      <c r="C4918" s="50" t="s">
        <v>293</v>
      </c>
      <c r="D4918" s="51" t="s">
        <v>62</v>
      </c>
      <c r="E4918" s="30">
        <v>0</v>
      </c>
      <c r="F4918" s="30">
        <f t="shared" si="1"/>
        <v>1</v>
      </c>
      <c r="G4918" s="30">
        <v>0</v>
      </c>
      <c r="H4918" s="30">
        <f t="shared" si="2"/>
        <v>1</v>
      </c>
      <c r="I4918" s="30">
        <v>1</v>
      </c>
      <c r="J4918" s="30">
        <f t="shared" si="3"/>
        <v>0</v>
      </c>
      <c r="K4918" s="30">
        <v>0</v>
      </c>
      <c r="L4918" s="30">
        <f t="shared" si="4"/>
        <v>1</v>
      </c>
      <c r="M4918" s="52" t="str">
        <f t="shared" si="5"/>
        <v>агрегати не працюють</v>
      </c>
      <c r="O4918" s="30" t="str">
        <f t="shared" si="6"/>
        <v/>
      </c>
      <c r="P4918" s="30" t="str">
        <f t="shared" si="7"/>
        <v/>
      </c>
      <c r="Q4918" s="30" t="str">
        <f t="shared" si="8"/>
        <v/>
      </c>
      <c r="R4918" s="30" t="str">
        <f t="shared" si="9"/>
        <v/>
      </c>
      <c r="S4918" s="30" t="str">
        <f t="shared" si="10"/>
        <v/>
      </c>
      <c r="T4918" s="30" t="str">
        <f t="shared" si="11"/>
        <v/>
      </c>
      <c r="U4918" s="30" t="str">
        <f t="shared" si="12"/>
        <v/>
      </c>
    </row>
    <row r="4919" spans="2:21" ht="15.75" customHeight="1" x14ac:dyDescent="0.25">
      <c r="B4919" s="49" t="s">
        <v>269</v>
      </c>
      <c r="C4919" s="50" t="s">
        <v>293</v>
      </c>
      <c r="D4919" s="51" t="s">
        <v>63</v>
      </c>
      <c r="E4919" s="30">
        <v>354</v>
      </c>
      <c r="F4919" s="30">
        <v>1</v>
      </c>
      <c r="G4919" s="30">
        <v>205362</v>
      </c>
      <c r="H4919" s="30">
        <v>0</v>
      </c>
      <c r="I4919" s="30">
        <v>1</v>
      </c>
      <c r="J4919" s="30">
        <f t="shared" si="3"/>
        <v>0</v>
      </c>
      <c r="K4919" s="30">
        <v>1</v>
      </c>
      <c r="L4919" s="30">
        <f t="shared" si="4"/>
        <v>0</v>
      </c>
      <c r="M4919" s="52" t="str">
        <f t="shared" si="5"/>
        <v>OK</v>
      </c>
      <c r="O4919" s="30" t="str">
        <f t="shared" si="6"/>
        <v/>
      </c>
      <c r="P4919" s="30" t="str">
        <f t="shared" si="7"/>
        <v/>
      </c>
      <c r="Q4919" s="30">
        <f t="shared" si="8"/>
        <v>354</v>
      </c>
      <c r="R4919" s="30">
        <f t="shared" si="9"/>
        <v>205362</v>
      </c>
      <c r="S4919" s="30">
        <f t="shared" si="10"/>
        <v>245428.1262</v>
      </c>
      <c r="T4919" s="30">
        <f t="shared" si="11"/>
        <v>245428.1262</v>
      </c>
      <c r="U4919" s="30">
        <f t="shared" si="12"/>
        <v>86881556.674799994</v>
      </c>
    </row>
    <row r="4920" spans="2:21" ht="15.75" customHeight="1" x14ac:dyDescent="0.25">
      <c r="B4920" s="49" t="s">
        <v>269</v>
      </c>
      <c r="C4920" s="50" t="s">
        <v>293</v>
      </c>
      <c r="D4920" s="51" t="s">
        <v>64</v>
      </c>
      <c r="E4920" s="30">
        <v>1930</v>
      </c>
      <c r="F4920" s="30">
        <v>0</v>
      </c>
      <c r="G4920" s="30">
        <v>52683</v>
      </c>
      <c r="H4920" s="30">
        <v>0</v>
      </c>
      <c r="I4920" s="30">
        <v>1</v>
      </c>
      <c r="J4920" s="30">
        <f t="shared" si="3"/>
        <v>0</v>
      </c>
      <c r="K4920" s="30">
        <v>1</v>
      </c>
      <c r="L4920" s="30">
        <f t="shared" si="4"/>
        <v>0</v>
      </c>
      <c r="M4920" s="52" t="str">
        <f t="shared" si="5"/>
        <v>OK</v>
      </c>
      <c r="O4920" s="30">
        <f t="shared" si="6"/>
        <v>1930</v>
      </c>
      <c r="P4920" s="30">
        <f t="shared" si="7"/>
        <v>1804.9360000000001</v>
      </c>
      <c r="Q4920" s="30">
        <f t="shared" si="8"/>
        <v>1804.9360000000001</v>
      </c>
      <c r="R4920" s="30">
        <f t="shared" si="9"/>
        <v>52683</v>
      </c>
      <c r="S4920" s="30">
        <f t="shared" si="10"/>
        <v>62961.453300000001</v>
      </c>
      <c r="T4920" s="30">
        <f t="shared" si="11"/>
        <v>62961.453300000001</v>
      </c>
      <c r="U4920" s="30">
        <f t="shared" si="12"/>
        <v>113641393.67348881</v>
      </c>
    </row>
    <row r="4921" spans="2:21" ht="15.75" customHeight="1" x14ac:dyDescent="0.25">
      <c r="B4921" s="49" t="s">
        <v>269</v>
      </c>
      <c r="C4921" s="50" t="s">
        <v>293</v>
      </c>
      <c r="D4921" s="51" t="s">
        <v>65</v>
      </c>
      <c r="E4921" s="30">
        <v>1572</v>
      </c>
      <c r="F4921" s="30">
        <v>0</v>
      </c>
      <c r="G4921" s="30">
        <v>138059</v>
      </c>
      <c r="H4921" s="30">
        <v>0</v>
      </c>
      <c r="I4921" s="30">
        <v>1</v>
      </c>
      <c r="J4921" s="30">
        <f t="shared" si="3"/>
        <v>0</v>
      </c>
      <c r="K4921" s="30">
        <v>1</v>
      </c>
      <c r="L4921" s="30">
        <f t="shared" si="4"/>
        <v>0</v>
      </c>
      <c r="M4921" s="52" t="str">
        <f t="shared" si="5"/>
        <v>OK</v>
      </c>
      <c r="O4921" s="30">
        <f t="shared" si="6"/>
        <v>1572</v>
      </c>
      <c r="P4921" s="30">
        <f t="shared" si="7"/>
        <v>1470.1344000000001</v>
      </c>
      <c r="Q4921" s="30">
        <f t="shared" si="8"/>
        <v>1470.1344000000001</v>
      </c>
      <c r="R4921" s="30">
        <f t="shared" si="9"/>
        <v>138059</v>
      </c>
      <c r="S4921" s="30">
        <f t="shared" si="10"/>
        <v>164994.31090000001</v>
      </c>
      <c r="T4921" s="30">
        <f t="shared" si="11"/>
        <v>164994.31090000001</v>
      </c>
      <c r="U4921" s="30">
        <f t="shared" si="12"/>
        <v>242563812.258385</v>
      </c>
    </row>
    <row r="4922" spans="2:21" ht="15.75" customHeight="1" x14ac:dyDescent="0.25">
      <c r="B4922" s="49" t="s">
        <v>269</v>
      </c>
      <c r="C4922" s="50" t="s">
        <v>293</v>
      </c>
      <c r="D4922" s="51" t="s">
        <v>66</v>
      </c>
      <c r="E4922" s="30">
        <v>617</v>
      </c>
      <c r="F4922" s="30">
        <v>0</v>
      </c>
      <c r="G4922" s="30">
        <v>229123</v>
      </c>
      <c r="H4922" s="30">
        <v>1</v>
      </c>
      <c r="I4922" s="30">
        <v>1</v>
      </c>
      <c r="J4922" s="30">
        <f t="shared" si="3"/>
        <v>0</v>
      </c>
      <c r="K4922" s="30">
        <v>1</v>
      </c>
      <c r="L4922" s="30">
        <f t="shared" si="4"/>
        <v>0</v>
      </c>
      <c r="M4922" s="52" t="str">
        <f t="shared" si="5"/>
        <v>OK</v>
      </c>
      <c r="O4922" s="30">
        <f t="shared" si="6"/>
        <v>617</v>
      </c>
      <c r="P4922" s="30">
        <f t="shared" si="7"/>
        <v>577.01840000000004</v>
      </c>
      <c r="Q4922" s="30">
        <f t="shared" si="8"/>
        <v>577.01840000000004</v>
      </c>
      <c r="R4922" s="30" t="str">
        <f t="shared" si="9"/>
        <v/>
      </c>
      <c r="S4922" s="30" t="str">
        <f t="shared" si="10"/>
        <v/>
      </c>
      <c r="T4922" s="30">
        <f t="shared" si="11"/>
        <v>229123</v>
      </c>
      <c r="U4922" s="30">
        <f t="shared" si="12"/>
        <v>132208186.86320001</v>
      </c>
    </row>
    <row r="4923" spans="2:21" ht="15.75" customHeight="1" x14ac:dyDescent="0.25">
      <c r="B4923" s="49" t="s">
        <v>269</v>
      </c>
      <c r="C4923" s="50" t="s">
        <v>293</v>
      </c>
      <c r="D4923" s="51" t="s">
        <v>67</v>
      </c>
      <c r="E4923" s="30">
        <v>423</v>
      </c>
      <c r="F4923" s="30">
        <v>1</v>
      </c>
      <c r="G4923" s="30">
        <v>34801</v>
      </c>
      <c r="H4923" s="30">
        <v>1</v>
      </c>
      <c r="I4923" s="30">
        <v>1</v>
      </c>
      <c r="J4923" s="30">
        <f t="shared" si="3"/>
        <v>0</v>
      </c>
      <c r="K4923" s="30">
        <v>1</v>
      </c>
      <c r="L4923" s="30">
        <f t="shared" si="4"/>
        <v>0</v>
      </c>
      <c r="M4923" s="52" t="str">
        <f t="shared" si="5"/>
        <v>OK</v>
      </c>
      <c r="O4923" s="30" t="str">
        <f t="shared" si="6"/>
        <v/>
      </c>
      <c r="P4923" s="30" t="str">
        <f t="shared" si="7"/>
        <v/>
      </c>
      <c r="Q4923" s="30">
        <f t="shared" si="8"/>
        <v>423</v>
      </c>
      <c r="R4923" s="30" t="str">
        <f t="shared" si="9"/>
        <v/>
      </c>
      <c r="S4923" s="30" t="str">
        <f t="shared" si="10"/>
        <v/>
      </c>
      <c r="T4923" s="30">
        <f t="shared" si="11"/>
        <v>34801</v>
      </c>
      <c r="U4923" s="30">
        <f t="shared" si="12"/>
        <v>14720823</v>
      </c>
    </row>
    <row r="4924" spans="2:21" ht="15.75" customHeight="1" x14ac:dyDescent="0.25">
      <c r="B4924" s="49" t="s">
        <v>269</v>
      </c>
      <c r="C4924" s="50" t="s">
        <v>293</v>
      </c>
      <c r="D4924" s="51" t="s">
        <v>68</v>
      </c>
      <c r="E4924" s="30">
        <v>1006</v>
      </c>
      <c r="F4924" s="30">
        <v>1</v>
      </c>
      <c r="G4924" s="30">
        <v>84412</v>
      </c>
      <c r="H4924" s="30">
        <v>0</v>
      </c>
      <c r="I4924" s="30">
        <v>1</v>
      </c>
      <c r="J4924" s="30">
        <f t="shared" si="3"/>
        <v>0</v>
      </c>
      <c r="K4924" s="30">
        <v>1</v>
      </c>
      <c r="L4924" s="30">
        <f t="shared" si="4"/>
        <v>0</v>
      </c>
      <c r="M4924" s="52" t="str">
        <f t="shared" si="5"/>
        <v>OK</v>
      </c>
      <c r="O4924" s="30" t="str">
        <f t="shared" si="6"/>
        <v/>
      </c>
      <c r="P4924" s="30" t="str">
        <f t="shared" si="7"/>
        <v/>
      </c>
      <c r="Q4924" s="30">
        <f t="shared" si="8"/>
        <v>1006</v>
      </c>
      <c r="R4924" s="30">
        <f t="shared" si="9"/>
        <v>84412</v>
      </c>
      <c r="S4924" s="30">
        <f t="shared" si="10"/>
        <v>100880.7812</v>
      </c>
      <c r="T4924" s="30">
        <f t="shared" si="11"/>
        <v>100880.7812</v>
      </c>
      <c r="U4924" s="30">
        <f t="shared" si="12"/>
        <v>101486065.8872</v>
      </c>
    </row>
    <row r="4925" spans="2:21" ht="15.75" customHeight="1" x14ac:dyDescent="0.25">
      <c r="B4925" s="49" t="s">
        <v>269</v>
      </c>
      <c r="C4925" s="50" t="s">
        <v>293</v>
      </c>
      <c r="D4925" s="51" t="s">
        <v>69</v>
      </c>
      <c r="E4925" s="30">
        <v>786</v>
      </c>
      <c r="F4925" s="30">
        <v>0</v>
      </c>
      <c r="G4925" s="30">
        <v>42774</v>
      </c>
      <c r="H4925" s="30">
        <v>0</v>
      </c>
      <c r="I4925" s="30">
        <v>1</v>
      </c>
      <c r="J4925" s="30">
        <f t="shared" si="3"/>
        <v>0</v>
      </c>
      <c r="K4925" s="30">
        <v>1</v>
      </c>
      <c r="L4925" s="30">
        <f t="shared" si="4"/>
        <v>0</v>
      </c>
      <c r="M4925" s="52" t="str">
        <f t="shared" si="5"/>
        <v>OK</v>
      </c>
      <c r="O4925" s="30">
        <f t="shared" si="6"/>
        <v>786</v>
      </c>
      <c r="P4925" s="30">
        <f t="shared" si="7"/>
        <v>735.06720000000007</v>
      </c>
      <c r="Q4925" s="30">
        <f t="shared" si="8"/>
        <v>735.06720000000007</v>
      </c>
      <c r="R4925" s="30">
        <f t="shared" si="9"/>
        <v>42774</v>
      </c>
      <c r="S4925" s="30">
        <f t="shared" si="10"/>
        <v>51119.207399999999</v>
      </c>
      <c r="T4925" s="30">
        <f t="shared" si="11"/>
        <v>51119.207399999999</v>
      </c>
      <c r="U4925" s="30">
        <f t="shared" si="12"/>
        <v>37576052.649737284</v>
      </c>
    </row>
    <row r="4926" spans="2:21" ht="15.75" customHeight="1" x14ac:dyDescent="0.25">
      <c r="B4926" s="49" t="s">
        <v>269</v>
      </c>
      <c r="C4926" s="50" t="s">
        <v>293</v>
      </c>
      <c r="D4926" s="51" t="s">
        <v>70</v>
      </c>
      <c r="E4926" s="30">
        <v>0</v>
      </c>
      <c r="F4926" s="30">
        <f t="shared" si="1"/>
        <v>1</v>
      </c>
      <c r="G4926" s="30">
        <v>0</v>
      </c>
      <c r="H4926" s="30">
        <f t="shared" si="2"/>
        <v>1</v>
      </c>
      <c r="I4926" s="30">
        <v>1</v>
      </c>
      <c r="J4926" s="30">
        <f t="shared" si="3"/>
        <v>0</v>
      </c>
      <c r="K4926" s="30">
        <v>0</v>
      </c>
      <c r="L4926" s="30">
        <f t="shared" si="4"/>
        <v>1</v>
      </c>
      <c r="M4926" s="52" t="str">
        <f t="shared" si="5"/>
        <v>агрегати не працюють</v>
      </c>
      <c r="O4926" s="30" t="str">
        <f t="shared" si="6"/>
        <v/>
      </c>
      <c r="P4926" s="30" t="str">
        <f t="shared" si="7"/>
        <v/>
      </c>
      <c r="Q4926" s="30" t="str">
        <f t="shared" si="8"/>
        <v/>
      </c>
      <c r="R4926" s="30" t="str">
        <f t="shared" si="9"/>
        <v/>
      </c>
      <c r="S4926" s="30" t="str">
        <f t="shared" si="10"/>
        <v/>
      </c>
      <c r="T4926" s="30" t="str">
        <f t="shared" si="11"/>
        <v/>
      </c>
      <c r="U4926" s="30" t="str">
        <f t="shared" si="12"/>
        <v/>
      </c>
    </row>
    <row r="4927" spans="2:21" ht="15.75" customHeight="1" x14ac:dyDescent="0.25">
      <c r="B4927" s="49" t="s">
        <v>269</v>
      </c>
      <c r="C4927" s="50" t="s">
        <v>293</v>
      </c>
      <c r="D4927" s="51" t="s">
        <v>71</v>
      </c>
      <c r="E4927" s="30">
        <v>0</v>
      </c>
      <c r="F4927" s="30">
        <f t="shared" si="1"/>
        <v>1</v>
      </c>
      <c r="G4927" s="30">
        <v>0</v>
      </c>
      <c r="H4927" s="30">
        <f t="shared" si="2"/>
        <v>1</v>
      </c>
      <c r="I4927" s="30">
        <v>1</v>
      </c>
      <c r="J4927" s="30">
        <f t="shared" si="3"/>
        <v>0</v>
      </c>
      <c r="K4927" s="30">
        <v>0</v>
      </c>
      <c r="L4927" s="30">
        <f t="shared" si="4"/>
        <v>1</v>
      </c>
      <c r="M4927" s="52" t="str">
        <f t="shared" si="5"/>
        <v>агрегати не працюють</v>
      </c>
      <c r="O4927" s="30" t="str">
        <f t="shared" si="6"/>
        <v/>
      </c>
      <c r="P4927" s="30" t="str">
        <f t="shared" si="7"/>
        <v/>
      </c>
      <c r="Q4927" s="30" t="str">
        <f t="shared" si="8"/>
        <v/>
      </c>
      <c r="R4927" s="30" t="str">
        <f t="shared" si="9"/>
        <v/>
      </c>
      <c r="S4927" s="30" t="str">
        <f t="shared" si="10"/>
        <v/>
      </c>
      <c r="T4927" s="30" t="str">
        <f t="shared" si="11"/>
        <v/>
      </c>
      <c r="U4927" s="30" t="str">
        <f t="shared" si="12"/>
        <v/>
      </c>
    </row>
    <row r="4928" spans="2:21" ht="15.75" customHeight="1" x14ac:dyDescent="0.25">
      <c r="B4928" s="49" t="s">
        <v>269</v>
      </c>
      <c r="C4928" s="50" t="s">
        <v>293</v>
      </c>
      <c r="D4928" s="51" t="s">
        <v>72</v>
      </c>
      <c r="E4928" s="30">
        <v>1699</v>
      </c>
      <c r="F4928" s="30">
        <v>0</v>
      </c>
      <c r="G4928" s="30">
        <v>50778</v>
      </c>
      <c r="H4928" s="30">
        <v>1</v>
      </c>
      <c r="I4928" s="30">
        <v>1</v>
      </c>
      <c r="J4928" s="30">
        <f t="shared" si="3"/>
        <v>0</v>
      </c>
      <c r="K4928" s="30">
        <v>1</v>
      </c>
      <c r="L4928" s="30">
        <f t="shared" si="4"/>
        <v>0</v>
      </c>
      <c r="M4928" s="52" t="str">
        <f t="shared" si="5"/>
        <v>OK</v>
      </c>
      <c r="O4928" s="30">
        <f t="shared" si="6"/>
        <v>1699</v>
      </c>
      <c r="P4928" s="30">
        <f t="shared" si="7"/>
        <v>1588.9048</v>
      </c>
      <c r="Q4928" s="30">
        <f t="shared" si="8"/>
        <v>1588.9048</v>
      </c>
      <c r="R4928" s="30" t="str">
        <f t="shared" si="9"/>
        <v/>
      </c>
      <c r="S4928" s="30" t="str">
        <f t="shared" si="10"/>
        <v/>
      </c>
      <c r="T4928" s="30">
        <f t="shared" si="11"/>
        <v>50778</v>
      </c>
      <c r="U4928" s="30">
        <f t="shared" si="12"/>
        <v>80681407.934400007</v>
      </c>
    </row>
    <row r="4929" spans="2:21" ht="15.75" customHeight="1" x14ac:dyDescent="0.25">
      <c r="B4929" s="49" t="s">
        <v>269</v>
      </c>
      <c r="C4929" s="50" t="s">
        <v>293</v>
      </c>
      <c r="D4929" s="51" t="s">
        <v>73</v>
      </c>
      <c r="E4929" s="30">
        <v>0</v>
      </c>
      <c r="F4929" s="30">
        <f t="shared" si="1"/>
        <v>1</v>
      </c>
      <c r="G4929" s="30">
        <v>0</v>
      </c>
      <c r="H4929" s="30">
        <f t="shared" si="2"/>
        <v>1</v>
      </c>
      <c r="I4929" s="30">
        <v>1</v>
      </c>
      <c r="J4929" s="30">
        <f t="shared" si="3"/>
        <v>0</v>
      </c>
      <c r="K4929" s="30">
        <v>0</v>
      </c>
      <c r="L4929" s="30">
        <f t="shared" si="4"/>
        <v>1</v>
      </c>
      <c r="M4929" s="52" t="str">
        <f t="shared" si="5"/>
        <v>агрегати не працюють</v>
      </c>
      <c r="O4929" s="30" t="str">
        <f t="shared" si="6"/>
        <v/>
      </c>
      <c r="P4929" s="30" t="str">
        <f t="shared" si="7"/>
        <v/>
      </c>
      <c r="Q4929" s="30" t="str">
        <f t="shared" si="8"/>
        <v/>
      </c>
      <c r="R4929" s="30" t="str">
        <f t="shared" si="9"/>
        <v/>
      </c>
      <c r="S4929" s="30" t="str">
        <f t="shared" si="10"/>
        <v/>
      </c>
      <c r="T4929" s="30" t="str">
        <f t="shared" si="11"/>
        <v/>
      </c>
      <c r="U4929" s="30" t="str">
        <f t="shared" si="12"/>
        <v/>
      </c>
    </row>
    <row r="4930" spans="2:21" ht="15.75" customHeight="1" x14ac:dyDescent="0.25">
      <c r="B4930" s="49" t="s">
        <v>269</v>
      </c>
      <c r="C4930" s="50" t="s">
        <v>293</v>
      </c>
      <c r="D4930" s="51" t="s">
        <v>74</v>
      </c>
      <c r="E4930" s="30">
        <v>910</v>
      </c>
      <c r="F4930" s="30">
        <v>1</v>
      </c>
      <c r="G4930" s="30">
        <v>31719</v>
      </c>
      <c r="H4930" s="30">
        <v>1</v>
      </c>
      <c r="I4930" s="30">
        <v>1</v>
      </c>
      <c r="J4930" s="30">
        <f t="shared" si="3"/>
        <v>0</v>
      </c>
      <c r="K4930" s="30">
        <v>1</v>
      </c>
      <c r="L4930" s="30">
        <f t="shared" si="4"/>
        <v>0</v>
      </c>
      <c r="M4930" s="52" t="str">
        <f t="shared" si="5"/>
        <v>OK</v>
      </c>
      <c r="O4930" s="30" t="str">
        <f t="shared" si="6"/>
        <v/>
      </c>
      <c r="P4930" s="30" t="str">
        <f t="shared" si="7"/>
        <v/>
      </c>
      <c r="Q4930" s="30">
        <f t="shared" si="8"/>
        <v>910</v>
      </c>
      <c r="R4930" s="30" t="str">
        <f t="shared" si="9"/>
        <v/>
      </c>
      <c r="S4930" s="30" t="str">
        <f t="shared" si="10"/>
        <v/>
      </c>
      <c r="T4930" s="30">
        <f t="shared" si="11"/>
        <v>31719</v>
      </c>
      <c r="U4930" s="30">
        <f t="shared" si="12"/>
        <v>28864290</v>
      </c>
    </row>
    <row r="4931" spans="2:21" ht="15.75" customHeight="1" x14ac:dyDescent="0.25">
      <c r="B4931" s="49" t="s">
        <v>269</v>
      </c>
      <c r="C4931" s="50" t="s">
        <v>293</v>
      </c>
      <c r="D4931" s="51" t="s">
        <v>75</v>
      </c>
      <c r="E4931" s="30">
        <v>0</v>
      </c>
      <c r="F4931" s="30">
        <f t="shared" si="1"/>
        <v>1</v>
      </c>
      <c r="G4931" s="30">
        <v>0</v>
      </c>
      <c r="H4931" s="30">
        <f t="shared" si="2"/>
        <v>1</v>
      </c>
      <c r="I4931" s="30">
        <v>1</v>
      </c>
      <c r="J4931" s="30">
        <f t="shared" si="3"/>
        <v>0</v>
      </c>
      <c r="K4931" s="30">
        <v>0</v>
      </c>
      <c r="L4931" s="30">
        <f t="shared" si="4"/>
        <v>1</v>
      </c>
      <c r="M4931" s="52" t="str">
        <f t="shared" si="5"/>
        <v>агрегати не працюють</v>
      </c>
      <c r="O4931" s="30" t="str">
        <f t="shared" si="6"/>
        <v/>
      </c>
      <c r="P4931" s="30" t="str">
        <f t="shared" si="7"/>
        <v/>
      </c>
      <c r="Q4931" s="30" t="str">
        <f t="shared" si="8"/>
        <v/>
      </c>
      <c r="R4931" s="30" t="str">
        <f t="shared" si="9"/>
        <v/>
      </c>
      <c r="S4931" s="30" t="str">
        <f t="shared" si="10"/>
        <v/>
      </c>
      <c r="T4931" s="30" t="str">
        <f t="shared" si="11"/>
        <v/>
      </c>
      <c r="U4931" s="30" t="str">
        <f t="shared" si="12"/>
        <v/>
      </c>
    </row>
    <row r="4932" spans="2:21" ht="15.75" customHeight="1" x14ac:dyDescent="0.25">
      <c r="B4932" s="49" t="s">
        <v>269</v>
      </c>
      <c r="C4932" s="50" t="s">
        <v>293</v>
      </c>
      <c r="D4932" s="51" t="s">
        <v>76</v>
      </c>
      <c r="E4932" s="30">
        <v>0</v>
      </c>
      <c r="F4932" s="30">
        <f t="shared" si="1"/>
        <v>1</v>
      </c>
      <c r="G4932" s="30">
        <v>0</v>
      </c>
      <c r="H4932" s="30">
        <f t="shared" si="2"/>
        <v>1</v>
      </c>
      <c r="I4932" s="30">
        <v>1</v>
      </c>
      <c r="J4932" s="30">
        <f t="shared" si="3"/>
        <v>0</v>
      </c>
      <c r="K4932" s="30">
        <v>0</v>
      </c>
      <c r="L4932" s="30">
        <f t="shared" si="4"/>
        <v>1</v>
      </c>
      <c r="M4932" s="52" t="str">
        <f t="shared" si="5"/>
        <v>агрегати не працюють</v>
      </c>
      <c r="O4932" s="30" t="str">
        <f t="shared" si="6"/>
        <v/>
      </c>
      <c r="P4932" s="30" t="str">
        <f t="shared" si="7"/>
        <v/>
      </c>
      <c r="Q4932" s="30" t="str">
        <f t="shared" si="8"/>
        <v/>
      </c>
      <c r="R4932" s="30" t="str">
        <f t="shared" si="9"/>
        <v/>
      </c>
      <c r="S4932" s="30" t="str">
        <f t="shared" si="10"/>
        <v/>
      </c>
      <c r="T4932" s="30" t="str">
        <f t="shared" si="11"/>
        <v/>
      </c>
      <c r="U4932" s="30" t="str">
        <f t="shared" si="12"/>
        <v/>
      </c>
    </row>
    <row r="4933" spans="2:21" ht="15.75" customHeight="1" x14ac:dyDescent="0.25">
      <c r="B4933" s="49" t="s">
        <v>269</v>
      </c>
      <c r="C4933" s="50" t="s">
        <v>293</v>
      </c>
      <c r="D4933" s="51" t="s">
        <v>77</v>
      </c>
      <c r="E4933" s="30">
        <v>0</v>
      </c>
      <c r="F4933" s="30">
        <f t="shared" si="1"/>
        <v>1</v>
      </c>
      <c r="G4933" s="30">
        <v>0</v>
      </c>
      <c r="H4933" s="30">
        <f t="shared" si="2"/>
        <v>1</v>
      </c>
      <c r="I4933" s="30">
        <v>1</v>
      </c>
      <c r="J4933" s="30">
        <f t="shared" si="3"/>
        <v>0</v>
      </c>
      <c r="K4933" s="30">
        <v>0</v>
      </c>
      <c r="L4933" s="30">
        <f t="shared" si="4"/>
        <v>1</v>
      </c>
      <c r="M4933" s="52" t="str">
        <f t="shared" si="5"/>
        <v>агрегати не працюють</v>
      </c>
      <c r="O4933" s="30" t="str">
        <f t="shared" si="6"/>
        <v/>
      </c>
      <c r="P4933" s="30" t="str">
        <f t="shared" si="7"/>
        <v/>
      </c>
      <c r="Q4933" s="30" t="str">
        <f t="shared" si="8"/>
        <v/>
      </c>
      <c r="R4933" s="30" t="str">
        <f t="shared" si="9"/>
        <v/>
      </c>
      <c r="S4933" s="30" t="str">
        <f t="shared" si="10"/>
        <v/>
      </c>
      <c r="T4933" s="30" t="str">
        <f t="shared" si="11"/>
        <v/>
      </c>
      <c r="U4933" s="30" t="str">
        <f t="shared" si="12"/>
        <v/>
      </c>
    </row>
    <row r="4934" spans="2:21" ht="15.75" customHeight="1" x14ac:dyDescent="0.25">
      <c r="B4934" s="49" t="s">
        <v>269</v>
      </c>
      <c r="C4934" s="50" t="s">
        <v>293</v>
      </c>
      <c r="D4934" s="51" t="s">
        <v>78</v>
      </c>
      <c r="E4934" s="30">
        <v>0</v>
      </c>
      <c r="F4934" s="30">
        <f t="shared" si="1"/>
        <v>1</v>
      </c>
      <c r="G4934" s="30">
        <v>0</v>
      </c>
      <c r="H4934" s="30">
        <f t="shared" si="2"/>
        <v>1</v>
      </c>
      <c r="I4934" s="30">
        <v>1</v>
      </c>
      <c r="J4934" s="30">
        <f t="shared" si="3"/>
        <v>0</v>
      </c>
      <c r="K4934" s="30">
        <v>0</v>
      </c>
      <c r="L4934" s="30">
        <f t="shared" si="4"/>
        <v>1</v>
      </c>
      <c r="M4934" s="52" t="str">
        <f t="shared" si="5"/>
        <v>агрегати не працюють</v>
      </c>
      <c r="O4934" s="30" t="str">
        <f t="shared" si="6"/>
        <v/>
      </c>
      <c r="P4934" s="30" t="str">
        <f t="shared" si="7"/>
        <v/>
      </c>
      <c r="Q4934" s="30" t="str">
        <f t="shared" si="8"/>
        <v/>
      </c>
      <c r="R4934" s="30" t="str">
        <f t="shared" si="9"/>
        <v/>
      </c>
      <c r="S4934" s="30" t="str">
        <f t="shared" si="10"/>
        <v/>
      </c>
      <c r="T4934" s="30" t="str">
        <f t="shared" si="11"/>
        <v/>
      </c>
      <c r="U4934" s="30" t="str">
        <f t="shared" si="12"/>
        <v/>
      </c>
    </row>
    <row r="4935" spans="2:21" ht="15.75" customHeight="1" x14ac:dyDescent="0.25">
      <c r="B4935" s="49" t="s">
        <v>269</v>
      </c>
      <c r="C4935" s="50" t="s">
        <v>293</v>
      </c>
      <c r="D4935" s="51" t="s">
        <v>79</v>
      </c>
      <c r="E4935" s="30">
        <v>1418</v>
      </c>
      <c r="F4935" s="30">
        <v>1</v>
      </c>
      <c r="G4935" s="30">
        <v>200977</v>
      </c>
      <c r="H4935" s="30">
        <v>1</v>
      </c>
      <c r="I4935" s="30">
        <v>1</v>
      </c>
      <c r="J4935" s="30">
        <f t="shared" si="3"/>
        <v>0</v>
      </c>
      <c r="K4935" s="30">
        <v>1</v>
      </c>
      <c r="L4935" s="30">
        <f t="shared" si="4"/>
        <v>0</v>
      </c>
      <c r="M4935" s="52" t="str">
        <f t="shared" si="5"/>
        <v>OK</v>
      </c>
      <c r="O4935" s="30" t="str">
        <f t="shared" si="6"/>
        <v/>
      </c>
      <c r="P4935" s="30" t="str">
        <f t="shared" si="7"/>
        <v/>
      </c>
      <c r="Q4935" s="30">
        <f t="shared" si="8"/>
        <v>1418</v>
      </c>
      <c r="R4935" s="30" t="str">
        <f t="shared" si="9"/>
        <v/>
      </c>
      <c r="S4935" s="30" t="str">
        <f t="shared" si="10"/>
        <v/>
      </c>
      <c r="T4935" s="30">
        <f t="shared" si="11"/>
        <v>200977</v>
      </c>
      <c r="U4935" s="30">
        <f t="shared" si="12"/>
        <v>284985386</v>
      </c>
    </row>
    <row r="4936" spans="2:21" ht="15.75" customHeight="1" x14ac:dyDescent="0.25">
      <c r="B4936" s="49" t="s">
        <v>269</v>
      </c>
      <c r="C4936" s="50" t="s">
        <v>293</v>
      </c>
      <c r="D4936" s="51" t="s">
        <v>80</v>
      </c>
      <c r="E4936" s="30">
        <v>1661</v>
      </c>
      <c r="F4936" s="30">
        <v>1</v>
      </c>
      <c r="G4936" s="30">
        <v>248685</v>
      </c>
      <c r="H4936" s="30">
        <v>1</v>
      </c>
      <c r="I4936" s="30">
        <v>1</v>
      </c>
      <c r="J4936" s="30">
        <f t="shared" si="3"/>
        <v>0</v>
      </c>
      <c r="K4936" s="30">
        <v>1</v>
      </c>
      <c r="L4936" s="30">
        <f t="shared" si="4"/>
        <v>0</v>
      </c>
      <c r="M4936" s="52" t="str">
        <f t="shared" si="5"/>
        <v>OK</v>
      </c>
      <c r="O4936" s="30" t="str">
        <f t="shared" si="6"/>
        <v/>
      </c>
      <c r="P4936" s="30" t="str">
        <f t="shared" si="7"/>
        <v/>
      </c>
      <c r="Q4936" s="30">
        <f t="shared" si="8"/>
        <v>1661</v>
      </c>
      <c r="R4936" s="30" t="str">
        <f t="shared" si="9"/>
        <v/>
      </c>
      <c r="S4936" s="30" t="str">
        <f t="shared" si="10"/>
        <v/>
      </c>
      <c r="T4936" s="30">
        <f t="shared" si="11"/>
        <v>248685</v>
      </c>
      <c r="U4936" s="30">
        <f t="shared" si="12"/>
        <v>413065785</v>
      </c>
    </row>
    <row r="4937" spans="2:21" ht="15.75" customHeight="1" x14ac:dyDescent="0.25">
      <c r="B4937" s="49" t="s">
        <v>269</v>
      </c>
      <c r="C4937" s="50" t="s">
        <v>293</v>
      </c>
      <c r="D4937" s="51" t="s">
        <v>81</v>
      </c>
      <c r="E4937" s="30">
        <v>0</v>
      </c>
      <c r="F4937" s="30">
        <f t="shared" si="1"/>
        <v>1</v>
      </c>
      <c r="G4937" s="30">
        <v>0</v>
      </c>
      <c r="H4937" s="30">
        <f t="shared" si="2"/>
        <v>1</v>
      </c>
      <c r="I4937" s="30">
        <v>1</v>
      </c>
      <c r="J4937" s="30">
        <f t="shared" si="3"/>
        <v>0</v>
      </c>
      <c r="K4937" s="30">
        <v>0</v>
      </c>
      <c r="L4937" s="30">
        <f t="shared" si="4"/>
        <v>1</v>
      </c>
      <c r="M4937" s="52" t="str">
        <f t="shared" si="5"/>
        <v>агрегати не працюють</v>
      </c>
      <c r="O4937" s="30" t="str">
        <f t="shared" si="6"/>
        <v/>
      </c>
      <c r="P4937" s="30" t="str">
        <f t="shared" si="7"/>
        <v/>
      </c>
      <c r="Q4937" s="30" t="str">
        <f t="shared" si="8"/>
        <v/>
      </c>
      <c r="R4937" s="30" t="str">
        <f t="shared" si="9"/>
        <v/>
      </c>
      <c r="S4937" s="30" t="str">
        <f t="shared" si="10"/>
        <v/>
      </c>
      <c r="T4937" s="30" t="str">
        <f t="shared" si="11"/>
        <v/>
      </c>
      <c r="U4937" s="30" t="str">
        <f t="shared" si="12"/>
        <v/>
      </c>
    </row>
    <row r="4938" spans="2:21" ht="15.75" customHeight="1" x14ac:dyDescent="0.25">
      <c r="B4938" s="49" t="s">
        <v>269</v>
      </c>
      <c r="C4938" s="50" t="s">
        <v>293</v>
      </c>
      <c r="D4938" s="51" t="s">
        <v>82</v>
      </c>
      <c r="E4938" s="30">
        <v>1178</v>
      </c>
      <c r="F4938" s="30">
        <v>1</v>
      </c>
      <c r="G4938" s="30">
        <v>33165</v>
      </c>
      <c r="H4938" s="30">
        <v>0</v>
      </c>
      <c r="I4938" s="30">
        <v>1</v>
      </c>
      <c r="J4938" s="30">
        <f t="shared" si="3"/>
        <v>0</v>
      </c>
      <c r="K4938" s="30">
        <v>1</v>
      </c>
      <c r="L4938" s="30">
        <f t="shared" si="4"/>
        <v>0</v>
      </c>
      <c r="M4938" s="52" t="str">
        <f t="shared" si="5"/>
        <v>OK</v>
      </c>
      <c r="O4938" s="30" t="str">
        <f t="shared" si="6"/>
        <v/>
      </c>
      <c r="P4938" s="30" t="str">
        <f t="shared" si="7"/>
        <v/>
      </c>
      <c r="Q4938" s="30">
        <f t="shared" si="8"/>
        <v>1178</v>
      </c>
      <c r="R4938" s="30">
        <f t="shared" si="9"/>
        <v>33165</v>
      </c>
      <c r="S4938" s="30">
        <f t="shared" si="10"/>
        <v>39635.491500000004</v>
      </c>
      <c r="T4938" s="30">
        <f t="shared" si="11"/>
        <v>39635.491500000004</v>
      </c>
      <c r="U4938" s="30">
        <f t="shared" si="12"/>
        <v>46690608.987000003</v>
      </c>
    </row>
    <row r="4939" spans="2:21" ht="15.75" customHeight="1" x14ac:dyDescent="0.25">
      <c r="B4939" s="49" t="s">
        <v>269</v>
      </c>
      <c r="C4939" s="50" t="s">
        <v>293</v>
      </c>
      <c r="D4939" s="51" t="s">
        <v>83</v>
      </c>
      <c r="E4939" s="30">
        <v>1956</v>
      </c>
      <c r="F4939" s="30">
        <v>1</v>
      </c>
      <c r="G4939" s="30">
        <v>76443</v>
      </c>
      <c r="H4939" s="30">
        <v>0</v>
      </c>
      <c r="I4939" s="30">
        <v>1</v>
      </c>
      <c r="J4939" s="30">
        <f t="shared" si="3"/>
        <v>0</v>
      </c>
      <c r="K4939" s="30">
        <v>1</v>
      </c>
      <c r="L4939" s="30">
        <f t="shared" si="4"/>
        <v>0</v>
      </c>
      <c r="M4939" s="52" t="str">
        <f t="shared" si="5"/>
        <v>OK</v>
      </c>
      <c r="O4939" s="30" t="str">
        <f t="shared" si="6"/>
        <v/>
      </c>
      <c r="P4939" s="30" t="str">
        <f t="shared" si="7"/>
        <v/>
      </c>
      <c r="Q4939" s="30">
        <f t="shared" si="8"/>
        <v>1956</v>
      </c>
      <c r="R4939" s="30">
        <f t="shared" si="9"/>
        <v>76443</v>
      </c>
      <c r="S4939" s="30">
        <f t="shared" si="10"/>
        <v>91357.029300000009</v>
      </c>
      <c r="T4939" s="30">
        <f t="shared" si="11"/>
        <v>91357.029300000009</v>
      </c>
      <c r="U4939" s="30">
        <f t="shared" si="12"/>
        <v>178694349.31080002</v>
      </c>
    </row>
    <row r="4940" spans="2:21" ht="15.75" customHeight="1" x14ac:dyDescent="0.25">
      <c r="B4940" s="49" t="s">
        <v>269</v>
      </c>
      <c r="C4940" s="50" t="s">
        <v>294</v>
      </c>
      <c r="D4940" s="51" t="s">
        <v>60</v>
      </c>
      <c r="E4940" s="30">
        <v>1702</v>
      </c>
      <c r="F4940" s="30">
        <v>1</v>
      </c>
      <c r="G4940" s="30">
        <v>115331</v>
      </c>
      <c r="H4940" s="30">
        <v>0</v>
      </c>
      <c r="I4940" s="30">
        <v>1</v>
      </c>
      <c r="J4940" s="30">
        <f t="shared" si="3"/>
        <v>0</v>
      </c>
      <c r="K4940" s="30">
        <v>1</v>
      </c>
      <c r="L4940" s="30">
        <f t="shared" si="4"/>
        <v>0</v>
      </c>
      <c r="M4940" s="52" t="str">
        <f t="shared" si="5"/>
        <v>OK</v>
      </c>
      <c r="O4940" s="30" t="str">
        <f t="shared" si="6"/>
        <v/>
      </c>
      <c r="P4940" s="30" t="str">
        <f t="shared" si="7"/>
        <v/>
      </c>
      <c r="Q4940" s="30">
        <f t="shared" si="8"/>
        <v>1702</v>
      </c>
      <c r="R4940" s="30">
        <f t="shared" si="9"/>
        <v>115331</v>
      </c>
      <c r="S4940" s="30">
        <f t="shared" si="10"/>
        <v>137832.07810000001</v>
      </c>
      <c r="T4940" s="30">
        <f t="shared" si="11"/>
        <v>137832.07810000001</v>
      </c>
      <c r="U4940" s="30">
        <f t="shared" si="12"/>
        <v>234590196.92620003</v>
      </c>
    </row>
    <row r="4941" spans="2:21" ht="15.75" customHeight="1" x14ac:dyDescent="0.25">
      <c r="B4941" s="49" t="s">
        <v>269</v>
      </c>
      <c r="C4941" s="50" t="s">
        <v>294</v>
      </c>
      <c r="D4941" s="51" t="s">
        <v>61</v>
      </c>
      <c r="E4941" s="30">
        <v>776</v>
      </c>
      <c r="F4941" s="30">
        <v>0</v>
      </c>
      <c r="G4941" s="30">
        <v>203170</v>
      </c>
      <c r="H4941" s="30">
        <v>0</v>
      </c>
      <c r="I4941" s="30">
        <v>1</v>
      </c>
      <c r="J4941" s="30">
        <f t="shared" si="3"/>
        <v>0</v>
      </c>
      <c r="K4941" s="30">
        <v>1</v>
      </c>
      <c r="L4941" s="30">
        <f t="shared" si="4"/>
        <v>0</v>
      </c>
      <c r="M4941" s="52" t="str">
        <f t="shared" si="5"/>
        <v>OK</v>
      </c>
      <c r="O4941" s="30">
        <f t="shared" si="6"/>
        <v>776</v>
      </c>
      <c r="P4941" s="30">
        <f t="shared" si="7"/>
        <v>725.71519999999998</v>
      </c>
      <c r="Q4941" s="30">
        <f t="shared" si="8"/>
        <v>725.71519999999998</v>
      </c>
      <c r="R4941" s="30">
        <f t="shared" si="9"/>
        <v>203170</v>
      </c>
      <c r="S4941" s="30">
        <f t="shared" si="10"/>
        <v>242808.467</v>
      </c>
      <c r="T4941" s="30">
        <f t="shared" si="11"/>
        <v>242808.467</v>
      </c>
      <c r="U4941" s="30">
        <f t="shared" si="12"/>
        <v>176209795.1905984</v>
      </c>
    </row>
    <row r="4942" spans="2:21" ht="15.75" customHeight="1" x14ac:dyDescent="0.25">
      <c r="B4942" s="49" t="s">
        <v>269</v>
      </c>
      <c r="C4942" s="50" t="s">
        <v>294</v>
      </c>
      <c r="D4942" s="51" t="s">
        <v>62</v>
      </c>
      <c r="E4942" s="30">
        <v>591</v>
      </c>
      <c r="F4942" s="30">
        <v>1</v>
      </c>
      <c r="G4942" s="30">
        <v>31275</v>
      </c>
      <c r="H4942" s="30">
        <v>0</v>
      </c>
      <c r="I4942" s="30">
        <v>1</v>
      </c>
      <c r="J4942" s="30">
        <f t="shared" si="3"/>
        <v>0</v>
      </c>
      <c r="K4942" s="30">
        <v>1</v>
      </c>
      <c r="L4942" s="30">
        <f t="shared" si="4"/>
        <v>0</v>
      </c>
      <c r="M4942" s="52" t="str">
        <f t="shared" si="5"/>
        <v>OK</v>
      </c>
      <c r="O4942" s="30" t="str">
        <f t="shared" si="6"/>
        <v/>
      </c>
      <c r="P4942" s="30" t="str">
        <f t="shared" si="7"/>
        <v/>
      </c>
      <c r="Q4942" s="30">
        <f t="shared" si="8"/>
        <v>591</v>
      </c>
      <c r="R4942" s="30">
        <f t="shared" si="9"/>
        <v>31275</v>
      </c>
      <c r="S4942" s="30">
        <f t="shared" si="10"/>
        <v>37376.752500000002</v>
      </c>
      <c r="T4942" s="30">
        <f t="shared" si="11"/>
        <v>37376.752500000002</v>
      </c>
      <c r="U4942" s="30">
        <f t="shared" si="12"/>
        <v>22089660.727500003</v>
      </c>
    </row>
    <row r="4943" spans="2:21" ht="15.75" customHeight="1" x14ac:dyDescent="0.25">
      <c r="B4943" s="49" t="s">
        <v>269</v>
      </c>
      <c r="C4943" s="50" t="s">
        <v>294</v>
      </c>
      <c r="D4943" s="51" t="s">
        <v>63</v>
      </c>
      <c r="E4943" s="30">
        <v>0</v>
      </c>
      <c r="F4943" s="30">
        <f t="shared" si="1"/>
        <v>1</v>
      </c>
      <c r="G4943" s="30">
        <v>0</v>
      </c>
      <c r="H4943" s="30">
        <f t="shared" si="2"/>
        <v>1</v>
      </c>
      <c r="I4943" s="30">
        <v>1</v>
      </c>
      <c r="J4943" s="30">
        <f t="shared" si="3"/>
        <v>0</v>
      </c>
      <c r="K4943" s="30">
        <v>0</v>
      </c>
      <c r="L4943" s="30">
        <f t="shared" si="4"/>
        <v>1</v>
      </c>
      <c r="M4943" s="52" t="str">
        <f t="shared" si="5"/>
        <v>агрегати не працюють</v>
      </c>
      <c r="O4943" s="30" t="str">
        <f t="shared" si="6"/>
        <v/>
      </c>
      <c r="P4943" s="30" t="str">
        <f t="shared" si="7"/>
        <v/>
      </c>
      <c r="Q4943" s="30" t="str">
        <f t="shared" si="8"/>
        <v/>
      </c>
      <c r="R4943" s="30" t="str">
        <f t="shared" si="9"/>
        <v/>
      </c>
      <c r="S4943" s="30" t="str">
        <f t="shared" si="10"/>
        <v/>
      </c>
      <c r="T4943" s="30" t="str">
        <f t="shared" si="11"/>
        <v/>
      </c>
      <c r="U4943" s="30" t="str">
        <f t="shared" si="12"/>
        <v/>
      </c>
    </row>
    <row r="4944" spans="2:21" ht="15.75" customHeight="1" x14ac:dyDescent="0.25">
      <c r="B4944" s="49" t="s">
        <v>269</v>
      </c>
      <c r="C4944" s="50" t="s">
        <v>294</v>
      </c>
      <c r="D4944" s="51" t="s">
        <v>64</v>
      </c>
      <c r="E4944" s="30">
        <v>0</v>
      </c>
      <c r="F4944" s="30">
        <f t="shared" si="1"/>
        <v>1</v>
      </c>
      <c r="G4944" s="30">
        <v>0</v>
      </c>
      <c r="H4944" s="30">
        <f t="shared" si="2"/>
        <v>1</v>
      </c>
      <c r="I4944" s="30">
        <v>1</v>
      </c>
      <c r="J4944" s="30">
        <f t="shared" si="3"/>
        <v>0</v>
      </c>
      <c r="K4944" s="30">
        <v>0</v>
      </c>
      <c r="L4944" s="30">
        <f t="shared" si="4"/>
        <v>1</v>
      </c>
      <c r="M4944" s="52" t="str">
        <f t="shared" si="5"/>
        <v>агрегати не працюють</v>
      </c>
      <c r="O4944" s="30" t="str">
        <f t="shared" si="6"/>
        <v/>
      </c>
      <c r="P4944" s="30" t="str">
        <f t="shared" si="7"/>
        <v/>
      </c>
      <c r="Q4944" s="30" t="str">
        <f t="shared" si="8"/>
        <v/>
      </c>
      <c r="R4944" s="30" t="str">
        <f t="shared" si="9"/>
        <v/>
      </c>
      <c r="S4944" s="30" t="str">
        <f t="shared" si="10"/>
        <v/>
      </c>
      <c r="T4944" s="30" t="str">
        <f t="shared" si="11"/>
        <v/>
      </c>
      <c r="U4944" s="30" t="str">
        <f t="shared" si="12"/>
        <v/>
      </c>
    </row>
    <row r="4945" spans="2:21" ht="15.75" customHeight="1" x14ac:dyDescent="0.25">
      <c r="B4945" s="49" t="s">
        <v>269</v>
      </c>
      <c r="C4945" s="50" t="s">
        <v>294</v>
      </c>
      <c r="D4945" s="51" t="s">
        <v>65</v>
      </c>
      <c r="E4945" s="30">
        <v>0</v>
      </c>
      <c r="F4945" s="30">
        <f t="shared" si="1"/>
        <v>1</v>
      </c>
      <c r="G4945" s="30">
        <v>0</v>
      </c>
      <c r="H4945" s="30">
        <f t="shared" si="2"/>
        <v>1</v>
      </c>
      <c r="I4945" s="30">
        <v>1</v>
      </c>
      <c r="J4945" s="30">
        <f t="shared" si="3"/>
        <v>0</v>
      </c>
      <c r="K4945" s="30">
        <v>0</v>
      </c>
      <c r="L4945" s="30">
        <f t="shared" si="4"/>
        <v>1</v>
      </c>
      <c r="M4945" s="52" t="str">
        <f t="shared" si="5"/>
        <v>агрегати не працюють</v>
      </c>
      <c r="O4945" s="30" t="str">
        <f t="shared" si="6"/>
        <v/>
      </c>
      <c r="P4945" s="30" t="str">
        <f t="shared" si="7"/>
        <v/>
      </c>
      <c r="Q4945" s="30" t="str">
        <f t="shared" si="8"/>
        <v/>
      </c>
      <c r="R4945" s="30" t="str">
        <f t="shared" si="9"/>
        <v/>
      </c>
      <c r="S4945" s="30" t="str">
        <f t="shared" si="10"/>
        <v/>
      </c>
      <c r="T4945" s="30" t="str">
        <f t="shared" si="11"/>
        <v/>
      </c>
      <c r="U4945" s="30" t="str">
        <f t="shared" si="12"/>
        <v/>
      </c>
    </row>
    <row r="4946" spans="2:21" ht="15.75" customHeight="1" x14ac:dyDescent="0.25">
      <c r="B4946" s="49" t="s">
        <v>269</v>
      </c>
      <c r="C4946" s="50" t="s">
        <v>294</v>
      </c>
      <c r="D4946" s="51" t="s">
        <v>66</v>
      </c>
      <c r="E4946" s="30">
        <v>0</v>
      </c>
      <c r="F4946" s="30">
        <f t="shared" si="1"/>
        <v>1</v>
      </c>
      <c r="G4946" s="30">
        <v>0</v>
      </c>
      <c r="H4946" s="30">
        <f t="shared" si="2"/>
        <v>1</v>
      </c>
      <c r="I4946" s="30">
        <v>1</v>
      </c>
      <c r="J4946" s="30">
        <f t="shared" si="3"/>
        <v>0</v>
      </c>
      <c r="K4946" s="30">
        <v>0</v>
      </c>
      <c r="L4946" s="30">
        <f t="shared" si="4"/>
        <v>1</v>
      </c>
      <c r="M4946" s="52" t="str">
        <f t="shared" si="5"/>
        <v>агрегати не працюють</v>
      </c>
      <c r="O4946" s="30" t="str">
        <f t="shared" si="6"/>
        <v/>
      </c>
      <c r="P4946" s="30" t="str">
        <f t="shared" si="7"/>
        <v/>
      </c>
      <c r="Q4946" s="30" t="str">
        <f t="shared" si="8"/>
        <v/>
      </c>
      <c r="R4946" s="30" t="str">
        <f t="shared" si="9"/>
        <v/>
      </c>
      <c r="S4946" s="30" t="str">
        <f t="shared" si="10"/>
        <v/>
      </c>
      <c r="T4946" s="30" t="str">
        <f t="shared" si="11"/>
        <v/>
      </c>
      <c r="U4946" s="30" t="str">
        <f t="shared" si="12"/>
        <v/>
      </c>
    </row>
    <row r="4947" spans="2:21" ht="15.75" customHeight="1" x14ac:dyDescent="0.25">
      <c r="B4947" s="49" t="s">
        <v>269</v>
      </c>
      <c r="C4947" s="50" t="s">
        <v>294</v>
      </c>
      <c r="D4947" s="51" t="s">
        <v>67</v>
      </c>
      <c r="E4947" s="30">
        <v>0</v>
      </c>
      <c r="F4947" s="30">
        <f t="shared" si="1"/>
        <v>1</v>
      </c>
      <c r="G4947" s="30">
        <v>0</v>
      </c>
      <c r="H4947" s="30">
        <f t="shared" si="2"/>
        <v>1</v>
      </c>
      <c r="I4947" s="30">
        <v>1</v>
      </c>
      <c r="J4947" s="30">
        <f t="shared" si="3"/>
        <v>0</v>
      </c>
      <c r="K4947" s="30">
        <v>0</v>
      </c>
      <c r="L4947" s="30">
        <f t="shared" si="4"/>
        <v>1</v>
      </c>
      <c r="M4947" s="52" t="str">
        <f t="shared" si="5"/>
        <v>агрегати не працюють</v>
      </c>
      <c r="O4947" s="30" t="str">
        <f t="shared" si="6"/>
        <v/>
      </c>
      <c r="P4947" s="30" t="str">
        <f t="shared" si="7"/>
        <v/>
      </c>
      <c r="Q4947" s="30" t="str">
        <f t="shared" si="8"/>
        <v/>
      </c>
      <c r="R4947" s="30" t="str">
        <f t="shared" si="9"/>
        <v/>
      </c>
      <c r="S4947" s="30" t="str">
        <f t="shared" si="10"/>
        <v/>
      </c>
      <c r="T4947" s="30" t="str">
        <f t="shared" si="11"/>
        <v/>
      </c>
      <c r="U4947" s="30" t="str">
        <f t="shared" si="12"/>
        <v/>
      </c>
    </row>
    <row r="4948" spans="2:21" ht="15.75" customHeight="1" x14ac:dyDescent="0.25">
      <c r="B4948" s="49" t="s">
        <v>269</v>
      </c>
      <c r="C4948" s="50" t="s">
        <v>294</v>
      </c>
      <c r="D4948" s="51" t="s">
        <v>68</v>
      </c>
      <c r="E4948" s="30">
        <v>1997</v>
      </c>
      <c r="F4948" s="30">
        <v>1</v>
      </c>
      <c r="G4948" s="30">
        <v>79863</v>
      </c>
      <c r="H4948" s="30">
        <v>1</v>
      </c>
      <c r="I4948" s="30">
        <v>1</v>
      </c>
      <c r="J4948" s="30">
        <f t="shared" si="3"/>
        <v>0</v>
      </c>
      <c r="K4948" s="30">
        <v>1</v>
      </c>
      <c r="L4948" s="30">
        <f t="shared" si="4"/>
        <v>0</v>
      </c>
      <c r="M4948" s="52" t="str">
        <f t="shared" si="5"/>
        <v>OK</v>
      </c>
      <c r="O4948" s="30" t="str">
        <f t="shared" si="6"/>
        <v/>
      </c>
      <c r="P4948" s="30" t="str">
        <f t="shared" si="7"/>
        <v/>
      </c>
      <c r="Q4948" s="30">
        <f t="shared" si="8"/>
        <v>1997</v>
      </c>
      <c r="R4948" s="30" t="str">
        <f t="shared" si="9"/>
        <v/>
      </c>
      <c r="S4948" s="30" t="str">
        <f t="shared" si="10"/>
        <v/>
      </c>
      <c r="T4948" s="30">
        <f t="shared" si="11"/>
        <v>79863</v>
      </c>
      <c r="U4948" s="30">
        <f t="shared" si="12"/>
        <v>159486411</v>
      </c>
    </row>
    <row r="4949" spans="2:21" ht="15.75" customHeight="1" x14ac:dyDescent="0.25">
      <c r="B4949" s="49" t="s">
        <v>269</v>
      </c>
      <c r="C4949" s="50" t="s">
        <v>294</v>
      </c>
      <c r="D4949" s="51" t="s">
        <v>69</v>
      </c>
      <c r="E4949" s="30">
        <v>802</v>
      </c>
      <c r="F4949" s="30">
        <v>0</v>
      </c>
      <c r="G4949" s="30">
        <v>95648</v>
      </c>
      <c r="H4949" s="30">
        <v>1</v>
      </c>
      <c r="I4949" s="30">
        <v>1</v>
      </c>
      <c r="J4949" s="30">
        <f t="shared" si="3"/>
        <v>0</v>
      </c>
      <c r="K4949" s="30">
        <v>1</v>
      </c>
      <c r="L4949" s="30">
        <f t="shared" si="4"/>
        <v>0</v>
      </c>
      <c r="M4949" s="52" t="str">
        <f t="shared" si="5"/>
        <v>OK</v>
      </c>
      <c r="O4949" s="30">
        <f t="shared" si="6"/>
        <v>802</v>
      </c>
      <c r="P4949" s="30">
        <f t="shared" si="7"/>
        <v>750.03039999999999</v>
      </c>
      <c r="Q4949" s="30">
        <f t="shared" si="8"/>
        <v>750.03039999999999</v>
      </c>
      <c r="R4949" s="30" t="str">
        <f t="shared" si="9"/>
        <v/>
      </c>
      <c r="S4949" s="30" t="str">
        <f t="shared" si="10"/>
        <v/>
      </c>
      <c r="T4949" s="30">
        <f t="shared" si="11"/>
        <v>95648</v>
      </c>
      <c r="U4949" s="30">
        <f t="shared" si="12"/>
        <v>71738907.699200004</v>
      </c>
    </row>
    <row r="4950" spans="2:21" ht="15.75" customHeight="1" x14ac:dyDescent="0.25">
      <c r="B4950" s="49" t="s">
        <v>269</v>
      </c>
      <c r="C4950" s="50" t="s">
        <v>294</v>
      </c>
      <c r="D4950" s="51" t="s">
        <v>70</v>
      </c>
      <c r="E4950" s="30">
        <v>368</v>
      </c>
      <c r="F4950" s="30">
        <v>1</v>
      </c>
      <c r="G4950" s="30">
        <v>53229</v>
      </c>
      <c r="H4950" s="30">
        <v>1</v>
      </c>
      <c r="I4950" s="30">
        <v>1</v>
      </c>
      <c r="J4950" s="30">
        <f t="shared" si="3"/>
        <v>0</v>
      </c>
      <c r="K4950" s="30">
        <v>1</v>
      </c>
      <c r="L4950" s="30">
        <f t="shared" si="4"/>
        <v>0</v>
      </c>
      <c r="M4950" s="52" t="str">
        <f t="shared" si="5"/>
        <v>OK</v>
      </c>
      <c r="O4950" s="30" t="str">
        <f t="shared" si="6"/>
        <v/>
      </c>
      <c r="P4950" s="30" t="str">
        <f t="shared" si="7"/>
        <v/>
      </c>
      <c r="Q4950" s="30">
        <f t="shared" si="8"/>
        <v>368</v>
      </c>
      <c r="R4950" s="30" t="str">
        <f t="shared" si="9"/>
        <v/>
      </c>
      <c r="S4950" s="30" t="str">
        <f t="shared" si="10"/>
        <v/>
      </c>
      <c r="T4950" s="30">
        <f t="shared" si="11"/>
        <v>53229</v>
      </c>
      <c r="U4950" s="30">
        <f t="shared" si="12"/>
        <v>19588272</v>
      </c>
    </row>
    <row r="4951" spans="2:21" ht="15.75" customHeight="1" x14ac:dyDescent="0.25">
      <c r="B4951" s="49" t="s">
        <v>269</v>
      </c>
      <c r="C4951" s="50" t="s">
        <v>294</v>
      </c>
      <c r="D4951" s="51" t="s">
        <v>71</v>
      </c>
      <c r="E4951" s="30">
        <v>1122</v>
      </c>
      <c r="F4951" s="30">
        <v>1</v>
      </c>
      <c r="G4951" s="30">
        <v>145236</v>
      </c>
      <c r="H4951" s="30">
        <v>1</v>
      </c>
      <c r="I4951" s="30">
        <v>1</v>
      </c>
      <c r="J4951" s="30">
        <f t="shared" si="3"/>
        <v>0</v>
      </c>
      <c r="K4951" s="30">
        <v>1</v>
      </c>
      <c r="L4951" s="30">
        <f t="shared" si="4"/>
        <v>0</v>
      </c>
      <c r="M4951" s="52" t="str">
        <f t="shared" si="5"/>
        <v>OK</v>
      </c>
      <c r="O4951" s="30" t="str">
        <f t="shared" si="6"/>
        <v/>
      </c>
      <c r="P4951" s="30" t="str">
        <f t="shared" si="7"/>
        <v/>
      </c>
      <c r="Q4951" s="30">
        <f t="shared" si="8"/>
        <v>1122</v>
      </c>
      <c r="R4951" s="30" t="str">
        <f t="shared" si="9"/>
        <v/>
      </c>
      <c r="S4951" s="30" t="str">
        <f t="shared" si="10"/>
        <v/>
      </c>
      <c r="T4951" s="30">
        <f t="shared" si="11"/>
        <v>145236</v>
      </c>
      <c r="U4951" s="30">
        <f t="shared" si="12"/>
        <v>162954792</v>
      </c>
    </row>
    <row r="4952" spans="2:21" ht="15.75" customHeight="1" x14ac:dyDescent="0.25">
      <c r="B4952" s="49" t="s">
        <v>269</v>
      </c>
      <c r="C4952" s="50" t="s">
        <v>294</v>
      </c>
      <c r="D4952" s="51" t="s">
        <v>72</v>
      </c>
      <c r="E4952" s="30">
        <v>384</v>
      </c>
      <c r="F4952" s="30">
        <v>1</v>
      </c>
      <c r="G4952" s="30">
        <v>216270</v>
      </c>
      <c r="H4952" s="30">
        <v>1</v>
      </c>
      <c r="I4952" s="30">
        <v>1</v>
      </c>
      <c r="J4952" s="30">
        <f t="shared" si="3"/>
        <v>0</v>
      </c>
      <c r="K4952" s="30">
        <v>1</v>
      </c>
      <c r="L4952" s="30">
        <f t="shared" si="4"/>
        <v>0</v>
      </c>
      <c r="M4952" s="52" t="str">
        <f t="shared" si="5"/>
        <v>OK</v>
      </c>
      <c r="O4952" s="30" t="str">
        <f t="shared" si="6"/>
        <v/>
      </c>
      <c r="P4952" s="30" t="str">
        <f t="shared" si="7"/>
        <v/>
      </c>
      <c r="Q4952" s="30">
        <f t="shared" si="8"/>
        <v>384</v>
      </c>
      <c r="R4952" s="30" t="str">
        <f t="shared" si="9"/>
        <v/>
      </c>
      <c r="S4952" s="30" t="str">
        <f t="shared" si="10"/>
        <v/>
      </c>
      <c r="T4952" s="30">
        <f t="shared" si="11"/>
        <v>216270</v>
      </c>
      <c r="U4952" s="30">
        <f t="shared" si="12"/>
        <v>83047680</v>
      </c>
    </row>
    <row r="4953" spans="2:21" ht="15.75" customHeight="1" x14ac:dyDescent="0.25">
      <c r="B4953" s="49" t="s">
        <v>269</v>
      </c>
      <c r="C4953" s="50" t="s">
        <v>294</v>
      </c>
      <c r="D4953" s="51" t="s">
        <v>73</v>
      </c>
      <c r="E4953" s="30">
        <v>1790</v>
      </c>
      <c r="F4953" s="30">
        <v>0</v>
      </c>
      <c r="G4953" s="30">
        <v>277289</v>
      </c>
      <c r="H4953" s="30">
        <v>0</v>
      </c>
      <c r="I4953" s="30">
        <v>1</v>
      </c>
      <c r="J4953" s="30">
        <f t="shared" si="3"/>
        <v>0</v>
      </c>
      <c r="K4953" s="30">
        <v>1</v>
      </c>
      <c r="L4953" s="30">
        <f t="shared" si="4"/>
        <v>0</v>
      </c>
      <c r="M4953" s="52" t="str">
        <f t="shared" si="5"/>
        <v>OK</v>
      </c>
      <c r="O4953" s="30">
        <f t="shared" si="6"/>
        <v>1790</v>
      </c>
      <c r="P4953" s="30">
        <f t="shared" si="7"/>
        <v>1674.008</v>
      </c>
      <c r="Q4953" s="30">
        <f t="shared" si="8"/>
        <v>1674.008</v>
      </c>
      <c r="R4953" s="30">
        <f t="shared" si="9"/>
        <v>277289</v>
      </c>
      <c r="S4953" s="30">
        <f t="shared" si="10"/>
        <v>331388.08390000003</v>
      </c>
      <c r="T4953" s="30">
        <f t="shared" si="11"/>
        <v>331388.08390000003</v>
      </c>
      <c r="U4953" s="30">
        <f t="shared" si="12"/>
        <v>554746303.55327129</v>
      </c>
    </row>
    <row r="4954" spans="2:21" ht="15.75" customHeight="1" x14ac:dyDescent="0.25">
      <c r="B4954" s="49" t="s">
        <v>269</v>
      </c>
      <c r="C4954" s="50" t="s">
        <v>294</v>
      </c>
      <c r="D4954" s="51" t="s">
        <v>74</v>
      </c>
      <c r="E4954" s="30">
        <v>628</v>
      </c>
      <c r="F4954" s="30">
        <v>1</v>
      </c>
      <c r="G4954" s="30">
        <v>251546</v>
      </c>
      <c r="H4954" s="30">
        <v>1</v>
      </c>
      <c r="I4954" s="30">
        <v>1</v>
      </c>
      <c r="J4954" s="30">
        <f t="shared" si="3"/>
        <v>0</v>
      </c>
      <c r="K4954" s="30">
        <v>1</v>
      </c>
      <c r="L4954" s="30">
        <f t="shared" si="4"/>
        <v>0</v>
      </c>
      <c r="M4954" s="52" t="str">
        <f t="shared" si="5"/>
        <v>OK</v>
      </c>
      <c r="O4954" s="30" t="str">
        <f t="shared" si="6"/>
        <v/>
      </c>
      <c r="P4954" s="30" t="str">
        <f t="shared" si="7"/>
        <v/>
      </c>
      <c r="Q4954" s="30">
        <f t="shared" si="8"/>
        <v>628</v>
      </c>
      <c r="R4954" s="30" t="str">
        <f t="shared" si="9"/>
        <v/>
      </c>
      <c r="S4954" s="30" t="str">
        <f t="shared" si="10"/>
        <v/>
      </c>
      <c r="T4954" s="30">
        <f t="shared" si="11"/>
        <v>251546</v>
      </c>
      <c r="U4954" s="30">
        <f t="shared" si="12"/>
        <v>157970888</v>
      </c>
    </row>
    <row r="4955" spans="2:21" ht="15.75" customHeight="1" x14ac:dyDescent="0.25">
      <c r="B4955" s="49" t="s">
        <v>269</v>
      </c>
      <c r="C4955" s="50" t="s">
        <v>294</v>
      </c>
      <c r="D4955" s="51" t="s">
        <v>75</v>
      </c>
      <c r="E4955" s="30">
        <v>835</v>
      </c>
      <c r="F4955" s="30">
        <v>0</v>
      </c>
      <c r="G4955" s="30">
        <v>234766</v>
      </c>
      <c r="H4955" s="30">
        <v>0</v>
      </c>
      <c r="I4955" s="30">
        <v>1</v>
      </c>
      <c r="J4955" s="30">
        <f t="shared" si="3"/>
        <v>0</v>
      </c>
      <c r="K4955" s="30">
        <v>1</v>
      </c>
      <c r="L4955" s="30">
        <f t="shared" si="4"/>
        <v>0</v>
      </c>
      <c r="M4955" s="52" t="str">
        <f t="shared" si="5"/>
        <v>OK</v>
      </c>
      <c r="O4955" s="30">
        <f t="shared" si="6"/>
        <v>835</v>
      </c>
      <c r="P4955" s="30">
        <f t="shared" si="7"/>
        <v>780.89200000000005</v>
      </c>
      <c r="Q4955" s="30">
        <f t="shared" si="8"/>
        <v>780.89200000000005</v>
      </c>
      <c r="R4955" s="30">
        <f t="shared" si="9"/>
        <v>234766</v>
      </c>
      <c r="S4955" s="30">
        <f t="shared" si="10"/>
        <v>280568.84659999999</v>
      </c>
      <c r="T4955" s="30">
        <f t="shared" si="11"/>
        <v>280568.84659999999</v>
      </c>
      <c r="U4955" s="30">
        <f t="shared" si="12"/>
        <v>219093967.75916719</v>
      </c>
    </row>
    <row r="4956" spans="2:21" ht="15.75" customHeight="1" x14ac:dyDescent="0.25">
      <c r="B4956" s="49" t="s">
        <v>269</v>
      </c>
      <c r="C4956" s="50" t="s">
        <v>294</v>
      </c>
      <c r="D4956" s="51" t="s">
        <v>76</v>
      </c>
      <c r="E4956" s="30">
        <v>1408</v>
      </c>
      <c r="F4956" s="30">
        <v>0</v>
      </c>
      <c r="G4956" s="30">
        <v>269058</v>
      </c>
      <c r="H4956" s="30">
        <v>0</v>
      </c>
      <c r="I4956" s="30">
        <v>1</v>
      </c>
      <c r="J4956" s="30">
        <f t="shared" si="3"/>
        <v>0</v>
      </c>
      <c r="K4956" s="30">
        <v>1</v>
      </c>
      <c r="L4956" s="30">
        <f t="shared" si="4"/>
        <v>0</v>
      </c>
      <c r="M4956" s="52" t="str">
        <f t="shared" si="5"/>
        <v>OK</v>
      </c>
      <c r="O4956" s="30">
        <f t="shared" si="6"/>
        <v>1408</v>
      </c>
      <c r="P4956" s="30">
        <f t="shared" si="7"/>
        <v>1316.7616</v>
      </c>
      <c r="Q4956" s="30">
        <f t="shared" si="8"/>
        <v>1316.7616</v>
      </c>
      <c r="R4956" s="30">
        <f t="shared" si="9"/>
        <v>269058</v>
      </c>
      <c r="S4956" s="30">
        <f t="shared" si="10"/>
        <v>321551.21580000001</v>
      </c>
      <c r="T4956" s="30">
        <f t="shared" si="11"/>
        <v>321551.21580000001</v>
      </c>
      <c r="U4956" s="30">
        <f t="shared" si="12"/>
        <v>423406293.39875329</v>
      </c>
    </row>
    <row r="4957" spans="2:21" ht="15.75" customHeight="1" x14ac:dyDescent="0.25">
      <c r="B4957" s="49" t="s">
        <v>269</v>
      </c>
      <c r="C4957" s="50" t="s">
        <v>294</v>
      </c>
      <c r="D4957" s="51" t="s">
        <v>77</v>
      </c>
      <c r="E4957" s="30">
        <v>0</v>
      </c>
      <c r="F4957" s="30">
        <f t="shared" si="1"/>
        <v>1</v>
      </c>
      <c r="G4957" s="30">
        <v>0</v>
      </c>
      <c r="H4957" s="30">
        <f t="shared" si="2"/>
        <v>1</v>
      </c>
      <c r="I4957" s="30">
        <v>1</v>
      </c>
      <c r="J4957" s="30">
        <f t="shared" si="3"/>
        <v>0</v>
      </c>
      <c r="K4957" s="30">
        <v>0</v>
      </c>
      <c r="L4957" s="30">
        <f t="shared" si="4"/>
        <v>1</v>
      </c>
      <c r="M4957" s="52" t="str">
        <f t="shared" si="5"/>
        <v>агрегати не працюють</v>
      </c>
      <c r="O4957" s="30" t="str">
        <f t="shared" si="6"/>
        <v/>
      </c>
      <c r="P4957" s="30" t="str">
        <f t="shared" si="7"/>
        <v/>
      </c>
      <c r="Q4957" s="30" t="str">
        <f t="shared" si="8"/>
        <v/>
      </c>
      <c r="R4957" s="30" t="str">
        <f t="shared" si="9"/>
        <v/>
      </c>
      <c r="S4957" s="30" t="str">
        <f t="shared" si="10"/>
        <v/>
      </c>
      <c r="T4957" s="30" t="str">
        <f t="shared" si="11"/>
        <v/>
      </c>
      <c r="U4957" s="30" t="str">
        <f t="shared" si="12"/>
        <v/>
      </c>
    </row>
    <row r="4958" spans="2:21" ht="15.75" customHeight="1" x14ac:dyDescent="0.25">
      <c r="B4958" s="49" t="s">
        <v>269</v>
      </c>
      <c r="C4958" s="50" t="s">
        <v>294</v>
      </c>
      <c r="D4958" s="51" t="s">
        <v>78</v>
      </c>
      <c r="E4958" s="30">
        <v>0</v>
      </c>
      <c r="F4958" s="30">
        <f t="shared" si="1"/>
        <v>1</v>
      </c>
      <c r="G4958" s="30">
        <v>0</v>
      </c>
      <c r="H4958" s="30">
        <f t="shared" si="2"/>
        <v>1</v>
      </c>
      <c r="I4958" s="30">
        <v>1</v>
      </c>
      <c r="J4958" s="30">
        <f t="shared" si="3"/>
        <v>0</v>
      </c>
      <c r="K4958" s="30">
        <v>0</v>
      </c>
      <c r="L4958" s="30">
        <f t="shared" si="4"/>
        <v>1</v>
      </c>
      <c r="M4958" s="52" t="str">
        <f t="shared" si="5"/>
        <v>агрегати не працюють</v>
      </c>
      <c r="O4958" s="30" t="str">
        <f t="shared" si="6"/>
        <v/>
      </c>
      <c r="P4958" s="30" t="str">
        <f t="shared" si="7"/>
        <v/>
      </c>
      <c r="Q4958" s="30" t="str">
        <f t="shared" si="8"/>
        <v/>
      </c>
      <c r="R4958" s="30" t="str">
        <f t="shared" si="9"/>
        <v/>
      </c>
      <c r="S4958" s="30" t="str">
        <f t="shared" si="10"/>
        <v/>
      </c>
      <c r="T4958" s="30" t="str">
        <f t="shared" si="11"/>
        <v/>
      </c>
      <c r="U4958" s="30" t="str">
        <f t="shared" si="12"/>
        <v/>
      </c>
    </row>
    <row r="4959" spans="2:21" ht="15.75" customHeight="1" x14ac:dyDescent="0.25">
      <c r="B4959" s="49" t="s">
        <v>269</v>
      </c>
      <c r="C4959" s="50" t="s">
        <v>294</v>
      </c>
      <c r="D4959" s="51" t="s">
        <v>79</v>
      </c>
      <c r="E4959" s="30">
        <v>0</v>
      </c>
      <c r="F4959" s="30">
        <f t="shared" si="1"/>
        <v>1</v>
      </c>
      <c r="G4959" s="30">
        <v>0</v>
      </c>
      <c r="H4959" s="30">
        <f t="shared" si="2"/>
        <v>1</v>
      </c>
      <c r="I4959" s="30">
        <v>1</v>
      </c>
      <c r="J4959" s="30">
        <f t="shared" si="3"/>
        <v>0</v>
      </c>
      <c r="K4959" s="30">
        <v>0</v>
      </c>
      <c r="L4959" s="30">
        <f t="shared" si="4"/>
        <v>1</v>
      </c>
      <c r="M4959" s="52" t="str">
        <f t="shared" si="5"/>
        <v>агрегати не працюють</v>
      </c>
      <c r="O4959" s="30" t="str">
        <f t="shared" si="6"/>
        <v/>
      </c>
      <c r="P4959" s="30" t="str">
        <f t="shared" si="7"/>
        <v/>
      </c>
      <c r="Q4959" s="30" t="str">
        <f t="shared" si="8"/>
        <v/>
      </c>
      <c r="R4959" s="30" t="str">
        <f t="shared" si="9"/>
        <v/>
      </c>
      <c r="S4959" s="30" t="str">
        <f t="shared" si="10"/>
        <v/>
      </c>
      <c r="T4959" s="30" t="str">
        <f t="shared" si="11"/>
        <v/>
      </c>
      <c r="U4959" s="30" t="str">
        <f t="shared" si="12"/>
        <v/>
      </c>
    </row>
    <row r="4960" spans="2:21" ht="15.75" customHeight="1" x14ac:dyDescent="0.25">
      <c r="B4960" s="49" t="s">
        <v>269</v>
      </c>
      <c r="C4960" s="50" t="s">
        <v>294</v>
      </c>
      <c r="D4960" s="51" t="s">
        <v>80</v>
      </c>
      <c r="E4960" s="30">
        <v>0</v>
      </c>
      <c r="F4960" s="30">
        <f t="shared" si="1"/>
        <v>1</v>
      </c>
      <c r="G4960" s="30">
        <v>0</v>
      </c>
      <c r="H4960" s="30">
        <f t="shared" si="2"/>
        <v>1</v>
      </c>
      <c r="I4960" s="30">
        <v>1</v>
      </c>
      <c r="J4960" s="30">
        <f t="shared" si="3"/>
        <v>0</v>
      </c>
      <c r="K4960" s="30">
        <v>0</v>
      </c>
      <c r="L4960" s="30">
        <f t="shared" si="4"/>
        <v>1</v>
      </c>
      <c r="M4960" s="52" t="str">
        <f t="shared" si="5"/>
        <v>агрегати не працюють</v>
      </c>
      <c r="O4960" s="30" t="str">
        <f t="shared" si="6"/>
        <v/>
      </c>
      <c r="P4960" s="30" t="str">
        <f t="shared" si="7"/>
        <v/>
      </c>
      <c r="Q4960" s="30" t="str">
        <f t="shared" si="8"/>
        <v/>
      </c>
      <c r="R4960" s="30" t="str">
        <f t="shared" si="9"/>
        <v/>
      </c>
      <c r="S4960" s="30" t="str">
        <f t="shared" si="10"/>
        <v/>
      </c>
      <c r="T4960" s="30" t="str">
        <f t="shared" si="11"/>
        <v/>
      </c>
      <c r="U4960" s="30" t="str">
        <f t="shared" si="12"/>
        <v/>
      </c>
    </row>
    <row r="4961" spans="2:21" ht="15.75" customHeight="1" x14ac:dyDescent="0.25">
      <c r="B4961" s="49" t="s">
        <v>269</v>
      </c>
      <c r="C4961" s="50" t="s">
        <v>294</v>
      </c>
      <c r="D4961" s="51" t="s">
        <v>81</v>
      </c>
      <c r="E4961" s="30">
        <v>0</v>
      </c>
      <c r="F4961" s="30">
        <f t="shared" si="1"/>
        <v>1</v>
      </c>
      <c r="G4961" s="30">
        <v>0</v>
      </c>
      <c r="H4961" s="30">
        <f t="shared" si="2"/>
        <v>1</v>
      </c>
      <c r="I4961" s="30">
        <v>1</v>
      </c>
      <c r="J4961" s="30">
        <f t="shared" si="3"/>
        <v>0</v>
      </c>
      <c r="K4961" s="30">
        <v>0</v>
      </c>
      <c r="L4961" s="30">
        <f t="shared" si="4"/>
        <v>1</v>
      </c>
      <c r="M4961" s="52" t="str">
        <f t="shared" si="5"/>
        <v>агрегати не працюють</v>
      </c>
      <c r="O4961" s="30" t="str">
        <f t="shared" si="6"/>
        <v/>
      </c>
      <c r="P4961" s="30" t="str">
        <f t="shared" si="7"/>
        <v/>
      </c>
      <c r="Q4961" s="30" t="str">
        <f t="shared" si="8"/>
        <v/>
      </c>
      <c r="R4961" s="30" t="str">
        <f t="shared" si="9"/>
        <v/>
      </c>
      <c r="S4961" s="30" t="str">
        <f t="shared" si="10"/>
        <v/>
      </c>
      <c r="T4961" s="30" t="str">
        <f t="shared" si="11"/>
        <v/>
      </c>
      <c r="U4961" s="30" t="str">
        <f t="shared" si="12"/>
        <v/>
      </c>
    </row>
    <row r="4962" spans="2:21" ht="15.75" customHeight="1" x14ac:dyDescent="0.25">
      <c r="B4962" s="49" t="s">
        <v>269</v>
      </c>
      <c r="C4962" s="50" t="s">
        <v>294</v>
      </c>
      <c r="D4962" s="51" t="s">
        <v>82</v>
      </c>
      <c r="E4962" s="30">
        <v>0</v>
      </c>
      <c r="F4962" s="30">
        <f t="shared" si="1"/>
        <v>1</v>
      </c>
      <c r="G4962" s="30">
        <v>0</v>
      </c>
      <c r="H4962" s="30">
        <f t="shared" si="2"/>
        <v>1</v>
      </c>
      <c r="I4962" s="30">
        <v>1</v>
      </c>
      <c r="J4962" s="30">
        <f t="shared" si="3"/>
        <v>0</v>
      </c>
      <c r="K4962" s="30">
        <v>0</v>
      </c>
      <c r="L4962" s="30">
        <f t="shared" si="4"/>
        <v>1</v>
      </c>
      <c r="M4962" s="52" t="str">
        <f t="shared" si="5"/>
        <v>агрегати не працюють</v>
      </c>
      <c r="O4962" s="30" t="str">
        <f t="shared" si="6"/>
        <v/>
      </c>
      <c r="P4962" s="30" t="str">
        <f t="shared" si="7"/>
        <v/>
      </c>
      <c r="Q4962" s="30" t="str">
        <f t="shared" si="8"/>
        <v/>
      </c>
      <c r="R4962" s="30" t="str">
        <f t="shared" si="9"/>
        <v/>
      </c>
      <c r="S4962" s="30" t="str">
        <f t="shared" si="10"/>
        <v/>
      </c>
      <c r="T4962" s="30" t="str">
        <f t="shared" si="11"/>
        <v/>
      </c>
      <c r="U4962" s="30" t="str">
        <f t="shared" si="12"/>
        <v/>
      </c>
    </row>
    <row r="4963" spans="2:21" ht="15.75" customHeight="1" x14ac:dyDescent="0.25">
      <c r="B4963" s="49" t="s">
        <v>269</v>
      </c>
      <c r="C4963" s="50" t="s">
        <v>294</v>
      </c>
      <c r="D4963" s="51" t="s">
        <v>83</v>
      </c>
      <c r="E4963" s="30">
        <v>0</v>
      </c>
      <c r="F4963" s="30">
        <f t="shared" si="1"/>
        <v>1</v>
      </c>
      <c r="G4963" s="30">
        <v>0</v>
      </c>
      <c r="H4963" s="30">
        <f t="shared" si="2"/>
        <v>1</v>
      </c>
      <c r="I4963" s="30">
        <v>1</v>
      </c>
      <c r="J4963" s="30">
        <f t="shared" si="3"/>
        <v>0</v>
      </c>
      <c r="K4963" s="30">
        <v>0</v>
      </c>
      <c r="L4963" s="30">
        <f t="shared" si="4"/>
        <v>1</v>
      </c>
      <c r="M4963" s="52" t="str">
        <f t="shared" si="5"/>
        <v>агрегати не працюють</v>
      </c>
      <c r="O4963" s="30" t="str">
        <f t="shared" si="6"/>
        <v/>
      </c>
      <c r="P4963" s="30" t="str">
        <f t="shared" si="7"/>
        <v/>
      </c>
      <c r="Q4963" s="30" t="str">
        <f t="shared" si="8"/>
        <v/>
      </c>
      <c r="R4963" s="30" t="str">
        <f t="shared" si="9"/>
        <v/>
      </c>
      <c r="S4963" s="30" t="str">
        <f t="shared" si="10"/>
        <v/>
      </c>
      <c r="T4963" s="30" t="str">
        <f t="shared" si="11"/>
        <v/>
      </c>
      <c r="U4963" s="30" t="str">
        <f t="shared" si="12"/>
        <v/>
      </c>
    </row>
    <row r="4964" spans="2:21" ht="15.75" customHeight="1" x14ac:dyDescent="0.25">
      <c r="B4964" s="49" t="s">
        <v>269</v>
      </c>
      <c r="C4964" s="50" t="s">
        <v>295</v>
      </c>
      <c r="D4964" s="51" t="s">
        <v>60</v>
      </c>
      <c r="E4964" s="30">
        <v>0</v>
      </c>
      <c r="F4964" s="30">
        <f t="shared" si="1"/>
        <v>1</v>
      </c>
      <c r="G4964" s="30">
        <v>0</v>
      </c>
      <c r="H4964" s="30">
        <f t="shared" si="2"/>
        <v>1</v>
      </c>
      <c r="I4964" s="30">
        <v>1</v>
      </c>
      <c r="J4964" s="30">
        <f t="shared" si="3"/>
        <v>0</v>
      </c>
      <c r="K4964" s="30">
        <v>0</v>
      </c>
      <c r="L4964" s="30">
        <f t="shared" si="4"/>
        <v>1</v>
      </c>
      <c r="M4964" s="52" t="str">
        <f t="shared" si="5"/>
        <v>агрегати не працюють</v>
      </c>
      <c r="O4964" s="30" t="str">
        <f t="shared" si="6"/>
        <v/>
      </c>
      <c r="P4964" s="30" t="str">
        <f t="shared" si="7"/>
        <v/>
      </c>
      <c r="Q4964" s="30" t="str">
        <f t="shared" si="8"/>
        <v/>
      </c>
      <c r="R4964" s="30" t="str">
        <f t="shared" si="9"/>
        <v/>
      </c>
      <c r="S4964" s="30" t="str">
        <f t="shared" si="10"/>
        <v/>
      </c>
      <c r="T4964" s="30" t="str">
        <f t="shared" si="11"/>
        <v/>
      </c>
      <c r="U4964" s="30" t="str">
        <f t="shared" si="12"/>
        <v/>
      </c>
    </row>
    <row r="4965" spans="2:21" ht="15.75" customHeight="1" x14ac:dyDescent="0.25">
      <c r="B4965" s="49" t="s">
        <v>269</v>
      </c>
      <c r="C4965" s="50" t="s">
        <v>295</v>
      </c>
      <c r="D4965" s="51" t="s">
        <v>61</v>
      </c>
      <c r="E4965" s="30">
        <v>0</v>
      </c>
      <c r="F4965" s="30">
        <f t="shared" si="1"/>
        <v>1</v>
      </c>
      <c r="G4965" s="30">
        <v>0</v>
      </c>
      <c r="H4965" s="30">
        <f t="shared" si="2"/>
        <v>1</v>
      </c>
      <c r="I4965" s="30">
        <v>1</v>
      </c>
      <c r="J4965" s="30">
        <f t="shared" si="3"/>
        <v>0</v>
      </c>
      <c r="K4965" s="30">
        <v>0</v>
      </c>
      <c r="L4965" s="30">
        <f t="shared" si="4"/>
        <v>1</v>
      </c>
      <c r="M4965" s="52" t="str">
        <f t="shared" si="5"/>
        <v>агрегати не працюють</v>
      </c>
      <c r="O4965" s="30" t="str">
        <f t="shared" si="6"/>
        <v/>
      </c>
      <c r="P4965" s="30" t="str">
        <f t="shared" si="7"/>
        <v/>
      </c>
      <c r="Q4965" s="30" t="str">
        <f t="shared" si="8"/>
        <v/>
      </c>
      <c r="R4965" s="30" t="str">
        <f t="shared" si="9"/>
        <v/>
      </c>
      <c r="S4965" s="30" t="str">
        <f t="shared" si="10"/>
        <v/>
      </c>
      <c r="T4965" s="30" t="str">
        <f t="shared" si="11"/>
        <v/>
      </c>
      <c r="U4965" s="30" t="str">
        <f t="shared" si="12"/>
        <v/>
      </c>
    </row>
    <row r="4966" spans="2:21" ht="15.75" customHeight="1" x14ac:dyDescent="0.25">
      <c r="B4966" s="49" t="s">
        <v>269</v>
      </c>
      <c r="C4966" s="50" t="s">
        <v>295</v>
      </c>
      <c r="D4966" s="51" t="s">
        <v>62</v>
      </c>
      <c r="E4966" s="30">
        <v>403</v>
      </c>
      <c r="F4966" s="30">
        <v>0</v>
      </c>
      <c r="G4966" s="30">
        <v>32597</v>
      </c>
      <c r="H4966" s="30">
        <v>0</v>
      </c>
      <c r="I4966" s="30">
        <v>1</v>
      </c>
      <c r="J4966" s="30">
        <f t="shared" si="3"/>
        <v>0</v>
      </c>
      <c r="K4966" s="30">
        <v>1</v>
      </c>
      <c r="L4966" s="30">
        <f t="shared" si="4"/>
        <v>0</v>
      </c>
      <c r="M4966" s="52" t="str">
        <f t="shared" si="5"/>
        <v>OK</v>
      </c>
      <c r="O4966" s="30">
        <f t="shared" si="6"/>
        <v>403</v>
      </c>
      <c r="P4966" s="30">
        <f t="shared" si="7"/>
        <v>376.88560000000001</v>
      </c>
      <c r="Q4966" s="30">
        <f t="shared" si="8"/>
        <v>376.88560000000001</v>
      </c>
      <c r="R4966" s="30">
        <f t="shared" si="9"/>
        <v>32597</v>
      </c>
      <c r="S4966" s="30">
        <f t="shared" si="10"/>
        <v>38956.674700000003</v>
      </c>
      <c r="T4966" s="30">
        <f t="shared" si="11"/>
        <v>38956.674700000003</v>
      </c>
      <c r="U4966" s="30">
        <f t="shared" si="12"/>
        <v>14682209.718314322</v>
      </c>
    </row>
    <row r="4967" spans="2:21" ht="15.75" customHeight="1" x14ac:dyDescent="0.25">
      <c r="B4967" s="49" t="s">
        <v>269</v>
      </c>
      <c r="C4967" s="50" t="s">
        <v>295</v>
      </c>
      <c r="D4967" s="51" t="s">
        <v>63</v>
      </c>
      <c r="E4967" s="30">
        <v>333</v>
      </c>
      <c r="F4967" s="30">
        <v>0</v>
      </c>
      <c r="G4967" s="30">
        <v>125415</v>
      </c>
      <c r="H4967" s="30">
        <v>1</v>
      </c>
      <c r="I4967" s="30">
        <v>1</v>
      </c>
      <c r="J4967" s="30">
        <f t="shared" si="3"/>
        <v>0</v>
      </c>
      <c r="K4967" s="30">
        <v>1</v>
      </c>
      <c r="L4967" s="30">
        <f t="shared" si="4"/>
        <v>0</v>
      </c>
      <c r="M4967" s="52" t="str">
        <f t="shared" si="5"/>
        <v>OK</v>
      </c>
      <c r="O4967" s="30">
        <f t="shared" si="6"/>
        <v>333</v>
      </c>
      <c r="P4967" s="30">
        <f t="shared" si="7"/>
        <v>311.42160000000001</v>
      </c>
      <c r="Q4967" s="30">
        <f t="shared" si="8"/>
        <v>311.42160000000001</v>
      </c>
      <c r="R4967" s="30" t="str">
        <f t="shared" si="9"/>
        <v/>
      </c>
      <c r="S4967" s="30" t="str">
        <f t="shared" si="10"/>
        <v/>
      </c>
      <c r="T4967" s="30">
        <f t="shared" si="11"/>
        <v>125415</v>
      </c>
      <c r="U4967" s="30">
        <f t="shared" si="12"/>
        <v>39056939.964000002</v>
      </c>
    </row>
    <row r="4968" spans="2:21" ht="15.75" customHeight="1" x14ac:dyDescent="0.25">
      <c r="B4968" s="49" t="s">
        <v>269</v>
      </c>
      <c r="C4968" s="50" t="s">
        <v>295</v>
      </c>
      <c r="D4968" s="51" t="s">
        <v>64</v>
      </c>
      <c r="E4968" s="30">
        <v>0</v>
      </c>
      <c r="F4968" s="30">
        <f t="shared" si="1"/>
        <v>1</v>
      </c>
      <c r="G4968" s="30">
        <v>0</v>
      </c>
      <c r="H4968" s="30">
        <f t="shared" si="2"/>
        <v>1</v>
      </c>
      <c r="I4968" s="30">
        <v>1</v>
      </c>
      <c r="J4968" s="30">
        <f t="shared" si="3"/>
        <v>0</v>
      </c>
      <c r="K4968" s="30">
        <v>0</v>
      </c>
      <c r="L4968" s="30">
        <f t="shared" si="4"/>
        <v>1</v>
      </c>
      <c r="M4968" s="52" t="str">
        <f t="shared" si="5"/>
        <v>агрегати не працюють</v>
      </c>
      <c r="O4968" s="30" t="str">
        <f t="shared" si="6"/>
        <v/>
      </c>
      <c r="P4968" s="30" t="str">
        <f t="shared" si="7"/>
        <v/>
      </c>
      <c r="Q4968" s="30" t="str">
        <f t="shared" si="8"/>
        <v/>
      </c>
      <c r="R4968" s="30" t="str">
        <f t="shared" si="9"/>
        <v/>
      </c>
      <c r="S4968" s="30" t="str">
        <f t="shared" si="10"/>
        <v/>
      </c>
      <c r="T4968" s="30" t="str">
        <f t="shared" si="11"/>
        <v/>
      </c>
      <c r="U4968" s="30" t="str">
        <f t="shared" si="12"/>
        <v/>
      </c>
    </row>
    <row r="4969" spans="2:21" ht="15.75" customHeight="1" x14ac:dyDescent="0.25">
      <c r="B4969" s="49" t="s">
        <v>269</v>
      </c>
      <c r="C4969" s="50" t="s">
        <v>295</v>
      </c>
      <c r="D4969" s="51" t="s">
        <v>65</v>
      </c>
      <c r="E4969" s="30">
        <v>0</v>
      </c>
      <c r="F4969" s="30">
        <f t="shared" si="1"/>
        <v>1</v>
      </c>
      <c r="G4969" s="30">
        <v>0</v>
      </c>
      <c r="H4969" s="30">
        <f t="shared" si="2"/>
        <v>1</v>
      </c>
      <c r="I4969" s="30">
        <v>1</v>
      </c>
      <c r="J4969" s="30">
        <f t="shared" si="3"/>
        <v>0</v>
      </c>
      <c r="K4969" s="30">
        <v>0</v>
      </c>
      <c r="L4969" s="30">
        <f t="shared" si="4"/>
        <v>1</v>
      </c>
      <c r="M4969" s="52" t="str">
        <f t="shared" si="5"/>
        <v>агрегати не працюють</v>
      </c>
      <c r="O4969" s="30" t="str">
        <f t="shared" si="6"/>
        <v/>
      </c>
      <c r="P4969" s="30" t="str">
        <f t="shared" si="7"/>
        <v/>
      </c>
      <c r="Q4969" s="30" t="str">
        <f t="shared" si="8"/>
        <v/>
      </c>
      <c r="R4969" s="30" t="str">
        <f t="shared" si="9"/>
        <v/>
      </c>
      <c r="S4969" s="30" t="str">
        <f t="shared" si="10"/>
        <v/>
      </c>
      <c r="T4969" s="30" t="str">
        <f t="shared" si="11"/>
        <v/>
      </c>
      <c r="U4969" s="30" t="str">
        <f t="shared" si="12"/>
        <v/>
      </c>
    </row>
    <row r="4970" spans="2:21" ht="15.75" customHeight="1" x14ac:dyDescent="0.25">
      <c r="B4970" s="49" t="s">
        <v>269</v>
      </c>
      <c r="C4970" s="50" t="s">
        <v>295</v>
      </c>
      <c r="D4970" s="51" t="s">
        <v>66</v>
      </c>
      <c r="E4970" s="30">
        <v>0</v>
      </c>
      <c r="F4970" s="30">
        <f t="shared" si="1"/>
        <v>1</v>
      </c>
      <c r="G4970" s="30">
        <v>0</v>
      </c>
      <c r="H4970" s="30">
        <f t="shared" si="2"/>
        <v>1</v>
      </c>
      <c r="I4970" s="30">
        <v>1</v>
      </c>
      <c r="J4970" s="30">
        <f t="shared" si="3"/>
        <v>0</v>
      </c>
      <c r="K4970" s="30">
        <v>0</v>
      </c>
      <c r="L4970" s="30">
        <f t="shared" si="4"/>
        <v>1</v>
      </c>
      <c r="M4970" s="52" t="str">
        <f t="shared" si="5"/>
        <v>агрегати не працюють</v>
      </c>
      <c r="O4970" s="30" t="str">
        <f t="shared" si="6"/>
        <v/>
      </c>
      <c r="P4970" s="30" t="str">
        <f t="shared" si="7"/>
        <v/>
      </c>
      <c r="Q4970" s="30" t="str">
        <f t="shared" si="8"/>
        <v/>
      </c>
      <c r="R4970" s="30" t="str">
        <f t="shared" si="9"/>
        <v/>
      </c>
      <c r="S4970" s="30" t="str">
        <f t="shared" si="10"/>
        <v/>
      </c>
      <c r="T4970" s="30" t="str">
        <f t="shared" si="11"/>
        <v/>
      </c>
      <c r="U4970" s="30" t="str">
        <f t="shared" si="12"/>
        <v/>
      </c>
    </row>
    <row r="4971" spans="2:21" ht="15.75" customHeight="1" x14ac:dyDescent="0.25">
      <c r="B4971" s="49" t="s">
        <v>269</v>
      </c>
      <c r="C4971" s="50" t="s">
        <v>295</v>
      </c>
      <c r="D4971" s="51" t="s">
        <v>67</v>
      </c>
      <c r="E4971" s="30">
        <v>947</v>
      </c>
      <c r="F4971" s="30">
        <v>0</v>
      </c>
      <c r="G4971" s="30">
        <v>236272</v>
      </c>
      <c r="H4971" s="30">
        <v>0</v>
      </c>
      <c r="I4971" s="30">
        <v>1</v>
      </c>
      <c r="J4971" s="30">
        <f t="shared" si="3"/>
        <v>0</v>
      </c>
      <c r="K4971" s="30">
        <v>1</v>
      </c>
      <c r="L4971" s="30">
        <f t="shared" si="4"/>
        <v>0</v>
      </c>
      <c r="M4971" s="52" t="str">
        <f t="shared" si="5"/>
        <v>OK</v>
      </c>
      <c r="O4971" s="30">
        <f t="shared" si="6"/>
        <v>947</v>
      </c>
      <c r="P4971" s="30">
        <f t="shared" si="7"/>
        <v>885.63440000000003</v>
      </c>
      <c r="Q4971" s="30">
        <f t="shared" si="8"/>
        <v>885.63440000000003</v>
      </c>
      <c r="R4971" s="30">
        <f t="shared" si="9"/>
        <v>236272</v>
      </c>
      <c r="S4971" s="30">
        <f t="shared" si="10"/>
        <v>282368.66720000003</v>
      </c>
      <c r="T4971" s="30">
        <f t="shared" si="11"/>
        <v>282368.66720000003</v>
      </c>
      <c r="U4971" s="30">
        <f t="shared" si="12"/>
        <v>250075405.1544717</v>
      </c>
    </row>
    <row r="4972" spans="2:21" ht="15.75" customHeight="1" x14ac:dyDescent="0.25">
      <c r="B4972" s="49" t="s">
        <v>269</v>
      </c>
      <c r="C4972" s="50" t="s">
        <v>295</v>
      </c>
      <c r="D4972" s="51" t="s">
        <v>68</v>
      </c>
      <c r="E4972" s="30">
        <v>471</v>
      </c>
      <c r="F4972" s="30">
        <v>0</v>
      </c>
      <c r="G4972" s="30">
        <v>203353</v>
      </c>
      <c r="H4972" s="30">
        <v>1</v>
      </c>
      <c r="I4972" s="30">
        <v>1</v>
      </c>
      <c r="J4972" s="30">
        <f t="shared" si="3"/>
        <v>0</v>
      </c>
      <c r="K4972" s="30">
        <v>1</v>
      </c>
      <c r="L4972" s="30">
        <f t="shared" si="4"/>
        <v>0</v>
      </c>
      <c r="M4972" s="52" t="str">
        <f t="shared" si="5"/>
        <v>OK</v>
      </c>
      <c r="O4972" s="30">
        <f t="shared" si="6"/>
        <v>471</v>
      </c>
      <c r="P4972" s="30">
        <f t="shared" si="7"/>
        <v>440.47919999999999</v>
      </c>
      <c r="Q4972" s="30">
        <f t="shared" si="8"/>
        <v>440.47919999999999</v>
      </c>
      <c r="R4972" s="30" t="str">
        <f t="shared" si="9"/>
        <v/>
      </c>
      <c r="S4972" s="30" t="str">
        <f t="shared" si="10"/>
        <v/>
      </c>
      <c r="T4972" s="30">
        <f t="shared" si="11"/>
        <v>203353</v>
      </c>
      <c r="U4972" s="30">
        <f t="shared" si="12"/>
        <v>89572766.757599995</v>
      </c>
    </row>
    <row r="4973" spans="2:21" ht="15.75" customHeight="1" x14ac:dyDescent="0.25">
      <c r="B4973" s="49" t="s">
        <v>269</v>
      </c>
      <c r="C4973" s="50" t="s">
        <v>295</v>
      </c>
      <c r="D4973" s="51" t="s">
        <v>69</v>
      </c>
      <c r="E4973" s="30">
        <v>0</v>
      </c>
      <c r="F4973" s="30">
        <f t="shared" si="1"/>
        <v>1</v>
      </c>
      <c r="G4973" s="30">
        <v>0</v>
      </c>
      <c r="H4973" s="30">
        <f t="shared" si="2"/>
        <v>1</v>
      </c>
      <c r="I4973" s="30">
        <v>1</v>
      </c>
      <c r="J4973" s="30">
        <f t="shared" si="3"/>
        <v>0</v>
      </c>
      <c r="K4973" s="30">
        <v>0</v>
      </c>
      <c r="L4973" s="30">
        <f t="shared" si="4"/>
        <v>1</v>
      </c>
      <c r="M4973" s="52" t="str">
        <f t="shared" si="5"/>
        <v>агрегати не працюють</v>
      </c>
      <c r="O4973" s="30" t="str">
        <f t="shared" si="6"/>
        <v/>
      </c>
      <c r="P4973" s="30" t="str">
        <f t="shared" si="7"/>
        <v/>
      </c>
      <c r="Q4973" s="30" t="str">
        <f t="shared" si="8"/>
        <v/>
      </c>
      <c r="R4973" s="30" t="str">
        <f t="shared" si="9"/>
        <v/>
      </c>
      <c r="S4973" s="30" t="str">
        <f t="shared" si="10"/>
        <v/>
      </c>
      <c r="T4973" s="30" t="str">
        <f t="shared" si="11"/>
        <v/>
      </c>
      <c r="U4973" s="30" t="str">
        <f t="shared" si="12"/>
        <v/>
      </c>
    </row>
    <row r="4974" spans="2:21" ht="15.75" customHeight="1" x14ac:dyDescent="0.25">
      <c r="B4974" s="49" t="s">
        <v>269</v>
      </c>
      <c r="C4974" s="50" t="s">
        <v>295</v>
      </c>
      <c r="D4974" s="51" t="s">
        <v>70</v>
      </c>
      <c r="E4974" s="30">
        <v>1818</v>
      </c>
      <c r="F4974" s="30">
        <v>1</v>
      </c>
      <c r="G4974" s="30">
        <v>197688</v>
      </c>
      <c r="H4974" s="30">
        <v>1</v>
      </c>
      <c r="I4974" s="30">
        <v>1</v>
      </c>
      <c r="J4974" s="30">
        <f t="shared" si="3"/>
        <v>0</v>
      </c>
      <c r="K4974" s="30">
        <v>1</v>
      </c>
      <c r="L4974" s="30">
        <f t="shared" si="4"/>
        <v>0</v>
      </c>
      <c r="M4974" s="52" t="str">
        <f t="shared" si="5"/>
        <v>OK</v>
      </c>
      <c r="O4974" s="30" t="str">
        <f t="shared" si="6"/>
        <v/>
      </c>
      <c r="P4974" s="30" t="str">
        <f t="shared" si="7"/>
        <v/>
      </c>
      <c r="Q4974" s="30">
        <f t="shared" si="8"/>
        <v>1818</v>
      </c>
      <c r="R4974" s="30" t="str">
        <f t="shared" si="9"/>
        <v/>
      </c>
      <c r="S4974" s="30" t="str">
        <f t="shared" si="10"/>
        <v/>
      </c>
      <c r="T4974" s="30">
        <f t="shared" si="11"/>
        <v>197688</v>
      </c>
      <c r="U4974" s="30">
        <f t="shared" si="12"/>
        <v>359396784</v>
      </c>
    </row>
    <row r="4975" spans="2:21" ht="15.75" customHeight="1" x14ac:dyDescent="0.25">
      <c r="B4975" s="49" t="s">
        <v>269</v>
      </c>
      <c r="C4975" s="50" t="s">
        <v>295</v>
      </c>
      <c r="D4975" s="51" t="s">
        <v>71</v>
      </c>
      <c r="E4975" s="30">
        <v>0</v>
      </c>
      <c r="F4975" s="30">
        <f t="shared" si="1"/>
        <v>1</v>
      </c>
      <c r="G4975" s="30">
        <v>0</v>
      </c>
      <c r="H4975" s="30">
        <f t="shared" si="2"/>
        <v>1</v>
      </c>
      <c r="I4975" s="30">
        <v>1</v>
      </c>
      <c r="J4975" s="30">
        <f t="shared" si="3"/>
        <v>0</v>
      </c>
      <c r="K4975" s="30">
        <v>0</v>
      </c>
      <c r="L4975" s="30">
        <f t="shared" si="4"/>
        <v>1</v>
      </c>
      <c r="M4975" s="52" t="str">
        <f t="shared" si="5"/>
        <v>агрегати не працюють</v>
      </c>
      <c r="O4975" s="30" t="str">
        <f t="shared" si="6"/>
        <v/>
      </c>
      <c r="P4975" s="30" t="str">
        <f t="shared" si="7"/>
        <v/>
      </c>
      <c r="Q4975" s="30" t="str">
        <f t="shared" si="8"/>
        <v/>
      </c>
      <c r="R4975" s="30" t="str">
        <f t="shared" si="9"/>
        <v/>
      </c>
      <c r="S4975" s="30" t="str">
        <f t="shared" si="10"/>
        <v/>
      </c>
      <c r="T4975" s="30" t="str">
        <f t="shared" si="11"/>
        <v/>
      </c>
      <c r="U4975" s="30" t="str">
        <f t="shared" si="12"/>
        <v/>
      </c>
    </row>
    <row r="4976" spans="2:21" ht="15.75" customHeight="1" x14ac:dyDescent="0.25">
      <c r="B4976" s="49" t="s">
        <v>269</v>
      </c>
      <c r="C4976" s="50" t="s">
        <v>295</v>
      </c>
      <c r="D4976" s="51" t="s">
        <v>72</v>
      </c>
      <c r="E4976" s="30">
        <v>0</v>
      </c>
      <c r="F4976" s="30">
        <f t="shared" si="1"/>
        <v>1</v>
      </c>
      <c r="G4976" s="30">
        <v>0</v>
      </c>
      <c r="H4976" s="30">
        <f t="shared" si="2"/>
        <v>1</v>
      </c>
      <c r="I4976" s="30">
        <v>1</v>
      </c>
      <c r="J4976" s="30">
        <f t="shared" si="3"/>
        <v>0</v>
      </c>
      <c r="K4976" s="30">
        <v>0</v>
      </c>
      <c r="L4976" s="30">
        <f t="shared" si="4"/>
        <v>1</v>
      </c>
      <c r="M4976" s="52" t="str">
        <f t="shared" si="5"/>
        <v>агрегати не працюють</v>
      </c>
      <c r="O4976" s="30" t="str">
        <f t="shared" si="6"/>
        <v/>
      </c>
      <c r="P4976" s="30" t="str">
        <f t="shared" si="7"/>
        <v/>
      </c>
      <c r="Q4976" s="30" t="str">
        <f t="shared" si="8"/>
        <v/>
      </c>
      <c r="R4976" s="30" t="str">
        <f t="shared" si="9"/>
        <v/>
      </c>
      <c r="S4976" s="30" t="str">
        <f t="shared" si="10"/>
        <v/>
      </c>
      <c r="T4976" s="30" t="str">
        <f t="shared" si="11"/>
        <v/>
      </c>
      <c r="U4976" s="30" t="str">
        <f t="shared" si="12"/>
        <v/>
      </c>
    </row>
    <row r="4977" spans="2:21" ht="15.75" customHeight="1" x14ac:dyDescent="0.25">
      <c r="B4977" s="49" t="s">
        <v>269</v>
      </c>
      <c r="C4977" s="50" t="s">
        <v>295</v>
      </c>
      <c r="D4977" s="51" t="s">
        <v>73</v>
      </c>
      <c r="E4977" s="30">
        <v>1733</v>
      </c>
      <c r="F4977" s="30">
        <v>1</v>
      </c>
      <c r="G4977" s="30">
        <v>74651</v>
      </c>
      <c r="H4977" s="30">
        <v>0</v>
      </c>
      <c r="I4977" s="30">
        <v>1</v>
      </c>
      <c r="J4977" s="30">
        <f t="shared" si="3"/>
        <v>0</v>
      </c>
      <c r="K4977" s="30">
        <v>1</v>
      </c>
      <c r="L4977" s="30">
        <f t="shared" si="4"/>
        <v>0</v>
      </c>
      <c r="M4977" s="52" t="str">
        <f t="shared" si="5"/>
        <v>OK</v>
      </c>
      <c r="O4977" s="30" t="str">
        <f t="shared" si="6"/>
        <v/>
      </c>
      <c r="P4977" s="30" t="str">
        <f t="shared" si="7"/>
        <v/>
      </c>
      <c r="Q4977" s="30">
        <f t="shared" si="8"/>
        <v>1733</v>
      </c>
      <c r="R4977" s="30">
        <f t="shared" si="9"/>
        <v>74651</v>
      </c>
      <c r="S4977" s="30">
        <f t="shared" si="10"/>
        <v>89215.410100000008</v>
      </c>
      <c r="T4977" s="30">
        <f t="shared" si="11"/>
        <v>89215.410100000008</v>
      </c>
      <c r="U4977" s="30">
        <f t="shared" si="12"/>
        <v>154610305.70330003</v>
      </c>
    </row>
    <row r="4978" spans="2:21" ht="15.75" customHeight="1" x14ac:dyDescent="0.25">
      <c r="B4978" s="49" t="s">
        <v>269</v>
      </c>
      <c r="C4978" s="50" t="s">
        <v>295</v>
      </c>
      <c r="D4978" s="51" t="s">
        <v>74</v>
      </c>
      <c r="E4978" s="30">
        <v>0</v>
      </c>
      <c r="F4978" s="30">
        <f t="shared" si="1"/>
        <v>1</v>
      </c>
      <c r="G4978" s="30">
        <v>0</v>
      </c>
      <c r="H4978" s="30">
        <f t="shared" si="2"/>
        <v>1</v>
      </c>
      <c r="I4978" s="30">
        <v>1</v>
      </c>
      <c r="J4978" s="30">
        <f t="shared" si="3"/>
        <v>0</v>
      </c>
      <c r="K4978" s="30">
        <v>0</v>
      </c>
      <c r="L4978" s="30">
        <f t="shared" si="4"/>
        <v>1</v>
      </c>
      <c r="M4978" s="52" t="str">
        <f t="shared" si="5"/>
        <v>агрегати не працюють</v>
      </c>
      <c r="O4978" s="30" t="str">
        <f t="shared" si="6"/>
        <v/>
      </c>
      <c r="P4978" s="30" t="str">
        <f t="shared" si="7"/>
        <v/>
      </c>
      <c r="Q4978" s="30" t="str">
        <f t="shared" si="8"/>
        <v/>
      </c>
      <c r="R4978" s="30" t="str">
        <f t="shared" si="9"/>
        <v/>
      </c>
      <c r="S4978" s="30" t="str">
        <f t="shared" si="10"/>
        <v/>
      </c>
      <c r="T4978" s="30" t="str">
        <f t="shared" si="11"/>
        <v/>
      </c>
      <c r="U4978" s="30" t="str">
        <f t="shared" si="12"/>
        <v/>
      </c>
    </row>
    <row r="4979" spans="2:21" ht="15.75" customHeight="1" x14ac:dyDescent="0.25">
      <c r="B4979" s="49" t="s">
        <v>269</v>
      </c>
      <c r="C4979" s="50" t="s">
        <v>295</v>
      </c>
      <c r="D4979" s="51" t="s">
        <v>75</v>
      </c>
      <c r="E4979" s="30">
        <v>0</v>
      </c>
      <c r="F4979" s="30">
        <f t="shared" si="1"/>
        <v>1</v>
      </c>
      <c r="G4979" s="30">
        <v>0</v>
      </c>
      <c r="H4979" s="30">
        <f t="shared" si="2"/>
        <v>1</v>
      </c>
      <c r="I4979" s="30">
        <v>1</v>
      </c>
      <c r="J4979" s="30">
        <f t="shared" si="3"/>
        <v>0</v>
      </c>
      <c r="K4979" s="30">
        <v>0</v>
      </c>
      <c r="L4979" s="30">
        <f t="shared" si="4"/>
        <v>1</v>
      </c>
      <c r="M4979" s="52" t="str">
        <f t="shared" si="5"/>
        <v>агрегати не працюють</v>
      </c>
      <c r="O4979" s="30" t="str">
        <f t="shared" si="6"/>
        <v/>
      </c>
      <c r="P4979" s="30" t="str">
        <f t="shared" si="7"/>
        <v/>
      </c>
      <c r="Q4979" s="30" t="str">
        <f t="shared" si="8"/>
        <v/>
      </c>
      <c r="R4979" s="30" t="str">
        <f t="shared" si="9"/>
        <v/>
      </c>
      <c r="S4979" s="30" t="str">
        <f t="shared" si="10"/>
        <v/>
      </c>
      <c r="T4979" s="30" t="str">
        <f t="shared" si="11"/>
        <v/>
      </c>
      <c r="U4979" s="30" t="str">
        <f t="shared" si="12"/>
        <v/>
      </c>
    </row>
    <row r="4980" spans="2:21" ht="15.75" customHeight="1" x14ac:dyDescent="0.25">
      <c r="B4980" s="49" t="s">
        <v>269</v>
      </c>
      <c r="C4980" s="50" t="s">
        <v>295</v>
      </c>
      <c r="D4980" s="51" t="s">
        <v>76</v>
      </c>
      <c r="E4980" s="30">
        <v>1439</v>
      </c>
      <c r="F4980" s="30">
        <v>0</v>
      </c>
      <c r="G4980" s="30">
        <v>172612</v>
      </c>
      <c r="H4980" s="30">
        <v>0</v>
      </c>
      <c r="I4980" s="30">
        <v>1</v>
      </c>
      <c r="J4980" s="30">
        <f t="shared" si="3"/>
        <v>0</v>
      </c>
      <c r="K4980" s="30">
        <v>1</v>
      </c>
      <c r="L4980" s="30">
        <f t="shared" si="4"/>
        <v>0</v>
      </c>
      <c r="M4980" s="52" t="str">
        <f t="shared" si="5"/>
        <v>OK</v>
      </c>
      <c r="O4980" s="30">
        <f t="shared" si="6"/>
        <v>1439</v>
      </c>
      <c r="P4980" s="30">
        <f t="shared" si="7"/>
        <v>1345.7528</v>
      </c>
      <c r="Q4980" s="30">
        <f t="shared" si="8"/>
        <v>1345.7528</v>
      </c>
      <c r="R4980" s="30">
        <f t="shared" si="9"/>
        <v>172612</v>
      </c>
      <c r="S4980" s="30">
        <f t="shared" si="10"/>
        <v>206288.6012</v>
      </c>
      <c r="T4980" s="30">
        <f t="shared" si="11"/>
        <v>206288.6012</v>
      </c>
      <c r="U4980" s="30">
        <f t="shared" si="12"/>
        <v>277613462.67298335</v>
      </c>
    </row>
    <row r="4981" spans="2:21" ht="15.75" customHeight="1" x14ac:dyDescent="0.25">
      <c r="B4981" s="49" t="s">
        <v>269</v>
      </c>
      <c r="C4981" s="50" t="s">
        <v>295</v>
      </c>
      <c r="D4981" s="51" t="s">
        <v>77</v>
      </c>
      <c r="E4981" s="30">
        <v>507</v>
      </c>
      <c r="F4981" s="30">
        <v>1</v>
      </c>
      <c r="G4981" s="30">
        <v>267056</v>
      </c>
      <c r="H4981" s="30">
        <v>0</v>
      </c>
      <c r="I4981" s="30">
        <v>1</v>
      </c>
      <c r="J4981" s="30">
        <f t="shared" si="3"/>
        <v>0</v>
      </c>
      <c r="K4981" s="30">
        <v>1</v>
      </c>
      <c r="L4981" s="30">
        <f t="shared" si="4"/>
        <v>0</v>
      </c>
      <c r="M4981" s="52" t="str">
        <f t="shared" si="5"/>
        <v>OK</v>
      </c>
      <c r="O4981" s="30" t="str">
        <f t="shared" si="6"/>
        <v/>
      </c>
      <c r="P4981" s="30" t="str">
        <f t="shared" si="7"/>
        <v/>
      </c>
      <c r="Q4981" s="30">
        <f t="shared" si="8"/>
        <v>507</v>
      </c>
      <c r="R4981" s="30">
        <f t="shared" si="9"/>
        <v>267056</v>
      </c>
      <c r="S4981" s="30">
        <f t="shared" si="10"/>
        <v>319158.62560000003</v>
      </c>
      <c r="T4981" s="30">
        <f t="shared" si="11"/>
        <v>319158.62560000003</v>
      </c>
      <c r="U4981" s="30">
        <f t="shared" si="12"/>
        <v>161813423.17920002</v>
      </c>
    </row>
    <row r="4982" spans="2:21" ht="15.75" customHeight="1" x14ac:dyDescent="0.25">
      <c r="B4982" s="49" t="s">
        <v>269</v>
      </c>
      <c r="C4982" s="50" t="s">
        <v>295</v>
      </c>
      <c r="D4982" s="51" t="s">
        <v>78</v>
      </c>
      <c r="E4982" s="30">
        <v>0</v>
      </c>
      <c r="F4982" s="30">
        <f t="shared" si="1"/>
        <v>1</v>
      </c>
      <c r="G4982" s="30">
        <v>0</v>
      </c>
      <c r="H4982" s="30">
        <f t="shared" si="2"/>
        <v>1</v>
      </c>
      <c r="I4982" s="30">
        <v>1</v>
      </c>
      <c r="J4982" s="30">
        <f t="shared" si="3"/>
        <v>0</v>
      </c>
      <c r="K4982" s="30">
        <v>0</v>
      </c>
      <c r="L4982" s="30">
        <f t="shared" si="4"/>
        <v>1</v>
      </c>
      <c r="M4982" s="52" t="str">
        <f t="shared" si="5"/>
        <v>агрегати не працюють</v>
      </c>
      <c r="O4982" s="30" t="str">
        <f t="shared" si="6"/>
        <v/>
      </c>
      <c r="P4982" s="30" t="str">
        <f t="shared" si="7"/>
        <v/>
      </c>
      <c r="Q4982" s="30" t="str">
        <f t="shared" si="8"/>
        <v/>
      </c>
      <c r="R4982" s="30" t="str">
        <f t="shared" si="9"/>
        <v/>
      </c>
      <c r="S4982" s="30" t="str">
        <f t="shared" si="10"/>
        <v/>
      </c>
      <c r="T4982" s="30" t="str">
        <f t="shared" si="11"/>
        <v/>
      </c>
      <c r="U4982" s="30" t="str">
        <f t="shared" si="12"/>
        <v/>
      </c>
    </row>
    <row r="4983" spans="2:21" ht="15.75" customHeight="1" x14ac:dyDescent="0.25">
      <c r="B4983" s="49" t="s">
        <v>269</v>
      </c>
      <c r="C4983" s="50" t="s">
        <v>295</v>
      </c>
      <c r="D4983" s="51" t="s">
        <v>79</v>
      </c>
      <c r="E4983" s="30">
        <v>1121</v>
      </c>
      <c r="F4983" s="30">
        <v>1</v>
      </c>
      <c r="G4983" s="30">
        <v>191472</v>
      </c>
      <c r="H4983" s="30">
        <v>0</v>
      </c>
      <c r="I4983" s="30">
        <v>1</v>
      </c>
      <c r="J4983" s="30">
        <f t="shared" si="3"/>
        <v>0</v>
      </c>
      <c r="K4983" s="30">
        <v>1</v>
      </c>
      <c r="L4983" s="30">
        <f t="shared" si="4"/>
        <v>0</v>
      </c>
      <c r="M4983" s="52" t="str">
        <f t="shared" si="5"/>
        <v>OK</v>
      </c>
      <c r="O4983" s="30" t="str">
        <f t="shared" si="6"/>
        <v/>
      </c>
      <c r="P4983" s="30" t="str">
        <f t="shared" si="7"/>
        <v/>
      </c>
      <c r="Q4983" s="30">
        <f t="shared" si="8"/>
        <v>1121</v>
      </c>
      <c r="R4983" s="30">
        <f t="shared" si="9"/>
        <v>191472</v>
      </c>
      <c r="S4983" s="30">
        <f t="shared" si="10"/>
        <v>228828.18720000001</v>
      </c>
      <c r="T4983" s="30">
        <f t="shared" si="11"/>
        <v>228828.18720000001</v>
      </c>
      <c r="U4983" s="30">
        <f t="shared" si="12"/>
        <v>256516397.85120001</v>
      </c>
    </row>
    <row r="4984" spans="2:21" ht="15.75" customHeight="1" x14ac:dyDescent="0.25">
      <c r="B4984" s="49" t="s">
        <v>269</v>
      </c>
      <c r="C4984" s="50" t="s">
        <v>295</v>
      </c>
      <c r="D4984" s="51" t="s">
        <v>80</v>
      </c>
      <c r="E4984" s="30">
        <v>0</v>
      </c>
      <c r="F4984" s="30">
        <f t="shared" si="1"/>
        <v>1</v>
      </c>
      <c r="G4984" s="30">
        <v>0</v>
      </c>
      <c r="H4984" s="30">
        <f t="shared" si="2"/>
        <v>1</v>
      </c>
      <c r="I4984" s="30">
        <v>1</v>
      </c>
      <c r="J4984" s="30">
        <f t="shared" si="3"/>
        <v>0</v>
      </c>
      <c r="K4984" s="30">
        <v>0</v>
      </c>
      <c r="L4984" s="30">
        <f t="shared" si="4"/>
        <v>1</v>
      </c>
      <c r="M4984" s="52" t="str">
        <f t="shared" si="5"/>
        <v>агрегати не працюють</v>
      </c>
      <c r="O4984" s="30" t="str">
        <f t="shared" si="6"/>
        <v/>
      </c>
      <c r="P4984" s="30" t="str">
        <f t="shared" si="7"/>
        <v/>
      </c>
      <c r="Q4984" s="30" t="str">
        <f t="shared" si="8"/>
        <v/>
      </c>
      <c r="R4984" s="30" t="str">
        <f t="shared" si="9"/>
        <v/>
      </c>
      <c r="S4984" s="30" t="str">
        <f t="shared" si="10"/>
        <v/>
      </c>
      <c r="T4984" s="30" t="str">
        <f t="shared" si="11"/>
        <v/>
      </c>
      <c r="U4984" s="30" t="str">
        <f t="shared" si="12"/>
        <v/>
      </c>
    </row>
    <row r="4985" spans="2:21" ht="15.75" customHeight="1" x14ac:dyDescent="0.25">
      <c r="B4985" s="49" t="s">
        <v>269</v>
      </c>
      <c r="C4985" s="50" t="s">
        <v>295</v>
      </c>
      <c r="D4985" s="51" t="s">
        <v>81</v>
      </c>
      <c r="E4985" s="30">
        <v>0</v>
      </c>
      <c r="F4985" s="30">
        <f t="shared" si="1"/>
        <v>1</v>
      </c>
      <c r="G4985" s="30">
        <v>0</v>
      </c>
      <c r="H4985" s="30">
        <f t="shared" si="2"/>
        <v>1</v>
      </c>
      <c r="I4985" s="30">
        <v>1</v>
      </c>
      <c r="J4985" s="30">
        <f t="shared" si="3"/>
        <v>0</v>
      </c>
      <c r="K4985" s="30">
        <v>0</v>
      </c>
      <c r="L4985" s="30">
        <f t="shared" si="4"/>
        <v>1</v>
      </c>
      <c r="M4985" s="52" t="str">
        <f t="shared" si="5"/>
        <v>агрегати не працюють</v>
      </c>
      <c r="O4985" s="30" t="str">
        <f t="shared" si="6"/>
        <v/>
      </c>
      <c r="P4985" s="30" t="str">
        <f t="shared" si="7"/>
        <v/>
      </c>
      <c r="Q4985" s="30" t="str">
        <f t="shared" si="8"/>
        <v/>
      </c>
      <c r="R4985" s="30" t="str">
        <f t="shared" si="9"/>
        <v/>
      </c>
      <c r="S4985" s="30" t="str">
        <f t="shared" si="10"/>
        <v/>
      </c>
      <c r="T4985" s="30" t="str">
        <f t="shared" si="11"/>
        <v/>
      </c>
      <c r="U4985" s="30" t="str">
        <f t="shared" si="12"/>
        <v/>
      </c>
    </row>
    <row r="4986" spans="2:21" ht="15.75" customHeight="1" x14ac:dyDescent="0.25">
      <c r="B4986" s="49" t="s">
        <v>269</v>
      </c>
      <c r="C4986" s="50" t="s">
        <v>295</v>
      </c>
      <c r="D4986" s="51" t="s">
        <v>82</v>
      </c>
      <c r="E4986" s="30">
        <v>1949</v>
      </c>
      <c r="F4986" s="30">
        <v>0</v>
      </c>
      <c r="G4986" s="30">
        <v>249933</v>
      </c>
      <c r="H4986" s="30">
        <v>0</v>
      </c>
      <c r="I4986" s="30">
        <v>1</v>
      </c>
      <c r="J4986" s="30">
        <f t="shared" si="3"/>
        <v>0</v>
      </c>
      <c r="K4986" s="30">
        <v>1</v>
      </c>
      <c r="L4986" s="30">
        <f t="shared" si="4"/>
        <v>0</v>
      </c>
      <c r="M4986" s="52" t="str">
        <f t="shared" si="5"/>
        <v>OK</v>
      </c>
      <c r="O4986" s="30">
        <f t="shared" si="6"/>
        <v>1949</v>
      </c>
      <c r="P4986" s="30">
        <f t="shared" si="7"/>
        <v>1822.7048</v>
      </c>
      <c r="Q4986" s="30">
        <f t="shared" si="8"/>
        <v>1822.7048</v>
      </c>
      <c r="R4986" s="30">
        <f t="shared" si="9"/>
        <v>249933</v>
      </c>
      <c r="S4986" s="30">
        <f t="shared" si="10"/>
        <v>298694.92830000003</v>
      </c>
      <c r="T4986" s="30">
        <f t="shared" si="11"/>
        <v>298694.92830000003</v>
      </c>
      <c r="U4986" s="30">
        <f t="shared" si="12"/>
        <v>544432679.5480659</v>
      </c>
    </row>
    <row r="4987" spans="2:21" ht="15.75" customHeight="1" x14ac:dyDescent="0.25">
      <c r="B4987" s="49" t="s">
        <v>269</v>
      </c>
      <c r="C4987" s="50" t="s">
        <v>295</v>
      </c>
      <c r="D4987" s="51" t="s">
        <v>83</v>
      </c>
      <c r="E4987" s="30">
        <v>1538</v>
      </c>
      <c r="F4987" s="30">
        <v>1</v>
      </c>
      <c r="G4987" s="30">
        <v>52990</v>
      </c>
      <c r="H4987" s="30">
        <v>0</v>
      </c>
      <c r="I4987" s="30">
        <v>1</v>
      </c>
      <c r="J4987" s="30">
        <f t="shared" si="3"/>
        <v>0</v>
      </c>
      <c r="K4987" s="30">
        <v>1</v>
      </c>
      <c r="L4987" s="30">
        <f t="shared" si="4"/>
        <v>0</v>
      </c>
      <c r="M4987" s="52" t="str">
        <f t="shared" si="5"/>
        <v>OK</v>
      </c>
      <c r="O4987" s="30" t="str">
        <f t="shared" si="6"/>
        <v/>
      </c>
      <c r="P4987" s="30" t="str">
        <f t="shared" si="7"/>
        <v/>
      </c>
      <c r="Q4987" s="30">
        <f t="shared" si="8"/>
        <v>1538</v>
      </c>
      <c r="R4987" s="30">
        <f t="shared" si="9"/>
        <v>52990</v>
      </c>
      <c r="S4987" s="30">
        <f t="shared" si="10"/>
        <v>63328.349000000002</v>
      </c>
      <c r="T4987" s="30">
        <f t="shared" si="11"/>
        <v>63328.349000000002</v>
      </c>
      <c r="U4987" s="30">
        <f t="shared" si="12"/>
        <v>97399000.762000009</v>
      </c>
    </row>
    <row r="4988" spans="2:21" ht="15.75" customHeight="1" x14ac:dyDescent="0.25">
      <c r="B4988" s="49" t="s">
        <v>269</v>
      </c>
      <c r="C4988" s="50" t="s">
        <v>296</v>
      </c>
      <c r="D4988" s="51" t="s">
        <v>60</v>
      </c>
      <c r="E4988" s="30">
        <v>0</v>
      </c>
      <c r="F4988" s="30">
        <f t="shared" si="1"/>
        <v>1</v>
      </c>
      <c r="G4988" s="30">
        <v>0</v>
      </c>
      <c r="H4988" s="30">
        <f t="shared" si="2"/>
        <v>1</v>
      </c>
      <c r="I4988" s="30">
        <v>1</v>
      </c>
      <c r="J4988" s="30">
        <f t="shared" si="3"/>
        <v>0</v>
      </c>
      <c r="K4988" s="30">
        <v>0</v>
      </c>
      <c r="L4988" s="30">
        <f t="shared" si="4"/>
        <v>1</v>
      </c>
      <c r="M4988" s="52" t="str">
        <f t="shared" si="5"/>
        <v>агрегати не працюють</v>
      </c>
      <c r="O4988" s="30" t="str">
        <f t="shared" si="6"/>
        <v/>
      </c>
      <c r="P4988" s="30" t="str">
        <f t="shared" si="7"/>
        <v/>
      </c>
      <c r="Q4988" s="30" t="str">
        <f t="shared" si="8"/>
        <v/>
      </c>
      <c r="R4988" s="30" t="str">
        <f t="shared" si="9"/>
        <v/>
      </c>
      <c r="S4988" s="30" t="str">
        <f t="shared" si="10"/>
        <v/>
      </c>
      <c r="T4988" s="30" t="str">
        <f t="shared" si="11"/>
        <v/>
      </c>
      <c r="U4988" s="30" t="str">
        <f t="shared" si="12"/>
        <v/>
      </c>
    </row>
    <row r="4989" spans="2:21" ht="15.75" customHeight="1" x14ac:dyDescent="0.25">
      <c r="B4989" s="49" t="s">
        <v>269</v>
      </c>
      <c r="C4989" s="50" t="s">
        <v>296</v>
      </c>
      <c r="D4989" s="51" t="s">
        <v>61</v>
      </c>
      <c r="E4989" s="30">
        <v>0</v>
      </c>
      <c r="F4989" s="30">
        <f t="shared" si="1"/>
        <v>1</v>
      </c>
      <c r="G4989" s="30">
        <v>0</v>
      </c>
      <c r="H4989" s="30">
        <f t="shared" si="2"/>
        <v>1</v>
      </c>
      <c r="I4989" s="30">
        <v>1</v>
      </c>
      <c r="J4989" s="30">
        <f t="shared" si="3"/>
        <v>0</v>
      </c>
      <c r="K4989" s="30">
        <v>0</v>
      </c>
      <c r="L4989" s="30">
        <f t="shared" si="4"/>
        <v>1</v>
      </c>
      <c r="M4989" s="52" t="str">
        <f t="shared" si="5"/>
        <v>агрегати не працюють</v>
      </c>
      <c r="O4989" s="30" t="str">
        <f t="shared" si="6"/>
        <v/>
      </c>
      <c r="P4989" s="30" t="str">
        <f t="shared" si="7"/>
        <v/>
      </c>
      <c r="Q4989" s="30" t="str">
        <f t="shared" si="8"/>
        <v/>
      </c>
      <c r="R4989" s="30" t="str">
        <f t="shared" si="9"/>
        <v/>
      </c>
      <c r="S4989" s="30" t="str">
        <f t="shared" si="10"/>
        <v/>
      </c>
      <c r="T4989" s="30" t="str">
        <f t="shared" si="11"/>
        <v/>
      </c>
      <c r="U4989" s="30" t="str">
        <f t="shared" si="12"/>
        <v/>
      </c>
    </row>
    <row r="4990" spans="2:21" ht="15.75" customHeight="1" x14ac:dyDescent="0.25">
      <c r="B4990" s="49" t="s">
        <v>269</v>
      </c>
      <c r="C4990" s="50" t="s">
        <v>296</v>
      </c>
      <c r="D4990" s="51" t="s">
        <v>62</v>
      </c>
      <c r="E4990" s="30">
        <v>0</v>
      </c>
      <c r="F4990" s="30">
        <f t="shared" si="1"/>
        <v>1</v>
      </c>
      <c r="G4990" s="30">
        <v>0</v>
      </c>
      <c r="H4990" s="30">
        <f t="shared" si="2"/>
        <v>1</v>
      </c>
      <c r="I4990" s="30">
        <v>1</v>
      </c>
      <c r="J4990" s="30">
        <f t="shared" si="3"/>
        <v>0</v>
      </c>
      <c r="K4990" s="30">
        <v>0</v>
      </c>
      <c r="L4990" s="30">
        <f t="shared" si="4"/>
        <v>1</v>
      </c>
      <c r="M4990" s="52" t="str">
        <f t="shared" si="5"/>
        <v>агрегати не працюють</v>
      </c>
      <c r="O4990" s="30" t="str">
        <f t="shared" si="6"/>
        <v/>
      </c>
      <c r="P4990" s="30" t="str">
        <f t="shared" si="7"/>
        <v/>
      </c>
      <c r="Q4990" s="30" t="str">
        <f t="shared" si="8"/>
        <v/>
      </c>
      <c r="R4990" s="30" t="str">
        <f t="shared" si="9"/>
        <v/>
      </c>
      <c r="S4990" s="30" t="str">
        <f t="shared" si="10"/>
        <v/>
      </c>
      <c r="T4990" s="30" t="str">
        <f t="shared" si="11"/>
        <v/>
      </c>
      <c r="U4990" s="30" t="str">
        <f t="shared" si="12"/>
        <v/>
      </c>
    </row>
    <row r="4991" spans="2:21" ht="15.75" customHeight="1" x14ac:dyDescent="0.25">
      <c r="B4991" s="49" t="s">
        <v>269</v>
      </c>
      <c r="C4991" s="50" t="s">
        <v>296</v>
      </c>
      <c r="D4991" s="51" t="s">
        <v>63</v>
      </c>
      <c r="E4991" s="30">
        <v>0</v>
      </c>
      <c r="F4991" s="30">
        <f t="shared" si="1"/>
        <v>1</v>
      </c>
      <c r="G4991" s="30">
        <v>0</v>
      </c>
      <c r="H4991" s="30">
        <f t="shared" si="2"/>
        <v>1</v>
      </c>
      <c r="I4991" s="30">
        <v>1</v>
      </c>
      <c r="J4991" s="30">
        <f t="shared" si="3"/>
        <v>0</v>
      </c>
      <c r="K4991" s="30">
        <v>0</v>
      </c>
      <c r="L4991" s="30">
        <f t="shared" si="4"/>
        <v>1</v>
      </c>
      <c r="M4991" s="52" t="str">
        <f t="shared" si="5"/>
        <v>агрегати не працюють</v>
      </c>
      <c r="O4991" s="30" t="str">
        <f t="shared" si="6"/>
        <v/>
      </c>
      <c r="P4991" s="30" t="str">
        <f t="shared" si="7"/>
        <v/>
      </c>
      <c r="Q4991" s="30" t="str">
        <f t="shared" si="8"/>
        <v/>
      </c>
      <c r="R4991" s="30" t="str">
        <f t="shared" si="9"/>
        <v/>
      </c>
      <c r="S4991" s="30" t="str">
        <f t="shared" si="10"/>
        <v/>
      </c>
      <c r="T4991" s="30" t="str">
        <f t="shared" si="11"/>
        <v/>
      </c>
      <c r="U4991" s="30" t="str">
        <f t="shared" si="12"/>
        <v/>
      </c>
    </row>
    <row r="4992" spans="2:21" ht="15.75" customHeight="1" x14ac:dyDescent="0.25">
      <c r="B4992" s="49" t="s">
        <v>269</v>
      </c>
      <c r="C4992" s="50" t="s">
        <v>296</v>
      </c>
      <c r="D4992" s="51" t="s">
        <v>64</v>
      </c>
      <c r="E4992" s="30">
        <v>1160</v>
      </c>
      <c r="F4992" s="30">
        <v>1</v>
      </c>
      <c r="G4992" s="30">
        <v>111771</v>
      </c>
      <c r="H4992" s="30">
        <v>1</v>
      </c>
      <c r="I4992" s="30">
        <v>1</v>
      </c>
      <c r="J4992" s="30">
        <f t="shared" si="3"/>
        <v>0</v>
      </c>
      <c r="K4992" s="30">
        <v>1</v>
      </c>
      <c r="L4992" s="30">
        <f t="shared" si="4"/>
        <v>0</v>
      </c>
      <c r="M4992" s="52" t="str">
        <f t="shared" si="5"/>
        <v>OK</v>
      </c>
      <c r="O4992" s="30" t="str">
        <f t="shared" si="6"/>
        <v/>
      </c>
      <c r="P4992" s="30" t="str">
        <f t="shared" si="7"/>
        <v/>
      </c>
      <c r="Q4992" s="30">
        <f t="shared" si="8"/>
        <v>1160</v>
      </c>
      <c r="R4992" s="30" t="str">
        <f t="shared" si="9"/>
        <v/>
      </c>
      <c r="S4992" s="30" t="str">
        <f t="shared" si="10"/>
        <v/>
      </c>
      <c r="T4992" s="30">
        <f t="shared" si="11"/>
        <v>111771</v>
      </c>
      <c r="U4992" s="30">
        <f t="shared" si="12"/>
        <v>129654360</v>
      </c>
    </row>
    <row r="4993" spans="2:21" ht="15.75" customHeight="1" x14ac:dyDescent="0.25">
      <c r="B4993" s="49" t="s">
        <v>269</v>
      </c>
      <c r="C4993" s="50" t="s">
        <v>296</v>
      </c>
      <c r="D4993" s="51" t="s">
        <v>65</v>
      </c>
      <c r="E4993" s="30">
        <v>1240</v>
      </c>
      <c r="F4993" s="30">
        <v>0</v>
      </c>
      <c r="G4993" s="30">
        <v>120635</v>
      </c>
      <c r="H4993" s="30">
        <v>0</v>
      </c>
      <c r="I4993" s="30">
        <v>1</v>
      </c>
      <c r="J4993" s="30">
        <f t="shared" si="3"/>
        <v>0</v>
      </c>
      <c r="K4993" s="30">
        <v>1</v>
      </c>
      <c r="L4993" s="30">
        <f t="shared" si="4"/>
        <v>0</v>
      </c>
      <c r="M4993" s="52" t="str">
        <f t="shared" si="5"/>
        <v>OK</v>
      </c>
      <c r="O4993" s="30">
        <f t="shared" si="6"/>
        <v>1240</v>
      </c>
      <c r="P4993" s="30">
        <f t="shared" si="7"/>
        <v>1159.6480000000001</v>
      </c>
      <c r="Q4993" s="30">
        <f t="shared" si="8"/>
        <v>1159.6480000000001</v>
      </c>
      <c r="R4993" s="30">
        <f t="shared" si="9"/>
        <v>120635</v>
      </c>
      <c r="S4993" s="30">
        <f t="shared" si="10"/>
        <v>144170.8885</v>
      </c>
      <c r="T4993" s="30">
        <f t="shared" si="11"/>
        <v>144170.8885</v>
      </c>
      <c r="U4993" s="30">
        <f t="shared" si="12"/>
        <v>167187482.50724801</v>
      </c>
    </row>
    <row r="4994" spans="2:21" ht="15.75" customHeight="1" x14ac:dyDescent="0.25">
      <c r="B4994" s="49" t="s">
        <v>269</v>
      </c>
      <c r="C4994" s="50" t="s">
        <v>296</v>
      </c>
      <c r="D4994" s="51" t="s">
        <v>66</v>
      </c>
      <c r="E4994" s="30">
        <v>0</v>
      </c>
      <c r="F4994" s="30">
        <f t="shared" si="1"/>
        <v>1</v>
      </c>
      <c r="G4994" s="30">
        <v>0</v>
      </c>
      <c r="H4994" s="30">
        <f t="shared" si="2"/>
        <v>1</v>
      </c>
      <c r="I4994" s="30">
        <v>1</v>
      </c>
      <c r="J4994" s="30">
        <f t="shared" si="3"/>
        <v>0</v>
      </c>
      <c r="K4994" s="30">
        <v>0</v>
      </c>
      <c r="L4994" s="30">
        <f t="shared" si="4"/>
        <v>1</v>
      </c>
      <c r="M4994" s="52" t="str">
        <f t="shared" si="5"/>
        <v>агрегати не працюють</v>
      </c>
      <c r="O4994" s="30" t="str">
        <f t="shared" si="6"/>
        <v/>
      </c>
      <c r="P4994" s="30" t="str">
        <f t="shared" si="7"/>
        <v/>
      </c>
      <c r="Q4994" s="30" t="str">
        <f t="shared" si="8"/>
        <v/>
      </c>
      <c r="R4994" s="30" t="str">
        <f t="shared" si="9"/>
        <v/>
      </c>
      <c r="S4994" s="30" t="str">
        <f t="shared" si="10"/>
        <v/>
      </c>
      <c r="T4994" s="30" t="str">
        <f t="shared" si="11"/>
        <v/>
      </c>
      <c r="U4994" s="30" t="str">
        <f t="shared" si="12"/>
        <v/>
      </c>
    </row>
    <row r="4995" spans="2:21" ht="15.75" customHeight="1" x14ac:dyDescent="0.25">
      <c r="B4995" s="49" t="s">
        <v>269</v>
      </c>
      <c r="C4995" s="50" t="s">
        <v>296</v>
      </c>
      <c r="D4995" s="51" t="s">
        <v>67</v>
      </c>
      <c r="E4995" s="30">
        <v>570</v>
      </c>
      <c r="F4995" s="30">
        <v>0</v>
      </c>
      <c r="G4995" s="30">
        <v>117262</v>
      </c>
      <c r="H4995" s="30">
        <v>1</v>
      </c>
      <c r="I4995" s="30">
        <v>1</v>
      </c>
      <c r="J4995" s="30">
        <f t="shared" si="3"/>
        <v>0</v>
      </c>
      <c r="K4995" s="30">
        <v>1</v>
      </c>
      <c r="L4995" s="30">
        <f t="shared" si="4"/>
        <v>0</v>
      </c>
      <c r="M4995" s="52" t="str">
        <f t="shared" si="5"/>
        <v>OK</v>
      </c>
      <c r="O4995" s="30">
        <f t="shared" si="6"/>
        <v>570</v>
      </c>
      <c r="P4995" s="30">
        <f t="shared" si="7"/>
        <v>533.06399999999996</v>
      </c>
      <c r="Q4995" s="30">
        <f t="shared" si="8"/>
        <v>533.06399999999996</v>
      </c>
      <c r="R4995" s="30" t="str">
        <f t="shared" si="9"/>
        <v/>
      </c>
      <c r="S4995" s="30" t="str">
        <f t="shared" si="10"/>
        <v/>
      </c>
      <c r="T4995" s="30">
        <f t="shared" si="11"/>
        <v>117262</v>
      </c>
      <c r="U4995" s="30">
        <f t="shared" si="12"/>
        <v>62508150.767999999</v>
      </c>
    </row>
    <row r="4996" spans="2:21" ht="15.75" customHeight="1" x14ac:dyDescent="0.25">
      <c r="B4996" s="49" t="s">
        <v>269</v>
      </c>
      <c r="C4996" s="50" t="s">
        <v>296</v>
      </c>
      <c r="D4996" s="51" t="s">
        <v>68</v>
      </c>
      <c r="E4996" s="30">
        <v>303</v>
      </c>
      <c r="F4996" s="30">
        <v>0</v>
      </c>
      <c r="G4996" s="30">
        <v>119910</v>
      </c>
      <c r="H4996" s="30">
        <v>0</v>
      </c>
      <c r="I4996" s="30">
        <v>1</v>
      </c>
      <c r="J4996" s="30">
        <f t="shared" si="3"/>
        <v>0</v>
      </c>
      <c r="K4996" s="30">
        <v>1</v>
      </c>
      <c r="L4996" s="30">
        <f t="shared" si="4"/>
        <v>0</v>
      </c>
      <c r="M4996" s="52" t="str">
        <f t="shared" si="5"/>
        <v>OK</v>
      </c>
      <c r="O4996" s="30">
        <f t="shared" si="6"/>
        <v>303</v>
      </c>
      <c r="P4996" s="30">
        <f t="shared" si="7"/>
        <v>283.36560000000003</v>
      </c>
      <c r="Q4996" s="30">
        <f t="shared" si="8"/>
        <v>283.36560000000003</v>
      </c>
      <c r="R4996" s="30">
        <f t="shared" si="9"/>
        <v>119910</v>
      </c>
      <c r="S4996" s="30">
        <f t="shared" si="10"/>
        <v>143304.44099999999</v>
      </c>
      <c r="T4996" s="30">
        <f t="shared" si="11"/>
        <v>143304.44099999999</v>
      </c>
      <c r="U4996" s="30">
        <f t="shared" si="12"/>
        <v>40607548.9066296</v>
      </c>
    </row>
    <row r="4997" spans="2:21" ht="15.75" customHeight="1" x14ac:dyDescent="0.25">
      <c r="B4997" s="49" t="s">
        <v>269</v>
      </c>
      <c r="C4997" s="50" t="s">
        <v>296</v>
      </c>
      <c r="D4997" s="51" t="s">
        <v>69</v>
      </c>
      <c r="E4997" s="30">
        <v>441</v>
      </c>
      <c r="F4997" s="30">
        <v>0</v>
      </c>
      <c r="G4997" s="30">
        <v>82754</v>
      </c>
      <c r="H4997" s="30">
        <v>0</v>
      </c>
      <c r="I4997" s="30">
        <v>1</v>
      </c>
      <c r="J4997" s="30">
        <f t="shared" si="3"/>
        <v>0</v>
      </c>
      <c r="K4997" s="30">
        <v>1</v>
      </c>
      <c r="L4997" s="30">
        <f t="shared" si="4"/>
        <v>0</v>
      </c>
      <c r="M4997" s="52" t="str">
        <f t="shared" si="5"/>
        <v>OK</v>
      </c>
      <c r="O4997" s="30">
        <f t="shared" si="6"/>
        <v>441</v>
      </c>
      <c r="P4997" s="30">
        <f t="shared" si="7"/>
        <v>412.42320000000001</v>
      </c>
      <c r="Q4997" s="30">
        <f t="shared" si="8"/>
        <v>412.42320000000001</v>
      </c>
      <c r="R4997" s="30">
        <f t="shared" si="9"/>
        <v>82754</v>
      </c>
      <c r="S4997" s="30">
        <f t="shared" si="10"/>
        <v>98899.305399999997</v>
      </c>
      <c r="T4997" s="30">
        <f t="shared" si="11"/>
        <v>98899.305399999997</v>
      </c>
      <c r="U4997" s="30">
        <f t="shared" si="12"/>
        <v>40788368.010845281</v>
      </c>
    </row>
    <row r="4998" spans="2:21" ht="15.75" customHeight="1" x14ac:dyDescent="0.25">
      <c r="B4998" s="49" t="s">
        <v>269</v>
      </c>
      <c r="C4998" s="50" t="s">
        <v>296</v>
      </c>
      <c r="D4998" s="51" t="s">
        <v>70</v>
      </c>
      <c r="E4998" s="30">
        <v>1368</v>
      </c>
      <c r="F4998" s="30">
        <v>1</v>
      </c>
      <c r="G4998" s="30">
        <v>193213</v>
      </c>
      <c r="H4998" s="30">
        <v>0</v>
      </c>
      <c r="I4998" s="30">
        <v>1</v>
      </c>
      <c r="J4998" s="30">
        <f t="shared" si="3"/>
        <v>0</v>
      </c>
      <c r="K4998" s="30">
        <v>1</v>
      </c>
      <c r="L4998" s="30">
        <f t="shared" si="4"/>
        <v>0</v>
      </c>
      <c r="M4998" s="52" t="str">
        <f t="shared" si="5"/>
        <v>OK</v>
      </c>
      <c r="O4998" s="30" t="str">
        <f t="shared" si="6"/>
        <v/>
      </c>
      <c r="P4998" s="30" t="str">
        <f t="shared" si="7"/>
        <v/>
      </c>
      <c r="Q4998" s="30">
        <f t="shared" si="8"/>
        <v>1368</v>
      </c>
      <c r="R4998" s="30">
        <f t="shared" si="9"/>
        <v>193213</v>
      </c>
      <c r="S4998" s="30">
        <f t="shared" si="10"/>
        <v>230908.85630000001</v>
      </c>
      <c r="T4998" s="30">
        <f t="shared" si="11"/>
        <v>230908.85630000001</v>
      </c>
      <c r="U4998" s="30">
        <f t="shared" si="12"/>
        <v>315883315.41839999</v>
      </c>
    </row>
    <row r="4999" spans="2:21" ht="15.75" customHeight="1" x14ac:dyDescent="0.25">
      <c r="B4999" s="49" t="s">
        <v>269</v>
      </c>
      <c r="C4999" s="50" t="s">
        <v>296</v>
      </c>
      <c r="D4999" s="51" t="s">
        <v>71</v>
      </c>
      <c r="E4999" s="30">
        <v>1388</v>
      </c>
      <c r="F4999" s="30">
        <v>1</v>
      </c>
      <c r="G4999" s="30">
        <v>223064</v>
      </c>
      <c r="H4999" s="30">
        <v>1</v>
      </c>
      <c r="I4999" s="30">
        <v>1</v>
      </c>
      <c r="J4999" s="30">
        <f t="shared" si="3"/>
        <v>0</v>
      </c>
      <c r="K4999" s="30">
        <v>1</v>
      </c>
      <c r="L4999" s="30">
        <f t="shared" si="4"/>
        <v>0</v>
      </c>
      <c r="M4999" s="52" t="str">
        <f t="shared" si="5"/>
        <v>OK</v>
      </c>
      <c r="O4999" s="30" t="str">
        <f t="shared" si="6"/>
        <v/>
      </c>
      <c r="P4999" s="30" t="str">
        <f t="shared" si="7"/>
        <v/>
      </c>
      <c r="Q4999" s="30">
        <f t="shared" si="8"/>
        <v>1388</v>
      </c>
      <c r="R4999" s="30" t="str">
        <f t="shared" si="9"/>
        <v/>
      </c>
      <c r="S4999" s="30" t="str">
        <f t="shared" si="10"/>
        <v/>
      </c>
      <c r="T4999" s="30">
        <f t="shared" si="11"/>
        <v>223064</v>
      </c>
      <c r="U4999" s="30">
        <f t="shared" si="12"/>
        <v>309612832</v>
      </c>
    </row>
    <row r="5000" spans="2:21" ht="15.75" customHeight="1" x14ac:dyDescent="0.25">
      <c r="B5000" s="49" t="s">
        <v>269</v>
      </c>
      <c r="C5000" s="50" t="s">
        <v>296</v>
      </c>
      <c r="D5000" s="51" t="s">
        <v>72</v>
      </c>
      <c r="E5000" s="30">
        <v>0</v>
      </c>
      <c r="F5000" s="30">
        <f t="shared" si="1"/>
        <v>1</v>
      </c>
      <c r="G5000" s="30">
        <v>0</v>
      </c>
      <c r="H5000" s="30">
        <f t="shared" si="2"/>
        <v>1</v>
      </c>
      <c r="I5000" s="30">
        <v>1</v>
      </c>
      <c r="J5000" s="30">
        <f t="shared" si="3"/>
        <v>0</v>
      </c>
      <c r="K5000" s="30">
        <v>0</v>
      </c>
      <c r="L5000" s="30">
        <f t="shared" si="4"/>
        <v>1</v>
      </c>
      <c r="M5000" s="52" t="str">
        <f t="shared" si="5"/>
        <v>агрегати не працюють</v>
      </c>
      <c r="O5000" s="30" t="str">
        <f t="shared" si="6"/>
        <v/>
      </c>
      <c r="P5000" s="30" t="str">
        <f t="shared" si="7"/>
        <v/>
      </c>
      <c r="Q5000" s="30" t="str">
        <f t="shared" si="8"/>
        <v/>
      </c>
      <c r="R5000" s="30" t="str">
        <f t="shared" si="9"/>
        <v/>
      </c>
      <c r="S5000" s="30" t="str">
        <f t="shared" si="10"/>
        <v/>
      </c>
      <c r="T5000" s="30" t="str">
        <f t="shared" si="11"/>
        <v/>
      </c>
      <c r="U5000" s="30" t="str">
        <f t="shared" si="12"/>
        <v/>
      </c>
    </row>
    <row r="5001" spans="2:21" ht="15.75" customHeight="1" x14ac:dyDescent="0.25">
      <c r="B5001" s="49" t="s">
        <v>269</v>
      </c>
      <c r="C5001" s="50" t="s">
        <v>296</v>
      </c>
      <c r="D5001" s="51" t="s">
        <v>73</v>
      </c>
      <c r="E5001" s="30">
        <v>0</v>
      </c>
      <c r="F5001" s="30">
        <f t="shared" si="1"/>
        <v>1</v>
      </c>
      <c r="G5001" s="30">
        <v>0</v>
      </c>
      <c r="H5001" s="30">
        <f t="shared" si="2"/>
        <v>1</v>
      </c>
      <c r="I5001" s="30">
        <v>1</v>
      </c>
      <c r="J5001" s="30">
        <f t="shared" si="3"/>
        <v>0</v>
      </c>
      <c r="K5001" s="30">
        <v>0</v>
      </c>
      <c r="L5001" s="30">
        <f t="shared" si="4"/>
        <v>1</v>
      </c>
      <c r="M5001" s="52" t="str">
        <f t="shared" si="5"/>
        <v>агрегати не працюють</v>
      </c>
      <c r="O5001" s="30" t="str">
        <f t="shared" si="6"/>
        <v/>
      </c>
      <c r="P5001" s="30" t="str">
        <f t="shared" si="7"/>
        <v/>
      </c>
      <c r="Q5001" s="30" t="str">
        <f t="shared" si="8"/>
        <v/>
      </c>
      <c r="R5001" s="30" t="str">
        <f t="shared" si="9"/>
        <v/>
      </c>
      <c r="S5001" s="30" t="str">
        <f t="shared" si="10"/>
        <v/>
      </c>
      <c r="T5001" s="30" t="str">
        <f t="shared" si="11"/>
        <v/>
      </c>
      <c r="U5001" s="30" t="str">
        <f t="shared" si="12"/>
        <v/>
      </c>
    </row>
    <row r="5002" spans="2:21" ht="15.75" customHeight="1" x14ac:dyDescent="0.25">
      <c r="B5002" s="49" t="s">
        <v>269</v>
      </c>
      <c r="C5002" s="50" t="s">
        <v>296</v>
      </c>
      <c r="D5002" s="51" t="s">
        <v>74</v>
      </c>
      <c r="E5002" s="30">
        <v>0</v>
      </c>
      <c r="F5002" s="30">
        <f t="shared" si="1"/>
        <v>1</v>
      </c>
      <c r="G5002" s="30">
        <v>0</v>
      </c>
      <c r="H5002" s="30">
        <f t="shared" si="2"/>
        <v>1</v>
      </c>
      <c r="I5002" s="30">
        <v>1</v>
      </c>
      <c r="J5002" s="30">
        <f t="shared" si="3"/>
        <v>0</v>
      </c>
      <c r="K5002" s="30">
        <v>0</v>
      </c>
      <c r="L5002" s="30">
        <f t="shared" si="4"/>
        <v>1</v>
      </c>
      <c r="M5002" s="52" t="str">
        <f t="shared" si="5"/>
        <v>агрегати не працюють</v>
      </c>
      <c r="O5002" s="30" t="str">
        <f t="shared" si="6"/>
        <v/>
      </c>
      <c r="P5002" s="30" t="str">
        <f t="shared" si="7"/>
        <v/>
      </c>
      <c r="Q5002" s="30" t="str">
        <f t="shared" si="8"/>
        <v/>
      </c>
      <c r="R5002" s="30" t="str">
        <f t="shared" si="9"/>
        <v/>
      </c>
      <c r="S5002" s="30" t="str">
        <f t="shared" si="10"/>
        <v/>
      </c>
      <c r="T5002" s="30" t="str">
        <f t="shared" si="11"/>
        <v/>
      </c>
      <c r="U5002" s="30" t="str">
        <f t="shared" si="12"/>
        <v/>
      </c>
    </row>
    <row r="5003" spans="2:21" ht="15.75" customHeight="1" x14ac:dyDescent="0.25">
      <c r="B5003" s="49" t="s">
        <v>269</v>
      </c>
      <c r="C5003" s="50" t="s">
        <v>296</v>
      </c>
      <c r="D5003" s="51" t="s">
        <v>75</v>
      </c>
      <c r="E5003" s="30">
        <v>1260</v>
      </c>
      <c r="F5003" s="30">
        <v>1</v>
      </c>
      <c r="G5003" s="30">
        <v>38296</v>
      </c>
      <c r="H5003" s="30">
        <v>1</v>
      </c>
      <c r="I5003" s="30">
        <v>1</v>
      </c>
      <c r="J5003" s="30">
        <f t="shared" si="3"/>
        <v>0</v>
      </c>
      <c r="K5003" s="30">
        <v>1</v>
      </c>
      <c r="L5003" s="30">
        <f t="shared" si="4"/>
        <v>0</v>
      </c>
      <c r="M5003" s="52" t="str">
        <f t="shared" si="5"/>
        <v>OK</v>
      </c>
      <c r="O5003" s="30" t="str">
        <f t="shared" si="6"/>
        <v/>
      </c>
      <c r="P5003" s="30" t="str">
        <f t="shared" si="7"/>
        <v/>
      </c>
      <c r="Q5003" s="30">
        <f t="shared" si="8"/>
        <v>1260</v>
      </c>
      <c r="R5003" s="30" t="str">
        <f t="shared" si="9"/>
        <v/>
      </c>
      <c r="S5003" s="30" t="str">
        <f t="shared" si="10"/>
        <v/>
      </c>
      <c r="T5003" s="30">
        <f t="shared" si="11"/>
        <v>38296</v>
      </c>
      <c r="U5003" s="30">
        <f t="shared" si="12"/>
        <v>48252960</v>
      </c>
    </row>
    <row r="5004" spans="2:21" ht="15.75" customHeight="1" x14ac:dyDescent="0.25">
      <c r="B5004" s="49" t="s">
        <v>269</v>
      </c>
      <c r="C5004" s="50" t="s">
        <v>296</v>
      </c>
      <c r="D5004" s="51" t="s">
        <v>76</v>
      </c>
      <c r="E5004" s="30">
        <v>0</v>
      </c>
      <c r="F5004" s="30">
        <f t="shared" si="1"/>
        <v>1</v>
      </c>
      <c r="G5004" s="30">
        <v>0</v>
      </c>
      <c r="H5004" s="30">
        <f t="shared" si="2"/>
        <v>1</v>
      </c>
      <c r="I5004" s="30">
        <v>1</v>
      </c>
      <c r="J5004" s="30">
        <f t="shared" si="3"/>
        <v>0</v>
      </c>
      <c r="K5004" s="30">
        <v>0</v>
      </c>
      <c r="L5004" s="30">
        <f t="shared" si="4"/>
        <v>1</v>
      </c>
      <c r="M5004" s="52" t="str">
        <f t="shared" si="5"/>
        <v>агрегати не працюють</v>
      </c>
      <c r="O5004" s="30" t="str">
        <f t="shared" si="6"/>
        <v/>
      </c>
      <c r="P5004" s="30" t="str">
        <f t="shared" si="7"/>
        <v/>
      </c>
      <c r="Q5004" s="30" t="str">
        <f t="shared" si="8"/>
        <v/>
      </c>
      <c r="R5004" s="30" t="str">
        <f t="shared" si="9"/>
        <v/>
      </c>
      <c r="S5004" s="30" t="str">
        <f t="shared" si="10"/>
        <v/>
      </c>
      <c r="T5004" s="30" t="str">
        <f t="shared" si="11"/>
        <v/>
      </c>
      <c r="U5004" s="30" t="str">
        <f t="shared" si="12"/>
        <v/>
      </c>
    </row>
    <row r="5005" spans="2:21" ht="15.75" customHeight="1" x14ac:dyDescent="0.25">
      <c r="B5005" s="49" t="s">
        <v>269</v>
      </c>
      <c r="C5005" s="50" t="s">
        <v>296</v>
      </c>
      <c r="D5005" s="51" t="s">
        <v>77</v>
      </c>
      <c r="E5005" s="30">
        <v>0</v>
      </c>
      <c r="F5005" s="30">
        <f t="shared" si="1"/>
        <v>1</v>
      </c>
      <c r="G5005" s="30">
        <v>0</v>
      </c>
      <c r="H5005" s="30">
        <f t="shared" si="2"/>
        <v>1</v>
      </c>
      <c r="I5005" s="30">
        <v>1</v>
      </c>
      <c r="J5005" s="30">
        <f t="shared" si="3"/>
        <v>0</v>
      </c>
      <c r="K5005" s="30">
        <v>0</v>
      </c>
      <c r="L5005" s="30">
        <f t="shared" si="4"/>
        <v>1</v>
      </c>
      <c r="M5005" s="52" t="str">
        <f t="shared" si="5"/>
        <v>агрегати не працюють</v>
      </c>
      <c r="O5005" s="30" t="str">
        <f t="shared" si="6"/>
        <v/>
      </c>
      <c r="P5005" s="30" t="str">
        <f t="shared" si="7"/>
        <v/>
      </c>
      <c r="Q5005" s="30" t="str">
        <f t="shared" si="8"/>
        <v/>
      </c>
      <c r="R5005" s="30" t="str">
        <f t="shared" si="9"/>
        <v/>
      </c>
      <c r="S5005" s="30" t="str">
        <f t="shared" si="10"/>
        <v/>
      </c>
      <c r="T5005" s="30" t="str">
        <f t="shared" si="11"/>
        <v/>
      </c>
      <c r="U5005" s="30" t="str">
        <f t="shared" si="12"/>
        <v/>
      </c>
    </row>
    <row r="5006" spans="2:21" ht="15.75" customHeight="1" x14ac:dyDescent="0.25">
      <c r="B5006" s="49" t="s">
        <v>269</v>
      </c>
      <c r="C5006" s="50" t="s">
        <v>296</v>
      </c>
      <c r="D5006" s="51" t="s">
        <v>78</v>
      </c>
      <c r="E5006" s="30">
        <v>1285</v>
      </c>
      <c r="F5006" s="30">
        <v>0</v>
      </c>
      <c r="G5006" s="30">
        <v>88499</v>
      </c>
      <c r="H5006" s="30">
        <v>0</v>
      </c>
      <c r="I5006" s="30">
        <v>1</v>
      </c>
      <c r="J5006" s="30">
        <f t="shared" si="3"/>
        <v>0</v>
      </c>
      <c r="K5006" s="30">
        <v>1</v>
      </c>
      <c r="L5006" s="30">
        <f t="shared" si="4"/>
        <v>0</v>
      </c>
      <c r="M5006" s="52" t="str">
        <f t="shared" si="5"/>
        <v>OK</v>
      </c>
      <c r="O5006" s="30">
        <f t="shared" si="6"/>
        <v>1285</v>
      </c>
      <c r="P5006" s="30">
        <f t="shared" si="7"/>
        <v>1201.732</v>
      </c>
      <c r="Q5006" s="30">
        <f t="shared" si="8"/>
        <v>1201.732</v>
      </c>
      <c r="R5006" s="30">
        <f t="shared" si="9"/>
        <v>88499</v>
      </c>
      <c r="S5006" s="30">
        <f t="shared" si="10"/>
        <v>105765.15490000001</v>
      </c>
      <c r="T5006" s="30">
        <f t="shared" si="11"/>
        <v>105765.15490000001</v>
      </c>
      <c r="U5006" s="30">
        <f t="shared" si="12"/>
        <v>127101371.12828681</v>
      </c>
    </row>
    <row r="5007" spans="2:21" ht="15.75" customHeight="1" x14ac:dyDescent="0.25">
      <c r="B5007" s="49" t="s">
        <v>269</v>
      </c>
      <c r="C5007" s="50" t="s">
        <v>296</v>
      </c>
      <c r="D5007" s="51" t="s">
        <v>79</v>
      </c>
      <c r="E5007" s="30">
        <v>879</v>
      </c>
      <c r="F5007" s="30">
        <v>0</v>
      </c>
      <c r="G5007" s="30">
        <v>84839</v>
      </c>
      <c r="H5007" s="30">
        <v>0</v>
      </c>
      <c r="I5007" s="30">
        <v>1</v>
      </c>
      <c r="J5007" s="30">
        <f t="shared" si="3"/>
        <v>0</v>
      </c>
      <c r="K5007" s="30">
        <v>1</v>
      </c>
      <c r="L5007" s="30">
        <f t="shared" si="4"/>
        <v>0</v>
      </c>
      <c r="M5007" s="52" t="str">
        <f t="shared" si="5"/>
        <v>OK</v>
      </c>
      <c r="O5007" s="30">
        <f t="shared" si="6"/>
        <v>879</v>
      </c>
      <c r="P5007" s="30">
        <f t="shared" si="7"/>
        <v>822.04079999999999</v>
      </c>
      <c r="Q5007" s="30">
        <f t="shared" si="8"/>
        <v>822.04079999999999</v>
      </c>
      <c r="R5007" s="30">
        <f t="shared" si="9"/>
        <v>84839</v>
      </c>
      <c r="S5007" s="30">
        <f t="shared" si="10"/>
        <v>101391.0889</v>
      </c>
      <c r="T5007" s="30">
        <f t="shared" si="11"/>
        <v>101391.0889</v>
      </c>
      <c r="U5007" s="30">
        <f t="shared" si="12"/>
        <v>83347611.832227126</v>
      </c>
    </row>
    <row r="5008" spans="2:21" ht="15.75" customHeight="1" x14ac:dyDescent="0.25">
      <c r="B5008" s="49" t="s">
        <v>269</v>
      </c>
      <c r="C5008" s="50" t="s">
        <v>296</v>
      </c>
      <c r="D5008" s="51" t="s">
        <v>80</v>
      </c>
      <c r="E5008" s="30">
        <v>1891</v>
      </c>
      <c r="F5008" s="30">
        <v>1</v>
      </c>
      <c r="G5008" s="30">
        <v>270133</v>
      </c>
      <c r="H5008" s="30">
        <v>0</v>
      </c>
      <c r="I5008" s="30">
        <v>1</v>
      </c>
      <c r="J5008" s="30">
        <f t="shared" si="3"/>
        <v>0</v>
      </c>
      <c r="K5008" s="30">
        <v>1</v>
      </c>
      <c r="L5008" s="30">
        <f t="shared" si="4"/>
        <v>0</v>
      </c>
      <c r="M5008" s="52" t="str">
        <f t="shared" si="5"/>
        <v>OK</v>
      </c>
      <c r="O5008" s="30" t="str">
        <f t="shared" si="6"/>
        <v/>
      </c>
      <c r="P5008" s="30" t="str">
        <f t="shared" si="7"/>
        <v/>
      </c>
      <c r="Q5008" s="30">
        <f t="shared" si="8"/>
        <v>1891</v>
      </c>
      <c r="R5008" s="30">
        <f t="shared" si="9"/>
        <v>270133</v>
      </c>
      <c r="S5008" s="30">
        <f t="shared" si="10"/>
        <v>322835.94829999999</v>
      </c>
      <c r="T5008" s="30">
        <f t="shared" si="11"/>
        <v>322835.94829999999</v>
      </c>
      <c r="U5008" s="30">
        <f t="shared" si="12"/>
        <v>610482778.23529994</v>
      </c>
    </row>
    <row r="5009" spans="2:21" ht="15.75" customHeight="1" x14ac:dyDescent="0.25">
      <c r="B5009" s="49" t="s">
        <v>269</v>
      </c>
      <c r="C5009" s="50" t="s">
        <v>296</v>
      </c>
      <c r="D5009" s="51" t="s">
        <v>81</v>
      </c>
      <c r="E5009" s="30">
        <v>456</v>
      </c>
      <c r="F5009" s="30">
        <v>1</v>
      </c>
      <c r="G5009" s="30">
        <v>167618</v>
      </c>
      <c r="H5009" s="30">
        <v>1</v>
      </c>
      <c r="I5009" s="30">
        <v>1</v>
      </c>
      <c r="J5009" s="30">
        <f t="shared" si="3"/>
        <v>0</v>
      </c>
      <c r="K5009" s="30">
        <v>1</v>
      </c>
      <c r="L5009" s="30">
        <f t="shared" si="4"/>
        <v>0</v>
      </c>
      <c r="M5009" s="52" t="str">
        <f t="shared" si="5"/>
        <v>OK</v>
      </c>
      <c r="O5009" s="30" t="str">
        <f t="shared" si="6"/>
        <v/>
      </c>
      <c r="P5009" s="30" t="str">
        <f t="shared" si="7"/>
        <v/>
      </c>
      <c r="Q5009" s="30">
        <f t="shared" si="8"/>
        <v>456</v>
      </c>
      <c r="R5009" s="30" t="str">
        <f t="shared" si="9"/>
        <v/>
      </c>
      <c r="S5009" s="30" t="str">
        <f t="shared" si="10"/>
        <v/>
      </c>
      <c r="T5009" s="30">
        <f t="shared" si="11"/>
        <v>167618</v>
      </c>
      <c r="U5009" s="30">
        <f t="shared" si="12"/>
        <v>76433808</v>
      </c>
    </row>
    <row r="5010" spans="2:21" ht="15.75" customHeight="1" x14ac:dyDescent="0.25">
      <c r="B5010" s="49" t="s">
        <v>269</v>
      </c>
      <c r="C5010" s="50" t="s">
        <v>296</v>
      </c>
      <c r="D5010" s="51" t="s">
        <v>82</v>
      </c>
      <c r="E5010" s="30">
        <v>1157</v>
      </c>
      <c r="F5010" s="30">
        <v>1</v>
      </c>
      <c r="G5010" s="30">
        <v>88948</v>
      </c>
      <c r="H5010" s="30">
        <v>0</v>
      </c>
      <c r="I5010" s="30">
        <v>1</v>
      </c>
      <c r="J5010" s="30">
        <f t="shared" si="3"/>
        <v>0</v>
      </c>
      <c r="K5010" s="30">
        <v>1</v>
      </c>
      <c r="L5010" s="30">
        <f t="shared" si="4"/>
        <v>0</v>
      </c>
      <c r="M5010" s="52" t="str">
        <f t="shared" si="5"/>
        <v>OK</v>
      </c>
      <c r="O5010" s="30" t="str">
        <f t="shared" si="6"/>
        <v/>
      </c>
      <c r="P5010" s="30" t="str">
        <f t="shared" si="7"/>
        <v/>
      </c>
      <c r="Q5010" s="30">
        <f t="shared" si="8"/>
        <v>1157</v>
      </c>
      <c r="R5010" s="30">
        <f t="shared" si="9"/>
        <v>88948</v>
      </c>
      <c r="S5010" s="30">
        <f t="shared" si="10"/>
        <v>106301.75480000001</v>
      </c>
      <c r="T5010" s="30">
        <f t="shared" si="11"/>
        <v>106301.75480000001</v>
      </c>
      <c r="U5010" s="30">
        <f t="shared" si="12"/>
        <v>122991130.30360001</v>
      </c>
    </row>
    <row r="5011" spans="2:21" ht="15.75" customHeight="1" x14ac:dyDescent="0.25">
      <c r="B5011" s="49" t="s">
        <v>269</v>
      </c>
      <c r="C5011" s="50" t="s">
        <v>296</v>
      </c>
      <c r="D5011" s="51" t="s">
        <v>83</v>
      </c>
      <c r="E5011" s="30">
        <v>420</v>
      </c>
      <c r="F5011" s="30">
        <v>1</v>
      </c>
      <c r="G5011" s="30">
        <v>209011</v>
      </c>
      <c r="H5011" s="30">
        <v>0</v>
      </c>
      <c r="I5011" s="30">
        <v>1</v>
      </c>
      <c r="J5011" s="30">
        <f t="shared" si="3"/>
        <v>0</v>
      </c>
      <c r="K5011" s="30">
        <v>1</v>
      </c>
      <c r="L5011" s="30">
        <f t="shared" si="4"/>
        <v>0</v>
      </c>
      <c r="M5011" s="52" t="str">
        <f t="shared" si="5"/>
        <v>OK</v>
      </c>
      <c r="O5011" s="30" t="str">
        <f t="shared" si="6"/>
        <v/>
      </c>
      <c r="P5011" s="30" t="str">
        <f t="shared" si="7"/>
        <v/>
      </c>
      <c r="Q5011" s="30">
        <f t="shared" si="8"/>
        <v>420</v>
      </c>
      <c r="R5011" s="30">
        <f t="shared" si="9"/>
        <v>209011</v>
      </c>
      <c r="S5011" s="30">
        <f t="shared" si="10"/>
        <v>249789.04610000001</v>
      </c>
      <c r="T5011" s="30">
        <f t="shared" si="11"/>
        <v>249789.04610000001</v>
      </c>
      <c r="U5011" s="30">
        <f t="shared" si="12"/>
        <v>104911399.362</v>
      </c>
    </row>
    <row r="5012" spans="2:21" ht="15.75" customHeight="1" x14ac:dyDescent="0.25">
      <c r="B5012" s="49" t="s">
        <v>269</v>
      </c>
      <c r="C5012" s="50" t="s">
        <v>297</v>
      </c>
      <c r="D5012" s="51" t="s">
        <v>60</v>
      </c>
      <c r="E5012" s="30">
        <v>0</v>
      </c>
      <c r="F5012" s="30">
        <f t="shared" si="1"/>
        <v>1</v>
      </c>
      <c r="G5012" s="30">
        <v>0</v>
      </c>
      <c r="H5012" s="30">
        <f t="shared" si="2"/>
        <v>1</v>
      </c>
      <c r="I5012" s="30">
        <v>1</v>
      </c>
      <c r="J5012" s="30">
        <f t="shared" si="3"/>
        <v>0</v>
      </c>
      <c r="K5012" s="30">
        <v>0</v>
      </c>
      <c r="L5012" s="30">
        <f t="shared" si="4"/>
        <v>1</v>
      </c>
      <c r="M5012" s="52" t="str">
        <f t="shared" si="5"/>
        <v>агрегати не працюють</v>
      </c>
      <c r="O5012" s="30" t="str">
        <f t="shared" si="6"/>
        <v/>
      </c>
      <c r="P5012" s="30" t="str">
        <f t="shared" si="7"/>
        <v/>
      </c>
      <c r="Q5012" s="30" t="str">
        <f t="shared" si="8"/>
        <v/>
      </c>
      <c r="R5012" s="30" t="str">
        <f t="shared" si="9"/>
        <v/>
      </c>
      <c r="S5012" s="30" t="str">
        <f t="shared" si="10"/>
        <v/>
      </c>
      <c r="T5012" s="30" t="str">
        <f t="shared" si="11"/>
        <v/>
      </c>
      <c r="U5012" s="30" t="str">
        <f t="shared" si="12"/>
        <v/>
      </c>
    </row>
    <row r="5013" spans="2:21" ht="15.75" customHeight="1" x14ac:dyDescent="0.25">
      <c r="B5013" s="49" t="s">
        <v>269</v>
      </c>
      <c r="C5013" s="50" t="s">
        <v>297</v>
      </c>
      <c r="D5013" s="51" t="s">
        <v>61</v>
      </c>
      <c r="E5013" s="30">
        <v>0</v>
      </c>
      <c r="F5013" s="30">
        <f t="shared" si="1"/>
        <v>1</v>
      </c>
      <c r="G5013" s="30">
        <v>0</v>
      </c>
      <c r="H5013" s="30">
        <f t="shared" si="2"/>
        <v>1</v>
      </c>
      <c r="I5013" s="30">
        <v>1</v>
      </c>
      <c r="J5013" s="30">
        <f t="shared" si="3"/>
        <v>0</v>
      </c>
      <c r="K5013" s="30">
        <v>0</v>
      </c>
      <c r="L5013" s="30">
        <f t="shared" si="4"/>
        <v>1</v>
      </c>
      <c r="M5013" s="52" t="str">
        <f t="shared" si="5"/>
        <v>агрегати не працюють</v>
      </c>
      <c r="O5013" s="30" t="str">
        <f t="shared" si="6"/>
        <v/>
      </c>
      <c r="P5013" s="30" t="str">
        <f t="shared" si="7"/>
        <v/>
      </c>
      <c r="Q5013" s="30" t="str">
        <f t="shared" si="8"/>
        <v/>
      </c>
      <c r="R5013" s="30" t="str">
        <f t="shared" si="9"/>
        <v/>
      </c>
      <c r="S5013" s="30" t="str">
        <f t="shared" si="10"/>
        <v/>
      </c>
      <c r="T5013" s="30" t="str">
        <f t="shared" si="11"/>
        <v/>
      </c>
      <c r="U5013" s="30" t="str">
        <f t="shared" si="12"/>
        <v/>
      </c>
    </row>
    <row r="5014" spans="2:21" ht="15.75" customHeight="1" x14ac:dyDescent="0.25">
      <c r="B5014" s="49" t="s">
        <v>269</v>
      </c>
      <c r="C5014" s="50" t="s">
        <v>297</v>
      </c>
      <c r="D5014" s="51" t="s">
        <v>62</v>
      </c>
      <c r="E5014" s="30">
        <v>0</v>
      </c>
      <c r="F5014" s="30">
        <f t="shared" si="1"/>
        <v>1</v>
      </c>
      <c r="G5014" s="30">
        <v>0</v>
      </c>
      <c r="H5014" s="30">
        <f t="shared" si="2"/>
        <v>1</v>
      </c>
      <c r="I5014" s="30">
        <v>1</v>
      </c>
      <c r="J5014" s="30">
        <f t="shared" si="3"/>
        <v>0</v>
      </c>
      <c r="K5014" s="30">
        <v>0</v>
      </c>
      <c r="L5014" s="30">
        <f t="shared" si="4"/>
        <v>1</v>
      </c>
      <c r="M5014" s="52" t="str">
        <f t="shared" si="5"/>
        <v>агрегати не працюють</v>
      </c>
      <c r="O5014" s="30" t="str">
        <f t="shared" si="6"/>
        <v/>
      </c>
      <c r="P5014" s="30" t="str">
        <f t="shared" si="7"/>
        <v/>
      </c>
      <c r="Q5014" s="30" t="str">
        <f t="shared" si="8"/>
        <v/>
      </c>
      <c r="R5014" s="30" t="str">
        <f t="shared" si="9"/>
        <v/>
      </c>
      <c r="S5014" s="30" t="str">
        <f t="shared" si="10"/>
        <v/>
      </c>
      <c r="T5014" s="30" t="str">
        <f t="shared" si="11"/>
        <v/>
      </c>
      <c r="U5014" s="30" t="str">
        <f t="shared" si="12"/>
        <v/>
      </c>
    </row>
    <row r="5015" spans="2:21" ht="15.75" customHeight="1" x14ac:dyDescent="0.25">
      <c r="B5015" s="49" t="s">
        <v>269</v>
      </c>
      <c r="C5015" s="50" t="s">
        <v>297</v>
      </c>
      <c r="D5015" s="51" t="s">
        <v>63</v>
      </c>
      <c r="E5015" s="30">
        <v>675</v>
      </c>
      <c r="F5015" s="30">
        <v>1</v>
      </c>
      <c r="G5015" s="30">
        <v>288700</v>
      </c>
      <c r="H5015" s="30">
        <v>1</v>
      </c>
      <c r="I5015" s="30">
        <v>1</v>
      </c>
      <c r="J5015" s="30">
        <f t="shared" si="3"/>
        <v>0</v>
      </c>
      <c r="K5015" s="30">
        <v>1</v>
      </c>
      <c r="L5015" s="30">
        <f t="shared" si="4"/>
        <v>0</v>
      </c>
      <c r="M5015" s="52" t="str">
        <f t="shared" si="5"/>
        <v>OK</v>
      </c>
      <c r="O5015" s="30" t="str">
        <f t="shared" si="6"/>
        <v/>
      </c>
      <c r="P5015" s="30" t="str">
        <f t="shared" si="7"/>
        <v/>
      </c>
      <c r="Q5015" s="30">
        <f t="shared" si="8"/>
        <v>675</v>
      </c>
      <c r="R5015" s="30" t="str">
        <f t="shared" si="9"/>
        <v/>
      </c>
      <c r="S5015" s="30" t="str">
        <f t="shared" si="10"/>
        <v/>
      </c>
      <c r="T5015" s="30">
        <f t="shared" si="11"/>
        <v>288700</v>
      </c>
      <c r="U5015" s="30">
        <f t="shared" si="12"/>
        <v>194872500</v>
      </c>
    </row>
    <row r="5016" spans="2:21" ht="15.75" customHeight="1" x14ac:dyDescent="0.25">
      <c r="B5016" s="49" t="s">
        <v>269</v>
      </c>
      <c r="C5016" s="50" t="s">
        <v>297</v>
      </c>
      <c r="D5016" s="51" t="s">
        <v>64</v>
      </c>
      <c r="E5016" s="30">
        <v>1018</v>
      </c>
      <c r="F5016" s="30">
        <v>1</v>
      </c>
      <c r="G5016" s="30">
        <v>129238</v>
      </c>
      <c r="H5016" s="30">
        <v>0</v>
      </c>
      <c r="I5016" s="30">
        <v>1</v>
      </c>
      <c r="J5016" s="30">
        <f t="shared" si="3"/>
        <v>0</v>
      </c>
      <c r="K5016" s="30">
        <v>1</v>
      </c>
      <c r="L5016" s="30">
        <f t="shared" si="4"/>
        <v>0</v>
      </c>
      <c r="M5016" s="52" t="str">
        <f t="shared" si="5"/>
        <v>OK</v>
      </c>
      <c r="O5016" s="30" t="str">
        <f t="shared" si="6"/>
        <v/>
      </c>
      <c r="P5016" s="30" t="str">
        <f t="shared" si="7"/>
        <v/>
      </c>
      <c r="Q5016" s="30">
        <f t="shared" si="8"/>
        <v>1018</v>
      </c>
      <c r="R5016" s="30">
        <f t="shared" si="9"/>
        <v>129238</v>
      </c>
      <c r="S5016" s="30">
        <f t="shared" si="10"/>
        <v>154452.33379999999</v>
      </c>
      <c r="T5016" s="30">
        <f t="shared" si="11"/>
        <v>154452.33379999999</v>
      </c>
      <c r="U5016" s="30">
        <f t="shared" si="12"/>
        <v>157232475.80840001</v>
      </c>
    </row>
    <row r="5017" spans="2:21" ht="15.75" customHeight="1" x14ac:dyDescent="0.25">
      <c r="B5017" s="49" t="s">
        <v>269</v>
      </c>
      <c r="C5017" s="50" t="s">
        <v>297</v>
      </c>
      <c r="D5017" s="51" t="s">
        <v>65</v>
      </c>
      <c r="E5017" s="30">
        <v>1372</v>
      </c>
      <c r="F5017" s="30">
        <v>1</v>
      </c>
      <c r="G5017" s="30">
        <v>82420</v>
      </c>
      <c r="H5017" s="30">
        <v>1</v>
      </c>
      <c r="I5017" s="30">
        <v>1</v>
      </c>
      <c r="J5017" s="30">
        <f t="shared" si="3"/>
        <v>0</v>
      </c>
      <c r="K5017" s="30">
        <v>1</v>
      </c>
      <c r="L5017" s="30">
        <f t="shared" si="4"/>
        <v>0</v>
      </c>
      <c r="M5017" s="52" t="str">
        <f t="shared" si="5"/>
        <v>OK</v>
      </c>
      <c r="O5017" s="30" t="str">
        <f t="shared" si="6"/>
        <v/>
      </c>
      <c r="P5017" s="30" t="str">
        <f t="shared" si="7"/>
        <v/>
      </c>
      <c r="Q5017" s="30">
        <f t="shared" si="8"/>
        <v>1372</v>
      </c>
      <c r="R5017" s="30" t="str">
        <f t="shared" si="9"/>
        <v/>
      </c>
      <c r="S5017" s="30" t="str">
        <f t="shared" si="10"/>
        <v/>
      </c>
      <c r="T5017" s="30">
        <f t="shared" si="11"/>
        <v>82420</v>
      </c>
      <c r="U5017" s="30">
        <f t="shared" si="12"/>
        <v>113080240</v>
      </c>
    </row>
    <row r="5018" spans="2:21" ht="15.75" customHeight="1" x14ac:dyDescent="0.25">
      <c r="B5018" s="49" t="s">
        <v>269</v>
      </c>
      <c r="C5018" s="50" t="s">
        <v>297</v>
      </c>
      <c r="D5018" s="51" t="s">
        <v>66</v>
      </c>
      <c r="E5018" s="30">
        <v>696</v>
      </c>
      <c r="F5018" s="30">
        <v>0</v>
      </c>
      <c r="G5018" s="30">
        <v>278120</v>
      </c>
      <c r="H5018" s="30">
        <v>0</v>
      </c>
      <c r="I5018" s="30">
        <v>1</v>
      </c>
      <c r="J5018" s="30">
        <f t="shared" si="3"/>
        <v>0</v>
      </c>
      <c r="K5018" s="30">
        <v>1</v>
      </c>
      <c r="L5018" s="30">
        <f t="shared" si="4"/>
        <v>0</v>
      </c>
      <c r="M5018" s="52" t="str">
        <f t="shared" si="5"/>
        <v>OK</v>
      </c>
      <c r="O5018" s="30">
        <f t="shared" si="6"/>
        <v>696</v>
      </c>
      <c r="P5018" s="30">
        <f t="shared" si="7"/>
        <v>650.89920000000006</v>
      </c>
      <c r="Q5018" s="30">
        <f t="shared" si="8"/>
        <v>650.89920000000006</v>
      </c>
      <c r="R5018" s="30">
        <f t="shared" si="9"/>
        <v>278120</v>
      </c>
      <c r="S5018" s="30">
        <f t="shared" si="10"/>
        <v>332381.212</v>
      </c>
      <c r="T5018" s="30">
        <f t="shared" si="11"/>
        <v>332381.212</v>
      </c>
      <c r="U5018" s="30">
        <f t="shared" si="12"/>
        <v>216346664.98583043</v>
      </c>
    </row>
    <row r="5019" spans="2:21" ht="15.75" customHeight="1" x14ac:dyDescent="0.25">
      <c r="B5019" s="49" t="s">
        <v>269</v>
      </c>
      <c r="C5019" s="50" t="s">
        <v>297</v>
      </c>
      <c r="D5019" s="51" t="s">
        <v>67</v>
      </c>
      <c r="E5019" s="30">
        <v>0</v>
      </c>
      <c r="F5019" s="30">
        <f t="shared" si="1"/>
        <v>1</v>
      </c>
      <c r="G5019" s="30">
        <v>0</v>
      </c>
      <c r="H5019" s="30">
        <f t="shared" si="2"/>
        <v>1</v>
      </c>
      <c r="I5019" s="30">
        <v>1</v>
      </c>
      <c r="J5019" s="30">
        <f t="shared" si="3"/>
        <v>0</v>
      </c>
      <c r="K5019" s="30">
        <v>0</v>
      </c>
      <c r="L5019" s="30">
        <f t="shared" si="4"/>
        <v>1</v>
      </c>
      <c r="M5019" s="52" t="str">
        <f t="shared" si="5"/>
        <v>агрегати не працюють</v>
      </c>
      <c r="O5019" s="30" t="str">
        <f t="shared" si="6"/>
        <v/>
      </c>
      <c r="P5019" s="30" t="str">
        <f t="shared" si="7"/>
        <v/>
      </c>
      <c r="Q5019" s="30" t="str">
        <f t="shared" si="8"/>
        <v/>
      </c>
      <c r="R5019" s="30" t="str">
        <f t="shared" si="9"/>
        <v/>
      </c>
      <c r="S5019" s="30" t="str">
        <f t="shared" si="10"/>
        <v/>
      </c>
      <c r="T5019" s="30" t="str">
        <f t="shared" si="11"/>
        <v/>
      </c>
      <c r="U5019" s="30" t="str">
        <f t="shared" si="12"/>
        <v/>
      </c>
    </row>
    <row r="5020" spans="2:21" ht="15.75" customHeight="1" x14ac:dyDescent="0.25">
      <c r="B5020" s="49" t="s">
        <v>269</v>
      </c>
      <c r="C5020" s="50" t="s">
        <v>297</v>
      </c>
      <c r="D5020" s="51" t="s">
        <v>68</v>
      </c>
      <c r="E5020" s="30">
        <v>0</v>
      </c>
      <c r="F5020" s="30">
        <f t="shared" si="1"/>
        <v>1</v>
      </c>
      <c r="G5020" s="30">
        <v>0</v>
      </c>
      <c r="H5020" s="30">
        <f t="shared" si="2"/>
        <v>1</v>
      </c>
      <c r="I5020" s="30">
        <v>1</v>
      </c>
      <c r="J5020" s="30">
        <f t="shared" si="3"/>
        <v>0</v>
      </c>
      <c r="K5020" s="30">
        <v>0</v>
      </c>
      <c r="L5020" s="30">
        <f t="shared" si="4"/>
        <v>1</v>
      </c>
      <c r="M5020" s="52" t="str">
        <f t="shared" si="5"/>
        <v>агрегати не працюють</v>
      </c>
      <c r="O5020" s="30" t="str">
        <f t="shared" si="6"/>
        <v/>
      </c>
      <c r="P5020" s="30" t="str">
        <f t="shared" si="7"/>
        <v/>
      </c>
      <c r="Q5020" s="30" t="str">
        <f t="shared" si="8"/>
        <v/>
      </c>
      <c r="R5020" s="30" t="str">
        <f t="shared" si="9"/>
        <v/>
      </c>
      <c r="S5020" s="30" t="str">
        <f t="shared" si="10"/>
        <v/>
      </c>
      <c r="T5020" s="30" t="str">
        <f t="shared" si="11"/>
        <v/>
      </c>
      <c r="U5020" s="30" t="str">
        <f t="shared" si="12"/>
        <v/>
      </c>
    </row>
    <row r="5021" spans="2:21" ht="15.75" customHeight="1" x14ac:dyDescent="0.25">
      <c r="B5021" s="49" t="s">
        <v>269</v>
      </c>
      <c r="C5021" s="50" t="s">
        <v>297</v>
      </c>
      <c r="D5021" s="51" t="s">
        <v>69</v>
      </c>
      <c r="E5021" s="30">
        <v>0</v>
      </c>
      <c r="F5021" s="30">
        <f t="shared" si="1"/>
        <v>1</v>
      </c>
      <c r="G5021" s="30">
        <v>0</v>
      </c>
      <c r="H5021" s="30">
        <f t="shared" si="2"/>
        <v>1</v>
      </c>
      <c r="I5021" s="30">
        <v>1</v>
      </c>
      <c r="J5021" s="30">
        <f t="shared" si="3"/>
        <v>0</v>
      </c>
      <c r="K5021" s="30">
        <v>0</v>
      </c>
      <c r="L5021" s="30">
        <f t="shared" si="4"/>
        <v>1</v>
      </c>
      <c r="M5021" s="52" t="str">
        <f t="shared" si="5"/>
        <v>агрегати не працюють</v>
      </c>
      <c r="O5021" s="30" t="str">
        <f t="shared" si="6"/>
        <v/>
      </c>
      <c r="P5021" s="30" t="str">
        <f t="shared" si="7"/>
        <v/>
      </c>
      <c r="Q5021" s="30" t="str">
        <f t="shared" si="8"/>
        <v/>
      </c>
      <c r="R5021" s="30" t="str">
        <f t="shared" si="9"/>
        <v/>
      </c>
      <c r="S5021" s="30" t="str">
        <f t="shared" si="10"/>
        <v/>
      </c>
      <c r="T5021" s="30" t="str">
        <f t="shared" si="11"/>
        <v/>
      </c>
      <c r="U5021" s="30" t="str">
        <f t="shared" si="12"/>
        <v/>
      </c>
    </row>
    <row r="5022" spans="2:21" ht="15.75" customHeight="1" x14ac:dyDescent="0.25">
      <c r="B5022" s="49" t="s">
        <v>269</v>
      </c>
      <c r="C5022" s="50" t="s">
        <v>297</v>
      </c>
      <c r="D5022" s="51" t="s">
        <v>70</v>
      </c>
      <c r="E5022" s="30">
        <v>0</v>
      </c>
      <c r="F5022" s="30">
        <f t="shared" si="1"/>
        <v>1</v>
      </c>
      <c r="G5022" s="30">
        <v>0</v>
      </c>
      <c r="H5022" s="30">
        <f t="shared" si="2"/>
        <v>1</v>
      </c>
      <c r="I5022" s="30">
        <v>1</v>
      </c>
      <c r="J5022" s="30">
        <f t="shared" si="3"/>
        <v>0</v>
      </c>
      <c r="K5022" s="30">
        <v>0</v>
      </c>
      <c r="L5022" s="30">
        <f t="shared" si="4"/>
        <v>1</v>
      </c>
      <c r="M5022" s="52" t="str">
        <f t="shared" si="5"/>
        <v>агрегати не працюють</v>
      </c>
      <c r="O5022" s="30" t="str">
        <f t="shared" si="6"/>
        <v/>
      </c>
      <c r="P5022" s="30" t="str">
        <f t="shared" si="7"/>
        <v/>
      </c>
      <c r="Q5022" s="30" t="str">
        <f t="shared" si="8"/>
        <v/>
      </c>
      <c r="R5022" s="30" t="str">
        <f t="shared" si="9"/>
        <v/>
      </c>
      <c r="S5022" s="30" t="str">
        <f t="shared" si="10"/>
        <v/>
      </c>
      <c r="T5022" s="30" t="str">
        <f t="shared" si="11"/>
        <v/>
      </c>
      <c r="U5022" s="30" t="str">
        <f t="shared" si="12"/>
        <v/>
      </c>
    </row>
    <row r="5023" spans="2:21" ht="15.75" customHeight="1" x14ac:dyDescent="0.25">
      <c r="B5023" s="49" t="s">
        <v>269</v>
      </c>
      <c r="C5023" s="50" t="s">
        <v>297</v>
      </c>
      <c r="D5023" s="51" t="s">
        <v>71</v>
      </c>
      <c r="E5023" s="30">
        <v>0</v>
      </c>
      <c r="F5023" s="30">
        <f t="shared" si="1"/>
        <v>1</v>
      </c>
      <c r="G5023" s="30">
        <v>0</v>
      </c>
      <c r="H5023" s="30">
        <f t="shared" si="2"/>
        <v>1</v>
      </c>
      <c r="I5023" s="30">
        <v>1</v>
      </c>
      <c r="J5023" s="30">
        <f t="shared" si="3"/>
        <v>0</v>
      </c>
      <c r="K5023" s="30">
        <v>0</v>
      </c>
      <c r="L5023" s="30">
        <f t="shared" si="4"/>
        <v>1</v>
      </c>
      <c r="M5023" s="52" t="str">
        <f t="shared" si="5"/>
        <v>агрегати не працюють</v>
      </c>
      <c r="O5023" s="30" t="str">
        <f t="shared" si="6"/>
        <v/>
      </c>
      <c r="P5023" s="30" t="str">
        <f t="shared" si="7"/>
        <v/>
      </c>
      <c r="Q5023" s="30" t="str">
        <f t="shared" si="8"/>
        <v/>
      </c>
      <c r="R5023" s="30" t="str">
        <f t="shared" si="9"/>
        <v/>
      </c>
      <c r="S5023" s="30" t="str">
        <f t="shared" si="10"/>
        <v/>
      </c>
      <c r="T5023" s="30" t="str">
        <f t="shared" si="11"/>
        <v/>
      </c>
      <c r="U5023" s="30" t="str">
        <f t="shared" si="12"/>
        <v/>
      </c>
    </row>
    <row r="5024" spans="2:21" ht="15.75" customHeight="1" x14ac:dyDescent="0.25">
      <c r="B5024" s="49" t="s">
        <v>269</v>
      </c>
      <c r="C5024" s="50" t="s">
        <v>297</v>
      </c>
      <c r="D5024" s="51" t="s">
        <v>72</v>
      </c>
      <c r="E5024" s="30">
        <v>584</v>
      </c>
      <c r="F5024" s="30">
        <v>0</v>
      </c>
      <c r="G5024" s="30">
        <v>261321</v>
      </c>
      <c r="H5024" s="30">
        <v>0</v>
      </c>
      <c r="I5024" s="30">
        <v>1</v>
      </c>
      <c r="J5024" s="30">
        <f t="shared" si="3"/>
        <v>0</v>
      </c>
      <c r="K5024" s="30">
        <v>1</v>
      </c>
      <c r="L5024" s="30">
        <f t="shared" si="4"/>
        <v>0</v>
      </c>
      <c r="M5024" s="52" t="str">
        <f t="shared" si="5"/>
        <v>OK</v>
      </c>
      <c r="O5024" s="30">
        <f t="shared" si="6"/>
        <v>584</v>
      </c>
      <c r="P5024" s="30">
        <f t="shared" si="7"/>
        <v>546.15679999999998</v>
      </c>
      <c r="Q5024" s="30">
        <f t="shared" si="8"/>
        <v>546.15679999999998</v>
      </c>
      <c r="R5024" s="30">
        <f t="shared" si="9"/>
        <v>261321</v>
      </c>
      <c r="S5024" s="30">
        <f t="shared" si="10"/>
        <v>312304.72710000002</v>
      </c>
      <c r="T5024" s="30">
        <f t="shared" si="11"/>
        <v>312304.72710000002</v>
      </c>
      <c r="U5024" s="30">
        <f t="shared" si="12"/>
        <v>170567350.37780929</v>
      </c>
    </row>
    <row r="5025" spans="2:21" ht="15.75" customHeight="1" x14ac:dyDescent="0.25">
      <c r="B5025" s="49" t="s">
        <v>269</v>
      </c>
      <c r="C5025" s="50" t="s">
        <v>297</v>
      </c>
      <c r="D5025" s="51" t="s">
        <v>73</v>
      </c>
      <c r="E5025" s="30">
        <v>0</v>
      </c>
      <c r="F5025" s="30">
        <f t="shared" si="1"/>
        <v>1</v>
      </c>
      <c r="G5025" s="30">
        <v>0</v>
      </c>
      <c r="H5025" s="30">
        <f t="shared" si="2"/>
        <v>1</v>
      </c>
      <c r="I5025" s="30">
        <v>1</v>
      </c>
      <c r="J5025" s="30">
        <f t="shared" si="3"/>
        <v>0</v>
      </c>
      <c r="K5025" s="30">
        <v>0</v>
      </c>
      <c r="L5025" s="30">
        <f t="shared" si="4"/>
        <v>1</v>
      </c>
      <c r="M5025" s="52" t="str">
        <f t="shared" si="5"/>
        <v>агрегати не працюють</v>
      </c>
      <c r="O5025" s="30" t="str">
        <f t="shared" si="6"/>
        <v/>
      </c>
      <c r="P5025" s="30" t="str">
        <f t="shared" si="7"/>
        <v/>
      </c>
      <c r="Q5025" s="30" t="str">
        <f t="shared" si="8"/>
        <v/>
      </c>
      <c r="R5025" s="30" t="str">
        <f t="shared" si="9"/>
        <v/>
      </c>
      <c r="S5025" s="30" t="str">
        <f t="shared" si="10"/>
        <v/>
      </c>
      <c r="T5025" s="30" t="str">
        <f t="shared" si="11"/>
        <v/>
      </c>
      <c r="U5025" s="30" t="str">
        <f t="shared" si="12"/>
        <v/>
      </c>
    </row>
    <row r="5026" spans="2:21" ht="15.75" customHeight="1" x14ac:dyDescent="0.25">
      <c r="B5026" s="49" t="s">
        <v>269</v>
      </c>
      <c r="C5026" s="50" t="s">
        <v>297</v>
      </c>
      <c r="D5026" s="51" t="s">
        <v>74</v>
      </c>
      <c r="E5026" s="30">
        <v>0</v>
      </c>
      <c r="F5026" s="30">
        <f t="shared" si="1"/>
        <v>1</v>
      </c>
      <c r="G5026" s="30">
        <v>0</v>
      </c>
      <c r="H5026" s="30">
        <f t="shared" si="2"/>
        <v>1</v>
      </c>
      <c r="I5026" s="30">
        <v>1</v>
      </c>
      <c r="J5026" s="30">
        <f t="shared" si="3"/>
        <v>0</v>
      </c>
      <c r="K5026" s="30">
        <v>0</v>
      </c>
      <c r="L5026" s="30">
        <f t="shared" si="4"/>
        <v>1</v>
      </c>
      <c r="M5026" s="52" t="str">
        <f t="shared" si="5"/>
        <v>агрегати не працюють</v>
      </c>
      <c r="O5026" s="30" t="str">
        <f t="shared" si="6"/>
        <v/>
      </c>
      <c r="P5026" s="30" t="str">
        <f t="shared" si="7"/>
        <v/>
      </c>
      <c r="Q5026" s="30" t="str">
        <f t="shared" si="8"/>
        <v/>
      </c>
      <c r="R5026" s="30" t="str">
        <f t="shared" si="9"/>
        <v/>
      </c>
      <c r="S5026" s="30" t="str">
        <f t="shared" si="10"/>
        <v/>
      </c>
      <c r="T5026" s="30" t="str">
        <f t="shared" si="11"/>
        <v/>
      </c>
      <c r="U5026" s="30" t="str">
        <f t="shared" si="12"/>
        <v/>
      </c>
    </row>
    <row r="5027" spans="2:21" ht="15.75" customHeight="1" x14ac:dyDescent="0.25">
      <c r="B5027" s="49" t="s">
        <v>269</v>
      </c>
      <c r="C5027" s="50" t="s">
        <v>297</v>
      </c>
      <c r="D5027" s="51" t="s">
        <v>75</v>
      </c>
      <c r="E5027" s="30">
        <v>0</v>
      </c>
      <c r="F5027" s="30">
        <f t="shared" si="1"/>
        <v>1</v>
      </c>
      <c r="G5027" s="30">
        <v>0</v>
      </c>
      <c r="H5027" s="30">
        <f t="shared" si="2"/>
        <v>1</v>
      </c>
      <c r="I5027" s="30">
        <v>1</v>
      </c>
      <c r="J5027" s="30">
        <f t="shared" si="3"/>
        <v>0</v>
      </c>
      <c r="K5027" s="30">
        <v>0</v>
      </c>
      <c r="L5027" s="30">
        <f t="shared" si="4"/>
        <v>1</v>
      </c>
      <c r="M5027" s="52" t="str">
        <f t="shared" si="5"/>
        <v>агрегати не працюють</v>
      </c>
      <c r="O5027" s="30" t="str">
        <f t="shared" si="6"/>
        <v/>
      </c>
      <c r="P5027" s="30" t="str">
        <f t="shared" si="7"/>
        <v/>
      </c>
      <c r="Q5027" s="30" t="str">
        <f t="shared" si="8"/>
        <v/>
      </c>
      <c r="R5027" s="30" t="str">
        <f t="shared" si="9"/>
        <v/>
      </c>
      <c r="S5027" s="30" t="str">
        <f t="shared" si="10"/>
        <v/>
      </c>
      <c r="T5027" s="30" t="str">
        <f t="shared" si="11"/>
        <v/>
      </c>
      <c r="U5027" s="30" t="str">
        <f t="shared" si="12"/>
        <v/>
      </c>
    </row>
    <row r="5028" spans="2:21" ht="15.75" customHeight="1" x14ac:dyDescent="0.25">
      <c r="B5028" s="49" t="s">
        <v>269</v>
      </c>
      <c r="C5028" s="50" t="s">
        <v>297</v>
      </c>
      <c r="D5028" s="51" t="s">
        <v>76</v>
      </c>
      <c r="E5028" s="30">
        <v>0</v>
      </c>
      <c r="F5028" s="30">
        <f t="shared" si="1"/>
        <v>1</v>
      </c>
      <c r="G5028" s="30">
        <v>0</v>
      </c>
      <c r="H5028" s="30">
        <f t="shared" si="2"/>
        <v>1</v>
      </c>
      <c r="I5028" s="30">
        <v>1</v>
      </c>
      <c r="J5028" s="30">
        <f t="shared" si="3"/>
        <v>0</v>
      </c>
      <c r="K5028" s="30">
        <v>0</v>
      </c>
      <c r="L5028" s="30">
        <f t="shared" si="4"/>
        <v>1</v>
      </c>
      <c r="M5028" s="52" t="str">
        <f t="shared" si="5"/>
        <v>агрегати не працюють</v>
      </c>
      <c r="O5028" s="30" t="str">
        <f t="shared" si="6"/>
        <v/>
      </c>
      <c r="P5028" s="30" t="str">
        <f t="shared" si="7"/>
        <v/>
      </c>
      <c r="Q5028" s="30" t="str">
        <f t="shared" si="8"/>
        <v/>
      </c>
      <c r="R5028" s="30" t="str">
        <f t="shared" si="9"/>
        <v/>
      </c>
      <c r="S5028" s="30" t="str">
        <f t="shared" si="10"/>
        <v/>
      </c>
      <c r="T5028" s="30" t="str">
        <f t="shared" si="11"/>
        <v/>
      </c>
      <c r="U5028" s="30" t="str">
        <f t="shared" si="12"/>
        <v/>
      </c>
    </row>
    <row r="5029" spans="2:21" ht="15.75" customHeight="1" x14ac:dyDescent="0.25">
      <c r="B5029" s="49" t="s">
        <v>269</v>
      </c>
      <c r="C5029" s="50" t="s">
        <v>297</v>
      </c>
      <c r="D5029" s="51" t="s">
        <v>77</v>
      </c>
      <c r="E5029" s="30">
        <v>0</v>
      </c>
      <c r="F5029" s="30">
        <f t="shared" si="1"/>
        <v>1</v>
      </c>
      <c r="G5029" s="30">
        <v>0</v>
      </c>
      <c r="H5029" s="30">
        <f t="shared" si="2"/>
        <v>1</v>
      </c>
      <c r="I5029" s="30">
        <v>1</v>
      </c>
      <c r="J5029" s="30">
        <f t="shared" si="3"/>
        <v>0</v>
      </c>
      <c r="K5029" s="30">
        <v>0</v>
      </c>
      <c r="L5029" s="30">
        <f t="shared" si="4"/>
        <v>1</v>
      </c>
      <c r="M5029" s="52" t="str">
        <f t="shared" si="5"/>
        <v>агрегати не працюють</v>
      </c>
      <c r="O5029" s="30" t="str">
        <f t="shared" si="6"/>
        <v/>
      </c>
      <c r="P5029" s="30" t="str">
        <f t="shared" si="7"/>
        <v/>
      </c>
      <c r="Q5029" s="30" t="str">
        <f t="shared" si="8"/>
        <v/>
      </c>
      <c r="R5029" s="30" t="str">
        <f t="shared" si="9"/>
        <v/>
      </c>
      <c r="S5029" s="30" t="str">
        <f t="shared" si="10"/>
        <v/>
      </c>
      <c r="T5029" s="30" t="str">
        <f t="shared" si="11"/>
        <v/>
      </c>
      <c r="U5029" s="30" t="str">
        <f t="shared" si="12"/>
        <v/>
      </c>
    </row>
    <row r="5030" spans="2:21" ht="15.75" customHeight="1" x14ac:dyDescent="0.25">
      <c r="B5030" s="49" t="s">
        <v>269</v>
      </c>
      <c r="C5030" s="50" t="s">
        <v>297</v>
      </c>
      <c r="D5030" s="51" t="s">
        <v>78</v>
      </c>
      <c r="E5030" s="30">
        <v>0</v>
      </c>
      <c r="F5030" s="30">
        <f t="shared" si="1"/>
        <v>1</v>
      </c>
      <c r="G5030" s="30">
        <v>0</v>
      </c>
      <c r="H5030" s="30">
        <f t="shared" si="2"/>
        <v>1</v>
      </c>
      <c r="I5030" s="30">
        <v>1</v>
      </c>
      <c r="J5030" s="30">
        <f t="shared" si="3"/>
        <v>0</v>
      </c>
      <c r="K5030" s="30">
        <v>0</v>
      </c>
      <c r="L5030" s="30">
        <f t="shared" si="4"/>
        <v>1</v>
      </c>
      <c r="M5030" s="52" t="str">
        <f t="shared" si="5"/>
        <v>агрегати не працюють</v>
      </c>
      <c r="O5030" s="30" t="str">
        <f t="shared" si="6"/>
        <v/>
      </c>
      <c r="P5030" s="30" t="str">
        <f t="shared" si="7"/>
        <v/>
      </c>
      <c r="Q5030" s="30" t="str">
        <f t="shared" si="8"/>
        <v/>
      </c>
      <c r="R5030" s="30" t="str">
        <f t="shared" si="9"/>
        <v/>
      </c>
      <c r="S5030" s="30" t="str">
        <f t="shared" si="10"/>
        <v/>
      </c>
      <c r="T5030" s="30" t="str">
        <f t="shared" si="11"/>
        <v/>
      </c>
      <c r="U5030" s="30" t="str">
        <f t="shared" si="12"/>
        <v/>
      </c>
    </row>
    <row r="5031" spans="2:21" ht="15.75" customHeight="1" x14ac:dyDescent="0.25">
      <c r="B5031" s="49" t="s">
        <v>269</v>
      </c>
      <c r="C5031" s="50" t="s">
        <v>297</v>
      </c>
      <c r="D5031" s="51" t="s">
        <v>79</v>
      </c>
      <c r="E5031" s="30">
        <v>1745</v>
      </c>
      <c r="F5031" s="30">
        <v>0</v>
      </c>
      <c r="G5031" s="30">
        <v>175092</v>
      </c>
      <c r="H5031" s="30">
        <v>1</v>
      </c>
      <c r="I5031" s="30">
        <v>1</v>
      </c>
      <c r="J5031" s="30">
        <f t="shared" si="3"/>
        <v>0</v>
      </c>
      <c r="K5031" s="30">
        <v>1</v>
      </c>
      <c r="L5031" s="30">
        <f t="shared" si="4"/>
        <v>0</v>
      </c>
      <c r="M5031" s="52" t="str">
        <f t="shared" si="5"/>
        <v>OK</v>
      </c>
      <c r="O5031" s="30">
        <f t="shared" si="6"/>
        <v>1745</v>
      </c>
      <c r="P5031" s="30">
        <f t="shared" si="7"/>
        <v>1631.924</v>
      </c>
      <c r="Q5031" s="30">
        <f t="shared" si="8"/>
        <v>1631.924</v>
      </c>
      <c r="R5031" s="30" t="str">
        <f t="shared" si="9"/>
        <v/>
      </c>
      <c r="S5031" s="30" t="str">
        <f t="shared" si="10"/>
        <v/>
      </c>
      <c r="T5031" s="30">
        <f t="shared" si="11"/>
        <v>175092</v>
      </c>
      <c r="U5031" s="30">
        <f t="shared" si="12"/>
        <v>285736837.00800002</v>
      </c>
    </row>
    <row r="5032" spans="2:21" ht="15.75" customHeight="1" x14ac:dyDescent="0.25">
      <c r="B5032" s="49" t="s">
        <v>269</v>
      </c>
      <c r="C5032" s="50" t="s">
        <v>297</v>
      </c>
      <c r="D5032" s="51" t="s">
        <v>80</v>
      </c>
      <c r="E5032" s="30">
        <v>0</v>
      </c>
      <c r="F5032" s="30">
        <f t="shared" si="1"/>
        <v>1</v>
      </c>
      <c r="G5032" s="30">
        <v>0</v>
      </c>
      <c r="H5032" s="30">
        <f t="shared" si="2"/>
        <v>1</v>
      </c>
      <c r="I5032" s="30">
        <v>1</v>
      </c>
      <c r="J5032" s="30">
        <f t="shared" si="3"/>
        <v>0</v>
      </c>
      <c r="K5032" s="30">
        <v>0</v>
      </c>
      <c r="L5032" s="30">
        <f t="shared" si="4"/>
        <v>1</v>
      </c>
      <c r="M5032" s="52" t="str">
        <f t="shared" si="5"/>
        <v>агрегати не працюють</v>
      </c>
      <c r="O5032" s="30" t="str">
        <f t="shared" si="6"/>
        <v/>
      </c>
      <c r="P5032" s="30" t="str">
        <f t="shared" si="7"/>
        <v/>
      </c>
      <c r="Q5032" s="30" t="str">
        <f t="shared" si="8"/>
        <v/>
      </c>
      <c r="R5032" s="30" t="str">
        <f t="shared" si="9"/>
        <v/>
      </c>
      <c r="S5032" s="30" t="str">
        <f t="shared" si="10"/>
        <v/>
      </c>
      <c r="T5032" s="30" t="str">
        <f t="shared" si="11"/>
        <v/>
      </c>
      <c r="U5032" s="30" t="str">
        <f t="shared" si="12"/>
        <v/>
      </c>
    </row>
    <row r="5033" spans="2:21" ht="15.75" customHeight="1" x14ac:dyDescent="0.25">
      <c r="B5033" s="49" t="s">
        <v>269</v>
      </c>
      <c r="C5033" s="50" t="s">
        <v>297</v>
      </c>
      <c r="D5033" s="51" t="s">
        <v>81</v>
      </c>
      <c r="E5033" s="30">
        <v>0</v>
      </c>
      <c r="F5033" s="30">
        <f t="shared" si="1"/>
        <v>1</v>
      </c>
      <c r="G5033" s="30">
        <v>0</v>
      </c>
      <c r="H5033" s="30">
        <f t="shared" si="2"/>
        <v>1</v>
      </c>
      <c r="I5033" s="30">
        <v>1</v>
      </c>
      <c r="J5033" s="30">
        <f t="shared" si="3"/>
        <v>0</v>
      </c>
      <c r="K5033" s="30">
        <v>0</v>
      </c>
      <c r="L5033" s="30">
        <f t="shared" si="4"/>
        <v>1</v>
      </c>
      <c r="M5033" s="52" t="str">
        <f t="shared" si="5"/>
        <v>агрегати не працюють</v>
      </c>
      <c r="O5033" s="30" t="str">
        <f t="shared" si="6"/>
        <v/>
      </c>
      <c r="P5033" s="30" t="str">
        <f t="shared" si="7"/>
        <v/>
      </c>
      <c r="Q5033" s="30" t="str">
        <f t="shared" si="8"/>
        <v/>
      </c>
      <c r="R5033" s="30" t="str">
        <f t="shared" si="9"/>
        <v/>
      </c>
      <c r="S5033" s="30" t="str">
        <f t="shared" si="10"/>
        <v/>
      </c>
      <c r="T5033" s="30" t="str">
        <f t="shared" si="11"/>
        <v/>
      </c>
      <c r="U5033" s="30" t="str">
        <f t="shared" si="12"/>
        <v/>
      </c>
    </row>
    <row r="5034" spans="2:21" ht="15.75" customHeight="1" x14ac:dyDescent="0.25">
      <c r="B5034" s="49" t="s">
        <v>269</v>
      </c>
      <c r="C5034" s="50" t="s">
        <v>297</v>
      </c>
      <c r="D5034" s="51" t="s">
        <v>82</v>
      </c>
      <c r="E5034" s="30">
        <v>0</v>
      </c>
      <c r="F5034" s="30">
        <f t="shared" si="1"/>
        <v>1</v>
      </c>
      <c r="G5034" s="30">
        <v>0</v>
      </c>
      <c r="H5034" s="30">
        <f t="shared" si="2"/>
        <v>1</v>
      </c>
      <c r="I5034" s="30">
        <v>1</v>
      </c>
      <c r="J5034" s="30">
        <f t="shared" si="3"/>
        <v>0</v>
      </c>
      <c r="K5034" s="30">
        <v>0</v>
      </c>
      <c r="L5034" s="30">
        <f t="shared" si="4"/>
        <v>1</v>
      </c>
      <c r="M5034" s="52" t="str">
        <f t="shared" si="5"/>
        <v>агрегати не працюють</v>
      </c>
      <c r="O5034" s="30" t="str">
        <f t="shared" si="6"/>
        <v/>
      </c>
      <c r="P5034" s="30" t="str">
        <f t="shared" si="7"/>
        <v/>
      </c>
      <c r="Q5034" s="30" t="str">
        <f t="shared" si="8"/>
        <v/>
      </c>
      <c r="R5034" s="30" t="str">
        <f t="shared" si="9"/>
        <v/>
      </c>
      <c r="S5034" s="30" t="str">
        <f t="shared" si="10"/>
        <v/>
      </c>
      <c r="T5034" s="30" t="str">
        <f t="shared" si="11"/>
        <v/>
      </c>
      <c r="U5034" s="30" t="str">
        <f t="shared" si="12"/>
        <v/>
      </c>
    </row>
    <row r="5035" spans="2:21" ht="15.75" customHeight="1" x14ac:dyDescent="0.25">
      <c r="B5035" s="49" t="s">
        <v>269</v>
      </c>
      <c r="C5035" s="50" t="s">
        <v>297</v>
      </c>
      <c r="D5035" s="51" t="s">
        <v>83</v>
      </c>
      <c r="E5035" s="30">
        <v>0</v>
      </c>
      <c r="F5035" s="30">
        <f t="shared" si="1"/>
        <v>1</v>
      </c>
      <c r="G5035" s="30">
        <v>0</v>
      </c>
      <c r="H5035" s="30">
        <f t="shared" si="2"/>
        <v>1</v>
      </c>
      <c r="I5035" s="30">
        <v>1</v>
      </c>
      <c r="J5035" s="30">
        <f t="shared" si="3"/>
        <v>0</v>
      </c>
      <c r="K5035" s="30">
        <v>0</v>
      </c>
      <c r="L5035" s="30">
        <f t="shared" si="4"/>
        <v>1</v>
      </c>
      <c r="M5035" s="52" t="str">
        <f t="shared" si="5"/>
        <v>агрегати не працюють</v>
      </c>
      <c r="O5035" s="30" t="str">
        <f t="shared" si="6"/>
        <v/>
      </c>
      <c r="P5035" s="30" t="str">
        <f t="shared" si="7"/>
        <v/>
      </c>
      <c r="Q5035" s="30" t="str">
        <f t="shared" si="8"/>
        <v/>
      </c>
      <c r="R5035" s="30" t="str">
        <f t="shared" si="9"/>
        <v/>
      </c>
      <c r="S5035" s="30" t="str">
        <f t="shared" si="10"/>
        <v/>
      </c>
      <c r="T5035" s="30" t="str">
        <f t="shared" si="11"/>
        <v/>
      </c>
      <c r="U5035" s="30" t="str">
        <f t="shared" si="12"/>
        <v/>
      </c>
    </row>
    <row r="5036" spans="2:21" ht="15.75" customHeight="1" x14ac:dyDescent="0.25">
      <c r="B5036" s="49" t="s">
        <v>269</v>
      </c>
      <c r="C5036" s="50" t="s">
        <v>298</v>
      </c>
      <c r="D5036" s="51" t="s">
        <v>60</v>
      </c>
      <c r="E5036" s="30">
        <v>1301</v>
      </c>
      <c r="F5036" s="30">
        <v>1</v>
      </c>
      <c r="G5036" s="30">
        <v>139162</v>
      </c>
      <c r="H5036" s="30">
        <v>1</v>
      </c>
      <c r="I5036" s="30">
        <v>1</v>
      </c>
      <c r="J5036" s="30">
        <f t="shared" si="3"/>
        <v>0</v>
      </c>
      <c r="K5036" s="30">
        <v>1</v>
      </c>
      <c r="L5036" s="30">
        <f t="shared" si="4"/>
        <v>0</v>
      </c>
      <c r="M5036" s="52" t="str">
        <f t="shared" si="5"/>
        <v>OK</v>
      </c>
      <c r="O5036" s="30" t="str">
        <f t="shared" si="6"/>
        <v/>
      </c>
      <c r="P5036" s="30" t="str">
        <f t="shared" si="7"/>
        <v/>
      </c>
      <c r="Q5036" s="30">
        <f t="shared" si="8"/>
        <v>1301</v>
      </c>
      <c r="R5036" s="30" t="str">
        <f t="shared" si="9"/>
        <v/>
      </c>
      <c r="S5036" s="30" t="str">
        <f t="shared" si="10"/>
        <v/>
      </c>
      <c r="T5036" s="30">
        <f t="shared" si="11"/>
        <v>139162</v>
      </c>
      <c r="U5036" s="30">
        <f t="shared" si="12"/>
        <v>181049762</v>
      </c>
    </row>
    <row r="5037" spans="2:21" ht="15.75" customHeight="1" x14ac:dyDescent="0.25">
      <c r="B5037" s="49" t="s">
        <v>269</v>
      </c>
      <c r="C5037" s="50" t="s">
        <v>298</v>
      </c>
      <c r="D5037" s="51" t="s">
        <v>61</v>
      </c>
      <c r="E5037" s="30">
        <v>1392</v>
      </c>
      <c r="F5037" s="30">
        <v>0</v>
      </c>
      <c r="G5037" s="30">
        <v>175154</v>
      </c>
      <c r="H5037" s="30">
        <v>1</v>
      </c>
      <c r="I5037" s="30">
        <v>1</v>
      </c>
      <c r="J5037" s="30">
        <f t="shared" si="3"/>
        <v>0</v>
      </c>
      <c r="K5037" s="30">
        <v>1</v>
      </c>
      <c r="L5037" s="30">
        <f t="shared" si="4"/>
        <v>0</v>
      </c>
      <c r="M5037" s="52" t="str">
        <f t="shared" si="5"/>
        <v>OK</v>
      </c>
      <c r="O5037" s="30">
        <f t="shared" si="6"/>
        <v>1392</v>
      </c>
      <c r="P5037" s="30">
        <f t="shared" si="7"/>
        <v>1301.7984000000001</v>
      </c>
      <c r="Q5037" s="30">
        <f t="shared" si="8"/>
        <v>1301.7984000000001</v>
      </c>
      <c r="R5037" s="30" t="str">
        <f t="shared" si="9"/>
        <v/>
      </c>
      <c r="S5037" s="30" t="str">
        <f t="shared" si="10"/>
        <v/>
      </c>
      <c r="T5037" s="30">
        <f t="shared" si="11"/>
        <v>175154</v>
      </c>
      <c r="U5037" s="30">
        <f t="shared" si="12"/>
        <v>228015196.95360002</v>
      </c>
    </row>
    <row r="5038" spans="2:21" ht="15.75" customHeight="1" x14ac:dyDescent="0.25">
      <c r="B5038" s="49" t="s">
        <v>269</v>
      </c>
      <c r="C5038" s="50" t="s">
        <v>298</v>
      </c>
      <c r="D5038" s="51" t="s">
        <v>62</v>
      </c>
      <c r="E5038" s="30">
        <v>0</v>
      </c>
      <c r="F5038" s="30">
        <f t="shared" si="1"/>
        <v>1</v>
      </c>
      <c r="G5038" s="30">
        <v>0</v>
      </c>
      <c r="H5038" s="30">
        <f t="shared" si="2"/>
        <v>1</v>
      </c>
      <c r="I5038" s="30">
        <v>1</v>
      </c>
      <c r="J5038" s="30">
        <f t="shared" si="3"/>
        <v>0</v>
      </c>
      <c r="K5038" s="30">
        <v>0</v>
      </c>
      <c r="L5038" s="30">
        <f t="shared" si="4"/>
        <v>1</v>
      </c>
      <c r="M5038" s="52" t="str">
        <f t="shared" si="5"/>
        <v>агрегати не працюють</v>
      </c>
      <c r="O5038" s="30" t="str">
        <f t="shared" si="6"/>
        <v/>
      </c>
      <c r="P5038" s="30" t="str">
        <f t="shared" si="7"/>
        <v/>
      </c>
      <c r="Q5038" s="30" t="str">
        <f t="shared" si="8"/>
        <v/>
      </c>
      <c r="R5038" s="30" t="str">
        <f t="shared" si="9"/>
        <v/>
      </c>
      <c r="S5038" s="30" t="str">
        <f t="shared" si="10"/>
        <v/>
      </c>
      <c r="T5038" s="30" t="str">
        <f t="shared" si="11"/>
        <v/>
      </c>
      <c r="U5038" s="30" t="str">
        <f t="shared" si="12"/>
        <v/>
      </c>
    </row>
    <row r="5039" spans="2:21" ht="15.75" customHeight="1" x14ac:dyDescent="0.25">
      <c r="B5039" s="49" t="s">
        <v>269</v>
      </c>
      <c r="C5039" s="50" t="s">
        <v>298</v>
      </c>
      <c r="D5039" s="51" t="s">
        <v>63</v>
      </c>
      <c r="E5039" s="30">
        <v>0</v>
      </c>
      <c r="F5039" s="30">
        <f t="shared" si="1"/>
        <v>1</v>
      </c>
      <c r="G5039" s="30">
        <v>0</v>
      </c>
      <c r="H5039" s="30">
        <f t="shared" si="2"/>
        <v>1</v>
      </c>
      <c r="I5039" s="30">
        <v>1</v>
      </c>
      <c r="J5039" s="30">
        <f t="shared" si="3"/>
        <v>0</v>
      </c>
      <c r="K5039" s="30">
        <v>0</v>
      </c>
      <c r="L5039" s="30">
        <f t="shared" si="4"/>
        <v>1</v>
      </c>
      <c r="M5039" s="52" t="str">
        <f t="shared" si="5"/>
        <v>агрегати не працюють</v>
      </c>
      <c r="O5039" s="30" t="str">
        <f t="shared" si="6"/>
        <v/>
      </c>
      <c r="P5039" s="30" t="str">
        <f t="shared" si="7"/>
        <v/>
      </c>
      <c r="Q5039" s="30" t="str">
        <f t="shared" si="8"/>
        <v/>
      </c>
      <c r="R5039" s="30" t="str">
        <f t="shared" si="9"/>
        <v/>
      </c>
      <c r="S5039" s="30" t="str">
        <f t="shared" si="10"/>
        <v/>
      </c>
      <c r="T5039" s="30" t="str">
        <f t="shared" si="11"/>
        <v/>
      </c>
      <c r="U5039" s="30" t="str">
        <f t="shared" si="12"/>
        <v/>
      </c>
    </row>
    <row r="5040" spans="2:21" ht="15.75" customHeight="1" x14ac:dyDescent="0.25">
      <c r="B5040" s="49" t="s">
        <v>269</v>
      </c>
      <c r="C5040" s="50" t="s">
        <v>298</v>
      </c>
      <c r="D5040" s="51" t="s">
        <v>64</v>
      </c>
      <c r="E5040" s="30">
        <v>0</v>
      </c>
      <c r="F5040" s="30">
        <f t="shared" si="1"/>
        <v>1</v>
      </c>
      <c r="G5040" s="30">
        <v>0</v>
      </c>
      <c r="H5040" s="30">
        <f t="shared" si="2"/>
        <v>1</v>
      </c>
      <c r="I5040" s="30">
        <v>1</v>
      </c>
      <c r="J5040" s="30">
        <f t="shared" si="3"/>
        <v>0</v>
      </c>
      <c r="K5040" s="30">
        <v>0</v>
      </c>
      <c r="L5040" s="30">
        <f t="shared" si="4"/>
        <v>1</v>
      </c>
      <c r="M5040" s="52" t="str">
        <f t="shared" si="5"/>
        <v>агрегати не працюють</v>
      </c>
      <c r="O5040" s="30" t="str">
        <f t="shared" si="6"/>
        <v/>
      </c>
      <c r="P5040" s="30" t="str">
        <f t="shared" si="7"/>
        <v/>
      </c>
      <c r="Q5040" s="30" t="str">
        <f t="shared" si="8"/>
        <v/>
      </c>
      <c r="R5040" s="30" t="str">
        <f t="shared" si="9"/>
        <v/>
      </c>
      <c r="S5040" s="30" t="str">
        <f t="shared" si="10"/>
        <v/>
      </c>
      <c r="T5040" s="30" t="str">
        <f t="shared" si="11"/>
        <v/>
      </c>
      <c r="U5040" s="30" t="str">
        <f t="shared" si="12"/>
        <v/>
      </c>
    </row>
    <row r="5041" spans="2:21" ht="15.75" customHeight="1" x14ac:dyDescent="0.25">
      <c r="B5041" s="49" t="s">
        <v>269</v>
      </c>
      <c r="C5041" s="50" t="s">
        <v>298</v>
      </c>
      <c r="D5041" s="51" t="s">
        <v>65</v>
      </c>
      <c r="E5041" s="30">
        <v>1213</v>
      </c>
      <c r="F5041" s="30">
        <v>1</v>
      </c>
      <c r="G5041" s="30">
        <v>231180</v>
      </c>
      <c r="H5041" s="30">
        <v>1</v>
      </c>
      <c r="I5041" s="30">
        <v>1</v>
      </c>
      <c r="J5041" s="30">
        <f t="shared" si="3"/>
        <v>0</v>
      </c>
      <c r="K5041" s="30">
        <v>1</v>
      </c>
      <c r="L5041" s="30">
        <f t="shared" si="4"/>
        <v>0</v>
      </c>
      <c r="M5041" s="52" t="str">
        <f t="shared" si="5"/>
        <v>OK</v>
      </c>
      <c r="O5041" s="30" t="str">
        <f t="shared" si="6"/>
        <v/>
      </c>
      <c r="P5041" s="30" t="str">
        <f t="shared" si="7"/>
        <v/>
      </c>
      <c r="Q5041" s="30">
        <f t="shared" si="8"/>
        <v>1213</v>
      </c>
      <c r="R5041" s="30" t="str">
        <f t="shared" si="9"/>
        <v/>
      </c>
      <c r="S5041" s="30" t="str">
        <f t="shared" si="10"/>
        <v/>
      </c>
      <c r="T5041" s="30">
        <f t="shared" si="11"/>
        <v>231180</v>
      </c>
      <c r="U5041" s="30">
        <f t="shared" si="12"/>
        <v>280421340</v>
      </c>
    </row>
    <row r="5042" spans="2:21" ht="15.75" customHeight="1" x14ac:dyDescent="0.25">
      <c r="B5042" s="49" t="s">
        <v>269</v>
      </c>
      <c r="C5042" s="50" t="s">
        <v>298</v>
      </c>
      <c r="D5042" s="51" t="s">
        <v>66</v>
      </c>
      <c r="E5042" s="30">
        <v>1668</v>
      </c>
      <c r="F5042" s="30">
        <v>0</v>
      </c>
      <c r="G5042" s="30">
        <v>106594</v>
      </c>
      <c r="H5042" s="30">
        <v>0</v>
      </c>
      <c r="I5042" s="30">
        <v>1</v>
      </c>
      <c r="J5042" s="30">
        <f t="shared" si="3"/>
        <v>0</v>
      </c>
      <c r="K5042" s="30">
        <v>1</v>
      </c>
      <c r="L5042" s="30">
        <f t="shared" si="4"/>
        <v>0</v>
      </c>
      <c r="M5042" s="52" t="str">
        <f t="shared" si="5"/>
        <v>OK</v>
      </c>
      <c r="O5042" s="30">
        <f t="shared" si="6"/>
        <v>1668</v>
      </c>
      <c r="P5042" s="30">
        <f t="shared" si="7"/>
        <v>1559.9136000000001</v>
      </c>
      <c r="Q5042" s="30">
        <f t="shared" si="8"/>
        <v>1559.9136000000001</v>
      </c>
      <c r="R5042" s="30">
        <f t="shared" si="9"/>
        <v>106594</v>
      </c>
      <c r="S5042" s="30">
        <f t="shared" si="10"/>
        <v>127390.48940000001</v>
      </c>
      <c r="T5042" s="30">
        <f t="shared" si="11"/>
        <v>127390.48940000001</v>
      </c>
      <c r="U5042" s="30">
        <f t="shared" si="12"/>
        <v>198718156.92571586</v>
      </c>
    </row>
    <row r="5043" spans="2:21" ht="15.75" customHeight="1" x14ac:dyDescent="0.25">
      <c r="B5043" s="49" t="s">
        <v>269</v>
      </c>
      <c r="C5043" s="50" t="s">
        <v>298</v>
      </c>
      <c r="D5043" s="51" t="s">
        <v>67</v>
      </c>
      <c r="E5043" s="30">
        <v>822</v>
      </c>
      <c r="F5043" s="30">
        <v>0</v>
      </c>
      <c r="G5043" s="30">
        <v>31358</v>
      </c>
      <c r="H5043" s="30">
        <v>1</v>
      </c>
      <c r="I5043" s="30">
        <v>1</v>
      </c>
      <c r="J5043" s="30">
        <f t="shared" si="3"/>
        <v>0</v>
      </c>
      <c r="K5043" s="30">
        <v>1</v>
      </c>
      <c r="L5043" s="30">
        <f t="shared" si="4"/>
        <v>0</v>
      </c>
      <c r="M5043" s="52" t="str">
        <f t="shared" si="5"/>
        <v>OK</v>
      </c>
      <c r="O5043" s="30">
        <f t="shared" si="6"/>
        <v>822</v>
      </c>
      <c r="P5043" s="30">
        <f t="shared" si="7"/>
        <v>768.73440000000005</v>
      </c>
      <c r="Q5043" s="30">
        <f t="shared" si="8"/>
        <v>768.73440000000005</v>
      </c>
      <c r="R5043" s="30" t="str">
        <f t="shared" si="9"/>
        <v/>
      </c>
      <c r="S5043" s="30" t="str">
        <f t="shared" si="10"/>
        <v/>
      </c>
      <c r="T5043" s="30">
        <f t="shared" si="11"/>
        <v>31358</v>
      </c>
      <c r="U5043" s="30">
        <f t="shared" si="12"/>
        <v>24105973.315200001</v>
      </c>
    </row>
    <row r="5044" spans="2:21" ht="15.75" customHeight="1" x14ac:dyDescent="0.25">
      <c r="B5044" s="49" t="s">
        <v>269</v>
      </c>
      <c r="C5044" s="50" t="s">
        <v>298</v>
      </c>
      <c r="D5044" s="51" t="s">
        <v>68</v>
      </c>
      <c r="E5044" s="30">
        <v>0</v>
      </c>
      <c r="F5044" s="30">
        <f t="shared" si="1"/>
        <v>1</v>
      </c>
      <c r="G5044" s="30">
        <v>0</v>
      </c>
      <c r="H5044" s="30">
        <f t="shared" si="2"/>
        <v>1</v>
      </c>
      <c r="I5044" s="30">
        <v>1</v>
      </c>
      <c r="J5044" s="30">
        <f t="shared" si="3"/>
        <v>0</v>
      </c>
      <c r="K5044" s="30">
        <v>0</v>
      </c>
      <c r="L5044" s="30">
        <f t="shared" si="4"/>
        <v>1</v>
      </c>
      <c r="M5044" s="52" t="str">
        <f t="shared" si="5"/>
        <v>агрегати не працюють</v>
      </c>
      <c r="O5044" s="30" t="str">
        <f t="shared" si="6"/>
        <v/>
      </c>
      <c r="P5044" s="30" t="str">
        <f t="shared" si="7"/>
        <v/>
      </c>
      <c r="Q5044" s="30" t="str">
        <f t="shared" si="8"/>
        <v/>
      </c>
      <c r="R5044" s="30" t="str">
        <f t="shared" si="9"/>
        <v/>
      </c>
      <c r="S5044" s="30" t="str">
        <f t="shared" si="10"/>
        <v/>
      </c>
      <c r="T5044" s="30" t="str">
        <f t="shared" si="11"/>
        <v/>
      </c>
      <c r="U5044" s="30" t="str">
        <f t="shared" si="12"/>
        <v/>
      </c>
    </row>
    <row r="5045" spans="2:21" ht="15.75" customHeight="1" x14ac:dyDescent="0.25">
      <c r="B5045" s="49" t="s">
        <v>269</v>
      </c>
      <c r="C5045" s="50" t="s">
        <v>298</v>
      </c>
      <c r="D5045" s="51" t="s">
        <v>69</v>
      </c>
      <c r="E5045" s="30">
        <v>810</v>
      </c>
      <c r="F5045" s="30">
        <v>0</v>
      </c>
      <c r="G5045" s="30">
        <v>139362</v>
      </c>
      <c r="H5045" s="30">
        <v>1</v>
      </c>
      <c r="I5045" s="30">
        <v>1</v>
      </c>
      <c r="J5045" s="30">
        <f t="shared" si="3"/>
        <v>0</v>
      </c>
      <c r="K5045" s="30">
        <v>1</v>
      </c>
      <c r="L5045" s="30">
        <f t="shared" si="4"/>
        <v>0</v>
      </c>
      <c r="M5045" s="52" t="str">
        <f t="shared" si="5"/>
        <v>OK</v>
      </c>
      <c r="O5045" s="30">
        <f t="shared" si="6"/>
        <v>810</v>
      </c>
      <c r="P5045" s="30">
        <f t="shared" si="7"/>
        <v>757.51200000000006</v>
      </c>
      <c r="Q5045" s="30">
        <f t="shared" si="8"/>
        <v>757.51200000000006</v>
      </c>
      <c r="R5045" s="30" t="str">
        <f t="shared" si="9"/>
        <v/>
      </c>
      <c r="S5045" s="30" t="str">
        <f t="shared" si="10"/>
        <v/>
      </c>
      <c r="T5045" s="30">
        <f t="shared" si="11"/>
        <v>139362</v>
      </c>
      <c r="U5045" s="30">
        <f t="shared" si="12"/>
        <v>105568387.34400001</v>
      </c>
    </row>
    <row r="5046" spans="2:21" ht="15.75" customHeight="1" x14ac:dyDescent="0.25">
      <c r="B5046" s="49" t="s">
        <v>269</v>
      </c>
      <c r="C5046" s="50" t="s">
        <v>298</v>
      </c>
      <c r="D5046" s="51" t="s">
        <v>70</v>
      </c>
      <c r="E5046" s="30">
        <v>1500</v>
      </c>
      <c r="F5046" s="30">
        <v>1</v>
      </c>
      <c r="G5046" s="30">
        <v>202644</v>
      </c>
      <c r="H5046" s="30">
        <v>0</v>
      </c>
      <c r="I5046" s="30">
        <v>1</v>
      </c>
      <c r="J5046" s="30">
        <f t="shared" si="3"/>
        <v>0</v>
      </c>
      <c r="K5046" s="30">
        <v>1</v>
      </c>
      <c r="L5046" s="30">
        <f t="shared" si="4"/>
        <v>0</v>
      </c>
      <c r="M5046" s="52" t="str">
        <f t="shared" si="5"/>
        <v>OK</v>
      </c>
      <c r="O5046" s="30" t="str">
        <f t="shared" si="6"/>
        <v/>
      </c>
      <c r="P5046" s="30" t="str">
        <f t="shared" si="7"/>
        <v/>
      </c>
      <c r="Q5046" s="30">
        <f t="shared" si="8"/>
        <v>1500</v>
      </c>
      <c r="R5046" s="30">
        <f t="shared" si="9"/>
        <v>202644</v>
      </c>
      <c r="S5046" s="30">
        <f t="shared" si="10"/>
        <v>242179.8444</v>
      </c>
      <c r="T5046" s="30">
        <f t="shared" si="11"/>
        <v>242179.8444</v>
      </c>
      <c r="U5046" s="30">
        <f t="shared" si="12"/>
        <v>363269766.60000002</v>
      </c>
    </row>
    <row r="5047" spans="2:21" ht="15.75" customHeight="1" x14ac:dyDescent="0.25">
      <c r="B5047" s="49" t="s">
        <v>269</v>
      </c>
      <c r="C5047" s="50" t="s">
        <v>298</v>
      </c>
      <c r="D5047" s="51" t="s">
        <v>71</v>
      </c>
      <c r="E5047" s="30">
        <v>0</v>
      </c>
      <c r="F5047" s="30">
        <f t="shared" si="1"/>
        <v>1</v>
      </c>
      <c r="G5047" s="30">
        <v>0</v>
      </c>
      <c r="H5047" s="30">
        <f t="shared" si="2"/>
        <v>1</v>
      </c>
      <c r="I5047" s="30">
        <v>1</v>
      </c>
      <c r="J5047" s="30">
        <f t="shared" si="3"/>
        <v>0</v>
      </c>
      <c r="K5047" s="30">
        <v>0</v>
      </c>
      <c r="L5047" s="30">
        <f t="shared" si="4"/>
        <v>1</v>
      </c>
      <c r="M5047" s="52" t="str">
        <f t="shared" si="5"/>
        <v>агрегати не працюють</v>
      </c>
      <c r="O5047" s="30" t="str">
        <f t="shared" si="6"/>
        <v/>
      </c>
      <c r="P5047" s="30" t="str">
        <f t="shared" si="7"/>
        <v/>
      </c>
      <c r="Q5047" s="30" t="str">
        <f t="shared" si="8"/>
        <v/>
      </c>
      <c r="R5047" s="30" t="str">
        <f t="shared" si="9"/>
        <v/>
      </c>
      <c r="S5047" s="30" t="str">
        <f t="shared" si="10"/>
        <v/>
      </c>
      <c r="T5047" s="30" t="str">
        <f t="shared" si="11"/>
        <v/>
      </c>
      <c r="U5047" s="30" t="str">
        <f t="shared" si="12"/>
        <v/>
      </c>
    </row>
    <row r="5048" spans="2:21" ht="15.75" customHeight="1" x14ac:dyDescent="0.25">
      <c r="B5048" s="49" t="s">
        <v>269</v>
      </c>
      <c r="C5048" s="50" t="s">
        <v>298</v>
      </c>
      <c r="D5048" s="51" t="s">
        <v>72</v>
      </c>
      <c r="E5048" s="30">
        <v>0</v>
      </c>
      <c r="F5048" s="30">
        <f t="shared" si="1"/>
        <v>1</v>
      </c>
      <c r="G5048" s="30">
        <v>0</v>
      </c>
      <c r="H5048" s="30">
        <f t="shared" si="2"/>
        <v>1</v>
      </c>
      <c r="I5048" s="30">
        <v>1</v>
      </c>
      <c r="J5048" s="30">
        <f t="shared" si="3"/>
        <v>0</v>
      </c>
      <c r="K5048" s="30">
        <v>0</v>
      </c>
      <c r="L5048" s="30">
        <f t="shared" si="4"/>
        <v>1</v>
      </c>
      <c r="M5048" s="52" t="str">
        <f t="shared" si="5"/>
        <v>агрегати не працюють</v>
      </c>
      <c r="O5048" s="30" t="str">
        <f t="shared" si="6"/>
        <v/>
      </c>
      <c r="P5048" s="30" t="str">
        <f t="shared" si="7"/>
        <v/>
      </c>
      <c r="Q5048" s="30" t="str">
        <f t="shared" si="8"/>
        <v/>
      </c>
      <c r="R5048" s="30" t="str">
        <f t="shared" si="9"/>
        <v/>
      </c>
      <c r="S5048" s="30" t="str">
        <f t="shared" si="10"/>
        <v/>
      </c>
      <c r="T5048" s="30" t="str">
        <f t="shared" si="11"/>
        <v/>
      </c>
      <c r="U5048" s="30" t="str">
        <f t="shared" si="12"/>
        <v/>
      </c>
    </row>
    <row r="5049" spans="2:21" ht="15.75" customHeight="1" x14ac:dyDescent="0.25">
      <c r="B5049" s="49" t="s">
        <v>269</v>
      </c>
      <c r="C5049" s="50" t="s">
        <v>298</v>
      </c>
      <c r="D5049" s="51" t="s">
        <v>73</v>
      </c>
      <c r="E5049" s="30">
        <v>639</v>
      </c>
      <c r="F5049" s="30">
        <v>1</v>
      </c>
      <c r="G5049" s="30">
        <v>201196</v>
      </c>
      <c r="H5049" s="30">
        <v>0</v>
      </c>
      <c r="I5049" s="30">
        <v>1</v>
      </c>
      <c r="J5049" s="30">
        <f t="shared" si="3"/>
        <v>0</v>
      </c>
      <c r="K5049" s="30">
        <v>1</v>
      </c>
      <c r="L5049" s="30">
        <f t="shared" si="4"/>
        <v>0</v>
      </c>
      <c r="M5049" s="52" t="str">
        <f t="shared" si="5"/>
        <v>OK</v>
      </c>
      <c r="O5049" s="30" t="str">
        <f t="shared" si="6"/>
        <v/>
      </c>
      <c r="P5049" s="30" t="str">
        <f t="shared" si="7"/>
        <v/>
      </c>
      <c r="Q5049" s="30">
        <f t="shared" si="8"/>
        <v>639</v>
      </c>
      <c r="R5049" s="30">
        <f t="shared" si="9"/>
        <v>201196</v>
      </c>
      <c r="S5049" s="30">
        <f t="shared" si="10"/>
        <v>240449.33960000001</v>
      </c>
      <c r="T5049" s="30">
        <f t="shared" si="11"/>
        <v>240449.33960000001</v>
      </c>
      <c r="U5049" s="30">
        <f t="shared" si="12"/>
        <v>153647128.00440001</v>
      </c>
    </row>
    <row r="5050" spans="2:21" ht="15.75" customHeight="1" x14ac:dyDescent="0.25">
      <c r="B5050" s="49" t="s">
        <v>269</v>
      </c>
      <c r="C5050" s="50" t="s">
        <v>298</v>
      </c>
      <c r="D5050" s="51" t="s">
        <v>74</v>
      </c>
      <c r="E5050" s="30">
        <v>1964</v>
      </c>
      <c r="F5050" s="30">
        <v>1</v>
      </c>
      <c r="G5050" s="30">
        <v>173133</v>
      </c>
      <c r="H5050" s="30">
        <v>0</v>
      </c>
      <c r="I5050" s="30">
        <v>1</v>
      </c>
      <c r="J5050" s="30">
        <f t="shared" si="3"/>
        <v>0</v>
      </c>
      <c r="K5050" s="30">
        <v>1</v>
      </c>
      <c r="L5050" s="30">
        <f t="shared" si="4"/>
        <v>0</v>
      </c>
      <c r="M5050" s="52" t="str">
        <f t="shared" si="5"/>
        <v>OK</v>
      </c>
      <c r="O5050" s="30" t="str">
        <f t="shared" si="6"/>
        <v/>
      </c>
      <c r="P5050" s="30" t="str">
        <f t="shared" si="7"/>
        <v/>
      </c>
      <c r="Q5050" s="30">
        <f t="shared" si="8"/>
        <v>1964</v>
      </c>
      <c r="R5050" s="30">
        <f t="shared" si="9"/>
        <v>173133</v>
      </c>
      <c r="S5050" s="30">
        <f t="shared" si="10"/>
        <v>206911.24830000001</v>
      </c>
      <c r="T5050" s="30">
        <f t="shared" si="11"/>
        <v>206911.24830000001</v>
      </c>
      <c r="U5050" s="30">
        <f t="shared" si="12"/>
        <v>406373691.66119999</v>
      </c>
    </row>
    <row r="5051" spans="2:21" ht="15.75" customHeight="1" x14ac:dyDescent="0.25">
      <c r="B5051" s="49" t="s">
        <v>269</v>
      </c>
      <c r="C5051" s="50" t="s">
        <v>298</v>
      </c>
      <c r="D5051" s="51" t="s">
        <v>75</v>
      </c>
      <c r="E5051" s="30">
        <v>0</v>
      </c>
      <c r="F5051" s="30">
        <f t="shared" si="1"/>
        <v>1</v>
      </c>
      <c r="G5051" s="30">
        <v>0</v>
      </c>
      <c r="H5051" s="30">
        <f t="shared" si="2"/>
        <v>1</v>
      </c>
      <c r="I5051" s="30">
        <v>1</v>
      </c>
      <c r="J5051" s="30">
        <f t="shared" si="3"/>
        <v>0</v>
      </c>
      <c r="K5051" s="30">
        <v>0</v>
      </c>
      <c r="L5051" s="30">
        <f t="shared" si="4"/>
        <v>1</v>
      </c>
      <c r="M5051" s="52" t="str">
        <f t="shared" si="5"/>
        <v>агрегати не працюють</v>
      </c>
      <c r="O5051" s="30" t="str">
        <f t="shared" si="6"/>
        <v/>
      </c>
      <c r="P5051" s="30" t="str">
        <f t="shared" si="7"/>
        <v/>
      </c>
      <c r="Q5051" s="30" t="str">
        <f t="shared" si="8"/>
        <v/>
      </c>
      <c r="R5051" s="30" t="str">
        <f t="shared" si="9"/>
        <v/>
      </c>
      <c r="S5051" s="30" t="str">
        <f t="shared" si="10"/>
        <v/>
      </c>
      <c r="T5051" s="30" t="str">
        <f t="shared" si="11"/>
        <v/>
      </c>
      <c r="U5051" s="30" t="str">
        <f t="shared" si="12"/>
        <v/>
      </c>
    </row>
    <row r="5052" spans="2:21" ht="15.75" customHeight="1" x14ac:dyDescent="0.25">
      <c r="B5052" s="49" t="s">
        <v>269</v>
      </c>
      <c r="C5052" s="50" t="s">
        <v>298</v>
      </c>
      <c r="D5052" s="51" t="s">
        <v>76</v>
      </c>
      <c r="E5052" s="30">
        <v>649</v>
      </c>
      <c r="F5052" s="30">
        <v>1</v>
      </c>
      <c r="G5052" s="30">
        <v>34086</v>
      </c>
      <c r="H5052" s="30">
        <v>0</v>
      </c>
      <c r="I5052" s="30">
        <v>1</v>
      </c>
      <c r="J5052" s="30">
        <f t="shared" si="3"/>
        <v>0</v>
      </c>
      <c r="K5052" s="30">
        <v>1</v>
      </c>
      <c r="L5052" s="30">
        <f t="shared" si="4"/>
        <v>0</v>
      </c>
      <c r="M5052" s="52" t="str">
        <f t="shared" si="5"/>
        <v>OK</v>
      </c>
      <c r="O5052" s="30" t="str">
        <f t="shared" si="6"/>
        <v/>
      </c>
      <c r="P5052" s="30" t="str">
        <f t="shared" si="7"/>
        <v/>
      </c>
      <c r="Q5052" s="30">
        <f t="shared" si="8"/>
        <v>649</v>
      </c>
      <c r="R5052" s="30">
        <f t="shared" si="9"/>
        <v>34086</v>
      </c>
      <c r="S5052" s="30">
        <f t="shared" si="10"/>
        <v>40736.178599999999</v>
      </c>
      <c r="T5052" s="30">
        <f t="shared" si="11"/>
        <v>40736.178599999999</v>
      </c>
      <c r="U5052" s="30">
        <f t="shared" si="12"/>
        <v>26437779.911399998</v>
      </c>
    </row>
    <row r="5053" spans="2:21" ht="15.75" customHeight="1" x14ac:dyDescent="0.25">
      <c r="B5053" s="49" t="s">
        <v>269</v>
      </c>
      <c r="C5053" s="50" t="s">
        <v>298</v>
      </c>
      <c r="D5053" s="51" t="s">
        <v>77</v>
      </c>
      <c r="E5053" s="30">
        <v>1238</v>
      </c>
      <c r="F5053" s="30">
        <v>0</v>
      </c>
      <c r="G5053" s="30">
        <v>104707</v>
      </c>
      <c r="H5053" s="30">
        <v>1</v>
      </c>
      <c r="I5053" s="30">
        <v>1</v>
      </c>
      <c r="J5053" s="30">
        <f t="shared" si="3"/>
        <v>0</v>
      </c>
      <c r="K5053" s="30">
        <v>1</v>
      </c>
      <c r="L5053" s="30">
        <f t="shared" si="4"/>
        <v>0</v>
      </c>
      <c r="M5053" s="52" t="str">
        <f t="shared" si="5"/>
        <v>OK</v>
      </c>
      <c r="O5053" s="30">
        <f t="shared" si="6"/>
        <v>1238</v>
      </c>
      <c r="P5053" s="30">
        <f t="shared" si="7"/>
        <v>1157.7776000000001</v>
      </c>
      <c r="Q5053" s="30">
        <f t="shared" si="8"/>
        <v>1157.7776000000001</v>
      </c>
      <c r="R5053" s="30" t="str">
        <f t="shared" si="9"/>
        <v/>
      </c>
      <c r="S5053" s="30" t="str">
        <f t="shared" si="10"/>
        <v/>
      </c>
      <c r="T5053" s="30">
        <f t="shared" si="11"/>
        <v>104707</v>
      </c>
      <c r="U5053" s="30">
        <f t="shared" si="12"/>
        <v>121227419.16320001</v>
      </c>
    </row>
    <row r="5054" spans="2:21" ht="15.75" customHeight="1" x14ac:dyDescent="0.25">
      <c r="B5054" s="49" t="s">
        <v>269</v>
      </c>
      <c r="C5054" s="50" t="s">
        <v>298</v>
      </c>
      <c r="D5054" s="51" t="s">
        <v>78</v>
      </c>
      <c r="E5054" s="30">
        <v>0</v>
      </c>
      <c r="F5054" s="30">
        <f t="shared" si="1"/>
        <v>1</v>
      </c>
      <c r="G5054" s="30">
        <v>0</v>
      </c>
      <c r="H5054" s="30">
        <f t="shared" si="2"/>
        <v>1</v>
      </c>
      <c r="I5054" s="30">
        <v>1</v>
      </c>
      <c r="J5054" s="30">
        <f t="shared" si="3"/>
        <v>0</v>
      </c>
      <c r="K5054" s="30">
        <v>0</v>
      </c>
      <c r="L5054" s="30">
        <f t="shared" si="4"/>
        <v>1</v>
      </c>
      <c r="M5054" s="52" t="str">
        <f t="shared" si="5"/>
        <v>агрегати не працюють</v>
      </c>
      <c r="O5054" s="30" t="str">
        <f t="shared" si="6"/>
        <v/>
      </c>
      <c r="P5054" s="30" t="str">
        <f t="shared" si="7"/>
        <v/>
      </c>
      <c r="Q5054" s="30" t="str">
        <f t="shared" si="8"/>
        <v/>
      </c>
      <c r="R5054" s="30" t="str">
        <f t="shared" si="9"/>
        <v/>
      </c>
      <c r="S5054" s="30" t="str">
        <f t="shared" si="10"/>
        <v/>
      </c>
      <c r="T5054" s="30" t="str">
        <f t="shared" si="11"/>
        <v/>
      </c>
      <c r="U5054" s="30" t="str">
        <f t="shared" si="12"/>
        <v/>
      </c>
    </row>
    <row r="5055" spans="2:21" ht="15.75" customHeight="1" x14ac:dyDescent="0.25">
      <c r="B5055" s="49" t="s">
        <v>269</v>
      </c>
      <c r="C5055" s="50" t="s">
        <v>298</v>
      </c>
      <c r="D5055" s="51" t="s">
        <v>79</v>
      </c>
      <c r="E5055" s="30">
        <v>1197</v>
      </c>
      <c r="F5055" s="30">
        <v>0</v>
      </c>
      <c r="G5055" s="30">
        <v>229159</v>
      </c>
      <c r="H5055" s="30">
        <v>1</v>
      </c>
      <c r="I5055" s="30">
        <v>1</v>
      </c>
      <c r="J5055" s="30">
        <f t="shared" si="3"/>
        <v>0</v>
      </c>
      <c r="K5055" s="30">
        <v>1</v>
      </c>
      <c r="L5055" s="30">
        <f t="shared" si="4"/>
        <v>0</v>
      </c>
      <c r="M5055" s="52" t="str">
        <f t="shared" si="5"/>
        <v>OK</v>
      </c>
      <c r="O5055" s="30">
        <f t="shared" si="6"/>
        <v>1197</v>
      </c>
      <c r="P5055" s="30">
        <f t="shared" si="7"/>
        <v>1119.4344000000001</v>
      </c>
      <c r="Q5055" s="30">
        <f t="shared" si="8"/>
        <v>1119.4344000000001</v>
      </c>
      <c r="R5055" s="30" t="str">
        <f t="shared" si="9"/>
        <v/>
      </c>
      <c r="S5055" s="30" t="str">
        <f t="shared" si="10"/>
        <v/>
      </c>
      <c r="T5055" s="30">
        <f t="shared" si="11"/>
        <v>229159</v>
      </c>
      <c r="U5055" s="30">
        <f t="shared" si="12"/>
        <v>256528467.66960001</v>
      </c>
    </row>
    <row r="5056" spans="2:21" ht="15.75" customHeight="1" x14ac:dyDescent="0.25">
      <c r="B5056" s="49" t="s">
        <v>269</v>
      </c>
      <c r="C5056" s="50" t="s">
        <v>298</v>
      </c>
      <c r="D5056" s="51" t="s">
        <v>80</v>
      </c>
      <c r="E5056" s="30">
        <v>1081</v>
      </c>
      <c r="F5056" s="30">
        <v>1</v>
      </c>
      <c r="G5056" s="30">
        <v>206884</v>
      </c>
      <c r="H5056" s="30">
        <v>1</v>
      </c>
      <c r="I5056" s="30">
        <v>1</v>
      </c>
      <c r="J5056" s="30">
        <f t="shared" si="3"/>
        <v>0</v>
      </c>
      <c r="K5056" s="30">
        <v>1</v>
      </c>
      <c r="L5056" s="30">
        <f t="shared" si="4"/>
        <v>0</v>
      </c>
      <c r="M5056" s="52" t="str">
        <f t="shared" si="5"/>
        <v>OK</v>
      </c>
      <c r="O5056" s="30" t="str">
        <f t="shared" si="6"/>
        <v/>
      </c>
      <c r="P5056" s="30" t="str">
        <f t="shared" si="7"/>
        <v/>
      </c>
      <c r="Q5056" s="30">
        <f t="shared" si="8"/>
        <v>1081</v>
      </c>
      <c r="R5056" s="30" t="str">
        <f t="shared" si="9"/>
        <v/>
      </c>
      <c r="S5056" s="30" t="str">
        <f t="shared" si="10"/>
        <v/>
      </c>
      <c r="T5056" s="30">
        <f t="shared" si="11"/>
        <v>206884</v>
      </c>
      <c r="U5056" s="30">
        <f t="shared" si="12"/>
        <v>223641604</v>
      </c>
    </row>
    <row r="5057" spans="2:21" ht="15.75" customHeight="1" x14ac:dyDescent="0.25">
      <c r="B5057" s="49" t="s">
        <v>269</v>
      </c>
      <c r="C5057" s="50" t="s">
        <v>298</v>
      </c>
      <c r="D5057" s="51" t="s">
        <v>81</v>
      </c>
      <c r="E5057" s="30">
        <v>1542</v>
      </c>
      <c r="F5057" s="30">
        <v>1</v>
      </c>
      <c r="G5057" s="30">
        <v>155708</v>
      </c>
      <c r="H5057" s="30">
        <v>1</v>
      </c>
      <c r="I5057" s="30">
        <v>1</v>
      </c>
      <c r="J5057" s="30">
        <f t="shared" si="3"/>
        <v>0</v>
      </c>
      <c r="K5057" s="30">
        <v>1</v>
      </c>
      <c r="L5057" s="30">
        <f t="shared" si="4"/>
        <v>0</v>
      </c>
      <c r="M5057" s="52" t="str">
        <f t="shared" si="5"/>
        <v>OK</v>
      </c>
      <c r="O5057" s="30" t="str">
        <f t="shared" si="6"/>
        <v/>
      </c>
      <c r="P5057" s="30" t="str">
        <f t="shared" si="7"/>
        <v/>
      </c>
      <c r="Q5057" s="30">
        <f t="shared" si="8"/>
        <v>1542</v>
      </c>
      <c r="R5057" s="30" t="str">
        <f t="shared" si="9"/>
        <v/>
      </c>
      <c r="S5057" s="30" t="str">
        <f t="shared" si="10"/>
        <v/>
      </c>
      <c r="T5057" s="30">
        <f t="shared" si="11"/>
        <v>155708</v>
      </c>
      <c r="U5057" s="30">
        <f t="shared" si="12"/>
        <v>240101736</v>
      </c>
    </row>
    <row r="5058" spans="2:21" ht="15.75" customHeight="1" x14ac:dyDescent="0.25">
      <c r="B5058" s="49" t="s">
        <v>269</v>
      </c>
      <c r="C5058" s="50" t="s">
        <v>298</v>
      </c>
      <c r="D5058" s="51" t="s">
        <v>82</v>
      </c>
      <c r="E5058" s="30">
        <v>754</v>
      </c>
      <c r="F5058" s="30">
        <v>0</v>
      </c>
      <c r="G5058" s="30">
        <v>103145</v>
      </c>
      <c r="H5058" s="30">
        <v>0</v>
      </c>
      <c r="I5058" s="30">
        <v>1</v>
      </c>
      <c r="J5058" s="30">
        <f t="shared" si="3"/>
        <v>0</v>
      </c>
      <c r="K5058" s="30">
        <v>1</v>
      </c>
      <c r="L5058" s="30">
        <f t="shared" si="4"/>
        <v>0</v>
      </c>
      <c r="M5058" s="52" t="str">
        <f t="shared" si="5"/>
        <v>OK</v>
      </c>
      <c r="O5058" s="30">
        <f t="shared" si="6"/>
        <v>754</v>
      </c>
      <c r="P5058" s="30">
        <f t="shared" si="7"/>
        <v>705.14080000000001</v>
      </c>
      <c r="Q5058" s="30">
        <f t="shared" si="8"/>
        <v>705.14080000000001</v>
      </c>
      <c r="R5058" s="30">
        <f t="shared" si="9"/>
        <v>103145</v>
      </c>
      <c r="S5058" s="30">
        <f t="shared" si="10"/>
        <v>123268.5895</v>
      </c>
      <c r="T5058" s="30">
        <f t="shared" si="11"/>
        <v>123268.5895</v>
      </c>
      <c r="U5058" s="30">
        <f t="shared" si="12"/>
        <v>86921711.814901605</v>
      </c>
    </row>
    <row r="5059" spans="2:21" ht="15.75" customHeight="1" x14ac:dyDescent="0.25">
      <c r="B5059" s="49" t="s">
        <v>269</v>
      </c>
      <c r="C5059" s="50" t="s">
        <v>298</v>
      </c>
      <c r="D5059" s="51" t="s">
        <v>83</v>
      </c>
      <c r="E5059" s="30">
        <v>1290</v>
      </c>
      <c r="F5059" s="30">
        <v>1</v>
      </c>
      <c r="G5059" s="30">
        <v>275810</v>
      </c>
      <c r="H5059" s="30">
        <v>0</v>
      </c>
      <c r="I5059" s="30">
        <v>1</v>
      </c>
      <c r="J5059" s="30">
        <f t="shared" si="3"/>
        <v>0</v>
      </c>
      <c r="K5059" s="30">
        <v>1</v>
      </c>
      <c r="L5059" s="30">
        <f t="shared" si="4"/>
        <v>0</v>
      </c>
      <c r="M5059" s="52" t="str">
        <f t="shared" si="5"/>
        <v>OK</v>
      </c>
      <c r="O5059" s="30" t="str">
        <f t="shared" si="6"/>
        <v/>
      </c>
      <c r="P5059" s="30" t="str">
        <f t="shared" si="7"/>
        <v/>
      </c>
      <c r="Q5059" s="30">
        <f t="shared" si="8"/>
        <v>1290</v>
      </c>
      <c r="R5059" s="30">
        <f t="shared" si="9"/>
        <v>275810</v>
      </c>
      <c r="S5059" s="30">
        <f t="shared" si="10"/>
        <v>329620.53100000002</v>
      </c>
      <c r="T5059" s="30">
        <f t="shared" si="11"/>
        <v>329620.53100000002</v>
      </c>
      <c r="U5059" s="30">
        <f t="shared" si="12"/>
        <v>425210484.99000001</v>
      </c>
    </row>
    <row r="5060" spans="2:21" ht="15.75" customHeight="1" x14ac:dyDescent="0.25">
      <c r="B5060" s="49" t="s">
        <v>269</v>
      </c>
      <c r="C5060" s="50" t="s">
        <v>299</v>
      </c>
      <c r="D5060" s="51" t="s">
        <v>60</v>
      </c>
      <c r="E5060" s="30">
        <v>0</v>
      </c>
      <c r="F5060" s="30">
        <f t="shared" si="1"/>
        <v>1</v>
      </c>
      <c r="G5060" s="30">
        <v>0</v>
      </c>
      <c r="H5060" s="30">
        <f t="shared" si="2"/>
        <v>1</v>
      </c>
      <c r="I5060" s="30">
        <v>1</v>
      </c>
      <c r="J5060" s="30">
        <f t="shared" si="3"/>
        <v>0</v>
      </c>
      <c r="K5060" s="30">
        <v>0</v>
      </c>
      <c r="L5060" s="30">
        <f t="shared" si="4"/>
        <v>1</v>
      </c>
      <c r="M5060" s="52" t="str">
        <f t="shared" si="5"/>
        <v>агрегати не працюють</v>
      </c>
      <c r="O5060" s="30" t="str">
        <f t="shared" si="6"/>
        <v/>
      </c>
      <c r="P5060" s="30" t="str">
        <f t="shared" si="7"/>
        <v/>
      </c>
      <c r="Q5060" s="30" t="str">
        <f t="shared" si="8"/>
        <v/>
      </c>
      <c r="R5060" s="30" t="str">
        <f t="shared" si="9"/>
        <v/>
      </c>
      <c r="S5060" s="30" t="str">
        <f t="shared" si="10"/>
        <v/>
      </c>
      <c r="T5060" s="30" t="str">
        <f t="shared" si="11"/>
        <v/>
      </c>
      <c r="U5060" s="30" t="str">
        <f t="shared" si="12"/>
        <v/>
      </c>
    </row>
    <row r="5061" spans="2:21" ht="15.75" customHeight="1" x14ac:dyDescent="0.25">
      <c r="B5061" s="49" t="s">
        <v>269</v>
      </c>
      <c r="C5061" s="50" t="s">
        <v>299</v>
      </c>
      <c r="D5061" s="51" t="s">
        <v>61</v>
      </c>
      <c r="E5061" s="30">
        <v>0</v>
      </c>
      <c r="F5061" s="30">
        <f t="shared" si="1"/>
        <v>1</v>
      </c>
      <c r="G5061" s="30">
        <v>0</v>
      </c>
      <c r="H5061" s="30">
        <f t="shared" si="2"/>
        <v>1</v>
      </c>
      <c r="I5061" s="30">
        <v>1</v>
      </c>
      <c r="J5061" s="30">
        <f t="shared" si="3"/>
        <v>0</v>
      </c>
      <c r="K5061" s="30">
        <v>0</v>
      </c>
      <c r="L5061" s="30">
        <f t="shared" si="4"/>
        <v>1</v>
      </c>
      <c r="M5061" s="52" t="str">
        <f t="shared" si="5"/>
        <v>агрегати не працюють</v>
      </c>
      <c r="O5061" s="30" t="str">
        <f t="shared" si="6"/>
        <v/>
      </c>
      <c r="P5061" s="30" t="str">
        <f t="shared" si="7"/>
        <v/>
      </c>
      <c r="Q5061" s="30" t="str">
        <f t="shared" si="8"/>
        <v/>
      </c>
      <c r="R5061" s="30" t="str">
        <f t="shared" si="9"/>
        <v/>
      </c>
      <c r="S5061" s="30" t="str">
        <f t="shared" si="10"/>
        <v/>
      </c>
      <c r="T5061" s="30" t="str">
        <f t="shared" si="11"/>
        <v/>
      </c>
      <c r="U5061" s="30" t="str">
        <f t="shared" si="12"/>
        <v/>
      </c>
    </row>
    <row r="5062" spans="2:21" ht="15.75" customHeight="1" x14ac:dyDescent="0.25">
      <c r="B5062" s="49" t="s">
        <v>269</v>
      </c>
      <c r="C5062" s="50" t="s">
        <v>299</v>
      </c>
      <c r="D5062" s="51" t="s">
        <v>62</v>
      </c>
      <c r="E5062" s="30">
        <v>0</v>
      </c>
      <c r="F5062" s="30">
        <f t="shared" si="1"/>
        <v>1</v>
      </c>
      <c r="G5062" s="30">
        <v>0</v>
      </c>
      <c r="H5062" s="30">
        <f t="shared" si="2"/>
        <v>1</v>
      </c>
      <c r="I5062" s="30">
        <v>1</v>
      </c>
      <c r="J5062" s="30">
        <f t="shared" si="3"/>
        <v>0</v>
      </c>
      <c r="K5062" s="30">
        <v>0</v>
      </c>
      <c r="L5062" s="30">
        <f t="shared" si="4"/>
        <v>1</v>
      </c>
      <c r="M5062" s="52" t="str">
        <f t="shared" si="5"/>
        <v>агрегати не працюють</v>
      </c>
      <c r="O5062" s="30" t="str">
        <f t="shared" si="6"/>
        <v/>
      </c>
      <c r="P5062" s="30" t="str">
        <f t="shared" si="7"/>
        <v/>
      </c>
      <c r="Q5062" s="30" t="str">
        <f t="shared" si="8"/>
        <v/>
      </c>
      <c r="R5062" s="30" t="str">
        <f t="shared" si="9"/>
        <v/>
      </c>
      <c r="S5062" s="30" t="str">
        <f t="shared" si="10"/>
        <v/>
      </c>
      <c r="T5062" s="30" t="str">
        <f t="shared" si="11"/>
        <v/>
      </c>
      <c r="U5062" s="30" t="str">
        <f t="shared" si="12"/>
        <v/>
      </c>
    </row>
    <row r="5063" spans="2:21" ht="15.75" customHeight="1" x14ac:dyDescent="0.25">
      <c r="B5063" s="49" t="s">
        <v>269</v>
      </c>
      <c r="C5063" s="50" t="s">
        <v>299</v>
      </c>
      <c r="D5063" s="51" t="s">
        <v>63</v>
      </c>
      <c r="E5063" s="30">
        <v>1637</v>
      </c>
      <c r="F5063" s="30">
        <v>1</v>
      </c>
      <c r="G5063" s="30">
        <v>277042</v>
      </c>
      <c r="H5063" s="30">
        <v>0</v>
      </c>
      <c r="I5063" s="30">
        <v>1</v>
      </c>
      <c r="J5063" s="30">
        <f t="shared" si="3"/>
        <v>0</v>
      </c>
      <c r="K5063" s="30">
        <v>1</v>
      </c>
      <c r="L5063" s="30">
        <f t="shared" si="4"/>
        <v>0</v>
      </c>
      <c r="M5063" s="52" t="str">
        <f t="shared" si="5"/>
        <v>OK</v>
      </c>
      <c r="O5063" s="30" t="str">
        <f t="shared" si="6"/>
        <v/>
      </c>
      <c r="P5063" s="30" t="str">
        <f t="shared" si="7"/>
        <v/>
      </c>
      <c r="Q5063" s="30">
        <f t="shared" si="8"/>
        <v>1637</v>
      </c>
      <c r="R5063" s="30">
        <f t="shared" si="9"/>
        <v>277042</v>
      </c>
      <c r="S5063" s="30">
        <f t="shared" si="10"/>
        <v>331092.89420000004</v>
      </c>
      <c r="T5063" s="30">
        <f t="shared" si="11"/>
        <v>331092.89420000004</v>
      </c>
      <c r="U5063" s="30">
        <f t="shared" si="12"/>
        <v>541999067.80540001</v>
      </c>
    </row>
    <row r="5064" spans="2:21" ht="15.75" customHeight="1" x14ac:dyDescent="0.25">
      <c r="B5064" s="49" t="s">
        <v>269</v>
      </c>
      <c r="C5064" s="50" t="s">
        <v>299</v>
      </c>
      <c r="D5064" s="51" t="s">
        <v>64</v>
      </c>
      <c r="E5064" s="30">
        <v>679</v>
      </c>
      <c r="F5064" s="30">
        <v>1</v>
      </c>
      <c r="G5064" s="30">
        <v>295387</v>
      </c>
      <c r="H5064" s="30">
        <v>1</v>
      </c>
      <c r="I5064" s="30">
        <v>1</v>
      </c>
      <c r="J5064" s="30">
        <f t="shared" si="3"/>
        <v>0</v>
      </c>
      <c r="K5064" s="30">
        <v>1</v>
      </c>
      <c r="L5064" s="30">
        <f t="shared" si="4"/>
        <v>0</v>
      </c>
      <c r="M5064" s="52" t="str">
        <f t="shared" si="5"/>
        <v>OK</v>
      </c>
      <c r="O5064" s="30" t="str">
        <f t="shared" si="6"/>
        <v/>
      </c>
      <c r="P5064" s="30" t="str">
        <f t="shared" si="7"/>
        <v/>
      </c>
      <c r="Q5064" s="30">
        <f t="shared" si="8"/>
        <v>679</v>
      </c>
      <c r="R5064" s="30" t="str">
        <f t="shared" si="9"/>
        <v/>
      </c>
      <c r="S5064" s="30" t="str">
        <f t="shared" si="10"/>
        <v/>
      </c>
      <c r="T5064" s="30">
        <f t="shared" si="11"/>
        <v>295387</v>
      </c>
      <c r="U5064" s="30">
        <f t="shared" si="12"/>
        <v>200567773</v>
      </c>
    </row>
    <row r="5065" spans="2:21" ht="15.75" customHeight="1" x14ac:dyDescent="0.25">
      <c r="B5065" s="49" t="s">
        <v>269</v>
      </c>
      <c r="C5065" s="50" t="s">
        <v>299</v>
      </c>
      <c r="D5065" s="51" t="s">
        <v>65</v>
      </c>
      <c r="E5065" s="30">
        <v>0</v>
      </c>
      <c r="F5065" s="30">
        <f t="shared" si="1"/>
        <v>1</v>
      </c>
      <c r="G5065" s="30">
        <v>0</v>
      </c>
      <c r="H5065" s="30">
        <f t="shared" si="2"/>
        <v>1</v>
      </c>
      <c r="I5065" s="30">
        <v>1</v>
      </c>
      <c r="J5065" s="30">
        <f t="shared" si="3"/>
        <v>0</v>
      </c>
      <c r="K5065" s="30">
        <v>0</v>
      </c>
      <c r="L5065" s="30">
        <f t="shared" si="4"/>
        <v>1</v>
      </c>
      <c r="M5065" s="52" t="str">
        <f t="shared" si="5"/>
        <v>агрегати не працюють</v>
      </c>
      <c r="O5065" s="30" t="str">
        <f t="shared" si="6"/>
        <v/>
      </c>
      <c r="P5065" s="30" t="str">
        <f t="shared" si="7"/>
        <v/>
      </c>
      <c r="Q5065" s="30" t="str">
        <f t="shared" si="8"/>
        <v/>
      </c>
      <c r="R5065" s="30" t="str">
        <f t="shared" si="9"/>
        <v/>
      </c>
      <c r="S5065" s="30" t="str">
        <f t="shared" si="10"/>
        <v/>
      </c>
      <c r="T5065" s="30" t="str">
        <f t="shared" si="11"/>
        <v/>
      </c>
      <c r="U5065" s="30" t="str">
        <f t="shared" si="12"/>
        <v/>
      </c>
    </row>
    <row r="5066" spans="2:21" ht="15.75" customHeight="1" x14ac:dyDescent="0.25">
      <c r="B5066" s="49" t="s">
        <v>269</v>
      </c>
      <c r="C5066" s="50" t="s">
        <v>299</v>
      </c>
      <c r="D5066" s="51" t="s">
        <v>66</v>
      </c>
      <c r="E5066" s="30">
        <v>0</v>
      </c>
      <c r="F5066" s="30">
        <f t="shared" si="1"/>
        <v>1</v>
      </c>
      <c r="G5066" s="30">
        <v>0</v>
      </c>
      <c r="H5066" s="30">
        <f t="shared" si="2"/>
        <v>1</v>
      </c>
      <c r="I5066" s="30">
        <v>1</v>
      </c>
      <c r="J5066" s="30">
        <f t="shared" si="3"/>
        <v>0</v>
      </c>
      <c r="K5066" s="30">
        <v>0</v>
      </c>
      <c r="L5066" s="30">
        <f t="shared" si="4"/>
        <v>1</v>
      </c>
      <c r="M5066" s="52" t="str">
        <f t="shared" si="5"/>
        <v>агрегати не працюють</v>
      </c>
      <c r="O5066" s="30" t="str">
        <f t="shared" si="6"/>
        <v/>
      </c>
      <c r="P5066" s="30" t="str">
        <f t="shared" si="7"/>
        <v/>
      </c>
      <c r="Q5066" s="30" t="str">
        <f t="shared" si="8"/>
        <v/>
      </c>
      <c r="R5066" s="30" t="str">
        <f t="shared" si="9"/>
        <v/>
      </c>
      <c r="S5066" s="30" t="str">
        <f t="shared" si="10"/>
        <v/>
      </c>
      <c r="T5066" s="30" t="str">
        <f t="shared" si="11"/>
        <v/>
      </c>
      <c r="U5066" s="30" t="str">
        <f t="shared" si="12"/>
        <v/>
      </c>
    </row>
    <row r="5067" spans="2:21" ht="15.75" customHeight="1" x14ac:dyDescent="0.25">
      <c r="B5067" s="49" t="s">
        <v>269</v>
      </c>
      <c r="C5067" s="50" t="s">
        <v>299</v>
      </c>
      <c r="D5067" s="51" t="s">
        <v>67</v>
      </c>
      <c r="E5067" s="30">
        <v>383</v>
      </c>
      <c r="F5067" s="30">
        <v>1</v>
      </c>
      <c r="G5067" s="30">
        <v>161742</v>
      </c>
      <c r="H5067" s="30">
        <v>0</v>
      </c>
      <c r="I5067" s="30">
        <v>1</v>
      </c>
      <c r="J5067" s="30">
        <f t="shared" si="3"/>
        <v>0</v>
      </c>
      <c r="K5067" s="30">
        <v>1</v>
      </c>
      <c r="L5067" s="30">
        <f t="shared" si="4"/>
        <v>0</v>
      </c>
      <c r="M5067" s="52" t="str">
        <f t="shared" si="5"/>
        <v>OK</v>
      </c>
      <c r="O5067" s="30" t="str">
        <f t="shared" si="6"/>
        <v/>
      </c>
      <c r="P5067" s="30" t="str">
        <f t="shared" si="7"/>
        <v/>
      </c>
      <c r="Q5067" s="30">
        <f t="shared" si="8"/>
        <v>383</v>
      </c>
      <c r="R5067" s="30">
        <f t="shared" si="9"/>
        <v>161742</v>
      </c>
      <c r="S5067" s="30">
        <f t="shared" si="10"/>
        <v>193297.86420000001</v>
      </c>
      <c r="T5067" s="30">
        <f t="shared" si="11"/>
        <v>193297.86420000001</v>
      </c>
      <c r="U5067" s="30">
        <f t="shared" si="12"/>
        <v>74033081.988600001</v>
      </c>
    </row>
    <row r="5068" spans="2:21" ht="15.75" customHeight="1" x14ac:dyDescent="0.25">
      <c r="B5068" s="49" t="s">
        <v>269</v>
      </c>
      <c r="C5068" s="50" t="s">
        <v>299</v>
      </c>
      <c r="D5068" s="51" t="s">
        <v>68</v>
      </c>
      <c r="E5068" s="30">
        <v>531</v>
      </c>
      <c r="F5068" s="30">
        <v>1</v>
      </c>
      <c r="G5068" s="30">
        <v>204047</v>
      </c>
      <c r="H5068" s="30">
        <v>0</v>
      </c>
      <c r="I5068" s="30">
        <v>1</v>
      </c>
      <c r="J5068" s="30">
        <f t="shared" si="3"/>
        <v>0</v>
      </c>
      <c r="K5068" s="30">
        <v>1</v>
      </c>
      <c r="L5068" s="30">
        <f t="shared" si="4"/>
        <v>0</v>
      </c>
      <c r="M5068" s="52" t="str">
        <f t="shared" si="5"/>
        <v>OK</v>
      </c>
      <c r="O5068" s="30" t="str">
        <f t="shared" si="6"/>
        <v/>
      </c>
      <c r="P5068" s="30" t="str">
        <f t="shared" si="7"/>
        <v/>
      </c>
      <c r="Q5068" s="30">
        <f t="shared" si="8"/>
        <v>531</v>
      </c>
      <c r="R5068" s="30">
        <f t="shared" si="9"/>
        <v>204047</v>
      </c>
      <c r="S5068" s="30">
        <f t="shared" si="10"/>
        <v>243856.56970000002</v>
      </c>
      <c r="T5068" s="30">
        <f t="shared" si="11"/>
        <v>243856.56970000002</v>
      </c>
      <c r="U5068" s="30">
        <f t="shared" si="12"/>
        <v>129487838.51070002</v>
      </c>
    </row>
    <row r="5069" spans="2:21" ht="15.75" customHeight="1" x14ac:dyDescent="0.25">
      <c r="B5069" s="49" t="s">
        <v>269</v>
      </c>
      <c r="C5069" s="50" t="s">
        <v>299</v>
      </c>
      <c r="D5069" s="51" t="s">
        <v>69</v>
      </c>
      <c r="E5069" s="30">
        <v>375</v>
      </c>
      <c r="F5069" s="30">
        <v>1</v>
      </c>
      <c r="G5069" s="30">
        <v>191893</v>
      </c>
      <c r="H5069" s="30">
        <v>1</v>
      </c>
      <c r="I5069" s="30">
        <v>1</v>
      </c>
      <c r="J5069" s="30">
        <f t="shared" si="3"/>
        <v>0</v>
      </c>
      <c r="K5069" s="30">
        <v>1</v>
      </c>
      <c r="L5069" s="30">
        <f t="shared" si="4"/>
        <v>0</v>
      </c>
      <c r="M5069" s="52" t="str">
        <f t="shared" si="5"/>
        <v>OK</v>
      </c>
      <c r="O5069" s="30" t="str">
        <f t="shared" si="6"/>
        <v/>
      </c>
      <c r="P5069" s="30" t="str">
        <f t="shared" si="7"/>
        <v/>
      </c>
      <c r="Q5069" s="30">
        <f t="shared" si="8"/>
        <v>375</v>
      </c>
      <c r="R5069" s="30" t="str">
        <f t="shared" si="9"/>
        <v/>
      </c>
      <c r="S5069" s="30" t="str">
        <f t="shared" si="10"/>
        <v/>
      </c>
      <c r="T5069" s="30">
        <f t="shared" si="11"/>
        <v>191893</v>
      </c>
      <c r="U5069" s="30">
        <f t="shared" si="12"/>
        <v>71959875</v>
      </c>
    </row>
    <row r="5070" spans="2:21" ht="15.75" customHeight="1" x14ac:dyDescent="0.25">
      <c r="B5070" s="49" t="s">
        <v>269</v>
      </c>
      <c r="C5070" s="50" t="s">
        <v>299</v>
      </c>
      <c r="D5070" s="51" t="s">
        <v>70</v>
      </c>
      <c r="E5070" s="30">
        <v>663</v>
      </c>
      <c r="F5070" s="30">
        <v>0</v>
      </c>
      <c r="G5070" s="30">
        <v>204967</v>
      </c>
      <c r="H5070" s="30">
        <v>1</v>
      </c>
      <c r="I5070" s="30">
        <v>1</v>
      </c>
      <c r="J5070" s="30">
        <f t="shared" si="3"/>
        <v>0</v>
      </c>
      <c r="K5070" s="30">
        <v>1</v>
      </c>
      <c r="L5070" s="30">
        <f t="shared" si="4"/>
        <v>0</v>
      </c>
      <c r="M5070" s="52" t="str">
        <f t="shared" si="5"/>
        <v>OK</v>
      </c>
      <c r="O5070" s="30">
        <f t="shared" si="6"/>
        <v>663</v>
      </c>
      <c r="P5070" s="30">
        <f t="shared" si="7"/>
        <v>620.0376</v>
      </c>
      <c r="Q5070" s="30">
        <f t="shared" si="8"/>
        <v>620.0376</v>
      </c>
      <c r="R5070" s="30" t="str">
        <f t="shared" si="9"/>
        <v/>
      </c>
      <c r="S5070" s="30" t="str">
        <f t="shared" si="10"/>
        <v/>
      </c>
      <c r="T5070" s="30">
        <f t="shared" si="11"/>
        <v>204967</v>
      </c>
      <c r="U5070" s="30">
        <f t="shared" si="12"/>
        <v>127087246.75920001</v>
      </c>
    </row>
    <row r="5071" spans="2:21" ht="15.75" customHeight="1" x14ac:dyDescent="0.25">
      <c r="B5071" s="49" t="s">
        <v>269</v>
      </c>
      <c r="C5071" s="50" t="s">
        <v>299</v>
      </c>
      <c r="D5071" s="51" t="s">
        <v>71</v>
      </c>
      <c r="E5071" s="30">
        <v>1119</v>
      </c>
      <c r="F5071" s="30">
        <v>1</v>
      </c>
      <c r="G5071" s="30">
        <v>33488</v>
      </c>
      <c r="H5071" s="30">
        <v>1</v>
      </c>
      <c r="I5071" s="30">
        <v>1</v>
      </c>
      <c r="J5071" s="30">
        <f t="shared" si="3"/>
        <v>0</v>
      </c>
      <c r="K5071" s="30">
        <v>1</v>
      </c>
      <c r="L5071" s="30">
        <f t="shared" si="4"/>
        <v>0</v>
      </c>
      <c r="M5071" s="52" t="str">
        <f t="shared" si="5"/>
        <v>OK</v>
      </c>
      <c r="O5071" s="30" t="str">
        <f t="shared" si="6"/>
        <v/>
      </c>
      <c r="P5071" s="30" t="str">
        <f t="shared" si="7"/>
        <v/>
      </c>
      <c r="Q5071" s="30">
        <f t="shared" si="8"/>
        <v>1119</v>
      </c>
      <c r="R5071" s="30" t="str">
        <f t="shared" si="9"/>
        <v/>
      </c>
      <c r="S5071" s="30" t="str">
        <f t="shared" si="10"/>
        <v/>
      </c>
      <c r="T5071" s="30">
        <f t="shared" si="11"/>
        <v>33488</v>
      </c>
      <c r="U5071" s="30">
        <f t="shared" si="12"/>
        <v>37473072</v>
      </c>
    </row>
    <row r="5072" spans="2:21" ht="15.75" customHeight="1" x14ac:dyDescent="0.25">
      <c r="B5072" s="49" t="s">
        <v>269</v>
      </c>
      <c r="C5072" s="50" t="s">
        <v>299</v>
      </c>
      <c r="D5072" s="51" t="s">
        <v>72</v>
      </c>
      <c r="E5072" s="30">
        <v>0</v>
      </c>
      <c r="F5072" s="30">
        <f t="shared" si="1"/>
        <v>1</v>
      </c>
      <c r="G5072" s="30">
        <v>0</v>
      </c>
      <c r="H5072" s="30">
        <f t="shared" si="2"/>
        <v>1</v>
      </c>
      <c r="I5072" s="30">
        <v>1</v>
      </c>
      <c r="J5072" s="30">
        <f t="shared" si="3"/>
        <v>0</v>
      </c>
      <c r="K5072" s="30">
        <v>0</v>
      </c>
      <c r="L5072" s="30">
        <f t="shared" si="4"/>
        <v>1</v>
      </c>
      <c r="M5072" s="52" t="str">
        <f t="shared" si="5"/>
        <v>агрегати не працюють</v>
      </c>
      <c r="O5072" s="30" t="str">
        <f t="shared" si="6"/>
        <v/>
      </c>
      <c r="P5072" s="30" t="str">
        <f t="shared" si="7"/>
        <v/>
      </c>
      <c r="Q5072" s="30" t="str">
        <f t="shared" si="8"/>
        <v/>
      </c>
      <c r="R5072" s="30" t="str">
        <f t="shared" si="9"/>
        <v/>
      </c>
      <c r="S5072" s="30" t="str">
        <f t="shared" si="10"/>
        <v/>
      </c>
      <c r="T5072" s="30" t="str">
        <f t="shared" si="11"/>
        <v/>
      </c>
      <c r="U5072" s="30" t="str">
        <f t="shared" si="12"/>
        <v/>
      </c>
    </row>
    <row r="5073" spans="2:21" ht="15.75" customHeight="1" x14ac:dyDescent="0.25">
      <c r="B5073" s="49" t="s">
        <v>269</v>
      </c>
      <c r="C5073" s="50" t="s">
        <v>299</v>
      </c>
      <c r="D5073" s="51" t="s">
        <v>73</v>
      </c>
      <c r="E5073" s="30">
        <v>0</v>
      </c>
      <c r="F5073" s="30">
        <f t="shared" si="1"/>
        <v>1</v>
      </c>
      <c r="G5073" s="30">
        <v>0</v>
      </c>
      <c r="H5073" s="30">
        <f t="shared" si="2"/>
        <v>1</v>
      </c>
      <c r="I5073" s="30">
        <v>1</v>
      </c>
      <c r="J5073" s="30">
        <f t="shared" si="3"/>
        <v>0</v>
      </c>
      <c r="K5073" s="30">
        <v>0</v>
      </c>
      <c r="L5073" s="30">
        <f t="shared" si="4"/>
        <v>1</v>
      </c>
      <c r="M5073" s="52" t="str">
        <f t="shared" si="5"/>
        <v>агрегати не працюють</v>
      </c>
      <c r="O5073" s="30" t="str">
        <f t="shared" si="6"/>
        <v/>
      </c>
      <c r="P5073" s="30" t="str">
        <f t="shared" si="7"/>
        <v/>
      </c>
      <c r="Q5073" s="30" t="str">
        <f t="shared" si="8"/>
        <v/>
      </c>
      <c r="R5073" s="30" t="str">
        <f t="shared" si="9"/>
        <v/>
      </c>
      <c r="S5073" s="30" t="str">
        <f t="shared" si="10"/>
        <v/>
      </c>
      <c r="T5073" s="30" t="str">
        <f t="shared" si="11"/>
        <v/>
      </c>
      <c r="U5073" s="30" t="str">
        <f t="shared" si="12"/>
        <v/>
      </c>
    </row>
    <row r="5074" spans="2:21" ht="15.75" customHeight="1" x14ac:dyDescent="0.25">
      <c r="B5074" s="49" t="s">
        <v>269</v>
      </c>
      <c r="C5074" s="50" t="s">
        <v>299</v>
      </c>
      <c r="D5074" s="51" t="s">
        <v>74</v>
      </c>
      <c r="E5074" s="30">
        <v>0</v>
      </c>
      <c r="F5074" s="30">
        <f t="shared" si="1"/>
        <v>1</v>
      </c>
      <c r="G5074" s="30">
        <v>0</v>
      </c>
      <c r="H5074" s="30">
        <f t="shared" si="2"/>
        <v>1</v>
      </c>
      <c r="I5074" s="30">
        <v>1</v>
      </c>
      <c r="J5074" s="30">
        <f t="shared" si="3"/>
        <v>0</v>
      </c>
      <c r="K5074" s="30">
        <v>0</v>
      </c>
      <c r="L5074" s="30">
        <f t="shared" si="4"/>
        <v>1</v>
      </c>
      <c r="M5074" s="52" t="str">
        <f t="shared" si="5"/>
        <v>агрегати не працюють</v>
      </c>
      <c r="O5074" s="30" t="str">
        <f t="shared" si="6"/>
        <v/>
      </c>
      <c r="P5074" s="30" t="str">
        <f t="shared" si="7"/>
        <v/>
      </c>
      <c r="Q5074" s="30" t="str">
        <f t="shared" si="8"/>
        <v/>
      </c>
      <c r="R5074" s="30" t="str">
        <f t="shared" si="9"/>
        <v/>
      </c>
      <c r="S5074" s="30" t="str">
        <f t="shared" si="10"/>
        <v/>
      </c>
      <c r="T5074" s="30" t="str">
        <f t="shared" si="11"/>
        <v/>
      </c>
      <c r="U5074" s="30" t="str">
        <f t="shared" si="12"/>
        <v/>
      </c>
    </row>
    <row r="5075" spans="2:21" ht="15.75" customHeight="1" x14ac:dyDescent="0.25">
      <c r="B5075" s="49" t="s">
        <v>269</v>
      </c>
      <c r="C5075" s="50" t="s">
        <v>299</v>
      </c>
      <c r="D5075" s="51" t="s">
        <v>75</v>
      </c>
      <c r="E5075" s="30">
        <v>0</v>
      </c>
      <c r="F5075" s="30">
        <f t="shared" si="1"/>
        <v>1</v>
      </c>
      <c r="G5075" s="30">
        <v>0</v>
      </c>
      <c r="H5075" s="30">
        <f t="shared" si="2"/>
        <v>1</v>
      </c>
      <c r="I5075" s="30">
        <v>1</v>
      </c>
      <c r="J5075" s="30">
        <f t="shared" si="3"/>
        <v>0</v>
      </c>
      <c r="K5075" s="30">
        <v>0</v>
      </c>
      <c r="L5075" s="30">
        <f t="shared" si="4"/>
        <v>1</v>
      </c>
      <c r="M5075" s="52" t="str">
        <f t="shared" si="5"/>
        <v>агрегати не працюють</v>
      </c>
      <c r="O5075" s="30" t="str">
        <f t="shared" si="6"/>
        <v/>
      </c>
      <c r="P5075" s="30" t="str">
        <f t="shared" si="7"/>
        <v/>
      </c>
      <c r="Q5075" s="30" t="str">
        <f t="shared" si="8"/>
        <v/>
      </c>
      <c r="R5075" s="30" t="str">
        <f t="shared" si="9"/>
        <v/>
      </c>
      <c r="S5075" s="30" t="str">
        <f t="shared" si="10"/>
        <v/>
      </c>
      <c r="T5075" s="30" t="str">
        <f t="shared" si="11"/>
        <v/>
      </c>
      <c r="U5075" s="30" t="str">
        <f t="shared" si="12"/>
        <v/>
      </c>
    </row>
    <row r="5076" spans="2:21" ht="15.75" customHeight="1" x14ac:dyDescent="0.25">
      <c r="B5076" s="49" t="s">
        <v>269</v>
      </c>
      <c r="C5076" s="50" t="s">
        <v>299</v>
      </c>
      <c r="D5076" s="51" t="s">
        <v>76</v>
      </c>
      <c r="E5076" s="30">
        <v>0</v>
      </c>
      <c r="F5076" s="30">
        <f t="shared" si="1"/>
        <v>1</v>
      </c>
      <c r="G5076" s="30">
        <v>0</v>
      </c>
      <c r="H5076" s="30">
        <f t="shared" si="2"/>
        <v>1</v>
      </c>
      <c r="I5076" s="30">
        <v>1</v>
      </c>
      <c r="J5076" s="30">
        <f t="shared" si="3"/>
        <v>0</v>
      </c>
      <c r="K5076" s="30">
        <v>0</v>
      </c>
      <c r="L5076" s="30">
        <f t="shared" si="4"/>
        <v>1</v>
      </c>
      <c r="M5076" s="52" t="str">
        <f t="shared" si="5"/>
        <v>агрегати не працюють</v>
      </c>
      <c r="O5076" s="30" t="str">
        <f t="shared" si="6"/>
        <v/>
      </c>
      <c r="P5076" s="30" t="str">
        <f t="shared" si="7"/>
        <v/>
      </c>
      <c r="Q5076" s="30" t="str">
        <f t="shared" si="8"/>
        <v/>
      </c>
      <c r="R5076" s="30" t="str">
        <f t="shared" si="9"/>
        <v/>
      </c>
      <c r="S5076" s="30" t="str">
        <f t="shared" si="10"/>
        <v/>
      </c>
      <c r="T5076" s="30" t="str">
        <f t="shared" si="11"/>
        <v/>
      </c>
      <c r="U5076" s="30" t="str">
        <f t="shared" si="12"/>
        <v/>
      </c>
    </row>
    <row r="5077" spans="2:21" ht="15.75" customHeight="1" x14ac:dyDescent="0.25">
      <c r="B5077" s="49" t="s">
        <v>269</v>
      </c>
      <c r="C5077" s="50" t="s">
        <v>299</v>
      </c>
      <c r="D5077" s="51" t="s">
        <v>77</v>
      </c>
      <c r="E5077" s="30">
        <v>944</v>
      </c>
      <c r="F5077" s="30">
        <v>0</v>
      </c>
      <c r="G5077" s="30">
        <v>40753</v>
      </c>
      <c r="H5077" s="30">
        <v>0</v>
      </c>
      <c r="I5077" s="30">
        <v>1</v>
      </c>
      <c r="J5077" s="30">
        <f t="shared" si="3"/>
        <v>0</v>
      </c>
      <c r="K5077" s="30">
        <v>1</v>
      </c>
      <c r="L5077" s="30">
        <f t="shared" si="4"/>
        <v>0</v>
      </c>
      <c r="M5077" s="52" t="str">
        <f t="shared" si="5"/>
        <v>OK</v>
      </c>
      <c r="O5077" s="30">
        <f t="shared" si="6"/>
        <v>944</v>
      </c>
      <c r="P5077" s="30">
        <f t="shared" si="7"/>
        <v>882.8288</v>
      </c>
      <c r="Q5077" s="30">
        <f t="shared" si="8"/>
        <v>882.8288</v>
      </c>
      <c r="R5077" s="30">
        <f t="shared" si="9"/>
        <v>40753</v>
      </c>
      <c r="S5077" s="30">
        <f t="shared" si="10"/>
        <v>48703.910300000003</v>
      </c>
      <c r="T5077" s="30">
        <f t="shared" si="11"/>
        <v>48703.910300000003</v>
      </c>
      <c r="U5077" s="30">
        <f t="shared" si="12"/>
        <v>42997214.685456641</v>
      </c>
    </row>
    <row r="5078" spans="2:21" ht="15.75" customHeight="1" x14ac:dyDescent="0.25">
      <c r="B5078" s="49" t="s">
        <v>269</v>
      </c>
      <c r="C5078" s="50" t="s">
        <v>299</v>
      </c>
      <c r="D5078" s="51" t="s">
        <v>78</v>
      </c>
      <c r="E5078" s="30">
        <v>0</v>
      </c>
      <c r="F5078" s="30">
        <f t="shared" si="1"/>
        <v>1</v>
      </c>
      <c r="G5078" s="30">
        <v>0</v>
      </c>
      <c r="H5078" s="30">
        <f t="shared" si="2"/>
        <v>1</v>
      </c>
      <c r="I5078" s="30">
        <v>1</v>
      </c>
      <c r="J5078" s="30">
        <f t="shared" si="3"/>
        <v>0</v>
      </c>
      <c r="K5078" s="30">
        <v>0</v>
      </c>
      <c r="L5078" s="30">
        <f t="shared" si="4"/>
        <v>1</v>
      </c>
      <c r="M5078" s="52" t="str">
        <f t="shared" si="5"/>
        <v>агрегати не працюють</v>
      </c>
      <c r="O5078" s="30" t="str">
        <f t="shared" si="6"/>
        <v/>
      </c>
      <c r="P5078" s="30" t="str">
        <f t="shared" si="7"/>
        <v/>
      </c>
      <c r="Q5078" s="30" t="str">
        <f t="shared" si="8"/>
        <v/>
      </c>
      <c r="R5078" s="30" t="str">
        <f t="shared" si="9"/>
        <v/>
      </c>
      <c r="S5078" s="30" t="str">
        <f t="shared" si="10"/>
        <v/>
      </c>
      <c r="T5078" s="30" t="str">
        <f t="shared" si="11"/>
        <v/>
      </c>
      <c r="U5078" s="30" t="str">
        <f t="shared" si="12"/>
        <v/>
      </c>
    </row>
    <row r="5079" spans="2:21" ht="15.75" customHeight="1" x14ac:dyDescent="0.25">
      <c r="B5079" s="49" t="s">
        <v>269</v>
      </c>
      <c r="C5079" s="50" t="s">
        <v>299</v>
      </c>
      <c r="D5079" s="51" t="s">
        <v>79</v>
      </c>
      <c r="E5079" s="30">
        <v>685</v>
      </c>
      <c r="F5079" s="30">
        <v>0</v>
      </c>
      <c r="G5079" s="30">
        <v>211842</v>
      </c>
      <c r="H5079" s="30">
        <v>0</v>
      </c>
      <c r="I5079" s="30">
        <v>1</v>
      </c>
      <c r="J5079" s="30">
        <f t="shared" si="3"/>
        <v>0</v>
      </c>
      <c r="K5079" s="30">
        <v>1</v>
      </c>
      <c r="L5079" s="30">
        <f t="shared" si="4"/>
        <v>0</v>
      </c>
      <c r="M5079" s="52" t="str">
        <f t="shared" si="5"/>
        <v>OK</v>
      </c>
      <c r="O5079" s="30">
        <f t="shared" si="6"/>
        <v>685</v>
      </c>
      <c r="P5079" s="30">
        <f t="shared" si="7"/>
        <v>640.61199999999997</v>
      </c>
      <c r="Q5079" s="30">
        <f t="shared" si="8"/>
        <v>640.61199999999997</v>
      </c>
      <c r="R5079" s="30">
        <f t="shared" si="9"/>
        <v>211842</v>
      </c>
      <c r="S5079" s="30">
        <f t="shared" si="10"/>
        <v>253172.37420000002</v>
      </c>
      <c r="T5079" s="30">
        <f t="shared" si="11"/>
        <v>253172.37420000002</v>
      </c>
      <c r="U5079" s="30">
        <f t="shared" si="12"/>
        <v>162185260.98101041</v>
      </c>
    </row>
    <row r="5080" spans="2:21" ht="15.75" customHeight="1" x14ac:dyDescent="0.25">
      <c r="B5080" s="49" t="s">
        <v>269</v>
      </c>
      <c r="C5080" s="50" t="s">
        <v>299</v>
      </c>
      <c r="D5080" s="51" t="s">
        <v>80</v>
      </c>
      <c r="E5080" s="30">
        <v>0</v>
      </c>
      <c r="F5080" s="30">
        <f t="shared" si="1"/>
        <v>1</v>
      </c>
      <c r="G5080" s="30">
        <v>0</v>
      </c>
      <c r="H5080" s="30">
        <f t="shared" si="2"/>
        <v>1</v>
      </c>
      <c r="I5080" s="30">
        <v>1</v>
      </c>
      <c r="J5080" s="30">
        <f t="shared" si="3"/>
        <v>0</v>
      </c>
      <c r="K5080" s="30">
        <v>0</v>
      </c>
      <c r="L5080" s="30">
        <f t="shared" si="4"/>
        <v>1</v>
      </c>
      <c r="M5080" s="52" t="str">
        <f t="shared" si="5"/>
        <v>агрегати не працюють</v>
      </c>
      <c r="O5080" s="30" t="str">
        <f t="shared" si="6"/>
        <v/>
      </c>
      <c r="P5080" s="30" t="str">
        <f t="shared" si="7"/>
        <v/>
      </c>
      <c r="Q5080" s="30" t="str">
        <f t="shared" si="8"/>
        <v/>
      </c>
      <c r="R5080" s="30" t="str">
        <f t="shared" si="9"/>
        <v/>
      </c>
      <c r="S5080" s="30" t="str">
        <f t="shared" si="10"/>
        <v/>
      </c>
      <c r="T5080" s="30" t="str">
        <f t="shared" si="11"/>
        <v/>
      </c>
      <c r="U5080" s="30" t="str">
        <f t="shared" si="12"/>
        <v/>
      </c>
    </row>
    <row r="5081" spans="2:21" ht="15.75" customHeight="1" x14ac:dyDescent="0.25">
      <c r="B5081" s="49" t="s">
        <v>269</v>
      </c>
      <c r="C5081" s="50" t="s">
        <v>299</v>
      </c>
      <c r="D5081" s="51" t="s">
        <v>81</v>
      </c>
      <c r="E5081" s="30">
        <v>0</v>
      </c>
      <c r="F5081" s="30">
        <f t="shared" si="1"/>
        <v>1</v>
      </c>
      <c r="G5081" s="30">
        <v>0</v>
      </c>
      <c r="H5081" s="30">
        <f t="shared" si="2"/>
        <v>1</v>
      </c>
      <c r="I5081" s="30">
        <v>1</v>
      </c>
      <c r="J5081" s="30">
        <f t="shared" si="3"/>
        <v>0</v>
      </c>
      <c r="K5081" s="30">
        <v>0</v>
      </c>
      <c r="L5081" s="30">
        <f t="shared" si="4"/>
        <v>1</v>
      </c>
      <c r="M5081" s="52" t="str">
        <f t="shared" si="5"/>
        <v>агрегати не працюють</v>
      </c>
      <c r="O5081" s="30" t="str">
        <f t="shared" si="6"/>
        <v/>
      </c>
      <c r="P5081" s="30" t="str">
        <f t="shared" si="7"/>
        <v/>
      </c>
      <c r="Q5081" s="30" t="str">
        <f t="shared" si="8"/>
        <v/>
      </c>
      <c r="R5081" s="30" t="str">
        <f t="shared" si="9"/>
        <v/>
      </c>
      <c r="S5081" s="30" t="str">
        <f t="shared" si="10"/>
        <v/>
      </c>
      <c r="T5081" s="30" t="str">
        <f t="shared" si="11"/>
        <v/>
      </c>
      <c r="U5081" s="30" t="str">
        <f t="shared" si="12"/>
        <v/>
      </c>
    </row>
    <row r="5082" spans="2:21" ht="15.75" customHeight="1" x14ac:dyDescent="0.25">
      <c r="B5082" s="49" t="s">
        <v>269</v>
      </c>
      <c r="C5082" s="50" t="s">
        <v>299</v>
      </c>
      <c r="D5082" s="51" t="s">
        <v>82</v>
      </c>
      <c r="E5082" s="30">
        <v>0</v>
      </c>
      <c r="F5082" s="30">
        <f t="shared" si="1"/>
        <v>1</v>
      </c>
      <c r="G5082" s="30">
        <v>0</v>
      </c>
      <c r="H5082" s="30">
        <f t="shared" si="2"/>
        <v>1</v>
      </c>
      <c r="I5082" s="30">
        <v>1</v>
      </c>
      <c r="J5082" s="30">
        <f t="shared" si="3"/>
        <v>0</v>
      </c>
      <c r="K5082" s="30">
        <v>0</v>
      </c>
      <c r="L5082" s="30">
        <f t="shared" si="4"/>
        <v>1</v>
      </c>
      <c r="M5082" s="52" t="str">
        <f t="shared" si="5"/>
        <v>агрегати не працюють</v>
      </c>
      <c r="O5082" s="30" t="str">
        <f t="shared" si="6"/>
        <v/>
      </c>
      <c r="P5082" s="30" t="str">
        <f t="shared" si="7"/>
        <v/>
      </c>
      <c r="Q5082" s="30" t="str">
        <f t="shared" si="8"/>
        <v/>
      </c>
      <c r="R5082" s="30" t="str">
        <f t="shared" si="9"/>
        <v/>
      </c>
      <c r="S5082" s="30" t="str">
        <f t="shared" si="10"/>
        <v/>
      </c>
      <c r="T5082" s="30" t="str">
        <f t="shared" si="11"/>
        <v/>
      </c>
      <c r="U5082" s="30" t="str">
        <f t="shared" si="12"/>
        <v/>
      </c>
    </row>
    <row r="5083" spans="2:21" ht="15.75" customHeight="1" x14ac:dyDescent="0.25">
      <c r="B5083" s="49" t="s">
        <v>269</v>
      </c>
      <c r="C5083" s="50" t="s">
        <v>299</v>
      </c>
      <c r="D5083" s="51" t="s">
        <v>83</v>
      </c>
      <c r="E5083" s="30">
        <v>1985</v>
      </c>
      <c r="F5083" s="30">
        <v>0</v>
      </c>
      <c r="G5083" s="30">
        <v>119623</v>
      </c>
      <c r="H5083" s="30">
        <v>1</v>
      </c>
      <c r="I5083" s="30">
        <v>1</v>
      </c>
      <c r="J5083" s="30">
        <f t="shared" si="3"/>
        <v>0</v>
      </c>
      <c r="K5083" s="30">
        <v>1</v>
      </c>
      <c r="L5083" s="30">
        <f t="shared" si="4"/>
        <v>0</v>
      </c>
      <c r="M5083" s="52" t="str">
        <f t="shared" si="5"/>
        <v>OK</v>
      </c>
      <c r="O5083" s="30">
        <f t="shared" si="6"/>
        <v>1985</v>
      </c>
      <c r="P5083" s="30">
        <f t="shared" si="7"/>
        <v>1856.3720000000001</v>
      </c>
      <c r="Q5083" s="30">
        <f t="shared" si="8"/>
        <v>1856.3720000000001</v>
      </c>
      <c r="R5083" s="30" t="str">
        <f t="shared" si="9"/>
        <v/>
      </c>
      <c r="S5083" s="30" t="str">
        <f t="shared" si="10"/>
        <v/>
      </c>
      <c r="T5083" s="30">
        <f t="shared" si="11"/>
        <v>119623</v>
      </c>
      <c r="U5083" s="30">
        <f t="shared" si="12"/>
        <v>222064787.75600001</v>
      </c>
    </row>
    <row r="5084" spans="2:21" ht="15.75" customHeight="1" x14ac:dyDescent="0.25">
      <c r="B5084" s="49" t="s">
        <v>269</v>
      </c>
      <c r="C5084" s="50" t="s">
        <v>300</v>
      </c>
      <c r="D5084" s="51" t="s">
        <v>60</v>
      </c>
      <c r="E5084" s="30">
        <v>1862</v>
      </c>
      <c r="F5084" s="30">
        <v>0</v>
      </c>
      <c r="G5084" s="30">
        <v>51700</v>
      </c>
      <c r="H5084" s="30">
        <v>0</v>
      </c>
      <c r="I5084" s="30">
        <v>1</v>
      </c>
      <c r="J5084" s="30">
        <f t="shared" si="3"/>
        <v>0</v>
      </c>
      <c r="K5084" s="30">
        <v>1</v>
      </c>
      <c r="L5084" s="30">
        <f t="shared" si="4"/>
        <v>0</v>
      </c>
      <c r="M5084" s="52" t="str">
        <f t="shared" si="5"/>
        <v>OK</v>
      </c>
      <c r="O5084" s="30">
        <f t="shared" si="6"/>
        <v>1862</v>
      </c>
      <c r="P5084" s="30">
        <f t="shared" si="7"/>
        <v>1741.3424</v>
      </c>
      <c r="Q5084" s="30">
        <f t="shared" si="8"/>
        <v>1741.3424</v>
      </c>
      <c r="R5084" s="30">
        <f t="shared" si="9"/>
        <v>51700</v>
      </c>
      <c r="S5084" s="30">
        <f t="shared" si="10"/>
        <v>61786.670000000006</v>
      </c>
      <c r="T5084" s="30">
        <f t="shared" si="11"/>
        <v>61786.670000000006</v>
      </c>
      <c r="U5084" s="30">
        <f t="shared" si="12"/>
        <v>107591748.22580801</v>
      </c>
    </row>
    <row r="5085" spans="2:21" ht="15.75" customHeight="1" x14ac:dyDescent="0.25">
      <c r="B5085" s="49" t="s">
        <v>269</v>
      </c>
      <c r="C5085" s="50" t="s">
        <v>300</v>
      </c>
      <c r="D5085" s="51" t="s">
        <v>61</v>
      </c>
      <c r="E5085" s="30">
        <v>1563</v>
      </c>
      <c r="F5085" s="30">
        <v>0</v>
      </c>
      <c r="G5085" s="30">
        <v>275596</v>
      </c>
      <c r="H5085" s="30">
        <v>0</v>
      </c>
      <c r="I5085" s="30">
        <v>1</v>
      </c>
      <c r="J5085" s="30">
        <f t="shared" si="3"/>
        <v>0</v>
      </c>
      <c r="K5085" s="30">
        <v>1</v>
      </c>
      <c r="L5085" s="30">
        <f t="shared" si="4"/>
        <v>0</v>
      </c>
      <c r="M5085" s="52" t="str">
        <f t="shared" si="5"/>
        <v>OK</v>
      </c>
      <c r="O5085" s="30">
        <f t="shared" si="6"/>
        <v>1563</v>
      </c>
      <c r="P5085" s="30">
        <f t="shared" si="7"/>
        <v>1461.7175999999999</v>
      </c>
      <c r="Q5085" s="30">
        <f t="shared" si="8"/>
        <v>1461.7175999999999</v>
      </c>
      <c r="R5085" s="30">
        <f t="shared" si="9"/>
        <v>275596</v>
      </c>
      <c r="S5085" s="30">
        <f t="shared" si="10"/>
        <v>329364.77960000001</v>
      </c>
      <c r="T5085" s="30">
        <f t="shared" si="11"/>
        <v>329364.77960000001</v>
      </c>
      <c r="U5085" s="30">
        <f t="shared" si="12"/>
        <v>481438295.16144097</v>
      </c>
    </row>
    <row r="5086" spans="2:21" ht="15.75" customHeight="1" x14ac:dyDescent="0.25">
      <c r="B5086" s="49" t="s">
        <v>269</v>
      </c>
      <c r="C5086" s="50" t="s">
        <v>300</v>
      </c>
      <c r="D5086" s="51" t="s">
        <v>62</v>
      </c>
      <c r="E5086" s="30">
        <v>0</v>
      </c>
      <c r="F5086" s="30">
        <f t="shared" si="1"/>
        <v>1</v>
      </c>
      <c r="G5086" s="30">
        <v>0</v>
      </c>
      <c r="H5086" s="30">
        <f t="shared" si="2"/>
        <v>1</v>
      </c>
      <c r="I5086" s="30">
        <v>1</v>
      </c>
      <c r="J5086" s="30">
        <f t="shared" si="3"/>
        <v>0</v>
      </c>
      <c r="K5086" s="30">
        <v>0</v>
      </c>
      <c r="L5086" s="30">
        <f t="shared" si="4"/>
        <v>1</v>
      </c>
      <c r="M5086" s="52" t="str">
        <f t="shared" si="5"/>
        <v>агрегати не працюють</v>
      </c>
      <c r="O5086" s="30" t="str">
        <f t="shared" si="6"/>
        <v/>
      </c>
      <c r="P5086" s="30" t="str">
        <f t="shared" si="7"/>
        <v/>
      </c>
      <c r="Q5086" s="30" t="str">
        <f t="shared" si="8"/>
        <v/>
      </c>
      <c r="R5086" s="30" t="str">
        <f t="shared" si="9"/>
        <v/>
      </c>
      <c r="S5086" s="30" t="str">
        <f t="shared" si="10"/>
        <v/>
      </c>
      <c r="T5086" s="30" t="str">
        <f t="shared" si="11"/>
        <v/>
      </c>
      <c r="U5086" s="30" t="str">
        <f t="shared" si="12"/>
        <v/>
      </c>
    </row>
    <row r="5087" spans="2:21" ht="15.75" customHeight="1" x14ac:dyDescent="0.25">
      <c r="B5087" s="49" t="s">
        <v>269</v>
      </c>
      <c r="C5087" s="50" t="s">
        <v>300</v>
      </c>
      <c r="D5087" s="51" t="s">
        <v>63</v>
      </c>
      <c r="E5087" s="30">
        <v>754</v>
      </c>
      <c r="F5087" s="30">
        <v>0</v>
      </c>
      <c r="G5087" s="30">
        <v>204752</v>
      </c>
      <c r="H5087" s="30">
        <v>1</v>
      </c>
      <c r="I5087" s="30">
        <v>1</v>
      </c>
      <c r="J5087" s="30">
        <f t="shared" si="3"/>
        <v>0</v>
      </c>
      <c r="K5087" s="30">
        <v>1</v>
      </c>
      <c r="L5087" s="30">
        <f t="shared" si="4"/>
        <v>0</v>
      </c>
      <c r="M5087" s="52" t="str">
        <f t="shared" si="5"/>
        <v>OK</v>
      </c>
      <c r="O5087" s="30">
        <f t="shared" si="6"/>
        <v>754</v>
      </c>
      <c r="P5087" s="30">
        <f t="shared" si="7"/>
        <v>705.14080000000001</v>
      </c>
      <c r="Q5087" s="30">
        <f t="shared" si="8"/>
        <v>705.14080000000001</v>
      </c>
      <c r="R5087" s="30" t="str">
        <f t="shared" si="9"/>
        <v/>
      </c>
      <c r="S5087" s="30" t="str">
        <f t="shared" si="10"/>
        <v/>
      </c>
      <c r="T5087" s="30">
        <f t="shared" si="11"/>
        <v>204752</v>
      </c>
      <c r="U5087" s="30">
        <f t="shared" si="12"/>
        <v>144378989.08160001</v>
      </c>
    </row>
    <row r="5088" spans="2:21" ht="15.75" customHeight="1" x14ac:dyDescent="0.25">
      <c r="B5088" s="49" t="s">
        <v>269</v>
      </c>
      <c r="C5088" s="50" t="s">
        <v>300</v>
      </c>
      <c r="D5088" s="51" t="s">
        <v>64</v>
      </c>
      <c r="E5088" s="30">
        <v>1737</v>
      </c>
      <c r="F5088" s="30">
        <v>0</v>
      </c>
      <c r="G5088" s="30">
        <v>227022</v>
      </c>
      <c r="H5088" s="30">
        <v>1</v>
      </c>
      <c r="I5088" s="30">
        <v>1</v>
      </c>
      <c r="J5088" s="30">
        <f t="shared" si="3"/>
        <v>0</v>
      </c>
      <c r="K5088" s="30">
        <v>1</v>
      </c>
      <c r="L5088" s="30">
        <f t="shared" si="4"/>
        <v>0</v>
      </c>
      <c r="M5088" s="52" t="str">
        <f t="shared" si="5"/>
        <v>OK</v>
      </c>
      <c r="O5088" s="30">
        <f t="shared" si="6"/>
        <v>1737</v>
      </c>
      <c r="P5088" s="30">
        <f t="shared" si="7"/>
        <v>1624.4424000000001</v>
      </c>
      <c r="Q5088" s="30">
        <f t="shared" si="8"/>
        <v>1624.4424000000001</v>
      </c>
      <c r="R5088" s="30" t="str">
        <f t="shared" si="9"/>
        <v/>
      </c>
      <c r="S5088" s="30" t="str">
        <f t="shared" si="10"/>
        <v/>
      </c>
      <c r="T5088" s="30">
        <f t="shared" si="11"/>
        <v>227022</v>
      </c>
      <c r="U5088" s="30">
        <f t="shared" si="12"/>
        <v>368784162.53280002</v>
      </c>
    </row>
    <row r="5089" spans="2:21" ht="15.75" customHeight="1" x14ac:dyDescent="0.25">
      <c r="B5089" s="49" t="s">
        <v>269</v>
      </c>
      <c r="C5089" s="50" t="s">
        <v>300</v>
      </c>
      <c r="D5089" s="51" t="s">
        <v>65</v>
      </c>
      <c r="E5089" s="30">
        <v>0</v>
      </c>
      <c r="F5089" s="30">
        <f t="shared" si="1"/>
        <v>1</v>
      </c>
      <c r="G5089" s="30">
        <v>0</v>
      </c>
      <c r="H5089" s="30">
        <f t="shared" si="2"/>
        <v>1</v>
      </c>
      <c r="I5089" s="30">
        <v>1</v>
      </c>
      <c r="J5089" s="30">
        <f t="shared" si="3"/>
        <v>0</v>
      </c>
      <c r="K5089" s="30">
        <v>0</v>
      </c>
      <c r="L5089" s="30">
        <f t="shared" si="4"/>
        <v>1</v>
      </c>
      <c r="M5089" s="52" t="str">
        <f t="shared" si="5"/>
        <v>агрегати не працюють</v>
      </c>
      <c r="O5089" s="30" t="str">
        <f t="shared" si="6"/>
        <v/>
      </c>
      <c r="P5089" s="30" t="str">
        <f t="shared" si="7"/>
        <v/>
      </c>
      <c r="Q5089" s="30" t="str">
        <f t="shared" si="8"/>
        <v/>
      </c>
      <c r="R5089" s="30" t="str">
        <f t="shared" si="9"/>
        <v/>
      </c>
      <c r="S5089" s="30" t="str">
        <f t="shared" si="10"/>
        <v/>
      </c>
      <c r="T5089" s="30" t="str">
        <f t="shared" si="11"/>
        <v/>
      </c>
      <c r="U5089" s="30" t="str">
        <f t="shared" si="12"/>
        <v/>
      </c>
    </row>
    <row r="5090" spans="2:21" ht="15.75" customHeight="1" x14ac:dyDescent="0.25">
      <c r="B5090" s="49" t="s">
        <v>269</v>
      </c>
      <c r="C5090" s="50" t="s">
        <v>300</v>
      </c>
      <c r="D5090" s="51" t="s">
        <v>66</v>
      </c>
      <c r="E5090" s="30">
        <v>0</v>
      </c>
      <c r="F5090" s="30">
        <f t="shared" si="1"/>
        <v>1</v>
      </c>
      <c r="G5090" s="30">
        <v>0</v>
      </c>
      <c r="H5090" s="30">
        <f t="shared" si="2"/>
        <v>1</v>
      </c>
      <c r="I5090" s="30">
        <v>1</v>
      </c>
      <c r="J5090" s="30">
        <f t="shared" si="3"/>
        <v>0</v>
      </c>
      <c r="K5090" s="30">
        <v>0</v>
      </c>
      <c r="L5090" s="30">
        <f t="shared" si="4"/>
        <v>1</v>
      </c>
      <c r="M5090" s="52" t="str">
        <f t="shared" si="5"/>
        <v>агрегати не працюють</v>
      </c>
      <c r="O5090" s="30" t="str">
        <f t="shared" si="6"/>
        <v/>
      </c>
      <c r="P5090" s="30" t="str">
        <f t="shared" si="7"/>
        <v/>
      </c>
      <c r="Q5090" s="30" t="str">
        <f t="shared" si="8"/>
        <v/>
      </c>
      <c r="R5090" s="30" t="str">
        <f t="shared" si="9"/>
        <v/>
      </c>
      <c r="S5090" s="30" t="str">
        <f t="shared" si="10"/>
        <v/>
      </c>
      <c r="T5090" s="30" t="str">
        <f t="shared" si="11"/>
        <v/>
      </c>
      <c r="U5090" s="30" t="str">
        <f t="shared" si="12"/>
        <v/>
      </c>
    </row>
    <row r="5091" spans="2:21" ht="15.75" customHeight="1" x14ac:dyDescent="0.25">
      <c r="B5091" s="49" t="s">
        <v>269</v>
      </c>
      <c r="C5091" s="50" t="s">
        <v>300</v>
      </c>
      <c r="D5091" s="51" t="s">
        <v>67</v>
      </c>
      <c r="E5091" s="30">
        <v>0</v>
      </c>
      <c r="F5091" s="30">
        <f t="shared" si="1"/>
        <v>1</v>
      </c>
      <c r="G5091" s="30">
        <v>0</v>
      </c>
      <c r="H5091" s="30">
        <f t="shared" si="2"/>
        <v>1</v>
      </c>
      <c r="I5091" s="30">
        <v>1</v>
      </c>
      <c r="J5091" s="30">
        <f t="shared" si="3"/>
        <v>0</v>
      </c>
      <c r="K5091" s="30">
        <v>0</v>
      </c>
      <c r="L5091" s="30">
        <f t="shared" si="4"/>
        <v>1</v>
      </c>
      <c r="M5091" s="52" t="str">
        <f t="shared" si="5"/>
        <v>агрегати не працюють</v>
      </c>
      <c r="O5091" s="30" t="str">
        <f t="shared" si="6"/>
        <v/>
      </c>
      <c r="P5091" s="30" t="str">
        <f t="shared" si="7"/>
        <v/>
      </c>
      <c r="Q5091" s="30" t="str">
        <f t="shared" si="8"/>
        <v/>
      </c>
      <c r="R5091" s="30" t="str">
        <f t="shared" si="9"/>
        <v/>
      </c>
      <c r="S5091" s="30" t="str">
        <f t="shared" si="10"/>
        <v/>
      </c>
      <c r="T5091" s="30" t="str">
        <f t="shared" si="11"/>
        <v/>
      </c>
      <c r="U5091" s="30" t="str">
        <f t="shared" si="12"/>
        <v/>
      </c>
    </row>
    <row r="5092" spans="2:21" ht="15.75" customHeight="1" x14ac:dyDescent="0.25">
      <c r="B5092" s="49" t="s">
        <v>269</v>
      </c>
      <c r="C5092" s="50" t="s">
        <v>300</v>
      </c>
      <c r="D5092" s="51" t="s">
        <v>68</v>
      </c>
      <c r="E5092" s="30">
        <v>0</v>
      </c>
      <c r="F5092" s="30">
        <f t="shared" si="1"/>
        <v>1</v>
      </c>
      <c r="G5092" s="30">
        <v>0</v>
      </c>
      <c r="H5092" s="30">
        <f t="shared" si="2"/>
        <v>1</v>
      </c>
      <c r="I5092" s="30">
        <v>1</v>
      </c>
      <c r="J5092" s="30">
        <f t="shared" si="3"/>
        <v>0</v>
      </c>
      <c r="K5092" s="30">
        <v>0</v>
      </c>
      <c r="L5092" s="30">
        <f t="shared" si="4"/>
        <v>1</v>
      </c>
      <c r="M5092" s="52" t="str">
        <f t="shared" si="5"/>
        <v>агрегати не працюють</v>
      </c>
      <c r="O5092" s="30" t="str">
        <f t="shared" si="6"/>
        <v/>
      </c>
      <c r="P5092" s="30" t="str">
        <f t="shared" si="7"/>
        <v/>
      </c>
      <c r="Q5092" s="30" t="str">
        <f t="shared" si="8"/>
        <v/>
      </c>
      <c r="R5092" s="30" t="str">
        <f t="shared" si="9"/>
        <v/>
      </c>
      <c r="S5092" s="30" t="str">
        <f t="shared" si="10"/>
        <v/>
      </c>
      <c r="T5092" s="30" t="str">
        <f t="shared" si="11"/>
        <v/>
      </c>
      <c r="U5092" s="30" t="str">
        <f t="shared" si="12"/>
        <v/>
      </c>
    </row>
    <row r="5093" spans="2:21" ht="15.75" customHeight="1" x14ac:dyDescent="0.25">
      <c r="B5093" s="49" t="s">
        <v>269</v>
      </c>
      <c r="C5093" s="50" t="s">
        <v>300</v>
      </c>
      <c r="D5093" s="51" t="s">
        <v>69</v>
      </c>
      <c r="E5093" s="30">
        <v>0</v>
      </c>
      <c r="F5093" s="30">
        <f t="shared" si="1"/>
        <v>1</v>
      </c>
      <c r="G5093" s="30">
        <v>0</v>
      </c>
      <c r="H5093" s="30">
        <f t="shared" si="2"/>
        <v>1</v>
      </c>
      <c r="I5093" s="30">
        <v>1</v>
      </c>
      <c r="J5093" s="30">
        <f t="shared" si="3"/>
        <v>0</v>
      </c>
      <c r="K5093" s="30">
        <v>0</v>
      </c>
      <c r="L5093" s="30">
        <f t="shared" si="4"/>
        <v>1</v>
      </c>
      <c r="M5093" s="52" t="str">
        <f t="shared" si="5"/>
        <v>агрегати не працюють</v>
      </c>
      <c r="O5093" s="30" t="str">
        <f t="shared" si="6"/>
        <v/>
      </c>
      <c r="P5093" s="30" t="str">
        <f t="shared" si="7"/>
        <v/>
      </c>
      <c r="Q5093" s="30" t="str">
        <f t="shared" si="8"/>
        <v/>
      </c>
      <c r="R5093" s="30" t="str">
        <f t="shared" si="9"/>
        <v/>
      </c>
      <c r="S5093" s="30" t="str">
        <f t="shared" si="10"/>
        <v/>
      </c>
      <c r="T5093" s="30" t="str">
        <f t="shared" si="11"/>
        <v/>
      </c>
      <c r="U5093" s="30" t="str">
        <f t="shared" si="12"/>
        <v/>
      </c>
    </row>
    <row r="5094" spans="2:21" ht="15.75" customHeight="1" x14ac:dyDescent="0.25">
      <c r="B5094" s="49" t="s">
        <v>269</v>
      </c>
      <c r="C5094" s="50" t="s">
        <v>300</v>
      </c>
      <c r="D5094" s="51" t="s">
        <v>70</v>
      </c>
      <c r="E5094" s="30">
        <v>399</v>
      </c>
      <c r="F5094" s="30">
        <v>0</v>
      </c>
      <c r="G5094" s="30">
        <v>99099</v>
      </c>
      <c r="H5094" s="30">
        <v>1</v>
      </c>
      <c r="I5094" s="30">
        <v>1</v>
      </c>
      <c r="J5094" s="30">
        <f t="shared" si="3"/>
        <v>0</v>
      </c>
      <c r="K5094" s="30">
        <v>1</v>
      </c>
      <c r="L5094" s="30">
        <f t="shared" si="4"/>
        <v>0</v>
      </c>
      <c r="M5094" s="52" t="str">
        <f t="shared" si="5"/>
        <v>OK</v>
      </c>
      <c r="O5094" s="30">
        <f t="shared" si="6"/>
        <v>399</v>
      </c>
      <c r="P5094" s="30">
        <f t="shared" si="7"/>
        <v>373.14480000000003</v>
      </c>
      <c r="Q5094" s="30">
        <f t="shared" si="8"/>
        <v>373.14480000000003</v>
      </c>
      <c r="R5094" s="30" t="str">
        <f t="shared" si="9"/>
        <v/>
      </c>
      <c r="S5094" s="30" t="str">
        <f t="shared" si="10"/>
        <v/>
      </c>
      <c r="T5094" s="30">
        <f t="shared" si="11"/>
        <v>99099</v>
      </c>
      <c r="U5094" s="30">
        <f t="shared" si="12"/>
        <v>36978276.5352</v>
      </c>
    </row>
    <row r="5095" spans="2:21" ht="15.75" customHeight="1" x14ac:dyDescent="0.25">
      <c r="B5095" s="49" t="s">
        <v>269</v>
      </c>
      <c r="C5095" s="50" t="s">
        <v>300</v>
      </c>
      <c r="D5095" s="51" t="s">
        <v>71</v>
      </c>
      <c r="E5095" s="30">
        <v>1802</v>
      </c>
      <c r="F5095" s="30">
        <v>1</v>
      </c>
      <c r="G5095" s="30">
        <v>96763</v>
      </c>
      <c r="H5095" s="30">
        <v>1</v>
      </c>
      <c r="I5095" s="30">
        <v>1</v>
      </c>
      <c r="J5095" s="30">
        <f t="shared" si="3"/>
        <v>0</v>
      </c>
      <c r="K5095" s="30">
        <v>1</v>
      </c>
      <c r="L5095" s="30">
        <f t="shared" si="4"/>
        <v>0</v>
      </c>
      <c r="M5095" s="52" t="str">
        <f t="shared" si="5"/>
        <v>OK</v>
      </c>
      <c r="O5095" s="30" t="str">
        <f t="shared" si="6"/>
        <v/>
      </c>
      <c r="P5095" s="30" t="str">
        <f t="shared" si="7"/>
        <v/>
      </c>
      <c r="Q5095" s="30">
        <f t="shared" si="8"/>
        <v>1802</v>
      </c>
      <c r="R5095" s="30" t="str">
        <f t="shared" si="9"/>
        <v/>
      </c>
      <c r="S5095" s="30" t="str">
        <f t="shared" si="10"/>
        <v/>
      </c>
      <c r="T5095" s="30">
        <f t="shared" si="11"/>
        <v>96763</v>
      </c>
      <c r="U5095" s="30">
        <f t="shared" si="12"/>
        <v>174366926</v>
      </c>
    </row>
    <row r="5096" spans="2:21" ht="15.75" customHeight="1" x14ac:dyDescent="0.25">
      <c r="B5096" s="49" t="s">
        <v>269</v>
      </c>
      <c r="C5096" s="50" t="s">
        <v>300</v>
      </c>
      <c r="D5096" s="51" t="s">
        <v>72</v>
      </c>
      <c r="E5096" s="30">
        <v>1890</v>
      </c>
      <c r="F5096" s="30">
        <v>0</v>
      </c>
      <c r="G5096" s="30">
        <v>170645</v>
      </c>
      <c r="H5096" s="30">
        <v>1</v>
      </c>
      <c r="I5096" s="30">
        <v>1</v>
      </c>
      <c r="J5096" s="30">
        <f t="shared" si="3"/>
        <v>0</v>
      </c>
      <c r="K5096" s="30">
        <v>1</v>
      </c>
      <c r="L5096" s="30">
        <f t="shared" si="4"/>
        <v>0</v>
      </c>
      <c r="M5096" s="52" t="str">
        <f t="shared" si="5"/>
        <v>OK</v>
      </c>
      <c r="O5096" s="30">
        <f t="shared" si="6"/>
        <v>1890</v>
      </c>
      <c r="P5096" s="30">
        <f t="shared" si="7"/>
        <v>1767.528</v>
      </c>
      <c r="Q5096" s="30">
        <f t="shared" si="8"/>
        <v>1767.528</v>
      </c>
      <c r="R5096" s="30" t="str">
        <f t="shared" si="9"/>
        <v/>
      </c>
      <c r="S5096" s="30" t="str">
        <f t="shared" si="10"/>
        <v/>
      </c>
      <c r="T5096" s="30">
        <f t="shared" si="11"/>
        <v>170645</v>
      </c>
      <c r="U5096" s="30">
        <f t="shared" si="12"/>
        <v>301619815.56</v>
      </c>
    </row>
    <row r="5097" spans="2:21" ht="15.75" customHeight="1" x14ac:dyDescent="0.25">
      <c r="B5097" s="49" t="s">
        <v>269</v>
      </c>
      <c r="C5097" s="50" t="s">
        <v>300</v>
      </c>
      <c r="D5097" s="51" t="s">
        <v>73</v>
      </c>
      <c r="E5097" s="30">
        <v>0</v>
      </c>
      <c r="F5097" s="30">
        <f t="shared" si="1"/>
        <v>1</v>
      </c>
      <c r="G5097" s="30">
        <v>0</v>
      </c>
      <c r="H5097" s="30">
        <f t="shared" si="2"/>
        <v>1</v>
      </c>
      <c r="I5097" s="30">
        <v>1</v>
      </c>
      <c r="J5097" s="30">
        <f t="shared" si="3"/>
        <v>0</v>
      </c>
      <c r="K5097" s="30">
        <v>0</v>
      </c>
      <c r="L5097" s="30">
        <f t="shared" si="4"/>
        <v>1</v>
      </c>
      <c r="M5097" s="52" t="str">
        <f t="shared" si="5"/>
        <v>агрегати не працюють</v>
      </c>
      <c r="O5097" s="30" t="str">
        <f t="shared" si="6"/>
        <v/>
      </c>
      <c r="P5097" s="30" t="str">
        <f t="shared" si="7"/>
        <v/>
      </c>
      <c r="Q5097" s="30" t="str">
        <f t="shared" si="8"/>
        <v/>
      </c>
      <c r="R5097" s="30" t="str">
        <f t="shared" si="9"/>
        <v/>
      </c>
      <c r="S5097" s="30" t="str">
        <f t="shared" si="10"/>
        <v/>
      </c>
      <c r="T5097" s="30" t="str">
        <f t="shared" si="11"/>
        <v/>
      </c>
      <c r="U5097" s="30" t="str">
        <f t="shared" si="12"/>
        <v/>
      </c>
    </row>
    <row r="5098" spans="2:21" ht="15.75" customHeight="1" x14ac:dyDescent="0.25">
      <c r="B5098" s="49" t="s">
        <v>269</v>
      </c>
      <c r="C5098" s="50" t="s">
        <v>300</v>
      </c>
      <c r="D5098" s="51" t="s">
        <v>74</v>
      </c>
      <c r="E5098" s="30">
        <v>1158</v>
      </c>
      <c r="F5098" s="30">
        <v>0</v>
      </c>
      <c r="G5098" s="30">
        <v>222517</v>
      </c>
      <c r="H5098" s="30">
        <v>0</v>
      </c>
      <c r="I5098" s="30">
        <v>1</v>
      </c>
      <c r="J5098" s="30">
        <f t="shared" si="3"/>
        <v>0</v>
      </c>
      <c r="K5098" s="30">
        <v>1</v>
      </c>
      <c r="L5098" s="30">
        <f t="shared" si="4"/>
        <v>0</v>
      </c>
      <c r="M5098" s="52" t="str">
        <f t="shared" si="5"/>
        <v>OK</v>
      </c>
      <c r="O5098" s="30">
        <f t="shared" si="6"/>
        <v>1158</v>
      </c>
      <c r="P5098" s="30">
        <f t="shared" si="7"/>
        <v>1082.9616000000001</v>
      </c>
      <c r="Q5098" s="30">
        <f t="shared" si="8"/>
        <v>1082.9616000000001</v>
      </c>
      <c r="R5098" s="30">
        <f t="shared" si="9"/>
        <v>222517</v>
      </c>
      <c r="S5098" s="30">
        <f t="shared" si="10"/>
        <v>265930.06670000002</v>
      </c>
      <c r="T5098" s="30">
        <f t="shared" si="11"/>
        <v>265930.06670000002</v>
      </c>
      <c r="U5098" s="30">
        <f t="shared" si="12"/>
        <v>287992050.52153879</v>
      </c>
    </row>
    <row r="5099" spans="2:21" ht="15.75" customHeight="1" x14ac:dyDescent="0.25">
      <c r="B5099" s="49" t="s">
        <v>269</v>
      </c>
      <c r="C5099" s="50" t="s">
        <v>300</v>
      </c>
      <c r="D5099" s="51" t="s">
        <v>75</v>
      </c>
      <c r="E5099" s="30">
        <v>0</v>
      </c>
      <c r="F5099" s="30">
        <f t="shared" si="1"/>
        <v>1</v>
      </c>
      <c r="G5099" s="30">
        <v>0</v>
      </c>
      <c r="H5099" s="30">
        <f t="shared" si="2"/>
        <v>1</v>
      </c>
      <c r="I5099" s="30">
        <v>1</v>
      </c>
      <c r="J5099" s="30">
        <f t="shared" si="3"/>
        <v>0</v>
      </c>
      <c r="K5099" s="30">
        <v>0</v>
      </c>
      <c r="L5099" s="30">
        <f t="shared" si="4"/>
        <v>1</v>
      </c>
      <c r="M5099" s="52" t="str">
        <f t="shared" si="5"/>
        <v>агрегати не працюють</v>
      </c>
      <c r="O5099" s="30" t="str">
        <f t="shared" si="6"/>
        <v/>
      </c>
      <c r="P5099" s="30" t="str">
        <f t="shared" si="7"/>
        <v/>
      </c>
      <c r="Q5099" s="30" t="str">
        <f t="shared" si="8"/>
        <v/>
      </c>
      <c r="R5099" s="30" t="str">
        <f t="shared" si="9"/>
        <v/>
      </c>
      <c r="S5099" s="30" t="str">
        <f t="shared" si="10"/>
        <v/>
      </c>
      <c r="T5099" s="30" t="str">
        <f t="shared" si="11"/>
        <v/>
      </c>
      <c r="U5099" s="30" t="str">
        <f t="shared" si="12"/>
        <v/>
      </c>
    </row>
    <row r="5100" spans="2:21" ht="15.75" customHeight="1" x14ac:dyDescent="0.25">
      <c r="B5100" s="49" t="s">
        <v>269</v>
      </c>
      <c r="C5100" s="50" t="s">
        <v>300</v>
      </c>
      <c r="D5100" s="51" t="s">
        <v>76</v>
      </c>
      <c r="E5100" s="30">
        <v>821</v>
      </c>
      <c r="F5100" s="30">
        <v>0</v>
      </c>
      <c r="G5100" s="30">
        <v>274453</v>
      </c>
      <c r="H5100" s="30">
        <v>0</v>
      </c>
      <c r="I5100" s="30">
        <v>1</v>
      </c>
      <c r="J5100" s="30">
        <f t="shared" si="3"/>
        <v>0</v>
      </c>
      <c r="K5100" s="30">
        <v>1</v>
      </c>
      <c r="L5100" s="30">
        <f t="shared" si="4"/>
        <v>0</v>
      </c>
      <c r="M5100" s="52" t="str">
        <f t="shared" si="5"/>
        <v>OK</v>
      </c>
      <c r="O5100" s="30">
        <f t="shared" si="6"/>
        <v>821</v>
      </c>
      <c r="P5100" s="30">
        <f t="shared" si="7"/>
        <v>767.79920000000004</v>
      </c>
      <c r="Q5100" s="30">
        <f t="shared" si="8"/>
        <v>767.79920000000004</v>
      </c>
      <c r="R5100" s="30">
        <f t="shared" si="9"/>
        <v>274453</v>
      </c>
      <c r="S5100" s="30">
        <f t="shared" si="10"/>
        <v>327998.78030000004</v>
      </c>
      <c r="T5100" s="30">
        <f t="shared" si="11"/>
        <v>327998.78030000004</v>
      </c>
      <c r="U5100" s="30">
        <f t="shared" si="12"/>
        <v>251837201.11531579</v>
      </c>
    </row>
    <row r="5101" spans="2:21" ht="15.75" customHeight="1" x14ac:dyDescent="0.25">
      <c r="B5101" s="49" t="s">
        <v>269</v>
      </c>
      <c r="C5101" s="50" t="s">
        <v>300</v>
      </c>
      <c r="D5101" s="51" t="s">
        <v>77</v>
      </c>
      <c r="E5101" s="30">
        <v>0</v>
      </c>
      <c r="F5101" s="30">
        <f t="shared" si="1"/>
        <v>1</v>
      </c>
      <c r="G5101" s="30">
        <v>0</v>
      </c>
      <c r="H5101" s="30">
        <f t="shared" si="2"/>
        <v>1</v>
      </c>
      <c r="I5101" s="30">
        <v>1</v>
      </c>
      <c r="J5101" s="30">
        <f t="shared" si="3"/>
        <v>0</v>
      </c>
      <c r="K5101" s="30">
        <v>0</v>
      </c>
      <c r="L5101" s="30">
        <f t="shared" si="4"/>
        <v>1</v>
      </c>
      <c r="M5101" s="52" t="str">
        <f t="shared" si="5"/>
        <v>агрегати не працюють</v>
      </c>
      <c r="O5101" s="30" t="str">
        <f t="shared" si="6"/>
        <v/>
      </c>
      <c r="P5101" s="30" t="str">
        <f t="shared" si="7"/>
        <v/>
      </c>
      <c r="Q5101" s="30" t="str">
        <f t="shared" si="8"/>
        <v/>
      </c>
      <c r="R5101" s="30" t="str">
        <f t="shared" si="9"/>
        <v/>
      </c>
      <c r="S5101" s="30" t="str">
        <f t="shared" si="10"/>
        <v/>
      </c>
      <c r="T5101" s="30" t="str">
        <f t="shared" si="11"/>
        <v/>
      </c>
      <c r="U5101" s="30" t="str">
        <f t="shared" si="12"/>
        <v/>
      </c>
    </row>
    <row r="5102" spans="2:21" ht="15.75" customHeight="1" x14ac:dyDescent="0.25">
      <c r="B5102" s="49" t="s">
        <v>269</v>
      </c>
      <c r="C5102" s="50" t="s">
        <v>300</v>
      </c>
      <c r="D5102" s="51" t="s">
        <v>78</v>
      </c>
      <c r="E5102" s="30">
        <v>0</v>
      </c>
      <c r="F5102" s="30">
        <f t="shared" si="1"/>
        <v>1</v>
      </c>
      <c r="G5102" s="30">
        <v>0</v>
      </c>
      <c r="H5102" s="30">
        <f t="shared" si="2"/>
        <v>1</v>
      </c>
      <c r="I5102" s="30">
        <v>1</v>
      </c>
      <c r="J5102" s="30">
        <f t="shared" si="3"/>
        <v>0</v>
      </c>
      <c r="K5102" s="30">
        <v>0</v>
      </c>
      <c r="L5102" s="30">
        <f t="shared" si="4"/>
        <v>1</v>
      </c>
      <c r="M5102" s="52" t="str">
        <f t="shared" si="5"/>
        <v>агрегати не працюють</v>
      </c>
      <c r="O5102" s="30" t="str">
        <f t="shared" si="6"/>
        <v/>
      </c>
      <c r="P5102" s="30" t="str">
        <f t="shared" si="7"/>
        <v/>
      </c>
      <c r="Q5102" s="30" t="str">
        <f t="shared" si="8"/>
        <v/>
      </c>
      <c r="R5102" s="30" t="str">
        <f t="shared" si="9"/>
        <v/>
      </c>
      <c r="S5102" s="30" t="str">
        <f t="shared" si="10"/>
        <v/>
      </c>
      <c r="T5102" s="30" t="str">
        <f t="shared" si="11"/>
        <v/>
      </c>
      <c r="U5102" s="30" t="str">
        <f t="shared" si="12"/>
        <v/>
      </c>
    </row>
    <row r="5103" spans="2:21" ht="15.75" customHeight="1" x14ac:dyDescent="0.25">
      <c r="B5103" s="49" t="s">
        <v>269</v>
      </c>
      <c r="C5103" s="50" t="s">
        <v>300</v>
      </c>
      <c r="D5103" s="51" t="s">
        <v>79</v>
      </c>
      <c r="E5103" s="30">
        <v>1628</v>
      </c>
      <c r="F5103" s="30">
        <v>1</v>
      </c>
      <c r="G5103" s="30">
        <v>52999</v>
      </c>
      <c r="H5103" s="30">
        <v>1</v>
      </c>
      <c r="I5103" s="30">
        <v>1</v>
      </c>
      <c r="J5103" s="30">
        <f t="shared" si="3"/>
        <v>0</v>
      </c>
      <c r="K5103" s="30">
        <v>1</v>
      </c>
      <c r="L5103" s="30">
        <f t="shared" si="4"/>
        <v>0</v>
      </c>
      <c r="M5103" s="52" t="str">
        <f t="shared" si="5"/>
        <v>OK</v>
      </c>
      <c r="O5103" s="30" t="str">
        <f t="shared" si="6"/>
        <v/>
      </c>
      <c r="P5103" s="30" t="str">
        <f t="shared" si="7"/>
        <v/>
      </c>
      <c r="Q5103" s="30">
        <f t="shared" si="8"/>
        <v>1628</v>
      </c>
      <c r="R5103" s="30" t="str">
        <f t="shared" si="9"/>
        <v/>
      </c>
      <c r="S5103" s="30" t="str">
        <f t="shared" si="10"/>
        <v/>
      </c>
      <c r="T5103" s="30">
        <f t="shared" si="11"/>
        <v>52999</v>
      </c>
      <c r="U5103" s="30">
        <f t="shared" si="12"/>
        <v>86282372</v>
      </c>
    </row>
    <row r="5104" spans="2:21" ht="15.75" customHeight="1" x14ac:dyDescent="0.25">
      <c r="B5104" s="49" t="s">
        <v>269</v>
      </c>
      <c r="C5104" s="50" t="s">
        <v>300</v>
      </c>
      <c r="D5104" s="51" t="s">
        <v>80</v>
      </c>
      <c r="E5104" s="30">
        <v>316</v>
      </c>
      <c r="F5104" s="30">
        <v>1</v>
      </c>
      <c r="G5104" s="30">
        <v>294937</v>
      </c>
      <c r="H5104" s="30">
        <v>1</v>
      </c>
      <c r="I5104" s="30">
        <v>1</v>
      </c>
      <c r="J5104" s="30">
        <f t="shared" si="3"/>
        <v>0</v>
      </c>
      <c r="K5104" s="30">
        <v>1</v>
      </c>
      <c r="L5104" s="30">
        <f t="shared" si="4"/>
        <v>0</v>
      </c>
      <c r="M5104" s="52" t="str">
        <f t="shared" si="5"/>
        <v>OK</v>
      </c>
      <c r="O5104" s="30" t="str">
        <f t="shared" si="6"/>
        <v/>
      </c>
      <c r="P5104" s="30" t="str">
        <f t="shared" si="7"/>
        <v/>
      </c>
      <c r="Q5104" s="30">
        <f t="shared" si="8"/>
        <v>316</v>
      </c>
      <c r="R5104" s="30" t="str">
        <f t="shared" si="9"/>
        <v/>
      </c>
      <c r="S5104" s="30" t="str">
        <f t="shared" si="10"/>
        <v/>
      </c>
      <c r="T5104" s="30">
        <f t="shared" si="11"/>
        <v>294937</v>
      </c>
      <c r="U5104" s="30">
        <f t="shared" si="12"/>
        <v>93200092</v>
      </c>
    </row>
    <row r="5105" spans="2:21" ht="15.75" customHeight="1" x14ac:dyDescent="0.25">
      <c r="B5105" s="49" t="s">
        <v>269</v>
      </c>
      <c r="C5105" s="50" t="s">
        <v>300</v>
      </c>
      <c r="D5105" s="51" t="s">
        <v>81</v>
      </c>
      <c r="E5105" s="30">
        <v>0</v>
      </c>
      <c r="F5105" s="30">
        <f t="shared" si="1"/>
        <v>1</v>
      </c>
      <c r="G5105" s="30">
        <v>0</v>
      </c>
      <c r="H5105" s="30">
        <f t="shared" si="2"/>
        <v>1</v>
      </c>
      <c r="I5105" s="30">
        <v>1</v>
      </c>
      <c r="J5105" s="30">
        <f t="shared" si="3"/>
        <v>0</v>
      </c>
      <c r="K5105" s="30">
        <v>0</v>
      </c>
      <c r="L5105" s="30">
        <f t="shared" si="4"/>
        <v>1</v>
      </c>
      <c r="M5105" s="52" t="str">
        <f t="shared" si="5"/>
        <v>агрегати не працюють</v>
      </c>
      <c r="O5105" s="30" t="str">
        <f t="shared" si="6"/>
        <v/>
      </c>
      <c r="P5105" s="30" t="str">
        <f t="shared" si="7"/>
        <v/>
      </c>
      <c r="Q5105" s="30" t="str">
        <f t="shared" si="8"/>
        <v/>
      </c>
      <c r="R5105" s="30" t="str">
        <f t="shared" si="9"/>
        <v/>
      </c>
      <c r="S5105" s="30" t="str">
        <f t="shared" si="10"/>
        <v/>
      </c>
      <c r="T5105" s="30" t="str">
        <f t="shared" si="11"/>
        <v/>
      </c>
      <c r="U5105" s="30" t="str">
        <f t="shared" si="12"/>
        <v/>
      </c>
    </row>
    <row r="5106" spans="2:21" ht="15.75" customHeight="1" x14ac:dyDescent="0.25">
      <c r="B5106" s="49" t="s">
        <v>269</v>
      </c>
      <c r="C5106" s="50" t="s">
        <v>300</v>
      </c>
      <c r="D5106" s="51" t="s">
        <v>82</v>
      </c>
      <c r="E5106" s="30">
        <v>794</v>
      </c>
      <c r="F5106" s="30">
        <v>0</v>
      </c>
      <c r="G5106" s="30">
        <v>78649</v>
      </c>
      <c r="H5106" s="30">
        <v>1</v>
      </c>
      <c r="I5106" s="30">
        <v>1</v>
      </c>
      <c r="J5106" s="30">
        <f t="shared" si="3"/>
        <v>0</v>
      </c>
      <c r="K5106" s="30">
        <v>1</v>
      </c>
      <c r="L5106" s="30">
        <f t="shared" si="4"/>
        <v>0</v>
      </c>
      <c r="M5106" s="52" t="str">
        <f t="shared" si="5"/>
        <v>OK</v>
      </c>
      <c r="O5106" s="30">
        <f t="shared" si="6"/>
        <v>794</v>
      </c>
      <c r="P5106" s="30">
        <f t="shared" si="7"/>
        <v>742.54880000000003</v>
      </c>
      <c r="Q5106" s="30">
        <f t="shared" si="8"/>
        <v>742.54880000000003</v>
      </c>
      <c r="R5106" s="30" t="str">
        <f t="shared" si="9"/>
        <v/>
      </c>
      <c r="S5106" s="30" t="str">
        <f t="shared" si="10"/>
        <v/>
      </c>
      <c r="T5106" s="30">
        <f t="shared" si="11"/>
        <v>78649</v>
      </c>
      <c r="U5106" s="30">
        <f t="shared" si="12"/>
        <v>58400720.571200006</v>
      </c>
    </row>
    <row r="5107" spans="2:21" ht="15.75" customHeight="1" x14ac:dyDescent="0.25">
      <c r="B5107" s="49" t="s">
        <v>269</v>
      </c>
      <c r="C5107" s="50" t="s">
        <v>300</v>
      </c>
      <c r="D5107" s="51" t="s">
        <v>83</v>
      </c>
      <c r="E5107" s="30">
        <v>0</v>
      </c>
      <c r="F5107" s="30">
        <f t="shared" si="1"/>
        <v>1</v>
      </c>
      <c r="G5107" s="30">
        <v>0</v>
      </c>
      <c r="H5107" s="30">
        <f t="shared" si="2"/>
        <v>1</v>
      </c>
      <c r="I5107" s="30">
        <v>1</v>
      </c>
      <c r="J5107" s="30">
        <f t="shared" si="3"/>
        <v>0</v>
      </c>
      <c r="K5107" s="30">
        <v>0</v>
      </c>
      <c r="L5107" s="30">
        <f t="shared" si="4"/>
        <v>1</v>
      </c>
      <c r="M5107" s="52" t="str">
        <f t="shared" si="5"/>
        <v>агрегати не працюють</v>
      </c>
      <c r="O5107" s="30" t="str">
        <f t="shared" si="6"/>
        <v/>
      </c>
      <c r="P5107" s="30" t="str">
        <f t="shared" si="7"/>
        <v/>
      </c>
      <c r="Q5107" s="30" t="str">
        <f t="shared" si="8"/>
        <v/>
      </c>
      <c r="R5107" s="30" t="str">
        <f t="shared" si="9"/>
        <v/>
      </c>
      <c r="S5107" s="30" t="str">
        <f t="shared" si="10"/>
        <v/>
      </c>
      <c r="T5107" s="30" t="str">
        <f t="shared" si="11"/>
        <v/>
      </c>
      <c r="U5107" s="30" t="str">
        <f t="shared" si="12"/>
        <v/>
      </c>
    </row>
    <row r="5108" spans="2:21" ht="15.75" customHeight="1" x14ac:dyDescent="0.25">
      <c r="B5108" s="49" t="s">
        <v>301</v>
      </c>
      <c r="C5108" s="50" t="s">
        <v>302</v>
      </c>
      <c r="D5108" s="51" t="s">
        <v>60</v>
      </c>
      <c r="E5108" s="30">
        <v>1008</v>
      </c>
      <c r="F5108" s="30">
        <v>1</v>
      </c>
      <c r="G5108" s="30">
        <v>269627</v>
      </c>
      <c r="H5108" s="30">
        <v>0</v>
      </c>
      <c r="I5108" s="30">
        <v>1</v>
      </c>
      <c r="J5108" s="30">
        <f t="shared" si="3"/>
        <v>0</v>
      </c>
      <c r="K5108" s="30">
        <v>1</v>
      </c>
      <c r="L5108" s="30">
        <f t="shared" si="4"/>
        <v>0</v>
      </c>
      <c r="M5108" s="52" t="str">
        <f t="shared" si="5"/>
        <v>OK</v>
      </c>
      <c r="O5108" s="30" t="str">
        <f t="shared" si="6"/>
        <v/>
      </c>
      <c r="P5108" s="30" t="str">
        <f t="shared" si="7"/>
        <v/>
      </c>
      <c r="Q5108" s="30">
        <f t="shared" si="8"/>
        <v>1008</v>
      </c>
      <c r="R5108" s="30">
        <f t="shared" si="9"/>
        <v>269627</v>
      </c>
      <c r="S5108" s="30">
        <f t="shared" si="10"/>
        <v>322231.22769999999</v>
      </c>
      <c r="T5108" s="30">
        <f t="shared" si="11"/>
        <v>322231.22769999999</v>
      </c>
      <c r="U5108" s="30">
        <f t="shared" si="12"/>
        <v>324809077.52160001</v>
      </c>
    </row>
    <row r="5109" spans="2:21" ht="15.75" customHeight="1" x14ac:dyDescent="0.25">
      <c r="B5109" s="49" t="s">
        <v>301</v>
      </c>
      <c r="C5109" s="50" t="s">
        <v>302</v>
      </c>
      <c r="D5109" s="51" t="s">
        <v>61</v>
      </c>
      <c r="E5109" s="30">
        <v>0</v>
      </c>
      <c r="F5109" s="30">
        <f t="shared" si="1"/>
        <v>1</v>
      </c>
      <c r="G5109" s="30">
        <v>0</v>
      </c>
      <c r="H5109" s="30">
        <f t="shared" si="2"/>
        <v>1</v>
      </c>
      <c r="I5109" s="30">
        <v>1</v>
      </c>
      <c r="J5109" s="30">
        <f t="shared" si="3"/>
        <v>0</v>
      </c>
      <c r="K5109" s="30">
        <v>0</v>
      </c>
      <c r="L5109" s="30">
        <f t="shared" si="4"/>
        <v>1</v>
      </c>
      <c r="M5109" s="52" t="str">
        <f t="shared" si="5"/>
        <v>агрегати не працюють</v>
      </c>
      <c r="O5109" s="30" t="str">
        <f t="shared" si="6"/>
        <v/>
      </c>
      <c r="P5109" s="30" t="str">
        <f t="shared" si="7"/>
        <v/>
      </c>
      <c r="Q5109" s="30" t="str">
        <f t="shared" si="8"/>
        <v/>
      </c>
      <c r="R5109" s="30" t="str">
        <f t="shared" si="9"/>
        <v/>
      </c>
      <c r="S5109" s="30" t="str">
        <f t="shared" si="10"/>
        <v/>
      </c>
      <c r="T5109" s="30" t="str">
        <f t="shared" si="11"/>
        <v/>
      </c>
      <c r="U5109" s="30" t="str">
        <f t="shared" si="12"/>
        <v/>
      </c>
    </row>
    <row r="5110" spans="2:21" ht="15.75" customHeight="1" x14ac:dyDescent="0.25">
      <c r="B5110" s="49" t="s">
        <v>301</v>
      </c>
      <c r="C5110" s="50" t="s">
        <v>302</v>
      </c>
      <c r="D5110" s="51" t="s">
        <v>62</v>
      </c>
      <c r="E5110" s="30">
        <v>1380</v>
      </c>
      <c r="F5110" s="30">
        <v>1</v>
      </c>
      <c r="G5110" s="30">
        <v>295476</v>
      </c>
      <c r="H5110" s="30">
        <v>1</v>
      </c>
      <c r="I5110" s="30">
        <v>1</v>
      </c>
      <c r="J5110" s="30">
        <f t="shared" si="3"/>
        <v>0</v>
      </c>
      <c r="K5110" s="30">
        <v>1</v>
      </c>
      <c r="L5110" s="30">
        <f t="shared" si="4"/>
        <v>0</v>
      </c>
      <c r="M5110" s="52" t="str">
        <f t="shared" si="5"/>
        <v>OK</v>
      </c>
      <c r="O5110" s="30" t="str">
        <f t="shared" si="6"/>
        <v/>
      </c>
      <c r="P5110" s="30" t="str">
        <f t="shared" si="7"/>
        <v/>
      </c>
      <c r="Q5110" s="30">
        <f t="shared" si="8"/>
        <v>1380</v>
      </c>
      <c r="R5110" s="30" t="str">
        <f t="shared" si="9"/>
        <v/>
      </c>
      <c r="S5110" s="30" t="str">
        <f t="shared" si="10"/>
        <v/>
      </c>
      <c r="T5110" s="30">
        <f t="shared" si="11"/>
        <v>295476</v>
      </c>
      <c r="U5110" s="30">
        <f t="shared" si="12"/>
        <v>407756880</v>
      </c>
    </row>
    <row r="5111" spans="2:21" ht="15.75" customHeight="1" x14ac:dyDescent="0.25">
      <c r="B5111" s="49" t="s">
        <v>301</v>
      </c>
      <c r="C5111" s="50" t="s">
        <v>302</v>
      </c>
      <c r="D5111" s="51" t="s">
        <v>63</v>
      </c>
      <c r="E5111" s="30">
        <v>1171</v>
      </c>
      <c r="F5111" s="30">
        <v>0</v>
      </c>
      <c r="G5111" s="30">
        <v>123811</v>
      </c>
      <c r="H5111" s="30">
        <v>1</v>
      </c>
      <c r="I5111" s="30">
        <v>1</v>
      </c>
      <c r="J5111" s="30">
        <f t="shared" si="3"/>
        <v>0</v>
      </c>
      <c r="K5111" s="30">
        <v>1</v>
      </c>
      <c r="L5111" s="30">
        <f t="shared" si="4"/>
        <v>0</v>
      </c>
      <c r="M5111" s="52" t="str">
        <f t="shared" si="5"/>
        <v>OK</v>
      </c>
      <c r="O5111" s="30">
        <f t="shared" si="6"/>
        <v>1171</v>
      </c>
      <c r="P5111" s="30">
        <f t="shared" si="7"/>
        <v>1095.1192000000001</v>
      </c>
      <c r="Q5111" s="30">
        <f t="shared" si="8"/>
        <v>1095.1192000000001</v>
      </c>
      <c r="R5111" s="30" t="str">
        <f t="shared" si="9"/>
        <v/>
      </c>
      <c r="S5111" s="30" t="str">
        <f t="shared" si="10"/>
        <v/>
      </c>
      <c r="T5111" s="30">
        <f t="shared" si="11"/>
        <v>123811</v>
      </c>
      <c r="U5111" s="30">
        <f t="shared" si="12"/>
        <v>135587803.2712</v>
      </c>
    </row>
    <row r="5112" spans="2:21" ht="15.75" customHeight="1" x14ac:dyDescent="0.25">
      <c r="B5112" s="49" t="s">
        <v>301</v>
      </c>
      <c r="C5112" s="50" t="s">
        <v>302</v>
      </c>
      <c r="D5112" s="51" t="s">
        <v>64</v>
      </c>
      <c r="E5112" s="30">
        <v>1350</v>
      </c>
      <c r="F5112" s="30">
        <v>1</v>
      </c>
      <c r="G5112" s="30">
        <v>246134</v>
      </c>
      <c r="H5112" s="30">
        <v>0</v>
      </c>
      <c r="I5112" s="30">
        <v>1</v>
      </c>
      <c r="J5112" s="30">
        <f t="shared" si="3"/>
        <v>0</v>
      </c>
      <c r="K5112" s="30">
        <v>1</v>
      </c>
      <c r="L5112" s="30">
        <f t="shared" si="4"/>
        <v>0</v>
      </c>
      <c r="M5112" s="52" t="str">
        <f t="shared" si="5"/>
        <v>OK</v>
      </c>
      <c r="O5112" s="30" t="str">
        <f t="shared" si="6"/>
        <v/>
      </c>
      <c r="P5112" s="30" t="str">
        <f t="shared" si="7"/>
        <v/>
      </c>
      <c r="Q5112" s="30">
        <f t="shared" si="8"/>
        <v>1350</v>
      </c>
      <c r="R5112" s="30">
        <f t="shared" si="9"/>
        <v>246134</v>
      </c>
      <c r="S5112" s="30">
        <f t="shared" si="10"/>
        <v>294154.74340000004</v>
      </c>
      <c r="T5112" s="30">
        <f t="shared" si="11"/>
        <v>294154.74340000004</v>
      </c>
      <c r="U5112" s="30">
        <f t="shared" si="12"/>
        <v>397108903.59000003</v>
      </c>
    </row>
    <row r="5113" spans="2:21" ht="15.75" customHeight="1" x14ac:dyDescent="0.25">
      <c r="B5113" s="49" t="s">
        <v>301</v>
      </c>
      <c r="C5113" s="50" t="s">
        <v>302</v>
      </c>
      <c r="D5113" s="51" t="s">
        <v>65</v>
      </c>
      <c r="E5113" s="30">
        <v>0</v>
      </c>
      <c r="F5113" s="30">
        <f t="shared" si="1"/>
        <v>1</v>
      </c>
      <c r="G5113" s="30">
        <v>0</v>
      </c>
      <c r="H5113" s="30">
        <f t="shared" si="2"/>
        <v>1</v>
      </c>
      <c r="I5113" s="30">
        <v>1</v>
      </c>
      <c r="J5113" s="30">
        <f t="shared" si="3"/>
        <v>0</v>
      </c>
      <c r="K5113" s="30">
        <v>0</v>
      </c>
      <c r="L5113" s="30">
        <f t="shared" si="4"/>
        <v>1</v>
      </c>
      <c r="M5113" s="52" t="str">
        <f t="shared" si="5"/>
        <v>агрегати не працюють</v>
      </c>
      <c r="O5113" s="30" t="str">
        <f t="shared" si="6"/>
        <v/>
      </c>
      <c r="P5113" s="30" t="str">
        <f t="shared" si="7"/>
        <v/>
      </c>
      <c r="Q5113" s="30" t="str">
        <f t="shared" si="8"/>
        <v/>
      </c>
      <c r="R5113" s="30" t="str">
        <f t="shared" si="9"/>
        <v/>
      </c>
      <c r="S5113" s="30" t="str">
        <f t="shared" si="10"/>
        <v/>
      </c>
      <c r="T5113" s="30" t="str">
        <f t="shared" si="11"/>
        <v/>
      </c>
      <c r="U5113" s="30" t="str">
        <f t="shared" si="12"/>
        <v/>
      </c>
    </row>
    <row r="5114" spans="2:21" ht="15.75" customHeight="1" x14ac:dyDescent="0.25">
      <c r="B5114" s="49" t="s">
        <v>301</v>
      </c>
      <c r="C5114" s="50" t="s">
        <v>302</v>
      </c>
      <c r="D5114" s="51" t="s">
        <v>66</v>
      </c>
      <c r="E5114" s="30">
        <v>0</v>
      </c>
      <c r="F5114" s="30">
        <f t="shared" si="1"/>
        <v>1</v>
      </c>
      <c r="G5114" s="30">
        <v>0</v>
      </c>
      <c r="H5114" s="30">
        <f t="shared" si="2"/>
        <v>1</v>
      </c>
      <c r="I5114" s="30">
        <v>1</v>
      </c>
      <c r="J5114" s="30">
        <f t="shared" si="3"/>
        <v>0</v>
      </c>
      <c r="K5114" s="30">
        <v>0</v>
      </c>
      <c r="L5114" s="30">
        <f t="shared" si="4"/>
        <v>1</v>
      </c>
      <c r="M5114" s="52" t="str">
        <f t="shared" si="5"/>
        <v>агрегати не працюють</v>
      </c>
      <c r="O5114" s="30" t="str">
        <f t="shared" si="6"/>
        <v/>
      </c>
      <c r="P5114" s="30" t="str">
        <f t="shared" si="7"/>
        <v/>
      </c>
      <c r="Q5114" s="30" t="str">
        <f t="shared" si="8"/>
        <v/>
      </c>
      <c r="R5114" s="30" t="str">
        <f t="shared" si="9"/>
        <v/>
      </c>
      <c r="S5114" s="30" t="str">
        <f t="shared" si="10"/>
        <v/>
      </c>
      <c r="T5114" s="30" t="str">
        <f t="shared" si="11"/>
        <v/>
      </c>
      <c r="U5114" s="30" t="str">
        <f t="shared" si="12"/>
        <v/>
      </c>
    </row>
    <row r="5115" spans="2:21" ht="15.75" customHeight="1" x14ac:dyDescent="0.25">
      <c r="B5115" s="49" t="s">
        <v>301</v>
      </c>
      <c r="C5115" s="50" t="s">
        <v>302</v>
      </c>
      <c r="D5115" s="51" t="s">
        <v>67</v>
      </c>
      <c r="E5115" s="30">
        <v>1536</v>
      </c>
      <c r="F5115" s="30">
        <v>0</v>
      </c>
      <c r="G5115" s="30">
        <v>130493</v>
      </c>
      <c r="H5115" s="30">
        <v>1</v>
      </c>
      <c r="I5115" s="30">
        <v>1</v>
      </c>
      <c r="J5115" s="30">
        <f t="shared" si="3"/>
        <v>0</v>
      </c>
      <c r="K5115" s="30">
        <v>1</v>
      </c>
      <c r="L5115" s="30">
        <f t="shared" si="4"/>
        <v>0</v>
      </c>
      <c r="M5115" s="52" t="str">
        <f t="shared" si="5"/>
        <v>OK</v>
      </c>
      <c r="O5115" s="30">
        <f t="shared" si="6"/>
        <v>1536</v>
      </c>
      <c r="P5115" s="30">
        <f t="shared" si="7"/>
        <v>1436.4672</v>
      </c>
      <c r="Q5115" s="30">
        <f t="shared" si="8"/>
        <v>1436.4672</v>
      </c>
      <c r="R5115" s="30" t="str">
        <f t="shared" si="9"/>
        <v/>
      </c>
      <c r="S5115" s="30" t="str">
        <f t="shared" si="10"/>
        <v/>
      </c>
      <c r="T5115" s="30">
        <f t="shared" si="11"/>
        <v>130493</v>
      </c>
      <c r="U5115" s="30">
        <f t="shared" si="12"/>
        <v>187448914.32960001</v>
      </c>
    </row>
    <row r="5116" spans="2:21" ht="15.75" customHeight="1" x14ac:dyDescent="0.25">
      <c r="B5116" s="49" t="s">
        <v>301</v>
      </c>
      <c r="C5116" s="50" t="s">
        <v>302</v>
      </c>
      <c r="D5116" s="51" t="s">
        <v>68</v>
      </c>
      <c r="E5116" s="30">
        <v>1637</v>
      </c>
      <c r="F5116" s="30">
        <v>0</v>
      </c>
      <c r="G5116" s="30">
        <v>135065</v>
      </c>
      <c r="H5116" s="30">
        <v>1</v>
      </c>
      <c r="I5116" s="30">
        <v>1</v>
      </c>
      <c r="J5116" s="30">
        <f t="shared" si="3"/>
        <v>0</v>
      </c>
      <c r="K5116" s="30">
        <v>1</v>
      </c>
      <c r="L5116" s="30">
        <f t="shared" si="4"/>
        <v>0</v>
      </c>
      <c r="M5116" s="52" t="str">
        <f t="shared" si="5"/>
        <v>OK</v>
      </c>
      <c r="O5116" s="30">
        <f t="shared" si="6"/>
        <v>1637</v>
      </c>
      <c r="P5116" s="30">
        <f t="shared" si="7"/>
        <v>1530.9224000000002</v>
      </c>
      <c r="Q5116" s="30">
        <f t="shared" si="8"/>
        <v>1530.9224000000002</v>
      </c>
      <c r="R5116" s="30" t="str">
        <f t="shared" si="9"/>
        <v/>
      </c>
      <c r="S5116" s="30" t="str">
        <f t="shared" si="10"/>
        <v/>
      </c>
      <c r="T5116" s="30">
        <f t="shared" si="11"/>
        <v>135065</v>
      </c>
      <c r="U5116" s="30">
        <f t="shared" si="12"/>
        <v>206774033.95600003</v>
      </c>
    </row>
    <row r="5117" spans="2:21" ht="15.75" customHeight="1" x14ac:dyDescent="0.25">
      <c r="B5117" s="49" t="s">
        <v>301</v>
      </c>
      <c r="C5117" s="50" t="s">
        <v>302</v>
      </c>
      <c r="D5117" s="51" t="s">
        <v>69</v>
      </c>
      <c r="E5117" s="30">
        <v>0</v>
      </c>
      <c r="F5117" s="30">
        <f t="shared" si="1"/>
        <v>1</v>
      </c>
      <c r="G5117" s="30">
        <v>0</v>
      </c>
      <c r="H5117" s="30">
        <f t="shared" si="2"/>
        <v>1</v>
      </c>
      <c r="I5117" s="30">
        <v>1</v>
      </c>
      <c r="J5117" s="30">
        <f t="shared" si="3"/>
        <v>0</v>
      </c>
      <c r="K5117" s="30">
        <v>0</v>
      </c>
      <c r="L5117" s="30">
        <f t="shared" si="4"/>
        <v>1</v>
      </c>
      <c r="M5117" s="52" t="str">
        <f t="shared" si="5"/>
        <v>агрегати не працюють</v>
      </c>
      <c r="O5117" s="30" t="str">
        <f t="shared" si="6"/>
        <v/>
      </c>
      <c r="P5117" s="30" t="str">
        <f t="shared" si="7"/>
        <v/>
      </c>
      <c r="Q5117" s="30" t="str">
        <f t="shared" si="8"/>
        <v/>
      </c>
      <c r="R5117" s="30" t="str">
        <f t="shared" si="9"/>
        <v/>
      </c>
      <c r="S5117" s="30" t="str">
        <f t="shared" si="10"/>
        <v/>
      </c>
      <c r="T5117" s="30" t="str">
        <f t="shared" si="11"/>
        <v/>
      </c>
      <c r="U5117" s="30" t="str">
        <f t="shared" si="12"/>
        <v/>
      </c>
    </row>
    <row r="5118" spans="2:21" ht="15.75" customHeight="1" x14ac:dyDescent="0.25">
      <c r="B5118" s="49" t="s">
        <v>301</v>
      </c>
      <c r="C5118" s="50" t="s">
        <v>302</v>
      </c>
      <c r="D5118" s="51" t="s">
        <v>70</v>
      </c>
      <c r="E5118" s="30">
        <v>0</v>
      </c>
      <c r="F5118" s="30">
        <f t="shared" si="1"/>
        <v>1</v>
      </c>
      <c r="G5118" s="30">
        <v>0</v>
      </c>
      <c r="H5118" s="30">
        <f t="shared" si="2"/>
        <v>1</v>
      </c>
      <c r="I5118" s="30">
        <v>1</v>
      </c>
      <c r="J5118" s="30">
        <f t="shared" si="3"/>
        <v>0</v>
      </c>
      <c r="K5118" s="30">
        <v>0</v>
      </c>
      <c r="L5118" s="30">
        <f t="shared" si="4"/>
        <v>1</v>
      </c>
      <c r="M5118" s="52" t="str">
        <f t="shared" si="5"/>
        <v>агрегати не працюють</v>
      </c>
      <c r="O5118" s="30" t="str">
        <f t="shared" si="6"/>
        <v/>
      </c>
      <c r="P5118" s="30" t="str">
        <f t="shared" si="7"/>
        <v/>
      </c>
      <c r="Q5118" s="30" t="str">
        <f t="shared" si="8"/>
        <v/>
      </c>
      <c r="R5118" s="30" t="str">
        <f t="shared" si="9"/>
        <v/>
      </c>
      <c r="S5118" s="30" t="str">
        <f t="shared" si="10"/>
        <v/>
      </c>
      <c r="T5118" s="30" t="str">
        <f t="shared" si="11"/>
        <v/>
      </c>
      <c r="U5118" s="30" t="str">
        <f t="shared" si="12"/>
        <v/>
      </c>
    </row>
    <row r="5119" spans="2:21" ht="15.75" customHeight="1" x14ac:dyDescent="0.25">
      <c r="B5119" s="49" t="s">
        <v>301</v>
      </c>
      <c r="C5119" s="50" t="s">
        <v>302</v>
      </c>
      <c r="D5119" s="51" t="s">
        <v>71</v>
      </c>
      <c r="E5119" s="30">
        <v>1442</v>
      </c>
      <c r="F5119" s="30">
        <v>0</v>
      </c>
      <c r="G5119" s="30">
        <v>66279</v>
      </c>
      <c r="H5119" s="30">
        <v>0</v>
      </c>
      <c r="I5119" s="30">
        <v>1</v>
      </c>
      <c r="J5119" s="30">
        <f t="shared" si="3"/>
        <v>0</v>
      </c>
      <c r="K5119" s="30">
        <v>1</v>
      </c>
      <c r="L5119" s="30">
        <f t="shared" si="4"/>
        <v>0</v>
      </c>
      <c r="M5119" s="52" t="str">
        <f t="shared" si="5"/>
        <v>OK</v>
      </c>
      <c r="O5119" s="30">
        <f t="shared" si="6"/>
        <v>1442</v>
      </c>
      <c r="P5119" s="30">
        <f t="shared" si="7"/>
        <v>1348.5584000000001</v>
      </c>
      <c r="Q5119" s="30">
        <f t="shared" si="8"/>
        <v>1348.5584000000001</v>
      </c>
      <c r="R5119" s="30">
        <f t="shared" si="9"/>
        <v>66279</v>
      </c>
      <c r="S5119" s="30">
        <f t="shared" si="10"/>
        <v>79210.032900000006</v>
      </c>
      <c r="T5119" s="30">
        <f t="shared" si="11"/>
        <v>79210.032900000006</v>
      </c>
      <c r="U5119" s="30">
        <f t="shared" si="12"/>
        <v>106819355.23157138</v>
      </c>
    </row>
    <row r="5120" spans="2:21" ht="15.75" customHeight="1" x14ac:dyDescent="0.25">
      <c r="B5120" s="49" t="s">
        <v>301</v>
      </c>
      <c r="C5120" s="50" t="s">
        <v>302</v>
      </c>
      <c r="D5120" s="51" t="s">
        <v>72</v>
      </c>
      <c r="E5120" s="30">
        <v>1029</v>
      </c>
      <c r="F5120" s="30">
        <v>0</v>
      </c>
      <c r="G5120" s="30">
        <v>96024</v>
      </c>
      <c r="H5120" s="30">
        <v>1</v>
      </c>
      <c r="I5120" s="30">
        <v>1</v>
      </c>
      <c r="J5120" s="30">
        <f t="shared" si="3"/>
        <v>0</v>
      </c>
      <c r="K5120" s="30">
        <v>1</v>
      </c>
      <c r="L5120" s="30">
        <f t="shared" si="4"/>
        <v>0</v>
      </c>
      <c r="M5120" s="52" t="str">
        <f t="shared" si="5"/>
        <v>OK</v>
      </c>
      <c r="O5120" s="30">
        <f t="shared" si="6"/>
        <v>1029</v>
      </c>
      <c r="P5120" s="30">
        <f t="shared" si="7"/>
        <v>962.32080000000008</v>
      </c>
      <c r="Q5120" s="30">
        <f t="shared" si="8"/>
        <v>962.32080000000008</v>
      </c>
      <c r="R5120" s="30" t="str">
        <f t="shared" si="9"/>
        <v/>
      </c>
      <c r="S5120" s="30" t="str">
        <f t="shared" si="10"/>
        <v/>
      </c>
      <c r="T5120" s="30">
        <f t="shared" si="11"/>
        <v>96024</v>
      </c>
      <c r="U5120" s="30">
        <f t="shared" si="12"/>
        <v>92405892.499200001</v>
      </c>
    </row>
    <row r="5121" spans="2:21" ht="15.75" customHeight="1" x14ac:dyDescent="0.25">
      <c r="B5121" s="49" t="s">
        <v>301</v>
      </c>
      <c r="C5121" s="50" t="s">
        <v>302</v>
      </c>
      <c r="D5121" s="51" t="s">
        <v>73</v>
      </c>
      <c r="E5121" s="30">
        <v>1757</v>
      </c>
      <c r="F5121" s="30">
        <v>1</v>
      </c>
      <c r="G5121" s="30">
        <v>84059</v>
      </c>
      <c r="H5121" s="30">
        <v>1</v>
      </c>
      <c r="I5121" s="30">
        <v>1</v>
      </c>
      <c r="J5121" s="30">
        <f t="shared" si="3"/>
        <v>0</v>
      </c>
      <c r="K5121" s="30">
        <v>1</v>
      </c>
      <c r="L5121" s="30">
        <f t="shared" si="4"/>
        <v>0</v>
      </c>
      <c r="M5121" s="52" t="str">
        <f t="shared" si="5"/>
        <v>OK</v>
      </c>
      <c r="O5121" s="30" t="str">
        <f t="shared" si="6"/>
        <v/>
      </c>
      <c r="P5121" s="30" t="str">
        <f t="shared" si="7"/>
        <v/>
      </c>
      <c r="Q5121" s="30">
        <f t="shared" si="8"/>
        <v>1757</v>
      </c>
      <c r="R5121" s="30" t="str">
        <f t="shared" si="9"/>
        <v/>
      </c>
      <c r="S5121" s="30" t="str">
        <f t="shared" si="10"/>
        <v/>
      </c>
      <c r="T5121" s="30">
        <f t="shared" si="11"/>
        <v>84059</v>
      </c>
      <c r="U5121" s="30">
        <f t="shared" si="12"/>
        <v>147691663</v>
      </c>
    </row>
    <row r="5122" spans="2:21" ht="15.75" customHeight="1" x14ac:dyDescent="0.25">
      <c r="B5122" s="49" t="s">
        <v>301</v>
      </c>
      <c r="C5122" s="50" t="s">
        <v>302</v>
      </c>
      <c r="D5122" s="51" t="s">
        <v>74</v>
      </c>
      <c r="E5122" s="30">
        <v>0</v>
      </c>
      <c r="F5122" s="30">
        <f t="shared" si="1"/>
        <v>1</v>
      </c>
      <c r="G5122" s="30">
        <v>0</v>
      </c>
      <c r="H5122" s="30">
        <f t="shared" si="2"/>
        <v>1</v>
      </c>
      <c r="I5122" s="30">
        <v>1</v>
      </c>
      <c r="J5122" s="30">
        <f t="shared" si="3"/>
        <v>0</v>
      </c>
      <c r="K5122" s="30">
        <v>0</v>
      </c>
      <c r="L5122" s="30">
        <f t="shared" si="4"/>
        <v>1</v>
      </c>
      <c r="M5122" s="52" t="str">
        <f t="shared" si="5"/>
        <v>агрегати не працюють</v>
      </c>
      <c r="O5122" s="30" t="str">
        <f t="shared" si="6"/>
        <v/>
      </c>
      <c r="P5122" s="30" t="str">
        <f t="shared" si="7"/>
        <v/>
      </c>
      <c r="Q5122" s="30" t="str">
        <f t="shared" si="8"/>
        <v/>
      </c>
      <c r="R5122" s="30" t="str">
        <f t="shared" si="9"/>
        <v/>
      </c>
      <c r="S5122" s="30" t="str">
        <f t="shared" si="10"/>
        <v/>
      </c>
      <c r="T5122" s="30" t="str">
        <f t="shared" si="11"/>
        <v/>
      </c>
      <c r="U5122" s="30" t="str">
        <f t="shared" si="12"/>
        <v/>
      </c>
    </row>
    <row r="5123" spans="2:21" ht="15.75" customHeight="1" x14ac:dyDescent="0.25">
      <c r="B5123" s="49" t="s">
        <v>301</v>
      </c>
      <c r="C5123" s="50" t="s">
        <v>302</v>
      </c>
      <c r="D5123" s="51" t="s">
        <v>75</v>
      </c>
      <c r="E5123" s="30">
        <v>1255</v>
      </c>
      <c r="F5123" s="30">
        <v>1</v>
      </c>
      <c r="G5123" s="30">
        <v>179308</v>
      </c>
      <c r="H5123" s="30">
        <v>1</v>
      </c>
      <c r="I5123" s="30">
        <v>1</v>
      </c>
      <c r="J5123" s="30">
        <f t="shared" si="3"/>
        <v>0</v>
      </c>
      <c r="K5123" s="30">
        <v>1</v>
      </c>
      <c r="L5123" s="30">
        <f t="shared" si="4"/>
        <v>0</v>
      </c>
      <c r="M5123" s="52" t="str">
        <f t="shared" si="5"/>
        <v>OK</v>
      </c>
      <c r="O5123" s="30" t="str">
        <f t="shared" si="6"/>
        <v/>
      </c>
      <c r="P5123" s="30" t="str">
        <f t="shared" si="7"/>
        <v/>
      </c>
      <c r="Q5123" s="30">
        <f t="shared" si="8"/>
        <v>1255</v>
      </c>
      <c r="R5123" s="30" t="str">
        <f t="shared" si="9"/>
        <v/>
      </c>
      <c r="S5123" s="30" t="str">
        <f t="shared" si="10"/>
        <v/>
      </c>
      <c r="T5123" s="30">
        <f t="shared" si="11"/>
        <v>179308</v>
      </c>
      <c r="U5123" s="30">
        <f t="shared" si="12"/>
        <v>225031540</v>
      </c>
    </row>
    <row r="5124" spans="2:21" ht="15.75" customHeight="1" x14ac:dyDescent="0.25">
      <c r="B5124" s="49" t="s">
        <v>301</v>
      </c>
      <c r="C5124" s="50" t="s">
        <v>302</v>
      </c>
      <c r="D5124" s="51" t="s">
        <v>76</v>
      </c>
      <c r="E5124" s="30">
        <v>0</v>
      </c>
      <c r="F5124" s="30">
        <f t="shared" si="1"/>
        <v>1</v>
      </c>
      <c r="G5124" s="30">
        <v>0</v>
      </c>
      <c r="H5124" s="30">
        <f t="shared" si="2"/>
        <v>1</v>
      </c>
      <c r="I5124" s="30">
        <v>1</v>
      </c>
      <c r="J5124" s="30">
        <f t="shared" si="3"/>
        <v>0</v>
      </c>
      <c r="K5124" s="30">
        <v>0</v>
      </c>
      <c r="L5124" s="30">
        <f t="shared" si="4"/>
        <v>1</v>
      </c>
      <c r="M5124" s="52" t="str">
        <f t="shared" si="5"/>
        <v>агрегати не працюють</v>
      </c>
      <c r="O5124" s="30" t="str">
        <f t="shared" si="6"/>
        <v/>
      </c>
      <c r="P5124" s="30" t="str">
        <f t="shared" si="7"/>
        <v/>
      </c>
      <c r="Q5124" s="30" t="str">
        <f t="shared" si="8"/>
        <v/>
      </c>
      <c r="R5124" s="30" t="str">
        <f t="shared" si="9"/>
        <v/>
      </c>
      <c r="S5124" s="30" t="str">
        <f t="shared" si="10"/>
        <v/>
      </c>
      <c r="T5124" s="30" t="str">
        <f t="shared" si="11"/>
        <v/>
      </c>
      <c r="U5124" s="30" t="str">
        <f t="shared" si="12"/>
        <v/>
      </c>
    </row>
    <row r="5125" spans="2:21" ht="15.75" customHeight="1" x14ac:dyDescent="0.25">
      <c r="B5125" s="49" t="s">
        <v>301</v>
      </c>
      <c r="C5125" s="50" t="s">
        <v>302</v>
      </c>
      <c r="D5125" s="51" t="s">
        <v>77</v>
      </c>
      <c r="E5125" s="30">
        <v>845</v>
      </c>
      <c r="F5125" s="30">
        <v>0</v>
      </c>
      <c r="G5125" s="30">
        <v>140429</v>
      </c>
      <c r="H5125" s="30">
        <v>1</v>
      </c>
      <c r="I5125" s="30">
        <v>1</v>
      </c>
      <c r="J5125" s="30">
        <f t="shared" si="3"/>
        <v>0</v>
      </c>
      <c r="K5125" s="30">
        <v>1</v>
      </c>
      <c r="L5125" s="30">
        <f t="shared" si="4"/>
        <v>0</v>
      </c>
      <c r="M5125" s="52" t="str">
        <f t="shared" si="5"/>
        <v>OK</v>
      </c>
      <c r="O5125" s="30">
        <f t="shared" si="6"/>
        <v>845</v>
      </c>
      <c r="P5125" s="30">
        <f t="shared" si="7"/>
        <v>790.24400000000003</v>
      </c>
      <c r="Q5125" s="30">
        <f t="shared" si="8"/>
        <v>790.24400000000003</v>
      </c>
      <c r="R5125" s="30" t="str">
        <f t="shared" si="9"/>
        <v/>
      </c>
      <c r="S5125" s="30" t="str">
        <f t="shared" si="10"/>
        <v/>
      </c>
      <c r="T5125" s="30">
        <f t="shared" si="11"/>
        <v>140429</v>
      </c>
      <c r="U5125" s="30">
        <f t="shared" si="12"/>
        <v>110973174.676</v>
      </c>
    </row>
    <row r="5126" spans="2:21" ht="15.75" customHeight="1" x14ac:dyDescent="0.25">
      <c r="B5126" s="49" t="s">
        <v>301</v>
      </c>
      <c r="C5126" s="50" t="s">
        <v>302</v>
      </c>
      <c r="D5126" s="51" t="s">
        <v>78</v>
      </c>
      <c r="E5126" s="30">
        <v>0</v>
      </c>
      <c r="F5126" s="30">
        <f t="shared" si="1"/>
        <v>1</v>
      </c>
      <c r="G5126" s="30">
        <v>0</v>
      </c>
      <c r="H5126" s="30">
        <f t="shared" si="2"/>
        <v>1</v>
      </c>
      <c r="I5126" s="30">
        <v>1</v>
      </c>
      <c r="J5126" s="30">
        <f t="shared" si="3"/>
        <v>0</v>
      </c>
      <c r="K5126" s="30">
        <v>0</v>
      </c>
      <c r="L5126" s="30">
        <f t="shared" si="4"/>
        <v>1</v>
      </c>
      <c r="M5126" s="52" t="str">
        <f t="shared" si="5"/>
        <v>агрегати не працюють</v>
      </c>
      <c r="O5126" s="30" t="str">
        <f t="shared" si="6"/>
        <v/>
      </c>
      <c r="P5126" s="30" t="str">
        <f t="shared" si="7"/>
        <v/>
      </c>
      <c r="Q5126" s="30" t="str">
        <f t="shared" si="8"/>
        <v/>
      </c>
      <c r="R5126" s="30" t="str">
        <f t="shared" si="9"/>
        <v/>
      </c>
      <c r="S5126" s="30" t="str">
        <f t="shared" si="10"/>
        <v/>
      </c>
      <c r="T5126" s="30" t="str">
        <f t="shared" si="11"/>
        <v/>
      </c>
      <c r="U5126" s="30" t="str">
        <f t="shared" si="12"/>
        <v/>
      </c>
    </row>
    <row r="5127" spans="2:21" ht="15.75" customHeight="1" x14ac:dyDescent="0.25">
      <c r="B5127" s="49" t="s">
        <v>301</v>
      </c>
      <c r="C5127" s="50" t="s">
        <v>302</v>
      </c>
      <c r="D5127" s="51" t="s">
        <v>79</v>
      </c>
      <c r="E5127" s="30">
        <v>1364</v>
      </c>
      <c r="F5127" s="30">
        <v>1</v>
      </c>
      <c r="G5127" s="30">
        <v>105944</v>
      </c>
      <c r="H5127" s="30">
        <v>0</v>
      </c>
      <c r="I5127" s="30">
        <v>1</v>
      </c>
      <c r="J5127" s="30">
        <f t="shared" si="3"/>
        <v>0</v>
      </c>
      <c r="K5127" s="30">
        <v>1</v>
      </c>
      <c r="L5127" s="30">
        <f t="shared" si="4"/>
        <v>0</v>
      </c>
      <c r="M5127" s="52" t="str">
        <f t="shared" si="5"/>
        <v>OK</v>
      </c>
      <c r="O5127" s="30" t="str">
        <f t="shared" si="6"/>
        <v/>
      </c>
      <c r="P5127" s="30" t="str">
        <f t="shared" si="7"/>
        <v/>
      </c>
      <c r="Q5127" s="30">
        <f t="shared" si="8"/>
        <v>1364</v>
      </c>
      <c r="R5127" s="30">
        <f t="shared" si="9"/>
        <v>105944</v>
      </c>
      <c r="S5127" s="30">
        <f t="shared" si="10"/>
        <v>126613.6744</v>
      </c>
      <c r="T5127" s="30">
        <f t="shared" si="11"/>
        <v>126613.6744</v>
      </c>
      <c r="U5127" s="30">
        <f t="shared" si="12"/>
        <v>172701051.88159999</v>
      </c>
    </row>
    <row r="5128" spans="2:21" ht="15.75" customHeight="1" x14ac:dyDescent="0.25">
      <c r="B5128" s="49" t="s">
        <v>301</v>
      </c>
      <c r="C5128" s="50" t="s">
        <v>302</v>
      </c>
      <c r="D5128" s="51" t="s">
        <v>80</v>
      </c>
      <c r="E5128" s="30">
        <v>0</v>
      </c>
      <c r="F5128" s="30">
        <f t="shared" si="1"/>
        <v>1</v>
      </c>
      <c r="G5128" s="30">
        <v>0</v>
      </c>
      <c r="H5128" s="30">
        <f t="shared" si="2"/>
        <v>1</v>
      </c>
      <c r="I5128" s="30">
        <v>1</v>
      </c>
      <c r="J5128" s="30">
        <f t="shared" si="3"/>
        <v>0</v>
      </c>
      <c r="K5128" s="30">
        <v>0</v>
      </c>
      <c r="L5128" s="30">
        <f t="shared" si="4"/>
        <v>1</v>
      </c>
      <c r="M5128" s="52" t="str">
        <f t="shared" si="5"/>
        <v>агрегати не працюють</v>
      </c>
      <c r="O5128" s="30" t="str">
        <f t="shared" si="6"/>
        <v/>
      </c>
      <c r="P5128" s="30" t="str">
        <f t="shared" si="7"/>
        <v/>
      </c>
      <c r="Q5128" s="30" t="str">
        <f t="shared" si="8"/>
        <v/>
      </c>
      <c r="R5128" s="30" t="str">
        <f t="shared" si="9"/>
        <v/>
      </c>
      <c r="S5128" s="30" t="str">
        <f t="shared" si="10"/>
        <v/>
      </c>
      <c r="T5128" s="30" t="str">
        <f t="shared" si="11"/>
        <v/>
      </c>
      <c r="U5128" s="30" t="str">
        <f t="shared" si="12"/>
        <v/>
      </c>
    </row>
    <row r="5129" spans="2:21" ht="15.75" customHeight="1" x14ac:dyDescent="0.25">
      <c r="B5129" s="49" t="s">
        <v>301</v>
      </c>
      <c r="C5129" s="50" t="s">
        <v>302</v>
      </c>
      <c r="D5129" s="51" t="s">
        <v>81</v>
      </c>
      <c r="E5129" s="30">
        <v>0</v>
      </c>
      <c r="F5129" s="30">
        <f t="shared" si="1"/>
        <v>1</v>
      </c>
      <c r="G5129" s="30">
        <v>0</v>
      </c>
      <c r="H5129" s="30">
        <f t="shared" si="2"/>
        <v>1</v>
      </c>
      <c r="I5129" s="30">
        <v>1</v>
      </c>
      <c r="J5129" s="30">
        <f t="shared" si="3"/>
        <v>0</v>
      </c>
      <c r="K5129" s="30">
        <v>0</v>
      </c>
      <c r="L5129" s="30">
        <f t="shared" si="4"/>
        <v>1</v>
      </c>
      <c r="M5129" s="52" t="str">
        <f t="shared" si="5"/>
        <v>агрегати не працюють</v>
      </c>
      <c r="O5129" s="30" t="str">
        <f t="shared" si="6"/>
        <v/>
      </c>
      <c r="P5129" s="30" t="str">
        <f t="shared" si="7"/>
        <v/>
      </c>
      <c r="Q5129" s="30" t="str">
        <f t="shared" si="8"/>
        <v/>
      </c>
      <c r="R5129" s="30" t="str">
        <f t="shared" si="9"/>
        <v/>
      </c>
      <c r="S5129" s="30" t="str">
        <f t="shared" si="10"/>
        <v/>
      </c>
      <c r="T5129" s="30" t="str">
        <f t="shared" si="11"/>
        <v/>
      </c>
      <c r="U5129" s="30" t="str">
        <f t="shared" si="12"/>
        <v/>
      </c>
    </row>
    <row r="5130" spans="2:21" ht="15.75" customHeight="1" x14ac:dyDescent="0.25">
      <c r="B5130" s="49" t="s">
        <v>301</v>
      </c>
      <c r="C5130" s="50" t="s">
        <v>302</v>
      </c>
      <c r="D5130" s="51" t="s">
        <v>82</v>
      </c>
      <c r="E5130" s="30">
        <v>0</v>
      </c>
      <c r="F5130" s="30">
        <f t="shared" si="1"/>
        <v>1</v>
      </c>
      <c r="G5130" s="30">
        <v>0</v>
      </c>
      <c r="H5130" s="30">
        <f t="shared" si="2"/>
        <v>1</v>
      </c>
      <c r="I5130" s="30">
        <v>1</v>
      </c>
      <c r="J5130" s="30">
        <f t="shared" si="3"/>
        <v>0</v>
      </c>
      <c r="K5130" s="30">
        <v>0</v>
      </c>
      <c r="L5130" s="30">
        <f t="shared" si="4"/>
        <v>1</v>
      </c>
      <c r="M5130" s="52" t="str">
        <f t="shared" si="5"/>
        <v>агрегати не працюють</v>
      </c>
      <c r="O5130" s="30" t="str">
        <f t="shared" si="6"/>
        <v/>
      </c>
      <c r="P5130" s="30" t="str">
        <f t="shared" si="7"/>
        <v/>
      </c>
      <c r="Q5130" s="30" t="str">
        <f t="shared" si="8"/>
        <v/>
      </c>
      <c r="R5130" s="30" t="str">
        <f t="shared" si="9"/>
        <v/>
      </c>
      <c r="S5130" s="30" t="str">
        <f t="shared" si="10"/>
        <v/>
      </c>
      <c r="T5130" s="30" t="str">
        <f t="shared" si="11"/>
        <v/>
      </c>
      <c r="U5130" s="30" t="str">
        <f t="shared" si="12"/>
        <v/>
      </c>
    </row>
    <row r="5131" spans="2:21" ht="15.75" customHeight="1" x14ac:dyDescent="0.25">
      <c r="B5131" s="49" t="s">
        <v>301</v>
      </c>
      <c r="C5131" s="50" t="s">
        <v>302</v>
      </c>
      <c r="D5131" s="51" t="s">
        <v>83</v>
      </c>
      <c r="E5131" s="30">
        <v>1019</v>
      </c>
      <c r="F5131" s="30">
        <v>0</v>
      </c>
      <c r="G5131" s="30">
        <v>90989</v>
      </c>
      <c r="H5131" s="30">
        <v>0</v>
      </c>
      <c r="I5131" s="30">
        <v>1</v>
      </c>
      <c r="J5131" s="30">
        <f t="shared" si="3"/>
        <v>0</v>
      </c>
      <c r="K5131" s="30">
        <v>1</v>
      </c>
      <c r="L5131" s="30">
        <f t="shared" si="4"/>
        <v>0</v>
      </c>
      <c r="M5131" s="52" t="str">
        <f t="shared" si="5"/>
        <v>OK</v>
      </c>
      <c r="O5131" s="30">
        <f t="shared" si="6"/>
        <v>1019</v>
      </c>
      <c r="P5131" s="30">
        <f t="shared" si="7"/>
        <v>952.96879999999999</v>
      </c>
      <c r="Q5131" s="30">
        <f t="shared" si="8"/>
        <v>952.96879999999999</v>
      </c>
      <c r="R5131" s="30">
        <f t="shared" si="9"/>
        <v>90989</v>
      </c>
      <c r="S5131" s="30">
        <f t="shared" si="10"/>
        <v>108740.95390000001</v>
      </c>
      <c r="T5131" s="30">
        <f t="shared" si="11"/>
        <v>108740.95390000001</v>
      </c>
      <c r="U5131" s="30">
        <f t="shared" si="12"/>
        <v>103626736.34893833</v>
      </c>
    </row>
    <row r="5132" spans="2:21" ht="15.75" customHeight="1" x14ac:dyDescent="0.25">
      <c r="B5132" s="49" t="s">
        <v>301</v>
      </c>
      <c r="C5132" s="50" t="s">
        <v>303</v>
      </c>
      <c r="D5132" s="51" t="s">
        <v>60</v>
      </c>
      <c r="E5132" s="30">
        <v>0</v>
      </c>
      <c r="F5132" s="30">
        <f t="shared" si="1"/>
        <v>1</v>
      </c>
      <c r="G5132" s="30">
        <v>0</v>
      </c>
      <c r="H5132" s="30">
        <f t="shared" si="2"/>
        <v>1</v>
      </c>
      <c r="I5132" s="30">
        <v>1</v>
      </c>
      <c r="J5132" s="30">
        <f t="shared" si="3"/>
        <v>0</v>
      </c>
      <c r="K5132" s="30">
        <v>0</v>
      </c>
      <c r="L5132" s="30">
        <f t="shared" si="4"/>
        <v>1</v>
      </c>
      <c r="M5132" s="52" t="str">
        <f t="shared" si="5"/>
        <v>агрегати не працюють</v>
      </c>
      <c r="O5132" s="30" t="str">
        <f t="shared" si="6"/>
        <v/>
      </c>
      <c r="P5132" s="30" t="str">
        <f t="shared" si="7"/>
        <v/>
      </c>
      <c r="Q5132" s="30" t="str">
        <f t="shared" si="8"/>
        <v/>
      </c>
      <c r="R5132" s="30" t="str">
        <f t="shared" si="9"/>
        <v/>
      </c>
      <c r="S5132" s="30" t="str">
        <f t="shared" si="10"/>
        <v/>
      </c>
      <c r="T5132" s="30" t="str">
        <f t="shared" si="11"/>
        <v/>
      </c>
      <c r="U5132" s="30" t="str">
        <f t="shared" si="12"/>
        <v/>
      </c>
    </row>
    <row r="5133" spans="2:21" ht="15.75" customHeight="1" x14ac:dyDescent="0.25">
      <c r="B5133" s="49" t="s">
        <v>301</v>
      </c>
      <c r="C5133" s="50" t="s">
        <v>303</v>
      </c>
      <c r="D5133" s="51" t="s">
        <v>61</v>
      </c>
      <c r="E5133" s="30">
        <v>858</v>
      </c>
      <c r="F5133" s="30">
        <v>1</v>
      </c>
      <c r="G5133" s="30">
        <v>193418</v>
      </c>
      <c r="H5133" s="30">
        <v>0</v>
      </c>
      <c r="I5133" s="30">
        <v>1</v>
      </c>
      <c r="J5133" s="30">
        <f t="shared" si="3"/>
        <v>0</v>
      </c>
      <c r="K5133" s="30">
        <v>1</v>
      </c>
      <c r="L5133" s="30">
        <f t="shared" si="4"/>
        <v>0</v>
      </c>
      <c r="M5133" s="52" t="str">
        <f t="shared" si="5"/>
        <v>OK</v>
      </c>
      <c r="O5133" s="30" t="str">
        <f t="shared" si="6"/>
        <v/>
      </c>
      <c r="P5133" s="30" t="str">
        <f t="shared" si="7"/>
        <v/>
      </c>
      <c r="Q5133" s="30">
        <f t="shared" si="8"/>
        <v>858</v>
      </c>
      <c r="R5133" s="30">
        <f t="shared" si="9"/>
        <v>193418</v>
      </c>
      <c r="S5133" s="30">
        <f t="shared" si="10"/>
        <v>231153.8518</v>
      </c>
      <c r="T5133" s="30">
        <f t="shared" si="11"/>
        <v>231153.8518</v>
      </c>
      <c r="U5133" s="30">
        <f t="shared" si="12"/>
        <v>198330004.84439999</v>
      </c>
    </row>
    <row r="5134" spans="2:21" ht="15.75" customHeight="1" x14ac:dyDescent="0.25">
      <c r="B5134" s="49" t="s">
        <v>301</v>
      </c>
      <c r="C5134" s="50" t="s">
        <v>303</v>
      </c>
      <c r="D5134" s="51" t="s">
        <v>62</v>
      </c>
      <c r="E5134" s="30">
        <v>0</v>
      </c>
      <c r="F5134" s="30">
        <f t="shared" si="1"/>
        <v>1</v>
      </c>
      <c r="G5134" s="30">
        <v>0</v>
      </c>
      <c r="H5134" s="30">
        <f t="shared" si="2"/>
        <v>1</v>
      </c>
      <c r="I5134" s="30">
        <v>1</v>
      </c>
      <c r="J5134" s="30">
        <f t="shared" si="3"/>
        <v>0</v>
      </c>
      <c r="K5134" s="30">
        <v>0</v>
      </c>
      <c r="L5134" s="30">
        <f t="shared" si="4"/>
        <v>1</v>
      </c>
      <c r="M5134" s="52" t="str">
        <f t="shared" si="5"/>
        <v>агрегати не працюють</v>
      </c>
      <c r="O5134" s="30" t="str">
        <f t="shared" si="6"/>
        <v/>
      </c>
      <c r="P5134" s="30" t="str">
        <f t="shared" si="7"/>
        <v/>
      </c>
      <c r="Q5134" s="30" t="str">
        <f t="shared" si="8"/>
        <v/>
      </c>
      <c r="R5134" s="30" t="str">
        <f t="shared" si="9"/>
        <v/>
      </c>
      <c r="S5134" s="30" t="str">
        <f t="shared" si="10"/>
        <v/>
      </c>
      <c r="T5134" s="30" t="str">
        <f t="shared" si="11"/>
        <v/>
      </c>
      <c r="U5134" s="30" t="str">
        <f t="shared" si="12"/>
        <v/>
      </c>
    </row>
    <row r="5135" spans="2:21" ht="15.75" customHeight="1" x14ac:dyDescent="0.25">
      <c r="B5135" s="49" t="s">
        <v>301</v>
      </c>
      <c r="C5135" s="50" t="s">
        <v>303</v>
      </c>
      <c r="D5135" s="51" t="s">
        <v>63</v>
      </c>
      <c r="E5135" s="30">
        <v>1830</v>
      </c>
      <c r="F5135" s="30">
        <v>1</v>
      </c>
      <c r="G5135" s="30">
        <v>261122</v>
      </c>
      <c r="H5135" s="30">
        <v>1</v>
      </c>
      <c r="I5135" s="30">
        <v>1</v>
      </c>
      <c r="J5135" s="30">
        <f t="shared" si="3"/>
        <v>0</v>
      </c>
      <c r="K5135" s="30">
        <v>1</v>
      </c>
      <c r="L5135" s="30">
        <f t="shared" si="4"/>
        <v>0</v>
      </c>
      <c r="M5135" s="52" t="str">
        <f t="shared" si="5"/>
        <v>OK</v>
      </c>
      <c r="O5135" s="30" t="str">
        <f t="shared" si="6"/>
        <v/>
      </c>
      <c r="P5135" s="30" t="str">
        <f t="shared" si="7"/>
        <v/>
      </c>
      <c r="Q5135" s="30">
        <f t="shared" si="8"/>
        <v>1830</v>
      </c>
      <c r="R5135" s="30" t="str">
        <f t="shared" si="9"/>
        <v/>
      </c>
      <c r="S5135" s="30" t="str">
        <f t="shared" si="10"/>
        <v/>
      </c>
      <c r="T5135" s="30">
        <f t="shared" si="11"/>
        <v>261122</v>
      </c>
      <c r="U5135" s="30">
        <f t="shared" si="12"/>
        <v>477853260</v>
      </c>
    </row>
    <row r="5136" spans="2:21" ht="15.75" customHeight="1" x14ac:dyDescent="0.25">
      <c r="B5136" s="49" t="s">
        <v>301</v>
      </c>
      <c r="C5136" s="50" t="s">
        <v>303</v>
      </c>
      <c r="D5136" s="51" t="s">
        <v>64</v>
      </c>
      <c r="E5136" s="30">
        <v>911</v>
      </c>
      <c r="F5136" s="30">
        <v>0</v>
      </c>
      <c r="G5136" s="30">
        <v>187992</v>
      </c>
      <c r="H5136" s="30">
        <v>0</v>
      </c>
      <c r="I5136" s="30">
        <v>1</v>
      </c>
      <c r="J5136" s="30">
        <f t="shared" si="3"/>
        <v>0</v>
      </c>
      <c r="K5136" s="30">
        <v>1</v>
      </c>
      <c r="L5136" s="30">
        <f t="shared" si="4"/>
        <v>0</v>
      </c>
      <c r="M5136" s="52" t="str">
        <f t="shared" si="5"/>
        <v>OK</v>
      </c>
      <c r="O5136" s="30">
        <f t="shared" si="6"/>
        <v>911</v>
      </c>
      <c r="P5136" s="30">
        <f t="shared" si="7"/>
        <v>851.96720000000005</v>
      </c>
      <c r="Q5136" s="30">
        <f t="shared" si="8"/>
        <v>851.96720000000005</v>
      </c>
      <c r="R5136" s="30">
        <f t="shared" si="9"/>
        <v>187992</v>
      </c>
      <c r="S5136" s="30">
        <f t="shared" si="10"/>
        <v>224669.23920000001</v>
      </c>
      <c r="T5136" s="30">
        <f t="shared" si="11"/>
        <v>224669.23920000001</v>
      </c>
      <c r="U5136" s="30">
        <f t="shared" si="12"/>
        <v>191410822.64735425</v>
      </c>
    </row>
    <row r="5137" spans="2:21" ht="15.75" customHeight="1" x14ac:dyDescent="0.25">
      <c r="B5137" s="49" t="s">
        <v>301</v>
      </c>
      <c r="C5137" s="50" t="s">
        <v>303</v>
      </c>
      <c r="D5137" s="51" t="s">
        <v>65</v>
      </c>
      <c r="E5137" s="30">
        <v>0</v>
      </c>
      <c r="F5137" s="30">
        <f t="shared" si="1"/>
        <v>1</v>
      </c>
      <c r="G5137" s="30">
        <v>0</v>
      </c>
      <c r="H5137" s="30">
        <f t="shared" si="2"/>
        <v>1</v>
      </c>
      <c r="I5137" s="30">
        <v>1</v>
      </c>
      <c r="J5137" s="30">
        <f t="shared" si="3"/>
        <v>0</v>
      </c>
      <c r="K5137" s="30">
        <v>0</v>
      </c>
      <c r="L5137" s="30">
        <f t="shared" si="4"/>
        <v>1</v>
      </c>
      <c r="M5137" s="52" t="str">
        <f t="shared" si="5"/>
        <v>агрегати не працюють</v>
      </c>
      <c r="O5137" s="30" t="str">
        <f t="shared" si="6"/>
        <v/>
      </c>
      <c r="P5137" s="30" t="str">
        <f t="shared" si="7"/>
        <v/>
      </c>
      <c r="Q5137" s="30" t="str">
        <f t="shared" si="8"/>
        <v/>
      </c>
      <c r="R5137" s="30" t="str">
        <f t="shared" si="9"/>
        <v/>
      </c>
      <c r="S5137" s="30" t="str">
        <f t="shared" si="10"/>
        <v/>
      </c>
      <c r="T5137" s="30" t="str">
        <f t="shared" si="11"/>
        <v/>
      </c>
      <c r="U5137" s="30" t="str">
        <f t="shared" si="12"/>
        <v/>
      </c>
    </row>
    <row r="5138" spans="2:21" ht="15.75" customHeight="1" x14ac:dyDescent="0.25">
      <c r="B5138" s="49" t="s">
        <v>301</v>
      </c>
      <c r="C5138" s="50" t="s">
        <v>303</v>
      </c>
      <c r="D5138" s="51" t="s">
        <v>66</v>
      </c>
      <c r="E5138" s="30">
        <v>1132</v>
      </c>
      <c r="F5138" s="30">
        <v>0</v>
      </c>
      <c r="G5138" s="30">
        <v>212921</v>
      </c>
      <c r="H5138" s="30">
        <v>1</v>
      </c>
      <c r="I5138" s="30">
        <v>1</v>
      </c>
      <c r="J5138" s="30">
        <f t="shared" si="3"/>
        <v>0</v>
      </c>
      <c r="K5138" s="30">
        <v>1</v>
      </c>
      <c r="L5138" s="30">
        <f t="shared" si="4"/>
        <v>0</v>
      </c>
      <c r="M5138" s="52" t="str">
        <f t="shared" si="5"/>
        <v>OK</v>
      </c>
      <c r="O5138" s="30">
        <f t="shared" si="6"/>
        <v>1132</v>
      </c>
      <c r="P5138" s="30">
        <f t="shared" si="7"/>
        <v>1058.6464000000001</v>
      </c>
      <c r="Q5138" s="30">
        <f t="shared" si="8"/>
        <v>1058.6464000000001</v>
      </c>
      <c r="R5138" s="30" t="str">
        <f t="shared" si="9"/>
        <v/>
      </c>
      <c r="S5138" s="30" t="str">
        <f t="shared" si="10"/>
        <v/>
      </c>
      <c r="T5138" s="30">
        <f t="shared" si="11"/>
        <v>212921</v>
      </c>
      <c r="U5138" s="30">
        <f t="shared" si="12"/>
        <v>225408050.13440001</v>
      </c>
    </row>
    <row r="5139" spans="2:21" ht="15.75" customHeight="1" x14ac:dyDescent="0.25">
      <c r="B5139" s="49" t="s">
        <v>301</v>
      </c>
      <c r="C5139" s="50" t="s">
        <v>303</v>
      </c>
      <c r="D5139" s="51" t="s">
        <v>67</v>
      </c>
      <c r="E5139" s="30">
        <v>0</v>
      </c>
      <c r="F5139" s="30">
        <f t="shared" si="1"/>
        <v>1</v>
      </c>
      <c r="G5139" s="30">
        <v>0</v>
      </c>
      <c r="H5139" s="30">
        <f t="shared" si="2"/>
        <v>1</v>
      </c>
      <c r="I5139" s="30">
        <v>1</v>
      </c>
      <c r="J5139" s="30">
        <f t="shared" si="3"/>
        <v>0</v>
      </c>
      <c r="K5139" s="30">
        <v>0</v>
      </c>
      <c r="L5139" s="30">
        <f t="shared" si="4"/>
        <v>1</v>
      </c>
      <c r="M5139" s="52" t="str">
        <f t="shared" si="5"/>
        <v>агрегати не працюють</v>
      </c>
      <c r="O5139" s="30" t="str">
        <f t="shared" si="6"/>
        <v/>
      </c>
      <c r="P5139" s="30" t="str">
        <f t="shared" si="7"/>
        <v/>
      </c>
      <c r="Q5139" s="30" t="str">
        <f t="shared" si="8"/>
        <v/>
      </c>
      <c r="R5139" s="30" t="str">
        <f t="shared" si="9"/>
        <v/>
      </c>
      <c r="S5139" s="30" t="str">
        <f t="shared" si="10"/>
        <v/>
      </c>
      <c r="T5139" s="30" t="str">
        <f t="shared" si="11"/>
        <v/>
      </c>
      <c r="U5139" s="30" t="str">
        <f t="shared" si="12"/>
        <v/>
      </c>
    </row>
    <row r="5140" spans="2:21" ht="15.75" customHeight="1" x14ac:dyDescent="0.25">
      <c r="B5140" s="49" t="s">
        <v>301</v>
      </c>
      <c r="C5140" s="50" t="s">
        <v>303</v>
      </c>
      <c r="D5140" s="51" t="s">
        <v>68</v>
      </c>
      <c r="E5140" s="30">
        <v>520</v>
      </c>
      <c r="F5140" s="30">
        <v>0</v>
      </c>
      <c r="G5140" s="30">
        <v>45063</v>
      </c>
      <c r="H5140" s="30">
        <v>0</v>
      </c>
      <c r="I5140" s="30">
        <v>1</v>
      </c>
      <c r="J5140" s="30">
        <f t="shared" si="3"/>
        <v>0</v>
      </c>
      <c r="K5140" s="30">
        <v>1</v>
      </c>
      <c r="L5140" s="30">
        <f t="shared" si="4"/>
        <v>0</v>
      </c>
      <c r="M5140" s="52" t="str">
        <f t="shared" si="5"/>
        <v>OK</v>
      </c>
      <c r="O5140" s="30">
        <f t="shared" si="6"/>
        <v>520</v>
      </c>
      <c r="P5140" s="30">
        <f t="shared" si="7"/>
        <v>486.30400000000003</v>
      </c>
      <c r="Q5140" s="30">
        <f t="shared" si="8"/>
        <v>486.30400000000003</v>
      </c>
      <c r="R5140" s="30">
        <f t="shared" si="9"/>
        <v>45063</v>
      </c>
      <c r="S5140" s="30">
        <f t="shared" si="10"/>
        <v>53854.791300000004</v>
      </c>
      <c r="T5140" s="30">
        <f t="shared" si="11"/>
        <v>53854.791300000004</v>
      </c>
      <c r="U5140" s="30">
        <f t="shared" si="12"/>
        <v>26189800.428355202</v>
      </c>
    </row>
    <row r="5141" spans="2:21" ht="15.75" customHeight="1" x14ac:dyDescent="0.25">
      <c r="B5141" s="49" t="s">
        <v>301</v>
      </c>
      <c r="C5141" s="50" t="s">
        <v>303</v>
      </c>
      <c r="D5141" s="51" t="s">
        <v>69</v>
      </c>
      <c r="E5141" s="30">
        <v>0</v>
      </c>
      <c r="F5141" s="30">
        <f t="shared" si="1"/>
        <v>1</v>
      </c>
      <c r="G5141" s="30">
        <v>0</v>
      </c>
      <c r="H5141" s="30">
        <f t="shared" si="2"/>
        <v>1</v>
      </c>
      <c r="I5141" s="30">
        <v>1</v>
      </c>
      <c r="J5141" s="30">
        <f t="shared" si="3"/>
        <v>0</v>
      </c>
      <c r="K5141" s="30">
        <v>0</v>
      </c>
      <c r="L5141" s="30">
        <f t="shared" si="4"/>
        <v>1</v>
      </c>
      <c r="M5141" s="52" t="str">
        <f t="shared" si="5"/>
        <v>агрегати не працюють</v>
      </c>
      <c r="O5141" s="30" t="str">
        <f t="shared" si="6"/>
        <v/>
      </c>
      <c r="P5141" s="30" t="str">
        <f t="shared" si="7"/>
        <v/>
      </c>
      <c r="Q5141" s="30" t="str">
        <f t="shared" si="8"/>
        <v/>
      </c>
      <c r="R5141" s="30" t="str">
        <f t="shared" si="9"/>
        <v/>
      </c>
      <c r="S5141" s="30" t="str">
        <f t="shared" si="10"/>
        <v/>
      </c>
      <c r="T5141" s="30" t="str">
        <f t="shared" si="11"/>
        <v/>
      </c>
      <c r="U5141" s="30" t="str">
        <f t="shared" si="12"/>
        <v/>
      </c>
    </row>
    <row r="5142" spans="2:21" ht="15.75" customHeight="1" x14ac:dyDescent="0.25">
      <c r="B5142" s="49" t="s">
        <v>301</v>
      </c>
      <c r="C5142" s="50" t="s">
        <v>303</v>
      </c>
      <c r="D5142" s="51" t="s">
        <v>70</v>
      </c>
      <c r="E5142" s="30">
        <v>1832</v>
      </c>
      <c r="F5142" s="30">
        <v>1</v>
      </c>
      <c r="G5142" s="30">
        <v>143178</v>
      </c>
      <c r="H5142" s="30">
        <v>0</v>
      </c>
      <c r="I5142" s="30">
        <v>1</v>
      </c>
      <c r="J5142" s="30">
        <f t="shared" si="3"/>
        <v>0</v>
      </c>
      <c r="K5142" s="30">
        <v>1</v>
      </c>
      <c r="L5142" s="30">
        <f t="shared" si="4"/>
        <v>0</v>
      </c>
      <c r="M5142" s="52" t="str">
        <f t="shared" si="5"/>
        <v>OK</v>
      </c>
      <c r="O5142" s="30" t="str">
        <f t="shared" si="6"/>
        <v/>
      </c>
      <c r="P5142" s="30" t="str">
        <f t="shared" si="7"/>
        <v/>
      </c>
      <c r="Q5142" s="30">
        <f t="shared" si="8"/>
        <v>1832</v>
      </c>
      <c r="R5142" s="30">
        <f t="shared" si="9"/>
        <v>143178</v>
      </c>
      <c r="S5142" s="30">
        <f t="shared" si="10"/>
        <v>171112.02780000001</v>
      </c>
      <c r="T5142" s="30">
        <f t="shared" si="11"/>
        <v>171112.02780000001</v>
      </c>
      <c r="U5142" s="30">
        <f t="shared" si="12"/>
        <v>313477234.9296</v>
      </c>
    </row>
    <row r="5143" spans="2:21" ht="15.75" customHeight="1" x14ac:dyDescent="0.25">
      <c r="B5143" s="49" t="s">
        <v>301</v>
      </c>
      <c r="C5143" s="50" t="s">
        <v>303</v>
      </c>
      <c r="D5143" s="51" t="s">
        <v>71</v>
      </c>
      <c r="E5143" s="30">
        <v>835</v>
      </c>
      <c r="F5143" s="30">
        <v>0</v>
      </c>
      <c r="G5143" s="30">
        <v>154605</v>
      </c>
      <c r="H5143" s="30">
        <v>1</v>
      </c>
      <c r="I5143" s="30">
        <v>1</v>
      </c>
      <c r="J5143" s="30">
        <f t="shared" si="3"/>
        <v>0</v>
      </c>
      <c r="K5143" s="30">
        <v>1</v>
      </c>
      <c r="L5143" s="30">
        <f t="shared" si="4"/>
        <v>0</v>
      </c>
      <c r="M5143" s="52" t="str">
        <f t="shared" si="5"/>
        <v>OK</v>
      </c>
      <c r="O5143" s="30">
        <f t="shared" si="6"/>
        <v>835</v>
      </c>
      <c r="P5143" s="30">
        <f t="shared" si="7"/>
        <v>780.89200000000005</v>
      </c>
      <c r="Q5143" s="30">
        <f t="shared" si="8"/>
        <v>780.89200000000005</v>
      </c>
      <c r="R5143" s="30" t="str">
        <f t="shared" si="9"/>
        <v/>
      </c>
      <c r="S5143" s="30" t="str">
        <f t="shared" si="10"/>
        <v/>
      </c>
      <c r="T5143" s="30">
        <f t="shared" si="11"/>
        <v>154605</v>
      </c>
      <c r="U5143" s="30">
        <f t="shared" si="12"/>
        <v>120729807.66000001</v>
      </c>
    </row>
    <row r="5144" spans="2:21" ht="15.75" customHeight="1" x14ac:dyDescent="0.25">
      <c r="B5144" s="49" t="s">
        <v>301</v>
      </c>
      <c r="C5144" s="50" t="s">
        <v>303</v>
      </c>
      <c r="D5144" s="51" t="s">
        <v>72</v>
      </c>
      <c r="E5144" s="30">
        <v>0</v>
      </c>
      <c r="F5144" s="30">
        <f t="shared" si="1"/>
        <v>1</v>
      </c>
      <c r="G5144" s="30">
        <v>0</v>
      </c>
      <c r="H5144" s="30">
        <f t="shared" si="2"/>
        <v>1</v>
      </c>
      <c r="I5144" s="30">
        <v>1</v>
      </c>
      <c r="J5144" s="30">
        <f t="shared" si="3"/>
        <v>0</v>
      </c>
      <c r="K5144" s="30">
        <v>0</v>
      </c>
      <c r="L5144" s="30">
        <f t="shared" si="4"/>
        <v>1</v>
      </c>
      <c r="M5144" s="52" t="str">
        <f t="shared" si="5"/>
        <v>агрегати не працюють</v>
      </c>
      <c r="O5144" s="30" t="str">
        <f t="shared" si="6"/>
        <v/>
      </c>
      <c r="P5144" s="30" t="str">
        <f t="shared" si="7"/>
        <v/>
      </c>
      <c r="Q5144" s="30" t="str">
        <f t="shared" si="8"/>
        <v/>
      </c>
      <c r="R5144" s="30" t="str">
        <f t="shared" si="9"/>
        <v/>
      </c>
      <c r="S5144" s="30" t="str">
        <f t="shared" si="10"/>
        <v/>
      </c>
      <c r="T5144" s="30" t="str">
        <f t="shared" si="11"/>
        <v/>
      </c>
      <c r="U5144" s="30" t="str">
        <f t="shared" si="12"/>
        <v/>
      </c>
    </row>
    <row r="5145" spans="2:21" ht="15.75" customHeight="1" x14ac:dyDescent="0.25">
      <c r="B5145" s="49" t="s">
        <v>301</v>
      </c>
      <c r="C5145" s="50" t="s">
        <v>303</v>
      </c>
      <c r="D5145" s="51" t="s">
        <v>73</v>
      </c>
      <c r="E5145" s="30">
        <v>0</v>
      </c>
      <c r="F5145" s="30">
        <f t="shared" si="1"/>
        <v>1</v>
      </c>
      <c r="G5145" s="30">
        <v>0</v>
      </c>
      <c r="H5145" s="30">
        <f t="shared" si="2"/>
        <v>1</v>
      </c>
      <c r="I5145" s="30">
        <v>1</v>
      </c>
      <c r="J5145" s="30">
        <f t="shared" si="3"/>
        <v>0</v>
      </c>
      <c r="K5145" s="30">
        <v>0</v>
      </c>
      <c r="L5145" s="30">
        <f t="shared" si="4"/>
        <v>1</v>
      </c>
      <c r="M5145" s="52" t="str">
        <f t="shared" si="5"/>
        <v>агрегати не працюють</v>
      </c>
      <c r="O5145" s="30" t="str">
        <f t="shared" si="6"/>
        <v/>
      </c>
      <c r="P5145" s="30" t="str">
        <f t="shared" si="7"/>
        <v/>
      </c>
      <c r="Q5145" s="30" t="str">
        <f t="shared" si="8"/>
        <v/>
      </c>
      <c r="R5145" s="30" t="str">
        <f t="shared" si="9"/>
        <v/>
      </c>
      <c r="S5145" s="30" t="str">
        <f t="shared" si="10"/>
        <v/>
      </c>
      <c r="T5145" s="30" t="str">
        <f t="shared" si="11"/>
        <v/>
      </c>
      <c r="U5145" s="30" t="str">
        <f t="shared" si="12"/>
        <v/>
      </c>
    </row>
    <row r="5146" spans="2:21" ht="15.75" customHeight="1" x14ac:dyDescent="0.25">
      <c r="B5146" s="49" t="s">
        <v>301</v>
      </c>
      <c r="C5146" s="50" t="s">
        <v>303</v>
      </c>
      <c r="D5146" s="51" t="s">
        <v>74</v>
      </c>
      <c r="E5146" s="30">
        <v>0</v>
      </c>
      <c r="F5146" s="30">
        <f t="shared" si="1"/>
        <v>1</v>
      </c>
      <c r="G5146" s="30">
        <v>0</v>
      </c>
      <c r="H5146" s="30">
        <f t="shared" si="2"/>
        <v>1</v>
      </c>
      <c r="I5146" s="30">
        <v>1</v>
      </c>
      <c r="J5146" s="30">
        <f t="shared" si="3"/>
        <v>0</v>
      </c>
      <c r="K5146" s="30">
        <v>0</v>
      </c>
      <c r="L5146" s="30">
        <f t="shared" si="4"/>
        <v>1</v>
      </c>
      <c r="M5146" s="52" t="str">
        <f t="shared" si="5"/>
        <v>агрегати не працюють</v>
      </c>
      <c r="O5146" s="30" t="str">
        <f t="shared" si="6"/>
        <v/>
      </c>
      <c r="P5146" s="30" t="str">
        <f t="shared" si="7"/>
        <v/>
      </c>
      <c r="Q5146" s="30" t="str">
        <f t="shared" si="8"/>
        <v/>
      </c>
      <c r="R5146" s="30" t="str">
        <f t="shared" si="9"/>
        <v/>
      </c>
      <c r="S5146" s="30" t="str">
        <f t="shared" si="10"/>
        <v/>
      </c>
      <c r="T5146" s="30" t="str">
        <f t="shared" si="11"/>
        <v/>
      </c>
      <c r="U5146" s="30" t="str">
        <f t="shared" si="12"/>
        <v/>
      </c>
    </row>
    <row r="5147" spans="2:21" ht="15.75" customHeight="1" x14ac:dyDescent="0.25">
      <c r="B5147" s="49" t="s">
        <v>301</v>
      </c>
      <c r="C5147" s="50" t="s">
        <v>303</v>
      </c>
      <c r="D5147" s="51" t="s">
        <v>75</v>
      </c>
      <c r="E5147" s="30">
        <v>691</v>
      </c>
      <c r="F5147" s="30">
        <v>1</v>
      </c>
      <c r="G5147" s="30">
        <v>206757</v>
      </c>
      <c r="H5147" s="30">
        <v>0</v>
      </c>
      <c r="I5147" s="30">
        <v>1</v>
      </c>
      <c r="J5147" s="30">
        <f t="shared" si="3"/>
        <v>0</v>
      </c>
      <c r="K5147" s="30">
        <v>1</v>
      </c>
      <c r="L5147" s="30">
        <f t="shared" si="4"/>
        <v>0</v>
      </c>
      <c r="M5147" s="52" t="str">
        <f t="shared" si="5"/>
        <v>OK</v>
      </c>
      <c r="O5147" s="30" t="str">
        <f t="shared" si="6"/>
        <v/>
      </c>
      <c r="P5147" s="30" t="str">
        <f t="shared" si="7"/>
        <v/>
      </c>
      <c r="Q5147" s="30">
        <f t="shared" si="8"/>
        <v>691</v>
      </c>
      <c r="R5147" s="30">
        <f t="shared" si="9"/>
        <v>206757</v>
      </c>
      <c r="S5147" s="30">
        <f t="shared" si="10"/>
        <v>247095.29070000001</v>
      </c>
      <c r="T5147" s="30">
        <f t="shared" si="11"/>
        <v>247095.29070000001</v>
      </c>
      <c r="U5147" s="30">
        <f t="shared" si="12"/>
        <v>170742845.87370002</v>
      </c>
    </row>
    <row r="5148" spans="2:21" ht="15.75" customHeight="1" x14ac:dyDescent="0.25">
      <c r="B5148" s="49" t="s">
        <v>301</v>
      </c>
      <c r="C5148" s="50" t="s">
        <v>303</v>
      </c>
      <c r="D5148" s="51" t="s">
        <v>76</v>
      </c>
      <c r="E5148" s="30">
        <v>957</v>
      </c>
      <c r="F5148" s="30">
        <v>0</v>
      </c>
      <c r="G5148" s="30">
        <v>166058</v>
      </c>
      <c r="H5148" s="30">
        <v>1</v>
      </c>
      <c r="I5148" s="30">
        <v>1</v>
      </c>
      <c r="J5148" s="30">
        <f t="shared" si="3"/>
        <v>0</v>
      </c>
      <c r="K5148" s="30">
        <v>1</v>
      </c>
      <c r="L5148" s="30">
        <f t="shared" si="4"/>
        <v>0</v>
      </c>
      <c r="M5148" s="52" t="str">
        <f t="shared" si="5"/>
        <v>OK</v>
      </c>
      <c r="O5148" s="30">
        <f t="shared" si="6"/>
        <v>957</v>
      </c>
      <c r="P5148" s="30">
        <f t="shared" si="7"/>
        <v>894.9864</v>
      </c>
      <c r="Q5148" s="30">
        <f t="shared" si="8"/>
        <v>894.9864</v>
      </c>
      <c r="R5148" s="30" t="str">
        <f t="shared" si="9"/>
        <v/>
      </c>
      <c r="S5148" s="30" t="str">
        <f t="shared" si="10"/>
        <v/>
      </c>
      <c r="T5148" s="30">
        <f t="shared" si="11"/>
        <v>166058</v>
      </c>
      <c r="U5148" s="30">
        <f t="shared" si="12"/>
        <v>148619651.6112</v>
      </c>
    </row>
    <row r="5149" spans="2:21" ht="15.75" customHeight="1" x14ac:dyDescent="0.25">
      <c r="B5149" s="49" t="s">
        <v>301</v>
      </c>
      <c r="C5149" s="50" t="s">
        <v>303</v>
      </c>
      <c r="D5149" s="51" t="s">
        <v>77</v>
      </c>
      <c r="E5149" s="30">
        <v>1427</v>
      </c>
      <c r="F5149" s="30">
        <v>0</v>
      </c>
      <c r="G5149" s="30">
        <v>58415</v>
      </c>
      <c r="H5149" s="30">
        <v>1</v>
      </c>
      <c r="I5149" s="30">
        <v>1</v>
      </c>
      <c r="J5149" s="30">
        <f t="shared" si="3"/>
        <v>0</v>
      </c>
      <c r="K5149" s="30">
        <v>1</v>
      </c>
      <c r="L5149" s="30">
        <f t="shared" si="4"/>
        <v>0</v>
      </c>
      <c r="M5149" s="52" t="str">
        <f t="shared" si="5"/>
        <v>OK</v>
      </c>
      <c r="O5149" s="30">
        <f t="shared" si="6"/>
        <v>1427</v>
      </c>
      <c r="P5149" s="30">
        <f t="shared" si="7"/>
        <v>1334.5304000000001</v>
      </c>
      <c r="Q5149" s="30">
        <f t="shared" si="8"/>
        <v>1334.5304000000001</v>
      </c>
      <c r="R5149" s="30" t="str">
        <f t="shared" si="9"/>
        <v/>
      </c>
      <c r="S5149" s="30" t="str">
        <f t="shared" si="10"/>
        <v/>
      </c>
      <c r="T5149" s="30">
        <f t="shared" si="11"/>
        <v>58415</v>
      </c>
      <c r="U5149" s="30">
        <f t="shared" si="12"/>
        <v>77956593.316</v>
      </c>
    </row>
    <row r="5150" spans="2:21" ht="15.75" customHeight="1" x14ac:dyDescent="0.25">
      <c r="B5150" s="49" t="s">
        <v>301</v>
      </c>
      <c r="C5150" s="50" t="s">
        <v>303</v>
      </c>
      <c r="D5150" s="51" t="s">
        <v>78</v>
      </c>
      <c r="E5150" s="30">
        <v>0</v>
      </c>
      <c r="F5150" s="30">
        <f t="shared" si="1"/>
        <v>1</v>
      </c>
      <c r="G5150" s="30">
        <v>0</v>
      </c>
      <c r="H5150" s="30">
        <f t="shared" si="2"/>
        <v>1</v>
      </c>
      <c r="I5150" s="30">
        <v>1</v>
      </c>
      <c r="J5150" s="30">
        <f t="shared" si="3"/>
        <v>0</v>
      </c>
      <c r="K5150" s="30">
        <v>0</v>
      </c>
      <c r="L5150" s="30">
        <f t="shared" si="4"/>
        <v>1</v>
      </c>
      <c r="M5150" s="52" t="str">
        <f t="shared" si="5"/>
        <v>агрегати не працюють</v>
      </c>
      <c r="O5150" s="30" t="str">
        <f t="shared" si="6"/>
        <v/>
      </c>
      <c r="P5150" s="30" t="str">
        <f t="shared" si="7"/>
        <v/>
      </c>
      <c r="Q5150" s="30" t="str">
        <f t="shared" si="8"/>
        <v/>
      </c>
      <c r="R5150" s="30" t="str">
        <f t="shared" si="9"/>
        <v/>
      </c>
      <c r="S5150" s="30" t="str">
        <f t="shared" si="10"/>
        <v/>
      </c>
      <c r="T5150" s="30" t="str">
        <f t="shared" si="11"/>
        <v/>
      </c>
      <c r="U5150" s="30" t="str">
        <f t="shared" si="12"/>
        <v/>
      </c>
    </row>
    <row r="5151" spans="2:21" ht="15.75" customHeight="1" x14ac:dyDescent="0.25">
      <c r="B5151" s="49" t="s">
        <v>301</v>
      </c>
      <c r="C5151" s="50" t="s">
        <v>303</v>
      </c>
      <c r="D5151" s="51" t="s">
        <v>79</v>
      </c>
      <c r="E5151" s="30">
        <v>0</v>
      </c>
      <c r="F5151" s="30">
        <f t="shared" si="1"/>
        <v>1</v>
      </c>
      <c r="G5151" s="30">
        <v>0</v>
      </c>
      <c r="H5151" s="30">
        <f t="shared" si="2"/>
        <v>1</v>
      </c>
      <c r="I5151" s="30">
        <v>1</v>
      </c>
      <c r="J5151" s="30">
        <f t="shared" si="3"/>
        <v>0</v>
      </c>
      <c r="K5151" s="30">
        <v>0</v>
      </c>
      <c r="L5151" s="30">
        <f t="shared" si="4"/>
        <v>1</v>
      </c>
      <c r="M5151" s="52" t="str">
        <f t="shared" si="5"/>
        <v>агрегати не працюють</v>
      </c>
      <c r="O5151" s="30" t="str">
        <f t="shared" si="6"/>
        <v/>
      </c>
      <c r="P5151" s="30" t="str">
        <f t="shared" si="7"/>
        <v/>
      </c>
      <c r="Q5151" s="30" t="str">
        <f t="shared" si="8"/>
        <v/>
      </c>
      <c r="R5151" s="30" t="str">
        <f t="shared" si="9"/>
        <v/>
      </c>
      <c r="S5151" s="30" t="str">
        <f t="shared" si="10"/>
        <v/>
      </c>
      <c r="T5151" s="30" t="str">
        <f t="shared" si="11"/>
        <v/>
      </c>
      <c r="U5151" s="30" t="str">
        <f t="shared" si="12"/>
        <v/>
      </c>
    </row>
    <row r="5152" spans="2:21" ht="15.75" customHeight="1" x14ac:dyDescent="0.25">
      <c r="B5152" s="49" t="s">
        <v>301</v>
      </c>
      <c r="C5152" s="50" t="s">
        <v>303</v>
      </c>
      <c r="D5152" s="51" t="s">
        <v>80</v>
      </c>
      <c r="E5152" s="30">
        <v>1845</v>
      </c>
      <c r="F5152" s="30">
        <v>0</v>
      </c>
      <c r="G5152" s="30">
        <v>113554</v>
      </c>
      <c r="H5152" s="30">
        <v>1</v>
      </c>
      <c r="I5152" s="30">
        <v>1</v>
      </c>
      <c r="J5152" s="30">
        <f t="shared" si="3"/>
        <v>0</v>
      </c>
      <c r="K5152" s="30">
        <v>1</v>
      </c>
      <c r="L5152" s="30">
        <f t="shared" si="4"/>
        <v>0</v>
      </c>
      <c r="M5152" s="52" t="str">
        <f t="shared" si="5"/>
        <v>OK</v>
      </c>
      <c r="O5152" s="30">
        <f t="shared" si="6"/>
        <v>1845</v>
      </c>
      <c r="P5152" s="30">
        <f t="shared" si="7"/>
        <v>1725.444</v>
      </c>
      <c r="Q5152" s="30">
        <f t="shared" si="8"/>
        <v>1725.444</v>
      </c>
      <c r="R5152" s="30" t="str">
        <f t="shared" si="9"/>
        <v/>
      </c>
      <c r="S5152" s="30" t="str">
        <f t="shared" si="10"/>
        <v/>
      </c>
      <c r="T5152" s="30">
        <f t="shared" si="11"/>
        <v>113554</v>
      </c>
      <c r="U5152" s="30">
        <f t="shared" si="12"/>
        <v>195931067.97599998</v>
      </c>
    </row>
    <row r="5153" spans="2:21" ht="15.75" customHeight="1" x14ac:dyDescent="0.25">
      <c r="B5153" s="49" t="s">
        <v>301</v>
      </c>
      <c r="C5153" s="50" t="s">
        <v>303</v>
      </c>
      <c r="D5153" s="51" t="s">
        <v>81</v>
      </c>
      <c r="E5153" s="30">
        <v>0</v>
      </c>
      <c r="F5153" s="30">
        <f t="shared" si="1"/>
        <v>1</v>
      </c>
      <c r="G5153" s="30">
        <v>0</v>
      </c>
      <c r="H5153" s="30">
        <f t="shared" si="2"/>
        <v>1</v>
      </c>
      <c r="I5153" s="30">
        <v>1</v>
      </c>
      <c r="J5153" s="30">
        <f t="shared" si="3"/>
        <v>0</v>
      </c>
      <c r="K5153" s="30">
        <v>0</v>
      </c>
      <c r="L5153" s="30">
        <f t="shared" si="4"/>
        <v>1</v>
      </c>
      <c r="M5153" s="52" t="str">
        <f t="shared" si="5"/>
        <v>агрегати не працюють</v>
      </c>
      <c r="O5153" s="30" t="str">
        <f t="shared" si="6"/>
        <v/>
      </c>
      <c r="P5153" s="30" t="str">
        <f t="shared" si="7"/>
        <v/>
      </c>
      <c r="Q5153" s="30" t="str">
        <f t="shared" si="8"/>
        <v/>
      </c>
      <c r="R5153" s="30" t="str">
        <f t="shared" si="9"/>
        <v/>
      </c>
      <c r="S5153" s="30" t="str">
        <f t="shared" si="10"/>
        <v/>
      </c>
      <c r="T5153" s="30" t="str">
        <f t="shared" si="11"/>
        <v/>
      </c>
      <c r="U5153" s="30" t="str">
        <f t="shared" si="12"/>
        <v/>
      </c>
    </row>
    <row r="5154" spans="2:21" ht="15.75" customHeight="1" x14ac:dyDescent="0.25">
      <c r="B5154" s="49" t="s">
        <v>301</v>
      </c>
      <c r="C5154" s="50" t="s">
        <v>303</v>
      </c>
      <c r="D5154" s="51" t="s">
        <v>82</v>
      </c>
      <c r="E5154" s="30">
        <v>1263</v>
      </c>
      <c r="F5154" s="30">
        <v>1</v>
      </c>
      <c r="G5154" s="30">
        <v>111861</v>
      </c>
      <c r="H5154" s="30">
        <v>1</v>
      </c>
      <c r="I5154" s="30">
        <v>1</v>
      </c>
      <c r="J5154" s="30">
        <f t="shared" si="3"/>
        <v>0</v>
      </c>
      <c r="K5154" s="30">
        <v>1</v>
      </c>
      <c r="L5154" s="30">
        <f t="shared" si="4"/>
        <v>0</v>
      </c>
      <c r="M5154" s="52" t="str">
        <f t="shared" si="5"/>
        <v>OK</v>
      </c>
      <c r="O5154" s="30" t="str">
        <f t="shared" si="6"/>
        <v/>
      </c>
      <c r="P5154" s="30" t="str">
        <f t="shared" si="7"/>
        <v/>
      </c>
      <c r="Q5154" s="30">
        <f t="shared" si="8"/>
        <v>1263</v>
      </c>
      <c r="R5154" s="30" t="str">
        <f t="shared" si="9"/>
        <v/>
      </c>
      <c r="S5154" s="30" t="str">
        <f t="shared" si="10"/>
        <v/>
      </c>
      <c r="T5154" s="30">
        <f t="shared" si="11"/>
        <v>111861</v>
      </c>
      <c r="U5154" s="30">
        <f t="shared" si="12"/>
        <v>141280443</v>
      </c>
    </row>
    <row r="5155" spans="2:21" ht="15.75" customHeight="1" x14ac:dyDescent="0.25">
      <c r="B5155" s="49" t="s">
        <v>301</v>
      </c>
      <c r="C5155" s="50" t="s">
        <v>303</v>
      </c>
      <c r="D5155" s="51" t="s">
        <v>83</v>
      </c>
      <c r="E5155" s="30">
        <v>1726</v>
      </c>
      <c r="F5155" s="30">
        <v>0</v>
      </c>
      <c r="G5155" s="30">
        <v>219775</v>
      </c>
      <c r="H5155" s="30">
        <v>0</v>
      </c>
      <c r="I5155" s="30">
        <v>1</v>
      </c>
      <c r="J5155" s="30">
        <f t="shared" si="3"/>
        <v>0</v>
      </c>
      <c r="K5155" s="30">
        <v>1</v>
      </c>
      <c r="L5155" s="30">
        <f t="shared" si="4"/>
        <v>0</v>
      </c>
      <c r="M5155" s="52" t="str">
        <f t="shared" si="5"/>
        <v>OK</v>
      </c>
      <c r="O5155" s="30">
        <f t="shared" si="6"/>
        <v>1726</v>
      </c>
      <c r="P5155" s="30">
        <f t="shared" si="7"/>
        <v>1614.1552000000001</v>
      </c>
      <c r="Q5155" s="30">
        <f t="shared" si="8"/>
        <v>1614.1552000000001</v>
      </c>
      <c r="R5155" s="30">
        <f t="shared" si="9"/>
        <v>219775</v>
      </c>
      <c r="S5155" s="30">
        <f t="shared" si="10"/>
        <v>262653.10250000004</v>
      </c>
      <c r="T5155" s="30">
        <f t="shared" si="11"/>
        <v>262653.10250000004</v>
      </c>
      <c r="U5155" s="30">
        <f t="shared" si="12"/>
        <v>423962871.19650811</v>
      </c>
    </row>
    <row r="5156" spans="2:21" ht="15.75" customHeight="1" x14ac:dyDescent="0.25">
      <c r="B5156" s="49" t="s">
        <v>301</v>
      </c>
      <c r="C5156" s="50" t="s">
        <v>304</v>
      </c>
      <c r="D5156" s="51" t="s">
        <v>60</v>
      </c>
      <c r="E5156" s="30">
        <v>532</v>
      </c>
      <c r="F5156" s="30">
        <v>1</v>
      </c>
      <c r="G5156" s="30">
        <v>210732</v>
      </c>
      <c r="H5156" s="30">
        <v>0</v>
      </c>
      <c r="I5156" s="30">
        <v>1</v>
      </c>
      <c r="J5156" s="30">
        <f t="shared" si="3"/>
        <v>0</v>
      </c>
      <c r="K5156" s="30">
        <v>1</v>
      </c>
      <c r="L5156" s="30">
        <f t="shared" si="4"/>
        <v>0</v>
      </c>
      <c r="M5156" s="52" t="str">
        <f t="shared" si="5"/>
        <v>OK</v>
      </c>
      <c r="O5156" s="30" t="str">
        <f t="shared" si="6"/>
        <v/>
      </c>
      <c r="P5156" s="30" t="str">
        <f t="shared" si="7"/>
        <v/>
      </c>
      <c r="Q5156" s="30">
        <f t="shared" si="8"/>
        <v>532</v>
      </c>
      <c r="R5156" s="30">
        <f t="shared" si="9"/>
        <v>210732</v>
      </c>
      <c r="S5156" s="30">
        <f t="shared" si="10"/>
        <v>251845.8132</v>
      </c>
      <c r="T5156" s="30">
        <f t="shared" si="11"/>
        <v>251845.8132</v>
      </c>
      <c r="U5156" s="30">
        <f t="shared" si="12"/>
        <v>133981972.6224</v>
      </c>
    </row>
    <row r="5157" spans="2:21" ht="15.75" customHeight="1" x14ac:dyDescent="0.25">
      <c r="B5157" s="49" t="s">
        <v>301</v>
      </c>
      <c r="C5157" s="50" t="s">
        <v>304</v>
      </c>
      <c r="D5157" s="51" t="s">
        <v>61</v>
      </c>
      <c r="E5157" s="30">
        <v>1252</v>
      </c>
      <c r="F5157" s="30">
        <v>0</v>
      </c>
      <c r="G5157" s="30">
        <v>156926</v>
      </c>
      <c r="H5157" s="30">
        <v>1</v>
      </c>
      <c r="I5157" s="30">
        <v>1</v>
      </c>
      <c r="J5157" s="30">
        <f t="shared" si="3"/>
        <v>0</v>
      </c>
      <c r="K5157" s="30">
        <v>1</v>
      </c>
      <c r="L5157" s="30">
        <f t="shared" si="4"/>
        <v>0</v>
      </c>
      <c r="M5157" s="52" t="str">
        <f t="shared" si="5"/>
        <v>OK</v>
      </c>
      <c r="O5157" s="30">
        <f t="shared" si="6"/>
        <v>1252</v>
      </c>
      <c r="P5157" s="30">
        <f t="shared" si="7"/>
        <v>1170.8704</v>
      </c>
      <c r="Q5157" s="30">
        <f t="shared" si="8"/>
        <v>1170.8704</v>
      </c>
      <c r="R5157" s="30" t="str">
        <f t="shared" si="9"/>
        <v/>
      </c>
      <c r="S5157" s="30" t="str">
        <f t="shared" si="10"/>
        <v/>
      </c>
      <c r="T5157" s="30">
        <f t="shared" si="11"/>
        <v>156926</v>
      </c>
      <c r="U5157" s="30">
        <f t="shared" si="12"/>
        <v>183740008.39039999</v>
      </c>
    </row>
    <row r="5158" spans="2:21" ht="15.75" customHeight="1" x14ac:dyDescent="0.25">
      <c r="B5158" s="49" t="s">
        <v>301</v>
      </c>
      <c r="C5158" s="50" t="s">
        <v>304</v>
      </c>
      <c r="D5158" s="51" t="s">
        <v>62</v>
      </c>
      <c r="E5158" s="30">
        <v>1217</v>
      </c>
      <c r="F5158" s="30">
        <v>1</v>
      </c>
      <c r="G5158" s="30">
        <v>49318</v>
      </c>
      <c r="H5158" s="30">
        <v>1</v>
      </c>
      <c r="I5158" s="30">
        <v>1</v>
      </c>
      <c r="J5158" s="30">
        <f t="shared" si="3"/>
        <v>0</v>
      </c>
      <c r="K5158" s="30">
        <v>1</v>
      </c>
      <c r="L5158" s="30">
        <f t="shared" si="4"/>
        <v>0</v>
      </c>
      <c r="M5158" s="52" t="str">
        <f t="shared" si="5"/>
        <v>OK</v>
      </c>
      <c r="O5158" s="30" t="str">
        <f t="shared" si="6"/>
        <v/>
      </c>
      <c r="P5158" s="30" t="str">
        <f t="shared" si="7"/>
        <v/>
      </c>
      <c r="Q5158" s="30">
        <f t="shared" si="8"/>
        <v>1217</v>
      </c>
      <c r="R5158" s="30" t="str">
        <f t="shared" si="9"/>
        <v/>
      </c>
      <c r="S5158" s="30" t="str">
        <f t="shared" si="10"/>
        <v/>
      </c>
      <c r="T5158" s="30">
        <f t="shared" si="11"/>
        <v>49318</v>
      </c>
      <c r="U5158" s="30">
        <f t="shared" si="12"/>
        <v>60020006</v>
      </c>
    </row>
    <row r="5159" spans="2:21" ht="15.75" customHeight="1" x14ac:dyDescent="0.25">
      <c r="B5159" s="49" t="s">
        <v>301</v>
      </c>
      <c r="C5159" s="50" t="s">
        <v>304</v>
      </c>
      <c r="D5159" s="51" t="s">
        <v>63</v>
      </c>
      <c r="E5159" s="30">
        <v>0</v>
      </c>
      <c r="F5159" s="30">
        <f t="shared" si="1"/>
        <v>1</v>
      </c>
      <c r="G5159" s="30">
        <v>0</v>
      </c>
      <c r="H5159" s="30">
        <f t="shared" si="2"/>
        <v>1</v>
      </c>
      <c r="I5159" s="30">
        <v>1</v>
      </c>
      <c r="J5159" s="30">
        <f t="shared" si="3"/>
        <v>0</v>
      </c>
      <c r="K5159" s="30">
        <v>0</v>
      </c>
      <c r="L5159" s="30">
        <f t="shared" si="4"/>
        <v>1</v>
      </c>
      <c r="M5159" s="52" t="str">
        <f t="shared" si="5"/>
        <v>агрегати не працюють</v>
      </c>
      <c r="O5159" s="30" t="str">
        <f t="shared" si="6"/>
        <v/>
      </c>
      <c r="P5159" s="30" t="str">
        <f t="shared" si="7"/>
        <v/>
      </c>
      <c r="Q5159" s="30" t="str">
        <f t="shared" si="8"/>
        <v/>
      </c>
      <c r="R5159" s="30" t="str">
        <f t="shared" si="9"/>
        <v/>
      </c>
      <c r="S5159" s="30" t="str">
        <f t="shared" si="10"/>
        <v/>
      </c>
      <c r="T5159" s="30" t="str">
        <f t="shared" si="11"/>
        <v/>
      </c>
      <c r="U5159" s="30" t="str">
        <f t="shared" si="12"/>
        <v/>
      </c>
    </row>
    <row r="5160" spans="2:21" ht="15.75" customHeight="1" x14ac:dyDescent="0.25">
      <c r="B5160" s="49" t="s">
        <v>301</v>
      </c>
      <c r="C5160" s="50" t="s">
        <v>304</v>
      </c>
      <c r="D5160" s="51" t="s">
        <v>64</v>
      </c>
      <c r="E5160" s="30">
        <v>480</v>
      </c>
      <c r="F5160" s="30">
        <v>1</v>
      </c>
      <c r="G5160" s="30">
        <v>217762</v>
      </c>
      <c r="H5160" s="30">
        <v>0</v>
      </c>
      <c r="I5160" s="30">
        <v>1</v>
      </c>
      <c r="J5160" s="30">
        <f t="shared" si="3"/>
        <v>0</v>
      </c>
      <c r="K5160" s="30">
        <v>1</v>
      </c>
      <c r="L5160" s="30">
        <f t="shared" si="4"/>
        <v>0</v>
      </c>
      <c r="M5160" s="52" t="str">
        <f t="shared" si="5"/>
        <v>OK</v>
      </c>
      <c r="O5160" s="30" t="str">
        <f t="shared" si="6"/>
        <v/>
      </c>
      <c r="P5160" s="30" t="str">
        <f t="shared" si="7"/>
        <v/>
      </c>
      <c r="Q5160" s="30">
        <f t="shared" si="8"/>
        <v>480</v>
      </c>
      <c r="R5160" s="30">
        <f t="shared" si="9"/>
        <v>217762</v>
      </c>
      <c r="S5160" s="30">
        <f t="shared" si="10"/>
        <v>260247.36620000002</v>
      </c>
      <c r="T5160" s="30">
        <f t="shared" si="11"/>
        <v>260247.36620000002</v>
      </c>
      <c r="U5160" s="30">
        <f t="shared" si="12"/>
        <v>124918735.77600001</v>
      </c>
    </row>
    <row r="5161" spans="2:21" ht="15.75" customHeight="1" x14ac:dyDescent="0.25">
      <c r="B5161" s="49" t="s">
        <v>301</v>
      </c>
      <c r="C5161" s="50" t="s">
        <v>304</v>
      </c>
      <c r="D5161" s="51" t="s">
        <v>65</v>
      </c>
      <c r="E5161" s="30">
        <v>1159</v>
      </c>
      <c r="F5161" s="30">
        <v>1</v>
      </c>
      <c r="G5161" s="30">
        <v>113538</v>
      </c>
      <c r="H5161" s="30">
        <v>1</v>
      </c>
      <c r="I5161" s="30">
        <v>1</v>
      </c>
      <c r="J5161" s="30">
        <f t="shared" si="3"/>
        <v>0</v>
      </c>
      <c r="K5161" s="30">
        <v>1</v>
      </c>
      <c r="L5161" s="30">
        <f t="shared" si="4"/>
        <v>0</v>
      </c>
      <c r="M5161" s="52" t="str">
        <f t="shared" si="5"/>
        <v>OK</v>
      </c>
      <c r="O5161" s="30" t="str">
        <f t="shared" si="6"/>
        <v/>
      </c>
      <c r="P5161" s="30" t="str">
        <f t="shared" si="7"/>
        <v/>
      </c>
      <c r="Q5161" s="30">
        <f t="shared" si="8"/>
        <v>1159</v>
      </c>
      <c r="R5161" s="30" t="str">
        <f t="shared" si="9"/>
        <v/>
      </c>
      <c r="S5161" s="30" t="str">
        <f t="shared" si="10"/>
        <v/>
      </c>
      <c r="T5161" s="30">
        <f t="shared" si="11"/>
        <v>113538</v>
      </c>
      <c r="U5161" s="30">
        <f t="shared" si="12"/>
        <v>131590542</v>
      </c>
    </row>
    <row r="5162" spans="2:21" ht="15.75" customHeight="1" x14ac:dyDescent="0.25">
      <c r="B5162" s="49" t="s">
        <v>301</v>
      </c>
      <c r="C5162" s="50" t="s">
        <v>304</v>
      </c>
      <c r="D5162" s="51" t="s">
        <v>66</v>
      </c>
      <c r="E5162" s="30">
        <v>1502</v>
      </c>
      <c r="F5162" s="30">
        <v>1</v>
      </c>
      <c r="G5162" s="30">
        <v>288801</v>
      </c>
      <c r="H5162" s="30">
        <v>0</v>
      </c>
      <c r="I5162" s="30">
        <v>1</v>
      </c>
      <c r="J5162" s="30">
        <f t="shared" si="3"/>
        <v>0</v>
      </c>
      <c r="K5162" s="30">
        <v>1</v>
      </c>
      <c r="L5162" s="30">
        <f t="shared" si="4"/>
        <v>0</v>
      </c>
      <c r="M5162" s="52" t="str">
        <f t="shared" si="5"/>
        <v>OK</v>
      </c>
      <c r="O5162" s="30" t="str">
        <f t="shared" si="6"/>
        <v/>
      </c>
      <c r="P5162" s="30" t="str">
        <f t="shared" si="7"/>
        <v/>
      </c>
      <c r="Q5162" s="30">
        <f t="shared" si="8"/>
        <v>1502</v>
      </c>
      <c r="R5162" s="30">
        <f t="shared" si="9"/>
        <v>288801</v>
      </c>
      <c r="S5162" s="30">
        <f t="shared" si="10"/>
        <v>345146.07510000002</v>
      </c>
      <c r="T5162" s="30">
        <f t="shared" si="11"/>
        <v>345146.07510000002</v>
      </c>
      <c r="U5162" s="30">
        <f t="shared" si="12"/>
        <v>518409404.80020005</v>
      </c>
    </row>
    <row r="5163" spans="2:21" ht="15.75" customHeight="1" x14ac:dyDescent="0.25">
      <c r="B5163" s="49" t="s">
        <v>301</v>
      </c>
      <c r="C5163" s="50" t="s">
        <v>304</v>
      </c>
      <c r="D5163" s="51" t="s">
        <v>67</v>
      </c>
      <c r="E5163" s="30">
        <v>0</v>
      </c>
      <c r="F5163" s="30">
        <f t="shared" si="1"/>
        <v>1</v>
      </c>
      <c r="G5163" s="30">
        <v>0</v>
      </c>
      <c r="H5163" s="30">
        <f t="shared" si="2"/>
        <v>1</v>
      </c>
      <c r="I5163" s="30">
        <v>1</v>
      </c>
      <c r="J5163" s="30">
        <f t="shared" si="3"/>
        <v>0</v>
      </c>
      <c r="K5163" s="30">
        <v>0</v>
      </c>
      <c r="L5163" s="30">
        <f t="shared" si="4"/>
        <v>1</v>
      </c>
      <c r="M5163" s="52" t="str">
        <f t="shared" si="5"/>
        <v>агрегати не працюють</v>
      </c>
      <c r="O5163" s="30" t="str">
        <f t="shared" si="6"/>
        <v/>
      </c>
      <c r="P5163" s="30" t="str">
        <f t="shared" si="7"/>
        <v/>
      </c>
      <c r="Q5163" s="30" t="str">
        <f t="shared" si="8"/>
        <v/>
      </c>
      <c r="R5163" s="30" t="str">
        <f t="shared" si="9"/>
        <v/>
      </c>
      <c r="S5163" s="30" t="str">
        <f t="shared" si="10"/>
        <v/>
      </c>
      <c r="T5163" s="30" t="str">
        <f t="shared" si="11"/>
        <v/>
      </c>
      <c r="U5163" s="30" t="str">
        <f t="shared" si="12"/>
        <v/>
      </c>
    </row>
    <row r="5164" spans="2:21" ht="15.75" customHeight="1" x14ac:dyDescent="0.25">
      <c r="B5164" s="49" t="s">
        <v>301</v>
      </c>
      <c r="C5164" s="50" t="s">
        <v>304</v>
      </c>
      <c r="D5164" s="51" t="s">
        <v>68</v>
      </c>
      <c r="E5164" s="30">
        <v>0</v>
      </c>
      <c r="F5164" s="30">
        <f t="shared" si="1"/>
        <v>1</v>
      </c>
      <c r="G5164" s="30">
        <v>0</v>
      </c>
      <c r="H5164" s="30">
        <f t="shared" si="2"/>
        <v>1</v>
      </c>
      <c r="I5164" s="30">
        <v>1</v>
      </c>
      <c r="J5164" s="30">
        <f t="shared" si="3"/>
        <v>0</v>
      </c>
      <c r="K5164" s="30">
        <v>0</v>
      </c>
      <c r="L5164" s="30">
        <f t="shared" si="4"/>
        <v>1</v>
      </c>
      <c r="M5164" s="52" t="str">
        <f t="shared" si="5"/>
        <v>агрегати не працюють</v>
      </c>
      <c r="O5164" s="30" t="str">
        <f t="shared" si="6"/>
        <v/>
      </c>
      <c r="P5164" s="30" t="str">
        <f t="shared" si="7"/>
        <v/>
      </c>
      <c r="Q5164" s="30" t="str">
        <f t="shared" si="8"/>
        <v/>
      </c>
      <c r="R5164" s="30" t="str">
        <f t="shared" si="9"/>
        <v/>
      </c>
      <c r="S5164" s="30" t="str">
        <f t="shared" si="10"/>
        <v/>
      </c>
      <c r="T5164" s="30" t="str">
        <f t="shared" si="11"/>
        <v/>
      </c>
      <c r="U5164" s="30" t="str">
        <f t="shared" si="12"/>
        <v/>
      </c>
    </row>
    <row r="5165" spans="2:21" ht="15.75" customHeight="1" x14ac:dyDescent="0.25">
      <c r="B5165" s="49" t="s">
        <v>301</v>
      </c>
      <c r="C5165" s="50" t="s">
        <v>304</v>
      </c>
      <c r="D5165" s="51" t="s">
        <v>69</v>
      </c>
      <c r="E5165" s="30">
        <v>0</v>
      </c>
      <c r="F5165" s="30">
        <f t="shared" si="1"/>
        <v>1</v>
      </c>
      <c r="G5165" s="30">
        <v>0</v>
      </c>
      <c r="H5165" s="30">
        <f t="shared" si="2"/>
        <v>1</v>
      </c>
      <c r="I5165" s="30">
        <v>1</v>
      </c>
      <c r="J5165" s="30">
        <f t="shared" si="3"/>
        <v>0</v>
      </c>
      <c r="K5165" s="30">
        <v>0</v>
      </c>
      <c r="L5165" s="30">
        <f t="shared" si="4"/>
        <v>1</v>
      </c>
      <c r="M5165" s="52" t="str">
        <f t="shared" si="5"/>
        <v>агрегати не працюють</v>
      </c>
      <c r="O5165" s="30" t="str">
        <f t="shared" si="6"/>
        <v/>
      </c>
      <c r="P5165" s="30" t="str">
        <f t="shared" si="7"/>
        <v/>
      </c>
      <c r="Q5165" s="30" t="str">
        <f t="shared" si="8"/>
        <v/>
      </c>
      <c r="R5165" s="30" t="str">
        <f t="shared" si="9"/>
        <v/>
      </c>
      <c r="S5165" s="30" t="str">
        <f t="shared" si="10"/>
        <v/>
      </c>
      <c r="T5165" s="30" t="str">
        <f t="shared" si="11"/>
        <v/>
      </c>
      <c r="U5165" s="30" t="str">
        <f t="shared" si="12"/>
        <v/>
      </c>
    </row>
    <row r="5166" spans="2:21" ht="15.75" customHeight="1" x14ac:dyDescent="0.25">
      <c r="B5166" s="49" t="s">
        <v>301</v>
      </c>
      <c r="C5166" s="50" t="s">
        <v>304</v>
      </c>
      <c r="D5166" s="51" t="s">
        <v>70</v>
      </c>
      <c r="E5166" s="30">
        <v>1944</v>
      </c>
      <c r="F5166" s="30">
        <v>1</v>
      </c>
      <c r="G5166" s="30">
        <v>234986</v>
      </c>
      <c r="H5166" s="30">
        <v>0</v>
      </c>
      <c r="I5166" s="30">
        <v>1</v>
      </c>
      <c r="J5166" s="30">
        <f t="shared" si="3"/>
        <v>0</v>
      </c>
      <c r="K5166" s="30">
        <v>1</v>
      </c>
      <c r="L5166" s="30">
        <f t="shared" si="4"/>
        <v>0</v>
      </c>
      <c r="M5166" s="52" t="str">
        <f t="shared" si="5"/>
        <v>OK</v>
      </c>
      <c r="O5166" s="30" t="str">
        <f t="shared" si="6"/>
        <v/>
      </c>
      <c r="P5166" s="30" t="str">
        <f t="shared" si="7"/>
        <v/>
      </c>
      <c r="Q5166" s="30">
        <f t="shared" si="8"/>
        <v>1944</v>
      </c>
      <c r="R5166" s="30">
        <f t="shared" si="9"/>
        <v>234986</v>
      </c>
      <c r="S5166" s="30">
        <f t="shared" si="10"/>
        <v>280831.76860000001</v>
      </c>
      <c r="T5166" s="30">
        <f t="shared" si="11"/>
        <v>280831.76860000001</v>
      </c>
      <c r="U5166" s="30">
        <f t="shared" si="12"/>
        <v>545936958.15840006</v>
      </c>
    </row>
    <row r="5167" spans="2:21" ht="15.75" customHeight="1" x14ac:dyDescent="0.25">
      <c r="B5167" s="49" t="s">
        <v>301</v>
      </c>
      <c r="C5167" s="50" t="s">
        <v>304</v>
      </c>
      <c r="D5167" s="51" t="s">
        <v>71</v>
      </c>
      <c r="E5167" s="30">
        <v>1515</v>
      </c>
      <c r="F5167" s="30">
        <v>0</v>
      </c>
      <c r="G5167" s="30">
        <v>200816</v>
      </c>
      <c r="H5167" s="30">
        <v>0</v>
      </c>
      <c r="I5167" s="30">
        <v>1</v>
      </c>
      <c r="J5167" s="30">
        <f t="shared" si="3"/>
        <v>0</v>
      </c>
      <c r="K5167" s="30">
        <v>1</v>
      </c>
      <c r="L5167" s="30">
        <f t="shared" si="4"/>
        <v>0</v>
      </c>
      <c r="M5167" s="52" t="str">
        <f t="shared" si="5"/>
        <v>OK</v>
      </c>
      <c r="O5167" s="30">
        <f t="shared" si="6"/>
        <v>1515</v>
      </c>
      <c r="P5167" s="30">
        <f t="shared" si="7"/>
        <v>1416.828</v>
      </c>
      <c r="Q5167" s="30">
        <f t="shared" si="8"/>
        <v>1416.828</v>
      </c>
      <c r="R5167" s="30">
        <f t="shared" si="9"/>
        <v>200816</v>
      </c>
      <c r="S5167" s="30">
        <f t="shared" si="10"/>
        <v>239995.2016</v>
      </c>
      <c r="T5167" s="30">
        <f t="shared" si="11"/>
        <v>239995.2016</v>
      </c>
      <c r="U5167" s="30">
        <f t="shared" si="12"/>
        <v>340031921.4925248</v>
      </c>
    </row>
    <row r="5168" spans="2:21" ht="15.75" customHeight="1" x14ac:dyDescent="0.25">
      <c r="B5168" s="49" t="s">
        <v>301</v>
      </c>
      <c r="C5168" s="50" t="s">
        <v>304</v>
      </c>
      <c r="D5168" s="51" t="s">
        <v>72</v>
      </c>
      <c r="E5168" s="30">
        <v>0</v>
      </c>
      <c r="F5168" s="30">
        <f t="shared" si="1"/>
        <v>1</v>
      </c>
      <c r="G5168" s="30">
        <v>0</v>
      </c>
      <c r="H5168" s="30">
        <f t="shared" si="2"/>
        <v>1</v>
      </c>
      <c r="I5168" s="30">
        <v>1</v>
      </c>
      <c r="J5168" s="30">
        <f t="shared" si="3"/>
        <v>0</v>
      </c>
      <c r="K5168" s="30">
        <v>0</v>
      </c>
      <c r="L5168" s="30">
        <f t="shared" si="4"/>
        <v>1</v>
      </c>
      <c r="M5168" s="52" t="str">
        <f t="shared" si="5"/>
        <v>агрегати не працюють</v>
      </c>
      <c r="O5168" s="30" t="str">
        <f t="shared" si="6"/>
        <v/>
      </c>
      <c r="P5168" s="30" t="str">
        <f t="shared" si="7"/>
        <v/>
      </c>
      <c r="Q5168" s="30" t="str">
        <f t="shared" si="8"/>
        <v/>
      </c>
      <c r="R5168" s="30" t="str">
        <f t="shared" si="9"/>
        <v/>
      </c>
      <c r="S5168" s="30" t="str">
        <f t="shared" si="10"/>
        <v/>
      </c>
      <c r="T5168" s="30" t="str">
        <f t="shared" si="11"/>
        <v/>
      </c>
      <c r="U5168" s="30" t="str">
        <f t="shared" si="12"/>
        <v/>
      </c>
    </row>
    <row r="5169" spans="2:21" ht="15.75" customHeight="1" x14ac:dyDescent="0.25">
      <c r="B5169" s="49" t="s">
        <v>301</v>
      </c>
      <c r="C5169" s="50" t="s">
        <v>304</v>
      </c>
      <c r="D5169" s="51" t="s">
        <v>73</v>
      </c>
      <c r="E5169" s="30">
        <v>990</v>
      </c>
      <c r="F5169" s="30">
        <v>0</v>
      </c>
      <c r="G5169" s="30">
        <v>65688</v>
      </c>
      <c r="H5169" s="30">
        <v>1</v>
      </c>
      <c r="I5169" s="30">
        <v>1</v>
      </c>
      <c r="J5169" s="30">
        <f t="shared" si="3"/>
        <v>0</v>
      </c>
      <c r="K5169" s="30">
        <v>1</v>
      </c>
      <c r="L5169" s="30">
        <f t="shared" si="4"/>
        <v>0</v>
      </c>
      <c r="M5169" s="52" t="str">
        <f t="shared" si="5"/>
        <v>OK</v>
      </c>
      <c r="O5169" s="30">
        <f t="shared" si="6"/>
        <v>990</v>
      </c>
      <c r="P5169" s="30">
        <f t="shared" si="7"/>
        <v>925.84800000000007</v>
      </c>
      <c r="Q5169" s="30">
        <f t="shared" si="8"/>
        <v>925.84800000000007</v>
      </c>
      <c r="R5169" s="30" t="str">
        <f t="shared" si="9"/>
        <v/>
      </c>
      <c r="S5169" s="30" t="str">
        <f t="shared" si="10"/>
        <v/>
      </c>
      <c r="T5169" s="30">
        <f t="shared" si="11"/>
        <v>65688</v>
      </c>
      <c r="U5169" s="30">
        <f t="shared" si="12"/>
        <v>60817103.424000002</v>
      </c>
    </row>
    <row r="5170" spans="2:21" ht="15.75" customHeight="1" x14ac:dyDescent="0.25">
      <c r="B5170" s="49" t="s">
        <v>301</v>
      </c>
      <c r="C5170" s="50" t="s">
        <v>304</v>
      </c>
      <c r="D5170" s="51" t="s">
        <v>74</v>
      </c>
      <c r="E5170" s="30">
        <v>627</v>
      </c>
      <c r="F5170" s="30">
        <v>0</v>
      </c>
      <c r="G5170" s="30">
        <v>228009</v>
      </c>
      <c r="H5170" s="30">
        <v>0</v>
      </c>
      <c r="I5170" s="30">
        <v>1</v>
      </c>
      <c r="J5170" s="30">
        <f t="shared" si="3"/>
        <v>0</v>
      </c>
      <c r="K5170" s="30">
        <v>1</v>
      </c>
      <c r="L5170" s="30">
        <f t="shared" si="4"/>
        <v>0</v>
      </c>
      <c r="M5170" s="52" t="str">
        <f t="shared" si="5"/>
        <v>OK</v>
      </c>
      <c r="O5170" s="30">
        <f t="shared" si="6"/>
        <v>627</v>
      </c>
      <c r="P5170" s="30">
        <f t="shared" si="7"/>
        <v>586.37040000000002</v>
      </c>
      <c r="Q5170" s="30">
        <f t="shared" si="8"/>
        <v>586.37040000000002</v>
      </c>
      <c r="R5170" s="30">
        <f t="shared" si="9"/>
        <v>228009</v>
      </c>
      <c r="S5170" s="30">
        <f t="shared" si="10"/>
        <v>272493.55590000004</v>
      </c>
      <c r="T5170" s="30">
        <f t="shared" si="11"/>
        <v>272493.55590000004</v>
      </c>
      <c r="U5170" s="30">
        <f t="shared" si="12"/>
        <v>159782155.37050539</v>
      </c>
    </row>
    <row r="5171" spans="2:21" ht="15.75" customHeight="1" x14ac:dyDescent="0.25">
      <c r="B5171" s="49" t="s">
        <v>301</v>
      </c>
      <c r="C5171" s="50" t="s">
        <v>304</v>
      </c>
      <c r="D5171" s="51" t="s">
        <v>75</v>
      </c>
      <c r="E5171" s="30">
        <v>0</v>
      </c>
      <c r="F5171" s="30">
        <f t="shared" si="1"/>
        <v>1</v>
      </c>
      <c r="G5171" s="30">
        <v>0</v>
      </c>
      <c r="H5171" s="30">
        <f t="shared" si="2"/>
        <v>1</v>
      </c>
      <c r="I5171" s="30">
        <v>1</v>
      </c>
      <c r="J5171" s="30">
        <f t="shared" si="3"/>
        <v>0</v>
      </c>
      <c r="K5171" s="30">
        <v>0</v>
      </c>
      <c r="L5171" s="30">
        <f t="shared" si="4"/>
        <v>1</v>
      </c>
      <c r="M5171" s="52" t="str">
        <f t="shared" si="5"/>
        <v>агрегати не працюють</v>
      </c>
      <c r="O5171" s="30" t="str">
        <f t="shared" si="6"/>
        <v/>
      </c>
      <c r="P5171" s="30" t="str">
        <f t="shared" si="7"/>
        <v/>
      </c>
      <c r="Q5171" s="30" t="str">
        <f t="shared" si="8"/>
        <v/>
      </c>
      <c r="R5171" s="30" t="str">
        <f t="shared" si="9"/>
        <v/>
      </c>
      <c r="S5171" s="30" t="str">
        <f t="shared" si="10"/>
        <v/>
      </c>
      <c r="T5171" s="30" t="str">
        <f t="shared" si="11"/>
        <v/>
      </c>
      <c r="U5171" s="30" t="str">
        <f t="shared" si="12"/>
        <v/>
      </c>
    </row>
    <row r="5172" spans="2:21" ht="15.75" customHeight="1" x14ac:dyDescent="0.25">
      <c r="B5172" s="49" t="s">
        <v>301</v>
      </c>
      <c r="C5172" s="50" t="s">
        <v>304</v>
      </c>
      <c r="D5172" s="51" t="s">
        <v>76</v>
      </c>
      <c r="E5172" s="30">
        <v>0</v>
      </c>
      <c r="F5172" s="30">
        <f t="shared" si="1"/>
        <v>1</v>
      </c>
      <c r="G5172" s="30">
        <v>0</v>
      </c>
      <c r="H5172" s="30">
        <f t="shared" si="2"/>
        <v>1</v>
      </c>
      <c r="I5172" s="30">
        <v>1</v>
      </c>
      <c r="J5172" s="30">
        <f t="shared" si="3"/>
        <v>0</v>
      </c>
      <c r="K5172" s="30">
        <v>0</v>
      </c>
      <c r="L5172" s="30">
        <f t="shared" si="4"/>
        <v>1</v>
      </c>
      <c r="M5172" s="52" t="str">
        <f t="shared" si="5"/>
        <v>агрегати не працюють</v>
      </c>
      <c r="O5172" s="30" t="str">
        <f t="shared" si="6"/>
        <v/>
      </c>
      <c r="P5172" s="30" t="str">
        <f t="shared" si="7"/>
        <v/>
      </c>
      <c r="Q5172" s="30" t="str">
        <f t="shared" si="8"/>
        <v/>
      </c>
      <c r="R5172" s="30" t="str">
        <f t="shared" si="9"/>
        <v/>
      </c>
      <c r="S5172" s="30" t="str">
        <f t="shared" si="10"/>
        <v/>
      </c>
      <c r="T5172" s="30" t="str">
        <f t="shared" si="11"/>
        <v/>
      </c>
      <c r="U5172" s="30" t="str">
        <f t="shared" si="12"/>
        <v/>
      </c>
    </row>
    <row r="5173" spans="2:21" ht="15.75" customHeight="1" x14ac:dyDescent="0.25">
      <c r="B5173" s="49" t="s">
        <v>301</v>
      </c>
      <c r="C5173" s="50" t="s">
        <v>304</v>
      </c>
      <c r="D5173" s="51" t="s">
        <v>77</v>
      </c>
      <c r="E5173" s="30">
        <v>1255</v>
      </c>
      <c r="F5173" s="30">
        <v>1</v>
      </c>
      <c r="G5173" s="30">
        <v>167083</v>
      </c>
      <c r="H5173" s="30">
        <v>0</v>
      </c>
      <c r="I5173" s="30">
        <v>1</v>
      </c>
      <c r="J5173" s="30">
        <f t="shared" si="3"/>
        <v>0</v>
      </c>
      <c r="K5173" s="30">
        <v>1</v>
      </c>
      <c r="L5173" s="30">
        <f t="shared" si="4"/>
        <v>0</v>
      </c>
      <c r="M5173" s="52" t="str">
        <f t="shared" si="5"/>
        <v>OK</v>
      </c>
      <c r="O5173" s="30" t="str">
        <f t="shared" si="6"/>
        <v/>
      </c>
      <c r="P5173" s="30" t="str">
        <f t="shared" si="7"/>
        <v/>
      </c>
      <c r="Q5173" s="30">
        <f t="shared" si="8"/>
        <v>1255</v>
      </c>
      <c r="R5173" s="30">
        <f t="shared" si="9"/>
        <v>167083</v>
      </c>
      <c r="S5173" s="30">
        <f t="shared" si="10"/>
        <v>199680.8933</v>
      </c>
      <c r="T5173" s="30">
        <f t="shared" si="11"/>
        <v>199680.8933</v>
      </c>
      <c r="U5173" s="30">
        <f t="shared" si="12"/>
        <v>250599521.09149998</v>
      </c>
    </row>
    <row r="5174" spans="2:21" ht="15.75" customHeight="1" x14ac:dyDescent="0.25">
      <c r="B5174" s="49" t="s">
        <v>301</v>
      </c>
      <c r="C5174" s="50" t="s">
        <v>304</v>
      </c>
      <c r="D5174" s="51" t="s">
        <v>78</v>
      </c>
      <c r="E5174" s="30">
        <v>1013</v>
      </c>
      <c r="F5174" s="30">
        <v>1</v>
      </c>
      <c r="G5174" s="30">
        <v>42052</v>
      </c>
      <c r="H5174" s="30">
        <v>0</v>
      </c>
      <c r="I5174" s="30">
        <v>1</v>
      </c>
      <c r="J5174" s="30">
        <f t="shared" si="3"/>
        <v>0</v>
      </c>
      <c r="K5174" s="30">
        <v>1</v>
      </c>
      <c r="L5174" s="30">
        <f t="shared" si="4"/>
        <v>0</v>
      </c>
      <c r="M5174" s="52" t="str">
        <f t="shared" si="5"/>
        <v>OK</v>
      </c>
      <c r="O5174" s="30" t="str">
        <f t="shared" si="6"/>
        <v/>
      </c>
      <c r="P5174" s="30" t="str">
        <f t="shared" si="7"/>
        <v/>
      </c>
      <c r="Q5174" s="30">
        <f t="shared" si="8"/>
        <v>1013</v>
      </c>
      <c r="R5174" s="30">
        <f t="shared" si="9"/>
        <v>42052</v>
      </c>
      <c r="S5174" s="30">
        <f t="shared" si="10"/>
        <v>50256.345200000003</v>
      </c>
      <c r="T5174" s="30">
        <f t="shared" si="11"/>
        <v>50256.345200000003</v>
      </c>
      <c r="U5174" s="30">
        <f t="shared" si="12"/>
        <v>50909677.687600002</v>
      </c>
    </row>
    <row r="5175" spans="2:21" ht="15.75" customHeight="1" x14ac:dyDescent="0.25">
      <c r="B5175" s="49" t="s">
        <v>301</v>
      </c>
      <c r="C5175" s="50" t="s">
        <v>304</v>
      </c>
      <c r="D5175" s="51" t="s">
        <v>79</v>
      </c>
      <c r="E5175" s="30">
        <v>1575</v>
      </c>
      <c r="F5175" s="30">
        <v>1</v>
      </c>
      <c r="G5175" s="30">
        <v>90637</v>
      </c>
      <c r="H5175" s="30">
        <v>1</v>
      </c>
      <c r="I5175" s="30">
        <v>1</v>
      </c>
      <c r="J5175" s="30">
        <f t="shared" si="3"/>
        <v>0</v>
      </c>
      <c r="K5175" s="30">
        <v>1</v>
      </c>
      <c r="L5175" s="30">
        <f t="shared" si="4"/>
        <v>0</v>
      </c>
      <c r="M5175" s="52" t="str">
        <f t="shared" si="5"/>
        <v>OK</v>
      </c>
      <c r="O5175" s="30" t="str">
        <f t="shared" si="6"/>
        <v/>
      </c>
      <c r="P5175" s="30" t="str">
        <f t="shared" si="7"/>
        <v/>
      </c>
      <c r="Q5175" s="30">
        <f t="shared" si="8"/>
        <v>1575</v>
      </c>
      <c r="R5175" s="30" t="str">
        <f t="shared" si="9"/>
        <v/>
      </c>
      <c r="S5175" s="30" t="str">
        <f t="shared" si="10"/>
        <v/>
      </c>
      <c r="T5175" s="30">
        <f t="shared" si="11"/>
        <v>90637</v>
      </c>
      <c r="U5175" s="30">
        <f t="shared" si="12"/>
        <v>142753275</v>
      </c>
    </row>
    <row r="5176" spans="2:21" ht="15.75" customHeight="1" x14ac:dyDescent="0.25">
      <c r="B5176" s="49" t="s">
        <v>301</v>
      </c>
      <c r="C5176" s="50" t="s">
        <v>304</v>
      </c>
      <c r="D5176" s="51" t="s">
        <v>80</v>
      </c>
      <c r="E5176" s="30">
        <v>0</v>
      </c>
      <c r="F5176" s="30">
        <f t="shared" si="1"/>
        <v>1</v>
      </c>
      <c r="G5176" s="30">
        <v>0</v>
      </c>
      <c r="H5176" s="30">
        <f t="shared" si="2"/>
        <v>1</v>
      </c>
      <c r="I5176" s="30">
        <v>1</v>
      </c>
      <c r="J5176" s="30">
        <f t="shared" si="3"/>
        <v>0</v>
      </c>
      <c r="K5176" s="30">
        <v>0</v>
      </c>
      <c r="L5176" s="30">
        <f t="shared" si="4"/>
        <v>1</v>
      </c>
      <c r="M5176" s="52" t="str">
        <f t="shared" si="5"/>
        <v>агрегати не працюють</v>
      </c>
      <c r="O5176" s="30" t="str">
        <f t="shared" si="6"/>
        <v/>
      </c>
      <c r="P5176" s="30" t="str">
        <f t="shared" si="7"/>
        <v/>
      </c>
      <c r="Q5176" s="30" t="str">
        <f t="shared" si="8"/>
        <v/>
      </c>
      <c r="R5176" s="30" t="str">
        <f t="shared" si="9"/>
        <v/>
      </c>
      <c r="S5176" s="30" t="str">
        <f t="shared" si="10"/>
        <v/>
      </c>
      <c r="T5176" s="30" t="str">
        <f t="shared" si="11"/>
        <v/>
      </c>
      <c r="U5176" s="30" t="str">
        <f t="shared" si="12"/>
        <v/>
      </c>
    </row>
    <row r="5177" spans="2:21" ht="15.75" customHeight="1" x14ac:dyDescent="0.25">
      <c r="B5177" s="49" t="s">
        <v>301</v>
      </c>
      <c r="C5177" s="50" t="s">
        <v>304</v>
      </c>
      <c r="D5177" s="51" t="s">
        <v>81</v>
      </c>
      <c r="E5177" s="30">
        <v>302</v>
      </c>
      <c r="F5177" s="30">
        <v>1</v>
      </c>
      <c r="G5177" s="30">
        <v>177320</v>
      </c>
      <c r="H5177" s="30">
        <v>1</v>
      </c>
      <c r="I5177" s="30">
        <v>1</v>
      </c>
      <c r="J5177" s="30">
        <f t="shared" si="3"/>
        <v>0</v>
      </c>
      <c r="K5177" s="30">
        <v>1</v>
      </c>
      <c r="L5177" s="30">
        <f t="shared" si="4"/>
        <v>0</v>
      </c>
      <c r="M5177" s="52" t="str">
        <f t="shared" si="5"/>
        <v>OK</v>
      </c>
      <c r="O5177" s="30" t="str">
        <f t="shared" si="6"/>
        <v/>
      </c>
      <c r="P5177" s="30" t="str">
        <f t="shared" si="7"/>
        <v/>
      </c>
      <c r="Q5177" s="30">
        <f t="shared" si="8"/>
        <v>302</v>
      </c>
      <c r="R5177" s="30" t="str">
        <f t="shared" si="9"/>
        <v/>
      </c>
      <c r="S5177" s="30" t="str">
        <f t="shared" si="10"/>
        <v/>
      </c>
      <c r="T5177" s="30">
        <f t="shared" si="11"/>
        <v>177320</v>
      </c>
      <c r="U5177" s="30">
        <f t="shared" si="12"/>
        <v>53550640</v>
      </c>
    </row>
    <row r="5178" spans="2:21" ht="15.75" customHeight="1" x14ac:dyDescent="0.25">
      <c r="B5178" s="49" t="s">
        <v>301</v>
      </c>
      <c r="C5178" s="50" t="s">
        <v>304</v>
      </c>
      <c r="D5178" s="51" t="s">
        <v>82</v>
      </c>
      <c r="E5178" s="30">
        <v>0</v>
      </c>
      <c r="F5178" s="30">
        <f t="shared" si="1"/>
        <v>1</v>
      </c>
      <c r="G5178" s="30">
        <v>0</v>
      </c>
      <c r="H5178" s="30">
        <f t="shared" si="2"/>
        <v>1</v>
      </c>
      <c r="I5178" s="30">
        <v>1</v>
      </c>
      <c r="J5178" s="30">
        <f t="shared" si="3"/>
        <v>0</v>
      </c>
      <c r="K5178" s="30">
        <v>0</v>
      </c>
      <c r="L5178" s="30">
        <f t="shared" si="4"/>
        <v>1</v>
      </c>
      <c r="M5178" s="52" t="str">
        <f t="shared" si="5"/>
        <v>агрегати не працюють</v>
      </c>
      <c r="O5178" s="30" t="str">
        <f t="shared" si="6"/>
        <v/>
      </c>
      <c r="P5178" s="30" t="str">
        <f t="shared" si="7"/>
        <v/>
      </c>
      <c r="Q5178" s="30" t="str">
        <f t="shared" si="8"/>
        <v/>
      </c>
      <c r="R5178" s="30" t="str">
        <f t="shared" si="9"/>
        <v/>
      </c>
      <c r="S5178" s="30" t="str">
        <f t="shared" si="10"/>
        <v/>
      </c>
      <c r="T5178" s="30" t="str">
        <f t="shared" si="11"/>
        <v/>
      </c>
      <c r="U5178" s="30" t="str">
        <f t="shared" si="12"/>
        <v/>
      </c>
    </row>
    <row r="5179" spans="2:21" ht="15.75" customHeight="1" x14ac:dyDescent="0.25">
      <c r="B5179" s="49" t="s">
        <v>301</v>
      </c>
      <c r="C5179" s="50" t="s">
        <v>304</v>
      </c>
      <c r="D5179" s="51" t="s">
        <v>83</v>
      </c>
      <c r="E5179" s="30">
        <v>0</v>
      </c>
      <c r="F5179" s="30">
        <f t="shared" si="1"/>
        <v>1</v>
      </c>
      <c r="G5179" s="30">
        <v>0</v>
      </c>
      <c r="H5179" s="30">
        <f t="shared" si="2"/>
        <v>1</v>
      </c>
      <c r="I5179" s="30">
        <v>1</v>
      </c>
      <c r="J5179" s="30">
        <f t="shared" si="3"/>
        <v>0</v>
      </c>
      <c r="K5179" s="30">
        <v>0</v>
      </c>
      <c r="L5179" s="30">
        <f t="shared" si="4"/>
        <v>1</v>
      </c>
      <c r="M5179" s="52" t="str">
        <f t="shared" si="5"/>
        <v>агрегати не працюють</v>
      </c>
      <c r="O5179" s="30" t="str">
        <f t="shared" si="6"/>
        <v/>
      </c>
      <c r="P5179" s="30" t="str">
        <f t="shared" si="7"/>
        <v/>
      </c>
      <c r="Q5179" s="30" t="str">
        <f t="shared" si="8"/>
        <v/>
      </c>
      <c r="R5179" s="30" t="str">
        <f t="shared" si="9"/>
        <v/>
      </c>
      <c r="S5179" s="30" t="str">
        <f t="shared" si="10"/>
        <v/>
      </c>
      <c r="T5179" s="30" t="str">
        <f t="shared" si="11"/>
        <v/>
      </c>
      <c r="U5179" s="30" t="str">
        <f t="shared" si="12"/>
        <v/>
      </c>
    </row>
    <row r="5180" spans="2:21" ht="15.75" customHeight="1" x14ac:dyDescent="0.25">
      <c r="B5180" s="49" t="s">
        <v>301</v>
      </c>
      <c r="C5180" s="50" t="s">
        <v>305</v>
      </c>
      <c r="D5180" s="51" t="s">
        <v>60</v>
      </c>
      <c r="E5180" s="30">
        <v>0</v>
      </c>
      <c r="F5180" s="30">
        <f t="shared" si="1"/>
        <v>1</v>
      </c>
      <c r="G5180" s="30">
        <v>0</v>
      </c>
      <c r="H5180" s="30">
        <f t="shared" si="2"/>
        <v>1</v>
      </c>
      <c r="I5180" s="30">
        <v>1</v>
      </c>
      <c r="J5180" s="30">
        <f t="shared" si="3"/>
        <v>0</v>
      </c>
      <c r="K5180" s="30">
        <v>0</v>
      </c>
      <c r="L5180" s="30">
        <f t="shared" si="4"/>
        <v>1</v>
      </c>
      <c r="M5180" s="52" t="str">
        <f t="shared" si="5"/>
        <v>агрегати не працюють</v>
      </c>
      <c r="O5180" s="30" t="str">
        <f t="shared" si="6"/>
        <v/>
      </c>
      <c r="P5180" s="30" t="str">
        <f t="shared" si="7"/>
        <v/>
      </c>
      <c r="Q5180" s="30" t="str">
        <f t="shared" si="8"/>
        <v/>
      </c>
      <c r="R5180" s="30" t="str">
        <f t="shared" si="9"/>
        <v/>
      </c>
      <c r="S5180" s="30" t="str">
        <f t="shared" si="10"/>
        <v/>
      </c>
      <c r="T5180" s="30" t="str">
        <f t="shared" si="11"/>
        <v/>
      </c>
      <c r="U5180" s="30" t="str">
        <f t="shared" si="12"/>
        <v/>
      </c>
    </row>
    <row r="5181" spans="2:21" ht="15.75" customHeight="1" x14ac:dyDescent="0.25">
      <c r="B5181" s="49" t="s">
        <v>301</v>
      </c>
      <c r="C5181" s="50" t="s">
        <v>305</v>
      </c>
      <c r="D5181" s="51" t="s">
        <v>61</v>
      </c>
      <c r="E5181" s="30">
        <v>0</v>
      </c>
      <c r="F5181" s="30">
        <f t="shared" si="1"/>
        <v>1</v>
      </c>
      <c r="G5181" s="30">
        <v>0</v>
      </c>
      <c r="H5181" s="30">
        <f t="shared" si="2"/>
        <v>1</v>
      </c>
      <c r="I5181" s="30">
        <v>1</v>
      </c>
      <c r="J5181" s="30">
        <f t="shared" si="3"/>
        <v>0</v>
      </c>
      <c r="K5181" s="30">
        <v>0</v>
      </c>
      <c r="L5181" s="30">
        <f t="shared" si="4"/>
        <v>1</v>
      </c>
      <c r="M5181" s="52" t="str">
        <f t="shared" si="5"/>
        <v>агрегати не працюють</v>
      </c>
      <c r="O5181" s="30" t="str">
        <f t="shared" si="6"/>
        <v/>
      </c>
      <c r="P5181" s="30" t="str">
        <f t="shared" si="7"/>
        <v/>
      </c>
      <c r="Q5181" s="30" t="str">
        <f t="shared" si="8"/>
        <v/>
      </c>
      <c r="R5181" s="30" t="str">
        <f t="shared" si="9"/>
        <v/>
      </c>
      <c r="S5181" s="30" t="str">
        <f t="shared" si="10"/>
        <v/>
      </c>
      <c r="T5181" s="30" t="str">
        <f t="shared" si="11"/>
        <v/>
      </c>
      <c r="U5181" s="30" t="str">
        <f t="shared" si="12"/>
        <v/>
      </c>
    </row>
    <row r="5182" spans="2:21" ht="15.75" customHeight="1" x14ac:dyDescent="0.25">
      <c r="B5182" s="49" t="s">
        <v>301</v>
      </c>
      <c r="C5182" s="50" t="s">
        <v>305</v>
      </c>
      <c r="D5182" s="51" t="s">
        <v>62</v>
      </c>
      <c r="E5182" s="30">
        <v>0</v>
      </c>
      <c r="F5182" s="30">
        <f t="shared" si="1"/>
        <v>1</v>
      </c>
      <c r="G5182" s="30">
        <v>0</v>
      </c>
      <c r="H5182" s="30">
        <f t="shared" si="2"/>
        <v>1</v>
      </c>
      <c r="I5182" s="30">
        <v>1</v>
      </c>
      <c r="J5182" s="30">
        <f t="shared" si="3"/>
        <v>0</v>
      </c>
      <c r="K5182" s="30">
        <v>0</v>
      </c>
      <c r="L5182" s="30">
        <f t="shared" si="4"/>
        <v>1</v>
      </c>
      <c r="M5182" s="52" t="str">
        <f t="shared" si="5"/>
        <v>агрегати не працюють</v>
      </c>
      <c r="O5182" s="30" t="str">
        <f t="shared" si="6"/>
        <v/>
      </c>
      <c r="P5182" s="30" t="str">
        <f t="shared" si="7"/>
        <v/>
      </c>
      <c r="Q5182" s="30" t="str">
        <f t="shared" si="8"/>
        <v/>
      </c>
      <c r="R5182" s="30" t="str">
        <f t="shared" si="9"/>
        <v/>
      </c>
      <c r="S5182" s="30" t="str">
        <f t="shared" si="10"/>
        <v/>
      </c>
      <c r="T5182" s="30" t="str">
        <f t="shared" si="11"/>
        <v/>
      </c>
      <c r="U5182" s="30" t="str">
        <f t="shared" si="12"/>
        <v/>
      </c>
    </row>
    <row r="5183" spans="2:21" ht="15.75" customHeight="1" x14ac:dyDescent="0.25">
      <c r="B5183" s="49" t="s">
        <v>301</v>
      </c>
      <c r="C5183" s="50" t="s">
        <v>305</v>
      </c>
      <c r="D5183" s="51" t="s">
        <v>63</v>
      </c>
      <c r="E5183" s="30">
        <v>0</v>
      </c>
      <c r="F5183" s="30">
        <f t="shared" si="1"/>
        <v>1</v>
      </c>
      <c r="G5183" s="30">
        <v>0</v>
      </c>
      <c r="H5183" s="30">
        <f t="shared" si="2"/>
        <v>1</v>
      </c>
      <c r="I5183" s="30">
        <v>1</v>
      </c>
      <c r="J5183" s="30">
        <f t="shared" si="3"/>
        <v>0</v>
      </c>
      <c r="K5183" s="30">
        <v>0</v>
      </c>
      <c r="L5183" s="30">
        <f t="shared" si="4"/>
        <v>1</v>
      </c>
      <c r="M5183" s="52" t="str">
        <f t="shared" si="5"/>
        <v>агрегати не працюють</v>
      </c>
      <c r="O5183" s="30" t="str">
        <f t="shared" si="6"/>
        <v/>
      </c>
      <c r="P5183" s="30" t="str">
        <f t="shared" si="7"/>
        <v/>
      </c>
      <c r="Q5183" s="30" t="str">
        <f t="shared" si="8"/>
        <v/>
      </c>
      <c r="R5183" s="30" t="str">
        <f t="shared" si="9"/>
        <v/>
      </c>
      <c r="S5183" s="30" t="str">
        <f t="shared" si="10"/>
        <v/>
      </c>
      <c r="T5183" s="30" t="str">
        <f t="shared" si="11"/>
        <v/>
      </c>
      <c r="U5183" s="30" t="str">
        <f t="shared" si="12"/>
        <v/>
      </c>
    </row>
    <row r="5184" spans="2:21" ht="15.75" customHeight="1" x14ac:dyDescent="0.25">
      <c r="B5184" s="49" t="s">
        <v>301</v>
      </c>
      <c r="C5184" s="50" t="s">
        <v>305</v>
      </c>
      <c r="D5184" s="51" t="s">
        <v>64</v>
      </c>
      <c r="E5184" s="30">
        <v>0</v>
      </c>
      <c r="F5184" s="30">
        <f t="shared" si="1"/>
        <v>1</v>
      </c>
      <c r="G5184" s="30">
        <v>0</v>
      </c>
      <c r="H5184" s="30">
        <f t="shared" si="2"/>
        <v>1</v>
      </c>
      <c r="I5184" s="30">
        <v>1</v>
      </c>
      <c r="J5184" s="30">
        <f t="shared" si="3"/>
        <v>0</v>
      </c>
      <c r="K5184" s="30">
        <v>0</v>
      </c>
      <c r="L5184" s="30">
        <f t="shared" si="4"/>
        <v>1</v>
      </c>
      <c r="M5184" s="52" t="str">
        <f t="shared" si="5"/>
        <v>агрегати не працюють</v>
      </c>
      <c r="O5184" s="30" t="str">
        <f t="shared" si="6"/>
        <v/>
      </c>
      <c r="P5184" s="30" t="str">
        <f t="shared" si="7"/>
        <v/>
      </c>
      <c r="Q5184" s="30" t="str">
        <f t="shared" si="8"/>
        <v/>
      </c>
      <c r="R5184" s="30" t="str">
        <f t="shared" si="9"/>
        <v/>
      </c>
      <c r="S5184" s="30" t="str">
        <f t="shared" si="10"/>
        <v/>
      </c>
      <c r="T5184" s="30" t="str">
        <f t="shared" si="11"/>
        <v/>
      </c>
      <c r="U5184" s="30" t="str">
        <f t="shared" si="12"/>
        <v/>
      </c>
    </row>
    <row r="5185" spans="2:21" ht="15.75" customHeight="1" x14ac:dyDescent="0.25">
      <c r="B5185" s="49" t="s">
        <v>301</v>
      </c>
      <c r="C5185" s="50" t="s">
        <v>305</v>
      </c>
      <c r="D5185" s="51" t="s">
        <v>65</v>
      </c>
      <c r="E5185" s="30">
        <v>0</v>
      </c>
      <c r="F5185" s="30">
        <f t="shared" si="1"/>
        <v>1</v>
      </c>
      <c r="G5185" s="30">
        <v>0</v>
      </c>
      <c r="H5185" s="30">
        <f t="shared" si="2"/>
        <v>1</v>
      </c>
      <c r="I5185" s="30">
        <v>1</v>
      </c>
      <c r="J5185" s="30">
        <f t="shared" si="3"/>
        <v>0</v>
      </c>
      <c r="K5185" s="30">
        <v>0</v>
      </c>
      <c r="L5185" s="30">
        <f t="shared" si="4"/>
        <v>1</v>
      </c>
      <c r="M5185" s="52" t="str">
        <f t="shared" si="5"/>
        <v>агрегати не працюють</v>
      </c>
      <c r="O5185" s="30" t="str">
        <f t="shared" si="6"/>
        <v/>
      </c>
      <c r="P5185" s="30" t="str">
        <f t="shared" si="7"/>
        <v/>
      </c>
      <c r="Q5185" s="30" t="str">
        <f t="shared" si="8"/>
        <v/>
      </c>
      <c r="R5185" s="30" t="str">
        <f t="shared" si="9"/>
        <v/>
      </c>
      <c r="S5185" s="30" t="str">
        <f t="shared" si="10"/>
        <v/>
      </c>
      <c r="T5185" s="30" t="str">
        <f t="shared" si="11"/>
        <v/>
      </c>
      <c r="U5185" s="30" t="str">
        <f t="shared" si="12"/>
        <v/>
      </c>
    </row>
    <row r="5186" spans="2:21" ht="15.75" customHeight="1" x14ac:dyDescent="0.25">
      <c r="B5186" s="49" t="s">
        <v>301</v>
      </c>
      <c r="C5186" s="50" t="s">
        <v>305</v>
      </c>
      <c r="D5186" s="51" t="s">
        <v>66</v>
      </c>
      <c r="E5186" s="30">
        <v>1678</v>
      </c>
      <c r="F5186" s="30">
        <v>0</v>
      </c>
      <c r="G5186" s="30">
        <v>177416</v>
      </c>
      <c r="H5186" s="30">
        <v>0</v>
      </c>
      <c r="I5186" s="30">
        <v>1</v>
      </c>
      <c r="J5186" s="30">
        <f t="shared" si="3"/>
        <v>0</v>
      </c>
      <c r="K5186" s="30">
        <v>1</v>
      </c>
      <c r="L5186" s="30">
        <f t="shared" si="4"/>
        <v>0</v>
      </c>
      <c r="M5186" s="52" t="str">
        <f t="shared" si="5"/>
        <v>OK</v>
      </c>
      <c r="O5186" s="30">
        <f t="shared" si="6"/>
        <v>1678</v>
      </c>
      <c r="P5186" s="30">
        <f t="shared" si="7"/>
        <v>1569.2655999999999</v>
      </c>
      <c r="Q5186" s="30">
        <f t="shared" si="8"/>
        <v>1569.2655999999999</v>
      </c>
      <c r="R5186" s="30">
        <f t="shared" si="9"/>
        <v>177416</v>
      </c>
      <c r="S5186" s="30">
        <f t="shared" si="10"/>
        <v>212029.8616</v>
      </c>
      <c r="T5186" s="30">
        <f t="shared" si="11"/>
        <v>212029.8616</v>
      </c>
      <c r="U5186" s="30">
        <f t="shared" si="12"/>
        <v>332731167.98164093</v>
      </c>
    </row>
    <row r="5187" spans="2:21" ht="15.75" customHeight="1" x14ac:dyDescent="0.25">
      <c r="B5187" s="49" t="s">
        <v>301</v>
      </c>
      <c r="C5187" s="50" t="s">
        <v>305</v>
      </c>
      <c r="D5187" s="51" t="s">
        <v>67</v>
      </c>
      <c r="E5187" s="30">
        <v>852</v>
      </c>
      <c r="F5187" s="30">
        <v>1</v>
      </c>
      <c r="G5187" s="30">
        <v>239638</v>
      </c>
      <c r="H5187" s="30">
        <v>1</v>
      </c>
      <c r="I5187" s="30">
        <v>1</v>
      </c>
      <c r="J5187" s="30">
        <f t="shared" si="3"/>
        <v>0</v>
      </c>
      <c r="K5187" s="30">
        <v>1</v>
      </c>
      <c r="L5187" s="30">
        <f t="shared" si="4"/>
        <v>0</v>
      </c>
      <c r="M5187" s="52" t="str">
        <f t="shared" si="5"/>
        <v>OK</v>
      </c>
      <c r="O5187" s="30" t="str">
        <f t="shared" si="6"/>
        <v/>
      </c>
      <c r="P5187" s="30" t="str">
        <f t="shared" si="7"/>
        <v/>
      </c>
      <c r="Q5187" s="30">
        <f t="shared" si="8"/>
        <v>852</v>
      </c>
      <c r="R5187" s="30" t="str">
        <f t="shared" si="9"/>
        <v/>
      </c>
      <c r="S5187" s="30" t="str">
        <f t="shared" si="10"/>
        <v/>
      </c>
      <c r="T5187" s="30">
        <f t="shared" si="11"/>
        <v>239638</v>
      </c>
      <c r="U5187" s="30">
        <f t="shared" si="12"/>
        <v>204171576</v>
      </c>
    </row>
    <row r="5188" spans="2:21" ht="15.75" customHeight="1" x14ac:dyDescent="0.25">
      <c r="B5188" s="49" t="s">
        <v>301</v>
      </c>
      <c r="C5188" s="50" t="s">
        <v>305</v>
      </c>
      <c r="D5188" s="51" t="s">
        <v>68</v>
      </c>
      <c r="E5188" s="30">
        <v>929</v>
      </c>
      <c r="F5188" s="30">
        <v>0</v>
      </c>
      <c r="G5188" s="30">
        <v>278438</v>
      </c>
      <c r="H5188" s="30">
        <v>1</v>
      </c>
      <c r="I5188" s="30">
        <v>1</v>
      </c>
      <c r="J5188" s="30">
        <f t="shared" si="3"/>
        <v>0</v>
      </c>
      <c r="K5188" s="30">
        <v>1</v>
      </c>
      <c r="L5188" s="30">
        <f t="shared" si="4"/>
        <v>0</v>
      </c>
      <c r="M5188" s="52" t="str">
        <f t="shared" si="5"/>
        <v>OK</v>
      </c>
      <c r="O5188" s="30">
        <f t="shared" si="6"/>
        <v>929</v>
      </c>
      <c r="P5188" s="30">
        <f t="shared" si="7"/>
        <v>868.80079999999998</v>
      </c>
      <c r="Q5188" s="30">
        <f t="shared" si="8"/>
        <v>868.80079999999998</v>
      </c>
      <c r="R5188" s="30" t="str">
        <f t="shared" si="9"/>
        <v/>
      </c>
      <c r="S5188" s="30" t="str">
        <f t="shared" si="10"/>
        <v/>
      </c>
      <c r="T5188" s="30">
        <f t="shared" si="11"/>
        <v>278438</v>
      </c>
      <c r="U5188" s="30">
        <f t="shared" si="12"/>
        <v>241907157.15039998</v>
      </c>
    </row>
    <row r="5189" spans="2:21" ht="15.75" customHeight="1" x14ac:dyDescent="0.25">
      <c r="B5189" s="49" t="s">
        <v>301</v>
      </c>
      <c r="C5189" s="50" t="s">
        <v>305</v>
      </c>
      <c r="D5189" s="51" t="s">
        <v>69</v>
      </c>
      <c r="E5189" s="30">
        <v>1613</v>
      </c>
      <c r="F5189" s="30">
        <v>0</v>
      </c>
      <c r="G5189" s="30">
        <v>221976</v>
      </c>
      <c r="H5189" s="30">
        <v>1</v>
      </c>
      <c r="I5189" s="30">
        <v>1</v>
      </c>
      <c r="J5189" s="30">
        <f t="shared" si="3"/>
        <v>0</v>
      </c>
      <c r="K5189" s="30">
        <v>1</v>
      </c>
      <c r="L5189" s="30">
        <f t="shared" si="4"/>
        <v>0</v>
      </c>
      <c r="M5189" s="52" t="str">
        <f t="shared" si="5"/>
        <v>OK</v>
      </c>
      <c r="O5189" s="30">
        <f t="shared" si="6"/>
        <v>1613</v>
      </c>
      <c r="P5189" s="30">
        <f t="shared" si="7"/>
        <v>1508.4775999999999</v>
      </c>
      <c r="Q5189" s="30">
        <f t="shared" si="8"/>
        <v>1508.4775999999999</v>
      </c>
      <c r="R5189" s="30" t="str">
        <f t="shared" si="9"/>
        <v/>
      </c>
      <c r="S5189" s="30" t="str">
        <f t="shared" si="10"/>
        <v/>
      </c>
      <c r="T5189" s="30">
        <f t="shared" si="11"/>
        <v>221976</v>
      </c>
      <c r="U5189" s="30">
        <f t="shared" si="12"/>
        <v>334845823.73759997</v>
      </c>
    </row>
    <row r="5190" spans="2:21" ht="15.75" customHeight="1" x14ac:dyDescent="0.25">
      <c r="B5190" s="49" t="s">
        <v>301</v>
      </c>
      <c r="C5190" s="50" t="s">
        <v>305</v>
      </c>
      <c r="D5190" s="51" t="s">
        <v>70</v>
      </c>
      <c r="E5190" s="30">
        <v>1797</v>
      </c>
      <c r="F5190" s="30">
        <v>1</v>
      </c>
      <c r="G5190" s="30">
        <v>213539</v>
      </c>
      <c r="H5190" s="30">
        <v>0</v>
      </c>
      <c r="I5190" s="30">
        <v>1</v>
      </c>
      <c r="J5190" s="30">
        <f t="shared" si="3"/>
        <v>0</v>
      </c>
      <c r="K5190" s="30">
        <v>1</v>
      </c>
      <c r="L5190" s="30">
        <f t="shared" si="4"/>
        <v>0</v>
      </c>
      <c r="M5190" s="52" t="str">
        <f t="shared" si="5"/>
        <v>OK</v>
      </c>
      <c r="O5190" s="30" t="str">
        <f t="shared" si="6"/>
        <v/>
      </c>
      <c r="P5190" s="30" t="str">
        <f t="shared" si="7"/>
        <v/>
      </c>
      <c r="Q5190" s="30">
        <f t="shared" si="8"/>
        <v>1797</v>
      </c>
      <c r="R5190" s="30">
        <f t="shared" si="9"/>
        <v>213539</v>
      </c>
      <c r="S5190" s="30">
        <f t="shared" si="10"/>
        <v>255200.4589</v>
      </c>
      <c r="T5190" s="30">
        <f t="shared" si="11"/>
        <v>255200.4589</v>
      </c>
      <c r="U5190" s="30">
        <f t="shared" si="12"/>
        <v>458595224.6433</v>
      </c>
    </row>
    <row r="5191" spans="2:21" ht="15.75" customHeight="1" x14ac:dyDescent="0.25">
      <c r="B5191" s="49" t="s">
        <v>301</v>
      </c>
      <c r="C5191" s="50" t="s">
        <v>305</v>
      </c>
      <c r="D5191" s="51" t="s">
        <v>71</v>
      </c>
      <c r="E5191" s="30">
        <v>0</v>
      </c>
      <c r="F5191" s="30">
        <f t="shared" si="1"/>
        <v>1</v>
      </c>
      <c r="G5191" s="30">
        <v>0</v>
      </c>
      <c r="H5191" s="30">
        <f t="shared" si="2"/>
        <v>1</v>
      </c>
      <c r="I5191" s="30">
        <v>1</v>
      </c>
      <c r="J5191" s="30">
        <f t="shared" si="3"/>
        <v>0</v>
      </c>
      <c r="K5191" s="30">
        <v>0</v>
      </c>
      <c r="L5191" s="30">
        <f t="shared" si="4"/>
        <v>1</v>
      </c>
      <c r="M5191" s="52" t="str">
        <f t="shared" si="5"/>
        <v>агрегати не працюють</v>
      </c>
      <c r="O5191" s="30" t="str">
        <f t="shared" si="6"/>
        <v/>
      </c>
      <c r="P5191" s="30" t="str">
        <f t="shared" si="7"/>
        <v/>
      </c>
      <c r="Q5191" s="30" t="str">
        <f t="shared" si="8"/>
        <v/>
      </c>
      <c r="R5191" s="30" t="str">
        <f t="shared" si="9"/>
        <v/>
      </c>
      <c r="S5191" s="30" t="str">
        <f t="shared" si="10"/>
        <v/>
      </c>
      <c r="T5191" s="30" t="str">
        <f t="shared" si="11"/>
        <v/>
      </c>
      <c r="U5191" s="30" t="str">
        <f t="shared" si="12"/>
        <v/>
      </c>
    </row>
    <row r="5192" spans="2:21" ht="15.75" customHeight="1" x14ac:dyDescent="0.25">
      <c r="B5192" s="49" t="s">
        <v>301</v>
      </c>
      <c r="C5192" s="50" t="s">
        <v>305</v>
      </c>
      <c r="D5192" s="51" t="s">
        <v>72</v>
      </c>
      <c r="E5192" s="30">
        <v>778</v>
      </c>
      <c r="F5192" s="30">
        <v>1</v>
      </c>
      <c r="G5192" s="30">
        <v>158056</v>
      </c>
      <c r="H5192" s="30">
        <v>0</v>
      </c>
      <c r="I5192" s="30">
        <v>1</v>
      </c>
      <c r="J5192" s="30">
        <f t="shared" si="3"/>
        <v>0</v>
      </c>
      <c r="K5192" s="30">
        <v>1</v>
      </c>
      <c r="L5192" s="30">
        <f t="shared" si="4"/>
        <v>0</v>
      </c>
      <c r="M5192" s="52" t="str">
        <f t="shared" si="5"/>
        <v>OK</v>
      </c>
      <c r="O5192" s="30" t="str">
        <f t="shared" si="6"/>
        <v/>
      </c>
      <c r="P5192" s="30" t="str">
        <f t="shared" si="7"/>
        <v/>
      </c>
      <c r="Q5192" s="30">
        <f t="shared" si="8"/>
        <v>778</v>
      </c>
      <c r="R5192" s="30">
        <f t="shared" si="9"/>
        <v>158056</v>
      </c>
      <c r="S5192" s="30">
        <f t="shared" si="10"/>
        <v>188892.72560000001</v>
      </c>
      <c r="T5192" s="30">
        <f t="shared" si="11"/>
        <v>188892.72560000001</v>
      </c>
      <c r="U5192" s="30">
        <f t="shared" si="12"/>
        <v>146958540.51680002</v>
      </c>
    </row>
    <row r="5193" spans="2:21" ht="15.75" customHeight="1" x14ac:dyDescent="0.25">
      <c r="B5193" s="49" t="s">
        <v>301</v>
      </c>
      <c r="C5193" s="50" t="s">
        <v>305</v>
      </c>
      <c r="D5193" s="51" t="s">
        <v>73</v>
      </c>
      <c r="E5193" s="30">
        <v>0</v>
      </c>
      <c r="F5193" s="30">
        <f t="shared" si="1"/>
        <v>1</v>
      </c>
      <c r="G5193" s="30">
        <v>0</v>
      </c>
      <c r="H5193" s="30">
        <f t="shared" si="2"/>
        <v>1</v>
      </c>
      <c r="I5193" s="30">
        <v>1</v>
      </c>
      <c r="J5193" s="30">
        <f t="shared" si="3"/>
        <v>0</v>
      </c>
      <c r="K5193" s="30">
        <v>0</v>
      </c>
      <c r="L5193" s="30">
        <f t="shared" si="4"/>
        <v>1</v>
      </c>
      <c r="M5193" s="52" t="str">
        <f t="shared" si="5"/>
        <v>агрегати не працюють</v>
      </c>
      <c r="O5193" s="30" t="str">
        <f t="shared" si="6"/>
        <v/>
      </c>
      <c r="P5193" s="30" t="str">
        <f t="shared" si="7"/>
        <v/>
      </c>
      <c r="Q5193" s="30" t="str">
        <f t="shared" si="8"/>
        <v/>
      </c>
      <c r="R5193" s="30" t="str">
        <f t="shared" si="9"/>
        <v/>
      </c>
      <c r="S5193" s="30" t="str">
        <f t="shared" si="10"/>
        <v/>
      </c>
      <c r="T5193" s="30" t="str">
        <f t="shared" si="11"/>
        <v/>
      </c>
      <c r="U5193" s="30" t="str">
        <f t="shared" si="12"/>
        <v/>
      </c>
    </row>
    <row r="5194" spans="2:21" ht="15.75" customHeight="1" x14ac:dyDescent="0.25">
      <c r="B5194" s="49" t="s">
        <v>301</v>
      </c>
      <c r="C5194" s="50" t="s">
        <v>305</v>
      </c>
      <c r="D5194" s="51" t="s">
        <v>74</v>
      </c>
      <c r="E5194" s="30">
        <v>434</v>
      </c>
      <c r="F5194" s="30">
        <v>0</v>
      </c>
      <c r="G5194" s="30">
        <v>151155</v>
      </c>
      <c r="H5194" s="30">
        <v>0</v>
      </c>
      <c r="I5194" s="30">
        <v>1</v>
      </c>
      <c r="J5194" s="30">
        <f t="shared" si="3"/>
        <v>0</v>
      </c>
      <c r="K5194" s="30">
        <v>1</v>
      </c>
      <c r="L5194" s="30">
        <f t="shared" si="4"/>
        <v>0</v>
      </c>
      <c r="M5194" s="52" t="str">
        <f t="shared" si="5"/>
        <v>OK</v>
      </c>
      <c r="O5194" s="30">
        <f t="shared" si="6"/>
        <v>434</v>
      </c>
      <c r="P5194" s="30">
        <f t="shared" si="7"/>
        <v>405.8768</v>
      </c>
      <c r="Q5194" s="30">
        <f t="shared" si="8"/>
        <v>405.8768</v>
      </c>
      <c r="R5194" s="30">
        <f t="shared" si="9"/>
        <v>151155</v>
      </c>
      <c r="S5194" s="30">
        <f t="shared" si="10"/>
        <v>180645.34050000002</v>
      </c>
      <c r="T5194" s="30">
        <f t="shared" si="11"/>
        <v>180645.34050000002</v>
      </c>
      <c r="U5194" s="30">
        <f t="shared" si="12"/>
        <v>73319752.737050414</v>
      </c>
    </row>
    <row r="5195" spans="2:21" ht="15.75" customHeight="1" x14ac:dyDescent="0.25">
      <c r="B5195" s="49" t="s">
        <v>301</v>
      </c>
      <c r="C5195" s="50" t="s">
        <v>305</v>
      </c>
      <c r="D5195" s="51" t="s">
        <v>75</v>
      </c>
      <c r="E5195" s="30">
        <v>0</v>
      </c>
      <c r="F5195" s="30">
        <f t="shared" si="1"/>
        <v>1</v>
      </c>
      <c r="G5195" s="30">
        <v>0</v>
      </c>
      <c r="H5195" s="30">
        <f t="shared" si="2"/>
        <v>1</v>
      </c>
      <c r="I5195" s="30">
        <v>1</v>
      </c>
      <c r="J5195" s="30">
        <f t="shared" si="3"/>
        <v>0</v>
      </c>
      <c r="K5195" s="30">
        <v>0</v>
      </c>
      <c r="L5195" s="30">
        <f t="shared" si="4"/>
        <v>1</v>
      </c>
      <c r="M5195" s="52" t="str">
        <f t="shared" si="5"/>
        <v>агрегати не працюють</v>
      </c>
      <c r="O5195" s="30" t="str">
        <f t="shared" si="6"/>
        <v/>
      </c>
      <c r="P5195" s="30" t="str">
        <f t="shared" si="7"/>
        <v/>
      </c>
      <c r="Q5195" s="30" t="str">
        <f t="shared" si="8"/>
        <v/>
      </c>
      <c r="R5195" s="30" t="str">
        <f t="shared" si="9"/>
        <v/>
      </c>
      <c r="S5195" s="30" t="str">
        <f t="shared" si="10"/>
        <v/>
      </c>
      <c r="T5195" s="30" t="str">
        <f t="shared" si="11"/>
        <v/>
      </c>
      <c r="U5195" s="30" t="str">
        <f t="shared" si="12"/>
        <v/>
      </c>
    </row>
    <row r="5196" spans="2:21" ht="15.75" customHeight="1" x14ac:dyDescent="0.25">
      <c r="B5196" s="49" t="s">
        <v>301</v>
      </c>
      <c r="C5196" s="50" t="s">
        <v>305</v>
      </c>
      <c r="D5196" s="51" t="s">
        <v>76</v>
      </c>
      <c r="E5196" s="30">
        <v>0</v>
      </c>
      <c r="F5196" s="30">
        <f t="shared" si="1"/>
        <v>1</v>
      </c>
      <c r="G5196" s="30">
        <v>0</v>
      </c>
      <c r="H5196" s="30">
        <f t="shared" si="2"/>
        <v>1</v>
      </c>
      <c r="I5196" s="30">
        <v>1</v>
      </c>
      <c r="J5196" s="30">
        <f t="shared" si="3"/>
        <v>0</v>
      </c>
      <c r="K5196" s="30">
        <v>0</v>
      </c>
      <c r="L5196" s="30">
        <f t="shared" si="4"/>
        <v>1</v>
      </c>
      <c r="M5196" s="52" t="str">
        <f t="shared" si="5"/>
        <v>агрегати не працюють</v>
      </c>
      <c r="O5196" s="30" t="str">
        <f t="shared" si="6"/>
        <v/>
      </c>
      <c r="P5196" s="30" t="str">
        <f t="shared" si="7"/>
        <v/>
      </c>
      <c r="Q5196" s="30" t="str">
        <f t="shared" si="8"/>
        <v/>
      </c>
      <c r="R5196" s="30" t="str">
        <f t="shared" si="9"/>
        <v/>
      </c>
      <c r="S5196" s="30" t="str">
        <f t="shared" si="10"/>
        <v/>
      </c>
      <c r="T5196" s="30" t="str">
        <f t="shared" si="11"/>
        <v/>
      </c>
      <c r="U5196" s="30" t="str">
        <f t="shared" si="12"/>
        <v/>
      </c>
    </row>
    <row r="5197" spans="2:21" ht="15.75" customHeight="1" x14ac:dyDescent="0.25">
      <c r="B5197" s="49" t="s">
        <v>301</v>
      </c>
      <c r="C5197" s="50" t="s">
        <v>305</v>
      </c>
      <c r="D5197" s="51" t="s">
        <v>77</v>
      </c>
      <c r="E5197" s="30">
        <v>1483</v>
      </c>
      <c r="F5197" s="30">
        <v>0</v>
      </c>
      <c r="G5197" s="30">
        <v>53440</v>
      </c>
      <c r="H5197" s="30">
        <v>0</v>
      </c>
      <c r="I5197" s="30">
        <v>1</v>
      </c>
      <c r="J5197" s="30">
        <f t="shared" si="3"/>
        <v>0</v>
      </c>
      <c r="K5197" s="30">
        <v>1</v>
      </c>
      <c r="L5197" s="30">
        <f t="shared" si="4"/>
        <v>0</v>
      </c>
      <c r="M5197" s="52" t="str">
        <f t="shared" si="5"/>
        <v>OK</v>
      </c>
      <c r="O5197" s="30">
        <f t="shared" si="6"/>
        <v>1483</v>
      </c>
      <c r="P5197" s="30">
        <f t="shared" si="7"/>
        <v>1386.9016000000001</v>
      </c>
      <c r="Q5197" s="30">
        <f t="shared" si="8"/>
        <v>1386.9016000000001</v>
      </c>
      <c r="R5197" s="30">
        <f t="shared" si="9"/>
        <v>53440</v>
      </c>
      <c r="S5197" s="30">
        <f t="shared" si="10"/>
        <v>63866.144</v>
      </c>
      <c r="T5197" s="30">
        <f t="shared" si="11"/>
        <v>63866.144</v>
      </c>
      <c r="U5197" s="30">
        <f t="shared" si="12"/>
        <v>88576057.299430415</v>
      </c>
    </row>
    <row r="5198" spans="2:21" ht="15.75" customHeight="1" x14ac:dyDescent="0.25">
      <c r="B5198" s="49" t="s">
        <v>301</v>
      </c>
      <c r="C5198" s="50" t="s">
        <v>305</v>
      </c>
      <c r="D5198" s="51" t="s">
        <v>78</v>
      </c>
      <c r="E5198" s="30">
        <v>0</v>
      </c>
      <c r="F5198" s="30">
        <f t="shared" si="1"/>
        <v>1</v>
      </c>
      <c r="G5198" s="30">
        <v>0</v>
      </c>
      <c r="H5198" s="30">
        <f t="shared" si="2"/>
        <v>1</v>
      </c>
      <c r="I5198" s="30">
        <v>1</v>
      </c>
      <c r="J5198" s="30">
        <f t="shared" si="3"/>
        <v>0</v>
      </c>
      <c r="K5198" s="30">
        <v>0</v>
      </c>
      <c r="L5198" s="30">
        <f t="shared" si="4"/>
        <v>1</v>
      </c>
      <c r="M5198" s="52" t="str">
        <f t="shared" si="5"/>
        <v>агрегати не працюють</v>
      </c>
      <c r="O5198" s="30" t="str">
        <f t="shared" si="6"/>
        <v/>
      </c>
      <c r="P5198" s="30" t="str">
        <f t="shared" si="7"/>
        <v/>
      </c>
      <c r="Q5198" s="30" t="str">
        <f t="shared" si="8"/>
        <v/>
      </c>
      <c r="R5198" s="30" t="str">
        <f t="shared" si="9"/>
        <v/>
      </c>
      <c r="S5198" s="30" t="str">
        <f t="shared" si="10"/>
        <v/>
      </c>
      <c r="T5198" s="30" t="str">
        <f t="shared" si="11"/>
        <v/>
      </c>
      <c r="U5198" s="30" t="str">
        <f t="shared" si="12"/>
        <v/>
      </c>
    </row>
    <row r="5199" spans="2:21" ht="15.75" customHeight="1" x14ac:dyDescent="0.25">
      <c r="B5199" s="49" t="s">
        <v>301</v>
      </c>
      <c r="C5199" s="50" t="s">
        <v>305</v>
      </c>
      <c r="D5199" s="51" t="s">
        <v>79</v>
      </c>
      <c r="E5199" s="30">
        <v>1237</v>
      </c>
      <c r="F5199" s="30">
        <v>0</v>
      </c>
      <c r="G5199" s="30">
        <v>230508</v>
      </c>
      <c r="H5199" s="30">
        <v>0</v>
      </c>
      <c r="I5199" s="30">
        <v>1</v>
      </c>
      <c r="J5199" s="30">
        <f t="shared" si="3"/>
        <v>0</v>
      </c>
      <c r="K5199" s="30">
        <v>1</v>
      </c>
      <c r="L5199" s="30">
        <f t="shared" si="4"/>
        <v>0</v>
      </c>
      <c r="M5199" s="52" t="str">
        <f t="shared" si="5"/>
        <v>OK</v>
      </c>
      <c r="O5199" s="30">
        <f t="shared" si="6"/>
        <v>1237</v>
      </c>
      <c r="P5199" s="30">
        <f t="shared" si="7"/>
        <v>1156.8424</v>
      </c>
      <c r="Q5199" s="30">
        <f t="shared" si="8"/>
        <v>1156.8424</v>
      </c>
      <c r="R5199" s="30">
        <f t="shared" si="9"/>
        <v>230508</v>
      </c>
      <c r="S5199" s="30">
        <f t="shared" si="10"/>
        <v>275480.11080000002</v>
      </c>
      <c r="T5199" s="30">
        <f t="shared" si="11"/>
        <v>275480.11080000002</v>
      </c>
      <c r="U5199" s="30">
        <f t="shared" si="12"/>
        <v>318687072.53013796</v>
      </c>
    </row>
    <row r="5200" spans="2:21" ht="15.75" customHeight="1" x14ac:dyDescent="0.25">
      <c r="B5200" s="49" t="s">
        <v>301</v>
      </c>
      <c r="C5200" s="50" t="s">
        <v>305</v>
      </c>
      <c r="D5200" s="51" t="s">
        <v>80</v>
      </c>
      <c r="E5200" s="30">
        <v>736</v>
      </c>
      <c r="F5200" s="30">
        <v>1</v>
      </c>
      <c r="G5200" s="30">
        <v>283126</v>
      </c>
      <c r="H5200" s="30">
        <v>1</v>
      </c>
      <c r="I5200" s="30">
        <v>1</v>
      </c>
      <c r="J5200" s="30">
        <f t="shared" si="3"/>
        <v>0</v>
      </c>
      <c r="K5200" s="30">
        <v>1</v>
      </c>
      <c r="L5200" s="30">
        <f t="shared" si="4"/>
        <v>0</v>
      </c>
      <c r="M5200" s="52" t="str">
        <f t="shared" si="5"/>
        <v>OK</v>
      </c>
      <c r="O5200" s="30" t="str">
        <f t="shared" si="6"/>
        <v/>
      </c>
      <c r="P5200" s="30" t="str">
        <f t="shared" si="7"/>
        <v/>
      </c>
      <c r="Q5200" s="30">
        <f t="shared" si="8"/>
        <v>736</v>
      </c>
      <c r="R5200" s="30" t="str">
        <f t="shared" si="9"/>
        <v/>
      </c>
      <c r="S5200" s="30" t="str">
        <f t="shared" si="10"/>
        <v/>
      </c>
      <c r="T5200" s="30">
        <f t="shared" si="11"/>
        <v>283126</v>
      </c>
      <c r="U5200" s="30">
        <f t="shared" si="12"/>
        <v>208380736</v>
      </c>
    </row>
    <row r="5201" spans="2:21" ht="15.75" customHeight="1" x14ac:dyDescent="0.25">
      <c r="B5201" s="49" t="s">
        <v>301</v>
      </c>
      <c r="C5201" s="50" t="s">
        <v>305</v>
      </c>
      <c r="D5201" s="51" t="s">
        <v>81</v>
      </c>
      <c r="E5201" s="30">
        <v>454</v>
      </c>
      <c r="F5201" s="30">
        <v>1</v>
      </c>
      <c r="G5201" s="30">
        <v>123474</v>
      </c>
      <c r="H5201" s="30">
        <v>0</v>
      </c>
      <c r="I5201" s="30">
        <v>1</v>
      </c>
      <c r="J5201" s="30">
        <f t="shared" si="3"/>
        <v>0</v>
      </c>
      <c r="K5201" s="30">
        <v>1</v>
      </c>
      <c r="L5201" s="30">
        <f t="shared" si="4"/>
        <v>0</v>
      </c>
      <c r="M5201" s="52" t="str">
        <f t="shared" si="5"/>
        <v>OK</v>
      </c>
      <c r="O5201" s="30" t="str">
        <f t="shared" si="6"/>
        <v/>
      </c>
      <c r="P5201" s="30" t="str">
        <f t="shared" si="7"/>
        <v/>
      </c>
      <c r="Q5201" s="30">
        <f t="shared" si="8"/>
        <v>454</v>
      </c>
      <c r="R5201" s="30">
        <f t="shared" si="9"/>
        <v>123474</v>
      </c>
      <c r="S5201" s="30">
        <f t="shared" si="10"/>
        <v>147563.77740000002</v>
      </c>
      <c r="T5201" s="30">
        <f t="shared" si="11"/>
        <v>147563.77740000002</v>
      </c>
      <c r="U5201" s="30">
        <f t="shared" si="12"/>
        <v>66993954.939600006</v>
      </c>
    </row>
    <row r="5202" spans="2:21" ht="15.75" customHeight="1" x14ac:dyDescent="0.25">
      <c r="B5202" s="49" t="s">
        <v>301</v>
      </c>
      <c r="C5202" s="50" t="s">
        <v>305</v>
      </c>
      <c r="D5202" s="51" t="s">
        <v>82</v>
      </c>
      <c r="E5202" s="30">
        <v>1239</v>
      </c>
      <c r="F5202" s="30">
        <v>1</v>
      </c>
      <c r="G5202" s="30">
        <v>104950</v>
      </c>
      <c r="H5202" s="30">
        <v>0</v>
      </c>
      <c r="I5202" s="30">
        <v>1</v>
      </c>
      <c r="J5202" s="30">
        <f t="shared" si="3"/>
        <v>0</v>
      </c>
      <c r="K5202" s="30">
        <v>1</v>
      </c>
      <c r="L5202" s="30">
        <f t="shared" si="4"/>
        <v>0</v>
      </c>
      <c r="M5202" s="52" t="str">
        <f t="shared" si="5"/>
        <v>OK</v>
      </c>
      <c r="O5202" s="30" t="str">
        <f t="shared" si="6"/>
        <v/>
      </c>
      <c r="P5202" s="30" t="str">
        <f t="shared" si="7"/>
        <v/>
      </c>
      <c r="Q5202" s="30">
        <f t="shared" si="8"/>
        <v>1239</v>
      </c>
      <c r="R5202" s="30">
        <f t="shared" si="9"/>
        <v>104950</v>
      </c>
      <c r="S5202" s="30">
        <f t="shared" si="10"/>
        <v>125425.74500000001</v>
      </c>
      <c r="T5202" s="30">
        <f t="shared" si="11"/>
        <v>125425.74500000001</v>
      </c>
      <c r="U5202" s="30">
        <f t="shared" si="12"/>
        <v>155402498.05500001</v>
      </c>
    </row>
    <row r="5203" spans="2:21" ht="15.75" customHeight="1" x14ac:dyDescent="0.25">
      <c r="B5203" s="49" t="s">
        <v>301</v>
      </c>
      <c r="C5203" s="50" t="s">
        <v>305</v>
      </c>
      <c r="D5203" s="51" t="s">
        <v>83</v>
      </c>
      <c r="E5203" s="30">
        <v>1579</v>
      </c>
      <c r="F5203" s="30">
        <v>1</v>
      </c>
      <c r="G5203" s="30">
        <v>57210</v>
      </c>
      <c r="H5203" s="30">
        <v>1</v>
      </c>
      <c r="I5203" s="30">
        <v>1</v>
      </c>
      <c r="J5203" s="30">
        <f t="shared" si="3"/>
        <v>0</v>
      </c>
      <c r="K5203" s="30">
        <v>1</v>
      </c>
      <c r="L5203" s="30">
        <f t="shared" si="4"/>
        <v>0</v>
      </c>
      <c r="M5203" s="52" t="str">
        <f t="shared" si="5"/>
        <v>OK</v>
      </c>
      <c r="O5203" s="30" t="str">
        <f t="shared" si="6"/>
        <v/>
      </c>
      <c r="P5203" s="30" t="str">
        <f t="shared" si="7"/>
        <v/>
      </c>
      <c r="Q5203" s="30">
        <f t="shared" si="8"/>
        <v>1579</v>
      </c>
      <c r="R5203" s="30" t="str">
        <f t="shared" si="9"/>
        <v/>
      </c>
      <c r="S5203" s="30" t="str">
        <f t="shared" si="10"/>
        <v/>
      </c>
      <c r="T5203" s="30">
        <f t="shared" si="11"/>
        <v>57210</v>
      </c>
      <c r="U5203" s="30">
        <f t="shared" si="12"/>
        <v>90334590</v>
      </c>
    </row>
    <row r="5204" spans="2:21" ht="15.75" customHeight="1" x14ac:dyDescent="0.25">
      <c r="B5204" s="49" t="s">
        <v>301</v>
      </c>
      <c r="C5204" s="50" t="s">
        <v>306</v>
      </c>
      <c r="D5204" s="51" t="s">
        <v>60</v>
      </c>
      <c r="E5204" s="30">
        <v>381</v>
      </c>
      <c r="F5204" s="30">
        <v>0</v>
      </c>
      <c r="G5204" s="30">
        <v>90731</v>
      </c>
      <c r="H5204" s="30">
        <v>0</v>
      </c>
      <c r="I5204" s="30">
        <v>1</v>
      </c>
      <c r="J5204" s="30">
        <f t="shared" si="3"/>
        <v>0</v>
      </c>
      <c r="K5204" s="30">
        <v>1</v>
      </c>
      <c r="L5204" s="30">
        <f t="shared" si="4"/>
        <v>0</v>
      </c>
      <c r="M5204" s="52" t="str">
        <f t="shared" si="5"/>
        <v>OK</v>
      </c>
      <c r="O5204" s="30">
        <f t="shared" si="6"/>
        <v>381</v>
      </c>
      <c r="P5204" s="30">
        <f t="shared" si="7"/>
        <v>356.31119999999999</v>
      </c>
      <c r="Q5204" s="30">
        <f t="shared" si="8"/>
        <v>356.31119999999999</v>
      </c>
      <c r="R5204" s="30">
        <f t="shared" si="9"/>
        <v>90731</v>
      </c>
      <c r="S5204" s="30">
        <f t="shared" si="10"/>
        <v>108432.61810000001</v>
      </c>
      <c r="T5204" s="30">
        <f t="shared" si="11"/>
        <v>108432.61810000001</v>
      </c>
      <c r="U5204" s="30">
        <f t="shared" si="12"/>
        <v>38635756.274352722</v>
      </c>
    </row>
    <row r="5205" spans="2:21" ht="15.75" customHeight="1" x14ac:dyDescent="0.25">
      <c r="B5205" s="49" t="s">
        <v>301</v>
      </c>
      <c r="C5205" s="50" t="s">
        <v>306</v>
      </c>
      <c r="D5205" s="51" t="s">
        <v>61</v>
      </c>
      <c r="E5205" s="30">
        <v>0</v>
      </c>
      <c r="F5205" s="30">
        <f t="shared" si="1"/>
        <v>1</v>
      </c>
      <c r="G5205" s="30">
        <v>0</v>
      </c>
      <c r="H5205" s="30">
        <f t="shared" si="2"/>
        <v>1</v>
      </c>
      <c r="I5205" s="30">
        <v>1</v>
      </c>
      <c r="J5205" s="30">
        <f t="shared" si="3"/>
        <v>0</v>
      </c>
      <c r="K5205" s="30">
        <v>0</v>
      </c>
      <c r="L5205" s="30">
        <f t="shared" si="4"/>
        <v>1</v>
      </c>
      <c r="M5205" s="52" t="str">
        <f t="shared" si="5"/>
        <v>агрегати не працюють</v>
      </c>
      <c r="O5205" s="30" t="str">
        <f t="shared" si="6"/>
        <v/>
      </c>
      <c r="P5205" s="30" t="str">
        <f t="shared" si="7"/>
        <v/>
      </c>
      <c r="Q5205" s="30" t="str">
        <f t="shared" si="8"/>
        <v/>
      </c>
      <c r="R5205" s="30" t="str">
        <f t="shared" si="9"/>
        <v/>
      </c>
      <c r="S5205" s="30" t="str">
        <f t="shared" si="10"/>
        <v/>
      </c>
      <c r="T5205" s="30" t="str">
        <f t="shared" si="11"/>
        <v/>
      </c>
      <c r="U5205" s="30" t="str">
        <f t="shared" si="12"/>
        <v/>
      </c>
    </row>
    <row r="5206" spans="2:21" ht="15.75" customHeight="1" x14ac:dyDescent="0.25">
      <c r="B5206" s="49" t="s">
        <v>301</v>
      </c>
      <c r="C5206" s="50" t="s">
        <v>306</v>
      </c>
      <c r="D5206" s="51" t="s">
        <v>62</v>
      </c>
      <c r="E5206" s="30">
        <v>0</v>
      </c>
      <c r="F5206" s="30">
        <f t="shared" si="1"/>
        <v>1</v>
      </c>
      <c r="G5206" s="30">
        <v>0</v>
      </c>
      <c r="H5206" s="30">
        <f t="shared" si="2"/>
        <v>1</v>
      </c>
      <c r="I5206" s="30">
        <v>1</v>
      </c>
      <c r="J5206" s="30">
        <f t="shared" si="3"/>
        <v>0</v>
      </c>
      <c r="K5206" s="30">
        <v>0</v>
      </c>
      <c r="L5206" s="30">
        <f t="shared" si="4"/>
        <v>1</v>
      </c>
      <c r="M5206" s="52" t="str">
        <f t="shared" si="5"/>
        <v>агрегати не працюють</v>
      </c>
      <c r="O5206" s="30" t="str">
        <f t="shared" si="6"/>
        <v/>
      </c>
      <c r="P5206" s="30" t="str">
        <f t="shared" si="7"/>
        <v/>
      </c>
      <c r="Q5206" s="30" t="str">
        <f t="shared" si="8"/>
        <v/>
      </c>
      <c r="R5206" s="30" t="str">
        <f t="shared" si="9"/>
        <v/>
      </c>
      <c r="S5206" s="30" t="str">
        <f t="shared" si="10"/>
        <v/>
      </c>
      <c r="T5206" s="30" t="str">
        <f t="shared" si="11"/>
        <v/>
      </c>
      <c r="U5206" s="30" t="str">
        <f t="shared" si="12"/>
        <v/>
      </c>
    </row>
    <row r="5207" spans="2:21" ht="15.75" customHeight="1" x14ac:dyDescent="0.25">
      <c r="B5207" s="49" t="s">
        <v>301</v>
      </c>
      <c r="C5207" s="50" t="s">
        <v>306</v>
      </c>
      <c r="D5207" s="51" t="s">
        <v>63</v>
      </c>
      <c r="E5207" s="30">
        <v>1804</v>
      </c>
      <c r="F5207" s="30">
        <v>0</v>
      </c>
      <c r="G5207" s="30">
        <v>139563</v>
      </c>
      <c r="H5207" s="30">
        <v>0</v>
      </c>
      <c r="I5207" s="30">
        <v>1</v>
      </c>
      <c r="J5207" s="30">
        <f t="shared" si="3"/>
        <v>0</v>
      </c>
      <c r="K5207" s="30">
        <v>1</v>
      </c>
      <c r="L5207" s="30">
        <f t="shared" si="4"/>
        <v>0</v>
      </c>
      <c r="M5207" s="52" t="str">
        <f t="shared" si="5"/>
        <v>OK</v>
      </c>
      <c r="O5207" s="30">
        <f t="shared" si="6"/>
        <v>1804</v>
      </c>
      <c r="P5207" s="30">
        <f t="shared" si="7"/>
        <v>1687.1008000000002</v>
      </c>
      <c r="Q5207" s="30">
        <f t="shared" si="8"/>
        <v>1687.1008000000002</v>
      </c>
      <c r="R5207" s="30">
        <f t="shared" si="9"/>
        <v>139563</v>
      </c>
      <c r="S5207" s="30">
        <f t="shared" si="10"/>
        <v>166791.74129999999</v>
      </c>
      <c r="T5207" s="30">
        <f t="shared" si="11"/>
        <v>166791.74129999999</v>
      </c>
      <c r="U5207" s="30">
        <f t="shared" si="12"/>
        <v>281394480.18062305</v>
      </c>
    </row>
    <row r="5208" spans="2:21" ht="15.75" customHeight="1" x14ac:dyDescent="0.25">
      <c r="B5208" s="49" t="s">
        <v>301</v>
      </c>
      <c r="C5208" s="50" t="s">
        <v>306</v>
      </c>
      <c r="D5208" s="51" t="s">
        <v>64</v>
      </c>
      <c r="E5208" s="30">
        <v>1475</v>
      </c>
      <c r="F5208" s="30">
        <v>1</v>
      </c>
      <c r="G5208" s="30">
        <v>158067</v>
      </c>
      <c r="H5208" s="30">
        <v>1</v>
      </c>
      <c r="I5208" s="30">
        <v>1</v>
      </c>
      <c r="J5208" s="30">
        <f t="shared" si="3"/>
        <v>0</v>
      </c>
      <c r="K5208" s="30">
        <v>1</v>
      </c>
      <c r="L5208" s="30">
        <f t="shared" si="4"/>
        <v>0</v>
      </c>
      <c r="M5208" s="52" t="str">
        <f t="shared" si="5"/>
        <v>OK</v>
      </c>
      <c r="O5208" s="30" t="str">
        <f t="shared" si="6"/>
        <v/>
      </c>
      <c r="P5208" s="30" t="str">
        <f t="shared" si="7"/>
        <v/>
      </c>
      <c r="Q5208" s="30">
        <f t="shared" si="8"/>
        <v>1475</v>
      </c>
      <c r="R5208" s="30" t="str">
        <f t="shared" si="9"/>
        <v/>
      </c>
      <c r="S5208" s="30" t="str">
        <f t="shared" si="10"/>
        <v/>
      </c>
      <c r="T5208" s="30">
        <f t="shared" si="11"/>
        <v>158067</v>
      </c>
      <c r="U5208" s="30">
        <f t="shared" si="12"/>
        <v>233148825</v>
      </c>
    </row>
    <row r="5209" spans="2:21" ht="15.75" customHeight="1" x14ac:dyDescent="0.25">
      <c r="B5209" s="49" t="s">
        <v>301</v>
      </c>
      <c r="C5209" s="50" t="s">
        <v>306</v>
      </c>
      <c r="D5209" s="51" t="s">
        <v>65</v>
      </c>
      <c r="E5209" s="30">
        <v>0</v>
      </c>
      <c r="F5209" s="30">
        <f t="shared" si="1"/>
        <v>1</v>
      </c>
      <c r="G5209" s="30">
        <v>0</v>
      </c>
      <c r="H5209" s="30">
        <f t="shared" si="2"/>
        <v>1</v>
      </c>
      <c r="I5209" s="30">
        <v>1</v>
      </c>
      <c r="J5209" s="30">
        <f t="shared" si="3"/>
        <v>0</v>
      </c>
      <c r="K5209" s="30">
        <v>0</v>
      </c>
      <c r="L5209" s="30">
        <f t="shared" si="4"/>
        <v>1</v>
      </c>
      <c r="M5209" s="52" t="str">
        <f t="shared" si="5"/>
        <v>агрегати не працюють</v>
      </c>
      <c r="O5209" s="30" t="str">
        <f t="shared" si="6"/>
        <v/>
      </c>
      <c r="P5209" s="30" t="str">
        <f t="shared" si="7"/>
        <v/>
      </c>
      <c r="Q5209" s="30" t="str">
        <f t="shared" si="8"/>
        <v/>
      </c>
      <c r="R5209" s="30" t="str">
        <f t="shared" si="9"/>
        <v/>
      </c>
      <c r="S5209" s="30" t="str">
        <f t="shared" si="10"/>
        <v/>
      </c>
      <c r="T5209" s="30" t="str">
        <f t="shared" si="11"/>
        <v/>
      </c>
      <c r="U5209" s="30" t="str">
        <f t="shared" si="12"/>
        <v/>
      </c>
    </row>
    <row r="5210" spans="2:21" ht="15.75" customHeight="1" x14ac:dyDescent="0.25">
      <c r="B5210" s="49" t="s">
        <v>301</v>
      </c>
      <c r="C5210" s="50" t="s">
        <v>306</v>
      </c>
      <c r="D5210" s="51" t="s">
        <v>66</v>
      </c>
      <c r="E5210" s="30">
        <v>0</v>
      </c>
      <c r="F5210" s="30">
        <f t="shared" si="1"/>
        <v>1</v>
      </c>
      <c r="G5210" s="30">
        <v>0</v>
      </c>
      <c r="H5210" s="30">
        <f t="shared" si="2"/>
        <v>1</v>
      </c>
      <c r="I5210" s="30">
        <v>1</v>
      </c>
      <c r="J5210" s="30">
        <f t="shared" si="3"/>
        <v>0</v>
      </c>
      <c r="K5210" s="30">
        <v>0</v>
      </c>
      <c r="L5210" s="30">
        <f t="shared" si="4"/>
        <v>1</v>
      </c>
      <c r="M5210" s="52" t="str">
        <f t="shared" si="5"/>
        <v>агрегати не працюють</v>
      </c>
      <c r="O5210" s="30" t="str">
        <f t="shared" si="6"/>
        <v/>
      </c>
      <c r="P5210" s="30" t="str">
        <f t="shared" si="7"/>
        <v/>
      </c>
      <c r="Q5210" s="30" t="str">
        <f t="shared" si="8"/>
        <v/>
      </c>
      <c r="R5210" s="30" t="str">
        <f t="shared" si="9"/>
        <v/>
      </c>
      <c r="S5210" s="30" t="str">
        <f t="shared" si="10"/>
        <v/>
      </c>
      <c r="T5210" s="30" t="str">
        <f t="shared" si="11"/>
        <v/>
      </c>
      <c r="U5210" s="30" t="str">
        <f t="shared" si="12"/>
        <v/>
      </c>
    </row>
    <row r="5211" spans="2:21" ht="15.75" customHeight="1" x14ac:dyDescent="0.25">
      <c r="B5211" s="49" t="s">
        <v>301</v>
      </c>
      <c r="C5211" s="50" t="s">
        <v>306</v>
      </c>
      <c r="D5211" s="51" t="s">
        <v>67</v>
      </c>
      <c r="E5211" s="30">
        <v>0</v>
      </c>
      <c r="F5211" s="30">
        <f t="shared" si="1"/>
        <v>1</v>
      </c>
      <c r="G5211" s="30">
        <v>0</v>
      </c>
      <c r="H5211" s="30">
        <f t="shared" si="2"/>
        <v>1</v>
      </c>
      <c r="I5211" s="30">
        <v>1</v>
      </c>
      <c r="J5211" s="30">
        <f t="shared" si="3"/>
        <v>0</v>
      </c>
      <c r="K5211" s="30">
        <v>0</v>
      </c>
      <c r="L5211" s="30">
        <f t="shared" si="4"/>
        <v>1</v>
      </c>
      <c r="M5211" s="52" t="str">
        <f t="shared" si="5"/>
        <v>агрегати не працюють</v>
      </c>
      <c r="O5211" s="30" t="str">
        <f t="shared" si="6"/>
        <v/>
      </c>
      <c r="P5211" s="30" t="str">
        <f t="shared" si="7"/>
        <v/>
      </c>
      <c r="Q5211" s="30" t="str">
        <f t="shared" si="8"/>
        <v/>
      </c>
      <c r="R5211" s="30" t="str">
        <f t="shared" si="9"/>
        <v/>
      </c>
      <c r="S5211" s="30" t="str">
        <f t="shared" si="10"/>
        <v/>
      </c>
      <c r="T5211" s="30" t="str">
        <f t="shared" si="11"/>
        <v/>
      </c>
      <c r="U5211" s="30" t="str">
        <f t="shared" si="12"/>
        <v/>
      </c>
    </row>
    <row r="5212" spans="2:21" ht="15.75" customHeight="1" x14ac:dyDescent="0.25">
      <c r="B5212" s="49" t="s">
        <v>301</v>
      </c>
      <c r="C5212" s="50" t="s">
        <v>306</v>
      </c>
      <c r="D5212" s="51" t="s">
        <v>68</v>
      </c>
      <c r="E5212" s="30">
        <v>1288</v>
      </c>
      <c r="F5212" s="30">
        <v>1</v>
      </c>
      <c r="G5212" s="30">
        <v>166149</v>
      </c>
      <c r="H5212" s="30">
        <v>0</v>
      </c>
      <c r="I5212" s="30">
        <v>1</v>
      </c>
      <c r="J5212" s="30">
        <f t="shared" si="3"/>
        <v>0</v>
      </c>
      <c r="K5212" s="30">
        <v>1</v>
      </c>
      <c r="L5212" s="30">
        <f t="shared" si="4"/>
        <v>0</v>
      </c>
      <c r="M5212" s="52" t="str">
        <f t="shared" si="5"/>
        <v>OK</v>
      </c>
      <c r="O5212" s="30" t="str">
        <f t="shared" si="6"/>
        <v/>
      </c>
      <c r="P5212" s="30" t="str">
        <f t="shared" si="7"/>
        <v/>
      </c>
      <c r="Q5212" s="30">
        <f t="shared" si="8"/>
        <v>1288</v>
      </c>
      <c r="R5212" s="30">
        <f t="shared" si="9"/>
        <v>166149</v>
      </c>
      <c r="S5212" s="30">
        <f t="shared" si="10"/>
        <v>198564.66990000001</v>
      </c>
      <c r="T5212" s="30">
        <f t="shared" si="11"/>
        <v>198564.66990000001</v>
      </c>
      <c r="U5212" s="30">
        <f t="shared" si="12"/>
        <v>255751294.8312</v>
      </c>
    </row>
    <row r="5213" spans="2:21" ht="15.75" customHeight="1" x14ac:dyDescent="0.25">
      <c r="B5213" s="49" t="s">
        <v>301</v>
      </c>
      <c r="C5213" s="50" t="s">
        <v>306</v>
      </c>
      <c r="D5213" s="51" t="s">
        <v>69</v>
      </c>
      <c r="E5213" s="30">
        <v>0</v>
      </c>
      <c r="F5213" s="30">
        <f t="shared" si="1"/>
        <v>1</v>
      </c>
      <c r="G5213" s="30">
        <v>0</v>
      </c>
      <c r="H5213" s="30">
        <f t="shared" si="2"/>
        <v>1</v>
      </c>
      <c r="I5213" s="30">
        <v>1</v>
      </c>
      <c r="J5213" s="30">
        <f t="shared" si="3"/>
        <v>0</v>
      </c>
      <c r="K5213" s="30">
        <v>0</v>
      </c>
      <c r="L5213" s="30">
        <f t="shared" si="4"/>
        <v>1</v>
      </c>
      <c r="M5213" s="52" t="str">
        <f t="shared" si="5"/>
        <v>агрегати не працюють</v>
      </c>
      <c r="O5213" s="30" t="str">
        <f t="shared" si="6"/>
        <v/>
      </c>
      <c r="P5213" s="30" t="str">
        <f t="shared" si="7"/>
        <v/>
      </c>
      <c r="Q5213" s="30" t="str">
        <f t="shared" si="8"/>
        <v/>
      </c>
      <c r="R5213" s="30" t="str">
        <f t="shared" si="9"/>
        <v/>
      </c>
      <c r="S5213" s="30" t="str">
        <f t="shared" si="10"/>
        <v/>
      </c>
      <c r="T5213" s="30" t="str">
        <f t="shared" si="11"/>
        <v/>
      </c>
      <c r="U5213" s="30" t="str">
        <f t="shared" si="12"/>
        <v/>
      </c>
    </row>
    <row r="5214" spans="2:21" ht="15.75" customHeight="1" x14ac:dyDescent="0.25">
      <c r="B5214" s="49" t="s">
        <v>301</v>
      </c>
      <c r="C5214" s="50" t="s">
        <v>306</v>
      </c>
      <c r="D5214" s="51" t="s">
        <v>70</v>
      </c>
      <c r="E5214" s="30">
        <v>1142</v>
      </c>
      <c r="F5214" s="30">
        <v>0</v>
      </c>
      <c r="G5214" s="30">
        <v>117331</v>
      </c>
      <c r="H5214" s="30">
        <v>1</v>
      </c>
      <c r="I5214" s="30">
        <v>1</v>
      </c>
      <c r="J5214" s="30">
        <f t="shared" si="3"/>
        <v>0</v>
      </c>
      <c r="K5214" s="30">
        <v>1</v>
      </c>
      <c r="L5214" s="30">
        <f t="shared" si="4"/>
        <v>0</v>
      </c>
      <c r="M5214" s="52" t="str">
        <f t="shared" si="5"/>
        <v>OK</v>
      </c>
      <c r="O5214" s="30">
        <f t="shared" si="6"/>
        <v>1142</v>
      </c>
      <c r="P5214" s="30">
        <f t="shared" si="7"/>
        <v>1067.9983999999999</v>
      </c>
      <c r="Q5214" s="30">
        <f t="shared" si="8"/>
        <v>1067.9983999999999</v>
      </c>
      <c r="R5214" s="30" t="str">
        <f t="shared" si="9"/>
        <v/>
      </c>
      <c r="S5214" s="30" t="str">
        <f t="shared" si="10"/>
        <v/>
      </c>
      <c r="T5214" s="30">
        <f t="shared" si="11"/>
        <v>117331</v>
      </c>
      <c r="U5214" s="30">
        <f t="shared" si="12"/>
        <v>125309320.27039999</v>
      </c>
    </row>
    <row r="5215" spans="2:21" ht="15.75" customHeight="1" x14ac:dyDescent="0.25">
      <c r="B5215" s="49" t="s">
        <v>301</v>
      </c>
      <c r="C5215" s="50" t="s">
        <v>306</v>
      </c>
      <c r="D5215" s="51" t="s">
        <v>71</v>
      </c>
      <c r="E5215" s="30">
        <v>1827</v>
      </c>
      <c r="F5215" s="30">
        <v>0</v>
      </c>
      <c r="G5215" s="30">
        <v>190438</v>
      </c>
      <c r="H5215" s="30">
        <v>0</v>
      </c>
      <c r="I5215" s="30">
        <v>1</v>
      </c>
      <c r="J5215" s="30">
        <f t="shared" si="3"/>
        <v>0</v>
      </c>
      <c r="K5215" s="30">
        <v>1</v>
      </c>
      <c r="L5215" s="30">
        <f t="shared" si="4"/>
        <v>0</v>
      </c>
      <c r="M5215" s="52" t="str">
        <f t="shared" si="5"/>
        <v>OK</v>
      </c>
      <c r="O5215" s="30">
        <f t="shared" si="6"/>
        <v>1827</v>
      </c>
      <c r="P5215" s="30">
        <f t="shared" si="7"/>
        <v>1708.6104</v>
      </c>
      <c r="Q5215" s="30">
        <f t="shared" si="8"/>
        <v>1708.6104</v>
      </c>
      <c r="R5215" s="30">
        <f t="shared" si="9"/>
        <v>190438</v>
      </c>
      <c r="S5215" s="30">
        <f t="shared" si="10"/>
        <v>227592.45380000002</v>
      </c>
      <c r="T5215" s="30">
        <f t="shared" si="11"/>
        <v>227592.45380000002</v>
      </c>
      <c r="U5215" s="30">
        <f t="shared" si="12"/>
        <v>388866833.52419955</v>
      </c>
    </row>
    <row r="5216" spans="2:21" ht="15.75" customHeight="1" x14ac:dyDescent="0.25">
      <c r="B5216" s="49" t="s">
        <v>301</v>
      </c>
      <c r="C5216" s="50" t="s">
        <v>306</v>
      </c>
      <c r="D5216" s="51" t="s">
        <v>72</v>
      </c>
      <c r="E5216" s="30">
        <v>1672</v>
      </c>
      <c r="F5216" s="30">
        <v>0</v>
      </c>
      <c r="G5216" s="30">
        <v>107363</v>
      </c>
      <c r="H5216" s="30">
        <v>0</v>
      </c>
      <c r="I5216" s="30">
        <v>1</v>
      </c>
      <c r="J5216" s="30">
        <f t="shared" si="3"/>
        <v>0</v>
      </c>
      <c r="K5216" s="30">
        <v>1</v>
      </c>
      <c r="L5216" s="30">
        <f t="shared" si="4"/>
        <v>0</v>
      </c>
      <c r="M5216" s="52" t="str">
        <f t="shared" si="5"/>
        <v>OK</v>
      </c>
      <c r="O5216" s="30">
        <f t="shared" si="6"/>
        <v>1672</v>
      </c>
      <c r="P5216" s="30">
        <f t="shared" si="7"/>
        <v>1563.6544000000001</v>
      </c>
      <c r="Q5216" s="30">
        <f t="shared" si="8"/>
        <v>1563.6544000000001</v>
      </c>
      <c r="R5216" s="30">
        <f t="shared" si="9"/>
        <v>107363</v>
      </c>
      <c r="S5216" s="30">
        <f t="shared" si="10"/>
        <v>128309.52130000001</v>
      </c>
      <c r="T5216" s="30">
        <f t="shared" si="11"/>
        <v>128309.52130000001</v>
      </c>
      <c r="U5216" s="30">
        <f t="shared" si="12"/>
        <v>200631747.54263875</v>
      </c>
    </row>
    <row r="5217" spans="2:21" ht="15.75" customHeight="1" x14ac:dyDescent="0.25">
      <c r="B5217" s="49" t="s">
        <v>301</v>
      </c>
      <c r="C5217" s="50" t="s">
        <v>306</v>
      </c>
      <c r="D5217" s="51" t="s">
        <v>73</v>
      </c>
      <c r="E5217" s="30">
        <v>0</v>
      </c>
      <c r="F5217" s="30">
        <f t="shared" si="1"/>
        <v>1</v>
      </c>
      <c r="G5217" s="30">
        <v>0</v>
      </c>
      <c r="H5217" s="30">
        <f t="shared" si="2"/>
        <v>1</v>
      </c>
      <c r="I5217" s="30">
        <v>1</v>
      </c>
      <c r="J5217" s="30">
        <f t="shared" si="3"/>
        <v>0</v>
      </c>
      <c r="K5217" s="30">
        <v>0</v>
      </c>
      <c r="L5217" s="30">
        <f t="shared" si="4"/>
        <v>1</v>
      </c>
      <c r="M5217" s="52" t="str">
        <f t="shared" si="5"/>
        <v>агрегати не працюють</v>
      </c>
      <c r="O5217" s="30" t="str">
        <f t="shared" si="6"/>
        <v/>
      </c>
      <c r="P5217" s="30" t="str">
        <f t="shared" si="7"/>
        <v/>
      </c>
      <c r="Q5217" s="30" t="str">
        <f t="shared" si="8"/>
        <v/>
      </c>
      <c r="R5217" s="30" t="str">
        <f t="shared" si="9"/>
        <v/>
      </c>
      <c r="S5217" s="30" t="str">
        <f t="shared" si="10"/>
        <v/>
      </c>
      <c r="T5217" s="30" t="str">
        <f t="shared" si="11"/>
        <v/>
      </c>
      <c r="U5217" s="30" t="str">
        <f t="shared" si="12"/>
        <v/>
      </c>
    </row>
    <row r="5218" spans="2:21" ht="15.75" customHeight="1" x14ac:dyDescent="0.25">
      <c r="B5218" s="49" t="s">
        <v>301</v>
      </c>
      <c r="C5218" s="50" t="s">
        <v>306</v>
      </c>
      <c r="D5218" s="51" t="s">
        <v>74</v>
      </c>
      <c r="E5218" s="30">
        <v>0</v>
      </c>
      <c r="F5218" s="30">
        <f t="shared" si="1"/>
        <v>1</v>
      </c>
      <c r="G5218" s="30">
        <v>0</v>
      </c>
      <c r="H5218" s="30">
        <f t="shared" si="2"/>
        <v>1</v>
      </c>
      <c r="I5218" s="30">
        <v>1</v>
      </c>
      <c r="J5218" s="30">
        <f t="shared" si="3"/>
        <v>0</v>
      </c>
      <c r="K5218" s="30">
        <v>0</v>
      </c>
      <c r="L5218" s="30">
        <f t="shared" si="4"/>
        <v>1</v>
      </c>
      <c r="M5218" s="52" t="str">
        <f t="shared" si="5"/>
        <v>агрегати не працюють</v>
      </c>
      <c r="O5218" s="30" t="str">
        <f t="shared" si="6"/>
        <v/>
      </c>
      <c r="P5218" s="30" t="str">
        <f t="shared" si="7"/>
        <v/>
      </c>
      <c r="Q5218" s="30" t="str">
        <f t="shared" si="8"/>
        <v/>
      </c>
      <c r="R5218" s="30" t="str">
        <f t="shared" si="9"/>
        <v/>
      </c>
      <c r="S5218" s="30" t="str">
        <f t="shared" si="10"/>
        <v/>
      </c>
      <c r="T5218" s="30" t="str">
        <f t="shared" si="11"/>
        <v/>
      </c>
      <c r="U5218" s="30" t="str">
        <f t="shared" si="12"/>
        <v/>
      </c>
    </row>
    <row r="5219" spans="2:21" ht="15.75" customHeight="1" x14ac:dyDescent="0.25">
      <c r="B5219" s="49" t="s">
        <v>301</v>
      </c>
      <c r="C5219" s="50" t="s">
        <v>306</v>
      </c>
      <c r="D5219" s="51" t="s">
        <v>75</v>
      </c>
      <c r="E5219" s="30">
        <v>0</v>
      </c>
      <c r="F5219" s="30">
        <f t="shared" si="1"/>
        <v>1</v>
      </c>
      <c r="G5219" s="30">
        <v>0</v>
      </c>
      <c r="H5219" s="30">
        <f t="shared" si="2"/>
        <v>1</v>
      </c>
      <c r="I5219" s="30">
        <v>1</v>
      </c>
      <c r="J5219" s="30">
        <f t="shared" si="3"/>
        <v>0</v>
      </c>
      <c r="K5219" s="30">
        <v>0</v>
      </c>
      <c r="L5219" s="30">
        <f t="shared" si="4"/>
        <v>1</v>
      </c>
      <c r="M5219" s="52" t="str">
        <f t="shared" si="5"/>
        <v>агрегати не працюють</v>
      </c>
      <c r="O5219" s="30" t="str">
        <f t="shared" si="6"/>
        <v/>
      </c>
      <c r="P5219" s="30" t="str">
        <f t="shared" si="7"/>
        <v/>
      </c>
      <c r="Q5219" s="30" t="str">
        <f t="shared" si="8"/>
        <v/>
      </c>
      <c r="R5219" s="30" t="str">
        <f t="shared" si="9"/>
        <v/>
      </c>
      <c r="S5219" s="30" t="str">
        <f t="shared" si="10"/>
        <v/>
      </c>
      <c r="T5219" s="30" t="str">
        <f t="shared" si="11"/>
        <v/>
      </c>
      <c r="U5219" s="30" t="str">
        <f t="shared" si="12"/>
        <v/>
      </c>
    </row>
    <row r="5220" spans="2:21" ht="15.75" customHeight="1" x14ac:dyDescent="0.25">
      <c r="B5220" s="49" t="s">
        <v>301</v>
      </c>
      <c r="C5220" s="50" t="s">
        <v>306</v>
      </c>
      <c r="D5220" s="51" t="s">
        <v>76</v>
      </c>
      <c r="E5220" s="30">
        <v>489</v>
      </c>
      <c r="F5220" s="30">
        <v>0</v>
      </c>
      <c r="G5220" s="30">
        <v>134049</v>
      </c>
      <c r="H5220" s="30">
        <v>1</v>
      </c>
      <c r="I5220" s="30">
        <v>1</v>
      </c>
      <c r="J5220" s="30">
        <f t="shared" si="3"/>
        <v>0</v>
      </c>
      <c r="K5220" s="30">
        <v>1</v>
      </c>
      <c r="L5220" s="30">
        <f t="shared" si="4"/>
        <v>0</v>
      </c>
      <c r="M5220" s="52" t="str">
        <f t="shared" si="5"/>
        <v>OK</v>
      </c>
      <c r="O5220" s="30">
        <f t="shared" si="6"/>
        <v>489</v>
      </c>
      <c r="P5220" s="30">
        <f t="shared" si="7"/>
        <v>457.31280000000004</v>
      </c>
      <c r="Q5220" s="30">
        <f t="shared" si="8"/>
        <v>457.31280000000004</v>
      </c>
      <c r="R5220" s="30" t="str">
        <f t="shared" si="9"/>
        <v/>
      </c>
      <c r="S5220" s="30" t="str">
        <f t="shared" si="10"/>
        <v/>
      </c>
      <c r="T5220" s="30">
        <f t="shared" si="11"/>
        <v>134049</v>
      </c>
      <c r="U5220" s="30">
        <f t="shared" si="12"/>
        <v>61302323.527200006</v>
      </c>
    </row>
    <row r="5221" spans="2:21" ht="15.75" customHeight="1" x14ac:dyDescent="0.25">
      <c r="B5221" s="49" t="s">
        <v>301</v>
      </c>
      <c r="C5221" s="50" t="s">
        <v>306</v>
      </c>
      <c r="D5221" s="51" t="s">
        <v>77</v>
      </c>
      <c r="E5221" s="30">
        <v>0</v>
      </c>
      <c r="F5221" s="30">
        <f t="shared" si="1"/>
        <v>1</v>
      </c>
      <c r="G5221" s="30">
        <v>0</v>
      </c>
      <c r="H5221" s="30">
        <f t="shared" si="2"/>
        <v>1</v>
      </c>
      <c r="I5221" s="30">
        <v>1</v>
      </c>
      <c r="J5221" s="30">
        <f t="shared" si="3"/>
        <v>0</v>
      </c>
      <c r="K5221" s="30">
        <v>0</v>
      </c>
      <c r="L5221" s="30">
        <f t="shared" si="4"/>
        <v>1</v>
      </c>
      <c r="M5221" s="52" t="str">
        <f t="shared" si="5"/>
        <v>агрегати не працюють</v>
      </c>
      <c r="O5221" s="30" t="str">
        <f t="shared" si="6"/>
        <v/>
      </c>
      <c r="P5221" s="30" t="str">
        <f t="shared" si="7"/>
        <v/>
      </c>
      <c r="Q5221" s="30" t="str">
        <f t="shared" si="8"/>
        <v/>
      </c>
      <c r="R5221" s="30" t="str">
        <f t="shared" si="9"/>
        <v/>
      </c>
      <c r="S5221" s="30" t="str">
        <f t="shared" si="10"/>
        <v/>
      </c>
      <c r="T5221" s="30" t="str">
        <f t="shared" si="11"/>
        <v/>
      </c>
      <c r="U5221" s="30" t="str">
        <f t="shared" si="12"/>
        <v/>
      </c>
    </row>
    <row r="5222" spans="2:21" ht="15.75" customHeight="1" x14ac:dyDescent="0.25">
      <c r="B5222" s="49" t="s">
        <v>301</v>
      </c>
      <c r="C5222" s="50" t="s">
        <v>306</v>
      </c>
      <c r="D5222" s="51" t="s">
        <v>78</v>
      </c>
      <c r="E5222" s="30">
        <v>0</v>
      </c>
      <c r="F5222" s="30">
        <f t="shared" si="1"/>
        <v>1</v>
      </c>
      <c r="G5222" s="30">
        <v>0</v>
      </c>
      <c r="H5222" s="30">
        <f t="shared" si="2"/>
        <v>1</v>
      </c>
      <c r="I5222" s="30">
        <v>1</v>
      </c>
      <c r="J5222" s="30">
        <f t="shared" si="3"/>
        <v>0</v>
      </c>
      <c r="K5222" s="30">
        <v>0</v>
      </c>
      <c r="L5222" s="30">
        <f t="shared" si="4"/>
        <v>1</v>
      </c>
      <c r="M5222" s="52" t="str">
        <f t="shared" si="5"/>
        <v>агрегати не працюють</v>
      </c>
      <c r="O5222" s="30" t="str">
        <f t="shared" si="6"/>
        <v/>
      </c>
      <c r="P5222" s="30" t="str">
        <f t="shared" si="7"/>
        <v/>
      </c>
      <c r="Q5222" s="30" t="str">
        <f t="shared" si="8"/>
        <v/>
      </c>
      <c r="R5222" s="30" t="str">
        <f t="shared" si="9"/>
        <v/>
      </c>
      <c r="S5222" s="30" t="str">
        <f t="shared" si="10"/>
        <v/>
      </c>
      <c r="T5222" s="30" t="str">
        <f t="shared" si="11"/>
        <v/>
      </c>
      <c r="U5222" s="30" t="str">
        <f t="shared" si="12"/>
        <v/>
      </c>
    </row>
    <row r="5223" spans="2:21" ht="15.75" customHeight="1" x14ac:dyDescent="0.25">
      <c r="B5223" s="49" t="s">
        <v>301</v>
      </c>
      <c r="C5223" s="50" t="s">
        <v>306</v>
      </c>
      <c r="D5223" s="51" t="s">
        <v>79</v>
      </c>
      <c r="E5223" s="30">
        <v>0</v>
      </c>
      <c r="F5223" s="30">
        <f t="shared" si="1"/>
        <v>1</v>
      </c>
      <c r="G5223" s="30">
        <v>0</v>
      </c>
      <c r="H5223" s="30">
        <f t="shared" si="2"/>
        <v>1</v>
      </c>
      <c r="I5223" s="30">
        <v>1</v>
      </c>
      <c r="J5223" s="30">
        <f t="shared" si="3"/>
        <v>0</v>
      </c>
      <c r="K5223" s="30">
        <v>0</v>
      </c>
      <c r="L5223" s="30">
        <f t="shared" si="4"/>
        <v>1</v>
      </c>
      <c r="M5223" s="52" t="str">
        <f t="shared" si="5"/>
        <v>агрегати не працюють</v>
      </c>
      <c r="O5223" s="30" t="str">
        <f t="shared" si="6"/>
        <v/>
      </c>
      <c r="P5223" s="30" t="str">
        <f t="shared" si="7"/>
        <v/>
      </c>
      <c r="Q5223" s="30" t="str">
        <f t="shared" si="8"/>
        <v/>
      </c>
      <c r="R5223" s="30" t="str">
        <f t="shared" si="9"/>
        <v/>
      </c>
      <c r="S5223" s="30" t="str">
        <f t="shared" si="10"/>
        <v/>
      </c>
      <c r="T5223" s="30" t="str">
        <f t="shared" si="11"/>
        <v/>
      </c>
      <c r="U5223" s="30" t="str">
        <f t="shared" si="12"/>
        <v/>
      </c>
    </row>
    <row r="5224" spans="2:21" ht="15.75" customHeight="1" x14ac:dyDescent="0.25">
      <c r="B5224" s="49" t="s">
        <v>301</v>
      </c>
      <c r="C5224" s="50" t="s">
        <v>306</v>
      </c>
      <c r="D5224" s="51" t="s">
        <v>80</v>
      </c>
      <c r="E5224" s="30">
        <v>359</v>
      </c>
      <c r="F5224" s="30">
        <v>1</v>
      </c>
      <c r="G5224" s="30">
        <v>175160</v>
      </c>
      <c r="H5224" s="30">
        <v>1</v>
      </c>
      <c r="I5224" s="30">
        <v>1</v>
      </c>
      <c r="J5224" s="30">
        <f t="shared" si="3"/>
        <v>0</v>
      </c>
      <c r="K5224" s="30">
        <v>1</v>
      </c>
      <c r="L5224" s="30">
        <f t="shared" si="4"/>
        <v>0</v>
      </c>
      <c r="M5224" s="52" t="str">
        <f t="shared" si="5"/>
        <v>OK</v>
      </c>
      <c r="O5224" s="30" t="str">
        <f t="shared" si="6"/>
        <v/>
      </c>
      <c r="P5224" s="30" t="str">
        <f t="shared" si="7"/>
        <v/>
      </c>
      <c r="Q5224" s="30">
        <f t="shared" si="8"/>
        <v>359</v>
      </c>
      <c r="R5224" s="30" t="str">
        <f t="shared" si="9"/>
        <v/>
      </c>
      <c r="S5224" s="30" t="str">
        <f t="shared" si="10"/>
        <v/>
      </c>
      <c r="T5224" s="30">
        <f t="shared" si="11"/>
        <v>175160</v>
      </c>
      <c r="U5224" s="30">
        <f t="shared" si="12"/>
        <v>62882440</v>
      </c>
    </row>
    <row r="5225" spans="2:21" ht="15.75" customHeight="1" x14ac:dyDescent="0.25">
      <c r="B5225" s="49" t="s">
        <v>301</v>
      </c>
      <c r="C5225" s="50" t="s">
        <v>306</v>
      </c>
      <c r="D5225" s="51" t="s">
        <v>81</v>
      </c>
      <c r="E5225" s="30">
        <v>0</v>
      </c>
      <c r="F5225" s="30">
        <f t="shared" si="1"/>
        <v>1</v>
      </c>
      <c r="G5225" s="30">
        <v>0</v>
      </c>
      <c r="H5225" s="30">
        <f t="shared" si="2"/>
        <v>1</v>
      </c>
      <c r="I5225" s="30">
        <v>1</v>
      </c>
      <c r="J5225" s="30">
        <f t="shared" si="3"/>
        <v>0</v>
      </c>
      <c r="K5225" s="30">
        <v>0</v>
      </c>
      <c r="L5225" s="30">
        <f t="shared" si="4"/>
        <v>1</v>
      </c>
      <c r="M5225" s="52" t="str">
        <f t="shared" si="5"/>
        <v>агрегати не працюють</v>
      </c>
      <c r="O5225" s="30" t="str">
        <f t="shared" si="6"/>
        <v/>
      </c>
      <c r="P5225" s="30" t="str">
        <f t="shared" si="7"/>
        <v/>
      </c>
      <c r="Q5225" s="30" t="str">
        <f t="shared" si="8"/>
        <v/>
      </c>
      <c r="R5225" s="30" t="str">
        <f t="shared" si="9"/>
        <v/>
      </c>
      <c r="S5225" s="30" t="str">
        <f t="shared" si="10"/>
        <v/>
      </c>
      <c r="T5225" s="30" t="str">
        <f t="shared" si="11"/>
        <v/>
      </c>
      <c r="U5225" s="30" t="str">
        <f t="shared" si="12"/>
        <v/>
      </c>
    </row>
    <row r="5226" spans="2:21" ht="15.75" customHeight="1" x14ac:dyDescent="0.25">
      <c r="B5226" s="49" t="s">
        <v>301</v>
      </c>
      <c r="C5226" s="50" t="s">
        <v>306</v>
      </c>
      <c r="D5226" s="51" t="s">
        <v>82</v>
      </c>
      <c r="E5226" s="30">
        <v>0</v>
      </c>
      <c r="F5226" s="30">
        <f t="shared" si="1"/>
        <v>1</v>
      </c>
      <c r="G5226" s="30">
        <v>0</v>
      </c>
      <c r="H5226" s="30">
        <f t="shared" si="2"/>
        <v>1</v>
      </c>
      <c r="I5226" s="30">
        <v>1</v>
      </c>
      <c r="J5226" s="30">
        <f t="shared" si="3"/>
        <v>0</v>
      </c>
      <c r="K5226" s="30">
        <v>0</v>
      </c>
      <c r="L5226" s="30">
        <f t="shared" si="4"/>
        <v>1</v>
      </c>
      <c r="M5226" s="52" t="str">
        <f t="shared" si="5"/>
        <v>агрегати не працюють</v>
      </c>
      <c r="O5226" s="30" t="str">
        <f t="shared" si="6"/>
        <v/>
      </c>
      <c r="P5226" s="30" t="str">
        <f t="shared" si="7"/>
        <v/>
      </c>
      <c r="Q5226" s="30" t="str">
        <f t="shared" si="8"/>
        <v/>
      </c>
      <c r="R5226" s="30" t="str">
        <f t="shared" si="9"/>
        <v/>
      </c>
      <c r="S5226" s="30" t="str">
        <f t="shared" si="10"/>
        <v/>
      </c>
      <c r="T5226" s="30" t="str">
        <f t="shared" si="11"/>
        <v/>
      </c>
      <c r="U5226" s="30" t="str">
        <f t="shared" si="12"/>
        <v/>
      </c>
    </row>
    <row r="5227" spans="2:21" ht="15.75" customHeight="1" x14ac:dyDescent="0.25">
      <c r="B5227" s="49" t="s">
        <v>301</v>
      </c>
      <c r="C5227" s="50" t="s">
        <v>306</v>
      </c>
      <c r="D5227" s="51" t="s">
        <v>83</v>
      </c>
      <c r="E5227" s="30">
        <v>0</v>
      </c>
      <c r="F5227" s="30">
        <f t="shared" si="1"/>
        <v>1</v>
      </c>
      <c r="G5227" s="30">
        <v>0</v>
      </c>
      <c r="H5227" s="30">
        <f t="shared" si="2"/>
        <v>1</v>
      </c>
      <c r="I5227" s="30">
        <v>1</v>
      </c>
      <c r="J5227" s="30">
        <f t="shared" si="3"/>
        <v>0</v>
      </c>
      <c r="K5227" s="30">
        <v>0</v>
      </c>
      <c r="L5227" s="30">
        <f t="shared" si="4"/>
        <v>1</v>
      </c>
      <c r="M5227" s="52" t="str">
        <f t="shared" si="5"/>
        <v>агрегати не працюють</v>
      </c>
      <c r="O5227" s="30" t="str">
        <f t="shared" si="6"/>
        <v/>
      </c>
      <c r="P5227" s="30" t="str">
        <f t="shared" si="7"/>
        <v/>
      </c>
      <c r="Q5227" s="30" t="str">
        <f t="shared" si="8"/>
        <v/>
      </c>
      <c r="R5227" s="30" t="str">
        <f t="shared" si="9"/>
        <v/>
      </c>
      <c r="S5227" s="30" t="str">
        <f t="shared" si="10"/>
        <v/>
      </c>
      <c r="T5227" s="30" t="str">
        <f t="shared" si="11"/>
        <v/>
      </c>
      <c r="U5227" s="30" t="str">
        <f t="shared" si="12"/>
        <v/>
      </c>
    </row>
    <row r="5228" spans="2:21" ht="15.75" customHeight="1" x14ac:dyDescent="0.25">
      <c r="B5228" s="49" t="s">
        <v>301</v>
      </c>
      <c r="C5228" s="50" t="s">
        <v>307</v>
      </c>
      <c r="D5228" s="51" t="s">
        <v>60</v>
      </c>
      <c r="E5228" s="30">
        <v>0</v>
      </c>
      <c r="F5228" s="30">
        <f t="shared" si="1"/>
        <v>1</v>
      </c>
      <c r="G5228" s="30">
        <v>0</v>
      </c>
      <c r="H5228" s="30">
        <f t="shared" si="2"/>
        <v>1</v>
      </c>
      <c r="I5228" s="30">
        <v>1</v>
      </c>
      <c r="J5228" s="30">
        <f t="shared" si="3"/>
        <v>0</v>
      </c>
      <c r="K5228" s="30">
        <v>0</v>
      </c>
      <c r="L5228" s="30">
        <f t="shared" si="4"/>
        <v>1</v>
      </c>
      <c r="M5228" s="52" t="str">
        <f t="shared" si="5"/>
        <v>агрегати не працюють</v>
      </c>
      <c r="O5228" s="30" t="str">
        <f t="shared" si="6"/>
        <v/>
      </c>
      <c r="P5228" s="30" t="str">
        <f t="shared" si="7"/>
        <v/>
      </c>
      <c r="Q5228" s="30" t="str">
        <f t="shared" si="8"/>
        <v/>
      </c>
      <c r="R5228" s="30" t="str">
        <f t="shared" si="9"/>
        <v/>
      </c>
      <c r="S5228" s="30" t="str">
        <f t="shared" si="10"/>
        <v/>
      </c>
      <c r="T5228" s="30" t="str">
        <f t="shared" si="11"/>
        <v/>
      </c>
      <c r="U5228" s="30" t="str">
        <f t="shared" si="12"/>
        <v/>
      </c>
    </row>
    <row r="5229" spans="2:21" ht="15.75" customHeight="1" x14ac:dyDescent="0.25">
      <c r="B5229" s="49" t="s">
        <v>301</v>
      </c>
      <c r="C5229" s="50" t="s">
        <v>307</v>
      </c>
      <c r="D5229" s="51" t="s">
        <v>61</v>
      </c>
      <c r="E5229" s="30">
        <v>1255</v>
      </c>
      <c r="F5229" s="30">
        <v>1</v>
      </c>
      <c r="G5229" s="30">
        <v>143222</v>
      </c>
      <c r="H5229" s="30">
        <v>1</v>
      </c>
      <c r="I5229" s="30">
        <v>1</v>
      </c>
      <c r="J5229" s="30">
        <f t="shared" si="3"/>
        <v>0</v>
      </c>
      <c r="K5229" s="30">
        <v>1</v>
      </c>
      <c r="L5229" s="30">
        <f t="shared" si="4"/>
        <v>0</v>
      </c>
      <c r="M5229" s="52" t="str">
        <f t="shared" si="5"/>
        <v>OK</v>
      </c>
      <c r="O5229" s="30" t="str">
        <f t="shared" si="6"/>
        <v/>
      </c>
      <c r="P5229" s="30" t="str">
        <f t="shared" si="7"/>
        <v/>
      </c>
      <c r="Q5229" s="30">
        <f t="shared" si="8"/>
        <v>1255</v>
      </c>
      <c r="R5229" s="30" t="str">
        <f t="shared" si="9"/>
        <v/>
      </c>
      <c r="S5229" s="30" t="str">
        <f t="shared" si="10"/>
        <v/>
      </c>
      <c r="T5229" s="30">
        <f t="shared" si="11"/>
        <v>143222</v>
      </c>
      <c r="U5229" s="30">
        <f t="shared" si="12"/>
        <v>179743610</v>
      </c>
    </row>
    <row r="5230" spans="2:21" ht="15.75" customHeight="1" x14ac:dyDescent="0.25">
      <c r="B5230" s="49" t="s">
        <v>301</v>
      </c>
      <c r="C5230" s="50" t="s">
        <v>307</v>
      </c>
      <c r="D5230" s="51" t="s">
        <v>62</v>
      </c>
      <c r="E5230" s="30">
        <v>1342</v>
      </c>
      <c r="F5230" s="30">
        <v>0</v>
      </c>
      <c r="G5230" s="30">
        <v>223269</v>
      </c>
      <c r="H5230" s="30">
        <v>0</v>
      </c>
      <c r="I5230" s="30">
        <v>1</v>
      </c>
      <c r="J5230" s="30">
        <f t="shared" si="3"/>
        <v>0</v>
      </c>
      <c r="K5230" s="30">
        <v>1</v>
      </c>
      <c r="L5230" s="30">
        <f t="shared" si="4"/>
        <v>0</v>
      </c>
      <c r="M5230" s="52" t="str">
        <f t="shared" si="5"/>
        <v>OK</v>
      </c>
      <c r="O5230" s="30">
        <f t="shared" si="6"/>
        <v>1342</v>
      </c>
      <c r="P5230" s="30">
        <f t="shared" si="7"/>
        <v>1255.0384000000001</v>
      </c>
      <c r="Q5230" s="30">
        <f t="shared" si="8"/>
        <v>1255.0384000000001</v>
      </c>
      <c r="R5230" s="30">
        <f t="shared" si="9"/>
        <v>223269</v>
      </c>
      <c r="S5230" s="30">
        <f t="shared" si="10"/>
        <v>266828.7819</v>
      </c>
      <c r="T5230" s="30">
        <f t="shared" si="11"/>
        <v>266828.7819</v>
      </c>
      <c r="U5230" s="30">
        <f t="shared" si="12"/>
        <v>334880367.50972497</v>
      </c>
    </row>
    <row r="5231" spans="2:21" ht="15.75" customHeight="1" x14ac:dyDescent="0.25">
      <c r="B5231" s="49" t="s">
        <v>301</v>
      </c>
      <c r="C5231" s="50" t="s">
        <v>307</v>
      </c>
      <c r="D5231" s="51" t="s">
        <v>63</v>
      </c>
      <c r="E5231" s="30">
        <v>0</v>
      </c>
      <c r="F5231" s="30">
        <f t="shared" si="1"/>
        <v>1</v>
      </c>
      <c r="G5231" s="30">
        <v>0</v>
      </c>
      <c r="H5231" s="30">
        <f t="shared" si="2"/>
        <v>1</v>
      </c>
      <c r="I5231" s="30">
        <v>1</v>
      </c>
      <c r="J5231" s="30">
        <f t="shared" si="3"/>
        <v>0</v>
      </c>
      <c r="K5231" s="30">
        <v>0</v>
      </c>
      <c r="L5231" s="30">
        <f t="shared" si="4"/>
        <v>1</v>
      </c>
      <c r="M5231" s="52" t="str">
        <f t="shared" si="5"/>
        <v>агрегати не працюють</v>
      </c>
      <c r="O5231" s="30" t="str">
        <f t="shared" si="6"/>
        <v/>
      </c>
      <c r="P5231" s="30" t="str">
        <f t="shared" si="7"/>
        <v/>
      </c>
      <c r="Q5231" s="30" t="str">
        <f t="shared" si="8"/>
        <v/>
      </c>
      <c r="R5231" s="30" t="str">
        <f t="shared" si="9"/>
        <v/>
      </c>
      <c r="S5231" s="30" t="str">
        <f t="shared" si="10"/>
        <v/>
      </c>
      <c r="T5231" s="30" t="str">
        <f t="shared" si="11"/>
        <v/>
      </c>
      <c r="U5231" s="30" t="str">
        <f t="shared" si="12"/>
        <v/>
      </c>
    </row>
    <row r="5232" spans="2:21" ht="15.75" customHeight="1" x14ac:dyDescent="0.25">
      <c r="B5232" s="49" t="s">
        <v>301</v>
      </c>
      <c r="C5232" s="50" t="s">
        <v>307</v>
      </c>
      <c r="D5232" s="51" t="s">
        <v>64</v>
      </c>
      <c r="E5232" s="30">
        <v>0</v>
      </c>
      <c r="F5232" s="30">
        <f t="shared" si="1"/>
        <v>1</v>
      </c>
      <c r="G5232" s="30">
        <v>0</v>
      </c>
      <c r="H5232" s="30">
        <f t="shared" si="2"/>
        <v>1</v>
      </c>
      <c r="I5232" s="30">
        <v>1</v>
      </c>
      <c r="J5232" s="30">
        <f t="shared" si="3"/>
        <v>0</v>
      </c>
      <c r="K5232" s="30">
        <v>0</v>
      </c>
      <c r="L5232" s="30">
        <f t="shared" si="4"/>
        <v>1</v>
      </c>
      <c r="M5232" s="52" t="str">
        <f t="shared" si="5"/>
        <v>агрегати не працюють</v>
      </c>
      <c r="O5232" s="30" t="str">
        <f t="shared" si="6"/>
        <v/>
      </c>
      <c r="P5232" s="30" t="str">
        <f t="shared" si="7"/>
        <v/>
      </c>
      <c r="Q5232" s="30" t="str">
        <f t="shared" si="8"/>
        <v/>
      </c>
      <c r="R5232" s="30" t="str">
        <f t="shared" si="9"/>
        <v/>
      </c>
      <c r="S5232" s="30" t="str">
        <f t="shared" si="10"/>
        <v/>
      </c>
      <c r="T5232" s="30" t="str">
        <f t="shared" si="11"/>
        <v/>
      </c>
      <c r="U5232" s="30" t="str">
        <f t="shared" si="12"/>
        <v/>
      </c>
    </row>
    <row r="5233" spans="2:21" ht="15.75" customHeight="1" x14ac:dyDescent="0.25">
      <c r="B5233" s="49" t="s">
        <v>301</v>
      </c>
      <c r="C5233" s="50" t="s">
        <v>307</v>
      </c>
      <c r="D5233" s="51" t="s">
        <v>65</v>
      </c>
      <c r="E5233" s="30">
        <v>0</v>
      </c>
      <c r="F5233" s="30">
        <f t="shared" si="1"/>
        <v>1</v>
      </c>
      <c r="G5233" s="30">
        <v>0</v>
      </c>
      <c r="H5233" s="30">
        <f t="shared" si="2"/>
        <v>1</v>
      </c>
      <c r="I5233" s="30">
        <v>1</v>
      </c>
      <c r="J5233" s="30">
        <f t="shared" si="3"/>
        <v>0</v>
      </c>
      <c r="K5233" s="30">
        <v>0</v>
      </c>
      <c r="L5233" s="30">
        <f t="shared" si="4"/>
        <v>1</v>
      </c>
      <c r="M5233" s="52" t="str">
        <f t="shared" si="5"/>
        <v>агрегати не працюють</v>
      </c>
      <c r="O5233" s="30" t="str">
        <f t="shared" si="6"/>
        <v/>
      </c>
      <c r="P5233" s="30" t="str">
        <f t="shared" si="7"/>
        <v/>
      </c>
      <c r="Q5233" s="30" t="str">
        <f t="shared" si="8"/>
        <v/>
      </c>
      <c r="R5233" s="30" t="str">
        <f t="shared" si="9"/>
        <v/>
      </c>
      <c r="S5233" s="30" t="str">
        <f t="shared" si="10"/>
        <v/>
      </c>
      <c r="T5233" s="30" t="str">
        <f t="shared" si="11"/>
        <v/>
      </c>
      <c r="U5233" s="30" t="str">
        <f t="shared" si="12"/>
        <v/>
      </c>
    </row>
    <row r="5234" spans="2:21" ht="15.75" customHeight="1" x14ac:dyDescent="0.25">
      <c r="B5234" s="49" t="s">
        <v>301</v>
      </c>
      <c r="C5234" s="50" t="s">
        <v>307</v>
      </c>
      <c r="D5234" s="51" t="s">
        <v>66</v>
      </c>
      <c r="E5234" s="30">
        <v>1003</v>
      </c>
      <c r="F5234" s="30">
        <v>1</v>
      </c>
      <c r="G5234" s="30">
        <v>63569</v>
      </c>
      <c r="H5234" s="30">
        <v>0</v>
      </c>
      <c r="I5234" s="30">
        <v>1</v>
      </c>
      <c r="J5234" s="30">
        <f t="shared" si="3"/>
        <v>0</v>
      </c>
      <c r="K5234" s="30">
        <v>1</v>
      </c>
      <c r="L5234" s="30">
        <f t="shared" si="4"/>
        <v>0</v>
      </c>
      <c r="M5234" s="52" t="str">
        <f t="shared" si="5"/>
        <v>OK</v>
      </c>
      <c r="O5234" s="30" t="str">
        <f t="shared" si="6"/>
        <v/>
      </c>
      <c r="P5234" s="30" t="str">
        <f t="shared" si="7"/>
        <v/>
      </c>
      <c r="Q5234" s="30">
        <f t="shared" si="8"/>
        <v>1003</v>
      </c>
      <c r="R5234" s="30">
        <f t="shared" si="9"/>
        <v>63569</v>
      </c>
      <c r="S5234" s="30">
        <f t="shared" si="10"/>
        <v>75971.311900000001</v>
      </c>
      <c r="T5234" s="30">
        <f t="shared" si="11"/>
        <v>75971.311900000001</v>
      </c>
      <c r="U5234" s="30">
        <f t="shared" si="12"/>
        <v>76199225.835700005</v>
      </c>
    </row>
    <row r="5235" spans="2:21" ht="15.75" customHeight="1" x14ac:dyDescent="0.25">
      <c r="B5235" s="49" t="s">
        <v>301</v>
      </c>
      <c r="C5235" s="50" t="s">
        <v>307</v>
      </c>
      <c r="D5235" s="51" t="s">
        <v>67</v>
      </c>
      <c r="E5235" s="30">
        <v>1599</v>
      </c>
      <c r="F5235" s="30">
        <v>0</v>
      </c>
      <c r="G5235" s="30">
        <v>269171</v>
      </c>
      <c r="H5235" s="30">
        <v>1</v>
      </c>
      <c r="I5235" s="30">
        <v>1</v>
      </c>
      <c r="J5235" s="30">
        <f t="shared" si="3"/>
        <v>0</v>
      </c>
      <c r="K5235" s="30">
        <v>1</v>
      </c>
      <c r="L5235" s="30">
        <f t="shared" si="4"/>
        <v>0</v>
      </c>
      <c r="M5235" s="52" t="str">
        <f t="shared" si="5"/>
        <v>OK</v>
      </c>
      <c r="O5235" s="30">
        <f t="shared" si="6"/>
        <v>1599</v>
      </c>
      <c r="P5235" s="30">
        <f t="shared" si="7"/>
        <v>1495.3848</v>
      </c>
      <c r="Q5235" s="30">
        <f t="shared" si="8"/>
        <v>1495.3848</v>
      </c>
      <c r="R5235" s="30" t="str">
        <f t="shared" si="9"/>
        <v/>
      </c>
      <c r="S5235" s="30" t="str">
        <f t="shared" si="10"/>
        <v/>
      </c>
      <c r="T5235" s="30">
        <f t="shared" si="11"/>
        <v>269171</v>
      </c>
      <c r="U5235" s="30">
        <f t="shared" si="12"/>
        <v>402514222.00080001</v>
      </c>
    </row>
    <row r="5236" spans="2:21" ht="15.75" customHeight="1" x14ac:dyDescent="0.25">
      <c r="B5236" s="49" t="s">
        <v>301</v>
      </c>
      <c r="C5236" s="50" t="s">
        <v>307</v>
      </c>
      <c r="D5236" s="51" t="s">
        <v>68</v>
      </c>
      <c r="E5236" s="30">
        <v>568</v>
      </c>
      <c r="F5236" s="30">
        <v>1</v>
      </c>
      <c r="G5236" s="30">
        <v>261783</v>
      </c>
      <c r="H5236" s="30">
        <v>1</v>
      </c>
      <c r="I5236" s="30">
        <v>1</v>
      </c>
      <c r="J5236" s="30">
        <f t="shared" si="3"/>
        <v>0</v>
      </c>
      <c r="K5236" s="30">
        <v>1</v>
      </c>
      <c r="L5236" s="30">
        <f t="shared" si="4"/>
        <v>0</v>
      </c>
      <c r="M5236" s="52" t="str">
        <f t="shared" si="5"/>
        <v>OK</v>
      </c>
      <c r="O5236" s="30" t="str">
        <f t="shared" si="6"/>
        <v/>
      </c>
      <c r="P5236" s="30" t="str">
        <f t="shared" si="7"/>
        <v/>
      </c>
      <c r="Q5236" s="30">
        <f t="shared" si="8"/>
        <v>568</v>
      </c>
      <c r="R5236" s="30" t="str">
        <f t="shared" si="9"/>
        <v/>
      </c>
      <c r="S5236" s="30" t="str">
        <f t="shared" si="10"/>
        <v/>
      </c>
      <c r="T5236" s="30">
        <f t="shared" si="11"/>
        <v>261783</v>
      </c>
      <c r="U5236" s="30">
        <f t="shared" si="12"/>
        <v>148692744</v>
      </c>
    </row>
    <row r="5237" spans="2:21" ht="15.75" customHeight="1" x14ac:dyDescent="0.25">
      <c r="B5237" s="49" t="s">
        <v>301</v>
      </c>
      <c r="C5237" s="50" t="s">
        <v>307</v>
      </c>
      <c r="D5237" s="51" t="s">
        <v>69</v>
      </c>
      <c r="E5237" s="30">
        <v>0</v>
      </c>
      <c r="F5237" s="30">
        <f t="shared" si="1"/>
        <v>1</v>
      </c>
      <c r="G5237" s="30">
        <v>0</v>
      </c>
      <c r="H5237" s="30">
        <f t="shared" si="2"/>
        <v>1</v>
      </c>
      <c r="I5237" s="30">
        <v>1</v>
      </c>
      <c r="J5237" s="30">
        <f t="shared" si="3"/>
        <v>0</v>
      </c>
      <c r="K5237" s="30">
        <v>0</v>
      </c>
      <c r="L5237" s="30">
        <f t="shared" si="4"/>
        <v>1</v>
      </c>
      <c r="M5237" s="52" t="str">
        <f t="shared" si="5"/>
        <v>агрегати не працюють</v>
      </c>
      <c r="O5237" s="30" t="str">
        <f t="shared" si="6"/>
        <v/>
      </c>
      <c r="P5237" s="30" t="str">
        <f t="shared" si="7"/>
        <v/>
      </c>
      <c r="Q5237" s="30" t="str">
        <f t="shared" si="8"/>
        <v/>
      </c>
      <c r="R5237" s="30" t="str">
        <f t="shared" si="9"/>
        <v/>
      </c>
      <c r="S5237" s="30" t="str">
        <f t="shared" si="10"/>
        <v/>
      </c>
      <c r="T5237" s="30" t="str">
        <f t="shared" si="11"/>
        <v/>
      </c>
      <c r="U5237" s="30" t="str">
        <f t="shared" si="12"/>
        <v/>
      </c>
    </row>
    <row r="5238" spans="2:21" ht="15.75" customHeight="1" x14ac:dyDescent="0.25">
      <c r="B5238" s="49" t="s">
        <v>301</v>
      </c>
      <c r="C5238" s="50" t="s">
        <v>307</v>
      </c>
      <c r="D5238" s="51" t="s">
        <v>70</v>
      </c>
      <c r="E5238" s="30">
        <v>0</v>
      </c>
      <c r="F5238" s="30">
        <f t="shared" si="1"/>
        <v>1</v>
      </c>
      <c r="G5238" s="30">
        <v>0</v>
      </c>
      <c r="H5238" s="30">
        <f t="shared" si="2"/>
        <v>1</v>
      </c>
      <c r="I5238" s="30">
        <v>1</v>
      </c>
      <c r="J5238" s="30">
        <f t="shared" si="3"/>
        <v>0</v>
      </c>
      <c r="K5238" s="30">
        <v>0</v>
      </c>
      <c r="L5238" s="30">
        <f t="shared" si="4"/>
        <v>1</v>
      </c>
      <c r="M5238" s="52" t="str">
        <f t="shared" si="5"/>
        <v>агрегати не працюють</v>
      </c>
      <c r="O5238" s="30" t="str">
        <f t="shared" si="6"/>
        <v/>
      </c>
      <c r="P5238" s="30" t="str">
        <f t="shared" si="7"/>
        <v/>
      </c>
      <c r="Q5238" s="30" t="str">
        <f t="shared" si="8"/>
        <v/>
      </c>
      <c r="R5238" s="30" t="str">
        <f t="shared" si="9"/>
        <v/>
      </c>
      <c r="S5238" s="30" t="str">
        <f t="shared" si="10"/>
        <v/>
      </c>
      <c r="T5238" s="30" t="str">
        <f t="shared" si="11"/>
        <v/>
      </c>
      <c r="U5238" s="30" t="str">
        <f t="shared" si="12"/>
        <v/>
      </c>
    </row>
    <row r="5239" spans="2:21" ht="15.75" customHeight="1" x14ac:dyDescent="0.25">
      <c r="B5239" s="49" t="s">
        <v>301</v>
      </c>
      <c r="C5239" s="50" t="s">
        <v>307</v>
      </c>
      <c r="D5239" s="51" t="s">
        <v>71</v>
      </c>
      <c r="E5239" s="30">
        <v>0</v>
      </c>
      <c r="F5239" s="30">
        <f t="shared" si="1"/>
        <v>1</v>
      </c>
      <c r="G5239" s="30">
        <v>0</v>
      </c>
      <c r="H5239" s="30">
        <f t="shared" si="2"/>
        <v>1</v>
      </c>
      <c r="I5239" s="30">
        <v>1</v>
      </c>
      <c r="J5239" s="30">
        <f t="shared" si="3"/>
        <v>0</v>
      </c>
      <c r="K5239" s="30">
        <v>0</v>
      </c>
      <c r="L5239" s="30">
        <f t="shared" si="4"/>
        <v>1</v>
      </c>
      <c r="M5239" s="52" t="str">
        <f t="shared" si="5"/>
        <v>агрегати не працюють</v>
      </c>
      <c r="O5239" s="30" t="str">
        <f t="shared" si="6"/>
        <v/>
      </c>
      <c r="P5239" s="30" t="str">
        <f t="shared" si="7"/>
        <v/>
      </c>
      <c r="Q5239" s="30" t="str">
        <f t="shared" si="8"/>
        <v/>
      </c>
      <c r="R5239" s="30" t="str">
        <f t="shared" si="9"/>
        <v/>
      </c>
      <c r="S5239" s="30" t="str">
        <f t="shared" si="10"/>
        <v/>
      </c>
      <c r="T5239" s="30" t="str">
        <f t="shared" si="11"/>
        <v/>
      </c>
      <c r="U5239" s="30" t="str">
        <f t="shared" si="12"/>
        <v/>
      </c>
    </row>
    <row r="5240" spans="2:21" ht="15.75" customHeight="1" x14ac:dyDescent="0.25">
      <c r="B5240" s="49" t="s">
        <v>301</v>
      </c>
      <c r="C5240" s="50" t="s">
        <v>307</v>
      </c>
      <c r="D5240" s="51" t="s">
        <v>72</v>
      </c>
      <c r="E5240" s="30">
        <v>757</v>
      </c>
      <c r="F5240" s="30">
        <v>1</v>
      </c>
      <c r="G5240" s="30">
        <v>37671</v>
      </c>
      <c r="H5240" s="30">
        <v>0</v>
      </c>
      <c r="I5240" s="30">
        <v>1</v>
      </c>
      <c r="J5240" s="30">
        <f t="shared" si="3"/>
        <v>0</v>
      </c>
      <c r="K5240" s="30">
        <v>1</v>
      </c>
      <c r="L5240" s="30">
        <f t="shared" si="4"/>
        <v>0</v>
      </c>
      <c r="M5240" s="52" t="str">
        <f t="shared" si="5"/>
        <v>OK</v>
      </c>
      <c r="O5240" s="30" t="str">
        <f t="shared" si="6"/>
        <v/>
      </c>
      <c r="P5240" s="30" t="str">
        <f t="shared" si="7"/>
        <v/>
      </c>
      <c r="Q5240" s="30">
        <f t="shared" si="8"/>
        <v>757</v>
      </c>
      <c r="R5240" s="30">
        <f t="shared" si="9"/>
        <v>37671</v>
      </c>
      <c r="S5240" s="30">
        <f t="shared" si="10"/>
        <v>45020.612099999998</v>
      </c>
      <c r="T5240" s="30">
        <f t="shared" si="11"/>
        <v>45020.612099999998</v>
      </c>
      <c r="U5240" s="30">
        <f t="shared" si="12"/>
        <v>34080603.359700002</v>
      </c>
    </row>
    <row r="5241" spans="2:21" ht="15.75" customHeight="1" x14ac:dyDescent="0.25">
      <c r="B5241" s="49" t="s">
        <v>301</v>
      </c>
      <c r="C5241" s="50" t="s">
        <v>307</v>
      </c>
      <c r="D5241" s="51" t="s">
        <v>73</v>
      </c>
      <c r="E5241" s="30">
        <v>0</v>
      </c>
      <c r="F5241" s="30">
        <f t="shared" si="1"/>
        <v>1</v>
      </c>
      <c r="G5241" s="30">
        <v>0</v>
      </c>
      <c r="H5241" s="30">
        <f t="shared" si="2"/>
        <v>1</v>
      </c>
      <c r="I5241" s="30">
        <v>1</v>
      </c>
      <c r="J5241" s="30">
        <f t="shared" si="3"/>
        <v>0</v>
      </c>
      <c r="K5241" s="30">
        <v>0</v>
      </c>
      <c r="L5241" s="30">
        <f t="shared" si="4"/>
        <v>1</v>
      </c>
      <c r="M5241" s="52" t="str">
        <f t="shared" si="5"/>
        <v>агрегати не працюють</v>
      </c>
      <c r="O5241" s="30" t="str">
        <f t="shared" si="6"/>
        <v/>
      </c>
      <c r="P5241" s="30" t="str">
        <f t="shared" si="7"/>
        <v/>
      </c>
      <c r="Q5241" s="30" t="str">
        <f t="shared" si="8"/>
        <v/>
      </c>
      <c r="R5241" s="30" t="str">
        <f t="shared" si="9"/>
        <v/>
      </c>
      <c r="S5241" s="30" t="str">
        <f t="shared" si="10"/>
        <v/>
      </c>
      <c r="T5241" s="30" t="str">
        <f t="shared" si="11"/>
        <v/>
      </c>
      <c r="U5241" s="30" t="str">
        <f t="shared" si="12"/>
        <v/>
      </c>
    </row>
    <row r="5242" spans="2:21" ht="15.75" customHeight="1" x14ac:dyDescent="0.25">
      <c r="B5242" s="49" t="s">
        <v>301</v>
      </c>
      <c r="C5242" s="50" t="s">
        <v>307</v>
      </c>
      <c r="D5242" s="51" t="s">
        <v>74</v>
      </c>
      <c r="E5242" s="30">
        <v>631</v>
      </c>
      <c r="F5242" s="30">
        <v>0</v>
      </c>
      <c r="G5242" s="30">
        <v>203172</v>
      </c>
      <c r="H5242" s="30">
        <v>0</v>
      </c>
      <c r="I5242" s="30">
        <v>1</v>
      </c>
      <c r="J5242" s="30">
        <f t="shared" si="3"/>
        <v>0</v>
      </c>
      <c r="K5242" s="30">
        <v>1</v>
      </c>
      <c r="L5242" s="30">
        <f t="shared" si="4"/>
        <v>0</v>
      </c>
      <c r="M5242" s="52" t="str">
        <f t="shared" si="5"/>
        <v>OK</v>
      </c>
      <c r="O5242" s="30">
        <f t="shared" si="6"/>
        <v>631</v>
      </c>
      <c r="P5242" s="30">
        <f t="shared" si="7"/>
        <v>590.11120000000005</v>
      </c>
      <c r="Q5242" s="30">
        <f t="shared" si="8"/>
        <v>590.11120000000005</v>
      </c>
      <c r="R5242" s="30">
        <f t="shared" si="9"/>
        <v>203172</v>
      </c>
      <c r="S5242" s="30">
        <f t="shared" si="10"/>
        <v>242810.8572</v>
      </c>
      <c r="T5242" s="30">
        <f t="shared" si="11"/>
        <v>242810.8572</v>
      </c>
      <c r="U5242" s="30">
        <f t="shared" si="12"/>
        <v>143285406.31532064</v>
      </c>
    </row>
    <row r="5243" spans="2:21" ht="15.75" customHeight="1" x14ac:dyDescent="0.25">
      <c r="B5243" s="49" t="s">
        <v>301</v>
      </c>
      <c r="C5243" s="50" t="s">
        <v>307</v>
      </c>
      <c r="D5243" s="51" t="s">
        <v>75</v>
      </c>
      <c r="E5243" s="30">
        <v>738</v>
      </c>
      <c r="F5243" s="30">
        <v>1</v>
      </c>
      <c r="G5243" s="30">
        <v>49134</v>
      </c>
      <c r="H5243" s="30">
        <v>1</v>
      </c>
      <c r="I5243" s="30">
        <v>1</v>
      </c>
      <c r="J5243" s="30">
        <f t="shared" si="3"/>
        <v>0</v>
      </c>
      <c r="K5243" s="30">
        <v>1</v>
      </c>
      <c r="L5243" s="30">
        <f t="shared" si="4"/>
        <v>0</v>
      </c>
      <c r="M5243" s="52" t="str">
        <f t="shared" si="5"/>
        <v>OK</v>
      </c>
      <c r="O5243" s="30" t="str">
        <f t="shared" si="6"/>
        <v/>
      </c>
      <c r="P5243" s="30" t="str">
        <f t="shared" si="7"/>
        <v/>
      </c>
      <c r="Q5243" s="30">
        <f t="shared" si="8"/>
        <v>738</v>
      </c>
      <c r="R5243" s="30" t="str">
        <f t="shared" si="9"/>
        <v/>
      </c>
      <c r="S5243" s="30" t="str">
        <f t="shared" si="10"/>
        <v/>
      </c>
      <c r="T5243" s="30">
        <f t="shared" si="11"/>
        <v>49134</v>
      </c>
      <c r="U5243" s="30">
        <f t="shared" si="12"/>
        <v>36260892</v>
      </c>
    </row>
    <row r="5244" spans="2:21" ht="15.75" customHeight="1" x14ac:dyDescent="0.25">
      <c r="B5244" s="49" t="s">
        <v>301</v>
      </c>
      <c r="C5244" s="50" t="s">
        <v>307</v>
      </c>
      <c r="D5244" s="51" t="s">
        <v>76</v>
      </c>
      <c r="E5244" s="30">
        <v>1987</v>
      </c>
      <c r="F5244" s="30">
        <v>0</v>
      </c>
      <c r="G5244" s="30">
        <v>50078</v>
      </c>
      <c r="H5244" s="30">
        <v>0</v>
      </c>
      <c r="I5244" s="30">
        <v>1</v>
      </c>
      <c r="J5244" s="30">
        <f t="shared" si="3"/>
        <v>0</v>
      </c>
      <c r="K5244" s="30">
        <v>1</v>
      </c>
      <c r="L5244" s="30">
        <f t="shared" si="4"/>
        <v>0</v>
      </c>
      <c r="M5244" s="52" t="str">
        <f t="shared" si="5"/>
        <v>OK</v>
      </c>
      <c r="O5244" s="30">
        <f t="shared" si="6"/>
        <v>1987</v>
      </c>
      <c r="P5244" s="30">
        <f t="shared" si="7"/>
        <v>1858.2424000000001</v>
      </c>
      <c r="Q5244" s="30">
        <f t="shared" si="8"/>
        <v>1858.2424000000001</v>
      </c>
      <c r="R5244" s="30">
        <f t="shared" si="9"/>
        <v>50078</v>
      </c>
      <c r="S5244" s="30">
        <f t="shared" si="10"/>
        <v>59848.217800000006</v>
      </c>
      <c r="T5244" s="30">
        <f t="shared" si="11"/>
        <v>59848.217800000006</v>
      </c>
      <c r="U5244" s="30">
        <f t="shared" si="12"/>
        <v>111212495.88039474</v>
      </c>
    </row>
    <row r="5245" spans="2:21" ht="15.75" customHeight="1" x14ac:dyDescent="0.25">
      <c r="B5245" s="49" t="s">
        <v>301</v>
      </c>
      <c r="C5245" s="50" t="s">
        <v>307</v>
      </c>
      <c r="D5245" s="51" t="s">
        <v>77</v>
      </c>
      <c r="E5245" s="30">
        <v>0</v>
      </c>
      <c r="F5245" s="30">
        <f t="shared" si="1"/>
        <v>1</v>
      </c>
      <c r="G5245" s="30">
        <v>0</v>
      </c>
      <c r="H5245" s="30">
        <f t="shared" si="2"/>
        <v>1</v>
      </c>
      <c r="I5245" s="30">
        <v>1</v>
      </c>
      <c r="J5245" s="30">
        <f t="shared" si="3"/>
        <v>0</v>
      </c>
      <c r="K5245" s="30">
        <v>0</v>
      </c>
      <c r="L5245" s="30">
        <f t="shared" si="4"/>
        <v>1</v>
      </c>
      <c r="M5245" s="52" t="str">
        <f t="shared" si="5"/>
        <v>агрегати не працюють</v>
      </c>
      <c r="O5245" s="30" t="str">
        <f t="shared" si="6"/>
        <v/>
      </c>
      <c r="P5245" s="30" t="str">
        <f t="shared" si="7"/>
        <v/>
      </c>
      <c r="Q5245" s="30" t="str">
        <f t="shared" si="8"/>
        <v/>
      </c>
      <c r="R5245" s="30" t="str">
        <f t="shared" si="9"/>
        <v/>
      </c>
      <c r="S5245" s="30" t="str">
        <f t="shared" si="10"/>
        <v/>
      </c>
      <c r="T5245" s="30" t="str">
        <f t="shared" si="11"/>
        <v/>
      </c>
      <c r="U5245" s="30" t="str">
        <f t="shared" si="12"/>
        <v/>
      </c>
    </row>
    <row r="5246" spans="2:21" ht="15.75" customHeight="1" x14ac:dyDescent="0.25">
      <c r="B5246" s="49" t="s">
        <v>301</v>
      </c>
      <c r="C5246" s="50" t="s">
        <v>307</v>
      </c>
      <c r="D5246" s="51" t="s">
        <v>78</v>
      </c>
      <c r="E5246" s="30">
        <v>621</v>
      </c>
      <c r="F5246" s="30">
        <v>1</v>
      </c>
      <c r="G5246" s="30">
        <v>188740</v>
      </c>
      <c r="H5246" s="30">
        <v>1</v>
      </c>
      <c r="I5246" s="30">
        <v>1</v>
      </c>
      <c r="J5246" s="30">
        <f t="shared" si="3"/>
        <v>0</v>
      </c>
      <c r="K5246" s="30">
        <v>1</v>
      </c>
      <c r="L5246" s="30">
        <f t="shared" si="4"/>
        <v>0</v>
      </c>
      <c r="M5246" s="52" t="str">
        <f t="shared" si="5"/>
        <v>OK</v>
      </c>
      <c r="O5246" s="30" t="str">
        <f t="shared" si="6"/>
        <v/>
      </c>
      <c r="P5246" s="30" t="str">
        <f t="shared" si="7"/>
        <v/>
      </c>
      <c r="Q5246" s="30">
        <f t="shared" si="8"/>
        <v>621</v>
      </c>
      <c r="R5246" s="30" t="str">
        <f t="shared" si="9"/>
        <v/>
      </c>
      <c r="S5246" s="30" t="str">
        <f t="shared" si="10"/>
        <v/>
      </c>
      <c r="T5246" s="30">
        <f t="shared" si="11"/>
        <v>188740</v>
      </c>
      <c r="U5246" s="30">
        <f t="shared" si="12"/>
        <v>117207540</v>
      </c>
    </row>
    <row r="5247" spans="2:21" ht="15.75" customHeight="1" x14ac:dyDescent="0.25">
      <c r="B5247" s="49" t="s">
        <v>301</v>
      </c>
      <c r="C5247" s="50" t="s">
        <v>307</v>
      </c>
      <c r="D5247" s="51" t="s">
        <v>79</v>
      </c>
      <c r="E5247" s="30">
        <v>0</v>
      </c>
      <c r="F5247" s="30">
        <f t="shared" si="1"/>
        <v>1</v>
      </c>
      <c r="G5247" s="30">
        <v>0</v>
      </c>
      <c r="H5247" s="30">
        <f t="shared" si="2"/>
        <v>1</v>
      </c>
      <c r="I5247" s="30">
        <v>1</v>
      </c>
      <c r="J5247" s="30">
        <f t="shared" si="3"/>
        <v>0</v>
      </c>
      <c r="K5247" s="30">
        <v>0</v>
      </c>
      <c r="L5247" s="30">
        <f t="shared" si="4"/>
        <v>1</v>
      </c>
      <c r="M5247" s="52" t="str">
        <f t="shared" si="5"/>
        <v>агрегати не працюють</v>
      </c>
      <c r="O5247" s="30" t="str">
        <f t="shared" si="6"/>
        <v/>
      </c>
      <c r="P5247" s="30" t="str">
        <f t="shared" si="7"/>
        <v/>
      </c>
      <c r="Q5247" s="30" t="str">
        <f t="shared" si="8"/>
        <v/>
      </c>
      <c r="R5247" s="30" t="str">
        <f t="shared" si="9"/>
        <v/>
      </c>
      <c r="S5247" s="30" t="str">
        <f t="shared" si="10"/>
        <v/>
      </c>
      <c r="T5247" s="30" t="str">
        <f t="shared" si="11"/>
        <v/>
      </c>
      <c r="U5247" s="30" t="str">
        <f t="shared" si="12"/>
        <v/>
      </c>
    </row>
    <row r="5248" spans="2:21" ht="15.75" customHeight="1" x14ac:dyDescent="0.25">
      <c r="B5248" s="49" t="s">
        <v>301</v>
      </c>
      <c r="C5248" s="50" t="s">
        <v>307</v>
      </c>
      <c r="D5248" s="51" t="s">
        <v>80</v>
      </c>
      <c r="E5248" s="30">
        <v>0</v>
      </c>
      <c r="F5248" s="30">
        <f t="shared" si="1"/>
        <v>1</v>
      </c>
      <c r="G5248" s="30">
        <v>0</v>
      </c>
      <c r="H5248" s="30">
        <f t="shared" si="2"/>
        <v>1</v>
      </c>
      <c r="I5248" s="30">
        <v>1</v>
      </c>
      <c r="J5248" s="30">
        <f t="shared" si="3"/>
        <v>0</v>
      </c>
      <c r="K5248" s="30">
        <v>0</v>
      </c>
      <c r="L5248" s="30">
        <f t="shared" si="4"/>
        <v>1</v>
      </c>
      <c r="M5248" s="52" t="str">
        <f t="shared" si="5"/>
        <v>агрегати не працюють</v>
      </c>
      <c r="O5248" s="30" t="str">
        <f t="shared" si="6"/>
        <v/>
      </c>
      <c r="P5248" s="30" t="str">
        <f t="shared" si="7"/>
        <v/>
      </c>
      <c r="Q5248" s="30" t="str">
        <f t="shared" si="8"/>
        <v/>
      </c>
      <c r="R5248" s="30" t="str">
        <f t="shared" si="9"/>
        <v/>
      </c>
      <c r="S5248" s="30" t="str">
        <f t="shared" si="10"/>
        <v/>
      </c>
      <c r="T5248" s="30" t="str">
        <f t="shared" si="11"/>
        <v/>
      </c>
      <c r="U5248" s="30" t="str">
        <f t="shared" si="12"/>
        <v/>
      </c>
    </row>
    <row r="5249" spans="2:21" ht="15.75" customHeight="1" x14ac:dyDescent="0.25">
      <c r="B5249" s="49" t="s">
        <v>301</v>
      </c>
      <c r="C5249" s="50" t="s">
        <v>307</v>
      </c>
      <c r="D5249" s="51" t="s">
        <v>81</v>
      </c>
      <c r="E5249" s="30">
        <v>465</v>
      </c>
      <c r="F5249" s="30">
        <v>0</v>
      </c>
      <c r="G5249" s="30">
        <v>50623</v>
      </c>
      <c r="H5249" s="30">
        <v>1</v>
      </c>
      <c r="I5249" s="30">
        <v>1</v>
      </c>
      <c r="J5249" s="30">
        <f t="shared" si="3"/>
        <v>0</v>
      </c>
      <c r="K5249" s="30">
        <v>1</v>
      </c>
      <c r="L5249" s="30">
        <f t="shared" si="4"/>
        <v>0</v>
      </c>
      <c r="M5249" s="52" t="str">
        <f t="shared" si="5"/>
        <v>OK</v>
      </c>
      <c r="O5249" s="30">
        <f t="shared" si="6"/>
        <v>465</v>
      </c>
      <c r="P5249" s="30">
        <f t="shared" si="7"/>
        <v>434.86799999999999</v>
      </c>
      <c r="Q5249" s="30">
        <f t="shared" si="8"/>
        <v>434.86799999999999</v>
      </c>
      <c r="R5249" s="30" t="str">
        <f t="shared" si="9"/>
        <v/>
      </c>
      <c r="S5249" s="30" t="str">
        <f t="shared" si="10"/>
        <v/>
      </c>
      <c r="T5249" s="30">
        <f t="shared" si="11"/>
        <v>50623</v>
      </c>
      <c r="U5249" s="30">
        <f t="shared" si="12"/>
        <v>22014322.763999999</v>
      </c>
    </row>
    <row r="5250" spans="2:21" ht="15.75" customHeight="1" x14ac:dyDescent="0.25">
      <c r="B5250" s="49" t="s">
        <v>301</v>
      </c>
      <c r="C5250" s="50" t="s">
        <v>307</v>
      </c>
      <c r="D5250" s="51" t="s">
        <v>82</v>
      </c>
      <c r="E5250" s="30">
        <v>0</v>
      </c>
      <c r="F5250" s="30">
        <f t="shared" si="1"/>
        <v>1</v>
      </c>
      <c r="G5250" s="30">
        <v>0</v>
      </c>
      <c r="H5250" s="30">
        <f t="shared" si="2"/>
        <v>1</v>
      </c>
      <c r="I5250" s="30">
        <v>1</v>
      </c>
      <c r="J5250" s="30">
        <f t="shared" si="3"/>
        <v>0</v>
      </c>
      <c r="K5250" s="30">
        <v>0</v>
      </c>
      <c r="L5250" s="30">
        <f t="shared" si="4"/>
        <v>1</v>
      </c>
      <c r="M5250" s="52" t="str">
        <f t="shared" si="5"/>
        <v>агрегати не працюють</v>
      </c>
      <c r="O5250" s="30" t="str">
        <f t="shared" si="6"/>
        <v/>
      </c>
      <c r="P5250" s="30" t="str">
        <f t="shared" si="7"/>
        <v/>
      </c>
      <c r="Q5250" s="30" t="str">
        <f t="shared" si="8"/>
        <v/>
      </c>
      <c r="R5250" s="30" t="str">
        <f t="shared" si="9"/>
        <v/>
      </c>
      <c r="S5250" s="30" t="str">
        <f t="shared" si="10"/>
        <v/>
      </c>
      <c r="T5250" s="30" t="str">
        <f t="shared" si="11"/>
        <v/>
      </c>
      <c r="U5250" s="30" t="str">
        <f t="shared" si="12"/>
        <v/>
      </c>
    </row>
    <row r="5251" spans="2:21" ht="15.75" customHeight="1" x14ac:dyDescent="0.25">
      <c r="B5251" s="49" t="s">
        <v>301</v>
      </c>
      <c r="C5251" s="50" t="s">
        <v>307</v>
      </c>
      <c r="D5251" s="51" t="s">
        <v>83</v>
      </c>
      <c r="E5251" s="30">
        <v>1886</v>
      </c>
      <c r="F5251" s="30">
        <v>0</v>
      </c>
      <c r="G5251" s="30">
        <v>132130</v>
      </c>
      <c r="H5251" s="30">
        <v>1</v>
      </c>
      <c r="I5251" s="30">
        <v>1</v>
      </c>
      <c r="J5251" s="30">
        <f t="shared" si="3"/>
        <v>0</v>
      </c>
      <c r="K5251" s="30">
        <v>1</v>
      </c>
      <c r="L5251" s="30">
        <f t="shared" si="4"/>
        <v>0</v>
      </c>
      <c r="M5251" s="52" t="str">
        <f t="shared" si="5"/>
        <v>OK</v>
      </c>
      <c r="O5251" s="30">
        <f t="shared" si="6"/>
        <v>1886</v>
      </c>
      <c r="P5251" s="30">
        <f t="shared" si="7"/>
        <v>1763.7872</v>
      </c>
      <c r="Q5251" s="30">
        <f t="shared" si="8"/>
        <v>1763.7872</v>
      </c>
      <c r="R5251" s="30" t="str">
        <f t="shared" si="9"/>
        <v/>
      </c>
      <c r="S5251" s="30" t="str">
        <f t="shared" si="10"/>
        <v/>
      </c>
      <c r="T5251" s="30">
        <f t="shared" si="11"/>
        <v>132130</v>
      </c>
      <c r="U5251" s="30">
        <f t="shared" si="12"/>
        <v>233049202.736</v>
      </c>
    </row>
    <row r="5252" spans="2:21" ht="15.75" customHeight="1" x14ac:dyDescent="0.25">
      <c r="B5252" s="49" t="s">
        <v>301</v>
      </c>
      <c r="C5252" s="50" t="s">
        <v>308</v>
      </c>
      <c r="D5252" s="51" t="s">
        <v>60</v>
      </c>
      <c r="E5252" s="30">
        <v>0</v>
      </c>
      <c r="F5252" s="30">
        <f t="shared" si="1"/>
        <v>1</v>
      </c>
      <c r="G5252" s="30">
        <v>0</v>
      </c>
      <c r="H5252" s="30">
        <f t="shared" si="2"/>
        <v>1</v>
      </c>
      <c r="I5252" s="30">
        <v>1</v>
      </c>
      <c r="J5252" s="30">
        <f t="shared" si="3"/>
        <v>0</v>
      </c>
      <c r="K5252" s="30">
        <v>0</v>
      </c>
      <c r="L5252" s="30">
        <f t="shared" si="4"/>
        <v>1</v>
      </c>
      <c r="M5252" s="52" t="str">
        <f t="shared" si="5"/>
        <v>агрегати не працюють</v>
      </c>
      <c r="O5252" s="30" t="str">
        <f t="shared" si="6"/>
        <v/>
      </c>
      <c r="P5252" s="30" t="str">
        <f t="shared" si="7"/>
        <v/>
      </c>
      <c r="Q5252" s="30" t="str">
        <f t="shared" si="8"/>
        <v/>
      </c>
      <c r="R5252" s="30" t="str">
        <f t="shared" si="9"/>
        <v/>
      </c>
      <c r="S5252" s="30" t="str">
        <f t="shared" si="10"/>
        <v/>
      </c>
      <c r="T5252" s="30" t="str">
        <f t="shared" si="11"/>
        <v/>
      </c>
      <c r="U5252" s="30" t="str">
        <f t="shared" si="12"/>
        <v/>
      </c>
    </row>
    <row r="5253" spans="2:21" ht="15.75" customHeight="1" x14ac:dyDescent="0.25">
      <c r="B5253" s="49" t="s">
        <v>301</v>
      </c>
      <c r="C5253" s="50" t="s">
        <v>308</v>
      </c>
      <c r="D5253" s="51" t="s">
        <v>61</v>
      </c>
      <c r="E5253" s="30">
        <v>0</v>
      </c>
      <c r="F5253" s="30">
        <f t="shared" si="1"/>
        <v>1</v>
      </c>
      <c r="G5253" s="30">
        <v>0</v>
      </c>
      <c r="H5253" s="30">
        <f t="shared" si="2"/>
        <v>1</v>
      </c>
      <c r="I5253" s="30">
        <v>1</v>
      </c>
      <c r="J5253" s="30">
        <f t="shared" si="3"/>
        <v>0</v>
      </c>
      <c r="K5253" s="30">
        <v>0</v>
      </c>
      <c r="L5253" s="30">
        <f t="shared" si="4"/>
        <v>1</v>
      </c>
      <c r="M5253" s="52" t="str">
        <f t="shared" si="5"/>
        <v>агрегати не працюють</v>
      </c>
      <c r="O5253" s="30" t="str">
        <f t="shared" si="6"/>
        <v/>
      </c>
      <c r="P5253" s="30" t="str">
        <f t="shared" si="7"/>
        <v/>
      </c>
      <c r="Q5253" s="30" t="str">
        <f t="shared" si="8"/>
        <v/>
      </c>
      <c r="R5253" s="30" t="str">
        <f t="shared" si="9"/>
        <v/>
      </c>
      <c r="S5253" s="30" t="str">
        <f t="shared" si="10"/>
        <v/>
      </c>
      <c r="T5253" s="30" t="str">
        <f t="shared" si="11"/>
        <v/>
      </c>
      <c r="U5253" s="30" t="str">
        <f t="shared" si="12"/>
        <v/>
      </c>
    </row>
    <row r="5254" spans="2:21" ht="15.75" customHeight="1" x14ac:dyDescent="0.25">
      <c r="B5254" s="49" t="s">
        <v>301</v>
      </c>
      <c r="C5254" s="50" t="s">
        <v>308</v>
      </c>
      <c r="D5254" s="51" t="s">
        <v>62</v>
      </c>
      <c r="E5254" s="30">
        <v>0</v>
      </c>
      <c r="F5254" s="30">
        <f t="shared" si="1"/>
        <v>1</v>
      </c>
      <c r="G5254" s="30">
        <v>0</v>
      </c>
      <c r="H5254" s="30">
        <f t="shared" si="2"/>
        <v>1</v>
      </c>
      <c r="I5254" s="30">
        <v>1</v>
      </c>
      <c r="J5254" s="30">
        <f t="shared" si="3"/>
        <v>0</v>
      </c>
      <c r="K5254" s="30">
        <v>0</v>
      </c>
      <c r="L5254" s="30">
        <f t="shared" si="4"/>
        <v>1</v>
      </c>
      <c r="M5254" s="52" t="str">
        <f t="shared" si="5"/>
        <v>агрегати не працюють</v>
      </c>
      <c r="O5254" s="30" t="str">
        <f t="shared" si="6"/>
        <v/>
      </c>
      <c r="P5254" s="30" t="str">
        <f t="shared" si="7"/>
        <v/>
      </c>
      <c r="Q5254" s="30" t="str">
        <f t="shared" si="8"/>
        <v/>
      </c>
      <c r="R5254" s="30" t="str">
        <f t="shared" si="9"/>
        <v/>
      </c>
      <c r="S5254" s="30" t="str">
        <f t="shared" si="10"/>
        <v/>
      </c>
      <c r="T5254" s="30" t="str">
        <f t="shared" si="11"/>
        <v/>
      </c>
      <c r="U5254" s="30" t="str">
        <f t="shared" si="12"/>
        <v/>
      </c>
    </row>
    <row r="5255" spans="2:21" ht="15.75" customHeight="1" x14ac:dyDescent="0.25">
      <c r="B5255" s="49" t="s">
        <v>301</v>
      </c>
      <c r="C5255" s="50" t="s">
        <v>308</v>
      </c>
      <c r="D5255" s="51" t="s">
        <v>63</v>
      </c>
      <c r="E5255" s="30">
        <v>1886</v>
      </c>
      <c r="F5255" s="30">
        <v>1</v>
      </c>
      <c r="G5255" s="30">
        <v>260260</v>
      </c>
      <c r="H5255" s="30">
        <v>1</v>
      </c>
      <c r="I5255" s="30">
        <v>1</v>
      </c>
      <c r="J5255" s="30">
        <f t="shared" si="3"/>
        <v>0</v>
      </c>
      <c r="K5255" s="30">
        <v>1</v>
      </c>
      <c r="L5255" s="30">
        <f t="shared" si="4"/>
        <v>0</v>
      </c>
      <c r="M5255" s="52" t="str">
        <f t="shared" si="5"/>
        <v>OK</v>
      </c>
      <c r="O5255" s="30" t="str">
        <f t="shared" si="6"/>
        <v/>
      </c>
      <c r="P5255" s="30" t="str">
        <f t="shared" si="7"/>
        <v/>
      </c>
      <c r="Q5255" s="30">
        <f t="shared" si="8"/>
        <v>1886</v>
      </c>
      <c r="R5255" s="30" t="str">
        <f t="shared" si="9"/>
        <v/>
      </c>
      <c r="S5255" s="30" t="str">
        <f t="shared" si="10"/>
        <v/>
      </c>
      <c r="T5255" s="30">
        <f t="shared" si="11"/>
        <v>260260</v>
      </c>
      <c r="U5255" s="30">
        <f t="shared" si="12"/>
        <v>490850360</v>
      </c>
    </row>
    <row r="5256" spans="2:21" ht="15.75" customHeight="1" x14ac:dyDescent="0.25">
      <c r="B5256" s="49" t="s">
        <v>301</v>
      </c>
      <c r="C5256" s="50" t="s">
        <v>308</v>
      </c>
      <c r="D5256" s="51" t="s">
        <v>64</v>
      </c>
      <c r="E5256" s="30">
        <v>375</v>
      </c>
      <c r="F5256" s="30">
        <v>1</v>
      </c>
      <c r="G5256" s="30">
        <v>280939</v>
      </c>
      <c r="H5256" s="30">
        <v>1</v>
      </c>
      <c r="I5256" s="30">
        <v>1</v>
      </c>
      <c r="J5256" s="30">
        <f t="shared" si="3"/>
        <v>0</v>
      </c>
      <c r="K5256" s="30">
        <v>1</v>
      </c>
      <c r="L5256" s="30">
        <f t="shared" si="4"/>
        <v>0</v>
      </c>
      <c r="M5256" s="52" t="str">
        <f t="shared" si="5"/>
        <v>OK</v>
      </c>
      <c r="O5256" s="30" t="str">
        <f t="shared" si="6"/>
        <v/>
      </c>
      <c r="P5256" s="30" t="str">
        <f t="shared" si="7"/>
        <v/>
      </c>
      <c r="Q5256" s="30">
        <f t="shared" si="8"/>
        <v>375</v>
      </c>
      <c r="R5256" s="30" t="str">
        <f t="shared" si="9"/>
        <v/>
      </c>
      <c r="S5256" s="30" t="str">
        <f t="shared" si="10"/>
        <v/>
      </c>
      <c r="T5256" s="30">
        <f t="shared" si="11"/>
        <v>280939</v>
      </c>
      <c r="U5256" s="30">
        <f t="shared" si="12"/>
        <v>105352125</v>
      </c>
    </row>
    <row r="5257" spans="2:21" ht="15.75" customHeight="1" x14ac:dyDescent="0.25">
      <c r="B5257" s="49" t="s">
        <v>301</v>
      </c>
      <c r="C5257" s="50" t="s">
        <v>308</v>
      </c>
      <c r="D5257" s="51" t="s">
        <v>65</v>
      </c>
      <c r="E5257" s="30">
        <v>0</v>
      </c>
      <c r="F5257" s="30">
        <f t="shared" si="1"/>
        <v>1</v>
      </c>
      <c r="G5257" s="30">
        <v>0</v>
      </c>
      <c r="H5257" s="30">
        <f t="shared" si="2"/>
        <v>1</v>
      </c>
      <c r="I5257" s="30">
        <v>1</v>
      </c>
      <c r="J5257" s="30">
        <f t="shared" si="3"/>
        <v>0</v>
      </c>
      <c r="K5257" s="30">
        <v>0</v>
      </c>
      <c r="L5257" s="30">
        <f t="shared" si="4"/>
        <v>1</v>
      </c>
      <c r="M5257" s="52" t="str">
        <f t="shared" si="5"/>
        <v>агрегати не працюють</v>
      </c>
      <c r="O5257" s="30" t="str">
        <f t="shared" si="6"/>
        <v/>
      </c>
      <c r="P5257" s="30" t="str">
        <f t="shared" si="7"/>
        <v/>
      </c>
      <c r="Q5257" s="30" t="str">
        <f t="shared" si="8"/>
        <v/>
      </c>
      <c r="R5257" s="30" t="str">
        <f t="shared" si="9"/>
        <v/>
      </c>
      <c r="S5257" s="30" t="str">
        <f t="shared" si="10"/>
        <v/>
      </c>
      <c r="T5257" s="30" t="str">
        <f t="shared" si="11"/>
        <v/>
      </c>
      <c r="U5257" s="30" t="str">
        <f t="shared" si="12"/>
        <v/>
      </c>
    </row>
    <row r="5258" spans="2:21" ht="15.75" customHeight="1" x14ac:dyDescent="0.25">
      <c r="B5258" s="49" t="s">
        <v>301</v>
      </c>
      <c r="C5258" s="50" t="s">
        <v>308</v>
      </c>
      <c r="D5258" s="51" t="s">
        <v>66</v>
      </c>
      <c r="E5258" s="30">
        <v>550</v>
      </c>
      <c r="F5258" s="30">
        <v>1</v>
      </c>
      <c r="G5258" s="30">
        <v>99604</v>
      </c>
      <c r="H5258" s="30">
        <v>1</v>
      </c>
      <c r="I5258" s="30">
        <v>1</v>
      </c>
      <c r="J5258" s="30">
        <f t="shared" si="3"/>
        <v>0</v>
      </c>
      <c r="K5258" s="30">
        <v>1</v>
      </c>
      <c r="L5258" s="30">
        <f t="shared" si="4"/>
        <v>0</v>
      </c>
      <c r="M5258" s="52" t="str">
        <f t="shared" si="5"/>
        <v>OK</v>
      </c>
      <c r="O5258" s="30" t="str">
        <f t="shared" si="6"/>
        <v/>
      </c>
      <c r="P5258" s="30" t="str">
        <f t="shared" si="7"/>
        <v/>
      </c>
      <c r="Q5258" s="30">
        <f t="shared" si="8"/>
        <v>550</v>
      </c>
      <c r="R5258" s="30" t="str">
        <f t="shared" si="9"/>
        <v/>
      </c>
      <c r="S5258" s="30" t="str">
        <f t="shared" si="10"/>
        <v/>
      </c>
      <c r="T5258" s="30">
        <f t="shared" si="11"/>
        <v>99604</v>
      </c>
      <c r="U5258" s="30">
        <f t="shared" si="12"/>
        <v>54782200</v>
      </c>
    </row>
    <row r="5259" spans="2:21" ht="15.75" customHeight="1" x14ac:dyDescent="0.25">
      <c r="B5259" s="49" t="s">
        <v>301</v>
      </c>
      <c r="C5259" s="50" t="s">
        <v>308</v>
      </c>
      <c r="D5259" s="51" t="s">
        <v>67</v>
      </c>
      <c r="E5259" s="30">
        <v>0</v>
      </c>
      <c r="F5259" s="30">
        <f t="shared" si="1"/>
        <v>1</v>
      </c>
      <c r="G5259" s="30">
        <v>0</v>
      </c>
      <c r="H5259" s="30">
        <f t="shared" si="2"/>
        <v>1</v>
      </c>
      <c r="I5259" s="30">
        <v>1</v>
      </c>
      <c r="J5259" s="30">
        <f t="shared" si="3"/>
        <v>0</v>
      </c>
      <c r="K5259" s="30">
        <v>0</v>
      </c>
      <c r="L5259" s="30">
        <f t="shared" si="4"/>
        <v>1</v>
      </c>
      <c r="M5259" s="52" t="str">
        <f t="shared" si="5"/>
        <v>агрегати не працюють</v>
      </c>
      <c r="O5259" s="30" t="str">
        <f t="shared" si="6"/>
        <v/>
      </c>
      <c r="P5259" s="30" t="str">
        <f t="shared" si="7"/>
        <v/>
      </c>
      <c r="Q5259" s="30" t="str">
        <f t="shared" si="8"/>
        <v/>
      </c>
      <c r="R5259" s="30" t="str">
        <f t="shared" si="9"/>
        <v/>
      </c>
      <c r="S5259" s="30" t="str">
        <f t="shared" si="10"/>
        <v/>
      </c>
      <c r="T5259" s="30" t="str">
        <f t="shared" si="11"/>
        <v/>
      </c>
      <c r="U5259" s="30" t="str">
        <f t="shared" si="12"/>
        <v/>
      </c>
    </row>
    <row r="5260" spans="2:21" ht="15.75" customHeight="1" x14ac:dyDescent="0.25">
      <c r="B5260" s="49" t="s">
        <v>301</v>
      </c>
      <c r="C5260" s="50" t="s">
        <v>308</v>
      </c>
      <c r="D5260" s="51" t="s">
        <v>68</v>
      </c>
      <c r="E5260" s="30">
        <v>413</v>
      </c>
      <c r="F5260" s="30">
        <v>0</v>
      </c>
      <c r="G5260" s="30">
        <v>168584</v>
      </c>
      <c r="H5260" s="30">
        <v>0</v>
      </c>
      <c r="I5260" s="30">
        <v>1</v>
      </c>
      <c r="J5260" s="30">
        <f t="shared" si="3"/>
        <v>0</v>
      </c>
      <c r="K5260" s="30">
        <v>1</v>
      </c>
      <c r="L5260" s="30">
        <f t="shared" si="4"/>
        <v>0</v>
      </c>
      <c r="M5260" s="52" t="str">
        <f t="shared" si="5"/>
        <v>OK</v>
      </c>
      <c r="O5260" s="30">
        <f t="shared" si="6"/>
        <v>413</v>
      </c>
      <c r="P5260" s="30">
        <f t="shared" si="7"/>
        <v>386.23759999999999</v>
      </c>
      <c r="Q5260" s="30">
        <f t="shared" si="8"/>
        <v>386.23759999999999</v>
      </c>
      <c r="R5260" s="30">
        <f t="shared" si="9"/>
        <v>168584</v>
      </c>
      <c r="S5260" s="30">
        <f t="shared" si="10"/>
        <v>201474.7384</v>
      </c>
      <c r="T5260" s="30">
        <f t="shared" si="11"/>
        <v>201474.7384</v>
      </c>
      <c r="U5260" s="30">
        <f t="shared" si="12"/>
        <v>77817119.420243844</v>
      </c>
    </row>
    <row r="5261" spans="2:21" ht="15.75" customHeight="1" x14ac:dyDescent="0.25">
      <c r="B5261" s="49" t="s">
        <v>301</v>
      </c>
      <c r="C5261" s="50" t="s">
        <v>308</v>
      </c>
      <c r="D5261" s="51" t="s">
        <v>69</v>
      </c>
      <c r="E5261" s="30">
        <v>0</v>
      </c>
      <c r="F5261" s="30">
        <f t="shared" si="1"/>
        <v>1</v>
      </c>
      <c r="G5261" s="30">
        <v>0</v>
      </c>
      <c r="H5261" s="30">
        <f t="shared" si="2"/>
        <v>1</v>
      </c>
      <c r="I5261" s="30">
        <v>1</v>
      </c>
      <c r="J5261" s="30">
        <f t="shared" si="3"/>
        <v>0</v>
      </c>
      <c r="K5261" s="30">
        <v>0</v>
      </c>
      <c r="L5261" s="30">
        <f t="shared" si="4"/>
        <v>1</v>
      </c>
      <c r="M5261" s="52" t="str">
        <f t="shared" si="5"/>
        <v>агрегати не працюють</v>
      </c>
      <c r="O5261" s="30" t="str">
        <f t="shared" si="6"/>
        <v/>
      </c>
      <c r="P5261" s="30" t="str">
        <f t="shared" si="7"/>
        <v/>
      </c>
      <c r="Q5261" s="30" t="str">
        <f t="shared" si="8"/>
        <v/>
      </c>
      <c r="R5261" s="30" t="str">
        <f t="shared" si="9"/>
        <v/>
      </c>
      <c r="S5261" s="30" t="str">
        <f t="shared" si="10"/>
        <v/>
      </c>
      <c r="T5261" s="30" t="str">
        <f t="shared" si="11"/>
        <v/>
      </c>
      <c r="U5261" s="30" t="str">
        <f t="shared" si="12"/>
        <v/>
      </c>
    </row>
    <row r="5262" spans="2:21" ht="15.75" customHeight="1" x14ac:dyDescent="0.25">
      <c r="B5262" s="49" t="s">
        <v>301</v>
      </c>
      <c r="C5262" s="50" t="s">
        <v>308</v>
      </c>
      <c r="D5262" s="51" t="s">
        <v>70</v>
      </c>
      <c r="E5262" s="30">
        <v>1243</v>
      </c>
      <c r="F5262" s="30">
        <v>0</v>
      </c>
      <c r="G5262" s="30">
        <v>176849</v>
      </c>
      <c r="H5262" s="30">
        <v>1</v>
      </c>
      <c r="I5262" s="30">
        <v>1</v>
      </c>
      <c r="J5262" s="30">
        <f t="shared" si="3"/>
        <v>0</v>
      </c>
      <c r="K5262" s="30">
        <v>1</v>
      </c>
      <c r="L5262" s="30">
        <f t="shared" si="4"/>
        <v>0</v>
      </c>
      <c r="M5262" s="52" t="str">
        <f t="shared" si="5"/>
        <v>OK</v>
      </c>
      <c r="O5262" s="30">
        <f t="shared" si="6"/>
        <v>1243</v>
      </c>
      <c r="P5262" s="30">
        <f t="shared" si="7"/>
        <v>1162.4536000000001</v>
      </c>
      <c r="Q5262" s="30">
        <f t="shared" si="8"/>
        <v>1162.4536000000001</v>
      </c>
      <c r="R5262" s="30" t="str">
        <f t="shared" si="9"/>
        <v/>
      </c>
      <c r="S5262" s="30" t="str">
        <f t="shared" si="10"/>
        <v/>
      </c>
      <c r="T5262" s="30">
        <f t="shared" si="11"/>
        <v>176849</v>
      </c>
      <c r="U5262" s="30">
        <f t="shared" si="12"/>
        <v>205578756.70640001</v>
      </c>
    </row>
    <row r="5263" spans="2:21" ht="15.75" customHeight="1" x14ac:dyDescent="0.25">
      <c r="B5263" s="49" t="s">
        <v>301</v>
      </c>
      <c r="C5263" s="50" t="s">
        <v>308</v>
      </c>
      <c r="D5263" s="51" t="s">
        <v>71</v>
      </c>
      <c r="E5263" s="30">
        <v>0</v>
      </c>
      <c r="F5263" s="30">
        <f t="shared" si="1"/>
        <v>1</v>
      </c>
      <c r="G5263" s="30">
        <v>0</v>
      </c>
      <c r="H5263" s="30">
        <f t="shared" si="2"/>
        <v>1</v>
      </c>
      <c r="I5263" s="30">
        <v>1</v>
      </c>
      <c r="J5263" s="30">
        <f t="shared" si="3"/>
        <v>0</v>
      </c>
      <c r="K5263" s="30">
        <v>0</v>
      </c>
      <c r="L5263" s="30">
        <f t="shared" si="4"/>
        <v>1</v>
      </c>
      <c r="M5263" s="52" t="str">
        <f t="shared" si="5"/>
        <v>агрегати не працюють</v>
      </c>
      <c r="O5263" s="30" t="str">
        <f t="shared" si="6"/>
        <v/>
      </c>
      <c r="P5263" s="30" t="str">
        <f t="shared" si="7"/>
        <v/>
      </c>
      <c r="Q5263" s="30" t="str">
        <f t="shared" si="8"/>
        <v/>
      </c>
      <c r="R5263" s="30" t="str">
        <f t="shared" si="9"/>
        <v/>
      </c>
      <c r="S5263" s="30" t="str">
        <f t="shared" si="10"/>
        <v/>
      </c>
      <c r="T5263" s="30" t="str">
        <f t="shared" si="11"/>
        <v/>
      </c>
      <c r="U5263" s="30" t="str">
        <f t="shared" si="12"/>
        <v/>
      </c>
    </row>
    <row r="5264" spans="2:21" ht="15.75" customHeight="1" x14ac:dyDescent="0.25">
      <c r="B5264" s="49" t="s">
        <v>301</v>
      </c>
      <c r="C5264" s="50" t="s">
        <v>308</v>
      </c>
      <c r="D5264" s="51" t="s">
        <v>72</v>
      </c>
      <c r="E5264" s="30">
        <v>0</v>
      </c>
      <c r="F5264" s="30">
        <f t="shared" si="1"/>
        <v>1</v>
      </c>
      <c r="G5264" s="30">
        <v>0</v>
      </c>
      <c r="H5264" s="30">
        <f t="shared" si="2"/>
        <v>1</v>
      </c>
      <c r="I5264" s="30">
        <v>1</v>
      </c>
      <c r="J5264" s="30">
        <f t="shared" si="3"/>
        <v>0</v>
      </c>
      <c r="K5264" s="30">
        <v>0</v>
      </c>
      <c r="L5264" s="30">
        <f t="shared" si="4"/>
        <v>1</v>
      </c>
      <c r="M5264" s="52" t="str">
        <f t="shared" si="5"/>
        <v>агрегати не працюють</v>
      </c>
      <c r="O5264" s="30" t="str">
        <f t="shared" si="6"/>
        <v/>
      </c>
      <c r="P5264" s="30" t="str">
        <f t="shared" si="7"/>
        <v/>
      </c>
      <c r="Q5264" s="30" t="str">
        <f t="shared" si="8"/>
        <v/>
      </c>
      <c r="R5264" s="30" t="str">
        <f t="shared" si="9"/>
        <v/>
      </c>
      <c r="S5264" s="30" t="str">
        <f t="shared" si="10"/>
        <v/>
      </c>
      <c r="T5264" s="30" t="str">
        <f t="shared" si="11"/>
        <v/>
      </c>
      <c r="U5264" s="30" t="str">
        <f t="shared" si="12"/>
        <v/>
      </c>
    </row>
    <row r="5265" spans="2:21" ht="15.75" customHeight="1" x14ac:dyDescent="0.25">
      <c r="B5265" s="49" t="s">
        <v>301</v>
      </c>
      <c r="C5265" s="50" t="s">
        <v>308</v>
      </c>
      <c r="D5265" s="51" t="s">
        <v>73</v>
      </c>
      <c r="E5265" s="30">
        <v>0</v>
      </c>
      <c r="F5265" s="30">
        <f t="shared" si="1"/>
        <v>1</v>
      </c>
      <c r="G5265" s="30">
        <v>0</v>
      </c>
      <c r="H5265" s="30">
        <f t="shared" si="2"/>
        <v>1</v>
      </c>
      <c r="I5265" s="30">
        <v>1</v>
      </c>
      <c r="J5265" s="30">
        <f t="shared" si="3"/>
        <v>0</v>
      </c>
      <c r="K5265" s="30">
        <v>0</v>
      </c>
      <c r="L5265" s="30">
        <f t="shared" si="4"/>
        <v>1</v>
      </c>
      <c r="M5265" s="52" t="str">
        <f t="shared" si="5"/>
        <v>агрегати не працюють</v>
      </c>
      <c r="O5265" s="30" t="str">
        <f t="shared" si="6"/>
        <v/>
      </c>
      <c r="P5265" s="30" t="str">
        <f t="shared" si="7"/>
        <v/>
      </c>
      <c r="Q5265" s="30" t="str">
        <f t="shared" si="8"/>
        <v/>
      </c>
      <c r="R5265" s="30" t="str">
        <f t="shared" si="9"/>
        <v/>
      </c>
      <c r="S5265" s="30" t="str">
        <f t="shared" si="10"/>
        <v/>
      </c>
      <c r="T5265" s="30" t="str">
        <f t="shared" si="11"/>
        <v/>
      </c>
      <c r="U5265" s="30" t="str">
        <f t="shared" si="12"/>
        <v/>
      </c>
    </row>
    <row r="5266" spans="2:21" ht="15.75" customHeight="1" x14ac:dyDescent="0.25">
      <c r="B5266" s="49" t="s">
        <v>301</v>
      </c>
      <c r="C5266" s="50" t="s">
        <v>308</v>
      </c>
      <c r="D5266" s="51" t="s">
        <v>74</v>
      </c>
      <c r="E5266" s="30">
        <v>667</v>
      </c>
      <c r="F5266" s="30">
        <v>1</v>
      </c>
      <c r="G5266" s="30">
        <v>80339</v>
      </c>
      <c r="H5266" s="30">
        <v>0</v>
      </c>
      <c r="I5266" s="30">
        <v>1</v>
      </c>
      <c r="J5266" s="30">
        <f t="shared" si="3"/>
        <v>0</v>
      </c>
      <c r="K5266" s="30">
        <v>1</v>
      </c>
      <c r="L5266" s="30">
        <f t="shared" si="4"/>
        <v>0</v>
      </c>
      <c r="M5266" s="52" t="str">
        <f t="shared" si="5"/>
        <v>OK</v>
      </c>
      <c r="O5266" s="30" t="str">
        <f t="shared" si="6"/>
        <v/>
      </c>
      <c r="P5266" s="30" t="str">
        <f t="shared" si="7"/>
        <v/>
      </c>
      <c r="Q5266" s="30">
        <f t="shared" si="8"/>
        <v>667</v>
      </c>
      <c r="R5266" s="30">
        <f t="shared" si="9"/>
        <v>80339</v>
      </c>
      <c r="S5266" s="30">
        <f t="shared" si="10"/>
        <v>96013.138900000005</v>
      </c>
      <c r="T5266" s="30">
        <f t="shared" si="11"/>
        <v>96013.138900000005</v>
      </c>
      <c r="U5266" s="30">
        <f t="shared" si="12"/>
        <v>64040763.646300003</v>
      </c>
    </row>
    <row r="5267" spans="2:21" ht="15.75" customHeight="1" x14ac:dyDescent="0.25">
      <c r="B5267" s="49" t="s">
        <v>301</v>
      </c>
      <c r="C5267" s="50" t="s">
        <v>308</v>
      </c>
      <c r="D5267" s="51" t="s">
        <v>75</v>
      </c>
      <c r="E5267" s="30">
        <v>528</v>
      </c>
      <c r="F5267" s="30">
        <v>1</v>
      </c>
      <c r="G5267" s="30">
        <v>103449</v>
      </c>
      <c r="H5267" s="30">
        <v>1</v>
      </c>
      <c r="I5267" s="30">
        <v>1</v>
      </c>
      <c r="J5267" s="30">
        <f t="shared" si="3"/>
        <v>0</v>
      </c>
      <c r="K5267" s="30">
        <v>1</v>
      </c>
      <c r="L5267" s="30">
        <f t="shared" si="4"/>
        <v>0</v>
      </c>
      <c r="M5267" s="52" t="str">
        <f t="shared" si="5"/>
        <v>OK</v>
      </c>
      <c r="O5267" s="30" t="str">
        <f t="shared" si="6"/>
        <v/>
      </c>
      <c r="P5267" s="30" t="str">
        <f t="shared" si="7"/>
        <v/>
      </c>
      <c r="Q5267" s="30">
        <f t="shared" si="8"/>
        <v>528</v>
      </c>
      <c r="R5267" s="30" t="str">
        <f t="shared" si="9"/>
        <v/>
      </c>
      <c r="S5267" s="30" t="str">
        <f t="shared" si="10"/>
        <v/>
      </c>
      <c r="T5267" s="30">
        <f t="shared" si="11"/>
        <v>103449</v>
      </c>
      <c r="U5267" s="30">
        <f t="shared" si="12"/>
        <v>54621072</v>
      </c>
    </row>
    <row r="5268" spans="2:21" ht="15.75" customHeight="1" x14ac:dyDescent="0.25">
      <c r="B5268" s="49" t="s">
        <v>301</v>
      </c>
      <c r="C5268" s="50" t="s">
        <v>308</v>
      </c>
      <c r="D5268" s="51" t="s">
        <v>76</v>
      </c>
      <c r="E5268" s="30">
        <v>1179</v>
      </c>
      <c r="F5268" s="30">
        <v>1</v>
      </c>
      <c r="G5268" s="30">
        <v>203600</v>
      </c>
      <c r="H5268" s="30">
        <v>0</v>
      </c>
      <c r="I5268" s="30">
        <v>1</v>
      </c>
      <c r="J5268" s="30">
        <f t="shared" si="3"/>
        <v>0</v>
      </c>
      <c r="K5268" s="30">
        <v>1</v>
      </c>
      <c r="L5268" s="30">
        <f t="shared" si="4"/>
        <v>0</v>
      </c>
      <c r="M5268" s="52" t="str">
        <f t="shared" si="5"/>
        <v>OK</v>
      </c>
      <c r="O5268" s="30" t="str">
        <f t="shared" si="6"/>
        <v/>
      </c>
      <c r="P5268" s="30" t="str">
        <f t="shared" si="7"/>
        <v/>
      </c>
      <c r="Q5268" s="30">
        <f t="shared" si="8"/>
        <v>1179</v>
      </c>
      <c r="R5268" s="30">
        <f t="shared" si="9"/>
        <v>203600</v>
      </c>
      <c r="S5268" s="30">
        <f t="shared" si="10"/>
        <v>243322.36000000002</v>
      </c>
      <c r="T5268" s="30">
        <f t="shared" si="11"/>
        <v>243322.36000000002</v>
      </c>
      <c r="U5268" s="30">
        <f t="shared" si="12"/>
        <v>286877062.44</v>
      </c>
    </row>
    <row r="5269" spans="2:21" ht="15.75" customHeight="1" x14ac:dyDescent="0.25">
      <c r="B5269" s="49" t="s">
        <v>301</v>
      </c>
      <c r="C5269" s="50" t="s">
        <v>308</v>
      </c>
      <c r="D5269" s="51" t="s">
        <v>77</v>
      </c>
      <c r="E5269" s="30">
        <v>1441</v>
      </c>
      <c r="F5269" s="30">
        <v>1</v>
      </c>
      <c r="G5269" s="30">
        <v>47148</v>
      </c>
      <c r="H5269" s="30">
        <v>0</v>
      </c>
      <c r="I5269" s="30">
        <v>1</v>
      </c>
      <c r="J5269" s="30">
        <f t="shared" si="3"/>
        <v>0</v>
      </c>
      <c r="K5269" s="30">
        <v>1</v>
      </c>
      <c r="L5269" s="30">
        <f t="shared" si="4"/>
        <v>0</v>
      </c>
      <c r="M5269" s="52" t="str">
        <f t="shared" si="5"/>
        <v>OK</v>
      </c>
      <c r="O5269" s="30" t="str">
        <f t="shared" si="6"/>
        <v/>
      </c>
      <c r="P5269" s="30" t="str">
        <f t="shared" si="7"/>
        <v/>
      </c>
      <c r="Q5269" s="30">
        <f t="shared" si="8"/>
        <v>1441</v>
      </c>
      <c r="R5269" s="30">
        <f t="shared" si="9"/>
        <v>47148</v>
      </c>
      <c r="S5269" s="30">
        <f t="shared" si="10"/>
        <v>56346.574800000002</v>
      </c>
      <c r="T5269" s="30">
        <f t="shared" si="11"/>
        <v>56346.574800000002</v>
      </c>
      <c r="U5269" s="30">
        <f t="shared" si="12"/>
        <v>81195414.286799997</v>
      </c>
    </row>
    <row r="5270" spans="2:21" ht="15.75" customHeight="1" x14ac:dyDescent="0.25">
      <c r="B5270" s="49" t="s">
        <v>301</v>
      </c>
      <c r="C5270" s="50" t="s">
        <v>308</v>
      </c>
      <c r="D5270" s="51" t="s">
        <v>78</v>
      </c>
      <c r="E5270" s="30">
        <v>385</v>
      </c>
      <c r="F5270" s="30">
        <v>0</v>
      </c>
      <c r="G5270" s="30">
        <v>77276</v>
      </c>
      <c r="H5270" s="30">
        <v>1</v>
      </c>
      <c r="I5270" s="30">
        <v>1</v>
      </c>
      <c r="J5270" s="30">
        <f t="shared" si="3"/>
        <v>0</v>
      </c>
      <c r="K5270" s="30">
        <v>1</v>
      </c>
      <c r="L5270" s="30">
        <f t="shared" si="4"/>
        <v>0</v>
      </c>
      <c r="M5270" s="52" t="str">
        <f t="shared" si="5"/>
        <v>OK</v>
      </c>
      <c r="O5270" s="30">
        <f t="shared" si="6"/>
        <v>385</v>
      </c>
      <c r="P5270" s="30">
        <f t="shared" si="7"/>
        <v>360.05200000000002</v>
      </c>
      <c r="Q5270" s="30">
        <f t="shared" si="8"/>
        <v>360.05200000000002</v>
      </c>
      <c r="R5270" s="30" t="str">
        <f t="shared" si="9"/>
        <v/>
      </c>
      <c r="S5270" s="30" t="str">
        <f t="shared" si="10"/>
        <v/>
      </c>
      <c r="T5270" s="30">
        <f t="shared" si="11"/>
        <v>77276</v>
      </c>
      <c r="U5270" s="30">
        <f t="shared" si="12"/>
        <v>27823378.352000002</v>
      </c>
    </row>
    <row r="5271" spans="2:21" ht="15.75" customHeight="1" x14ac:dyDescent="0.25">
      <c r="B5271" s="49" t="s">
        <v>301</v>
      </c>
      <c r="C5271" s="50" t="s">
        <v>308</v>
      </c>
      <c r="D5271" s="51" t="s">
        <v>79</v>
      </c>
      <c r="E5271" s="30">
        <v>0</v>
      </c>
      <c r="F5271" s="30">
        <f t="shared" si="1"/>
        <v>1</v>
      </c>
      <c r="G5271" s="30">
        <v>0</v>
      </c>
      <c r="H5271" s="30">
        <f t="shared" si="2"/>
        <v>1</v>
      </c>
      <c r="I5271" s="30">
        <v>1</v>
      </c>
      <c r="J5271" s="30">
        <f t="shared" si="3"/>
        <v>0</v>
      </c>
      <c r="K5271" s="30">
        <v>0</v>
      </c>
      <c r="L5271" s="30">
        <f t="shared" si="4"/>
        <v>1</v>
      </c>
      <c r="M5271" s="52" t="str">
        <f t="shared" si="5"/>
        <v>агрегати не працюють</v>
      </c>
      <c r="O5271" s="30" t="str">
        <f t="shared" si="6"/>
        <v/>
      </c>
      <c r="P5271" s="30" t="str">
        <f t="shared" si="7"/>
        <v/>
      </c>
      <c r="Q5271" s="30" t="str">
        <f t="shared" si="8"/>
        <v/>
      </c>
      <c r="R5271" s="30" t="str">
        <f t="shared" si="9"/>
        <v/>
      </c>
      <c r="S5271" s="30" t="str">
        <f t="shared" si="10"/>
        <v/>
      </c>
      <c r="T5271" s="30" t="str">
        <f t="shared" si="11"/>
        <v/>
      </c>
      <c r="U5271" s="30" t="str">
        <f t="shared" si="12"/>
        <v/>
      </c>
    </row>
    <row r="5272" spans="2:21" ht="15.75" customHeight="1" x14ac:dyDescent="0.25">
      <c r="B5272" s="49" t="s">
        <v>301</v>
      </c>
      <c r="C5272" s="50" t="s">
        <v>308</v>
      </c>
      <c r="D5272" s="51" t="s">
        <v>80</v>
      </c>
      <c r="E5272" s="30">
        <v>0</v>
      </c>
      <c r="F5272" s="30">
        <f t="shared" si="1"/>
        <v>1</v>
      </c>
      <c r="G5272" s="30">
        <v>0</v>
      </c>
      <c r="H5272" s="30">
        <f t="shared" si="2"/>
        <v>1</v>
      </c>
      <c r="I5272" s="30">
        <v>1</v>
      </c>
      <c r="J5272" s="30">
        <f t="shared" si="3"/>
        <v>0</v>
      </c>
      <c r="K5272" s="30">
        <v>0</v>
      </c>
      <c r="L5272" s="30">
        <f t="shared" si="4"/>
        <v>1</v>
      </c>
      <c r="M5272" s="52" t="str">
        <f t="shared" si="5"/>
        <v>агрегати не працюють</v>
      </c>
      <c r="O5272" s="30" t="str">
        <f t="shared" si="6"/>
        <v/>
      </c>
      <c r="P5272" s="30" t="str">
        <f t="shared" si="7"/>
        <v/>
      </c>
      <c r="Q5272" s="30" t="str">
        <f t="shared" si="8"/>
        <v/>
      </c>
      <c r="R5272" s="30" t="str">
        <f t="shared" si="9"/>
        <v/>
      </c>
      <c r="S5272" s="30" t="str">
        <f t="shared" si="10"/>
        <v/>
      </c>
      <c r="T5272" s="30" t="str">
        <f t="shared" si="11"/>
        <v/>
      </c>
      <c r="U5272" s="30" t="str">
        <f t="shared" si="12"/>
        <v/>
      </c>
    </row>
    <row r="5273" spans="2:21" ht="15.75" customHeight="1" x14ac:dyDescent="0.25">
      <c r="B5273" s="49" t="s">
        <v>301</v>
      </c>
      <c r="C5273" s="50" t="s">
        <v>308</v>
      </c>
      <c r="D5273" s="51" t="s">
        <v>81</v>
      </c>
      <c r="E5273" s="30">
        <v>0</v>
      </c>
      <c r="F5273" s="30">
        <f t="shared" si="1"/>
        <v>1</v>
      </c>
      <c r="G5273" s="30">
        <v>0</v>
      </c>
      <c r="H5273" s="30">
        <f t="shared" si="2"/>
        <v>1</v>
      </c>
      <c r="I5273" s="30">
        <v>1</v>
      </c>
      <c r="J5273" s="30">
        <f t="shared" si="3"/>
        <v>0</v>
      </c>
      <c r="K5273" s="30">
        <v>0</v>
      </c>
      <c r="L5273" s="30">
        <f t="shared" si="4"/>
        <v>1</v>
      </c>
      <c r="M5273" s="52" t="str">
        <f t="shared" si="5"/>
        <v>агрегати не працюють</v>
      </c>
      <c r="O5273" s="30" t="str">
        <f t="shared" si="6"/>
        <v/>
      </c>
      <c r="P5273" s="30" t="str">
        <f t="shared" si="7"/>
        <v/>
      </c>
      <c r="Q5273" s="30" t="str">
        <f t="shared" si="8"/>
        <v/>
      </c>
      <c r="R5273" s="30" t="str">
        <f t="shared" si="9"/>
        <v/>
      </c>
      <c r="S5273" s="30" t="str">
        <f t="shared" si="10"/>
        <v/>
      </c>
      <c r="T5273" s="30" t="str">
        <f t="shared" si="11"/>
        <v/>
      </c>
      <c r="U5273" s="30" t="str">
        <f t="shared" si="12"/>
        <v/>
      </c>
    </row>
    <row r="5274" spans="2:21" ht="15.75" customHeight="1" x14ac:dyDescent="0.25">
      <c r="B5274" s="49" t="s">
        <v>301</v>
      </c>
      <c r="C5274" s="50" t="s">
        <v>308</v>
      </c>
      <c r="D5274" s="51" t="s">
        <v>82</v>
      </c>
      <c r="E5274" s="30">
        <v>1737</v>
      </c>
      <c r="F5274" s="30">
        <v>1</v>
      </c>
      <c r="G5274" s="30">
        <v>203112</v>
      </c>
      <c r="H5274" s="30">
        <v>0</v>
      </c>
      <c r="I5274" s="30">
        <v>1</v>
      </c>
      <c r="J5274" s="30">
        <f t="shared" si="3"/>
        <v>0</v>
      </c>
      <c r="K5274" s="30">
        <v>1</v>
      </c>
      <c r="L5274" s="30">
        <f t="shared" si="4"/>
        <v>0</v>
      </c>
      <c r="M5274" s="52" t="str">
        <f t="shared" si="5"/>
        <v>OK</v>
      </c>
      <c r="O5274" s="30" t="str">
        <f t="shared" si="6"/>
        <v/>
      </c>
      <c r="P5274" s="30" t="str">
        <f t="shared" si="7"/>
        <v/>
      </c>
      <c r="Q5274" s="30">
        <f t="shared" si="8"/>
        <v>1737</v>
      </c>
      <c r="R5274" s="30">
        <f t="shared" si="9"/>
        <v>203112</v>
      </c>
      <c r="S5274" s="30">
        <f t="shared" si="10"/>
        <v>242739.15120000002</v>
      </c>
      <c r="T5274" s="30">
        <f t="shared" si="11"/>
        <v>242739.15120000002</v>
      </c>
      <c r="U5274" s="30">
        <f t="shared" si="12"/>
        <v>421637905.63440001</v>
      </c>
    </row>
    <row r="5275" spans="2:21" ht="15.75" customHeight="1" x14ac:dyDescent="0.25">
      <c r="B5275" s="49" t="s">
        <v>301</v>
      </c>
      <c r="C5275" s="50" t="s">
        <v>308</v>
      </c>
      <c r="D5275" s="51" t="s">
        <v>83</v>
      </c>
      <c r="E5275" s="30">
        <v>1724</v>
      </c>
      <c r="F5275" s="30">
        <v>1</v>
      </c>
      <c r="G5275" s="30">
        <v>64016</v>
      </c>
      <c r="H5275" s="30">
        <v>1</v>
      </c>
      <c r="I5275" s="30">
        <v>1</v>
      </c>
      <c r="J5275" s="30">
        <f t="shared" si="3"/>
        <v>0</v>
      </c>
      <c r="K5275" s="30">
        <v>1</v>
      </c>
      <c r="L5275" s="30">
        <f t="shared" si="4"/>
        <v>0</v>
      </c>
      <c r="M5275" s="52" t="str">
        <f t="shared" si="5"/>
        <v>OK</v>
      </c>
      <c r="O5275" s="30" t="str">
        <f t="shared" si="6"/>
        <v/>
      </c>
      <c r="P5275" s="30" t="str">
        <f t="shared" si="7"/>
        <v/>
      </c>
      <c r="Q5275" s="30">
        <f t="shared" si="8"/>
        <v>1724</v>
      </c>
      <c r="R5275" s="30" t="str">
        <f t="shared" si="9"/>
        <v/>
      </c>
      <c r="S5275" s="30" t="str">
        <f t="shared" si="10"/>
        <v/>
      </c>
      <c r="T5275" s="30">
        <f t="shared" si="11"/>
        <v>64016</v>
      </c>
      <c r="U5275" s="30">
        <f t="shared" si="12"/>
        <v>110363584</v>
      </c>
    </row>
    <row r="5276" spans="2:21" ht="15.75" customHeight="1" x14ac:dyDescent="0.25">
      <c r="B5276" s="49" t="s">
        <v>301</v>
      </c>
      <c r="C5276" s="50" t="s">
        <v>309</v>
      </c>
      <c r="D5276" s="51" t="s">
        <v>60</v>
      </c>
      <c r="E5276" s="30">
        <v>0</v>
      </c>
      <c r="F5276" s="30">
        <f t="shared" si="1"/>
        <v>1</v>
      </c>
      <c r="G5276" s="30">
        <v>0</v>
      </c>
      <c r="H5276" s="30">
        <f t="shared" si="2"/>
        <v>1</v>
      </c>
      <c r="I5276" s="30">
        <v>1</v>
      </c>
      <c r="J5276" s="30">
        <f t="shared" si="3"/>
        <v>0</v>
      </c>
      <c r="K5276" s="30">
        <v>0</v>
      </c>
      <c r="L5276" s="30">
        <f t="shared" si="4"/>
        <v>1</v>
      </c>
      <c r="M5276" s="52" t="str">
        <f t="shared" si="5"/>
        <v>агрегати не працюють</v>
      </c>
      <c r="O5276" s="30" t="str">
        <f t="shared" si="6"/>
        <v/>
      </c>
      <c r="P5276" s="30" t="str">
        <f t="shared" si="7"/>
        <v/>
      </c>
      <c r="Q5276" s="30" t="str">
        <f t="shared" si="8"/>
        <v/>
      </c>
      <c r="R5276" s="30" t="str">
        <f t="shared" si="9"/>
        <v/>
      </c>
      <c r="S5276" s="30" t="str">
        <f t="shared" si="10"/>
        <v/>
      </c>
      <c r="T5276" s="30" t="str">
        <f t="shared" si="11"/>
        <v/>
      </c>
      <c r="U5276" s="30" t="str">
        <f t="shared" si="12"/>
        <v/>
      </c>
    </row>
    <row r="5277" spans="2:21" ht="15.75" customHeight="1" x14ac:dyDescent="0.25">
      <c r="B5277" s="49" t="s">
        <v>301</v>
      </c>
      <c r="C5277" s="50" t="s">
        <v>309</v>
      </c>
      <c r="D5277" s="51" t="s">
        <v>61</v>
      </c>
      <c r="E5277" s="30">
        <v>1929</v>
      </c>
      <c r="F5277" s="30">
        <v>0</v>
      </c>
      <c r="G5277" s="30">
        <v>200934</v>
      </c>
      <c r="H5277" s="30">
        <v>0</v>
      </c>
      <c r="I5277" s="30">
        <v>1</v>
      </c>
      <c r="J5277" s="30">
        <f t="shared" si="3"/>
        <v>0</v>
      </c>
      <c r="K5277" s="30">
        <v>1</v>
      </c>
      <c r="L5277" s="30">
        <f t="shared" si="4"/>
        <v>0</v>
      </c>
      <c r="M5277" s="52" t="str">
        <f t="shared" si="5"/>
        <v>OK</v>
      </c>
      <c r="O5277" s="30">
        <f t="shared" si="6"/>
        <v>1929</v>
      </c>
      <c r="P5277" s="30">
        <f t="shared" si="7"/>
        <v>1804.0008</v>
      </c>
      <c r="Q5277" s="30">
        <f t="shared" si="8"/>
        <v>1804.0008</v>
      </c>
      <c r="R5277" s="30">
        <f t="shared" si="9"/>
        <v>200934</v>
      </c>
      <c r="S5277" s="30">
        <f t="shared" si="10"/>
        <v>240136.22340000002</v>
      </c>
      <c r="T5277" s="30">
        <f t="shared" si="11"/>
        <v>240136.22340000002</v>
      </c>
      <c r="U5277" s="30">
        <f t="shared" si="12"/>
        <v>433205939.12257874</v>
      </c>
    </row>
    <row r="5278" spans="2:21" ht="15.75" customHeight="1" x14ac:dyDescent="0.25">
      <c r="B5278" s="49" t="s">
        <v>301</v>
      </c>
      <c r="C5278" s="50" t="s">
        <v>309</v>
      </c>
      <c r="D5278" s="51" t="s">
        <v>62</v>
      </c>
      <c r="E5278" s="30">
        <v>0</v>
      </c>
      <c r="F5278" s="30">
        <f t="shared" si="1"/>
        <v>1</v>
      </c>
      <c r="G5278" s="30">
        <v>0</v>
      </c>
      <c r="H5278" s="30">
        <f t="shared" si="2"/>
        <v>1</v>
      </c>
      <c r="I5278" s="30">
        <v>1</v>
      </c>
      <c r="J5278" s="30">
        <f t="shared" si="3"/>
        <v>0</v>
      </c>
      <c r="K5278" s="30">
        <v>0</v>
      </c>
      <c r="L5278" s="30">
        <f t="shared" si="4"/>
        <v>1</v>
      </c>
      <c r="M5278" s="52" t="str">
        <f t="shared" si="5"/>
        <v>агрегати не працюють</v>
      </c>
      <c r="O5278" s="30" t="str">
        <f t="shared" si="6"/>
        <v/>
      </c>
      <c r="P5278" s="30" t="str">
        <f t="shared" si="7"/>
        <v/>
      </c>
      <c r="Q5278" s="30" t="str">
        <f t="shared" si="8"/>
        <v/>
      </c>
      <c r="R5278" s="30" t="str">
        <f t="shared" si="9"/>
        <v/>
      </c>
      <c r="S5278" s="30" t="str">
        <f t="shared" si="10"/>
        <v/>
      </c>
      <c r="T5278" s="30" t="str">
        <f t="shared" si="11"/>
        <v/>
      </c>
      <c r="U5278" s="30" t="str">
        <f t="shared" si="12"/>
        <v/>
      </c>
    </row>
    <row r="5279" spans="2:21" ht="15.75" customHeight="1" x14ac:dyDescent="0.25">
      <c r="B5279" s="49" t="s">
        <v>301</v>
      </c>
      <c r="C5279" s="50" t="s">
        <v>309</v>
      </c>
      <c r="D5279" s="51" t="s">
        <v>63</v>
      </c>
      <c r="E5279" s="30">
        <v>1368</v>
      </c>
      <c r="F5279" s="30">
        <v>1</v>
      </c>
      <c r="G5279" s="30">
        <v>209719</v>
      </c>
      <c r="H5279" s="30">
        <v>0</v>
      </c>
      <c r="I5279" s="30">
        <v>1</v>
      </c>
      <c r="J5279" s="30">
        <f t="shared" si="3"/>
        <v>0</v>
      </c>
      <c r="K5279" s="30">
        <v>1</v>
      </c>
      <c r="L5279" s="30">
        <f t="shared" si="4"/>
        <v>0</v>
      </c>
      <c r="M5279" s="52" t="str">
        <f t="shared" si="5"/>
        <v>OK</v>
      </c>
      <c r="O5279" s="30" t="str">
        <f t="shared" si="6"/>
        <v/>
      </c>
      <c r="P5279" s="30" t="str">
        <f t="shared" si="7"/>
        <v/>
      </c>
      <c r="Q5279" s="30">
        <f t="shared" si="8"/>
        <v>1368</v>
      </c>
      <c r="R5279" s="30">
        <f t="shared" si="9"/>
        <v>209719</v>
      </c>
      <c r="S5279" s="30">
        <f t="shared" si="10"/>
        <v>250635.17690000002</v>
      </c>
      <c r="T5279" s="30">
        <f t="shared" si="11"/>
        <v>250635.17690000002</v>
      </c>
      <c r="U5279" s="30">
        <f t="shared" si="12"/>
        <v>342868921.99920005</v>
      </c>
    </row>
    <row r="5280" spans="2:21" ht="15.75" customHeight="1" x14ac:dyDescent="0.25">
      <c r="B5280" s="49" t="s">
        <v>301</v>
      </c>
      <c r="C5280" s="50" t="s">
        <v>309</v>
      </c>
      <c r="D5280" s="51" t="s">
        <v>64</v>
      </c>
      <c r="E5280" s="30">
        <v>967</v>
      </c>
      <c r="F5280" s="30">
        <v>0</v>
      </c>
      <c r="G5280" s="30">
        <v>74592</v>
      </c>
      <c r="H5280" s="30">
        <v>1</v>
      </c>
      <c r="I5280" s="30">
        <v>1</v>
      </c>
      <c r="J5280" s="30">
        <f t="shared" si="3"/>
        <v>0</v>
      </c>
      <c r="K5280" s="30">
        <v>1</v>
      </c>
      <c r="L5280" s="30">
        <f t="shared" si="4"/>
        <v>0</v>
      </c>
      <c r="M5280" s="52" t="str">
        <f t="shared" si="5"/>
        <v>OK</v>
      </c>
      <c r="O5280" s="30">
        <f t="shared" si="6"/>
        <v>967</v>
      </c>
      <c r="P5280" s="30">
        <f t="shared" si="7"/>
        <v>904.33839999999998</v>
      </c>
      <c r="Q5280" s="30">
        <f t="shared" si="8"/>
        <v>904.33839999999998</v>
      </c>
      <c r="R5280" s="30" t="str">
        <f t="shared" si="9"/>
        <v/>
      </c>
      <c r="S5280" s="30" t="str">
        <f t="shared" si="10"/>
        <v/>
      </c>
      <c r="T5280" s="30">
        <f t="shared" si="11"/>
        <v>74592</v>
      </c>
      <c r="U5280" s="30">
        <f t="shared" si="12"/>
        <v>67456409.932799995</v>
      </c>
    </row>
    <row r="5281" spans="2:21" ht="15.75" customHeight="1" x14ac:dyDescent="0.25">
      <c r="B5281" s="49" t="s">
        <v>301</v>
      </c>
      <c r="C5281" s="50" t="s">
        <v>309</v>
      </c>
      <c r="D5281" s="51" t="s">
        <v>65</v>
      </c>
      <c r="E5281" s="30">
        <v>0</v>
      </c>
      <c r="F5281" s="30">
        <f t="shared" si="1"/>
        <v>1</v>
      </c>
      <c r="G5281" s="30">
        <v>0</v>
      </c>
      <c r="H5281" s="30">
        <f t="shared" si="2"/>
        <v>1</v>
      </c>
      <c r="I5281" s="30">
        <v>1</v>
      </c>
      <c r="J5281" s="30">
        <f t="shared" si="3"/>
        <v>0</v>
      </c>
      <c r="K5281" s="30">
        <v>0</v>
      </c>
      <c r="L5281" s="30">
        <f t="shared" si="4"/>
        <v>1</v>
      </c>
      <c r="M5281" s="52" t="str">
        <f t="shared" si="5"/>
        <v>агрегати не працюють</v>
      </c>
      <c r="O5281" s="30" t="str">
        <f t="shared" si="6"/>
        <v/>
      </c>
      <c r="P5281" s="30" t="str">
        <f t="shared" si="7"/>
        <v/>
      </c>
      <c r="Q5281" s="30" t="str">
        <f t="shared" si="8"/>
        <v/>
      </c>
      <c r="R5281" s="30" t="str">
        <f t="shared" si="9"/>
        <v/>
      </c>
      <c r="S5281" s="30" t="str">
        <f t="shared" si="10"/>
        <v/>
      </c>
      <c r="T5281" s="30" t="str">
        <f t="shared" si="11"/>
        <v/>
      </c>
      <c r="U5281" s="30" t="str">
        <f t="shared" si="12"/>
        <v/>
      </c>
    </row>
    <row r="5282" spans="2:21" ht="15.75" customHeight="1" x14ac:dyDescent="0.25">
      <c r="B5282" s="49" t="s">
        <v>301</v>
      </c>
      <c r="C5282" s="50" t="s">
        <v>309</v>
      </c>
      <c r="D5282" s="51" t="s">
        <v>66</v>
      </c>
      <c r="E5282" s="30">
        <v>0</v>
      </c>
      <c r="F5282" s="30">
        <f t="shared" si="1"/>
        <v>1</v>
      </c>
      <c r="G5282" s="30">
        <v>0</v>
      </c>
      <c r="H5282" s="30">
        <f t="shared" si="2"/>
        <v>1</v>
      </c>
      <c r="I5282" s="30">
        <v>1</v>
      </c>
      <c r="J5282" s="30">
        <f t="shared" si="3"/>
        <v>0</v>
      </c>
      <c r="K5282" s="30">
        <v>0</v>
      </c>
      <c r="L5282" s="30">
        <f t="shared" si="4"/>
        <v>1</v>
      </c>
      <c r="M5282" s="52" t="str">
        <f t="shared" si="5"/>
        <v>агрегати не працюють</v>
      </c>
      <c r="O5282" s="30" t="str">
        <f t="shared" si="6"/>
        <v/>
      </c>
      <c r="P5282" s="30" t="str">
        <f t="shared" si="7"/>
        <v/>
      </c>
      <c r="Q5282" s="30" t="str">
        <f t="shared" si="8"/>
        <v/>
      </c>
      <c r="R5282" s="30" t="str">
        <f t="shared" si="9"/>
        <v/>
      </c>
      <c r="S5282" s="30" t="str">
        <f t="shared" si="10"/>
        <v/>
      </c>
      <c r="T5282" s="30" t="str">
        <f t="shared" si="11"/>
        <v/>
      </c>
      <c r="U5282" s="30" t="str">
        <f t="shared" si="12"/>
        <v/>
      </c>
    </row>
    <row r="5283" spans="2:21" ht="15.75" customHeight="1" x14ac:dyDescent="0.25">
      <c r="B5283" s="49" t="s">
        <v>301</v>
      </c>
      <c r="C5283" s="50" t="s">
        <v>309</v>
      </c>
      <c r="D5283" s="51" t="s">
        <v>67</v>
      </c>
      <c r="E5283" s="30">
        <v>0</v>
      </c>
      <c r="F5283" s="30">
        <f t="shared" si="1"/>
        <v>1</v>
      </c>
      <c r="G5283" s="30">
        <v>0</v>
      </c>
      <c r="H5283" s="30">
        <f t="shared" si="2"/>
        <v>1</v>
      </c>
      <c r="I5283" s="30">
        <v>1</v>
      </c>
      <c r="J5283" s="30">
        <f t="shared" si="3"/>
        <v>0</v>
      </c>
      <c r="K5283" s="30">
        <v>0</v>
      </c>
      <c r="L5283" s="30">
        <f t="shared" si="4"/>
        <v>1</v>
      </c>
      <c r="M5283" s="52" t="str">
        <f t="shared" si="5"/>
        <v>агрегати не працюють</v>
      </c>
      <c r="O5283" s="30" t="str">
        <f t="shared" si="6"/>
        <v/>
      </c>
      <c r="P5283" s="30" t="str">
        <f t="shared" si="7"/>
        <v/>
      </c>
      <c r="Q5283" s="30" t="str">
        <f t="shared" si="8"/>
        <v/>
      </c>
      <c r="R5283" s="30" t="str">
        <f t="shared" si="9"/>
        <v/>
      </c>
      <c r="S5283" s="30" t="str">
        <f t="shared" si="10"/>
        <v/>
      </c>
      <c r="T5283" s="30" t="str">
        <f t="shared" si="11"/>
        <v/>
      </c>
      <c r="U5283" s="30" t="str">
        <f t="shared" si="12"/>
        <v/>
      </c>
    </row>
    <row r="5284" spans="2:21" ht="15.75" customHeight="1" x14ac:dyDescent="0.25">
      <c r="B5284" s="49" t="s">
        <v>301</v>
      </c>
      <c r="C5284" s="50" t="s">
        <v>309</v>
      </c>
      <c r="D5284" s="51" t="s">
        <v>68</v>
      </c>
      <c r="E5284" s="30">
        <v>1178</v>
      </c>
      <c r="F5284" s="30">
        <v>1</v>
      </c>
      <c r="G5284" s="30">
        <v>239787</v>
      </c>
      <c r="H5284" s="30">
        <v>0</v>
      </c>
      <c r="I5284" s="30">
        <v>1</v>
      </c>
      <c r="J5284" s="30">
        <f t="shared" si="3"/>
        <v>0</v>
      </c>
      <c r="K5284" s="30">
        <v>1</v>
      </c>
      <c r="L5284" s="30">
        <f t="shared" si="4"/>
        <v>0</v>
      </c>
      <c r="M5284" s="52" t="str">
        <f t="shared" si="5"/>
        <v>OK</v>
      </c>
      <c r="O5284" s="30" t="str">
        <f t="shared" si="6"/>
        <v/>
      </c>
      <c r="P5284" s="30" t="str">
        <f t="shared" si="7"/>
        <v/>
      </c>
      <c r="Q5284" s="30">
        <f t="shared" si="8"/>
        <v>1178</v>
      </c>
      <c r="R5284" s="30">
        <f t="shared" si="9"/>
        <v>239787</v>
      </c>
      <c r="S5284" s="30">
        <f t="shared" si="10"/>
        <v>286569.4437</v>
      </c>
      <c r="T5284" s="30">
        <f t="shared" si="11"/>
        <v>286569.4437</v>
      </c>
      <c r="U5284" s="30">
        <f t="shared" si="12"/>
        <v>337578804.67860001</v>
      </c>
    </row>
    <row r="5285" spans="2:21" ht="15.75" customHeight="1" x14ac:dyDescent="0.25">
      <c r="B5285" s="49" t="s">
        <v>301</v>
      </c>
      <c r="C5285" s="50" t="s">
        <v>309</v>
      </c>
      <c r="D5285" s="51" t="s">
        <v>69</v>
      </c>
      <c r="E5285" s="30">
        <v>0</v>
      </c>
      <c r="F5285" s="30">
        <f t="shared" si="1"/>
        <v>1</v>
      </c>
      <c r="G5285" s="30">
        <v>0</v>
      </c>
      <c r="H5285" s="30">
        <f t="shared" si="2"/>
        <v>1</v>
      </c>
      <c r="I5285" s="30">
        <v>1</v>
      </c>
      <c r="J5285" s="30">
        <f t="shared" si="3"/>
        <v>0</v>
      </c>
      <c r="K5285" s="30">
        <v>0</v>
      </c>
      <c r="L5285" s="30">
        <f t="shared" si="4"/>
        <v>1</v>
      </c>
      <c r="M5285" s="52" t="str">
        <f t="shared" si="5"/>
        <v>агрегати не працюють</v>
      </c>
      <c r="O5285" s="30" t="str">
        <f t="shared" si="6"/>
        <v/>
      </c>
      <c r="P5285" s="30" t="str">
        <f t="shared" si="7"/>
        <v/>
      </c>
      <c r="Q5285" s="30" t="str">
        <f t="shared" si="8"/>
        <v/>
      </c>
      <c r="R5285" s="30" t="str">
        <f t="shared" si="9"/>
        <v/>
      </c>
      <c r="S5285" s="30" t="str">
        <f t="shared" si="10"/>
        <v/>
      </c>
      <c r="T5285" s="30" t="str">
        <f t="shared" si="11"/>
        <v/>
      </c>
      <c r="U5285" s="30" t="str">
        <f t="shared" si="12"/>
        <v/>
      </c>
    </row>
    <row r="5286" spans="2:21" ht="15.75" customHeight="1" x14ac:dyDescent="0.25">
      <c r="B5286" s="49" t="s">
        <v>301</v>
      </c>
      <c r="C5286" s="50" t="s">
        <v>309</v>
      </c>
      <c r="D5286" s="51" t="s">
        <v>70</v>
      </c>
      <c r="E5286" s="30">
        <v>1356</v>
      </c>
      <c r="F5286" s="30">
        <v>1</v>
      </c>
      <c r="G5286" s="30">
        <v>108300</v>
      </c>
      <c r="H5286" s="30">
        <v>0</v>
      </c>
      <c r="I5286" s="30">
        <v>1</v>
      </c>
      <c r="J5286" s="30">
        <f t="shared" si="3"/>
        <v>0</v>
      </c>
      <c r="K5286" s="30">
        <v>1</v>
      </c>
      <c r="L5286" s="30">
        <f t="shared" si="4"/>
        <v>0</v>
      </c>
      <c r="M5286" s="52" t="str">
        <f t="shared" si="5"/>
        <v>OK</v>
      </c>
      <c r="O5286" s="30" t="str">
        <f t="shared" si="6"/>
        <v/>
      </c>
      <c r="P5286" s="30" t="str">
        <f t="shared" si="7"/>
        <v/>
      </c>
      <c r="Q5286" s="30">
        <f t="shared" si="8"/>
        <v>1356</v>
      </c>
      <c r="R5286" s="30">
        <f t="shared" si="9"/>
        <v>108300</v>
      </c>
      <c r="S5286" s="30">
        <f t="shared" si="10"/>
        <v>129429.33</v>
      </c>
      <c r="T5286" s="30">
        <f t="shared" si="11"/>
        <v>129429.33</v>
      </c>
      <c r="U5286" s="30">
        <f t="shared" si="12"/>
        <v>175506171.47999999</v>
      </c>
    </row>
    <row r="5287" spans="2:21" ht="15.75" customHeight="1" x14ac:dyDescent="0.25">
      <c r="B5287" s="49" t="s">
        <v>301</v>
      </c>
      <c r="C5287" s="50" t="s">
        <v>309</v>
      </c>
      <c r="D5287" s="51" t="s">
        <v>71</v>
      </c>
      <c r="E5287" s="30">
        <v>0</v>
      </c>
      <c r="F5287" s="30">
        <f t="shared" si="1"/>
        <v>1</v>
      </c>
      <c r="G5287" s="30">
        <v>0</v>
      </c>
      <c r="H5287" s="30">
        <f t="shared" si="2"/>
        <v>1</v>
      </c>
      <c r="I5287" s="30">
        <v>1</v>
      </c>
      <c r="J5287" s="30">
        <f t="shared" si="3"/>
        <v>0</v>
      </c>
      <c r="K5287" s="30">
        <v>0</v>
      </c>
      <c r="L5287" s="30">
        <f t="shared" si="4"/>
        <v>1</v>
      </c>
      <c r="M5287" s="52" t="str">
        <f t="shared" si="5"/>
        <v>агрегати не працюють</v>
      </c>
      <c r="O5287" s="30" t="str">
        <f t="shared" si="6"/>
        <v/>
      </c>
      <c r="P5287" s="30" t="str">
        <f t="shared" si="7"/>
        <v/>
      </c>
      <c r="Q5287" s="30" t="str">
        <f t="shared" si="8"/>
        <v/>
      </c>
      <c r="R5287" s="30" t="str">
        <f t="shared" si="9"/>
        <v/>
      </c>
      <c r="S5287" s="30" t="str">
        <f t="shared" si="10"/>
        <v/>
      </c>
      <c r="T5287" s="30" t="str">
        <f t="shared" si="11"/>
        <v/>
      </c>
      <c r="U5287" s="30" t="str">
        <f t="shared" si="12"/>
        <v/>
      </c>
    </row>
    <row r="5288" spans="2:21" ht="15.75" customHeight="1" x14ac:dyDescent="0.25">
      <c r="B5288" s="49" t="s">
        <v>301</v>
      </c>
      <c r="C5288" s="50" t="s">
        <v>309</v>
      </c>
      <c r="D5288" s="51" t="s">
        <v>72</v>
      </c>
      <c r="E5288" s="30">
        <v>0</v>
      </c>
      <c r="F5288" s="30">
        <f t="shared" si="1"/>
        <v>1</v>
      </c>
      <c r="G5288" s="30">
        <v>0</v>
      </c>
      <c r="H5288" s="30">
        <f t="shared" si="2"/>
        <v>1</v>
      </c>
      <c r="I5288" s="30">
        <v>1</v>
      </c>
      <c r="J5288" s="30">
        <f t="shared" si="3"/>
        <v>0</v>
      </c>
      <c r="K5288" s="30">
        <v>0</v>
      </c>
      <c r="L5288" s="30">
        <f t="shared" si="4"/>
        <v>1</v>
      </c>
      <c r="M5288" s="52" t="str">
        <f t="shared" si="5"/>
        <v>агрегати не працюють</v>
      </c>
      <c r="O5288" s="30" t="str">
        <f t="shared" si="6"/>
        <v/>
      </c>
      <c r="P5288" s="30" t="str">
        <f t="shared" si="7"/>
        <v/>
      </c>
      <c r="Q5288" s="30" t="str">
        <f t="shared" si="8"/>
        <v/>
      </c>
      <c r="R5288" s="30" t="str">
        <f t="shared" si="9"/>
        <v/>
      </c>
      <c r="S5288" s="30" t="str">
        <f t="shared" si="10"/>
        <v/>
      </c>
      <c r="T5288" s="30" t="str">
        <f t="shared" si="11"/>
        <v/>
      </c>
      <c r="U5288" s="30" t="str">
        <f t="shared" si="12"/>
        <v/>
      </c>
    </row>
    <row r="5289" spans="2:21" ht="15.75" customHeight="1" x14ac:dyDescent="0.25">
      <c r="B5289" s="49" t="s">
        <v>301</v>
      </c>
      <c r="C5289" s="50" t="s">
        <v>309</v>
      </c>
      <c r="D5289" s="51" t="s">
        <v>73</v>
      </c>
      <c r="E5289" s="30">
        <v>0</v>
      </c>
      <c r="F5289" s="30">
        <f t="shared" si="1"/>
        <v>1</v>
      </c>
      <c r="G5289" s="30">
        <v>0</v>
      </c>
      <c r="H5289" s="30">
        <f t="shared" si="2"/>
        <v>1</v>
      </c>
      <c r="I5289" s="30">
        <v>1</v>
      </c>
      <c r="J5289" s="30">
        <f t="shared" si="3"/>
        <v>0</v>
      </c>
      <c r="K5289" s="30">
        <v>0</v>
      </c>
      <c r="L5289" s="30">
        <f t="shared" si="4"/>
        <v>1</v>
      </c>
      <c r="M5289" s="52" t="str">
        <f t="shared" si="5"/>
        <v>агрегати не працюють</v>
      </c>
      <c r="O5289" s="30" t="str">
        <f t="shared" si="6"/>
        <v/>
      </c>
      <c r="P5289" s="30" t="str">
        <f t="shared" si="7"/>
        <v/>
      </c>
      <c r="Q5289" s="30" t="str">
        <f t="shared" si="8"/>
        <v/>
      </c>
      <c r="R5289" s="30" t="str">
        <f t="shared" si="9"/>
        <v/>
      </c>
      <c r="S5289" s="30" t="str">
        <f t="shared" si="10"/>
        <v/>
      </c>
      <c r="T5289" s="30" t="str">
        <f t="shared" si="11"/>
        <v/>
      </c>
      <c r="U5289" s="30" t="str">
        <f t="shared" si="12"/>
        <v/>
      </c>
    </row>
    <row r="5290" spans="2:21" ht="15.75" customHeight="1" x14ac:dyDescent="0.25">
      <c r="B5290" s="49" t="s">
        <v>301</v>
      </c>
      <c r="C5290" s="50" t="s">
        <v>309</v>
      </c>
      <c r="D5290" s="51" t="s">
        <v>74</v>
      </c>
      <c r="E5290" s="30">
        <v>1178</v>
      </c>
      <c r="F5290" s="30">
        <v>0</v>
      </c>
      <c r="G5290" s="30">
        <v>98533</v>
      </c>
      <c r="H5290" s="30">
        <v>1</v>
      </c>
      <c r="I5290" s="30">
        <v>1</v>
      </c>
      <c r="J5290" s="30">
        <f t="shared" si="3"/>
        <v>0</v>
      </c>
      <c r="K5290" s="30">
        <v>1</v>
      </c>
      <c r="L5290" s="30">
        <f t="shared" si="4"/>
        <v>0</v>
      </c>
      <c r="M5290" s="52" t="str">
        <f t="shared" si="5"/>
        <v>OK</v>
      </c>
      <c r="O5290" s="30">
        <f t="shared" si="6"/>
        <v>1178</v>
      </c>
      <c r="P5290" s="30">
        <f t="shared" si="7"/>
        <v>1101.6656</v>
      </c>
      <c r="Q5290" s="30">
        <f t="shared" si="8"/>
        <v>1101.6656</v>
      </c>
      <c r="R5290" s="30" t="str">
        <f t="shared" si="9"/>
        <v/>
      </c>
      <c r="S5290" s="30" t="str">
        <f t="shared" si="10"/>
        <v/>
      </c>
      <c r="T5290" s="30">
        <f t="shared" si="11"/>
        <v>98533</v>
      </c>
      <c r="U5290" s="30">
        <f t="shared" si="12"/>
        <v>108550416.56480001</v>
      </c>
    </row>
    <row r="5291" spans="2:21" ht="15.75" customHeight="1" x14ac:dyDescent="0.25">
      <c r="B5291" s="49" t="s">
        <v>301</v>
      </c>
      <c r="C5291" s="50" t="s">
        <v>309</v>
      </c>
      <c r="D5291" s="51" t="s">
        <v>75</v>
      </c>
      <c r="E5291" s="30">
        <v>1165</v>
      </c>
      <c r="F5291" s="30">
        <v>0</v>
      </c>
      <c r="G5291" s="30">
        <v>107873</v>
      </c>
      <c r="H5291" s="30">
        <v>1</v>
      </c>
      <c r="I5291" s="30">
        <v>1</v>
      </c>
      <c r="J5291" s="30">
        <f t="shared" si="3"/>
        <v>0</v>
      </c>
      <c r="K5291" s="30">
        <v>1</v>
      </c>
      <c r="L5291" s="30">
        <f t="shared" si="4"/>
        <v>0</v>
      </c>
      <c r="M5291" s="52" t="str">
        <f t="shared" si="5"/>
        <v>OK</v>
      </c>
      <c r="O5291" s="30">
        <f t="shared" si="6"/>
        <v>1165</v>
      </c>
      <c r="P5291" s="30">
        <f t="shared" si="7"/>
        <v>1089.508</v>
      </c>
      <c r="Q5291" s="30">
        <f t="shared" si="8"/>
        <v>1089.508</v>
      </c>
      <c r="R5291" s="30" t="str">
        <f t="shared" si="9"/>
        <v/>
      </c>
      <c r="S5291" s="30" t="str">
        <f t="shared" si="10"/>
        <v/>
      </c>
      <c r="T5291" s="30">
        <f t="shared" si="11"/>
        <v>107873</v>
      </c>
      <c r="U5291" s="30">
        <f t="shared" si="12"/>
        <v>117528496.484</v>
      </c>
    </row>
    <row r="5292" spans="2:21" ht="15.75" customHeight="1" x14ac:dyDescent="0.25">
      <c r="B5292" s="49" t="s">
        <v>301</v>
      </c>
      <c r="C5292" s="50" t="s">
        <v>309</v>
      </c>
      <c r="D5292" s="51" t="s">
        <v>76</v>
      </c>
      <c r="E5292" s="30">
        <v>0</v>
      </c>
      <c r="F5292" s="30">
        <f t="shared" si="1"/>
        <v>1</v>
      </c>
      <c r="G5292" s="30">
        <v>0</v>
      </c>
      <c r="H5292" s="30">
        <f t="shared" si="2"/>
        <v>1</v>
      </c>
      <c r="I5292" s="30">
        <v>1</v>
      </c>
      <c r="J5292" s="30">
        <f t="shared" si="3"/>
        <v>0</v>
      </c>
      <c r="K5292" s="30">
        <v>0</v>
      </c>
      <c r="L5292" s="30">
        <f t="shared" si="4"/>
        <v>1</v>
      </c>
      <c r="M5292" s="52" t="str">
        <f t="shared" si="5"/>
        <v>агрегати не працюють</v>
      </c>
      <c r="O5292" s="30" t="str">
        <f t="shared" si="6"/>
        <v/>
      </c>
      <c r="P5292" s="30" t="str">
        <f t="shared" si="7"/>
        <v/>
      </c>
      <c r="Q5292" s="30" t="str">
        <f t="shared" si="8"/>
        <v/>
      </c>
      <c r="R5292" s="30" t="str">
        <f t="shared" si="9"/>
        <v/>
      </c>
      <c r="S5292" s="30" t="str">
        <f t="shared" si="10"/>
        <v/>
      </c>
      <c r="T5292" s="30" t="str">
        <f t="shared" si="11"/>
        <v/>
      </c>
      <c r="U5292" s="30" t="str">
        <f t="shared" si="12"/>
        <v/>
      </c>
    </row>
    <row r="5293" spans="2:21" ht="15.75" customHeight="1" x14ac:dyDescent="0.25">
      <c r="B5293" s="49" t="s">
        <v>301</v>
      </c>
      <c r="C5293" s="50" t="s">
        <v>309</v>
      </c>
      <c r="D5293" s="51" t="s">
        <v>77</v>
      </c>
      <c r="E5293" s="30">
        <v>1429</v>
      </c>
      <c r="F5293" s="30">
        <v>0</v>
      </c>
      <c r="G5293" s="30">
        <v>64225</v>
      </c>
      <c r="H5293" s="30">
        <v>0</v>
      </c>
      <c r="I5293" s="30">
        <v>1</v>
      </c>
      <c r="J5293" s="30">
        <f t="shared" si="3"/>
        <v>0</v>
      </c>
      <c r="K5293" s="30">
        <v>1</v>
      </c>
      <c r="L5293" s="30">
        <f t="shared" si="4"/>
        <v>0</v>
      </c>
      <c r="M5293" s="52" t="str">
        <f t="shared" si="5"/>
        <v>OK</v>
      </c>
      <c r="O5293" s="30">
        <f t="shared" si="6"/>
        <v>1429</v>
      </c>
      <c r="P5293" s="30">
        <f t="shared" si="7"/>
        <v>1336.4008000000001</v>
      </c>
      <c r="Q5293" s="30">
        <f t="shared" si="8"/>
        <v>1336.4008000000001</v>
      </c>
      <c r="R5293" s="30">
        <f t="shared" si="9"/>
        <v>64225</v>
      </c>
      <c r="S5293" s="30">
        <f t="shared" si="10"/>
        <v>76755.297500000001</v>
      </c>
      <c r="T5293" s="30">
        <f t="shared" si="11"/>
        <v>76755.297500000001</v>
      </c>
      <c r="U5293" s="30">
        <f t="shared" si="12"/>
        <v>102575840.98323801</v>
      </c>
    </row>
    <row r="5294" spans="2:21" ht="15.75" customHeight="1" x14ac:dyDescent="0.25">
      <c r="B5294" s="49" t="s">
        <v>301</v>
      </c>
      <c r="C5294" s="50" t="s">
        <v>309</v>
      </c>
      <c r="D5294" s="51" t="s">
        <v>78</v>
      </c>
      <c r="E5294" s="30">
        <v>1829</v>
      </c>
      <c r="F5294" s="30">
        <v>1</v>
      </c>
      <c r="G5294" s="30">
        <v>121508</v>
      </c>
      <c r="H5294" s="30">
        <v>0</v>
      </c>
      <c r="I5294" s="30">
        <v>1</v>
      </c>
      <c r="J5294" s="30">
        <f t="shared" si="3"/>
        <v>0</v>
      </c>
      <c r="K5294" s="30">
        <v>1</v>
      </c>
      <c r="L5294" s="30">
        <f t="shared" si="4"/>
        <v>0</v>
      </c>
      <c r="M5294" s="52" t="str">
        <f t="shared" si="5"/>
        <v>OK</v>
      </c>
      <c r="O5294" s="30" t="str">
        <f t="shared" si="6"/>
        <v/>
      </c>
      <c r="P5294" s="30" t="str">
        <f t="shared" si="7"/>
        <v/>
      </c>
      <c r="Q5294" s="30">
        <f t="shared" si="8"/>
        <v>1829</v>
      </c>
      <c r="R5294" s="30">
        <f t="shared" si="9"/>
        <v>121508</v>
      </c>
      <c r="S5294" s="30">
        <f t="shared" si="10"/>
        <v>145214.2108</v>
      </c>
      <c r="T5294" s="30">
        <f t="shared" si="11"/>
        <v>145214.2108</v>
      </c>
      <c r="U5294" s="30">
        <f t="shared" si="12"/>
        <v>265596791.55320001</v>
      </c>
    </row>
    <row r="5295" spans="2:21" ht="15.75" customHeight="1" x14ac:dyDescent="0.25">
      <c r="B5295" s="49" t="s">
        <v>301</v>
      </c>
      <c r="C5295" s="50" t="s">
        <v>309</v>
      </c>
      <c r="D5295" s="51" t="s">
        <v>79</v>
      </c>
      <c r="E5295" s="30">
        <v>0</v>
      </c>
      <c r="F5295" s="30">
        <f t="shared" si="1"/>
        <v>1</v>
      </c>
      <c r="G5295" s="30">
        <v>0</v>
      </c>
      <c r="H5295" s="30">
        <f t="shared" si="2"/>
        <v>1</v>
      </c>
      <c r="I5295" s="30">
        <v>1</v>
      </c>
      <c r="J5295" s="30">
        <f t="shared" si="3"/>
        <v>0</v>
      </c>
      <c r="K5295" s="30">
        <v>0</v>
      </c>
      <c r="L5295" s="30">
        <f t="shared" si="4"/>
        <v>1</v>
      </c>
      <c r="M5295" s="52" t="str">
        <f t="shared" si="5"/>
        <v>агрегати не працюють</v>
      </c>
      <c r="O5295" s="30" t="str">
        <f t="shared" si="6"/>
        <v/>
      </c>
      <c r="P5295" s="30" t="str">
        <f t="shared" si="7"/>
        <v/>
      </c>
      <c r="Q5295" s="30" t="str">
        <f t="shared" si="8"/>
        <v/>
      </c>
      <c r="R5295" s="30" t="str">
        <f t="shared" si="9"/>
        <v/>
      </c>
      <c r="S5295" s="30" t="str">
        <f t="shared" si="10"/>
        <v/>
      </c>
      <c r="T5295" s="30" t="str">
        <f t="shared" si="11"/>
        <v/>
      </c>
      <c r="U5295" s="30" t="str">
        <f t="shared" si="12"/>
        <v/>
      </c>
    </row>
    <row r="5296" spans="2:21" ht="15.75" customHeight="1" x14ac:dyDescent="0.25">
      <c r="B5296" s="49" t="s">
        <v>301</v>
      </c>
      <c r="C5296" s="50" t="s">
        <v>309</v>
      </c>
      <c r="D5296" s="51" t="s">
        <v>80</v>
      </c>
      <c r="E5296" s="30">
        <v>0</v>
      </c>
      <c r="F5296" s="30">
        <f t="shared" si="1"/>
        <v>1</v>
      </c>
      <c r="G5296" s="30">
        <v>0</v>
      </c>
      <c r="H5296" s="30">
        <f t="shared" si="2"/>
        <v>1</v>
      </c>
      <c r="I5296" s="30">
        <v>1</v>
      </c>
      <c r="J5296" s="30">
        <f t="shared" si="3"/>
        <v>0</v>
      </c>
      <c r="K5296" s="30">
        <v>0</v>
      </c>
      <c r="L5296" s="30">
        <f t="shared" si="4"/>
        <v>1</v>
      </c>
      <c r="M5296" s="52" t="str">
        <f t="shared" si="5"/>
        <v>агрегати не працюють</v>
      </c>
      <c r="O5296" s="30" t="str">
        <f t="shared" si="6"/>
        <v/>
      </c>
      <c r="P5296" s="30" t="str">
        <f t="shared" si="7"/>
        <v/>
      </c>
      <c r="Q5296" s="30" t="str">
        <f t="shared" si="8"/>
        <v/>
      </c>
      <c r="R5296" s="30" t="str">
        <f t="shared" si="9"/>
        <v/>
      </c>
      <c r="S5296" s="30" t="str">
        <f t="shared" si="10"/>
        <v/>
      </c>
      <c r="T5296" s="30" t="str">
        <f t="shared" si="11"/>
        <v/>
      </c>
      <c r="U5296" s="30" t="str">
        <f t="shared" si="12"/>
        <v/>
      </c>
    </row>
    <row r="5297" spans="2:21" ht="15.75" customHeight="1" x14ac:dyDescent="0.25">
      <c r="B5297" s="49" t="s">
        <v>301</v>
      </c>
      <c r="C5297" s="50" t="s">
        <v>309</v>
      </c>
      <c r="D5297" s="51" t="s">
        <v>81</v>
      </c>
      <c r="E5297" s="30">
        <v>0</v>
      </c>
      <c r="F5297" s="30">
        <f t="shared" si="1"/>
        <v>1</v>
      </c>
      <c r="G5297" s="30">
        <v>0</v>
      </c>
      <c r="H5297" s="30">
        <f t="shared" si="2"/>
        <v>1</v>
      </c>
      <c r="I5297" s="30">
        <v>1</v>
      </c>
      <c r="J5297" s="30">
        <f t="shared" si="3"/>
        <v>0</v>
      </c>
      <c r="K5297" s="30">
        <v>0</v>
      </c>
      <c r="L5297" s="30">
        <f t="shared" si="4"/>
        <v>1</v>
      </c>
      <c r="M5297" s="52" t="str">
        <f t="shared" si="5"/>
        <v>агрегати не працюють</v>
      </c>
      <c r="O5297" s="30" t="str">
        <f t="shared" si="6"/>
        <v/>
      </c>
      <c r="P5297" s="30" t="str">
        <f t="shared" si="7"/>
        <v/>
      </c>
      <c r="Q5297" s="30" t="str">
        <f t="shared" si="8"/>
        <v/>
      </c>
      <c r="R5297" s="30" t="str">
        <f t="shared" si="9"/>
        <v/>
      </c>
      <c r="S5297" s="30" t="str">
        <f t="shared" si="10"/>
        <v/>
      </c>
      <c r="T5297" s="30" t="str">
        <f t="shared" si="11"/>
        <v/>
      </c>
      <c r="U5297" s="30" t="str">
        <f t="shared" si="12"/>
        <v/>
      </c>
    </row>
    <row r="5298" spans="2:21" ht="15.75" customHeight="1" x14ac:dyDescent="0.25">
      <c r="B5298" s="49" t="s">
        <v>301</v>
      </c>
      <c r="C5298" s="50" t="s">
        <v>309</v>
      </c>
      <c r="D5298" s="51" t="s">
        <v>82</v>
      </c>
      <c r="E5298" s="30">
        <v>0</v>
      </c>
      <c r="F5298" s="30">
        <f t="shared" si="1"/>
        <v>1</v>
      </c>
      <c r="G5298" s="30">
        <v>0</v>
      </c>
      <c r="H5298" s="30">
        <f t="shared" si="2"/>
        <v>1</v>
      </c>
      <c r="I5298" s="30">
        <v>1</v>
      </c>
      <c r="J5298" s="30">
        <f t="shared" si="3"/>
        <v>0</v>
      </c>
      <c r="K5298" s="30">
        <v>0</v>
      </c>
      <c r="L5298" s="30">
        <f t="shared" si="4"/>
        <v>1</v>
      </c>
      <c r="M5298" s="52" t="str">
        <f t="shared" si="5"/>
        <v>агрегати не працюють</v>
      </c>
      <c r="O5298" s="30" t="str">
        <f t="shared" si="6"/>
        <v/>
      </c>
      <c r="P5298" s="30" t="str">
        <f t="shared" si="7"/>
        <v/>
      </c>
      <c r="Q5298" s="30" t="str">
        <f t="shared" si="8"/>
        <v/>
      </c>
      <c r="R5298" s="30" t="str">
        <f t="shared" si="9"/>
        <v/>
      </c>
      <c r="S5298" s="30" t="str">
        <f t="shared" si="10"/>
        <v/>
      </c>
      <c r="T5298" s="30" t="str">
        <f t="shared" si="11"/>
        <v/>
      </c>
      <c r="U5298" s="30" t="str">
        <f t="shared" si="12"/>
        <v/>
      </c>
    </row>
    <row r="5299" spans="2:21" ht="15.75" customHeight="1" x14ac:dyDescent="0.25">
      <c r="B5299" s="49" t="s">
        <v>301</v>
      </c>
      <c r="C5299" s="50" t="s">
        <v>309</v>
      </c>
      <c r="D5299" s="51" t="s">
        <v>83</v>
      </c>
      <c r="E5299" s="30">
        <v>924</v>
      </c>
      <c r="F5299" s="30">
        <v>1</v>
      </c>
      <c r="G5299" s="30">
        <v>88317</v>
      </c>
      <c r="H5299" s="30">
        <v>1</v>
      </c>
      <c r="I5299" s="30">
        <v>1</v>
      </c>
      <c r="J5299" s="30">
        <f t="shared" si="3"/>
        <v>0</v>
      </c>
      <c r="K5299" s="30">
        <v>1</v>
      </c>
      <c r="L5299" s="30">
        <f t="shared" si="4"/>
        <v>0</v>
      </c>
      <c r="M5299" s="52" t="str">
        <f t="shared" si="5"/>
        <v>OK</v>
      </c>
      <c r="O5299" s="30" t="str">
        <f t="shared" si="6"/>
        <v/>
      </c>
      <c r="P5299" s="30" t="str">
        <f t="shared" si="7"/>
        <v/>
      </c>
      <c r="Q5299" s="30">
        <f t="shared" si="8"/>
        <v>924</v>
      </c>
      <c r="R5299" s="30" t="str">
        <f t="shared" si="9"/>
        <v/>
      </c>
      <c r="S5299" s="30" t="str">
        <f t="shared" si="10"/>
        <v/>
      </c>
      <c r="T5299" s="30">
        <f t="shared" si="11"/>
        <v>88317</v>
      </c>
      <c r="U5299" s="30">
        <f t="shared" si="12"/>
        <v>81604908</v>
      </c>
    </row>
    <row r="5300" spans="2:21" ht="15.75" customHeight="1" x14ac:dyDescent="0.25">
      <c r="B5300" s="49" t="s">
        <v>301</v>
      </c>
      <c r="C5300" s="50" t="s">
        <v>310</v>
      </c>
      <c r="D5300" s="51" t="s">
        <v>60</v>
      </c>
      <c r="E5300" s="30">
        <v>1054</v>
      </c>
      <c r="F5300" s="30">
        <v>1</v>
      </c>
      <c r="G5300" s="30">
        <v>139267</v>
      </c>
      <c r="H5300" s="30">
        <v>1</v>
      </c>
      <c r="I5300" s="30">
        <v>1</v>
      </c>
      <c r="J5300" s="30">
        <f t="shared" si="3"/>
        <v>0</v>
      </c>
      <c r="K5300" s="30">
        <v>1</v>
      </c>
      <c r="L5300" s="30">
        <f t="shared" si="4"/>
        <v>0</v>
      </c>
      <c r="M5300" s="52" t="str">
        <f t="shared" si="5"/>
        <v>OK</v>
      </c>
      <c r="O5300" s="30" t="str">
        <f t="shared" si="6"/>
        <v/>
      </c>
      <c r="P5300" s="30" t="str">
        <f t="shared" si="7"/>
        <v/>
      </c>
      <c r="Q5300" s="30">
        <f t="shared" si="8"/>
        <v>1054</v>
      </c>
      <c r="R5300" s="30" t="str">
        <f t="shared" si="9"/>
        <v/>
      </c>
      <c r="S5300" s="30" t="str">
        <f t="shared" si="10"/>
        <v/>
      </c>
      <c r="T5300" s="30">
        <f t="shared" si="11"/>
        <v>139267</v>
      </c>
      <c r="U5300" s="30">
        <f t="shared" si="12"/>
        <v>146787418</v>
      </c>
    </row>
    <row r="5301" spans="2:21" ht="15.75" customHeight="1" x14ac:dyDescent="0.25">
      <c r="B5301" s="49" t="s">
        <v>301</v>
      </c>
      <c r="C5301" s="50" t="s">
        <v>310</v>
      </c>
      <c r="D5301" s="51" t="s">
        <v>61</v>
      </c>
      <c r="E5301" s="30">
        <v>0</v>
      </c>
      <c r="F5301" s="30">
        <f t="shared" si="1"/>
        <v>1</v>
      </c>
      <c r="G5301" s="30">
        <v>0</v>
      </c>
      <c r="H5301" s="30">
        <f t="shared" si="2"/>
        <v>1</v>
      </c>
      <c r="I5301" s="30">
        <v>1</v>
      </c>
      <c r="J5301" s="30">
        <f t="shared" si="3"/>
        <v>0</v>
      </c>
      <c r="K5301" s="30">
        <v>0</v>
      </c>
      <c r="L5301" s="30">
        <f t="shared" si="4"/>
        <v>1</v>
      </c>
      <c r="M5301" s="52" t="str">
        <f t="shared" si="5"/>
        <v>агрегати не працюють</v>
      </c>
      <c r="O5301" s="30" t="str">
        <f t="shared" si="6"/>
        <v/>
      </c>
      <c r="P5301" s="30" t="str">
        <f t="shared" si="7"/>
        <v/>
      </c>
      <c r="Q5301" s="30" t="str">
        <f t="shared" si="8"/>
        <v/>
      </c>
      <c r="R5301" s="30" t="str">
        <f t="shared" si="9"/>
        <v/>
      </c>
      <c r="S5301" s="30" t="str">
        <f t="shared" si="10"/>
        <v/>
      </c>
      <c r="T5301" s="30" t="str">
        <f t="shared" si="11"/>
        <v/>
      </c>
      <c r="U5301" s="30" t="str">
        <f t="shared" si="12"/>
        <v/>
      </c>
    </row>
    <row r="5302" spans="2:21" ht="15.75" customHeight="1" x14ac:dyDescent="0.25">
      <c r="B5302" s="49" t="s">
        <v>301</v>
      </c>
      <c r="C5302" s="50" t="s">
        <v>310</v>
      </c>
      <c r="D5302" s="51" t="s">
        <v>62</v>
      </c>
      <c r="E5302" s="30">
        <v>943</v>
      </c>
      <c r="F5302" s="30">
        <v>0</v>
      </c>
      <c r="G5302" s="30">
        <v>232610</v>
      </c>
      <c r="H5302" s="30">
        <v>0</v>
      </c>
      <c r="I5302" s="30">
        <v>1</v>
      </c>
      <c r="J5302" s="30">
        <f t="shared" si="3"/>
        <v>0</v>
      </c>
      <c r="K5302" s="30">
        <v>1</v>
      </c>
      <c r="L5302" s="30">
        <f t="shared" si="4"/>
        <v>0</v>
      </c>
      <c r="M5302" s="52" t="str">
        <f t="shared" si="5"/>
        <v>OK</v>
      </c>
      <c r="O5302" s="30">
        <f t="shared" si="6"/>
        <v>943</v>
      </c>
      <c r="P5302" s="30">
        <f t="shared" si="7"/>
        <v>881.89359999999999</v>
      </c>
      <c r="Q5302" s="30">
        <f t="shared" si="8"/>
        <v>881.89359999999999</v>
      </c>
      <c r="R5302" s="30">
        <f t="shared" si="9"/>
        <v>232610</v>
      </c>
      <c r="S5302" s="30">
        <f t="shared" si="10"/>
        <v>277992.21100000001</v>
      </c>
      <c r="T5302" s="30">
        <f t="shared" si="11"/>
        <v>277992.21100000001</v>
      </c>
      <c r="U5302" s="30">
        <f t="shared" si="12"/>
        <v>245159551.73074961</v>
      </c>
    </row>
    <row r="5303" spans="2:21" ht="15.75" customHeight="1" x14ac:dyDescent="0.25">
      <c r="B5303" s="49" t="s">
        <v>301</v>
      </c>
      <c r="C5303" s="50" t="s">
        <v>310</v>
      </c>
      <c r="D5303" s="51" t="s">
        <v>63</v>
      </c>
      <c r="E5303" s="30">
        <v>888</v>
      </c>
      <c r="F5303" s="30">
        <v>0</v>
      </c>
      <c r="G5303" s="30">
        <v>259231</v>
      </c>
      <c r="H5303" s="30">
        <v>1</v>
      </c>
      <c r="I5303" s="30">
        <v>1</v>
      </c>
      <c r="J5303" s="30">
        <f t="shared" si="3"/>
        <v>0</v>
      </c>
      <c r="K5303" s="30">
        <v>1</v>
      </c>
      <c r="L5303" s="30">
        <f t="shared" si="4"/>
        <v>0</v>
      </c>
      <c r="M5303" s="52" t="str">
        <f t="shared" si="5"/>
        <v>OK</v>
      </c>
      <c r="O5303" s="30">
        <f t="shared" si="6"/>
        <v>888</v>
      </c>
      <c r="P5303" s="30">
        <f t="shared" si="7"/>
        <v>830.45760000000007</v>
      </c>
      <c r="Q5303" s="30">
        <f t="shared" si="8"/>
        <v>830.45760000000007</v>
      </c>
      <c r="R5303" s="30" t="str">
        <f t="shared" si="9"/>
        <v/>
      </c>
      <c r="S5303" s="30" t="str">
        <f t="shared" si="10"/>
        <v/>
      </c>
      <c r="T5303" s="30">
        <f t="shared" si="11"/>
        <v>259231</v>
      </c>
      <c r="U5303" s="30">
        <f t="shared" si="12"/>
        <v>215280354.10560003</v>
      </c>
    </row>
    <row r="5304" spans="2:21" ht="15.75" customHeight="1" x14ac:dyDescent="0.25">
      <c r="B5304" s="49" t="s">
        <v>301</v>
      </c>
      <c r="C5304" s="50" t="s">
        <v>310</v>
      </c>
      <c r="D5304" s="51" t="s">
        <v>64</v>
      </c>
      <c r="E5304" s="30">
        <v>0</v>
      </c>
      <c r="F5304" s="30">
        <f t="shared" si="1"/>
        <v>1</v>
      </c>
      <c r="G5304" s="30">
        <v>0</v>
      </c>
      <c r="H5304" s="30">
        <f t="shared" si="2"/>
        <v>1</v>
      </c>
      <c r="I5304" s="30">
        <v>1</v>
      </c>
      <c r="J5304" s="30">
        <f t="shared" si="3"/>
        <v>0</v>
      </c>
      <c r="K5304" s="30">
        <v>0</v>
      </c>
      <c r="L5304" s="30">
        <f t="shared" si="4"/>
        <v>1</v>
      </c>
      <c r="M5304" s="52" t="str">
        <f t="shared" si="5"/>
        <v>агрегати не працюють</v>
      </c>
      <c r="O5304" s="30" t="str">
        <f t="shared" si="6"/>
        <v/>
      </c>
      <c r="P5304" s="30" t="str">
        <f t="shared" si="7"/>
        <v/>
      </c>
      <c r="Q5304" s="30" t="str">
        <f t="shared" si="8"/>
        <v/>
      </c>
      <c r="R5304" s="30" t="str">
        <f t="shared" si="9"/>
        <v/>
      </c>
      <c r="S5304" s="30" t="str">
        <f t="shared" si="10"/>
        <v/>
      </c>
      <c r="T5304" s="30" t="str">
        <f t="shared" si="11"/>
        <v/>
      </c>
      <c r="U5304" s="30" t="str">
        <f t="shared" si="12"/>
        <v/>
      </c>
    </row>
    <row r="5305" spans="2:21" ht="15.75" customHeight="1" x14ac:dyDescent="0.25">
      <c r="B5305" s="49" t="s">
        <v>301</v>
      </c>
      <c r="C5305" s="50" t="s">
        <v>310</v>
      </c>
      <c r="D5305" s="51" t="s">
        <v>65</v>
      </c>
      <c r="E5305" s="30">
        <v>1771</v>
      </c>
      <c r="F5305" s="30">
        <v>0</v>
      </c>
      <c r="G5305" s="30">
        <v>200723</v>
      </c>
      <c r="H5305" s="30">
        <v>1</v>
      </c>
      <c r="I5305" s="30">
        <v>1</v>
      </c>
      <c r="J5305" s="30">
        <f t="shared" si="3"/>
        <v>0</v>
      </c>
      <c r="K5305" s="30">
        <v>1</v>
      </c>
      <c r="L5305" s="30">
        <f t="shared" si="4"/>
        <v>0</v>
      </c>
      <c r="M5305" s="52" t="str">
        <f t="shared" si="5"/>
        <v>OK</v>
      </c>
      <c r="O5305" s="30">
        <f t="shared" si="6"/>
        <v>1771</v>
      </c>
      <c r="P5305" s="30">
        <f t="shared" si="7"/>
        <v>1656.2392</v>
      </c>
      <c r="Q5305" s="30">
        <f t="shared" si="8"/>
        <v>1656.2392</v>
      </c>
      <c r="R5305" s="30" t="str">
        <f t="shared" si="9"/>
        <v/>
      </c>
      <c r="S5305" s="30" t="str">
        <f t="shared" si="10"/>
        <v/>
      </c>
      <c r="T5305" s="30">
        <f t="shared" si="11"/>
        <v>200723</v>
      </c>
      <c r="U5305" s="30">
        <f t="shared" si="12"/>
        <v>332445300.94160002</v>
      </c>
    </row>
    <row r="5306" spans="2:21" ht="15.75" customHeight="1" x14ac:dyDescent="0.25">
      <c r="B5306" s="49" t="s">
        <v>301</v>
      </c>
      <c r="C5306" s="50" t="s">
        <v>310</v>
      </c>
      <c r="D5306" s="51" t="s">
        <v>66</v>
      </c>
      <c r="E5306" s="30">
        <v>0</v>
      </c>
      <c r="F5306" s="30">
        <f t="shared" si="1"/>
        <v>1</v>
      </c>
      <c r="G5306" s="30">
        <v>0</v>
      </c>
      <c r="H5306" s="30">
        <f t="shared" si="2"/>
        <v>1</v>
      </c>
      <c r="I5306" s="30">
        <v>1</v>
      </c>
      <c r="J5306" s="30">
        <f t="shared" si="3"/>
        <v>0</v>
      </c>
      <c r="K5306" s="30">
        <v>0</v>
      </c>
      <c r="L5306" s="30">
        <f t="shared" si="4"/>
        <v>1</v>
      </c>
      <c r="M5306" s="52" t="str">
        <f t="shared" si="5"/>
        <v>агрегати не працюють</v>
      </c>
      <c r="O5306" s="30" t="str">
        <f t="shared" si="6"/>
        <v/>
      </c>
      <c r="P5306" s="30" t="str">
        <f t="shared" si="7"/>
        <v/>
      </c>
      <c r="Q5306" s="30" t="str">
        <f t="shared" si="8"/>
        <v/>
      </c>
      <c r="R5306" s="30" t="str">
        <f t="shared" si="9"/>
        <v/>
      </c>
      <c r="S5306" s="30" t="str">
        <f t="shared" si="10"/>
        <v/>
      </c>
      <c r="T5306" s="30" t="str">
        <f t="shared" si="11"/>
        <v/>
      </c>
      <c r="U5306" s="30" t="str">
        <f t="shared" si="12"/>
        <v/>
      </c>
    </row>
    <row r="5307" spans="2:21" ht="15.75" customHeight="1" x14ac:dyDescent="0.25">
      <c r="B5307" s="49" t="s">
        <v>301</v>
      </c>
      <c r="C5307" s="50" t="s">
        <v>310</v>
      </c>
      <c r="D5307" s="51" t="s">
        <v>67</v>
      </c>
      <c r="E5307" s="30">
        <v>1353</v>
      </c>
      <c r="F5307" s="30">
        <v>0</v>
      </c>
      <c r="G5307" s="30">
        <v>67290</v>
      </c>
      <c r="H5307" s="30">
        <v>1</v>
      </c>
      <c r="I5307" s="30">
        <v>1</v>
      </c>
      <c r="J5307" s="30">
        <f t="shared" si="3"/>
        <v>0</v>
      </c>
      <c r="K5307" s="30">
        <v>1</v>
      </c>
      <c r="L5307" s="30">
        <f t="shared" si="4"/>
        <v>0</v>
      </c>
      <c r="M5307" s="52" t="str">
        <f t="shared" si="5"/>
        <v>OK</v>
      </c>
      <c r="O5307" s="30">
        <f t="shared" si="6"/>
        <v>1353</v>
      </c>
      <c r="P5307" s="30">
        <f t="shared" si="7"/>
        <v>1265.3256000000001</v>
      </c>
      <c r="Q5307" s="30">
        <f t="shared" si="8"/>
        <v>1265.3256000000001</v>
      </c>
      <c r="R5307" s="30" t="str">
        <f t="shared" si="9"/>
        <v/>
      </c>
      <c r="S5307" s="30" t="str">
        <f t="shared" si="10"/>
        <v/>
      </c>
      <c r="T5307" s="30">
        <f t="shared" si="11"/>
        <v>67290</v>
      </c>
      <c r="U5307" s="30">
        <f t="shared" si="12"/>
        <v>85143759.624000013</v>
      </c>
    </row>
    <row r="5308" spans="2:21" ht="15.75" customHeight="1" x14ac:dyDescent="0.25">
      <c r="B5308" s="49" t="s">
        <v>301</v>
      </c>
      <c r="C5308" s="50" t="s">
        <v>310</v>
      </c>
      <c r="D5308" s="51" t="s">
        <v>68</v>
      </c>
      <c r="E5308" s="30">
        <v>1260</v>
      </c>
      <c r="F5308" s="30">
        <v>1</v>
      </c>
      <c r="G5308" s="30">
        <v>92801</v>
      </c>
      <c r="H5308" s="30">
        <v>1</v>
      </c>
      <c r="I5308" s="30">
        <v>1</v>
      </c>
      <c r="J5308" s="30">
        <f t="shared" si="3"/>
        <v>0</v>
      </c>
      <c r="K5308" s="30">
        <v>1</v>
      </c>
      <c r="L5308" s="30">
        <f t="shared" si="4"/>
        <v>0</v>
      </c>
      <c r="M5308" s="52" t="str">
        <f t="shared" si="5"/>
        <v>OK</v>
      </c>
      <c r="O5308" s="30" t="str">
        <f t="shared" si="6"/>
        <v/>
      </c>
      <c r="P5308" s="30" t="str">
        <f t="shared" si="7"/>
        <v/>
      </c>
      <c r="Q5308" s="30">
        <f t="shared" si="8"/>
        <v>1260</v>
      </c>
      <c r="R5308" s="30" t="str">
        <f t="shared" si="9"/>
        <v/>
      </c>
      <c r="S5308" s="30" t="str">
        <f t="shared" si="10"/>
        <v/>
      </c>
      <c r="T5308" s="30">
        <f t="shared" si="11"/>
        <v>92801</v>
      </c>
      <c r="U5308" s="30">
        <f t="shared" si="12"/>
        <v>116929260</v>
      </c>
    </row>
    <row r="5309" spans="2:21" ht="15.75" customHeight="1" x14ac:dyDescent="0.25">
      <c r="B5309" s="49" t="s">
        <v>301</v>
      </c>
      <c r="C5309" s="50" t="s">
        <v>310</v>
      </c>
      <c r="D5309" s="51" t="s">
        <v>69</v>
      </c>
      <c r="E5309" s="30">
        <v>0</v>
      </c>
      <c r="F5309" s="30">
        <f t="shared" si="1"/>
        <v>1</v>
      </c>
      <c r="G5309" s="30">
        <v>0</v>
      </c>
      <c r="H5309" s="30">
        <f t="shared" si="2"/>
        <v>1</v>
      </c>
      <c r="I5309" s="30">
        <v>1</v>
      </c>
      <c r="J5309" s="30">
        <f t="shared" si="3"/>
        <v>0</v>
      </c>
      <c r="K5309" s="30">
        <v>0</v>
      </c>
      <c r="L5309" s="30">
        <f t="shared" si="4"/>
        <v>1</v>
      </c>
      <c r="M5309" s="52" t="str">
        <f t="shared" si="5"/>
        <v>агрегати не працюють</v>
      </c>
      <c r="O5309" s="30" t="str">
        <f t="shared" si="6"/>
        <v/>
      </c>
      <c r="P5309" s="30" t="str">
        <f t="shared" si="7"/>
        <v/>
      </c>
      <c r="Q5309" s="30" t="str">
        <f t="shared" si="8"/>
        <v/>
      </c>
      <c r="R5309" s="30" t="str">
        <f t="shared" si="9"/>
        <v/>
      </c>
      <c r="S5309" s="30" t="str">
        <f t="shared" si="10"/>
        <v/>
      </c>
      <c r="T5309" s="30" t="str">
        <f t="shared" si="11"/>
        <v/>
      </c>
      <c r="U5309" s="30" t="str">
        <f t="shared" si="12"/>
        <v/>
      </c>
    </row>
    <row r="5310" spans="2:21" ht="15.75" customHeight="1" x14ac:dyDescent="0.25">
      <c r="B5310" s="49" t="s">
        <v>301</v>
      </c>
      <c r="C5310" s="50" t="s">
        <v>310</v>
      </c>
      <c r="D5310" s="51" t="s">
        <v>70</v>
      </c>
      <c r="E5310" s="30">
        <v>1290</v>
      </c>
      <c r="F5310" s="30">
        <v>0</v>
      </c>
      <c r="G5310" s="30">
        <v>136146</v>
      </c>
      <c r="H5310" s="30">
        <v>1</v>
      </c>
      <c r="I5310" s="30">
        <v>1</v>
      </c>
      <c r="J5310" s="30">
        <f t="shared" si="3"/>
        <v>0</v>
      </c>
      <c r="K5310" s="30">
        <v>1</v>
      </c>
      <c r="L5310" s="30">
        <f t="shared" si="4"/>
        <v>0</v>
      </c>
      <c r="M5310" s="52" t="str">
        <f t="shared" si="5"/>
        <v>OK</v>
      </c>
      <c r="O5310" s="30">
        <f t="shared" si="6"/>
        <v>1290</v>
      </c>
      <c r="P5310" s="30">
        <f t="shared" si="7"/>
        <v>1206.4080000000001</v>
      </c>
      <c r="Q5310" s="30">
        <f t="shared" si="8"/>
        <v>1206.4080000000001</v>
      </c>
      <c r="R5310" s="30" t="str">
        <f t="shared" si="9"/>
        <v/>
      </c>
      <c r="S5310" s="30" t="str">
        <f t="shared" si="10"/>
        <v/>
      </c>
      <c r="T5310" s="30">
        <f t="shared" si="11"/>
        <v>136146</v>
      </c>
      <c r="U5310" s="30">
        <f t="shared" si="12"/>
        <v>164247623.56800002</v>
      </c>
    </row>
    <row r="5311" spans="2:21" ht="15.75" customHeight="1" x14ac:dyDescent="0.25">
      <c r="B5311" s="49" t="s">
        <v>301</v>
      </c>
      <c r="C5311" s="50" t="s">
        <v>310</v>
      </c>
      <c r="D5311" s="51" t="s">
        <v>71</v>
      </c>
      <c r="E5311" s="30">
        <v>0</v>
      </c>
      <c r="F5311" s="30">
        <f t="shared" si="1"/>
        <v>1</v>
      </c>
      <c r="G5311" s="30">
        <v>0</v>
      </c>
      <c r="H5311" s="30">
        <f t="shared" si="2"/>
        <v>1</v>
      </c>
      <c r="I5311" s="30">
        <v>1</v>
      </c>
      <c r="J5311" s="30">
        <f t="shared" si="3"/>
        <v>0</v>
      </c>
      <c r="K5311" s="30">
        <v>0</v>
      </c>
      <c r="L5311" s="30">
        <f t="shared" si="4"/>
        <v>1</v>
      </c>
      <c r="M5311" s="52" t="str">
        <f t="shared" si="5"/>
        <v>агрегати не працюють</v>
      </c>
      <c r="O5311" s="30" t="str">
        <f t="shared" si="6"/>
        <v/>
      </c>
      <c r="P5311" s="30" t="str">
        <f t="shared" si="7"/>
        <v/>
      </c>
      <c r="Q5311" s="30" t="str">
        <f t="shared" si="8"/>
        <v/>
      </c>
      <c r="R5311" s="30" t="str">
        <f t="shared" si="9"/>
        <v/>
      </c>
      <c r="S5311" s="30" t="str">
        <f t="shared" si="10"/>
        <v/>
      </c>
      <c r="T5311" s="30" t="str">
        <f t="shared" si="11"/>
        <v/>
      </c>
      <c r="U5311" s="30" t="str">
        <f t="shared" si="12"/>
        <v/>
      </c>
    </row>
    <row r="5312" spans="2:21" ht="15.75" customHeight="1" x14ac:dyDescent="0.25">
      <c r="B5312" s="49" t="s">
        <v>301</v>
      </c>
      <c r="C5312" s="50" t="s">
        <v>310</v>
      </c>
      <c r="D5312" s="51" t="s">
        <v>72</v>
      </c>
      <c r="E5312" s="30">
        <v>1386</v>
      </c>
      <c r="F5312" s="30">
        <v>0</v>
      </c>
      <c r="G5312" s="30">
        <v>189651</v>
      </c>
      <c r="H5312" s="30">
        <v>0</v>
      </c>
      <c r="I5312" s="30">
        <v>1</v>
      </c>
      <c r="J5312" s="30">
        <f t="shared" si="3"/>
        <v>0</v>
      </c>
      <c r="K5312" s="30">
        <v>1</v>
      </c>
      <c r="L5312" s="30">
        <f t="shared" si="4"/>
        <v>0</v>
      </c>
      <c r="M5312" s="52" t="str">
        <f t="shared" si="5"/>
        <v>OK</v>
      </c>
      <c r="O5312" s="30">
        <f t="shared" si="6"/>
        <v>1386</v>
      </c>
      <c r="P5312" s="30">
        <f t="shared" si="7"/>
        <v>1296.1872000000001</v>
      </c>
      <c r="Q5312" s="30">
        <f t="shared" si="8"/>
        <v>1296.1872000000001</v>
      </c>
      <c r="R5312" s="30">
        <f t="shared" si="9"/>
        <v>189651</v>
      </c>
      <c r="S5312" s="30">
        <f t="shared" si="10"/>
        <v>226651.91010000001</v>
      </c>
      <c r="T5312" s="30">
        <f t="shared" si="11"/>
        <v>226651.91010000001</v>
      </c>
      <c r="U5312" s="30">
        <f t="shared" si="12"/>
        <v>293783304.72717077</v>
      </c>
    </row>
    <row r="5313" spans="2:21" ht="15.75" customHeight="1" x14ac:dyDescent="0.25">
      <c r="B5313" s="49" t="s">
        <v>301</v>
      </c>
      <c r="C5313" s="50" t="s">
        <v>310</v>
      </c>
      <c r="D5313" s="51" t="s">
        <v>73</v>
      </c>
      <c r="E5313" s="30">
        <v>0</v>
      </c>
      <c r="F5313" s="30">
        <f t="shared" si="1"/>
        <v>1</v>
      </c>
      <c r="G5313" s="30">
        <v>0</v>
      </c>
      <c r="H5313" s="30">
        <f t="shared" si="2"/>
        <v>1</v>
      </c>
      <c r="I5313" s="30">
        <v>1</v>
      </c>
      <c r="J5313" s="30">
        <f t="shared" si="3"/>
        <v>0</v>
      </c>
      <c r="K5313" s="30">
        <v>0</v>
      </c>
      <c r="L5313" s="30">
        <f t="shared" si="4"/>
        <v>1</v>
      </c>
      <c r="M5313" s="52" t="str">
        <f t="shared" si="5"/>
        <v>агрегати не працюють</v>
      </c>
      <c r="O5313" s="30" t="str">
        <f t="shared" si="6"/>
        <v/>
      </c>
      <c r="P5313" s="30" t="str">
        <f t="shared" si="7"/>
        <v/>
      </c>
      <c r="Q5313" s="30" t="str">
        <f t="shared" si="8"/>
        <v/>
      </c>
      <c r="R5313" s="30" t="str">
        <f t="shared" si="9"/>
        <v/>
      </c>
      <c r="S5313" s="30" t="str">
        <f t="shared" si="10"/>
        <v/>
      </c>
      <c r="T5313" s="30" t="str">
        <f t="shared" si="11"/>
        <v/>
      </c>
      <c r="U5313" s="30" t="str">
        <f t="shared" si="12"/>
        <v/>
      </c>
    </row>
    <row r="5314" spans="2:21" ht="15.75" customHeight="1" x14ac:dyDescent="0.25">
      <c r="B5314" s="49" t="s">
        <v>301</v>
      </c>
      <c r="C5314" s="50" t="s">
        <v>310</v>
      </c>
      <c r="D5314" s="51" t="s">
        <v>74</v>
      </c>
      <c r="E5314" s="30">
        <v>0</v>
      </c>
      <c r="F5314" s="30">
        <f t="shared" si="1"/>
        <v>1</v>
      </c>
      <c r="G5314" s="30">
        <v>0</v>
      </c>
      <c r="H5314" s="30">
        <f t="shared" si="2"/>
        <v>1</v>
      </c>
      <c r="I5314" s="30">
        <v>1</v>
      </c>
      <c r="J5314" s="30">
        <f t="shared" si="3"/>
        <v>0</v>
      </c>
      <c r="K5314" s="30">
        <v>0</v>
      </c>
      <c r="L5314" s="30">
        <f t="shared" si="4"/>
        <v>1</v>
      </c>
      <c r="M5314" s="52" t="str">
        <f t="shared" si="5"/>
        <v>агрегати не працюють</v>
      </c>
      <c r="O5314" s="30" t="str">
        <f t="shared" si="6"/>
        <v/>
      </c>
      <c r="P5314" s="30" t="str">
        <f t="shared" si="7"/>
        <v/>
      </c>
      <c r="Q5314" s="30" t="str">
        <f t="shared" si="8"/>
        <v/>
      </c>
      <c r="R5314" s="30" t="str">
        <f t="shared" si="9"/>
        <v/>
      </c>
      <c r="S5314" s="30" t="str">
        <f t="shared" si="10"/>
        <v/>
      </c>
      <c r="T5314" s="30" t="str">
        <f t="shared" si="11"/>
        <v/>
      </c>
      <c r="U5314" s="30" t="str">
        <f t="shared" si="12"/>
        <v/>
      </c>
    </row>
    <row r="5315" spans="2:21" ht="15.75" customHeight="1" x14ac:dyDescent="0.25">
      <c r="B5315" s="49" t="s">
        <v>301</v>
      </c>
      <c r="C5315" s="50" t="s">
        <v>310</v>
      </c>
      <c r="D5315" s="51" t="s">
        <v>75</v>
      </c>
      <c r="E5315" s="30">
        <v>0</v>
      </c>
      <c r="F5315" s="30">
        <f t="shared" si="1"/>
        <v>1</v>
      </c>
      <c r="G5315" s="30">
        <v>0</v>
      </c>
      <c r="H5315" s="30">
        <f t="shared" si="2"/>
        <v>1</v>
      </c>
      <c r="I5315" s="30">
        <v>1</v>
      </c>
      <c r="J5315" s="30">
        <f t="shared" si="3"/>
        <v>0</v>
      </c>
      <c r="K5315" s="30">
        <v>0</v>
      </c>
      <c r="L5315" s="30">
        <f t="shared" si="4"/>
        <v>1</v>
      </c>
      <c r="M5315" s="52" t="str">
        <f t="shared" si="5"/>
        <v>агрегати не працюють</v>
      </c>
      <c r="O5315" s="30" t="str">
        <f t="shared" si="6"/>
        <v/>
      </c>
      <c r="P5315" s="30" t="str">
        <f t="shared" si="7"/>
        <v/>
      </c>
      <c r="Q5315" s="30" t="str">
        <f t="shared" si="8"/>
        <v/>
      </c>
      <c r="R5315" s="30" t="str">
        <f t="shared" si="9"/>
        <v/>
      </c>
      <c r="S5315" s="30" t="str">
        <f t="shared" si="10"/>
        <v/>
      </c>
      <c r="T5315" s="30" t="str">
        <f t="shared" si="11"/>
        <v/>
      </c>
      <c r="U5315" s="30" t="str">
        <f t="shared" si="12"/>
        <v/>
      </c>
    </row>
    <row r="5316" spans="2:21" ht="15.75" customHeight="1" x14ac:dyDescent="0.25">
      <c r="B5316" s="49" t="s">
        <v>301</v>
      </c>
      <c r="C5316" s="50" t="s">
        <v>310</v>
      </c>
      <c r="D5316" s="51" t="s">
        <v>76</v>
      </c>
      <c r="E5316" s="30">
        <v>0</v>
      </c>
      <c r="F5316" s="30">
        <f t="shared" si="1"/>
        <v>1</v>
      </c>
      <c r="G5316" s="30">
        <v>0</v>
      </c>
      <c r="H5316" s="30">
        <f t="shared" si="2"/>
        <v>1</v>
      </c>
      <c r="I5316" s="30">
        <v>1</v>
      </c>
      <c r="J5316" s="30">
        <f t="shared" si="3"/>
        <v>0</v>
      </c>
      <c r="K5316" s="30">
        <v>0</v>
      </c>
      <c r="L5316" s="30">
        <f t="shared" si="4"/>
        <v>1</v>
      </c>
      <c r="M5316" s="52" t="str">
        <f t="shared" si="5"/>
        <v>агрегати не працюють</v>
      </c>
      <c r="O5316" s="30" t="str">
        <f t="shared" si="6"/>
        <v/>
      </c>
      <c r="P5316" s="30" t="str">
        <f t="shared" si="7"/>
        <v/>
      </c>
      <c r="Q5316" s="30" t="str">
        <f t="shared" si="8"/>
        <v/>
      </c>
      <c r="R5316" s="30" t="str">
        <f t="shared" si="9"/>
        <v/>
      </c>
      <c r="S5316" s="30" t="str">
        <f t="shared" si="10"/>
        <v/>
      </c>
      <c r="T5316" s="30" t="str">
        <f t="shared" si="11"/>
        <v/>
      </c>
      <c r="U5316" s="30" t="str">
        <f t="shared" si="12"/>
        <v/>
      </c>
    </row>
    <row r="5317" spans="2:21" ht="15.75" customHeight="1" x14ac:dyDescent="0.25">
      <c r="B5317" s="49" t="s">
        <v>301</v>
      </c>
      <c r="C5317" s="50" t="s">
        <v>310</v>
      </c>
      <c r="D5317" s="51" t="s">
        <v>77</v>
      </c>
      <c r="E5317" s="30">
        <v>1244</v>
      </c>
      <c r="F5317" s="30">
        <v>1</v>
      </c>
      <c r="G5317" s="30">
        <v>77787</v>
      </c>
      <c r="H5317" s="30">
        <v>0</v>
      </c>
      <c r="I5317" s="30">
        <v>1</v>
      </c>
      <c r="J5317" s="30">
        <f t="shared" si="3"/>
        <v>0</v>
      </c>
      <c r="K5317" s="30">
        <v>1</v>
      </c>
      <c r="L5317" s="30">
        <f t="shared" si="4"/>
        <v>0</v>
      </c>
      <c r="M5317" s="52" t="str">
        <f t="shared" si="5"/>
        <v>OK</v>
      </c>
      <c r="O5317" s="30" t="str">
        <f t="shared" si="6"/>
        <v/>
      </c>
      <c r="P5317" s="30" t="str">
        <f t="shared" si="7"/>
        <v/>
      </c>
      <c r="Q5317" s="30">
        <f t="shared" si="8"/>
        <v>1244</v>
      </c>
      <c r="R5317" s="30">
        <f t="shared" si="9"/>
        <v>77787</v>
      </c>
      <c r="S5317" s="30">
        <f t="shared" si="10"/>
        <v>92963.243700000006</v>
      </c>
      <c r="T5317" s="30">
        <f t="shared" si="11"/>
        <v>92963.243700000006</v>
      </c>
      <c r="U5317" s="30">
        <f t="shared" si="12"/>
        <v>115646275.16280001</v>
      </c>
    </row>
    <row r="5318" spans="2:21" ht="15.75" customHeight="1" x14ac:dyDescent="0.25">
      <c r="B5318" s="49" t="s">
        <v>301</v>
      </c>
      <c r="C5318" s="50" t="s">
        <v>310</v>
      </c>
      <c r="D5318" s="51" t="s">
        <v>78</v>
      </c>
      <c r="E5318" s="30">
        <v>0</v>
      </c>
      <c r="F5318" s="30">
        <f t="shared" si="1"/>
        <v>1</v>
      </c>
      <c r="G5318" s="30">
        <v>0</v>
      </c>
      <c r="H5318" s="30">
        <f t="shared" si="2"/>
        <v>1</v>
      </c>
      <c r="I5318" s="30">
        <v>1</v>
      </c>
      <c r="J5318" s="30">
        <f t="shared" si="3"/>
        <v>0</v>
      </c>
      <c r="K5318" s="30">
        <v>0</v>
      </c>
      <c r="L5318" s="30">
        <f t="shared" si="4"/>
        <v>1</v>
      </c>
      <c r="M5318" s="52" t="str">
        <f t="shared" si="5"/>
        <v>агрегати не працюють</v>
      </c>
      <c r="O5318" s="30" t="str">
        <f t="shared" si="6"/>
        <v/>
      </c>
      <c r="P5318" s="30" t="str">
        <f t="shared" si="7"/>
        <v/>
      </c>
      <c r="Q5318" s="30" t="str">
        <f t="shared" si="8"/>
        <v/>
      </c>
      <c r="R5318" s="30" t="str">
        <f t="shared" si="9"/>
        <v/>
      </c>
      <c r="S5318" s="30" t="str">
        <f t="shared" si="10"/>
        <v/>
      </c>
      <c r="T5318" s="30" t="str">
        <f t="shared" si="11"/>
        <v/>
      </c>
      <c r="U5318" s="30" t="str">
        <f t="shared" si="12"/>
        <v/>
      </c>
    </row>
    <row r="5319" spans="2:21" ht="15.75" customHeight="1" x14ac:dyDescent="0.25">
      <c r="B5319" s="49" t="s">
        <v>301</v>
      </c>
      <c r="C5319" s="50" t="s">
        <v>310</v>
      </c>
      <c r="D5319" s="51" t="s">
        <v>79</v>
      </c>
      <c r="E5319" s="30">
        <v>1002</v>
      </c>
      <c r="F5319" s="30">
        <v>1</v>
      </c>
      <c r="G5319" s="30">
        <v>65161</v>
      </c>
      <c r="H5319" s="30">
        <v>0</v>
      </c>
      <c r="I5319" s="30">
        <v>1</v>
      </c>
      <c r="J5319" s="30">
        <f t="shared" si="3"/>
        <v>0</v>
      </c>
      <c r="K5319" s="30">
        <v>1</v>
      </c>
      <c r="L5319" s="30">
        <f t="shared" si="4"/>
        <v>0</v>
      </c>
      <c r="M5319" s="52" t="str">
        <f t="shared" si="5"/>
        <v>OK</v>
      </c>
      <c r="O5319" s="30" t="str">
        <f t="shared" si="6"/>
        <v/>
      </c>
      <c r="P5319" s="30" t="str">
        <f t="shared" si="7"/>
        <v/>
      </c>
      <c r="Q5319" s="30">
        <f t="shared" si="8"/>
        <v>1002</v>
      </c>
      <c r="R5319" s="30">
        <f t="shared" si="9"/>
        <v>65161</v>
      </c>
      <c r="S5319" s="30">
        <f t="shared" si="10"/>
        <v>77873.911099999998</v>
      </c>
      <c r="T5319" s="30">
        <f t="shared" si="11"/>
        <v>77873.911099999998</v>
      </c>
      <c r="U5319" s="30">
        <f t="shared" si="12"/>
        <v>78029658.922199994</v>
      </c>
    </row>
    <row r="5320" spans="2:21" ht="15.75" customHeight="1" x14ac:dyDescent="0.25">
      <c r="B5320" s="49" t="s">
        <v>301</v>
      </c>
      <c r="C5320" s="50" t="s">
        <v>310</v>
      </c>
      <c r="D5320" s="51" t="s">
        <v>80</v>
      </c>
      <c r="E5320" s="30">
        <v>508</v>
      </c>
      <c r="F5320" s="30">
        <v>0</v>
      </c>
      <c r="G5320" s="30">
        <v>237278</v>
      </c>
      <c r="H5320" s="30">
        <v>1</v>
      </c>
      <c r="I5320" s="30">
        <v>1</v>
      </c>
      <c r="J5320" s="30">
        <f t="shared" si="3"/>
        <v>0</v>
      </c>
      <c r="K5320" s="30">
        <v>1</v>
      </c>
      <c r="L5320" s="30">
        <f t="shared" si="4"/>
        <v>0</v>
      </c>
      <c r="M5320" s="52" t="str">
        <f t="shared" si="5"/>
        <v>OK</v>
      </c>
      <c r="O5320" s="30">
        <f t="shared" si="6"/>
        <v>508</v>
      </c>
      <c r="P5320" s="30">
        <f t="shared" si="7"/>
        <v>475.08160000000004</v>
      </c>
      <c r="Q5320" s="30">
        <f t="shared" si="8"/>
        <v>475.08160000000004</v>
      </c>
      <c r="R5320" s="30" t="str">
        <f t="shared" si="9"/>
        <v/>
      </c>
      <c r="S5320" s="30" t="str">
        <f t="shared" si="10"/>
        <v/>
      </c>
      <c r="T5320" s="30">
        <f t="shared" si="11"/>
        <v>237278</v>
      </c>
      <c r="U5320" s="30">
        <f t="shared" si="12"/>
        <v>112726411.8848</v>
      </c>
    </row>
    <row r="5321" spans="2:21" ht="15.75" customHeight="1" x14ac:dyDescent="0.25">
      <c r="B5321" s="49" t="s">
        <v>301</v>
      </c>
      <c r="C5321" s="50" t="s">
        <v>310</v>
      </c>
      <c r="D5321" s="51" t="s">
        <v>81</v>
      </c>
      <c r="E5321" s="30">
        <v>0</v>
      </c>
      <c r="F5321" s="30">
        <f t="shared" si="1"/>
        <v>1</v>
      </c>
      <c r="G5321" s="30">
        <v>0</v>
      </c>
      <c r="H5321" s="30">
        <f t="shared" si="2"/>
        <v>1</v>
      </c>
      <c r="I5321" s="30">
        <v>1</v>
      </c>
      <c r="J5321" s="30">
        <f t="shared" si="3"/>
        <v>0</v>
      </c>
      <c r="K5321" s="30">
        <v>0</v>
      </c>
      <c r="L5321" s="30">
        <f t="shared" si="4"/>
        <v>1</v>
      </c>
      <c r="M5321" s="52" t="str">
        <f t="shared" si="5"/>
        <v>агрегати не працюють</v>
      </c>
      <c r="O5321" s="30" t="str">
        <f t="shared" si="6"/>
        <v/>
      </c>
      <c r="P5321" s="30" t="str">
        <f t="shared" si="7"/>
        <v/>
      </c>
      <c r="Q5321" s="30" t="str">
        <f t="shared" si="8"/>
        <v/>
      </c>
      <c r="R5321" s="30" t="str">
        <f t="shared" si="9"/>
        <v/>
      </c>
      <c r="S5321" s="30" t="str">
        <f t="shared" si="10"/>
        <v/>
      </c>
      <c r="T5321" s="30" t="str">
        <f t="shared" si="11"/>
        <v/>
      </c>
      <c r="U5321" s="30" t="str">
        <f t="shared" si="12"/>
        <v/>
      </c>
    </row>
    <row r="5322" spans="2:21" ht="15.75" customHeight="1" x14ac:dyDescent="0.25">
      <c r="B5322" s="49" t="s">
        <v>301</v>
      </c>
      <c r="C5322" s="50" t="s">
        <v>310</v>
      </c>
      <c r="D5322" s="51" t="s">
        <v>82</v>
      </c>
      <c r="E5322" s="30">
        <v>378</v>
      </c>
      <c r="F5322" s="30">
        <v>0</v>
      </c>
      <c r="G5322" s="30">
        <v>194951</v>
      </c>
      <c r="H5322" s="30">
        <v>0</v>
      </c>
      <c r="I5322" s="30">
        <v>1</v>
      </c>
      <c r="J5322" s="30">
        <f t="shared" si="3"/>
        <v>0</v>
      </c>
      <c r="K5322" s="30">
        <v>1</v>
      </c>
      <c r="L5322" s="30">
        <f t="shared" si="4"/>
        <v>0</v>
      </c>
      <c r="M5322" s="52" t="str">
        <f t="shared" si="5"/>
        <v>OK</v>
      </c>
      <c r="O5322" s="30">
        <f t="shared" si="6"/>
        <v>378</v>
      </c>
      <c r="P5322" s="30">
        <f t="shared" si="7"/>
        <v>353.50560000000002</v>
      </c>
      <c r="Q5322" s="30">
        <f t="shared" si="8"/>
        <v>353.50560000000002</v>
      </c>
      <c r="R5322" s="30">
        <f t="shared" si="9"/>
        <v>194951</v>
      </c>
      <c r="S5322" s="30">
        <f t="shared" si="10"/>
        <v>232985.94010000001</v>
      </c>
      <c r="T5322" s="30">
        <f t="shared" si="11"/>
        <v>232985.94010000001</v>
      </c>
      <c r="U5322" s="30">
        <f t="shared" si="12"/>
        <v>82361834.546614572</v>
      </c>
    </row>
    <row r="5323" spans="2:21" ht="15.75" customHeight="1" x14ac:dyDescent="0.25">
      <c r="B5323" s="49" t="s">
        <v>301</v>
      </c>
      <c r="C5323" s="50" t="s">
        <v>310</v>
      </c>
      <c r="D5323" s="51" t="s">
        <v>83</v>
      </c>
      <c r="E5323" s="30">
        <v>0</v>
      </c>
      <c r="F5323" s="30">
        <f t="shared" si="1"/>
        <v>1</v>
      </c>
      <c r="G5323" s="30">
        <v>0</v>
      </c>
      <c r="H5323" s="30">
        <f t="shared" si="2"/>
        <v>1</v>
      </c>
      <c r="I5323" s="30">
        <v>1</v>
      </c>
      <c r="J5323" s="30">
        <f t="shared" si="3"/>
        <v>0</v>
      </c>
      <c r="K5323" s="30">
        <v>0</v>
      </c>
      <c r="L5323" s="30">
        <f t="shared" si="4"/>
        <v>1</v>
      </c>
      <c r="M5323" s="52" t="str">
        <f t="shared" si="5"/>
        <v>агрегати не працюють</v>
      </c>
      <c r="O5323" s="30" t="str">
        <f t="shared" si="6"/>
        <v/>
      </c>
      <c r="P5323" s="30" t="str">
        <f t="shared" si="7"/>
        <v/>
      </c>
      <c r="Q5323" s="30" t="str">
        <f t="shared" si="8"/>
        <v/>
      </c>
      <c r="R5323" s="30" t="str">
        <f t="shared" si="9"/>
        <v/>
      </c>
      <c r="S5323" s="30" t="str">
        <f t="shared" si="10"/>
        <v/>
      </c>
      <c r="T5323" s="30" t="str">
        <f t="shared" si="11"/>
        <v/>
      </c>
      <c r="U5323" s="30" t="str">
        <f t="shared" si="12"/>
        <v/>
      </c>
    </row>
    <row r="5324" spans="2:21" ht="15.75" customHeight="1" x14ac:dyDescent="0.25">
      <c r="B5324" s="49" t="s">
        <v>301</v>
      </c>
      <c r="C5324" s="50" t="s">
        <v>311</v>
      </c>
      <c r="D5324" s="51" t="s">
        <v>60</v>
      </c>
      <c r="E5324" s="30">
        <v>1593</v>
      </c>
      <c r="F5324" s="30">
        <v>1</v>
      </c>
      <c r="G5324" s="30">
        <v>99190</v>
      </c>
      <c r="H5324" s="30">
        <v>0</v>
      </c>
      <c r="I5324" s="30">
        <v>1</v>
      </c>
      <c r="J5324" s="30">
        <f t="shared" si="3"/>
        <v>0</v>
      </c>
      <c r="K5324" s="30">
        <v>1</v>
      </c>
      <c r="L5324" s="30">
        <f t="shared" si="4"/>
        <v>0</v>
      </c>
      <c r="M5324" s="52" t="str">
        <f t="shared" si="5"/>
        <v>OK</v>
      </c>
      <c r="O5324" s="30" t="str">
        <f t="shared" si="6"/>
        <v/>
      </c>
      <c r="P5324" s="30" t="str">
        <f t="shared" si="7"/>
        <v/>
      </c>
      <c r="Q5324" s="30">
        <f t="shared" si="8"/>
        <v>1593</v>
      </c>
      <c r="R5324" s="30">
        <f t="shared" si="9"/>
        <v>99190</v>
      </c>
      <c r="S5324" s="30">
        <f t="shared" si="10"/>
        <v>118541.96900000001</v>
      </c>
      <c r="T5324" s="30">
        <f t="shared" si="11"/>
        <v>118541.96900000001</v>
      </c>
      <c r="U5324" s="30">
        <f t="shared" si="12"/>
        <v>188837356.61700001</v>
      </c>
    </row>
    <row r="5325" spans="2:21" ht="15.75" customHeight="1" x14ac:dyDescent="0.25">
      <c r="B5325" s="49" t="s">
        <v>301</v>
      </c>
      <c r="C5325" s="50" t="s">
        <v>311</v>
      </c>
      <c r="D5325" s="51" t="s">
        <v>61</v>
      </c>
      <c r="E5325" s="30">
        <v>0</v>
      </c>
      <c r="F5325" s="30">
        <f t="shared" si="1"/>
        <v>1</v>
      </c>
      <c r="G5325" s="30">
        <v>0</v>
      </c>
      <c r="H5325" s="30">
        <f t="shared" si="2"/>
        <v>1</v>
      </c>
      <c r="I5325" s="30">
        <v>1</v>
      </c>
      <c r="J5325" s="30">
        <f t="shared" si="3"/>
        <v>0</v>
      </c>
      <c r="K5325" s="30">
        <v>0</v>
      </c>
      <c r="L5325" s="30">
        <f t="shared" si="4"/>
        <v>1</v>
      </c>
      <c r="M5325" s="52" t="str">
        <f t="shared" si="5"/>
        <v>агрегати не працюють</v>
      </c>
      <c r="O5325" s="30" t="str">
        <f t="shared" si="6"/>
        <v/>
      </c>
      <c r="P5325" s="30" t="str">
        <f t="shared" si="7"/>
        <v/>
      </c>
      <c r="Q5325" s="30" t="str">
        <f t="shared" si="8"/>
        <v/>
      </c>
      <c r="R5325" s="30" t="str">
        <f t="shared" si="9"/>
        <v/>
      </c>
      <c r="S5325" s="30" t="str">
        <f t="shared" si="10"/>
        <v/>
      </c>
      <c r="T5325" s="30" t="str">
        <f t="shared" si="11"/>
        <v/>
      </c>
      <c r="U5325" s="30" t="str">
        <f t="shared" si="12"/>
        <v/>
      </c>
    </row>
    <row r="5326" spans="2:21" ht="15.75" customHeight="1" x14ac:dyDescent="0.25">
      <c r="B5326" s="49" t="s">
        <v>301</v>
      </c>
      <c r="C5326" s="50" t="s">
        <v>311</v>
      </c>
      <c r="D5326" s="51" t="s">
        <v>62</v>
      </c>
      <c r="E5326" s="30">
        <v>425</v>
      </c>
      <c r="F5326" s="30">
        <v>0</v>
      </c>
      <c r="G5326" s="30">
        <v>65254</v>
      </c>
      <c r="H5326" s="30">
        <v>1</v>
      </c>
      <c r="I5326" s="30">
        <v>1</v>
      </c>
      <c r="J5326" s="30">
        <f t="shared" si="3"/>
        <v>0</v>
      </c>
      <c r="K5326" s="30">
        <v>1</v>
      </c>
      <c r="L5326" s="30">
        <f t="shared" si="4"/>
        <v>0</v>
      </c>
      <c r="M5326" s="52" t="str">
        <f t="shared" si="5"/>
        <v>OK</v>
      </c>
      <c r="O5326" s="30">
        <f t="shared" si="6"/>
        <v>425</v>
      </c>
      <c r="P5326" s="30">
        <f t="shared" si="7"/>
        <v>397.46000000000004</v>
      </c>
      <c r="Q5326" s="30">
        <f t="shared" si="8"/>
        <v>397.46000000000004</v>
      </c>
      <c r="R5326" s="30" t="str">
        <f t="shared" si="9"/>
        <v/>
      </c>
      <c r="S5326" s="30" t="str">
        <f t="shared" si="10"/>
        <v/>
      </c>
      <c r="T5326" s="30">
        <f t="shared" si="11"/>
        <v>65254</v>
      </c>
      <c r="U5326" s="30">
        <f t="shared" si="12"/>
        <v>25935854.840000004</v>
      </c>
    </row>
    <row r="5327" spans="2:21" ht="15.75" customHeight="1" x14ac:dyDescent="0.25">
      <c r="B5327" s="49" t="s">
        <v>301</v>
      </c>
      <c r="C5327" s="50" t="s">
        <v>311</v>
      </c>
      <c r="D5327" s="51" t="s">
        <v>63</v>
      </c>
      <c r="E5327" s="30">
        <v>1310</v>
      </c>
      <c r="F5327" s="30">
        <v>0</v>
      </c>
      <c r="G5327" s="30">
        <v>186095</v>
      </c>
      <c r="H5327" s="30">
        <v>0</v>
      </c>
      <c r="I5327" s="30">
        <v>1</v>
      </c>
      <c r="J5327" s="30">
        <f t="shared" si="3"/>
        <v>0</v>
      </c>
      <c r="K5327" s="30">
        <v>1</v>
      </c>
      <c r="L5327" s="30">
        <f t="shared" si="4"/>
        <v>0</v>
      </c>
      <c r="M5327" s="52" t="str">
        <f t="shared" si="5"/>
        <v>OK</v>
      </c>
      <c r="O5327" s="30">
        <f t="shared" si="6"/>
        <v>1310</v>
      </c>
      <c r="P5327" s="30">
        <f t="shared" si="7"/>
        <v>1225.1120000000001</v>
      </c>
      <c r="Q5327" s="30">
        <f t="shared" si="8"/>
        <v>1225.1120000000001</v>
      </c>
      <c r="R5327" s="30">
        <f t="shared" si="9"/>
        <v>186095</v>
      </c>
      <c r="S5327" s="30">
        <f t="shared" si="10"/>
        <v>222402.13450000001</v>
      </c>
      <c r="T5327" s="30">
        <f t="shared" si="11"/>
        <v>222402.13450000001</v>
      </c>
      <c r="U5327" s="30">
        <f t="shared" si="12"/>
        <v>272467523.80156404</v>
      </c>
    </row>
    <row r="5328" spans="2:21" ht="15.75" customHeight="1" x14ac:dyDescent="0.25">
      <c r="B5328" s="49" t="s">
        <v>301</v>
      </c>
      <c r="C5328" s="50" t="s">
        <v>311</v>
      </c>
      <c r="D5328" s="51" t="s">
        <v>64</v>
      </c>
      <c r="E5328" s="30">
        <v>0</v>
      </c>
      <c r="F5328" s="30">
        <f t="shared" si="1"/>
        <v>1</v>
      </c>
      <c r="G5328" s="30">
        <v>0</v>
      </c>
      <c r="H5328" s="30">
        <f t="shared" si="2"/>
        <v>1</v>
      </c>
      <c r="I5328" s="30">
        <v>1</v>
      </c>
      <c r="J5328" s="30">
        <f t="shared" si="3"/>
        <v>0</v>
      </c>
      <c r="K5328" s="30">
        <v>0</v>
      </c>
      <c r="L5328" s="30">
        <f t="shared" si="4"/>
        <v>1</v>
      </c>
      <c r="M5328" s="52" t="str">
        <f t="shared" si="5"/>
        <v>агрегати не працюють</v>
      </c>
      <c r="O5328" s="30" t="str">
        <f t="shared" si="6"/>
        <v/>
      </c>
      <c r="P5328" s="30" t="str">
        <f t="shared" si="7"/>
        <v/>
      </c>
      <c r="Q5328" s="30" t="str">
        <f t="shared" si="8"/>
        <v/>
      </c>
      <c r="R5328" s="30" t="str">
        <f t="shared" si="9"/>
        <v/>
      </c>
      <c r="S5328" s="30" t="str">
        <f t="shared" si="10"/>
        <v/>
      </c>
      <c r="T5328" s="30" t="str">
        <f t="shared" si="11"/>
        <v/>
      </c>
      <c r="U5328" s="30" t="str">
        <f t="shared" si="12"/>
        <v/>
      </c>
    </row>
    <row r="5329" spans="2:21" ht="15.75" customHeight="1" x14ac:dyDescent="0.25">
      <c r="B5329" s="49" t="s">
        <v>301</v>
      </c>
      <c r="C5329" s="50" t="s">
        <v>311</v>
      </c>
      <c r="D5329" s="51" t="s">
        <v>65</v>
      </c>
      <c r="E5329" s="30">
        <v>0</v>
      </c>
      <c r="F5329" s="30">
        <f t="shared" si="1"/>
        <v>1</v>
      </c>
      <c r="G5329" s="30">
        <v>0</v>
      </c>
      <c r="H5329" s="30">
        <f t="shared" si="2"/>
        <v>1</v>
      </c>
      <c r="I5329" s="30">
        <v>1</v>
      </c>
      <c r="J5329" s="30">
        <f t="shared" si="3"/>
        <v>0</v>
      </c>
      <c r="K5329" s="30">
        <v>0</v>
      </c>
      <c r="L5329" s="30">
        <f t="shared" si="4"/>
        <v>1</v>
      </c>
      <c r="M5329" s="52" t="str">
        <f t="shared" si="5"/>
        <v>агрегати не працюють</v>
      </c>
      <c r="O5329" s="30" t="str">
        <f t="shared" si="6"/>
        <v/>
      </c>
      <c r="P5329" s="30" t="str">
        <f t="shared" si="7"/>
        <v/>
      </c>
      <c r="Q5329" s="30" t="str">
        <f t="shared" si="8"/>
        <v/>
      </c>
      <c r="R5329" s="30" t="str">
        <f t="shared" si="9"/>
        <v/>
      </c>
      <c r="S5329" s="30" t="str">
        <f t="shared" si="10"/>
        <v/>
      </c>
      <c r="T5329" s="30" t="str">
        <f t="shared" si="11"/>
        <v/>
      </c>
      <c r="U5329" s="30" t="str">
        <f t="shared" si="12"/>
        <v/>
      </c>
    </row>
    <row r="5330" spans="2:21" ht="15.75" customHeight="1" x14ac:dyDescent="0.25">
      <c r="B5330" s="49" t="s">
        <v>301</v>
      </c>
      <c r="C5330" s="50" t="s">
        <v>311</v>
      </c>
      <c r="D5330" s="51" t="s">
        <v>66</v>
      </c>
      <c r="E5330" s="30">
        <v>0</v>
      </c>
      <c r="F5330" s="30">
        <f t="shared" si="1"/>
        <v>1</v>
      </c>
      <c r="G5330" s="30">
        <v>0</v>
      </c>
      <c r="H5330" s="30">
        <f t="shared" si="2"/>
        <v>1</v>
      </c>
      <c r="I5330" s="30">
        <v>1</v>
      </c>
      <c r="J5330" s="30">
        <f t="shared" si="3"/>
        <v>0</v>
      </c>
      <c r="K5330" s="30">
        <v>0</v>
      </c>
      <c r="L5330" s="30">
        <f t="shared" si="4"/>
        <v>1</v>
      </c>
      <c r="M5330" s="52" t="str">
        <f t="shared" si="5"/>
        <v>агрегати не працюють</v>
      </c>
      <c r="O5330" s="30" t="str">
        <f t="shared" si="6"/>
        <v/>
      </c>
      <c r="P5330" s="30" t="str">
        <f t="shared" si="7"/>
        <v/>
      </c>
      <c r="Q5330" s="30" t="str">
        <f t="shared" si="8"/>
        <v/>
      </c>
      <c r="R5330" s="30" t="str">
        <f t="shared" si="9"/>
        <v/>
      </c>
      <c r="S5330" s="30" t="str">
        <f t="shared" si="10"/>
        <v/>
      </c>
      <c r="T5330" s="30" t="str">
        <f t="shared" si="11"/>
        <v/>
      </c>
      <c r="U5330" s="30" t="str">
        <f t="shared" si="12"/>
        <v/>
      </c>
    </row>
    <row r="5331" spans="2:21" ht="15.75" customHeight="1" x14ac:dyDescent="0.25">
      <c r="B5331" s="49" t="s">
        <v>301</v>
      </c>
      <c r="C5331" s="50" t="s">
        <v>311</v>
      </c>
      <c r="D5331" s="51" t="s">
        <v>67</v>
      </c>
      <c r="E5331" s="30">
        <v>0</v>
      </c>
      <c r="F5331" s="30">
        <f t="shared" si="1"/>
        <v>1</v>
      </c>
      <c r="G5331" s="30">
        <v>0</v>
      </c>
      <c r="H5331" s="30">
        <f t="shared" si="2"/>
        <v>1</v>
      </c>
      <c r="I5331" s="30">
        <v>1</v>
      </c>
      <c r="J5331" s="30">
        <f t="shared" si="3"/>
        <v>0</v>
      </c>
      <c r="K5331" s="30">
        <v>0</v>
      </c>
      <c r="L5331" s="30">
        <f t="shared" si="4"/>
        <v>1</v>
      </c>
      <c r="M5331" s="52" t="str">
        <f t="shared" si="5"/>
        <v>агрегати не працюють</v>
      </c>
      <c r="O5331" s="30" t="str">
        <f t="shared" si="6"/>
        <v/>
      </c>
      <c r="P5331" s="30" t="str">
        <f t="shared" si="7"/>
        <v/>
      </c>
      <c r="Q5331" s="30" t="str">
        <f t="shared" si="8"/>
        <v/>
      </c>
      <c r="R5331" s="30" t="str">
        <f t="shared" si="9"/>
        <v/>
      </c>
      <c r="S5331" s="30" t="str">
        <f t="shared" si="10"/>
        <v/>
      </c>
      <c r="T5331" s="30" t="str">
        <f t="shared" si="11"/>
        <v/>
      </c>
      <c r="U5331" s="30" t="str">
        <f t="shared" si="12"/>
        <v/>
      </c>
    </row>
    <row r="5332" spans="2:21" ht="15.75" customHeight="1" x14ac:dyDescent="0.25">
      <c r="B5332" s="49" t="s">
        <v>301</v>
      </c>
      <c r="C5332" s="50" t="s">
        <v>311</v>
      </c>
      <c r="D5332" s="51" t="s">
        <v>68</v>
      </c>
      <c r="E5332" s="30">
        <v>0</v>
      </c>
      <c r="F5332" s="30">
        <f t="shared" si="1"/>
        <v>1</v>
      </c>
      <c r="G5332" s="30">
        <v>0</v>
      </c>
      <c r="H5332" s="30">
        <f t="shared" si="2"/>
        <v>1</v>
      </c>
      <c r="I5332" s="30">
        <v>1</v>
      </c>
      <c r="J5332" s="30">
        <f t="shared" si="3"/>
        <v>0</v>
      </c>
      <c r="K5332" s="30">
        <v>0</v>
      </c>
      <c r="L5332" s="30">
        <f t="shared" si="4"/>
        <v>1</v>
      </c>
      <c r="M5332" s="52" t="str">
        <f t="shared" si="5"/>
        <v>агрегати не працюють</v>
      </c>
      <c r="O5332" s="30" t="str">
        <f t="shared" si="6"/>
        <v/>
      </c>
      <c r="P5332" s="30" t="str">
        <f t="shared" si="7"/>
        <v/>
      </c>
      <c r="Q5332" s="30" t="str">
        <f t="shared" si="8"/>
        <v/>
      </c>
      <c r="R5332" s="30" t="str">
        <f t="shared" si="9"/>
        <v/>
      </c>
      <c r="S5332" s="30" t="str">
        <f t="shared" si="10"/>
        <v/>
      </c>
      <c r="T5332" s="30" t="str">
        <f t="shared" si="11"/>
        <v/>
      </c>
      <c r="U5332" s="30" t="str">
        <f t="shared" si="12"/>
        <v/>
      </c>
    </row>
    <row r="5333" spans="2:21" ht="15.75" customHeight="1" x14ac:dyDescent="0.25">
      <c r="B5333" s="49" t="s">
        <v>301</v>
      </c>
      <c r="C5333" s="50" t="s">
        <v>311</v>
      </c>
      <c r="D5333" s="51" t="s">
        <v>69</v>
      </c>
      <c r="E5333" s="30">
        <v>1035</v>
      </c>
      <c r="F5333" s="30">
        <v>1</v>
      </c>
      <c r="G5333" s="30">
        <v>113870</v>
      </c>
      <c r="H5333" s="30">
        <v>1</v>
      </c>
      <c r="I5333" s="30">
        <v>1</v>
      </c>
      <c r="J5333" s="30">
        <f t="shared" si="3"/>
        <v>0</v>
      </c>
      <c r="K5333" s="30">
        <v>1</v>
      </c>
      <c r="L5333" s="30">
        <f t="shared" si="4"/>
        <v>0</v>
      </c>
      <c r="M5333" s="52" t="str">
        <f t="shared" si="5"/>
        <v>OK</v>
      </c>
      <c r="O5333" s="30" t="str">
        <f t="shared" si="6"/>
        <v/>
      </c>
      <c r="P5333" s="30" t="str">
        <f t="shared" si="7"/>
        <v/>
      </c>
      <c r="Q5333" s="30">
        <f t="shared" si="8"/>
        <v>1035</v>
      </c>
      <c r="R5333" s="30" t="str">
        <f t="shared" si="9"/>
        <v/>
      </c>
      <c r="S5333" s="30" t="str">
        <f t="shared" si="10"/>
        <v/>
      </c>
      <c r="T5333" s="30">
        <f t="shared" si="11"/>
        <v>113870</v>
      </c>
      <c r="U5333" s="30">
        <f t="shared" si="12"/>
        <v>117855450</v>
      </c>
    </row>
    <row r="5334" spans="2:21" ht="15.75" customHeight="1" x14ac:dyDescent="0.25">
      <c r="B5334" s="49" t="s">
        <v>301</v>
      </c>
      <c r="C5334" s="50" t="s">
        <v>311</v>
      </c>
      <c r="D5334" s="51" t="s">
        <v>70</v>
      </c>
      <c r="E5334" s="30">
        <v>1609</v>
      </c>
      <c r="F5334" s="30">
        <v>1</v>
      </c>
      <c r="G5334" s="30">
        <v>65164</v>
      </c>
      <c r="H5334" s="30">
        <v>1</v>
      </c>
      <c r="I5334" s="30">
        <v>1</v>
      </c>
      <c r="J5334" s="30">
        <f t="shared" si="3"/>
        <v>0</v>
      </c>
      <c r="K5334" s="30">
        <v>1</v>
      </c>
      <c r="L5334" s="30">
        <f t="shared" si="4"/>
        <v>0</v>
      </c>
      <c r="M5334" s="52" t="str">
        <f t="shared" si="5"/>
        <v>OK</v>
      </c>
      <c r="O5334" s="30" t="str">
        <f t="shared" si="6"/>
        <v/>
      </c>
      <c r="P5334" s="30" t="str">
        <f t="shared" si="7"/>
        <v/>
      </c>
      <c r="Q5334" s="30">
        <f t="shared" si="8"/>
        <v>1609</v>
      </c>
      <c r="R5334" s="30" t="str">
        <f t="shared" si="9"/>
        <v/>
      </c>
      <c r="S5334" s="30" t="str">
        <f t="shared" si="10"/>
        <v/>
      </c>
      <c r="T5334" s="30">
        <f t="shared" si="11"/>
        <v>65164</v>
      </c>
      <c r="U5334" s="30">
        <f t="shared" si="12"/>
        <v>104848876</v>
      </c>
    </row>
    <row r="5335" spans="2:21" ht="15.75" customHeight="1" x14ac:dyDescent="0.25">
      <c r="B5335" s="49" t="s">
        <v>301</v>
      </c>
      <c r="C5335" s="50" t="s">
        <v>311</v>
      </c>
      <c r="D5335" s="51" t="s">
        <v>71</v>
      </c>
      <c r="E5335" s="30">
        <v>478</v>
      </c>
      <c r="F5335" s="30">
        <v>1</v>
      </c>
      <c r="G5335" s="30">
        <v>65188</v>
      </c>
      <c r="H5335" s="30">
        <v>1</v>
      </c>
      <c r="I5335" s="30">
        <v>1</v>
      </c>
      <c r="J5335" s="30">
        <f t="shared" si="3"/>
        <v>0</v>
      </c>
      <c r="K5335" s="30">
        <v>1</v>
      </c>
      <c r="L5335" s="30">
        <f t="shared" si="4"/>
        <v>0</v>
      </c>
      <c r="M5335" s="52" t="str">
        <f t="shared" si="5"/>
        <v>OK</v>
      </c>
      <c r="O5335" s="30" t="str">
        <f t="shared" si="6"/>
        <v/>
      </c>
      <c r="P5335" s="30" t="str">
        <f t="shared" si="7"/>
        <v/>
      </c>
      <c r="Q5335" s="30">
        <f t="shared" si="8"/>
        <v>478</v>
      </c>
      <c r="R5335" s="30" t="str">
        <f t="shared" si="9"/>
        <v/>
      </c>
      <c r="S5335" s="30" t="str">
        <f t="shared" si="10"/>
        <v/>
      </c>
      <c r="T5335" s="30">
        <f t="shared" si="11"/>
        <v>65188</v>
      </c>
      <c r="U5335" s="30">
        <f t="shared" si="12"/>
        <v>31159864</v>
      </c>
    </row>
    <row r="5336" spans="2:21" ht="15.75" customHeight="1" x14ac:dyDescent="0.25">
      <c r="B5336" s="49" t="s">
        <v>301</v>
      </c>
      <c r="C5336" s="50" t="s">
        <v>311</v>
      </c>
      <c r="D5336" s="51" t="s">
        <v>72</v>
      </c>
      <c r="E5336" s="30">
        <v>0</v>
      </c>
      <c r="F5336" s="30">
        <f t="shared" si="1"/>
        <v>1</v>
      </c>
      <c r="G5336" s="30">
        <v>0</v>
      </c>
      <c r="H5336" s="30">
        <f t="shared" si="2"/>
        <v>1</v>
      </c>
      <c r="I5336" s="30">
        <v>1</v>
      </c>
      <c r="J5336" s="30">
        <f t="shared" si="3"/>
        <v>0</v>
      </c>
      <c r="K5336" s="30">
        <v>0</v>
      </c>
      <c r="L5336" s="30">
        <f t="shared" si="4"/>
        <v>1</v>
      </c>
      <c r="M5336" s="52" t="str">
        <f t="shared" si="5"/>
        <v>агрегати не працюють</v>
      </c>
      <c r="O5336" s="30" t="str">
        <f t="shared" si="6"/>
        <v/>
      </c>
      <c r="P5336" s="30" t="str">
        <f t="shared" si="7"/>
        <v/>
      </c>
      <c r="Q5336" s="30" t="str">
        <f t="shared" si="8"/>
        <v/>
      </c>
      <c r="R5336" s="30" t="str">
        <f t="shared" si="9"/>
        <v/>
      </c>
      <c r="S5336" s="30" t="str">
        <f t="shared" si="10"/>
        <v/>
      </c>
      <c r="T5336" s="30" t="str">
        <f t="shared" si="11"/>
        <v/>
      </c>
      <c r="U5336" s="30" t="str">
        <f t="shared" si="12"/>
        <v/>
      </c>
    </row>
    <row r="5337" spans="2:21" ht="15.75" customHeight="1" x14ac:dyDescent="0.25">
      <c r="B5337" s="49" t="s">
        <v>301</v>
      </c>
      <c r="C5337" s="50" t="s">
        <v>311</v>
      </c>
      <c r="D5337" s="51" t="s">
        <v>73</v>
      </c>
      <c r="E5337" s="30">
        <v>0</v>
      </c>
      <c r="F5337" s="30">
        <f t="shared" si="1"/>
        <v>1</v>
      </c>
      <c r="G5337" s="30">
        <v>0</v>
      </c>
      <c r="H5337" s="30">
        <f t="shared" si="2"/>
        <v>1</v>
      </c>
      <c r="I5337" s="30">
        <v>1</v>
      </c>
      <c r="J5337" s="30">
        <f t="shared" si="3"/>
        <v>0</v>
      </c>
      <c r="K5337" s="30">
        <v>0</v>
      </c>
      <c r="L5337" s="30">
        <f t="shared" si="4"/>
        <v>1</v>
      </c>
      <c r="M5337" s="52" t="str">
        <f t="shared" si="5"/>
        <v>агрегати не працюють</v>
      </c>
      <c r="O5337" s="30" t="str">
        <f t="shared" si="6"/>
        <v/>
      </c>
      <c r="P5337" s="30" t="str">
        <f t="shared" si="7"/>
        <v/>
      </c>
      <c r="Q5337" s="30" t="str">
        <f t="shared" si="8"/>
        <v/>
      </c>
      <c r="R5337" s="30" t="str">
        <f t="shared" si="9"/>
        <v/>
      </c>
      <c r="S5337" s="30" t="str">
        <f t="shared" si="10"/>
        <v/>
      </c>
      <c r="T5337" s="30" t="str">
        <f t="shared" si="11"/>
        <v/>
      </c>
      <c r="U5337" s="30" t="str">
        <f t="shared" si="12"/>
        <v/>
      </c>
    </row>
    <row r="5338" spans="2:21" ht="15.75" customHeight="1" x14ac:dyDescent="0.25">
      <c r="B5338" s="49" t="s">
        <v>301</v>
      </c>
      <c r="C5338" s="50" t="s">
        <v>311</v>
      </c>
      <c r="D5338" s="51" t="s">
        <v>74</v>
      </c>
      <c r="E5338" s="30">
        <v>0</v>
      </c>
      <c r="F5338" s="30">
        <f t="shared" si="1"/>
        <v>1</v>
      </c>
      <c r="G5338" s="30">
        <v>0</v>
      </c>
      <c r="H5338" s="30">
        <f t="shared" si="2"/>
        <v>1</v>
      </c>
      <c r="I5338" s="30">
        <v>1</v>
      </c>
      <c r="J5338" s="30">
        <f t="shared" si="3"/>
        <v>0</v>
      </c>
      <c r="K5338" s="30">
        <v>0</v>
      </c>
      <c r="L5338" s="30">
        <f t="shared" si="4"/>
        <v>1</v>
      </c>
      <c r="M5338" s="52" t="str">
        <f t="shared" si="5"/>
        <v>агрегати не працюють</v>
      </c>
      <c r="O5338" s="30" t="str">
        <f t="shared" si="6"/>
        <v/>
      </c>
      <c r="P5338" s="30" t="str">
        <f t="shared" si="7"/>
        <v/>
      </c>
      <c r="Q5338" s="30" t="str">
        <f t="shared" si="8"/>
        <v/>
      </c>
      <c r="R5338" s="30" t="str">
        <f t="shared" si="9"/>
        <v/>
      </c>
      <c r="S5338" s="30" t="str">
        <f t="shared" si="10"/>
        <v/>
      </c>
      <c r="T5338" s="30" t="str">
        <f t="shared" si="11"/>
        <v/>
      </c>
      <c r="U5338" s="30" t="str">
        <f t="shared" si="12"/>
        <v/>
      </c>
    </row>
    <row r="5339" spans="2:21" ht="15.75" customHeight="1" x14ac:dyDescent="0.25">
      <c r="B5339" s="49" t="s">
        <v>301</v>
      </c>
      <c r="C5339" s="50" t="s">
        <v>311</v>
      </c>
      <c r="D5339" s="51" t="s">
        <v>75</v>
      </c>
      <c r="E5339" s="30">
        <v>523</v>
      </c>
      <c r="F5339" s="30">
        <v>0</v>
      </c>
      <c r="G5339" s="30">
        <v>107603</v>
      </c>
      <c r="H5339" s="30">
        <v>0</v>
      </c>
      <c r="I5339" s="30">
        <v>1</v>
      </c>
      <c r="J5339" s="30">
        <f t="shared" si="3"/>
        <v>0</v>
      </c>
      <c r="K5339" s="30">
        <v>1</v>
      </c>
      <c r="L5339" s="30">
        <f t="shared" si="4"/>
        <v>0</v>
      </c>
      <c r="M5339" s="52" t="str">
        <f t="shared" si="5"/>
        <v>OK</v>
      </c>
      <c r="O5339" s="30">
        <f t="shared" si="6"/>
        <v>523</v>
      </c>
      <c r="P5339" s="30">
        <f t="shared" si="7"/>
        <v>489.1096</v>
      </c>
      <c r="Q5339" s="30">
        <f t="shared" si="8"/>
        <v>489.1096</v>
      </c>
      <c r="R5339" s="30">
        <f t="shared" si="9"/>
        <v>107603</v>
      </c>
      <c r="S5339" s="30">
        <f t="shared" si="10"/>
        <v>128596.3453</v>
      </c>
      <c r="T5339" s="30">
        <f t="shared" si="11"/>
        <v>128596.3453</v>
      </c>
      <c r="U5339" s="30">
        <f t="shared" si="12"/>
        <v>62897707.011144884</v>
      </c>
    </row>
    <row r="5340" spans="2:21" ht="15.75" customHeight="1" x14ac:dyDescent="0.25">
      <c r="B5340" s="49" t="s">
        <v>301</v>
      </c>
      <c r="C5340" s="50" t="s">
        <v>311</v>
      </c>
      <c r="D5340" s="51" t="s">
        <v>76</v>
      </c>
      <c r="E5340" s="30">
        <v>0</v>
      </c>
      <c r="F5340" s="30">
        <f t="shared" si="1"/>
        <v>1</v>
      </c>
      <c r="G5340" s="30">
        <v>0</v>
      </c>
      <c r="H5340" s="30">
        <f t="shared" si="2"/>
        <v>1</v>
      </c>
      <c r="I5340" s="30">
        <v>1</v>
      </c>
      <c r="J5340" s="30">
        <f t="shared" si="3"/>
        <v>0</v>
      </c>
      <c r="K5340" s="30">
        <v>0</v>
      </c>
      <c r="L5340" s="30">
        <f t="shared" si="4"/>
        <v>1</v>
      </c>
      <c r="M5340" s="52" t="str">
        <f t="shared" si="5"/>
        <v>агрегати не працюють</v>
      </c>
      <c r="O5340" s="30" t="str">
        <f t="shared" si="6"/>
        <v/>
      </c>
      <c r="P5340" s="30" t="str">
        <f t="shared" si="7"/>
        <v/>
      </c>
      <c r="Q5340" s="30" t="str">
        <f t="shared" si="8"/>
        <v/>
      </c>
      <c r="R5340" s="30" t="str">
        <f t="shared" si="9"/>
        <v/>
      </c>
      <c r="S5340" s="30" t="str">
        <f t="shared" si="10"/>
        <v/>
      </c>
      <c r="T5340" s="30" t="str">
        <f t="shared" si="11"/>
        <v/>
      </c>
      <c r="U5340" s="30" t="str">
        <f t="shared" si="12"/>
        <v/>
      </c>
    </row>
    <row r="5341" spans="2:21" ht="15.75" customHeight="1" x14ac:dyDescent="0.25">
      <c r="B5341" s="49" t="s">
        <v>301</v>
      </c>
      <c r="C5341" s="50" t="s">
        <v>311</v>
      </c>
      <c r="D5341" s="51" t="s">
        <v>77</v>
      </c>
      <c r="E5341" s="30">
        <v>0</v>
      </c>
      <c r="F5341" s="30">
        <f t="shared" si="1"/>
        <v>1</v>
      </c>
      <c r="G5341" s="30">
        <v>0</v>
      </c>
      <c r="H5341" s="30">
        <f t="shared" si="2"/>
        <v>1</v>
      </c>
      <c r="I5341" s="30">
        <v>1</v>
      </c>
      <c r="J5341" s="30">
        <f t="shared" si="3"/>
        <v>0</v>
      </c>
      <c r="K5341" s="30">
        <v>0</v>
      </c>
      <c r="L5341" s="30">
        <f t="shared" si="4"/>
        <v>1</v>
      </c>
      <c r="M5341" s="52" t="str">
        <f t="shared" si="5"/>
        <v>агрегати не працюють</v>
      </c>
      <c r="O5341" s="30" t="str">
        <f t="shared" si="6"/>
        <v/>
      </c>
      <c r="P5341" s="30" t="str">
        <f t="shared" si="7"/>
        <v/>
      </c>
      <c r="Q5341" s="30" t="str">
        <f t="shared" si="8"/>
        <v/>
      </c>
      <c r="R5341" s="30" t="str">
        <f t="shared" si="9"/>
        <v/>
      </c>
      <c r="S5341" s="30" t="str">
        <f t="shared" si="10"/>
        <v/>
      </c>
      <c r="T5341" s="30" t="str">
        <f t="shared" si="11"/>
        <v/>
      </c>
      <c r="U5341" s="30" t="str">
        <f t="shared" si="12"/>
        <v/>
      </c>
    </row>
    <row r="5342" spans="2:21" ht="15.75" customHeight="1" x14ac:dyDescent="0.25">
      <c r="B5342" s="49" t="s">
        <v>301</v>
      </c>
      <c r="C5342" s="50" t="s">
        <v>311</v>
      </c>
      <c r="D5342" s="51" t="s">
        <v>78</v>
      </c>
      <c r="E5342" s="30">
        <v>0</v>
      </c>
      <c r="F5342" s="30">
        <f t="shared" si="1"/>
        <v>1</v>
      </c>
      <c r="G5342" s="30">
        <v>0</v>
      </c>
      <c r="H5342" s="30">
        <f t="shared" si="2"/>
        <v>1</v>
      </c>
      <c r="I5342" s="30">
        <v>1</v>
      </c>
      <c r="J5342" s="30">
        <f t="shared" si="3"/>
        <v>0</v>
      </c>
      <c r="K5342" s="30">
        <v>0</v>
      </c>
      <c r="L5342" s="30">
        <f t="shared" si="4"/>
        <v>1</v>
      </c>
      <c r="M5342" s="52" t="str">
        <f t="shared" si="5"/>
        <v>агрегати не працюють</v>
      </c>
      <c r="O5342" s="30" t="str">
        <f t="shared" si="6"/>
        <v/>
      </c>
      <c r="P5342" s="30" t="str">
        <f t="shared" si="7"/>
        <v/>
      </c>
      <c r="Q5342" s="30" t="str">
        <f t="shared" si="8"/>
        <v/>
      </c>
      <c r="R5342" s="30" t="str">
        <f t="shared" si="9"/>
        <v/>
      </c>
      <c r="S5342" s="30" t="str">
        <f t="shared" si="10"/>
        <v/>
      </c>
      <c r="T5342" s="30" t="str">
        <f t="shared" si="11"/>
        <v/>
      </c>
      <c r="U5342" s="30" t="str">
        <f t="shared" si="12"/>
        <v/>
      </c>
    </row>
    <row r="5343" spans="2:21" ht="15.75" customHeight="1" x14ac:dyDescent="0.25">
      <c r="B5343" s="49" t="s">
        <v>301</v>
      </c>
      <c r="C5343" s="50" t="s">
        <v>311</v>
      </c>
      <c r="D5343" s="51" t="s">
        <v>79</v>
      </c>
      <c r="E5343" s="30">
        <v>0</v>
      </c>
      <c r="F5343" s="30">
        <f t="shared" si="1"/>
        <v>1</v>
      </c>
      <c r="G5343" s="30">
        <v>0</v>
      </c>
      <c r="H5343" s="30">
        <f t="shared" si="2"/>
        <v>1</v>
      </c>
      <c r="I5343" s="30">
        <v>1</v>
      </c>
      <c r="J5343" s="30">
        <f t="shared" si="3"/>
        <v>0</v>
      </c>
      <c r="K5343" s="30">
        <v>0</v>
      </c>
      <c r="L5343" s="30">
        <f t="shared" si="4"/>
        <v>1</v>
      </c>
      <c r="M5343" s="52" t="str">
        <f t="shared" si="5"/>
        <v>агрегати не працюють</v>
      </c>
      <c r="O5343" s="30" t="str">
        <f t="shared" si="6"/>
        <v/>
      </c>
      <c r="P5343" s="30" t="str">
        <f t="shared" si="7"/>
        <v/>
      </c>
      <c r="Q5343" s="30" t="str">
        <f t="shared" si="8"/>
        <v/>
      </c>
      <c r="R5343" s="30" t="str">
        <f t="shared" si="9"/>
        <v/>
      </c>
      <c r="S5343" s="30" t="str">
        <f t="shared" si="10"/>
        <v/>
      </c>
      <c r="T5343" s="30" t="str">
        <f t="shared" si="11"/>
        <v/>
      </c>
      <c r="U5343" s="30" t="str">
        <f t="shared" si="12"/>
        <v/>
      </c>
    </row>
    <row r="5344" spans="2:21" ht="15.75" customHeight="1" x14ac:dyDescent="0.25">
      <c r="B5344" s="49" t="s">
        <v>301</v>
      </c>
      <c r="C5344" s="50" t="s">
        <v>311</v>
      </c>
      <c r="D5344" s="51" t="s">
        <v>80</v>
      </c>
      <c r="E5344" s="30">
        <v>1405</v>
      </c>
      <c r="F5344" s="30">
        <v>0</v>
      </c>
      <c r="G5344" s="30">
        <v>35329</v>
      </c>
      <c r="H5344" s="30">
        <v>0</v>
      </c>
      <c r="I5344" s="30">
        <v>1</v>
      </c>
      <c r="J5344" s="30">
        <f t="shared" si="3"/>
        <v>0</v>
      </c>
      <c r="K5344" s="30">
        <v>1</v>
      </c>
      <c r="L5344" s="30">
        <f t="shared" si="4"/>
        <v>0</v>
      </c>
      <c r="M5344" s="52" t="str">
        <f t="shared" si="5"/>
        <v>OK</v>
      </c>
      <c r="O5344" s="30">
        <f t="shared" si="6"/>
        <v>1405</v>
      </c>
      <c r="P5344" s="30">
        <f t="shared" si="7"/>
        <v>1313.9560000000001</v>
      </c>
      <c r="Q5344" s="30">
        <f t="shared" si="8"/>
        <v>1313.9560000000001</v>
      </c>
      <c r="R5344" s="30">
        <f t="shared" si="9"/>
        <v>35329</v>
      </c>
      <c r="S5344" s="30">
        <f t="shared" si="10"/>
        <v>42221.687900000004</v>
      </c>
      <c r="T5344" s="30">
        <f t="shared" si="11"/>
        <v>42221.687900000004</v>
      </c>
      <c r="U5344" s="30">
        <f t="shared" si="12"/>
        <v>55477440.146332413</v>
      </c>
    </row>
    <row r="5345" spans="2:21" ht="15.75" customHeight="1" x14ac:dyDescent="0.25">
      <c r="B5345" s="49" t="s">
        <v>301</v>
      </c>
      <c r="C5345" s="50" t="s">
        <v>311</v>
      </c>
      <c r="D5345" s="51" t="s">
        <v>81</v>
      </c>
      <c r="E5345" s="30">
        <v>1273</v>
      </c>
      <c r="F5345" s="30">
        <v>0</v>
      </c>
      <c r="G5345" s="30">
        <v>60015</v>
      </c>
      <c r="H5345" s="30">
        <v>0</v>
      </c>
      <c r="I5345" s="30">
        <v>1</v>
      </c>
      <c r="J5345" s="30">
        <f t="shared" si="3"/>
        <v>0</v>
      </c>
      <c r="K5345" s="30">
        <v>1</v>
      </c>
      <c r="L5345" s="30">
        <f t="shared" si="4"/>
        <v>0</v>
      </c>
      <c r="M5345" s="52" t="str">
        <f t="shared" si="5"/>
        <v>OK</v>
      </c>
      <c r="O5345" s="30">
        <f t="shared" si="6"/>
        <v>1273</v>
      </c>
      <c r="P5345" s="30">
        <f t="shared" si="7"/>
        <v>1190.5096000000001</v>
      </c>
      <c r="Q5345" s="30">
        <f t="shared" si="8"/>
        <v>1190.5096000000001</v>
      </c>
      <c r="R5345" s="30">
        <f t="shared" si="9"/>
        <v>60015</v>
      </c>
      <c r="S5345" s="30">
        <f t="shared" si="10"/>
        <v>71723.926500000001</v>
      </c>
      <c r="T5345" s="30">
        <f t="shared" si="11"/>
        <v>71723.926500000001</v>
      </c>
      <c r="U5345" s="30">
        <f t="shared" si="12"/>
        <v>85388023.047944412</v>
      </c>
    </row>
    <row r="5346" spans="2:21" ht="15.75" customHeight="1" x14ac:dyDescent="0.25">
      <c r="B5346" s="49" t="s">
        <v>301</v>
      </c>
      <c r="C5346" s="50" t="s">
        <v>311</v>
      </c>
      <c r="D5346" s="51" t="s">
        <v>82</v>
      </c>
      <c r="E5346" s="30">
        <v>729</v>
      </c>
      <c r="F5346" s="30">
        <v>1</v>
      </c>
      <c r="G5346" s="30">
        <v>153447</v>
      </c>
      <c r="H5346" s="30">
        <v>1</v>
      </c>
      <c r="I5346" s="30">
        <v>1</v>
      </c>
      <c r="J5346" s="30">
        <f t="shared" si="3"/>
        <v>0</v>
      </c>
      <c r="K5346" s="30">
        <v>1</v>
      </c>
      <c r="L5346" s="30">
        <f t="shared" si="4"/>
        <v>0</v>
      </c>
      <c r="M5346" s="52" t="str">
        <f t="shared" si="5"/>
        <v>OK</v>
      </c>
      <c r="O5346" s="30" t="str">
        <f t="shared" si="6"/>
        <v/>
      </c>
      <c r="P5346" s="30" t="str">
        <f t="shared" si="7"/>
        <v/>
      </c>
      <c r="Q5346" s="30">
        <f t="shared" si="8"/>
        <v>729</v>
      </c>
      <c r="R5346" s="30" t="str">
        <f t="shared" si="9"/>
        <v/>
      </c>
      <c r="S5346" s="30" t="str">
        <f t="shared" si="10"/>
        <v/>
      </c>
      <c r="T5346" s="30">
        <f t="shared" si="11"/>
        <v>153447</v>
      </c>
      <c r="U5346" s="30">
        <f t="shared" si="12"/>
        <v>111862863</v>
      </c>
    </row>
    <row r="5347" spans="2:21" ht="15.75" customHeight="1" x14ac:dyDescent="0.25">
      <c r="B5347" s="49" t="s">
        <v>301</v>
      </c>
      <c r="C5347" s="50" t="s">
        <v>311</v>
      </c>
      <c r="D5347" s="51" t="s">
        <v>83</v>
      </c>
      <c r="E5347" s="30">
        <v>0</v>
      </c>
      <c r="F5347" s="30">
        <f t="shared" si="1"/>
        <v>1</v>
      </c>
      <c r="G5347" s="30">
        <v>0</v>
      </c>
      <c r="H5347" s="30">
        <f t="shared" si="2"/>
        <v>1</v>
      </c>
      <c r="I5347" s="30">
        <v>1</v>
      </c>
      <c r="J5347" s="30">
        <f t="shared" si="3"/>
        <v>0</v>
      </c>
      <c r="K5347" s="30">
        <v>0</v>
      </c>
      <c r="L5347" s="30">
        <f t="shared" si="4"/>
        <v>1</v>
      </c>
      <c r="M5347" s="52" t="str">
        <f t="shared" si="5"/>
        <v>агрегати не працюють</v>
      </c>
      <c r="O5347" s="30" t="str">
        <f t="shared" si="6"/>
        <v/>
      </c>
      <c r="P5347" s="30" t="str">
        <f t="shared" si="7"/>
        <v/>
      </c>
      <c r="Q5347" s="30" t="str">
        <f t="shared" si="8"/>
        <v/>
      </c>
      <c r="R5347" s="30" t="str">
        <f t="shared" si="9"/>
        <v/>
      </c>
      <c r="S5347" s="30" t="str">
        <f t="shared" si="10"/>
        <v/>
      </c>
      <c r="T5347" s="30" t="str">
        <f t="shared" si="11"/>
        <v/>
      </c>
      <c r="U5347" s="30" t="str">
        <f t="shared" si="12"/>
        <v/>
      </c>
    </row>
    <row r="5348" spans="2:21" ht="15.75" customHeight="1" x14ac:dyDescent="0.25">
      <c r="B5348" s="49" t="s">
        <v>301</v>
      </c>
      <c r="C5348" s="50" t="s">
        <v>312</v>
      </c>
      <c r="D5348" s="51" t="s">
        <v>60</v>
      </c>
      <c r="E5348" s="30">
        <v>1361</v>
      </c>
      <c r="F5348" s="30">
        <v>1</v>
      </c>
      <c r="G5348" s="30">
        <v>54594</v>
      </c>
      <c r="H5348" s="30">
        <v>1</v>
      </c>
      <c r="I5348" s="30">
        <v>1</v>
      </c>
      <c r="J5348" s="30">
        <f t="shared" si="3"/>
        <v>0</v>
      </c>
      <c r="K5348" s="30">
        <v>1</v>
      </c>
      <c r="L5348" s="30">
        <f t="shared" si="4"/>
        <v>0</v>
      </c>
      <c r="M5348" s="52" t="str">
        <f t="shared" si="5"/>
        <v>OK</v>
      </c>
      <c r="O5348" s="30" t="str">
        <f t="shared" si="6"/>
        <v/>
      </c>
      <c r="P5348" s="30" t="str">
        <f t="shared" si="7"/>
        <v/>
      </c>
      <c r="Q5348" s="30">
        <f t="shared" si="8"/>
        <v>1361</v>
      </c>
      <c r="R5348" s="30" t="str">
        <f t="shared" si="9"/>
        <v/>
      </c>
      <c r="S5348" s="30" t="str">
        <f t="shared" si="10"/>
        <v/>
      </c>
      <c r="T5348" s="30">
        <f t="shared" si="11"/>
        <v>54594</v>
      </c>
      <c r="U5348" s="30">
        <f t="shared" si="12"/>
        <v>74302434</v>
      </c>
    </row>
    <row r="5349" spans="2:21" ht="15.75" customHeight="1" x14ac:dyDescent="0.25">
      <c r="B5349" s="49" t="s">
        <v>301</v>
      </c>
      <c r="C5349" s="50" t="s">
        <v>312</v>
      </c>
      <c r="D5349" s="51" t="s">
        <v>61</v>
      </c>
      <c r="E5349" s="30">
        <v>1321</v>
      </c>
      <c r="F5349" s="30">
        <v>0</v>
      </c>
      <c r="G5349" s="30">
        <v>187589</v>
      </c>
      <c r="H5349" s="30">
        <v>1</v>
      </c>
      <c r="I5349" s="30">
        <v>1</v>
      </c>
      <c r="J5349" s="30">
        <f t="shared" si="3"/>
        <v>0</v>
      </c>
      <c r="K5349" s="30">
        <v>1</v>
      </c>
      <c r="L5349" s="30">
        <f t="shared" si="4"/>
        <v>0</v>
      </c>
      <c r="M5349" s="52" t="str">
        <f t="shared" si="5"/>
        <v>OK</v>
      </c>
      <c r="O5349" s="30">
        <f t="shared" si="6"/>
        <v>1321</v>
      </c>
      <c r="P5349" s="30">
        <f t="shared" si="7"/>
        <v>1235.3992000000001</v>
      </c>
      <c r="Q5349" s="30">
        <f t="shared" si="8"/>
        <v>1235.3992000000001</v>
      </c>
      <c r="R5349" s="30" t="str">
        <f t="shared" si="9"/>
        <v/>
      </c>
      <c r="S5349" s="30" t="str">
        <f t="shared" si="10"/>
        <v/>
      </c>
      <c r="T5349" s="30">
        <f t="shared" si="11"/>
        <v>187589</v>
      </c>
      <c r="U5349" s="30">
        <f t="shared" si="12"/>
        <v>231747300.52880001</v>
      </c>
    </row>
    <row r="5350" spans="2:21" ht="15.75" customHeight="1" x14ac:dyDescent="0.25">
      <c r="B5350" s="49" t="s">
        <v>301</v>
      </c>
      <c r="C5350" s="50" t="s">
        <v>312</v>
      </c>
      <c r="D5350" s="51" t="s">
        <v>62</v>
      </c>
      <c r="E5350" s="30">
        <v>0</v>
      </c>
      <c r="F5350" s="30">
        <f t="shared" si="1"/>
        <v>1</v>
      </c>
      <c r="G5350" s="30">
        <v>0</v>
      </c>
      <c r="H5350" s="30">
        <f t="shared" si="2"/>
        <v>1</v>
      </c>
      <c r="I5350" s="30">
        <v>1</v>
      </c>
      <c r="J5350" s="30">
        <f t="shared" si="3"/>
        <v>0</v>
      </c>
      <c r="K5350" s="30">
        <v>0</v>
      </c>
      <c r="L5350" s="30">
        <f t="shared" si="4"/>
        <v>1</v>
      </c>
      <c r="M5350" s="52" t="str">
        <f t="shared" si="5"/>
        <v>агрегати не працюють</v>
      </c>
      <c r="O5350" s="30" t="str">
        <f t="shared" si="6"/>
        <v/>
      </c>
      <c r="P5350" s="30" t="str">
        <f t="shared" si="7"/>
        <v/>
      </c>
      <c r="Q5350" s="30" t="str">
        <f t="shared" si="8"/>
        <v/>
      </c>
      <c r="R5350" s="30" t="str">
        <f t="shared" si="9"/>
        <v/>
      </c>
      <c r="S5350" s="30" t="str">
        <f t="shared" si="10"/>
        <v/>
      </c>
      <c r="T5350" s="30" t="str">
        <f t="shared" si="11"/>
        <v/>
      </c>
      <c r="U5350" s="30" t="str">
        <f t="shared" si="12"/>
        <v/>
      </c>
    </row>
    <row r="5351" spans="2:21" ht="15.75" customHeight="1" x14ac:dyDescent="0.25">
      <c r="B5351" s="49" t="s">
        <v>301</v>
      </c>
      <c r="C5351" s="50" t="s">
        <v>312</v>
      </c>
      <c r="D5351" s="51" t="s">
        <v>63</v>
      </c>
      <c r="E5351" s="30">
        <v>0</v>
      </c>
      <c r="F5351" s="30">
        <f t="shared" si="1"/>
        <v>1</v>
      </c>
      <c r="G5351" s="30">
        <v>0</v>
      </c>
      <c r="H5351" s="30">
        <f t="shared" si="2"/>
        <v>1</v>
      </c>
      <c r="I5351" s="30">
        <v>1</v>
      </c>
      <c r="J5351" s="30">
        <f t="shared" si="3"/>
        <v>0</v>
      </c>
      <c r="K5351" s="30">
        <v>0</v>
      </c>
      <c r="L5351" s="30">
        <f t="shared" si="4"/>
        <v>1</v>
      </c>
      <c r="M5351" s="52" t="str">
        <f t="shared" si="5"/>
        <v>агрегати не працюють</v>
      </c>
      <c r="O5351" s="30" t="str">
        <f t="shared" si="6"/>
        <v/>
      </c>
      <c r="P5351" s="30" t="str">
        <f t="shared" si="7"/>
        <v/>
      </c>
      <c r="Q5351" s="30" t="str">
        <f t="shared" si="8"/>
        <v/>
      </c>
      <c r="R5351" s="30" t="str">
        <f t="shared" si="9"/>
        <v/>
      </c>
      <c r="S5351" s="30" t="str">
        <f t="shared" si="10"/>
        <v/>
      </c>
      <c r="T5351" s="30" t="str">
        <f t="shared" si="11"/>
        <v/>
      </c>
      <c r="U5351" s="30" t="str">
        <f t="shared" si="12"/>
        <v/>
      </c>
    </row>
    <row r="5352" spans="2:21" ht="15.75" customHeight="1" x14ac:dyDescent="0.25">
      <c r="B5352" s="49" t="s">
        <v>301</v>
      </c>
      <c r="C5352" s="50" t="s">
        <v>312</v>
      </c>
      <c r="D5352" s="51" t="s">
        <v>64</v>
      </c>
      <c r="E5352" s="30">
        <v>0</v>
      </c>
      <c r="F5352" s="30">
        <f t="shared" si="1"/>
        <v>1</v>
      </c>
      <c r="G5352" s="30">
        <v>0</v>
      </c>
      <c r="H5352" s="30">
        <f t="shared" si="2"/>
        <v>1</v>
      </c>
      <c r="I5352" s="30">
        <v>1</v>
      </c>
      <c r="J5352" s="30">
        <f t="shared" si="3"/>
        <v>0</v>
      </c>
      <c r="K5352" s="30">
        <v>0</v>
      </c>
      <c r="L5352" s="30">
        <f t="shared" si="4"/>
        <v>1</v>
      </c>
      <c r="M5352" s="52" t="str">
        <f t="shared" si="5"/>
        <v>агрегати не працюють</v>
      </c>
      <c r="O5352" s="30" t="str">
        <f t="shared" si="6"/>
        <v/>
      </c>
      <c r="P5352" s="30" t="str">
        <f t="shared" si="7"/>
        <v/>
      </c>
      <c r="Q5352" s="30" t="str">
        <f t="shared" si="8"/>
        <v/>
      </c>
      <c r="R5352" s="30" t="str">
        <f t="shared" si="9"/>
        <v/>
      </c>
      <c r="S5352" s="30" t="str">
        <f t="shared" si="10"/>
        <v/>
      </c>
      <c r="T5352" s="30" t="str">
        <f t="shared" si="11"/>
        <v/>
      </c>
      <c r="U5352" s="30" t="str">
        <f t="shared" si="12"/>
        <v/>
      </c>
    </row>
    <row r="5353" spans="2:21" ht="15.75" customHeight="1" x14ac:dyDescent="0.25">
      <c r="B5353" s="49" t="s">
        <v>301</v>
      </c>
      <c r="C5353" s="50" t="s">
        <v>312</v>
      </c>
      <c r="D5353" s="51" t="s">
        <v>65</v>
      </c>
      <c r="E5353" s="30">
        <v>536</v>
      </c>
      <c r="F5353" s="30">
        <v>1</v>
      </c>
      <c r="G5353" s="30">
        <v>105235</v>
      </c>
      <c r="H5353" s="30">
        <v>0</v>
      </c>
      <c r="I5353" s="30">
        <v>1</v>
      </c>
      <c r="J5353" s="30">
        <f t="shared" si="3"/>
        <v>0</v>
      </c>
      <c r="K5353" s="30">
        <v>1</v>
      </c>
      <c r="L5353" s="30">
        <f t="shared" si="4"/>
        <v>0</v>
      </c>
      <c r="M5353" s="52" t="str">
        <f t="shared" si="5"/>
        <v>OK</v>
      </c>
      <c r="O5353" s="30" t="str">
        <f t="shared" si="6"/>
        <v/>
      </c>
      <c r="P5353" s="30" t="str">
        <f t="shared" si="7"/>
        <v/>
      </c>
      <c r="Q5353" s="30">
        <f t="shared" si="8"/>
        <v>536</v>
      </c>
      <c r="R5353" s="30">
        <f t="shared" si="9"/>
        <v>105235</v>
      </c>
      <c r="S5353" s="30">
        <f t="shared" si="10"/>
        <v>125766.34850000001</v>
      </c>
      <c r="T5353" s="30">
        <f t="shared" si="11"/>
        <v>125766.34850000001</v>
      </c>
      <c r="U5353" s="30">
        <f t="shared" si="12"/>
        <v>67410762.796000004</v>
      </c>
    </row>
    <row r="5354" spans="2:21" ht="15.75" customHeight="1" x14ac:dyDescent="0.25">
      <c r="B5354" s="49" t="s">
        <v>301</v>
      </c>
      <c r="C5354" s="50" t="s">
        <v>312</v>
      </c>
      <c r="D5354" s="51" t="s">
        <v>66</v>
      </c>
      <c r="E5354" s="30">
        <v>0</v>
      </c>
      <c r="F5354" s="30">
        <f t="shared" si="1"/>
        <v>1</v>
      </c>
      <c r="G5354" s="30">
        <v>0</v>
      </c>
      <c r="H5354" s="30">
        <f t="shared" si="2"/>
        <v>1</v>
      </c>
      <c r="I5354" s="30">
        <v>1</v>
      </c>
      <c r="J5354" s="30">
        <f t="shared" si="3"/>
        <v>0</v>
      </c>
      <c r="K5354" s="30">
        <v>0</v>
      </c>
      <c r="L5354" s="30">
        <f t="shared" si="4"/>
        <v>1</v>
      </c>
      <c r="M5354" s="52" t="str">
        <f t="shared" si="5"/>
        <v>агрегати не працюють</v>
      </c>
      <c r="O5354" s="30" t="str">
        <f t="shared" si="6"/>
        <v/>
      </c>
      <c r="P5354" s="30" t="str">
        <f t="shared" si="7"/>
        <v/>
      </c>
      <c r="Q5354" s="30" t="str">
        <f t="shared" si="8"/>
        <v/>
      </c>
      <c r="R5354" s="30" t="str">
        <f t="shared" si="9"/>
        <v/>
      </c>
      <c r="S5354" s="30" t="str">
        <f t="shared" si="10"/>
        <v/>
      </c>
      <c r="T5354" s="30" t="str">
        <f t="shared" si="11"/>
        <v/>
      </c>
      <c r="U5354" s="30" t="str">
        <f t="shared" si="12"/>
        <v/>
      </c>
    </row>
    <row r="5355" spans="2:21" ht="15.75" customHeight="1" x14ac:dyDescent="0.25">
      <c r="B5355" s="49" t="s">
        <v>301</v>
      </c>
      <c r="C5355" s="50" t="s">
        <v>312</v>
      </c>
      <c r="D5355" s="51" t="s">
        <v>67</v>
      </c>
      <c r="E5355" s="30">
        <v>1907</v>
      </c>
      <c r="F5355" s="30">
        <v>0</v>
      </c>
      <c r="G5355" s="30">
        <v>274166</v>
      </c>
      <c r="H5355" s="30">
        <v>1</v>
      </c>
      <c r="I5355" s="30">
        <v>1</v>
      </c>
      <c r="J5355" s="30">
        <f t="shared" si="3"/>
        <v>0</v>
      </c>
      <c r="K5355" s="30">
        <v>1</v>
      </c>
      <c r="L5355" s="30">
        <f t="shared" si="4"/>
        <v>0</v>
      </c>
      <c r="M5355" s="52" t="str">
        <f t="shared" si="5"/>
        <v>OK</v>
      </c>
      <c r="O5355" s="30">
        <f t="shared" si="6"/>
        <v>1907</v>
      </c>
      <c r="P5355" s="30">
        <f t="shared" si="7"/>
        <v>1783.4264000000001</v>
      </c>
      <c r="Q5355" s="30">
        <f t="shared" si="8"/>
        <v>1783.4264000000001</v>
      </c>
      <c r="R5355" s="30" t="str">
        <f t="shared" si="9"/>
        <v/>
      </c>
      <c r="S5355" s="30" t="str">
        <f t="shared" si="10"/>
        <v/>
      </c>
      <c r="T5355" s="30">
        <f t="shared" si="11"/>
        <v>274166</v>
      </c>
      <c r="U5355" s="30">
        <f t="shared" si="12"/>
        <v>488954882.38240004</v>
      </c>
    </row>
    <row r="5356" spans="2:21" ht="15.75" customHeight="1" x14ac:dyDescent="0.25">
      <c r="B5356" s="49" t="s">
        <v>301</v>
      </c>
      <c r="C5356" s="50" t="s">
        <v>312</v>
      </c>
      <c r="D5356" s="51" t="s">
        <v>68</v>
      </c>
      <c r="E5356" s="30">
        <v>0</v>
      </c>
      <c r="F5356" s="30">
        <f t="shared" si="1"/>
        <v>1</v>
      </c>
      <c r="G5356" s="30">
        <v>0</v>
      </c>
      <c r="H5356" s="30">
        <f t="shared" si="2"/>
        <v>1</v>
      </c>
      <c r="I5356" s="30">
        <v>1</v>
      </c>
      <c r="J5356" s="30">
        <f t="shared" si="3"/>
        <v>0</v>
      </c>
      <c r="K5356" s="30">
        <v>0</v>
      </c>
      <c r="L5356" s="30">
        <f t="shared" si="4"/>
        <v>1</v>
      </c>
      <c r="M5356" s="52" t="str">
        <f t="shared" si="5"/>
        <v>агрегати не працюють</v>
      </c>
      <c r="O5356" s="30" t="str">
        <f t="shared" si="6"/>
        <v/>
      </c>
      <c r="P5356" s="30" t="str">
        <f t="shared" si="7"/>
        <v/>
      </c>
      <c r="Q5356" s="30" t="str">
        <f t="shared" si="8"/>
        <v/>
      </c>
      <c r="R5356" s="30" t="str">
        <f t="shared" si="9"/>
        <v/>
      </c>
      <c r="S5356" s="30" t="str">
        <f t="shared" si="10"/>
        <v/>
      </c>
      <c r="T5356" s="30" t="str">
        <f t="shared" si="11"/>
        <v/>
      </c>
      <c r="U5356" s="30" t="str">
        <f t="shared" si="12"/>
        <v/>
      </c>
    </row>
    <row r="5357" spans="2:21" ht="15.75" customHeight="1" x14ac:dyDescent="0.25">
      <c r="B5357" s="49" t="s">
        <v>301</v>
      </c>
      <c r="C5357" s="50" t="s">
        <v>312</v>
      </c>
      <c r="D5357" s="51" t="s">
        <v>69</v>
      </c>
      <c r="E5357" s="30">
        <v>0</v>
      </c>
      <c r="F5357" s="30">
        <f t="shared" si="1"/>
        <v>1</v>
      </c>
      <c r="G5357" s="30">
        <v>0</v>
      </c>
      <c r="H5357" s="30">
        <f t="shared" si="2"/>
        <v>1</v>
      </c>
      <c r="I5357" s="30">
        <v>1</v>
      </c>
      <c r="J5357" s="30">
        <f t="shared" si="3"/>
        <v>0</v>
      </c>
      <c r="K5357" s="30">
        <v>0</v>
      </c>
      <c r="L5357" s="30">
        <f t="shared" si="4"/>
        <v>1</v>
      </c>
      <c r="M5357" s="52" t="str">
        <f t="shared" si="5"/>
        <v>агрегати не працюють</v>
      </c>
      <c r="O5357" s="30" t="str">
        <f t="shared" si="6"/>
        <v/>
      </c>
      <c r="P5357" s="30" t="str">
        <f t="shared" si="7"/>
        <v/>
      </c>
      <c r="Q5357" s="30" t="str">
        <f t="shared" si="8"/>
        <v/>
      </c>
      <c r="R5357" s="30" t="str">
        <f t="shared" si="9"/>
        <v/>
      </c>
      <c r="S5357" s="30" t="str">
        <f t="shared" si="10"/>
        <v/>
      </c>
      <c r="T5357" s="30" t="str">
        <f t="shared" si="11"/>
        <v/>
      </c>
      <c r="U5357" s="30" t="str">
        <f t="shared" si="12"/>
        <v/>
      </c>
    </row>
    <row r="5358" spans="2:21" ht="15.75" customHeight="1" x14ac:dyDescent="0.25">
      <c r="B5358" s="49" t="s">
        <v>301</v>
      </c>
      <c r="C5358" s="50" t="s">
        <v>312</v>
      </c>
      <c r="D5358" s="51" t="s">
        <v>70</v>
      </c>
      <c r="E5358" s="30">
        <v>0</v>
      </c>
      <c r="F5358" s="30">
        <f t="shared" si="1"/>
        <v>1</v>
      </c>
      <c r="G5358" s="30">
        <v>0</v>
      </c>
      <c r="H5358" s="30">
        <f t="shared" si="2"/>
        <v>1</v>
      </c>
      <c r="I5358" s="30">
        <v>1</v>
      </c>
      <c r="J5358" s="30">
        <f t="shared" si="3"/>
        <v>0</v>
      </c>
      <c r="K5358" s="30">
        <v>0</v>
      </c>
      <c r="L5358" s="30">
        <f t="shared" si="4"/>
        <v>1</v>
      </c>
      <c r="M5358" s="52" t="str">
        <f t="shared" si="5"/>
        <v>агрегати не працюють</v>
      </c>
      <c r="O5358" s="30" t="str">
        <f t="shared" si="6"/>
        <v/>
      </c>
      <c r="P5358" s="30" t="str">
        <f t="shared" si="7"/>
        <v/>
      </c>
      <c r="Q5358" s="30" t="str">
        <f t="shared" si="8"/>
        <v/>
      </c>
      <c r="R5358" s="30" t="str">
        <f t="shared" si="9"/>
        <v/>
      </c>
      <c r="S5358" s="30" t="str">
        <f t="shared" si="10"/>
        <v/>
      </c>
      <c r="T5358" s="30" t="str">
        <f t="shared" si="11"/>
        <v/>
      </c>
      <c r="U5358" s="30" t="str">
        <f t="shared" si="12"/>
        <v/>
      </c>
    </row>
    <row r="5359" spans="2:21" ht="15.75" customHeight="1" x14ac:dyDescent="0.25">
      <c r="B5359" s="49" t="s">
        <v>301</v>
      </c>
      <c r="C5359" s="50" t="s">
        <v>312</v>
      </c>
      <c r="D5359" s="51" t="s">
        <v>71</v>
      </c>
      <c r="E5359" s="30">
        <v>0</v>
      </c>
      <c r="F5359" s="30">
        <f t="shared" si="1"/>
        <v>1</v>
      </c>
      <c r="G5359" s="30">
        <v>0</v>
      </c>
      <c r="H5359" s="30">
        <f t="shared" si="2"/>
        <v>1</v>
      </c>
      <c r="I5359" s="30">
        <v>1</v>
      </c>
      <c r="J5359" s="30">
        <f t="shared" si="3"/>
        <v>0</v>
      </c>
      <c r="K5359" s="30">
        <v>0</v>
      </c>
      <c r="L5359" s="30">
        <f t="shared" si="4"/>
        <v>1</v>
      </c>
      <c r="M5359" s="52" t="str">
        <f t="shared" si="5"/>
        <v>агрегати не працюють</v>
      </c>
      <c r="O5359" s="30" t="str">
        <f t="shared" si="6"/>
        <v/>
      </c>
      <c r="P5359" s="30" t="str">
        <f t="shared" si="7"/>
        <v/>
      </c>
      <c r="Q5359" s="30" t="str">
        <f t="shared" si="8"/>
        <v/>
      </c>
      <c r="R5359" s="30" t="str">
        <f t="shared" si="9"/>
        <v/>
      </c>
      <c r="S5359" s="30" t="str">
        <f t="shared" si="10"/>
        <v/>
      </c>
      <c r="T5359" s="30" t="str">
        <f t="shared" si="11"/>
        <v/>
      </c>
      <c r="U5359" s="30" t="str">
        <f t="shared" si="12"/>
        <v/>
      </c>
    </row>
    <row r="5360" spans="2:21" ht="15.75" customHeight="1" x14ac:dyDescent="0.25">
      <c r="B5360" s="49" t="s">
        <v>301</v>
      </c>
      <c r="C5360" s="50" t="s">
        <v>312</v>
      </c>
      <c r="D5360" s="51" t="s">
        <v>72</v>
      </c>
      <c r="E5360" s="30">
        <v>1479</v>
      </c>
      <c r="F5360" s="30">
        <v>1</v>
      </c>
      <c r="G5360" s="30">
        <v>284223</v>
      </c>
      <c r="H5360" s="30">
        <v>1</v>
      </c>
      <c r="I5360" s="30">
        <v>1</v>
      </c>
      <c r="J5360" s="30">
        <f t="shared" si="3"/>
        <v>0</v>
      </c>
      <c r="K5360" s="30">
        <v>1</v>
      </c>
      <c r="L5360" s="30">
        <f t="shared" si="4"/>
        <v>0</v>
      </c>
      <c r="M5360" s="52" t="str">
        <f t="shared" si="5"/>
        <v>OK</v>
      </c>
      <c r="O5360" s="30" t="str">
        <f t="shared" si="6"/>
        <v/>
      </c>
      <c r="P5360" s="30" t="str">
        <f t="shared" si="7"/>
        <v/>
      </c>
      <c r="Q5360" s="30">
        <f t="shared" si="8"/>
        <v>1479</v>
      </c>
      <c r="R5360" s="30" t="str">
        <f t="shared" si="9"/>
        <v/>
      </c>
      <c r="S5360" s="30" t="str">
        <f t="shared" si="10"/>
        <v/>
      </c>
      <c r="T5360" s="30">
        <f t="shared" si="11"/>
        <v>284223</v>
      </c>
      <c r="U5360" s="30">
        <f t="shared" si="12"/>
        <v>420365817</v>
      </c>
    </row>
    <row r="5361" spans="2:21" ht="15.75" customHeight="1" x14ac:dyDescent="0.25">
      <c r="B5361" s="49" t="s">
        <v>301</v>
      </c>
      <c r="C5361" s="50" t="s">
        <v>312</v>
      </c>
      <c r="D5361" s="51" t="s">
        <v>73</v>
      </c>
      <c r="E5361" s="30">
        <v>1119</v>
      </c>
      <c r="F5361" s="30">
        <v>0</v>
      </c>
      <c r="G5361" s="30">
        <v>231914</v>
      </c>
      <c r="H5361" s="30">
        <v>0</v>
      </c>
      <c r="I5361" s="30">
        <v>1</v>
      </c>
      <c r="J5361" s="30">
        <f t="shared" si="3"/>
        <v>0</v>
      </c>
      <c r="K5361" s="30">
        <v>1</v>
      </c>
      <c r="L5361" s="30">
        <f t="shared" si="4"/>
        <v>0</v>
      </c>
      <c r="M5361" s="52" t="str">
        <f t="shared" si="5"/>
        <v>OK</v>
      </c>
      <c r="O5361" s="30">
        <f t="shared" si="6"/>
        <v>1119</v>
      </c>
      <c r="P5361" s="30">
        <f t="shared" si="7"/>
        <v>1046.4888000000001</v>
      </c>
      <c r="Q5361" s="30">
        <f t="shared" si="8"/>
        <v>1046.4888000000001</v>
      </c>
      <c r="R5361" s="30">
        <f t="shared" si="9"/>
        <v>231914</v>
      </c>
      <c r="S5361" s="30">
        <f t="shared" si="10"/>
        <v>277160.42139999999</v>
      </c>
      <c r="T5361" s="30">
        <f t="shared" si="11"/>
        <v>277160.42139999999</v>
      </c>
      <c r="U5361" s="30">
        <f t="shared" si="12"/>
        <v>290045276.79838032</v>
      </c>
    </row>
    <row r="5362" spans="2:21" ht="15.75" customHeight="1" x14ac:dyDescent="0.25">
      <c r="B5362" s="49" t="s">
        <v>301</v>
      </c>
      <c r="C5362" s="50" t="s">
        <v>312</v>
      </c>
      <c r="D5362" s="51" t="s">
        <v>74</v>
      </c>
      <c r="E5362" s="30">
        <v>959</v>
      </c>
      <c r="F5362" s="30">
        <v>0</v>
      </c>
      <c r="G5362" s="30">
        <v>204284</v>
      </c>
      <c r="H5362" s="30">
        <v>0</v>
      </c>
      <c r="I5362" s="30">
        <v>1</v>
      </c>
      <c r="J5362" s="30">
        <f t="shared" si="3"/>
        <v>0</v>
      </c>
      <c r="K5362" s="30">
        <v>1</v>
      </c>
      <c r="L5362" s="30">
        <f t="shared" si="4"/>
        <v>0</v>
      </c>
      <c r="M5362" s="52" t="str">
        <f t="shared" si="5"/>
        <v>OK</v>
      </c>
      <c r="O5362" s="30">
        <f t="shared" si="6"/>
        <v>959</v>
      </c>
      <c r="P5362" s="30">
        <f t="shared" si="7"/>
        <v>896.85680000000002</v>
      </c>
      <c r="Q5362" s="30">
        <f t="shared" si="8"/>
        <v>896.85680000000002</v>
      </c>
      <c r="R5362" s="30">
        <f t="shared" si="9"/>
        <v>204284</v>
      </c>
      <c r="S5362" s="30">
        <f t="shared" si="10"/>
        <v>244139.80840000001</v>
      </c>
      <c r="T5362" s="30">
        <f t="shared" si="11"/>
        <v>244139.80840000001</v>
      </c>
      <c r="U5362" s="30">
        <f t="shared" si="12"/>
        <v>218958447.31423715</v>
      </c>
    </row>
    <row r="5363" spans="2:21" ht="15.75" customHeight="1" x14ac:dyDescent="0.25">
      <c r="B5363" s="49" t="s">
        <v>301</v>
      </c>
      <c r="C5363" s="50" t="s">
        <v>312</v>
      </c>
      <c r="D5363" s="51" t="s">
        <v>75</v>
      </c>
      <c r="E5363" s="30">
        <v>1484</v>
      </c>
      <c r="F5363" s="30">
        <v>0</v>
      </c>
      <c r="G5363" s="30">
        <v>87908</v>
      </c>
      <c r="H5363" s="30">
        <v>0</v>
      </c>
      <c r="I5363" s="30">
        <v>1</v>
      </c>
      <c r="J5363" s="30">
        <f t="shared" si="3"/>
        <v>0</v>
      </c>
      <c r="K5363" s="30">
        <v>1</v>
      </c>
      <c r="L5363" s="30">
        <f t="shared" si="4"/>
        <v>0</v>
      </c>
      <c r="M5363" s="52" t="str">
        <f t="shared" si="5"/>
        <v>OK</v>
      </c>
      <c r="O5363" s="30">
        <f t="shared" si="6"/>
        <v>1484</v>
      </c>
      <c r="P5363" s="30">
        <f t="shared" si="7"/>
        <v>1387.8368</v>
      </c>
      <c r="Q5363" s="30">
        <f t="shared" si="8"/>
        <v>1387.8368</v>
      </c>
      <c r="R5363" s="30">
        <f t="shared" si="9"/>
        <v>87908</v>
      </c>
      <c r="S5363" s="30">
        <f t="shared" si="10"/>
        <v>105058.8508</v>
      </c>
      <c r="T5363" s="30">
        <f t="shared" si="11"/>
        <v>105058.8508</v>
      </c>
      <c r="U5363" s="30">
        <f t="shared" si="12"/>
        <v>145804539.30594945</v>
      </c>
    </row>
    <row r="5364" spans="2:21" ht="15.75" customHeight="1" x14ac:dyDescent="0.25">
      <c r="B5364" s="49" t="s">
        <v>301</v>
      </c>
      <c r="C5364" s="50" t="s">
        <v>312</v>
      </c>
      <c r="D5364" s="51" t="s">
        <v>76</v>
      </c>
      <c r="E5364" s="30">
        <v>1740</v>
      </c>
      <c r="F5364" s="30">
        <v>1</v>
      </c>
      <c r="G5364" s="30">
        <v>55273</v>
      </c>
      <c r="H5364" s="30">
        <v>0</v>
      </c>
      <c r="I5364" s="30">
        <v>1</v>
      </c>
      <c r="J5364" s="30">
        <f t="shared" si="3"/>
        <v>0</v>
      </c>
      <c r="K5364" s="30">
        <v>1</v>
      </c>
      <c r="L5364" s="30">
        <f t="shared" si="4"/>
        <v>0</v>
      </c>
      <c r="M5364" s="52" t="str">
        <f t="shared" si="5"/>
        <v>OK</v>
      </c>
      <c r="O5364" s="30" t="str">
        <f t="shared" si="6"/>
        <v/>
      </c>
      <c r="P5364" s="30" t="str">
        <f t="shared" si="7"/>
        <v/>
      </c>
      <c r="Q5364" s="30">
        <f t="shared" si="8"/>
        <v>1740</v>
      </c>
      <c r="R5364" s="30">
        <f t="shared" si="9"/>
        <v>55273</v>
      </c>
      <c r="S5364" s="30">
        <f t="shared" si="10"/>
        <v>66056.762300000002</v>
      </c>
      <c r="T5364" s="30">
        <f t="shared" si="11"/>
        <v>66056.762300000002</v>
      </c>
      <c r="U5364" s="30">
        <f t="shared" si="12"/>
        <v>114938766.40200001</v>
      </c>
    </row>
    <row r="5365" spans="2:21" ht="15.75" customHeight="1" x14ac:dyDescent="0.25">
      <c r="B5365" s="49" t="s">
        <v>301</v>
      </c>
      <c r="C5365" s="50" t="s">
        <v>312</v>
      </c>
      <c r="D5365" s="51" t="s">
        <v>77</v>
      </c>
      <c r="E5365" s="30">
        <v>1039</v>
      </c>
      <c r="F5365" s="30">
        <v>1</v>
      </c>
      <c r="G5365" s="30">
        <v>112226</v>
      </c>
      <c r="H5365" s="30">
        <v>1</v>
      </c>
      <c r="I5365" s="30">
        <v>1</v>
      </c>
      <c r="J5365" s="30">
        <f t="shared" si="3"/>
        <v>0</v>
      </c>
      <c r="K5365" s="30">
        <v>1</v>
      </c>
      <c r="L5365" s="30">
        <f t="shared" si="4"/>
        <v>0</v>
      </c>
      <c r="M5365" s="52" t="str">
        <f t="shared" si="5"/>
        <v>OK</v>
      </c>
      <c r="O5365" s="30" t="str">
        <f t="shared" si="6"/>
        <v/>
      </c>
      <c r="P5365" s="30" t="str">
        <f t="shared" si="7"/>
        <v/>
      </c>
      <c r="Q5365" s="30">
        <f t="shared" si="8"/>
        <v>1039</v>
      </c>
      <c r="R5365" s="30" t="str">
        <f t="shared" si="9"/>
        <v/>
      </c>
      <c r="S5365" s="30" t="str">
        <f t="shared" si="10"/>
        <v/>
      </c>
      <c r="T5365" s="30">
        <f t="shared" si="11"/>
        <v>112226</v>
      </c>
      <c r="U5365" s="30">
        <f t="shared" si="12"/>
        <v>116602814</v>
      </c>
    </row>
    <row r="5366" spans="2:21" ht="15.75" customHeight="1" x14ac:dyDescent="0.25">
      <c r="B5366" s="49" t="s">
        <v>301</v>
      </c>
      <c r="C5366" s="50" t="s">
        <v>312</v>
      </c>
      <c r="D5366" s="51" t="s">
        <v>78</v>
      </c>
      <c r="E5366" s="30">
        <v>1087</v>
      </c>
      <c r="F5366" s="30">
        <v>0</v>
      </c>
      <c r="G5366" s="30">
        <v>104095</v>
      </c>
      <c r="H5366" s="30">
        <v>0</v>
      </c>
      <c r="I5366" s="30">
        <v>1</v>
      </c>
      <c r="J5366" s="30">
        <f t="shared" si="3"/>
        <v>0</v>
      </c>
      <c r="K5366" s="30">
        <v>1</v>
      </c>
      <c r="L5366" s="30">
        <f t="shared" si="4"/>
        <v>0</v>
      </c>
      <c r="M5366" s="52" t="str">
        <f t="shared" si="5"/>
        <v>OK</v>
      </c>
      <c r="O5366" s="30">
        <f t="shared" si="6"/>
        <v>1087</v>
      </c>
      <c r="P5366" s="30">
        <f t="shared" si="7"/>
        <v>1016.5624</v>
      </c>
      <c r="Q5366" s="30">
        <f t="shared" si="8"/>
        <v>1016.5624</v>
      </c>
      <c r="R5366" s="30">
        <f t="shared" si="9"/>
        <v>104095</v>
      </c>
      <c r="S5366" s="30">
        <f t="shared" si="10"/>
        <v>124403.9345</v>
      </c>
      <c r="T5366" s="30">
        <f t="shared" si="11"/>
        <v>124403.9345</v>
      </c>
      <c r="U5366" s="30">
        <f t="shared" si="12"/>
        <v>126464362.22476281</v>
      </c>
    </row>
    <row r="5367" spans="2:21" ht="15.75" customHeight="1" x14ac:dyDescent="0.25">
      <c r="B5367" s="49" t="s">
        <v>301</v>
      </c>
      <c r="C5367" s="50" t="s">
        <v>312</v>
      </c>
      <c r="D5367" s="51" t="s">
        <v>79</v>
      </c>
      <c r="E5367" s="30">
        <v>1613</v>
      </c>
      <c r="F5367" s="30">
        <v>0</v>
      </c>
      <c r="G5367" s="30">
        <v>193244</v>
      </c>
      <c r="H5367" s="30">
        <v>1</v>
      </c>
      <c r="I5367" s="30">
        <v>1</v>
      </c>
      <c r="J5367" s="30">
        <f t="shared" si="3"/>
        <v>0</v>
      </c>
      <c r="K5367" s="30">
        <v>1</v>
      </c>
      <c r="L5367" s="30">
        <f t="shared" si="4"/>
        <v>0</v>
      </c>
      <c r="M5367" s="52" t="str">
        <f t="shared" si="5"/>
        <v>OK</v>
      </c>
      <c r="O5367" s="30">
        <f t="shared" si="6"/>
        <v>1613</v>
      </c>
      <c r="P5367" s="30">
        <f t="shared" si="7"/>
        <v>1508.4775999999999</v>
      </c>
      <c r="Q5367" s="30">
        <f t="shared" si="8"/>
        <v>1508.4775999999999</v>
      </c>
      <c r="R5367" s="30" t="str">
        <f t="shared" si="9"/>
        <v/>
      </c>
      <c r="S5367" s="30" t="str">
        <f t="shared" si="10"/>
        <v/>
      </c>
      <c r="T5367" s="30">
        <f t="shared" si="11"/>
        <v>193244</v>
      </c>
      <c r="U5367" s="30">
        <f t="shared" si="12"/>
        <v>291504245.3344</v>
      </c>
    </row>
    <row r="5368" spans="2:21" ht="15.75" customHeight="1" x14ac:dyDescent="0.25">
      <c r="B5368" s="49" t="s">
        <v>301</v>
      </c>
      <c r="C5368" s="50" t="s">
        <v>312</v>
      </c>
      <c r="D5368" s="51" t="s">
        <v>80</v>
      </c>
      <c r="E5368" s="30">
        <v>1778</v>
      </c>
      <c r="F5368" s="30">
        <v>0</v>
      </c>
      <c r="G5368" s="30">
        <v>196204</v>
      </c>
      <c r="H5368" s="30">
        <v>0</v>
      </c>
      <c r="I5368" s="30">
        <v>1</v>
      </c>
      <c r="J5368" s="30">
        <f t="shared" si="3"/>
        <v>0</v>
      </c>
      <c r="K5368" s="30">
        <v>1</v>
      </c>
      <c r="L5368" s="30">
        <f t="shared" si="4"/>
        <v>0</v>
      </c>
      <c r="M5368" s="52" t="str">
        <f t="shared" si="5"/>
        <v>OK</v>
      </c>
      <c r="O5368" s="30">
        <f t="shared" si="6"/>
        <v>1778</v>
      </c>
      <c r="P5368" s="30">
        <f t="shared" si="7"/>
        <v>1662.7856000000002</v>
      </c>
      <c r="Q5368" s="30">
        <f t="shared" si="8"/>
        <v>1662.7856000000002</v>
      </c>
      <c r="R5368" s="30">
        <f t="shared" si="9"/>
        <v>196204</v>
      </c>
      <c r="S5368" s="30">
        <f t="shared" si="10"/>
        <v>234483.40040000001</v>
      </c>
      <c r="T5368" s="30">
        <f t="shared" si="11"/>
        <v>234483.40040000001</v>
      </c>
      <c r="U5368" s="30">
        <f t="shared" si="12"/>
        <v>389895621.62415427</v>
      </c>
    </row>
    <row r="5369" spans="2:21" ht="15.75" customHeight="1" x14ac:dyDescent="0.25">
      <c r="B5369" s="49" t="s">
        <v>301</v>
      </c>
      <c r="C5369" s="50" t="s">
        <v>312</v>
      </c>
      <c r="D5369" s="51" t="s">
        <v>81</v>
      </c>
      <c r="E5369" s="30">
        <v>953</v>
      </c>
      <c r="F5369" s="30">
        <v>1</v>
      </c>
      <c r="G5369" s="30">
        <v>214775</v>
      </c>
      <c r="H5369" s="30">
        <v>1</v>
      </c>
      <c r="I5369" s="30">
        <v>1</v>
      </c>
      <c r="J5369" s="30">
        <f t="shared" si="3"/>
        <v>0</v>
      </c>
      <c r="K5369" s="30">
        <v>1</v>
      </c>
      <c r="L5369" s="30">
        <f t="shared" si="4"/>
        <v>0</v>
      </c>
      <c r="M5369" s="52" t="str">
        <f t="shared" si="5"/>
        <v>OK</v>
      </c>
      <c r="O5369" s="30" t="str">
        <f t="shared" si="6"/>
        <v/>
      </c>
      <c r="P5369" s="30" t="str">
        <f t="shared" si="7"/>
        <v/>
      </c>
      <c r="Q5369" s="30">
        <f t="shared" si="8"/>
        <v>953</v>
      </c>
      <c r="R5369" s="30" t="str">
        <f t="shared" si="9"/>
        <v/>
      </c>
      <c r="S5369" s="30" t="str">
        <f t="shared" si="10"/>
        <v/>
      </c>
      <c r="T5369" s="30">
        <f t="shared" si="11"/>
        <v>214775</v>
      </c>
      <c r="U5369" s="30">
        <f t="shared" si="12"/>
        <v>204680575</v>
      </c>
    </row>
    <row r="5370" spans="2:21" ht="15.75" customHeight="1" x14ac:dyDescent="0.25">
      <c r="B5370" s="49" t="s">
        <v>301</v>
      </c>
      <c r="C5370" s="50" t="s">
        <v>312</v>
      </c>
      <c r="D5370" s="51" t="s">
        <v>82</v>
      </c>
      <c r="E5370" s="30">
        <v>1989</v>
      </c>
      <c r="F5370" s="30">
        <v>0</v>
      </c>
      <c r="G5370" s="30">
        <v>82568</v>
      </c>
      <c r="H5370" s="30">
        <v>1</v>
      </c>
      <c r="I5370" s="30">
        <v>1</v>
      </c>
      <c r="J5370" s="30">
        <f t="shared" si="3"/>
        <v>0</v>
      </c>
      <c r="K5370" s="30">
        <v>1</v>
      </c>
      <c r="L5370" s="30">
        <f t="shared" si="4"/>
        <v>0</v>
      </c>
      <c r="M5370" s="52" t="str">
        <f t="shared" si="5"/>
        <v>OK</v>
      </c>
      <c r="O5370" s="30">
        <f t="shared" si="6"/>
        <v>1989</v>
      </c>
      <c r="P5370" s="30">
        <f t="shared" si="7"/>
        <v>1860.1128000000001</v>
      </c>
      <c r="Q5370" s="30">
        <f t="shared" si="8"/>
        <v>1860.1128000000001</v>
      </c>
      <c r="R5370" s="30" t="str">
        <f t="shared" si="9"/>
        <v/>
      </c>
      <c r="S5370" s="30" t="str">
        <f t="shared" si="10"/>
        <v/>
      </c>
      <c r="T5370" s="30">
        <f t="shared" si="11"/>
        <v>82568</v>
      </c>
      <c r="U5370" s="30">
        <f t="shared" si="12"/>
        <v>153585793.67040002</v>
      </c>
    </row>
    <row r="5371" spans="2:21" ht="15.75" customHeight="1" x14ac:dyDescent="0.25">
      <c r="B5371" s="49" t="s">
        <v>301</v>
      </c>
      <c r="C5371" s="50" t="s">
        <v>312</v>
      </c>
      <c r="D5371" s="51" t="s">
        <v>83</v>
      </c>
      <c r="E5371" s="30">
        <v>0</v>
      </c>
      <c r="F5371" s="30">
        <f t="shared" si="1"/>
        <v>1</v>
      </c>
      <c r="G5371" s="30">
        <v>0</v>
      </c>
      <c r="H5371" s="30">
        <f t="shared" si="2"/>
        <v>1</v>
      </c>
      <c r="I5371" s="30">
        <v>1</v>
      </c>
      <c r="J5371" s="30">
        <f t="shared" si="3"/>
        <v>0</v>
      </c>
      <c r="K5371" s="30">
        <v>0</v>
      </c>
      <c r="L5371" s="30">
        <f t="shared" si="4"/>
        <v>1</v>
      </c>
      <c r="M5371" s="52" t="str">
        <f t="shared" si="5"/>
        <v>агрегати не працюють</v>
      </c>
      <c r="O5371" s="30" t="str">
        <f t="shared" si="6"/>
        <v/>
      </c>
      <c r="P5371" s="30" t="str">
        <f t="shared" si="7"/>
        <v/>
      </c>
      <c r="Q5371" s="30" t="str">
        <f t="shared" si="8"/>
        <v/>
      </c>
      <c r="R5371" s="30" t="str">
        <f t="shared" si="9"/>
        <v/>
      </c>
      <c r="S5371" s="30" t="str">
        <f t="shared" si="10"/>
        <v/>
      </c>
      <c r="T5371" s="30" t="str">
        <f t="shared" si="11"/>
        <v/>
      </c>
      <c r="U5371" s="30" t="str">
        <f t="shared" si="12"/>
        <v/>
      </c>
    </row>
    <row r="5372" spans="2:21" ht="15.75" customHeight="1" x14ac:dyDescent="0.25">
      <c r="B5372" s="49" t="s">
        <v>301</v>
      </c>
      <c r="C5372" s="50" t="s">
        <v>313</v>
      </c>
      <c r="D5372" s="51" t="s">
        <v>60</v>
      </c>
      <c r="E5372" s="30">
        <v>300</v>
      </c>
      <c r="F5372" s="30">
        <v>1</v>
      </c>
      <c r="G5372" s="30">
        <v>275467</v>
      </c>
      <c r="H5372" s="30">
        <v>0</v>
      </c>
      <c r="I5372" s="30">
        <v>1</v>
      </c>
      <c r="J5372" s="30">
        <f t="shared" si="3"/>
        <v>0</v>
      </c>
      <c r="K5372" s="30">
        <v>1</v>
      </c>
      <c r="L5372" s="30">
        <f t="shared" si="4"/>
        <v>0</v>
      </c>
      <c r="M5372" s="52" t="str">
        <f t="shared" si="5"/>
        <v>OK</v>
      </c>
      <c r="O5372" s="30" t="str">
        <f t="shared" si="6"/>
        <v/>
      </c>
      <c r="P5372" s="30" t="str">
        <f t="shared" si="7"/>
        <v/>
      </c>
      <c r="Q5372" s="30">
        <f t="shared" si="8"/>
        <v>300</v>
      </c>
      <c r="R5372" s="30">
        <f t="shared" si="9"/>
        <v>275467</v>
      </c>
      <c r="S5372" s="30">
        <f t="shared" si="10"/>
        <v>329210.61170000001</v>
      </c>
      <c r="T5372" s="30">
        <f t="shared" si="11"/>
        <v>329210.61170000001</v>
      </c>
      <c r="U5372" s="30">
        <f t="shared" si="12"/>
        <v>98763183.510000005</v>
      </c>
    </row>
    <row r="5373" spans="2:21" ht="15.75" customHeight="1" x14ac:dyDescent="0.25">
      <c r="B5373" s="49" t="s">
        <v>301</v>
      </c>
      <c r="C5373" s="50" t="s">
        <v>313</v>
      </c>
      <c r="D5373" s="51" t="s">
        <v>61</v>
      </c>
      <c r="E5373" s="30">
        <v>0</v>
      </c>
      <c r="F5373" s="30">
        <f t="shared" si="1"/>
        <v>1</v>
      </c>
      <c r="G5373" s="30">
        <v>0</v>
      </c>
      <c r="H5373" s="30">
        <f t="shared" si="2"/>
        <v>1</v>
      </c>
      <c r="I5373" s="30">
        <v>1</v>
      </c>
      <c r="J5373" s="30">
        <f t="shared" si="3"/>
        <v>0</v>
      </c>
      <c r="K5373" s="30">
        <v>0</v>
      </c>
      <c r="L5373" s="30">
        <f t="shared" si="4"/>
        <v>1</v>
      </c>
      <c r="M5373" s="52" t="str">
        <f t="shared" si="5"/>
        <v>агрегати не працюють</v>
      </c>
      <c r="O5373" s="30" t="str">
        <f t="shared" si="6"/>
        <v/>
      </c>
      <c r="P5373" s="30" t="str">
        <f t="shared" si="7"/>
        <v/>
      </c>
      <c r="Q5373" s="30" t="str">
        <f t="shared" si="8"/>
        <v/>
      </c>
      <c r="R5373" s="30" t="str">
        <f t="shared" si="9"/>
        <v/>
      </c>
      <c r="S5373" s="30" t="str">
        <f t="shared" si="10"/>
        <v/>
      </c>
      <c r="T5373" s="30" t="str">
        <f t="shared" si="11"/>
        <v/>
      </c>
      <c r="U5373" s="30" t="str">
        <f t="shared" si="12"/>
        <v/>
      </c>
    </row>
    <row r="5374" spans="2:21" ht="15.75" customHeight="1" x14ac:dyDescent="0.25">
      <c r="B5374" s="49" t="s">
        <v>301</v>
      </c>
      <c r="C5374" s="50" t="s">
        <v>313</v>
      </c>
      <c r="D5374" s="51" t="s">
        <v>62</v>
      </c>
      <c r="E5374" s="30">
        <v>0</v>
      </c>
      <c r="F5374" s="30">
        <f t="shared" si="1"/>
        <v>1</v>
      </c>
      <c r="G5374" s="30">
        <v>0</v>
      </c>
      <c r="H5374" s="30">
        <f t="shared" si="2"/>
        <v>1</v>
      </c>
      <c r="I5374" s="30">
        <v>1</v>
      </c>
      <c r="J5374" s="30">
        <f t="shared" si="3"/>
        <v>0</v>
      </c>
      <c r="K5374" s="30">
        <v>0</v>
      </c>
      <c r="L5374" s="30">
        <f t="shared" si="4"/>
        <v>1</v>
      </c>
      <c r="M5374" s="52" t="str">
        <f t="shared" si="5"/>
        <v>агрегати не працюють</v>
      </c>
      <c r="O5374" s="30" t="str">
        <f t="shared" si="6"/>
        <v/>
      </c>
      <c r="P5374" s="30" t="str">
        <f t="shared" si="7"/>
        <v/>
      </c>
      <c r="Q5374" s="30" t="str">
        <f t="shared" si="8"/>
        <v/>
      </c>
      <c r="R5374" s="30" t="str">
        <f t="shared" si="9"/>
        <v/>
      </c>
      <c r="S5374" s="30" t="str">
        <f t="shared" si="10"/>
        <v/>
      </c>
      <c r="T5374" s="30" t="str">
        <f t="shared" si="11"/>
        <v/>
      </c>
      <c r="U5374" s="30" t="str">
        <f t="shared" si="12"/>
        <v/>
      </c>
    </row>
    <row r="5375" spans="2:21" ht="15.75" customHeight="1" x14ac:dyDescent="0.25">
      <c r="B5375" s="49" t="s">
        <v>301</v>
      </c>
      <c r="C5375" s="50" t="s">
        <v>313</v>
      </c>
      <c r="D5375" s="51" t="s">
        <v>63</v>
      </c>
      <c r="E5375" s="30">
        <v>829</v>
      </c>
      <c r="F5375" s="30">
        <v>1</v>
      </c>
      <c r="G5375" s="30">
        <v>135894</v>
      </c>
      <c r="H5375" s="30">
        <v>1</v>
      </c>
      <c r="I5375" s="30">
        <v>1</v>
      </c>
      <c r="J5375" s="30">
        <f t="shared" si="3"/>
        <v>0</v>
      </c>
      <c r="K5375" s="30">
        <v>1</v>
      </c>
      <c r="L5375" s="30">
        <f t="shared" si="4"/>
        <v>0</v>
      </c>
      <c r="M5375" s="52" t="str">
        <f t="shared" si="5"/>
        <v>OK</v>
      </c>
      <c r="O5375" s="30" t="str">
        <f t="shared" si="6"/>
        <v/>
      </c>
      <c r="P5375" s="30" t="str">
        <f t="shared" si="7"/>
        <v/>
      </c>
      <c r="Q5375" s="30">
        <f t="shared" si="8"/>
        <v>829</v>
      </c>
      <c r="R5375" s="30" t="str">
        <f t="shared" si="9"/>
        <v/>
      </c>
      <c r="S5375" s="30" t="str">
        <f t="shared" si="10"/>
        <v/>
      </c>
      <c r="T5375" s="30">
        <f t="shared" si="11"/>
        <v>135894</v>
      </c>
      <c r="U5375" s="30">
        <f t="shared" si="12"/>
        <v>112656126</v>
      </c>
    </row>
    <row r="5376" spans="2:21" ht="15.75" customHeight="1" x14ac:dyDescent="0.25">
      <c r="B5376" s="49" t="s">
        <v>301</v>
      </c>
      <c r="C5376" s="50" t="s">
        <v>313</v>
      </c>
      <c r="D5376" s="51" t="s">
        <v>64</v>
      </c>
      <c r="E5376" s="30">
        <v>475</v>
      </c>
      <c r="F5376" s="30">
        <v>1</v>
      </c>
      <c r="G5376" s="30">
        <v>216018</v>
      </c>
      <c r="H5376" s="30">
        <v>0</v>
      </c>
      <c r="I5376" s="30">
        <v>1</v>
      </c>
      <c r="J5376" s="30">
        <f t="shared" si="3"/>
        <v>0</v>
      </c>
      <c r="K5376" s="30">
        <v>1</v>
      </c>
      <c r="L5376" s="30">
        <f t="shared" si="4"/>
        <v>0</v>
      </c>
      <c r="M5376" s="52" t="str">
        <f t="shared" si="5"/>
        <v>OK</v>
      </c>
      <c r="O5376" s="30" t="str">
        <f t="shared" si="6"/>
        <v/>
      </c>
      <c r="P5376" s="30" t="str">
        <f t="shared" si="7"/>
        <v/>
      </c>
      <c r="Q5376" s="30">
        <f t="shared" si="8"/>
        <v>475</v>
      </c>
      <c r="R5376" s="30">
        <f t="shared" si="9"/>
        <v>216018</v>
      </c>
      <c r="S5376" s="30">
        <f t="shared" si="10"/>
        <v>258163.11180000001</v>
      </c>
      <c r="T5376" s="30">
        <f t="shared" si="11"/>
        <v>258163.11180000001</v>
      </c>
      <c r="U5376" s="30">
        <f t="shared" si="12"/>
        <v>122627478.105</v>
      </c>
    </row>
    <row r="5377" spans="2:21" ht="15.75" customHeight="1" x14ac:dyDescent="0.25">
      <c r="B5377" s="49" t="s">
        <v>301</v>
      </c>
      <c r="C5377" s="50" t="s">
        <v>313</v>
      </c>
      <c r="D5377" s="51" t="s">
        <v>65</v>
      </c>
      <c r="E5377" s="30">
        <v>0</v>
      </c>
      <c r="F5377" s="30">
        <f t="shared" si="1"/>
        <v>1</v>
      </c>
      <c r="G5377" s="30">
        <v>0</v>
      </c>
      <c r="H5377" s="30">
        <f t="shared" si="2"/>
        <v>1</v>
      </c>
      <c r="I5377" s="30">
        <v>1</v>
      </c>
      <c r="J5377" s="30">
        <f t="shared" si="3"/>
        <v>0</v>
      </c>
      <c r="K5377" s="30">
        <v>0</v>
      </c>
      <c r="L5377" s="30">
        <f t="shared" si="4"/>
        <v>1</v>
      </c>
      <c r="M5377" s="52" t="str">
        <f t="shared" si="5"/>
        <v>агрегати не працюють</v>
      </c>
      <c r="O5377" s="30" t="str">
        <f t="shared" si="6"/>
        <v/>
      </c>
      <c r="P5377" s="30" t="str">
        <f t="shared" si="7"/>
        <v/>
      </c>
      <c r="Q5377" s="30" t="str">
        <f t="shared" si="8"/>
        <v/>
      </c>
      <c r="R5377" s="30" t="str">
        <f t="shared" si="9"/>
        <v/>
      </c>
      <c r="S5377" s="30" t="str">
        <f t="shared" si="10"/>
        <v/>
      </c>
      <c r="T5377" s="30" t="str">
        <f t="shared" si="11"/>
        <v/>
      </c>
      <c r="U5377" s="30" t="str">
        <f t="shared" si="12"/>
        <v/>
      </c>
    </row>
    <row r="5378" spans="2:21" ht="15.75" customHeight="1" x14ac:dyDescent="0.25">
      <c r="B5378" s="49" t="s">
        <v>301</v>
      </c>
      <c r="C5378" s="50" t="s">
        <v>313</v>
      </c>
      <c r="D5378" s="51" t="s">
        <v>66</v>
      </c>
      <c r="E5378" s="30">
        <v>1331</v>
      </c>
      <c r="F5378" s="30">
        <v>0</v>
      </c>
      <c r="G5378" s="30">
        <v>211235</v>
      </c>
      <c r="H5378" s="30">
        <v>0</v>
      </c>
      <c r="I5378" s="30">
        <v>1</v>
      </c>
      <c r="J5378" s="30">
        <f t="shared" si="3"/>
        <v>0</v>
      </c>
      <c r="K5378" s="30">
        <v>1</v>
      </c>
      <c r="L5378" s="30">
        <f t="shared" si="4"/>
        <v>0</v>
      </c>
      <c r="M5378" s="52" t="str">
        <f t="shared" si="5"/>
        <v>OK</v>
      </c>
      <c r="O5378" s="30">
        <f t="shared" si="6"/>
        <v>1331</v>
      </c>
      <c r="P5378" s="30">
        <f t="shared" si="7"/>
        <v>1244.7512000000002</v>
      </c>
      <c r="Q5378" s="30">
        <f t="shared" si="8"/>
        <v>1244.7512000000002</v>
      </c>
      <c r="R5378" s="30">
        <f t="shared" si="9"/>
        <v>211235</v>
      </c>
      <c r="S5378" s="30">
        <f t="shared" si="10"/>
        <v>252446.9485</v>
      </c>
      <c r="T5378" s="30">
        <f t="shared" si="11"/>
        <v>252446.9485</v>
      </c>
      <c r="U5378" s="30">
        <f t="shared" si="12"/>
        <v>314233642.08171326</v>
      </c>
    </row>
    <row r="5379" spans="2:21" ht="15.75" customHeight="1" x14ac:dyDescent="0.25">
      <c r="B5379" s="49" t="s">
        <v>301</v>
      </c>
      <c r="C5379" s="50" t="s">
        <v>313</v>
      </c>
      <c r="D5379" s="51" t="s">
        <v>67</v>
      </c>
      <c r="E5379" s="30">
        <v>1010</v>
      </c>
      <c r="F5379" s="30">
        <v>0</v>
      </c>
      <c r="G5379" s="30">
        <v>280095</v>
      </c>
      <c r="H5379" s="30">
        <v>0</v>
      </c>
      <c r="I5379" s="30">
        <v>1</v>
      </c>
      <c r="J5379" s="30">
        <f t="shared" si="3"/>
        <v>0</v>
      </c>
      <c r="K5379" s="30">
        <v>1</v>
      </c>
      <c r="L5379" s="30">
        <f t="shared" si="4"/>
        <v>0</v>
      </c>
      <c r="M5379" s="52" t="str">
        <f t="shared" si="5"/>
        <v>OK</v>
      </c>
      <c r="O5379" s="30">
        <f t="shared" si="6"/>
        <v>1010</v>
      </c>
      <c r="P5379" s="30">
        <f t="shared" si="7"/>
        <v>944.55200000000002</v>
      </c>
      <c r="Q5379" s="30">
        <f t="shared" si="8"/>
        <v>944.55200000000002</v>
      </c>
      <c r="R5379" s="30">
        <f t="shared" si="9"/>
        <v>280095</v>
      </c>
      <c r="S5379" s="30">
        <f t="shared" si="10"/>
        <v>334741.53450000001</v>
      </c>
      <c r="T5379" s="30">
        <f t="shared" si="11"/>
        <v>334741.53450000001</v>
      </c>
      <c r="U5379" s="30">
        <f t="shared" si="12"/>
        <v>316180785.89504403</v>
      </c>
    </row>
    <row r="5380" spans="2:21" ht="15.75" customHeight="1" x14ac:dyDescent="0.25">
      <c r="B5380" s="49" t="s">
        <v>301</v>
      </c>
      <c r="C5380" s="50" t="s">
        <v>313</v>
      </c>
      <c r="D5380" s="51" t="s">
        <v>68</v>
      </c>
      <c r="E5380" s="30">
        <v>0</v>
      </c>
      <c r="F5380" s="30">
        <f t="shared" si="1"/>
        <v>1</v>
      </c>
      <c r="G5380" s="30">
        <v>0</v>
      </c>
      <c r="H5380" s="30">
        <f t="shared" si="2"/>
        <v>1</v>
      </c>
      <c r="I5380" s="30">
        <v>1</v>
      </c>
      <c r="J5380" s="30">
        <f t="shared" si="3"/>
        <v>0</v>
      </c>
      <c r="K5380" s="30">
        <v>0</v>
      </c>
      <c r="L5380" s="30">
        <f t="shared" si="4"/>
        <v>1</v>
      </c>
      <c r="M5380" s="52" t="str">
        <f t="shared" si="5"/>
        <v>агрегати не працюють</v>
      </c>
      <c r="O5380" s="30" t="str">
        <f t="shared" si="6"/>
        <v/>
      </c>
      <c r="P5380" s="30" t="str">
        <f t="shared" si="7"/>
        <v/>
      </c>
      <c r="Q5380" s="30" t="str">
        <f t="shared" si="8"/>
        <v/>
      </c>
      <c r="R5380" s="30" t="str">
        <f t="shared" si="9"/>
        <v/>
      </c>
      <c r="S5380" s="30" t="str">
        <f t="shared" si="10"/>
        <v/>
      </c>
      <c r="T5380" s="30" t="str">
        <f t="shared" si="11"/>
        <v/>
      </c>
      <c r="U5380" s="30" t="str">
        <f t="shared" si="12"/>
        <v/>
      </c>
    </row>
    <row r="5381" spans="2:21" ht="15.75" customHeight="1" x14ac:dyDescent="0.25">
      <c r="B5381" s="49" t="s">
        <v>301</v>
      </c>
      <c r="C5381" s="50" t="s">
        <v>313</v>
      </c>
      <c r="D5381" s="51" t="s">
        <v>69</v>
      </c>
      <c r="E5381" s="30">
        <v>0</v>
      </c>
      <c r="F5381" s="30">
        <f t="shared" si="1"/>
        <v>1</v>
      </c>
      <c r="G5381" s="30">
        <v>0</v>
      </c>
      <c r="H5381" s="30">
        <f t="shared" si="2"/>
        <v>1</v>
      </c>
      <c r="I5381" s="30">
        <v>1</v>
      </c>
      <c r="J5381" s="30">
        <f t="shared" si="3"/>
        <v>0</v>
      </c>
      <c r="K5381" s="30">
        <v>0</v>
      </c>
      <c r="L5381" s="30">
        <f t="shared" si="4"/>
        <v>1</v>
      </c>
      <c r="M5381" s="52" t="str">
        <f t="shared" si="5"/>
        <v>агрегати не працюють</v>
      </c>
      <c r="O5381" s="30" t="str">
        <f t="shared" si="6"/>
        <v/>
      </c>
      <c r="P5381" s="30" t="str">
        <f t="shared" si="7"/>
        <v/>
      </c>
      <c r="Q5381" s="30" t="str">
        <f t="shared" si="8"/>
        <v/>
      </c>
      <c r="R5381" s="30" t="str">
        <f t="shared" si="9"/>
        <v/>
      </c>
      <c r="S5381" s="30" t="str">
        <f t="shared" si="10"/>
        <v/>
      </c>
      <c r="T5381" s="30" t="str">
        <f t="shared" si="11"/>
        <v/>
      </c>
      <c r="U5381" s="30" t="str">
        <f t="shared" si="12"/>
        <v/>
      </c>
    </row>
    <row r="5382" spans="2:21" ht="15.75" customHeight="1" x14ac:dyDescent="0.25">
      <c r="B5382" s="49" t="s">
        <v>301</v>
      </c>
      <c r="C5382" s="50" t="s">
        <v>313</v>
      </c>
      <c r="D5382" s="51" t="s">
        <v>70</v>
      </c>
      <c r="E5382" s="30">
        <v>0</v>
      </c>
      <c r="F5382" s="30">
        <f t="shared" si="1"/>
        <v>1</v>
      </c>
      <c r="G5382" s="30">
        <v>0</v>
      </c>
      <c r="H5382" s="30">
        <f t="shared" si="2"/>
        <v>1</v>
      </c>
      <c r="I5382" s="30">
        <v>1</v>
      </c>
      <c r="J5382" s="30">
        <f t="shared" si="3"/>
        <v>0</v>
      </c>
      <c r="K5382" s="30">
        <v>0</v>
      </c>
      <c r="L5382" s="30">
        <f t="shared" si="4"/>
        <v>1</v>
      </c>
      <c r="M5382" s="52" t="str">
        <f t="shared" si="5"/>
        <v>агрегати не працюють</v>
      </c>
      <c r="O5382" s="30" t="str">
        <f t="shared" si="6"/>
        <v/>
      </c>
      <c r="P5382" s="30" t="str">
        <f t="shared" si="7"/>
        <v/>
      </c>
      <c r="Q5382" s="30" t="str">
        <f t="shared" si="8"/>
        <v/>
      </c>
      <c r="R5382" s="30" t="str">
        <f t="shared" si="9"/>
        <v/>
      </c>
      <c r="S5382" s="30" t="str">
        <f t="shared" si="10"/>
        <v/>
      </c>
      <c r="T5382" s="30" t="str">
        <f t="shared" si="11"/>
        <v/>
      </c>
      <c r="U5382" s="30" t="str">
        <f t="shared" si="12"/>
        <v/>
      </c>
    </row>
    <row r="5383" spans="2:21" ht="15.75" customHeight="1" x14ac:dyDescent="0.25">
      <c r="B5383" s="49" t="s">
        <v>301</v>
      </c>
      <c r="C5383" s="50" t="s">
        <v>313</v>
      </c>
      <c r="D5383" s="51" t="s">
        <v>71</v>
      </c>
      <c r="E5383" s="30">
        <v>1123</v>
      </c>
      <c r="F5383" s="30">
        <v>1</v>
      </c>
      <c r="G5383" s="30">
        <v>193634</v>
      </c>
      <c r="H5383" s="30">
        <v>0</v>
      </c>
      <c r="I5383" s="30">
        <v>1</v>
      </c>
      <c r="J5383" s="30">
        <f t="shared" si="3"/>
        <v>0</v>
      </c>
      <c r="K5383" s="30">
        <v>1</v>
      </c>
      <c r="L5383" s="30">
        <f t="shared" si="4"/>
        <v>0</v>
      </c>
      <c r="M5383" s="52" t="str">
        <f t="shared" si="5"/>
        <v>OK</v>
      </c>
      <c r="O5383" s="30" t="str">
        <f t="shared" si="6"/>
        <v/>
      </c>
      <c r="P5383" s="30" t="str">
        <f t="shared" si="7"/>
        <v/>
      </c>
      <c r="Q5383" s="30">
        <f t="shared" si="8"/>
        <v>1123</v>
      </c>
      <c r="R5383" s="30">
        <f t="shared" si="9"/>
        <v>193634</v>
      </c>
      <c r="S5383" s="30">
        <f t="shared" si="10"/>
        <v>231411.99340000001</v>
      </c>
      <c r="T5383" s="30">
        <f t="shared" si="11"/>
        <v>231411.99340000001</v>
      </c>
      <c r="U5383" s="30">
        <f t="shared" si="12"/>
        <v>259875668.5882</v>
      </c>
    </row>
    <row r="5384" spans="2:21" ht="15.75" customHeight="1" x14ac:dyDescent="0.25">
      <c r="B5384" s="49" t="s">
        <v>301</v>
      </c>
      <c r="C5384" s="50" t="s">
        <v>313</v>
      </c>
      <c r="D5384" s="51" t="s">
        <v>72</v>
      </c>
      <c r="E5384" s="30">
        <v>0</v>
      </c>
      <c r="F5384" s="30">
        <f t="shared" si="1"/>
        <v>1</v>
      </c>
      <c r="G5384" s="30">
        <v>0</v>
      </c>
      <c r="H5384" s="30">
        <f t="shared" si="2"/>
        <v>1</v>
      </c>
      <c r="I5384" s="30">
        <v>1</v>
      </c>
      <c r="J5384" s="30">
        <f t="shared" si="3"/>
        <v>0</v>
      </c>
      <c r="K5384" s="30">
        <v>0</v>
      </c>
      <c r="L5384" s="30">
        <f t="shared" si="4"/>
        <v>1</v>
      </c>
      <c r="M5384" s="52" t="str">
        <f t="shared" si="5"/>
        <v>агрегати не працюють</v>
      </c>
      <c r="O5384" s="30" t="str">
        <f t="shared" si="6"/>
        <v/>
      </c>
      <c r="P5384" s="30" t="str">
        <f t="shared" si="7"/>
        <v/>
      </c>
      <c r="Q5384" s="30" t="str">
        <f t="shared" si="8"/>
        <v/>
      </c>
      <c r="R5384" s="30" t="str">
        <f t="shared" si="9"/>
        <v/>
      </c>
      <c r="S5384" s="30" t="str">
        <f t="shared" si="10"/>
        <v/>
      </c>
      <c r="T5384" s="30" t="str">
        <f t="shared" si="11"/>
        <v/>
      </c>
      <c r="U5384" s="30" t="str">
        <f t="shared" si="12"/>
        <v/>
      </c>
    </row>
    <row r="5385" spans="2:21" ht="15.75" customHeight="1" x14ac:dyDescent="0.25">
      <c r="B5385" s="49" t="s">
        <v>301</v>
      </c>
      <c r="C5385" s="50" t="s">
        <v>313</v>
      </c>
      <c r="D5385" s="51" t="s">
        <v>73</v>
      </c>
      <c r="E5385" s="30">
        <v>0</v>
      </c>
      <c r="F5385" s="30">
        <f t="shared" si="1"/>
        <v>1</v>
      </c>
      <c r="G5385" s="30">
        <v>0</v>
      </c>
      <c r="H5385" s="30">
        <f t="shared" si="2"/>
        <v>1</v>
      </c>
      <c r="I5385" s="30">
        <v>1</v>
      </c>
      <c r="J5385" s="30">
        <f t="shared" si="3"/>
        <v>0</v>
      </c>
      <c r="K5385" s="30">
        <v>0</v>
      </c>
      <c r="L5385" s="30">
        <f t="shared" si="4"/>
        <v>1</v>
      </c>
      <c r="M5385" s="52" t="str">
        <f t="shared" si="5"/>
        <v>агрегати не працюють</v>
      </c>
      <c r="O5385" s="30" t="str">
        <f t="shared" si="6"/>
        <v/>
      </c>
      <c r="P5385" s="30" t="str">
        <f t="shared" si="7"/>
        <v/>
      </c>
      <c r="Q5385" s="30" t="str">
        <f t="shared" si="8"/>
        <v/>
      </c>
      <c r="R5385" s="30" t="str">
        <f t="shared" si="9"/>
        <v/>
      </c>
      <c r="S5385" s="30" t="str">
        <f t="shared" si="10"/>
        <v/>
      </c>
      <c r="T5385" s="30" t="str">
        <f t="shared" si="11"/>
        <v/>
      </c>
      <c r="U5385" s="30" t="str">
        <f t="shared" si="12"/>
        <v/>
      </c>
    </row>
    <row r="5386" spans="2:21" ht="15.75" customHeight="1" x14ac:dyDescent="0.25">
      <c r="B5386" s="49" t="s">
        <v>301</v>
      </c>
      <c r="C5386" s="50" t="s">
        <v>313</v>
      </c>
      <c r="D5386" s="51" t="s">
        <v>74</v>
      </c>
      <c r="E5386" s="30">
        <v>0</v>
      </c>
      <c r="F5386" s="30">
        <f t="shared" si="1"/>
        <v>1</v>
      </c>
      <c r="G5386" s="30">
        <v>0</v>
      </c>
      <c r="H5386" s="30">
        <f t="shared" si="2"/>
        <v>1</v>
      </c>
      <c r="I5386" s="30">
        <v>1</v>
      </c>
      <c r="J5386" s="30">
        <f t="shared" si="3"/>
        <v>0</v>
      </c>
      <c r="K5386" s="30">
        <v>0</v>
      </c>
      <c r="L5386" s="30">
        <f t="shared" si="4"/>
        <v>1</v>
      </c>
      <c r="M5386" s="52" t="str">
        <f t="shared" si="5"/>
        <v>агрегати не працюють</v>
      </c>
      <c r="O5386" s="30" t="str">
        <f t="shared" si="6"/>
        <v/>
      </c>
      <c r="P5386" s="30" t="str">
        <f t="shared" si="7"/>
        <v/>
      </c>
      <c r="Q5386" s="30" t="str">
        <f t="shared" si="8"/>
        <v/>
      </c>
      <c r="R5386" s="30" t="str">
        <f t="shared" si="9"/>
        <v/>
      </c>
      <c r="S5386" s="30" t="str">
        <f t="shared" si="10"/>
        <v/>
      </c>
      <c r="T5386" s="30" t="str">
        <f t="shared" si="11"/>
        <v/>
      </c>
      <c r="U5386" s="30" t="str">
        <f t="shared" si="12"/>
        <v/>
      </c>
    </row>
    <row r="5387" spans="2:21" ht="15.75" customHeight="1" x14ac:dyDescent="0.25">
      <c r="B5387" s="49" t="s">
        <v>301</v>
      </c>
      <c r="C5387" s="50" t="s">
        <v>313</v>
      </c>
      <c r="D5387" s="51" t="s">
        <v>75</v>
      </c>
      <c r="E5387" s="30">
        <v>726</v>
      </c>
      <c r="F5387" s="30">
        <v>0</v>
      </c>
      <c r="G5387" s="30">
        <v>278155</v>
      </c>
      <c r="H5387" s="30">
        <v>0</v>
      </c>
      <c r="I5387" s="30">
        <v>1</v>
      </c>
      <c r="J5387" s="30">
        <f t="shared" si="3"/>
        <v>0</v>
      </c>
      <c r="K5387" s="30">
        <v>1</v>
      </c>
      <c r="L5387" s="30">
        <f t="shared" si="4"/>
        <v>0</v>
      </c>
      <c r="M5387" s="52" t="str">
        <f t="shared" si="5"/>
        <v>OK</v>
      </c>
      <c r="O5387" s="30">
        <f t="shared" si="6"/>
        <v>726</v>
      </c>
      <c r="P5387" s="30">
        <f t="shared" si="7"/>
        <v>678.95519999999999</v>
      </c>
      <c r="Q5387" s="30">
        <f t="shared" si="8"/>
        <v>678.95519999999999</v>
      </c>
      <c r="R5387" s="30">
        <f t="shared" si="9"/>
        <v>278155</v>
      </c>
      <c r="S5387" s="30">
        <f t="shared" si="10"/>
        <v>332423.0405</v>
      </c>
      <c r="T5387" s="30">
        <f t="shared" si="11"/>
        <v>332423.0405</v>
      </c>
      <c r="U5387" s="30">
        <f t="shared" si="12"/>
        <v>225700351.94728559</v>
      </c>
    </row>
    <row r="5388" spans="2:21" ht="15.75" customHeight="1" x14ac:dyDescent="0.25">
      <c r="B5388" s="49" t="s">
        <v>301</v>
      </c>
      <c r="C5388" s="50" t="s">
        <v>313</v>
      </c>
      <c r="D5388" s="51" t="s">
        <v>76</v>
      </c>
      <c r="E5388" s="30">
        <v>0</v>
      </c>
      <c r="F5388" s="30">
        <f t="shared" si="1"/>
        <v>1</v>
      </c>
      <c r="G5388" s="30">
        <v>0</v>
      </c>
      <c r="H5388" s="30">
        <f t="shared" si="2"/>
        <v>1</v>
      </c>
      <c r="I5388" s="30">
        <v>1</v>
      </c>
      <c r="J5388" s="30">
        <f t="shared" si="3"/>
        <v>0</v>
      </c>
      <c r="K5388" s="30">
        <v>0</v>
      </c>
      <c r="L5388" s="30">
        <f t="shared" si="4"/>
        <v>1</v>
      </c>
      <c r="M5388" s="52" t="str">
        <f t="shared" si="5"/>
        <v>агрегати не працюють</v>
      </c>
      <c r="O5388" s="30" t="str">
        <f t="shared" si="6"/>
        <v/>
      </c>
      <c r="P5388" s="30" t="str">
        <f t="shared" si="7"/>
        <v/>
      </c>
      <c r="Q5388" s="30" t="str">
        <f t="shared" si="8"/>
        <v/>
      </c>
      <c r="R5388" s="30" t="str">
        <f t="shared" si="9"/>
        <v/>
      </c>
      <c r="S5388" s="30" t="str">
        <f t="shared" si="10"/>
        <v/>
      </c>
      <c r="T5388" s="30" t="str">
        <f t="shared" si="11"/>
        <v/>
      </c>
      <c r="U5388" s="30" t="str">
        <f t="shared" si="12"/>
        <v/>
      </c>
    </row>
    <row r="5389" spans="2:21" ht="15.75" customHeight="1" x14ac:dyDescent="0.25">
      <c r="B5389" s="49" t="s">
        <v>301</v>
      </c>
      <c r="C5389" s="50" t="s">
        <v>313</v>
      </c>
      <c r="D5389" s="51" t="s">
        <v>77</v>
      </c>
      <c r="E5389" s="30">
        <v>904</v>
      </c>
      <c r="F5389" s="30">
        <v>1</v>
      </c>
      <c r="G5389" s="30">
        <v>210112</v>
      </c>
      <c r="H5389" s="30">
        <v>0</v>
      </c>
      <c r="I5389" s="30">
        <v>1</v>
      </c>
      <c r="J5389" s="30">
        <f t="shared" si="3"/>
        <v>0</v>
      </c>
      <c r="K5389" s="30">
        <v>1</v>
      </c>
      <c r="L5389" s="30">
        <f t="shared" si="4"/>
        <v>0</v>
      </c>
      <c r="M5389" s="52" t="str">
        <f t="shared" si="5"/>
        <v>OK</v>
      </c>
      <c r="O5389" s="30" t="str">
        <f t="shared" si="6"/>
        <v/>
      </c>
      <c r="P5389" s="30" t="str">
        <f t="shared" si="7"/>
        <v/>
      </c>
      <c r="Q5389" s="30">
        <f t="shared" si="8"/>
        <v>904</v>
      </c>
      <c r="R5389" s="30">
        <f t="shared" si="9"/>
        <v>210112</v>
      </c>
      <c r="S5389" s="30">
        <f t="shared" si="10"/>
        <v>251104.8512</v>
      </c>
      <c r="T5389" s="30">
        <f t="shared" si="11"/>
        <v>251104.8512</v>
      </c>
      <c r="U5389" s="30">
        <f t="shared" si="12"/>
        <v>226998785.48480001</v>
      </c>
    </row>
    <row r="5390" spans="2:21" ht="15.75" customHeight="1" x14ac:dyDescent="0.25">
      <c r="B5390" s="49" t="s">
        <v>301</v>
      </c>
      <c r="C5390" s="50" t="s">
        <v>313</v>
      </c>
      <c r="D5390" s="51" t="s">
        <v>78</v>
      </c>
      <c r="E5390" s="30">
        <v>0</v>
      </c>
      <c r="F5390" s="30">
        <f t="shared" si="1"/>
        <v>1</v>
      </c>
      <c r="G5390" s="30">
        <v>0</v>
      </c>
      <c r="H5390" s="30">
        <f t="shared" si="2"/>
        <v>1</v>
      </c>
      <c r="I5390" s="30">
        <v>1</v>
      </c>
      <c r="J5390" s="30">
        <f t="shared" si="3"/>
        <v>0</v>
      </c>
      <c r="K5390" s="30">
        <v>0</v>
      </c>
      <c r="L5390" s="30">
        <f t="shared" si="4"/>
        <v>1</v>
      </c>
      <c r="M5390" s="52" t="str">
        <f t="shared" si="5"/>
        <v>агрегати не працюють</v>
      </c>
      <c r="O5390" s="30" t="str">
        <f t="shared" si="6"/>
        <v/>
      </c>
      <c r="P5390" s="30" t="str">
        <f t="shared" si="7"/>
        <v/>
      </c>
      <c r="Q5390" s="30" t="str">
        <f t="shared" si="8"/>
        <v/>
      </c>
      <c r="R5390" s="30" t="str">
        <f t="shared" si="9"/>
        <v/>
      </c>
      <c r="S5390" s="30" t="str">
        <f t="shared" si="10"/>
        <v/>
      </c>
      <c r="T5390" s="30" t="str">
        <f t="shared" si="11"/>
        <v/>
      </c>
      <c r="U5390" s="30" t="str">
        <f t="shared" si="12"/>
        <v/>
      </c>
    </row>
    <row r="5391" spans="2:21" ht="15.75" customHeight="1" x14ac:dyDescent="0.25">
      <c r="B5391" s="49" t="s">
        <v>301</v>
      </c>
      <c r="C5391" s="50" t="s">
        <v>313</v>
      </c>
      <c r="D5391" s="51" t="s">
        <v>79</v>
      </c>
      <c r="E5391" s="30">
        <v>0</v>
      </c>
      <c r="F5391" s="30">
        <f t="shared" si="1"/>
        <v>1</v>
      </c>
      <c r="G5391" s="30">
        <v>0</v>
      </c>
      <c r="H5391" s="30">
        <f t="shared" si="2"/>
        <v>1</v>
      </c>
      <c r="I5391" s="30">
        <v>1</v>
      </c>
      <c r="J5391" s="30">
        <f t="shared" si="3"/>
        <v>0</v>
      </c>
      <c r="K5391" s="30">
        <v>0</v>
      </c>
      <c r="L5391" s="30">
        <f t="shared" si="4"/>
        <v>1</v>
      </c>
      <c r="M5391" s="52" t="str">
        <f t="shared" si="5"/>
        <v>агрегати не працюють</v>
      </c>
      <c r="O5391" s="30" t="str">
        <f t="shared" si="6"/>
        <v/>
      </c>
      <c r="P5391" s="30" t="str">
        <f t="shared" si="7"/>
        <v/>
      </c>
      <c r="Q5391" s="30" t="str">
        <f t="shared" si="8"/>
        <v/>
      </c>
      <c r="R5391" s="30" t="str">
        <f t="shared" si="9"/>
        <v/>
      </c>
      <c r="S5391" s="30" t="str">
        <f t="shared" si="10"/>
        <v/>
      </c>
      <c r="T5391" s="30" t="str">
        <f t="shared" si="11"/>
        <v/>
      </c>
      <c r="U5391" s="30" t="str">
        <f t="shared" si="12"/>
        <v/>
      </c>
    </row>
    <row r="5392" spans="2:21" ht="15.75" customHeight="1" x14ac:dyDescent="0.25">
      <c r="B5392" s="49" t="s">
        <v>301</v>
      </c>
      <c r="C5392" s="50" t="s">
        <v>313</v>
      </c>
      <c r="D5392" s="51" t="s">
        <v>80</v>
      </c>
      <c r="E5392" s="30">
        <v>1379</v>
      </c>
      <c r="F5392" s="30">
        <v>1</v>
      </c>
      <c r="G5392" s="30">
        <v>268861</v>
      </c>
      <c r="H5392" s="30">
        <v>0</v>
      </c>
      <c r="I5392" s="30">
        <v>1</v>
      </c>
      <c r="J5392" s="30">
        <f t="shared" si="3"/>
        <v>0</v>
      </c>
      <c r="K5392" s="30">
        <v>1</v>
      </c>
      <c r="L5392" s="30">
        <f t="shared" si="4"/>
        <v>0</v>
      </c>
      <c r="M5392" s="52" t="str">
        <f t="shared" si="5"/>
        <v>OK</v>
      </c>
      <c r="O5392" s="30" t="str">
        <f t="shared" si="6"/>
        <v/>
      </c>
      <c r="P5392" s="30" t="str">
        <f t="shared" si="7"/>
        <v/>
      </c>
      <c r="Q5392" s="30">
        <f t="shared" si="8"/>
        <v>1379</v>
      </c>
      <c r="R5392" s="30">
        <f t="shared" si="9"/>
        <v>268861</v>
      </c>
      <c r="S5392" s="30">
        <f t="shared" si="10"/>
        <v>321315.78110000002</v>
      </c>
      <c r="T5392" s="30">
        <f t="shared" si="11"/>
        <v>321315.78110000002</v>
      </c>
      <c r="U5392" s="30">
        <f t="shared" si="12"/>
        <v>443094462.13690001</v>
      </c>
    </row>
    <row r="5393" spans="2:21" ht="15.75" customHeight="1" x14ac:dyDescent="0.25">
      <c r="B5393" s="49" t="s">
        <v>301</v>
      </c>
      <c r="C5393" s="50" t="s">
        <v>313</v>
      </c>
      <c r="D5393" s="51" t="s">
        <v>81</v>
      </c>
      <c r="E5393" s="30">
        <v>0</v>
      </c>
      <c r="F5393" s="30">
        <f t="shared" si="1"/>
        <v>1</v>
      </c>
      <c r="G5393" s="30">
        <v>0</v>
      </c>
      <c r="H5393" s="30">
        <f t="shared" si="2"/>
        <v>1</v>
      </c>
      <c r="I5393" s="30">
        <v>1</v>
      </c>
      <c r="J5393" s="30">
        <f t="shared" si="3"/>
        <v>0</v>
      </c>
      <c r="K5393" s="30">
        <v>0</v>
      </c>
      <c r="L5393" s="30">
        <f t="shared" si="4"/>
        <v>1</v>
      </c>
      <c r="M5393" s="52" t="str">
        <f t="shared" si="5"/>
        <v>агрегати не працюють</v>
      </c>
      <c r="O5393" s="30" t="str">
        <f t="shared" si="6"/>
        <v/>
      </c>
      <c r="P5393" s="30" t="str">
        <f t="shared" si="7"/>
        <v/>
      </c>
      <c r="Q5393" s="30" t="str">
        <f t="shared" si="8"/>
        <v/>
      </c>
      <c r="R5393" s="30" t="str">
        <f t="shared" si="9"/>
        <v/>
      </c>
      <c r="S5393" s="30" t="str">
        <f t="shared" si="10"/>
        <v/>
      </c>
      <c r="T5393" s="30" t="str">
        <f t="shared" si="11"/>
        <v/>
      </c>
      <c r="U5393" s="30" t="str">
        <f t="shared" si="12"/>
        <v/>
      </c>
    </row>
    <row r="5394" spans="2:21" ht="15.75" customHeight="1" x14ac:dyDescent="0.25">
      <c r="B5394" s="49" t="s">
        <v>301</v>
      </c>
      <c r="C5394" s="50" t="s">
        <v>313</v>
      </c>
      <c r="D5394" s="51" t="s">
        <v>82</v>
      </c>
      <c r="E5394" s="30">
        <v>910</v>
      </c>
      <c r="F5394" s="30">
        <v>1</v>
      </c>
      <c r="G5394" s="30">
        <v>50926</v>
      </c>
      <c r="H5394" s="30">
        <v>0</v>
      </c>
      <c r="I5394" s="30">
        <v>1</v>
      </c>
      <c r="J5394" s="30">
        <f t="shared" si="3"/>
        <v>0</v>
      </c>
      <c r="K5394" s="30">
        <v>1</v>
      </c>
      <c r="L5394" s="30">
        <f t="shared" si="4"/>
        <v>0</v>
      </c>
      <c r="M5394" s="52" t="str">
        <f t="shared" si="5"/>
        <v>OK</v>
      </c>
      <c r="O5394" s="30" t="str">
        <f t="shared" si="6"/>
        <v/>
      </c>
      <c r="P5394" s="30" t="str">
        <f t="shared" si="7"/>
        <v/>
      </c>
      <c r="Q5394" s="30">
        <f t="shared" si="8"/>
        <v>910</v>
      </c>
      <c r="R5394" s="30">
        <f t="shared" si="9"/>
        <v>50926</v>
      </c>
      <c r="S5394" s="30">
        <f t="shared" si="10"/>
        <v>60861.662600000003</v>
      </c>
      <c r="T5394" s="30">
        <f t="shared" si="11"/>
        <v>60861.662600000003</v>
      </c>
      <c r="U5394" s="30">
        <f t="shared" si="12"/>
        <v>55384112.966000006</v>
      </c>
    </row>
    <row r="5395" spans="2:21" ht="15.75" customHeight="1" x14ac:dyDescent="0.25">
      <c r="B5395" s="49" t="s">
        <v>301</v>
      </c>
      <c r="C5395" s="50" t="s">
        <v>313</v>
      </c>
      <c r="D5395" s="51" t="s">
        <v>83</v>
      </c>
      <c r="E5395" s="30">
        <v>0</v>
      </c>
      <c r="F5395" s="30">
        <f t="shared" si="1"/>
        <v>1</v>
      </c>
      <c r="G5395" s="30">
        <v>0</v>
      </c>
      <c r="H5395" s="30">
        <f t="shared" si="2"/>
        <v>1</v>
      </c>
      <c r="I5395" s="30">
        <v>1</v>
      </c>
      <c r="J5395" s="30">
        <f t="shared" si="3"/>
        <v>0</v>
      </c>
      <c r="K5395" s="30">
        <v>0</v>
      </c>
      <c r="L5395" s="30">
        <f t="shared" si="4"/>
        <v>1</v>
      </c>
      <c r="M5395" s="52" t="str">
        <f t="shared" si="5"/>
        <v>агрегати не працюють</v>
      </c>
      <c r="O5395" s="30" t="str">
        <f t="shared" si="6"/>
        <v/>
      </c>
      <c r="P5395" s="30" t="str">
        <f t="shared" si="7"/>
        <v/>
      </c>
      <c r="Q5395" s="30" t="str">
        <f t="shared" si="8"/>
        <v/>
      </c>
      <c r="R5395" s="30" t="str">
        <f t="shared" si="9"/>
        <v/>
      </c>
      <c r="S5395" s="30" t="str">
        <f t="shared" si="10"/>
        <v/>
      </c>
      <c r="T5395" s="30" t="str">
        <f t="shared" si="11"/>
        <v/>
      </c>
      <c r="U5395" s="30" t="str">
        <f t="shared" si="12"/>
        <v/>
      </c>
    </row>
    <row r="5396" spans="2:21" ht="15.75" customHeight="1" x14ac:dyDescent="0.25">
      <c r="B5396" s="49" t="s">
        <v>301</v>
      </c>
      <c r="C5396" s="50" t="s">
        <v>314</v>
      </c>
      <c r="D5396" s="51" t="s">
        <v>60</v>
      </c>
      <c r="E5396" s="30">
        <v>1116</v>
      </c>
      <c r="F5396" s="30">
        <v>1</v>
      </c>
      <c r="G5396" s="30">
        <v>232507</v>
      </c>
      <c r="H5396" s="30">
        <v>1</v>
      </c>
      <c r="I5396" s="30">
        <v>1</v>
      </c>
      <c r="J5396" s="30">
        <f t="shared" si="3"/>
        <v>0</v>
      </c>
      <c r="K5396" s="30">
        <v>1</v>
      </c>
      <c r="L5396" s="30">
        <f t="shared" si="4"/>
        <v>0</v>
      </c>
      <c r="M5396" s="52" t="str">
        <f t="shared" si="5"/>
        <v>OK</v>
      </c>
      <c r="O5396" s="30" t="str">
        <f t="shared" si="6"/>
        <v/>
      </c>
      <c r="P5396" s="30" t="str">
        <f t="shared" si="7"/>
        <v/>
      </c>
      <c r="Q5396" s="30">
        <f t="shared" si="8"/>
        <v>1116</v>
      </c>
      <c r="R5396" s="30" t="str">
        <f t="shared" si="9"/>
        <v/>
      </c>
      <c r="S5396" s="30" t="str">
        <f t="shared" si="10"/>
        <v/>
      </c>
      <c r="T5396" s="30">
        <f t="shared" si="11"/>
        <v>232507</v>
      </c>
      <c r="U5396" s="30">
        <f t="shared" si="12"/>
        <v>259477812</v>
      </c>
    </row>
    <row r="5397" spans="2:21" ht="15.75" customHeight="1" x14ac:dyDescent="0.25">
      <c r="B5397" s="49" t="s">
        <v>301</v>
      </c>
      <c r="C5397" s="50" t="s">
        <v>314</v>
      </c>
      <c r="D5397" s="51" t="s">
        <v>61</v>
      </c>
      <c r="E5397" s="30">
        <v>492</v>
      </c>
      <c r="F5397" s="30">
        <v>0</v>
      </c>
      <c r="G5397" s="30">
        <v>192618</v>
      </c>
      <c r="H5397" s="30">
        <v>1</v>
      </c>
      <c r="I5397" s="30">
        <v>1</v>
      </c>
      <c r="J5397" s="30">
        <f t="shared" si="3"/>
        <v>0</v>
      </c>
      <c r="K5397" s="30">
        <v>1</v>
      </c>
      <c r="L5397" s="30">
        <f t="shared" si="4"/>
        <v>0</v>
      </c>
      <c r="M5397" s="52" t="str">
        <f t="shared" si="5"/>
        <v>OK</v>
      </c>
      <c r="O5397" s="30">
        <f t="shared" si="6"/>
        <v>492</v>
      </c>
      <c r="P5397" s="30">
        <f t="shared" si="7"/>
        <v>460.11840000000001</v>
      </c>
      <c r="Q5397" s="30">
        <f t="shared" si="8"/>
        <v>460.11840000000001</v>
      </c>
      <c r="R5397" s="30" t="str">
        <f t="shared" si="9"/>
        <v/>
      </c>
      <c r="S5397" s="30" t="str">
        <f t="shared" si="10"/>
        <v/>
      </c>
      <c r="T5397" s="30">
        <f t="shared" si="11"/>
        <v>192618</v>
      </c>
      <c r="U5397" s="30">
        <f t="shared" si="12"/>
        <v>88627085.971200004</v>
      </c>
    </row>
    <row r="5398" spans="2:21" ht="15.75" customHeight="1" x14ac:dyDescent="0.25">
      <c r="B5398" s="49" t="s">
        <v>301</v>
      </c>
      <c r="C5398" s="50" t="s">
        <v>314</v>
      </c>
      <c r="D5398" s="51" t="s">
        <v>62</v>
      </c>
      <c r="E5398" s="30">
        <v>1898</v>
      </c>
      <c r="F5398" s="30">
        <v>0</v>
      </c>
      <c r="G5398" s="30">
        <v>131969</v>
      </c>
      <c r="H5398" s="30">
        <v>0</v>
      </c>
      <c r="I5398" s="30">
        <v>1</v>
      </c>
      <c r="J5398" s="30">
        <f t="shared" si="3"/>
        <v>0</v>
      </c>
      <c r="K5398" s="30">
        <v>1</v>
      </c>
      <c r="L5398" s="30">
        <f t="shared" si="4"/>
        <v>0</v>
      </c>
      <c r="M5398" s="52" t="str">
        <f t="shared" si="5"/>
        <v>OK</v>
      </c>
      <c r="O5398" s="30">
        <f t="shared" si="6"/>
        <v>1898</v>
      </c>
      <c r="P5398" s="30">
        <f t="shared" si="7"/>
        <v>1775.0096000000001</v>
      </c>
      <c r="Q5398" s="30">
        <f t="shared" si="8"/>
        <v>1775.0096000000001</v>
      </c>
      <c r="R5398" s="30">
        <f t="shared" si="9"/>
        <v>131969</v>
      </c>
      <c r="S5398" s="30">
        <f t="shared" si="10"/>
        <v>157716.1519</v>
      </c>
      <c r="T5398" s="30">
        <f t="shared" si="11"/>
        <v>157716.1519</v>
      </c>
      <c r="U5398" s="30">
        <f t="shared" si="12"/>
        <v>279947683.69755822</v>
      </c>
    </row>
    <row r="5399" spans="2:21" ht="15.75" customHeight="1" x14ac:dyDescent="0.25">
      <c r="B5399" s="49" t="s">
        <v>301</v>
      </c>
      <c r="C5399" s="50" t="s">
        <v>314</v>
      </c>
      <c r="D5399" s="51" t="s">
        <v>63</v>
      </c>
      <c r="E5399" s="30">
        <v>0</v>
      </c>
      <c r="F5399" s="30">
        <f t="shared" si="1"/>
        <v>1</v>
      </c>
      <c r="G5399" s="30">
        <v>0</v>
      </c>
      <c r="H5399" s="30">
        <f t="shared" si="2"/>
        <v>1</v>
      </c>
      <c r="I5399" s="30">
        <v>1</v>
      </c>
      <c r="J5399" s="30">
        <f t="shared" si="3"/>
        <v>0</v>
      </c>
      <c r="K5399" s="30">
        <v>0</v>
      </c>
      <c r="L5399" s="30">
        <f t="shared" si="4"/>
        <v>1</v>
      </c>
      <c r="M5399" s="52" t="str">
        <f t="shared" si="5"/>
        <v>агрегати не працюють</v>
      </c>
      <c r="O5399" s="30" t="str">
        <f t="shared" si="6"/>
        <v/>
      </c>
      <c r="P5399" s="30" t="str">
        <f t="shared" si="7"/>
        <v/>
      </c>
      <c r="Q5399" s="30" t="str">
        <f t="shared" si="8"/>
        <v/>
      </c>
      <c r="R5399" s="30" t="str">
        <f t="shared" si="9"/>
        <v/>
      </c>
      <c r="S5399" s="30" t="str">
        <f t="shared" si="10"/>
        <v/>
      </c>
      <c r="T5399" s="30" t="str">
        <f t="shared" si="11"/>
        <v/>
      </c>
      <c r="U5399" s="30" t="str">
        <f t="shared" si="12"/>
        <v/>
      </c>
    </row>
    <row r="5400" spans="2:21" ht="15.75" customHeight="1" x14ac:dyDescent="0.25">
      <c r="B5400" s="49" t="s">
        <v>301</v>
      </c>
      <c r="C5400" s="50" t="s">
        <v>314</v>
      </c>
      <c r="D5400" s="51" t="s">
        <v>64</v>
      </c>
      <c r="E5400" s="30">
        <v>489</v>
      </c>
      <c r="F5400" s="30">
        <v>1</v>
      </c>
      <c r="G5400" s="30">
        <v>132676</v>
      </c>
      <c r="H5400" s="30">
        <v>0</v>
      </c>
      <c r="I5400" s="30">
        <v>1</v>
      </c>
      <c r="J5400" s="30">
        <f t="shared" si="3"/>
        <v>0</v>
      </c>
      <c r="K5400" s="30">
        <v>1</v>
      </c>
      <c r="L5400" s="30">
        <f t="shared" si="4"/>
        <v>0</v>
      </c>
      <c r="M5400" s="52" t="str">
        <f t="shared" si="5"/>
        <v>OK</v>
      </c>
      <c r="O5400" s="30" t="str">
        <f t="shared" si="6"/>
        <v/>
      </c>
      <c r="P5400" s="30" t="str">
        <f t="shared" si="7"/>
        <v/>
      </c>
      <c r="Q5400" s="30">
        <f t="shared" si="8"/>
        <v>489</v>
      </c>
      <c r="R5400" s="30">
        <f t="shared" si="9"/>
        <v>132676</v>
      </c>
      <c r="S5400" s="30">
        <f t="shared" si="10"/>
        <v>158561.0876</v>
      </c>
      <c r="T5400" s="30">
        <f t="shared" si="11"/>
        <v>158561.0876</v>
      </c>
      <c r="U5400" s="30">
        <f t="shared" si="12"/>
        <v>77536371.836400002</v>
      </c>
    </row>
    <row r="5401" spans="2:21" ht="15.75" customHeight="1" x14ac:dyDescent="0.25">
      <c r="B5401" s="49" t="s">
        <v>301</v>
      </c>
      <c r="C5401" s="50" t="s">
        <v>314</v>
      </c>
      <c r="D5401" s="51" t="s">
        <v>65</v>
      </c>
      <c r="E5401" s="30">
        <v>0</v>
      </c>
      <c r="F5401" s="30">
        <f t="shared" si="1"/>
        <v>1</v>
      </c>
      <c r="G5401" s="30">
        <v>0</v>
      </c>
      <c r="H5401" s="30">
        <f t="shared" si="2"/>
        <v>1</v>
      </c>
      <c r="I5401" s="30">
        <v>1</v>
      </c>
      <c r="J5401" s="30">
        <f t="shared" si="3"/>
        <v>0</v>
      </c>
      <c r="K5401" s="30">
        <v>0</v>
      </c>
      <c r="L5401" s="30">
        <f t="shared" si="4"/>
        <v>1</v>
      </c>
      <c r="M5401" s="52" t="str">
        <f t="shared" si="5"/>
        <v>агрегати не працюють</v>
      </c>
      <c r="O5401" s="30" t="str">
        <f t="shared" si="6"/>
        <v/>
      </c>
      <c r="P5401" s="30" t="str">
        <f t="shared" si="7"/>
        <v/>
      </c>
      <c r="Q5401" s="30" t="str">
        <f t="shared" si="8"/>
        <v/>
      </c>
      <c r="R5401" s="30" t="str">
        <f t="shared" si="9"/>
        <v/>
      </c>
      <c r="S5401" s="30" t="str">
        <f t="shared" si="10"/>
        <v/>
      </c>
      <c r="T5401" s="30" t="str">
        <f t="shared" si="11"/>
        <v/>
      </c>
      <c r="U5401" s="30" t="str">
        <f t="shared" si="12"/>
        <v/>
      </c>
    </row>
    <row r="5402" spans="2:21" ht="15.75" customHeight="1" x14ac:dyDescent="0.25">
      <c r="B5402" s="49" t="s">
        <v>301</v>
      </c>
      <c r="C5402" s="50" t="s">
        <v>314</v>
      </c>
      <c r="D5402" s="51" t="s">
        <v>66</v>
      </c>
      <c r="E5402" s="30">
        <v>1134</v>
      </c>
      <c r="F5402" s="30">
        <v>0</v>
      </c>
      <c r="G5402" s="30">
        <v>81187</v>
      </c>
      <c r="H5402" s="30">
        <v>0</v>
      </c>
      <c r="I5402" s="30">
        <v>1</v>
      </c>
      <c r="J5402" s="30">
        <f t="shared" si="3"/>
        <v>0</v>
      </c>
      <c r="K5402" s="30">
        <v>1</v>
      </c>
      <c r="L5402" s="30">
        <f t="shared" si="4"/>
        <v>0</v>
      </c>
      <c r="M5402" s="52" t="str">
        <f t="shared" si="5"/>
        <v>OK</v>
      </c>
      <c r="O5402" s="30">
        <f t="shared" si="6"/>
        <v>1134</v>
      </c>
      <c r="P5402" s="30">
        <f t="shared" si="7"/>
        <v>1060.5168000000001</v>
      </c>
      <c r="Q5402" s="30">
        <f t="shared" si="8"/>
        <v>1060.5168000000001</v>
      </c>
      <c r="R5402" s="30">
        <f t="shared" si="9"/>
        <v>81187</v>
      </c>
      <c r="S5402" s="30">
        <f t="shared" si="10"/>
        <v>97026.583700000003</v>
      </c>
      <c r="T5402" s="30">
        <f t="shared" si="11"/>
        <v>97026.583700000003</v>
      </c>
      <c r="U5402" s="30">
        <f t="shared" si="12"/>
        <v>102898322.06045617</v>
      </c>
    </row>
    <row r="5403" spans="2:21" ht="15.75" customHeight="1" x14ac:dyDescent="0.25">
      <c r="B5403" s="49" t="s">
        <v>301</v>
      </c>
      <c r="C5403" s="50" t="s">
        <v>314</v>
      </c>
      <c r="D5403" s="51" t="s">
        <v>67</v>
      </c>
      <c r="E5403" s="30">
        <v>0</v>
      </c>
      <c r="F5403" s="30">
        <f t="shared" si="1"/>
        <v>1</v>
      </c>
      <c r="G5403" s="30">
        <v>0</v>
      </c>
      <c r="H5403" s="30">
        <f t="shared" si="2"/>
        <v>1</v>
      </c>
      <c r="I5403" s="30">
        <v>1</v>
      </c>
      <c r="J5403" s="30">
        <f t="shared" si="3"/>
        <v>0</v>
      </c>
      <c r="K5403" s="30">
        <v>0</v>
      </c>
      <c r="L5403" s="30">
        <f t="shared" si="4"/>
        <v>1</v>
      </c>
      <c r="M5403" s="52" t="str">
        <f t="shared" si="5"/>
        <v>агрегати не працюють</v>
      </c>
      <c r="O5403" s="30" t="str">
        <f t="shared" si="6"/>
        <v/>
      </c>
      <c r="P5403" s="30" t="str">
        <f t="shared" si="7"/>
        <v/>
      </c>
      <c r="Q5403" s="30" t="str">
        <f t="shared" si="8"/>
        <v/>
      </c>
      <c r="R5403" s="30" t="str">
        <f t="shared" si="9"/>
        <v/>
      </c>
      <c r="S5403" s="30" t="str">
        <f t="shared" si="10"/>
        <v/>
      </c>
      <c r="T5403" s="30" t="str">
        <f t="shared" si="11"/>
        <v/>
      </c>
      <c r="U5403" s="30" t="str">
        <f t="shared" si="12"/>
        <v/>
      </c>
    </row>
    <row r="5404" spans="2:21" ht="15.75" customHeight="1" x14ac:dyDescent="0.25">
      <c r="B5404" s="49" t="s">
        <v>301</v>
      </c>
      <c r="C5404" s="50" t="s">
        <v>314</v>
      </c>
      <c r="D5404" s="51" t="s">
        <v>68</v>
      </c>
      <c r="E5404" s="30">
        <v>538</v>
      </c>
      <c r="F5404" s="30">
        <v>0</v>
      </c>
      <c r="G5404" s="30">
        <v>172226</v>
      </c>
      <c r="H5404" s="30">
        <v>1</v>
      </c>
      <c r="I5404" s="30">
        <v>1</v>
      </c>
      <c r="J5404" s="30">
        <f t="shared" si="3"/>
        <v>0</v>
      </c>
      <c r="K5404" s="30">
        <v>1</v>
      </c>
      <c r="L5404" s="30">
        <f t="shared" si="4"/>
        <v>0</v>
      </c>
      <c r="M5404" s="52" t="str">
        <f t="shared" si="5"/>
        <v>OK</v>
      </c>
      <c r="O5404" s="30">
        <f t="shared" si="6"/>
        <v>538</v>
      </c>
      <c r="P5404" s="30">
        <f t="shared" si="7"/>
        <v>503.13760000000002</v>
      </c>
      <c r="Q5404" s="30">
        <f t="shared" si="8"/>
        <v>503.13760000000002</v>
      </c>
      <c r="R5404" s="30" t="str">
        <f t="shared" si="9"/>
        <v/>
      </c>
      <c r="S5404" s="30" t="str">
        <f t="shared" si="10"/>
        <v/>
      </c>
      <c r="T5404" s="30">
        <f t="shared" si="11"/>
        <v>172226</v>
      </c>
      <c r="U5404" s="30">
        <f t="shared" si="12"/>
        <v>86653376.297600001</v>
      </c>
    </row>
    <row r="5405" spans="2:21" ht="15.75" customHeight="1" x14ac:dyDescent="0.25">
      <c r="B5405" s="49" t="s">
        <v>301</v>
      </c>
      <c r="C5405" s="50" t="s">
        <v>314</v>
      </c>
      <c r="D5405" s="51" t="s">
        <v>69</v>
      </c>
      <c r="E5405" s="30">
        <v>0</v>
      </c>
      <c r="F5405" s="30">
        <f t="shared" si="1"/>
        <v>1</v>
      </c>
      <c r="G5405" s="30">
        <v>0</v>
      </c>
      <c r="H5405" s="30">
        <f t="shared" si="2"/>
        <v>1</v>
      </c>
      <c r="I5405" s="30">
        <v>1</v>
      </c>
      <c r="J5405" s="30">
        <f t="shared" si="3"/>
        <v>0</v>
      </c>
      <c r="K5405" s="30">
        <v>0</v>
      </c>
      <c r="L5405" s="30">
        <f t="shared" si="4"/>
        <v>1</v>
      </c>
      <c r="M5405" s="52" t="str">
        <f t="shared" si="5"/>
        <v>агрегати не працюють</v>
      </c>
      <c r="O5405" s="30" t="str">
        <f t="shared" si="6"/>
        <v/>
      </c>
      <c r="P5405" s="30" t="str">
        <f t="shared" si="7"/>
        <v/>
      </c>
      <c r="Q5405" s="30" t="str">
        <f t="shared" si="8"/>
        <v/>
      </c>
      <c r="R5405" s="30" t="str">
        <f t="shared" si="9"/>
        <v/>
      </c>
      <c r="S5405" s="30" t="str">
        <f t="shared" si="10"/>
        <v/>
      </c>
      <c r="T5405" s="30" t="str">
        <f t="shared" si="11"/>
        <v/>
      </c>
      <c r="U5405" s="30" t="str">
        <f t="shared" si="12"/>
        <v/>
      </c>
    </row>
    <row r="5406" spans="2:21" ht="15.75" customHeight="1" x14ac:dyDescent="0.25">
      <c r="B5406" s="49" t="s">
        <v>301</v>
      </c>
      <c r="C5406" s="50" t="s">
        <v>314</v>
      </c>
      <c r="D5406" s="51" t="s">
        <v>70</v>
      </c>
      <c r="E5406" s="30">
        <v>0</v>
      </c>
      <c r="F5406" s="30">
        <f t="shared" si="1"/>
        <v>1</v>
      </c>
      <c r="G5406" s="30">
        <v>0</v>
      </c>
      <c r="H5406" s="30">
        <f t="shared" si="2"/>
        <v>1</v>
      </c>
      <c r="I5406" s="30">
        <v>1</v>
      </c>
      <c r="J5406" s="30">
        <f t="shared" si="3"/>
        <v>0</v>
      </c>
      <c r="K5406" s="30">
        <v>0</v>
      </c>
      <c r="L5406" s="30">
        <f t="shared" si="4"/>
        <v>1</v>
      </c>
      <c r="M5406" s="52" t="str">
        <f t="shared" si="5"/>
        <v>агрегати не працюють</v>
      </c>
      <c r="O5406" s="30" t="str">
        <f t="shared" si="6"/>
        <v/>
      </c>
      <c r="P5406" s="30" t="str">
        <f t="shared" si="7"/>
        <v/>
      </c>
      <c r="Q5406" s="30" t="str">
        <f t="shared" si="8"/>
        <v/>
      </c>
      <c r="R5406" s="30" t="str">
        <f t="shared" si="9"/>
        <v/>
      </c>
      <c r="S5406" s="30" t="str">
        <f t="shared" si="10"/>
        <v/>
      </c>
      <c r="T5406" s="30" t="str">
        <f t="shared" si="11"/>
        <v/>
      </c>
      <c r="U5406" s="30" t="str">
        <f t="shared" si="12"/>
        <v/>
      </c>
    </row>
    <row r="5407" spans="2:21" ht="15.75" customHeight="1" x14ac:dyDescent="0.25">
      <c r="B5407" s="49" t="s">
        <v>301</v>
      </c>
      <c r="C5407" s="50" t="s">
        <v>314</v>
      </c>
      <c r="D5407" s="51" t="s">
        <v>71</v>
      </c>
      <c r="E5407" s="30">
        <v>512</v>
      </c>
      <c r="F5407" s="30">
        <v>0</v>
      </c>
      <c r="G5407" s="30">
        <v>123493</v>
      </c>
      <c r="H5407" s="30">
        <v>0</v>
      </c>
      <c r="I5407" s="30">
        <v>1</v>
      </c>
      <c r="J5407" s="30">
        <f t="shared" si="3"/>
        <v>0</v>
      </c>
      <c r="K5407" s="30">
        <v>1</v>
      </c>
      <c r="L5407" s="30">
        <f t="shared" si="4"/>
        <v>0</v>
      </c>
      <c r="M5407" s="52" t="str">
        <f t="shared" si="5"/>
        <v>OK</v>
      </c>
      <c r="O5407" s="30">
        <f t="shared" si="6"/>
        <v>512</v>
      </c>
      <c r="P5407" s="30">
        <f t="shared" si="7"/>
        <v>478.82240000000002</v>
      </c>
      <c r="Q5407" s="30">
        <f t="shared" si="8"/>
        <v>478.82240000000002</v>
      </c>
      <c r="R5407" s="30">
        <f t="shared" si="9"/>
        <v>123493</v>
      </c>
      <c r="S5407" s="30">
        <f t="shared" si="10"/>
        <v>147586.48430000001</v>
      </c>
      <c r="T5407" s="30">
        <f t="shared" si="11"/>
        <v>147586.48430000001</v>
      </c>
      <c r="U5407" s="30">
        <f t="shared" si="12"/>
        <v>70667714.620088324</v>
      </c>
    </row>
    <row r="5408" spans="2:21" ht="15.75" customHeight="1" x14ac:dyDescent="0.25">
      <c r="B5408" s="49" t="s">
        <v>301</v>
      </c>
      <c r="C5408" s="50" t="s">
        <v>314</v>
      </c>
      <c r="D5408" s="51" t="s">
        <v>72</v>
      </c>
      <c r="E5408" s="30">
        <v>1722</v>
      </c>
      <c r="F5408" s="30">
        <v>1</v>
      </c>
      <c r="G5408" s="30">
        <v>125874</v>
      </c>
      <c r="H5408" s="30">
        <v>1</v>
      </c>
      <c r="I5408" s="30">
        <v>1</v>
      </c>
      <c r="J5408" s="30">
        <f t="shared" si="3"/>
        <v>0</v>
      </c>
      <c r="K5408" s="30">
        <v>1</v>
      </c>
      <c r="L5408" s="30">
        <f t="shared" si="4"/>
        <v>0</v>
      </c>
      <c r="M5408" s="52" t="str">
        <f t="shared" si="5"/>
        <v>OK</v>
      </c>
      <c r="O5408" s="30" t="str">
        <f t="shared" si="6"/>
        <v/>
      </c>
      <c r="P5408" s="30" t="str">
        <f t="shared" si="7"/>
        <v/>
      </c>
      <c r="Q5408" s="30">
        <f t="shared" si="8"/>
        <v>1722</v>
      </c>
      <c r="R5408" s="30" t="str">
        <f t="shared" si="9"/>
        <v/>
      </c>
      <c r="S5408" s="30" t="str">
        <f t="shared" si="10"/>
        <v/>
      </c>
      <c r="T5408" s="30">
        <f t="shared" si="11"/>
        <v>125874</v>
      </c>
      <c r="U5408" s="30">
        <f t="shared" si="12"/>
        <v>216755028</v>
      </c>
    </row>
    <row r="5409" spans="2:21" ht="15.75" customHeight="1" x14ac:dyDescent="0.25">
      <c r="B5409" s="49" t="s">
        <v>301</v>
      </c>
      <c r="C5409" s="50" t="s">
        <v>314</v>
      </c>
      <c r="D5409" s="51" t="s">
        <v>73</v>
      </c>
      <c r="E5409" s="30">
        <v>0</v>
      </c>
      <c r="F5409" s="30">
        <f t="shared" si="1"/>
        <v>1</v>
      </c>
      <c r="G5409" s="30">
        <v>0</v>
      </c>
      <c r="H5409" s="30">
        <f t="shared" si="2"/>
        <v>1</v>
      </c>
      <c r="I5409" s="30">
        <v>1</v>
      </c>
      <c r="J5409" s="30">
        <f t="shared" si="3"/>
        <v>0</v>
      </c>
      <c r="K5409" s="30">
        <v>0</v>
      </c>
      <c r="L5409" s="30">
        <f t="shared" si="4"/>
        <v>1</v>
      </c>
      <c r="M5409" s="52" t="str">
        <f t="shared" si="5"/>
        <v>агрегати не працюють</v>
      </c>
      <c r="O5409" s="30" t="str">
        <f t="shared" si="6"/>
        <v/>
      </c>
      <c r="P5409" s="30" t="str">
        <f t="shared" si="7"/>
        <v/>
      </c>
      <c r="Q5409" s="30" t="str">
        <f t="shared" si="8"/>
        <v/>
      </c>
      <c r="R5409" s="30" t="str">
        <f t="shared" si="9"/>
        <v/>
      </c>
      <c r="S5409" s="30" t="str">
        <f t="shared" si="10"/>
        <v/>
      </c>
      <c r="T5409" s="30" t="str">
        <f t="shared" si="11"/>
        <v/>
      </c>
      <c r="U5409" s="30" t="str">
        <f t="shared" si="12"/>
        <v/>
      </c>
    </row>
    <row r="5410" spans="2:21" ht="15.75" customHeight="1" x14ac:dyDescent="0.25">
      <c r="B5410" s="49" t="s">
        <v>301</v>
      </c>
      <c r="C5410" s="50" t="s">
        <v>314</v>
      </c>
      <c r="D5410" s="51" t="s">
        <v>74</v>
      </c>
      <c r="E5410" s="30">
        <v>410</v>
      </c>
      <c r="F5410" s="30">
        <v>1</v>
      </c>
      <c r="G5410" s="30">
        <v>257088</v>
      </c>
      <c r="H5410" s="30">
        <v>1</v>
      </c>
      <c r="I5410" s="30">
        <v>1</v>
      </c>
      <c r="J5410" s="30">
        <f t="shared" si="3"/>
        <v>0</v>
      </c>
      <c r="K5410" s="30">
        <v>1</v>
      </c>
      <c r="L5410" s="30">
        <f t="shared" si="4"/>
        <v>0</v>
      </c>
      <c r="M5410" s="52" t="str">
        <f t="shared" si="5"/>
        <v>OK</v>
      </c>
      <c r="O5410" s="30" t="str">
        <f t="shared" si="6"/>
        <v/>
      </c>
      <c r="P5410" s="30" t="str">
        <f t="shared" si="7"/>
        <v/>
      </c>
      <c r="Q5410" s="30">
        <f t="shared" si="8"/>
        <v>410</v>
      </c>
      <c r="R5410" s="30" t="str">
        <f t="shared" si="9"/>
        <v/>
      </c>
      <c r="S5410" s="30" t="str">
        <f t="shared" si="10"/>
        <v/>
      </c>
      <c r="T5410" s="30">
        <f t="shared" si="11"/>
        <v>257088</v>
      </c>
      <c r="U5410" s="30">
        <f t="shared" si="12"/>
        <v>105406080</v>
      </c>
    </row>
    <row r="5411" spans="2:21" ht="15.75" customHeight="1" x14ac:dyDescent="0.25">
      <c r="B5411" s="49" t="s">
        <v>301</v>
      </c>
      <c r="C5411" s="50" t="s">
        <v>314</v>
      </c>
      <c r="D5411" s="51" t="s">
        <v>75</v>
      </c>
      <c r="E5411" s="30">
        <v>0</v>
      </c>
      <c r="F5411" s="30">
        <f t="shared" si="1"/>
        <v>1</v>
      </c>
      <c r="G5411" s="30">
        <v>0</v>
      </c>
      <c r="H5411" s="30">
        <f t="shared" si="2"/>
        <v>1</v>
      </c>
      <c r="I5411" s="30">
        <v>1</v>
      </c>
      <c r="J5411" s="30">
        <f t="shared" si="3"/>
        <v>0</v>
      </c>
      <c r="K5411" s="30">
        <v>0</v>
      </c>
      <c r="L5411" s="30">
        <f t="shared" si="4"/>
        <v>1</v>
      </c>
      <c r="M5411" s="52" t="str">
        <f t="shared" si="5"/>
        <v>агрегати не працюють</v>
      </c>
      <c r="O5411" s="30" t="str">
        <f t="shared" si="6"/>
        <v/>
      </c>
      <c r="P5411" s="30" t="str">
        <f t="shared" si="7"/>
        <v/>
      </c>
      <c r="Q5411" s="30" t="str">
        <f t="shared" si="8"/>
        <v/>
      </c>
      <c r="R5411" s="30" t="str">
        <f t="shared" si="9"/>
        <v/>
      </c>
      <c r="S5411" s="30" t="str">
        <f t="shared" si="10"/>
        <v/>
      </c>
      <c r="T5411" s="30" t="str">
        <f t="shared" si="11"/>
        <v/>
      </c>
      <c r="U5411" s="30" t="str">
        <f t="shared" si="12"/>
        <v/>
      </c>
    </row>
    <row r="5412" spans="2:21" ht="15.75" customHeight="1" x14ac:dyDescent="0.25">
      <c r="B5412" s="49" t="s">
        <v>301</v>
      </c>
      <c r="C5412" s="50" t="s">
        <v>314</v>
      </c>
      <c r="D5412" s="51" t="s">
        <v>76</v>
      </c>
      <c r="E5412" s="30">
        <v>1376</v>
      </c>
      <c r="F5412" s="30">
        <v>0</v>
      </c>
      <c r="G5412" s="30">
        <v>103343</v>
      </c>
      <c r="H5412" s="30">
        <v>0</v>
      </c>
      <c r="I5412" s="30">
        <v>1</v>
      </c>
      <c r="J5412" s="30">
        <f t="shared" si="3"/>
        <v>0</v>
      </c>
      <c r="K5412" s="30">
        <v>1</v>
      </c>
      <c r="L5412" s="30">
        <f t="shared" si="4"/>
        <v>0</v>
      </c>
      <c r="M5412" s="52" t="str">
        <f t="shared" si="5"/>
        <v>OK</v>
      </c>
      <c r="O5412" s="30">
        <f t="shared" si="6"/>
        <v>1376</v>
      </c>
      <c r="P5412" s="30">
        <f t="shared" si="7"/>
        <v>1286.8352</v>
      </c>
      <c r="Q5412" s="30">
        <f t="shared" si="8"/>
        <v>1286.8352</v>
      </c>
      <c r="R5412" s="30">
        <f t="shared" si="9"/>
        <v>103343</v>
      </c>
      <c r="S5412" s="30">
        <f t="shared" si="10"/>
        <v>123505.21930000001</v>
      </c>
      <c r="T5412" s="30">
        <f t="shared" si="11"/>
        <v>123505.21930000001</v>
      </c>
      <c r="U5412" s="30">
        <f t="shared" si="12"/>
        <v>158930863.57895938</v>
      </c>
    </row>
    <row r="5413" spans="2:21" ht="15.75" customHeight="1" x14ac:dyDescent="0.25">
      <c r="B5413" s="49" t="s">
        <v>301</v>
      </c>
      <c r="C5413" s="50" t="s">
        <v>314</v>
      </c>
      <c r="D5413" s="51" t="s">
        <v>77</v>
      </c>
      <c r="E5413" s="30">
        <v>1640</v>
      </c>
      <c r="F5413" s="30">
        <v>0</v>
      </c>
      <c r="G5413" s="30">
        <v>141222</v>
      </c>
      <c r="H5413" s="30">
        <v>1</v>
      </c>
      <c r="I5413" s="30">
        <v>1</v>
      </c>
      <c r="J5413" s="30">
        <f t="shared" si="3"/>
        <v>0</v>
      </c>
      <c r="K5413" s="30">
        <v>1</v>
      </c>
      <c r="L5413" s="30">
        <f t="shared" si="4"/>
        <v>0</v>
      </c>
      <c r="M5413" s="52" t="str">
        <f t="shared" si="5"/>
        <v>OK</v>
      </c>
      <c r="O5413" s="30">
        <f t="shared" si="6"/>
        <v>1640</v>
      </c>
      <c r="P5413" s="30">
        <f t="shared" si="7"/>
        <v>1533.7280000000001</v>
      </c>
      <c r="Q5413" s="30">
        <f t="shared" si="8"/>
        <v>1533.7280000000001</v>
      </c>
      <c r="R5413" s="30" t="str">
        <f t="shared" si="9"/>
        <v/>
      </c>
      <c r="S5413" s="30" t="str">
        <f t="shared" si="10"/>
        <v/>
      </c>
      <c r="T5413" s="30">
        <f t="shared" si="11"/>
        <v>141222</v>
      </c>
      <c r="U5413" s="30">
        <f t="shared" si="12"/>
        <v>216596135.616</v>
      </c>
    </row>
    <row r="5414" spans="2:21" ht="15.75" customHeight="1" x14ac:dyDescent="0.25">
      <c r="B5414" s="49" t="s">
        <v>301</v>
      </c>
      <c r="C5414" s="50" t="s">
        <v>314</v>
      </c>
      <c r="D5414" s="51" t="s">
        <v>78</v>
      </c>
      <c r="E5414" s="30">
        <v>394</v>
      </c>
      <c r="F5414" s="30">
        <v>1</v>
      </c>
      <c r="G5414" s="30">
        <v>118021</v>
      </c>
      <c r="H5414" s="30">
        <v>0</v>
      </c>
      <c r="I5414" s="30">
        <v>1</v>
      </c>
      <c r="J5414" s="30">
        <f t="shared" si="3"/>
        <v>0</v>
      </c>
      <c r="K5414" s="30">
        <v>1</v>
      </c>
      <c r="L5414" s="30">
        <f t="shared" si="4"/>
        <v>0</v>
      </c>
      <c r="M5414" s="52" t="str">
        <f t="shared" si="5"/>
        <v>OK</v>
      </c>
      <c r="O5414" s="30" t="str">
        <f t="shared" si="6"/>
        <v/>
      </c>
      <c r="P5414" s="30" t="str">
        <f t="shared" si="7"/>
        <v/>
      </c>
      <c r="Q5414" s="30">
        <f t="shared" si="8"/>
        <v>394</v>
      </c>
      <c r="R5414" s="30">
        <f t="shared" si="9"/>
        <v>118021</v>
      </c>
      <c r="S5414" s="30">
        <f t="shared" si="10"/>
        <v>141046.8971</v>
      </c>
      <c r="T5414" s="30">
        <f t="shared" si="11"/>
        <v>141046.8971</v>
      </c>
      <c r="U5414" s="30">
        <f t="shared" si="12"/>
        <v>55572477.457400002</v>
      </c>
    </row>
    <row r="5415" spans="2:21" ht="15.75" customHeight="1" x14ac:dyDescent="0.25">
      <c r="B5415" s="49" t="s">
        <v>301</v>
      </c>
      <c r="C5415" s="50" t="s">
        <v>314</v>
      </c>
      <c r="D5415" s="51" t="s">
        <v>79</v>
      </c>
      <c r="E5415" s="30">
        <v>0</v>
      </c>
      <c r="F5415" s="30">
        <f t="shared" si="1"/>
        <v>1</v>
      </c>
      <c r="G5415" s="30">
        <v>0</v>
      </c>
      <c r="H5415" s="30">
        <f t="shared" si="2"/>
        <v>1</v>
      </c>
      <c r="I5415" s="30">
        <v>1</v>
      </c>
      <c r="J5415" s="30">
        <f t="shared" si="3"/>
        <v>0</v>
      </c>
      <c r="K5415" s="30">
        <v>0</v>
      </c>
      <c r="L5415" s="30">
        <f t="shared" si="4"/>
        <v>1</v>
      </c>
      <c r="M5415" s="52" t="str">
        <f t="shared" si="5"/>
        <v>агрегати не працюють</v>
      </c>
      <c r="O5415" s="30" t="str">
        <f t="shared" si="6"/>
        <v/>
      </c>
      <c r="P5415" s="30" t="str">
        <f t="shared" si="7"/>
        <v/>
      </c>
      <c r="Q5415" s="30" t="str">
        <f t="shared" si="8"/>
        <v/>
      </c>
      <c r="R5415" s="30" t="str">
        <f t="shared" si="9"/>
        <v/>
      </c>
      <c r="S5415" s="30" t="str">
        <f t="shared" si="10"/>
        <v/>
      </c>
      <c r="T5415" s="30" t="str">
        <f t="shared" si="11"/>
        <v/>
      </c>
      <c r="U5415" s="30" t="str">
        <f t="shared" si="12"/>
        <v/>
      </c>
    </row>
    <row r="5416" spans="2:21" ht="15.75" customHeight="1" x14ac:dyDescent="0.25">
      <c r="B5416" s="49" t="s">
        <v>301</v>
      </c>
      <c r="C5416" s="50" t="s">
        <v>314</v>
      </c>
      <c r="D5416" s="51" t="s">
        <v>80</v>
      </c>
      <c r="E5416" s="30">
        <v>0</v>
      </c>
      <c r="F5416" s="30">
        <f t="shared" si="1"/>
        <v>1</v>
      </c>
      <c r="G5416" s="30">
        <v>0</v>
      </c>
      <c r="H5416" s="30">
        <f t="shared" si="2"/>
        <v>1</v>
      </c>
      <c r="I5416" s="30">
        <v>1</v>
      </c>
      <c r="J5416" s="30">
        <f t="shared" si="3"/>
        <v>0</v>
      </c>
      <c r="K5416" s="30">
        <v>0</v>
      </c>
      <c r="L5416" s="30">
        <f t="shared" si="4"/>
        <v>1</v>
      </c>
      <c r="M5416" s="52" t="str">
        <f t="shared" si="5"/>
        <v>агрегати не працюють</v>
      </c>
      <c r="O5416" s="30" t="str">
        <f t="shared" si="6"/>
        <v/>
      </c>
      <c r="P5416" s="30" t="str">
        <f t="shared" si="7"/>
        <v/>
      </c>
      <c r="Q5416" s="30" t="str">
        <f t="shared" si="8"/>
        <v/>
      </c>
      <c r="R5416" s="30" t="str">
        <f t="shared" si="9"/>
        <v/>
      </c>
      <c r="S5416" s="30" t="str">
        <f t="shared" si="10"/>
        <v/>
      </c>
      <c r="T5416" s="30" t="str">
        <f t="shared" si="11"/>
        <v/>
      </c>
      <c r="U5416" s="30" t="str">
        <f t="shared" si="12"/>
        <v/>
      </c>
    </row>
    <row r="5417" spans="2:21" ht="15.75" customHeight="1" x14ac:dyDescent="0.25">
      <c r="B5417" s="49" t="s">
        <v>301</v>
      </c>
      <c r="C5417" s="50" t="s">
        <v>314</v>
      </c>
      <c r="D5417" s="51" t="s">
        <v>81</v>
      </c>
      <c r="E5417" s="30">
        <v>635</v>
      </c>
      <c r="F5417" s="30">
        <v>1</v>
      </c>
      <c r="G5417" s="30">
        <v>200400</v>
      </c>
      <c r="H5417" s="30">
        <v>0</v>
      </c>
      <c r="I5417" s="30">
        <v>1</v>
      </c>
      <c r="J5417" s="30">
        <f t="shared" si="3"/>
        <v>0</v>
      </c>
      <c r="K5417" s="30">
        <v>1</v>
      </c>
      <c r="L5417" s="30">
        <f t="shared" si="4"/>
        <v>0</v>
      </c>
      <c r="M5417" s="52" t="str">
        <f t="shared" si="5"/>
        <v>OK</v>
      </c>
      <c r="O5417" s="30" t="str">
        <f t="shared" si="6"/>
        <v/>
      </c>
      <c r="P5417" s="30" t="str">
        <f t="shared" si="7"/>
        <v/>
      </c>
      <c r="Q5417" s="30">
        <f t="shared" si="8"/>
        <v>635</v>
      </c>
      <c r="R5417" s="30">
        <f t="shared" si="9"/>
        <v>200400</v>
      </c>
      <c r="S5417" s="30">
        <f t="shared" si="10"/>
        <v>239498.04</v>
      </c>
      <c r="T5417" s="30">
        <f t="shared" si="11"/>
        <v>239498.04</v>
      </c>
      <c r="U5417" s="30">
        <f t="shared" si="12"/>
        <v>152081255.40000001</v>
      </c>
    </row>
    <row r="5418" spans="2:21" ht="15.75" customHeight="1" x14ac:dyDescent="0.25">
      <c r="B5418" s="49" t="s">
        <v>301</v>
      </c>
      <c r="C5418" s="50" t="s">
        <v>314</v>
      </c>
      <c r="D5418" s="51" t="s">
        <v>82</v>
      </c>
      <c r="E5418" s="30">
        <v>0</v>
      </c>
      <c r="F5418" s="30">
        <f t="shared" si="1"/>
        <v>1</v>
      </c>
      <c r="G5418" s="30">
        <v>0</v>
      </c>
      <c r="H5418" s="30">
        <f t="shared" si="2"/>
        <v>1</v>
      </c>
      <c r="I5418" s="30">
        <v>1</v>
      </c>
      <c r="J5418" s="30">
        <f t="shared" si="3"/>
        <v>0</v>
      </c>
      <c r="K5418" s="30">
        <v>0</v>
      </c>
      <c r="L5418" s="30">
        <f t="shared" si="4"/>
        <v>1</v>
      </c>
      <c r="M5418" s="52" t="str">
        <f t="shared" si="5"/>
        <v>агрегати не працюють</v>
      </c>
      <c r="O5418" s="30" t="str">
        <f t="shared" si="6"/>
        <v/>
      </c>
      <c r="P5418" s="30" t="str">
        <f t="shared" si="7"/>
        <v/>
      </c>
      <c r="Q5418" s="30" t="str">
        <f t="shared" si="8"/>
        <v/>
      </c>
      <c r="R5418" s="30" t="str">
        <f t="shared" si="9"/>
        <v/>
      </c>
      <c r="S5418" s="30" t="str">
        <f t="shared" si="10"/>
        <v/>
      </c>
      <c r="T5418" s="30" t="str">
        <f t="shared" si="11"/>
        <v/>
      </c>
      <c r="U5418" s="30" t="str">
        <f t="shared" si="12"/>
        <v/>
      </c>
    </row>
    <row r="5419" spans="2:21" ht="15.75" customHeight="1" x14ac:dyDescent="0.25">
      <c r="B5419" s="49" t="s">
        <v>301</v>
      </c>
      <c r="C5419" s="50" t="s">
        <v>314</v>
      </c>
      <c r="D5419" s="51" t="s">
        <v>83</v>
      </c>
      <c r="E5419" s="30">
        <v>0</v>
      </c>
      <c r="F5419" s="30">
        <f t="shared" si="1"/>
        <v>1</v>
      </c>
      <c r="G5419" s="30">
        <v>0</v>
      </c>
      <c r="H5419" s="30">
        <f t="shared" si="2"/>
        <v>1</v>
      </c>
      <c r="I5419" s="30">
        <v>1</v>
      </c>
      <c r="J5419" s="30">
        <f t="shared" si="3"/>
        <v>0</v>
      </c>
      <c r="K5419" s="30">
        <v>0</v>
      </c>
      <c r="L5419" s="30">
        <f t="shared" si="4"/>
        <v>1</v>
      </c>
      <c r="M5419" s="52" t="str">
        <f t="shared" si="5"/>
        <v>агрегати не працюють</v>
      </c>
      <c r="O5419" s="30" t="str">
        <f t="shared" si="6"/>
        <v/>
      </c>
      <c r="P5419" s="30" t="str">
        <f t="shared" si="7"/>
        <v/>
      </c>
      <c r="Q5419" s="30" t="str">
        <f t="shared" si="8"/>
        <v/>
      </c>
      <c r="R5419" s="30" t="str">
        <f t="shared" si="9"/>
        <v/>
      </c>
      <c r="S5419" s="30" t="str">
        <f t="shared" si="10"/>
        <v/>
      </c>
      <c r="T5419" s="30" t="str">
        <f t="shared" si="11"/>
        <v/>
      </c>
      <c r="U5419" s="30" t="str">
        <f t="shared" si="12"/>
        <v/>
      </c>
    </row>
    <row r="5420" spans="2:21" ht="15.75" customHeight="1" x14ac:dyDescent="0.25">
      <c r="B5420" s="49" t="s">
        <v>301</v>
      </c>
      <c r="C5420" s="50" t="s">
        <v>315</v>
      </c>
      <c r="D5420" s="51" t="s">
        <v>60</v>
      </c>
      <c r="E5420" s="30">
        <v>388</v>
      </c>
      <c r="F5420" s="30">
        <v>1</v>
      </c>
      <c r="G5420" s="30">
        <v>131457</v>
      </c>
      <c r="H5420" s="30">
        <v>0</v>
      </c>
      <c r="I5420" s="30">
        <v>1</v>
      </c>
      <c r="J5420" s="30">
        <f t="shared" si="3"/>
        <v>0</v>
      </c>
      <c r="K5420" s="30">
        <v>1</v>
      </c>
      <c r="L5420" s="30">
        <f t="shared" si="4"/>
        <v>0</v>
      </c>
      <c r="M5420" s="52" t="str">
        <f t="shared" si="5"/>
        <v>OK</v>
      </c>
      <c r="O5420" s="30" t="str">
        <f t="shared" si="6"/>
        <v/>
      </c>
      <c r="P5420" s="30" t="str">
        <f t="shared" si="7"/>
        <v/>
      </c>
      <c r="Q5420" s="30">
        <f t="shared" si="8"/>
        <v>388</v>
      </c>
      <c r="R5420" s="30">
        <f t="shared" si="9"/>
        <v>131457</v>
      </c>
      <c r="S5420" s="30">
        <f t="shared" si="10"/>
        <v>157104.26070000001</v>
      </c>
      <c r="T5420" s="30">
        <f t="shared" si="11"/>
        <v>157104.26070000001</v>
      </c>
      <c r="U5420" s="30">
        <f t="shared" si="12"/>
        <v>60956453.151600003</v>
      </c>
    </row>
    <row r="5421" spans="2:21" ht="15.75" customHeight="1" x14ac:dyDescent="0.25">
      <c r="B5421" s="49" t="s">
        <v>301</v>
      </c>
      <c r="C5421" s="50" t="s">
        <v>315</v>
      </c>
      <c r="D5421" s="51" t="s">
        <v>61</v>
      </c>
      <c r="E5421" s="30">
        <v>1862</v>
      </c>
      <c r="F5421" s="30">
        <v>0</v>
      </c>
      <c r="G5421" s="30">
        <v>159228</v>
      </c>
      <c r="H5421" s="30">
        <v>1</v>
      </c>
      <c r="I5421" s="30">
        <v>1</v>
      </c>
      <c r="J5421" s="30">
        <f t="shared" si="3"/>
        <v>0</v>
      </c>
      <c r="K5421" s="30">
        <v>1</v>
      </c>
      <c r="L5421" s="30">
        <f t="shared" si="4"/>
        <v>0</v>
      </c>
      <c r="M5421" s="52" t="str">
        <f t="shared" si="5"/>
        <v>OK</v>
      </c>
      <c r="O5421" s="30">
        <f t="shared" si="6"/>
        <v>1862</v>
      </c>
      <c r="P5421" s="30">
        <f t="shared" si="7"/>
        <v>1741.3424</v>
      </c>
      <c r="Q5421" s="30">
        <f t="shared" si="8"/>
        <v>1741.3424</v>
      </c>
      <c r="R5421" s="30" t="str">
        <f t="shared" si="9"/>
        <v/>
      </c>
      <c r="S5421" s="30" t="str">
        <f t="shared" si="10"/>
        <v/>
      </c>
      <c r="T5421" s="30">
        <f t="shared" si="11"/>
        <v>159228</v>
      </c>
      <c r="U5421" s="30">
        <f t="shared" si="12"/>
        <v>277270467.66720003</v>
      </c>
    </row>
    <row r="5422" spans="2:21" ht="15.75" customHeight="1" x14ac:dyDescent="0.25">
      <c r="B5422" s="49" t="s">
        <v>301</v>
      </c>
      <c r="C5422" s="50" t="s">
        <v>315</v>
      </c>
      <c r="D5422" s="51" t="s">
        <v>62</v>
      </c>
      <c r="E5422" s="30">
        <v>965</v>
      </c>
      <c r="F5422" s="30">
        <v>1</v>
      </c>
      <c r="G5422" s="30">
        <v>77308</v>
      </c>
      <c r="H5422" s="30">
        <v>1</v>
      </c>
      <c r="I5422" s="30">
        <v>1</v>
      </c>
      <c r="J5422" s="30">
        <f t="shared" si="3"/>
        <v>0</v>
      </c>
      <c r="K5422" s="30">
        <v>1</v>
      </c>
      <c r="L5422" s="30">
        <f t="shared" si="4"/>
        <v>0</v>
      </c>
      <c r="M5422" s="52" t="str">
        <f t="shared" si="5"/>
        <v>OK</v>
      </c>
      <c r="O5422" s="30" t="str">
        <f t="shared" si="6"/>
        <v/>
      </c>
      <c r="P5422" s="30" t="str">
        <f t="shared" si="7"/>
        <v/>
      </c>
      <c r="Q5422" s="30">
        <f t="shared" si="8"/>
        <v>965</v>
      </c>
      <c r="R5422" s="30" t="str">
        <f t="shared" si="9"/>
        <v/>
      </c>
      <c r="S5422" s="30" t="str">
        <f t="shared" si="10"/>
        <v/>
      </c>
      <c r="T5422" s="30">
        <f t="shared" si="11"/>
        <v>77308</v>
      </c>
      <c r="U5422" s="30">
        <f t="shared" si="12"/>
        <v>74602220</v>
      </c>
    </row>
    <row r="5423" spans="2:21" ht="15.75" customHeight="1" x14ac:dyDescent="0.25">
      <c r="B5423" s="49" t="s">
        <v>301</v>
      </c>
      <c r="C5423" s="50" t="s">
        <v>315</v>
      </c>
      <c r="D5423" s="51" t="s">
        <v>63</v>
      </c>
      <c r="E5423" s="30">
        <v>1244</v>
      </c>
      <c r="F5423" s="30">
        <v>0</v>
      </c>
      <c r="G5423" s="30">
        <v>155197</v>
      </c>
      <c r="H5423" s="30">
        <v>1</v>
      </c>
      <c r="I5423" s="30">
        <v>1</v>
      </c>
      <c r="J5423" s="30">
        <f t="shared" si="3"/>
        <v>0</v>
      </c>
      <c r="K5423" s="30">
        <v>1</v>
      </c>
      <c r="L5423" s="30">
        <f t="shared" si="4"/>
        <v>0</v>
      </c>
      <c r="M5423" s="52" t="str">
        <f t="shared" si="5"/>
        <v>OK</v>
      </c>
      <c r="O5423" s="30">
        <f t="shared" si="6"/>
        <v>1244</v>
      </c>
      <c r="P5423" s="30">
        <f t="shared" si="7"/>
        <v>1163.3887999999999</v>
      </c>
      <c r="Q5423" s="30">
        <f t="shared" si="8"/>
        <v>1163.3887999999999</v>
      </c>
      <c r="R5423" s="30" t="str">
        <f t="shared" si="9"/>
        <v/>
      </c>
      <c r="S5423" s="30" t="str">
        <f t="shared" si="10"/>
        <v/>
      </c>
      <c r="T5423" s="30">
        <f t="shared" si="11"/>
        <v>155197</v>
      </c>
      <c r="U5423" s="30">
        <f t="shared" si="12"/>
        <v>180554451.5936</v>
      </c>
    </row>
    <row r="5424" spans="2:21" ht="15.75" customHeight="1" x14ac:dyDescent="0.25">
      <c r="B5424" s="49" t="s">
        <v>301</v>
      </c>
      <c r="C5424" s="50" t="s">
        <v>315</v>
      </c>
      <c r="D5424" s="51" t="s">
        <v>64</v>
      </c>
      <c r="E5424" s="30">
        <v>718</v>
      </c>
      <c r="F5424" s="30">
        <v>1</v>
      </c>
      <c r="G5424" s="30">
        <v>85713</v>
      </c>
      <c r="H5424" s="30">
        <v>0</v>
      </c>
      <c r="I5424" s="30">
        <v>1</v>
      </c>
      <c r="J5424" s="30">
        <f t="shared" si="3"/>
        <v>0</v>
      </c>
      <c r="K5424" s="30">
        <v>1</v>
      </c>
      <c r="L5424" s="30">
        <f t="shared" si="4"/>
        <v>0</v>
      </c>
      <c r="M5424" s="52" t="str">
        <f t="shared" si="5"/>
        <v>OK</v>
      </c>
      <c r="O5424" s="30" t="str">
        <f t="shared" si="6"/>
        <v/>
      </c>
      <c r="P5424" s="30" t="str">
        <f t="shared" si="7"/>
        <v/>
      </c>
      <c r="Q5424" s="30">
        <f t="shared" si="8"/>
        <v>718</v>
      </c>
      <c r="R5424" s="30">
        <f t="shared" si="9"/>
        <v>85713</v>
      </c>
      <c r="S5424" s="30">
        <f t="shared" si="10"/>
        <v>102435.6063</v>
      </c>
      <c r="T5424" s="30">
        <f t="shared" si="11"/>
        <v>102435.6063</v>
      </c>
      <c r="U5424" s="30">
        <f t="shared" si="12"/>
        <v>73548765.323400006</v>
      </c>
    </row>
    <row r="5425" spans="2:21" ht="15.75" customHeight="1" x14ac:dyDescent="0.25">
      <c r="B5425" s="49" t="s">
        <v>301</v>
      </c>
      <c r="C5425" s="50" t="s">
        <v>315</v>
      </c>
      <c r="D5425" s="51" t="s">
        <v>65</v>
      </c>
      <c r="E5425" s="30">
        <v>1013</v>
      </c>
      <c r="F5425" s="30">
        <v>1</v>
      </c>
      <c r="G5425" s="30">
        <v>219620</v>
      </c>
      <c r="H5425" s="30">
        <v>1</v>
      </c>
      <c r="I5425" s="30">
        <v>1</v>
      </c>
      <c r="J5425" s="30">
        <f t="shared" si="3"/>
        <v>0</v>
      </c>
      <c r="K5425" s="30">
        <v>1</v>
      </c>
      <c r="L5425" s="30">
        <f t="shared" si="4"/>
        <v>0</v>
      </c>
      <c r="M5425" s="52" t="str">
        <f t="shared" si="5"/>
        <v>OK</v>
      </c>
      <c r="O5425" s="30" t="str">
        <f t="shared" si="6"/>
        <v/>
      </c>
      <c r="P5425" s="30" t="str">
        <f t="shared" si="7"/>
        <v/>
      </c>
      <c r="Q5425" s="30">
        <f t="shared" si="8"/>
        <v>1013</v>
      </c>
      <c r="R5425" s="30" t="str">
        <f t="shared" si="9"/>
        <v/>
      </c>
      <c r="S5425" s="30" t="str">
        <f t="shared" si="10"/>
        <v/>
      </c>
      <c r="T5425" s="30">
        <f t="shared" si="11"/>
        <v>219620</v>
      </c>
      <c r="U5425" s="30">
        <f t="shared" si="12"/>
        <v>222475060</v>
      </c>
    </row>
    <row r="5426" spans="2:21" ht="15.75" customHeight="1" x14ac:dyDescent="0.25">
      <c r="B5426" s="49" t="s">
        <v>301</v>
      </c>
      <c r="C5426" s="50" t="s">
        <v>315</v>
      </c>
      <c r="D5426" s="51" t="s">
        <v>66</v>
      </c>
      <c r="E5426" s="30">
        <v>0</v>
      </c>
      <c r="F5426" s="30">
        <f t="shared" si="1"/>
        <v>1</v>
      </c>
      <c r="G5426" s="30">
        <v>0</v>
      </c>
      <c r="H5426" s="30">
        <f t="shared" si="2"/>
        <v>1</v>
      </c>
      <c r="I5426" s="30">
        <v>1</v>
      </c>
      <c r="J5426" s="30">
        <f t="shared" si="3"/>
        <v>0</v>
      </c>
      <c r="K5426" s="30">
        <v>0</v>
      </c>
      <c r="L5426" s="30">
        <f t="shared" si="4"/>
        <v>1</v>
      </c>
      <c r="M5426" s="52" t="str">
        <f t="shared" si="5"/>
        <v>агрегати не працюють</v>
      </c>
      <c r="O5426" s="30" t="str">
        <f t="shared" si="6"/>
        <v/>
      </c>
      <c r="P5426" s="30" t="str">
        <f t="shared" si="7"/>
        <v/>
      </c>
      <c r="Q5426" s="30" t="str">
        <f t="shared" si="8"/>
        <v/>
      </c>
      <c r="R5426" s="30" t="str">
        <f t="shared" si="9"/>
        <v/>
      </c>
      <c r="S5426" s="30" t="str">
        <f t="shared" si="10"/>
        <v/>
      </c>
      <c r="T5426" s="30" t="str">
        <f t="shared" si="11"/>
        <v/>
      </c>
      <c r="U5426" s="30" t="str">
        <f t="shared" si="12"/>
        <v/>
      </c>
    </row>
    <row r="5427" spans="2:21" ht="15.75" customHeight="1" x14ac:dyDescent="0.25">
      <c r="B5427" s="49" t="s">
        <v>301</v>
      </c>
      <c r="C5427" s="50" t="s">
        <v>315</v>
      </c>
      <c r="D5427" s="51" t="s">
        <v>67</v>
      </c>
      <c r="E5427" s="30">
        <v>1043</v>
      </c>
      <c r="F5427" s="30">
        <v>0</v>
      </c>
      <c r="G5427" s="30">
        <v>165472</v>
      </c>
      <c r="H5427" s="30">
        <v>0</v>
      </c>
      <c r="I5427" s="30">
        <v>1</v>
      </c>
      <c r="J5427" s="30">
        <f t="shared" si="3"/>
        <v>0</v>
      </c>
      <c r="K5427" s="30">
        <v>1</v>
      </c>
      <c r="L5427" s="30">
        <f t="shared" si="4"/>
        <v>0</v>
      </c>
      <c r="M5427" s="52" t="str">
        <f t="shared" si="5"/>
        <v>OK</v>
      </c>
      <c r="O5427" s="30">
        <f t="shared" si="6"/>
        <v>1043</v>
      </c>
      <c r="P5427" s="30">
        <f t="shared" si="7"/>
        <v>975.41360000000009</v>
      </c>
      <c r="Q5427" s="30">
        <f t="shared" si="8"/>
        <v>975.41360000000009</v>
      </c>
      <c r="R5427" s="30">
        <f t="shared" si="9"/>
        <v>165472</v>
      </c>
      <c r="S5427" s="30">
        <f t="shared" si="10"/>
        <v>197755.58720000001</v>
      </c>
      <c r="T5427" s="30">
        <f t="shared" si="11"/>
        <v>197755.58720000001</v>
      </c>
      <c r="U5427" s="30">
        <f t="shared" si="12"/>
        <v>192893489.23086596</v>
      </c>
    </row>
    <row r="5428" spans="2:21" ht="15.75" customHeight="1" x14ac:dyDescent="0.25">
      <c r="B5428" s="49" t="s">
        <v>301</v>
      </c>
      <c r="C5428" s="50" t="s">
        <v>315</v>
      </c>
      <c r="D5428" s="51" t="s">
        <v>68</v>
      </c>
      <c r="E5428" s="30">
        <v>0</v>
      </c>
      <c r="F5428" s="30">
        <f t="shared" si="1"/>
        <v>1</v>
      </c>
      <c r="G5428" s="30">
        <v>0</v>
      </c>
      <c r="H5428" s="30">
        <f t="shared" si="2"/>
        <v>1</v>
      </c>
      <c r="I5428" s="30">
        <v>1</v>
      </c>
      <c r="J5428" s="30">
        <f t="shared" si="3"/>
        <v>0</v>
      </c>
      <c r="K5428" s="30">
        <v>0</v>
      </c>
      <c r="L5428" s="30">
        <f t="shared" si="4"/>
        <v>1</v>
      </c>
      <c r="M5428" s="52" t="str">
        <f t="shared" si="5"/>
        <v>агрегати не працюють</v>
      </c>
      <c r="O5428" s="30" t="str">
        <f t="shared" si="6"/>
        <v/>
      </c>
      <c r="P5428" s="30" t="str">
        <f t="shared" si="7"/>
        <v/>
      </c>
      <c r="Q5428" s="30" t="str">
        <f t="shared" si="8"/>
        <v/>
      </c>
      <c r="R5428" s="30" t="str">
        <f t="shared" si="9"/>
        <v/>
      </c>
      <c r="S5428" s="30" t="str">
        <f t="shared" si="10"/>
        <v/>
      </c>
      <c r="T5428" s="30" t="str">
        <f t="shared" si="11"/>
        <v/>
      </c>
      <c r="U5428" s="30" t="str">
        <f t="shared" si="12"/>
        <v/>
      </c>
    </row>
    <row r="5429" spans="2:21" ht="15.75" customHeight="1" x14ac:dyDescent="0.25">
      <c r="B5429" s="49" t="s">
        <v>301</v>
      </c>
      <c r="C5429" s="50" t="s">
        <v>315</v>
      </c>
      <c r="D5429" s="51" t="s">
        <v>69</v>
      </c>
      <c r="E5429" s="30">
        <v>0</v>
      </c>
      <c r="F5429" s="30">
        <f t="shared" si="1"/>
        <v>1</v>
      </c>
      <c r="G5429" s="30">
        <v>0</v>
      </c>
      <c r="H5429" s="30">
        <f t="shared" si="2"/>
        <v>1</v>
      </c>
      <c r="I5429" s="30">
        <v>1</v>
      </c>
      <c r="J5429" s="30">
        <f t="shared" si="3"/>
        <v>0</v>
      </c>
      <c r="K5429" s="30">
        <v>0</v>
      </c>
      <c r="L5429" s="30">
        <f t="shared" si="4"/>
        <v>1</v>
      </c>
      <c r="M5429" s="52" t="str">
        <f t="shared" si="5"/>
        <v>агрегати не працюють</v>
      </c>
      <c r="O5429" s="30" t="str">
        <f t="shared" si="6"/>
        <v/>
      </c>
      <c r="P5429" s="30" t="str">
        <f t="shared" si="7"/>
        <v/>
      </c>
      <c r="Q5429" s="30" t="str">
        <f t="shared" si="8"/>
        <v/>
      </c>
      <c r="R5429" s="30" t="str">
        <f t="shared" si="9"/>
        <v/>
      </c>
      <c r="S5429" s="30" t="str">
        <f t="shared" si="10"/>
        <v/>
      </c>
      <c r="T5429" s="30" t="str">
        <f t="shared" si="11"/>
        <v/>
      </c>
      <c r="U5429" s="30" t="str">
        <f t="shared" si="12"/>
        <v/>
      </c>
    </row>
    <row r="5430" spans="2:21" ht="15.75" customHeight="1" x14ac:dyDescent="0.25">
      <c r="B5430" s="49" t="s">
        <v>301</v>
      </c>
      <c r="C5430" s="50" t="s">
        <v>315</v>
      </c>
      <c r="D5430" s="51" t="s">
        <v>70</v>
      </c>
      <c r="E5430" s="30">
        <v>0</v>
      </c>
      <c r="F5430" s="30">
        <f t="shared" si="1"/>
        <v>1</v>
      </c>
      <c r="G5430" s="30">
        <v>0</v>
      </c>
      <c r="H5430" s="30">
        <f t="shared" si="2"/>
        <v>1</v>
      </c>
      <c r="I5430" s="30">
        <v>1</v>
      </c>
      <c r="J5430" s="30">
        <f t="shared" si="3"/>
        <v>0</v>
      </c>
      <c r="K5430" s="30">
        <v>0</v>
      </c>
      <c r="L5430" s="30">
        <f t="shared" si="4"/>
        <v>1</v>
      </c>
      <c r="M5430" s="52" t="str">
        <f t="shared" si="5"/>
        <v>агрегати не працюють</v>
      </c>
      <c r="O5430" s="30" t="str">
        <f t="shared" si="6"/>
        <v/>
      </c>
      <c r="P5430" s="30" t="str">
        <f t="shared" si="7"/>
        <v/>
      </c>
      <c r="Q5430" s="30" t="str">
        <f t="shared" si="8"/>
        <v/>
      </c>
      <c r="R5430" s="30" t="str">
        <f t="shared" si="9"/>
        <v/>
      </c>
      <c r="S5430" s="30" t="str">
        <f t="shared" si="10"/>
        <v/>
      </c>
      <c r="T5430" s="30" t="str">
        <f t="shared" si="11"/>
        <v/>
      </c>
      <c r="U5430" s="30" t="str">
        <f t="shared" si="12"/>
        <v/>
      </c>
    </row>
    <row r="5431" spans="2:21" ht="15.75" customHeight="1" x14ac:dyDescent="0.25">
      <c r="B5431" s="49" t="s">
        <v>301</v>
      </c>
      <c r="C5431" s="50" t="s">
        <v>315</v>
      </c>
      <c r="D5431" s="51" t="s">
        <v>71</v>
      </c>
      <c r="E5431" s="30">
        <v>908</v>
      </c>
      <c r="F5431" s="30">
        <v>0</v>
      </c>
      <c r="G5431" s="30">
        <v>202752</v>
      </c>
      <c r="H5431" s="30">
        <v>1</v>
      </c>
      <c r="I5431" s="30">
        <v>1</v>
      </c>
      <c r="J5431" s="30">
        <f t="shared" si="3"/>
        <v>0</v>
      </c>
      <c r="K5431" s="30">
        <v>1</v>
      </c>
      <c r="L5431" s="30">
        <f t="shared" si="4"/>
        <v>0</v>
      </c>
      <c r="M5431" s="52" t="str">
        <f t="shared" si="5"/>
        <v>OK</v>
      </c>
      <c r="O5431" s="30">
        <f t="shared" si="6"/>
        <v>908</v>
      </c>
      <c r="P5431" s="30">
        <f t="shared" si="7"/>
        <v>849.16160000000002</v>
      </c>
      <c r="Q5431" s="30">
        <f t="shared" si="8"/>
        <v>849.16160000000002</v>
      </c>
      <c r="R5431" s="30" t="str">
        <f t="shared" si="9"/>
        <v/>
      </c>
      <c r="S5431" s="30" t="str">
        <f t="shared" si="10"/>
        <v/>
      </c>
      <c r="T5431" s="30">
        <f t="shared" si="11"/>
        <v>202752</v>
      </c>
      <c r="U5431" s="30">
        <f t="shared" si="12"/>
        <v>172169212.72319999</v>
      </c>
    </row>
    <row r="5432" spans="2:21" ht="15.75" customHeight="1" x14ac:dyDescent="0.25">
      <c r="B5432" s="49" t="s">
        <v>301</v>
      </c>
      <c r="C5432" s="50" t="s">
        <v>315</v>
      </c>
      <c r="D5432" s="51" t="s">
        <v>72</v>
      </c>
      <c r="E5432" s="30">
        <v>0</v>
      </c>
      <c r="F5432" s="30">
        <f t="shared" si="1"/>
        <v>1</v>
      </c>
      <c r="G5432" s="30">
        <v>0</v>
      </c>
      <c r="H5432" s="30">
        <f t="shared" si="2"/>
        <v>1</v>
      </c>
      <c r="I5432" s="30">
        <v>1</v>
      </c>
      <c r="J5432" s="30">
        <f t="shared" si="3"/>
        <v>0</v>
      </c>
      <c r="K5432" s="30">
        <v>0</v>
      </c>
      <c r="L5432" s="30">
        <f t="shared" si="4"/>
        <v>1</v>
      </c>
      <c r="M5432" s="52" t="str">
        <f t="shared" si="5"/>
        <v>агрегати не працюють</v>
      </c>
      <c r="O5432" s="30" t="str">
        <f t="shared" si="6"/>
        <v/>
      </c>
      <c r="P5432" s="30" t="str">
        <f t="shared" si="7"/>
        <v/>
      </c>
      <c r="Q5432" s="30" t="str">
        <f t="shared" si="8"/>
        <v/>
      </c>
      <c r="R5432" s="30" t="str">
        <f t="shared" si="9"/>
        <v/>
      </c>
      <c r="S5432" s="30" t="str">
        <f t="shared" si="10"/>
        <v/>
      </c>
      <c r="T5432" s="30" t="str">
        <f t="shared" si="11"/>
        <v/>
      </c>
      <c r="U5432" s="30" t="str">
        <f t="shared" si="12"/>
        <v/>
      </c>
    </row>
    <row r="5433" spans="2:21" ht="15.75" customHeight="1" x14ac:dyDescent="0.25">
      <c r="B5433" s="49" t="s">
        <v>301</v>
      </c>
      <c r="C5433" s="50" t="s">
        <v>315</v>
      </c>
      <c r="D5433" s="51" t="s">
        <v>73</v>
      </c>
      <c r="E5433" s="30">
        <v>0</v>
      </c>
      <c r="F5433" s="30">
        <f t="shared" si="1"/>
        <v>1</v>
      </c>
      <c r="G5433" s="30">
        <v>0</v>
      </c>
      <c r="H5433" s="30">
        <f t="shared" si="2"/>
        <v>1</v>
      </c>
      <c r="I5433" s="30">
        <v>1</v>
      </c>
      <c r="J5433" s="30">
        <f t="shared" si="3"/>
        <v>0</v>
      </c>
      <c r="K5433" s="30">
        <v>0</v>
      </c>
      <c r="L5433" s="30">
        <f t="shared" si="4"/>
        <v>1</v>
      </c>
      <c r="M5433" s="52" t="str">
        <f t="shared" si="5"/>
        <v>агрегати не працюють</v>
      </c>
      <c r="O5433" s="30" t="str">
        <f t="shared" si="6"/>
        <v/>
      </c>
      <c r="P5433" s="30" t="str">
        <f t="shared" si="7"/>
        <v/>
      </c>
      <c r="Q5433" s="30" t="str">
        <f t="shared" si="8"/>
        <v/>
      </c>
      <c r="R5433" s="30" t="str">
        <f t="shared" si="9"/>
        <v/>
      </c>
      <c r="S5433" s="30" t="str">
        <f t="shared" si="10"/>
        <v/>
      </c>
      <c r="T5433" s="30" t="str">
        <f t="shared" si="11"/>
        <v/>
      </c>
      <c r="U5433" s="30" t="str">
        <f t="shared" si="12"/>
        <v/>
      </c>
    </row>
    <row r="5434" spans="2:21" ht="15.75" customHeight="1" x14ac:dyDescent="0.25">
      <c r="B5434" s="49" t="s">
        <v>301</v>
      </c>
      <c r="C5434" s="50" t="s">
        <v>315</v>
      </c>
      <c r="D5434" s="51" t="s">
        <v>74</v>
      </c>
      <c r="E5434" s="30">
        <v>361</v>
      </c>
      <c r="F5434" s="30">
        <v>0</v>
      </c>
      <c r="G5434" s="30">
        <v>41800</v>
      </c>
      <c r="H5434" s="30">
        <v>1</v>
      </c>
      <c r="I5434" s="30">
        <v>1</v>
      </c>
      <c r="J5434" s="30">
        <f t="shared" si="3"/>
        <v>0</v>
      </c>
      <c r="K5434" s="30">
        <v>1</v>
      </c>
      <c r="L5434" s="30">
        <f t="shared" si="4"/>
        <v>0</v>
      </c>
      <c r="M5434" s="52" t="str">
        <f t="shared" si="5"/>
        <v>OK</v>
      </c>
      <c r="O5434" s="30">
        <f t="shared" si="6"/>
        <v>361</v>
      </c>
      <c r="P5434" s="30">
        <f t="shared" si="7"/>
        <v>337.60720000000003</v>
      </c>
      <c r="Q5434" s="30">
        <f t="shared" si="8"/>
        <v>337.60720000000003</v>
      </c>
      <c r="R5434" s="30" t="str">
        <f t="shared" si="9"/>
        <v/>
      </c>
      <c r="S5434" s="30" t="str">
        <f t="shared" si="10"/>
        <v/>
      </c>
      <c r="T5434" s="30">
        <f t="shared" si="11"/>
        <v>41800</v>
      </c>
      <c r="U5434" s="30">
        <f t="shared" si="12"/>
        <v>14111980.960000001</v>
      </c>
    </row>
    <row r="5435" spans="2:21" ht="15.75" customHeight="1" x14ac:dyDescent="0.25">
      <c r="B5435" s="49" t="s">
        <v>301</v>
      </c>
      <c r="C5435" s="50" t="s">
        <v>315</v>
      </c>
      <c r="D5435" s="51" t="s">
        <v>75</v>
      </c>
      <c r="E5435" s="30">
        <v>1856</v>
      </c>
      <c r="F5435" s="30">
        <v>0</v>
      </c>
      <c r="G5435" s="30">
        <v>72788</v>
      </c>
      <c r="H5435" s="30">
        <v>1</v>
      </c>
      <c r="I5435" s="30">
        <v>1</v>
      </c>
      <c r="J5435" s="30">
        <f t="shared" si="3"/>
        <v>0</v>
      </c>
      <c r="K5435" s="30">
        <v>1</v>
      </c>
      <c r="L5435" s="30">
        <f t="shared" si="4"/>
        <v>0</v>
      </c>
      <c r="M5435" s="52" t="str">
        <f t="shared" si="5"/>
        <v>OK</v>
      </c>
      <c r="O5435" s="30">
        <f t="shared" si="6"/>
        <v>1856</v>
      </c>
      <c r="P5435" s="30">
        <f t="shared" si="7"/>
        <v>1735.7312000000002</v>
      </c>
      <c r="Q5435" s="30">
        <f t="shared" si="8"/>
        <v>1735.7312000000002</v>
      </c>
      <c r="R5435" s="30" t="str">
        <f t="shared" si="9"/>
        <v/>
      </c>
      <c r="S5435" s="30" t="str">
        <f t="shared" si="10"/>
        <v/>
      </c>
      <c r="T5435" s="30">
        <f t="shared" si="11"/>
        <v>72788</v>
      </c>
      <c r="U5435" s="30">
        <f t="shared" si="12"/>
        <v>126340402.58560002</v>
      </c>
    </row>
    <row r="5436" spans="2:21" ht="15.75" customHeight="1" x14ac:dyDescent="0.25">
      <c r="B5436" s="49" t="s">
        <v>301</v>
      </c>
      <c r="C5436" s="50" t="s">
        <v>315</v>
      </c>
      <c r="D5436" s="51" t="s">
        <v>76</v>
      </c>
      <c r="E5436" s="30">
        <v>357</v>
      </c>
      <c r="F5436" s="30">
        <v>0</v>
      </c>
      <c r="G5436" s="30">
        <v>131253</v>
      </c>
      <c r="H5436" s="30">
        <v>0</v>
      </c>
      <c r="I5436" s="30">
        <v>1</v>
      </c>
      <c r="J5436" s="30">
        <f t="shared" si="3"/>
        <v>0</v>
      </c>
      <c r="K5436" s="30">
        <v>1</v>
      </c>
      <c r="L5436" s="30">
        <f t="shared" si="4"/>
        <v>0</v>
      </c>
      <c r="M5436" s="52" t="str">
        <f t="shared" si="5"/>
        <v>OK</v>
      </c>
      <c r="O5436" s="30">
        <f t="shared" si="6"/>
        <v>357</v>
      </c>
      <c r="P5436" s="30">
        <f t="shared" si="7"/>
        <v>333.8664</v>
      </c>
      <c r="Q5436" s="30">
        <f t="shared" si="8"/>
        <v>333.8664</v>
      </c>
      <c r="R5436" s="30">
        <f t="shared" si="9"/>
        <v>131253</v>
      </c>
      <c r="S5436" s="30">
        <f t="shared" si="10"/>
        <v>156860.46030000001</v>
      </c>
      <c r="T5436" s="30">
        <f t="shared" si="11"/>
        <v>156860.46030000001</v>
      </c>
      <c r="U5436" s="30">
        <f t="shared" si="12"/>
        <v>52370437.18270392</v>
      </c>
    </row>
    <row r="5437" spans="2:21" ht="15.75" customHeight="1" x14ac:dyDescent="0.25">
      <c r="B5437" s="49" t="s">
        <v>301</v>
      </c>
      <c r="C5437" s="50" t="s">
        <v>315</v>
      </c>
      <c r="D5437" s="51" t="s">
        <v>77</v>
      </c>
      <c r="E5437" s="30">
        <v>596</v>
      </c>
      <c r="F5437" s="30">
        <v>0</v>
      </c>
      <c r="G5437" s="30">
        <v>124784</v>
      </c>
      <c r="H5437" s="30">
        <v>1</v>
      </c>
      <c r="I5437" s="30">
        <v>1</v>
      </c>
      <c r="J5437" s="30">
        <f t="shared" si="3"/>
        <v>0</v>
      </c>
      <c r="K5437" s="30">
        <v>1</v>
      </c>
      <c r="L5437" s="30">
        <f t="shared" si="4"/>
        <v>0</v>
      </c>
      <c r="M5437" s="52" t="str">
        <f t="shared" si="5"/>
        <v>OK</v>
      </c>
      <c r="O5437" s="30">
        <f t="shared" si="6"/>
        <v>596</v>
      </c>
      <c r="P5437" s="30">
        <f t="shared" si="7"/>
        <v>557.37919999999997</v>
      </c>
      <c r="Q5437" s="30">
        <f t="shared" si="8"/>
        <v>557.37919999999997</v>
      </c>
      <c r="R5437" s="30" t="str">
        <f t="shared" si="9"/>
        <v/>
      </c>
      <c r="S5437" s="30" t="str">
        <f t="shared" si="10"/>
        <v/>
      </c>
      <c r="T5437" s="30">
        <f t="shared" si="11"/>
        <v>124784</v>
      </c>
      <c r="U5437" s="30">
        <f t="shared" si="12"/>
        <v>69552006.092799991</v>
      </c>
    </row>
    <row r="5438" spans="2:21" ht="15.75" customHeight="1" x14ac:dyDescent="0.25">
      <c r="B5438" s="49" t="s">
        <v>301</v>
      </c>
      <c r="C5438" s="50" t="s">
        <v>315</v>
      </c>
      <c r="D5438" s="51" t="s">
        <v>78</v>
      </c>
      <c r="E5438" s="30">
        <v>0</v>
      </c>
      <c r="F5438" s="30">
        <f t="shared" si="1"/>
        <v>1</v>
      </c>
      <c r="G5438" s="30">
        <v>0</v>
      </c>
      <c r="H5438" s="30">
        <f t="shared" si="2"/>
        <v>1</v>
      </c>
      <c r="I5438" s="30">
        <v>1</v>
      </c>
      <c r="J5438" s="30">
        <f t="shared" si="3"/>
        <v>0</v>
      </c>
      <c r="K5438" s="30">
        <v>0</v>
      </c>
      <c r="L5438" s="30">
        <f t="shared" si="4"/>
        <v>1</v>
      </c>
      <c r="M5438" s="52" t="str">
        <f t="shared" si="5"/>
        <v>агрегати не працюють</v>
      </c>
      <c r="O5438" s="30" t="str">
        <f t="shared" si="6"/>
        <v/>
      </c>
      <c r="P5438" s="30" t="str">
        <f t="shared" si="7"/>
        <v/>
      </c>
      <c r="Q5438" s="30" t="str">
        <f t="shared" si="8"/>
        <v/>
      </c>
      <c r="R5438" s="30" t="str">
        <f t="shared" si="9"/>
        <v/>
      </c>
      <c r="S5438" s="30" t="str">
        <f t="shared" si="10"/>
        <v/>
      </c>
      <c r="T5438" s="30" t="str">
        <f t="shared" si="11"/>
        <v/>
      </c>
      <c r="U5438" s="30" t="str">
        <f t="shared" si="12"/>
        <v/>
      </c>
    </row>
    <row r="5439" spans="2:21" ht="15.75" customHeight="1" x14ac:dyDescent="0.25">
      <c r="B5439" s="49" t="s">
        <v>301</v>
      </c>
      <c r="C5439" s="50" t="s">
        <v>315</v>
      </c>
      <c r="D5439" s="51" t="s">
        <v>79</v>
      </c>
      <c r="E5439" s="30">
        <v>0</v>
      </c>
      <c r="F5439" s="30">
        <f t="shared" si="1"/>
        <v>1</v>
      </c>
      <c r="G5439" s="30">
        <v>0</v>
      </c>
      <c r="H5439" s="30">
        <f t="shared" si="2"/>
        <v>1</v>
      </c>
      <c r="I5439" s="30">
        <v>1</v>
      </c>
      <c r="J5439" s="30">
        <f t="shared" si="3"/>
        <v>0</v>
      </c>
      <c r="K5439" s="30">
        <v>0</v>
      </c>
      <c r="L5439" s="30">
        <f t="shared" si="4"/>
        <v>1</v>
      </c>
      <c r="M5439" s="52" t="str">
        <f t="shared" si="5"/>
        <v>агрегати не працюють</v>
      </c>
      <c r="O5439" s="30" t="str">
        <f t="shared" si="6"/>
        <v/>
      </c>
      <c r="P5439" s="30" t="str">
        <f t="shared" si="7"/>
        <v/>
      </c>
      <c r="Q5439" s="30" t="str">
        <f t="shared" si="8"/>
        <v/>
      </c>
      <c r="R5439" s="30" t="str">
        <f t="shared" si="9"/>
        <v/>
      </c>
      <c r="S5439" s="30" t="str">
        <f t="shared" si="10"/>
        <v/>
      </c>
      <c r="T5439" s="30" t="str">
        <f t="shared" si="11"/>
        <v/>
      </c>
      <c r="U5439" s="30" t="str">
        <f t="shared" si="12"/>
        <v/>
      </c>
    </row>
    <row r="5440" spans="2:21" ht="15.75" customHeight="1" x14ac:dyDescent="0.25">
      <c r="B5440" s="49" t="s">
        <v>301</v>
      </c>
      <c r="C5440" s="50" t="s">
        <v>315</v>
      </c>
      <c r="D5440" s="51" t="s">
        <v>80</v>
      </c>
      <c r="E5440" s="30">
        <v>1271</v>
      </c>
      <c r="F5440" s="30">
        <v>0</v>
      </c>
      <c r="G5440" s="30">
        <v>190182</v>
      </c>
      <c r="H5440" s="30">
        <v>0</v>
      </c>
      <c r="I5440" s="30">
        <v>1</v>
      </c>
      <c r="J5440" s="30">
        <f t="shared" si="3"/>
        <v>0</v>
      </c>
      <c r="K5440" s="30">
        <v>1</v>
      </c>
      <c r="L5440" s="30">
        <f t="shared" si="4"/>
        <v>0</v>
      </c>
      <c r="M5440" s="52" t="str">
        <f t="shared" si="5"/>
        <v>OK</v>
      </c>
      <c r="O5440" s="30">
        <f t="shared" si="6"/>
        <v>1271</v>
      </c>
      <c r="P5440" s="30">
        <f t="shared" si="7"/>
        <v>1188.6392000000001</v>
      </c>
      <c r="Q5440" s="30">
        <f t="shared" si="8"/>
        <v>1188.6392000000001</v>
      </c>
      <c r="R5440" s="30">
        <f t="shared" si="9"/>
        <v>190182</v>
      </c>
      <c r="S5440" s="30">
        <f t="shared" si="10"/>
        <v>227286.50820000001</v>
      </c>
      <c r="T5440" s="30">
        <f t="shared" si="11"/>
        <v>227286.50820000001</v>
      </c>
      <c r="U5440" s="30">
        <f t="shared" si="12"/>
        <v>270161653.27764148</v>
      </c>
    </row>
    <row r="5441" spans="2:21" ht="15.75" customHeight="1" x14ac:dyDescent="0.25">
      <c r="B5441" s="49" t="s">
        <v>301</v>
      </c>
      <c r="C5441" s="50" t="s">
        <v>315</v>
      </c>
      <c r="D5441" s="51" t="s">
        <v>81</v>
      </c>
      <c r="E5441" s="30">
        <v>0</v>
      </c>
      <c r="F5441" s="30">
        <f t="shared" si="1"/>
        <v>1</v>
      </c>
      <c r="G5441" s="30">
        <v>0</v>
      </c>
      <c r="H5441" s="30">
        <f t="shared" si="2"/>
        <v>1</v>
      </c>
      <c r="I5441" s="30">
        <v>1</v>
      </c>
      <c r="J5441" s="30">
        <f t="shared" si="3"/>
        <v>0</v>
      </c>
      <c r="K5441" s="30">
        <v>0</v>
      </c>
      <c r="L5441" s="30">
        <f t="shared" si="4"/>
        <v>1</v>
      </c>
      <c r="M5441" s="52" t="str">
        <f t="shared" si="5"/>
        <v>агрегати не працюють</v>
      </c>
      <c r="O5441" s="30" t="str">
        <f t="shared" si="6"/>
        <v/>
      </c>
      <c r="P5441" s="30" t="str">
        <f t="shared" si="7"/>
        <v/>
      </c>
      <c r="Q5441" s="30" t="str">
        <f t="shared" si="8"/>
        <v/>
      </c>
      <c r="R5441" s="30" t="str">
        <f t="shared" si="9"/>
        <v/>
      </c>
      <c r="S5441" s="30" t="str">
        <f t="shared" si="10"/>
        <v/>
      </c>
      <c r="T5441" s="30" t="str">
        <f t="shared" si="11"/>
        <v/>
      </c>
      <c r="U5441" s="30" t="str">
        <f t="shared" si="12"/>
        <v/>
      </c>
    </row>
    <row r="5442" spans="2:21" ht="15.75" customHeight="1" x14ac:dyDescent="0.25">
      <c r="B5442" s="49" t="s">
        <v>301</v>
      </c>
      <c r="C5442" s="50" t="s">
        <v>315</v>
      </c>
      <c r="D5442" s="51" t="s">
        <v>82</v>
      </c>
      <c r="E5442" s="30">
        <v>0</v>
      </c>
      <c r="F5442" s="30">
        <f t="shared" si="1"/>
        <v>1</v>
      </c>
      <c r="G5442" s="30">
        <v>0</v>
      </c>
      <c r="H5442" s="30">
        <f t="shared" si="2"/>
        <v>1</v>
      </c>
      <c r="I5442" s="30">
        <v>1</v>
      </c>
      <c r="J5442" s="30">
        <f t="shared" si="3"/>
        <v>0</v>
      </c>
      <c r="K5442" s="30">
        <v>0</v>
      </c>
      <c r="L5442" s="30">
        <f t="shared" si="4"/>
        <v>1</v>
      </c>
      <c r="M5442" s="52" t="str">
        <f t="shared" si="5"/>
        <v>агрегати не працюють</v>
      </c>
      <c r="O5442" s="30" t="str">
        <f t="shared" si="6"/>
        <v/>
      </c>
      <c r="P5442" s="30" t="str">
        <f t="shared" si="7"/>
        <v/>
      </c>
      <c r="Q5442" s="30" t="str">
        <f t="shared" si="8"/>
        <v/>
      </c>
      <c r="R5442" s="30" t="str">
        <f t="shared" si="9"/>
        <v/>
      </c>
      <c r="S5442" s="30" t="str">
        <f t="shared" si="10"/>
        <v/>
      </c>
      <c r="T5442" s="30" t="str">
        <f t="shared" si="11"/>
        <v/>
      </c>
      <c r="U5442" s="30" t="str">
        <f t="shared" si="12"/>
        <v/>
      </c>
    </row>
    <row r="5443" spans="2:21" ht="15.75" customHeight="1" x14ac:dyDescent="0.25">
      <c r="B5443" s="49" t="s">
        <v>301</v>
      </c>
      <c r="C5443" s="50" t="s">
        <v>315</v>
      </c>
      <c r="D5443" s="51" t="s">
        <v>83</v>
      </c>
      <c r="E5443" s="30">
        <v>0</v>
      </c>
      <c r="F5443" s="30">
        <f t="shared" si="1"/>
        <v>1</v>
      </c>
      <c r="G5443" s="30">
        <v>0</v>
      </c>
      <c r="H5443" s="30">
        <f t="shared" si="2"/>
        <v>1</v>
      </c>
      <c r="I5443" s="30">
        <v>1</v>
      </c>
      <c r="J5443" s="30">
        <f t="shared" si="3"/>
        <v>0</v>
      </c>
      <c r="K5443" s="30">
        <v>0</v>
      </c>
      <c r="L5443" s="30">
        <f t="shared" si="4"/>
        <v>1</v>
      </c>
      <c r="M5443" s="52" t="str">
        <f t="shared" si="5"/>
        <v>агрегати не працюють</v>
      </c>
      <c r="O5443" s="30" t="str">
        <f t="shared" si="6"/>
        <v/>
      </c>
      <c r="P5443" s="30" t="str">
        <f t="shared" si="7"/>
        <v/>
      </c>
      <c r="Q5443" s="30" t="str">
        <f t="shared" si="8"/>
        <v/>
      </c>
      <c r="R5443" s="30" t="str">
        <f t="shared" si="9"/>
        <v/>
      </c>
      <c r="S5443" s="30" t="str">
        <f t="shared" si="10"/>
        <v/>
      </c>
      <c r="T5443" s="30" t="str">
        <f t="shared" si="11"/>
        <v/>
      </c>
      <c r="U5443" s="30" t="str">
        <f t="shared" si="12"/>
        <v/>
      </c>
    </row>
    <row r="5444" spans="2:21" ht="15.75" customHeight="1" x14ac:dyDescent="0.25">
      <c r="B5444" s="49" t="s">
        <v>301</v>
      </c>
      <c r="C5444" s="50" t="s">
        <v>316</v>
      </c>
      <c r="D5444" s="51" t="s">
        <v>60</v>
      </c>
      <c r="E5444" s="30">
        <v>0</v>
      </c>
      <c r="F5444" s="30">
        <f t="shared" si="1"/>
        <v>1</v>
      </c>
      <c r="G5444" s="30">
        <v>0</v>
      </c>
      <c r="H5444" s="30">
        <f t="shared" si="2"/>
        <v>1</v>
      </c>
      <c r="I5444" s="30">
        <v>1</v>
      </c>
      <c r="J5444" s="30">
        <f t="shared" si="3"/>
        <v>0</v>
      </c>
      <c r="K5444" s="30">
        <v>0</v>
      </c>
      <c r="L5444" s="30">
        <f t="shared" si="4"/>
        <v>1</v>
      </c>
      <c r="M5444" s="52" t="str">
        <f t="shared" si="5"/>
        <v>агрегати не працюють</v>
      </c>
      <c r="O5444" s="30" t="str">
        <f t="shared" si="6"/>
        <v/>
      </c>
      <c r="P5444" s="30" t="str">
        <f t="shared" si="7"/>
        <v/>
      </c>
      <c r="Q5444" s="30" t="str">
        <f t="shared" si="8"/>
        <v/>
      </c>
      <c r="R5444" s="30" t="str">
        <f t="shared" si="9"/>
        <v/>
      </c>
      <c r="S5444" s="30" t="str">
        <f t="shared" si="10"/>
        <v/>
      </c>
      <c r="T5444" s="30" t="str">
        <f t="shared" si="11"/>
        <v/>
      </c>
      <c r="U5444" s="30" t="str">
        <f t="shared" si="12"/>
        <v/>
      </c>
    </row>
    <row r="5445" spans="2:21" ht="15.75" customHeight="1" x14ac:dyDescent="0.25">
      <c r="B5445" s="49" t="s">
        <v>301</v>
      </c>
      <c r="C5445" s="50" t="s">
        <v>316</v>
      </c>
      <c r="D5445" s="51" t="s">
        <v>61</v>
      </c>
      <c r="E5445" s="30">
        <v>1477</v>
      </c>
      <c r="F5445" s="30">
        <v>1</v>
      </c>
      <c r="G5445" s="30">
        <v>252433</v>
      </c>
      <c r="H5445" s="30">
        <v>1</v>
      </c>
      <c r="I5445" s="30">
        <v>1</v>
      </c>
      <c r="J5445" s="30">
        <f t="shared" si="3"/>
        <v>0</v>
      </c>
      <c r="K5445" s="30">
        <v>1</v>
      </c>
      <c r="L5445" s="30">
        <f t="shared" si="4"/>
        <v>0</v>
      </c>
      <c r="M5445" s="52" t="str">
        <f t="shared" si="5"/>
        <v>OK</v>
      </c>
      <c r="O5445" s="30" t="str">
        <f t="shared" si="6"/>
        <v/>
      </c>
      <c r="P5445" s="30" t="str">
        <f t="shared" si="7"/>
        <v/>
      </c>
      <c r="Q5445" s="30">
        <f t="shared" si="8"/>
        <v>1477</v>
      </c>
      <c r="R5445" s="30" t="str">
        <f t="shared" si="9"/>
        <v/>
      </c>
      <c r="S5445" s="30" t="str">
        <f t="shared" si="10"/>
        <v/>
      </c>
      <c r="T5445" s="30">
        <f t="shared" si="11"/>
        <v>252433</v>
      </c>
      <c r="U5445" s="30">
        <f t="shared" si="12"/>
        <v>372843541</v>
      </c>
    </row>
    <row r="5446" spans="2:21" ht="15.75" customHeight="1" x14ac:dyDescent="0.25">
      <c r="B5446" s="49" t="s">
        <v>301</v>
      </c>
      <c r="C5446" s="50" t="s">
        <v>316</v>
      </c>
      <c r="D5446" s="51" t="s">
        <v>62</v>
      </c>
      <c r="E5446" s="30">
        <v>0</v>
      </c>
      <c r="F5446" s="30">
        <f t="shared" si="1"/>
        <v>1</v>
      </c>
      <c r="G5446" s="30">
        <v>0</v>
      </c>
      <c r="H5446" s="30">
        <f t="shared" si="2"/>
        <v>1</v>
      </c>
      <c r="I5446" s="30">
        <v>1</v>
      </c>
      <c r="J5446" s="30">
        <f t="shared" si="3"/>
        <v>0</v>
      </c>
      <c r="K5446" s="30">
        <v>0</v>
      </c>
      <c r="L5446" s="30">
        <f t="shared" si="4"/>
        <v>1</v>
      </c>
      <c r="M5446" s="52" t="str">
        <f t="shared" si="5"/>
        <v>агрегати не працюють</v>
      </c>
      <c r="O5446" s="30" t="str">
        <f t="shared" si="6"/>
        <v/>
      </c>
      <c r="P5446" s="30" t="str">
        <f t="shared" si="7"/>
        <v/>
      </c>
      <c r="Q5446" s="30" t="str">
        <f t="shared" si="8"/>
        <v/>
      </c>
      <c r="R5446" s="30" t="str">
        <f t="shared" si="9"/>
        <v/>
      </c>
      <c r="S5446" s="30" t="str">
        <f t="shared" si="10"/>
        <v/>
      </c>
      <c r="T5446" s="30" t="str">
        <f t="shared" si="11"/>
        <v/>
      </c>
      <c r="U5446" s="30" t="str">
        <f t="shared" si="12"/>
        <v/>
      </c>
    </row>
    <row r="5447" spans="2:21" ht="15.75" customHeight="1" x14ac:dyDescent="0.25">
      <c r="B5447" s="49" t="s">
        <v>301</v>
      </c>
      <c r="C5447" s="50" t="s">
        <v>316</v>
      </c>
      <c r="D5447" s="51" t="s">
        <v>63</v>
      </c>
      <c r="E5447" s="30">
        <v>0</v>
      </c>
      <c r="F5447" s="30">
        <f t="shared" si="1"/>
        <v>1</v>
      </c>
      <c r="G5447" s="30">
        <v>0</v>
      </c>
      <c r="H5447" s="30">
        <f t="shared" si="2"/>
        <v>1</v>
      </c>
      <c r="I5447" s="30">
        <v>1</v>
      </c>
      <c r="J5447" s="30">
        <f t="shared" si="3"/>
        <v>0</v>
      </c>
      <c r="K5447" s="30">
        <v>0</v>
      </c>
      <c r="L5447" s="30">
        <f t="shared" si="4"/>
        <v>1</v>
      </c>
      <c r="M5447" s="52" t="str">
        <f t="shared" si="5"/>
        <v>агрегати не працюють</v>
      </c>
      <c r="O5447" s="30" t="str">
        <f t="shared" si="6"/>
        <v/>
      </c>
      <c r="P5447" s="30" t="str">
        <f t="shared" si="7"/>
        <v/>
      </c>
      <c r="Q5447" s="30" t="str">
        <f t="shared" si="8"/>
        <v/>
      </c>
      <c r="R5447" s="30" t="str">
        <f t="shared" si="9"/>
        <v/>
      </c>
      <c r="S5447" s="30" t="str">
        <f t="shared" si="10"/>
        <v/>
      </c>
      <c r="T5447" s="30" t="str">
        <f t="shared" si="11"/>
        <v/>
      </c>
      <c r="U5447" s="30" t="str">
        <f t="shared" si="12"/>
        <v/>
      </c>
    </row>
    <row r="5448" spans="2:21" ht="15.75" customHeight="1" x14ac:dyDescent="0.25">
      <c r="B5448" s="49" t="s">
        <v>301</v>
      </c>
      <c r="C5448" s="50" t="s">
        <v>316</v>
      </c>
      <c r="D5448" s="51" t="s">
        <v>64</v>
      </c>
      <c r="E5448" s="30">
        <v>0</v>
      </c>
      <c r="F5448" s="30">
        <f t="shared" si="1"/>
        <v>1</v>
      </c>
      <c r="G5448" s="30">
        <v>0</v>
      </c>
      <c r="H5448" s="30">
        <f t="shared" si="2"/>
        <v>1</v>
      </c>
      <c r="I5448" s="30">
        <v>1</v>
      </c>
      <c r="J5448" s="30">
        <f t="shared" si="3"/>
        <v>0</v>
      </c>
      <c r="K5448" s="30">
        <v>0</v>
      </c>
      <c r="L5448" s="30">
        <f t="shared" si="4"/>
        <v>1</v>
      </c>
      <c r="M5448" s="52" t="str">
        <f t="shared" si="5"/>
        <v>агрегати не працюють</v>
      </c>
      <c r="O5448" s="30" t="str">
        <f t="shared" si="6"/>
        <v/>
      </c>
      <c r="P5448" s="30" t="str">
        <f t="shared" si="7"/>
        <v/>
      </c>
      <c r="Q5448" s="30" t="str">
        <f t="shared" si="8"/>
        <v/>
      </c>
      <c r="R5448" s="30" t="str">
        <f t="shared" si="9"/>
        <v/>
      </c>
      <c r="S5448" s="30" t="str">
        <f t="shared" si="10"/>
        <v/>
      </c>
      <c r="T5448" s="30" t="str">
        <f t="shared" si="11"/>
        <v/>
      </c>
      <c r="U5448" s="30" t="str">
        <f t="shared" si="12"/>
        <v/>
      </c>
    </row>
    <row r="5449" spans="2:21" ht="15.75" customHeight="1" x14ac:dyDescent="0.25">
      <c r="B5449" s="49" t="s">
        <v>301</v>
      </c>
      <c r="C5449" s="50" t="s">
        <v>316</v>
      </c>
      <c r="D5449" s="51" t="s">
        <v>65</v>
      </c>
      <c r="E5449" s="30">
        <v>0</v>
      </c>
      <c r="F5449" s="30">
        <f t="shared" si="1"/>
        <v>1</v>
      </c>
      <c r="G5449" s="30">
        <v>0</v>
      </c>
      <c r="H5449" s="30">
        <f t="shared" si="2"/>
        <v>1</v>
      </c>
      <c r="I5449" s="30">
        <v>1</v>
      </c>
      <c r="J5449" s="30">
        <f t="shared" si="3"/>
        <v>0</v>
      </c>
      <c r="K5449" s="30">
        <v>0</v>
      </c>
      <c r="L5449" s="30">
        <f t="shared" si="4"/>
        <v>1</v>
      </c>
      <c r="M5449" s="52" t="str">
        <f t="shared" si="5"/>
        <v>агрегати не працюють</v>
      </c>
      <c r="O5449" s="30" t="str">
        <f t="shared" si="6"/>
        <v/>
      </c>
      <c r="P5449" s="30" t="str">
        <f t="shared" si="7"/>
        <v/>
      </c>
      <c r="Q5449" s="30" t="str">
        <f t="shared" si="8"/>
        <v/>
      </c>
      <c r="R5449" s="30" t="str">
        <f t="shared" si="9"/>
        <v/>
      </c>
      <c r="S5449" s="30" t="str">
        <f t="shared" si="10"/>
        <v/>
      </c>
      <c r="T5449" s="30" t="str">
        <f t="shared" si="11"/>
        <v/>
      </c>
      <c r="U5449" s="30" t="str">
        <f t="shared" si="12"/>
        <v/>
      </c>
    </row>
    <row r="5450" spans="2:21" ht="15.75" customHeight="1" x14ac:dyDescent="0.25">
      <c r="B5450" s="49" t="s">
        <v>301</v>
      </c>
      <c r="C5450" s="50" t="s">
        <v>316</v>
      </c>
      <c r="D5450" s="51" t="s">
        <v>66</v>
      </c>
      <c r="E5450" s="30">
        <v>1525</v>
      </c>
      <c r="F5450" s="30">
        <v>0</v>
      </c>
      <c r="G5450" s="30">
        <v>264673</v>
      </c>
      <c r="H5450" s="30">
        <v>0</v>
      </c>
      <c r="I5450" s="30">
        <v>1</v>
      </c>
      <c r="J5450" s="30">
        <f t="shared" si="3"/>
        <v>0</v>
      </c>
      <c r="K5450" s="30">
        <v>1</v>
      </c>
      <c r="L5450" s="30">
        <f t="shared" si="4"/>
        <v>0</v>
      </c>
      <c r="M5450" s="52" t="str">
        <f t="shared" si="5"/>
        <v>OK</v>
      </c>
      <c r="O5450" s="30">
        <f t="shared" si="6"/>
        <v>1525</v>
      </c>
      <c r="P5450" s="30">
        <f t="shared" si="7"/>
        <v>1426.18</v>
      </c>
      <c r="Q5450" s="30">
        <f t="shared" si="8"/>
        <v>1426.18</v>
      </c>
      <c r="R5450" s="30">
        <f t="shared" si="9"/>
        <v>264673</v>
      </c>
      <c r="S5450" s="30">
        <f t="shared" si="10"/>
        <v>316310.7023</v>
      </c>
      <c r="T5450" s="30">
        <f t="shared" si="11"/>
        <v>316310.7023</v>
      </c>
      <c r="U5450" s="30">
        <f t="shared" si="12"/>
        <v>451115997.406214</v>
      </c>
    </row>
    <row r="5451" spans="2:21" ht="15.75" customHeight="1" x14ac:dyDescent="0.25">
      <c r="B5451" s="49" t="s">
        <v>301</v>
      </c>
      <c r="C5451" s="50" t="s">
        <v>316</v>
      </c>
      <c r="D5451" s="51" t="s">
        <v>67</v>
      </c>
      <c r="E5451" s="30">
        <v>423</v>
      </c>
      <c r="F5451" s="30">
        <v>1</v>
      </c>
      <c r="G5451" s="30">
        <v>120775</v>
      </c>
      <c r="H5451" s="30">
        <v>1</v>
      </c>
      <c r="I5451" s="30">
        <v>1</v>
      </c>
      <c r="J5451" s="30">
        <f t="shared" si="3"/>
        <v>0</v>
      </c>
      <c r="K5451" s="30">
        <v>1</v>
      </c>
      <c r="L5451" s="30">
        <f t="shared" si="4"/>
        <v>0</v>
      </c>
      <c r="M5451" s="52" t="str">
        <f t="shared" si="5"/>
        <v>OK</v>
      </c>
      <c r="O5451" s="30" t="str">
        <f t="shared" si="6"/>
        <v/>
      </c>
      <c r="P5451" s="30" t="str">
        <f t="shared" si="7"/>
        <v/>
      </c>
      <c r="Q5451" s="30">
        <f t="shared" si="8"/>
        <v>423</v>
      </c>
      <c r="R5451" s="30" t="str">
        <f t="shared" si="9"/>
        <v/>
      </c>
      <c r="S5451" s="30" t="str">
        <f t="shared" si="10"/>
        <v/>
      </c>
      <c r="T5451" s="30">
        <f t="shared" si="11"/>
        <v>120775</v>
      </c>
      <c r="U5451" s="30">
        <f t="shared" si="12"/>
        <v>51087825</v>
      </c>
    </row>
    <row r="5452" spans="2:21" ht="15.75" customHeight="1" x14ac:dyDescent="0.25">
      <c r="B5452" s="49" t="s">
        <v>301</v>
      </c>
      <c r="C5452" s="50" t="s">
        <v>316</v>
      </c>
      <c r="D5452" s="51" t="s">
        <v>68</v>
      </c>
      <c r="E5452" s="30">
        <v>0</v>
      </c>
      <c r="F5452" s="30">
        <f t="shared" si="1"/>
        <v>1</v>
      </c>
      <c r="G5452" s="30">
        <v>0</v>
      </c>
      <c r="H5452" s="30">
        <f t="shared" si="2"/>
        <v>1</v>
      </c>
      <c r="I5452" s="30">
        <v>1</v>
      </c>
      <c r="J5452" s="30">
        <f t="shared" si="3"/>
        <v>0</v>
      </c>
      <c r="K5452" s="30">
        <v>0</v>
      </c>
      <c r="L5452" s="30">
        <f t="shared" si="4"/>
        <v>1</v>
      </c>
      <c r="M5452" s="52" t="str">
        <f t="shared" si="5"/>
        <v>агрегати не працюють</v>
      </c>
      <c r="O5452" s="30" t="str">
        <f t="shared" si="6"/>
        <v/>
      </c>
      <c r="P5452" s="30" t="str">
        <f t="shared" si="7"/>
        <v/>
      </c>
      <c r="Q5452" s="30" t="str">
        <f t="shared" si="8"/>
        <v/>
      </c>
      <c r="R5452" s="30" t="str">
        <f t="shared" si="9"/>
        <v/>
      </c>
      <c r="S5452" s="30" t="str">
        <f t="shared" si="10"/>
        <v/>
      </c>
      <c r="T5452" s="30" t="str">
        <f t="shared" si="11"/>
        <v/>
      </c>
      <c r="U5452" s="30" t="str">
        <f t="shared" si="12"/>
        <v/>
      </c>
    </row>
    <row r="5453" spans="2:21" ht="15.75" customHeight="1" x14ac:dyDescent="0.25">
      <c r="B5453" s="49" t="s">
        <v>301</v>
      </c>
      <c r="C5453" s="50" t="s">
        <v>316</v>
      </c>
      <c r="D5453" s="51" t="s">
        <v>69</v>
      </c>
      <c r="E5453" s="30">
        <v>1461</v>
      </c>
      <c r="F5453" s="30">
        <v>0</v>
      </c>
      <c r="G5453" s="30">
        <v>235895</v>
      </c>
      <c r="H5453" s="30">
        <v>0</v>
      </c>
      <c r="I5453" s="30">
        <v>1</v>
      </c>
      <c r="J5453" s="30">
        <f t="shared" si="3"/>
        <v>0</v>
      </c>
      <c r="K5453" s="30">
        <v>1</v>
      </c>
      <c r="L5453" s="30">
        <f t="shared" si="4"/>
        <v>0</v>
      </c>
      <c r="M5453" s="52" t="str">
        <f t="shared" si="5"/>
        <v>OK</v>
      </c>
      <c r="O5453" s="30">
        <f t="shared" si="6"/>
        <v>1461</v>
      </c>
      <c r="P5453" s="30">
        <f t="shared" si="7"/>
        <v>1366.3271999999999</v>
      </c>
      <c r="Q5453" s="30">
        <f t="shared" si="8"/>
        <v>1366.3271999999999</v>
      </c>
      <c r="R5453" s="30">
        <f t="shared" si="9"/>
        <v>235895</v>
      </c>
      <c r="S5453" s="30">
        <f t="shared" si="10"/>
        <v>281918.11450000003</v>
      </c>
      <c r="T5453" s="30">
        <f t="shared" si="11"/>
        <v>281918.11450000003</v>
      </c>
      <c r="U5453" s="30">
        <f t="shared" si="12"/>
        <v>385192388.01406443</v>
      </c>
    </row>
    <row r="5454" spans="2:21" ht="15.75" customHeight="1" x14ac:dyDescent="0.25">
      <c r="B5454" s="49" t="s">
        <v>301</v>
      </c>
      <c r="C5454" s="50" t="s">
        <v>316</v>
      </c>
      <c r="D5454" s="51" t="s">
        <v>70</v>
      </c>
      <c r="E5454" s="30">
        <v>0</v>
      </c>
      <c r="F5454" s="30">
        <f t="shared" si="1"/>
        <v>1</v>
      </c>
      <c r="G5454" s="30">
        <v>0</v>
      </c>
      <c r="H5454" s="30">
        <f t="shared" si="2"/>
        <v>1</v>
      </c>
      <c r="I5454" s="30">
        <v>1</v>
      </c>
      <c r="J5454" s="30">
        <f t="shared" si="3"/>
        <v>0</v>
      </c>
      <c r="K5454" s="30">
        <v>0</v>
      </c>
      <c r="L5454" s="30">
        <f t="shared" si="4"/>
        <v>1</v>
      </c>
      <c r="M5454" s="52" t="str">
        <f t="shared" si="5"/>
        <v>агрегати не працюють</v>
      </c>
      <c r="O5454" s="30" t="str">
        <f t="shared" si="6"/>
        <v/>
      </c>
      <c r="P5454" s="30" t="str">
        <f t="shared" si="7"/>
        <v/>
      </c>
      <c r="Q5454" s="30" t="str">
        <f t="shared" si="8"/>
        <v/>
      </c>
      <c r="R5454" s="30" t="str">
        <f t="shared" si="9"/>
        <v/>
      </c>
      <c r="S5454" s="30" t="str">
        <f t="shared" si="10"/>
        <v/>
      </c>
      <c r="T5454" s="30" t="str">
        <f t="shared" si="11"/>
        <v/>
      </c>
      <c r="U5454" s="30" t="str">
        <f t="shared" si="12"/>
        <v/>
      </c>
    </row>
    <row r="5455" spans="2:21" ht="15.75" customHeight="1" x14ac:dyDescent="0.25">
      <c r="B5455" s="49" t="s">
        <v>301</v>
      </c>
      <c r="C5455" s="50" t="s">
        <v>316</v>
      </c>
      <c r="D5455" s="51" t="s">
        <v>71</v>
      </c>
      <c r="E5455" s="30">
        <v>483</v>
      </c>
      <c r="F5455" s="30">
        <v>1</v>
      </c>
      <c r="G5455" s="30">
        <v>49964</v>
      </c>
      <c r="H5455" s="30">
        <v>0</v>
      </c>
      <c r="I5455" s="30">
        <v>1</v>
      </c>
      <c r="J5455" s="30">
        <f t="shared" si="3"/>
        <v>0</v>
      </c>
      <c r="K5455" s="30">
        <v>1</v>
      </c>
      <c r="L5455" s="30">
        <f t="shared" si="4"/>
        <v>0</v>
      </c>
      <c r="M5455" s="52" t="str">
        <f t="shared" si="5"/>
        <v>OK</v>
      </c>
      <c r="O5455" s="30" t="str">
        <f t="shared" si="6"/>
        <v/>
      </c>
      <c r="P5455" s="30" t="str">
        <f t="shared" si="7"/>
        <v/>
      </c>
      <c r="Q5455" s="30">
        <f t="shared" si="8"/>
        <v>483</v>
      </c>
      <c r="R5455" s="30">
        <f t="shared" si="9"/>
        <v>49964</v>
      </c>
      <c r="S5455" s="30">
        <f t="shared" si="10"/>
        <v>59711.9764</v>
      </c>
      <c r="T5455" s="30">
        <f t="shared" si="11"/>
        <v>59711.9764</v>
      </c>
      <c r="U5455" s="30">
        <f t="shared" si="12"/>
        <v>28840884.601199999</v>
      </c>
    </row>
    <row r="5456" spans="2:21" ht="15.75" customHeight="1" x14ac:dyDescent="0.25">
      <c r="B5456" s="49" t="s">
        <v>301</v>
      </c>
      <c r="C5456" s="50" t="s">
        <v>316</v>
      </c>
      <c r="D5456" s="51" t="s">
        <v>72</v>
      </c>
      <c r="E5456" s="30">
        <v>1528</v>
      </c>
      <c r="F5456" s="30">
        <v>1</v>
      </c>
      <c r="G5456" s="30">
        <v>168733</v>
      </c>
      <c r="H5456" s="30">
        <v>0</v>
      </c>
      <c r="I5456" s="30">
        <v>1</v>
      </c>
      <c r="J5456" s="30">
        <f t="shared" si="3"/>
        <v>0</v>
      </c>
      <c r="K5456" s="30">
        <v>1</v>
      </c>
      <c r="L5456" s="30">
        <f t="shared" si="4"/>
        <v>0</v>
      </c>
      <c r="M5456" s="52" t="str">
        <f t="shared" si="5"/>
        <v>OK</v>
      </c>
      <c r="O5456" s="30" t="str">
        <f t="shared" si="6"/>
        <v/>
      </c>
      <c r="P5456" s="30" t="str">
        <f t="shared" si="7"/>
        <v/>
      </c>
      <c r="Q5456" s="30">
        <f t="shared" si="8"/>
        <v>1528</v>
      </c>
      <c r="R5456" s="30">
        <f t="shared" si="9"/>
        <v>168733</v>
      </c>
      <c r="S5456" s="30">
        <f t="shared" si="10"/>
        <v>201652.8083</v>
      </c>
      <c r="T5456" s="30">
        <f t="shared" si="11"/>
        <v>201652.8083</v>
      </c>
      <c r="U5456" s="30">
        <f t="shared" si="12"/>
        <v>308125491.08240002</v>
      </c>
    </row>
    <row r="5457" spans="2:21" ht="15.75" customHeight="1" x14ac:dyDescent="0.25">
      <c r="B5457" s="49" t="s">
        <v>301</v>
      </c>
      <c r="C5457" s="50" t="s">
        <v>316</v>
      </c>
      <c r="D5457" s="51" t="s">
        <v>73</v>
      </c>
      <c r="E5457" s="30">
        <v>0</v>
      </c>
      <c r="F5457" s="30">
        <f t="shared" si="1"/>
        <v>1</v>
      </c>
      <c r="G5457" s="30">
        <v>0</v>
      </c>
      <c r="H5457" s="30">
        <f t="shared" si="2"/>
        <v>1</v>
      </c>
      <c r="I5457" s="30">
        <v>1</v>
      </c>
      <c r="J5457" s="30">
        <f t="shared" si="3"/>
        <v>0</v>
      </c>
      <c r="K5457" s="30">
        <v>0</v>
      </c>
      <c r="L5457" s="30">
        <f t="shared" si="4"/>
        <v>1</v>
      </c>
      <c r="M5457" s="52" t="str">
        <f t="shared" si="5"/>
        <v>агрегати не працюють</v>
      </c>
      <c r="O5457" s="30" t="str">
        <f t="shared" si="6"/>
        <v/>
      </c>
      <c r="P5457" s="30" t="str">
        <f t="shared" si="7"/>
        <v/>
      </c>
      <c r="Q5457" s="30" t="str">
        <f t="shared" si="8"/>
        <v/>
      </c>
      <c r="R5457" s="30" t="str">
        <f t="shared" si="9"/>
        <v/>
      </c>
      <c r="S5457" s="30" t="str">
        <f t="shared" si="10"/>
        <v/>
      </c>
      <c r="T5457" s="30" t="str">
        <f t="shared" si="11"/>
        <v/>
      </c>
      <c r="U5457" s="30" t="str">
        <f t="shared" si="12"/>
        <v/>
      </c>
    </row>
    <row r="5458" spans="2:21" ht="15.75" customHeight="1" x14ac:dyDescent="0.25">
      <c r="B5458" s="49" t="s">
        <v>301</v>
      </c>
      <c r="C5458" s="50" t="s">
        <v>316</v>
      </c>
      <c r="D5458" s="51" t="s">
        <v>74</v>
      </c>
      <c r="E5458" s="30">
        <v>0</v>
      </c>
      <c r="F5458" s="30">
        <f t="shared" si="1"/>
        <v>1</v>
      </c>
      <c r="G5458" s="30">
        <v>0</v>
      </c>
      <c r="H5458" s="30">
        <f t="shared" si="2"/>
        <v>1</v>
      </c>
      <c r="I5458" s="30">
        <v>1</v>
      </c>
      <c r="J5458" s="30">
        <f t="shared" si="3"/>
        <v>0</v>
      </c>
      <c r="K5458" s="30">
        <v>0</v>
      </c>
      <c r="L5458" s="30">
        <f t="shared" si="4"/>
        <v>1</v>
      </c>
      <c r="M5458" s="52" t="str">
        <f t="shared" si="5"/>
        <v>агрегати не працюють</v>
      </c>
      <c r="O5458" s="30" t="str">
        <f t="shared" si="6"/>
        <v/>
      </c>
      <c r="P5458" s="30" t="str">
        <f t="shared" si="7"/>
        <v/>
      </c>
      <c r="Q5458" s="30" t="str">
        <f t="shared" si="8"/>
        <v/>
      </c>
      <c r="R5458" s="30" t="str">
        <f t="shared" si="9"/>
        <v/>
      </c>
      <c r="S5458" s="30" t="str">
        <f t="shared" si="10"/>
        <v/>
      </c>
      <c r="T5458" s="30" t="str">
        <f t="shared" si="11"/>
        <v/>
      </c>
      <c r="U5458" s="30" t="str">
        <f t="shared" si="12"/>
        <v/>
      </c>
    </row>
    <row r="5459" spans="2:21" ht="15.75" customHeight="1" x14ac:dyDescent="0.25">
      <c r="B5459" s="49" t="s">
        <v>301</v>
      </c>
      <c r="C5459" s="50" t="s">
        <v>316</v>
      </c>
      <c r="D5459" s="51" t="s">
        <v>75</v>
      </c>
      <c r="E5459" s="30">
        <v>0</v>
      </c>
      <c r="F5459" s="30">
        <f t="shared" si="1"/>
        <v>1</v>
      </c>
      <c r="G5459" s="30">
        <v>0</v>
      </c>
      <c r="H5459" s="30">
        <f t="shared" si="2"/>
        <v>1</v>
      </c>
      <c r="I5459" s="30">
        <v>1</v>
      </c>
      <c r="J5459" s="30">
        <f t="shared" si="3"/>
        <v>0</v>
      </c>
      <c r="K5459" s="30">
        <v>0</v>
      </c>
      <c r="L5459" s="30">
        <f t="shared" si="4"/>
        <v>1</v>
      </c>
      <c r="M5459" s="52" t="str">
        <f t="shared" si="5"/>
        <v>агрегати не працюють</v>
      </c>
      <c r="O5459" s="30" t="str">
        <f t="shared" si="6"/>
        <v/>
      </c>
      <c r="P5459" s="30" t="str">
        <f t="shared" si="7"/>
        <v/>
      </c>
      <c r="Q5459" s="30" t="str">
        <f t="shared" si="8"/>
        <v/>
      </c>
      <c r="R5459" s="30" t="str">
        <f t="shared" si="9"/>
        <v/>
      </c>
      <c r="S5459" s="30" t="str">
        <f t="shared" si="10"/>
        <v/>
      </c>
      <c r="T5459" s="30" t="str">
        <f t="shared" si="11"/>
        <v/>
      </c>
      <c r="U5459" s="30" t="str">
        <f t="shared" si="12"/>
        <v/>
      </c>
    </row>
    <row r="5460" spans="2:21" ht="15.75" customHeight="1" x14ac:dyDescent="0.25">
      <c r="B5460" s="49" t="s">
        <v>301</v>
      </c>
      <c r="C5460" s="50" t="s">
        <v>316</v>
      </c>
      <c r="D5460" s="51" t="s">
        <v>76</v>
      </c>
      <c r="E5460" s="30">
        <v>0</v>
      </c>
      <c r="F5460" s="30">
        <f t="shared" si="1"/>
        <v>1</v>
      </c>
      <c r="G5460" s="30">
        <v>0</v>
      </c>
      <c r="H5460" s="30">
        <f t="shared" si="2"/>
        <v>1</v>
      </c>
      <c r="I5460" s="30">
        <v>1</v>
      </c>
      <c r="J5460" s="30">
        <f t="shared" si="3"/>
        <v>0</v>
      </c>
      <c r="K5460" s="30">
        <v>0</v>
      </c>
      <c r="L5460" s="30">
        <f t="shared" si="4"/>
        <v>1</v>
      </c>
      <c r="M5460" s="52" t="str">
        <f t="shared" si="5"/>
        <v>агрегати не працюють</v>
      </c>
      <c r="O5460" s="30" t="str">
        <f t="shared" si="6"/>
        <v/>
      </c>
      <c r="P5460" s="30" t="str">
        <f t="shared" si="7"/>
        <v/>
      </c>
      <c r="Q5460" s="30" t="str">
        <f t="shared" si="8"/>
        <v/>
      </c>
      <c r="R5460" s="30" t="str">
        <f t="shared" si="9"/>
        <v/>
      </c>
      <c r="S5460" s="30" t="str">
        <f t="shared" si="10"/>
        <v/>
      </c>
      <c r="T5460" s="30" t="str">
        <f t="shared" si="11"/>
        <v/>
      </c>
      <c r="U5460" s="30" t="str">
        <f t="shared" si="12"/>
        <v/>
      </c>
    </row>
    <row r="5461" spans="2:21" ht="15.75" customHeight="1" x14ac:dyDescent="0.25">
      <c r="B5461" s="49" t="s">
        <v>301</v>
      </c>
      <c r="C5461" s="50" t="s">
        <v>316</v>
      </c>
      <c r="D5461" s="51" t="s">
        <v>77</v>
      </c>
      <c r="E5461" s="30">
        <v>0</v>
      </c>
      <c r="F5461" s="30">
        <f t="shared" si="1"/>
        <v>1</v>
      </c>
      <c r="G5461" s="30">
        <v>0</v>
      </c>
      <c r="H5461" s="30">
        <f t="shared" si="2"/>
        <v>1</v>
      </c>
      <c r="I5461" s="30">
        <v>1</v>
      </c>
      <c r="J5461" s="30">
        <f t="shared" si="3"/>
        <v>0</v>
      </c>
      <c r="K5461" s="30">
        <v>0</v>
      </c>
      <c r="L5461" s="30">
        <f t="shared" si="4"/>
        <v>1</v>
      </c>
      <c r="M5461" s="52" t="str">
        <f t="shared" si="5"/>
        <v>агрегати не працюють</v>
      </c>
      <c r="O5461" s="30" t="str">
        <f t="shared" si="6"/>
        <v/>
      </c>
      <c r="P5461" s="30" t="str">
        <f t="shared" si="7"/>
        <v/>
      </c>
      <c r="Q5461" s="30" t="str">
        <f t="shared" si="8"/>
        <v/>
      </c>
      <c r="R5461" s="30" t="str">
        <f t="shared" si="9"/>
        <v/>
      </c>
      <c r="S5461" s="30" t="str">
        <f t="shared" si="10"/>
        <v/>
      </c>
      <c r="T5461" s="30" t="str">
        <f t="shared" si="11"/>
        <v/>
      </c>
      <c r="U5461" s="30" t="str">
        <f t="shared" si="12"/>
        <v/>
      </c>
    </row>
    <row r="5462" spans="2:21" ht="15.75" customHeight="1" x14ac:dyDescent="0.25">
      <c r="B5462" s="49" t="s">
        <v>301</v>
      </c>
      <c r="C5462" s="50" t="s">
        <v>316</v>
      </c>
      <c r="D5462" s="51" t="s">
        <v>78</v>
      </c>
      <c r="E5462" s="30">
        <v>1352</v>
      </c>
      <c r="F5462" s="30">
        <v>1</v>
      </c>
      <c r="G5462" s="30">
        <v>160009</v>
      </c>
      <c r="H5462" s="30">
        <v>0</v>
      </c>
      <c r="I5462" s="30">
        <v>1</v>
      </c>
      <c r="J5462" s="30">
        <f t="shared" si="3"/>
        <v>0</v>
      </c>
      <c r="K5462" s="30">
        <v>1</v>
      </c>
      <c r="L5462" s="30">
        <f t="shared" si="4"/>
        <v>0</v>
      </c>
      <c r="M5462" s="52" t="str">
        <f t="shared" si="5"/>
        <v>OK</v>
      </c>
      <c r="O5462" s="30" t="str">
        <f t="shared" si="6"/>
        <v/>
      </c>
      <c r="P5462" s="30" t="str">
        <f t="shared" si="7"/>
        <v/>
      </c>
      <c r="Q5462" s="30">
        <f t="shared" si="8"/>
        <v>1352</v>
      </c>
      <c r="R5462" s="30">
        <f t="shared" si="9"/>
        <v>160009</v>
      </c>
      <c r="S5462" s="30">
        <f t="shared" si="10"/>
        <v>191226.75590000002</v>
      </c>
      <c r="T5462" s="30">
        <f t="shared" si="11"/>
        <v>191226.75590000002</v>
      </c>
      <c r="U5462" s="30">
        <f t="shared" si="12"/>
        <v>258538573.97680002</v>
      </c>
    </row>
    <row r="5463" spans="2:21" ht="15.75" customHeight="1" x14ac:dyDescent="0.25">
      <c r="B5463" s="49" t="s">
        <v>301</v>
      </c>
      <c r="C5463" s="50" t="s">
        <v>316</v>
      </c>
      <c r="D5463" s="51" t="s">
        <v>79</v>
      </c>
      <c r="E5463" s="30">
        <v>0</v>
      </c>
      <c r="F5463" s="30">
        <f t="shared" si="1"/>
        <v>1</v>
      </c>
      <c r="G5463" s="30">
        <v>0</v>
      </c>
      <c r="H5463" s="30">
        <f t="shared" si="2"/>
        <v>1</v>
      </c>
      <c r="I5463" s="30">
        <v>1</v>
      </c>
      <c r="J5463" s="30">
        <f t="shared" si="3"/>
        <v>0</v>
      </c>
      <c r="K5463" s="30">
        <v>0</v>
      </c>
      <c r="L5463" s="30">
        <f t="shared" si="4"/>
        <v>1</v>
      </c>
      <c r="M5463" s="52" t="str">
        <f t="shared" si="5"/>
        <v>агрегати не працюють</v>
      </c>
      <c r="O5463" s="30" t="str">
        <f t="shared" si="6"/>
        <v/>
      </c>
      <c r="P5463" s="30" t="str">
        <f t="shared" si="7"/>
        <v/>
      </c>
      <c r="Q5463" s="30" t="str">
        <f t="shared" si="8"/>
        <v/>
      </c>
      <c r="R5463" s="30" t="str">
        <f t="shared" si="9"/>
        <v/>
      </c>
      <c r="S5463" s="30" t="str">
        <f t="shared" si="10"/>
        <v/>
      </c>
      <c r="T5463" s="30" t="str">
        <f t="shared" si="11"/>
        <v/>
      </c>
      <c r="U5463" s="30" t="str">
        <f t="shared" si="12"/>
        <v/>
      </c>
    </row>
    <row r="5464" spans="2:21" ht="15.75" customHeight="1" x14ac:dyDescent="0.25">
      <c r="B5464" s="49" t="s">
        <v>301</v>
      </c>
      <c r="C5464" s="50" t="s">
        <v>316</v>
      </c>
      <c r="D5464" s="51" t="s">
        <v>80</v>
      </c>
      <c r="E5464" s="30">
        <v>0</v>
      </c>
      <c r="F5464" s="30">
        <f t="shared" si="1"/>
        <v>1</v>
      </c>
      <c r="G5464" s="30">
        <v>0</v>
      </c>
      <c r="H5464" s="30">
        <f t="shared" si="2"/>
        <v>1</v>
      </c>
      <c r="I5464" s="30">
        <v>1</v>
      </c>
      <c r="J5464" s="30">
        <f t="shared" si="3"/>
        <v>0</v>
      </c>
      <c r="K5464" s="30">
        <v>0</v>
      </c>
      <c r="L5464" s="30">
        <f t="shared" si="4"/>
        <v>1</v>
      </c>
      <c r="M5464" s="52" t="str">
        <f t="shared" si="5"/>
        <v>агрегати не працюють</v>
      </c>
      <c r="O5464" s="30" t="str">
        <f t="shared" si="6"/>
        <v/>
      </c>
      <c r="P5464" s="30" t="str">
        <f t="shared" si="7"/>
        <v/>
      </c>
      <c r="Q5464" s="30" t="str">
        <f t="shared" si="8"/>
        <v/>
      </c>
      <c r="R5464" s="30" t="str">
        <f t="shared" si="9"/>
        <v/>
      </c>
      <c r="S5464" s="30" t="str">
        <f t="shared" si="10"/>
        <v/>
      </c>
      <c r="T5464" s="30" t="str">
        <f t="shared" si="11"/>
        <v/>
      </c>
      <c r="U5464" s="30" t="str">
        <f t="shared" si="12"/>
        <v/>
      </c>
    </row>
    <row r="5465" spans="2:21" ht="15.75" customHeight="1" x14ac:dyDescent="0.25">
      <c r="B5465" s="49" t="s">
        <v>301</v>
      </c>
      <c r="C5465" s="50" t="s">
        <v>316</v>
      </c>
      <c r="D5465" s="51" t="s">
        <v>81</v>
      </c>
      <c r="E5465" s="30">
        <v>1807</v>
      </c>
      <c r="F5465" s="30">
        <v>1</v>
      </c>
      <c r="G5465" s="30">
        <v>149314</v>
      </c>
      <c r="H5465" s="30">
        <v>1</v>
      </c>
      <c r="I5465" s="30">
        <v>1</v>
      </c>
      <c r="J5465" s="30">
        <f t="shared" si="3"/>
        <v>0</v>
      </c>
      <c r="K5465" s="30">
        <v>1</v>
      </c>
      <c r="L5465" s="30">
        <f t="shared" si="4"/>
        <v>0</v>
      </c>
      <c r="M5465" s="52" t="str">
        <f t="shared" si="5"/>
        <v>OK</v>
      </c>
      <c r="O5465" s="30" t="str">
        <f t="shared" si="6"/>
        <v/>
      </c>
      <c r="P5465" s="30" t="str">
        <f t="shared" si="7"/>
        <v/>
      </c>
      <c r="Q5465" s="30">
        <f t="shared" si="8"/>
        <v>1807</v>
      </c>
      <c r="R5465" s="30" t="str">
        <f t="shared" si="9"/>
        <v/>
      </c>
      <c r="S5465" s="30" t="str">
        <f t="shared" si="10"/>
        <v/>
      </c>
      <c r="T5465" s="30">
        <f t="shared" si="11"/>
        <v>149314</v>
      </c>
      <c r="U5465" s="30">
        <f t="shared" si="12"/>
        <v>269810398</v>
      </c>
    </row>
    <row r="5466" spans="2:21" ht="15.75" customHeight="1" x14ac:dyDescent="0.25">
      <c r="B5466" s="49" t="s">
        <v>301</v>
      </c>
      <c r="C5466" s="50" t="s">
        <v>316</v>
      </c>
      <c r="D5466" s="51" t="s">
        <v>82</v>
      </c>
      <c r="E5466" s="30">
        <v>1517</v>
      </c>
      <c r="F5466" s="30">
        <v>1</v>
      </c>
      <c r="G5466" s="30">
        <v>186710</v>
      </c>
      <c r="H5466" s="30">
        <v>1</v>
      </c>
      <c r="I5466" s="30">
        <v>1</v>
      </c>
      <c r="J5466" s="30">
        <f t="shared" si="3"/>
        <v>0</v>
      </c>
      <c r="K5466" s="30">
        <v>1</v>
      </c>
      <c r="L5466" s="30">
        <f t="shared" si="4"/>
        <v>0</v>
      </c>
      <c r="M5466" s="52" t="str">
        <f t="shared" si="5"/>
        <v>OK</v>
      </c>
      <c r="O5466" s="30" t="str">
        <f t="shared" si="6"/>
        <v/>
      </c>
      <c r="P5466" s="30" t="str">
        <f t="shared" si="7"/>
        <v/>
      </c>
      <c r="Q5466" s="30">
        <f t="shared" si="8"/>
        <v>1517</v>
      </c>
      <c r="R5466" s="30" t="str">
        <f t="shared" si="9"/>
        <v/>
      </c>
      <c r="S5466" s="30" t="str">
        <f t="shared" si="10"/>
        <v/>
      </c>
      <c r="T5466" s="30">
        <f t="shared" si="11"/>
        <v>186710</v>
      </c>
      <c r="U5466" s="30">
        <f t="shared" si="12"/>
        <v>283239070</v>
      </c>
    </row>
    <row r="5467" spans="2:21" ht="15.75" customHeight="1" x14ac:dyDescent="0.25">
      <c r="B5467" s="49" t="s">
        <v>301</v>
      </c>
      <c r="C5467" s="50" t="s">
        <v>316</v>
      </c>
      <c r="D5467" s="51" t="s">
        <v>83</v>
      </c>
      <c r="E5467" s="30">
        <v>0</v>
      </c>
      <c r="F5467" s="30">
        <f t="shared" si="1"/>
        <v>1</v>
      </c>
      <c r="G5467" s="30">
        <v>0</v>
      </c>
      <c r="H5467" s="30">
        <f t="shared" si="2"/>
        <v>1</v>
      </c>
      <c r="I5467" s="30">
        <v>1</v>
      </c>
      <c r="J5467" s="30">
        <f t="shared" si="3"/>
        <v>0</v>
      </c>
      <c r="K5467" s="30">
        <v>0</v>
      </c>
      <c r="L5467" s="30">
        <f t="shared" si="4"/>
        <v>1</v>
      </c>
      <c r="M5467" s="52" t="str">
        <f t="shared" si="5"/>
        <v>агрегати не працюють</v>
      </c>
      <c r="O5467" s="30" t="str">
        <f t="shared" si="6"/>
        <v/>
      </c>
      <c r="P5467" s="30" t="str">
        <f t="shared" si="7"/>
        <v/>
      </c>
      <c r="Q5467" s="30" t="str">
        <f t="shared" si="8"/>
        <v/>
      </c>
      <c r="R5467" s="30" t="str">
        <f t="shared" si="9"/>
        <v/>
      </c>
      <c r="S5467" s="30" t="str">
        <f t="shared" si="10"/>
        <v/>
      </c>
      <c r="T5467" s="30" t="str">
        <f t="shared" si="11"/>
        <v/>
      </c>
      <c r="U5467" s="30" t="str">
        <f t="shared" si="12"/>
        <v/>
      </c>
    </row>
    <row r="5468" spans="2:21" ht="15.75" customHeight="1" x14ac:dyDescent="0.25">
      <c r="B5468" s="49" t="s">
        <v>301</v>
      </c>
      <c r="C5468" s="50" t="s">
        <v>317</v>
      </c>
      <c r="D5468" s="51" t="s">
        <v>60</v>
      </c>
      <c r="E5468" s="30">
        <v>750</v>
      </c>
      <c r="F5468" s="30">
        <v>1</v>
      </c>
      <c r="G5468" s="30">
        <v>55491</v>
      </c>
      <c r="H5468" s="30">
        <v>1</v>
      </c>
      <c r="I5468" s="30">
        <v>1</v>
      </c>
      <c r="J5468" s="30">
        <f t="shared" si="3"/>
        <v>0</v>
      </c>
      <c r="K5468" s="30">
        <v>1</v>
      </c>
      <c r="L5468" s="30">
        <f t="shared" si="4"/>
        <v>0</v>
      </c>
      <c r="M5468" s="52" t="str">
        <f t="shared" si="5"/>
        <v>OK</v>
      </c>
      <c r="O5468" s="30" t="str">
        <f t="shared" si="6"/>
        <v/>
      </c>
      <c r="P5468" s="30" t="str">
        <f t="shared" si="7"/>
        <v/>
      </c>
      <c r="Q5468" s="30">
        <f t="shared" si="8"/>
        <v>750</v>
      </c>
      <c r="R5468" s="30" t="str">
        <f t="shared" si="9"/>
        <v/>
      </c>
      <c r="S5468" s="30" t="str">
        <f t="shared" si="10"/>
        <v/>
      </c>
      <c r="T5468" s="30">
        <f t="shared" si="11"/>
        <v>55491</v>
      </c>
      <c r="U5468" s="30">
        <f t="shared" si="12"/>
        <v>41618250</v>
      </c>
    </row>
    <row r="5469" spans="2:21" ht="15.75" customHeight="1" x14ac:dyDescent="0.25">
      <c r="B5469" s="49" t="s">
        <v>301</v>
      </c>
      <c r="C5469" s="50" t="s">
        <v>317</v>
      </c>
      <c r="D5469" s="51" t="s">
        <v>61</v>
      </c>
      <c r="E5469" s="30">
        <v>975</v>
      </c>
      <c r="F5469" s="30">
        <v>0</v>
      </c>
      <c r="G5469" s="30">
        <v>176585</v>
      </c>
      <c r="H5469" s="30">
        <v>1</v>
      </c>
      <c r="I5469" s="30">
        <v>1</v>
      </c>
      <c r="J5469" s="30">
        <f t="shared" si="3"/>
        <v>0</v>
      </c>
      <c r="K5469" s="30">
        <v>1</v>
      </c>
      <c r="L5469" s="30">
        <f t="shared" si="4"/>
        <v>0</v>
      </c>
      <c r="M5469" s="52" t="str">
        <f t="shared" si="5"/>
        <v>OK</v>
      </c>
      <c r="O5469" s="30">
        <f t="shared" si="6"/>
        <v>975</v>
      </c>
      <c r="P5469" s="30">
        <f t="shared" si="7"/>
        <v>911.82</v>
      </c>
      <c r="Q5469" s="30">
        <f t="shared" si="8"/>
        <v>911.82</v>
      </c>
      <c r="R5469" s="30" t="str">
        <f t="shared" si="9"/>
        <v/>
      </c>
      <c r="S5469" s="30" t="str">
        <f t="shared" si="10"/>
        <v/>
      </c>
      <c r="T5469" s="30">
        <f t="shared" si="11"/>
        <v>176585</v>
      </c>
      <c r="U5469" s="30">
        <f t="shared" si="12"/>
        <v>161013734.70000002</v>
      </c>
    </row>
    <row r="5470" spans="2:21" ht="15.75" customHeight="1" x14ac:dyDescent="0.25">
      <c r="B5470" s="49" t="s">
        <v>301</v>
      </c>
      <c r="C5470" s="50" t="s">
        <v>317</v>
      </c>
      <c r="D5470" s="51" t="s">
        <v>62</v>
      </c>
      <c r="E5470" s="30">
        <v>1136</v>
      </c>
      <c r="F5470" s="30">
        <v>0</v>
      </c>
      <c r="G5470" s="30">
        <v>271155</v>
      </c>
      <c r="H5470" s="30">
        <v>1</v>
      </c>
      <c r="I5470" s="30">
        <v>1</v>
      </c>
      <c r="J5470" s="30">
        <f t="shared" si="3"/>
        <v>0</v>
      </c>
      <c r="K5470" s="30">
        <v>1</v>
      </c>
      <c r="L5470" s="30">
        <f t="shared" si="4"/>
        <v>0</v>
      </c>
      <c r="M5470" s="52" t="str">
        <f t="shared" si="5"/>
        <v>OK</v>
      </c>
      <c r="O5470" s="30">
        <f t="shared" si="6"/>
        <v>1136</v>
      </c>
      <c r="P5470" s="30">
        <f t="shared" si="7"/>
        <v>1062.3872000000001</v>
      </c>
      <c r="Q5470" s="30">
        <f t="shared" si="8"/>
        <v>1062.3872000000001</v>
      </c>
      <c r="R5470" s="30" t="str">
        <f t="shared" si="9"/>
        <v/>
      </c>
      <c r="S5470" s="30" t="str">
        <f t="shared" si="10"/>
        <v/>
      </c>
      <c r="T5470" s="30">
        <f t="shared" si="11"/>
        <v>271155</v>
      </c>
      <c r="U5470" s="30">
        <f t="shared" si="12"/>
        <v>288071601.21600002</v>
      </c>
    </row>
    <row r="5471" spans="2:21" ht="15.75" customHeight="1" x14ac:dyDescent="0.25">
      <c r="B5471" s="49" t="s">
        <v>301</v>
      </c>
      <c r="C5471" s="50" t="s">
        <v>317</v>
      </c>
      <c r="D5471" s="51" t="s">
        <v>63</v>
      </c>
      <c r="E5471" s="30">
        <v>0</v>
      </c>
      <c r="F5471" s="30">
        <f t="shared" si="1"/>
        <v>1</v>
      </c>
      <c r="G5471" s="30">
        <v>0</v>
      </c>
      <c r="H5471" s="30">
        <f t="shared" si="2"/>
        <v>1</v>
      </c>
      <c r="I5471" s="30">
        <v>1</v>
      </c>
      <c r="J5471" s="30">
        <f t="shared" si="3"/>
        <v>0</v>
      </c>
      <c r="K5471" s="30">
        <v>0</v>
      </c>
      <c r="L5471" s="30">
        <f t="shared" si="4"/>
        <v>1</v>
      </c>
      <c r="M5471" s="52" t="str">
        <f t="shared" si="5"/>
        <v>агрегати не працюють</v>
      </c>
      <c r="O5471" s="30" t="str">
        <f t="shared" si="6"/>
        <v/>
      </c>
      <c r="P5471" s="30" t="str">
        <f t="shared" si="7"/>
        <v/>
      </c>
      <c r="Q5471" s="30" t="str">
        <f t="shared" si="8"/>
        <v/>
      </c>
      <c r="R5471" s="30" t="str">
        <f t="shared" si="9"/>
        <v/>
      </c>
      <c r="S5471" s="30" t="str">
        <f t="shared" si="10"/>
        <v/>
      </c>
      <c r="T5471" s="30" t="str">
        <f t="shared" si="11"/>
        <v/>
      </c>
      <c r="U5471" s="30" t="str">
        <f t="shared" si="12"/>
        <v/>
      </c>
    </row>
    <row r="5472" spans="2:21" ht="15.75" customHeight="1" x14ac:dyDescent="0.25">
      <c r="B5472" s="49" t="s">
        <v>301</v>
      </c>
      <c r="C5472" s="50" t="s">
        <v>317</v>
      </c>
      <c r="D5472" s="51" t="s">
        <v>64</v>
      </c>
      <c r="E5472" s="30">
        <v>0</v>
      </c>
      <c r="F5472" s="30">
        <f t="shared" si="1"/>
        <v>1</v>
      </c>
      <c r="G5472" s="30">
        <v>0</v>
      </c>
      <c r="H5472" s="30">
        <f t="shared" si="2"/>
        <v>1</v>
      </c>
      <c r="I5472" s="30">
        <v>1</v>
      </c>
      <c r="J5472" s="30">
        <f t="shared" si="3"/>
        <v>0</v>
      </c>
      <c r="K5472" s="30">
        <v>0</v>
      </c>
      <c r="L5472" s="30">
        <f t="shared" si="4"/>
        <v>1</v>
      </c>
      <c r="M5472" s="52" t="str">
        <f t="shared" si="5"/>
        <v>агрегати не працюють</v>
      </c>
      <c r="O5472" s="30" t="str">
        <f t="shared" si="6"/>
        <v/>
      </c>
      <c r="P5472" s="30" t="str">
        <f t="shared" si="7"/>
        <v/>
      </c>
      <c r="Q5472" s="30" t="str">
        <f t="shared" si="8"/>
        <v/>
      </c>
      <c r="R5472" s="30" t="str">
        <f t="shared" si="9"/>
        <v/>
      </c>
      <c r="S5472" s="30" t="str">
        <f t="shared" si="10"/>
        <v/>
      </c>
      <c r="T5472" s="30" t="str">
        <f t="shared" si="11"/>
        <v/>
      </c>
      <c r="U5472" s="30" t="str">
        <f t="shared" si="12"/>
        <v/>
      </c>
    </row>
    <row r="5473" spans="2:21" ht="15.75" customHeight="1" x14ac:dyDescent="0.25">
      <c r="B5473" s="49" t="s">
        <v>301</v>
      </c>
      <c r="C5473" s="50" t="s">
        <v>317</v>
      </c>
      <c r="D5473" s="51" t="s">
        <v>65</v>
      </c>
      <c r="E5473" s="30">
        <v>1020</v>
      </c>
      <c r="F5473" s="30">
        <v>1</v>
      </c>
      <c r="G5473" s="30">
        <v>285004</v>
      </c>
      <c r="H5473" s="30">
        <v>1</v>
      </c>
      <c r="I5473" s="30">
        <v>1</v>
      </c>
      <c r="J5473" s="30">
        <f t="shared" si="3"/>
        <v>0</v>
      </c>
      <c r="K5473" s="30">
        <v>1</v>
      </c>
      <c r="L5473" s="30">
        <f t="shared" si="4"/>
        <v>0</v>
      </c>
      <c r="M5473" s="52" t="str">
        <f t="shared" si="5"/>
        <v>OK</v>
      </c>
      <c r="O5473" s="30" t="str">
        <f t="shared" si="6"/>
        <v/>
      </c>
      <c r="P5473" s="30" t="str">
        <f t="shared" si="7"/>
        <v/>
      </c>
      <c r="Q5473" s="30">
        <f t="shared" si="8"/>
        <v>1020</v>
      </c>
      <c r="R5473" s="30" t="str">
        <f t="shared" si="9"/>
        <v/>
      </c>
      <c r="S5473" s="30" t="str">
        <f t="shared" si="10"/>
        <v/>
      </c>
      <c r="T5473" s="30">
        <f t="shared" si="11"/>
        <v>285004</v>
      </c>
      <c r="U5473" s="30">
        <f t="shared" si="12"/>
        <v>290704080</v>
      </c>
    </row>
    <row r="5474" spans="2:21" ht="15.75" customHeight="1" x14ac:dyDescent="0.25">
      <c r="B5474" s="49" t="s">
        <v>301</v>
      </c>
      <c r="C5474" s="50" t="s">
        <v>317</v>
      </c>
      <c r="D5474" s="51" t="s">
        <v>66</v>
      </c>
      <c r="E5474" s="30">
        <v>1494</v>
      </c>
      <c r="F5474" s="30">
        <v>0</v>
      </c>
      <c r="G5474" s="30">
        <v>109720</v>
      </c>
      <c r="H5474" s="30">
        <v>0</v>
      </c>
      <c r="I5474" s="30">
        <v>1</v>
      </c>
      <c r="J5474" s="30">
        <f t="shared" si="3"/>
        <v>0</v>
      </c>
      <c r="K5474" s="30">
        <v>1</v>
      </c>
      <c r="L5474" s="30">
        <f t="shared" si="4"/>
        <v>0</v>
      </c>
      <c r="M5474" s="52" t="str">
        <f t="shared" si="5"/>
        <v>OK</v>
      </c>
      <c r="O5474" s="30">
        <f t="shared" si="6"/>
        <v>1494</v>
      </c>
      <c r="P5474" s="30">
        <f t="shared" si="7"/>
        <v>1397.1888000000001</v>
      </c>
      <c r="Q5474" s="30">
        <f t="shared" si="8"/>
        <v>1397.1888000000001</v>
      </c>
      <c r="R5474" s="30">
        <f t="shared" si="9"/>
        <v>109720</v>
      </c>
      <c r="S5474" s="30">
        <f t="shared" si="10"/>
        <v>131126.372</v>
      </c>
      <c r="T5474" s="30">
        <f t="shared" si="11"/>
        <v>131126.372</v>
      </c>
      <c r="U5474" s="30">
        <f t="shared" si="12"/>
        <v>183208298.34303361</v>
      </c>
    </row>
    <row r="5475" spans="2:21" ht="15.75" customHeight="1" x14ac:dyDescent="0.25">
      <c r="B5475" s="49" t="s">
        <v>301</v>
      </c>
      <c r="C5475" s="50" t="s">
        <v>317</v>
      </c>
      <c r="D5475" s="51" t="s">
        <v>67</v>
      </c>
      <c r="E5475" s="30">
        <v>0</v>
      </c>
      <c r="F5475" s="30">
        <f t="shared" si="1"/>
        <v>1</v>
      </c>
      <c r="G5475" s="30">
        <v>0</v>
      </c>
      <c r="H5475" s="30">
        <f t="shared" si="2"/>
        <v>1</v>
      </c>
      <c r="I5475" s="30">
        <v>1</v>
      </c>
      <c r="J5475" s="30">
        <f t="shared" si="3"/>
        <v>0</v>
      </c>
      <c r="K5475" s="30">
        <v>0</v>
      </c>
      <c r="L5475" s="30">
        <f t="shared" si="4"/>
        <v>1</v>
      </c>
      <c r="M5475" s="52" t="str">
        <f t="shared" si="5"/>
        <v>агрегати не працюють</v>
      </c>
      <c r="O5475" s="30" t="str">
        <f t="shared" si="6"/>
        <v/>
      </c>
      <c r="P5475" s="30" t="str">
        <f t="shared" si="7"/>
        <v/>
      </c>
      <c r="Q5475" s="30" t="str">
        <f t="shared" si="8"/>
        <v/>
      </c>
      <c r="R5475" s="30" t="str">
        <f t="shared" si="9"/>
        <v/>
      </c>
      <c r="S5475" s="30" t="str">
        <f t="shared" si="10"/>
        <v/>
      </c>
      <c r="T5475" s="30" t="str">
        <f t="shared" si="11"/>
        <v/>
      </c>
      <c r="U5475" s="30" t="str">
        <f t="shared" si="12"/>
        <v/>
      </c>
    </row>
    <row r="5476" spans="2:21" ht="15.75" customHeight="1" x14ac:dyDescent="0.25">
      <c r="B5476" s="49" t="s">
        <v>301</v>
      </c>
      <c r="C5476" s="50" t="s">
        <v>317</v>
      </c>
      <c r="D5476" s="51" t="s">
        <v>68</v>
      </c>
      <c r="E5476" s="30">
        <v>0</v>
      </c>
      <c r="F5476" s="30">
        <f t="shared" si="1"/>
        <v>1</v>
      </c>
      <c r="G5476" s="30">
        <v>0</v>
      </c>
      <c r="H5476" s="30">
        <f t="shared" si="2"/>
        <v>1</v>
      </c>
      <c r="I5476" s="30">
        <v>1</v>
      </c>
      <c r="J5476" s="30">
        <f t="shared" si="3"/>
        <v>0</v>
      </c>
      <c r="K5476" s="30">
        <v>0</v>
      </c>
      <c r="L5476" s="30">
        <f t="shared" si="4"/>
        <v>1</v>
      </c>
      <c r="M5476" s="52" t="str">
        <f t="shared" si="5"/>
        <v>агрегати не працюють</v>
      </c>
      <c r="O5476" s="30" t="str">
        <f t="shared" si="6"/>
        <v/>
      </c>
      <c r="P5476" s="30" t="str">
        <f t="shared" si="7"/>
        <v/>
      </c>
      <c r="Q5476" s="30" t="str">
        <f t="shared" si="8"/>
        <v/>
      </c>
      <c r="R5476" s="30" t="str">
        <f t="shared" si="9"/>
        <v/>
      </c>
      <c r="S5476" s="30" t="str">
        <f t="shared" si="10"/>
        <v/>
      </c>
      <c r="T5476" s="30" t="str">
        <f t="shared" si="11"/>
        <v/>
      </c>
      <c r="U5476" s="30" t="str">
        <f t="shared" si="12"/>
        <v/>
      </c>
    </row>
    <row r="5477" spans="2:21" ht="15.75" customHeight="1" x14ac:dyDescent="0.25">
      <c r="B5477" s="49" t="s">
        <v>301</v>
      </c>
      <c r="C5477" s="50" t="s">
        <v>317</v>
      </c>
      <c r="D5477" s="51" t="s">
        <v>69</v>
      </c>
      <c r="E5477" s="30">
        <v>831</v>
      </c>
      <c r="F5477" s="30">
        <v>0</v>
      </c>
      <c r="G5477" s="30">
        <v>295858</v>
      </c>
      <c r="H5477" s="30">
        <v>1</v>
      </c>
      <c r="I5477" s="30">
        <v>1</v>
      </c>
      <c r="J5477" s="30">
        <f t="shared" si="3"/>
        <v>0</v>
      </c>
      <c r="K5477" s="30">
        <v>1</v>
      </c>
      <c r="L5477" s="30">
        <f t="shared" si="4"/>
        <v>0</v>
      </c>
      <c r="M5477" s="52" t="str">
        <f t="shared" si="5"/>
        <v>OK</v>
      </c>
      <c r="O5477" s="30">
        <f t="shared" si="6"/>
        <v>831</v>
      </c>
      <c r="P5477" s="30">
        <f t="shared" si="7"/>
        <v>777.15120000000002</v>
      </c>
      <c r="Q5477" s="30">
        <f t="shared" si="8"/>
        <v>777.15120000000002</v>
      </c>
      <c r="R5477" s="30" t="str">
        <f t="shared" si="9"/>
        <v/>
      </c>
      <c r="S5477" s="30" t="str">
        <f t="shared" si="10"/>
        <v/>
      </c>
      <c r="T5477" s="30">
        <f t="shared" si="11"/>
        <v>295858</v>
      </c>
      <c r="U5477" s="30">
        <f t="shared" si="12"/>
        <v>229926399.72960001</v>
      </c>
    </row>
    <row r="5478" spans="2:21" ht="15.75" customHeight="1" x14ac:dyDescent="0.25">
      <c r="B5478" s="49" t="s">
        <v>301</v>
      </c>
      <c r="C5478" s="50" t="s">
        <v>317</v>
      </c>
      <c r="D5478" s="51" t="s">
        <v>70</v>
      </c>
      <c r="E5478" s="30">
        <v>0</v>
      </c>
      <c r="F5478" s="30">
        <f t="shared" si="1"/>
        <v>1</v>
      </c>
      <c r="G5478" s="30">
        <v>0</v>
      </c>
      <c r="H5478" s="30">
        <f t="shared" si="2"/>
        <v>1</v>
      </c>
      <c r="I5478" s="30">
        <v>1</v>
      </c>
      <c r="J5478" s="30">
        <f t="shared" si="3"/>
        <v>0</v>
      </c>
      <c r="K5478" s="30">
        <v>0</v>
      </c>
      <c r="L5478" s="30">
        <f t="shared" si="4"/>
        <v>1</v>
      </c>
      <c r="M5478" s="52" t="str">
        <f t="shared" si="5"/>
        <v>агрегати не працюють</v>
      </c>
      <c r="O5478" s="30" t="str">
        <f t="shared" si="6"/>
        <v/>
      </c>
      <c r="P5478" s="30" t="str">
        <f t="shared" si="7"/>
        <v/>
      </c>
      <c r="Q5478" s="30" t="str">
        <f t="shared" si="8"/>
        <v/>
      </c>
      <c r="R5478" s="30" t="str">
        <f t="shared" si="9"/>
        <v/>
      </c>
      <c r="S5478" s="30" t="str">
        <f t="shared" si="10"/>
        <v/>
      </c>
      <c r="T5478" s="30" t="str">
        <f t="shared" si="11"/>
        <v/>
      </c>
      <c r="U5478" s="30" t="str">
        <f t="shared" si="12"/>
        <v/>
      </c>
    </row>
    <row r="5479" spans="2:21" ht="15.75" customHeight="1" x14ac:dyDescent="0.25">
      <c r="B5479" s="49" t="s">
        <v>301</v>
      </c>
      <c r="C5479" s="50" t="s">
        <v>317</v>
      </c>
      <c r="D5479" s="51" t="s">
        <v>71</v>
      </c>
      <c r="E5479" s="30">
        <v>497</v>
      </c>
      <c r="F5479" s="30">
        <v>1</v>
      </c>
      <c r="G5479" s="30">
        <v>47591</v>
      </c>
      <c r="H5479" s="30">
        <v>1</v>
      </c>
      <c r="I5479" s="30">
        <v>1</v>
      </c>
      <c r="J5479" s="30">
        <f t="shared" si="3"/>
        <v>0</v>
      </c>
      <c r="K5479" s="30">
        <v>1</v>
      </c>
      <c r="L5479" s="30">
        <f t="shared" si="4"/>
        <v>0</v>
      </c>
      <c r="M5479" s="52" t="str">
        <f t="shared" si="5"/>
        <v>OK</v>
      </c>
      <c r="O5479" s="30" t="str">
        <f t="shared" si="6"/>
        <v/>
      </c>
      <c r="P5479" s="30" t="str">
        <f t="shared" si="7"/>
        <v/>
      </c>
      <c r="Q5479" s="30">
        <f t="shared" si="8"/>
        <v>497</v>
      </c>
      <c r="R5479" s="30" t="str">
        <f t="shared" si="9"/>
        <v/>
      </c>
      <c r="S5479" s="30" t="str">
        <f t="shared" si="10"/>
        <v/>
      </c>
      <c r="T5479" s="30">
        <f t="shared" si="11"/>
        <v>47591</v>
      </c>
      <c r="U5479" s="30">
        <f t="shared" si="12"/>
        <v>23652727</v>
      </c>
    </row>
    <row r="5480" spans="2:21" ht="15.75" customHeight="1" x14ac:dyDescent="0.25">
      <c r="B5480" s="49" t="s">
        <v>301</v>
      </c>
      <c r="C5480" s="50" t="s">
        <v>317</v>
      </c>
      <c r="D5480" s="51" t="s">
        <v>72</v>
      </c>
      <c r="E5480" s="30">
        <v>1919</v>
      </c>
      <c r="F5480" s="30">
        <v>0</v>
      </c>
      <c r="G5480" s="30">
        <v>85320</v>
      </c>
      <c r="H5480" s="30">
        <v>1</v>
      </c>
      <c r="I5480" s="30">
        <v>1</v>
      </c>
      <c r="J5480" s="30">
        <f t="shared" si="3"/>
        <v>0</v>
      </c>
      <c r="K5480" s="30">
        <v>1</v>
      </c>
      <c r="L5480" s="30">
        <f t="shared" si="4"/>
        <v>0</v>
      </c>
      <c r="M5480" s="52" t="str">
        <f t="shared" si="5"/>
        <v>OK</v>
      </c>
      <c r="O5480" s="30">
        <f t="shared" si="6"/>
        <v>1919</v>
      </c>
      <c r="P5480" s="30">
        <f t="shared" si="7"/>
        <v>1794.6488000000002</v>
      </c>
      <c r="Q5480" s="30">
        <f t="shared" si="8"/>
        <v>1794.6488000000002</v>
      </c>
      <c r="R5480" s="30" t="str">
        <f t="shared" si="9"/>
        <v/>
      </c>
      <c r="S5480" s="30" t="str">
        <f t="shared" si="10"/>
        <v/>
      </c>
      <c r="T5480" s="30">
        <f t="shared" si="11"/>
        <v>85320</v>
      </c>
      <c r="U5480" s="30">
        <f t="shared" si="12"/>
        <v>153119435.61600003</v>
      </c>
    </row>
    <row r="5481" spans="2:21" ht="15.75" customHeight="1" x14ac:dyDescent="0.25">
      <c r="B5481" s="49" t="s">
        <v>301</v>
      </c>
      <c r="C5481" s="50" t="s">
        <v>317</v>
      </c>
      <c r="D5481" s="51" t="s">
        <v>73</v>
      </c>
      <c r="E5481" s="30">
        <v>716</v>
      </c>
      <c r="F5481" s="30">
        <v>1</v>
      </c>
      <c r="G5481" s="30">
        <v>209508</v>
      </c>
      <c r="H5481" s="30">
        <v>0</v>
      </c>
      <c r="I5481" s="30">
        <v>1</v>
      </c>
      <c r="J5481" s="30">
        <f t="shared" si="3"/>
        <v>0</v>
      </c>
      <c r="K5481" s="30">
        <v>1</v>
      </c>
      <c r="L5481" s="30">
        <f t="shared" si="4"/>
        <v>0</v>
      </c>
      <c r="M5481" s="52" t="str">
        <f t="shared" si="5"/>
        <v>OK</v>
      </c>
      <c r="O5481" s="30" t="str">
        <f t="shared" si="6"/>
        <v/>
      </c>
      <c r="P5481" s="30" t="str">
        <f t="shared" si="7"/>
        <v/>
      </c>
      <c r="Q5481" s="30">
        <f t="shared" si="8"/>
        <v>716</v>
      </c>
      <c r="R5481" s="30">
        <f t="shared" si="9"/>
        <v>209508</v>
      </c>
      <c r="S5481" s="30">
        <f t="shared" si="10"/>
        <v>250383.01080000002</v>
      </c>
      <c r="T5481" s="30">
        <f t="shared" si="11"/>
        <v>250383.01080000002</v>
      </c>
      <c r="U5481" s="30">
        <f t="shared" si="12"/>
        <v>179274235.73280001</v>
      </c>
    </row>
    <row r="5482" spans="2:21" ht="15.75" customHeight="1" x14ac:dyDescent="0.25">
      <c r="B5482" s="49" t="s">
        <v>301</v>
      </c>
      <c r="C5482" s="50" t="s">
        <v>317</v>
      </c>
      <c r="D5482" s="51" t="s">
        <v>74</v>
      </c>
      <c r="E5482" s="30">
        <v>0</v>
      </c>
      <c r="F5482" s="30">
        <f t="shared" si="1"/>
        <v>1</v>
      </c>
      <c r="G5482" s="30">
        <v>0</v>
      </c>
      <c r="H5482" s="30">
        <f t="shared" si="2"/>
        <v>1</v>
      </c>
      <c r="I5482" s="30">
        <v>1</v>
      </c>
      <c r="J5482" s="30">
        <f t="shared" si="3"/>
        <v>0</v>
      </c>
      <c r="K5482" s="30">
        <v>0</v>
      </c>
      <c r="L5482" s="30">
        <f t="shared" si="4"/>
        <v>1</v>
      </c>
      <c r="M5482" s="52" t="str">
        <f t="shared" si="5"/>
        <v>агрегати не працюють</v>
      </c>
      <c r="O5482" s="30" t="str">
        <f t="shared" si="6"/>
        <v/>
      </c>
      <c r="P5482" s="30" t="str">
        <f t="shared" si="7"/>
        <v/>
      </c>
      <c r="Q5482" s="30" t="str">
        <f t="shared" si="8"/>
        <v/>
      </c>
      <c r="R5482" s="30" t="str">
        <f t="shared" si="9"/>
        <v/>
      </c>
      <c r="S5482" s="30" t="str">
        <f t="shared" si="10"/>
        <v/>
      </c>
      <c r="T5482" s="30" t="str">
        <f t="shared" si="11"/>
        <v/>
      </c>
      <c r="U5482" s="30" t="str">
        <f t="shared" si="12"/>
        <v/>
      </c>
    </row>
    <row r="5483" spans="2:21" ht="15.75" customHeight="1" x14ac:dyDescent="0.25">
      <c r="B5483" s="49" t="s">
        <v>301</v>
      </c>
      <c r="C5483" s="50" t="s">
        <v>317</v>
      </c>
      <c r="D5483" s="51" t="s">
        <v>75</v>
      </c>
      <c r="E5483" s="30">
        <v>0</v>
      </c>
      <c r="F5483" s="30">
        <f t="shared" si="1"/>
        <v>1</v>
      </c>
      <c r="G5483" s="30">
        <v>0</v>
      </c>
      <c r="H5483" s="30">
        <f t="shared" si="2"/>
        <v>1</v>
      </c>
      <c r="I5483" s="30">
        <v>1</v>
      </c>
      <c r="J5483" s="30">
        <f t="shared" si="3"/>
        <v>0</v>
      </c>
      <c r="K5483" s="30">
        <v>0</v>
      </c>
      <c r="L5483" s="30">
        <f t="shared" si="4"/>
        <v>1</v>
      </c>
      <c r="M5483" s="52" t="str">
        <f t="shared" si="5"/>
        <v>агрегати не працюють</v>
      </c>
      <c r="O5483" s="30" t="str">
        <f t="shared" si="6"/>
        <v/>
      </c>
      <c r="P5483" s="30" t="str">
        <f t="shared" si="7"/>
        <v/>
      </c>
      <c r="Q5483" s="30" t="str">
        <f t="shared" si="8"/>
        <v/>
      </c>
      <c r="R5483" s="30" t="str">
        <f t="shared" si="9"/>
        <v/>
      </c>
      <c r="S5483" s="30" t="str">
        <f t="shared" si="10"/>
        <v/>
      </c>
      <c r="T5483" s="30" t="str">
        <f t="shared" si="11"/>
        <v/>
      </c>
      <c r="U5483" s="30" t="str">
        <f t="shared" si="12"/>
        <v/>
      </c>
    </row>
    <row r="5484" spans="2:21" ht="15.75" customHeight="1" x14ac:dyDescent="0.25">
      <c r="B5484" s="49" t="s">
        <v>301</v>
      </c>
      <c r="C5484" s="50" t="s">
        <v>317</v>
      </c>
      <c r="D5484" s="51" t="s">
        <v>76</v>
      </c>
      <c r="E5484" s="30">
        <v>0</v>
      </c>
      <c r="F5484" s="30">
        <f t="shared" si="1"/>
        <v>1</v>
      </c>
      <c r="G5484" s="30">
        <v>0</v>
      </c>
      <c r="H5484" s="30">
        <f t="shared" si="2"/>
        <v>1</v>
      </c>
      <c r="I5484" s="30">
        <v>1</v>
      </c>
      <c r="J5484" s="30">
        <f t="shared" si="3"/>
        <v>0</v>
      </c>
      <c r="K5484" s="30">
        <v>0</v>
      </c>
      <c r="L5484" s="30">
        <f t="shared" si="4"/>
        <v>1</v>
      </c>
      <c r="M5484" s="52" t="str">
        <f t="shared" si="5"/>
        <v>агрегати не працюють</v>
      </c>
      <c r="O5484" s="30" t="str">
        <f t="shared" si="6"/>
        <v/>
      </c>
      <c r="P5484" s="30" t="str">
        <f t="shared" si="7"/>
        <v/>
      </c>
      <c r="Q5484" s="30" t="str">
        <f t="shared" si="8"/>
        <v/>
      </c>
      <c r="R5484" s="30" t="str">
        <f t="shared" si="9"/>
        <v/>
      </c>
      <c r="S5484" s="30" t="str">
        <f t="shared" si="10"/>
        <v/>
      </c>
      <c r="T5484" s="30" t="str">
        <f t="shared" si="11"/>
        <v/>
      </c>
      <c r="U5484" s="30" t="str">
        <f t="shared" si="12"/>
        <v/>
      </c>
    </row>
    <row r="5485" spans="2:21" ht="15.75" customHeight="1" x14ac:dyDescent="0.25">
      <c r="B5485" s="49" t="s">
        <v>301</v>
      </c>
      <c r="C5485" s="50" t="s">
        <v>317</v>
      </c>
      <c r="D5485" s="51" t="s">
        <v>77</v>
      </c>
      <c r="E5485" s="30">
        <v>384</v>
      </c>
      <c r="F5485" s="30">
        <v>0</v>
      </c>
      <c r="G5485" s="30">
        <v>100821</v>
      </c>
      <c r="H5485" s="30">
        <v>1</v>
      </c>
      <c r="I5485" s="30">
        <v>1</v>
      </c>
      <c r="J5485" s="30">
        <f t="shared" si="3"/>
        <v>0</v>
      </c>
      <c r="K5485" s="30">
        <v>1</v>
      </c>
      <c r="L5485" s="30">
        <f t="shared" si="4"/>
        <v>0</v>
      </c>
      <c r="M5485" s="52" t="str">
        <f t="shared" si="5"/>
        <v>OK</v>
      </c>
      <c r="O5485" s="30">
        <f t="shared" si="6"/>
        <v>384</v>
      </c>
      <c r="P5485" s="30">
        <f t="shared" si="7"/>
        <v>359.11680000000001</v>
      </c>
      <c r="Q5485" s="30">
        <f t="shared" si="8"/>
        <v>359.11680000000001</v>
      </c>
      <c r="R5485" s="30" t="str">
        <f t="shared" si="9"/>
        <v/>
      </c>
      <c r="S5485" s="30" t="str">
        <f t="shared" si="10"/>
        <v/>
      </c>
      <c r="T5485" s="30">
        <f t="shared" si="11"/>
        <v>100821</v>
      </c>
      <c r="U5485" s="30">
        <f t="shared" si="12"/>
        <v>36206514.892800003</v>
      </c>
    </row>
    <row r="5486" spans="2:21" ht="15.75" customHeight="1" x14ac:dyDescent="0.25">
      <c r="B5486" s="49" t="s">
        <v>301</v>
      </c>
      <c r="C5486" s="50" t="s">
        <v>317</v>
      </c>
      <c r="D5486" s="51" t="s">
        <v>78</v>
      </c>
      <c r="E5486" s="30">
        <v>0</v>
      </c>
      <c r="F5486" s="30">
        <f t="shared" si="1"/>
        <v>1</v>
      </c>
      <c r="G5486" s="30">
        <v>0</v>
      </c>
      <c r="H5486" s="30">
        <f t="shared" si="2"/>
        <v>1</v>
      </c>
      <c r="I5486" s="30">
        <v>1</v>
      </c>
      <c r="J5486" s="30">
        <f t="shared" si="3"/>
        <v>0</v>
      </c>
      <c r="K5486" s="30">
        <v>0</v>
      </c>
      <c r="L5486" s="30">
        <f t="shared" si="4"/>
        <v>1</v>
      </c>
      <c r="M5486" s="52" t="str">
        <f t="shared" si="5"/>
        <v>агрегати не працюють</v>
      </c>
      <c r="O5486" s="30" t="str">
        <f t="shared" si="6"/>
        <v/>
      </c>
      <c r="P5486" s="30" t="str">
        <f t="shared" si="7"/>
        <v/>
      </c>
      <c r="Q5486" s="30" t="str">
        <f t="shared" si="8"/>
        <v/>
      </c>
      <c r="R5486" s="30" t="str">
        <f t="shared" si="9"/>
        <v/>
      </c>
      <c r="S5486" s="30" t="str">
        <f t="shared" si="10"/>
        <v/>
      </c>
      <c r="T5486" s="30" t="str">
        <f t="shared" si="11"/>
        <v/>
      </c>
      <c r="U5486" s="30" t="str">
        <f t="shared" si="12"/>
        <v/>
      </c>
    </row>
    <row r="5487" spans="2:21" ht="15.75" customHeight="1" x14ac:dyDescent="0.25">
      <c r="B5487" s="49" t="s">
        <v>301</v>
      </c>
      <c r="C5487" s="50" t="s">
        <v>317</v>
      </c>
      <c r="D5487" s="51" t="s">
        <v>79</v>
      </c>
      <c r="E5487" s="30">
        <v>1608</v>
      </c>
      <c r="F5487" s="30">
        <v>0</v>
      </c>
      <c r="G5487" s="30">
        <v>238633</v>
      </c>
      <c r="H5487" s="30">
        <v>1</v>
      </c>
      <c r="I5487" s="30">
        <v>1</v>
      </c>
      <c r="J5487" s="30">
        <f t="shared" si="3"/>
        <v>0</v>
      </c>
      <c r="K5487" s="30">
        <v>1</v>
      </c>
      <c r="L5487" s="30">
        <f t="shared" si="4"/>
        <v>0</v>
      </c>
      <c r="M5487" s="52" t="str">
        <f t="shared" si="5"/>
        <v>OK</v>
      </c>
      <c r="O5487" s="30">
        <f t="shared" si="6"/>
        <v>1608</v>
      </c>
      <c r="P5487" s="30">
        <f t="shared" si="7"/>
        <v>1503.8016</v>
      </c>
      <c r="Q5487" s="30">
        <f t="shared" si="8"/>
        <v>1503.8016</v>
      </c>
      <c r="R5487" s="30" t="str">
        <f t="shared" si="9"/>
        <v/>
      </c>
      <c r="S5487" s="30" t="str">
        <f t="shared" si="10"/>
        <v/>
      </c>
      <c r="T5487" s="30">
        <f t="shared" si="11"/>
        <v>238633</v>
      </c>
      <c r="U5487" s="30">
        <f t="shared" si="12"/>
        <v>358856687.21280003</v>
      </c>
    </row>
    <row r="5488" spans="2:21" ht="15.75" customHeight="1" x14ac:dyDescent="0.25">
      <c r="B5488" s="49" t="s">
        <v>301</v>
      </c>
      <c r="C5488" s="50" t="s">
        <v>317</v>
      </c>
      <c r="D5488" s="51" t="s">
        <v>80</v>
      </c>
      <c r="E5488" s="30">
        <v>0</v>
      </c>
      <c r="F5488" s="30">
        <f t="shared" si="1"/>
        <v>1</v>
      </c>
      <c r="G5488" s="30">
        <v>0</v>
      </c>
      <c r="H5488" s="30">
        <f t="shared" si="2"/>
        <v>1</v>
      </c>
      <c r="I5488" s="30">
        <v>1</v>
      </c>
      <c r="J5488" s="30">
        <f t="shared" si="3"/>
        <v>0</v>
      </c>
      <c r="K5488" s="30">
        <v>0</v>
      </c>
      <c r="L5488" s="30">
        <f t="shared" si="4"/>
        <v>1</v>
      </c>
      <c r="M5488" s="52" t="str">
        <f t="shared" si="5"/>
        <v>агрегати не працюють</v>
      </c>
      <c r="O5488" s="30" t="str">
        <f t="shared" si="6"/>
        <v/>
      </c>
      <c r="P5488" s="30" t="str">
        <f t="shared" si="7"/>
        <v/>
      </c>
      <c r="Q5488" s="30" t="str">
        <f t="shared" si="8"/>
        <v/>
      </c>
      <c r="R5488" s="30" t="str">
        <f t="shared" si="9"/>
        <v/>
      </c>
      <c r="S5488" s="30" t="str">
        <f t="shared" si="10"/>
        <v/>
      </c>
      <c r="T5488" s="30" t="str">
        <f t="shared" si="11"/>
        <v/>
      </c>
      <c r="U5488" s="30" t="str">
        <f t="shared" si="12"/>
        <v/>
      </c>
    </row>
    <row r="5489" spans="2:21" ht="15.75" customHeight="1" x14ac:dyDescent="0.25">
      <c r="B5489" s="49" t="s">
        <v>301</v>
      </c>
      <c r="C5489" s="50" t="s">
        <v>317</v>
      </c>
      <c r="D5489" s="51" t="s">
        <v>81</v>
      </c>
      <c r="E5489" s="30">
        <v>681</v>
      </c>
      <c r="F5489" s="30">
        <v>1</v>
      </c>
      <c r="G5489" s="30">
        <v>143456</v>
      </c>
      <c r="H5489" s="30">
        <v>1</v>
      </c>
      <c r="I5489" s="30">
        <v>1</v>
      </c>
      <c r="J5489" s="30">
        <f t="shared" si="3"/>
        <v>0</v>
      </c>
      <c r="K5489" s="30">
        <v>1</v>
      </c>
      <c r="L5489" s="30">
        <f t="shared" si="4"/>
        <v>0</v>
      </c>
      <c r="M5489" s="52" t="str">
        <f t="shared" si="5"/>
        <v>OK</v>
      </c>
      <c r="O5489" s="30" t="str">
        <f t="shared" si="6"/>
        <v/>
      </c>
      <c r="P5489" s="30" t="str">
        <f t="shared" si="7"/>
        <v/>
      </c>
      <c r="Q5489" s="30">
        <f t="shared" si="8"/>
        <v>681</v>
      </c>
      <c r="R5489" s="30" t="str">
        <f t="shared" si="9"/>
        <v/>
      </c>
      <c r="S5489" s="30" t="str">
        <f t="shared" si="10"/>
        <v/>
      </c>
      <c r="T5489" s="30">
        <f t="shared" si="11"/>
        <v>143456</v>
      </c>
      <c r="U5489" s="30">
        <f t="shared" si="12"/>
        <v>97693536</v>
      </c>
    </row>
    <row r="5490" spans="2:21" ht="15.75" customHeight="1" x14ac:dyDescent="0.25">
      <c r="B5490" s="49" t="s">
        <v>301</v>
      </c>
      <c r="C5490" s="50" t="s">
        <v>317</v>
      </c>
      <c r="D5490" s="51" t="s">
        <v>82</v>
      </c>
      <c r="E5490" s="30">
        <v>0</v>
      </c>
      <c r="F5490" s="30">
        <f t="shared" si="1"/>
        <v>1</v>
      </c>
      <c r="G5490" s="30">
        <v>0</v>
      </c>
      <c r="H5490" s="30">
        <f t="shared" si="2"/>
        <v>1</v>
      </c>
      <c r="I5490" s="30">
        <v>1</v>
      </c>
      <c r="J5490" s="30">
        <f t="shared" si="3"/>
        <v>0</v>
      </c>
      <c r="K5490" s="30">
        <v>0</v>
      </c>
      <c r="L5490" s="30">
        <f t="shared" si="4"/>
        <v>1</v>
      </c>
      <c r="M5490" s="52" t="str">
        <f t="shared" si="5"/>
        <v>агрегати не працюють</v>
      </c>
      <c r="O5490" s="30" t="str">
        <f t="shared" si="6"/>
        <v/>
      </c>
      <c r="P5490" s="30" t="str">
        <f t="shared" si="7"/>
        <v/>
      </c>
      <c r="Q5490" s="30" t="str">
        <f t="shared" si="8"/>
        <v/>
      </c>
      <c r="R5490" s="30" t="str">
        <f t="shared" si="9"/>
        <v/>
      </c>
      <c r="S5490" s="30" t="str">
        <f t="shared" si="10"/>
        <v/>
      </c>
      <c r="T5490" s="30" t="str">
        <f t="shared" si="11"/>
        <v/>
      </c>
      <c r="U5490" s="30" t="str">
        <f t="shared" si="12"/>
        <v/>
      </c>
    </row>
    <row r="5491" spans="2:21" ht="15.75" customHeight="1" x14ac:dyDescent="0.25">
      <c r="B5491" s="49" t="s">
        <v>301</v>
      </c>
      <c r="C5491" s="50" t="s">
        <v>317</v>
      </c>
      <c r="D5491" s="51" t="s">
        <v>83</v>
      </c>
      <c r="E5491" s="30">
        <v>1172</v>
      </c>
      <c r="F5491" s="30">
        <v>1</v>
      </c>
      <c r="G5491" s="30">
        <v>119055</v>
      </c>
      <c r="H5491" s="30">
        <v>0</v>
      </c>
      <c r="I5491" s="30">
        <v>1</v>
      </c>
      <c r="J5491" s="30">
        <f t="shared" si="3"/>
        <v>0</v>
      </c>
      <c r="K5491" s="30">
        <v>1</v>
      </c>
      <c r="L5491" s="30">
        <f t="shared" si="4"/>
        <v>0</v>
      </c>
      <c r="M5491" s="52" t="str">
        <f t="shared" si="5"/>
        <v>OK</v>
      </c>
      <c r="O5491" s="30" t="str">
        <f t="shared" si="6"/>
        <v/>
      </c>
      <c r="P5491" s="30" t="str">
        <f t="shared" si="7"/>
        <v/>
      </c>
      <c r="Q5491" s="30">
        <f t="shared" si="8"/>
        <v>1172</v>
      </c>
      <c r="R5491" s="30">
        <f t="shared" si="9"/>
        <v>119055</v>
      </c>
      <c r="S5491" s="30">
        <f t="shared" si="10"/>
        <v>142282.6305</v>
      </c>
      <c r="T5491" s="30">
        <f t="shared" si="11"/>
        <v>142282.6305</v>
      </c>
      <c r="U5491" s="30">
        <f t="shared" si="12"/>
        <v>166755242.94600001</v>
      </c>
    </row>
    <row r="5492" spans="2:21" ht="15.75" customHeight="1" x14ac:dyDescent="0.25">
      <c r="B5492" s="49" t="s">
        <v>301</v>
      </c>
      <c r="C5492" s="50" t="s">
        <v>318</v>
      </c>
      <c r="D5492" s="51" t="s">
        <v>60</v>
      </c>
      <c r="E5492" s="30">
        <v>0</v>
      </c>
      <c r="F5492" s="30">
        <f t="shared" si="1"/>
        <v>1</v>
      </c>
      <c r="G5492" s="30">
        <v>0</v>
      </c>
      <c r="H5492" s="30">
        <f t="shared" si="2"/>
        <v>1</v>
      </c>
      <c r="I5492" s="30">
        <v>1</v>
      </c>
      <c r="J5492" s="30">
        <f t="shared" si="3"/>
        <v>0</v>
      </c>
      <c r="K5492" s="30">
        <v>0</v>
      </c>
      <c r="L5492" s="30">
        <f t="shared" si="4"/>
        <v>1</v>
      </c>
      <c r="M5492" s="52" t="str">
        <f t="shared" si="5"/>
        <v>агрегати не працюють</v>
      </c>
      <c r="O5492" s="30" t="str">
        <f t="shared" si="6"/>
        <v/>
      </c>
      <c r="P5492" s="30" t="str">
        <f t="shared" si="7"/>
        <v/>
      </c>
      <c r="Q5492" s="30" t="str">
        <f t="shared" si="8"/>
        <v/>
      </c>
      <c r="R5492" s="30" t="str">
        <f t="shared" si="9"/>
        <v/>
      </c>
      <c r="S5492" s="30" t="str">
        <f t="shared" si="10"/>
        <v/>
      </c>
      <c r="T5492" s="30" t="str">
        <f t="shared" si="11"/>
        <v/>
      </c>
      <c r="U5492" s="30" t="str">
        <f t="shared" si="12"/>
        <v/>
      </c>
    </row>
    <row r="5493" spans="2:21" ht="15.75" customHeight="1" x14ac:dyDescent="0.25">
      <c r="B5493" s="49" t="s">
        <v>301</v>
      </c>
      <c r="C5493" s="50" t="s">
        <v>318</v>
      </c>
      <c r="D5493" s="51" t="s">
        <v>61</v>
      </c>
      <c r="E5493" s="30">
        <v>0</v>
      </c>
      <c r="F5493" s="30">
        <f t="shared" si="1"/>
        <v>1</v>
      </c>
      <c r="G5493" s="30">
        <v>0</v>
      </c>
      <c r="H5493" s="30">
        <f t="shared" si="2"/>
        <v>1</v>
      </c>
      <c r="I5493" s="30">
        <v>1</v>
      </c>
      <c r="J5493" s="30">
        <f t="shared" si="3"/>
        <v>0</v>
      </c>
      <c r="K5493" s="30">
        <v>0</v>
      </c>
      <c r="L5493" s="30">
        <f t="shared" si="4"/>
        <v>1</v>
      </c>
      <c r="M5493" s="52" t="str">
        <f t="shared" si="5"/>
        <v>агрегати не працюють</v>
      </c>
      <c r="O5493" s="30" t="str">
        <f t="shared" si="6"/>
        <v/>
      </c>
      <c r="P5493" s="30" t="str">
        <f t="shared" si="7"/>
        <v/>
      </c>
      <c r="Q5493" s="30" t="str">
        <f t="shared" si="8"/>
        <v/>
      </c>
      <c r="R5493" s="30" t="str">
        <f t="shared" si="9"/>
        <v/>
      </c>
      <c r="S5493" s="30" t="str">
        <f t="shared" si="10"/>
        <v/>
      </c>
      <c r="T5493" s="30" t="str">
        <f t="shared" si="11"/>
        <v/>
      </c>
      <c r="U5493" s="30" t="str">
        <f t="shared" si="12"/>
        <v/>
      </c>
    </row>
    <row r="5494" spans="2:21" ht="15.75" customHeight="1" x14ac:dyDescent="0.25">
      <c r="B5494" s="49" t="s">
        <v>301</v>
      </c>
      <c r="C5494" s="50" t="s">
        <v>318</v>
      </c>
      <c r="D5494" s="51" t="s">
        <v>62</v>
      </c>
      <c r="E5494" s="30">
        <v>0</v>
      </c>
      <c r="F5494" s="30">
        <f t="shared" si="1"/>
        <v>1</v>
      </c>
      <c r="G5494" s="30">
        <v>0</v>
      </c>
      <c r="H5494" s="30">
        <f t="shared" si="2"/>
        <v>1</v>
      </c>
      <c r="I5494" s="30">
        <v>1</v>
      </c>
      <c r="J5494" s="30">
        <f t="shared" si="3"/>
        <v>0</v>
      </c>
      <c r="K5494" s="30">
        <v>0</v>
      </c>
      <c r="L5494" s="30">
        <f t="shared" si="4"/>
        <v>1</v>
      </c>
      <c r="M5494" s="52" t="str">
        <f t="shared" si="5"/>
        <v>агрегати не працюють</v>
      </c>
      <c r="O5494" s="30" t="str">
        <f t="shared" si="6"/>
        <v/>
      </c>
      <c r="P5494" s="30" t="str">
        <f t="shared" si="7"/>
        <v/>
      </c>
      <c r="Q5494" s="30" t="str">
        <f t="shared" si="8"/>
        <v/>
      </c>
      <c r="R5494" s="30" t="str">
        <f t="shared" si="9"/>
        <v/>
      </c>
      <c r="S5494" s="30" t="str">
        <f t="shared" si="10"/>
        <v/>
      </c>
      <c r="T5494" s="30" t="str">
        <f t="shared" si="11"/>
        <v/>
      </c>
      <c r="U5494" s="30" t="str">
        <f t="shared" si="12"/>
        <v/>
      </c>
    </row>
    <row r="5495" spans="2:21" ht="15.75" customHeight="1" x14ac:dyDescent="0.25">
      <c r="B5495" s="49" t="s">
        <v>301</v>
      </c>
      <c r="C5495" s="50" t="s">
        <v>318</v>
      </c>
      <c r="D5495" s="51" t="s">
        <v>63</v>
      </c>
      <c r="E5495" s="30">
        <v>1778</v>
      </c>
      <c r="F5495" s="30">
        <v>0</v>
      </c>
      <c r="G5495" s="30">
        <v>138832</v>
      </c>
      <c r="H5495" s="30">
        <v>1</v>
      </c>
      <c r="I5495" s="30">
        <v>1</v>
      </c>
      <c r="J5495" s="30">
        <f t="shared" si="3"/>
        <v>0</v>
      </c>
      <c r="K5495" s="30">
        <v>1</v>
      </c>
      <c r="L5495" s="30">
        <f t="shared" si="4"/>
        <v>0</v>
      </c>
      <c r="M5495" s="52" t="str">
        <f t="shared" si="5"/>
        <v>OK</v>
      </c>
      <c r="O5495" s="30">
        <f t="shared" si="6"/>
        <v>1778</v>
      </c>
      <c r="P5495" s="30">
        <f t="shared" si="7"/>
        <v>1662.7856000000002</v>
      </c>
      <c r="Q5495" s="30">
        <f t="shared" si="8"/>
        <v>1662.7856000000002</v>
      </c>
      <c r="R5495" s="30" t="str">
        <f t="shared" si="9"/>
        <v/>
      </c>
      <c r="S5495" s="30" t="str">
        <f t="shared" si="10"/>
        <v/>
      </c>
      <c r="T5495" s="30">
        <f t="shared" si="11"/>
        <v>138832</v>
      </c>
      <c r="U5495" s="30">
        <f t="shared" si="12"/>
        <v>230847850.41920003</v>
      </c>
    </row>
    <row r="5496" spans="2:21" ht="15.75" customHeight="1" x14ac:dyDescent="0.25">
      <c r="B5496" s="49" t="s">
        <v>301</v>
      </c>
      <c r="C5496" s="50" t="s">
        <v>318</v>
      </c>
      <c r="D5496" s="51" t="s">
        <v>64</v>
      </c>
      <c r="E5496" s="30">
        <v>472</v>
      </c>
      <c r="F5496" s="30">
        <v>0</v>
      </c>
      <c r="G5496" s="30">
        <v>296919</v>
      </c>
      <c r="H5496" s="30">
        <v>0</v>
      </c>
      <c r="I5496" s="30">
        <v>1</v>
      </c>
      <c r="J5496" s="30">
        <f t="shared" si="3"/>
        <v>0</v>
      </c>
      <c r="K5496" s="30">
        <v>1</v>
      </c>
      <c r="L5496" s="30">
        <f t="shared" si="4"/>
        <v>0</v>
      </c>
      <c r="M5496" s="52" t="str">
        <f t="shared" si="5"/>
        <v>OK</v>
      </c>
      <c r="O5496" s="30">
        <f t="shared" si="6"/>
        <v>472</v>
      </c>
      <c r="P5496" s="30">
        <f t="shared" si="7"/>
        <v>441.4144</v>
      </c>
      <c r="Q5496" s="30">
        <f t="shared" si="8"/>
        <v>441.4144</v>
      </c>
      <c r="R5496" s="30">
        <f t="shared" si="9"/>
        <v>296919</v>
      </c>
      <c r="S5496" s="30">
        <f t="shared" si="10"/>
        <v>354847.89689999999</v>
      </c>
      <c r="T5496" s="30">
        <f t="shared" si="11"/>
        <v>354847.89689999999</v>
      </c>
      <c r="U5496" s="30">
        <f t="shared" si="12"/>
        <v>156634971.50137535</v>
      </c>
    </row>
    <row r="5497" spans="2:21" ht="15.75" customHeight="1" x14ac:dyDescent="0.25">
      <c r="B5497" s="49" t="s">
        <v>301</v>
      </c>
      <c r="C5497" s="50" t="s">
        <v>318</v>
      </c>
      <c r="D5497" s="51" t="s">
        <v>65</v>
      </c>
      <c r="E5497" s="30">
        <v>1013</v>
      </c>
      <c r="F5497" s="30">
        <v>1</v>
      </c>
      <c r="G5497" s="30">
        <v>286639</v>
      </c>
      <c r="H5497" s="30">
        <v>0</v>
      </c>
      <c r="I5497" s="30">
        <v>1</v>
      </c>
      <c r="J5497" s="30">
        <f t="shared" si="3"/>
        <v>0</v>
      </c>
      <c r="K5497" s="30">
        <v>1</v>
      </c>
      <c r="L5497" s="30">
        <f t="shared" si="4"/>
        <v>0</v>
      </c>
      <c r="M5497" s="52" t="str">
        <f t="shared" si="5"/>
        <v>OK</v>
      </c>
      <c r="O5497" s="30" t="str">
        <f t="shared" si="6"/>
        <v/>
      </c>
      <c r="P5497" s="30" t="str">
        <f t="shared" si="7"/>
        <v/>
      </c>
      <c r="Q5497" s="30">
        <f t="shared" si="8"/>
        <v>1013</v>
      </c>
      <c r="R5497" s="30">
        <f t="shared" si="9"/>
        <v>286639</v>
      </c>
      <c r="S5497" s="30">
        <f t="shared" si="10"/>
        <v>342562.26890000002</v>
      </c>
      <c r="T5497" s="30">
        <f t="shared" si="11"/>
        <v>342562.26890000002</v>
      </c>
      <c r="U5497" s="30">
        <f t="shared" si="12"/>
        <v>347015578.39570004</v>
      </c>
    </row>
    <row r="5498" spans="2:21" ht="15.75" customHeight="1" x14ac:dyDescent="0.25">
      <c r="B5498" s="49" t="s">
        <v>301</v>
      </c>
      <c r="C5498" s="50" t="s">
        <v>318</v>
      </c>
      <c r="D5498" s="51" t="s">
        <v>66</v>
      </c>
      <c r="E5498" s="30">
        <v>0</v>
      </c>
      <c r="F5498" s="30">
        <f t="shared" si="1"/>
        <v>1</v>
      </c>
      <c r="G5498" s="30">
        <v>0</v>
      </c>
      <c r="H5498" s="30">
        <f t="shared" si="2"/>
        <v>1</v>
      </c>
      <c r="I5498" s="30">
        <v>1</v>
      </c>
      <c r="J5498" s="30">
        <f t="shared" si="3"/>
        <v>0</v>
      </c>
      <c r="K5498" s="30">
        <v>0</v>
      </c>
      <c r="L5498" s="30">
        <f t="shared" si="4"/>
        <v>1</v>
      </c>
      <c r="M5498" s="52" t="str">
        <f t="shared" si="5"/>
        <v>агрегати не працюють</v>
      </c>
      <c r="O5498" s="30" t="str">
        <f t="shared" si="6"/>
        <v/>
      </c>
      <c r="P5498" s="30" t="str">
        <f t="shared" si="7"/>
        <v/>
      </c>
      <c r="Q5498" s="30" t="str">
        <f t="shared" si="8"/>
        <v/>
      </c>
      <c r="R5498" s="30" t="str">
        <f t="shared" si="9"/>
        <v/>
      </c>
      <c r="S5498" s="30" t="str">
        <f t="shared" si="10"/>
        <v/>
      </c>
      <c r="T5498" s="30" t="str">
        <f t="shared" si="11"/>
        <v/>
      </c>
      <c r="U5498" s="30" t="str">
        <f t="shared" si="12"/>
        <v/>
      </c>
    </row>
    <row r="5499" spans="2:21" ht="15.75" customHeight="1" x14ac:dyDescent="0.25">
      <c r="B5499" s="49" t="s">
        <v>301</v>
      </c>
      <c r="C5499" s="50" t="s">
        <v>318</v>
      </c>
      <c r="D5499" s="51" t="s">
        <v>67</v>
      </c>
      <c r="E5499" s="30">
        <v>613</v>
      </c>
      <c r="F5499" s="30">
        <v>1</v>
      </c>
      <c r="G5499" s="30">
        <v>214235</v>
      </c>
      <c r="H5499" s="30">
        <v>1</v>
      </c>
      <c r="I5499" s="30">
        <v>1</v>
      </c>
      <c r="J5499" s="30">
        <f t="shared" si="3"/>
        <v>0</v>
      </c>
      <c r="K5499" s="30">
        <v>1</v>
      </c>
      <c r="L5499" s="30">
        <f t="shared" si="4"/>
        <v>0</v>
      </c>
      <c r="M5499" s="52" t="str">
        <f t="shared" si="5"/>
        <v>OK</v>
      </c>
      <c r="O5499" s="30" t="str">
        <f t="shared" si="6"/>
        <v/>
      </c>
      <c r="P5499" s="30" t="str">
        <f t="shared" si="7"/>
        <v/>
      </c>
      <c r="Q5499" s="30">
        <f t="shared" si="8"/>
        <v>613</v>
      </c>
      <c r="R5499" s="30" t="str">
        <f t="shared" si="9"/>
        <v/>
      </c>
      <c r="S5499" s="30" t="str">
        <f t="shared" si="10"/>
        <v/>
      </c>
      <c r="T5499" s="30">
        <f t="shared" si="11"/>
        <v>214235</v>
      </c>
      <c r="U5499" s="30">
        <f t="shared" si="12"/>
        <v>131326055</v>
      </c>
    </row>
    <row r="5500" spans="2:21" ht="15.75" customHeight="1" x14ac:dyDescent="0.25">
      <c r="B5500" s="49" t="s">
        <v>301</v>
      </c>
      <c r="C5500" s="50" t="s">
        <v>318</v>
      </c>
      <c r="D5500" s="51" t="s">
        <v>68</v>
      </c>
      <c r="E5500" s="30">
        <v>0</v>
      </c>
      <c r="F5500" s="30">
        <f t="shared" si="1"/>
        <v>1</v>
      </c>
      <c r="G5500" s="30">
        <v>0</v>
      </c>
      <c r="H5500" s="30">
        <f t="shared" si="2"/>
        <v>1</v>
      </c>
      <c r="I5500" s="30">
        <v>1</v>
      </c>
      <c r="J5500" s="30">
        <f t="shared" si="3"/>
        <v>0</v>
      </c>
      <c r="K5500" s="30">
        <v>0</v>
      </c>
      <c r="L5500" s="30">
        <f t="shared" si="4"/>
        <v>1</v>
      </c>
      <c r="M5500" s="52" t="str">
        <f t="shared" si="5"/>
        <v>агрегати не працюють</v>
      </c>
      <c r="O5500" s="30" t="str">
        <f t="shared" si="6"/>
        <v/>
      </c>
      <c r="P5500" s="30" t="str">
        <f t="shared" si="7"/>
        <v/>
      </c>
      <c r="Q5500" s="30" t="str">
        <f t="shared" si="8"/>
        <v/>
      </c>
      <c r="R5500" s="30" t="str">
        <f t="shared" si="9"/>
        <v/>
      </c>
      <c r="S5500" s="30" t="str">
        <f t="shared" si="10"/>
        <v/>
      </c>
      <c r="T5500" s="30" t="str">
        <f t="shared" si="11"/>
        <v/>
      </c>
      <c r="U5500" s="30" t="str">
        <f t="shared" si="12"/>
        <v/>
      </c>
    </row>
    <row r="5501" spans="2:21" ht="15.75" customHeight="1" x14ac:dyDescent="0.25">
      <c r="B5501" s="49" t="s">
        <v>301</v>
      </c>
      <c r="C5501" s="50" t="s">
        <v>318</v>
      </c>
      <c r="D5501" s="51" t="s">
        <v>69</v>
      </c>
      <c r="E5501" s="30">
        <v>0</v>
      </c>
      <c r="F5501" s="30">
        <f t="shared" si="1"/>
        <v>1</v>
      </c>
      <c r="G5501" s="30">
        <v>0</v>
      </c>
      <c r="H5501" s="30">
        <f t="shared" si="2"/>
        <v>1</v>
      </c>
      <c r="I5501" s="30">
        <v>1</v>
      </c>
      <c r="J5501" s="30">
        <f t="shared" si="3"/>
        <v>0</v>
      </c>
      <c r="K5501" s="30">
        <v>0</v>
      </c>
      <c r="L5501" s="30">
        <f t="shared" si="4"/>
        <v>1</v>
      </c>
      <c r="M5501" s="52" t="str">
        <f t="shared" si="5"/>
        <v>агрегати не працюють</v>
      </c>
      <c r="O5501" s="30" t="str">
        <f t="shared" si="6"/>
        <v/>
      </c>
      <c r="P5501" s="30" t="str">
        <f t="shared" si="7"/>
        <v/>
      </c>
      <c r="Q5501" s="30" t="str">
        <f t="shared" si="8"/>
        <v/>
      </c>
      <c r="R5501" s="30" t="str">
        <f t="shared" si="9"/>
        <v/>
      </c>
      <c r="S5501" s="30" t="str">
        <f t="shared" si="10"/>
        <v/>
      </c>
      <c r="T5501" s="30" t="str">
        <f t="shared" si="11"/>
        <v/>
      </c>
      <c r="U5501" s="30" t="str">
        <f t="shared" si="12"/>
        <v/>
      </c>
    </row>
    <row r="5502" spans="2:21" ht="15.75" customHeight="1" x14ac:dyDescent="0.25">
      <c r="B5502" s="49" t="s">
        <v>301</v>
      </c>
      <c r="C5502" s="50" t="s">
        <v>318</v>
      </c>
      <c r="D5502" s="51" t="s">
        <v>70</v>
      </c>
      <c r="E5502" s="30">
        <v>0</v>
      </c>
      <c r="F5502" s="30">
        <f t="shared" si="1"/>
        <v>1</v>
      </c>
      <c r="G5502" s="30">
        <v>0</v>
      </c>
      <c r="H5502" s="30">
        <f t="shared" si="2"/>
        <v>1</v>
      </c>
      <c r="I5502" s="30">
        <v>1</v>
      </c>
      <c r="J5502" s="30">
        <f t="shared" si="3"/>
        <v>0</v>
      </c>
      <c r="K5502" s="30">
        <v>0</v>
      </c>
      <c r="L5502" s="30">
        <f t="shared" si="4"/>
        <v>1</v>
      </c>
      <c r="M5502" s="52" t="str">
        <f t="shared" si="5"/>
        <v>агрегати не працюють</v>
      </c>
      <c r="O5502" s="30" t="str">
        <f t="shared" si="6"/>
        <v/>
      </c>
      <c r="P5502" s="30" t="str">
        <f t="shared" si="7"/>
        <v/>
      </c>
      <c r="Q5502" s="30" t="str">
        <f t="shared" si="8"/>
        <v/>
      </c>
      <c r="R5502" s="30" t="str">
        <f t="shared" si="9"/>
        <v/>
      </c>
      <c r="S5502" s="30" t="str">
        <f t="shared" si="10"/>
        <v/>
      </c>
      <c r="T5502" s="30" t="str">
        <f t="shared" si="11"/>
        <v/>
      </c>
      <c r="U5502" s="30" t="str">
        <f t="shared" si="12"/>
        <v/>
      </c>
    </row>
    <row r="5503" spans="2:21" ht="15.75" customHeight="1" x14ac:dyDescent="0.25">
      <c r="B5503" s="49" t="s">
        <v>301</v>
      </c>
      <c r="C5503" s="50" t="s">
        <v>318</v>
      </c>
      <c r="D5503" s="51" t="s">
        <v>71</v>
      </c>
      <c r="E5503" s="30">
        <v>1552</v>
      </c>
      <c r="F5503" s="30">
        <v>1</v>
      </c>
      <c r="G5503" s="30">
        <v>120116</v>
      </c>
      <c r="H5503" s="30">
        <v>1</v>
      </c>
      <c r="I5503" s="30">
        <v>1</v>
      </c>
      <c r="J5503" s="30">
        <f t="shared" si="3"/>
        <v>0</v>
      </c>
      <c r="K5503" s="30">
        <v>1</v>
      </c>
      <c r="L5503" s="30">
        <f t="shared" si="4"/>
        <v>0</v>
      </c>
      <c r="M5503" s="52" t="str">
        <f t="shared" si="5"/>
        <v>OK</v>
      </c>
      <c r="O5503" s="30" t="str">
        <f t="shared" si="6"/>
        <v/>
      </c>
      <c r="P5503" s="30" t="str">
        <f t="shared" si="7"/>
        <v/>
      </c>
      <c r="Q5503" s="30">
        <f t="shared" si="8"/>
        <v>1552</v>
      </c>
      <c r="R5503" s="30" t="str">
        <f t="shared" si="9"/>
        <v/>
      </c>
      <c r="S5503" s="30" t="str">
        <f t="shared" si="10"/>
        <v/>
      </c>
      <c r="T5503" s="30">
        <f t="shared" si="11"/>
        <v>120116</v>
      </c>
      <c r="U5503" s="30">
        <f t="shared" si="12"/>
        <v>186420032</v>
      </c>
    </row>
    <row r="5504" spans="2:21" ht="15.75" customHeight="1" x14ac:dyDescent="0.25">
      <c r="B5504" s="49" t="s">
        <v>301</v>
      </c>
      <c r="C5504" s="50" t="s">
        <v>318</v>
      </c>
      <c r="D5504" s="51" t="s">
        <v>72</v>
      </c>
      <c r="E5504" s="30">
        <v>0</v>
      </c>
      <c r="F5504" s="30">
        <f t="shared" si="1"/>
        <v>1</v>
      </c>
      <c r="G5504" s="30">
        <v>0</v>
      </c>
      <c r="H5504" s="30">
        <f t="shared" si="2"/>
        <v>1</v>
      </c>
      <c r="I5504" s="30">
        <v>1</v>
      </c>
      <c r="J5504" s="30">
        <f t="shared" si="3"/>
        <v>0</v>
      </c>
      <c r="K5504" s="30">
        <v>0</v>
      </c>
      <c r="L5504" s="30">
        <f t="shared" si="4"/>
        <v>1</v>
      </c>
      <c r="M5504" s="52" t="str">
        <f t="shared" si="5"/>
        <v>агрегати не працюють</v>
      </c>
      <c r="O5504" s="30" t="str">
        <f t="shared" si="6"/>
        <v/>
      </c>
      <c r="P5504" s="30" t="str">
        <f t="shared" si="7"/>
        <v/>
      </c>
      <c r="Q5504" s="30" t="str">
        <f t="shared" si="8"/>
        <v/>
      </c>
      <c r="R5504" s="30" t="str">
        <f t="shared" si="9"/>
        <v/>
      </c>
      <c r="S5504" s="30" t="str">
        <f t="shared" si="10"/>
        <v/>
      </c>
      <c r="T5504" s="30" t="str">
        <f t="shared" si="11"/>
        <v/>
      </c>
      <c r="U5504" s="30" t="str">
        <f t="shared" si="12"/>
        <v/>
      </c>
    </row>
    <row r="5505" spans="2:21" ht="15.75" customHeight="1" x14ac:dyDescent="0.25">
      <c r="B5505" s="49" t="s">
        <v>301</v>
      </c>
      <c r="C5505" s="50" t="s">
        <v>318</v>
      </c>
      <c r="D5505" s="51" t="s">
        <v>73</v>
      </c>
      <c r="E5505" s="30">
        <v>1151</v>
      </c>
      <c r="F5505" s="30">
        <v>1</v>
      </c>
      <c r="G5505" s="30">
        <v>226846</v>
      </c>
      <c r="H5505" s="30">
        <v>0</v>
      </c>
      <c r="I5505" s="30">
        <v>1</v>
      </c>
      <c r="J5505" s="30">
        <f t="shared" si="3"/>
        <v>0</v>
      </c>
      <c r="K5505" s="30">
        <v>1</v>
      </c>
      <c r="L5505" s="30">
        <f t="shared" si="4"/>
        <v>0</v>
      </c>
      <c r="M5505" s="52" t="str">
        <f t="shared" si="5"/>
        <v>OK</v>
      </c>
      <c r="O5505" s="30" t="str">
        <f t="shared" si="6"/>
        <v/>
      </c>
      <c r="P5505" s="30" t="str">
        <f t="shared" si="7"/>
        <v/>
      </c>
      <c r="Q5505" s="30">
        <f t="shared" si="8"/>
        <v>1151</v>
      </c>
      <c r="R5505" s="30">
        <f t="shared" si="9"/>
        <v>226846</v>
      </c>
      <c r="S5505" s="30">
        <f t="shared" si="10"/>
        <v>271103.65460000001</v>
      </c>
      <c r="T5505" s="30">
        <f t="shared" si="11"/>
        <v>271103.65460000001</v>
      </c>
      <c r="U5505" s="30">
        <f t="shared" si="12"/>
        <v>312040306.44459999</v>
      </c>
    </row>
    <row r="5506" spans="2:21" ht="15.75" customHeight="1" x14ac:dyDescent="0.25">
      <c r="B5506" s="49" t="s">
        <v>301</v>
      </c>
      <c r="C5506" s="50" t="s">
        <v>318</v>
      </c>
      <c r="D5506" s="51" t="s">
        <v>74</v>
      </c>
      <c r="E5506" s="30">
        <v>0</v>
      </c>
      <c r="F5506" s="30">
        <f t="shared" si="1"/>
        <v>1</v>
      </c>
      <c r="G5506" s="30">
        <v>0</v>
      </c>
      <c r="H5506" s="30">
        <f t="shared" si="2"/>
        <v>1</v>
      </c>
      <c r="I5506" s="30">
        <v>1</v>
      </c>
      <c r="J5506" s="30">
        <f t="shared" si="3"/>
        <v>0</v>
      </c>
      <c r="K5506" s="30">
        <v>0</v>
      </c>
      <c r="L5506" s="30">
        <f t="shared" si="4"/>
        <v>1</v>
      </c>
      <c r="M5506" s="52" t="str">
        <f t="shared" si="5"/>
        <v>агрегати не працюють</v>
      </c>
      <c r="O5506" s="30" t="str">
        <f t="shared" si="6"/>
        <v/>
      </c>
      <c r="P5506" s="30" t="str">
        <f t="shared" si="7"/>
        <v/>
      </c>
      <c r="Q5506" s="30" t="str">
        <f t="shared" si="8"/>
        <v/>
      </c>
      <c r="R5506" s="30" t="str">
        <f t="shared" si="9"/>
        <v/>
      </c>
      <c r="S5506" s="30" t="str">
        <f t="shared" si="10"/>
        <v/>
      </c>
      <c r="T5506" s="30" t="str">
        <f t="shared" si="11"/>
        <v/>
      </c>
      <c r="U5506" s="30" t="str">
        <f t="shared" si="12"/>
        <v/>
      </c>
    </row>
    <row r="5507" spans="2:21" ht="15.75" customHeight="1" x14ac:dyDescent="0.25">
      <c r="B5507" s="49" t="s">
        <v>301</v>
      </c>
      <c r="C5507" s="50" t="s">
        <v>318</v>
      </c>
      <c r="D5507" s="51" t="s">
        <v>75</v>
      </c>
      <c r="E5507" s="30">
        <v>1527</v>
      </c>
      <c r="F5507" s="30">
        <v>0</v>
      </c>
      <c r="G5507" s="30">
        <v>159071</v>
      </c>
      <c r="H5507" s="30">
        <v>0</v>
      </c>
      <c r="I5507" s="30">
        <v>1</v>
      </c>
      <c r="J5507" s="30">
        <f t="shared" si="3"/>
        <v>0</v>
      </c>
      <c r="K5507" s="30">
        <v>1</v>
      </c>
      <c r="L5507" s="30">
        <f t="shared" si="4"/>
        <v>0</v>
      </c>
      <c r="M5507" s="52" t="str">
        <f t="shared" si="5"/>
        <v>OK</v>
      </c>
      <c r="O5507" s="30">
        <f t="shared" si="6"/>
        <v>1527</v>
      </c>
      <c r="P5507" s="30">
        <f t="shared" si="7"/>
        <v>1428.0504000000001</v>
      </c>
      <c r="Q5507" s="30">
        <f t="shared" si="8"/>
        <v>1428.0504000000001</v>
      </c>
      <c r="R5507" s="30">
        <f t="shared" si="9"/>
        <v>159071</v>
      </c>
      <c r="S5507" s="30">
        <f t="shared" si="10"/>
        <v>190105.75210000001</v>
      </c>
      <c r="T5507" s="30">
        <f t="shared" si="11"/>
        <v>190105.75210000001</v>
      </c>
      <c r="U5507" s="30">
        <f t="shared" si="12"/>
        <v>271480595.32870585</v>
      </c>
    </row>
    <row r="5508" spans="2:21" ht="15.75" customHeight="1" x14ac:dyDescent="0.25">
      <c r="B5508" s="49" t="s">
        <v>301</v>
      </c>
      <c r="C5508" s="50" t="s">
        <v>318</v>
      </c>
      <c r="D5508" s="51" t="s">
        <v>76</v>
      </c>
      <c r="E5508" s="30">
        <v>1998</v>
      </c>
      <c r="F5508" s="30">
        <v>1</v>
      </c>
      <c r="G5508" s="30">
        <v>164479</v>
      </c>
      <c r="H5508" s="30">
        <v>1</v>
      </c>
      <c r="I5508" s="30">
        <v>1</v>
      </c>
      <c r="J5508" s="30">
        <f t="shared" si="3"/>
        <v>0</v>
      </c>
      <c r="K5508" s="30">
        <v>1</v>
      </c>
      <c r="L5508" s="30">
        <f t="shared" si="4"/>
        <v>0</v>
      </c>
      <c r="M5508" s="52" t="str">
        <f t="shared" si="5"/>
        <v>OK</v>
      </c>
      <c r="O5508" s="30" t="str">
        <f t="shared" si="6"/>
        <v/>
      </c>
      <c r="P5508" s="30" t="str">
        <f t="shared" si="7"/>
        <v/>
      </c>
      <c r="Q5508" s="30">
        <f t="shared" si="8"/>
        <v>1998</v>
      </c>
      <c r="R5508" s="30" t="str">
        <f t="shared" si="9"/>
        <v/>
      </c>
      <c r="S5508" s="30" t="str">
        <f t="shared" si="10"/>
        <v/>
      </c>
      <c r="T5508" s="30">
        <f t="shared" si="11"/>
        <v>164479</v>
      </c>
      <c r="U5508" s="30">
        <f t="shared" si="12"/>
        <v>328629042</v>
      </c>
    </row>
    <row r="5509" spans="2:21" ht="15.75" customHeight="1" x14ac:dyDescent="0.25">
      <c r="B5509" s="49" t="s">
        <v>301</v>
      </c>
      <c r="C5509" s="50" t="s">
        <v>318</v>
      </c>
      <c r="D5509" s="51" t="s">
        <v>77</v>
      </c>
      <c r="E5509" s="30">
        <v>1010</v>
      </c>
      <c r="F5509" s="30">
        <v>1</v>
      </c>
      <c r="G5509" s="30">
        <v>103785</v>
      </c>
      <c r="H5509" s="30">
        <v>0</v>
      </c>
      <c r="I5509" s="30">
        <v>1</v>
      </c>
      <c r="J5509" s="30">
        <f t="shared" si="3"/>
        <v>0</v>
      </c>
      <c r="K5509" s="30">
        <v>1</v>
      </c>
      <c r="L5509" s="30">
        <f t="shared" si="4"/>
        <v>0</v>
      </c>
      <c r="M5509" s="52" t="str">
        <f t="shared" si="5"/>
        <v>OK</v>
      </c>
      <c r="O5509" s="30" t="str">
        <f t="shared" si="6"/>
        <v/>
      </c>
      <c r="P5509" s="30" t="str">
        <f t="shared" si="7"/>
        <v/>
      </c>
      <c r="Q5509" s="30">
        <f t="shared" si="8"/>
        <v>1010</v>
      </c>
      <c r="R5509" s="30">
        <f t="shared" si="9"/>
        <v>103785</v>
      </c>
      <c r="S5509" s="30">
        <f t="shared" si="10"/>
        <v>124033.4535</v>
      </c>
      <c r="T5509" s="30">
        <f t="shared" si="11"/>
        <v>124033.4535</v>
      </c>
      <c r="U5509" s="30">
        <f t="shared" si="12"/>
        <v>125273788.035</v>
      </c>
    </row>
    <row r="5510" spans="2:21" ht="15.75" customHeight="1" x14ac:dyDescent="0.25">
      <c r="B5510" s="49" t="s">
        <v>301</v>
      </c>
      <c r="C5510" s="50" t="s">
        <v>318</v>
      </c>
      <c r="D5510" s="51" t="s">
        <v>78</v>
      </c>
      <c r="E5510" s="30">
        <v>0</v>
      </c>
      <c r="F5510" s="30">
        <f t="shared" si="1"/>
        <v>1</v>
      </c>
      <c r="G5510" s="30">
        <v>0</v>
      </c>
      <c r="H5510" s="30">
        <f t="shared" si="2"/>
        <v>1</v>
      </c>
      <c r="I5510" s="30">
        <v>1</v>
      </c>
      <c r="J5510" s="30">
        <f t="shared" si="3"/>
        <v>0</v>
      </c>
      <c r="K5510" s="30">
        <v>0</v>
      </c>
      <c r="L5510" s="30">
        <f t="shared" si="4"/>
        <v>1</v>
      </c>
      <c r="M5510" s="52" t="str">
        <f t="shared" si="5"/>
        <v>агрегати не працюють</v>
      </c>
      <c r="O5510" s="30" t="str">
        <f t="shared" si="6"/>
        <v/>
      </c>
      <c r="P5510" s="30" t="str">
        <f t="shared" si="7"/>
        <v/>
      </c>
      <c r="Q5510" s="30" t="str">
        <f t="shared" si="8"/>
        <v/>
      </c>
      <c r="R5510" s="30" t="str">
        <f t="shared" si="9"/>
        <v/>
      </c>
      <c r="S5510" s="30" t="str">
        <f t="shared" si="10"/>
        <v/>
      </c>
      <c r="T5510" s="30" t="str">
        <f t="shared" si="11"/>
        <v/>
      </c>
      <c r="U5510" s="30" t="str">
        <f t="shared" si="12"/>
        <v/>
      </c>
    </row>
    <row r="5511" spans="2:21" ht="15.75" customHeight="1" x14ac:dyDescent="0.25">
      <c r="B5511" s="49" t="s">
        <v>301</v>
      </c>
      <c r="C5511" s="50" t="s">
        <v>318</v>
      </c>
      <c r="D5511" s="51" t="s">
        <v>79</v>
      </c>
      <c r="E5511" s="30">
        <v>0</v>
      </c>
      <c r="F5511" s="30">
        <f t="shared" si="1"/>
        <v>1</v>
      </c>
      <c r="G5511" s="30">
        <v>0</v>
      </c>
      <c r="H5511" s="30">
        <f t="shared" si="2"/>
        <v>1</v>
      </c>
      <c r="I5511" s="30">
        <v>1</v>
      </c>
      <c r="J5511" s="30">
        <f t="shared" si="3"/>
        <v>0</v>
      </c>
      <c r="K5511" s="30">
        <v>0</v>
      </c>
      <c r="L5511" s="30">
        <f t="shared" si="4"/>
        <v>1</v>
      </c>
      <c r="M5511" s="52" t="str">
        <f t="shared" si="5"/>
        <v>агрегати не працюють</v>
      </c>
      <c r="O5511" s="30" t="str">
        <f t="shared" si="6"/>
        <v/>
      </c>
      <c r="P5511" s="30" t="str">
        <f t="shared" si="7"/>
        <v/>
      </c>
      <c r="Q5511" s="30" t="str">
        <f t="shared" si="8"/>
        <v/>
      </c>
      <c r="R5511" s="30" t="str">
        <f t="shared" si="9"/>
        <v/>
      </c>
      <c r="S5511" s="30" t="str">
        <f t="shared" si="10"/>
        <v/>
      </c>
      <c r="T5511" s="30" t="str">
        <f t="shared" si="11"/>
        <v/>
      </c>
      <c r="U5511" s="30" t="str">
        <f t="shared" si="12"/>
        <v/>
      </c>
    </row>
    <row r="5512" spans="2:21" ht="15.75" customHeight="1" x14ac:dyDescent="0.25">
      <c r="B5512" s="49" t="s">
        <v>301</v>
      </c>
      <c r="C5512" s="50" t="s">
        <v>318</v>
      </c>
      <c r="D5512" s="51" t="s">
        <v>80</v>
      </c>
      <c r="E5512" s="30">
        <v>0</v>
      </c>
      <c r="F5512" s="30">
        <f t="shared" si="1"/>
        <v>1</v>
      </c>
      <c r="G5512" s="30">
        <v>0</v>
      </c>
      <c r="H5512" s="30">
        <f t="shared" si="2"/>
        <v>1</v>
      </c>
      <c r="I5512" s="30">
        <v>1</v>
      </c>
      <c r="J5512" s="30">
        <f t="shared" si="3"/>
        <v>0</v>
      </c>
      <c r="K5512" s="30">
        <v>0</v>
      </c>
      <c r="L5512" s="30">
        <f t="shared" si="4"/>
        <v>1</v>
      </c>
      <c r="M5512" s="52" t="str">
        <f t="shared" si="5"/>
        <v>агрегати не працюють</v>
      </c>
      <c r="O5512" s="30" t="str">
        <f t="shared" si="6"/>
        <v/>
      </c>
      <c r="P5512" s="30" t="str">
        <f t="shared" si="7"/>
        <v/>
      </c>
      <c r="Q5512" s="30" t="str">
        <f t="shared" si="8"/>
        <v/>
      </c>
      <c r="R5512" s="30" t="str">
        <f t="shared" si="9"/>
        <v/>
      </c>
      <c r="S5512" s="30" t="str">
        <f t="shared" si="10"/>
        <v/>
      </c>
      <c r="T5512" s="30" t="str">
        <f t="shared" si="11"/>
        <v/>
      </c>
      <c r="U5512" s="30" t="str">
        <f t="shared" si="12"/>
        <v/>
      </c>
    </row>
    <row r="5513" spans="2:21" ht="15.75" customHeight="1" x14ac:dyDescent="0.25">
      <c r="B5513" s="49" t="s">
        <v>301</v>
      </c>
      <c r="C5513" s="50" t="s">
        <v>318</v>
      </c>
      <c r="D5513" s="51" t="s">
        <v>81</v>
      </c>
      <c r="E5513" s="30">
        <v>400</v>
      </c>
      <c r="F5513" s="30">
        <v>0</v>
      </c>
      <c r="G5513" s="30">
        <v>296537</v>
      </c>
      <c r="H5513" s="30">
        <v>1</v>
      </c>
      <c r="I5513" s="30">
        <v>1</v>
      </c>
      <c r="J5513" s="30">
        <f t="shared" si="3"/>
        <v>0</v>
      </c>
      <c r="K5513" s="30">
        <v>1</v>
      </c>
      <c r="L5513" s="30">
        <f t="shared" si="4"/>
        <v>0</v>
      </c>
      <c r="M5513" s="52" t="str">
        <f t="shared" si="5"/>
        <v>OK</v>
      </c>
      <c r="O5513" s="30">
        <f t="shared" si="6"/>
        <v>400</v>
      </c>
      <c r="P5513" s="30">
        <f t="shared" si="7"/>
        <v>374.08000000000004</v>
      </c>
      <c r="Q5513" s="30">
        <f t="shared" si="8"/>
        <v>374.08000000000004</v>
      </c>
      <c r="R5513" s="30" t="str">
        <f t="shared" si="9"/>
        <v/>
      </c>
      <c r="S5513" s="30" t="str">
        <f t="shared" si="10"/>
        <v/>
      </c>
      <c r="T5513" s="30">
        <f t="shared" si="11"/>
        <v>296537</v>
      </c>
      <c r="U5513" s="30">
        <f t="shared" si="12"/>
        <v>110928560.96000001</v>
      </c>
    </row>
    <row r="5514" spans="2:21" ht="15.75" customHeight="1" x14ac:dyDescent="0.25">
      <c r="B5514" s="49" t="s">
        <v>301</v>
      </c>
      <c r="C5514" s="50" t="s">
        <v>318</v>
      </c>
      <c r="D5514" s="51" t="s">
        <v>82</v>
      </c>
      <c r="E5514" s="30">
        <v>1608</v>
      </c>
      <c r="F5514" s="30">
        <v>1</v>
      </c>
      <c r="G5514" s="30">
        <v>63039</v>
      </c>
      <c r="H5514" s="30">
        <v>1</v>
      </c>
      <c r="I5514" s="30">
        <v>1</v>
      </c>
      <c r="J5514" s="30">
        <f t="shared" si="3"/>
        <v>0</v>
      </c>
      <c r="K5514" s="30">
        <v>1</v>
      </c>
      <c r="L5514" s="30">
        <f t="shared" si="4"/>
        <v>0</v>
      </c>
      <c r="M5514" s="52" t="str">
        <f t="shared" si="5"/>
        <v>OK</v>
      </c>
      <c r="O5514" s="30" t="str">
        <f t="shared" si="6"/>
        <v/>
      </c>
      <c r="P5514" s="30" t="str">
        <f t="shared" si="7"/>
        <v/>
      </c>
      <c r="Q5514" s="30">
        <f t="shared" si="8"/>
        <v>1608</v>
      </c>
      <c r="R5514" s="30" t="str">
        <f t="shared" si="9"/>
        <v/>
      </c>
      <c r="S5514" s="30" t="str">
        <f t="shared" si="10"/>
        <v/>
      </c>
      <c r="T5514" s="30">
        <f t="shared" si="11"/>
        <v>63039</v>
      </c>
      <c r="U5514" s="30">
        <f t="shared" si="12"/>
        <v>101366712</v>
      </c>
    </row>
    <row r="5515" spans="2:21" ht="15.75" customHeight="1" x14ac:dyDescent="0.25">
      <c r="B5515" s="49" t="s">
        <v>301</v>
      </c>
      <c r="C5515" s="50" t="s">
        <v>318</v>
      </c>
      <c r="D5515" s="51" t="s">
        <v>83</v>
      </c>
      <c r="E5515" s="30">
        <v>481</v>
      </c>
      <c r="F5515" s="30">
        <v>0</v>
      </c>
      <c r="G5515" s="30">
        <v>165649</v>
      </c>
      <c r="H5515" s="30">
        <v>0</v>
      </c>
      <c r="I5515" s="30">
        <v>1</v>
      </c>
      <c r="J5515" s="30">
        <f t="shared" si="3"/>
        <v>0</v>
      </c>
      <c r="K5515" s="30">
        <v>1</v>
      </c>
      <c r="L5515" s="30">
        <f t="shared" si="4"/>
        <v>0</v>
      </c>
      <c r="M5515" s="52" t="str">
        <f t="shared" si="5"/>
        <v>OK</v>
      </c>
      <c r="O5515" s="30">
        <f t="shared" si="6"/>
        <v>481</v>
      </c>
      <c r="P5515" s="30">
        <f t="shared" si="7"/>
        <v>449.83120000000002</v>
      </c>
      <c r="Q5515" s="30">
        <f t="shared" si="8"/>
        <v>449.83120000000002</v>
      </c>
      <c r="R5515" s="30">
        <f t="shared" si="9"/>
        <v>165649</v>
      </c>
      <c r="S5515" s="30">
        <f t="shared" si="10"/>
        <v>197967.11990000002</v>
      </c>
      <c r="T5515" s="30">
        <f t="shared" si="11"/>
        <v>197967.11990000002</v>
      </c>
      <c r="U5515" s="30">
        <f t="shared" si="12"/>
        <v>89051787.105160892</v>
      </c>
    </row>
    <row r="5516" spans="2:21" ht="15.75" customHeight="1" x14ac:dyDescent="0.25">
      <c r="B5516" s="49" t="s">
        <v>301</v>
      </c>
      <c r="C5516" s="50" t="s">
        <v>319</v>
      </c>
      <c r="D5516" s="51" t="s">
        <v>60</v>
      </c>
      <c r="E5516" s="30">
        <v>0</v>
      </c>
      <c r="F5516" s="30">
        <f t="shared" si="1"/>
        <v>1</v>
      </c>
      <c r="G5516" s="30">
        <v>0</v>
      </c>
      <c r="H5516" s="30">
        <f t="shared" si="2"/>
        <v>1</v>
      </c>
      <c r="I5516" s="30">
        <v>1</v>
      </c>
      <c r="J5516" s="30">
        <f t="shared" si="3"/>
        <v>0</v>
      </c>
      <c r="K5516" s="30">
        <v>0</v>
      </c>
      <c r="L5516" s="30">
        <f t="shared" si="4"/>
        <v>1</v>
      </c>
      <c r="M5516" s="52" t="str">
        <f t="shared" si="5"/>
        <v>агрегати не працюють</v>
      </c>
      <c r="O5516" s="30" t="str">
        <f t="shared" si="6"/>
        <v/>
      </c>
      <c r="P5516" s="30" t="str">
        <f t="shared" si="7"/>
        <v/>
      </c>
      <c r="Q5516" s="30" t="str">
        <f t="shared" si="8"/>
        <v/>
      </c>
      <c r="R5516" s="30" t="str">
        <f t="shared" si="9"/>
        <v/>
      </c>
      <c r="S5516" s="30" t="str">
        <f t="shared" si="10"/>
        <v/>
      </c>
      <c r="T5516" s="30" t="str">
        <f t="shared" si="11"/>
        <v/>
      </c>
      <c r="U5516" s="30" t="str">
        <f t="shared" si="12"/>
        <v/>
      </c>
    </row>
    <row r="5517" spans="2:21" ht="15.75" customHeight="1" x14ac:dyDescent="0.25">
      <c r="B5517" s="49" t="s">
        <v>301</v>
      </c>
      <c r="C5517" s="50" t="s">
        <v>319</v>
      </c>
      <c r="D5517" s="51" t="s">
        <v>61</v>
      </c>
      <c r="E5517" s="30">
        <v>0</v>
      </c>
      <c r="F5517" s="30">
        <f t="shared" si="1"/>
        <v>1</v>
      </c>
      <c r="G5517" s="30">
        <v>0</v>
      </c>
      <c r="H5517" s="30">
        <f t="shared" si="2"/>
        <v>1</v>
      </c>
      <c r="I5517" s="30">
        <v>1</v>
      </c>
      <c r="J5517" s="30">
        <f t="shared" si="3"/>
        <v>0</v>
      </c>
      <c r="K5517" s="30">
        <v>0</v>
      </c>
      <c r="L5517" s="30">
        <f t="shared" si="4"/>
        <v>1</v>
      </c>
      <c r="M5517" s="52" t="str">
        <f t="shared" si="5"/>
        <v>агрегати не працюють</v>
      </c>
      <c r="O5517" s="30" t="str">
        <f t="shared" si="6"/>
        <v/>
      </c>
      <c r="P5517" s="30" t="str">
        <f t="shared" si="7"/>
        <v/>
      </c>
      <c r="Q5517" s="30" t="str">
        <f t="shared" si="8"/>
        <v/>
      </c>
      <c r="R5517" s="30" t="str">
        <f t="shared" si="9"/>
        <v/>
      </c>
      <c r="S5517" s="30" t="str">
        <f t="shared" si="10"/>
        <v/>
      </c>
      <c r="T5517" s="30" t="str">
        <f t="shared" si="11"/>
        <v/>
      </c>
      <c r="U5517" s="30" t="str">
        <f t="shared" si="12"/>
        <v/>
      </c>
    </row>
    <row r="5518" spans="2:21" ht="15.75" customHeight="1" x14ac:dyDescent="0.25">
      <c r="B5518" s="49" t="s">
        <v>301</v>
      </c>
      <c r="C5518" s="50" t="s">
        <v>319</v>
      </c>
      <c r="D5518" s="51" t="s">
        <v>62</v>
      </c>
      <c r="E5518" s="30">
        <v>1831</v>
      </c>
      <c r="F5518" s="30">
        <v>1</v>
      </c>
      <c r="G5518" s="30">
        <v>31376</v>
      </c>
      <c r="H5518" s="30">
        <v>0</v>
      </c>
      <c r="I5518" s="30">
        <v>1</v>
      </c>
      <c r="J5518" s="30">
        <f t="shared" si="3"/>
        <v>0</v>
      </c>
      <c r="K5518" s="30">
        <v>1</v>
      </c>
      <c r="L5518" s="30">
        <f t="shared" si="4"/>
        <v>0</v>
      </c>
      <c r="M5518" s="52" t="str">
        <f t="shared" si="5"/>
        <v>OK</v>
      </c>
      <c r="O5518" s="30" t="str">
        <f t="shared" si="6"/>
        <v/>
      </c>
      <c r="P5518" s="30" t="str">
        <f t="shared" si="7"/>
        <v/>
      </c>
      <c r="Q5518" s="30">
        <f t="shared" si="8"/>
        <v>1831</v>
      </c>
      <c r="R5518" s="30">
        <f t="shared" si="9"/>
        <v>31376</v>
      </c>
      <c r="S5518" s="30">
        <f t="shared" si="10"/>
        <v>37497.457600000002</v>
      </c>
      <c r="T5518" s="30">
        <f t="shared" si="11"/>
        <v>37497.457600000002</v>
      </c>
      <c r="U5518" s="30">
        <f t="shared" si="12"/>
        <v>68657844.865600005</v>
      </c>
    </row>
    <row r="5519" spans="2:21" ht="15.75" customHeight="1" x14ac:dyDescent="0.25">
      <c r="B5519" s="49" t="s">
        <v>301</v>
      </c>
      <c r="C5519" s="50" t="s">
        <v>319</v>
      </c>
      <c r="D5519" s="51" t="s">
        <v>63</v>
      </c>
      <c r="E5519" s="30">
        <v>0</v>
      </c>
      <c r="F5519" s="30">
        <f t="shared" si="1"/>
        <v>1</v>
      </c>
      <c r="G5519" s="30">
        <v>0</v>
      </c>
      <c r="H5519" s="30">
        <f t="shared" si="2"/>
        <v>1</v>
      </c>
      <c r="I5519" s="30">
        <v>1</v>
      </c>
      <c r="J5519" s="30">
        <f t="shared" si="3"/>
        <v>0</v>
      </c>
      <c r="K5519" s="30">
        <v>0</v>
      </c>
      <c r="L5519" s="30">
        <f t="shared" si="4"/>
        <v>1</v>
      </c>
      <c r="M5519" s="52" t="str">
        <f t="shared" si="5"/>
        <v>агрегати не працюють</v>
      </c>
      <c r="O5519" s="30" t="str">
        <f t="shared" si="6"/>
        <v/>
      </c>
      <c r="P5519" s="30" t="str">
        <f t="shared" si="7"/>
        <v/>
      </c>
      <c r="Q5519" s="30" t="str">
        <f t="shared" si="8"/>
        <v/>
      </c>
      <c r="R5519" s="30" t="str">
        <f t="shared" si="9"/>
        <v/>
      </c>
      <c r="S5519" s="30" t="str">
        <f t="shared" si="10"/>
        <v/>
      </c>
      <c r="T5519" s="30" t="str">
        <f t="shared" si="11"/>
        <v/>
      </c>
      <c r="U5519" s="30" t="str">
        <f t="shared" si="12"/>
        <v/>
      </c>
    </row>
    <row r="5520" spans="2:21" ht="15.75" customHeight="1" x14ac:dyDescent="0.25">
      <c r="B5520" s="49" t="s">
        <v>301</v>
      </c>
      <c r="C5520" s="50" t="s">
        <v>319</v>
      </c>
      <c r="D5520" s="51" t="s">
        <v>64</v>
      </c>
      <c r="E5520" s="30">
        <v>0</v>
      </c>
      <c r="F5520" s="30">
        <f t="shared" si="1"/>
        <v>1</v>
      </c>
      <c r="G5520" s="30">
        <v>0</v>
      </c>
      <c r="H5520" s="30">
        <f t="shared" si="2"/>
        <v>1</v>
      </c>
      <c r="I5520" s="30">
        <v>1</v>
      </c>
      <c r="J5520" s="30">
        <f t="shared" si="3"/>
        <v>0</v>
      </c>
      <c r="K5520" s="30">
        <v>0</v>
      </c>
      <c r="L5520" s="30">
        <f t="shared" si="4"/>
        <v>1</v>
      </c>
      <c r="M5520" s="52" t="str">
        <f t="shared" si="5"/>
        <v>агрегати не працюють</v>
      </c>
      <c r="O5520" s="30" t="str">
        <f t="shared" si="6"/>
        <v/>
      </c>
      <c r="P5520" s="30" t="str">
        <f t="shared" si="7"/>
        <v/>
      </c>
      <c r="Q5520" s="30" t="str">
        <f t="shared" si="8"/>
        <v/>
      </c>
      <c r="R5520" s="30" t="str">
        <f t="shared" si="9"/>
        <v/>
      </c>
      <c r="S5520" s="30" t="str">
        <f t="shared" si="10"/>
        <v/>
      </c>
      <c r="T5520" s="30" t="str">
        <f t="shared" si="11"/>
        <v/>
      </c>
      <c r="U5520" s="30" t="str">
        <f t="shared" si="12"/>
        <v/>
      </c>
    </row>
    <row r="5521" spans="2:21" ht="15.75" customHeight="1" x14ac:dyDescent="0.25">
      <c r="B5521" s="49" t="s">
        <v>301</v>
      </c>
      <c r="C5521" s="50" t="s">
        <v>319</v>
      </c>
      <c r="D5521" s="51" t="s">
        <v>65</v>
      </c>
      <c r="E5521" s="30">
        <v>1731</v>
      </c>
      <c r="F5521" s="30">
        <v>1</v>
      </c>
      <c r="G5521" s="30">
        <v>289578</v>
      </c>
      <c r="H5521" s="30">
        <v>1</v>
      </c>
      <c r="I5521" s="30">
        <v>1</v>
      </c>
      <c r="J5521" s="30">
        <f t="shared" si="3"/>
        <v>0</v>
      </c>
      <c r="K5521" s="30">
        <v>1</v>
      </c>
      <c r="L5521" s="30">
        <f t="shared" si="4"/>
        <v>0</v>
      </c>
      <c r="M5521" s="52" t="str">
        <f t="shared" si="5"/>
        <v>OK</v>
      </c>
      <c r="O5521" s="30" t="str">
        <f t="shared" si="6"/>
        <v/>
      </c>
      <c r="P5521" s="30" t="str">
        <f t="shared" si="7"/>
        <v/>
      </c>
      <c r="Q5521" s="30">
        <f t="shared" si="8"/>
        <v>1731</v>
      </c>
      <c r="R5521" s="30" t="str">
        <f t="shared" si="9"/>
        <v/>
      </c>
      <c r="S5521" s="30" t="str">
        <f t="shared" si="10"/>
        <v/>
      </c>
      <c r="T5521" s="30">
        <f t="shared" si="11"/>
        <v>289578</v>
      </c>
      <c r="U5521" s="30">
        <f t="shared" si="12"/>
        <v>501259518</v>
      </c>
    </row>
    <row r="5522" spans="2:21" ht="15.75" customHeight="1" x14ac:dyDescent="0.25">
      <c r="B5522" s="49" t="s">
        <v>301</v>
      </c>
      <c r="C5522" s="50" t="s">
        <v>319</v>
      </c>
      <c r="D5522" s="51" t="s">
        <v>66</v>
      </c>
      <c r="E5522" s="30">
        <v>0</v>
      </c>
      <c r="F5522" s="30">
        <f t="shared" si="1"/>
        <v>1</v>
      </c>
      <c r="G5522" s="30">
        <v>0</v>
      </c>
      <c r="H5522" s="30">
        <f t="shared" si="2"/>
        <v>1</v>
      </c>
      <c r="I5522" s="30">
        <v>1</v>
      </c>
      <c r="J5522" s="30">
        <f t="shared" si="3"/>
        <v>0</v>
      </c>
      <c r="K5522" s="30">
        <v>0</v>
      </c>
      <c r="L5522" s="30">
        <f t="shared" si="4"/>
        <v>1</v>
      </c>
      <c r="M5522" s="52" t="str">
        <f t="shared" si="5"/>
        <v>агрегати не працюють</v>
      </c>
      <c r="O5522" s="30" t="str">
        <f t="shared" si="6"/>
        <v/>
      </c>
      <c r="P5522" s="30" t="str">
        <f t="shared" si="7"/>
        <v/>
      </c>
      <c r="Q5522" s="30" t="str">
        <f t="shared" si="8"/>
        <v/>
      </c>
      <c r="R5522" s="30" t="str">
        <f t="shared" si="9"/>
        <v/>
      </c>
      <c r="S5522" s="30" t="str">
        <f t="shared" si="10"/>
        <v/>
      </c>
      <c r="T5522" s="30" t="str">
        <f t="shared" si="11"/>
        <v/>
      </c>
      <c r="U5522" s="30" t="str">
        <f t="shared" si="12"/>
        <v/>
      </c>
    </row>
    <row r="5523" spans="2:21" ht="15.75" customHeight="1" x14ac:dyDescent="0.25">
      <c r="B5523" s="49" t="s">
        <v>301</v>
      </c>
      <c r="C5523" s="50" t="s">
        <v>319</v>
      </c>
      <c r="D5523" s="51" t="s">
        <v>67</v>
      </c>
      <c r="E5523" s="30">
        <v>425</v>
      </c>
      <c r="F5523" s="30">
        <v>1</v>
      </c>
      <c r="G5523" s="30">
        <v>259337</v>
      </c>
      <c r="H5523" s="30">
        <v>0</v>
      </c>
      <c r="I5523" s="30">
        <v>1</v>
      </c>
      <c r="J5523" s="30">
        <f t="shared" si="3"/>
        <v>0</v>
      </c>
      <c r="K5523" s="30">
        <v>1</v>
      </c>
      <c r="L5523" s="30">
        <f t="shared" si="4"/>
        <v>0</v>
      </c>
      <c r="M5523" s="52" t="str">
        <f t="shared" si="5"/>
        <v>OK</v>
      </c>
      <c r="O5523" s="30" t="str">
        <f t="shared" si="6"/>
        <v/>
      </c>
      <c r="P5523" s="30" t="str">
        <f t="shared" si="7"/>
        <v/>
      </c>
      <c r="Q5523" s="30">
        <f t="shared" si="8"/>
        <v>425</v>
      </c>
      <c r="R5523" s="30">
        <f t="shared" si="9"/>
        <v>259337</v>
      </c>
      <c r="S5523" s="30">
        <f t="shared" si="10"/>
        <v>309933.64870000002</v>
      </c>
      <c r="T5523" s="30">
        <f t="shared" si="11"/>
        <v>309933.64870000002</v>
      </c>
      <c r="U5523" s="30">
        <f t="shared" si="12"/>
        <v>131721800.69750001</v>
      </c>
    </row>
    <row r="5524" spans="2:21" ht="15.75" customHeight="1" x14ac:dyDescent="0.25">
      <c r="B5524" s="49" t="s">
        <v>301</v>
      </c>
      <c r="C5524" s="50" t="s">
        <v>319</v>
      </c>
      <c r="D5524" s="51" t="s">
        <v>68</v>
      </c>
      <c r="E5524" s="30">
        <v>0</v>
      </c>
      <c r="F5524" s="30">
        <f t="shared" si="1"/>
        <v>1</v>
      </c>
      <c r="G5524" s="30">
        <v>0</v>
      </c>
      <c r="H5524" s="30">
        <f t="shared" si="2"/>
        <v>1</v>
      </c>
      <c r="I5524" s="30">
        <v>1</v>
      </c>
      <c r="J5524" s="30">
        <f t="shared" si="3"/>
        <v>0</v>
      </c>
      <c r="K5524" s="30">
        <v>0</v>
      </c>
      <c r="L5524" s="30">
        <f t="shared" si="4"/>
        <v>1</v>
      </c>
      <c r="M5524" s="52" t="str">
        <f t="shared" si="5"/>
        <v>агрегати не працюють</v>
      </c>
      <c r="O5524" s="30" t="str">
        <f t="shared" si="6"/>
        <v/>
      </c>
      <c r="P5524" s="30" t="str">
        <f t="shared" si="7"/>
        <v/>
      </c>
      <c r="Q5524" s="30" t="str">
        <f t="shared" si="8"/>
        <v/>
      </c>
      <c r="R5524" s="30" t="str">
        <f t="shared" si="9"/>
        <v/>
      </c>
      <c r="S5524" s="30" t="str">
        <f t="shared" si="10"/>
        <v/>
      </c>
      <c r="T5524" s="30" t="str">
        <f t="shared" si="11"/>
        <v/>
      </c>
      <c r="U5524" s="30" t="str">
        <f t="shared" si="12"/>
        <v/>
      </c>
    </row>
    <row r="5525" spans="2:21" ht="15.75" customHeight="1" x14ac:dyDescent="0.25">
      <c r="B5525" s="49" t="s">
        <v>301</v>
      </c>
      <c r="C5525" s="50" t="s">
        <v>319</v>
      </c>
      <c r="D5525" s="51" t="s">
        <v>69</v>
      </c>
      <c r="E5525" s="30">
        <v>1998</v>
      </c>
      <c r="F5525" s="30">
        <v>1</v>
      </c>
      <c r="G5525" s="30">
        <v>111068</v>
      </c>
      <c r="H5525" s="30">
        <v>1</v>
      </c>
      <c r="I5525" s="30">
        <v>1</v>
      </c>
      <c r="J5525" s="30">
        <f t="shared" si="3"/>
        <v>0</v>
      </c>
      <c r="K5525" s="30">
        <v>1</v>
      </c>
      <c r="L5525" s="30">
        <f t="shared" si="4"/>
        <v>0</v>
      </c>
      <c r="M5525" s="52" t="str">
        <f t="shared" si="5"/>
        <v>OK</v>
      </c>
      <c r="O5525" s="30" t="str">
        <f t="shared" si="6"/>
        <v/>
      </c>
      <c r="P5525" s="30" t="str">
        <f t="shared" si="7"/>
        <v/>
      </c>
      <c r="Q5525" s="30">
        <f t="shared" si="8"/>
        <v>1998</v>
      </c>
      <c r="R5525" s="30" t="str">
        <f t="shared" si="9"/>
        <v/>
      </c>
      <c r="S5525" s="30" t="str">
        <f t="shared" si="10"/>
        <v/>
      </c>
      <c r="T5525" s="30">
        <f t="shared" si="11"/>
        <v>111068</v>
      </c>
      <c r="U5525" s="30">
        <f t="shared" si="12"/>
        <v>221913864</v>
      </c>
    </row>
    <row r="5526" spans="2:21" ht="15.75" customHeight="1" x14ac:dyDescent="0.25">
      <c r="B5526" s="49" t="s">
        <v>301</v>
      </c>
      <c r="C5526" s="50" t="s">
        <v>319</v>
      </c>
      <c r="D5526" s="51" t="s">
        <v>70</v>
      </c>
      <c r="E5526" s="30">
        <v>1770</v>
      </c>
      <c r="F5526" s="30">
        <v>0</v>
      </c>
      <c r="G5526" s="30">
        <v>293336</v>
      </c>
      <c r="H5526" s="30">
        <v>0</v>
      </c>
      <c r="I5526" s="30">
        <v>1</v>
      </c>
      <c r="J5526" s="30">
        <f t="shared" si="3"/>
        <v>0</v>
      </c>
      <c r="K5526" s="30">
        <v>1</v>
      </c>
      <c r="L5526" s="30">
        <f t="shared" si="4"/>
        <v>0</v>
      </c>
      <c r="M5526" s="52" t="str">
        <f t="shared" si="5"/>
        <v>OK</v>
      </c>
      <c r="O5526" s="30">
        <f t="shared" si="6"/>
        <v>1770</v>
      </c>
      <c r="P5526" s="30">
        <f t="shared" si="7"/>
        <v>1655.3040000000001</v>
      </c>
      <c r="Q5526" s="30">
        <f t="shared" si="8"/>
        <v>1655.3040000000001</v>
      </c>
      <c r="R5526" s="30">
        <f t="shared" si="9"/>
        <v>293336</v>
      </c>
      <c r="S5526" s="30">
        <f t="shared" si="10"/>
        <v>350565.85360000003</v>
      </c>
      <c r="T5526" s="30">
        <f t="shared" si="11"/>
        <v>350565.85360000003</v>
      </c>
      <c r="U5526" s="30">
        <f t="shared" si="12"/>
        <v>580293059.72749448</v>
      </c>
    </row>
    <row r="5527" spans="2:21" ht="15.75" customHeight="1" x14ac:dyDescent="0.25">
      <c r="B5527" s="49" t="s">
        <v>301</v>
      </c>
      <c r="C5527" s="50" t="s">
        <v>319</v>
      </c>
      <c r="D5527" s="51" t="s">
        <v>71</v>
      </c>
      <c r="E5527" s="30">
        <v>1787</v>
      </c>
      <c r="F5527" s="30">
        <v>0</v>
      </c>
      <c r="G5527" s="30">
        <v>261714</v>
      </c>
      <c r="H5527" s="30">
        <v>1</v>
      </c>
      <c r="I5527" s="30">
        <v>1</v>
      </c>
      <c r="J5527" s="30">
        <f t="shared" si="3"/>
        <v>0</v>
      </c>
      <c r="K5527" s="30">
        <v>1</v>
      </c>
      <c r="L5527" s="30">
        <f t="shared" si="4"/>
        <v>0</v>
      </c>
      <c r="M5527" s="52" t="str">
        <f t="shared" si="5"/>
        <v>OK</v>
      </c>
      <c r="O5527" s="30">
        <f t="shared" si="6"/>
        <v>1787</v>
      </c>
      <c r="P5527" s="30">
        <f t="shared" si="7"/>
        <v>1671.2024000000001</v>
      </c>
      <c r="Q5527" s="30">
        <f t="shared" si="8"/>
        <v>1671.2024000000001</v>
      </c>
      <c r="R5527" s="30" t="str">
        <f t="shared" si="9"/>
        <v/>
      </c>
      <c r="S5527" s="30" t="str">
        <f t="shared" si="10"/>
        <v/>
      </c>
      <c r="T5527" s="30">
        <f t="shared" si="11"/>
        <v>261714</v>
      </c>
      <c r="U5527" s="30">
        <f t="shared" si="12"/>
        <v>437377064.91360003</v>
      </c>
    </row>
    <row r="5528" spans="2:21" ht="15.75" customHeight="1" x14ac:dyDescent="0.25">
      <c r="B5528" s="49" t="s">
        <v>301</v>
      </c>
      <c r="C5528" s="50" t="s">
        <v>319</v>
      </c>
      <c r="D5528" s="51" t="s">
        <v>72</v>
      </c>
      <c r="E5528" s="30">
        <v>1633</v>
      </c>
      <c r="F5528" s="30">
        <v>1</v>
      </c>
      <c r="G5528" s="30">
        <v>89148</v>
      </c>
      <c r="H5528" s="30">
        <v>1</v>
      </c>
      <c r="I5528" s="30">
        <v>1</v>
      </c>
      <c r="J5528" s="30">
        <f t="shared" si="3"/>
        <v>0</v>
      </c>
      <c r="K5528" s="30">
        <v>1</v>
      </c>
      <c r="L5528" s="30">
        <f t="shared" si="4"/>
        <v>0</v>
      </c>
      <c r="M5528" s="52" t="str">
        <f t="shared" si="5"/>
        <v>OK</v>
      </c>
      <c r="O5528" s="30" t="str">
        <f t="shared" si="6"/>
        <v/>
      </c>
      <c r="P5528" s="30" t="str">
        <f t="shared" si="7"/>
        <v/>
      </c>
      <c r="Q5528" s="30">
        <f t="shared" si="8"/>
        <v>1633</v>
      </c>
      <c r="R5528" s="30" t="str">
        <f t="shared" si="9"/>
        <v/>
      </c>
      <c r="S5528" s="30" t="str">
        <f t="shared" si="10"/>
        <v/>
      </c>
      <c r="T5528" s="30">
        <f t="shared" si="11"/>
        <v>89148</v>
      </c>
      <c r="U5528" s="30">
        <f t="shared" si="12"/>
        <v>145578684</v>
      </c>
    </row>
    <row r="5529" spans="2:21" ht="15.75" customHeight="1" x14ac:dyDescent="0.25">
      <c r="B5529" s="49" t="s">
        <v>301</v>
      </c>
      <c r="C5529" s="50" t="s">
        <v>319</v>
      </c>
      <c r="D5529" s="51" t="s">
        <v>73</v>
      </c>
      <c r="E5529" s="30">
        <v>0</v>
      </c>
      <c r="F5529" s="30">
        <f t="shared" si="1"/>
        <v>1</v>
      </c>
      <c r="G5529" s="30">
        <v>0</v>
      </c>
      <c r="H5529" s="30">
        <f t="shared" si="2"/>
        <v>1</v>
      </c>
      <c r="I5529" s="30">
        <v>1</v>
      </c>
      <c r="J5529" s="30">
        <f t="shared" si="3"/>
        <v>0</v>
      </c>
      <c r="K5529" s="30">
        <v>0</v>
      </c>
      <c r="L5529" s="30">
        <f t="shared" si="4"/>
        <v>1</v>
      </c>
      <c r="M5529" s="52" t="str">
        <f t="shared" si="5"/>
        <v>агрегати не працюють</v>
      </c>
      <c r="O5529" s="30" t="str">
        <f t="shared" si="6"/>
        <v/>
      </c>
      <c r="P5529" s="30" t="str">
        <f t="shared" si="7"/>
        <v/>
      </c>
      <c r="Q5529" s="30" t="str">
        <f t="shared" si="8"/>
        <v/>
      </c>
      <c r="R5529" s="30" t="str">
        <f t="shared" si="9"/>
        <v/>
      </c>
      <c r="S5529" s="30" t="str">
        <f t="shared" si="10"/>
        <v/>
      </c>
      <c r="T5529" s="30" t="str">
        <f t="shared" si="11"/>
        <v/>
      </c>
      <c r="U5529" s="30" t="str">
        <f t="shared" si="12"/>
        <v/>
      </c>
    </row>
    <row r="5530" spans="2:21" ht="15.75" customHeight="1" x14ac:dyDescent="0.25">
      <c r="B5530" s="49" t="s">
        <v>301</v>
      </c>
      <c r="C5530" s="50" t="s">
        <v>319</v>
      </c>
      <c r="D5530" s="51" t="s">
        <v>74</v>
      </c>
      <c r="E5530" s="30">
        <v>0</v>
      </c>
      <c r="F5530" s="30">
        <f t="shared" si="1"/>
        <v>1</v>
      </c>
      <c r="G5530" s="30">
        <v>0</v>
      </c>
      <c r="H5530" s="30">
        <f t="shared" si="2"/>
        <v>1</v>
      </c>
      <c r="I5530" s="30">
        <v>1</v>
      </c>
      <c r="J5530" s="30">
        <f t="shared" si="3"/>
        <v>0</v>
      </c>
      <c r="K5530" s="30">
        <v>0</v>
      </c>
      <c r="L5530" s="30">
        <f t="shared" si="4"/>
        <v>1</v>
      </c>
      <c r="M5530" s="52" t="str">
        <f t="shared" si="5"/>
        <v>агрегати не працюють</v>
      </c>
      <c r="O5530" s="30" t="str">
        <f t="shared" si="6"/>
        <v/>
      </c>
      <c r="P5530" s="30" t="str">
        <f t="shared" si="7"/>
        <v/>
      </c>
      <c r="Q5530" s="30" t="str">
        <f t="shared" si="8"/>
        <v/>
      </c>
      <c r="R5530" s="30" t="str">
        <f t="shared" si="9"/>
        <v/>
      </c>
      <c r="S5530" s="30" t="str">
        <f t="shared" si="10"/>
        <v/>
      </c>
      <c r="T5530" s="30" t="str">
        <f t="shared" si="11"/>
        <v/>
      </c>
      <c r="U5530" s="30" t="str">
        <f t="shared" si="12"/>
        <v/>
      </c>
    </row>
    <row r="5531" spans="2:21" ht="15.75" customHeight="1" x14ac:dyDescent="0.25">
      <c r="B5531" s="49" t="s">
        <v>301</v>
      </c>
      <c r="C5531" s="50" t="s">
        <v>319</v>
      </c>
      <c r="D5531" s="51" t="s">
        <v>75</v>
      </c>
      <c r="E5531" s="30">
        <v>676</v>
      </c>
      <c r="F5531" s="30">
        <v>0</v>
      </c>
      <c r="G5531" s="30">
        <v>78020</v>
      </c>
      <c r="H5531" s="30">
        <v>0</v>
      </c>
      <c r="I5531" s="30">
        <v>1</v>
      </c>
      <c r="J5531" s="30">
        <f t="shared" si="3"/>
        <v>0</v>
      </c>
      <c r="K5531" s="30">
        <v>1</v>
      </c>
      <c r="L5531" s="30">
        <f t="shared" si="4"/>
        <v>0</v>
      </c>
      <c r="M5531" s="52" t="str">
        <f t="shared" si="5"/>
        <v>OK</v>
      </c>
      <c r="O5531" s="30">
        <f t="shared" si="6"/>
        <v>676</v>
      </c>
      <c r="P5531" s="30">
        <f t="shared" si="7"/>
        <v>632.1952</v>
      </c>
      <c r="Q5531" s="30">
        <f t="shared" si="8"/>
        <v>632.1952</v>
      </c>
      <c r="R5531" s="30">
        <f t="shared" si="9"/>
        <v>78020</v>
      </c>
      <c r="S5531" s="30">
        <f t="shared" si="10"/>
        <v>93241.702000000005</v>
      </c>
      <c r="T5531" s="30">
        <f t="shared" si="11"/>
        <v>93241.702000000005</v>
      </c>
      <c r="U5531" s="30">
        <f t="shared" si="12"/>
        <v>58946956.4442304</v>
      </c>
    </row>
    <row r="5532" spans="2:21" ht="15.75" customHeight="1" x14ac:dyDescent="0.25">
      <c r="B5532" s="49" t="s">
        <v>301</v>
      </c>
      <c r="C5532" s="50" t="s">
        <v>319</v>
      </c>
      <c r="D5532" s="51" t="s">
        <v>76</v>
      </c>
      <c r="E5532" s="30">
        <v>1676</v>
      </c>
      <c r="F5532" s="30">
        <v>0</v>
      </c>
      <c r="G5532" s="30">
        <v>102090</v>
      </c>
      <c r="H5532" s="30">
        <v>0</v>
      </c>
      <c r="I5532" s="30">
        <v>1</v>
      </c>
      <c r="J5532" s="30">
        <f t="shared" si="3"/>
        <v>0</v>
      </c>
      <c r="K5532" s="30">
        <v>1</v>
      </c>
      <c r="L5532" s="30">
        <f t="shared" si="4"/>
        <v>0</v>
      </c>
      <c r="M5532" s="52" t="str">
        <f t="shared" si="5"/>
        <v>OK</v>
      </c>
      <c r="O5532" s="30">
        <f t="shared" si="6"/>
        <v>1676</v>
      </c>
      <c r="P5532" s="30">
        <f t="shared" si="7"/>
        <v>1567.3952000000002</v>
      </c>
      <c r="Q5532" s="30">
        <f t="shared" si="8"/>
        <v>1567.3952000000002</v>
      </c>
      <c r="R5532" s="30">
        <f t="shared" si="9"/>
        <v>102090</v>
      </c>
      <c r="S5532" s="30">
        <f t="shared" si="10"/>
        <v>122007.75900000001</v>
      </c>
      <c r="T5532" s="30">
        <f t="shared" si="11"/>
        <v>122007.75900000001</v>
      </c>
      <c r="U5532" s="30">
        <f t="shared" si="12"/>
        <v>191234375.81935683</v>
      </c>
    </row>
    <row r="5533" spans="2:21" ht="15.75" customHeight="1" x14ac:dyDescent="0.25">
      <c r="B5533" s="49" t="s">
        <v>301</v>
      </c>
      <c r="C5533" s="50" t="s">
        <v>319</v>
      </c>
      <c r="D5533" s="51" t="s">
        <v>77</v>
      </c>
      <c r="E5533" s="30">
        <v>1855</v>
      </c>
      <c r="F5533" s="30">
        <v>0</v>
      </c>
      <c r="G5533" s="30">
        <v>58144</v>
      </c>
      <c r="H5533" s="30">
        <v>1</v>
      </c>
      <c r="I5533" s="30">
        <v>1</v>
      </c>
      <c r="J5533" s="30">
        <f t="shared" si="3"/>
        <v>0</v>
      </c>
      <c r="K5533" s="30">
        <v>1</v>
      </c>
      <c r="L5533" s="30">
        <f t="shared" si="4"/>
        <v>0</v>
      </c>
      <c r="M5533" s="52" t="str">
        <f t="shared" si="5"/>
        <v>OK</v>
      </c>
      <c r="O5533" s="30">
        <f t="shared" si="6"/>
        <v>1855</v>
      </c>
      <c r="P5533" s="30">
        <f t="shared" si="7"/>
        <v>1734.796</v>
      </c>
      <c r="Q5533" s="30">
        <f t="shared" si="8"/>
        <v>1734.796</v>
      </c>
      <c r="R5533" s="30" t="str">
        <f t="shared" si="9"/>
        <v/>
      </c>
      <c r="S5533" s="30" t="str">
        <f t="shared" si="10"/>
        <v/>
      </c>
      <c r="T5533" s="30">
        <f t="shared" si="11"/>
        <v>58144</v>
      </c>
      <c r="U5533" s="30">
        <f t="shared" si="12"/>
        <v>100867978.624</v>
      </c>
    </row>
    <row r="5534" spans="2:21" ht="15.75" customHeight="1" x14ac:dyDescent="0.25">
      <c r="B5534" s="49" t="s">
        <v>301</v>
      </c>
      <c r="C5534" s="50" t="s">
        <v>319</v>
      </c>
      <c r="D5534" s="51" t="s">
        <v>78</v>
      </c>
      <c r="E5534" s="30">
        <v>0</v>
      </c>
      <c r="F5534" s="30">
        <f t="shared" si="1"/>
        <v>1</v>
      </c>
      <c r="G5534" s="30">
        <v>0</v>
      </c>
      <c r="H5534" s="30">
        <f t="shared" si="2"/>
        <v>1</v>
      </c>
      <c r="I5534" s="30">
        <v>1</v>
      </c>
      <c r="J5534" s="30">
        <f t="shared" si="3"/>
        <v>0</v>
      </c>
      <c r="K5534" s="30">
        <v>0</v>
      </c>
      <c r="L5534" s="30">
        <f t="shared" si="4"/>
        <v>1</v>
      </c>
      <c r="M5534" s="52" t="str">
        <f t="shared" si="5"/>
        <v>агрегати не працюють</v>
      </c>
      <c r="O5534" s="30" t="str">
        <f t="shared" si="6"/>
        <v/>
      </c>
      <c r="P5534" s="30" t="str">
        <f t="shared" si="7"/>
        <v/>
      </c>
      <c r="Q5534" s="30" t="str">
        <f t="shared" si="8"/>
        <v/>
      </c>
      <c r="R5534" s="30" t="str">
        <f t="shared" si="9"/>
        <v/>
      </c>
      <c r="S5534" s="30" t="str">
        <f t="shared" si="10"/>
        <v/>
      </c>
      <c r="T5534" s="30" t="str">
        <f t="shared" si="11"/>
        <v/>
      </c>
      <c r="U5534" s="30" t="str">
        <f t="shared" si="12"/>
        <v/>
      </c>
    </row>
    <row r="5535" spans="2:21" ht="15.75" customHeight="1" x14ac:dyDescent="0.25">
      <c r="B5535" s="49" t="s">
        <v>301</v>
      </c>
      <c r="C5535" s="50" t="s">
        <v>319</v>
      </c>
      <c r="D5535" s="51" t="s">
        <v>79</v>
      </c>
      <c r="E5535" s="30">
        <v>469</v>
      </c>
      <c r="F5535" s="30">
        <v>0</v>
      </c>
      <c r="G5535" s="30">
        <v>266905</v>
      </c>
      <c r="H5535" s="30">
        <v>1</v>
      </c>
      <c r="I5535" s="30">
        <v>1</v>
      </c>
      <c r="J5535" s="30">
        <f t="shared" si="3"/>
        <v>0</v>
      </c>
      <c r="K5535" s="30">
        <v>1</v>
      </c>
      <c r="L5535" s="30">
        <f t="shared" si="4"/>
        <v>0</v>
      </c>
      <c r="M5535" s="52" t="str">
        <f t="shared" si="5"/>
        <v>OK</v>
      </c>
      <c r="O5535" s="30">
        <f t="shared" si="6"/>
        <v>469</v>
      </c>
      <c r="P5535" s="30">
        <f t="shared" si="7"/>
        <v>438.60880000000003</v>
      </c>
      <c r="Q5535" s="30">
        <f t="shared" si="8"/>
        <v>438.60880000000003</v>
      </c>
      <c r="R5535" s="30" t="str">
        <f t="shared" si="9"/>
        <v/>
      </c>
      <c r="S5535" s="30" t="str">
        <f t="shared" si="10"/>
        <v/>
      </c>
      <c r="T5535" s="30">
        <f t="shared" si="11"/>
        <v>266905</v>
      </c>
      <c r="U5535" s="30">
        <f t="shared" si="12"/>
        <v>117066881.76400001</v>
      </c>
    </row>
    <row r="5536" spans="2:21" ht="15.75" customHeight="1" x14ac:dyDescent="0.25">
      <c r="B5536" s="49" t="s">
        <v>301</v>
      </c>
      <c r="C5536" s="50" t="s">
        <v>319</v>
      </c>
      <c r="D5536" s="51" t="s">
        <v>80</v>
      </c>
      <c r="E5536" s="30">
        <v>0</v>
      </c>
      <c r="F5536" s="30">
        <f t="shared" si="1"/>
        <v>1</v>
      </c>
      <c r="G5536" s="30">
        <v>0</v>
      </c>
      <c r="H5536" s="30">
        <f t="shared" si="2"/>
        <v>1</v>
      </c>
      <c r="I5536" s="30">
        <v>1</v>
      </c>
      <c r="J5536" s="30">
        <f t="shared" si="3"/>
        <v>0</v>
      </c>
      <c r="K5536" s="30">
        <v>0</v>
      </c>
      <c r="L5536" s="30">
        <f t="shared" si="4"/>
        <v>1</v>
      </c>
      <c r="M5536" s="52" t="str">
        <f t="shared" si="5"/>
        <v>агрегати не працюють</v>
      </c>
      <c r="O5536" s="30" t="str">
        <f t="shared" si="6"/>
        <v/>
      </c>
      <c r="P5536" s="30" t="str">
        <f t="shared" si="7"/>
        <v/>
      </c>
      <c r="Q5536" s="30" t="str">
        <f t="shared" si="8"/>
        <v/>
      </c>
      <c r="R5536" s="30" t="str">
        <f t="shared" si="9"/>
        <v/>
      </c>
      <c r="S5536" s="30" t="str">
        <f t="shared" si="10"/>
        <v/>
      </c>
      <c r="T5536" s="30" t="str">
        <f t="shared" si="11"/>
        <v/>
      </c>
      <c r="U5536" s="30" t="str">
        <f t="shared" si="12"/>
        <v/>
      </c>
    </row>
    <row r="5537" spans="2:21" ht="15.75" customHeight="1" x14ac:dyDescent="0.25">
      <c r="B5537" s="49" t="s">
        <v>301</v>
      </c>
      <c r="C5537" s="50" t="s">
        <v>319</v>
      </c>
      <c r="D5537" s="51" t="s">
        <v>81</v>
      </c>
      <c r="E5537" s="30">
        <v>1276</v>
      </c>
      <c r="F5537" s="30">
        <v>1</v>
      </c>
      <c r="G5537" s="30">
        <v>181796</v>
      </c>
      <c r="H5537" s="30">
        <v>1</v>
      </c>
      <c r="I5537" s="30">
        <v>1</v>
      </c>
      <c r="J5537" s="30">
        <f t="shared" si="3"/>
        <v>0</v>
      </c>
      <c r="K5537" s="30">
        <v>1</v>
      </c>
      <c r="L5537" s="30">
        <f t="shared" si="4"/>
        <v>0</v>
      </c>
      <c r="M5537" s="52" t="str">
        <f t="shared" si="5"/>
        <v>OK</v>
      </c>
      <c r="O5537" s="30" t="str">
        <f t="shared" si="6"/>
        <v/>
      </c>
      <c r="P5537" s="30" t="str">
        <f t="shared" si="7"/>
        <v/>
      </c>
      <c r="Q5537" s="30">
        <f t="shared" si="8"/>
        <v>1276</v>
      </c>
      <c r="R5537" s="30" t="str">
        <f t="shared" si="9"/>
        <v/>
      </c>
      <c r="S5537" s="30" t="str">
        <f t="shared" si="10"/>
        <v/>
      </c>
      <c r="T5537" s="30">
        <f t="shared" si="11"/>
        <v>181796</v>
      </c>
      <c r="U5537" s="30">
        <f t="shared" si="12"/>
        <v>231971696</v>
      </c>
    </row>
    <row r="5538" spans="2:21" ht="15.75" customHeight="1" x14ac:dyDescent="0.25">
      <c r="B5538" s="49" t="s">
        <v>301</v>
      </c>
      <c r="C5538" s="50" t="s">
        <v>319</v>
      </c>
      <c r="D5538" s="51" t="s">
        <v>82</v>
      </c>
      <c r="E5538" s="30">
        <v>959</v>
      </c>
      <c r="F5538" s="30">
        <v>0</v>
      </c>
      <c r="G5538" s="30">
        <v>223784</v>
      </c>
      <c r="H5538" s="30">
        <v>0</v>
      </c>
      <c r="I5538" s="30">
        <v>1</v>
      </c>
      <c r="J5538" s="30">
        <f t="shared" si="3"/>
        <v>0</v>
      </c>
      <c r="K5538" s="30">
        <v>1</v>
      </c>
      <c r="L5538" s="30">
        <f t="shared" si="4"/>
        <v>0</v>
      </c>
      <c r="M5538" s="52" t="str">
        <f t="shared" si="5"/>
        <v>OK</v>
      </c>
      <c r="O5538" s="30">
        <f t="shared" si="6"/>
        <v>959</v>
      </c>
      <c r="P5538" s="30">
        <f t="shared" si="7"/>
        <v>896.85680000000002</v>
      </c>
      <c r="Q5538" s="30">
        <f t="shared" si="8"/>
        <v>896.85680000000002</v>
      </c>
      <c r="R5538" s="30">
        <f t="shared" si="9"/>
        <v>223784</v>
      </c>
      <c r="S5538" s="30">
        <f t="shared" si="10"/>
        <v>267444.25839999999</v>
      </c>
      <c r="T5538" s="30">
        <f t="shared" si="11"/>
        <v>267444.25839999999</v>
      </c>
      <c r="U5538" s="30">
        <f t="shared" si="12"/>
        <v>239859201.76699713</v>
      </c>
    </row>
    <row r="5539" spans="2:21" ht="15.75" customHeight="1" x14ac:dyDescent="0.25">
      <c r="B5539" s="49" t="s">
        <v>301</v>
      </c>
      <c r="C5539" s="50" t="s">
        <v>319</v>
      </c>
      <c r="D5539" s="51" t="s">
        <v>83</v>
      </c>
      <c r="E5539" s="30">
        <v>0</v>
      </c>
      <c r="F5539" s="30">
        <f t="shared" si="1"/>
        <v>1</v>
      </c>
      <c r="G5539" s="30">
        <v>0</v>
      </c>
      <c r="H5539" s="30">
        <f t="shared" si="2"/>
        <v>1</v>
      </c>
      <c r="I5539" s="30">
        <v>1</v>
      </c>
      <c r="J5539" s="30">
        <f t="shared" si="3"/>
        <v>0</v>
      </c>
      <c r="K5539" s="30">
        <v>0</v>
      </c>
      <c r="L5539" s="30">
        <f t="shared" si="4"/>
        <v>1</v>
      </c>
      <c r="M5539" s="52" t="str">
        <f t="shared" si="5"/>
        <v>агрегати не працюють</v>
      </c>
      <c r="O5539" s="30" t="str">
        <f t="shared" si="6"/>
        <v/>
      </c>
      <c r="P5539" s="30" t="str">
        <f t="shared" si="7"/>
        <v/>
      </c>
      <c r="Q5539" s="30" t="str">
        <f t="shared" si="8"/>
        <v/>
      </c>
      <c r="R5539" s="30" t="str">
        <f t="shared" si="9"/>
        <v/>
      </c>
      <c r="S5539" s="30" t="str">
        <f t="shared" si="10"/>
        <v/>
      </c>
      <c r="T5539" s="30" t="str">
        <f t="shared" si="11"/>
        <v/>
      </c>
      <c r="U5539" s="30" t="str">
        <f t="shared" si="12"/>
        <v/>
      </c>
    </row>
    <row r="5540" spans="2:21" ht="15.75" customHeight="1" x14ac:dyDescent="0.25">
      <c r="B5540" s="49" t="s">
        <v>301</v>
      </c>
      <c r="C5540" s="50" t="s">
        <v>320</v>
      </c>
      <c r="D5540" s="51" t="s">
        <v>60</v>
      </c>
      <c r="E5540" s="30">
        <v>1586</v>
      </c>
      <c r="F5540" s="30">
        <v>0</v>
      </c>
      <c r="G5540" s="30">
        <v>139808</v>
      </c>
      <c r="H5540" s="30">
        <v>1</v>
      </c>
      <c r="I5540" s="30">
        <v>1</v>
      </c>
      <c r="J5540" s="30">
        <f t="shared" si="3"/>
        <v>0</v>
      </c>
      <c r="K5540" s="30">
        <v>1</v>
      </c>
      <c r="L5540" s="30">
        <f t="shared" si="4"/>
        <v>0</v>
      </c>
      <c r="M5540" s="52" t="str">
        <f t="shared" si="5"/>
        <v>OK</v>
      </c>
      <c r="O5540" s="30">
        <f t="shared" si="6"/>
        <v>1586</v>
      </c>
      <c r="P5540" s="30">
        <f t="shared" si="7"/>
        <v>1483.2272</v>
      </c>
      <c r="Q5540" s="30">
        <f t="shared" si="8"/>
        <v>1483.2272</v>
      </c>
      <c r="R5540" s="30" t="str">
        <f t="shared" si="9"/>
        <v/>
      </c>
      <c r="S5540" s="30" t="str">
        <f t="shared" si="10"/>
        <v/>
      </c>
      <c r="T5540" s="30">
        <f t="shared" si="11"/>
        <v>139808</v>
      </c>
      <c r="U5540" s="30">
        <f t="shared" si="12"/>
        <v>207367028.37760001</v>
      </c>
    </row>
    <row r="5541" spans="2:21" ht="15.75" customHeight="1" x14ac:dyDescent="0.25">
      <c r="B5541" s="49" t="s">
        <v>301</v>
      </c>
      <c r="C5541" s="50" t="s">
        <v>320</v>
      </c>
      <c r="D5541" s="51" t="s">
        <v>61</v>
      </c>
      <c r="E5541" s="30">
        <v>0</v>
      </c>
      <c r="F5541" s="30">
        <f t="shared" si="1"/>
        <v>1</v>
      </c>
      <c r="G5541" s="30">
        <v>0</v>
      </c>
      <c r="H5541" s="30">
        <f t="shared" si="2"/>
        <v>1</v>
      </c>
      <c r="I5541" s="30">
        <v>1</v>
      </c>
      <c r="J5541" s="30">
        <f t="shared" si="3"/>
        <v>0</v>
      </c>
      <c r="K5541" s="30">
        <v>0</v>
      </c>
      <c r="L5541" s="30">
        <f t="shared" si="4"/>
        <v>1</v>
      </c>
      <c r="M5541" s="52" t="str">
        <f t="shared" si="5"/>
        <v>агрегати не працюють</v>
      </c>
      <c r="O5541" s="30" t="str">
        <f t="shared" si="6"/>
        <v/>
      </c>
      <c r="P5541" s="30" t="str">
        <f t="shared" si="7"/>
        <v/>
      </c>
      <c r="Q5541" s="30" t="str">
        <f t="shared" si="8"/>
        <v/>
      </c>
      <c r="R5541" s="30" t="str">
        <f t="shared" si="9"/>
        <v/>
      </c>
      <c r="S5541" s="30" t="str">
        <f t="shared" si="10"/>
        <v/>
      </c>
      <c r="T5541" s="30" t="str">
        <f t="shared" si="11"/>
        <v/>
      </c>
      <c r="U5541" s="30" t="str">
        <f t="shared" si="12"/>
        <v/>
      </c>
    </row>
    <row r="5542" spans="2:21" ht="15.75" customHeight="1" x14ac:dyDescent="0.25">
      <c r="B5542" s="49" t="s">
        <v>301</v>
      </c>
      <c r="C5542" s="50" t="s">
        <v>320</v>
      </c>
      <c r="D5542" s="51" t="s">
        <v>62</v>
      </c>
      <c r="E5542" s="30">
        <v>695</v>
      </c>
      <c r="F5542" s="30">
        <v>1</v>
      </c>
      <c r="G5542" s="30">
        <v>216173</v>
      </c>
      <c r="H5542" s="30">
        <v>1</v>
      </c>
      <c r="I5542" s="30">
        <v>1</v>
      </c>
      <c r="J5542" s="30">
        <f t="shared" si="3"/>
        <v>0</v>
      </c>
      <c r="K5542" s="30">
        <v>1</v>
      </c>
      <c r="L5542" s="30">
        <f t="shared" si="4"/>
        <v>0</v>
      </c>
      <c r="M5542" s="52" t="str">
        <f t="shared" si="5"/>
        <v>OK</v>
      </c>
      <c r="O5542" s="30" t="str">
        <f t="shared" si="6"/>
        <v/>
      </c>
      <c r="P5542" s="30" t="str">
        <f t="shared" si="7"/>
        <v/>
      </c>
      <c r="Q5542" s="30">
        <f t="shared" si="8"/>
        <v>695</v>
      </c>
      <c r="R5542" s="30" t="str">
        <f t="shared" si="9"/>
        <v/>
      </c>
      <c r="S5542" s="30" t="str">
        <f t="shared" si="10"/>
        <v/>
      </c>
      <c r="T5542" s="30">
        <f t="shared" si="11"/>
        <v>216173</v>
      </c>
      <c r="U5542" s="30">
        <f t="shared" si="12"/>
        <v>150240235</v>
      </c>
    </row>
    <row r="5543" spans="2:21" ht="15.75" customHeight="1" x14ac:dyDescent="0.25">
      <c r="B5543" s="49" t="s">
        <v>301</v>
      </c>
      <c r="C5543" s="50" t="s">
        <v>320</v>
      </c>
      <c r="D5543" s="51" t="s">
        <v>63</v>
      </c>
      <c r="E5543" s="30">
        <v>0</v>
      </c>
      <c r="F5543" s="30">
        <f t="shared" si="1"/>
        <v>1</v>
      </c>
      <c r="G5543" s="30">
        <v>0</v>
      </c>
      <c r="H5543" s="30">
        <f t="shared" si="2"/>
        <v>1</v>
      </c>
      <c r="I5543" s="30">
        <v>1</v>
      </c>
      <c r="J5543" s="30">
        <f t="shared" si="3"/>
        <v>0</v>
      </c>
      <c r="K5543" s="30">
        <v>0</v>
      </c>
      <c r="L5543" s="30">
        <f t="shared" si="4"/>
        <v>1</v>
      </c>
      <c r="M5543" s="52" t="str">
        <f t="shared" si="5"/>
        <v>агрегати не працюють</v>
      </c>
      <c r="O5543" s="30" t="str">
        <f t="shared" si="6"/>
        <v/>
      </c>
      <c r="P5543" s="30" t="str">
        <f t="shared" si="7"/>
        <v/>
      </c>
      <c r="Q5543" s="30" t="str">
        <f t="shared" si="8"/>
        <v/>
      </c>
      <c r="R5543" s="30" t="str">
        <f t="shared" si="9"/>
        <v/>
      </c>
      <c r="S5543" s="30" t="str">
        <f t="shared" si="10"/>
        <v/>
      </c>
      <c r="T5543" s="30" t="str">
        <f t="shared" si="11"/>
        <v/>
      </c>
      <c r="U5543" s="30" t="str">
        <f t="shared" si="12"/>
        <v/>
      </c>
    </row>
    <row r="5544" spans="2:21" ht="15.75" customHeight="1" x14ac:dyDescent="0.25">
      <c r="B5544" s="49" t="s">
        <v>301</v>
      </c>
      <c r="C5544" s="50" t="s">
        <v>320</v>
      </c>
      <c r="D5544" s="51" t="s">
        <v>64</v>
      </c>
      <c r="E5544" s="30">
        <v>0</v>
      </c>
      <c r="F5544" s="30">
        <f t="shared" si="1"/>
        <v>1</v>
      </c>
      <c r="G5544" s="30">
        <v>0</v>
      </c>
      <c r="H5544" s="30">
        <f t="shared" si="2"/>
        <v>1</v>
      </c>
      <c r="I5544" s="30">
        <v>1</v>
      </c>
      <c r="J5544" s="30">
        <f t="shared" si="3"/>
        <v>0</v>
      </c>
      <c r="K5544" s="30">
        <v>0</v>
      </c>
      <c r="L5544" s="30">
        <f t="shared" si="4"/>
        <v>1</v>
      </c>
      <c r="M5544" s="52" t="str">
        <f t="shared" si="5"/>
        <v>агрегати не працюють</v>
      </c>
      <c r="O5544" s="30" t="str">
        <f t="shared" si="6"/>
        <v/>
      </c>
      <c r="P5544" s="30" t="str">
        <f t="shared" si="7"/>
        <v/>
      </c>
      <c r="Q5544" s="30" t="str">
        <f t="shared" si="8"/>
        <v/>
      </c>
      <c r="R5544" s="30" t="str">
        <f t="shared" si="9"/>
        <v/>
      </c>
      <c r="S5544" s="30" t="str">
        <f t="shared" si="10"/>
        <v/>
      </c>
      <c r="T5544" s="30" t="str">
        <f t="shared" si="11"/>
        <v/>
      </c>
      <c r="U5544" s="30" t="str">
        <f t="shared" si="12"/>
        <v/>
      </c>
    </row>
    <row r="5545" spans="2:21" ht="15.75" customHeight="1" x14ac:dyDescent="0.25">
      <c r="B5545" s="49" t="s">
        <v>301</v>
      </c>
      <c r="C5545" s="50" t="s">
        <v>320</v>
      </c>
      <c r="D5545" s="51" t="s">
        <v>65</v>
      </c>
      <c r="E5545" s="30">
        <v>1987</v>
      </c>
      <c r="F5545" s="30">
        <v>0</v>
      </c>
      <c r="G5545" s="30">
        <v>225462</v>
      </c>
      <c r="H5545" s="30">
        <v>0</v>
      </c>
      <c r="I5545" s="30">
        <v>1</v>
      </c>
      <c r="J5545" s="30">
        <f t="shared" si="3"/>
        <v>0</v>
      </c>
      <c r="K5545" s="30">
        <v>1</v>
      </c>
      <c r="L5545" s="30">
        <f t="shared" si="4"/>
        <v>0</v>
      </c>
      <c r="M5545" s="52" t="str">
        <f t="shared" si="5"/>
        <v>OK</v>
      </c>
      <c r="O5545" s="30">
        <f t="shared" si="6"/>
        <v>1987</v>
      </c>
      <c r="P5545" s="30">
        <f t="shared" si="7"/>
        <v>1858.2424000000001</v>
      </c>
      <c r="Q5545" s="30">
        <f t="shared" si="8"/>
        <v>1858.2424000000001</v>
      </c>
      <c r="R5545" s="30">
        <f t="shared" si="9"/>
        <v>225462</v>
      </c>
      <c r="S5545" s="30">
        <f t="shared" si="10"/>
        <v>269449.63620000001</v>
      </c>
      <c r="T5545" s="30">
        <f t="shared" si="11"/>
        <v>269449.63620000001</v>
      </c>
      <c r="U5545" s="30">
        <f t="shared" si="12"/>
        <v>500702738.65141493</v>
      </c>
    </row>
    <row r="5546" spans="2:21" ht="15.75" customHeight="1" x14ac:dyDescent="0.25">
      <c r="B5546" s="49" t="s">
        <v>301</v>
      </c>
      <c r="C5546" s="50" t="s">
        <v>320</v>
      </c>
      <c r="D5546" s="51" t="s">
        <v>66</v>
      </c>
      <c r="E5546" s="30">
        <v>0</v>
      </c>
      <c r="F5546" s="30">
        <f t="shared" si="1"/>
        <v>1</v>
      </c>
      <c r="G5546" s="30">
        <v>0</v>
      </c>
      <c r="H5546" s="30">
        <f t="shared" si="2"/>
        <v>1</v>
      </c>
      <c r="I5546" s="30">
        <v>1</v>
      </c>
      <c r="J5546" s="30">
        <f t="shared" si="3"/>
        <v>0</v>
      </c>
      <c r="K5546" s="30">
        <v>0</v>
      </c>
      <c r="L5546" s="30">
        <f t="shared" si="4"/>
        <v>1</v>
      </c>
      <c r="M5546" s="52" t="str">
        <f t="shared" si="5"/>
        <v>агрегати не працюють</v>
      </c>
      <c r="O5546" s="30" t="str">
        <f t="shared" si="6"/>
        <v/>
      </c>
      <c r="P5546" s="30" t="str">
        <f t="shared" si="7"/>
        <v/>
      </c>
      <c r="Q5546" s="30" t="str">
        <f t="shared" si="8"/>
        <v/>
      </c>
      <c r="R5546" s="30" t="str">
        <f t="shared" si="9"/>
        <v/>
      </c>
      <c r="S5546" s="30" t="str">
        <f t="shared" si="10"/>
        <v/>
      </c>
      <c r="T5546" s="30" t="str">
        <f t="shared" si="11"/>
        <v/>
      </c>
      <c r="U5546" s="30" t="str">
        <f t="shared" si="12"/>
        <v/>
      </c>
    </row>
    <row r="5547" spans="2:21" ht="15.75" customHeight="1" x14ac:dyDescent="0.25">
      <c r="B5547" s="49" t="s">
        <v>301</v>
      </c>
      <c r="C5547" s="50" t="s">
        <v>320</v>
      </c>
      <c r="D5547" s="51" t="s">
        <v>67</v>
      </c>
      <c r="E5547" s="30">
        <v>0</v>
      </c>
      <c r="F5547" s="30">
        <f t="shared" si="1"/>
        <v>1</v>
      </c>
      <c r="G5547" s="30">
        <v>0</v>
      </c>
      <c r="H5547" s="30">
        <f t="shared" si="2"/>
        <v>1</v>
      </c>
      <c r="I5547" s="30">
        <v>1</v>
      </c>
      <c r="J5547" s="30">
        <f t="shared" si="3"/>
        <v>0</v>
      </c>
      <c r="K5547" s="30">
        <v>0</v>
      </c>
      <c r="L5547" s="30">
        <f t="shared" si="4"/>
        <v>1</v>
      </c>
      <c r="M5547" s="52" t="str">
        <f t="shared" si="5"/>
        <v>агрегати не працюють</v>
      </c>
      <c r="O5547" s="30" t="str">
        <f t="shared" si="6"/>
        <v/>
      </c>
      <c r="P5547" s="30" t="str">
        <f t="shared" si="7"/>
        <v/>
      </c>
      <c r="Q5547" s="30" t="str">
        <f t="shared" si="8"/>
        <v/>
      </c>
      <c r="R5547" s="30" t="str">
        <f t="shared" si="9"/>
        <v/>
      </c>
      <c r="S5547" s="30" t="str">
        <f t="shared" si="10"/>
        <v/>
      </c>
      <c r="T5547" s="30" t="str">
        <f t="shared" si="11"/>
        <v/>
      </c>
      <c r="U5547" s="30" t="str">
        <f t="shared" si="12"/>
        <v/>
      </c>
    </row>
    <row r="5548" spans="2:21" ht="15.75" customHeight="1" x14ac:dyDescent="0.25">
      <c r="B5548" s="49" t="s">
        <v>301</v>
      </c>
      <c r="C5548" s="50" t="s">
        <v>320</v>
      </c>
      <c r="D5548" s="51" t="s">
        <v>68</v>
      </c>
      <c r="E5548" s="30">
        <v>827</v>
      </c>
      <c r="F5548" s="30">
        <v>1</v>
      </c>
      <c r="G5548" s="30">
        <v>239525</v>
      </c>
      <c r="H5548" s="30">
        <v>1</v>
      </c>
      <c r="I5548" s="30">
        <v>1</v>
      </c>
      <c r="J5548" s="30">
        <f t="shared" si="3"/>
        <v>0</v>
      </c>
      <c r="K5548" s="30">
        <v>1</v>
      </c>
      <c r="L5548" s="30">
        <f t="shared" si="4"/>
        <v>0</v>
      </c>
      <c r="M5548" s="52" t="str">
        <f t="shared" si="5"/>
        <v>OK</v>
      </c>
      <c r="O5548" s="30" t="str">
        <f t="shared" si="6"/>
        <v/>
      </c>
      <c r="P5548" s="30" t="str">
        <f t="shared" si="7"/>
        <v/>
      </c>
      <c r="Q5548" s="30">
        <f t="shared" si="8"/>
        <v>827</v>
      </c>
      <c r="R5548" s="30" t="str">
        <f t="shared" si="9"/>
        <v/>
      </c>
      <c r="S5548" s="30" t="str">
        <f t="shared" si="10"/>
        <v/>
      </c>
      <c r="T5548" s="30">
        <f t="shared" si="11"/>
        <v>239525</v>
      </c>
      <c r="U5548" s="30">
        <f t="shared" si="12"/>
        <v>198087175</v>
      </c>
    </row>
    <row r="5549" spans="2:21" ht="15.75" customHeight="1" x14ac:dyDescent="0.25">
      <c r="B5549" s="49" t="s">
        <v>301</v>
      </c>
      <c r="C5549" s="50" t="s">
        <v>320</v>
      </c>
      <c r="D5549" s="51" t="s">
        <v>69</v>
      </c>
      <c r="E5549" s="30">
        <v>1906</v>
      </c>
      <c r="F5549" s="30">
        <v>0</v>
      </c>
      <c r="G5549" s="30">
        <v>212403</v>
      </c>
      <c r="H5549" s="30">
        <v>0</v>
      </c>
      <c r="I5549" s="30">
        <v>1</v>
      </c>
      <c r="J5549" s="30">
        <f t="shared" si="3"/>
        <v>0</v>
      </c>
      <c r="K5549" s="30">
        <v>1</v>
      </c>
      <c r="L5549" s="30">
        <f t="shared" si="4"/>
        <v>0</v>
      </c>
      <c r="M5549" s="52" t="str">
        <f t="shared" si="5"/>
        <v>OK</v>
      </c>
      <c r="O5549" s="30">
        <f t="shared" si="6"/>
        <v>1906</v>
      </c>
      <c r="P5549" s="30">
        <f t="shared" si="7"/>
        <v>1782.4912000000002</v>
      </c>
      <c r="Q5549" s="30">
        <f t="shared" si="8"/>
        <v>1782.4912000000002</v>
      </c>
      <c r="R5549" s="30">
        <f t="shared" si="9"/>
        <v>212403</v>
      </c>
      <c r="S5549" s="30">
        <f t="shared" si="10"/>
        <v>253842.8253</v>
      </c>
      <c r="T5549" s="30">
        <f t="shared" si="11"/>
        <v>253842.8253</v>
      </c>
      <c r="U5549" s="30">
        <f t="shared" si="12"/>
        <v>452472602.2803874</v>
      </c>
    </row>
    <row r="5550" spans="2:21" ht="15.75" customHeight="1" x14ac:dyDescent="0.25">
      <c r="B5550" s="49" t="s">
        <v>301</v>
      </c>
      <c r="C5550" s="50" t="s">
        <v>320</v>
      </c>
      <c r="D5550" s="51" t="s">
        <v>70</v>
      </c>
      <c r="E5550" s="30">
        <v>0</v>
      </c>
      <c r="F5550" s="30">
        <f t="shared" si="1"/>
        <v>1</v>
      </c>
      <c r="G5550" s="30">
        <v>0</v>
      </c>
      <c r="H5550" s="30">
        <f t="shared" si="2"/>
        <v>1</v>
      </c>
      <c r="I5550" s="30">
        <v>1</v>
      </c>
      <c r="J5550" s="30">
        <f t="shared" si="3"/>
        <v>0</v>
      </c>
      <c r="K5550" s="30">
        <v>0</v>
      </c>
      <c r="L5550" s="30">
        <f t="shared" si="4"/>
        <v>1</v>
      </c>
      <c r="M5550" s="52" t="str">
        <f t="shared" si="5"/>
        <v>агрегати не працюють</v>
      </c>
      <c r="O5550" s="30" t="str">
        <f t="shared" si="6"/>
        <v/>
      </c>
      <c r="P5550" s="30" t="str">
        <f t="shared" si="7"/>
        <v/>
      </c>
      <c r="Q5550" s="30" t="str">
        <f t="shared" si="8"/>
        <v/>
      </c>
      <c r="R5550" s="30" t="str">
        <f t="shared" si="9"/>
        <v/>
      </c>
      <c r="S5550" s="30" t="str">
        <f t="shared" si="10"/>
        <v/>
      </c>
      <c r="T5550" s="30" t="str">
        <f t="shared" si="11"/>
        <v/>
      </c>
      <c r="U5550" s="30" t="str">
        <f t="shared" si="12"/>
        <v/>
      </c>
    </row>
    <row r="5551" spans="2:21" ht="15.75" customHeight="1" x14ac:dyDescent="0.25">
      <c r="B5551" s="49" t="s">
        <v>301</v>
      </c>
      <c r="C5551" s="50" t="s">
        <v>320</v>
      </c>
      <c r="D5551" s="51" t="s">
        <v>71</v>
      </c>
      <c r="E5551" s="30">
        <v>0</v>
      </c>
      <c r="F5551" s="30">
        <f t="shared" si="1"/>
        <v>1</v>
      </c>
      <c r="G5551" s="30">
        <v>0</v>
      </c>
      <c r="H5551" s="30">
        <f t="shared" si="2"/>
        <v>1</v>
      </c>
      <c r="I5551" s="30">
        <v>1</v>
      </c>
      <c r="J5551" s="30">
        <f t="shared" si="3"/>
        <v>0</v>
      </c>
      <c r="K5551" s="30">
        <v>0</v>
      </c>
      <c r="L5551" s="30">
        <f t="shared" si="4"/>
        <v>1</v>
      </c>
      <c r="M5551" s="52" t="str">
        <f t="shared" si="5"/>
        <v>агрегати не працюють</v>
      </c>
      <c r="O5551" s="30" t="str">
        <f t="shared" si="6"/>
        <v/>
      </c>
      <c r="P5551" s="30" t="str">
        <f t="shared" si="7"/>
        <v/>
      </c>
      <c r="Q5551" s="30" t="str">
        <f t="shared" si="8"/>
        <v/>
      </c>
      <c r="R5551" s="30" t="str">
        <f t="shared" si="9"/>
        <v/>
      </c>
      <c r="S5551" s="30" t="str">
        <f t="shared" si="10"/>
        <v/>
      </c>
      <c r="T5551" s="30" t="str">
        <f t="shared" si="11"/>
        <v/>
      </c>
      <c r="U5551" s="30" t="str">
        <f t="shared" si="12"/>
        <v/>
      </c>
    </row>
    <row r="5552" spans="2:21" ht="15.75" customHeight="1" x14ac:dyDescent="0.25">
      <c r="B5552" s="49" t="s">
        <v>301</v>
      </c>
      <c r="C5552" s="50" t="s">
        <v>320</v>
      </c>
      <c r="D5552" s="51" t="s">
        <v>72</v>
      </c>
      <c r="E5552" s="30">
        <v>1106</v>
      </c>
      <c r="F5552" s="30">
        <v>1</v>
      </c>
      <c r="G5552" s="30">
        <v>202176</v>
      </c>
      <c r="H5552" s="30">
        <v>1</v>
      </c>
      <c r="I5552" s="30">
        <v>1</v>
      </c>
      <c r="J5552" s="30">
        <f t="shared" si="3"/>
        <v>0</v>
      </c>
      <c r="K5552" s="30">
        <v>1</v>
      </c>
      <c r="L5552" s="30">
        <f t="shared" si="4"/>
        <v>0</v>
      </c>
      <c r="M5552" s="52" t="str">
        <f t="shared" si="5"/>
        <v>OK</v>
      </c>
      <c r="O5552" s="30" t="str">
        <f t="shared" si="6"/>
        <v/>
      </c>
      <c r="P5552" s="30" t="str">
        <f t="shared" si="7"/>
        <v/>
      </c>
      <c r="Q5552" s="30">
        <f t="shared" si="8"/>
        <v>1106</v>
      </c>
      <c r="R5552" s="30" t="str">
        <f t="shared" si="9"/>
        <v/>
      </c>
      <c r="S5552" s="30" t="str">
        <f t="shared" si="10"/>
        <v/>
      </c>
      <c r="T5552" s="30">
        <f t="shared" si="11"/>
        <v>202176</v>
      </c>
      <c r="U5552" s="30">
        <f t="shared" si="12"/>
        <v>223606656</v>
      </c>
    </row>
    <row r="5553" spans="2:21" ht="15.75" customHeight="1" x14ac:dyDescent="0.25">
      <c r="B5553" s="49" t="s">
        <v>301</v>
      </c>
      <c r="C5553" s="50" t="s">
        <v>320</v>
      </c>
      <c r="D5553" s="51" t="s">
        <v>73</v>
      </c>
      <c r="E5553" s="30">
        <v>0</v>
      </c>
      <c r="F5553" s="30">
        <f t="shared" si="1"/>
        <v>1</v>
      </c>
      <c r="G5553" s="30">
        <v>0</v>
      </c>
      <c r="H5553" s="30">
        <f t="shared" si="2"/>
        <v>1</v>
      </c>
      <c r="I5553" s="30">
        <v>1</v>
      </c>
      <c r="J5553" s="30">
        <f t="shared" si="3"/>
        <v>0</v>
      </c>
      <c r="K5553" s="30">
        <v>0</v>
      </c>
      <c r="L5553" s="30">
        <f t="shared" si="4"/>
        <v>1</v>
      </c>
      <c r="M5553" s="52" t="str">
        <f t="shared" si="5"/>
        <v>агрегати не працюють</v>
      </c>
      <c r="O5553" s="30" t="str">
        <f t="shared" si="6"/>
        <v/>
      </c>
      <c r="P5553" s="30" t="str">
        <f t="shared" si="7"/>
        <v/>
      </c>
      <c r="Q5553" s="30" t="str">
        <f t="shared" si="8"/>
        <v/>
      </c>
      <c r="R5553" s="30" t="str">
        <f t="shared" si="9"/>
        <v/>
      </c>
      <c r="S5553" s="30" t="str">
        <f t="shared" si="10"/>
        <v/>
      </c>
      <c r="T5553" s="30" t="str">
        <f t="shared" si="11"/>
        <v/>
      </c>
      <c r="U5553" s="30" t="str">
        <f t="shared" si="12"/>
        <v/>
      </c>
    </row>
    <row r="5554" spans="2:21" ht="15.75" customHeight="1" x14ac:dyDescent="0.25">
      <c r="B5554" s="49" t="s">
        <v>301</v>
      </c>
      <c r="C5554" s="50" t="s">
        <v>320</v>
      </c>
      <c r="D5554" s="51" t="s">
        <v>74</v>
      </c>
      <c r="E5554" s="30">
        <v>0</v>
      </c>
      <c r="F5554" s="30">
        <f t="shared" si="1"/>
        <v>1</v>
      </c>
      <c r="G5554" s="30">
        <v>0</v>
      </c>
      <c r="H5554" s="30">
        <f t="shared" si="2"/>
        <v>1</v>
      </c>
      <c r="I5554" s="30">
        <v>1</v>
      </c>
      <c r="J5554" s="30">
        <f t="shared" si="3"/>
        <v>0</v>
      </c>
      <c r="K5554" s="30">
        <v>0</v>
      </c>
      <c r="L5554" s="30">
        <f t="shared" si="4"/>
        <v>1</v>
      </c>
      <c r="M5554" s="52" t="str">
        <f t="shared" si="5"/>
        <v>агрегати не працюють</v>
      </c>
      <c r="O5554" s="30" t="str">
        <f t="shared" si="6"/>
        <v/>
      </c>
      <c r="P5554" s="30" t="str">
        <f t="shared" si="7"/>
        <v/>
      </c>
      <c r="Q5554" s="30" t="str">
        <f t="shared" si="8"/>
        <v/>
      </c>
      <c r="R5554" s="30" t="str">
        <f t="shared" si="9"/>
        <v/>
      </c>
      <c r="S5554" s="30" t="str">
        <f t="shared" si="10"/>
        <v/>
      </c>
      <c r="T5554" s="30" t="str">
        <f t="shared" si="11"/>
        <v/>
      </c>
      <c r="U5554" s="30" t="str">
        <f t="shared" si="12"/>
        <v/>
      </c>
    </row>
    <row r="5555" spans="2:21" ht="15.75" customHeight="1" x14ac:dyDescent="0.25">
      <c r="B5555" s="49" t="s">
        <v>301</v>
      </c>
      <c r="C5555" s="50" t="s">
        <v>320</v>
      </c>
      <c r="D5555" s="51" t="s">
        <v>75</v>
      </c>
      <c r="E5555" s="30">
        <v>0</v>
      </c>
      <c r="F5555" s="30">
        <f t="shared" si="1"/>
        <v>1</v>
      </c>
      <c r="G5555" s="30">
        <v>0</v>
      </c>
      <c r="H5555" s="30">
        <f t="shared" si="2"/>
        <v>1</v>
      </c>
      <c r="I5555" s="30">
        <v>1</v>
      </c>
      <c r="J5555" s="30">
        <f t="shared" si="3"/>
        <v>0</v>
      </c>
      <c r="K5555" s="30">
        <v>0</v>
      </c>
      <c r="L5555" s="30">
        <f t="shared" si="4"/>
        <v>1</v>
      </c>
      <c r="M5555" s="52" t="str">
        <f t="shared" si="5"/>
        <v>агрегати не працюють</v>
      </c>
      <c r="O5555" s="30" t="str">
        <f t="shared" si="6"/>
        <v/>
      </c>
      <c r="P5555" s="30" t="str">
        <f t="shared" si="7"/>
        <v/>
      </c>
      <c r="Q5555" s="30" t="str">
        <f t="shared" si="8"/>
        <v/>
      </c>
      <c r="R5555" s="30" t="str">
        <f t="shared" si="9"/>
        <v/>
      </c>
      <c r="S5555" s="30" t="str">
        <f t="shared" si="10"/>
        <v/>
      </c>
      <c r="T5555" s="30" t="str">
        <f t="shared" si="11"/>
        <v/>
      </c>
      <c r="U5555" s="30" t="str">
        <f t="shared" si="12"/>
        <v/>
      </c>
    </row>
    <row r="5556" spans="2:21" ht="15.75" customHeight="1" x14ac:dyDescent="0.25">
      <c r="B5556" s="49" t="s">
        <v>301</v>
      </c>
      <c r="C5556" s="50" t="s">
        <v>320</v>
      </c>
      <c r="D5556" s="51" t="s">
        <v>76</v>
      </c>
      <c r="E5556" s="30">
        <v>0</v>
      </c>
      <c r="F5556" s="30">
        <f t="shared" si="1"/>
        <v>1</v>
      </c>
      <c r="G5556" s="30">
        <v>0</v>
      </c>
      <c r="H5556" s="30">
        <f t="shared" si="2"/>
        <v>1</v>
      </c>
      <c r="I5556" s="30">
        <v>1</v>
      </c>
      <c r="J5556" s="30">
        <f t="shared" si="3"/>
        <v>0</v>
      </c>
      <c r="K5556" s="30">
        <v>0</v>
      </c>
      <c r="L5556" s="30">
        <f t="shared" si="4"/>
        <v>1</v>
      </c>
      <c r="M5556" s="52" t="str">
        <f t="shared" si="5"/>
        <v>агрегати не працюють</v>
      </c>
      <c r="O5556" s="30" t="str">
        <f t="shared" si="6"/>
        <v/>
      </c>
      <c r="P5556" s="30" t="str">
        <f t="shared" si="7"/>
        <v/>
      </c>
      <c r="Q5556" s="30" t="str">
        <f t="shared" si="8"/>
        <v/>
      </c>
      <c r="R5556" s="30" t="str">
        <f t="shared" si="9"/>
        <v/>
      </c>
      <c r="S5556" s="30" t="str">
        <f t="shared" si="10"/>
        <v/>
      </c>
      <c r="T5556" s="30" t="str">
        <f t="shared" si="11"/>
        <v/>
      </c>
      <c r="U5556" s="30" t="str">
        <f t="shared" si="12"/>
        <v/>
      </c>
    </row>
    <row r="5557" spans="2:21" ht="15.75" customHeight="1" x14ac:dyDescent="0.25">
      <c r="B5557" s="49" t="s">
        <v>301</v>
      </c>
      <c r="C5557" s="50" t="s">
        <v>320</v>
      </c>
      <c r="D5557" s="51" t="s">
        <v>77</v>
      </c>
      <c r="E5557" s="30">
        <v>621</v>
      </c>
      <c r="F5557" s="30">
        <v>1</v>
      </c>
      <c r="G5557" s="30">
        <v>151398</v>
      </c>
      <c r="H5557" s="30">
        <v>1</v>
      </c>
      <c r="I5557" s="30">
        <v>1</v>
      </c>
      <c r="J5557" s="30">
        <f t="shared" si="3"/>
        <v>0</v>
      </c>
      <c r="K5557" s="30">
        <v>1</v>
      </c>
      <c r="L5557" s="30">
        <f t="shared" si="4"/>
        <v>0</v>
      </c>
      <c r="M5557" s="52" t="str">
        <f t="shared" si="5"/>
        <v>OK</v>
      </c>
      <c r="O5557" s="30" t="str">
        <f t="shared" si="6"/>
        <v/>
      </c>
      <c r="P5557" s="30" t="str">
        <f t="shared" si="7"/>
        <v/>
      </c>
      <c r="Q5557" s="30">
        <f t="shared" si="8"/>
        <v>621</v>
      </c>
      <c r="R5557" s="30" t="str">
        <f t="shared" si="9"/>
        <v/>
      </c>
      <c r="S5557" s="30" t="str">
        <f t="shared" si="10"/>
        <v/>
      </c>
      <c r="T5557" s="30">
        <f t="shared" si="11"/>
        <v>151398</v>
      </c>
      <c r="U5557" s="30">
        <f t="shared" si="12"/>
        <v>94018158</v>
      </c>
    </row>
    <row r="5558" spans="2:21" ht="15.75" customHeight="1" x14ac:dyDescent="0.25">
      <c r="B5558" s="49" t="s">
        <v>301</v>
      </c>
      <c r="C5558" s="50" t="s">
        <v>320</v>
      </c>
      <c r="D5558" s="51" t="s">
        <v>78</v>
      </c>
      <c r="E5558" s="30">
        <v>309</v>
      </c>
      <c r="F5558" s="30">
        <v>1</v>
      </c>
      <c r="G5558" s="30">
        <v>206995</v>
      </c>
      <c r="H5558" s="30">
        <v>1</v>
      </c>
      <c r="I5558" s="30">
        <v>1</v>
      </c>
      <c r="J5558" s="30">
        <f t="shared" si="3"/>
        <v>0</v>
      </c>
      <c r="K5558" s="30">
        <v>1</v>
      </c>
      <c r="L5558" s="30">
        <f t="shared" si="4"/>
        <v>0</v>
      </c>
      <c r="M5558" s="52" t="str">
        <f t="shared" si="5"/>
        <v>OK</v>
      </c>
      <c r="O5558" s="30" t="str">
        <f t="shared" si="6"/>
        <v/>
      </c>
      <c r="P5558" s="30" t="str">
        <f t="shared" si="7"/>
        <v/>
      </c>
      <c r="Q5558" s="30">
        <f t="shared" si="8"/>
        <v>309</v>
      </c>
      <c r="R5558" s="30" t="str">
        <f t="shared" si="9"/>
        <v/>
      </c>
      <c r="S5558" s="30" t="str">
        <f t="shared" si="10"/>
        <v/>
      </c>
      <c r="T5558" s="30">
        <f t="shared" si="11"/>
        <v>206995</v>
      </c>
      <c r="U5558" s="30">
        <f t="shared" si="12"/>
        <v>63961455</v>
      </c>
    </row>
    <row r="5559" spans="2:21" ht="15.75" customHeight="1" x14ac:dyDescent="0.25">
      <c r="B5559" s="49" t="s">
        <v>301</v>
      </c>
      <c r="C5559" s="50" t="s">
        <v>320</v>
      </c>
      <c r="D5559" s="51" t="s">
        <v>79</v>
      </c>
      <c r="E5559" s="30">
        <v>1452</v>
      </c>
      <c r="F5559" s="30">
        <v>1</v>
      </c>
      <c r="G5559" s="30">
        <v>30758</v>
      </c>
      <c r="H5559" s="30">
        <v>0</v>
      </c>
      <c r="I5559" s="30">
        <v>1</v>
      </c>
      <c r="J5559" s="30">
        <f t="shared" si="3"/>
        <v>0</v>
      </c>
      <c r="K5559" s="30">
        <v>1</v>
      </c>
      <c r="L5559" s="30">
        <f t="shared" si="4"/>
        <v>0</v>
      </c>
      <c r="M5559" s="52" t="str">
        <f t="shared" si="5"/>
        <v>OK</v>
      </c>
      <c r="O5559" s="30" t="str">
        <f t="shared" si="6"/>
        <v/>
      </c>
      <c r="P5559" s="30" t="str">
        <f t="shared" si="7"/>
        <v/>
      </c>
      <c r="Q5559" s="30">
        <f t="shared" si="8"/>
        <v>1452</v>
      </c>
      <c r="R5559" s="30">
        <f t="shared" si="9"/>
        <v>30758</v>
      </c>
      <c r="S5559" s="30">
        <f t="shared" si="10"/>
        <v>36758.885800000004</v>
      </c>
      <c r="T5559" s="30">
        <f t="shared" si="11"/>
        <v>36758.885800000004</v>
      </c>
      <c r="U5559" s="30">
        <f t="shared" si="12"/>
        <v>53373902.181600004</v>
      </c>
    </row>
    <row r="5560" spans="2:21" ht="15.75" customHeight="1" x14ac:dyDescent="0.25">
      <c r="B5560" s="49" t="s">
        <v>301</v>
      </c>
      <c r="C5560" s="50" t="s">
        <v>320</v>
      </c>
      <c r="D5560" s="51" t="s">
        <v>80</v>
      </c>
      <c r="E5560" s="30">
        <v>1457</v>
      </c>
      <c r="F5560" s="30">
        <v>1</v>
      </c>
      <c r="G5560" s="30">
        <v>108332</v>
      </c>
      <c r="H5560" s="30">
        <v>0</v>
      </c>
      <c r="I5560" s="30">
        <v>1</v>
      </c>
      <c r="J5560" s="30">
        <f t="shared" si="3"/>
        <v>0</v>
      </c>
      <c r="K5560" s="30">
        <v>1</v>
      </c>
      <c r="L5560" s="30">
        <f t="shared" si="4"/>
        <v>0</v>
      </c>
      <c r="M5560" s="52" t="str">
        <f t="shared" si="5"/>
        <v>OK</v>
      </c>
      <c r="O5560" s="30" t="str">
        <f t="shared" si="6"/>
        <v/>
      </c>
      <c r="P5560" s="30" t="str">
        <f t="shared" si="7"/>
        <v/>
      </c>
      <c r="Q5560" s="30">
        <f t="shared" si="8"/>
        <v>1457</v>
      </c>
      <c r="R5560" s="30">
        <f t="shared" si="9"/>
        <v>108332</v>
      </c>
      <c r="S5560" s="30">
        <f t="shared" si="10"/>
        <v>129467.5732</v>
      </c>
      <c r="T5560" s="30">
        <f t="shared" si="11"/>
        <v>129467.5732</v>
      </c>
      <c r="U5560" s="30">
        <f t="shared" si="12"/>
        <v>188634254.15239999</v>
      </c>
    </row>
    <row r="5561" spans="2:21" ht="15.75" customHeight="1" x14ac:dyDescent="0.25">
      <c r="B5561" s="49" t="s">
        <v>301</v>
      </c>
      <c r="C5561" s="50" t="s">
        <v>320</v>
      </c>
      <c r="D5561" s="51" t="s">
        <v>81</v>
      </c>
      <c r="E5561" s="30">
        <v>690</v>
      </c>
      <c r="F5561" s="30">
        <v>1</v>
      </c>
      <c r="G5561" s="30">
        <v>222916</v>
      </c>
      <c r="H5561" s="30">
        <v>0</v>
      </c>
      <c r="I5561" s="30">
        <v>1</v>
      </c>
      <c r="J5561" s="30">
        <f t="shared" si="3"/>
        <v>0</v>
      </c>
      <c r="K5561" s="30">
        <v>1</v>
      </c>
      <c r="L5561" s="30">
        <f t="shared" si="4"/>
        <v>0</v>
      </c>
      <c r="M5561" s="52" t="str">
        <f t="shared" si="5"/>
        <v>OK</v>
      </c>
      <c r="O5561" s="30" t="str">
        <f t="shared" si="6"/>
        <v/>
      </c>
      <c r="P5561" s="30" t="str">
        <f t="shared" si="7"/>
        <v/>
      </c>
      <c r="Q5561" s="30">
        <f t="shared" si="8"/>
        <v>690</v>
      </c>
      <c r="R5561" s="30">
        <f t="shared" si="9"/>
        <v>222916</v>
      </c>
      <c r="S5561" s="30">
        <f t="shared" si="10"/>
        <v>266406.91159999999</v>
      </c>
      <c r="T5561" s="30">
        <f t="shared" si="11"/>
        <v>266406.91159999999</v>
      </c>
      <c r="U5561" s="30">
        <f t="shared" si="12"/>
        <v>183820769.00400001</v>
      </c>
    </row>
    <row r="5562" spans="2:21" ht="15.75" customHeight="1" x14ac:dyDescent="0.25">
      <c r="B5562" s="49" t="s">
        <v>301</v>
      </c>
      <c r="C5562" s="50" t="s">
        <v>320</v>
      </c>
      <c r="D5562" s="51" t="s">
        <v>82</v>
      </c>
      <c r="E5562" s="30">
        <v>0</v>
      </c>
      <c r="F5562" s="30">
        <f t="shared" si="1"/>
        <v>1</v>
      </c>
      <c r="G5562" s="30">
        <v>0</v>
      </c>
      <c r="H5562" s="30">
        <f t="shared" si="2"/>
        <v>1</v>
      </c>
      <c r="I5562" s="30">
        <v>1</v>
      </c>
      <c r="J5562" s="30">
        <f t="shared" si="3"/>
        <v>0</v>
      </c>
      <c r="K5562" s="30">
        <v>0</v>
      </c>
      <c r="L5562" s="30">
        <f t="shared" si="4"/>
        <v>1</v>
      </c>
      <c r="M5562" s="52" t="str">
        <f t="shared" si="5"/>
        <v>агрегати не працюють</v>
      </c>
      <c r="O5562" s="30" t="str">
        <f t="shared" si="6"/>
        <v/>
      </c>
      <c r="P5562" s="30" t="str">
        <f t="shared" si="7"/>
        <v/>
      </c>
      <c r="Q5562" s="30" t="str">
        <f t="shared" si="8"/>
        <v/>
      </c>
      <c r="R5562" s="30" t="str">
        <f t="shared" si="9"/>
        <v/>
      </c>
      <c r="S5562" s="30" t="str">
        <f t="shared" si="10"/>
        <v/>
      </c>
      <c r="T5562" s="30" t="str">
        <f t="shared" si="11"/>
        <v/>
      </c>
      <c r="U5562" s="30" t="str">
        <f t="shared" si="12"/>
        <v/>
      </c>
    </row>
    <row r="5563" spans="2:21" ht="15.75" customHeight="1" x14ac:dyDescent="0.25">
      <c r="B5563" s="49" t="s">
        <v>301</v>
      </c>
      <c r="C5563" s="50" t="s">
        <v>320</v>
      </c>
      <c r="D5563" s="51" t="s">
        <v>83</v>
      </c>
      <c r="E5563" s="30">
        <v>0</v>
      </c>
      <c r="F5563" s="30">
        <f t="shared" si="1"/>
        <v>1</v>
      </c>
      <c r="G5563" s="30">
        <v>0</v>
      </c>
      <c r="H5563" s="30">
        <f t="shared" si="2"/>
        <v>1</v>
      </c>
      <c r="I5563" s="30">
        <v>1</v>
      </c>
      <c r="J5563" s="30">
        <f t="shared" si="3"/>
        <v>0</v>
      </c>
      <c r="K5563" s="30">
        <v>0</v>
      </c>
      <c r="L5563" s="30">
        <f t="shared" si="4"/>
        <v>1</v>
      </c>
      <c r="M5563" s="52" t="str">
        <f t="shared" si="5"/>
        <v>агрегати не працюють</v>
      </c>
      <c r="O5563" s="30" t="str">
        <f t="shared" si="6"/>
        <v/>
      </c>
      <c r="P5563" s="30" t="str">
        <f t="shared" si="7"/>
        <v/>
      </c>
      <c r="Q5563" s="30" t="str">
        <f t="shared" si="8"/>
        <v/>
      </c>
      <c r="R5563" s="30" t="str">
        <f t="shared" si="9"/>
        <v/>
      </c>
      <c r="S5563" s="30" t="str">
        <f t="shared" si="10"/>
        <v/>
      </c>
      <c r="T5563" s="30" t="str">
        <f t="shared" si="11"/>
        <v/>
      </c>
      <c r="U5563" s="30" t="str">
        <f t="shared" si="12"/>
        <v/>
      </c>
    </row>
    <row r="5564" spans="2:21" ht="15.75" customHeight="1" x14ac:dyDescent="0.25">
      <c r="B5564" s="49" t="s">
        <v>301</v>
      </c>
      <c r="C5564" s="50" t="s">
        <v>321</v>
      </c>
      <c r="D5564" s="51" t="s">
        <v>60</v>
      </c>
      <c r="E5564" s="30">
        <v>1747</v>
      </c>
      <c r="F5564" s="30">
        <v>1</v>
      </c>
      <c r="G5564" s="30">
        <v>226997</v>
      </c>
      <c r="H5564" s="30">
        <v>0</v>
      </c>
      <c r="I5564" s="30">
        <v>1</v>
      </c>
      <c r="J5564" s="30">
        <f t="shared" si="3"/>
        <v>0</v>
      </c>
      <c r="K5564" s="30">
        <v>1</v>
      </c>
      <c r="L5564" s="30">
        <f t="shared" si="4"/>
        <v>0</v>
      </c>
      <c r="M5564" s="52" t="str">
        <f t="shared" si="5"/>
        <v>OK</v>
      </c>
      <c r="O5564" s="30" t="str">
        <f t="shared" si="6"/>
        <v/>
      </c>
      <c r="P5564" s="30" t="str">
        <f t="shared" si="7"/>
        <v/>
      </c>
      <c r="Q5564" s="30">
        <f t="shared" si="8"/>
        <v>1747</v>
      </c>
      <c r="R5564" s="30">
        <f t="shared" si="9"/>
        <v>226997</v>
      </c>
      <c r="S5564" s="30">
        <f t="shared" si="10"/>
        <v>271284.11470000003</v>
      </c>
      <c r="T5564" s="30">
        <f t="shared" si="11"/>
        <v>271284.11470000003</v>
      </c>
      <c r="U5564" s="30">
        <f t="shared" si="12"/>
        <v>473933348.38090008</v>
      </c>
    </row>
    <row r="5565" spans="2:21" ht="15.75" customHeight="1" x14ac:dyDescent="0.25">
      <c r="B5565" s="49" t="s">
        <v>301</v>
      </c>
      <c r="C5565" s="50" t="s">
        <v>321</v>
      </c>
      <c r="D5565" s="51" t="s">
        <v>61</v>
      </c>
      <c r="E5565" s="30">
        <v>0</v>
      </c>
      <c r="F5565" s="30">
        <f t="shared" si="1"/>
        <v>1</v>
      </c>
      <c r="G5565" s="30">
        <v>0</v>
      </c>
      <c r="H5565" s="30">
        <f t="shared" si="2"/>
        <v>1</v>
      </c>
      <c r="I5565" s="30">
        <v>1</v>
      </c>
      <c r="J5565" s="30">
        <f t="shared" si="3"/>
        <v>0</v>
      </c>
      <c r="K5565" s="30">
        <v>0</v>
      </c>
      <c r="L5565" s="30">
        <f t="shared" si="4"/>
        <v>1</v>
      </c>
      <c r="M5565" s="52" t="str">
        <f t="shared" si="5"/>
        <v>агрегати не працюють</v>
      </c>
      <c r="O5565" s="30" t="str">
        <f t="shared" si="6"/>
        <v/>
      </c>
      <c r="P5565" s="30" t="str">
        <f t="shared" si="7"/>
        <v/>
      </c>
      <c r="Q5565" s="30" t="str">
        <f t="shared" si="8"/>
        <v/>
      </c>
      <c r="R5565" s="30" t="str">
        <f t="shared" si="9"/>
        <v/>
      </c>
      <c r="S5565" s="30" t="str">
        <f t="shared" si="10"/>
        <v/>
      </c>
      <c r="T5565" s="30" t="str">
        <f t="shared" si="11"/>
        <v/>
      </c>
      <c r="U5565" s="30" t="str">
        <f t="shared" si="12"/>
        <v/>
      </c>
    </row>
    <row r="5566" spans="2:21" ht="15.75" customHeight="1" x14ac:dyDescent="0.25">
      <c r="B5566" s="49" t="s">
        <v>301</v>
      </c>
      <c r="C5566" s="50" t="s">
        <v>321</v>
      </c>
      <c r="D5566" s="51" t="s">
        <v>62</v>
      </c>
      <c r="E5566" s="30">
        <v>783</v>
      </c>
      <c r="F5566" s="30">
        <v>1</v>
      </c>
      <c r="G5566" s="30">
        <v>84825</v>
      </c>
      <c r="H5566" s="30">
        <v>0</v>
      </c>
      <c r="I5566" s="30">
        <v>1</v>
      </c>
      <c r="J5566" s="30">
        <f t="shared" si="3"/>
        <v>0</v>
      </c>
      <c r="K5566" s="30">
        <v>1</v>
      </c>
      <c r="L5566" s="30">
        <f t="shared" si="4"/>
        <v>0</v>
      </c>
      <c r="M5566" s="52" t="str">
        <f t="shared" si="5"/>
        <v>OK</v>
      </c>
      <c r="O5566" s="30" t="str">
        <f t="shared" si="6"/>
        <v/>
      </c>
      <c r="P5566" s="30" t="str">
        <f t="shared" si="7"/>
        <v/>
      </c>
      <c r="Q5566" s="30">
        <f t="shared" si="8"/>
        <v>783</v>
      </c>
      <c r="R5566" s="30">
        <f t="shared" si="9"/>
        <v>84825</v>
      </c>
      <c r="S5566" s="30">
        <f t="shared" si="10"/>
        <v>101374.3575</v>
      </c>
      <c r="T5566" s="30">
        <f t="shared" si="11"/>
        <v>101374.3575</v>
      </c>
      <c r="U5566" s="30">
        <f t="shared" si="12"/>
        <v>79376121.922499999</v>
      </c>
    </row>
    <row r="5567" spans="2:21" ht="15.75" customHeight="1" x14ac:dyDescent="0.25">
      <c r="B5567" s="49" t="s">
        <v>301</v>
      </c>
      <c r="C5567" s="50" t="s">
        <v>321</v>
      </c>
      <c r="D5567" s="51" t="s">
        <v>63</v>
      </c>
      <c r="E5567" s="30">
        <v>1787</v>
      </c>
      <c r="F5567" s="30">
        <v>1</v>
      </c>
      <c r="G5567" s="30">
        <v>225515</v>
      </c>
      <c r="H5567" s="30">
        <v>0</v>
      </c>
      <c r="I5567" s="30">
        <v>1</v>
      </c>
      <c r="J5567" s="30">
        <f t="shared" si="3"/>
        <v>0</v>
      </c>
      <c r="K5567" s="30">
        <v>1</v>
      </c>
      <c r="L5567" s="30">
        <f t="shared" si="4"/>
        <v>0</v>
      </c>
      <c r="M5567" s="52" t="str">
        <f t="shared" si="5"/>
        <v>OK</v>
      </c>
      <c r="O5567" s="30" t="str">
        <f t="shared" si="6"/>
        <v/>
      </c>
      <c r="P5567" s="30" t="str">
        <f t="shared" si="7"/>
        <v/>
      </c>
      <c r="Q5567" s="30">
        <f t="shared" si="8"/>
        <v>1787</v>
      </c>
      <c r="R5567" s="30">
        <f t="shared" si="9"/>
        <v>225515</v>
      </c>
      <c r="S5567" s="30">
        <f t="shared" si="10"/>
        <v>269512.97649999999</v>
      </c>
      <c r="T5567" s="30">
        <f t="shared" si="11"/>
        <v>269512.97649999999</v>
      </c>
      <c r="U5567" s="30">
        <f t="shared" si="12"/>
        <v>481619689.00549996</v>
      </c>
    </row>
    <row r="5568" spans="2:21" ht="15.75" customHeight="1" x14ac:dyDescent="0.25">
      <c r="B5568" s="49" t="s">
        <v>301</v>
      </c>
      <c r="C5568" s="50" t="s">
        <v>321</v>
      </c>
      <c r="D5568" s="51" t="s">
        <v>64</v>
      </c>
      <c r="E5568" s="30">
        <v>826</v>
      </c>
      <c r="F5568" s="30">
        <v>1</v>
      </c>
      <c r="G5568" s="30">
        <v>126649</v>
      </c>
      <c r="H5568" s="30">
        <v>1</v>
      </c>
      <c r="I5568" s="30">
        <v>1</v>
      </c>
      <c r="J5568" s="30">
        <f t="shared" si="3"/>
        <v>0</v>
      </c>
      <c r="K5568" s="30">
        <v>1</v>
      </c>
      <c r="L5568" s="30">
        <f t="shared" si="4"/>
        <v>0</v>
      </c>
      <c r="M5568" s="52" t="str">
        <f t="shared" si="5"/>
        <v>OK</v>
      </c>
      <c r="O5568" s="30" t="str">
        <f t="shared" si="6"/>
        <v/>
      </c>
      <c r="P5568" s="30" t="str">
        <f t="shared" si="7"/>
        <v/>
      </c>
      <c r="Q5568" s="30">
        <f t="shared" si="8"/>
        <v>826</v>
      </c>
      <c r="R5568" s="30" t="str">
        <f t="shared" si="9"/>
        <v/>
      </c>
      <c r="S5568" s="30" t="str">
        <f t="shared" si="10"/>
        <v/>
      </c>
      <c r="T5568" s="30">
        <f t="shared" si="11"/>
        <v>126649</v>
      </c>
      <c r="U5568" s="30">
        <f t="shared" si="12"/>
        <v>104612074</v>
      </c>
    </row>
    <row r="5569" spans="2:21" ht="15.75" customHeight="1" x14ac:dyDescent="0.25">
      <c r="B5569" s="49" t="s">
        <v>301</v>
      </c>
      <c r="C5569" s="50" t="s">
        <v>321</v>
      </c>
      <c r="D5569" s="51" t="s">
        <v>65</v>
      </c>
      <c r="E5569" s="30">
        <v>682</v>
      </c>
      <c r="F5569" s="30">
        <v>1</v>
      </c>
      <c r="G5569" s="30">
        <v>202998</v>
      </c>
      <c r="H5569" s="30">
        <v>0</v>
      </c>
      <c r="I5569" s="30">
        <v>1</v>
      </c>
      <c r="J5569" s="30">
        <f t="shared" si="3"/>
        <v>0</v>
      </c>
      <c r="K5569" s="30">
        <v>1</v>
      </c>
      <c r="L5569" s="30">
        <f t="shared" si="4"/>
        <v>0</v>
      </c>
      <c r="M5569" s="52" t="str">
        <f t="shared" si="5"/>
        <v>OK</v>
      </c>
      <c r="O5569" s="30" t="str">
        <f t="shared" si="6"/>
        <v/>
      </c>
      <c r="P5569" s="30" t="str">
        <f t="shared" si="7"/>
        <v/>
      </c>
      <c r="Q5569" s="30">
        <f t="shared" si="8"/>
        <v>682</v>
      </c>
      <c r="R5569" s="30">
        <f t="shared" si="9"/>
        <v>202998</v>
      </c>
      <c r="S5569" s="30">
        <f t="shared" si="10"/>
        <v>242602.90980000002</v>
      </c>
      <c r="T5569" s="30">
        <f t="shared" si="11"/>
        <v>242602.90980000002</v>
      </c>
      <c r="U5569" s="30">
        <f t="shared" si="12"/>
        <v>165455184.48360002</v>
      </c>
    </row>
    <row r="5570" spans="2:21" ht="15.75" customHeight="1" x14ac:dyDescent="0.25">
      <c r="B5570" s="49" t="s">
        <v>301</v>
      </c>
      <c r="C5570" s="50" t="s">
        <v>321</v>
      </c>
      <c r="D5570" s="51" t="s">
        <v>66</v>
      </c>
      <c r="E5570" s="30">
        <v>0</v>
      </c>
      <c r="F5570" s="30">
        <f t="shared" si="1"/>
        <v>1</v>
      </c>
      <c r="G5570" s="30">
        <v>0</v>
      </c>
      <c r="H5570" s="30">
        <f t="shared" si="2"/>
        <v>1</v>
      </c>
      <c r="I5570" s="30">
        <v>1</v>
      </c>
      <c r="J5570" s="30">
        <f t="shared" si="3"/>
        <v>0</v>
      </c>
      <c r="K5570" s="30">
        <v>0</v>
      </c>
      <c r="L5570" s="30">
        <f t="shared" si="4"/>
        <v>1</v>
      </c>
      <c r="M5570" s="52" t="str">
        <f t="shared" si="5"/>
        <v>агрегати не працюють</v>
      </c>
      <c r="O5570" s="30" t="str">
        <f t="shared" si="6"/>
        <v/>
      </c>
      <c r="P5570" s="30" t="str">
        <f t="shared" si="7"/>
        <v/>
      </c>
      <c r="Q5570" s="30" t="str">
        <f t="shared" si="8"/>
        <v/>
      </c>
      <c r="R5570" s="30" t="str">
        <f t="shared" si="9"/>
        <v/>
      </c>
      <c r="S5570" s="30" t="str">
        <f t="shared" si="10"/>
        <v/>
      </c>
      <c r="T5570" s="30" t="str">
        <f t="shared" si="11"/>
        <v/>
      </c>
      <c r="U5570" s="30" t="str">
        <f t="shared" si="12"/>
        <v/>
      </c>
    </row>
    <row r="5571" spans="2:21" ht="15.75" customHeight="1" x14ac:dyDescent="0.25">
      <c r="B5571" s="49" t="s">
        <v>301</v>
      </c>
      <c r="C5571" s="50" t="s">
        <v>321</v>
      </c>
      <c r="D5571" s="51" t="s">
        <v>67</v>
      </c>
      <c r="E5571" s="30">
        <v>0</v>
      </c>
      <c r="F5571" s="30">
        <f t="shared" si="1"/>
        <v>1</v>
      </c>
      <c r="G5571" s="30">
        <v>0</v>
      </c>
      <c r="H5571" s="30">
        <f t="shared" si="2"/>
        <v>1</v>
      </c>
      <c r="I5571" s="30">
        <v>1</v>
      </c>
      <c r="J5571" s="30">
        <f t="shared" si="3"/>
        <v>0</v>
      </c>
      <c r="K5571" s="30">
        <v>0</v>
      </c>
      <c r="L5571" s="30">
        <f t="shared" si="4"/>
        <v>1</v>
      </c>
      <c r="M5571" s="52" t="str">
        <f t="shared" si="5"/>
        <v>агрегати не працюють</v>
      </c>
      <c r="O5571" s="30" t="str">
        <f t="shared" si="6"/>
        <v/>
      </c>
      <c r="P5571" s="30" t="str">
        <f t="shared" si="7"/>
        <v/>
      </c>
      <c r="Q5571" s="30" t="str">
        <f t="shared" si="8"/>
        <v/>
      </c>
      <c r="R5571" s="30" t="str">
        <f t="shared" si="9"/>
        <v/>
      </c>
      <c r="S5571" s="30" t="str">
        <f t="shared" si="10"/>
        <v/>
      </c>
      <c r="T5571" s="30" t="str">
        <f t="shared" si="11"/>
        <v/>
      </c>
      <c r="U5571" s="30" t="str">
        <f t="shared" si="12"/>
        <v/>
      </c>
    </row>
    <row r="5572" spans="2:21" ht="15.75" customHeight="1" x14ac:dyDescent="0.25">
      <c r="B5572" s="49" t="s">
        <v>301</v>
      </c>
      <c r="C5572" s="50" t="s">
        <v>321</v>
      </c>
      <c r="D5572" s="51" t="s">
        <v>68</v>
      </c>
      <c r="E5572" s="30">
        <v>0</v>
      </c>
      <c r="F5572" s="30">
        <f t="shared" si="1"/>
        <v>1</v>
      </c>
      <c r="G5572" s="30">
        <v>0</v>
      </c>
      <c r="H5572" s="30">
        <f t="shared" si="2"/>
        <v>1</v>
      </c>
      <c r="I5572" s="30">
        <v>1</v>
      </c>
      <c r="J5572" s="30">
        <f t="shared" si="3"/>
        <v>0</v>
      </c>
      <c r="K5572" s="30">
        <v>0</v>
      </c>
      <c r="L5572" s="30">
        <f t="shared" si="4"/>
        <v>1</v>
      </c>
      <c r="M5572" s="52" t="str">
        <f t="shared" si="5"/>
        <v>агрегати не працюють</v>
      </c>
      <c r="O5572" s="30" t="str">
        <f t="shared" si="6"/>
        <v/>
      </c>
      <c r="P5572" s="30" t="str">
        <f t="shared" si="7"/>
        <v/>
      </c>
      <c r="Q5572" s="30" t="str">
        <f t="shared" si="8"/>
        <v/>
      </c>
      <c r="R5572" s="30" t="str">
        <f t="shared" si="9"/>
        <v/>
      </c>
      <c r="S5572" s="30" t="str">
        <f t="shared" si="10"/>
        <v/>
      </c>
      <c r="T5572" s="30" t="str">
        <f t="shared" si="11"/>
        <v/>
      </c>
      <c r="U5572" s="30" t="str">
        <f t="shared" si="12"/>
        <v/>
      </c>
    </row>
    <row r="5573" spans="2:21" ht="15.75" customHeight="1" x14ac:dyDescent="0.25">
      <c r="B5573" s="49" t="s">
        <v>301</v>
      </c>
      <c r="C5573" s="50" t="s">
        <v>321</v>
      </c>
      <c r="D5573" s="51" t="s">
        <v>69</v>
      </c>
      <c r="E5573" s="30">
        <v>495</v>
      </c>
      <c r="F5573" s="30">
        <v>0</v>
      </c>
      <c r="G5573" s="30">
        <v>154654</v>
      </c>
      <c r="H5573" s="30">
        <v>1</v>
      </c>
      <c r="I5573" s="30">
        <v>1</v>
      </c>
      <c r="J5573" s="30">
        <f t="shared" si="3"/>
        <v>0</v>
      </c>
      <c r="K5573" s="30">
        <v>1</v>
      </c>
      <c r="L5573" s="30">
        <f t="shared" si="4"/>
        <v>0</v>
      </c>
      <c r="M5573" s="52" t="str">
        <f t="shared" si="5"/>
        <v>OK</v>
      </c>
      <c r="O5573" s="30">
        <f t="shared" si="6"/>
        <v>495</v>
      </c>
      <c r="P5573" s="30">
        <f t="shared" si="7"/>
        <v>462.92400000000004</v>
      </c>
      <c r="Q5573" s="30">
        <f t="shared" si="8"/>
        <v>462.92400000000004</v>
      </c>
      <c r="R5573" s="30" t="str">
        <f t="shared" si="9"/>
        <v/>
      </c>
      <c r="S5573" s="30" t="str">
        <f t="shared" si="10"/>
        <v/>
      </c>
      <c r="T5573" s="30">
        <f t="shared" si="11"/>
        <v>154654</v>
      </c>
      <c r="U5573" s="30">
        <f t="shared" si="12"/>
        <v>71593048.296000004</v>
      </c>
    </row>
    <row r="5574" spans="2:21" ht="15.75" customHeight="1" x14ac:dyDescent="0.25">
      <c r="B5574" s="49" t="s">
        <v>301</v>
      </c>
      <c r="C5574" s="50" t="s">
        <v>321</v>
      </c>
      <c r="D5574" s="51" t="s">
        <v>70</v>
      </c>
      <c r="E5574" s="30">
        <v>0</v>
      </c>
      <c r="F5574" s="30">
        <f t="shared" si="1"/>
        <v>1</v>
      </c>
      <c r="G5574" s="30">
        <v>0</v>
      </c>
      <c r="H5574" s="30">
        <f t="shared" si="2"/>
        <v>1</v>
      </c>
      <c r="I5574" s="30">
        <v>1</v>
      </c>
      <c r="J5574" s="30">
        <f t="shared" si="3"/>
        <v>0</v>
      </c>
      <c r="K5574" s="30">
        <v>0</v>
      </c>
      <c r="L5574" s="30">
        <f t="shared" si="4"/>
        <v>1</v>
      </c>
      <c r="M5574" s="52" t="str">
        <f t="shared" si="5"/>
        <v>агрегати не працюють</v>
      </c>
      <c r="O5574" s="30" t="str">
        <f t="shared" si="6"/>
        <v/>
      </c>
      <c r="P5574" s="30" t="str">
        <f t="shared" si="7"/>
        <v/>
      </c>
      <c r="Q5574" s="30" t="str">
        <f t="shared" si="8"/>
        <v/>
      </c>
      <c r="R5574" s="30" t="str">
        <f t="shared" si="9"/>
        <v/>
      </c>
      <c r="S5574" s="30" t="str">
        <f t="shared" si="10"/>
        <v/>
      </c>
      <c r="T5574" s="30" t="str">
        <f t="shared" si="11"/>
        <v/>
      </c>
      <c r="U5574" s="30" t="str">
        <f t="shared" si="12"/>
        <v/>
      </c>
    </row>
    <row r="5575" spans="2:21" ht="15.75" customHeight="1" x14ac:dyDescent="0.25">
      <c r="B5575" s="49" t="s">
        <v>301</v>
      </c>
      <c r="C5575" s="50" t="s">
        <v>321</v>
      </c>
      <c r="D5575" s="51" t="s">
        <v>71</v>
      </c>
      <c r="E5575" s="30">
        <v>1802</v>
      </c>
      <c r="F5575" s="30">
        <v>1</v>
      </c>
      <c r="G5575" s="30">
        <v>121719</v>
      </c>
      <c r="H5575" s="30">
        <v>0</v>
      </c>
      <c r="I5575" s="30">
        <v>1</v>
      </c>
      <c r="J5575" s="30">
        <f t="shared" si="3"/>
        <v>0</v>
      </c>
      <c r="K5575" s="30">
        <v>1</v>
      </c>
      <c r="L5575" s="30">
        <f t="shared" si="4"/>
        <v>0</v>
      </c>
      <c r="M5575" s="52" t="str">
        <f t="shared" si="5"/>
        <v>OK</v>
      </c>
      <c r="O5575" s="30" t="str">
        <f t="shared" si="6"/>
        <v/>
      </c>
      <c r="P5575" s="30" t="str">
        <f t="shared" si="7"/>
        <v/>
      </c>
      <c r="Q5575" s="30">
        <f t="shared" si="8"/>
        <v>1802</v>
      </c>
      <c r="R5575" s="30">
        <f t="shared" si="9"/>
        <v>121719</v>
      </c>
      <c r="S5575" s="30">
        <f t="shared" si="10"/>
        <v>145466.3769</v>
      </c>
      <c r="T5575" s="30">
        <f t="shared" si="11"/>
        <v>145466.3769</v>
      </c>
      <c r="U5575" s="30">
        <f t="shared" si="12"/>
        <v>262130411.17379999</v>
      </c>
    </row>
    <row r="5576" spans="2:21" ht="15.75" customHeight="1" x14ac:dyDescent="0.25">
      <c r="B5576" s="49" t="s">
        <v>301</v>
      </c>
      <c r="C5576" s="50" t="s">
        <v>321</v>
      </c>
      <c r="D5576" s="51" t="s">
        <v>72</v>
      </c>
      <c r="E5576" s="30">
        <v>1410</v>
      </c>
      <c r="F5576" s="30">
        <v>0</v>
      </c>
      <c r="G5576" s="30">
        <v>158285</v>
      </c>
      <c r="H5576" s="30">
        <v>0</v>
      </c>
      <c r="I5576" s="30">
        <v>1</v>
      </c>
      <c r="J5576" s="30">
        <f t="shared" si="3"/>
        <v>0</v>
      </c>
      <c r="K5576" s="30">
        <v>1</v>
      </c>
      <c r="L5576" s="30">
        <f t="shared" si="4"/>
        <v>0</v>
      </c>
      <c r="M5576" s="52" t="str">
        <f t="shared" si="5"/>
        <v>OK</v>
      </c>
      <c r="O5576" s="30">
        <f t="shared" si="6"/>
        <v>1410</v>
      </c>
      <c r="P5576" s="30">
        <f t="shared" si="7"/>
        <v>1318.6320000000001</v>
      </c>
      <c r="Q5576" s="30">
        <f t="shared" si="8"/>
        <v>1318.6320000000001</v>
      </c>
      <c r="R5576" s="30">
        <f t="shared" si="9"/>
        <v>158285</v>
      </c>
      <c r="S5576" s="30">
        <f t="shared" si="10"/>
        <v>189166.40350000001</v>
      </c>
      <c r="T5576" s="30">
        <f t="shared" si="11"/>
        <v>189166.40350000001</v>
      </c>
      <c r="U5576" s="30">
        <f t="shared" si="12"/>
        <v>249440872.98001203</v>
      </c>
    </row>
    <row r="5577" spans="2:21" ht="15.75" customHeight="1" x14ac:dyDescent="0.25">
      <c r="B5577" s="49" t="s">
        <v>301</v>
      </c>
      <c r="C5577" s="50" t="s">
        <v>321</v>
      </c>
      <c r="D5577" s="51" t="s">
        <v>73</v>
      </c>
      <c r="E5577" s="30">
        <v>363</v>
      </c>
      <c r="F5577" s="30">
        <v>1</v>
      </c>
      <c r="G5577" s="30">
        <v>59649</v>
      </c>
      <c r="H5577" s="30">
        <v>0</v>
      </c>
      <c r="I5577" s="30">
        <v>1</v>
      </c>
      <c r="J5577" s="30">
        <f t="shared" si="3"/>
        <v>0</v>
      </c>
      <c r="K5577" s="30">
        <v>1</v>
      </c>
      <c r="L5577" s="30">
        <f t="shared" si="4"/>
        <v>0</v>
      </c>
      <c r="M5577" s="52" t="str">
        <f t="shared" si="5"/>
        <v>OK</v>
      </c>
      <c r="O5577" s="30" t="str">
        <f t="shared" si="6"/>
        <v/>
      </c>
      <c r="P5577" s="30" t="str">
        <f t="shared" si="7"/>
        <v/>
      </c>
      <c r="Q5577" s="30">
        <f t="shared" si="8"/>
        <v>363</v>
      </c>
      <c r="R5577" s="30">
        <f t="shared" si="9"/>
        <v>59649</v>
      </c>
      <c r="S5577" s="30">
        <f t="shared" si="10"/>
        <v>71286.519899999999</v>
      </c>
      <c r="T5577" s="30">
        <f t="shared" si="11"/>
        <v>71286.519899999999</v>
      </c>
      <c r="U5577" s="30">
        <f t="shared" si="12"/>
        <v>25877006.723699998</v>
      </c>
    </row>
    <row r="5578" spans="2:21" ht="15.75" customHeight="1" x14ac:dyDescent="0.25">
      <c r="B5578" s="49" t="s">
        <v>301</v>
      </c>
      <c r="C5578" s="50" t="s">
        <v>321</v>
      </c>
      <c r="D5578" s="51" t="s">
        <v>74</v>
      </c>
      <c r="E5578" s="30">
        <v>0</v>
      </c>
      <c r="F5578" s="30">
        <f t="shared" si="1"/>
        <v>1</v>
      </c>
      <c r="G5578" s="30">
        <v>0</v>
      </c>
      <c r="H5578" s="30">
        <f t="shared" si="2"/>
        <v>1</v>
      </c>
      <c r="I5578" s="30">
        <v>1</v>
      </c>
      <c r="J5578" s="30">
        <f t="shared" si="3"/>
        <v>0</v>
      </c>
      <c r="K5578" s="30">
        <v>0</v>
      </c>
      <c r="L5578" s="30">
        <f t="shared" si="4"/>
        <v>1</v>
      </c>
      <c r="M5578" s="52" t="str">
        <f t="shared" si="5"/>
        <v>агрегати не працюють</v>
      </c>
      <c r="O5578" s="30" t="str">
        <f t="shared" si="6"/>
        <v/>
      </c>
      <c r="P5578" s="30" t="str">
        <f t="shared" si="7"/>
        <v/>
      </c>
      <c r="Q5578" s="30" t="str">
        <f t="shared" si="8"/>
        <v/>
      </c>
      <c r="R5578" s="30" t="str">
        <f t="shared" si="9"/>
        <v/>
      </c>
      <c r="S5578" s="30" t="str">
        <f t="shared" si="10"/>
        <v/>
      </c>
      <c r="T5578" s="30" t="str">
        <f t="shared" si="11"/>
        <v/>
      </c>
      <c r="U5578" s="30" t="str">
        <f t="shared" si="12"/>
        <v/>
      </c>
    </row>
    <row r="5579" spans="2:21" ht="15.75" customHeight="1" x14ac:dyDescent="0.25">
      <c r="B5579" s="49" t="s">
        <v>301</v>
      </c>
      <c r="C5579" s="50" t="s">
        <v>321</v>
      </c>
      <c r="D5579" s="51" t="s">
        <v>75</v>
      </c>
      <c r="E5579" s="30">
        <v>1460</v>
      </c>
      <c r="F5579" s="30">
        <v>0</v>
      </c>
      <c r="G5579" s="30">
        <v>122904</v>
      </c>
      <c r="H5579" s="30">
        <v>0</v>
      </c>
      <c r="I5579" s="30">
        <v>1</v>
      </c>
      <c r="J5579" s="30">
        <f t="shared" si="3"/>
        <v>0</v>
      </c>
      <c r="K5579" s="30">
        <v>1</v>
      </c>
      <c r="L5579" s="30">
        <f t="shared" si="4"/>
        <v>0</v>
      </c>
      <c r="M5579" s="52" t="str">
        <f t="shared" si="5"/>
        <v>OK</v>
      </c>
      <c r="O5579" s="30">
        <f t="shared" si="6"/>
        <v>1460</v>
      </c>
      <c r="P5579" s="30">
        <f t="shared" si="7"/>
        <v>1365.3920000000001</v>
      </c>
      <c r="Q5579" s="30">
        <f t="shared" si="8"/>
        <v>1365.3920000000001</v>
      </c>
      <c r="R5579" s="30">
        <f t="shared" si="9"/>
        <v>122904</v>
      </c>
      <c r="S5579" s="30">
        <f t="shared" si="10"/>
        <v>146882.5704</v>
      </c>
      <c r="T5579" s="30">
        <f t="shared" si="11"/>
        <v>146882.5704</v>
      </c>
      <c r="U5579" s="30">
        <f t="shared" si="12"/>
        <v>200552286.56359681</v>
      </c>
    </row>
    <row r="5580" spans="2:21" ht="15.75" customHeight="1" x14ac:dyDescent="0.25">
      <c r="B5580" s="49" t="s">
        <v>301</v>
      </c>
      <c r="C5580" s="50" t="s">
        <v>321</v>
      </c>
      <c r="D5580" s="51" t="s">
        <v>76</v>
      </c>
      <c r="E5580" s="30">
        <v>1757</v>
      </c>
      <c r="F5580" s="30">
        <v>0</v>
      </c>
      <c r="G5580" s="30">
        <v>66295</v>
      </c>
      <c r="H5580" s="30">
        <v>0</v>
      </c>
      <c r="I5580" s="30">
        <v>1</v>
      </c>
      <c r="J5580" s="30">
        <f t="shared" si="3"/>
        <v>0</v>
      </c>
      <c r="K5580" s="30">
        <v>1</v>
      </c>
      <c r="L5580" s="30">
        <f t="shared" si="4"/>
        <v>0</v>
      </c>
      <c r="M5580" s="52" t="str">
        <f t="shared" si="5"/>
        <v>OK</v>
      </c>
      <c r="O5580" s="30">
        <f t="shared" si="6"/>
        <v>1757</v>
      </c>
      <c r="P5580" s="30">
        <f t="shared" si="7"/>
        <v>1643.1464000000001</v>
      </c>
      <c r="Q5580" s="30">
        <f t="shared" si="8"/>
        <v>1643.1464000000001</v>
      </c>
      <c r="R5580" s="30">
        <f t="shared" si="9"/>
        <v>66295</v>
      </c>
      <c r="S5580" s="30">
        <f t="shared" si="10"/>
        <v>79229.154500000004</v>
      </c>
      <c r="T5580" s="30">
        <f t="shared" si="11"/>
        <v>79229.154500000004</v>
      </c>
      <c r="U5580" s="30">
        <f t="shared" si="12"/>
        <v>130185099.99171881</v>
      </c>
    </row>
    <row r="5581" spans="2:21" ht="15.75" customHeight="1" x14ac:dyDescent="0.25">
      <c r="B5581" s="49" t="s">
        <v>301</v>
      </c>
      <c r="C5581" s="50" t="s">
        <v>321</v>
      </c>
      <c r="D5581" s="51" t="s">
        <v>77</v>
      </c>
      <c r="E5581" s="30">
        <v>986</v>
      </c>
      <c r="F5581" s="30">
        <v>1</v>
      </c>
      <c r="G5581" s="30">
        <v>116720</v>
      </c>
      <c r="H5581" s="30">
        <v>1</v>
      </c>
      <c r="I5581" s="30">
        <v>1</v>
      </c>
      <c r="J5581" s="30">
        <f t="shared" si="3"/>
        <v>0</v>
      </c>
      <c r="K5581" s="30">
        <v>1</v>
      </c>
      <c r="L5581" s="30">
        <f t="shared" si="4"/>
        <v>0</v>
      </c>
      <c r="M5581" s="52" t="str">
        <f t="shared" si="5"/>
        <v>OK</v>
      </c>
      <c r="O5581" s="30" t="str">
        <f t="shared" si="6"/>
        <v/>
      </c>
      <c r="P5581" s="30" t="str">
        <f t="shared" si="7"/>
        <v/>
      </c>
      <c r="Q5581" s="30">
        <f t="shared" si="8"/>
        <v>986</v>
      </c>
      <c r="R5581" s="30" t="str">
        <f t="shared" si="9"/>
        <v/>
      </c>
      <c r="S5581" s="30" t="str">
        <f t="shared" si="10"/>
        <v/>
      </c>
      <c r="T5581" s="30">
        <f t="shared" si="11"/>
        <v>116720</v>
      </c>
      <c r="U5581" s="30">
        <f t="shared" si="12"/>
        <v>115085920</v>
      </c>
    </row>
    <row r="5582" spans="2:21" ht="15.75" customHeight="1" x14ac:dyDescent="0.25">
      <c r="B5582" s="49" t="s">
        <v>301</v>
      </c>
      <c r="C5582" s="50" t="s">
        <v>321</v>
      </c>
      <c r="D5582" s="51" t="s">
        <v>78</v>
      </c>
      <c r="E5582" s="30">
        <v>1763</v>
      </c>
      <c r="F5582" s="30">
        <v>1</v>
      </c>
      <c r="G5582" s="30">
        <v>96373</v>
      </c>
      <c r="H5582" s="30">
        <v>0</v>
      </c>
      <c r="I5582" s="30">
        <v>1</v>
      </c>
      <c r="J5582" s="30">
        <f t="shared" si="3"/>
        <v>0</v>
      </c>
      <c r="K5582" s="30">
        <v>1</v>
      </c>
      <c r="L5582" s="30">
        <f t="shared" si="4"/>
        <v>0</v>
      </c>
      <c r="M5582" s="52" t="str">
        <f t="shared" si="5"/>
        <v>OK</v>
      </c>
      <c r="O5582" s="30" t="str">
        <f t="shared" si="6"/>
        <v/>
      </c>
      <c r="P5582" s="30" t="str">
        <f t="shared" si="7"/>
        <v/>
      </c>
      <c r="Q5582" s="30">
        <f t="shared" si="8"/>
        <v>1763</v>
      </c>
      <c r="R5582" s="30">
        <f t="shared" si="9"/>
        <v>96373</v>
      </c>
      <c r="S5582" s="30">
        <f t="shared" si="10"/>
        <v>115175.3723</v>
      </c>
      <c r="T5582" s="30">
        <f t="shared" si="11"/>
        <v>115175.3723</v>
      </c>
      <c r="U5582" s="30">
        <f t="shared" si="12"/>
        <v>203054181.36489999</v>
      </c>
    </row>
    <row r="5583" spans="2:21" ht="15.75" customHeight="1" x14ac:dyDescent="0.25">
      <c r="B5583" s="49" t="s">
        <v>301</v>
      </c>
      <c r="C5583" s="50" t="s">
        <v>321</v>
      </c>
      <c r="D5583" s="51" t="s">
        <v>79</v>
      </c>
      <c r="E5583" s="30">
        <v>1213</v>
      </c>
      <c r="F5583" s="30">
        <v>0</v>
      </c>
      <c r="G5583" s="30">
        <v>189748</v>
      </c>
      <c r="H5583" s="30">
        <v>0</v>
      </c>
      <c r="I5583" s="30">
        <v>1</v>
      </c>
      <c r="J5583" s="30">
        <f t="shared" si="3"/>
        <v>0</v>
      </c>
      <c r="K5583" s="30">
        <v>1</v>
      </c>
      <c r="L5583" s="30">
        <f t="shared" si="4"/>
        <v>0</v>
      </c>
      <c r="M5583" s="52" t="str">
        <f t="shared" si="5"/>
        <v>OK</v>
      </c>
      <c r="O5583" s="30">
        <f t="shared" si="6"/>
        <v>1213</v>
      </c>
      <c r="P5583" s="30">
        <f t="shared" si="7"/>
        <v>1134.3976</v>
      </c>
      <c r="Q5583" s="30">
        <f t="shared" si="8"/>
        <v>1134.3976</v>
      </c>
      <c r="R5583" s="30">
        <f t="shared" si="9"/>
        <v>189748</v>
      </c>
      <c r="S5583" s="30">
        <f t="shared" si="10"/>
        <v>226767.83480000001</v>
      </c>
      <c r="T5583" s="30">
        <f t="shared" si="11"/>
        <v>226767.83480000001</v>
      </c>
      <c r="U5583" s="30">
        <f t="shared" si="12"/>
        <v>257244887.55431649</v>
      </c>
    </row>
    <row r="5584" spans="2:21" ht="15.75" customHeight="1" x14ac:dyDescent="0.25">
      <c r="B5584" s="49" t="s">
        <v>301</v>
      </c>
      <c r="C5584" s="50" t="s">
        <v>321</v>
      </c>
      <c r="D5584" s="51" t="s">
        <v>80</v>
      </c>
      <c r="E5584" s="30">
        <v>1562</v>
      </c>
      <c r="F5584" s="30">
        <v>1</v>
      </c>
      <c r="G5584" s="30">
        <v>239066</v>
      </c>
      <c r="H5584" s="30">
        <v>1</v>
      </c>
      <c r="I5584" s="30">
        <v>1</v>
      </c>
      <c r="J5584" s="30">
        <f t="shared" si="3"/>
        <v>0</v>
      </c>
      <c r="K5584" s="30">
        <v>1</v>
      </c>
      <c r="L5584" s="30">
        <f t="shared" si="4"/>
        <v>0</v>
      </c>
      <c r="M5584" s="52" t="str">
        <f t="shared" si="5"/>
        <v>OK</v>
      </c>
      <c r="O5584" s="30" t="str">
        <f t="shared" si="6"/>
        <v/>
      </c>
      <c r="P5584" s="30" t="str">
        <f t="shared" si="7"/>
        <v/>
      </c>
      <c r="Q5584" s="30">
        <f t="shared" si="8"/>
        <v>1562</v>
      </c>
      <c r="R5584" s="30" t="str">
        <f t="shared" si="9"/>
        <v/>
      </c>
      <c r="S5584" s="30" t="str">
        <f t="shared" si="10"/>
        <v/>
      </c>
      <c r="T5584" s="30">
        <f t="shared" si="11"/>
        <v>239066</v>
      </c>
      <c r="U5584" s="30">
        <f t="shared" si="12"/>
        <v>373421092</v>
      </c>
    </row>
    <row r="5585" spans="2:21" ht="15.75" customHeight="1" x14ac:dyDescent="0.25">
      <c r="B5585" s="49" t="s">
        <v>301</v>
      </c>
      <c r="C5585" s="50" t="s">
        <v>321</v>
      </c>
      <c r="D5585" s="51" t="s">
        <v>81</v>
      </c>
      <c r="E5585" s="30">
        <v>792</v>
      </c>
      <c r="F5585" s="30">
        <v>1</v>
      </c>
      <c r="G5585" s="30">
        <v>194936</v>
      </c>
      <c r="H5585" s="30">
        <v>1</v>
      </c>
      <c r="I5585" s="30">
        <v>1</v>
      </c>
      <c r="J5585" s="30">
        <f t="shared" si="3"/>
        <v>0</v>
      </c>
      <c r="K5585" s="30">
        <v>1</v>
      </c>
      <c r="L5585" s="30">
        <f t="shared" si="4"/>
        <v>0</v>
      </c>
      <c r="M5585" s="52" t="str">
        <f t="shared" si="5"/>
        <v>OK</v>
      </c>
      <c r="O5585" s="30" t="str">
        <f t="shared" si="6"/>
        <v/>
      </c>
      <c r="P5585" s="30" t="str">
        <f t="shared" si="7"/>
        <v/>
      </c>
      <c r="Q5585" s="30">
        <f t="shared" si="8"/>
        <v>792</v>
      </c>
      <c r="R5585" s="30" t="str">
        <f t="shared" si="9"/>
        <v/>
      </c>
      <c r="S5585" s="30" t="str">
        <f t="shared" si="10"/>
        <v/>
      </c>
      <c r="T5585" s="30">
        <f t="shared" si="11"/>
        <v>194936</v>
      </c>
      <c r="U5585" s="30">
        <f t="shared" si="12"/>
        <v>154389312</v>
      </c>
    </row>
    <row r="5586" spans="2:21" ht="15.75" customHeight="1" x14ac:dyDescent="0.25">
      <c r="B5586" s="49" t="s">
        <v>301</v>
      </c>
      <c r="C5586" s="50" t="s">
        <v>321</v>
      </c>
      <c r="D5586" s="51" t="s">
        <v>82</v>
      </c>
      <c r="E5586" s="30">
        <v>512</v>
      </c>
      <c r="F5586" s="30">
        <v>0</v>
      </c>
      <c r="G5586" s="30">
        <v>106804</v>
      </c>
      <c r="H5586" s="30">
        <v>0</v>
      </c>
      <c r="I5586" s="30">
        <v>1</v>
      </c>
      <c r="J5586" s="30">
        <f t="shared" si="3"/>
        <v>0</v>
      </c>
      <c r="K5586" s="30">
        <v>1</v>
      </c>
      <c r="L5586" s="30">
        <f t="shared" si="4"/>
        <v>0</v>
      </c>
      <c r="M5586" s="52" t="str">
        <f t="shared" si="5"/>
        <v>OK</v>
      </c>
      <c r="O5586" s="30">
        <f t="shared" si="6"/>
        <v>512</v>
      </c>
      <c r="P5586" s="30">
        <f t="shared" si="7"/>
        <v>478.82240000000002</v>
      </c>
      <c r="Q5586" s="30">
        <f t="shared" si="8"/>
        <v>478.82240000000002</v>
      </c>
      <c r="R5586" s="30">
        <f t="shared" si="9"/>
        <v>106804</v>
      </c>
      <c r="S5586" s="30">
        <f t="shared" si="10"/>
        <v>127641.46040000001</v>
      </c>
      <c r="T5586" s="30">
        <f t="shared" si="11"/>
        <v>127641.46040000001</v>
      </c>
      <c r="U5586" s="30">
        <f t="shared" si="12"/>
        <v>61117590.408232965</v>
      </c>
    </row>
    <row r="5587" spans="2:21" ht="15.75" customHeight="1" x14ac:dyDescent="0.25">
      <c r="B5587" s="49" t="s">
        <v>301</v>
      </c>
      <c r="C5587" s="50" t="s">
        <v>321</v>
      </c>
      <c r="D5587" s="51" t="s">
        <v>83</v>
      </c>
      <c r="E5587" s="30">
        <v>869</v>
      </c>
      <c r="F5587" s="30">
        <v>0</v>
      </c>
      <c r="G5587" s="30">
        <v>114898</v>
      </c>
      <c r="H5587" s="30">
        <v>1</v>
      </c>
      <c r="I5587" s="30">
        <v>1</v>
      </c>
      <c r="J5587" s="30">
        <f t="shared" si="3"/>
        <v>0</v>
      </c>
      <c r="K5587" s="30">
        <v>1</v>
      </c>
      <c r="L5587" s="30">
        <f t="shared" si="4"/>
        <v>0</v>
      </c>
      <c r="M5587" s="52" t="str">
        <f t="shared" si="5"/>
        <v>OK</v>
      </c>
      <c r="O5587" s="30">
        <f t="shared" si="6"/>
        <v>869</v>
      </c>
      <c r="P5587" s="30">
        <f t="shared" si="7"/>
        <v>812.68880000000001</v>
      </c>
      <c r="Q5587" s="30">
        <f t="shared" si="8"/>
        <v>812.68880000000001</v>
      </c>
      <c r="R5587" s="30" t="str">
        <f t="shared" si="9"/>
        <v/>
      </c>
      <c r="S5587" s="30" t="str">
        <f t="shared" si="10"/>
        <v/>
      </c>
      <c r="T5587" s="30">
        <f t="shared" si="11"/>
        <v>114898</v>
      </c>
      <c r="U5587" s="30">
        <f t="shared" si="12"/>
        <v>93376317.742400005</v>
      </c>
    </row>
    <row r="5588" spans="2:21" ht="15.75" customHeight="1" x14ac:dyDescent="0.25">
      <c r="B5588" s="49" t="s">
        <v>301</v>
      </c>
      <c r="C5588" s="50" t="s">
        <v>322</v>
      </c>
      <c r="D5588" s="51" t="s">
        <v>60</v>
      </c>
      <c r="E5588" s="30">
        <v>437</v>
      </c>
      <c r="F5588" s="30">
        <v>0</v>
      </c>
      <c r="G5588" s="30">
        <v>208565</v>
      </c>
      <c r="H5588" s="30">
        <v>0</v>
      </c>
      <c r="I5588" s="30">
        <v>1</v>
      </c>
      <c r="J5588" s="30">
        <f t="shared" si="3"/>
        <v>0</v>
      </c>
      <c r="K5588" s="30">
        <v>1</v>
      </c>
      <c r="L5588" s="30">
        <f t="shared" si="4"/>
        <v>0</v>
      </c>
      <c r="M5588" s="52" t="str">
        <f t="shared" si="5"/>
        <v>OK</v>
      </c>
      <c r="O5588" s="30">
        <f t="shared" si="6"/>
        <v>437</v>
      </c>
      <c r="P5588" s="30">
        <f t="shared" si="7"/>
        <v>408.68240000000003</v>
      </c>
      <c r="Q5588" s="30">
        <f t="shared" si="8"/>
        <v>408.68240000000003</v>
      </c>
      <c r="R5588" s="30">
        <f t="shared" si="9"/>
        <v>208565</v>
      </c>
      <c r="S5588" s="30">
        <f t="shared" si="10"/>
        <v>249256.03150000001</v>
      </c>
      <c r="T5588" s="30">
        <f t="shared" si="11"/>
        <v>249256.03150000001</v>
      </c>
      <c r="U5588" s="30">
        <f t="shared" si="12"/>
        <v>101866553.16789562</v>
      </c>
    </row>
    <row r="5589" spans="2:21" ht="15.75" customHeight="1" x14ac:dyDescent="0.25">
      <c r="B5589" s="49" t="s">
        <v>301</v>
      </c>
      <c r="C5589" s="50" t="s">
        <v>322</v>
      </c>
      <c r="D5589" s="51" t="s">
        <v>61</v>
      </c>
      <c r="E5589" s="30">
        <v>956</v>
      </c>
      <c r="F5589" s="30">
        <v>1</v>
      </c>
      <c r="G5589" s="30">
        <v>59832</v>
      </c>
      <c r="H5589" s="30">
        <v>1</v>
      </c>
      <c r="I5589" s="30">
        <v>1</v>
      </c>
      <c r="J5589" s="30">
        <f t="shared" si="3"/>
        <v>0</v>
      </c>
      <c r="K5589" s="30">
        <v>1</v>
      </c>
      <c r="L5589" s="30">
        <f t="shared" si="4"/>
        <v>0</v>
      </c>
      <c r="M5589" s="52" t="str">
        <f t="shared" si="5"/>
        <v>OK</v>
      </c>
      <c r="O5589" s="30" t="str">
        <f t="shared" si="6"/>
        <v/>
      </c>
      <c r="P5589" s="30" t="str">
        <f t="shared" si="7"/>
        <v/>
      </c>
      <c r="Q5589" s="30">
        <f t="shared" si="8"/>
        <v>956</v>
      </c>
      <c r="R5589" s="30" t="str">
        <f t="shared" si="9"/>
        <v/>
      </c>
      <c r="S5589" s="30" t="str">
        <f t="shared" si="10"/>
        <v/>
      </c>
      <c r="T5589" s="30">
        <f t="shared" si="11"/>
        <v>59832</v>
      </c>
      <c r="U5589" s="30">
        <f t="shared" si="12"/>
        <v>57199392</v>
      </c>
    </row>
    <row r="5590" spans="2:21" ht="15.75" customHeight="1" x14ac:dyDescent="0.25">
      <c r="B5590" s="49" t="s">
        <v>301</v>
      </c>
      <c r="C5590" s="50" t="s">
        <v>322</v>
      </c>
      <c r="D5590" s="51" t="s">
        <v>62</v>
      </c>
      <c r="E5590" s="30">
        <v>0</v>
      </c>
      <c r="F5590" s="30">
        <f t="shared" si="1"/>
        <v>1</v>
      </c>
      <c r="G5590" s="30">
        <v>0</v>
      </c>
      <c r="H5590" s="30">
        <f t="shared" si="2"/>
        <v>1</v>
      </c>
      <c r="I5590" s="30">
        <v>1</v>
      </c>
      <c r="J5590" s="30">
        <f t="shared" si="3"/>
        <v>0</v>
      </c>
      <c r="K5590" s="30">
        <v>0</v>
      </c>
      <c r="L5590" s="30">
        <f t="shared" si="4"/>
        <v>1</v>
      </c>
      <c r="M5590" s="52" t="str">
        <f t="shared" si="5"/>
        <v>агрегати не працюють</v>
      </c>
      <c r="O5590" s="30" t="str">
        <f t="shared" si="6"/>
        <v/>
      </c>
      <c r="P5590" s="30" t="str">
        <f t="shared" si="7"/>
        <v/>
      </c>
      <c r="Q5590" s="30" t="str">
        <f t="shared" si="8"/>
        <v/>
      </c>
      <c r="R5590" s="30" t="str">
        <f t="shared" si="9"/>
        <v/>
      </c>
      <c r="S5590" s="30" t="str">
        <f t="shared" si="10"/>
        <v/>
      </c>
      <c r="T5590" s="30" t="str">
        <f t="shared" si="11"/>
        <v/>
      </c>
      <c r="U5590" s="30" t="str">
        <f t="shared" si="12"/>
        <v/>
      </c>
    </row>
    <row r="5591" spans="2:21" ht="15.75" customHeight="1" x14ac:dyDescent="0.25">
      <c r="B5591" s="49" t="s">
        <v>301</v>
      </c>
      <c r="C5591" s="50" t="s">
        <v>322</v>
      </c>
      <c r="D5591" s="51" t="s">
        <v>63</v>
      </c>
      <c r="E5591" s="30">
        <v>0</v>
      </c>
      <c r="F5591" s="30">
        <f t="shared" si="1"/>
        <v>1</v>
      </c>
      <c r="G5591" s="30">
        <v>0</v>
      </c>
      <c r="H5591" s="30">
        <f t="shared" si="2"/>
        <v>1</v>
      </c>
      <c r="I5591" s="30">
        <v>1</v>
      </c>
      <c r="J5591" s="30">
        <f t="shared" si="3"/>
        <v>0</v>
      </c>
      <c r="K5591" s="30">
        <v>0</v>
      </c>
      <c r="L5591" s="30">
        <f t="shared" si="4"/>
        <v>1</v>
      </c>
      <c r="M5591" s="52" t="str">
        <f t="shared" si="5"/>
        <v>агрегати не працюють</v>
      </c>
      <c r="O5591" s="30" t="str">
        <f t="shared" si="6"/>
        <v/>
      </c>
      <c r="P5591" s="30" t="str">
        <f t="shared" si="7"/>
        <v/>
      </c>
      <c r="Q5591" s="30" t="str">
        <f t="shared" si="8"/>
        <v/>
      </c>
      <c r="R5591" s="30" t="str">
        <f t="shared" si="9"/>
        <v/>
      </c>
      <c r="S5591" s="30" t="str">
        <f t="shared" si="10"/>
        <v/>
      </c>
      <c r="T5591" s="30" t="str">
        <f t="shared" si="11"/>
        <v/>
      </c>
      <c r="U5591" s="30" t="str">
        <f t="shared" si="12"/>
        <v/>
      </c>
    </row>
    <row r="5592" spans="2:21" ht="15.75" customHeight="1" x14ac:dyDescent="0.25">
      <c r="B5592" s="49" t="s">
        <v>301</v>
      </c>
      <c r="C5592" s="50" t="s">
        <v>322</v>
      </c>
      <c r="D5592" s="51" t="s">
        <v>64</v>
      </c>
      <c r="E5592" s="30">
        <v>0</v>
      </c>
      <c r="F5592" s="30">
        <f t="shared" si="1"/>
        <v>1</v>
      </c>
      <c r="G5592" s="30">
        <v>0</v>
      </c>
      <c r="H5592" s="30">
        <f t="shared" si="2"/>
        <v>1</v>
      </c>
      <c r="I5592" s="30">
        <v>1</v>
      </c>
      <c r="J5592" s="30">
        <f t="shared" si="3"/>
        <v>0</v>
      </c>
      <c r="K5592" s="30">
        <v>0</v>
      </c>
      <c r="L5592" s="30">
        <f t="shared" si="4"/>
        <v>1</v>
      </c>
      <c r="M5592" s="52" t="str">
        <f t="shared" si="5"/>
        <v>агрегати не працюють</v>
      </c>
      <c r="O5592" s="30" t="str">
        <f t="shared" si="6"/>
        <v/>
      </c>
      <c r="P5592" s="30" t="str">
        <f t="shared" si="7"/>
        <v/>
      </c>
      <c r="Q5592" s="30" t="str">
        <f t="shared" si="8"/>
        <v/>
      </c>
      <c r="R5592" s="30" t="str">
        <f t="shared" si="9"/>
        <v/>
      </c>
      <c r="S5592" s="30" t="str">
        <f t="shared" si="10"/>
        <v/>
      </c>
      <c r="T5592" s="30" t="str">
        <f t="shared" si="11"/>
        <v/>
      </c>
      <c r="U5592" s="30" t="str">
        <f t="shared" si="12"/>
        <v/>
      </c>
    </row>
    <row r="5593" spans="2:21" ht="15.75" customHeight="1" x14ac:dyDescent="0.25">
      <c r="B5593" s="49" t="s">
        <v>301</v>
      </c>
      <c r="C5593" s="50" t="s">
        <v>322</v>
      </c>
      <c r="D5593" s="51" t="s">
        <v>65</v>
      </c>
      <c r="E5593" s="30">
        <v>730</v>
      </c>
      <c r="F5593" s="30">
        <v>0</v>
      </c>
      <c r="G5593" s="30">
        <v>247626</v>
      </c>
      <c r="H5593" s="30">
        <v>0</v>
      </c>
      <c r="I5593" s="30">
        <v>1</v>
      </c>
      <c r="J5593" s="30">
        <f t="shared" si="3"/>
        <v>0</v>
      </c>
      <c r="K5593" s="30">
        <v>1</v>
      </c>
      <c r="L5593" s="30">
        <f t="shared" si="4"/>
        <v>0</v>
      </c>
      <c r="M5593" s="52" t="str">
        <f t="shared" si="5"/>
        <v>OK</v>
      </c>
      <c r="O5593" s="30">
        <f t="shared" si="6"/>
        <v>730</v>
      </c>
      <c r="P5593" s="30">
        <f t="shared" si="7"/>
        <v>682.69600000000003</v>
      </c>
      <c r="Q5593" s="30">
        <f t="shared" si="8"/>
        <v>682.69600000000003</v>
      </c>
      <c r="R5593" s="30">
        <f t="shared" si="9"/>
        <v>247626</v>
      </c>
      <c r="S5593" s="30">
        <f t="shared" si="10"/>
        <v>295937.83260000002</v>
      </c>
      <c r="T5593" s="30">
        <f t="shared" si="11"/>
        <v>295937.83260000002</v>
      </c>
      <c r="U5593" s="30">
        <f t="shared" si="12"/>
        <v>202035574.56468964</v>
      </c>
    </row>
    <row r="5594" spans="2:21" ht="15.75" customHeight="1" x14ac:dyDescent="0.25">
      <c r="B5594" s="49" t="s">
        <v>301</v>
      </c>
      <c r="C5594" s="50" t="s">
        <v>322</v>
      </c>
      <c r="D5594" s="51" t="s">
        <v>66</v>
      </c>
      <c r="E5594" s="30">
        <v>0</v>
      </c>
      <c r="F5594" s="30">
        <f t="shared" si="1"/>
        <v>1</v>
      </c>
      <c r="G5594" s="30">
        <v>0</v>
      </c>
      <c r="H5594" s="30">
        <f t="shared" si="2"/>
        <v>1</v>
      </c>
      <c r="I5594" s="30">
        <v>1</v>
      </c>
      <c r="J5594" s="30">
        <f t="shared" si="3"/>
        <v>0</v>
      </c>
      <c r="K5594" s="30">
        <v>0</v>
      </c>
      <c r="L5594" s="30">
        <f t="shared" si="4"/>
        <v>1</v>
      </c>
      <c r="M5594" s="52" t="str">
        <f t="shared" si="5"/>
        <v>агрегати не працюють</v>
      </c>
      <c r="O5594" s="30" t="str">
        <f t="shared" si="6"/>
        <v/>
      </c>
      <c r="P5594" s="30" t="str">
        <f t="shared" si="7"/>
        <v/>
      </c>
      <c r="Q5594" s="30" t="str">
        <f t="shared" si="8"/>
        <v/>
      </c>
      <c r="R5594" s="30" t="str">
        <f t="shared" si="9"/>
        <v/>
      </c>
      <c r="S5594" s="30" t="str">
        <f t="shared" si="10"/>
        <v/>
      </c>
      <c r="T5594" s="30" t="str">
        <f t="shared" si="11"/>
        <v/>
      </c>
      <c r="U5594" s="30" t="str">
        <f t="shared" si="12"/>
        <v/>
      </c>
    </row>
    <row r="5595" spans="2:21" ht="15.75" customHeight="1" x14ac:dyDescent="0.25">
      <c r="B5595" s="49" t="s">
        <v>301</v>
      </c>
      <c r="C5595" s="50" t="s">
        <v>322</v>
      </c>
      <c r="D5595" s="51" t="s">
        <v>67</v>
      </c>
      <c r="E5595" s="30">
        <v>695</v>
      </c>
      <c r="F5595" s="30">
        <v>1</v>
      </c>
      <c r="G5595" s="30">
        <v>49773</v>
      </c>
      <c r="H5595" s="30">
        <v>0</v>
      </c>
      <c r="I5595" s="30">
        <v>1</v>
      </c>
      <c r="J5595" s="30">
        <f t="shared" si="3"/>
        <v>0</v>
      </c>
      <c r="K5595" s="30">
        <v>1</v>
      </c>
      <c r="L5595" s="30">
        <f t="shared" si="4"/>
        <v>0</v>
      </c>
      <c r="M5595" s="52" t="str">
        <f t="shared" si="5"/>
        <v>OK</v>
      </c>
      <c r="O5595" s="30" t="str">
        <f t="shared" si="6"/>
        <v/>
      </c>
      <c r="P5595" s="30" t="str">
        <f t="shared" si="7"/>
        <v/>
      </c>
      <c r="Q5595" s="30">
        <f t="shared" si="8"/>
        <v>695</v>
      </c>
      <c r="R5595" s="30">
        <f t="shared" si="9"/>
        <v>49773</v>
      </c>
      <c r="S5595" s="30">
        <f t="shared" si="10"/>
        <v>59483.712299999999</v>
      </c>
      <c r="T5595" s="30">
        <f t="shared" si="11"/>
        <v>59483.712299999999</v>
      </c>
      <c r="U5595" s="30">
        <f t="shared" si="12"/>
        <v>41341180.048500001</v>
      </c>
    </row>
    <row r="5596" spans="2:21" ht="15.75" customHeight="1" x14ac:dyDescent="0.25">
      <c r="B5596" s="49" t="s">
        <v>301</v>
      </c>
      <c r="C5596" s="50" t="s">
        <v>322</v>
      </c>
      <c r="D5596" s="51" t="s">
        <v>68</v>
      </c>
      <c r="E5596" s="30">
        <v>0</v>
      </c>
      <c r="F5596" s="30">
        <f t="shared" si="1"/>
        <v>1</v>
      </c>
      <c r="G5596" s="30">
        <v>0</v>
      </c>
      <c r="H5596" s="30">
        <f t="shared" si="2"/>
        <v>1</v>
      </c>
      <c r="I5596" s="30">
        <v>1</v>
      </c>
      <c r="J5596" s="30">
        <f t="shared" si="3"/>
        <v>0</v>
      </c>
      <c r="K5596" s="30">
        <v>0</v>
      </c>
      <c r="L5596" s="30">
        <f t="shared" si="4"/>
        <v>1</v>
      </c>
      <c r="M5596" s="52" t="str">
        <f t="shared" si="5"/>
        <v>агрегати не працюють</v>
      </c>
      <c r="O5596" s="30" t="str">
        <f t="shared" si="6"/>
        <v/>
      </c>
      <c r="P5596" s="30" t="str">
        <f t="shared" si="7"/>
        <v/>
      </c>
      <c r="Q5596" s="30" t="str">
        <f t="shared" si="8"/>
        <v/>
      </c>
      <c r="R5596" s="30" t="str">
        <f t="shared" si="9"/>
        <v/>
      </c>
      <c r="S5596" s="30" t="str">
        <f t="shared" si="10"/>
        <v/>
      </c>
      <c r="T5596" s="30" t="str">
        <f t="shared" si="11"/>
        <v/>
      </c>
      <c r="U5596" s="30" t="str">
        <f t="shared" si="12"/>
        <v/>
      </c>
    </row>
    <row r="5597" spans="2:21" ht="15.75" customHeight="1" x14ac:dyDescent="0.25">
      <c r="B5597" s="49" t="s">
        <v>301</v>
      </c>
      <c r="C5597" s="50" t="s">
        <v>322</v>
      </c>
      <c r="D5597" s="51" t="s">
        <v>69</v>
      </c>
      <c r="E5597" s="30">
        <v>993</v>
      </c>
      <c r="F5597" s="30">
        <v>1</v>
      </c>
      <c r="G5597" s="30">
        <v>200871</v>
      </c>
      <c r="H5597" s="30">
        <v>0</v>
      </c>
      <c r="I5597" s="30">
        <v>1</v>
      </c>
      <c r="J5597" s="30">
        <f t="shared" si="3"/>
        <v>0</v>
      </c>
      <c r="K5597" s="30">
        <v>1</v>
      </c>
      <c r="L5597" s="30">
        <f t="shared" si="4"/>
        <v>0</v>
      </c>
      <c r="M5597" s="52" t="str">
        <f t="shared" si="5"/>
        <v>OK</v>
      </c>
      <c r="O5597" s="30" t="str">
        <f t="shared" si="6"/>
        <v/>
      </c>
      <c r="P5597" s="30" t="str">
        <f t="shared" si="7"/>
        <v/>
      </c>
      <c r="Q5597" s="30">
        <f t="shared" si="8"/>
        <v>993</v>
      </c>
      <c r="R5597" s="30">
        <f t="shared" si="9"/>
        <v>200871</v>
      </c>
      <c r="S5597" s="30">
        <f t="shared" si="10"/>
        <v>240060.93210000001</v>
      </c>
      <c r="T5597" s="30">
        <f t="shared" si="11"/>
        <v>240060.93210000001</v>
      </c>
      <c r="U5597" s="30">
        <f t="shared" si="12"/>
        <v>238380505.57530001</v>
      </c>
    </row>
    <row r="5598" spans="2:21" ht="15.75" customHeight="1" x14ac:dyDescent="0.25">
      <c r="B5598" s="49" t="s">
        <v>301</v>
      </c>
      <c r="C5598" s="50" t="s">
        <v>322</v>
      </c>
      <c r="D5598" s="51" t="s">
        <v>70</v>
      </c>
      <c r="E5598" s="30">
        <v>576</v>
      </c>
      <c r="F5598" s="30">
        <v>1</v>
      </c>
      <c r="G5598" s="30">
        <v>56924</v>
      </c>
      <c r="H5598" s="30">
        <v>1</v>
      </c>
      <c r="I5598" s="30">
        <v>1</v>
      </c>
      <c r="J5598" s="30">
        <f t="shared" si="3"/>
        <v>0</v>
      </c>
      <c r="K5598" s="30">
        <v>1</v>
      </c>
      <c r="L5598" s="30">
        <f t="shared" si="4"/>
        <v>0</v>
      </c>
      <c r="M5598" s="52" t="str">
        <f t="shared" si="5"/>
        <v>OK</v>
      </c>
      <c r="O5598" s="30" t="str">
        <f t="shared" si="6"/>
        <v/>
      </c>
      <c r="P5598" s="30" t="str">
        <f t="shared" si="7"/>
        <v/>
      </c>
      <c r="Q5598" s="30">
        <f t="shared" si="8"/>
        <v>576</v>
      </c>
      <c r="R5598" s="30" t="str">
        <f t="shared" si="9"/>
        <v/>
      </c>
      <c r="S5598" s="30" t="str">
        <f t="shared" si="10"/>
        <v/>
      </c>
      <c r="T5598" s="30">
        <f t="shared" si="11"/>
        <v>56924</v>
      </c>
      <c r="U5598" s="30">
        <f t="shared" si="12"/>
        <v>32788224</v>
      </c>
    </row>
    <row r="5599" spans="2:21" ht="15.75" customHeight="1" x14ac:dyDescent="0.25">
      <c r="B5599" s="49" t="s">
        <v>301</v>
      </c>
      <c r="C5599" s="50" t="s">
        <v>322</v>
      </c>
      <c r="D5599" s="51" t="s">
        <v>71</v>
      </c>
      <c r="E5599" s="30">
        <v>0</v>
      </c>
      <c r="F5599" s="30">
        <f t="shared" si="1"/>
        <v>1</v>
      </c>
      <c r="G5599" s="30">
        <v>0</v>
      </c>
      <c r="H5599" s="30">
        <f t="shared" si="2"/>
        <v>1</v>
      </c>
      <c r="I5599" s="30">
        <v>1</v>
      </c>
      <c r="J5599" s="30">
        <f t="shared" si="3"/>
        <v>0</v>
      </c>
      <c r="K5599" s="30">
        <v>0</v>
      </c>
      <c r="L5599" s="30">
        <f t="shared" si="4"/>
        <v>1</v>
      </c>
      <c r="M5599" s="52" t="str">
        <f t="shared" si="5"/>
        <v>агрегати не працюють</v>
      </c>
      <c r="O5599" s="30" t="str">
        <f t="shared" si="6"/>
        <v/>
      </c>
      <c r="P5599" s="30" t="str">
        <f t="shared" si="7"/>
        <v/>
      </c>
      <c r="Q5599" s="30" t="str">
        <f t="shared" si="8"/>
        <v/>
      </c>
      <c r="R5599" s="30" t="str">
        <f t="shared" si="9"/>
        <v/>
      </c>
      <c r="S5599" s="30" t="str">
        <f t="shared" si="10"/>
        <v/>
      </c>
      <c r="T5599" s="30" t="str">
        <f t="shared" si="11"/>
        <v/>
      </c>
      <c r="U5599" s="30" t="str">
        <f t="shared" si="12"/>
        <v/>
      </c>
    </row>
    <row r="5600" spans="2:21" ht="15.75" customHeight="1" x14ac:dyDescent="0.25">
      <c r="B5600" s="49" t="s">
        <v>301</v>
      </c>
      <c r="C5600" s="50" t="s">
        <v>322</v>
      </c>
      <c r="D5600" s="51" t="s">
        <v>72</v>
      </c>
      <c r="E5600" s="30">
        <v>0</v>
      </c>
      <c r="F5600" s="30">
        <f t="shared" si="1"/>
        <v>1</v>
      </c>
      <c r="G5600" s="30">
        <v>0</v>
      </c>
      <c r="H5600" s="30">
        <f t="shared" si="2"/>
        <v>1</v>
      </c>
      <c r="I5600" s="30">
        <v>1</v>
      </c>
      <c r="J5600" s="30">
        <f t="shared" si="3"/>
        <v>0</v>
      </c>
      <c r="K5600" s="30">
        <v>0</v>
      </c>
      <c r="L5600" s="30">
        <f t="shared" si="4"/>
        <v>1</v>
      </c>
      <c r="M5600" s="52" t="str">
        <f t="shared" si="5"/>
        <v>агрегати не працюють</v>
      </c>
      <c r="O5600" s="30" t="str">
        <f t="shared" si="6"/>
        <v/>
      </c>
      <c r="P5600" s="30" t="str">
        <f t="shared" si="7"/>
        <v/>
      </c>
      <c r="Q5600" s="30" t="str">
        <f t="shared" si="8"/>
        <v/>
      </c>
      <c r="R5600" s="30" t="str">
        <f t="shared" si="9"/>
        <v/>
      </c>
      <c r="S5600" s="30" t="str">
        <f t="shared" si="10"/>
        <v/>
      </c>
      <c r="T5600" s="30" t="str">
        <f t="shared" si="11"/>
        <v/>
      </c>
      <c r="U5600" s="30" t="str">
        <f t="shared" si="12"/>
        <v/>
      </c>
    </row>
    <row r="5601" spans="2:21" ht="15.75" customHeight="1" x14ac:dyDescent="0.25">
      <c r="B5601" s="49" t="s">
        <v>301</v>
      </c>
      <c r="C5601" s="50" t="s">
        <v>322</v>
      </c>
      <c r="D5601" s="51" t="s">
        <v>73</v>
      </c>
      <c r="E5601" s="30">
        <v>0</v>
      </c>
      <c r="F5601" s="30">
        <f t="shared" si="1"/>
        <v>1</v>
      </c>
      <c r="G5601" s="30">
        <v>0</v>
      </c>
      <c r="H5601" s="30">
        <f t="shared" si="2"/>
        <v>1</v>
      </c>
      <c r="I5601" s="30">
        <v>1</v>
      </c>
      <c r="J5601" s="30">
        <f t="shared" si="3"/>
        <v>0</v>
      </c>
      <c r="K5601" s="30">
        <v>0</v>
      </c>
      <c r="L5601" s="30">
        <f t="shared" si="4"/>
        <v>1</v>
      </c>
      <c r="M5601" s="52" t="str">
        <f t="shared" si="5"/>
        <v>агрегати не працюють</v>
      </c>
      <c r="O5601" s="30" t="str">
        <f t="shared" si="6"/>
        <v/>
      </c>
      <c r="P5601" s="30" t="str">
        <f t="shared" si="7"/>
        <v/>
      </c>
      <c r="Q5601" s="30" t="str">
        <f t="shared" si="8"/>
        <v/>
      </c>
      <c r="R5601" s="30" t="str">
        <f t="shared" si="9"/>
        <v/>
      </c>
      <c r="S5601" s="30" t="str">
        <f t="shared" si="10"/>
        <v/>
      </c>
      <c r="T5601" s="30" t="str">
        <f t="shared" si="11"/>
        <v/>
      </c>
      <c r="U5601" s="30" t="str">
        <f t="shared" si="12"/>
        <v/>
      </c>
    </row>
    <row r="5602" spans="2:21" ht="15.75" customHeight="1" x14ac:dyDescent="0.25">
      <c r="B5602" s="49" t="s">
        <v>301</v>
      </c>
      <c r="C5602" s="50" t="s">
        <v>322</v>
      </c>
      <c r="D5602" s="51" t="s">
        <v>74</v>
      </c>
      <c r="E5602" s="30">
        <v>371</v>
      </c>
      <c r="F5602" s="30">
        <v>0</v>
      </c>
      <c r="G5602" s="30">
        <v>227678</v>
      </c>
      <c r="H5602" s="30">
        <v>0</v>
      </c>
      <c r="I5602" s="30">
        <v>1</v>
      </c>
      <c r="J5602" s="30">
        <f t="shared" si="3"/>
        <v>0</v>
      </c>
      <c r="K5602" s="30">
        <v>1</v>
      </c>
      <c r="L5602" s="30">
        <f t="shared" si="4"/>
        <v>0</v>
      </c>
      <c r="M5602" s="52" t="str">
        <f t="shared" si="5"/>
        <v>OK</v>
      </c>
      <c r="O5602" s="30">
        <f t="shared" si="6"/>
        <v>371</v>
      </c>
      <c r="P5602" s="30">
        <f t="shared" si="7"/>
        <v>346.95920000000001</v>
      </c>
      <c r="Q5602" s="30">
        <f t="shared" si="8"/>
        <v>346.95920000000001</v>
      </c>
      <c r="R5602" s="30">
        <f t="shared" si="9"/>
        <v>227678</v>
      </c>
      <c r="S5602" s="30">
        <f t="shared" si="10"/>
        <v>272097.97779999999</v>
      </c>
      <c r="T5602" s="30">
        <f t="shared" si="11"/>
        <v>272097.97779999999</v>
      </c>
      <c r="U5602" s="30">
        <f t="shared" si="12"/>
        <v>94406896.699105754</v>
      </c>
    </row>
    <row r="5603" spans="2:21" ht="15.75" customHeight="1" x14ac:dyDescent="0.25">
      <c r="B5603" s="49" t="s">
        <v>301</v>
      </c>
      <c r="C5603" s="50" t="s">
        <v>322</v>
      </c>
      <c r="D5603" s="51" t="s">
        <v>75</v>
      </c>
      <c r="E5603" s="30">
        <v>464</v>
      </c>
      <c r="F5603" s="30">
        <v>1</v>
      </c>
      <c r="G5603" s="30">
        <v>87847</v>
      </c>
      <c r="H5603" s="30">
        <v>1</v>
      </c>
      <c r="I5603" s="30">
        <v>1</v>
      </c>
      <c r="J5603" s="30">
        <f t="shared" si="3"/>
        <v>0</v>
      </c>
      <c r="K5603" s="30">
        <v>1</v>
      </c>
      <c r="L5603" s="30">
        <f t="shared" si="4"/>
        <v>0</v>
      </c>
      <c r="M5603" s="52" t="str">
        <f t="shared" si="5"/>
        <v>OK</v>
      </c>
      <c r="O5603" s="30" t="str">
        <f t="shared" si="6"/>
        <v/>
      </c>
      <c r="P5603" s="30" t="str">
        <f t="shared" si="7"/>
        <v/>
      </c>
      <c r="Q5603" s="30">
        <f t="shared" si="8"/>
        <v>464</v>
      </c>
      <c r="R5603" s="30" t="str">
        <f t="shared" si="9"/>
        <v/>
      </c>
      <c r="S5603" s="30" t="str">
        <f t="shared" si="10"/>
        <v/>
      </c>
      <c r="T5603" s="30">
        <f t="shared" si="11"/>
        <v>87847</v>
      </c>
      <c r="U5603" s="30">
        <f t="shared" si="12"/>
        <v>40761008</v>
      </c>
    </row>
    <row r="5604" spans="2:21" ht="15.75" customHeight="1" x14ac:dyDescent="0.25">
      <c r="B5604" s="49" t="s">
        <v>301</v>
      </c>
      <c r="C5604" s="50" t="s">
        <v>322</v>
      </c>
      <c r="D5604" s="51" t="s">
        <v>76</v>
      </c>
      <c r="E5604" s="30">
        <v>1220</v>
      </c>
      <c r="F5604" s="30">
        <v>0</v>
      </c>
      <c r="G5604" s="30">
        <v>96223</v>
      </c>
      <c r="H5604" s="30">
        <v>1</v>
      </c>
      <c r="I5604" s="30">
        <v>1</v>
      </c>
      <c r="J5604" s="30">
        <f t="shared" si="3"/>
        <v>0</v>
      </c>
      <c r="K5604" s="30">
        <v>1</v>
      </c>
      <c r="L5604" s="30">
        <f t="shared" si="4"/>
        <v>0</v>
      </c>
      <c r="M5604" s="52" t="str">
        <f t="shared" si="5"/>
        <v>OK</v>
      </c>
      <c r="O5604" s="30">
        <f t="shared" si="6"/>
        <v>1220</v>
      </c>
      <c r="P5604" s="30">
        <f t="shared" si="7"/>
        <v>1140.944</v>
      </c>
      <c r="Q5604" s="30">
        <f t="shared" si="8"/>
        <v>1140.944</v>
      </c>
      <c r="R5604" s="30" t="str">
        <f t="shared" si="9"/>
        <v/>
      </c>
      <c r="S5604" s="30" t="str">
        <f t="shared" si="10"/>
        <v/>
      </c>
      <c r="T5604" s="30">
        <f t="shared" si="11"/>
        <v>96223</v>
      </c>
      <c r="U5604" s="30">
        <f t="shared" si="12"/>
        <v>109785054.51199999</v>
      </c>
    </row>
    <row r="5605" spans="2:21" ht="15.75" customHeight="1" x14ac:dyDescent="0.25">
      <c r="B5605" s="49" t="s">
        <v>301</v>
      </c>
      <c r="C5605" s="50" t="s">
        <v>322</v>
      </c>
      <c r="D5605" s="51" t="s">
        <v>77</v>
      </c>
      <c r="E5605" s="30">
        <v>0</v>
      </c>
      <c r="F5605" s="30">
        <f t="shared" si="1"/>
        <v>1</v>
      </c>
      <c r="G5605" s="30">
        <v>0</v>
      </c>
      <c r="H5605" s="30">
        <f t="shared" si="2"/>
        <v>1</v>
      </c>
      <c r="I5605" s="30">
        <v>1</v>
      </c>
      <c r="J5605" s="30">
        <f t="shared" si="3"/>
        <v>0</v>
      </c>
      <c r="K5605" s="30">
        <v>0</v>
      </c>
      <c r="L5605" s="30">
        <f t="shared" si="4"/>
        <v>1</v>
      </c>
      <c r="M5605" s="52" t="str">
        <f t="shared" si="5"/>
        <v>агрегати не працюють</v>
      </c>
      <c r="O5605" s="30" t="str">
        <f t="shared" si="6"/>
        <v/>
      </c>
      <c r="P5605" s="30" t="str">
        <f t="shared" si="7"/>
        <v/>
      </c>
      <c r="Q5605" s="30" t="str">
        <f t="shared" si="8"/>
        <v/>
      </c>
      <c r="R5605" s="30" t="str">
        <f t="shared" si="9"/>
        <v/>
      </c>
      <c r="S5605" s="30" t="str">
        <f t="shared" si="10"/>
        <v/>
      </c>
      <c r="T5605" s="30" t="str">
        <f t="shared" si="11"/>
        <v/>
      </c>
      <c r="U5605" s="30" t="str">
        <f t="shared" si="12"/>
        <v/>
      </c>
    </row>
    <row r="5606" spans="2:21" ht="15.75" customHeight="1" x14ac:dyDescent="0.25">
      <c r="B5606" s="49" t="s">
        <v>301</v>
      </c>
      <c r="C5606" s="50" t="s">
        <v>322</v>
      </c>
      <c r="D5606" s="51" t="s">
        <v>78</v>
      </c>
      <c r="E5606" s="30">
        <v>1343</v>
      </c>
      <c r="F5606" s="30">
        <v>1</v>
      </c>
      <c r="G5606" s="30">
        <v>229913</v>
      </c>
      <c r="H5606" s="30">
        <v>0</v>
      </c>
      <c r="I5606" s="30">
        <v>1</v>
      </c>
      <c r="J5606" s="30">
        <f t="shared" si="3"/>
        <v>0</v>
      </c>
      <c r="K5606" s="30">
        <v>1</v>
      </c>
      <c r="L5606" s="30">
        <f t="shared" si="4"/>
        <v>0</v>
      </c>
      <c r="M5606" s="52" t="str">
        <f t="shared" si="5"/>
        <v>OK</v>
      </c>
      <c r="O5606" s="30" t="str">
        <f t="shared" si="6"/>
        <v/>
      </c>
      <c r="P5606" s="30" t="str">
        <f t="shared" si="7"/>
        <v/>
      </c>
      <c r="Q5606" s="30">
        <f t="shared" si="8"/>
        <v>1343</v>
      </c>
      <c r="R5606" s="30">
        <f t="shared" si="9"/>
        <v>229913</v>
      </c>
      <c r="S5606" s="30">
        <f t="shared" si="10"/>
        <v>274769.02630000003</v>
      </c>
      <c r="T5606" s="30">
        <f t="shared" si="11"/>
        <v>274769.02630000003</v>
      </c>
      <c r="U5606" s="30">
        <f t="shared" si="12"/>
        <v>369014802.32090002</v>
      </c>
    </row>
    <row r="5607" spans="2:21" ht="15.75" customHeight="1" x14ac:dyDescent="0.25">
      <c r="B5607" s="49" t="s">
        <v>301</v>
      </c>
      <c r="C5607" s="50" t="s">
        <v>322</v>
      </c>
      <c r="D5607" s="51" t="s">
        <v>79</v>
      </c>
      <c r="E5607" s="30">
        <v>649</v>
      </c>
      <c r="F5607" s="30">
        <v>1</v>
      </c>
      <c r="G5607" s="30">
        <v>280395</v>
      </c>
      <c r="H5607" s="30">
        <v>0</v>
      </c>
      <c r="I5607" s="30">
        <v>1</v>
      </c>
      <c r="J5607" s="30">
        <f t="shared" si="3"/>
        <v>0</v>
      </c>
      <c r="K5607" s="30">
        <v>1</v>
      </c>
      <c r="L5607" s="30">
        <f t="shared" si="4"/>
        <v>0</v>
      </c>
      <c r="M5607" s="52" t="str">
        <f t="shared" si="5"/>
        <v>OK</v>
      </c>
      <c r="O5607" s="30" t="str">
        <f t="shared" si="6"/>
        <v/>
      </c>
      <c r="P5607" s="30" t="str">
        <f t="shared" si="7"/>
        <v/>
      </c>
      <c r="Q5607" s="30">
        <f t="shared" si="8"/>
        <v>649</v>
      </c>
      <c r="R5607" s="30">
        <f t="shared" si="9"/>
        <v>280395</v>
      </c>
      <c r="S5607" s="30">
        <f t="shared" si="10"/>
        <v>335100.06450000004</v>
      </c>
      <c r="T5607" s="30">
        <f t="shared" si="11"/>
        <v>335100.06450000004</v>
      </c>
      <c r="U5607" s="30">
        <f t="shared" si="12"/>
        <v>217479941.86050004</v>
      </c>
    </row>
    <row r="5608" spans="2:21" ht="15.75" customHeight="1" x14ac:dyDescent="0.25">
      <c r="B5608" s="49" t="s">
        <v>301</v>
      </c>
      <c r="C5608" s="50" t="s">
        <v>322</v>
      </c>
      <c r="D5608" s="51" t="s">
        <v>80</v>
      </c>
      <c r="E5608" s="30">
        <v>1563</v>
      </c>
      <c r="F5608" s="30">
        <v>1</v>
      </c>
      <c r="G5608" s="30">
        <v>88179</v>
      </c>
      <c r="H5608" s="30">
        <v>0</v>
      </c>
      <c r="I5608" s="30">
        <v>1</v>
      </c>
      <c r="J5608" s="30">
        <f t="shared" si="3"/>
        <v>0</v>
      </c>
      <c r="K5608" s="30">
        <v>1</v>
      </c>
      <c r="L5608" s="30">
        <f t="shared" si="4"/>
        <v>0</v>
      </c>
      <c r="M5608" s="52" t="str">
        <f t="shared" si="5"/>
        <v>OK</v>
      </c>
      <c r="O5608" s="30" t="str">
        <f t="shared" si="6"/>
        <v/>
      </c>
      <c r="P5608" s="30" t="str">
        <f t="shared" si="7"/>
        <v/>
      </c>
      <c r="Q5608" s="30">
        <f t="shared" si="8"/>
        <v>1563</v>
      </c>
      <c r="R5608" s="30">
        <f t="shared" si="9"/>
        <v>88179</v>
      </c>
      <c r="S5608" s="30">
        <f t="shared" si="10"/>
        <v>105382.72290000001</v>
      </c>
      <c r="T5608" s="30">
        <f t="shared" si="11"/>
        <v>105382.72290000001</v>
      </c>
      <c r="U5608" s="30">
        <f t="shared" si="12"/>
        <v>164713195.89270002</v>
      </c>
    </row>
    <row r="5609" spans="2:21" ht="15.75" customHeight="1" x14ac:dyDescent="0.25">
      <c r="B5609" s="49" t="s">
        <v>301</v>
      </c>
      <c r="C5609" s="50" t="s">
        <v>322</v>
      </c>
      <c r="D5609" s="51" t="s">
        <v>81</v>
      </c>
      <c r="E5609" s="30">
        <v>0</v>
      </c>
      <c r="F5609" s="30">
        <f t="shared" si="1"/>
        <v>1</v>
      </c>
      <c r="G5609" s="30">
        <v>0</v>
      </c>
      <c r="H5609" s="30">
        <f t="shared" si="2"/>
        <v>1</v>
      </c>
      <c r="I5609" s="30">
        <v>1</v>
      </c>
      <c r="J5609" s="30">
        <f t="shared" si="3"/>
        <v>0</v>
      </c>
      <c r="K5609" s="30">
        <v>0</v>
      </c>
      <c r="L5609" s="30">
        <f t="shared" si="4"/>
        <v>1</v>
      </c>
      <c r="M5609" s="52" t="str">
        <f t="shared" si="5"/>
        <v>агрегати не працюють</v>
      </c>
      <c r="O5609" s="30" t="str">
        <f t="shared" si="6"/>
        <v/>
      </c>
      <c r="P5609" s="30" t="str">
        <f t="shared" si="7"/>
        <v/>
      </c>
      <c r="Q5609" s="30" t="str">
        <f t="shared" si="8"/>
        <v/>
      </c>
      <c r="R5609" s="30" t="str">
        <f t="shared" si="9"/>
        <v/>
      </c>
      <c r="S5609" s="30" t="str">
        <f t="shared" si="10"/>
        <v/>
      </c>
      <c r="T5609" s="30" t="str">
        <f t="shared" si="11"/>
        <v/>
      </c>
      <c r="U5609" s="30" t="str">
        <f t="shared" si="12"/>
        <v/>
      </c>
    </row>
    <row r="5610" spans="2:21" ht="15.75" customHeight="1" x14ac:dyDescent="0.25">
      <c r="B5610" s="49" t="s">
        <v>301</v>
      </c>
      <c r="C5610" s="50" t="s">
        <v>322</v>
      </c>
      <c r="D5610" s="51" t="s">
        <v>82</v>
      </c>
      <c r="E5610" s="30">
        <v>975</v>
      </c>
      <c r="F5610" s="30">
        <v>1</v>
      </c>
      <c r="G5610" s="30">
        <v>176882</v>
      </c>
      <c r="H5610" s="30">
        <v>1</v>
      </c>
      <c r="I5610" s="30">
        <v>1</v>
      </c>
      <c r="J5610" s="30">
        <f t="shared" si="3"/>
        <v>0</v>
      </c>
      <c r="K5610" s="30">
        <v>1</v>
      </c>
      <c r="L5610" s="30">
        <f t="shared" si="4"/>
        <v>0</v>
      </c>
      <c r="M5610" s="52" t="str">
        <f t="shared" si="5"/>
        <v>OK</v>
      </c>
      <c r="O5610" s="30" t="str">
        <f t="shared" si="6"/>
        <v/>
      </c>
      <c r="P5610" s="30" t="str">
        <f t="shared" si="7"/>
        <v/>
      </c>
      <c r="Q5610" s="30">
        <f t="shared" si="8"/>
        <v>975</v>
      </c>
      <c r="R5610" s="30" t="str">
        <f t="shared" si="9"/>
        <v/>
      </c>
      <c r="S5610" s="30" t="str">
        <f t="shared" si="10"/>
        <v/>
      </c>
      <c r="T5610" s="30">
        <f t="shared" si="11"/>
        <v>176882</v>
      </c>
      <c r="U5610" s="30">
        <f t="shared" si="12"/>
        <v>172459950</v>
      </c>
    </row>
    <row r="5611" spans="2:21" ht="15.75" customHeight="1" x14ac:dyDescent="0.25">
      <c r="B5611" s="49" t="s">
        <v>301</v>
      </c>
      <c r="C5611" s="50" t="s">
        <v>322</v>
      </c>
      <c r="D5611" s="51" t="s">
        <v>83</v>
      </c>
      <c r="E5611" s="30">
        <v>1876</v>
      </c>
      <c r="F5611" s="30">
        <v>0</v>
      </c>
      <c r="G5611" s="30">
        <v>156660</v>
      </c>
      <c r="H5611" s="30">
        <v>1</v>
      </c>
      <c r="I5611" s="30">
        <v>1</v>
      </c>
      <c r="J5611" s="30">
        <f t="shared" si="3"/>
        <v>0</v>
      </c>
      <c r="K5611" s="30">
        <v>1</v>
      </c>
      <c r="L5611" s="30">
        <f t="shared" si="4"/>
        <v>0</v>
      </c>
      <c r="M5611" s="52" t="str">
        <f t="shared" si="5"/>
        <v>OK</v>
      </c>
      <c r="O5611" s="30">
        <f t="shared" si="6"/>
        <v>1876</v>
      </c>
      <c r="P5611" s="30">
        <f t="shared" si="7"/>
        <v>1754.4352000000001</v>
      </c>
      <c r="Q5611" s="30">
        <f t="shared" si="8"/>
        <v>1754.4352000000001</v>
      </c>
      <c r="R5611" s="30" t="str">
        <f t="shared" si="9"/>
        <v/>
      </c>
      <c r="S5611" s="30" t="str">
        <f t="shared" si="10"/>
        <v/>
      </c>
      <c r="T5611" s="30">
        <f t="shared" si="11"/>
        <v>156660</v>
      </c>
      <c r="U5611" s="30">
        <f t="shared" si="12"/>
        <v>274849818.43200004</v>
      </c>
    </row>
    <row r="5612" spans="2:21" ht="15.75" customHeight="1" x14ac:dyDescent="0.25">
      <c r="B5612" s="49" t="s">
        <v>301</v>
      </c>
      <c r="C5612" s="50" t="s">
        <v>323</v>
      </c>
      <c r="D5612" s="51" t="s">
        <v>60</v>
      </c>
      <c r="E5612" s="30">
        <v>0</v>
      </c>
      <c r="F5612" s="30">
        <f t="shared" si="1"/>
        <v>1</v>
      </c>
      <c r="G5612" s="30">
        <v>0</v>
      </c>
      <c r="H5612" s="30">
        <f t="shared" si="2"/>
        <v>1</v>
      </c>
      <c r="I5612" s="30">
        <v>1</v>
      </c>
      <c r="J5612" s="30">
        <f t="shared" si="3"/>
        <v>0</v>
      </c>
      <c r="K5612" s="30">
        <v>0</v>
      </c>
      <c r="L5612" s="30">
        <f t="shared" si="4"/>
        <v>1</v>
      </c>
      <c r="M5612" s="52" t="str">
        <f t="shared" si="5"/>
        <v>агрегати не працюють</v>
      </c>
      <c r="O5612" s="30" t="str">
        <f t="shared" si="6"/>
        <v/>
      </c>
      <c r="P5612" s="30" t="str">
        <f t="shared" si="7"/>
        <v/>
      </c>
      <c r="Q5612" s="30" t="str">
        <f t="shared" si="8"/>
        <v/>
      </c>
      <c r="R5612" s="30" t="str">
        <f t="shared" si="9"/>
        <v/>
      </c>
      <c r="S5612" s="30" t="str">
        <f t="shared" si="10"/>
        <v/>
      </c>
      <c r="T5612" s="30" t="str">
        <f t="shared" si="11"/>
        <v/>
      </c>
      <c r="U5612" s="30" t="str">
        <f t="shared" si="12"/>
        <v/>
      </c>
    </row>
    <row r="5613" spans="2:21" ht="15.75" customHeight="1" x14ac:dyDescent="0.25">
      <c r="B5613" s="49" t="s">
        <v>301</v>
      </c>
      <c r="C5613" s="50" t="s">
        <v>323</v>
      </c>
      <c r="D5613" s="51" t="s">
        <v>61</v>
      </c>
      <c r="E5613" s="30">
        <v>1215</v>
      </c>
      <c r="F5613" s="30">
        <v>0</v>
      </c>
      <c r="G5613" s="30">
        <v>267105</v>
      </c>
      <c r="H5613" s="30">
        <v>1</v>
      </c>
      <c r="I5613" s="30">
        <v>1</v>
      </c>
      <c r="J5613" s="30">
        <f t="shared" si="3"/>
        <v>0</v>
      </c>
      <c r="K5613" s="30">
        <v>1</v>
      </c>
      <c r="L5613" s="30">
        <f t="shared" si="4"/>
        <v>0</v>
      </c>
      <c r="M5613" s="52" t="str">
        <f t="shared" si="5"/>
        <v>OK</v>
      </c>
      <c r="O5613" s="30">
        <f t="shared" si="6"/>
        <v>1215</v>
      </c>
      <c r="P5613" s="30">
        <f t="shared" si="7"/>
        <v>1136.268</v>
      </c>
      <c r="Q5613" s="30">
        <f t="shared" si="8"/>
        <v>1136.268</v>
      </c>
      <c r="R5613" s="30" t="str">
        <f t="shared" si="9"/>
        <v/>
      </c>
      <c r="S5613" s="30" t="str">
        <f t="shared" si="10"/>
        <v/>
      </c>
      <c r="T5613" s="30">
        <f t="shared" si="11"/>
        <v>267105</v>
      </c>
      <c r="U5613" s="30">
        <f t="shared" si="12"/>
        <v>303502864.13999999</v>
      </c>
    </row>
    <row r="5614" spans="2:21" ht="15.75" customHeight="1" x14ac:dyDescent="0.25">
      <c r="B5614" s="49" t="s">
        <v>301</v>
      </c>
      <c r="C5614" s="50" t="s">
        <v>323</v>
      </c>
      <c r="D5614" s="51" t="s">
        <v>62</v>
      </c>
      <c r="E5614" s="30">
        <v>785</v>
      </c>
      <c r="F5614" s="30">
        <v>1</v>
      </c>
      <c r="G5614" s="30">
        <v>68311</v>
      </c>
      <c r="H5614" s="30">
        <v>1</v>
      </c>
      <c r="I5614" s="30">
        <v>1</v>
      </c>
      <c r="J5614" s="30">
        <f t="shared" si="3"/>
        <v>0</v>
      </c>
      <c r="K5614" s="30">
        <v>1</v>
      </c>
      <c r="L5614" s="30">
        <f t="shared" si="4"/>
        <v>0</v>
      </c>
      <c r="M5614" s="52" t="str">
        <f t="shared" si="5"/>
        <v>OK</v>
      </c>
      <c r="O5614" s="30" t="str">
        <f t="shared" si="6"/>
        <v/>
      </c>
      <c r="P5614" s="30" t="str">
        <f t="shared" si="7"/>
        <v/>
      </c>
      <c r="Q5614" s="30">
        <f t="shared" si="8"/>
        <v>785</v>
      </c>
      <c r="R5614" s="30" t="str">
        <f t="shared" si="9"/>
        <v/>
      </c>
      <c r="S5614" s="30" t="str">
        <f t="shared" si="10"/>
        <v/>
      </c>
      <c r="T5614" s="30">
        <f t="shared" si="11"/>
        <v>68311</v>
      </c>
      <c r="U5614" s="30">
        <f t="shared" si="12"/>
        <v>53624135</v>
      </c>
    </row>
    <row r="5615" spans="2:21" ht="15.75" customHeight="1" x14ac:dyDescent="0.25">
      <c r="B5615" s="49" t="s">
        <v>301</v>
      </c>
      <c r="C5615" s="50" t="s">
        <v>323</v>
      </c>
      <c r="D5615" s="51" t="s">
        <v>63</v>
      </c>
      <c r="E5615" s="30">
        <v>0</v>
      </c>
      <c r="F5615" s="30">
        <f t="shared" si="1"/>
        <v>1</v>
      </c>
      <c r="G5615" s="30">
        <v>0</v>
      </c>
      <c r="H5615" s="30">
        <f t="shared" si="2"/>
        <v>1</v>
      </c>
      <c r="I5615" s="30">
        <v>1</v>
      </c>
      <c r="J5615" s="30">
        <f t="shared" si="3"/>
        <v>0</v>
      </c>
      <c r="K5615" s="30">
        <v>0</v>
      </c>
      <c r="L5615" s="30">
        <f t="shared" si="4"/>
        <v>1</v>
      </c>
      <c r="M5615" s="52" t="str">
        <f t="shared" si="5"/>
        <v>агрегати не працюють</v>
      </c>
      <c r="O5615" s="30" t="str">
        <f t="shared" si="6"/>
        <v/>
      </c>
      <c r="P5615" s="30" t="str">
        <f t="shared" si="7"/>
        <v/>
      </c>
      <c r="Q5615" s="30" t="str">
        <f t="shared" si="8"/>
        <v/>
      </c>
      <c r="R5615" s="30" t="str">
        <f t="shared" si="9"/>
        <v/>
      </c>
      <c r="S5615" s="30" t="str">
        <f t="shared" si="10"/>
        <v/>
      </c>
      <c r="T5615" s="30" t="str">
        <f t="shared" si="11"/>
        <v/>
      </c>
      <c r="U5615" s="30" t="str">
        <f t="shared" si="12"/>
        <v/>
      </c>
    </row>
    <row r="5616" spans="2:21" ht="15.75" customHeight="1" x14ac:dyDescent="0.25">
      <c r="B5616" s="49" t="s">
        <v>301</v>
      </c>
      <c r="C5616" s="50" t="s">
        <v>323</v>
      </c>
      <c r="D5616" s="51" t="s">
        <v>64</v>
      </c>
      <c r="E5616" s="30">
        <v>0</v>
      </c>
      <c r="F5616" s="30">
        <f t="shared" si="1"/>
        <v>1</v>
      </c>
      <c r="G5616" s="30">
        <v>0</v>
      </c>
      <c r="H5616" s="30">
        <f t="shared" si="2"/>
        <v>1</v>
      </c>
      <c r="I5616" s="30">
        <v>1</v>
      </c>
      <c r="J5616" s="30">
        <f t="shared" si="3"/>
        <v>0</v>
      </c>
      <c r="K5616" s="30">
        <v>0</v>
      </c>
      <c r="L5616" s="30">
        <f t="shared" si="4"/>
        <v>1</v>
      </c>
      <c r="M5616" s="52" t="str">
        <f t="shared" si="5"/>
        <v>агрегати не працюють</v>
      </c>
      <c r="O5616" s="30" t="str">
        <f t="shared" si="6"/>
        <v/>
      </c>
      <c r="P5616" s="30" t="str">
        <f t="shared" si="7"/>
        <v/>
      </c>
      <c r="Q5616" s="30" t="str">
        <f t="shared" si="8"/>
        <v/>
      </c>
      <c r="R5616" s="30" t="str">
        <f t="shared" si="9"/>
        <v/>
      </c>
      <c r="S5616" s="30" t="str">
        <f t="shared" si="10"/>
        <v/>
      </c>
      <c r="T5616" s="30" t="str">
        <f t="shared" si="11"/>
        <v/>
      </c>
      <c r="U5616" s="30" t="str">
        <f t="shared" si="12"/>
        <v/>
      </c>
    </row>
    <row r="5617" spans="2:21" ht="15.75" customHeight="1" x14ac:dyDescent="0.25">
      <c r="B5617" s="49" t="s">
        <v>301</v>
      </c>
      <c r="C5617" s="50" t="s">
        <v>323</v>
      </c>
      <c r="D5617" s="51" t="s">
        <v>65</v>
      </c>
      <c r="E5617" s="30">
        <v>0</v>
      </c>
      <c r="F5617" s="30">
        <f t="shared" si="1"/>
        <v>1</v>
      </c>
      <c r="G5617" s="30">
        <v>0</v>
      </c>
      <c r="H5617" s="30">
        <f t="shared" si="2"/>
        <v>1</v>
      </c>
      <c r="I5617" s="30">
        <v>1</v>
      </c>
      <c r="J5617" s="30">
        <f t="shared" si="3"/>
        <v>0</v>
      </c>
      <c r="K5617" s="30">
        <v>0</v>
      </c>
      <c r="L5617" s="30">
        <f t="shared" si="4"/>
        <v>1</v>
      </c>
      <c r="M5617" s="52" t="str">
        <f t="shared" si="5"/>
        <v>агрегати не працюють</v>
      </c>
      <c r="O5617" s="30" t="str">
        <f t="shared" si="6"/>
        <v/>
      </c>
      <c r="P5617" s="30" t="str">
        <f t="shared" si="7"/>
        <v/>
      </c>
      <c r="Q5617" s="30" t="str">
        <f t="shared" si="8"/>
        <v/>
      </c>
      <c r="R5617" s="30" t="str">
        <f t="shared" si="9"/>
        <v/>
      </c>
      <c r="S5617" s="30" t="str">
        <f t="shared" si="10"/>
        <v/>
      </c>
      <c r="T5617" s="30" t="str">
        <f t="shared" si="11"/>
        <v/>
      </c>
      <c r="U5617" s="30" t="str">
        <f t="shared" si="12"/>
        <v/>
      </c>
    </row>
    <row r="5618" spans="2:21" ht="15.75" customHeight="1" x14ac:dyDescent="0.25">
      <c r="B5618" s="49" t="s">
        <v>301</v>
      </c>
      <c r="C5618" s="50" t="s">
        <v>323</v>
      </c>
      <c r="D5618" s="51" t="s">
        <v>66</v>
      </c>
      <c r="E5618" s="30">
        <v>0</v>
      </c>
      <c r="F5618" s="30">
        <f t="shared" si="1"/>
        <v>1</v>
      </c>
      <c r="G5618" s="30">
        <v>0</v>
      </c>
      <c r="H5618" s="30">
        <f t="shared" si="2"/>
        <v>1</v>
      </c>
      <c r="I5618" s="30">
        <v>1</v>
      </c>
      <c r="J5618" s="30">
        <f t="shared" si="3"/>
        <v>0</v>
      </c>
      <c r="K5618" s="30">
        <v>0</v>
      </c>
      <c r="L5618" s="30">
        <f t="shared" si="4"/>
        <v>1</v>
      </c>
      <c r="M5618" s="52" t="str">
        <f t="shared" si="5"/>
        <v>агрегати не працюють</v>
      </c>
      <c r="O5618" s="30" t="str">
        <f t="shared" si="6"/>
        <v/>
      </c>
      <c r="P5618" s="30" t="str">
        <f t="shared" si="7"/>
        <v/>
      </c>
      <c r="Q5618" s="30" t="str">
        <f t="shared" si="8"/>
        <v/>
      </c>
      <c r="R5618" s="30" t="str">
        <f t="shared" si="9"/>
        <v/>
      </c>
      <c r="S5618" s="30" t="str">
        <f t="shared" si="10"/>
        <v/>
      </c>
      <c r="T5618" s="30" t="str">
        <f t="shared" si="11"/>
        <v/>
      </c>
      <c r="U5618" s="30" t="str">
        <f t="shared" si="12"/>
        <v/>
      </c>
    </row>
    <row r="5619" spans="2:21" ht="15.75" customHeight="1" x14ac:dyDescent="0.25">
      <c r="B5619" s="49" t="s">
        <v>301</v>
      </c>
      <c r="C5619" s="50" t="s">
        <v>323</v>
      </c>
      <c r="D5619" s="51" t="s">
        <v>67</v>
      </c>
      <c r="E5619" s="30">
        <v>900</v>
      </c>
      <c r="F5619" s="30">
        <v>0</v>
      </c>
      <c r="G5619" s="30">
        <v>100992</v>
      </c>
      <c r="H5619" s="30">
        <v>0</v>
      </c>
      <c r="I5619" s="30">
        <v>1</v>
      </c>
      <c r="J5619" s="30">
        <f t="shared" si="3"/>
        <v>0</v>
      </c>
      <c r="K5619" s="30">
        <v>1</v>
      </c>
      <c r="L5619" s="30">
        <f t="shared" si="4"/>
        <v>0</v>
      </c>
      <c r="M5619" s="52" t="str">
        <f t="shared" si="5"/>
        <v>OK</v>
      </c>
      <c r="O5619" s="30">
        <f t="shared" si="6"/>
        <v>900</v>
      </c>
      <c r="P5619" s="30">
        <f t="shared" si="7"/>
        <v>841.68000000000006</v>
      </c>
      <c r="Q5619" s="30">
        <f t="shared" si="8"/>
        <v>841.68000000000006</v>
      </c>
      <c r="R5619" s="30">
        <f t="shared" si="9"/>
        <v>100992</v>
      </c>
      <c r="S5619" s="30">
        <f t="shared" si="10"/>
        <v>120695.5392</v>
      </c>
      <c r="T5619" s="30">
        <f t="shared" si="11"/>
        <v>120695.5392</v>
      </c>
      <c r="U5619" s="30">
        <f t="shared" si="12"/>
        <v>101587021.43385601</v>
      </c>
    </row>
    <row r="5620" spans="2:21" ht="15.75" customHeight="1" x14ac:dyDescent="0.25">
      <c r="B5620" s="49" t="s">
        <v>301</v>
      </c>
      <c r="C5620" s="50" t="s">
        <v>323</v>
      </c>
      <c r="D5620" s="51" t="s">
        <v>68</v>
      </c>
      <c r="E5620" s="30">
        <v>0</v>
      </c>
      <c r="F5620" s="30">
        <f t="shared" si="1"/>
        <v>1</v>
      </c>
      <c r="G5620" s="30">
        <v>0</v>
      </c>
      <c r="H5620" s="30">
        <f t="shared" si="2"/>
        <v>1</v>
      </c>
      <c r="I5620" s="30">
        <v>1</v>
      </c>
      <c r="J5620" s="30">
        <f t="shared" si="3"/>
        <v>0</v>
      </c>
      <c r="K5620" s="30">
        <v>0</v>
      </c>
      <c r="L5620" s="30">
        <f t="shared" si="4"/>
        <v>1</v>
      </c>
      <c r="M5620" s="52" t="str">
        <f t="shared" si="5"/>
        <v>агрегати не працюють</v>
      </c>
      <c r="O5620" s="30" t="str">
        <f t="shared" si="6"/>
        <v/>
      </c>
      <c r="P5620" s="30" t="str">
        <f t="shared" si="7"/>
        <v/>
      </c>
      <c r="Q5620" s="30" t="str">
        <f t="shared" si="8"/>
        <v/>
      </c>
      <c r="R5620" s="30" t="str">
        <f t="shared" si="9"/>
        <v/>
      </c>
      <c r="S5620" s="30" t="str">
        <f t="shared" si="10"/>
        <v/>
      </c>
      <c r="T5620" s="30" t="str">
        <f t="shared" si="11"/>
        <v/>
      </c>
      <c r="U5620" s="30" t="str">
        <f t="shared" si="12"/>
        <v/>
      </c>
    </row>
    <row r="5621" spans="2:21" ht="15.75" customHeight="1" x14ac:dyDescent="0.25">
      <c r="B5621" s="49" t="s">
        <v>301</v>
      </c>
      <c r="C5621" s="50" t="s">
        <v>323</v>
      </c>
      <c r="D5621" s="51" t="s">
        <v>69</v>
      </c>
      <c r="E5621" s="30">
        <v>0</v>
      </c>
      <c r="F5621" s="30">
        <f t="shared" si="1"/>
        <v>1</v>
      </c>
      <c r="G5621" s="30">
        <v>0</v>
      </c>
      <c r="H5621" s="30">
        <f t="shared" si="2"/>
        <v>1</v>
      </c>
      <c r="I5621" s="30">
        <v>1</v>
      </c>
      <c r="J5621" s="30">
        <f t="shared" si="3"/>
        <v>0</v>
      </c>
      <c r="K5621" s="30">
        <v>0</v>
      </c>
      <c r="L5621" s="30">
        <f t="shared" si="4"/>
        <v>1</v>
      </c>
      <c r="M5621" s="52" t="str">
        <f t="shared" si="5"/>
        <v>агрегати не працюють</v>
      </c>
      <c r="O5621" s="30" t="str">
        <f t="shared" si="6"/>
        <v/>
      </c>
      <c r="P5621" s="30" t="str">
        <f t="shared" si="7"/>
        <v/>
      </c>
      <c r="Q5621" s="30" t="str">
        <f t="shared" si="8"/>
        <v/>
      </c>
      <c r="R5621" s="30" t="str">
        <f t="shared" si="9"/>
        <v/>
      </c>
      <c r="S5621" s="30" t="str">
        <f t="shared" si="10"/>
        <v/>
      </c>
      <c r="T5621" s="30" t="str">
        <f t="shared" si="11"/>
        <v/>
      </c>
      <c r="U5621" s="30" t="str">
        <f t="shared" si="12"/>
        <v/>
      </c>
    </row>
    <row r="5622" spans="2:21" ht="15.75" customHeight="1" x14ac:dyDescent="0.25">
      <c r="B5622" s="49" t="s">
        <v>301</v>
      </c>
      <c r="C5622" s="50" t="s">
        <v>323</v>
      </c>
      <c r="D5622" s="51" t="s">
        <v>70</v>
      </c>
      <c r="E5622" s="30">
        <v>441</v>
      </c>
      <c r="F5622" s="30">
        <v>0</v>
      </c>
      <c r="G5622" s="30">
        <v>93932</v>
      </c>
      <c r="H5622" s="30">
        <v>0</v>
      </c>
      <c r="I5622" s="30">
        <v>1</v>
      </c>
      <c r="J5622" s="30">
        <f t="shared" si="3"/>
        <v>0</v>
      </c>
      <c r="K5622" s="30">
        <v>1</v>
      </c>
      <c r="L5622" s="30">
        <f t="shared" si="4"/>
        <v>0</v>
      </c>
      <c r="M5622" s="52" t="str">
        <f t="shared" si="5"/>
        <v>OK</v>
      </c>
      <c r="O5622" s="30">
        <f t="shared" si="6"/>
        <v>441</v>
      </c>
      <c r="P5622" s="30">
        <f t="shared" si="7"/>
        <v>412.42320000000001</v>
      </c>
      <c r="Q5622" s="30">
        <f t="shared" si="8"/>
        <v>412.42320000000001</v>
      </c>
      <c r="R5622" s="30">
        <f t="shared" si="9"/>
        <v>93932</v>
      </c>
      <c r="S5622" s="30">
        <f t="shared" si="10"/>
        <v>112258.13320000001</v>
      </c>
      <c r="T5622" s="30">
        <f t="shared" si="11"/>
        <v>112258.13320000001</v>
      </c>
      <c r="U5622" s="30">
        <f t="shared" si="12"/>
        <v>46297858.520370245</v>
      </c>
    </row>
    <row r="5623" spans="2:21" ht="15.75" customHeight="1" x14ac:dyDescent="0.25">
      <c r="B5623" s="49" t="s">
        <v>301</v>
      </c>
      <c r="C5623" s="50" t="s">
        <v>323</v>
      </c>
      <c r="D5623" s="51" t="s">
        <v>71</v>
      </c>
      <c r="E5623" s="30">
        <v>0</v>
      </c>
      <c r="F5623" s="30">
        <f t="shared" si="1"/>
        <v>1</v>
      </c>
      <c r="G5623" s="30">
        <v>0</v>
      </c>
      <c r="H5623" s="30">
        <f t="shared" si="2"/>
        <v>1</v>
      </c>
      <c r="I5623" s="30">
        <v>1</v>
      </c>
      <c r="J5623" s="30">
        <f t="shared" si="3"/>
        <v>0</v>
      </c>
      <c r="K5623" s="30">
        <v>0</v>
      </c>
      <c r="L5623" s="30">
        <f t="shared" si="4"/>
        <v>1</v>
      </c>
      <c r="M5623" s="52" t="str">
        <f t="shared" si="5"/>
        <v>агрегати не працюють</v>
      </c>
      <c r="O5623" s="30" t="str">
        <f t="shared" si="6"/>
        <v/>
      </c>
      <c r="P5623" s="30" t="str">
        <f t="shared" si="7"/>
        <v/>
      </c>
      <c r="Q5623" s="30" t="str">
        <f t="shared" si="8"/>
        <v/>
      </c>
      <c r="R5623" s="30" t="str">
        <f t="shared" si="9"/>
        <v/>
      </c>
      <c r="S5623" s="30" t="str">
        <f t="shared" si="10"/>
        <v/>
      </c>
      <c r="T5623" s="30" t="str">
        <f t="shared" si="11"/>
        <v/>
      </c>
      <c r="U5623" s="30" t="str">
        <f t="shared" si="12"/>
        <v/>
      </c>
    </row>
    <row r="5624" spans="2:21" ht="15.75" customHeight="1" x14ac:dyDescent="0.25">
      <c r="B5624" s="49" t="s">
        <v>301</v>
      </c>
      <c r="C5624" s="50" t="s">
        <v>323</v>
      </c>
      <c r="D5624" s="51" t="s">
        <v>72</v>
      </c>
      <c r="E5624" s="30">
        <v>0</v>
      </c>
      <c r="F5624" s="30">
        <f t="shared" si="1"/>
        <v>1</v>
      </c>
      <c r="G5624" s="30">
        <v>0</v>
      </c>
      <c r="H5624" s="30">
        <f t="shared" si="2"/>
        <v>1</v>
      </c>
      <c r="I5624" s="30">
        <v>1</v>
      </c>
      <c r="J5624" s="30">
        <f t="shared" si="3"/>
        <v>0</v>
      </c>
      <c r="K5624" s="30">
        <v>0</v>
      </c>
      <c r="L5624" s="30">
        <f t="shared" si="4"/>
        <v>1</v>
      </c>
      <c r="M5624" s="52" t="str">
        <f t="shared" si="5"/>
        <v>агрегати не працюють</v>
      </c>
      <c r="O5624" s="30" t="str">
        <f t="shared" si="6"/>
        <v/>
      </c>
      <c r="P5624" s="30" t="str">
        <f t="shared" si="7"/>
        <v/>
      </c>
      <c r="Q5624" s="30" t="str">
        <f t="shared" si="8"/>
        <v/>
      </c>
      <c r="R5624" s="30" t="str">
        <f t="shared" si="9"/>
        <v/>
      </c>
      <c r="S5624" s="30" t="str">
        <f t="shared" si="10"/>
        <v/>
      </c>
      <c r="T5624" s="30" t="str">
        <f t="shared" si="11"/>
        <v/>
      </c>
      <c r="U5624" s="30" t="str">
        <f t="shared" si="12"/>
        <v/>
      </c>
    </row>
    <row r="5625" spans="2:21" ht="15.75" customHeight="1" x14ac:dyDescent="0.25">
      <c r="B5625" s="49" t="s">
        <v>301</v>
      </c>
      <c r="C5625" s="50" t="s">
        <v>323</v>
      </c>
      <c r="D5625" s="51" t="s">
        <v>73</v>
      </c>
      <c r="E5625" s="30">
        <v>1542</v>
      </c>
      <c r="F5625" s="30">
        <v>0</v>
      </c>
      <c r="G5625" s="30">
        <v>214514</v>
      </c>
      <c r="H5625" s="30">
        <v>0</v>
      </c>
      <c r="I5625" s="30">
        <v>1</v>
      </c>
      <c r="J5625" s="30">
        <f t="shared" si="3"/>
        <v>0</v>
      </c>
      <c r="K5625" s="30">
        <v>1</v>
      </c>
      <c r="L5625" s="30">
        <f t="shared" si="4"/>
        <v>0</v>
      </c>
      <c r="M5625" s="52" t="str">
        <f t="shared" si="5"/>
        <v>OK</v>
      </c>
      <c r="O5625" s="30">
        <f t="shared" si="6"/>
        <v>1542</v>
      </c>
      <c r="P5625" s="30">
        <f t="shared" si="7"/>
        <v>1442.0784000000001</v>
      </c>
      <c r="Q5625" s="30">
        <f t="shared" si="8"/>
        <v>1442.0784000000001</v>
      </c>
      <c r="R5625" s="30">
        <f t="shared" si="9"/>
        <v>214514</v>
      </c>
      <c r="S5625" s="30">
        <f t="shared" si="10"/>
        <v>256365.6814</v>
      </c>
      <c r="T5625" s="30">
        <f t="shared" si="11"/>
        <v>256365.6814</v>
      </c>
      <c r="U5625" s="30">
        <f t="shared" si="12"/>
        <v>369699411.64822179</v>
      </c>
    </row>
    <row r="5626" spans="2:21" ht="15.75" customHeight="1" x14ac:dyDescent="0.25">
      <c r="B5626" s="49" t="s">
        <v>301</v>
      </c>
      <c r="C5626" s="50" t="s">
        <v>323</v>
      </c>
      <c r="D5626" s="51" t="s">
        <v>74</v>
      </c>
      <c r="E5626" s="30">
        <v>0</v>
      </c>
      <c r="F5626" s="30">
        <f t="shared" si="1"/>
        <v>1</v>
      </c>
      <c r="G5626" s="30">
        <v>0</v>
      </c>
      <c r="H5626" s="30">
        <f t="shared" si="2"/>
        <v>1</v>
      </c>
      <c r="I5626" s="30">
        <v>1</v>
      </c>
      <c r="J5626" s="30">
        <f t="shared" si="3"/>
        <v>0</v>
      </c>
      <c r="K5626" s="30">
        <v>0</v>
      </c>
      <c r="L5626" s="30">
        <f t="shared" si="4"/>
        <v>1</v>
      </c>
      <c r="M5626" s="52" t="str">
        <f t="shared" si="5"/>
        <v>агрегати не працюють</v>
      </c>
      <c r="O5626" s="30" t="str">
        <f t="shared" si="6"/>
        <v/>
      </c>
      <c r="P5626" s="30" t="str">
        <f t="shared" si="7"/>
        <v/>
      </c>
      <c r="Q5626" s="30" t="str">
        <f t="shared" si="8"/>
        <v/>
      </c>
      <c r="R5626" s="30" t="str">
        <f t="shared" si="9"/>
        <v/>
      </c>
      <c r="S5626" s="30" t="str">
        <f t="shared" si="10"/>
        <v/>
      </c>
      <c r="T5626" s="30" t="str">
        <f t="shared" si="11"/>
        <v/>
      </c>
      <c r="U5626" s="30" t="str">
        <f t="shared" si="12"/>
        <v/>
      </c>
    </row>
    <row r="5627" spans="2:21" ht="15.75" customHeight="1" x14ac:dyDescent="0.25">
      <c r="B5627" s="49" t="s">
        <v>301</v>
      </c>
      <c r="C5627" s="50" t="s">
        <v>323</v>
      </c>
      <c r="D5627" s="51" t="s">
        <v>75</v>
      </c>
      <c r="E5627" s="30">
        <v>1782</v>
      </c>
      <c r="F5627" s="30">
        <v>1</v>
      </c>
      <c r="G5627" s="30">
        <v>79011</v>
      </c>
      <c r="H5627" s="30">
        <v>0</v>
      </c>
      <c r="I5627" s="30">
        <v>1</v>
      </c>
      <c r="J5627" s="30">
        <f t="shared" si="3"/>
        <v>0</v>
      </c>
      <c r="K5627" s="30">
        <v>1</v>
      </c>
      <c r="L5627" s="30">
        <f t="shared" si="4"/>
        <v>0</v>
      </c>
      <c r="M5627" s="52" t="str">
        <f t="shared" si="5"/>
        <v>OK</v>
      </c>
      <c r="O5627" s="30" t="str">
        <f t="shared" si="6"/>
        <v/>
      </c>
      <c r="P5627" s="30" t="str">
        <f t="shared" si="7"/>
        <v/>
      </c>
      <c r="Q5627" s="30">
        <f t="shared" si="8"/>
        <v>1782</v>
      </c>
      <c r="R5627" s="30">
        <f t="shared" si="9"/>
        <v>79011</v>
      </c>
      <c r="S5627" s="30">
        <f t="shared" si="10"/>
        <v>94426.046100000007</v>
      </c>
      <c r="T5627" s="30">
        <f t="shared" si="11"/>
        <v>94426.046100000007</v>
      </c>
      <c r="U5627" s="30">
        <f t="shared" si="12"/>
        <v>168267214.15020001</v>
      </c>
    </row>
    <row r="5628" spans="2:21" ht="15.75" customHeight="1" x14ac:dyDescent="0.25">
      <c r="B5628" s="49" t="s">
        <v>301</v>
      </c>
      <c r="C5628" s="50" t="s">
        <v>323</v>
      </c>
      <c r="D5628" s="51" t="s">
        <v>76</v>
      </c>
      <c r="E5628" s="30">
        <v>1775</v>
      </c>
      <c r="F5628" s="30">
        <v>1</v>
      </c>
      <c r="G5628" s="30">
        <v>246843</v>
      </c>
      <c r="H5628" s="30">
        <v>1</v>
      </c>
      <c r="I5628" s="30">
        <v>1</v>
      </c>
      <c r="J5628" s="30">
        <f t="shared" si="3"/>
        <v>0</v>
      </c>
      <c r="K5628" s="30">
        <v>1</v>
      </c>
      <c r="L5628" s="30">
        <f t="shared" si="4"/>
        <v>0</v>
      </c>
      <c r="M5628" s="52" t="str">
        <f t="shared" si="5"/>
        <v>OK</v>
      </c>
      <c r="O5628" s="30" t="str">
        <f t="shared" si="6"/>
        <v/>
      </c>
      <c r="P5628" s="30" t="str">
        <f t="shared" si="7"/>
        <v/>
      </c>
      <c r="Q5628" s="30">
        <f t="shared" si="8"/>
        <v>1775</v>
      </c>
      <c r="R5628" s="30" t="str">
        <f t="shared" si="9"/>
        <v/>
      </c>
      <c r="S5628" s="30" t="str">
        <f t="shared" si="10"/>
        <v/>
      </c>
      <c r="T5628" s="30">
        <f t="shared" si="11"/>
        <v>246843</v>
      </c>
      <c r="U5628" s="30">
        <f t="shared" si="12"/>
        <v>438146325</v>
      </c>
    </row>
    <row r="5629" spans="2:21" ht="15.75" customHeight="1" x14ac:dyDescent="0.25">
      <c r="B5629" s="49" t="s">
        <v>301</v>
      </c>
      <c r="C5629" s="50" t="s">
        <v>323</v>
      </c>
      <c r="D5629" s="51" t="s">
        <v>77</v>
      </c>
      <c r="E5629" s="30">
        <v>1014</v>
      </c>
      <c r="F5629" s="30">
        <v>0</v>
      </c>
      <c r="G5629" s="30">
        <v>285065</v>
      </c>
      <c r="H5629" s="30">
        <v>1</v>
      </c>
      <c r="I5629" s="30">
        <v>1</v>
      </c>
      <c r="J5629" s="30">
        <f t="shared" si="3"/>
        <v>0</v>
      </c>
      <c r="K5629" s="30">
        <v>1</v>
      </c>
      <c r="L5629" s="30">
        <f t="shared" si="4"/>
        <v>0</v>
      </c>
      <c r="M5629" s="52" t="str">
        <f t="shared" si="5"/>
        <v>OK</v>
      </c>
      <c r="O5629" s="30">
        <f t="shared" si="6"/>
        <v>1014</v>
      </c>
      <c r="P5629" s="30">
        <f t="shared" si="7"/>
        <v>948.29280000000006</v>
      </c>
      <c r="Q5629" s="30">
        <f t="shared" si="8"/>
        <v>948.29280000000006</v>
      </c>
      <c r="R5629" s="30" t="str">
        <f t="shared" si="9"/>
        <v/>
      </c>
      <c r="S5629" s="30" t="str">
        <f t="shared" si="10"/>
        <v/>
      </c>
      <c r="T5629" s="30">
        <f t="shared" si="11"/>
        <v>285065</v>
      </c>
      <c r="U5629" s="30">
        <f t="shared" si="12"/>
        <v>270325087.03200001</v>
      </c>
    </row>
    <row r="5630" spans="2:21" ht="15.75" customHeight="1" x14ac:dyDescent="0.25">
      <c r="B5630" s="49" t="s">
        <v>301</v>
      </c>
      <c r="C5630" s="50" t="s">
        <v>323</v>
      </c>
      <c r="D5630" s="51" t="s">
        <v>78</v>
      </c>
      <c r="E5630" s="30">
        <v>0</v>
      </c>
      <c r="F5630" s="30">
        <f t="shared" si="1"/>
        <v>1</v>
      </c>
      <c r="G5630" s="30">
        <v>0</v>
      </c>
      <c r="H5630" s="30">
        <f t="shared" si="2"/>
        <v>1</v>
      </c>
      <c r="I5630" s="30">
        <v>1</v>
      </c>
      <c r="J5630" s="30">
        <f t="shared" si="3"/>
        <v>0</v>
      </c>
      <c r="K5630" s="30">
        <v>0</v>
      </c>
      <c r="L5630" s="30">
        <f t="shared" si="4"/>
        <v>1</v>
      </c>
      <c r="M5630" s="52" t="str">
        <f t="shared" si="5"/>
        <v>агрегати не працюють</v>
      </c>
      <c r="O5630" s="30" t="str">
        <f t="shared" si="6"/>
        <v/>
      </c>
      <c r="P5630" s="30" t="str">
        <f t="shared" si="7"/>
        <v/>
      </c>
      <c r="Q5630" s="30" t="str">
        <f t="shared" si="8"/>
        <v/>
      </c>
      <c r="R5630" s="30" t="str">
        <f t="shared" si="9"/>
        <v/>
      </c>
      <c r="S5630" s="30" t="str">
        <f t="shared" si="10"/>
        <v/>
      </c>
      <c r="T5630" s="30" t="str">
        <f t="shared" si="11"/>
        <v/>
      </c>
      <c r="U5630" s="30" t="str">
        <f t="shared" si="12"/>
        <v/>
      </c>
    </row>
    <row r="5631" spans="2:21" ht="15.75" customHeight="1" x14ac:dyDescent="0.25">
      <c r="B5631" s="49" t="s">
        <v>301</v>
      </c>
      <c r="C5631" s="50" t="s">
        <v>323</v>
      </c>
      <c r="D5631" s="51" t="s">
        <v>79</v>
      </c>
      <c r="E5631" s="30">
        <v>1474</v>
      </c>
      <c r="F5631" s="30">
        <v>0</v>
      </c>
      <c r="G5631" s="30">
        <v>120442</v>
      </c>
      <c r="H5631" s="30">
        <v>0</v>
      </c>
      <c r="I5631" s="30">
        <v>1</v>
      </c>
      <c r="J5631" s="30">
        <f t="shared" si="3"/>
        <v>0</v>
      </c>
      <c r="K5631" s="30">
        <v>1</v>
      </c>
      <c r="L5631" s="30">
        <f t="shared" si="4"/>
        <v>0</v>
      </c>
      <c r="M5631" s="52" t="str">
        <f t="shared" si="5"/>
        <v>OK</v>
      </c>
      <c r="O5631" s="30">
        <f t="shared" si="6"/>
        <v>1474</v>
      </c>
      <c r="P5631" s="30">
        <f t="shared" si="7"/>
        <v>1378.4848</v>
      </c>
      <c r="Q5631" s="30">
        <f t="shared" si="8"/>
        <v>1378.4848</v>
      </c>
      <c r="R5631" s="30">
        <f t="shared" si="9"/>
        <v>120442</v>
      </c>
      <c r="S5631" s="30">
        <f t="shared" si="10"/>
        <v>143940.23420000001</v>
      </c>
      <c r="T5631" s="30">
        <f t="shared" si="11"/>
        <v>143940.23420000001</v>
      </c>
      <c r="U5631" s="30">
        <f t="shared" si="12"/>
        <v>198419424.95314017</v>
      </c>
    </row>
    <row r="5632" spans="2:21" ht="15.75" customHeight="1" x14ac:dyDescent="0.25">
      <c r="B5632" s="49" t="s">
        <v>301</v>
      </c>
      <c r="C5632" s="50" t="s">
        <v>323</v>
      </c>
      <c r="D5632" s="51" t="s">
        <v>80</v>
      </c>
      <c r="E5632" s="30">
        <v>1432</v>
      </c>
      <c r="F5632" s="30">
        <v>0</v>
      </c>
      <c r="G5632" s="30">
        <v>267334</v>
      </c>
      <c r="H5632" s="30">
        <v>0</v>
      </c>
      <c r="I5632" s="30">
        <v>1</v>
      </c>
      <c r="J5632" s="30">
        <f t="shared" si="3"/>
        <v>0</v>
      </c>
      <c r="K5632" s="30">
        <v>1</v>
      </c>
      <c r="L5632" s="30">
        <f t="shared" si="4"/>
        <v>0</v>
      </c>
      <c r="M5632" s="52" t="str">
        <f t="shared" si="5"/>
        <v>OK</v>
      </c>
      <c r="O5632" s="30">
        <f t="shared" si="6"/>
        <v>1432</v>
      </c>
      <c r="P5632" s="30">
        <f t="shared" si="7"/>
        <v>1339.2064</v>
      </c>
      <c r="Q5632" s="30">
        <f t="shared" si="8"/>
        <v>1339.2064</v>
      </c>
      <c r="R5632" s="30">
        <f t="shared" si="9"/>
        <v>267334</v>
      </c>
      <c r="S5632" s="30">
        <f t="shared" si="10"/>
        <v>319490.86340000003</v>
      </c>
      <c r="T5632" s="30">
        <f t="shared" si="11"/>
        <v>319490.86340000003</v>
      </c>
      <c r="U5632" s="30">
        <f t="shared" si="12"/>
        <v>427864209.00680584</v>
      </c>
    </row>
    <row r="5633" spans="2:21" ht="15.75" customHeight="1" x14ac:dyDescent="0.25">
      <c r="B5633" s="49" t="s">
        <v>301</v>
      </c>
      <c r="C5633" s="50" t="s">
        <v>323</v>
      </c>
      <c r="D5633" s="51" t="s">
        <v>81</v>
      </c>
      <c r="E5633" s="30">
        <v>0</v>
      </c>
      <c r="F5633" s="30">
        <f t="shared" si="1"/>
        <v>1</v>
      </c>
      <c r="G5633" s="30">
        <v>0</v>
      </c>
      <c r="H5633" s="30">
        <f t="shared" si="2"/>
        <v>1</v>
      </c>
      <c r="I5633" s="30">
        <v>1</v>
      </c>
      <c r="J5633" s="30">
        <f t="shared" si="3"/>
        <v>0</v>
      </c>
      <c r="K5633" s="30">
        <v>0</v>
      </c>
      <c r="L5633" s="30">
        <f t="shared" si="4"/>
        <v>1</v>
      </c>
      <c r="M5633" s="52" t="str">
        <f t="shared" si="5"/>
        <v>агрегати не працюють</v>
      </c>
      <c r="O5633" s="30" t="str">
        <f t="shared" si="6"/>
        <v/>
      </c>
      <c r="P5633" s="30" t="str">
        <f t="shared" si="7"/>
        <v/>
      </c>
      <c r="Q5633" s="30" t="str">
        <f t="shared" si="8"/>
        <v/>
      </c>
      <c r="R5633" s="30" t="str">
        <f t="shared" si="9"/>
        <v/>
      </c>
      <c r="S5633" s="30" t="str">
        <f t="shared" si="10"/>
        <v/>
      </c>
      <c r="T5633" s="30" t="str">
        <f t="shared" si="11"/>
        <v/>
      </c>
      <c r="U5633" s="30" t="str">
        <f t="shared" si="12"/>
        <v/>
      </c>
    </row>
    <row r="5634" spans="2:21" ht="15.75" customHeight="1" x14ac:dyDescent="0.25">
      <c r="B5634" s="49" t="s">
        <v>301</v>
      </c>
      <c r="C5634" s="50" t="s">
        <v>323</v>
      </c>
      <c r="D5634" s="51" t="s">
        <v>82</v>
      </c>
      <c r="E5634" s="30">
        <v>1745</v>
      </c>
      <c r="F5634" s="30">
        <v>0</v>
      </c>
      <c r="G5634" s="30">
        <v>97714</v>
      </c>
      <c r="H5634" s="30">
        <v>1</v>
      </c>
      <c r="I5634" s="30">
        <v>1</v>
      </c>
      <c r="J5634" s="30">
        <f t="shared" si="3"/>
        <v>0</v>
      </c>
      <c r="K5634" s="30">
        <v>1</v>
      </c>
      <c r="L5634" s="30">
        <f t="shared" si="4"/>
        <v>0</v>
      </c>
      <c r="M5634" s="52" t="str">
        <f t="shared" si="5"/>
        <v>OK</v>
      </c>
      <c r="O5634" s="30">
        <f t="shared" si="6"/>
        <v>1745</v>
      </c>
      <c r="P5634" s="30">
        <f t="shared" si="7"/>
        <v>1631.924</v>
      </c>
      <c r="Q5634" s="30">
        <f t="shared" si="8"/>
        <v>1631.924</v>
      </c>
      <c r="R5634" s="30" t="str">
        <f t="shared" si="9"/>
        <v/>
      </c>
      <c r="S5634" s="30" t="str">
        <f t="shared" si="10"/>
        <v/>
      </c>
      <c r="T5634" s="30">
        <f t="shared" si="11"/>
        <v>97714</v>
      </c>
      <c r="U5634" s="30">
        <f t="shared" si="12"/>
        <v>159461821.736</v>
      </c>
    </row>
    <row r="5635" spans="2:21" ht="15.75" customHeight="1" x14ac:dyDescent="0.25">
      <c r="B5635" s="49" t="s">
        <v>301</v>
      </c>
      <c r="C5635" s="50" t="s">
        <v>323</v>
      </c>
      <c r="D5635" s="51" t="s">
        <v>83</v>
      </c>
      <c r="E5635" s="30">
        <v>0</v>
      </c>
      <c r="F5635" s="30">
        <f t="shared" si="1"/>
        <v>1</v>
      </c>
      <c r="G5635" s="30">
        <v>0</v>
      </c>
      <c r="H5635" s="30">
        <f t="shared" si="2"/>
        <v>1</v>
      </c>
      <c r="I5635" s="30">
        <v>1</v>
      </c>
      <c r="J5635" s="30">
        <f t="shared" si="3"/>
        <v>0</v>
      </c>
      <c r="K5635" s="30">
        <v>0</v>
      </c>
      <c r="L5635" s="30">
        <f t="shared" si="4"/>
        <v>1</v>
      </c>
      <c r="M5635" s="52" t="str">
        <f t="shared" si="5"/>
        <v>агрегати не працюють</v>
      </c>
      <c r="O5635" s="30" t="str">
        <f t="shared" si="6"/>
        <v/>
      </c>
      <c r="P5635" s="30" t="str">
        <f t="shared" si="7"/>
        <v/>
      </c>
      <c r="Q5635" s="30" t="str">
        <f t="shared" si="8"/>
        <v/>
      </c>
      <c r="R5635" s="30" t="str">
        <f t="shared" si="9"/>
        <v/>
      </c>
      <c r="S5635" s="30" t="str">
        <f t="shared" si="10"/>
        <v/>
      </c>
      <c r="T5635" s="30" t="str">
        <f t="shared" si="11"/>
        <v/>
      </c>
      <c r="U5635" s="30" t="str">
        <f t="shared" si="12"/>
        <v/>
      </c>
    </row>
    <row r="5636" spans="2:21" ht="15.75" customHeight="1" x14ac:dyDescent="0.25">
      <c r="B5636" s="49" t="s">
        <v>301</v>
      </c>
      <c r="C5636" s="50" t="s">
        <v>324</v>
      </c>
      <c r="D5636" s="51" t="s">
        <v>60</v>
      </c>
      <c r="E5636" s="30">
        <v>362</v>
      </c>
      <c r="F5636" s="30">
        <v>0</v>
      </c>
      <c r="G5636" s="30">
        <v>101410</v>
      </c>
      <c r="H5636" s="30">
        <v>0</v>
      </c>
      <c r="I5636" s="30">
        <v>1</v>
      </c>
      <c r="J5636" s="30">
        <f t="shared" si="3"/>
        <v>0</v>
      </c>
      <c r="K5636" s="30">
        <v>1</v>
      </c>
      <c r="L5636" s="30">
        <f t="shared" si="4"/>
        <v>0</v>
      </c>
      <c r="M5636" s="52" t="str">
        <f t="shared" si="5"/>
        <v>OK</v>
      </c>
      <c r="O5636" s="30">
        <f t="shared" si="6"/>
        <v>362</v>
      </c>
      <c r="P5636" s="30">
        <f t="shared" si="7"/>
        <v>338.54239999999999</v>
      </c>
      <c r="Q5636" s="30">
        <f t="shared" si="8"/>
        <v>338.54239999999999</v>
      </c>
      <c r="R5636" s="30">
        <f t="shared" si="9"/>
        <v>101410</v>
      </c>
      <c r="S5636" s="30">
        <f t="shared" si="10"/>
        <v>121195.091</v>
      </c>
      <c r="T5636" s="30">
        <f t="shared" si="11"/>
        <v>121195.091</v>
      </c>
      <c r="U5636" s="30">
        <f t="shared" si="12"/>
        <v>41029676.975358397</v>
      </c>
    </row>
    <row r="5637" spans="2:21" ht="15.75" customHeight="1" x14ac:dyDescent="0.25">
      <c r="B5637" s="49" t="s">
        <v>301</v>
      </c>
      <c r="C5637" s="50" t="s">
        <v>324</v>
      </c>
      <c r="D5637" s="51" t="s">
        <v>61</v>
      </c>
      <c r="E5637" s="30">
        <v>0</v>
      </c>
      <c r="F5637" s="30">
        <f t="shared" si="1"/>
        <v>1</v>
      </c>
      <c r="G5637" s="30">
        <v>0</v>
      </c>
      <c r="H5637" s="30">
        <f t="shared" si="2"/>
        <v>1</v>
      </c>
      <c r="I5637" s="30">
        <v>1</v>
      </c>
      <c r="J5637" s="30">
        <f t="shared" si="3"/>
        <v>0</v>
      </c>
      <c r="K5637" s="30">
        <v>0</v>
      </c>
      <c r="L5637" s="30">
        <f t="shared" si="4"/>
        <v>1</v>
      </c>
      <c r="M5637" s="52" t="str">
        <f t="shared" si="5"/>
        <v>агрегати не працюють</v>
      </c>
      <c r="O5637" s="30" t="str">
        <f t="shared" si="6"/>
        <v/>
      </c>
      <c r="P5637" s="30" t="str">
        <f t="shared" si="7"/>
        <v/>
      </c>
      <c r="Q5637" s="30" t="str">
        <f t="shared" si="8"/>
        <v/>
      </c>
      <c r="R5637" s="30" t="str">
        <f t="shared" si="9"/>
        <v/>
      </c>
      <c r="S5637" s="30" t="str">
        <f t="shared" si="10"/>
        <v/>
      </c>
      <c r="T5637" s="30" t="str">
        <f t="shared" si="11"/>
        <v/>
      </c>
      <c r="U5637" s="30" t="str">
        <f t="shared" si="12"/>
        <v/>
      </c>
    </row>
    <row r="5638" spans="2:21" ht="15.75" customHeight="1" x14ac:dyDescent="0.25">
      <c r="B5638" s="49" t="s">
        <v>301</v>
      </c>
      <c r="C5638" s="50" t="s">
        <v>324</v>
      </c>
      <c r="D5638" s="51" t="s">
        <v>62</v>
      </c>
      <c r="E5638" s="30">
        <v>0</v>
      </c>
      <c r="F5638" s="30">
        <f t="shared" si="1"/>
        <v>1</v>
      </c>
      <c r="G5638" s="30">
        <v>0</v>
      </c>
      <c r="H5638" s="30">
        <f t="shared" si="2"/>
        <v>1</v>
      </c>
      <c r="I5638" s="30">
        <v>1</v>
      </c>
      <c r="J5638" s="30">
        <f t="shared" si="3"/>
        <v>0</v>
      </c>
      <c r="K5638" s="30">
        <v>0</v>
      </c>
      <c r="L5638" s="30">
        <f t="shared" si="4"/>
        <v>1</v>
      </c>
      <c r="M5638" s="52" t="str">
        <f t="shared" si="5"/>
        <v>агрегати не працюють</v>
      </c>
      <c r="O5638" s="30" t="str">
        <f t="shared" si="6"/>
        <v/>
      </c>
      <c r="P5638" s="30" t="str">
        <f t="shared" si="7"/>
        <v/>
      </c>
      <c r="Q5638" s="30" t="str">
        <f t="shared" si="8"/>
        <v/>
      </c>
      <c r="R5638" s="30" t="str">
        <f t="shared" si="9"/>
        <v/>
      </c>
      <c r="S5638" s="30" t="str">
        <f t="shared" si="10"/>
        <v/>
      </c>
      <c r="T5638" s="30" t="str">
        <f t="shared" si="11"/>
        <v/>
      </c>
      <c r="U5638" s="30" t="str">
        <f t="shared" si="12"/>
        <v/>
      </c>
    </row>
    <row r="5639" spans="2:21" ht="15.75" customHeight="1" x14ac:dyDescent="0.25">
      <c r="B5639" s="49" t="s">
        <v>301</v>
      </c>
      <c r="C5639" s="50" t="s">
        <v>324</v>
      </c>
      <c r="D5639" s="51" t="s">
        <v>63</v>
      </c>
      <c r="E5639" s="30">
        <v>373</v>
      </c>
      <c r="F5639" s="30">
        <v>1</v>
      </c>
      <c r="G5639" s="30">
        <v>119167</v>
      </c>
      <c r="H5639" s="30">
        <v>0</v>
      </c>
      <c r="I5639" s="30">
        <v>1</v>
      </c>
      <c r="J5639" s="30">
        <f t="shared" si="3"/>
        <v>0</v>
      </c>
      <c r="K5639" s="30">
        <v>1</v>
      </c>
      <c r="L5639" s="30">
        <f t="shared" si="4"/>
        <v>0</v>
      </c>
      <c r="M5639" s="52" t="str">
        <f t="shared" si="5"/>
        <v>OK</v>
      </c>
      <c r="O5639" s="30" t="str">
        <f t="shared" si="6"/>
        <v/>
      </c>
      <c r="P5639" s="30" t="str">
        <f t="shared" si="7"/>
        <v/>
      </c>
      <c r="Q5639" s="30">
        <f t="shared" si="8"/>
        <v>373</v>
      </c>
      <c r="R5639" s="30">
        <f t="shared" si="9"/>
        <v>119167</v>
      </c>
      <c r="S5639" s="30">
        <f t="shared" si="10"/>
        <v>142416.4817</v>
      </c>
      <c r="T5639" s="30">
        <f t="shared" si="11"/>
        <v>142416.4817</v>
      </c>
      <c r="U5639" s="30">
        <f t="shared" si="12"/>
        <v>53121347.674100004</v>
      </c>
    </row>
    <row r="5640" spans="2:21" ht="15.75" customHeight="1" x14ac:dyDescent="0.25">
      <c r="B5640" s="49" t="s">
        <v>301</v>
      </c>
      <c r="C5640" s="50" t="s">
        <v>324</v>
      </c>
      <c r="D5640" s="51" t="s">
        <v>64</v>
      </c>
      <c r="E5640" s="30">
        <v>0</v>
      </c>
      <c r="F5640" s="30">
        <f t="shared" si="1"/>
        <v>1</v>
      </c>
      <c r="G5640" s="30">
        <v>0</v>
      </c>
      <c r="H5640" s="30">
        <f t="shared" si="2"/>
        <v>1</v>
      </c>
      <c r="I5640" s="30">
        <v>1</v>
      </c>
      <c r="J5640" s="30">
        <f t="shared" si="3"/>
        <v>0</v>
      </c>
      <c r="K5640" s="30">
        <v>0</v>
      </c>
      <c r="L5640" s="30">
        <f t="shared" si="4"/>
        <v>1</v>
      </c>
      <c r="M5640" s="52" t="str">
        <f t="shared" si="5"/>
        <v>агрегати не працюють</v>
      </c>
      <c r="O5640" s="30" t="str">
        <f t="shared" si="6"/>
        <v/>
      </c>
      <c r="P5640" s="30" t="str">
        <f t="shared" si="7"/>
        <v/>
      </c>
      <c r="Q5640" s="30" t="str">
        <f t="shared" si="8"/>
        <v/>
      </c>
      <c r="R5640" s="30" t="str">
        <f t="shared" si="9"/>
        <v/>
      </c>
      <c r="S5640" s="30" t="str">
        <f t="shared" si="10"/>
        <v/>
      </c>
      <c r="T5640" s="30" t="str">
        <f t="shared" si="11"/>
        <v/>
      </c>
      <c r="U5640" s="30" t="str">
        <f t="shared" si="12"/>
        <v/>
      </c>
    </row>
    <row r="5641" spans="2:21" ht="15.75" customHeight="1" x14ac:dyDescent="0.25">
      <c r="B5641" s="49" t="s">
        <v>301</v>
      </c>
      <c r="C5641" s="50" t="s">
        <v>324</v>
      </c>
      <c r="D5641" s="51" t="s">
        <v>65</v>
      </c>
      <c r="E5641" s="30">
        <v>664</v>
      </c>
      <c r="F5641" s="30">
        <v>1</v>
      </c>
      <c r="G5641" s="30">
        <v>195742</v>
      </c>
      <c r="H5641" s="30">
        <v>0</v>
      </c>
      <c r="I5641" s="30">
        <v>1</v>
      </c>
      <c r="J5641" s="30">
        <f t="shared" si="3"/>
        <v>0</v>
      </c>
      <c r="K5641" s="30">
        <v>1</v>
      </c>
      <c r="L5641" s="30">
        <f t="shared" si="4"/>
        <v>0</v>
      </c>
      <c r="M5641" s="52" t="str">
        <f t="shared" si="5"/>
        <v>OK</v>
      </c>
      <c r="O5641" s="30" t="str">
        <f t="shared" si="6"/>
        <v/>
      </c>
      <c r="P5641" s="30" t="str">
        <f t="shared" si="7"/>
        <v/>
      </c>
      <c r="Q5641" s="30">
        <f t="shared" si="8"/>
        <v>664</v>
      </c>
      <c r="R5641" s="30">
        <f t="shared" si="9"/>
        <v>195742</v>
      </c>
      <c r="S5641" s="30">
        <f t="shared" si="10"/>
        <v>233931.26420000001</v>
      </c>
      <c r="T5641" s="30">
        <f t="shared" si="11"/>
        <v>233931.26420000001</v>
      </c>
      <c r="U5641" s="30">
        <f t="shared" si="12"/>
        <v>155330359.42880002</v>
      </c>
    </row>
    <row r="5642" spans="2:21" ht="15.75" customHeight="1" x14ac:dyDescent="0.25">
      <c r="B5642" s="49" t="s">
        <v>301</v>
      </c>
      <c r="C5642" s="50" t="s">
        <v>324</v>
      </c>
      <c r="D5642" s="51" t="s">
        <v>66</v>
      </c>
      <c r="E5642" s="30">
        <v>0</v>
      </c>
      <c r="F5642" s="30">
        <f t="shared" si="1"/>
        <v>1</v>
      </c>
      <c r="G5642" s="30">
        <v>0</v>
      </c>
      <c r="H5642" s="30">
        <f t="shared" si="2"/>
        <v>1</v>
      </c>
      <c r="I5642" s="30">
        <v>1</v>
      </c>
      <c r="J5642" s="30">
        <f t="shared" si="3"/>
        <v>0</v>
      </c>
      <c r="K5642" s="30">
        <v>0</v>
      </c>
      <c r="L5642" s="30">
        <f t="shared" si="4"/>
        <v>1</v>
      </c>
      <c r="M5642" s="52" t="str">
        <f t="shared" si="5"/>
        <v>агрегати не працюють</v>
      </c>
      <c r="O5642" s="30" t="str">
        <f t="shared" si="6"/>
        <v/>
      </c>
      <c r="P5642" s="30" t="str">
        <f t="shared" si="7"/>
        <v/>
      </c>
      <c r="Q5642" s="30" t="str">
        <f t="shared" si="8"/>
        <v/>
      </c>
      <c r="R5642" s="30" t="str">
        <f t="shared" si="9"/>
        <v/>
      </c>
      <c r="S5642" s="30" t="str">
        <f t="shared" si="10"/>
        <v/>
      </c>
      <c r="T5642" s="30" t="str">
        <f t="shared" si="11"/>
        <v/>
      </c>
      <c r="U5642" s="30" t="str">
        <f t="shared" si="12"/>
        <v/>
      </c>
    </row>
    <row r="5643" spans="2:21" ht="15.75" customHeight="1" x14ac:dyDescent="0.25">
      <c r="B5643" s="49" t="s">
        <v>301</v>
      </c>
      <c r="C5643" s="50" t="s">
        <v>324</v>
      </c>
      <c r="D5643" s="51" t="s">
        <v>67</v>
      </c>
      <c r="E5643" s="30">
        <v>0</v>
      </c>
      <c r="F5643" s="30">
        <f t="shared" si="1"/>
        <v>1</v>
      </c>
      <c r="G5643" s="30">
        <v>0</v>
      </c>
      <c r="H5643" s="30">
        <f t="shared" si="2"/>
        <v>1</v>
      </c>
      <c r="I5643" s="30">
        <v>1</v>
      </c>
      <c r="J5643" s="30">
        <f t="shared" si="3"/>
        <v>0</v>
      </c>
      <c r="K5643" s="30">
        <v>0</v>
      </c>
      <c r="L5643" s="30">
        <f t="shared" si="4"/>
        <v>1</v>
      </c>
      <c r="M5643" s="52" t="str">
        <f t="shared" si="5"/>
        <v>агрегати не працюють</v>
      </c>
      <c r="O5643" s="30" t="str">
        <f t="shared" si="6"/>
        <v/>
      </c>
      <c r="P5643" s="30" t="str">
        <f t="shared" si="7"/>
        <v/>
      </c>
      <c r="Q5643" s="30" t="str">
        <f t="shared" si="8"/>
        <v/>
      </c>
      <c r="R5643" s="30" t="str">
        <f t="shared" si="9"/>
        <v/>
      </c>
      <c r="S5643" s="30" t="str">
        <f t="shared" si="10"/>
        <v/>
      </c>
      <c r="T5643" s="30" t="str">
        <f t="shared" si="11"/>
        <v/>
      </c>
      <c r="U5643" s="30" t="str">
        <f t="shared" si="12"/>
        <v/>
      </c>
    </row>
    <row r="5644" spans="2:21" ht="15.75" customHeight="1" x14ac:dyDescent="0.25">
      <c r="B5644" s="49" t="s">
        <v>301</v>
      </c>
      <c r="C5644" s="50" t="s">
        <v>324</v>
      </c>
      <c r="D5644" s="51" t="s">
        <v>68</v>
      </c>
      <c r="E5644" s="30">
        <v>1643</v>
      </c>
      <c r="F5644" s="30">
        <v>0</v>
      </c>
      <c r="G5644" s="30">
        <v>228190</v>
      </c>
      <c r="H5644" s="30">
        <v>0</v>
      </c>
      <c r="I5644" s="30">
        <v>1</v>
      </c>
      <c r="J5644" s="30">
        <f t="shared" si="3"/>
        <v>0</v>
      </c>
      <c r="K5644" s="30">
        <v>1</v>
      </c>
      <c r="L5644" s="30">
        <f t="shared" si="4"/>
        <v>0</v>
      </c>
      <c r="M5644" s="52" t="str">
        <f t="shared" si="5"/>
        <v>OK</v>
      </c>
      <c r="O5644" s="30">
        <f t="shared" si="6"/>
        <v>1643</v>
      </c>
      <c r="P5644" s="30">
        <f t="shared" si="7"/>
        <v>1536.5336</v>
      </c>
      <c r="Q5644" s="30">
        <f t="shared" si="8"/>
        <v>1536.5336</v>
      </c>
      <c r="R5644" s="30">
        <f t="shared" si="9"/>
        <v>228190</v>
      </c>
      <c r="S5644" s="30">
        <f t="shared" si="10"/>
        <v>272709.86900000001</v>
      </c>
      <c r="T5644" s="30">
        <f t="shared" si="11"/>
        <v>272709.86900000001</v>
      </c>
      <c r="U5644" s="30">
        <f t="shared" si="12"/>
        <v>419027876.77009839</v>
      </c>
    </row>
    <row r="5645" spans="2:21" ht="15.75" customHeight="1" x14ac:dyDescent="0.25">
      <c r="B5645" s="49" t="s">
        <v>301</v>
      </c>
      <c r="C5645" s="50" t="s">
        <v>324</v>
      </c>
      <c r="D5645" s="51" t="s">
        <v>69</v>
      </c>
      <c r="E5645" s="30">
        <v>622</v>
      </c>
      <c r="F5645" s="30">
        <v>0</v>
      </c>
      <c r="G5645" s="30">
        <v>139694</v>
      </c>
      <c r="H5645" s="30">
        <v>1</v>
      </c>
      <c r="I5645" s="30">
        <v>1</v>
      </c>
      <c r="J5645" s="30">
        <f t="shared" si="3"/>
        <v>0</v>
      </c>
      <c r="K5645" s="30">
        <v>1</v>
      </c>
      <c r="L5645" s="30">
        <f t="shared" si="4"/>
        <v>0</v>
      </c>
      <c r="M5645" s="52" t="str">
        <f t="shared" si="5"/>
        <v>OK</v>
      </c>
      <c r="O5645" s="30">
        <f t="shared" si="6"/>
        <v>622</v>
      </c>
      <c r="P5645" s="30">
        <f t="shared" si="7"/>
        <v>581.69439999999997</v>
      </c>
      <c r="Q5645" s="30">
        <f t="shared" si="8"/>
        <v>581.69439999999997</v>
      </c>
      <c r="R5645" s="30" t="str">
        <f t="shared" si="9"/>
        <v/>
      </c>
      <c r="S5645" s="30" t="str">
        <f t="shared" si="10"/>
        <v/>
      </c>
      <c r="T5645" s="30">
        <f t="shared" si="11"/>
        <v>139694</v>
      </c>
      <c r="U5645" s="30">
        <f t="shared" si="12"/>
        <v>81259217.513599992</v>
      </c>
    </row>
    <row r="5646" spans="2:21" ht="15.75" customHeight="1" x14ac:dyDescent="0.25">
      <c r="B5646" s="49" t="s">
        <v>301</v>
      </c>
      <c r="C5646" s="50" t="s">
        <v>324</v>
      </c>
      <c r="D5646" s="51" t="s">
        <v>70</v>
      </c>
      <c r="E5646" s="30">
        <v>1280</v>
      </c>
      <c r="F5646" s="30">
        <v>0</v>
      </c>
      <c r="G5646" s="30">
        <v>243051</v>
      </c>
      <c r="H5646" s="30">
        <v>0</v>
      </c>
      <c r="I5646" s="30">
        <v>1</v>
      </c>
      <c r="J5646" s="30">
        <f t="shared" si="3"/>
        <v>0</v>
      </c>
      <c r="K5646" s="30">
        <v>1</v>
      </c>
      <c r="L5646" s="30">
        <f t="shared" si="4"/>
        <v>0</v>
      </c>
      <c r="M5646" s="52" t="str">
        <f t="shared" si="5"/>
        <v>OK</v>
      </c>
      <c r="O5646" s="30">
        <f t="shared" si="6"/>
        <v>1280</v>
      </c>
      <c r="P5646" s="30">
        <f t="shared" si="7"/>
        <v>1197.056</v>
      </c>
      <c r="Q5646" s="30">
        <f t="shared" si="8"/>
        <v>1197.056</v>
      </c>
      <c r="R5646" s="30">
        <f t="shared" si="9"/>
        <v>243051</v>
      </c>
      <c r="S5646" s="30">
        <f t="shared" si="10"/>
        <v>290470.2501</v>
      </c>
      <c r="T5646" s="30">
        <f t="shared" si="11"/>
        <v>290470.2501</v>
      </c>
      <c r="U5646" s="30">
        <f t="shared" si="12"/>
        <v>347709155.70370561</v>
      </c>
    </row>
    <row r="5647" spans="2:21" ht="15.75" customHeight="1" x14ac:dyDescent="0.25">
      <c r="B5647" s="49" t="s">
        <v>301</v>
      </c>
      <c r="C5647" s="50" t="s">
        <v>324</v>
      </c>
      <c r="D5647" s="51" t="s">
        <v>71</v>
      </c>
      <c r="E5647" s="30">
        <v>0</v>
      </c>
      <c r="F5647" s="30">
        <f t="shared" si="1"/>
        <v>1</v>
      </c>
      <c r="G5647" s="30">
        <v>0</v>
      </c>
      <c r="H5647" s="30">
        <f t="shared" si="2"/>
        <v>1</v>
      </c>
      <c r="I5647" s="30">
        <v>1</v>
      </c>
      <c r="J5647" s="30">
        <f t="shared" si="3"/>
        <v>0</v>
      </c>
      <c r="K5647" s="30">
        <v>0</v>
      </c>
      <c r="L5647" s="30">
        <f t="shared" si="4"/>
        <v>1</v>
      </c>
      <c r="M5647" s="52" t="str">
        <f t="shared" si="5"/>
        <v>агрегати не працюють</v>
      </c>
      <c r="O5647" s="30" t="str">
        <f t="shared" si="6"/>
        <v/>
      </c>
      <c r="P5647" s="30" t="str">
        <f t="shared" si="7"/>
        <v/>
      </c>
      <c r="Q5647" s="30" t="str">
        <f t="shared" si="8"/>
        <v/>
      </c>
      <c r="R5647" s="30" t="str">
        <f t="shared" si="9"/>
        <v/>
      </c>
      <c r="S5647" s="30" t="str">
        <f t="shared" si="10"/>
        <v/>
      </c>
      <c r="T5647" s="30" t="str">
        <f t="shared" si="11"/>
        <v/>
      </c>
      <c r="U5647" s="30" t="str">
        <f t="shared" si="12"/>
        <v/>
      </c>
    </row>
    <row r="5648" spans="2:21" ht="15.75" customHeight="1" x14ac:dyDescent="0.25">
      <c r="B5648" s="49" t="s">
        <v>301</v>
      </c>
      <c r="C5648" s="50" t="s">
        <v>324</v>
      </c>
      <c r="D5648" s="51" t="s">
        <v>72</v>
      </c>
      <c r="E5648" s="30">
        <v>1854</v>
      </c>
      <c r="F5648" s="30">
        <v>0</v>
      </c>
      <c r="G5648" s="30">
        <v>297596</v>
      </c>
      <c r="H5648" s="30">
        <v>1</v>
      </c>
      <c r="I5648" s="30">
        <v>1</v>
      </c>
      <c r="J5648" s="30">
        <f t="shared" si="3"/>
        <v>0</v>
      </c>
      <c r="K5648" s="30">
        <v>1</v>
      </c>
      <c r="L5648" s="30">
        <f t="shared" si="4"/>
        <v>0</v>
      </c>
      <c r="M5648" s="52" t="str">
        <f t="shared" si="5"/>
        <v>OK</v>
      </c>
      <c r="O5648" s="30">
        <f t="shared" si="6"/>
        <v>1854</v>
      </c>
      <c r="P5648" s="30">
        <f t="shared" si="7"/>
        <v>1733.8608000000002</v>
      </c>
      <c r="Q5648" s="30">
        <f t="shared" si="8"/>
        <v>1733.8608000000002</v>
      </c>
      <c r="R5648" s="30" t="str">
        <f t="shared" si="9"/>
        <v/>
      </c>
      <c r="S5648" s="30" t="str">
        <f t="shared" si="10"/>
        <v/>
      </c>
      <c r="T5648" s="30">
        <f t="shared" si="11"/>
        <v>297596</v>
      </c>
      <c r="U5648" s="30">
        <f t="shared" si="12"/>
        <v>515990038.63680005</v>
      </c>
    </row>
    <row r="5649" spans="2:21" ht="15.75" customHeight="1" x14ac:dyDescent="0.25">
      <c r="B5649" s="49" t="s">
        <v>301</v>
      </c>
      <c r="C5649" s="50" t="s">
        <v>324</v>
      </c>
      <c r="D5649" s="51" t="s">
        <v>73</v>
      </c>
      <c r="E5649" s="30">
        <v>0</v>
      </c>
      <c r="F5649" s="30">
        <f t="shared" si="1"/>
        <v>1</v>
      </c>
      <c r="G5649" s="30">
        <v>0</v>
      </c>
      <c r="H5649" s="30">
        <f t="shared" si="2"/>
        <v>1</v>
      </c>
      <c r="I5649" s="30">
        <v>1</v>
      </c>
      <c r="J5649" s="30">
        <f t="shared" si="3"/>
        <v>0</v>
      </c>
      <c r="K5649" s="30">
        <v>0</v>
      </c>
      <c r="L5649" s="30">
        <f t="shared" si="4"/>
        <v>1</v>
      </c>
      <c r="M5649" s="52" t="str">
        <f t="shared" si="5"/>
        <v>агрегати не працюють</v>
      </c>
      <c r="O5649" s="30" t="str">
        <f t="shared" si="6"/>
        <v/>
      </c>
      <c r="P5649" s="30" t="str">
        <f t="shared" si="7"/>
        <v/>
      </c>
      <c r="Q5649" s="30" t="str">
        <f t="shared" si="8"/>
        <v/>
      </c>
      <c r="R5649" s="30" t="str">
        <f t="shared" si="9"/>
        <v/>
      </c>
      <c r="S5649" s="30" t="str">
        <f t="shared" si="10"/>
        <v/>
      </c>
      <c r="T5649" s="30" t="str">
        <f t="shared" si="11"/>
        <v/>
      </c>
      <c r="U5649" s="30" t="str">
        <f t="shared" si="12"/>
        <v/>
      </c>
    </row>
    <row r="5650" spans="2:21" ht="15.75" customHeight="1" x14ac:dyDescent="0.25">
      <c r="B5650" s="49" t="s">
        <v>301</v>
      </c>
      <c r="C5650" s="50" t="s">
        <v>324</v>
      </c>
      <c r="D5650" s="51" t="s">
        <v>74</v>
      </c>
      <c r="E5650" s="30">
        <v>0</v>
      </c>
      <c r="F5650" s="30">
        <f t="shared" si="1"/>
        <v>1</v>
      </c>
      <c r="G5650" s="30">
        <v>0</v>
      </c>
      <c r="H5650" s="30">
        <f t="shared" si="2"/>
        <v>1</v>
      </c>
      <c r="I5650" s="30">
        <v>1</v>
      </c>
      <c r="J5650" s="30">
        <f t="shared" si="3"/>
        <v>0</v>
      </c>
      <c r="K5650" s="30">
        <v>0</v>
      </c>
      <c r="L5650" s="30">
        <f t="shared" si="4"/>
        <v>1</v>
      </c>
      <c r="M5650" s="52" t="str">
        <f t="shared" si="5"/>
        <v>агрегати не працюють</v>
      </c>
      <c r="O5650" s="30" t="str">
        <f t="shared" si="6"/>
        <v/>
      </c>
      <c r="P5650" s="30" t="str">
        <f t="shared" si="7"/>
        <v/>
      </c>
      <c r="Q5650" s="30" t="str">
        <f t="shared" si="8"/>
        <v/>
      </c>
      <c r="R5650" s="30" t="str">
        <f t="shared" si="9"/>
        <v/>
      </c>
      <c r="S5650" s="30" t="str">
        <f t="shared" si="10"/>
        <v/>
      </c>
      <c r="T5650" s="30" t="str">
        <f t="shared" si="11"/>
        <v/>
      </c>
      <c r="U5650" s="30" t="str">
        <f t="shared" si="12"/>
        <v/>
      </c>
    </row>
    <row r="5651" spans="2:21" ht="15.75" customHeight="1" x14ac:dyDescent="0.25">
      <c r="B5651" s="49" t="s">
        <v>301</v>
      </c>
      <c r="C5651" s="50" t="s">
        <v>324</v>
      </c>
      <c r="D5651" s="51" t="s">
        <v>75</v>
      </c>
      <c r="E5651" s="30">
        <v>0</v>
      </c>
      <c r="F5651" s="30">
        <f t="shared" si="1"/>
        <v>1</v>
      </c>
      <c r="G5651" s="30">
        <v>0</v>
      </c>
      <c r="H5651" s="30">
        <f t="shared" si="2"/>
        <v>1</v>
      </c>
      <c r="I5651" s="30">
        <v>1</v>
      </c>
      <c r="J5651" s="30">
        <f t="shared" si="3"/>
        <v>0</v>
      </c>
      <c r="K5651" s="30">
        <v>0</v>
      </c>
      <c r="L5651" s="30">
        <f t="shared" si="4"/>
        <v>1</v>
      </c>
      <c r="M5651" s="52" t="str">
        <f t="shared" si="5"/>
        <v>агрегати не працюють</v>
      </c>
      <c r="O5651" s="30" t="str">
        <f t="shared" si="6"/>
        <v/>
      </c>
      <c r="P5651" s="30" t="str">
        <f t="shared" si="7"/>
        <v/>
      </c>
      <c r="Q5651" s="30" t="str">
        <f t="shared" si="8"/>
        <v/>
      </c>
      <c r="R5651" s="30" t="str">
        <f t="shared" si="9"/>
        <v/>
      </c>
      <c r="S5651" s="30" t="str">
        <f t="shared" si="10"/>
        <v/>
      </c>
      <c r="T5651" s="30" t="str">
        <f t="shared" si="11"/>
        <v/>
      </c>
      <c r="U5651" s="30" t="str">
        <f t="shared" si="12"/>
        <v/>
      </c>
    </row>
    <row r="5652" spans="2:21" ht="15.75" customHeight="1" x14ac:dyDescent="0.25">
      <c r="B5652" s="49" t="s">
        <v>301</v>
      </c>
      <c r="C5652" s="50" t="s">
        <v>324</v>
      </c>
      <c r="D5652" s="51" t="s">
        <v>76</v>
      </c>
      <c r="E5652" s="30">
        <v>985</v>
      </c>
      <c r="F5652" s="30">
        <v>1</v>
      </c>
      <c r="G5652" s="30">
        <v>202635</v>
      </c>
      <c r="H5652" s="30">
        <v>0</v>
      </c>
      <c r="I5652" s="30">
        <v>1</v>
      </c>
      <c r="J5652" s="30">
        <f t="shared" si="3"/>
        <v>0</v>
      </c>
      <c r="K5652" s="30">
        <v>1</v>
      </c>
      <c r="L5652" s="30">
        <f t="shared" si="4"/>
        <v>0</v>
      </c>
      <c r="M5652" s="52" t="str">
        <f t="shared" si="5"/>
        <v>OK</v>
      </c>
      <c r="O5652" s="30" t="str">
        <f t="shared" si="6"/>
        <v/>
      </c>
      <c r="P5652" s="30" t="str">
        <f t="shared" si="7"/>
        <v/>
      </c>
      <c r="Q5652" s="30">
        <f t="shared" si="8"/>
        <v>985</v>
      </c>
      <c r="R5652" s="30">
        <f t="shared" si="9"/>
        <v>202635</v>
      </c>
      <c r="S5652" s="30">
        <f t="shared" si="10"/>
        <v>242169.08850000001</v>
      </c>
      <c r="T5652" s="30">
        <f t="shared" si="11"/>
        <v>242169.08850000001</v>
      </c>
      <c r="U5652" s="30">
        <f t="shared" si="12"/>
        <v>238536552.17250001</v>
      </c>
    </row>
    <row r="5653" spans="2:21" ht="15.75" customHeight="1" x14ac:dyDescent="0.25">
      <c r="B5653" s="49" t="s">
        <v>301</v>
      </c>
      <c r="C5653" s="50" t="s">
        <v>324</v>
      </c>
      <c r="D5653" s="51" t="s">
        <v>77</v>
      </c>
      <c r="E5653" s="30">
        <v>1643</v>
      </c>
      <c r="F5653" s="30">
        <v>1</v>
      </c>
      <c r="G5653" s="30">
        <v>50002</v>
      </c>
      <c r="H5653" s="30">
        <v>1</v>
      </c>
      <c r="I5653" s="30">
        <v>1</v>
      </c>
      <c r="J5653" s="30">
        <f t="shared" si="3"/>
        <v>0</v>
      </c>
      <c r="K5653" s="30">
        <v>1</v>
      </c>
      <c r="L5653" s="30">
        <f t="shared" si="4"/>
        <v>0</v>
      </c>
      <c r="M5653" s="52" t="str">
        <f t="shared" si="5"/>
        <v>OK</v>
      </c>
      <c r="O5653" s="30" t="str">
        <f t="shared" si="6"/>
        <v/>
      </c>
      <c r="P5653" s="30" t="str">
        <f t="shared" si="7"/>
        <v/>
      </c>
      <c r="Q5653" s="30">
        <f t="shared" si="8"/>
        <v>1643</v>
      </c>
      <c r="R5653" s="30" t="str">
        <f t="shared" si="9"/>
        <v/>
      </c>
      <c r="S5653" s="30" t="str">
        <f t="shared" si="10"/>
        <v/>
      </c>
      <c r="T5653" s="30">
        <f t="shared" si="11"/>
        <v>50002</v>
      </c>
      <c r="U5653" s="30">
        <f t="shared" si="12"/>
        <v>82153286</v>
      </c>
    </row>
    <row r="5654" spans="2:21" ht="15.75" customHeight="1" x14ac:dyDescent="0.25">
      <c r="B5654" s="49" t="s">
        <v>301</v>
      </c>
      <c r="C5654" s="50" t="s">
        <v>324</v>
      </c>
      <c r="D5654" s="51" t="s">
        <v>78</v>
      </c>
      <c r="E5654" s="30">
        <v>0</v>
      </c>
      <c r="F5654" s="30">
        <f t="shared" si="1"/>
        <v>1</v>
      </c>
      <c r="G5654" s="30">
        <v>0</v>
      </c>
      <c r="H5654" s="30">
        <f t="shared" si="2"/>
        <v>1</v>
      </c>
      <c r="I5654" s="30">
        <v>1</v>
      </c>
      <c r="J5654" s="30">
        <f t="shared" si="3"/>
        <v>0</v>
      </c>
      <c r="K5654" s="30">
        <v>0</v>
      </c>
      <c r="L5654" s="30">
        <f t="shared" si="4"/>
        <v>1</v>
      </c>
      <c r="M5654" s="52" t="str">
        <f t="shared" si="5"/>
        <v>агрегати не працюють</v>
      </c>
      <c r="O5654" s="30" t="str">
        <f t="shared" si="6"/>
        <v/>
      </c>
      <c r="P5654" s="30" t="str">
        <f t="shared" si="7"/>
        <v/>
      </c>
      <c r="Q5654" s="30" t="str">
        <f t="shared" si="8"/>
        <v/>
      </c>
      <c r="R5654" s="30" t="str">
        <f t="shared" si="9"/>
        <v/>
      </c>
      <c r="S5654" s="30" t="str">
        <f t="shared" si="10"/>
        <v/>
      </c>
      <c r="T5654" s="30" t="str">
        <f t="shared" si="11"/>
        <v/>
      </c>
      <c r="U5654" s="30" t="str">
        <f t="shared" si="12"/>
        <v/>
      </c>
    </row>
    <row r="5655" spans="2:21" ht="15.75" customHeight="1" x14ac:dyDescent="0.25">
      <c r="B5655" s="49" t="s">
        <v>301</v>
      </c>
      <c r="C5655" s="50" t="s">
        <v>324</v>
      </c>
      <c r="D5655" s="51" t="s">
        <v>79</v>
      </c>
      <c r="E5655" s="30">
        <v>0</v>
      </c>
      <c r="F5655" s="30">
        <f t="shared" si="1"/>
        <v>1</v>
      </c>
      <c r="G5655" s="30">
        <v>0</v>
      </c>
      <c r="H5655" s="30">
        <f t="shared" si="2"/>
        <v>1</v>
      </c>
      <c r="I5655" s="30">
        <v>1</v>
      </c>
      <c r="J5655" s="30">
        <f t="shared" si="3"/>
        <v>0</v>
      </c>
      <c r="K5655" s="30">
        <v>0</v>
      </c>
      <c r="L5655" s="30">
        <f t="shared" si="4"/>
        <v>1</v>
      </c>
      <c r="M5655" s="52" t="str">
        <f t="shared" si="5"/>
        <v>агрегати не працюють</v>
      </c>
      <c r="O5655" s="30" t="str">
        <f t="shared" si="6"/>
        <v/>
      </c>
      <c r="P5655" s="30" t="str">
        <f t="shared" si="7"/>
        <v/>
      </c>
      <c r="Q5655" s="30" t="str">
        <f t="shared" si="8"/>
        <v/>
      </c>
      <c r="R5655" s="30" t="str">
        <f t="shared" si="9"/>
        <v/>
      </c>
      <c r="S5655" s="30" t="str">
        <f t="shared" si="10"/>
        <v/>
      </c>
      <c r="T5655" s="30" t="str">
        <f t="shared" si="11"/>
        <v/>
      </c>
      <c r="U5655" s="30" t="str">
        <f t="shared" si="12"/>
        <v/>
      </c>
    </row>
    <row r="5656" spans="2:21" ht="15.75" customHeight="1" x14ac:dyDescent="0.25">
      <c r="B5656" s="49" t="s">
        <v>301</v>
      </c>
      <c r="C5656" s="50" t="s">
        <v>324</v>
      </c>
      <c r="D5656" s="51" t="s">
        <v>80</v>
      </c>
      <c r="E5656" s="30">
        <v>0</v>
      </c>
      <c r="F5656" s="30">
        <f t="shared" si="1"/>
        <v>1</v>
      </c>
      <c r="G5656" s="30">
        <v>0</v>
      </c>
      <c r="H5656" s="30">
        <f t="shared" si="2"/>
        <v>1</v>
      </c>
      <c r="I5656" s="30">
        <v>1</v>
      </c>
      <c r="J5656" s="30">
        <f t="shared" si="3"/>
        <v>0</v>
      </c>
      <c r="K5656" s="30">
        <v>0</v>
      </c>
      <c r="L5656" s="30">
        <f t="shared" si="4"/>
        <v>1</v>
      </c>
      <c r="M5656" s="52" t="str">
        <f t="shared" si="5"/>
        <v>агрегати не працюють</v>
      </c>
      <c r="O5656" s="30" t="str">
        <f t="shared" si="6"/>
        <v/>
      </c>
      <c r="P5656" s="30" t="str">
        <f t="shared" si="7"/>
        <v/>
      </c>
      <c r="Q5656" s="30" t="str">
        <f t="shared" si="8"/>
        <v/>
      </c>
      <c r="R5656" s="30" t="str">
        <f t="shared" si="9"/>
        <v/>
      </c>
      <c r="S5656" s="30" t="str">
        <f t="shared" si="10"/>
        <v/>
      </c>
      <c r="T5656" s="30" t="str">
        <f t="shared" si="11"/>
        <v/>
      </c>
      <c r="U5656" s="30" t="str">
        <f t="shared" si="12"/>
        <v/>
      </c>
    </row>
    <row r="5657" spans="2:21" ht="15.75" customHeight="1" x14ac:dyDescent="0.25">
      <c r="B5657" s="49" t="s">
        <v>301</v>
      </c>
      <c r="C5657" s="50" t="s">
        <v>324</v>
      </c>
      <c r="D5657" s="51" t="s">
        <v>81</v>
      </c>
      <c r="E5657" s="30">
        <v>1013</v>
      </c>
      <c r="F5657" s="30">
        <v>1</v>
      </c>
      <c r="G5657" s="30">
        <v>35592</v>
      </c>
      <c r="H5657" s="30">
        <v>1</v>
      </c>
      <c r="I5657" s="30">
        <v>1</v>
      </c>
      <c r="J5657" s="30">
        <f t="shared" si="3"/>
        <v>0</v>
      </c>
      <c r="K5657" s="30">
        <v>1</v>
      </c>
      <c r="L5657" s="30">
        <f t="shared" si="4"/>
        <v>0</v>
      </c>
      <c r="M5657" s="52" t="str">
        <f t="shared" si="5"/>
        <v>OK</v>
      </c>
      <c r="O5657" s="30" t="str">
        <f t="shared" si="6"/>
        <v/>
      </c>
      <c r="P5657" s="30" t="str">
        <f t="shared" si="7"/>
        <v/>
      </c>
      <c r="Q5657" s="30">
        <f t="shared" si="8"/>
        <v>1013</v>
      </c>
      <c r="R5657" s="30" t="str">
        <f t="shared" si="9"/>
        <v/>
      </c>
      <c r="S5657" s="30" t="str">
        <f t="shared" si="10"/>
        <v/>
      </c>
      <c r="T5657" s="30">
        <f t="shared" si="11"/>
        <v>35592</v>
      </c>
      <c r="U5657" s="30">
        <f t="shared" si="12"/>
        <v>36054696</v>
      </c>
    </row>
    <row r="5658" spans="2:21" ht="15.75" customHeight="1" x14ac:dyDescent="0.25">
      <c r="B5658" s="49" t="s">
        <v>301</v>
      </c>
      <c r="C5658" s="50" t="s">
        <v>324</v>
      </c>
      <c r="D5658" s="51" t="s">
        <v>82</v>
      </c>
      <c r="E5658" s="30">
        <v>1672</v>
      </c>
      <c r="F5658" s="30">
        <v>0</v>
      </c>
      <c r="G5658" s="30">
        <v>115930</v>
      </c>
      <c r="H5658" s="30">
        <v>0</v>
      </c>
      <c r="I5658" s="30">
        <v>1</v>
      </c>
      <c r="J5658" s="30">
        <f t="shared" si="3"/>
        <v>0</v>
      </c>
      <c r="K5658" s="30">
        <v>1</v>
      </c>
      <c r="L5658" s="30">
        <f t="shared" si="4"/>
        <v>0</v>
      </c>
      <c r="M5658" s="52" t="str">
        <f t="shared" si="5"/>
        <v>OK</v>
      </c>
      <c r="O5658" s="30">
        <f t="shared" si="6"/>
        <v>1672</v>
      </c>
      <c r="P5658" s="30">
        <f t="shared" si="7"/>
        <v>1563.6544000000001</v>
      </c>
      <c r="Q5658" s="30">
        <f t="shared" si="8"/>
        <v>1563.6544000000001</v>
      </c>
      <c r="R5658" s="30">
        <f t="shared" si="9"/>
        <v>115930</v>
      </c>
      <c r="S5658" s="30">
        <f t="shared" si="10"/>
        <v>138547.943</v>
      </c>
      <c r="T5658" s="30">
        <f t="shared" si="11"/>
        <v>138547.943</v>
      </c>
      <c r="U5658" s="30">
        <f t="shared" si="12"/>
        <v>216641100.68289921</v>
      </c>
    </row>
    <row r="5659" spans="2:21" ht="15.75" customHeight="1" x14ac:dyDescent="0.25">
      <c r="B5659" s="49" t="s">
        <v>301</v>
      </c>
      <c r="C5659" s="50" t="s">
        <v>324</v>
      </c>
      <c r="D5659" s="51" t="s">
        <v>83</v>
      </c>
      <c r="E5659" s="30">
        <v>1224</v>
      </c>
      <c r="F5659" s="30">
        <v>0</v>
      </c>
      <c r="G5659" s="30">
        <v>69209</v>
      </c>
      <c r="H5659" s="30">
        <v>1</v>
      </c>
      <c r="I5659" s="30">
        <v>1</v>
      </c>
      <c r="J5659" s="30">
        <f t="shared" si="3"/>
        <v>0</v>
      </c>
      <c r="K5659" s="30">
        <v>1</v>
      </c>
      <c r="L5659" s="30">
        <f t="shared" si="4"/>
        <v>0</v>
      </c>
      <c r="M5659" s="52" t="str">
        <f t="shared" si="5"/>
        <v>OK</v>
      </c>
      <c r="O5659" s="30">
        <f t="shared" si="6"/>
        <v>1224</v>
      </c>
      <c r="P5659" s="30">
        <f t="shared" si="7"/>
        <v>1144.6848</v>
      </c>
      <c r="Q5659" s="30">
        <f t="shared" si="8"/>
        <v>1144.6848</v>
      </c>
      <c r="R5659" s="30" t="str">
        <f t="shared" si="9"/>
        <v/>
      </c>
      <c r="S5659" s="30" t="str">
        <f t="shared" si="10"/>
        <v/>
      </c>
      <c r="T5659" s="30">
        <f t="shared" si="11"/>
        <v>69209</v>
      </c>
      <c r="U5659" s="30">
        <f t="shared" si="12"/>
        <v>79222490.323200002</v>
      </c>
    </row>
    <row r="5660" spans="2:21" ht="15.75" customHeight="1" x14ac:dyDescent="0.25">
      <c r="B5660" s="49" t="s">
        <v>301</v>
      </c>
      <c r="C5660" s="50" t="s">
        <v>325</v>
      </c>
      <c r="D5660" s="51" t="s">
        <v>60</v>
      </c>
      <c r="E5660" s="30">
        <v>0</v>
      </c>
      <c r="F5660" s="30">
        <f t="shared" si="1"/>
        <v>1</v>
      </c>
      <c r="G5660" s="30">
        <v>0</v>
      </c>
      <c r="H5660" s="30">
        <f t="shared" si="2"/>
        <v>1</v>
      </c>
      <c r="I5660" s="30">
        <v>1</v>
      </c>
      <c r="J5660" s="30">
        <f t="shared" si="3"/>
        <v>0</v>
      </c>
      <c r="K5660" s="30">
        <v>0</v>
      </c>
      <c r="L5660" s="30">
        <f t="shared" si="4"/>
        <v>1</v>
      </c>
      <c r="M5660" s="52" t="str">
        <f t="shared" si="5"/>
        <v>агрегати не працюють</v>
      </c>
      <c r="O5660" s="30" t="str">
        <f t="shared" si="6"/>
        <v/>
      </c>
      <c r="P5660" s="30" t="str">
        <f t="shared" si="7"/>
        <v/>
      </c>
      <c r="Q5660" s="30" t="str">
        <f t="shared" si="8"/>
        <v/>
      </c>
      <c r="R5660" s="30" t="str">
        <f t="shared" si="9"/>
        <v/>
      </c>
      <c r="S5660" s="30" t="str">
        <f t="shared" si="10"/>
        <v/>
      </c>
      <c r="T5660" s="30" t="str">
        <f t="shared" si="11"/>
        <v/>
      </c>
      <c r="U5660" s="30" t="str">
        <f t="shared" si="12"/>
        <v/>
      </c>
    </row>
    <row r="5661" spans="2:21" ht="15.75" customHeight="1" x14ac:dyDescent="0.25">
      <c r="B5661" s="49" t="s">
        <v>301</v>
      </c>
      <c r="C5661" s="50" t="s">
        <v>325</v>
      </c>
      <c r="D5661" s="51" t="s">
        <v>61</v>
      </c>
      <c r="E5661" s="30">
        <v>1518</v>
      </c>
      <c r="F5661" s="30">
        <v>0</v>
      </c>
      <c r="G5661" s="30">
        <v>165674</v>
      </c>
      <c r="H5661" s="30">
        <v>1</v>
      </c>
      <c r="I5661" s="30">
        <v>1</v>
      </c>
      <c r="J5661" s="30">
        <f t="shared" si="3"/>
        <v>0</v>
      </c>
      <c r="K5661" s="30">
        <v>1</v>
      </c>
      <c r="L5661" s="30">
        <f t="shared" si="4"/>
        <v>0</v>
      </c>
      <c r="M5661" s="52" t="str">
        <f t="shared" si="5"/>
        <v>OK</v>
      </c>
      <c r="O5661" s="30">
        <f t="shared" si="6"/>
        <v>1518</v>
      </c>
      <c r="P5661" s="30">
        <f t="shared" si="7"/>
        <v>1419.6336000000001</v>
      </c>
      <c r="Q5661" s="30">
        <f t="shared" si="8"/>
        <v>1419.6336000000001</v>
      </c>
      <c r="R5661" s="30" t="str">
        <f t="shared" si="9"/>
        <v/>
      </c>
      <c r="S5661" s="30" t="str">
        <f t="shared" si="10"/>
        <v/>
      </c>
      <c r="T5661" s="30">
        <f t="shared" si="11"/>
        <v>165674</v>
      </c>
      <c r="U5661" s="30">
        <f t="shared" si="12"/>
        <v>235196377.04640001</v>
      </c>
    </row>
    <row r="5662" spans="2:21" ht="15.75" customHeight="1" x14ac:dyDescent="0.25">
      <c r="B5662" s="49" t="s">
        <v>301</v>
      </c>
      <c r="C5662" s="50" t="s">
        <v>325</v>
      </c>
      <c r="D5662" s="51" t="s">
        <v>62</v>
      </c>
      <c r="E5662" s="30">
        <v>1494</v>
      </c>
      <c r="F5662" s="30">
        <v>1</v>
      </c>
      <c r="G5662" s="30">
        <v>222857</v>
      </c>
      <c r="H5662" s="30">
        <v>0</v>
      </c>
      <c r="I5662" s="30">
        <v>1</v>
      </c>
      <c r="J5662" s="30">
        <f t="shared" si="3"/>
        <v>0</v>
      </c>
      <c r="K5662" s="30">
        <v>1</v>
      </c>
      <c r="L5662" s="30">
        <f t="shared" si="4"/>
        <v>0</v>
      </c>
      <c r="M5662" s="52" t="str">
        <f t="shared" si="5"/>
        <v>OK</v>
      </c>
      <c r="O5662" s="30" t="str">
        <f t="shared" si="6"/>
        <v/>
      </c>
      <c r="P5662" s="30" t="str">
        <f t="shared" si="7"/>
        <v/>
      </c>
      <c r="Q5662" s="30">
        <f t="shared" si="8"/>
        <v>1494</v>
      </c>
      <c r="R5662" s="30">
        <f t="shared" si="9"/>
        <v>222857</v>
      </c>
      <c r="S5662" s="30">
        <f t="shared" si="10"/>
        <v>266336.4007</v>
      </c>
      <c r="T5662" s="30">
        <f t="shared" si="11"/>
        <v>266336.4007</v>
      </c>
      <c r="U5662" s="30">
        <f t="shared" si="12"/>
        <v>397906582.64579999</v>
      </c>
    </row>
    <row r="5663" spans="2:21" ht="15.75" customHeight="1" x14ac:dyDescent="0.25">
      <c r="B5663" s="49" t="s">
        <v>301</v>
      </c>
      <c r="C5663" s="50" t="s">
        <v>325</v>
      </c>
      <c r="D5663" s="51" t="s">
        <v>63</v>
      </c>
      <c r="E5663" s="30">
        <v>687</v>
      </c>
      <c r="F5663" s="30">
        <v>1</v>
      </c>
      <c r="G5663" s="30">
        <v>38348</v>
      </c>
      <c r="H5663" s="30">
        <v>1</v>
      </c>
      <c r="I5663" s="30">
        <v>1</v>
      </c>
      <c r="J5663" s="30">
        <f t="shared" si="3"/>
        <v>0</v>
      </c>
      <c r="K5663" s="30">
        <v>1</v>
      </c>
      <c r="L5663" s="30">
        <f t="shared" si="4"/>
        <v>0</v>
      </c>
      <c r="M5663" s="52" t="str">
        <f t="shared" si="5"/>
        <v>OK</v>
      </c>
      <c r="O5663" s="30" t="str">
        <f t="shared" si="6"/>
        <v/>
      </c>
      <c r="P5663" s="30" t="str">
        <f t="shared" si="7"/>
        <v/>
      </c>
      <c r="Q5663" s="30">
        <f t="shared" si="8"/>
        <v>687</v>
      </c>
      <c r="R5663" s="30" t="str">
        <f t="shared" si="9"/>
        <v/>
      </c>
      <c r="S5663" s="30" t="str">
        <f t="shared" si="10"/>
        <v/>
      </c>
      <c r="T5663" s="30">
        <f t="shared" si="11"/>
        <v>38348</v>
      </c>
      <c r="U5663" s="30">
        <f t="shared" si="12"/>
        <v>26345076</v>
      </c>
    </row>
    <row r="5664" spans="2:21" ht="15.75" customHeight="1" x14ac:dyDescent="0.25">
      <c r="B5664" s="49" t="s">
        <v>301</v>
      </c>
      <c r="C5664" s="50" t="s">
        <v>325</v>
      </c>
      <c r="D5664" s="51" t="s">
        <v>64</v>
      </c>
      <c r="E5664" s="30">
        <v>0</v>
      </c>
      <c r="F5664" s="30">
        <f t="shared" si="1"/>
        <v>1</v>
      </c>
      <c r="G5664" s="30">
        <v>0</v>
      </c>
      <c r="H5664" s="30">
        <f t="shared" si="2"/>
        <v>1</v>
      </c>
      <c r="I5664" s="30">
        <v>1</v>
      </c>
      <c r="J5664" s="30">
        <f t="shared" si="3"/>
        <v>0</v>
      </c>
      <c r="K5664" s="30">
        <v>0</v>
      </c>
      <c r="L5664" s="30">
        <f t="shared" si="4"/>
        <v>1</v>
      </c>
      <c r="M5664" s="52" t="str">
        <f t="shared" si="5"/>
        <v>агрегати не працюють</v>
      </c>
      <c r="O5664" s="30" t="str">
        <f t="shared" si="6"/>
        <v/>
      </c>
      <c r="P5664" s="30" t="str">
        <f t="shared" si="7"/>
        <v/>
      </c>
      <c r="Q5664" s="30" t="str">
        <f t="shared" si="8"/>
        <v/>
      </c>
      <c r="R5664" s="30" t="str">
        <f t="shared" si="9"/>
        <v/>
      </c>
      <c r="S5664" s="30" t="str">
        <f t="shared" si="10"/>
        <v/>
      </c>
      <c r="T5664" s="30" t="str">
        <f t="shared" si="11"/>
        <v/>
      </c>
      <c r="U5664" s="30" t="str">
        <f t="shared" si="12"/>
        <v/>
      </c>
    </row>
    <row r="5665" spans="2:21" ht="15.75" customHeight="1" x14ac:dyDescent="0.25">
      <c r="B5665" s="49" t="s">
        <v>301</v>
      </c>
      <c r="C5665" s="50" t="s">
        <v>325</v>
      </c>
      <c r="D5665" s="51" t="s">
        <v>65</v>
      </c>
      <c r="E5665" s="30">
        <v>1352</v>
      </c>
      <c r="F5665" s="30">
        <v>1</v>
      </c>
      <c r="G5665" s="30">
        <v>199582</v>
      </c>
      <c r="H5665" s="30">
        <v>0</v>
      </c>
      <c r="I5665" s="30">
        <v>1</v>
      </c>
      <c r="J5665" s="30">
        <f t="shared" si="3"/>
        <v>0</v>
      </c>
      <c r="K5665" s="30">
        <v>1</v>
      </c>
      <c r="L5665" s="30">
        <f t="shared" si="4"/>
        <v>0</v>
      </c>
      <c r="M5665" s="52" t="str">
        <f t="shared" si="5"/>
        <v>OK</v>
      </c>
      <c r="O5665" s="30" t="str">
        <f t="shared" si="6"/>
        <v/>
      </c>
      <c r="P5665" s="30" t="str">
        <f t="shared" si="7"/>
        <v/>
      </c>
      <c r="Q5665" s="30">
        <f t="shared" si="8"/>
        <v>1352</v>
      </c>
      <c r="R5665" s="30">
        <f t="shared" si="9"/>
        <v>199582</v>
      </c>
      <c r="S5665" s="30">
        <f t="shared" si="10"/>
        <v>238520.44820000001</v>
      </c>
      <c r="T5665" s="30">
        <f t="shared" si="11"/>
        <v>238520.44820000001</v>
      </c>
      <c r="U5665" s="30">
        <f t="shared" si="12"/>
        <v>322479645.96640003</v>
      </c>
    </row>
    <row r="5666" spans="2:21" ht="15.75" customHeight="1" x14ac:dyDescent="0.25">
      <c r="B5666" s="49" t="s">
        <v>301</v>
      </c>
      <c r="C5666" s="50" t="s">
        <v>325</v>
      </c>
      <c r="D5666" s="51" t="s">
        <v>66</v>
      </c>
      <c r="E5666" s="30">
        <v>0</v>
      </c>
      <c r="F5666" s="30">
        <f t="shared" si="1"/>
        <v>1</v>
      </c>
      <c r="G5666" s="30">
        <v>0</v>
      </c>
      <c r="H5666" s="30">
        <f t="shared" si="2"/>
        <v>1</v>
      </c>
      <c r="I5666" s="30">
        <v>1</v>
      </c>
      <c r="J5666" s="30">
        <f t="shared" si="3"/>
        <v>0</v>
      </c>
      <c r="K5666" s="30">
        <v>0</v>
      </c>
      <c r="L5666" s="30">
        <f t="shared" si="4"/>
        <v>1</v>
      </c>
      <c r="M5666" s="52" t="str">
        <f t="shared" si="5"/>
        <v>агрегати не працюють</v>
      </c>
      <c r="O5666" s="30" t="str">
        <f t="shared" si="6"/>
        <v/>
      </c>
      <c r="P5666" s="30" t="str">
        <f t="shared" si="7"/>
        <v/>
      </c>
      <c r="Q5666" s="30" t="str">
        <f t="shared" si="8"/>
        <v/>
      </c>
      <c r="R5666" s="30" t="str">
        <f t="shared" si="9"/>
        <v/>
      </c>
      <c r="S5666" s="30" t="str">
        <f t="shared" si="10"/>
        <v/>
      </c>
      <c r="T5666" s="30" t="str">
        <f t="shared" si="11"/>
        <v/>
      </c>
      <c r="U5666" s="30" t="str">
        <f t="shared" si="12"/>
        <v/>
      </c>
    </row>
    <row r="5667" spans="2:21" ht="15.75" customHeight="1" x14ac:dyDescent="0.25">
      <c r="B5667" s="49" t="s">
        <v>301</v>
      </c>
      <c r="C5667" s="50" t="s">
        <v>325</v>
      </c>
      <c r="D5667" s="51" t="s">
        <v>67</v>
      </c>
      <c r="E5667" s="30">
        <v>0</v>
      </c>
      <c r="F5667" s="30">
        <f t="shared" si="1"/>
        <v>1</v>
      </c>
      <c r="G5667" s="30">
        <v>0</v>
      </c>
      <c r="H5667" s="30">
        <f t="shared" si="2"/>
        <v>1</v>
      </c>
      <c r="I5667" s="30">
        <v>1</v>
      </c>
      <c r="J5667" s="30">
        <f t="shared" si="3"/>
        <v>0</v>
      </c>
      <c r="K5667" s="30">
        <v>0</v>
      </c>
      <c r="L5667" s="30">
        <f t="shared" si="4"/>
        <v>1</v>
      </c>
      <c r="M5667" s="52" t="str">
        <f t="shared" si="5"/>
        <v>агрегати не працюють</v>
      </c>
      <c r="O5667" s="30" t="str">
        <f t="shared" si="6"/>
        <v/>
      </c>
      <c r="P5667" s="30" t="str">
        <f t="shared" si="7"/>
        <v/>
      </c>
      <c r="Q5667" s="30" t="str">
        <f t="shared" si="8"/>
        <v/>
      </c>
      <c r="R5667" s="30" t="str">
        <f t="shared" si="9"/>
        <v/>
      </c>
      <c r="S5667" s="30" t="str">
        <f t="shared" si="10"/>
        <v/>
      </c>
      <c r="T5667" s="30" t="str">
        <f t="shared" si="11"/>
        <v/>
      </c>
      <c r="U5667" s="30" t="str">
        <f t="shared" si="12"/>
        <v/>
      </c>
    </row>
    <row r="5668" spans="2:21" ht="15.75" customHeight="1" x14ac:dyDescent="0.25">
      <c r="B5668" s="49" t="s">
        <v>301</v>
      </c>
      <c r="C5668" s="50" t="s">
        <v>325</v>
      </c>
      <c r="D5668" s="51" t="s">
        <v>68</v>
      </c>
      <c r="E5668" s="30">
        <v>0</v>
      </c>
      <c r="F5668" s="30">
        <f t="shared" si="1"/>
        <v>1</v>
      </c>
      <c r="G5668" s="30">
        <v>0</v>
      </c>
      <c r="H5668" s="30">
        <f t="shared" si="2"/>
        <v>1</v>
      </c>
      <c r="I5668" s="30">
        <v>1</v>
      </c>
      <c r="J5668" s="30">
        <f t="shared" si="3"/>
        <v>0</v>
      </c>
      <c r="K5668" s="30">
        <v>0</v>
      </c>
      <c r="L5668" s="30">
        <f t="shared" si="4"/>
        <v>1</v>
      </c>
      <c r="M5668" s="52" t="str">
        <f t="shared" si="5"/>
        <v>агрегати не працюють</v>
      </c>
      <c r="O5668" s="30" t="str">
        <f t="shared" si="6"/>
        <v/>
      </c>
      <c r="P5668" s="30" t="str">
        <f t="shared" si="7"/>
        <v/>
      </c>
      <c r="Q5668" s="30" t="str">
        <f t="shared" si="8"/>
        <v/>
      </c>
      <c r="R5668" s="30" t="str">
        <f t="shared" si="9"/>
        <v/>
      </c>
      <c r="S5668" s="30" t="str">
        <f t="shared" si="10"/>
        <v/>
      </c>
      <c r="T5668" s="30" t="str">
        <f t="shared" si="11"/>
        <v/>
      </c>
      <c r="U5668" s="30" t="str">
        <f t="shared" si="12"/>
        <v/>
      </c>
    </row>
    <row r="5669" spans="2:21" ht="15.75" customHeight="1" x14ac:dyDescent="0.25">
      <c r="B5669" s="49" t="s">
        <v>301</v>
      </c>
      <c r="C5669" s="50" t="s">
        <v>325</v>
      </c>
      <c r="D5669" s="51" t="s">
        <v>69</v>
      </c>
      <c r="E5669" s="30">
        <v>0</v>
      </c>
      <c r="F5669" s="30">
        <f t="shared" si="1"/>
        <v>1</v>
      </c>
      <c r="G5669" s="30">
        <v>0</v>
      </c>
      <c r="H5669" s="30">
        <f t="shared" si="2"/>
        <v>1</v>
      </c>
      <c r="I5669" s="30">
        <v>1</v>
      </c>
      <c r="J5669" s="30">
        <f t="shared" si="3"/>
        <v>0</v>
      </c>
      <c r="K5669" s="30">
        <v>0</v>
      </c>
      <c r="L5669" s="30">
        <f t="shared" si="4"/>
        <v>1</v>
      </c>
      <c r="M5669" s="52" t="str">
        <f t="shared" si="5"/>
        <v>агрегати не працюють</v>
      </c>
      <c r="O5669" s="30" t="str">
        <f t="shared" si="6"/>
        <v/>
      </c>
      <c r="P5669" s="30" t="str">
        <f t="shared" si="7"/>
        <v/>
      </c>
      <c r="Q5669" s="30" t="str">
        <f t="shared" si="8"/>
        <v/>
      </c>
      <c r="R5669" s="30" t="str">
        <f t="shared" si="9"/>
        <v/>
      </c>
      <c r="S5669" s="30" t="str">
        <f t="shared" si="10"/>
        <v/>
      </c>
      <c r="T5669" s="30" t="str">
        <f t="shared" si="11"/>
        <v/>
      </c>
      <c r="U5669" s="30" t="str">
        <f t="shared" si="12"/>
        <v/>
      </c>
    </row>
    <row r="5670" spans="2:21" ht="15.75" customHeight="1" x14ac:dyDescent="0.25">
      <c r="B5670" s="49" t="s">
        <v>301</v>
      </c>
      <c r="C5670" s="50" t="s">
        <v>325</v>
      </c>
      <c r="D5670" s="51" t="s">
        <v>70</v>
      </c>
      <c r="E5670" s="30">
        <v>1447</v>
      </c>
      <c r="F5670" s="30">
        <v>0</v>
      </c>
      <c r="G5670" s="30">
        <v>223516</v>
      </c>
      <c r="H5670" s="30">
        <v>0</v>
      </c>
      <c r="I5670" s="30">
        <v>1</v>
      </c>
      <c r="J5670" s="30">
        <f t="shared" si="3"/>
        <v>0</v>
      </c>
      <c r="K5670" s="30">
        <v>1</v>
      </c>
      <c r="L5670" s="30">
        <f t="shared" si="4"/>
        <v>0</v>
      </c>
      <c r="M5670" s="52" t="str">
        <f t="shared" si="5"/>
        <v>OK</v>
      </c>
      <c r="O5670" s="30">
        <f t="shared" si="6"/>
        <v>1447</v>
      </c>
      <c r="P5670" s="30">
        <f t="shared" si="7"/>
        <v>1353.2344000000001</v>
      </c>
      <c r="Q5670" s="30">
        <f t="shared" si="8"/>
        <v>1353.2344000000001</v>
      </c>
      <c r="R5670" s="30">
        <f t="shared" si="9"/>
        <v>223516</v>
      </c>
      <c r="S5670" s="30">
        <f t="shared" si="10"/>
        <v>267123.97159999999</v>
      </c>
      <c r="T5670" s="30">
        <f t="shared" si="11"/>
        <v>267123.97159999999</v>
      </c>
      <c r="U5670" s="30">
        <f t="shared" si="12"/>
        <v>361481347.43374306</v>
      </c>
    </row>
    <row r="5671" spans="2:21" ht="15.75" customHeight="1" x14ac:dyDescent="0.25">
      <c r="B5671" s="49" t="s">
        <v>301</v>
      </c>
      <c r="C5671" s="50" t="s">
        <v>325</v>
      </c>
      <c r="D5671" s="51" t="s">
        <v>71</v>
      </c>
      <c r="E5671" s="30">
        <v>0</v>
      </c>
      <c r="F5671" s="30">
        <f t="shared" si="1"/>
        <v>1</v>
      </c>
      <c r="G5671" s="30">
        <v>0</v>
      </c>
      <c r="H5671" s="30">
        <f t="shared" si="2"/>
        <v>1</v>
      </c>
      <c r="I5671" s="30">
        <v>1</v>
      </c>
      <c r="J5671" s="30">
        <f t="shared" si="3"/>
        <v>0</v>
      </c>
      <c r="K5671" s="30">
        <v>0</v>
      </c>
      <c r="L5671" s="30">
        <f t="shared" si="4"/>
        <v>1</v>
      </c>
      <c r="M5671" s="52" t="str">
        <f t="shared" si="5"/>
        <v>агрегати не працюють</v>
      </c>
      <c r="O5671" s="30" t="str">
        <f t="shared" si="6"/>
        <v/>
      </c>
      <c r="P5671" s="30" t="str">
        <f t="shared" si="7"/>
        <v/>
      </c>
      <c r="Q5671" s="30" t="str">
        <f t="shared" si="8"/>
        <v/>
      </c>
      <c r="R5671" s="30" t="str">
        <f t="shared" si="9"/>
        <v/>
      </c>
      <c r="S5671" s="30" t="str">
        <f t="shared" si="10"/>
        <v/>
      </c>
      <c r="T5671" s="30" t="str">
        <f t="shared" si="11"/>
        <v/>
      </c>
      <c r="U5671" s="30" t="str">
        <f t="shared" si="12"/>
        <v/>
      </c>
    </row>
    <row r="5672" spans="2:21" ht="15.75" customHeight="1" x14ac:dyDescent="0.25">
      <c r="B5672" s="49" t="s">
        <v>301</v>
      </c>
      <c r="C5672" s="50" t="s">
        <v>325</v>
      </c>
      <c r="D5672" s="51" t="s">
        <v>72</v>
      </c>
      <c r="E5672" s="30">
        <v>786</v>
      </c>
      <c r="F5672" s="30">
        <v>0</v>
      </c>
      <c r="G5672" s="30">
        <v>295084</v>
      </c>
      <c r="H5672" s="30">
        <v>0</v>
      </c>
      <c r="I5672" s="30">
        <v>1</v>
      </c>
      <c r="J5672" s="30">
        <f t="shared" si="3"/>
        <v>0</v>
      </c>
      <c r="K5672" s="30">
        <v>1</v>
      </c>
      <c r="L5672" s="30">
        <f t="shared" si="4"/>
        <v>0</v>
      </c>
      <c r="M5672" s="52" t="str">
        <f t="shared" si="5"/>
        <v>OK</v>
      </c>
      <c r="O5672" s="30">
        <f t="shared" si="6"/>
        <v>786</v>
      </c>
      <c r="P5672" s="30">
        <f t="shared" si="7"/>
        <v>735.06720000000007</v>
      </c>
      <c r="Q5672" s="30">
        <f t="shared" si="8"/>
        <v>735.06720000000007</v>
      </c>
      <c r="R5672" s="30">
        <f t="shared" si="9"/>
        <v>295084</v>
      </c>
      <c r="S5672" s="30">
        <f t="shared" si="10"/>
        <v>352654.8884</v>
      </c>
      <c r="T5672" s="30">
        <f t="shared" si="11"/>
        <v>352654.8884</v>
      </c>
      <c r="U5672" s="30">
        <f t="shared" si="12"/>
        <v>259225041.3825005</v>
      </c>
    </row>
    <row r="5673" spans="2:21" ht="15.75" customHeight="1" x14ac:dyDescent="0.25">
      <c r="B5673" s="49" t="s">
        <v>301</v>
      </c>
      <c r="C5673" s="50" t="s">
        <v>325</v>
      </c>
      <c r="D5673" s="51" t="s">
        <v>73</v>
      </c>
      <c r="E5673" s="30">
        <v>0</v>
      </c>
      <c r="F5673" s="30">
        <f t="shared" si="1"/>
        <v>1</v>
      </c>
      <c r="G5673" s="30">
        <v>0</v>
      </c>
      <c r="H5673" s="30">
        <f t="shared" si="2"/>
        <v>1</v>
      </c>
      <c r="I5673" s="30">
        <v>1</v>
      </c>
      <c r="J5673" s="30">
        <f t="shared" si="3"/>
        <v>0</v>
      </c>
      <c r="K5673" s="30">
        <v>0</v>
      </c>
      <c r="L5673" s="30">
        <f t="shared" si="4"/>
        <v>1</v>
      </c>
      <c r="M5673" s="52" t="str">
        <f t="shared" si="5"/>
        <v>агрегати не працюють</v>
      </c>
      <c r="O5673" s="30" t="str">
        <f t="shared" si="6"/>
        <v/>
      </c>
      <c r="P5673" s="30" t="str">
        <f t="shared" si="7"/>
        <v/>
      </c>
      <c r="Q5673" s="30" t="str">
        <f t="shared" si="8"/>
        <v/>
      </c>
      <c r="R5673" s="30" t="str">
        <f t="shared" si="9"/>
        <v/>
      </c>
      <c r="S5673" s="30" t="str">
        <f t="shared" si="10"/>
        <v/>
      </c>
      <c r="T5673" s="30" t="str">
        <f t="shared" si="11"/>
        <v/>
      </c>
      <c r="U5673" s="30" t="str">
        <f t="shared" si="12"/>
        <v/>
      </c>
    </row>
    <row r="5674" spans="2:21" ht="15.75" customHeight="1" x14ac:dyDescent="0.25">
      <c r="B5674" s="49" t="s">
        <v>301</v>
      </c>
      <c r="C5674" s="50" t="s">
        <v>325</v>
      </c>
      <c r="D5674" s="51" t="s">
        <v>74</v>
      </c>
      <c r="E5674" s="30">
        <v>0</v>
      </c>
      <c r="F5674" s="30">
        <f t="shared" si="1"/>
        <v>1</v>
      </c>
      <c r="G5674" s="30">
        <v>0</v>
      </c>
      <c r="H5674" s="30">
        <f t="shared" si="2"/>
        <v>1</v>
      </c>
      <c r="I5674" s="30">
        <v>1</v>
      </c>
      <c r="J5674" s="30">
        <f t="shared" si="3"/>
        <v>0</v>
      </c>
      <c r="K5674" s="30">
        <v>0</v>
      </c>
      <c r="L5674" s="30">
        <f t="shared" si="4"/>
        <v>1</v>
      </c>
      <c r="M5674" s="52" t="str">
        <f t="shared" si="5"/>
        <v>агрегати не працюють</v>
      </c>
      <c r="O5674" s="30" t="str">
        <f t="shared" si="6"/>
        <v/>
      </c>
      <c r="P5674" s="30" t="str">
        <f t="shared" si="7"/>
        <v/>
      </c>
      <c r="Q5674" s="30" t="str">
        <f t="shared" si="8"/>
        <v/>
      </c>
      <c r="R5674" s="30" t="str">
        <f t="shared" si="9"/>
        <v/>
      </c>
      <c r="S5674" s="30" t="str">
        <f t="shared" si="10"/>
        <v/>
      </c>
      <c r="T5674" s="30" t="str">
        <f t="shared" si="11"/>
        <v/>
      </c>
      <c r="U5674" s="30" t="str">
        <f t="shared" si="12"/>
        <v/>
      </c>
    </row>
    <row r="5675" spans="2:21" ht="15.75" customHeight="1" x14ac:dyDescent="0.25">
      <c r="B5675" s="49" t="s">
        <v>301</v>
      </c>
      <c r="C5675" s="50" t="s">
        <v>325</v>
      </c>
      <c r="D5675" s="51" t="s">
        <v>75</v>
      </c>
      <c r="E5675" s="30">
        <v>0</v>
      </c>
      <c r="F5675" s="30">
        <f t="shared" si="1"/>
        <v>1</v>
      </c>
      <c r="G5675" s="30">
        <v>0</v>
      </c>
      <c r="H5675" s="30">
        <f t="shared" si="2"/>
        <v>1</v>
      </c>
      <c r="I5675" s="30">
        <v>1</v>
      </c>
      <c r="J5675" s="30">
        <f t="shared" si="3"/>
        <v>0</v>
      </c>
      <c r="K5675" s="30">
        <v>0</v>
      </c>
      <c r="L5675" s="30">
        <f t="shared" si="4"/>
        <v>1</v>
      </c>
      <c r="M5675" s="52" t="str">
        <f t="shared" si="5"/>
        <v>агрегати не працюють</v>
      </c>
      <c r="O5675" s="30" t="str">
        <f t="shared" si="6"/>
        <v/>
      </c>
      <c r="P5675" s="30" t="str">
        <f t="shared" si="7"/>
        <v/>
      </c>
      <c r="Q5675" s="30" t="str">
        <f t="shared" si="8"/>
        <v/>
      </c>
      <c r="R5675" s="30" t="str">
        <f t="shared" si="9"/>
        <v/>
      </c>
      <c r="S5675" s="30" t="str">
        <f t="shared" si="10"/>
        <v/>
      </c>
      <c r="T5675" s="30" t="str">
        <f t="shared" si="11"/>
        <v/>
      </c>
      <c r="U5675" s="30" t="str">
        <f t="shared" si="12"/>
        <v/>
      </c>
    </row>
    <row r="5676" spans="2:21" ht="15.75" customHeight="1" x14ac:dyDescent="0.25">
      <c r="B5676" s="49" t="s">
        <v>301</v>
      </c>
      <c r="C5676" s="50" t="s">
        <v>325</v>
      </c>
      <c r="D5676" s="51" t="s">
        <v>76</v>
      </c>
      <c r="E5676" s="30">
        <v>1875</v>
      </c>
      <c r="F5676" s="30">
        <v>0</v>
      </c>
      <c r="G5676" s="30">
        <v>121336</v>
      </c>
      <c r="H5676" s="30">
        <v>1</v>
      </c>
      <c r="I5676" s="30">
        <v>1</v>
      </c>
      <c r="J5676" s="30">
        <f t="shared" si="3"/>
        <v>0</v>
      </c>
      <c r="K5676" s="30">
        <v>1</v>
      </c>
      <c r="L5676" s="30">
        <f t="shared" si="4"/>
        <v>0</v>
      </c>
      <c r="M5676" s="52" t="str">
        <f t="shared" si="5"/>
        <v>OK</v>
      </c>
      <c r="O5676" s="30">
        <f t="shared" si="6"/>
        <v>1875</v>
      </c>
      <c r="P5676" s="30">
        <f t="shared" si="7"/>
        <v>1753.5</v>
      </c>
      <c r="Q5676" s="30">
        <f t="shared" si="8"/>
        <v>1753.5</v>
      </c>
      <c r="R5676" s="30" t="str">
        <f t="shared" si="9"/>
        <v/>
      </c>
      <c r="S5676" s="30" t="str">
        <f t="shared" si="10"/>
        <v/>
      </c>
      <c r="T5676" s="30">
        <f t="shared" si="11"/>
        <v>121336</v>
      </c>
      <c r="U5676" s="30">
        <f t="shared" si="12"/>
        <v>212762676</v>
      </c>
    </row>
    <row r="5677" spans="2:21" ht="15.75" customHeight="1" x14ac:dyDescent="0.25">
      <c r="B5677" s="49" t="s">
        <v>301</v>
      </c>
      <c r="C5677" s="50" t="s">
        <v>325</v>
      </c>
      <c r="D5677" s="51" t="s">
        <v>77</v>
      </c>
      <c r="E5677" s="30">
        <v>1475</v>
      </c>
      <c r="F5677" s="30">
        <v>1</v>
      </c>
      <c r="G5677" s="30">
        <v>158198</v>
      </c>
      <c r="H5677" s="30">
        <v>0</v>
      </c>
      <c r="I5677" s="30">
        <v>1</v>
      </c>
      <c r="J5677" s="30">
        <f t="shared" si="3"/>
        <v>0</v>
      </c>
      <c r="K5677" s="30">
        <v>1</v>
      </c>
      <c r="L5677" s="30">
        <f t="shared" si="4"/>
        <v>0</v>
      </c>
      <c r="M5677" s="52" t="str">
        <f t="shared" si="5"/>
        <v>OK</v>
      </c>
      <c r="O5677" s="30" t="str">
        <f t="shared" si="6"/>
        <v/>
      </c>
      <c r="P5677" s="30" t="str">
        <f t="shared" si="7"/>
        <v/>
      </c>
      <c r="Q5677" s="30">
        <f t="shared" si="8"/>
        <v>1475</v>
      </c>
      <c r="R5677" s="30">
        <f t="shared" si="9"/>
        <v>158198</v>
      </c>
      <c r="S5677" s="30">
        <f t="shared" si="10"/>
        <v>189062.42980000001</v>
      </c>
      <c r="T5677" s="30">
        <f t="shared" si="11"/>
        <v>189062.42980000001</v>
      </c>
      <c r="U5677" s="30">
        <f t="shared" si="12"/>
        <v>278867083.95500004</v>
      </c>
    </row>
    <row r="5678" spans="2:21" ht="15.75" customHeight="1" x14ac:dyDescent="0.25">
      <c r="B5678" s="49" t="s">
        <v>301</v>
      </c>
      <c r="C5678" s="50" t="s">
        <v>325</v>
      </c>
      <c r="D5678" s="51" t="s">
        <v>78</v>
      </c>
      <c r="E5678" s="30">
        <v>0</v>
      </c>
      <c r="F5678" s="30">
        <f t="shared" si="1"/>
        <v>1</v>
      </c>
      <c r="G5678" s="30">
        <v>0</v>
      </c>
      <c r="H5678" s="30">
        <f t="shared" si="2"/>
        <v>1</v>
      </c>
      <c r="I5678" s="30">
        <v>1</v>
      </c>
      <c r="J5678" s="30">
        <f t="shared" si="3"/>
        <v>0</v>
      </c>
      <c r="K5678" s="30">
        <v>0</v>
      </c>
      <c r="L5678" s="30">
        <f t="shared" si="4"/>
        <v>1</v>
      </c>
      <c r="M5678" s="52" t="str">
        <f t="shared" si="5"/>
        <v>агрегати не працюють</v>
      </c>
      <c r="O5678" s="30" t="str">
        <f t="shared" si="6"/>
        <v/>
      </c>
      <c r="P5678" s="30" t="str">
        <f t="shared" si="7"/>
        <v/>
      </c>
      <c r="Q5678" s="30" t="str">
        <f t="shared" si="8"/>
        <v/>
      </c>
      <c r="R5678" s="30" t="str">
        <f t="shared" si="9"/>
        <v/>
      </c>
      <c r="S5678" s="30" t="str">
        <f t="shared" si="10"/>
        <v/>
      </c>
      <c r="T5678" s="30" t="str">
        <f t="shared" si="11"/>
        <v/>
      </c>
      <c r="U5678" s="30" t="str">
        <f t="shared" si="12"/>
        <v/>
      </c>
    </row>
    <row r="5679" spans="2:21" ht="15.75" customHeight="1" x14ac:dyDescent="0.25">
      <c r="B5679" s="49" t="s">
        <v>301</v>
      </c>
      <c r="C5679" s="50" t="s">
        <v>325</v>
      </c>
      <c r="D5679" s="51" t="s">
        <v>79</v>
      </c>
      <c r="E5679" s="30">
        <v>0</v>
      </c>
      <c r="F5679" s="30">
        <f t="shared" si="1"/>
        <v>1</v>
      </c>
      <c r="G5679" s="30">
        <v>0</v>
      </c>
      <c r="H5679" s="30">
        <f t="shared" si="2"/>
        <v>1</v>
      </c>
      <c r="I5679" s="30">
        <v>1</v>
      </c>
      <c r="J5679" s="30">
        <f t="shared" si="3"/>
        <v>0</v>
      </c>
      <c r="K5679" s="30">
        <v>0</v>
      </c>
      <c r="L5679" s="30">
        <f t="shared" si="4"/>
        <v>1</v>
      </c>
      <c r="M5679" s="52" t="str">
        <f t="shared" si="5"/>
        <v>агрегати не працюють</v>
      </c>
      <c r="O5679" s="30" t="str">
        <f t="shared" si="6"/>
        <v/>
      </c>
      <c r="P5679" s="30" t="str">
        <f t="shared" si="7"/>
        <v/>
      </c>
      <c r="Q5679" s="30" t="str">
        <f t="shared" si="8"/>
        <v/>
      </c>
      <c r="R5679" s="30" t="str">
        <f t="shared" si="9"/>
        <v/>
      </c>
      <c r="S5679" s="30" t="str">
        <f t="shared" si="10"/>
        <v/>
      </c>
      <c r="T5679" s="30" t="str">
        <f t="shared" si="11"/>
        <v/>
      </c>
      <c r="U5679" s="30" t="str">
        <f t="shared" si="12"/>
        <v/>
      </c>
    </row>
    <row r="5680" spans="2:21" ht="15.75" customHeight="1" x14ac:dyDescent="0.25">
      <c r="B5680" s="49" t="s">
        <v>301</v>
      </c>
      <c r="C5680" s="50" t="s">
        <v>325</v>
      </c>
      <c r="D5680" s="51" t="s">
        <v>80</v>
      </c>
      <c r="E5680" s="30">
        <v>0</v>
      </c>
      <c r="F5680" s="30">
        <f t="shared" si="1"/>
        <v>1</v>
      </c>
      <c r="G5680" s="30">
        <v>0</v>
      </c>
      <c r="H5680" s="30">
        <f t="shared" si="2"/>
        <v>1</v>
      </c>
      <c r="I5680" s="30">
        <v>1</v>
      </c>
      <c r="J5680" s="30">
        <f t="shared" si="3"/>
        <v>0</v>
      </c>
      <c r="K5680" s="30">
        <v>0</v>
      </c>
      <c r="L5680" s="30">
        <f t="shared" si="4"/>
        <v>1</v>
      </c>
      <c r="M5680" s="52" t="str">
        <f t="shared" si="5"/>
        <v>агрегати не працюють</v>
      </c>
      <c r="O5680" s="30" t="str">
        <f t="shared" si="6"/>
        <v/>
      </c>
      <c r="P5680" s="30" t="str">
        <f t="shared" si="7"/>
        <v/>
      </c>
      <c r="Q5680" s="30" t="str">
        <f t="shared" si="8"/>
        <v/>
      </c>
      <c r="R5680" s="30" t="str">
        <f t="shared" si="9"/>
        <v/>
      </c>
      <c r="S5680" s="30" t="str">
        <f t="shared" si="10"/>
        <v/>
      </c>
      <c r="T5680" s="30" t="str">
        <f t="shared" si="11"/>
        <v/>
      </c>
      <c r="U5680" s="30" t="str">
        <f t="shared" si="12"/>
        <v/>
      </c>
    </row>
    <row r="5681" spans="2:21" ht="15.75" customHeight="1" x14ac:dyDescent="0.25">
      <c r="B5681" s="49" t="s">
        <v>301</v>
      </c>
      <c r="C5681" s="50" t="s">
        <v>325</v>
      </c>
      <c r="D5681" s="51" t="s">
        <v>81</v>
      </c>
      <c r="E5681" s="30">
        <v>0</v>
      </c>
      <c r="F5681" s="30">
        <f t="shared" si="1"/>
        <v>1</v>
      </c>
      <c r="G5681" s="30">
        <v>0</v>
      </c>
      <c r="H5681" s="30">
        <f t="shared" si="2"/>
        <v>1</v>
      </c>
      <c r="I5681" s="30">
        <v>1</v>
      </c>
      <c r="J5681" s="30">
        <f t="shared" si="3"/>
        <v>0</v>
      </c>
      <c r="K5681" s="30">
        <v>0</v>
      </c>
      <c r="L5681" s="30">
        <f t="shared" si="4"/>
        <v>1</v>
      </c>
      <c r="M5681" s="52" t="str">
        <f t="shared" si="5"/>
        <v>агрегати не працюють</v>
      </c>
      <c r="O5681" s="30" t="str">
        <f t="shared" si="6"/>
        <v/>
      </c>
      <c r="P5681" s="30" t="str">
        <f t="shared" si="7"/>
        <v/>
      </c>
      <c r="Q5681" s="30" t="str">
        <f t="shared" si="8"/>
        <v/>
      </c>
      <c r="R5681" s="30" t="str">
        <f t="shared" si="9"/>
        <v/>
      </c>
      <c r="S5681" s="30" t="str">
        <f t="shared" si="10"/>
        <v/>
      </c>
      <c r="T5681" s="30" t="str">
        <f t="shared" si="11"/>
        <v/>
      </c>
      <c r="U5681" s="30" t="str">
        <f t="shared" si="12"/>
        <v/>
      </c>
    </row>
    <row r="5682" spans="2:21" ht="15.75" customHeight="1" x14ac:dyDescent="0.25">
      <c r="B5682" s="49" t="s">
        <v>301</v>
      </c>
      <c r="C5682" s="50" t="s">
        <v>325</v>
      </c>
      <c r="D5682" s="51" t="s">
        <v>82</v>
      </c>
      <c r="E5682" s="30">
        <v>1292</v>
      </c>
      <c r="F5682" s="30">
        <v>1</v>
      </c>
      <c r="G5682" s="30">
        <v>169085</v>
      </c>
      <c r="H5682" s="30">
        <v>1</v>
      </c>
      <c r="I5682" s="30">
        <v>1</v>
      </c>
      <c r="J5682" s="30">
        <f t="shared" si="3"/>
        <v>0</v>
      </c>
      <c r="K5682" s="30">
        <v>1</v>
      </c>
      <c r="L5682" s="30">
        <f t="shared" si="4"/>
        <v>0</v>
      </c>
      <c r="M5682" s="52" t="str">
        <f t="shared" si="5"/>
        <v>OK</v>
      </c>
      <c r="O5682" s="30" t="str">
        <f t="shared" si="6"/>
        <v/>
      </c>
      <c r="P5682" s="30" t="str">
        <f t="shared" si="7"/>
        <v/>
      </c>
      <c r="Q5682" s="30">
        <f t="shared" si="8"/>
        <v>1292</v>
      </c>
      <c r="R5682" s="30" t="str">
        <f t="shared" si="9"/>
        <v/>
      </c>
      <c r="S5682" s="30" t="str">
        <f t="shared" si="10"/>
        <v/>
      </c>
      <c r="T5682" s="30">
        <f t="shared" si="11"/>
        <v>169085</v>
      </c>
      <c r="U5682" s="30">
        <f t="shared" si="12"/>
        <v>218457820</v>
      </c>
    </row>
    <row r="5683" spans="2:21" ht="15.75" customHeight="1" x14ac:dyDescent="0.25">
      <c r="B5683" s="49" t="s">
        <v>301</v>
      </c>
      <c r="C5683" s="50" t="s">
        <v>325</v>
      </c>
      <c r="D5683" s="51" t="s">
        <v>83</v>
      </c>
      <c r="E5683" s="30">
        <v>445</v>
      </c>
      <c r="F5683" s="30">
        <v>0</v>
      </c>
      <c r="G5683" s="30">
        <v>188592</v>
      </c>
      <c r="H5683" s="30">
        <v>1</v>
      </c>
      <c r="I5683" s="30">
        <v>1</v>
      </c>
      <c r="J5683" s="30">
        <f t="shared" si="3"/>
        <v>0</v>
      </c>
      <c r="K5683" s="30">
        <v>1</v>
      </c>
      <c r="L5683" s="30">
        <f t="shared" si="4"/>
        <v>0</v>
      </c>
      <c r="M5683" s="52" t="str">
        <f t="shared" si="5"/>
        <v>OK</v>
      </c>
      <c r="O5683" s="30">
        <f t="shared" si="6"/>
        <v>445</v>
      </c>
      <c r="P5683" s="30">
        <f t="shared" si="7"/>
        <v>416.16399999999999</v>
      </c>
      <c r="Q5683" s="30">
        <f t="shared" si="8"/>
        <v>416.16399999999999</v>
      </c>
      <c r="R5683" s="30" t="str">
        <f t="shared" si="9"/>
        <v/>
      </c>
      <c r="S5683" s="30" t="str">
        <f t="shared" si="10"/>
        <v/>
      </c>
      <c r="T5683" s="30">
        <f t="shared" si="11"/>
        <v>188592</v>
      </c>
      <c r="U5683" s="30">
        <f t="shared" si="12"/>
        <v>78485201.088</v>
      </c>
    </row>
    <row r="5684" spans="2:21" ht="15.75" customHeight="1" x14ac:dyDescent="0.25">
      <c r="B5684" s="49" t="s">
        <v>301</v>
      </c>
      <c r="C5684" s="50" t="s">
        <v>326</v>
      </c>
      <c r="D5684" s="51" t="s">
        <v>60</v>
      </c>
      <c r="E5684" s="30">
        <v>343</v>
      </c>
      <c r="F5684" s="30">
        <v>0</v>
      </c>
      <c r="G5684" s="30">
        <v>126693</v>
      </c>
      <c r="H5684" s="30">
        <v>1</v>
      </c>
      <c r="I5684" s="30">
        <v>1</v>
      </c>
      <c r="J5684" s="30">
        <f t="shared" si="3"/>
        <v>0</v>
      </c>
      <c r="K5684" s="30">
        <v>1</v>
      </c>
      <c r="L5684" s="30">
        <f t="shared" si="4"/>
        <v>0</v>
      </c>
      <c r="M5684" s="52" t="str">
        <f t="shared" si="5"/>
        <v>OK</v>
      </c>
      <c r="O5684" s="30">
        <f t="shared" si="6"/>
        <v>343</v>
      </c>
      <c r="P5684" s="30">
        <f t="shared" si="7"/>
        <v>320.77359999999999</v>
      </c>
      <c r="Q5684" s="30">
        <f t="shared" si="8"/>
        <v>320.77359999999999</v>
      </c>
      <c r="R5684" s="30" t="str">
        <f t="shared" si="9"/>
        <v/>
      </c>
      <c r="S5684" s="30" t="str">
        <f t="shared" si="10"/>
        <v/>
      </c>
      <c r="T5684" s="30">
        <f t="shared" si="11"/>
        <v>126693</v>
      </c>
      <c r="U5684" s="30">
        <f t="shared" si="12"/>
        <v>40639769.704799995</v>
      </c>
    </row>
    <row r="5685" spans="2:21" ht="15.75" customHeight="1" x14ac:dyDescent="0.25">
      <c r="B5685" s="49" t="s">
        <v>301</v>
      </c>
      <c r="C5685" s="50" t="s">
        <v>326</v>
      </c>
      <c r="D5685" s="51" t="s">
        <v>61</v>
      </c>
      <c r="E5685" s="30">
        <v>0</v>
      </c>
      <c r="F5685" s="30">
        <f t="shared" si="1"/>
        <v>1</v>
      </c>
      <c r="G5685" s="30">
        <v>0</v>
      </c>
      <c r="H5685" s="30">
        <f t="shared" si="2"/>
        <v>1</v>
      </c>
      <c r="I5685" s="30">
        <v>1</v>
      </c>
      <c r="J5685" s="30">
        <f t="shared" si="3"/>
        <v>0</v>
      </c>
      <c r="K5685" s="30">
        <v>0</v>
      </c>
      <c r="L5685" s="30">
        <f t="shared" si="4"/>
        <v>1</v>
      </c>
      <c r="M5685" s="52" t="str">
        <f t="shared" si="5"/>
        <v>агрегати не працюють</v>
      </c>
      <c r="O5685" s="30" t="str">
        <f t="shared" si="6"/>
        <v/>
      </c>
      <c r="P5685" s="30" t="str">
        <f t="shared" si="7"/>
        <v/>
      </c>
      <c r="Q5685" s="30" t="str">
        <f t="shared" si="8"/>
        <v/>
      </c>
      <c r="R5685" s="30" t="str">
        <f t="shared" si="9"/>
        <v/>
      </c>
      <c r="S5685" s="30" t="str">
        <f t="shared" si="10"/>
        <v/>
      </c>
      <c r="T5685" s="30" t="str">
        <f t="shared" si="11"/>
        <v/>
      </c>
      <c r="U5685" s="30" t="str">
        <f t="shared" si="12"/>
        <v/>
      </c>
    </row>
    <row r="5686" spans="2:21" ht="15.75" customHeight="1" x14ac:dyDescent="0.25">
      <c r="B5686" s="49" t="s">
        <v>301</v>
      </c>
      <c r="C5686" s="50" t="s">
        <v>326</v>
      </c>
      <c r="D5686" s="51" t="s">
        <v>62</v>
      </c>
      <c r="E5686" s="30">
        <v>782</v>
      </c>
      <c r="F5686" s="30">
        <v>1</v>
      </c>
      <c r="G5686" s="30">
        <v>129380</v>
      </c>
      <c r="H5686" s="30">
        <v>1</v>
      </c>
      <c r="I5686" s="30">
        <v>1</v>
      </c>
      <c r="J5686" s="30">
        <f t="shared" si="3"/>
        <v>0</v>
      </c>
      <c r="K5686" s="30">
        <v>1</v>
      </c>
      <c r="L5686" s="30">
        <f t="shared" si="4"/>
        <v>0</v>
      </c>
      <c r="M5686" s="52" t="str">
        <f t="shared" si="5"/>
        <v>OK</v>
      </c>
      <c r="O5686" s="30" t="str">
        <f t="shared" si="6"/>
        <v/>
      </c>
      <c r="P5686" s="30" t="str">
        <f t="shared" si="7"/>
        <v/>
      </c>
      <c r="Q5686" s="30">
        <f t="shared" si="8"/>
        <v>782</v>
      </c>
      <c r="R5686" s="30" t="str">
        <f t="shared" si="9"/>
        <v/>
      </c>
      <c r="S5686" s="30" t="str">
        <f t="shared" si="10"/>
        <v/>
      </c>
      <c r="T5686" s="30">
        <f t="shared" si="11"/>
        <v>129380</v>
      </c>
      <c r="U5686" s="30">
        <f t="shared" si="12"/>
        <v>101175160</v>
      </c>
    </row>
    <row r="5687" spans="2:21" ht="15.75" customHeight="1" x14ac:dyDescent="0.25">
      <c r="B5687" s="49" t="s">
        <v>301</v>
      </c>
      <c r="C5687" s="50" t="s">
        <v>326</v>
      </c>
      <c r="D5687" s="51" t="s">
        <v>63</v>
      </c>
      <c r="E5687" s="30">
        <v>0</v>
      </c>
      <c r="F5687" s="30">
        <f t="shared" si="1"/>
        <v>1</v>
      </c>
      <c r="G5687" s="30">
        <v>0</v>
      </c>
      <c r="H5687" s="30">
        <f t="shared" si="2"/>
        <v>1</v>
      </c>
      <c r="I5687" s="30">
        <v>1</v>
      </c>
      <c r="J5687" s="30">
        <f t="shared" si="3"/>
        <v>0</v>
      </c>
      <c r="K5687" s="30">
        <v>0</v>
      </c>
      <c r="L5687" s="30">
        <f t="shared" si="4"/>
        <v>1</v>
      </c>
      <c r="M5687" s="52" t="str">
        <f t="shared" si="5"/>
        <v>агрегати не працюють</v>
      </c>
      <c r="O5687" s="30" t="str">
        <f t="shared" si="6"/>
        <v/>
      </c>
      <c r="P5687" s="30" t="str">
        <f t="shared" si="7"/>
        <v/>
      </c>
      <c r="Q5687" s="30" t="str">
        <f t="shared" si="8"/>
        <v/>
      </c>
      <c r="R5687" s="30" t="str">
        <f t="shared" si="9"/>
        <v/>
      </c>
      <c r="S5687" s="30" t="str">
        <f t="shared" si="10"/>
        <v/>
      </c>
      <c r="T5687" s="30" t="str">
        <f t="shared" si="11"/>
        <v/>
      </c>
      <c r="U5687" s="30" t="str">
        <f t="shared" si="12"/>
        <v/>
      </c>
    </row>
    <row r="5688" spans="2:21" ht="15.75" customHeight="1" x14ac:dyDescent="0.25">
      <c r="B5688" s="49" t="s">
        <v>301</v>
      </c>
      <c r="C5688" s="50" t="s">
        <v>326</v>
      </c>
      <c r="D5688" s="51" t="s">
        <v>64</v>
      </c>
      <c r="E5688" s="30">
        <v>0</v>
      </c>
      <c r="F5688" s="30">
        <f t="shared" si="1"/>
        <v>1</v>
      </c>
      <c r="G5688" s="30">
        <v>0</v>
      </c>
      <c r="H5688" s="30">
        <f t="shared" si="2"/>
        <v>1</v>
      </c>
      <c r="I5688" s="30">
        <v>1</v>
      </c>
      <c r="J5688" s="30">
        <f t="shared" si="3"/>
        <v>0</v>
      </c>
      <c r="K5688" s="30">
        <v>0</v>
      </c>
      <c r="L5688" s="30">
        <f t="shared" si="4"/>
        <v>1</v>
      </c>
      <c r="M5688" s="52" t="str">
        <f t="shared" si="5"/>
        <v>агрегати не працюють</v>
      </c>
      <c r="O5688" s="30" t="str">
        <f t="shared" si="6"/>
        <v/>
      </c>
      <c r="P5688" s="30" t="str">
        <f t="shared" si="7"/>
        <v/>
      </c>
      <c r="Q5688" s="30" t="str">
        <f t="shared" si="8"/>
        <v/>
      </c>
      <c r="R5688" s="30" t="str">
        <f t="shared" si="9"/>
        <v/>
      </c>
      <c r="S5688" s="30" t="str">
        <f t="shared" si="10"/>
        <v/>
      </c>
      <c r="T5688" s="30" t="str">
        <f t="shared" si="11"/>
        <v/>
      </c>
      <c r="U5688" s="30" t="str">
        <f t="shared" si="12"/>
        <v/>
      </c>
    </row>
    <row r="5689" spans="2:21" ht="15.75" customHeight="1" x14ac:dyDescent="0.25">
      <c r="B5689" s="49" t="s">
        <v>301</v>
      </c>
      <c r="C5689" s="50" t="s">
        <v>326</v>
      </c>
      <c r="D5689" s="51" t="s">
        <v>65</v>
      </c>
      <c r="E5689" s="30">
        <v>922</v>
      </c>
      <c r="F5689" s="30">
        <v>0</v>
      </c>
      <c r="G5689" s="30">
        <v>182780</v>
      </c>
      <c r="H5689" s="30">
        <v>1</v>
      </c>
      <c r="I5689" s="30">
        <v>1</v>
      </c>
      <c r="J5689" s="30">
        <f t="shared" si="3"/>
        <v>0</v>
      </c>
      <c r="K5689" s="30">
        <v>1</v>
      </c>
      <c r="L5689" s="30">
        <f t="shared" si="4"/>
        <v>0</v>
      </c>
      <c r="M5689" s="52" t="str">
        <f t="shared" si="5"/>
        <v>OK</v>
      </c>
      <c r="O5689" s="30">
        <f t="shared" si="6"/>
        <v>922</v>
      </c>
      <c r="P5689" s="30">
        <f t="shared" si="7"/>
        <v>862.25440000000003</v>
      </c>
      <c r="Q5689" s="30">
        <f t="shared" si="8"/>
        <v>862.25440000000003</v>
      </c>
      <c r="R5689" s="30" t="str">
        <f t="shared" si="9"/>
        <v/>
      </c>
      <c r="S5689" s="30" t="str">
        <f t="shared" si="10"/>
        <v/>
      </c>
      <c r="T5689" s="30">
        <f t="shared" si="11"/>
        <v>182780</v>
      </c>
      <c r="U5689" s="30">
        <f t="shared" si="12"/>
        <v>157602859.23199999</v>
      </c>
    </row>
    <row r="5690" spans="2:21" ht="15.75" customHeight="1" x14ac:dyDescent="0.25">
      <c r="B5690" s="49" t="s">
        <v>301</v>
      </c>
      <c r="C5690" s="50" t="s">
        <v>326</v>
      </c>
      <c r="D5690" s="51" t="s">
        <v>66</v>
      </c>
      <c r="E5690" s="30">
        <v>0</v>
      </c>
      <c r="F5690" s="30">
        <f t="shared" si="1"/>
        <v>1</v>
      </c>
      <c r="G5690" s="30">
        <v>0</v>
      </c>
      <c r="H5690" s="30">
        <f t="shared" si="2"/>
        <v>1</v>
      </c>
      <c r="I5690" s="30">
        <v>1</v>
      </c>
      <c r="J5690" s="30">
        <f t="shared" si="3"/>
        <v>0</v>
      </c>
      <c r="K5690" s="30">
        <v>0</v>
      </c>
      <c r="L5690" s="30">
        <f t="shared" si="4"/>
        <v>1</v>
      </c>
      <c r="M5690" s="52" t="str">
        <f t="shared" si="5"/>
        <v>агрегати не працюють</v>
      </c>
      <c r="O5690" s="30" t="str">
        <f t="shared" si="6"/>
        <v/>
      </c>
      <c r="P5690" s="30" t="str">
        <f t="shared" si="7"/>
        <v/>
      </c>
      <c r="Q5690" s="30" t="str">
        <f t="shared" si="8"/>
        <v/>
      </c>
      <c r="R5690" s="30" t="str">
        <f t="shared" si="9"/>
        <v/>
      </c>
      <c r="S5690" s="30" t="str">
        <f t="shared" si="10"/>
        <v/>
      </c>
      <c r="T5690" s="30" t="str">
        <f t="shared" si="11"/>
        <v/>
      </c>
      <c r="U5690" s="30" t="str">
        <f t="shared" si="12"/>
        <v/>
      </c>
    </row>
    <row r="5691" spans="2:21" ht="15.75" customHeight="1" x14ac:dyDescent="0.25">
      <c r="B5691" s="49" t="s">
        <v>301</v>
      </c>
      <c r="C5691" s="50" t="s">
        <v>326</v>
      </c>
      <c r="D5691" s="51" t="s">
        <v>67</v>
      </c>
      <c r="E5691" s="30">
        <v>1159</v>
      </c>
      <c r="F5691" s="30">
        <v>0</v>
      </c>
      <c r="G5691" s="30">
        <v>208417</v>
      </c>
      <c r="H5691" s="30">
        <v>1</v>
      </c>
      <c r="I5691" s="30">
        <v>1</v>
      </c>
      <c r="J5691" s="30">
        <f t="shared" si="3"/>
        <v>0</v>
      </c>
      <c r="K5691" s="30">
        <v>1</v>
      </c>
      <c r="L5691" s="30">
        <f t="shared" si="4"/>
        <v>0</v>
      </c>
      <c r="M5691" s="52" t="str">
        <f t="shared" si="5"/>
        <v>OK</v>
      </c>
      <c r="O5691" s="30">
        <f t="shared" si="6"/>
        <v>1159</v>
      </c>
      <c r="P5691" s="30">
        <f t="shared" si="7"/>
        <v>1083.8968</v>
      </c>
      <c r="Q5691" s="30">
        <f t="shared" si="8"/>
        <v>1083.8968</v>
      </c>
      <c r="R5691" s="30" t="str">
        <f t="shared" si="9"/>
        <v/>
      </c>
      <c r="S5691" s="30" t="str">
        <f t="shared" si="10"/>
        <v/>
      </c>
      <c r="T5691" s="30">
        <f t="shared" si="11"/>
        <v>208417</v>
      </c>
      <c r="U5691" s="30">
        <f t="shared" si="12"/>
        <v>225902519.36559999</v>
      </c>
    </row>
    <row r="5692" spans="2:21" ht="15.75" customHeight="1" x14ac:dyDescent="0.25">
      <c r="B5692" s="49" t="s">
        <v>301</v>
      </c>
      <c r="C5692" s="50" t="s">
        <v>326</v>
      </c>
      <c r="D5692" s="51" t="s">
        <v>68</v>
      </c>
      <c r="E5692" s="30">
        <v>0</v>
      </c>
      <c r="F5692" s="30">
        <f t="shared" si="1"/>
        <v>1</v>
      </c>
      <c r="G5692" s="30">
        <v>0</v>
      </c>
      <c r="H5692" s="30">
        <f t="shared" si="2"/>
        <v>1</v>
      </c>
      <c r="I5692" s="30">
        <v>1</v>
      </c>
      <c r="J5692" s="30">
        <f t="shared" si="3"/>
        <v>0</v>
      </c>
      <c r="K5692" s="30">
        <v>0</v>
      </c>
      <c r="L5692" s="30">
        <f t="shared" si="4"/>
        <v>1</v>
      </c>
      <c r="M5692" s="52" t="str">
        <f t="shared" si="5"/>
        <v>агрегати не працюють</v>
      </c>
      <c r="O5692" s="30" t="str">
        <f t="shared" si="6"/>
        <v/>
      </c>
      <c r="P5692" s="30" t="str">
        <f t="shared" si="7"/>
        <v/>
      </c>
      <c r="Q5692" s="30" t="str">
        <f t="shared" si="8"/>
        <v/>
      </c>
      <c r="R5692" s="30" t="str">
        <f t="shared" si="9"/>
        <v/>
      </c>
      <c r="S5692" s="30" t="str">
        <f t="shared" si="10"/>
        <v/>
      </c>
      <c r="T5692" s="30" t="str">
        <f t="shared" si="11"/>
        <v/>
      </c>
      <c r="U5692" s="30" t="str">
        <f t="shared" si="12"/>
        <v/>
      </c>
    </row>
    <row r="5693" spans="2:21" ht="15.75" customHeight="1" x14ac:dyDescent="0.25">
      <c r="B5693" s="49" t="s">
        <v>301</v>
      </c>
      <c r="C5693" s="50" t="s">
        <v>326</v>
      </c>
      <c r="D5693" s="51" t="s">
        <v>69</v>
      </c>
      <c r="E5693" s="30">
        <v>0</v>
      </c>
      <c r="F5693" s="30">
        <f t="shared" si="1"/>
        <v>1</v>
      </c>
      <c r="G5693" s="30">
        <v>0</v>
      </c>
      <c r="H5693" s="30">
        <f t="shared" si="2"/>
        <v>1</v>
      </c>
      <c r="I5693" s="30">
        <v>1</v>
      </c>
      <c r="J5693" s="30">
        <f t="shared" si="3"/>
        <v>0</v>
      </c>
      <c r="K5693" s="30">
        <v>0</v>
      </c>
      <c r="L5693" s="30">
        <f t="shared" si="4"/>
        <v>1</v>
      </c>
      <c r="M5693" s="52" t="str">
        <f t="shared" si="5"/>
        <v>агрегати не працюють</v>
      </c>
      <c r="O5693" s="30" t="str">
        <f t="shared" si="6"/>
        <v/>
      </c>
      <c r="P5693" s="30" t="str">
        <f t="shared" si="7"/>
        <v/>
      </c>
      <c r="Q5693" s="30" t="str">
        <f t="shared" si="8"/>
        <v/>
      </c>
      <c r="R5693" s="30" t="str">
        <f t="shared" si="9"/>
        <v/>
      </c>
      <c r="S5693" s="30" t="str">
        <f t="shared" si="10"/>
        <v/>
      </c>
      <c r="T5693" s="30" t="str">
        <f t="shared" si="11"/>
        <v/>
      </c>
      <c r="U5693" s="30" t="str">
        <f t="shared" si="12"/>
        <v/>
      </c>
    </row>
    <row r="5694" spans="2:21" ht="15.75" customHeight="1" x14ac:dyDescent="0.25">
      <c r="B5694" s="49" t="s">
        <v>301</v>
      </c>
      <c r="C5694" s="50" t="s">
        <v>326</v>
      </c>
      <c r="D5694" s="51" t="s">
        <v>70</v>
      </c>
      <c r="E5694" s="30">
        <v>1329</v>
      </c>
      <c r="F5694" s="30">
        <v>0</v>
      </c>
      <c r="G5694" s="30">
        <v>71511</v>
      </c>
      <c r="H5694" s="30">
        <v>1</v>
      </c>
      <c r="I5694" s="30">
        <v>1</v>
      </c>
      <c r="J5694" s="30">
        <f t="shared" si="3"/>
        <v>0</v>
      </c>
      <c r="K5694" s="30">
        <v>1</v>
      </c>
      <c r="L5694" s="30">
        <f t="shared" si="4"/>
        <v>0</v>
      </c>
      <c r="M5694" s="52" t="str">
        <f t="shared" si="5"/>
        <v>OK</v>
      </c>
      <c r="O5694" s="30">
        <f t="shared" si="6"/>
        <v>1329</v>
      </c>
      <c r="P5694" s="30">
        <f t="shared" si="7"/>
        <v>1242.8808000000001</v>
      </c>
      <c r="Q5694" s="30">
        <f t="shared" si="8"/>
        <v>1242.8808000000001</v>
      </c>
      <c r="R5694" s="30" t="str">
        <f t="shared" si="9"/>
        <v/>
      </c>
      <c r="S5694" s="30" t="str">
        <f t="shared" si="10"/>
        <v/>
      </c>
      <c r="T5694" s="30">
        <f t="shared" si="11"/>
        <v>71511</v>
      </c>
      <c r="U5694" s="30">
        <f t="shared" si="12"/>
        <v>88879648.88880001</v>
      </c>
    </row>
    <row r="5695" spans="2:21" ht="15.75" customHeight="1" x14ac:dyDescent="0.25">
      <c r="B5695" s="49" t="s">
        <v>301</v>
      </c>
      <c r="C5695" s="50" t="s">
        <v>326</v>
      </c>
      <c r="D5695" s="51" t="s">
        <v>71</v>
      </c>
      <c r="E5695" s="30">
        <v>0</v>
      </c>
      <c r="F5695" s="30">
        <f t="shared" si="1"/>
        <v>1</v>
      </c>
      <c r="G5695" s="30">
        <v>0</v>
      </c>
      <c r="H5695" s="30">
        <f t="shared" si="2"/>
        <v>1</v>
      </c>
      <c r="I5695" s="30">
        <v>1</v>
      </c>
      <c r="J5695" s="30">
        <f t="shared" si="3"/>
        <v>0</v>
      </c>
      <c r="K5695" s="30">
        <v>0</v>
      </c>
      <c r="L5695" s="30">
        <f t="shared" si="4"/>
        <v>1</v>
      </c>
      <c r="M5695" s="52" t="str">
        <f t="shared" si="5"/>
        <v>агрегати не працюють</v>
      </c>
      <c r="O5695" s="30" t="str">
        <f t="shared" si="6"/>
        <v/>
      </c>
      <c r="P5695" s="30" t="str">
        <f t="shared" si="7"/>
        <v/>
      </c>
      <c r="Q5695" s="30" t="str">
        <f t="shared" si="8"/>
        <v/>
      </c>
      <c r="R5695" s="30" t="str">
        <f t="shared" si="9"/>
        <v/>
      </c>
      <c r="S5695" s="30" t="str">
        <f t="shared" si="10"/>
        <v/>
      </c>
      <c r="T5695" s="30" t="str">
        <f t="shared" si="11"/>
        <v/>
      </c>
      <c r="U5695" s="30" t="str">
        <f t="shared" si="12"/>
        <v/>
      </c>
    </row>
    <row r="5696" spans="2:21" ht="15.75" customHeight="1" x14ac:dyDescent="0.25">
      <c r="B5696" s="49" t="s">
        <v>301</v>
      </c>
      <c r="C5696" s="50" t="s">
        <v>326</v>
      </c>
      <c r="D5696" s="51" t="s">
        <v>72</v>
      </c>
      <c r="E5696" s="30">
        <v>0</v>
      </c>
      <c r="F5696" s="30">
        <f t="shared" si="1"/>
        <v>1</v>
      </c>
      <c r="G5696" s="30">
        <v>0</v>
      </c>
      <c r="H5696" s="30">
        <f t="shared" si="2"/>
        <v>1</v>
      </c>
      <c r="I5696" s="30">
        <v>1</v>
      </c>
      <c r="J5696" s="30">
        <f t="shared" si="3"/>
        <v>0</v>
      </c>
      <c r="K5696" s="30">
        <v>0</v>
      </c>
      <c r="L5696" s="30">
        <f t="shared" si="4"/>
        <v>1</v>
      </c>
      <c r="M5696" s="52" t="str">
        <f t="shared" si="5"/>
        <v>агрегати не працюють</v>
      </c>
      <c r="O5696" s="30" t="str">
        <f t="shared" si="6"/>
        <v/>
      </c>
      <c r="P5696" s="30" t="str">
        <f t="shared" si="7"/>
        <v/>
      </c>
      <c r="Q5696" s="30" t="str">
        <f t="shared" si="8"/>
        <v/>
      </c>
      <c r="R5696" s="30" t="str">
        <f t="shared" si="9"/>
        <v/>
      </c>
      <c r="S5696" s="30" t="str">
        <f t="shared" si="10"/>
        <v/>
      </c>
      <c r="T5696" s="30" t="str">
        <f t="shared" si="11"/>
        <v/>
      </c>
      <c r="U5696" s="30" t="str">
        <f t="shared" si="12"/>
        <v/>
      </c>
    </row>
    <row r="5697" spans="2:21" ht="15.75" customHeight="1" x14ac:dyDescent="0.25">
      <c r="B5697" s="49" t="s">
        <v>301</v>
      </c>
      <c r="C5697" s="50" t="s">
        <v>326</v>
      </c>
      <c r="D5697" s="51" t="s">
        <v>73</v>
      </c>
      <c r="E5697" s="30">
        <v>0</v>
      </c>
      <c r="F5697" s="30">
        <f t="shared" si="1"/>
        <v>1</v>
      </c>
      <c r="G5697" s="30">
        <v>0</v>
      </c>
      <c r="H5697" s="30">
        <f t="shared" si="2"/>
        <v>1</v>
      </c>
      <c r="I5697" s="30">
        <v>1</v>
      </c>
      <c r="J5697" s="30">
        <f t="shared" si="3"/>
        <v>0</v>
      </c>
      <c r="K5697" s="30">
        <v>0</v>
      </c>
      <c r="L5697" s="30">
        <f t="shared" si="4"/>
        <v>1</v>
      </c>
      <c r="M5697" s="52" t="str">
        <f t="shared" si="5"/>
        <v>агрегати не працюють</v>
      </c>
      <c r="O5697" s="30" t="str">
        <f t="shared" si="6"/>
        <v/>
      </c>
      <c r="P5697" s="30" t="str">
        <f t="shared" si="7"/>
        <v/>
      </c>
      <c r="Q5697" s="30" t="str">
        <f t="shared" si="8"/>
        <v/>
      </c>
      <c r="R5697" s="30" t="str">
        <f t="shared" si="9"/>
        <v/>
      </c>
      <c r="S5697" s="30" t="str">
        <f t="shared" si="10"/>
        <v/>
      </c>
      <c r="T5697" s="30" t="str">
        <f t="shared" si="11"/>
        <v/>
      </c>
      <c r="U5697" s="30" t="str">
        <f t="shared" si="12"/>
        <v/>
      </c>
    </row>
    <row r="5698" spans="2:21" ht="15.75" customHeight="1" x14ac:dyDescent="0.25">
      <c r="B5698" s="49" t="s">
        <v>301</v>
      </c>
      <c r="C5698" s="50" t="s">
        <v>326</v>
      </c>
      <c r="D5698" s="51" t="s">
        <v>74</v>
      </c>
      <c r="E5698" s="30">
        <v>927</v>
      </c>
      <c r="F5698" s="30">
        <v>1</v>
      </c>
      <c r="G5698" s="30">
        <v>118484</v>
      </c>
      <c r="H5698" s="30">
        <v>0</v>
      </c>
      <c r="I5698" s="30">
        <v>1</v>
      </c>
      <c r="J5698" s="30">
        <f t="shared" si="3"/>
        <v>0</v>
      </c>
      <c r="K5698" s="30">
        <v>1</v>
      </c>
      <c r="L5698" s="30">
        <f t="shared" si="4"/>
        <v>0</v>
      </c>
      <c r="M5698" s="52" t="str">
        <f t="shared" si="5"/>
        <v>OK</v>
      </c>
      <c r="O5698" s="30" t="str">
        <f t="shared" si="6"/>
        <v/>
      </c>
      <c r="P5698" s="30" t="str">
        <f t="shared" si="7"/>
        <v/>
      </c>
      <c r="Q5698" s="30">
        <f t="shared" si="8"/>
        <v>927</v>
      </c>
      <c r="R5698" s="30">
        <f t="shared" si="9"/>
        <v>118484</v>
      </c>
      <c r="S5698" s="30">
        <f t="shared" si="10"/>
        <v>141600.22839999999</v>
      </c>
      <c r="T5698" s="30">
        <f t="shared" si="11"/>
        <v>141600.22839999999</v>
      </c>
      <c r="U5698" s="30">
        <f t="shared" si="12"/>
        <v>131263411.72679999</v>
      </c>
    </row>
    <row r="5699" spans="2:21" ht="15.75" customHeight="1" x14ac:dyDescent="0.25">
      <c r="B5699" s="49" t="s">
        <v>301</v>
      </c>
      <c r="C5699" s="50" t="s">
        <v>326</v>
      </c>
      <c r="D5699" s="51" t="s">
        <v>75</v>
      </c>
      <c r="E5699" s="30">
        <v>1171</v>
      </c>
      <c r="F5699" s="30">
        <v>1</v>
      </c>
      <c r="G5699" s="30">
        <v>119164</v>
      </c>
      <c r="H5699" s="30">
        <v>1</v>
      </c>
      <c r="I5699" s="30">
        <v>1</v>
      </c>
      <c r="J5699" s="30">
        <f t="shared" si="3"/>
        <v>0</v>
      </c>
      <c r="K5699" s="30">
        <v>1</v>
      </c>
      <c r="L5699" s="30">
        <f t="shared" si="4"/>
        <v>0</v>
      </c>
      <c r="M5699" s="52" t="str">
        <f t="shared" si="5"/>
        <v>OK</v>
      </c>
      <c r="O5699" s="30" t="str">
        <f t="shared" si="6"/>
        <v/>
      </c>
      <c r="P5699" s="30" t="str">
        <f t="shared" si="7"/>
        <v/>
      </c>
      <c r="Q5699" s="30">
        <f t="shared" si="8"/>
        <v>1171</v>
      </c>
      <c r="R5699" s="30" t="str">
        <f t="shared" si="9"/>
        <v/>
      </c>
      <c r="S5699" s="30" t="str">
        <f t="shared" si="10"/>
        <v/>
      </c>
      <c r="T5699" s="30">
        <f t="shared" si="11"/>
        <v>119164</v>
      </c>
      <c r="U5699" s="30">
        <f t="shared" si="12"/>
        <v>139541044</v>
      </c>
    </row>
    <row r="5700" spans="2:21" ht="15.75" customHeight="1" x14ac:dyDescent="0.25">
      <c r="B5700" s="49" t="s">
        <v>301</v>
      </c>
      <c r="C5700" s="50" t="s">
        <v>326</v>
      </c>
      <c r="D5700" s="51" t="s">
        <v>76</v>
      </c>
      <c r="E5700" s="30">
        <v>1539</v>
      </c>
      <c r="F5700" s="30">
        <v>0</v>
      </c>
      <c r="G5700" s="30">
        <v>120897</v>
      </c>
      <c r="H5700" s="30">
        <v>0</v>
      </c>
      <c r="I5700" s="30">
        <v>1</v>
      </c>
      <c r="J5700" s="30">
        <f t="shared" si="3"/>
        <v>0</v>
      </c>
      <c r="K5700" s="30">
        <v>1</v>
      </c>
      <c r="L5700" s="30">
        <f t="shared" si="4"/>
        <v>0</v>
      </c>
      <c r="M5700" s="52" t="str">
        <f t="shared" si="5"/>
        <v>OK</v>
      </c>
      <c r="O5700" s="30">
        <f t="shared" si="6"/>
        <v>1539</v>
      </c>
      <c r="P5700" s="30">
        <f t="shared" si="7"/>
        <v>1439.2728</v>
      </c>
      <c r="Q5700" s="30">
        <f t="shared" si="8"/>
        <v>1439.2728</v>
      </c>
      <c r="R5700" s="30">
        <f t="shared" si="9"/>
        <v>120897</v>
      </c>
      <c r="S5700" s="30">
        <f t="shared" si="10"/>
        <v>144484.00470000002</v>
      </c>
      <c r="T5700" s="30">
        <f t="shared" si="11"/>
        <v>144484.00470000002</v>
      </c>
      <c r="U5700" s="30">
        <f t="shared" si="12"/>
        <v>207951897.99978217</v>
      </c>
    </row>
    <row r="5701" spans="2:21" ht="15.75" customHeight="1" x14ac:dyDescent="0.25">
      <c r="B5701" s="49" t="s">
        <v>301</v>
      </c>
      <c r="C5701" s="50" t="s">
        <v>326</v>
      </c>
      <c r="D5701" s="51" t="s">
        <v>77</v>
      </c>
      <c r="E5701" s="30">
        <v>0</v>
      </c>
      <c r="F5701" s="30">
        <f t="shared" si="1"/>
        <v>1</v>
      </c>
      <c r="G5701" s="30">
        <v>0</v>
      </c>
      <c r="H5701" s="30">
        <f t="shared" si="2"/>
        <v>1</v>
      </c>
      <c r="I5701" s="30">
        <v>1</v>
      </c>
      <c r="J5701" s="30">
        <f t="shared" si="3"/>
        <v>0</v>
      </c>
      <c r="K5701" s="30">
        <v>0</v>
      </c>
      <c r="L5701" s="30">
        <f t="shared" si="4"/>
        <v>1</v>
      </c>
      <c r="M5701" s="52" t="str">
        <f t="shared" si="5"/>
        <v>агрегати не працюють</v>
      </c>
      <c r="O5701" s="30" t="str">
        <f t="shared" si="6"/>
        <v/>
      </c>
      <c r="P5701" s="30" t="str">
        <f t="shared" si="7"/>
        <v/>
      </c>
      <c r="Q5701" s="30" t="str">
        <f t="shared" si="8"/>
        <v/>
      </c>
      <c r="R5701" s="30" t="str">
        <f t="shared" si="9"/>
        <v/>
      </c>
      <c r="S5701" s="30" t="str">
        <f t="shared" si="10"/>
        <v/>
      </c>
      <c r="T5701" s="30" t="str">
        <f t="shared" si="11"/>
        <v/>
      </c>
      <c r="U5701" s="30" t="str">
        <f t="shared" si="12"/>
        <v/>
      </c>
    </row>
    <row r="5702" spans="2:21" ht="15.75" customHeight="1" x14ac:dyDescent="0.25">
      <c r="B5702" s="49" t="s">
        <v>301</v>
      </c>
      <c r="C5702" s="50" t="s">
        <v>326</v>
      </c>
      <c r="D5702" s="51" t="s">
        <v>78</v>
      </c>
      <c r="E5702" s="30">
        <v>927</v>
      </c>
      <c r="F5702" s="30">
        <v>1</v>
      </c>
      <c r="G5702" s="30">
        <v>38308</v>
      </c>
      <c r="H5702" s="30">
        <v>0</v>
      </c>
      <c r="I5702" s="30">
        <v>1</v>
      </c>
      <c r="J5702" s="30">
        <f t="shared" si="3"/>
        <v>0</v>
      </c>
      <c r="K5702" s="30">
        <v>1</v>
      </c>
      <c r="L5702" s="30">
        <f t="shared" si="4"/>
        <v>0</v>
      </c>
      <c r="M5702" s="52" t="str">
        <f t="shared" si="5"/>
        <v>OK</v>
      </c>
      <c r="O5702" s="30" t="str">
        <f t="shared" si="6"/>
        <v/>
      </c>
      <c r="P5702" s="30" t="str">
        <f t="shared" si="7"/>
        <v/>
      </c>
      <c r="Q5702" s="30">
        <f t="shared" si="8"/>
        <v>927</v>
      </c>
      <c r="R5702" s="30">
        <f t="shared" si="9"/>
        <v>38308</v>
      </c>
      <c r="S5702" s="30">
        <f t="shared" si="10"/>
        <v>45781.890800000001</v>
      </c>
      <c r="T5702" s="30">
        <f t="shared" si="11"/>
        <v>45781.890800000001</v>
      </c>
      <c r="U5702" s="30">
        <f t="shared" si="12"/>
        <v>42439812.771600001</v>
      </c>
    </row>
    <row r="5703" spans="2:21" ht="15.75" customHeight="1" x14ac:dyDescent="0.25">
      <c r="B5703" s="49" t="s">
        <v>301</v>
      </c>
      <c r="C5703" s="50" t="s">
        <v>326</v>
      </c>
      <c r="D5703" s="51" t="s">
        <v>79</v>
      </c>
      <c r="E5703" s="30">
        <v>0</v>
      </c>
      <c r="F5703" s="30">
        <f t="shared" si="1"/>
        <v>1</v>
      </c>
      <c r="G5703" s="30">
        <v>0</v>
      </c>
      <c r="H5703" s="30">
        <f t="shared" si="2"/>
        <v>1</v>
      </c>
      <c r="I5703" s="30">
        <v>1</v>
      </c>
      <c r="J5703" s="30">
        <f t="shared" si="3"/>
        <v>0</v>
      </c>
      <c r="K5703" s="30">
        <v>0</v>
      </c>
      <c r="L5703" s="30">
        <f t="shared" si="4"/>
        <v>1</v>
      </c>
      <c r="M5703" s="52" t="str">
        <f t="shared" si="5"/>
        <v>агрегати не працюють</v>
      </c>
      <c r="O5703" s="30" t="str">
        <f t="shared" si="6"/>
        <v/>
      </c>
      <c r="P5703" s="30" t="str">
        <f t="shared" si="7"/>
        <v/>
      </c>
      <c r="Q5703" s="30" t="str">
        <f t="shared" si="8"/>
        <v/>
      </c>
      <c r="R5703" s="30" t="str">
        <f t="shared" si="9"/>
        <v/>
      </c>
      <c r="S5703" s="30" t="str">
        <f t="shared" si="10"/>
        <v/>
      </c>
      <c r="T5703" s="30" t="str">
        <f t="shared" si="11"/>
        <v/>
      </c>
      <c r="U5703" s="30" t="str">
        <f t="shared" si="12"/>
        <v/>
      </c>
    </row>
    <row r="5704" spans="2:21" ht="15.75" customHeight="1" x14ac:dyDescent="0.25">
      <c r="B5704" s="49" t="s">
        <v>301</v>
      </c>
      <c r="C5704" s="50" t="s">
        <v>326</v>
      </c>
      <c r="D5704" s="51" t="s">
        <v>80</v>
      </c>
      <c r="E5704" s="30">
        <v>0</v>
      </c>
      <c r="F5704" s="30">
        <f t="shared" si="1"/>
        <v>1</v>
      </c>
      <c r="G5704" s="30">
        <v>0</v>
      </c>
      <c r="H5704" s="30">
        <f t="shared" si="2"/>
        <v>1</v>
      </c>
      <c r="I5704" s="30">
        <v>1</v>
      </c>
      <c r="J5704" s="30">
        <f t="shared" si="3"/>
        <v>0</v>
      </c>
      <c r="K5704" s="30">
        <v>0</v>
      </c>
      <c r="L5704" s="30">
        <f t="shared" si="4"/>
        <v>1</v>
      </c>
      <c r="M5704" s="52" t="str">
        <f t="shared" si="5"/>
        <v>агрегати не працюють</v>
      </c>
      <c r="O5704" s="30" t="str">
        <f t="shared" si="6"/>
        <v/>
      </c>
      <c r="P5704" s="30" t="str">
        <f t="shared" si="7"/>
        <v/>
      </c>
      <c r="Q5704" s="30" t="str">
        <f t="shared" si="8"/>
        <v/>
      </c>
      <c r="R5704" s="30" t="str">
        <f t="shared" si="9"/>
        <v/>
      </c>
      <c r="S5704" s="30" t="str">
        <f t="shared" si="10"/>
        <v/>
      </c>
      <c r="T5704" s="30" t="str">
        <f t="shared" si="11"/>
        <v/>
      </c>
      <c r="U5704" s="30" t="str">
        <f t="shared" si="12"/>
        <v/>
      </c>
    </row>
    <row r="5705" spans="2:21" ht="15.75" customHeight="1" x14ac:dyDescent="0.25">
      <c r="B5705" s="49" t="s">
        <v>301</v>
      </c>
      <c r="C5705" s="50" t="s">
        <v>326</v>
      </c>
      <c r="D5705" s="51" t="s">
        <v>81</v>
      </c>
      <c r="E5705" s="30">
        <v>0</v>
      </c>
      <c r="F5705" s="30">
        <f t="shared" si="1"/>
        <v>1</v>
      </c>
      <c r="G5705" s="30">
        <v>0</v>
      </c>
      <c r="H5705" s="30">
        <f t="shared" si="2"/>
        <v>1</v>
      </c>
      <c r="I5705" s="30">
        <v>1</v>
      </c>
      <c r="J5705" s="30">
        <f t="shared" si="3"/>
        <v>0</v>
      </c>
      <c r="K5705" s="30">
        <v>0</v>
      </c>
      <c r="L5705" s="30">
        <f t="shared" si="4"/>
        <v>1</v>
      </c>
      <c r="M5705" s="52" t="str">
        <f t="shared" si="5"/>
        <v>агрегати не працюють</v>
      </c>
      <c r="O5705" s="30" t="str">
        <f t="shared" si="6"/>
        <v/>
      </c>
      <c r="P5705" s="30" t="str">
        <f t="shared" si="7"/>
        <v/>
      </c>
      <c r="Q5705" s="30" t="str">
        <f t="shared" si="8"/>
        <v/>
      </c>
      <c r="R5705" s="30" t="str">
        <f t="shared" si="9"/>
        <v/>
      </c>
      <c r="S5705" s="30" t="str">
        <f t="shared" si="10"/>
        <v/>
      </c>
      <c r="T5705" s="30" t="str">
        <f t="shared" si="11"/>
        <v/>
      </c>
      <c r="U5705" s="30" t="str">
        <f t="shared" si="12"/>
        <v/>
      </c>
    </row>
    <row r="5706" spans="2:21" ht="15.75" customHeight="1" x14ac:dyDescent="0.25">
      <c r="B5706" s="49" t="s">
        <v>301</v>
      </c>
      <c r="C5706" s="50" t="s">
        <v>326</v>
      </c>
      <c r="D5706" s="51" t="s">
        <v>82</v>
      </c>
      <c r="E5706" s="30">
        <v>1984</v>
      </c>
      <c r="F5706" s="30">
        <v>0</v>
      </c>
      <c r="G5706" s="30">
        <v>230336</v>
      </c>
      <c r="H5706" s="30">
        <v>1</v>
      </c>
      <c r="I5706" s="30">
        <v>1</v>
      </c>
      <c r="J5706" s="30">
        <f t="shared" si="3"/>
        <v>0</v>
      </c>
      <c r="K5706" s="30">
        <v>1</v>
      </c>
      <c r="L5706" s="30">
        <f t="shared" si="4"/>
        <v>0</v>
      </c>
      <c r="M5706" s="52" t="str">
        <f t="shared" si="5"/>
        <v>OK</v>
      </c>
      <c r="O5706" s="30">
        <f t="shared" si="6"/>
        <v>1984</v>
      </c>
      <c r="P5706" s="30">
        <f t="shared" si="7"/>
        <v>1855.4367999999999</v>
      </c>
      <c r="Q5706" s="30">
        <f t="shared" si="8"/>
        <v>1855.4367999999999</v>
      </c>
      <c r="R5706" s="30" t="str">
        <f t="shared" si="9"/>
        <v/>
      </c>
      <c r="S5706" s="30" t="str">
        <f t="shared" si="10"/>
        <v/>
      </c>
      <c r="T5706" s="30">
        <f t="shared" si="11"/>
        <v>230336</v>
      </c>
      <c r="U5706" s="30">
        <f t="shared" si="12"/>
        <v>427373890.76480001</v>
      </c>
    </row>
    <row r="5707" spans="2:21" ht="15.75" customHeight="1" x14ac:dyDescent="0.25">
      <c r="B5707" s="49" t="s">
        <v>301</v>
      </c>
      <c r="C5707" s="50" t="s">
        <v>326</v>
      </c>
      <c r="D5707" s="51" t="s">
        <v>83</v>
      </c>
      <c r="E5707" s="30">
        <v>0</v>
      </c>
      <c r="F5707" s="30">
        <f t="shared" si="1"/>
        <v>1</v>
      </c>
      <c r="G5707" s="30">
        <v>0</v>
      </c>
      <c r="H5707" s="30">
        <f t="shared" si="2"/>
        <v>1</v>
      </c>
      <c r="I5707" s="30">
        <v>1</v>
      </c>
      <c r="J5707" s="30">
        <f t="shared" si="3"/>
        <v>0</v>
      </c>
      <c r="K5707" s="30">
        <v>0</v>
      </c>
      <c r="L5707" s="30">
        <f t="shared" si="4"/>
        <v>1</v>
      </c>
      <c r="M5707" s="52" t="str">
        <f t="shared" si="5"/>
        <v>агрегати не працюють</v>
      </c>
      <c r="O5707" s="30" t="str">
        <f t="shared" si="6"/>
        <v/>
      </c>
      <c r="P5707" s="30" t="str">
        <f t="shared" si="7"/>
        <v/>
      </c>
      <c r="Q5707" s="30" t="str">
        <f t="shared" si="8"/>
        <v/>
      </c>
      <c r="R5707" s="30" t="str">
        <f t="shared" si="9"/>
        <v/>
      </c>
      <c r="S5707" s="30" t="str">
        <f t="shared" si="10"/>
        <v/>
      </c>
      <c r="T5707" s="30" t="str">
        <f t="shared" si="11"/>
        <v/>
      </c>
      <c r="U5707" s="30" t="str">
        <f t="shared" si="12"/>
        <v/>
      </c>
    </row>
    <row r="5708" spans="2:21" ht="15.75" customHeight="1" x14ac:dyDescent="0.25">
      <c r="B5708" s="49" t="s">
        <v>301</v>
      </c>
      <c r="C5708" s="50" t="s">
        <v>327</v>
      </c>
      <c r="D5708" s="51" t="s">
        <v>60</v>
      </c>
      <c r="E5708" s="30">
        <v>1698</v>
      </c>
      <c r="F5708" s="30">
        <v>0</v>
      </c>
      <c r="G5708" s="30">
        <v>256590</v>
      </c>
      <c r="H5708" s="30">
        <v>0</v>
      </c>
      <c r="I5708" s="30">
        <v>1</v>
      </c>
      <c r="J5708" s="30">
        <f t="shared" si="3"/>
        <v>0</v>
      </c>
      <c r="K5708" s="30">
        <v>1</v>
      </c>
      <c r="L5708" s="30">
        <f t="shared" si="4"/>
        <v>0</v>
      </c>
      <c r="M5708" s="52" t="str">
        <f t="shared" si="5"/>
        <v>OK</v>
      </c>
      <c r="O5708" s="30">
        <f t="shared" si="6"/>
        <v>1698</v>
      </c>
      <c r="P5708" s="30">
        <f t="shared" si="7"/>
        <v>1587.9696000000001</v>
      </c>
      <c r="Q5708" s="30">
        <f t="shared" si="8"/>
        <v>1587.9696000000001</v>
      </c>
      <c r="R5708" s="30">
        <f t="shared" si="9"/>
        <v>256590</v>
      </c>
      <c r="S5708" s="30">
        <f t="shared" si="10"/>
        <v>306650.70900000003</v>
      </c>
      <c r="T5708" s="30">
        <f t="shared" si="11"/>
        <v>306650.70900000003</v>
      </c>
      <c r="U5708" s="30">
        <f t="shared" si="12"/>
        <v>486952003.71044648</v>
      </c>
    </row>
    <row r="5709" spans="2:21" ht="15.75" customHeight="1" x14ac:dyDescent="0.25">
      <c r="B5709" s="49" t="s">
        <v>301</v>
      </c>
      <c r="C5709" s="50" t="s">
        <v>327</v>
      </c>
      <c r="D5709" s="51" t="s">
        <v>61</v>
      </c>
      <c r="E5709" s="30">
        <v>1850</v>
      </c>
      <c r="F5709" s="30">
        <v>1</v>
      </c>
      <c r="G5709" s="30">
        <v>41106</v>
      </c>
      <c r="H5709" s="30">
        <v>1</v>
      </c>
      <c r="I5709" s="30">
        <v>1</v>
      </c>
      <c r="J5709" s="30">
        <f t="shared" si="3"/>
        <v>0</v>
      </c>
      <c r="K5709" s="30">
        <v>1</v>
      </c>
      <c r="L5709" s="30">
        <f t="shared" si="4"/>
        <v>0</v>
      </c>
      <c r="M5709" s="52" t="str">
        <f t="shared" si="5"/>
        <v>OK</v>
      </c>
      <c r="O5709" s="30" t="str">
        <f t="shared" si="6"/>
        <v/>
      </c>
      <c r="P5709" s="30" t="str">
        <f t="shared" si="7"/>
        <v/>
      </c>
      <c r="Q5709" s="30">
        <f t="shared" si="8"/>
        <v>1850</v>
      </c>
      <c r="R5709" s="30" t="str">
        <f t="shared" si="9"/>
        <v/>
      </c>
      <c r="S5709" s="30" t="str">
        <f t="shared" si="10"/>
        <v/>
      </c>
      <c r="T5709" s="30">
        <f t="shared" si="11"/>
        <v>41106</v>
      </c>
      <c r="U5709" s="30">
        <f t="shared" si="12"/>
        <v>76046100</v>
      </c>
    </row>
    <row r="5710" spans="2:21" ht="15.75" customHeight="1" x14ac:dyDescent="0.25">
      <c r="B5710" s="49" t="s">
        <v>301</v>
      </c>
      <c r="C5710" s="50" t="s">
        <v>327</v>
      </c>
      <c r="D5710" s="51" t="s">
        <v>62</v>
      </c>
      <c r="E5710" s="30">
        <v>1255</v>
      </c>
      <c r="F5710" s="30">
        <v>1</v>
      </c>
      <c r="G5710" s="30">
        <v>273796</v>
      </c>
      <c r="H5710" s="30">
        <v>1</v>
      </c>
      <c r="I5710" s="30">
        <v>1</v>
      </c>
      <c r="J5710" s="30">
        <f t="shared" si="3"/>
        <v>0</v>
      </c>
      <c r="K5710" s="30">
        <v>1</v>
      </c>
      <c r="L5710" s="30">
        <f t="shared" si="4"/>
        <v>0</v>
      </c>
      <c r="M5710" s="52" t="str">
        <f t="shared" si="5"/>
        <v>OK</v>
      </c>
      <c r="O5710" s="30" t="str">
        <f t="shared" si="6"/>
        <v/>
      </c>
      <c r="P5710" s="30" t="str">
        <f t="shared" si="7"/>
        <v/>
      </c>
      <c r="Q5710" s="30">
        <f t="shared" si="8"/>
        <v>1255</v>
      </c>
      <c r="R5710" s="30" t="str">
        <f t="shared" si="9"/>
        <v/>
      </c>
      <c r="S5710" s="30" t="str">
        <f t="shared" si="10"/>
        <v/>
      </c>
      <c r="T5710" s="30">
        <f t="shared" si="11"/>
        <v>273796</v>
      </c>
      <c r="U5710" s="30">
        <f t="shared" si="12"/>
        <v>343613980</v>
      </c>
    </row>
    <row r="5711" spans="2:21" ht="15.75" customHeight="1" x14ac:dyDescent="0.25">
      <c r="B5711" s="49" t="s">
        <v>301</v>
      </c>
      <c r="C5711" s="50" t="s">
        <v>327</v>
      </c>
      <c r="D5711" s="51" t="s">
        <v>63</v>
      </c>
      <c r="E5711" s="30">
        <v>0</v>
      </c>
      <c r="F5711" s="30">
        <f t="shared" si="1"/>
        <v>1</v>
      </c>
      <c r="G5711" s="30">
        <v>0</v>
      </c>
      <c r="H5711" s="30">
        <f t="shared" si="2"/>
        <v>1</v>
      </c>
      <c r="I5711" s="30">
        <v>1</v>
      </c>
      <c r="J5711" s="30">
        <f t="shared" si="3"/>
        <v>0</v>
      </c>
      <c r="K5711" s="30">
        <v>0</v>
      </c>
      <c r="L5711" s="30">
        <f t="shared" si="4"/>
        <v>1</v>
      </c>
      <c r="M5711" s="52" t="str">
        <f t="shared" si="5"/>
        <v>агрегати не працюють</v>
      </c>
      <c r="O5711" s="30" t="str">
        <f t="shared" si="6"/>
        <v/>
      </c>
      <c r="P5711" s="30" t="str">
        <f t="shared" si="7"/>
        <v/>
      </c>
      <c r="Q5711" s="30" t="str">
        <f t="shared" si="8"/>
        <v/>
      </c>
      <c r="R5711" s="30" t="str">
        <f t="shared" si="9"/>
        <v/>
      </c>
      <c r="S5711" s="30" t="str">
        <f t="shared" si="10"/>
        <v/>
      </c>
      <c r="T5711" s="30" t="str">
        <f t="shared" si="11"/>
        <v/>
      </c>
      <c r="U5711" s="30" t="str">
        <f t="shared" si="12"/>
        <v/>
      </c>
    </row>
    <row r="5712" spans="2:21" ht="15.75" customHeight="1" x14ac:dyDescent="0.25">
      <c r="B5712" s="49" t="s">
        <v>301</v>
      </c>
      <c r="C5712" s="50" t="s">
        <v>327</v>
      </c>
      <c r="D5712" s="51" t="s">
        <v>64</v>
      </c>
      <c r="E5712" s="30">
        <v>342</v>
      </c>
      <c r="F5712" s="30">
        <v>1</v>
      </c>
      <c r="G5712" s="30">
        <v>74245</v>
      </c>
      <c r="H5712" s="30">
        <v>1</v>
      </c>
      <c r="I5712" s="30">
        <v>1</v>
      </c>
      <c r="J5712" s="30">
        <f t="shared" si="3"/>
        <v>0</v>
      </c>
      <c r="K5712" s="30">
        <v>1</v>
      </c>
      <c r="L5712" s="30">
        <f t="shared" si="4"/>
        <v>0</v>
      </c>
      <c r="M5712" s="52" t="str">
        <f t="shared" si="5"/>
        <v>OK</v>
      </c>
      <c r="O5712" s="30" t="str">
        <f t="shared" si="6"/>
        <v/>
      </c>
      <c r="P5712" s="30" t="str">
        <f t="shared" si="7"/>
        <v/>
      </c>
      <c r="Q5712" s="30">
        <f t="shared" si="8"/>
        <v>342</v>
      </c>
      <c r="R5712" s="30" t="str">
        <f t="shared" si="9"/>
        <v/>
      </c>
      <c r="S5712" s="30" t="str">
        <f t="shared" si="10"/>
        <v/>
      </c>
      <c r="T5712" s="30">
        <f t="shared" si="11"/>
        <v>74245</v>
      </c>
      <c r="U5712" s="30">
        <f t="shared" si="12"/>
        <v>25391790</v>
      </c>
    </row>
    <row r="5713" spans="2:21" ht="15.75" customHeight="1" x14ac:dyDescent="0.25">
      <c r="B5713" s="49" t="s">
        <v>301</v>
      </c>
      <c r="C5713" s="50" t="s">
        <v>327</v>
      </c>
      <c r="D5713" s="51" t="s">
        <v>65</v>
      </c>
      <c r="E5713" s="30">
        <v>1570</v>
      </c>
      <c r="F5713" s="30">
        <v>1</v>
      </c>
      <c r="G5713" s="30">
        <v>98068</v>
      </c>
      <c r="H5713" s="30">
        <v>0</v>
      </c>
      <c r="I5713" s="30">
        <v>1</v>
      </c>
      <c r="J5713" s="30">
        <f t="shared" si="3"/>
        <v>0</v>
      </c>
      <c r="K5713" s="30">
        <v>1</v>
      </c>
      <c r="L5713" s="30">
        <f t="shared" si="4"/>
        <v>0</v>
      </c>
      <c r="M5713" s="52" t="str">
        <f t="shared" si="5"/>
        <v>OK</v>
      </c>
      <c r="O5713" s="30" t="str">
        <f t="shared" si="6"/>
        <v/>
      </c>
      <c r="P5713" s="30" t="str">
        <f t="shared" si="7"/>
        <v/>
      </c>
      <c r="Q5713" s="30">
        <f t="shared" si="8"/>
        <v>1570</v>
      </c>
      <c r="R5713" s="30">
        <f t="shared" si="9"/>
        <v>98068</v>
      </c>
      <c r="S5713" s="30">
        <f t="shared" si="10"/>
        <v>117201.0668</v>
      </c>
      <c r="T5713" s="30">
        <f t="shared" si="11"/>
        <v>117201.0668</v>
      </c>
      <c r="U5713" s="30">
        <f t="shared" si="12"/>
        <v>184005674.87599999</v>
      </c>
    </row>
    <row r="5714" spans="2:21" ht="15.75" customHeight="1" x14ac:dyDescent="0.25">
      <c r="B5714" s="49" t="s">
        <v>301</v>
      </c>
      <c r="C5714" s="50" t="s">
        <v>327</v>
      </c>
      <c r="D5714" s="51" t="s">
        <v>66</v>
      </c>
      <c r="E5714" s="30">
        <v>0</v>
      </c>
      <c r="F5714" s="30">
        <f t="shared" si="1"/>
        <v>1</v>
      </c>
      <c r="G5714" s="30">
        <v>0</v>
      </c>
      <c r="H5714" s="30">
        <f t="shared" si="2"/>
        <v>1</v>
      </c>
      <c r="I5714" s="30">
        <v>1</v>
      </c>
      <c r="J5714" s="30">
        <f t="shared" si="3"/>
        <v>0</v>
      </c>
      <c r="K5714" s="30">
        <v>0</v>
      </c>
      <c r="L5714" s="30">
        <f t="shared" si="4"/>
        <v>1</v>
      </c>
      <c r="M5714" s="52" t="str">
        <f t="shared" si="5"/>
        <v>агрегати не працюють</v>
      </c>
      <c r="O5714" s="30" t="str">
        <f t="shared" si="6"/>
        <v/>
      </c>
      <c r="P5714" s="30" t="str">
        <f t="shared" si="7"/>
        <v/>
      </c>
      <c r="Q5714" s="30" t="str">
        <f t="shared" si="8"/>
        <v/>
      </c>
      <c r="R5714" s="30" t="str">
        <f t="shared" si="9"/>
        <v/>
      </c>
      <c r="S5714" s="30" t="str">
        <f t="shared" si="10"/>
        <v/>
      </c>
      <c r="T5714" s="30" t="str">
        <f t="shared" si="11"/>
        <v/>
      </c>
      <c r="U5714" s="30" t="str">
        <f t="shared" si="12"/>
        <v/>
      </c>
    </row>
    <row r="5715" spans="2:21" ht="15.75" customHeight="1" x14ac:dyDescent="0.25">
      <c r="B5715" s="49" t="s">
        <v>301</v>
      </c>
      <c r="C5715" s="50" t="s">
        <v>327</v>
      </c>
      <c r="D5715" s="51" t="s">
        <v>67</v>
      </c>
      <c r="E5715" s="30">
        <v>1257</v>
      </c>
      <c r="F5715" s="30">
        <v>1</v>
      </c>
      <c r="G5715" s="30">
        <v>176594</v>
      </c>
      <c r="H5715" s="30">
        <v>0</v>
      </c>
      <c r="I5715" s="30">
        <v>1</v>
      </c>
      <c r="J5715" s="30">
        <f t="shared" si="3"/>
        <v>0</v>
      </c>
      <c r="K5715" s="30">
        <v>1</v>
      </c>
      <c r="L5715" s="30">
        <f t="shared" si="4"/>
        <v>0</v>
      </c>
      <c r="M5715" s="52" t="str">
        <f t="shared" si="5"/>
        <v>OK</v>
      </c>
      <c r="O5715" s="30" t="str">
        <f t="shared" si="6"/>
        <v/>
      </c>
      <c r="P5715" s="30" t="str">
        <f t="shared" si="7"/>
        <v/>
      </c>
      <c r="Q5715" s="30">
        <f t="shared" si="8"/>
        <v>1257</v>
      </c>
      <c r="R5715" s="30">
        <f t="shared" si="9"/>
        <v>176594</v>
      </c>
      <c r="S5715" s="30">
        <f t="shared" si="10"/>
        <v>211047.48940000002</v>
      </c>
      <c r="T5715" s="30">
        <f t="shared" si="11"/>
        <v>211047.48940000002</v>
      </c>
      <c r="U5715" s="30">
        <f t="shared" si="12"/>
        <v>265286694.17580003</v>
      </c>
    </row>
    <row r="5716" spans="2:21" ht="15.75" customHeight="1" x14ac:dyDescent="0.25">
      <c r="B5716" s="49" t="s">
        <v>301</v>
      </c>
      <c r="C5716" s="50" t="s">
        <v>327</v>
      </c>
      <c r="D5716" s="51" t="s">
        <v>68</v>
      </c>
      <c r="E5716" s="30">
        <v>1536</v>
      </c>
      <c r="F5716" s="30">
        <v>1</v>
      </c>
      <c r="G5716" s="30">
        <v>219972</v>
      </c>
      <c r="H5716" s="30">
        <v>1</v>
      </c>
      <c r="I5716" s="30">
        <v>1</v>
      </c>
      <c r="J5716" s="30">
        <f t="shared" si="3"/>
        <v>0</v>
      </c>
      <c r="K5716" s="30">
        <v>1</v>
      </c>
      <c r="L5716" s="30">
        <f t="shared" si="4"/>
        <v>0</v>
      </c>
      <c r="M5716" s="52" t="str">
        <f t="shared" si="5"/>
        <v>OK</v>
      </c>
      <c r="O5716" s="30" t="str">
        <f t="shared" si="6"/>
        <v/>
      </c>
      <c r="P5716" s="30" t="str">
        <f t="shared" si="7"/>
        <v/>
      </c>
      <c r="Q5716" s="30">
        <f t="shared" si="8"/>
        <v>1536</v>
      </c>
      <c r="R5716" s="30" t="str">
        <f t="shared" si="9"/>
        <v/>
      </c>
      <c r="S5716" s="30" t="str">
        <f t="shared" si="10"/>
        <v/>
      </c>
      <c r="T5716" s="30">
        <f t="shared" si="11"/>
        <v>219972</v>
      </c>
      <c r="U5716" s="30">
        <f t="shared" si="12"/>
        <v>337876992</v>
      </c>
    </row>
    <row r="5717" spans="2:21" ht="15.75" customHeight="1" x14ac:dyDescent="0.25">
      <c r="B5717" s="49" t="s">
        <v>301</v>
      </c>
      <c r="C5717" s="50" t="s">
        <v>327</v>
      </c>
      <c r="D5717" s="51" t="s">
        <v>69</v>
      </c>
      <c r="E5717" s="30">
        <v>1011</v>
      </c>
      <c r="F5717" s="30">
        <v>0</v>
      </c>
      <c r="G5717" s="30">
        <v>277480</v>
      </c>
      <c r="H5717" s="30">
        <v>1</v>
      </c>
      <c r="I5717" s="30">
        <v>1</v>
      </c>
      <c r="J5717" s="30">
        <f t="shared" si="3"/>
        <v>0</v>
      </c>
      <c r="K5717" s="30">
        <v>1</v>
      </c>
      <c r="L5717" s="30">
        <f t="shared" si="4"/>
        <v>0</v>
      </c>
      <c r="M5717" s="52" t="str">
        <f t="shared" si="5"/>
        <v>OK</v>
      </c>
      <c r="O5717" s="30">
        <f t="shared" si="6"/>
        <v>1011</v>
      </c>
      <c r="P5717" s="30">
        <f t="shared" si="7"/>
        <v>945.48720000000003</v>
      </c>
      <c r="Q5717" s="30">
        <f t="shared" si="8"/>
        <v>945.48720000000003</v>
      </c>
      <c r="R5717" s="30" t="str">
        <f t="shared" si="9"/>
        <v/>
      </c>
      <c r="S5717" s="30" t="str">
        <f t="shared" si="10"/>
        <v/>
      </c>
      <c r="T5717" s="30">
        <f t="shared" si="11"/>
        <v>277480</v>
      </c>
      <c r="U5717" s="30">
        <f t="shared" si="12"/>
        <v>262353788.25600001</v>
      </c>
    </row>
    <row r="5718" spans="2:21" ht="15.75" customHeight="1" x14ac:dyDescent="0.25">
      <c r="B5718" s="49" t="s">
        <v>301</v>
      </c>
      <c r="C5718" s="50" t="s">
        <v>327</v>
      </c>
      <c r="D5718" s="51" t="s">
        <v>70</v>
      </c>
      <c r="E5718" s="30">
        <v>0</v>
      </c>
      <c r="F5718" s="30">
        <f t="shared" si="1"/>
        <v>1</v>
      </c>
      <c r="G5718" s="30">
        <v>0</v>
      </c>
      <c r="H5718" s="30">
        <f t="shared" si="2"/>
        <v>1</v>
      </c>
      <c r="I5718" s="30">
        <v>1</v>
      </c>
      <c r="J5718" s="30">
        <f t="shared" si="3"/>
        <v>0</v>
      </c>
      <c r="K5718" s="30">
        <v>0</v>
      </c>
      <c r="L5718" s="30">
        <f t="shared" si="4"/>
        <v>1</v>
      </c>
      <c r="M5718" s="52" t="str">
        <f t="shared" si="5"/>
        <v>агрегати не працюють</v>
      </c>
      <c r="O5718" s="30" t="str">
        <f t="shared" si="6"/>
        <v/>
      </c>
      <c r="P5718" s="30" t="str">
        <f t="shared" si="7"/>
        <v/>
      </c>
      <c r="Q5718" s="30" t="str">
        <f t="shared" si="8"/>
        <v/>
      </c>
      <c r="R5718" s="30" t="str">
        <f t="shared" si="9"/>
        <v/>
      </c>
      <c r="S5718" s="30" t="str">
        <f t="shared" si="10"/>
        <v/>
      </c>
      <c r="T5718" s="30" t="str">
        <f t="shared" si="11"/>
        <v/>
      </c>
      <c r="U5718" s="30" t="str">
        <f t="shared" si="12"/>
        <v/>
      </c>
    </row>
    <row r="5719" spans="2:21" ht="15.75" customHeight="1" x14ac:dyDescent="0.25">
      <c r="B5719" s="49" t="s">
        <v>301</v>
      </c>
      <c r="C5719" s="50" t="s">
        <v>327</v>
      </c>
      <c r="D5719" s="51" t="s">
        <v>71</v>
      </c>
      <c r="E5719" s="30">
        <v>0</v>
      </c>
      <c r="F5719" s="30">
        <f t="shared" si="1"/>
        <v>1</v>
      </c>
      <c r="G5719" s="30">
        <v>0</v>
      </c>
      <c r="H5719" s="30">
        <f t="shared" si="2"/>
        <v>1</v>
      </c>
      <c r="I5719" s="30">
        <v>1</v>
      </c>
      <c r="J5719" s="30">
        <f t="shared" si="3"/>
        <v>0</v>
      </c>
      <c r="K5719" s="30">
        <v>0</v>
      </c>
      <c r="L5719" s="30">
        <f t="shared" si="4"/>
        <v>1</v>
      </c>
      <c r="M5719" s="52" t="str">
        <f t="shared" si="5"/>
        <v>агрегати не працюють</v>
      </c>
      <c r="O5719" s="30" t="str">
        <f t="shared" si="6"/>
        <v/>
      </c>
      <c r="P5719" s="30" t="str">
        <f t="shared" si="7"/>
        <v/>
      </c>
      <c r="Q5719" s="30" t="str">
        <f t="shared" si="8"/>
        <v/>
      </c>
      <c r="R5719" s="30" t="str">
        <f t="shared" si="9"/>
        <v/>
      </c>
      <c r="S5719" s="30" t="str">
        <f t="shared" si="10"/>
        <v/>
      </c>
      <c r="T5719" s="30" t="str">
        <f t="shared" si="11"/>
        <v/>
      </c>
      <c r="U5719" s="30" t="str">
        <f t="shared" si="12"/>
        <v/>
      </c>
    </row>
    <row r="5720" spans="2:21" ht="15.75" customHeight="1" x14ac:dyDescent="0.25">
      <c r="B5720" s="49" t="s">
        <v>301</v>
      </c>
      <c r="C5720" s="50" t="s">
        <v>327</v>
      </c>
      <c r="D5720" s="51" t="s">
        <v>72</v>
      </c>
      <c r="E5720" s="30">
        <v>0</v>
      </c>
      <c r="F5720" s="30">
        <f t="shared" si="1"/>
        <v>1</v>
      </c>
      <c r="G5720" s="30">
        <v>0</v>
      </c>
      <c r="H5720" s="30">
        <f t="shared" si="2"/>
        <v>1</v>
      </c>
      <c r="I5720" s="30">
        <v>1</v>
      </c>
      <c r="J5720" s="30">
        <f t="shared" si="3"/>
        <v>0</v>
      </c>
      <c r="K5720" s="30">
        <v>0</v>
      </c>
      <c r="L5720" s="30">
        <f t="shared" si="4"/>
        <v>1</v>
      </c>
      <c r="M5720" s="52" t="str">
        <f t="shared" si="5"/>
        <v>агрегати не працюють</v>
      </c>
      <c r="O5720" s="30" t="str">
        <f t="shared" si="6"/>
        <v/>
      </c>
      <c r="P5720" s="30" t="str">
        <f t="shared" si="7"/>
        <v/>
      </c>
      <c r="Q5720" s="30" t="str">
        <f t="shared" si="8"/>
        <v/>
      </c>
      <c r="R5720" s="30" t="str">
        <f t="shared" si="9"/>
        <v/>
      </c>
      <c r="S5720" s="30" t="str">
        <f t="shared" si="10"/>
        <v/>
      </c>
      <c r="T5720" s="30" t="str">
        <f t="shared" si="11"/>
        <v/>
      </c>
      <c r="U5720" s="30" t="str">
        <f t="shared" si="12"/>
        <v/>
      </c>
    </row>
    <row r="5721" spans="2:21" ht="15.75" customHeight="1" x14ac:dyDescent="0.25">
      <c r="B5721" s="49" t="s">
        <v>301</v>
      </c>
      <c r="C5721" s="50" t="s">
        <v>327</v>
      </c>
      <c r="D5721" s="51" t="s">
        <v>73</v>
      </c>
      <c r="E5721" s="30">
        <v>0</v>
      </c>
      <c r="F5721" s="30">
        <f t="shared" si="1"/>
        <v>1</v>
      </c>
      <c r="G5721" s="30">
        <v>0</v>
      </c>
      <c r="H5721" s="30">
        <f t="shared" si="2"/>
        <v>1</v>
      </c>
      <c r="I5721" s="30">
        <v>1</v>
      </c>
      <c r="J5721" s="30">
        <f t="shared" si="3"/>
        <v>0</v>
      </c>
      <c r="K5721" s="30">
        <v>0</v>
      </c>
      <c r="L5721" s="30">
        <f t="shared" si="4"/>
        <v>1</v>
      </c>
      <c r="M5721" s="52" t="str">
        <f t="shared" si="5"/>
        <v>агрегати не працюють</v>
      </c>
      <c r="O5721" s="30" t="str">
        <f t="shared" si="6"/>
        <v/>
      </c>
      <c r="P5721" s="30" t="str">
        <f t="shared" si="7"/>
        <v/>
      </c>
      <c r="Q5721" s="30" t="str">
        <f t="shared" si="8"/>
        <v/>
      </c>
      <c r="R5721" s="30" t="str">
        <f t="shared" si="9"/>
        <v/>
      </c>
      <c r="S5721" s="30" t="str">
        <f t="shared" si="10"/>
        <v/>
      </c>
      <c r="T5721" s="30" t="str">
        <f t="shared" si="11"/>
        <v/>
      </c>
      <c r="U5721" s="30" t="str">
        <f t="shared" si="12"/>
        <v/>
      </c>
    </row>
    <row r="5722" spans="2:21" ht="15.75" customHeight="1" x14ac:dyDescent="0.25">
      <c r="B5722" s="49" t="s">
        <v>301</v>
      </c>
      <c r="C5722" s="50" t="s">
        <v>327</v>
      </c>
      <c r="D5722" s="51" t="s">
        <v>74</v>
      </c>
      <c r="E5722" s="30">
        <v>1306</v>
      </c>
      <c r="F5722" s="30">
        <v>0</v>
      </c>
      <c r="G5722" s="30">
        <v>64695</v>
      </c>
      <c r="H5722" s="30">
        <v>0</v>
      </c>
      <c r="I5722" s="30">
        <v>1</v>
      </c>
      <c r="J5722" s="30">
        <f t="shared" si="3"/>
        <v>0</v>
      </c>
      <c r="K5722" s="30">
        <v>1</v>
      </c>
      <c r="L5722" s="30">
        <f t="shared" si="4"/>
        <v>0</v>
      </c>
      <c r="M5722" s="52" t="str">
        <f t="shared" si="5"/>
        <v>OK</v>
      </c>
      <c r="O5722" s="30">
        <f t="shared" si="6"/>
        <v>1306</v>
      </c>
      <c r="P5722" s="30">
        <f t="shared" si="7"/>
        <v>1221.3712</v>
      </c>
      <c r="Q5722" s="30">
        <f t="shared" si="8"/>
        <v>1221.3712</v>
      </c>
      <c r="R5722" s="30">
        <f t="shared" si="9"/>
        <v>64695</v>
      </c>
      <c r="S5722" s="30">
        <f t="shared" si="10"/>
        <v>77316.994500000001</v>
      </c>
      <c r="T5722" s="30">
        <f t="shared" si="11"/>
        <v>77316.994500000001</v>
      </c>
      <c r="U5722" s="30">
        <f t="shared" si="12"/>
        <v>94432750.352858409</v>
      </c>
    </row>
    <row r="5723" spans="2:21" ht="15.75" customHeight="1" x14ac:dyDescent="0.25">
      <c r="B5723" s="49" t="s">
        <v>301</v>
      </c>
      <c r="C5723" s="50" t="s">
        <v>327</v>
      </c>
      <c r="D5723" s="51" t="s">
        <v>75</v>
      </c>
      <c r="E5723" s="30">
        <v>0</v>
      </c>
      <c r="F5723" s="30">
        <f t="shared" si="1"/>
        <v>1</v>
      </c>
      <c r="G5723" s="30">
        <v>0</v>
      </c>
      <c r="H5723" s="30">
        <f t="shared" si="2"/>
        <v>1</v>
      </c>
      <c r="I5723" s="30">
        <v>1</v>
      </c>
      <c r="J5723" s="30">
        <f t="shared" si="3"/>
        <v>0</v>
      </c>
      <c r="K5723" s="30">
        <v>0</v>
      </c>
      <c r="L5723" s="30">
        <f t="shared" si="4"/>
        <v>1</v>
      </c>
      <c r="M5723" s="52" t="str">
        <f t="shared" si="5"/>
        <v>агрегати не працюють</v>
      </c>
      <c r="O5723" s="30" t="str">
        <f t="shared" si="6"/>
        <v/>
      </c>
      <c r="P5723" s="30" t="str">
        <f t="shared" si="7"/>
        <v/>
      </c>
      <c r="Q5723" s="30" t="str">
        <f t="shared" si="8"/>
        <v/>
      </c>
      <c r="R5723" s="30" t="str">
        <f t="shared" si="9"/>
        <v/>
      </c>
      <c r="S5723" s="30" t="str">
        <f t="shared" si="10"/>
        <v/>
      </c>
      <c r="T5723" s="30" t="str">
        <f t="shared" si="11"/>
        <v/>
      </c>
      <c r="U5723" s="30" t="str">
        <f t="shared" si="12"/>
        <v/>
      </c>
    </row>
    <row r="5724" spans="2:21" ht="15.75" customHeight="1" x14ac:dyDescent="0.25">
      <c r="B5724" s="49" t="s">
        <v>301</v>
      </c>
      <c r="C5724" s="50" t="s">
        <v>327</v>
      </c>
      <c r="D5724" s="51" t="s">
        <v>76</v>
      </c>
      <c r="E5724" s="30">
        <v>1588</v>
      </c>
      <c r="F5724" s="30">
        <v>1</v>
      </c>
      <c r="G5724" s="30">
        <v>117559</v>
      </c>
      <c r="H5724" s="30">
        <v>0</v>
      </c>
      <c r="I5724" s="30">
        <v>1</v>
      </c>
      <c r="J5724" s="30">
        <f t="shared" si="3"/>
        <v>0</v>
      </c>
      <c r="K5724" s="30">
        <v>1</v>
      </c>
      <c r="L5724" s="30">
        <f t="shared" si="4"/>
        <v>0</v>
      </c>
      <c r="M5724" s="52" t="str">
        <f t="shared" si="5"/>
        <v>OK</v>
      </c>
      <c r="O5724" s="30" t="str">
        <f t="shared" si="6"/>
        <v/>
      </c>
      <c r="P5724" s="30" t="str">
        <f t="shared" si="7"/>
        <v/>
      </c>
      <c r="Q5724" s="30">
        <f t="shared" si="8"/>
        <v>1588</v>
      </c>
      <c r="R5724" s="30">
        <f t="shared" si="9"/>
        <v>117559</v>
      </c>
      <c r="S5724" s="30">
        <f t="shared" si="10"/>
        <v>140494.76089999999</v>
      </c>
      <c r="T5724" s="30">
        <f t="shared" si="11"/>
        <v>140494.76089999999</v>
      </c>
      <c r="U5724" s="30">
        <f t="shared" si="12"/>
        <v>223105680.30919999</v>
      </c>
    </row>
    <row r="5725" spans="2:21" ht="15.75" customHeight="1" x14ac:dyDescent="0.25">
      <c r="B5725" s="49" t="s">
        <v>301</v>
      </c>
      <c r="C5725" s="50" t="s">
        <v>327</v>
      </c>
      <c r="D5725" s="51" t="s">
        <v>77</v>
      </c>
      <c r="E5725" s="30">
        <v>0</v>
      </c>
      <c r="F5725" s="30">
        <f t="shared" si="1"/>
        <v>1</v>
      </c>
      <c r="G5725" s="30">
        <v>0</v>
      </c>
      <c r="H5725" s="30">
        <f t="shared" si="2"/>
        <v>1</v>
      </c>
      <c r="I5725" s="30">
        <v>1</v>
      </c>
      <c r="J5725" s="30">
        <f t="shared" si="3"/>
        <v>0</v>
      </c>
      <c r="K5725" s="30">
        <v>0</v>
      </c>
      <c r="L5725" s="30">
        <f t="shared" si="4"/>
        <v>1</v>
      </c>
      <c r="M5725" s="52" t="str">
        <f t="shared" si="5"/>
        <v>агрегати не працюють</v>
      </c>
      <c r="O5725" s="30" t="str">
        <f t="shared" si="6"/>
        <v/>
      </c>
      <c r="P5725" s="30" t="str">
        <f t="shared" si="7"/>
        <v/>
      </c>
      <c r="Q5725" s="30" t="str">
        <f t="shared" si="8"/>
        <v/>
      </c>
      <c r="R5725" s="30" t="str">
        <f t="shared" si="9"/>
        <v/>
      </c>
      <c r="S5725" s="30" t="str">
        <f t="shared" si="10"/>
        <v/>
      </c>
      <c r="T5725" s="30" t="str">
        <f t="shared" si="11"/>
        <v/>
      </c>
      <c r="U5725" s="30" t="str">
        <f t="shared" si="12"/>
        <v/>
      </c>
    </row>
    <row r="5726" spans="2:21" ht="15.75" customHeight="1" x14ac:dyDescent="0.25">
      <c r="B5726" s="49" t="s">
        <v>301</v>
      </c>
      <c r="C5726" s="50" t="s">
        <v>327</v>
      </c>
      <c r="D5726" s="51" t="s">
        <v>78</v>
      </c>
      <c r="E5726" s="30">
        <v>0</v>
      </c>
      <c r="F5726" s="30">
        <f t="shared" si="1"/>
        <v>1</v>
      </c>
      <c r="G5726" s="30">
        <v>0</v>
      </c>
      <c r="H5726" s="30">
        <f t="shared" si="2"/>
        <v>1</v>
      </c>
      <c r="I5726" s="30">
        <v>1</v>
      </c>
      <c r="J5726" s="30">
        <f t="shared" si="3"/>
        <v>0</v>
      </c>
      <c r="K5726" s="30">
        <v>0</v>
      </c>
      <c r="L5726" s="30">
        <f t="shared" si="4"/>
        <v>1</v>
      </c>
      <c r="M5726" s="52" t="str">
        <f t="shared" si="5"/>
        <v>агрегати не працюють</v>
      </c>
      <c r="O5726" s="30" t="str">
        <f t="shared" si="6"/>
        <v/>
      </c>
      <c r="P5726" s="30" t="str">
        <f t="shared" si="7"/>
        <v/>
      </c>
      <c r="Q5726" s="30" t="str">
        <f t="shared" si="8"/>
        <v/>
      </c>
      <c r="R5726" s="30" t="str">
        <f t="shared" si="9"/>
        <v/>
      </c>
      <c r="S5726" s="30" t="str">
        <f t="shared" si="10"/>
        <v/>
      </c>
      <c r="T5726" s="30" t="str">
        <f t="shared" si="11"/>
        <v/>
      </c>
      <c r="U5726" s="30" t="str">
        <f t="shared" si="12"/>
        <v/>
      </c>
    </row>
    <row r="5727" spans="2:21" ht="15.75" customHeight="1" x14ac:dyDescent="0.25">
      <c r="B5727" s="49" t="s">
        <v>301</v>
      </c>
      <c r="C5727" s="50" t="s">
        <v>327</v>
      </c>
      <c r="D5727" s="51" t="s">
        <v>79</v>
      </c>
      <c r="E5727" s="30">
        <v>2000</v>
      </c>
      <c r="F5727" s="30">
        <v>0</v>
      </c>
      <c r="G5727" s="30">
        <v>158512</v>
      </c>
      <c r="H5727" s="30">
        <v>1</v>
      </c>
      <c r="I5727" s="30">
        <v>1</v>
      </c>
      <c r="J5727" s="30">
        <f t="shared" si="3"/>
        <v>0</v>
      </c>
      <c r="K5727" s="30">
        <v>1</v>
      </c>
      <c r="L5727" s="30">
        <f t="shared" si="4"/>
        <v>0</v>
      </c>
      <c r="M5727" s="52" t="str">
        <f t="shared" si="5"/>
        <v>OK</v>
      </c>
      <c r="O5727" s="30">
        <f t="shared" si="6"/>
        <v>2000</v>
      </c>
      <c r="P5727" s="30">
        <f t="shared" si="7"/>
        <v>1870.4</v>
      </c>
      <c r="Q5727" s="30">
        <f t="shared" si="8"/>
        <v>1870.4</v>
      </c>
      <c r="R5727" s="30" t="str">
        <f t="shared" si="9"/>
        <v/>
      </c>
      <c r="S5727" s="30" t="str">
        <f t="shared" si="10"/>
        <v/>
      </c>
      <c r="T5727" s="30">
        <f t="shared" si="11"/>
        <v>158512</v>
      </c>
      <c r="U5727" s="30">
        <f t="shared" si="12"/>
        <v>296480844.80000001</v>
      </c>
    </row>
    <row r="5728" spans="2:21" ht="15.75" customHeight="1" x14ac:dyDescent="0.25">
      <c r="B5728" s="49" t="s">
        <v>301</v>
      </c>
      <c r="C5728" s="50" t="s">
        <v>327</v>
      </c>
      <c r="D5728" s="51" t="s">
        <v>80</v>
      </c>
      <c r="E5728" s="30">
        <v>1719</v>
      </c>
      <c r="F5728" s="30">
        <v>0</v>
      </c>
      <c r="G5728" s="30">
        <v>80541</v>
      </c>
      <c r="H5728" s="30">
        <v>0</v>
      </c>
      <c r="I5728" s="30">
        <v>1</v>
      </c>
      <c r="J5728" s="30">
        <f t="shared" si="3"/>
        <v>0</v>
      </c>
      <c r="K5728" s="30">
        <v>1</v>
      </c>
      <c r="L5728" s="30">
        <f t="shared" si="4"/>
        <v>0</v>
      </c>
      <c r="M5728" s="52" t="str">
        <f t="shared" si="5"/>
        <v>OK</v>
      </c>
      <c r="O5728" s="30">
        <f t="shared" si="6"/>
        <v>1719</v>
      </c>
      <c r="P5728" s="30">
        <f t="shared" si="7"/>
        <v>1607.6088</v>
      </c>
      <c r="Q5728" s="30">
        <f t="shared" si="8"/>
        <v>1607.6088</v>
      </c>
      <c r="R5728" s="30">
        <f t="shared" si="9"/>
        <v>80541</v>
      </c>
      <c r="S5728" s="30">
        <f t="shared" si="10"/>
        <v>96254.549100000004</v>
      </c>
      <c r="T5728" s="30">
        <f t="shared" si="11"/>
        <v>96254.549100000004</v>
      </c>
      <c r="U5728" s="30">
        <f t="shared" si="12"/>
        <v>154739660.17319208</v>
      </c>
    </row>
    <row r="5729" spans="2:21" ht="15.75" customHeight="1" x14ac:dyDescent="0.25">
      <c r="B5729" s="49" t="s">
        <v>301</v>
      </c>
      <c r="C5729" s="50" t="s">
        <v>327</v>
      </c>
      <c r="D5729" s="51" t="s">
        <v>81</v>
      </c>
      <c r="E5729" s="30">
        <v>1492</v>
      </c>
      <c r="F5729" s="30">
        <v>1</v>
      </c>
      <c r="G5729" s="30">
        <v>140259</v>
      </c>
      <c r="H5729" s="30">
        <v>1</v>
      </c>
      <c r="I5729" s="30">
        <v>1</v>
      </c>
      <c r="J5729" s="30">
        <f t="shared" si="3"/>
        <v>0</v>
      </c>
      <c r="K5729" s="30">
        <v>1</v>
      </c>
      <c r="L5729" s="30">
        <f t="shared" si="4"/>
        <v>0</v>
      </c>
      <c r="M5729" s="52" t="str">
        <f t="shared" si="5"/>
        <v>OK</v>
      </c>
      <c r="O5729" s="30" t="str">
        <f t="shared" si="6"/>
        <v/>
      </c>
      <c r="P5729" s="30" t="str">
        <f t="shared" si="7"/>
        <v/>
      </c>
      <c r="Q5729" s="30">
        <f t="shared" si="8"/>
        <v>1492</v>
      </c>
      <c r="R5729" s="30" t="str">
        <f t="shared" si="9"/>
        <v/>
      </c>
      <c r="S5729" s="30" t="str">
        <f t="shared" si="10"/>
        <v/>
      </c>
      <c r="T5729" s="30">
        <f t="shared" si="11"/>
        <v>140259</v>
      </c>
      <c r="U5729" s="30">
        <f t="shared" si="12"/>
        <v>209266428</v>
      </c>
    </row>
    <row r="5730" spans="2:21" ht="15.75" customHeight="1" x14ac:dyDescent="0.25">
      <c r="B5730" s="49" t="s">
        <v>301</v>
      </c>
      <c r="C5730" s="50" t="s">
        <v>327</v>
      </c>
      <c r="D5730" s="51" t="s">
        <v>82</v>
      </c>
      <c r="E5730" s="30">
        <v>1258</v>
      </c>
      <c r="F5730" s="30">
        <v>0</v>
      </c>
      <c r="G5730" s="30">
        <v>44371</v>
      </c>
      <c r="H5730" s="30">
        <v>0</v>
      </c>
      <c r="I5730" s="30">
        <v>1</v>
      </c>
      <c r="J5730" s="30">
        <f t="shared" si="3"/>
        <v>0</v>
      </c>
      <c r="K5730" s="30">
        <v>1</v>
      </c>
      <c r="L5730" s="30">
        <f t="shared" si="4"/>
        <v>0</v>
      </c>
      <c r="M5730" s="52" t="str">
        <f t="shared" si="5"/>
        <v>OK</v>
      </c>
      <c r="O5730" s="30">
        <f t="shared" si="6"/>
        <v>1258</v>
      </c>
      <c r="P5730" s="30">
        <f t="shared" si="7"/>
        <v>1176.4816000000001</v>
      </c>
      <c r="Q5730" s="30">
        <f t="shared" si="8"/>
        <v>1176.4816000000001</v>
      </c>
      <c r="R5730" s="30">
        <f t="shared" si="9"/>
        <v>44371</v>
      </c>
      <c r="S5730" s="30">
        <f t="shared" si="10"/>
        <v>53027.782100000004</v>
      </c>
      <c r="T5730" s="30">
        <f t="shared" si="11"/>
        <v>53027.782100000004</v>
      </c>
      <c r="U5730" s="30">
        <f t="shared" si="12"/>
        <v>62386209.929459371</v>
      </c>
    </row>
    <row r="5731" spans="2:21" ht="15.75" customHeight="1" x14ac:dyDescent="0.25">
      <c r="B5731" s="49" t="s">
        <v>301</v>
      </c>
      <c r="C5731" s="50" t="s">
        <v>327</v>
      </c>
      <c r="D5731" s="51" t="s">
        <v>83</v>
      </c>
      <c r="E5731" s="30">
        <v>0</v>
      </c>
      <c r="F5731" s="30">
        <f t="shared" si="1"/>
        <v>1</v>
      </c>
      <c r="G5731" s="30">
        <v>0</v>
      </c>
      <c r="H5731" s="30">
        <f t="shared" si="2"/>
        <v>1</v>
      </c>
      <c r="I5731" s="30">
        <v>1</v>
      </c>
      <c r="J5731" s="30">
        <f t="shared" si="3"/>
        <v>0</v>
      </c>
      <c r="K5731" s="30">
        <v>0</v>
      </c>
      <c r="L5731" s="30">
        <f t="shared" si="4"/>
        <v>1</v>
      </c>
      <c r="M5731" s="52" t="str">
        <f t="shared" si="5"/>
        <v>агрегати не працюють</v>
      </c>
      <c r="O5731" s="30" t="str">
        <f t="shared" si="6"/>
        <v/>
      </c>
      <c r="P5731" s="30" t="str">
        <f t="shared" si="7"/>
        <v/>
      </c>
      <c r="Q5731" s="30" t="str">
        <f t="shared" si="8"/>
        <v/>
      </c>
      <c r="R5731" s="30" t="str">
        <f t="shared" si="9"/>
        <v/>
      </c>
      <c r="S5731" s="30" t="str">
        <f t="shared" si="10"/>
        <v/>
      </c>
      <c r="T5731" s="30" t="str">
        <f t="shared" si="11"/>
        <v/>
      </c>
      <c r="U5731" s="30" t="str">
        <f t="shared" si="12"/>
        <v/>
      </c>
    </row>
    <row r="5732" spans="2:21" ht="15.75" customHeight="1" x14ac:dyDescent="0.25">
      <c r="B5732" s="49" t="s">
        <v>301</v>
      </c>
      <c r="C5732" s="50" t="s">
        <v>328</v>
      </c>
      <c r="D5732" s="51" t="s">
        <v>60</v>
      </c>
      <c r="E5732" s="30">
        <v>1433</v>
      </c>
      <c r="F5732" s="30">
        <v>1</v>
      </c>
      <c r="G5732" s="30">
        <v>230467</v>
      </c>
      <c r="H5732" s="30">
        <v>1</v>
      </c>
      <c r="I5732" s="30">
        <v>1</v>
      </c>
      <c r="J5732" s="30">
        <f t="shared" si="3"/>
        <v>0</v>
      </c>
      <c r="K5732" s="30">
        <v>1</v>
      </c>
      <c r="L5732" s="30">
        <f t="shared" si="4"/>
        <v>0</v>
      </c>
      <c r="M5732" s="52" t="str">
        <f t="shared" si="5"/>
        <v>OK</v>
      </c>
      <c r="O5732" s="30" t="str">
        <f t="shared" si="6"/>
        <v/>
      </c>
      <c r="P5732" s="30" t="str">
        <f t="shared" si="7"/>
        <v/>
      </c>
      <c r="Q5732" s="30">
        <f t="shared" si="8"/>
        <v>1433</v>
      </c>
      <c r="R5732" s="30" t="str">
        <f t="shared" si="9"/>
        <v/>
      </c>
      <c r="S5732" s="30" t="str">
        <f t="shared" si="10"/>
        <v/>
      </c>
      <c r="T5732" s="30">
        <f t="shared" si="11"/>
        <v>230467</v>
      </c>
      <c r="U5732" s="30">
        <f t="shared" si="12"/>
        <v>330259211</v>
      </c>
    </row>
    <row r="5733" spans="2:21" ht="15.75" customHeight="1" x14ac:dyDescent="0.25">
      <c r="B5733" s="49" t="s">
        <v>301</v>
      </c>
      <c r="C5733" s="50" t="s">
        <v>328</v>
      </c>
      <c r="D5733" s="51" t="s">
        <v>61</v>
      </c>
      <c r="E5733" s="30">
        <v>0</v>
      </c>
      <c r="F5733" s="30">
        <f t="shared" si="1"/>
        <v>1</v>
      </c>
      <c r="G5733" s="30">
        <v>0</v>
      </c>
      <c r="H5733" s="30">
        <f t="shared" si="2"/>
        <v>1</v>
      </c>
      <c r="I5733" s="30">
        <v>1</v>
      </c>
      <c r="J5733" s="30">
        <f t="shared" si="3"/>
        <v>0</v>
      </c>
      <c r="K5733" s="30">
        <v>0</v>
      </c>
      <c r="L5733" s="30">
        <f t="shared" si="4"/>
        <v>1</v>
      </c>
      <c r="M5733" s="52" t="str">
        <f t="shared" si="5"/>
        <v>агрегати не працюють</v>
      </c>
      <c r="O5733" s="30" t="str">
        <f t="shared" si="6"/>
        <v/>
      </c>
      <c r="P5733" s="30" t="str">
        <f t="shared" si="7"/>
        <v/>
      </c>
      <c r="Q5733" s="30" t="str">
        <f t="shared" si="8"/>
        <v/>
      </c>
      <c r="R5733" s="30" t="str">
        <f t="shared" si="9"/>
        <v/>
      </c>
      <c r="S5733" s="30" t="str">
        <f t="shared" si="10"/>
        <v/>
      </c>
      <c r="T5733" s="30" t="str">
        <f t="shared" si="11"/>
        <v/>
      </c>
      <c r="U5733" s="30" t="str">
        <f t="shared" si="12"/>
        <v/>
      </c>
    </row>
    <row r="5734" spans="2:21" ht="15.75" customHeight="1" x14ac:dyDescent="0.25">
      <c r="B5734" s="49" t="s">
        <v>301</v>
      </c>
      <c r="C5734" s="50" t="s">
        <v>328</v>
      </c>
      <c r="D5734" s="51" t="s">
        <v>62</v>
      </c>
      <c r="E5734" s="30">
        <v>0</v>
      </c>
      <c r="F5734" s="30">
        <f t="shared" si="1"/>
        <v>1</v>
      </c>
      <c r="G5734" s="30">
        <v>0</v>
      </c>
      <c r="H5734" s="30">
        <f t="shared" si="2"/>
        <v>1</v>
      </c>
      <c r="I5734" s="30">
        <v>1</v>
      </c>
      <c r="J5734" s="30">
        <f t="shared" si="3"/>
        <v>0</v>
      </c>
      <c r="K5734" s="30">
        <v>0</v>
      </c>
      <c r="L5734" s="30">
        <f t="shared" si="4"/>
        <v>1</v>
      </c>
      <c r="M5734" s="52" t="str">
        <f t="shared" si="5"/>
        <v>агрегати не працюють</v>
      </c>
      <c r="O5734" s="30" t="str">
        <f t="shared" si="6"/>
        <v/>
      </c>
      <c r="P5734" s="30" t="str">
        <f t="shared" si="7"/>
        <v/>
      </c>
      <c r="Q5734" s="30" t="str">
        <f t="shared" si="8"/>
        <v/>
      </c>
      <c r="R5734" s="30" t="str">
        <f t="shared" si="9"/>
        <v/>
      </c>
      <c r="S5734" s="30" t="str">
        <f t="shared" si="10"/>
        <v/>
      </c>
      <c r="T5734" s="30" t="str">
        <f t="shared" si="11"/>
        <v/>
      </c>
      <c r="U5734" s="30" t="str">
        <f t="shared" si="12"/>
        <v/>
      </c>
    </row>
    <row r="5735" spans="2:21" ht="15.75" customHeight="1" x14ac:dyDescent="0.25">
      <c r="B5735" s="49" t="s">
        <v>301</v>
      </c>
      <c r="C5735" s="50" t="s">
        <v>328</v>
      </c>
      <c r="D5735" s="51" t="s">
        <v>63</v>
      </c>
      <c r="E5735" s="30">
        <v>1227</v>
      </c>
      <c r="F5735" s="30">
        <v>0</v>
      </c>
      <c r="G5735" s="30">
        <v>131268</v>
      </c>
      <c r="H5735" s="30">
        <v>1</v>
      </c>
      <c r="I5735" s="30">
        <v>1</v>
      </c>
      <c r="J5735" s="30">
        <f t="shared" si="3"/>
        <v>0</v>
      </c>
      <c r="K5735" s="30">
        <v>1</v>
      </c>
      <c r="L5735" s="30">
        <f t="shared" si="4"/>
        <v>0</v>
      </c>
      <c r="M5735" s="52" t="str">
        <f t="shared" si="5"/>
        <v>OK</v>
      </c>
      <c r="O5735" s="30">
        <f t="shared" si="6"/>
        <v>1227</v>
      </c>
      <c r="P5735" s="30">
        <f t="shared" si="7"/>
        <v>1147.4904000000001</v>
      </c>
      <c r="Q5735" s="30">
        <f t="shared" si="8"/>
        <v>1147.4904000000001</v>
      </c>
      <c r="R5735" s="30" t="str">
        <f t="shared" si="9"/>
        <v/>
      </c>
      <c r="S5735" s="30" t="str">
        <f t="shared" si="10"/>
        <v/>
      </c>
      <c r="T5735" s="30">
        <f t="shared" si="11"/>
        <v>131268</v>
      </c>
      <c r="U5735" s="30">
        <f t="shared" si="12"/>
        <v>150628769.82720003</v>
      </c>
    </row>
    <row r="5736" spans="2:21" ht="15.75" customHeight="1" x14ac:dyDescent="0.25">
      <c r="B5736" s="49" t="s">
        <v>301</v>
      </c>
      <c r="C5736" s="50" t="s">
        <v>328</v>
      </c>
      <c r="D5736" s="51" t="s">
        <v>64</v>
      </c>
      <c r="E5736" s="30">
        <v>0</v>
      </c>
      <c r="F5736" s="30">
        <f t="shared" si="1"/>
        <v>1</v>
      </c>
      <c r="G5736" s="30">
        <v>0</v>
      </c>
      <c r="H5736" s="30">
        <f t="shared" si="2"/>
        <v>1</v>
      </c>
      <c r="I5736" s="30">
        <v>1</v>
      </c>
      <c r="J5736" s="30">
        <f t="shared" si="3"/>
        <v>0</v>
      </c>
      <c r="K5736" s="30">
        <v>0</v>
      </c>
      <c r="L5736" s="30">
        <f t="shared" si="4"/>
        <v>1</v>
      </c>
      <c r="M5736" s="52" t="str">
        <f t="shared" si="5"/>
        <v>агрегати не працюють</v>
      </c>
      <c r="O5736" s="30" t="str">
        <f t="shared" si="6"/>
        <v/>
      </c>
      <c r="P5736" s="30" t="str">
        <f t="shared" si="7"/>
        <v/>
      </c>
      <c r="Q5736" s="30" t="str">
        <f t="shared" si="8"/>
        <v/>
      </c>
      <c r="R5736" s="30" t="str">
        <f t="shared" si="9"/>
        <v/>
      </c>
      <c r="S5736" s="30" t="str">
        <f t="shared" si="10"/>
        <v/>
      </c>
      <c r="T5736" s="30" t="str">
        <f t="shared" si="11"/>
        <v/>
      </c>
      <c r="U5736" s="30" t="str">
        <f t="shared" si="12"/>
        <v/>
      </c>
    </row>
    <row r="5737" spans="2:21" ht="15.75" customHeight="1" x14ac:dyDescent="0.25">
      <c r="B5737" s="49" t="s">
        <v>301</v>
      </c>
      <c r="C5737" s="50" t="s">
        <v>328</v>
      </c>
      <c r="D5737" s="51" t="s">
        <v>65</v>
      </c>
      <c r="E5737" s="30">
        <v>1035</v>
      </c>
      <c r="F5737" s="30">
        <v>0</v>
      </c>
      <c r="G5737" s="30">
        <v>237342</v>
      </c>
      <c r="H5737" s="30">
        <v>0</v>
      </c>
      <c r="I5737" s="30">
        <v>1</v>
      </c>
      <c r="J5737" s="30">
        <f t="shared" si="3"/>
        <v>0</v>
      </c>
      <c r="K5737" s="30">
        <v>1</v>
      </c>
      <c r="L5737" s="30">
        <f t="shared" si="4"/>
        <v>0</v>
      </c>
      <c r="M5737" s="52" t="str">
        <f t="shared" si="5"/>
        <v>OK</v>
      </c>
      <c r="O5737" s="30">
        <f t="shared" si="6"/>
        <v>1035</v>
      </c>
      <c r="P5737" s="30">
        <f t="shared" si="7"/>
        <v>967.93200000000002</v>
      </c>
      <c r="Q5737" s="30">
        <f t="shared" si="8"/>
        <v>967.93200000000002</v>
      </c>
      <c r="R5737" s="30">
        <f t="shared" si="9"/>
        <v>237342</v>
      </c>
      <c r="S5737" s="30">
        <f t="shared" si="10"/>
        <v>283647.42420000001</v>
      </c>
      <c r="T5737" s="30">
        <f t="shared" si="11"/>
        <v>283647.42420000001</v>
      </c>
      <c r="U5737" s="30">
        <f t="shared" si="12"/>
        <v>274551418.60075444</v>
      </c>
    </row>
    <row r="5738" spans="2:21" ht="15.75" customHeight="1" x14ac:dyDescent="0.25">
      <c r="B5738" s="49" t="s">
        <v>301</v>
      </c>
      <c r="C5738" s="50" t="s">
        <v>328</v>
      </c>
      <c r="D5738" s="51" t="s">
        <v>66</v>
      </c>
      <c r="E5738" s="30">
        <v>0</v>
      </c>
      <c r="F5738" s="30">
        <f t="shared" si="1"/>
        <v>1</v>
      </c>
      <c r="G5738" s="30">
        <v>0</v>
      </c>
      <c r="H5738" s="30">
        <f t="shared" si="2"/>
        <v>1</v>
      </c>
      <c r="I5738" s="30">
        <v>1</v>
      </c>
      <c r="J5738" s="30">
        <f t="shared" si="3"/>
        <v>0</v>
      </c>
      <c r="K5738" s="30">
        <v>0</v>
      </c>
      <c r="L5738" s="30">
        <f t="shared" si="4"/>
        <v>1</v>
      </c>
      <c r="M5738" s="52" t="str">
        <f t="shared" si="5"/>
        <v>агрегати не працюють</v>
      </c>
      <c r="O5738" s="30" t="str">
        <f t="shared" si="6"/>
        <v/>
      </c>
      <c r="P5738" s="30" t="str">
        <f t="shared" si="7"/>
        <v/>
      </c>
      <c r="Q5738" s="30" t="str">
        <f t="shared" si="8"/>
        <v/>
      </c>
      <c r="R5738" s="30" t="str">
        <f t="shared" si="9"/>
        <v/>
      </c>
      <c r="S5738" s="30" t="str">
        <f t="shared" si="10"/>
        <v/>
      </c>
      <c r="T5738" s="30" t="str">
        <f t="shared" si="11"/>
        <v/>
      </c>
      <c r="U5738" s="30" t="str">
        <f t="shared" si="12"/>
        <v/>
      </c>
    </row>
    <row r="5739" spans="2:21" ht="15.75" customHeight="1" x14ac:dyDescent="0.25">
      <c r="B5739" s="49" t="s">
        <v>301</v>
      </c>
      <c r="C5739" s="50" t="s">
        <v>328</v>
      </c>
      <c r="D5739" s="51" t="s">
        <v>67</v>
      </c>
      <c r="E5739" s="30">
        <v>446</v>
      </c>
      <c r="F5739" s="30">
        <v>0</v>
      </c>
      <c r="G5739" s="30">
        <v>106742</v>
      </c>
      <c r="H5739" s="30">
        <v>0</v>
      </c>
      <c r="I5739" s="30">
        <v>1</v>
      </c>
      <c r="J5739" s="30">
        <f t="shared" si="3"/>
        <v>0</v>
      </c>
      <c r="K5739" s="30">
        <v>1</v>
      </c>
      <c r="L5739" s="30">
        <f t="shared" si="4"/>
        <v>0</v>
      </c>
      <c r="M5739" s="52" t="str">
        <f t="shared" si="5"/>
        <v>OK</v>
      </c>
      <c r="O5739" s="30">
        <f t="shared" si="6"/>
        <v>446</v>
      </c>
      <c r="P5739" s="30">
        <f t="shared" si="7"/>
        <v>417.0992</v>
      </c>
      <c r="Q5739" s="30">
        <f t="shared" si="8"/>
        <v>417.0992</v>
      </c>
      <c r="R5739" s="30">
        <f t="shared" si="9"/>
        <v>106742</v>
      </c>
      <c r="S5739" s="30">
        <f t="shared" si="10"/>
        <v>127567.36420000001</v>
      </c>
      <c r="T5739" s="30">
        <f t="shared" si="11"/>
        <v>127567.36420000001</v>
      </c>
      <c r="U5739" s="30">
        <f t="shared" si="12"/>
        <v>53208245.553928643</v>
      </c>
    </row>
    <row r="5740" spans="2:21" ht="15.75" customHeight="1" x14ac:dyDescent="0.25">
      <c r="B5740" s="49" t="s">
        <v>301</v>
      </c>
      <c r="C5740" s="50" t="s">
        <v>328</v>
      </c>
      <c r="D5740" s="51" t="s">
        <v>68</v>
      </c>
      <c r="E5740" s="30">
        <v>1368</v>
      </c>
      <c r="F5740" s="30">
        <v>0</v>
      </c>
      <c r="G5740" s="30">
        <v>220670</v>
      </c>
      <c r="H5740" s="30">
        <v>0</v>
      </c>
      <c r="I5740" s="30">
        <v>1</v>
      </c>
      <c r="J5740" s="30">
        <f t="shared" si="3"/>
        <v>0</v>
      </c>
      <c r="K5740" s="30">
        <v>1</v>
      </c>
      <c r="L5740" s="30">
        <f t="shared" si="4"/>
        <v>0</v>
      </c>
      <c r="M5740" s="52" t="str">
        <f t="shared" si="5"/>
        <v>OK</v>
      </c>
      <c r="O5740" s="30">
        <f t="shared" si="6"/>
        <v>1368</v>
      </c>
      <c r="P5740" s="30">
        <f t="shared" si="7"/>
        <v>1279.3536000000001</v>
      </c>
      <c r="Q5740" s="30">
        <f t="shared" si="8"/>
        <v>1279.3536000000001</v>
      </c>
      <c r="R5740" s="30">
        <f t="shared" si="9"/>
        <v>220670</v>
      </c>
      <c r="S5740" s="30">
        <f t="shared" si="10"/>
        <v>263722.717</v>
      </c>
      <c r="T5740" s="30">
        <f t="shared" si="11"/>
        <v>263722.717</v>
      </c>
      <c r="U5740" s="30">
        <f t="shared" si="12"/>
        <v>337394607.39573127</v>
      </c>
    </row>
    <row r="5741" spans="2:21" ht="15.75" customHeight="1" x14ac:dyDescent="0.25">
      <c r="B5741" s="49" t="s">
        <v>301</v>
      </c>
      <c r="C5741" s="50" t="s">
        <v>328</v>
      </c>
      <c r="D5741" s="51" t="s">
        <v>69</v>
      </c>
      <c r="E5741" s="30">
        <v>662</v>
      </c>
      <c r="F5741" s="30">
        <v>0</v>
      </c>
      <c r="G5741" s="30">
        <v>243160</v>
      </c>
      <c r="H5741" s="30">
        <v>1</v>
      </c>
      <c r="I5741" s="30">
        <v>1</v>
      </c>
      <c r="J5741" s="30">
        <f t="shared" si="3"/>
        <v>0</v>
      </c>
      <c r="K5741" s="30">
        <v>1</v>
      </c>
      <c r="L5741" s="30">
        <f t="shared" si="4"/>
        <v>0</v>
      </c>
      <c r="M5741" s="52" t="str">
        <f t="shared" si="5"/>
        <v>OK</v>
      </c>
      <c r="O5741" s="30">
        <f t="shared" si="6"/>
        <v>662</v>
      </c>
      <c r="P5741" s="30">
        <f t="shared" si="7"/>
        <v>619.10239999999999</v>
      </c>
      <c r="Q5741" s="30">
        <f t="shared" si="8"/>
        <v>619.10239999999999</v>
      </c>
      <c r="R5741" s="30" t="str">
        <f t="shared" si="9"/>
        <v/>
      </c>
      <c r="S5741" s="30" t="str">
        <f t="shared" si="10"/>
        <v/>
      </c>
      <c r="T5741" s="30">
        <f t="shared" si="11"/>
        <v>243160</v>
      </c>
      <c r="U5741" s="30">
        <f t="shared" si="12"/>
        <v>150540939.58399999</v>
      </c>
    </row>
    <row r="5742" spans="2:21" ht="15.75" customHeight="1" x14ac:dyDescent="0.25">
      <c r="B5742" s="49" t="s">
        <v>301</v>
      </c>
      <c r="C5742" s="50" t="s">
        <v>328</v>
      </c>
      <c r="D5742" s="51" t="s">
        <v>70</v>
      </c>
      <c r="E5742" s="30">
        <v>1014</v>
      </c>
      <c r="F5742" s="30">
        <v>0</v>
      </c>
      <c r="G5742" s="30">
        <v>83107</v>
      </c>
      <c r="H5742" s="30">
        <v>1</v>
      </c>
      <c r="I5742" s="30">
        <v>1</v>
      </c>
      <c r="J5742" s="30">
        <f t="shared" si="3"/>
        <v>0</v>
      </c>
      <c r="K5742" s="30">
        <v>1</v>
      </c>
      <c r="L5742" s="30">
        <f t="shared" si="4"/>
        <v>0</v>
      </c>
      <c r="M5742" s="52" t="str">
        <f t="shared" si="5"/>
        <v>OK</v>
      </c>
      <c r="O5742" s="30">
        <f t="shared" si="6"/>
        <v>1014</v>
      </c>
      <c r="P5742" s="30">
        <f t="shared" si="7"/>
        <v>948.29280000000006</v>
      </c>
      <c r="Q5742" s="30">
        <f t="shared" si="8"/>
        <v>948.29280000000006</v>
      </c>
      <c r="R5742" s="30" t="str">
        <f t="shared" si="9"/>
        <v/>
      </c>
      <c r="S5742" s="30" t="str">
        <f t="shared" si="10"/>
        <v/>
      </c>
      <c r="T5742" s="30">
        <f t="shared" si="11"/>
        <v>83107</v>
      </c>
      <c r="U5742" s="30">
        <f t="shared" si="12"/>
        <v>78809769.729599997</v>
      </c>
    </row>
    <row r="5743" spans="2:21" ht="15.75" customHeight="1" x14ac:dyDescent="0.25">
      <c r="B5743" s="49" t="s">
        <v>301</v>
      </c>
      <c r="C5743" s="50" t="s">
        <v>328</v>
      </c>
      <c r="D5743" s="51" t="s">
        <v>71</v>
      </c>
      <c r="E5743" s="30">
        <v>0</v>
      </c>
      <c r="F5743" s="30">
        <f t="shared" si="1"/>
        <v>1</v>
      </c>
      <c r="G5743" s="30">
        <v>0</v>
      </c>
      <c r="H5743" s="30">
        <f t="shared" si="2"/>
        <v>1</v>
      </c>
      <c r="I5743" s="30">
        <v>1</v>
      </c>
      <c r="J5743" s="30">
        <f t="shared" si="3"/>
        <v>0</v>
      </c>
      <c r="K5743" s="30">
        <v>0</v>
      </c>
      <c r="L5743" s="30">
        <f t="shared" si="4"/>
        <v>1</v>
      </c>
      <c r="M5743" s="52" t="str">
        <f t="shared" si="5"/>
        <v>агрегати не працюють</v>
      </c>
      <c r="O5743" s="30" t="str">
        <f t="shared" si="6"/>
        <v/>
      </c>
      <c r="P5743" s="30" t="str">
        <f t="shared" si="7"/>
        <v/>
      </c>
      <c r="Q5743" s="30" t="str">
        <f t="shared" si="8"/>
        <v/>
      </c>
      <c r="R5743" s="30" t="str">
        <f t="shared" si="9"/>
        <v/>
      </c>
      <c r="S5743" s="30" t="str">
        <f t="shared" si="10"/>
        <v/>
      </c>
      <c r="T5743" s="30" t="str">
        <f t="shared" si="11"/>
        <v/>
      </c>
      <c r="U5743" s="30" t="str">
        <f t="shared" si="12"/>
        <v/>
      </c>
    </row>
    <row r="5744" spans="2:21" ht="15.75" customHeight="1" x14ac:dyDescent="0.25">
      <c r="B5744" s="49" t="s">
        <v>301</v>
      </c>
      <c r="C5744" s="50" t="s">
        <v>328</v>
      </c>
      <c r="D5744" s="51" t="s">
        <v>72</v>
      </c>
      <c r="E5744" s="30">
        <v>1315</v>
      </c>
      <c r="F5744" s="30">
        <v>0</v>
      </c>
      <c r="G5744" s="30">
        <v>261735</v>
      </c>
      <c r="H5744" s="30">
        <v>1</v>
      </c>
      <c r="I5744" s="30">
        <v>1</v>
      </c>
      <c r="J5744" s="30">
        <f t="shared" si="3"/>
        <v>0</v>
      </c>
      <c r="K5744" s="30">
        <v>1</v>
      </c>
      <c r="L5744" s="30">
        <f t="shared" si="4"/>
        <v>0</v>
      </c>
      <c r="M5744" s="52" t="str">
        <f t="shared" si="5"/>
        <v>OK</v>
      </c>
      <c r="O5744" s="30">
        <f t="shared" si="6"/>
        <v>1315</v>
      </c>
      <c r="P5744" s="30">
        <f t="shared" si="7"/>
        <v>1229.788</v>
      </c>
      <c r="Q5744" s="30">
        <f t="shared" si="8"/>
        <v>1229.788</v>
      </c>
      <c r="R5744" s="30" t="str">
        <f t="shared" si="9"/>
        <v/>
      </c>
      <c r="S5744" s="30" t="str">
        <f t="shared" si="10"/>
        <v/>
      </c>
      <c r="T5744" s="30">
        <f t="shared" si="11"/>
        <v>261735</v>
      </c>
      <c r="U5744" s="30">
        <f t="shared" si="12"/>
        <v>321878562.18000001</v>
      </c>
    </row>
    <row r="5745" spans="2:21" ht="15.75" customHeight="1" x14ac:dyDescent="0.25">
      <c r="B5745" s="49" t="s">
        <v>301</v>
      </c>
      <c r="C5745" s="50" t="s">
        <v>328</v>
      </c>
      <c r="D5745" s="51" t="s">
        <v>73</v>
      </c>
      <c r="E5745" s="30">
        <v>1591</v>
      </c>
      <c r="F5745" s="30">
        <v>1</v>
      </c>
      <c r="G5745" s="30">
        <v>236536</v>
      </c>
      <c r="H5745" s="30">
        <v>1</v>
      </c>
      <c r="I5745" s="30">
        <v>1</v>
      </c>
      <c r="J5745" s="30">
        <f t="shared" si="3"/>
        <v>0</v>
      </c>
      <c r="K5745" s="30">
        <v>1</v>
      </c>
      <c r="L5745" s="30">
        <f t="shared" si="4"/>
        <v>0</v>
      </c>
      <c r="M5745" s="52" t="str">
        <f t="shared" si="5"/>
        <v>OK</v>
      </c>
      <c r="O5745" s="30" t="str">
        <f t="shared" si="6"/>
        <v/>
      </c>
      <c r="P5745" s="30" t="str">
        <f t="shared" si="7"/>
        <v/>
      </c>
      <c r="Q5745" s="30">
        <f t="shared" si="8"/>
        <v>1591</v>
      </c>
      <c r="R5745" s="30" t="str">
        <f t="shared" si="9"/>
        <v/>
      </c>
      <c r="S5745" s="30" t="str">
        <f t="shared" si="10"/>
        <v/>
      </c>
      <c r="T5745" s="30">
        <f t="shared" si="11"/>
        <v>236536</v>
      </c>
      <c r="U5745" s="30">
        <f t="shared" si="12"/>
        <v>376328776</v>
      </c>
    </row>
    <row r="5746" spans="2:21" ht="15.75" customHeight="1" x14ac:dyDescent="0.25">
      <c r="B5746" s="49" t="s">
        <v>301</v>
      </c>
      <c r="C5746" s="50" t="s">
        <v>328</v>
      </c>
      <c r="D5746" s="51" t="s">
        <v>74</v>
      </c>
      <c r="E5746" s="30">
        <v>545</v>
      </c>
      <c r="F5746" s="30">
        <v>0</v>
      </c>
      <c r="G5746" s="30">
        <v>274545</v>
      </c>
      <c r="H5746" s="30">
        <v>1</v>
      </c>
      <c r="I5746" s="30">
        <v>1</v>
      </c>
      <c r="J5746" s="30">
        <f t="shared" si="3"/>
        <v>0</v>
      </c>
      <c r="K5746" s="30">
        <v>1</v>
      </c>
      <c r="L5746" s="30">
        <f t="shared" si="4"/>
        <v>0</v>
      </c>
      <c r="M5746" s="52" t="str">
        <f t="shared" si="5"/>
        <v>OK</v>
      </c>
      <c r="O5746" s="30">
        <f t="shared" si="6"/>
        <v>545</v>
      </c>
      <c r="P5746" s="30">
        <f t="shared" si="7"/>
        <v>509.68400000000003</v>
      </c>
      <c r="Q5746" s="30">
        <f t="shared" si="8"/>
        <v>509.68400000000003</v>
      </c>
      <c r="R5746" s="30" t="str">
        <f t="shared" si="9"/>
        <v/>
      </c>
      <c r="S5746" s="30" t="str">
        <f t="shared" si="10"/>
        <v/>
      </c>
      <c r="T5746" s="30">
        <f t="shared" si="11"/>
        <v>274545</v>
      </c>
      <c r="U5746" s="30">
        <f t="shared" si="12"/>
        <v>139931193.78</v>
      </c>
    </row>
    <row r="5747" spans="2:21" ht="15.75" customHeight="1" x14ac:dyDescent="0.25">
      <c r="B5747" s="49" t="s">
        <v>301</v>
      </c>
      <c r="C5747" s="50" t="s">
        <v>328</v>
      </c>
      <c r="D5747" s="51" t="s">
        <v>75</v>
      </c>
      <c r="E5747" s="30">
        <v>1486</v>
      </c>
      <c r="F5747" s="30">
        <v>1</v>
      </c>
      <c r="G5747" s="30">
        <v>175916</v>
      </c>
      <c r="H5747" s="30">
        <v>1</v>
      </c>
      <c r="I5747" s="30">
        <v>1</v>
      </c>
      <c r="J5747" s="30">
        <f t="shared" si="3"/>
        <v>0</v>
      </c>
      <c r="K5747" s="30">
        <v>1</v>
      </c>
      <c r="L5747" s="30">
        <f t="shared" si="4"/>
        <v>0</v>
      </c>
      <c r="M5747" s="52" t="str">
        <f t="shared" si="5"/>
        <v>OK</v>
      </c>
      <c r="O5747" s="30" t="str">
        <f t="shared" si="6"/>
        <v/>
      </c>
      <c r="P5747" s="30" t="str">
        <f t="shared" si="7"/>
        <v/>
      </c>
      <c r="Q5747" s="30">
        <f t="shared" si="8"/>
        <v>1486</v>
      </c>
      <c r="R5747" s="30" t="str">
        <f t="shared" si="9"/>
        <v/>
      </c>
      <c r="S5747" s="30" t="str">
        <f t="shared" si="10"/>
        <v/>
      </c>
      <c r="T5747" s="30">
        <f t="shared" si="11"/>
        <v>175916</v>
      </c>
      <c r="U5747" s="30">
        <f t="shared" si="12"/>
        <v>261411176</v>
      </c>
    </row>
    <row r="5748" spans="2:21" ht="15.75" customHeight="1" x14ac:dyDescent="0.25">
      <c r="B5748" s="49" t="s">
        <v>301</v>
      </c>
      <c r="C5748" s="50" t="s">
        <v>328</v>
      </c>
      <c r="D5748" s="51" t="s">
        <v>76</v>
      </c>
      <c r="E5748" s="30">
        <v>1984</v>
      </c>
      <c r="F5748" s="30">
        <v>1</v>
      </c>
      <c r="G5748" s="30">
        <v>83773</v>
      </c>
      <c r="H5748" s="30">
        <v>0</v>
      </c>
      <c r="I5748" s="30">
        <v>1</v>
      </c>
      <c r="J5748" s="30">
        <f t="shared" si="3"/>
        <v>0</v>
      </c>
      <c r="K5748" s="30">
        <v>1</v>
      </c>
      <c r="L5748" s="30">
        <f t="shared" si="4"/>
        <v>0</v>
      </c>
      <c r="M5748" s="52" t="str">
        <f t="shared" si="5"/>
        <v>OK</v>
      </c>
      <c r="O5748" s="30" t="str">
        <f t="shared" si="6"/>
        <v/>
      </c>
      <c r="P5748" s="30" t="str">
        <f t="shared" si="7"/>
        <v/>
      </c>
      <c r="Q5748" s="30">
        <f t="shared" si="8"/>
        <v>1984</v>
      </c>
      <c r="R5748" s="30">
        <f t="shared" si="9"/>
        <v>83773</v>
      </c>
      <c r="S5748" s="30">
        <f t="shared" si="10"/>
        <v>100117.11230000001</v>
      </c>
      <c r="T5748" s="30">
        <f t="shared" si="11"/>
        <v>100117.11230000001</v>
      </c>
      <c r="U5748" s="30">
        <f t="shared" si="12"/>
        <v>198632350.80320001</v>
      </c>
    </row>
    <row r="5749" spans="2:21" ht="15.75" customHeight="1" x14ac:dyDescent="0.25">
      <c r="B5749" s="49" t="s">
        <v>301</v>
      </c>
      <c r="C5749" s="50" t="s">
        <v>328</v>
      </c>
      <c r="D5749" s="51" t="s">
        <v>77</v>
      </c>
      <c r="E5749" s="30">
        <v>0</v>
      </c>
      <c r="F5749" s="30">
        <f t="shared" si="1"/>
        <v>1</v>
      </c>
      <c r="G5749" s="30">
        <v>0</v>
      </c>
      <c r="H5749" s="30">
        <f t="shared" si="2"/>
        <v>1</v>
      </c>
      <c r="I5749" s="30">
        <v>1</v>
      </c>
      <c r="J5749" s="30">
        <f t="shared" si="3"/>
        <v>0</v>
      </c>
      <c r="K5749" s="30">
        <v>0</v>
      </c>
      <c r="L5749" s="30">
        <f t="shared" si="4"/>
        <v>1</v>
      </c>
      <c r="M5749" s="52" t="str">
        <f t="shared" si="5"/>
        <v>агрегати не працюють</v>
      </c>
      <c r="O5749" s="30" t="str">
        <f t="shared" si="6"/>
        <v/>
      </c>
      <c r="P5749" s="30" t="str">
        <f t="shared" si="7"/>
        <v/>
      </c>
      <c r="Q5749" s="30" t="str">
        <f t="shared" si="8"/>
        <v/>
      </c>
      <c r="R5749" s="30" t="str">
        <f t="shared" si="9"/>
        <v/>
      </c>
      <c r="S5749" s="30" t="str">
        <f t="shared" si="10"/>
        <v/>
      </c>
      <c r="T5749" s="30" t="str">
        <f t="shared" si="11"/>
        <v/>
      </c>
      <c r="U5749" s="30" t="str">
        <f t="shared" si="12"/>
        <v/>
      </c>
    </row>
    <row r="5750" spans="2:21" ht="15.75" customHeight="1" x14ac:dyDescent="0.25">
      <c r="B5750" s="49" t="s">
        <v>301</v>
      </c>
      <c r="C5750" s="50" t="s">
        <v>328</v>
      </c>
      <c r="D5750" s="51" t="s">
        <v>78</v>
      </c>
      <c r="E5750" s="30">
        <v>1822</v>
      </c>
      <c r="F5750" s="30">
        <v>1</v>
      </c>
      <c r="G5750" s="30">
        <v>257625</v>
      </c>
      <c r="H5750" s="30">
        <v>1</v>
      </c>
      <c r="I5750" s="30">
        <v>1</v>
      </c>
      <c r="J5750" s="30">
        <f t="shared" si="3"/>
        <v>0</v>
      </c>
      <c r="K5750" s="30">
        <v>1</v>
      </c>
      <c r="L5750" s="30">
        <f t="shared" si="4"/>
        <v>0</v>
      </c>
      <c r="M5750" s="52" t="str">
        <f t="shared" si="5"/>
        <v>OK</v>
      </c>
      <c r="O5750" s="30" t="str">
        <f t="shared" si="6"/>
        <v/>
      </c>
      <c r="P5750" s="30" t="str">
        <f t="shared" si="7"/>
        <v/>
      </c>
      <c r="Q5750" s="30">
        <f t="shared" si="8"/>
        <v>1822</v>
      </c>
      <c r="R5750" s="30" t="str">
        <f t="shared" si="9"/>
        <v/>
      </c>
      <c r="S5750" s="30" t="str">
        <f t="shared" si="10"/>
        <v/>
      </c>
      <c r="T5750" s="30">
        <f t="shared" si="11"/>
        <v>257625</v>
      </c>
      <c r="U5750" s="30">
        <f t="shared" si="12"/>
        <v>469392750</v>
      </c>
    </row>
    <row r="5751" spans="2:21" ht="15.75" customHeight="1" x14ac:dyDescent="0.25">
      <c r="B5751" s="49" t="s">
        <v>301</v>
      </c>
      <c r="C5751" s="50" t="s">
        <v>328</v>
      </c>
      <c r="D5751" s="51" t="s">
        <v>79</v>
      </c>
      <c r="E5751" s="30">
        <v>925</v>
      </c>
      <c r="F5751" s="30">
        <v>1</v>
      </c>
      <c r="G5751" s="30">
        <v>84151</v>
      </c>
      <c r="H5751" s="30">
        <v>1</v>
      </c>
      <c r="I5751" s="30">
        <v>1</v>
      </c>
      <c r="J5751" s="30">
        <f t="shared" si="3"/>
        <v>0</v>
      </c>
      <c r="K5751" s="30">
        <v>1</v>
      </c>
      <c r="L5751" s="30">
        <f t="shared" si="4"/>
        <v>0</v>
      </c>
      <c r="M5751" s="52" t="str">
        <f t="shared" si="5"/>
        <v>OK</v>
      </c>
      <c r="O5751" s="30" t="str">
        <f t="shared" si="6"/>
        <v/>
      </c>
      <c r="P5751" s="30" t="str">
        <f t="shared" si="7"/>
        <v/>
      </c>
      <c r="Q5751" s="30">
        <f t="shared" si="8"/>
        <v>925</v>
      </c>
      <c r="R5751" s="30" t="str">
        <f t="shared" si="9"/>
        <v/>
      </c>
      <c r="S5751" s="30" t="str">
        <f t="shared" si="10"/>
        <v/>
      </c>
      <c r="T5751" s="30">
        <f t="shared" si="11"/>
        <v>84151</v>
      </c>
      <c r="U5751" s="30">
        <f t="shared" si="12"/>
        <v>77839675</v>
      </c>
    </row>
    <row r="5752" spans="2:21" ht="15.75" customHeight="1" x14ac:dyDescent="0.25">
      <c r="B5752" s="49" t="s">
        <v>301</v>
      </c>
      <c r="C5752" s="50" t="s">
        <v>328</v>
      </c>
      <c r="D5752" s="51" t="s">
        <v>80</v>
      </c>
      <c r="E5752" s="30">
        <v>471</v>
      </c>
      <c r="F5752" s="30">
        <v>1</v>
      </c>
      <c r="G5752" s="30">
        <v>48702</v>
      </c>
      <c r="H5752" s="30">
        <v>0</v>
      </c>
      <c r="I5752" s="30">
        <v>1</v>
      </c>
      <c r="J5752" s="30">
        <f t="shared" si="3"/>
        <v>0</v>
      </c>
      <c r="K5752" s="30">
        <v>1</v>
      </c>
      <c r="L5752" s="30">
        <f t="shared" si="4"/>
        <v>0</v>
      </c>
      <c r="M5752" s="52" t="str">
        <f t="shared" si="5"/>
        <v>OK</v>
      </c>
      <c r="O5752" s="30" t="str">
        <f t="shared" si="6"/>
        <v/>
      </c>
      <c r="P5752" s="30" t="str">
        <f t="shared" si="7"/>
        <v/>
      </c>
      <c r="Q5752" s="30">
        <f t="shared" si="8"/>
        <v>471</v>
      </c>
      <c r="R5752" s="30">
        <f t="shared" si="9"/>
        <v>48702</v>
      </c>
      <c r="S5752" s="30">
        <f t="shared" si="10"/>
        <v>58203.760200000004</v>
      </c>
      <c r="T5752" s="30">
        <f t="shared" si="11"/>
        <v>58203.760200000004</v>
      </c>
      <c r="U5752" s="30">
        <f t="shared" si="12"/>
        <v>27413971.054200001</v>
      </c>
    </row>
    <row r="5753" spans="2:21" ht="15.75" customHeight="1" x14ac:dyDescent="0.25">
      <c r="B5753" s="49" t="s">
        <v>301</v>
      </c>
      <c r="C5753" s="50" t="s">
        <v>328</v>
      </c>
      <c r="D5753" s="51" t="s">
        <v>81</v>
      </c>
      <c r="E5753" s="30">
        <v>0</v>
      </c>
      <c r="F5753" s="30">
        <f t="shared" si="1"/>
        <v>1</v>
      </c>
      <c r="G5753" s="30">
        <v>0</v>
      </c>
      <c r="H5753" s="30">
        <f t="shared" si="2"/>
        <v>1</v>
      </c>
      <c r="I5753" s="30">
        <v>1</v>
      </c>
      <c r="J5753" s="30">
        <f t="shared" si="3"/>
        <v>0</v>
      </c>
      <c r="K5753" s="30">
        <v>0</v>
      </c>
      <c r="L5753" s="30">
        <f t="shared" si="4"/>
        <v>1</v>
      </c>
      <c r="M5753" s="52" t="str">
        <f t="shared" si="5"/>
        <v>агрегати не працюють</v>
      </c>
      <c r="O5753" s="30" t="str">
        <f t="shared" si="6"/>
        <v/>
      </c>
      <c r="P5753" s="30" t="str">
        <f t="shared" si="7"/>
        <v/>
      </c>
      <c r="Q5753" s="30" t="str">
        <f t="shared" si="8"/>
        <v/>
      </c>
      <c r="R5753" s="30" t="str">
        <f t="shared" si="9"/>
        <v/>
      </c>
      <c r="S5753" s="30" t="str">
        <f t="shared" si="10"/>
        <v/>
      </c>
      <c r="T5753" s="30" t="str">
        <f t="shared" si="11"/>
        <v/>
      </c>
      <c r="U5753" s="30" t="str">
        <f t="shared" si="12"/>
        <v/>
      </c>
    </row>
    <row r="5754" spans="2:21" ht="15.75" customHeight="1" x14ac:dyDescent="0.25">
      <c r="B5754" s="49" t="s">
        <v>301</v>
      </c>
      <c r="C5754" s="50" t="s">
        <v>328</v>
      </c>
      <c r="D5754" s="51" t="s">
        <v>82</v>
      </c>
      <c r="E5754" s="30">
        <v>0</v>
      </c>
      <c r="F5754" s="30">
        <f t="shared" si="1"/>
        <v>1</v>
      </c>
      <c r="G5754" s="30">
        <v>0</v>
      </c>
      <c r="H5754" s="30">
        <f t="shared" si="2"/>
        <v>1</v>
      </c>
      <c r="I5754" s="30">
        <v>1</v>
      </c>
      <c r="J5754" s="30">
        <f t="shared" si="3"/>
        <v>0</v>
      </c>
      <c r="K5754" s="30">
        <v>0</v>
      </c>
      <c r="L5754" s="30">
        <f t="shared" si="4"/>
        <v>1</v>
      </c>
      <c r="M5754" s="52" t="str">
        <f t="shared" si="5"/>
        <v>агрегати не працюють</v>
      </c>
      <c r="O5754" s="30" t="str">
        <f t="shared" si="6"/>
        <v/>
      </c>
      <c r="P5754" s="30" t="str">
        <f t="shared" si="7"/>
        <v/>
      </c>
      <c r="Q5754" s="30" t="str">
        <f t="shared" si="8"/>
        <v/>
      </c>
      <c r="R5754" s="30" t="str">
        <f t="shared" si="9"/>
        <v/>
      </c>
      <c r="S5754" s="30" t="str">
        <f t="shared" si="10"/>
        <v/>
      </c>
      <c r="T5754" s="30" t="str">
        <f t="shared" si="11"/>
        <v/>
      </c>
      <c r="U5754" s="30" t="str">
        <f t="shared" si="12"/>
        <v/>
      </c>
    </row>
    <row r="5755" spans="2:21" ht="15.75" customHeight="1" x14ac:dyDescent="0.25">
      <c r="B5755" s="49" t="s">
        <v>301</v>
      </c>
      <c r="C5755" s="50" t="s">
        <v>328</v>
      </c>
      <c r="D5755" s="51" t="s">
        <v>83</v>
      </c>
      <c r="E5755" s="30">
        <v>1287</v>
      </c>
      <c r="F5755" s="30">
        <v>1</v>
      </c>
      <c r="G5755" s="30">
        <v>164173</v>
      </c>
      <c r="H5755" s="30">
        <v>1</v>
      </c>
      <c r="I5755" s="30">
        <v>1</v>
      </c>
      <c r="J5755" s="30">
        <f t="shared" si="3"/>
        <v>0</v>
      </c>
      <c r="K5755" s="30">
        <v>1</v>
      </c>
      <c r="L5755" s="30">
        <f t="shared" si="4"/>
        <v>0</v>
      </c>
      <c r="M5755" s="52" t="str">
        <f t="shared" si="5"/>
        <v>OK</v>
      </c>
      <c r="O5755" s="30" t="str">
        <f t="shared" si="6"/>
        <v/>
      </c>
      <c r="P5755" s="30" t="str">
        <f t="shared" si="7"/>
        <v/>
      </c>
      <c r="Q5755" s="30">
        <f t="shared" si="8"/>
        <v>1287</v>
      </c>
      <c r="R5755" s="30" t="str">
        <f t="shared" si="9"/>
        <v/>
      </c>
      <c r="S5755" s="30" t="str">
        <f t="shared" si="10"/>
        <v/>
      </c>
      <c r="T5755" s="30">
        <f t="shared" si="11"/>
        <v>164173</v>
      </c>
      <c r="U5755" s="30">
        <f t="shared" si="12"/>
        <v>211290651</v>
      </c>
    </row>
    <row r="5756" spans="2:21" ht="15.75" customHeight="1" x14ac:dyDescent="0.25">
      <c r="B5756" s="49" t="s">
        <v>301</v>
      </c>
      <c r="C5756" s="50" t="s">
        <v>329</v>
      </c>
      <c r="D5756" s="51" t="s">
        <v>60</v>
      </c>
      <c r="E5756" s="30">
        <v>0</v>
      </c>
      <c r="F5756" s="30">
        <f t="shared" si="1"/>
        <v>1</v>
      </c>
      <c r="G5756" s="30">
        <v>0</v>
      </c>
      <c r="H5756" s="30">
        <f t="shared" si="2"/>
        <v>1</v>
      </c>
      <c r="I5756" s="30">
        <v>1</v>
      </c>
      <c r="J5756" s="30">
        <f t="shared" si="3"/>
        <v>0</v>
      </c>
      <c r="K5756" s="30">
        <v>0</v>
      </c>
      <c r="L5756" s="30">
        <f t="shared" si="4"/>
        <v>1</v>
      </c>
      <c r="M5756" s="52" t="str">
        <f t="shared" si="5"/>
        <v>агрегати не працюють</v>
      </c>
      <c r="O5756" s="30" t="str">
        <f t="shared" si="6"/>
        <v/>
      </c>
      <c r="P5756" s="30" t="str">
        <f t="shared" si="7"/>
        <v/>
      </c>
      <c r="Q5756" s="30" t="str">
        <f t="shared" si="8"/>
        <v/>
      </c>
      <c r="R5756" s="30" t="str">
        <f t="shared" si="9"/>
        <v/>
      </c>
      <c r="S5756" s="30" t="str">
        <f t="shared" si="10"/>
        <v/>
      </c>
      <c r="T5756" s="30" t="str">
        <f t="shared" si="11"/>
        <v/>
      </c>
      <c r="U5756" s="30" t="str">
        <f t="shared" si="12"/>
        <v/>
      </c>
    </row>
    <row r="5757" spans="2:21" ht="15.75" customHeight="1" x14ac:dyDescent="0.25">
      <c r="B5757" s="49" t="s">
        <v>301</v>
      </c>
      <c r="C5757" s="50" t="s">
        <v>329</v>
      </c>
      <c r="D5757" s="51" t="s">
        <v>61</v>
      </c>
      <c r="E5757" s="30">
        <v>1052</v>
      </c>
      <c r="F5757" s="30">
        <v>0</v>
      </c>
      <c r="G5757" s="30">
        <v>296542</v>
      </c>
      <c r="H5757" s="30">
        <v>0</v>
      </c>
      <c r="I5757" s="30">
        <v>1</v>
      </c>
      <c r="J5757" s="30">
        <f t="shared" si="3"/>
        <v>0</v>
      </c>
      <c r="K5757" s="30">
        <v>1</v>
      </c>
      <c r="L5757" s="30">
        <f t="shared" si="4"/>
        <v>0</v>
      </c>
      <c r="M5757" s="52" t="str">
        <f t="shared" si="5"/>
        <v>OK</v>
      </c>
      <c r="O5757" s="30">
        <f t="shared" si="6"/>
        <v>1052</v>
      </c>
      <c r="P5757" s="30">
        <f t="shared" si="7"/>
        <v>983.83040000000005</v>
      </c>
      <c r="Q5757" s="30">
        <f t="shared" si="8"/>
        <v>983.83040000000005</v>
      </c>
      <c r="R5757" s="30">
        <f t="shared" si="9"/>
        <v>296542</v>
      </c>
      <c r="S5757" s="30">
        <f t="shared" si="10"/>
        <v>354397.34419999999</v>
      </c>
      <c r="T5757" s="30">
        <f t="shared" si="11"/>
        <v>354397.34419999999</v>
      </c>
      <c r="U5757" s="30">
        <f t="shared" si="12"/>
        <v>348666880.90322369</v>
      </c>
    </row>
    <row r="5758" spans="2:21" ht="15.75" customHeight="1" x14ac:dyDescent="0.25">
      <c r="B5758" s="49" t="s">
        <v>301</v>
      </c>
      <c r="C5758" s="50" t="s">
        <v>329</v>
      </c>
      <c r="D5758" s="51" t="s">
        <v>62</v>
      </c>
      <c r="E5758" s="30">
        <v>0</v>
      </c>
      <c r="F5758" s="30">
        <f t="shared" si="1"/>
        <v>1</v>
      </c>
      <c r="G5758" s="30">
        <v>0</v>
      </c>
      <c r="H5758" s="30">
        <f t="shared" si="2"/>
        <v>1</v>
      </c>
      <c r="I5758" s="30">
        <v>1</v>
      </c>
      <c r="J5758" s="30">
        <f t="shared" si="3"/>
        <v>0</v>
      </c>
      <c r="K5758" s="30">
        <v>0</v>
      </c>
      <c r="L5758" s="30">
        <f t="shared" si="4"/>
        <v>1</v>
      </c>
      <c r="M5758" s="52" t="str">
        <f t="shared" si="5"/>
        <v>агрегати не працюють</v>
      </c>
      <c r="O5758" s="30" t="str">
        <f t="shared" si="6"/>
        <v/>
      </c>
      <c r="P5758" s="30" t="str">
        <f t="shared" si="7"/>
        <v/>
      </c>
      <c r="Q5758" s="30" t="str">
        <f t="shared" si="8"/>
        <v/>
      </c>
      <c r="R5758" s="30" t="str">
        <f t="shared" si="9"/>
        <v/>
      </c>
      <c r="S5758" s="30" t="str">
        <f t="shared" si="10"/>
        <v/>
      </c>
      <c r="T5758" s="30" t="str">
        <f t="shared" si="11"/>
        <v/>
      </c>
      <c r="U5758" s="30" t="str">
        <f t="shared" si="12"/>
        <v/>
      </c>
    </row>
    <row r="5759" spans="2:21" ht="15.75" customHeight="1" x14ac:dyDescent="0.25">
      <c r="B5759" s="49" t="s">
        <v>301</v>
      </c>
      <c r="C5759" s="50" t="s">
        <v>329</v>
      </c>
      <c r="D5759" s="51" t="s">
        <v>63</v>
      </c>
      <c r="E5759" s="30">
        <v>1492</v>
      </c>
      <c r="F5759" s="30">
        <v>0</v>
      </c>
      <c r="G5759" s="30">
        <v>252333</v>
      </c>
      <c r="H5759" s="30">
        <v>0</v>
      </c>
      <c r="I5759" s="30">
        <v>1</v>
      </c>
      <c r="J5759" s="30">
        <f t="shared" si="3"/>
        <v>0</v>
      </c>
      <c r="K5759" s="30">
        <v>1</v>
      </c>
      <c r="L5759" s="30">
        <f t="shared" si="4"/>
        <v>0</v>
      </c>
      <c r="M5759" s="52" t="str">
        <f t="shared" si="5"/>
        <v>OK</v>
      </c>
      <c r="O5759" s="30">
        <f t="shared" si="6"/>
        <v>1492</v>
      </c>
      <c r="P5759" s="30">
        <f t="shared" si="7"/>
        <v>1395.3184000000001</v>
      </c>
      <c r="Q5759" s="30">
        <f t="shared" si="8"/>
        <v>1395.3184000000001</v>
      </c>
      <c r="R5759" s="30">
        <f t="shared" si="9"/>
        <v>252333</v>
      </c>
      <c r="S5759" s="30">
        <f t="shared" si="10"/>
        <v>301563.16830000002</v>
      </c>
      <c r="T5759" s="30">
        <f t="shared" si="11"/>
        <v>301563.16830000002</v>
      </c>
      <c r="U5759" s="30">
        <f t="shared" si="12"/>
        <v>420776637.49128675</v>
      </c>
    </row>
    <row r="5760" spans="2:21" ht="15.75" customHeight="1" x14ac:dyDescent="0.25">
      <c r="B5760" s="49" t="s">
        <v>301</v>
      </c>
      <c r="C5760" s="50" t="s">
        <v>329</v>
      </c>
      <c r="D5760" s="51" t="s">
        <v>64</v>
      </c>
      <c r="E5760" s="30">
        <v>0</v>
      </c>
      <c r="F5760" s="30">
        <f t="shared" si="1"/>
        <v>1</v>
      </c>
      <c r="G5760" s="30">
        <v>0</v>
      </c>
      <c r="H5760" s="30">
        <f t="shared" si="2"/>
        <v>1</v>
      </c>
      <c r="I5760" s="30">
        <v>1</v>
      </c>
      <c r="J5760" s="30">
        <f t="shared" si="3"/>
        <v>0</v>
      </c>
      <c r="K5760" s="30">
        <v>0</v>
      </c>
      <c r="L5760" s="30">
        <f t="shared" si="4"/>
        <v>1</v>
      </c>
      <c r="M5760" s="52" t="str">
        <f t="shared" si="5"/>
        <v>агрегати не працюють</v>
      </c>
      <c r="O5760" s="30" t="str">
        <f t="shared" si="6"/>
        <v/>
      </c>
      <c r="P5760" s="30" t="str">
        <f t="shared" si="7"/>
        <v/>
      </c>
      <c r="Q5760" s="30" t="str">
        <f t="shared" si="8"/>
        <v/>
      </c>
      <c r="R5760" s="30" t="str">
        <f t="shared" si="9"/>
        <v/>
      </c>
      <c r="S5760" s="30" t="str">
        <f t="shared" si="10"/>
        <v/>
      </c>
      <c r="T5760" s="30" t="str">
        <f t="shared" si="11"/>
        <v/>
      </c>
      <c r="U5760" s="30" t="str">
        <f t="shared" si="12"/>
        <v/>
      </c>
    </row>
    <row r="5761" spans="2:21" ht="15.75" customHeight="1" x14ac:dyDescent="0.25">
      <c r="B5761" s="49" t="s">
        <v>301</v>
      </c>
      <c r="C5761" s="50" t="s">
        <v>329</v>
      </c>
      <c r="D5761" s="51" t="s">
        <v>65</v>
      </c>
      <c r="E5761" s="30">
        <v>490</v>
      </c>
      <c r="F5761" s="30">
        <v>0</v>
      </c>
      <c r="G5761" s="30">
        <v>143019</v>
      </c>
      <c r="H5761" s="30">
        <v>1</v>
      </c>
      <c r="I5761" s="30">
        <v>1</v>
      </c>
      <c r="J5761" s="30">
        <f t="shared" si="3"/>
        <v>0</v>
      </c>
      <c r="K5761" s="30">
        <v>1</v>
      </c>
      <c r="L5761" s="30">
        <f t="shared" si="4"/>
        <v>0</v>
      </c>
      <c r="M5761" s="52" t="str">
        <f t="shared" si="5"/>
        <v>OK</v>
      </c>
      <c r="O5761" s="30">
        <f t="shared" si="6"/>
        <v>490</v>
      </c>
      <c r="P5761" s="30">
        <f t="shared" si="7"/>
        <v>458.24799999999999</v>
      </c>
      <c r="Q5761" s="30">
        <f t="shared" si="8"/>
        <v>458.24799999999999</v>
      </c>
      <c r="R5761" s="30" t="str">
        <f t="shared" si="9"/>
        <v/>
      </c>
      <c r="S5761" s="30" t="str">
        <f t="shared" si="10"/>
        <v/>
      </c>
      <c r="T5761" s="30">
        <f t="shared" si="11"/>
        <v>143019</v>
      </c>
      <c r="U5761" s="30">
        <f t="shared" si="12"/>
        <v>65538170.711999997</v>
      </c>
    </row>
    <row r="5762" spans="2:21" ht="15.75" customHeight="1" x14ac:dyDescent="0.25">
      <c r="B5762" s="49" t="s">
        <v>301</v>
      </c>
      <c r="C5762" s="50" t="s">
        <v>329</v>
      </c>
      <c r="D5762" s="51" t="s">
        <v>66</v>
      </c>
      <c r="E5762" s="30">
        <v>1199</v>
      </c>
      <c r="F5762" s="30">
        <v>1</v>
      </c>
      <c r="G5762" s="30">
        <v>53759</v>
      </c>
      <c r="H5762" s="30">
        <v>0</v>
      </c>
      <c r="I5762" s="30">
        <v>1</v>
      </c>
      <c r="J5762" s="30">
        <f t="shared" si="3"/>
        <v>0</v>
      </c>
      <c r="K5762" s="30">
        <v>1</v>
      </c>
      <c r="L5762" s="30">
        <f t="shared" si="4"/>
        <v>0</v>
      </c>
      <c r="M5762" s="52" t="str">
        <f t="shared" si="5"/>
        <v>OK</v>
      </c>
      <c r="O5762" s="30" t="str">
        <f t="shared" si="6"/>
        <v/>
      </c>
      <c r="P5762" s="30" t="str">
        <f t="shared" si="7"/>
        <v/>
      </c>
      <c r="Q5762" s="30">
        <f t="shared" si="8"/>
        <v>1199</v>
      </c>
      <c r="R5762" s="30">
        <f t="shared" si="9"/>
        <v>53759</v>
      </c>
      <c r="S5762" s="30">
        <f t="shared" si="10"/>
        <v>64247.380900000004</v>
      </c>
      <c r="T5762" s="30">
        <f t="shared" si="11"/>
        <v>64247.380900000004</v>
      </c>
      <c r="U5762" s="30">
        <f t="shared" si="12"/>
        <v>77032609.699100003</v>
      </c>
    </row>
    <row r="5763" spans="2:21" ht="15.75" customHeight="1" x14ac:dyDescent="0.25">
      <c r="B5763" s="49" t="s">
        <v>301</v>
      </c>
      <c r="C5763" s="50" t="s">
        <v>329</v>
      </c>
      <c r="D5763" s="51" t="s">
        <v>67</v>
      </c>
      <c r="E5763" s="30">
        <v>338</v>
      </c>
      <c r="F5763" s="30">
        <v>1</v>
      </c>
      <c r="G5763" s="30">
        <v>285774</v>
      </c>
      <c r="H5763" s="30">
        <v>1</v>
      </c>
      <c r="I5763" s="30">
        <v>1</v>
      </c>
      <c r="J5763" s="30">
        <f t="shared" si="3"/>
        <v>0</v>
      </c>
      <c r="K5763" s="30">
        <v>1</v>
      </c>
      <c r="L5763" s="30">
        <f t="shared" si="4"/>
        <v>0</v>
      </c>
      <c r="M5763" s="52" t="str">
        <f t="shared" si="5"/>
        <v>OK</v>
      </c>
      <c r="O5763" s="30" t="str">
        <f t="shared" si="6"/>
        <v/>
      </c>
      <c r="P5763" s="30" t="str">
        <f t="shared" si="7"/>
        <v/>
      </c>
      <c r="Q5763" s="30">
        <f t="shared" si="8"/>
        <v>338</v>
      </c>
      <c r="R5763" s="30" t="str">
        <f t="shared" si="9"/>
        <v/>
      </c>
      <c r="S5763" s="30" t="str">
        <f t="shared" si="10"/>
        <v/>
      </c>
      <c r="T5763" s="30">
        <f t="shared" si="11"/>
        <v>285774</v>
      </c>
      <c r="U5763" s="30">
        <f t="shared" si="12"/>
        <v>96591612</v>
      </c>
    </row>
    <row r="5764" spans="2:21" ht="15.75" customHeight="1" x14ac:dyDescent="0.25">
      <c r="B5764" s="49" t="s">
        <v>301</v>
      </c>
      <c r="C5764" s="50" t="s">
        <v>329</v>
      </c>
      <c r="D5764" s="51" t="s">
        <v>68</v>
      </c>
      <c r="E5764" s="30">
        <v>0</v>
      </c>
      <c r="F5764" s="30">
        <f t="shared" si="1"/>
        <v>1</v>
      </c>
      <c r="G5764" s="30">
        <v>0</v>
      </c>
      <c r="H5764" s="30">
        <f t="shared" si="2"/>
        <v>1</v>
      </c>
      <c r="I5764" s="30">
        <v>1</v>
      </c>
      <c r="J5764" s="30">
        <f t="shared" si="3"/>
        <v>0</v>
      </c>
      <c r="K5764" s="30">
        <v>0</v>
      </c>
      <c r="L5764" s="30">
        <f t="shared" si="4"/>
        <v>1</v>
      </c>
      <c r="M5764" s="52" t="str">
        <f t="shared" si="5"/>
        <v>агрегати не працюють</v>
      </c>
      <c r="O5764" s="30" t="str">
        <f t="shared" si="6"/>
        <v/>
      </c>
      <c r="P5764" s="30" t="str">
        <f t="shared" si="7"/>
        <v/>
      </c>
      <c r="Q5764" s="30" t="str">
        <f t="shared" si="8"/>
        <v/>
      </c>
      <c r="R5764" s="30" t="str">
        <f t="shared" si="9"/>
        <v/>
      </c>
      <c r="S5764" s="30" t="str">
        <f t="shared" si="10"/>
        <v/>
      </c>
      <c r="T5764" s="30" t="str">
        <f t="shared" si="11"/>
        <v/>
      </c>
      <c r="U5764" s="30" t="str">
        <f t="shared" si="12"/>
        <v/>
      </c>
    </row>
    <row r="5765" spans="2:21" ht="15.75" customHeight="1" x14ac:dyDescent="0.25">
      <c r="B5765" s="49" t="s">
        <v>301</v>
      </c>
      <c r="C5765" s="50" t="s">
        <v>329</v>
      </c>
      <c r="D5765" s="51" t="s">
        <v>69</v>
      </c>
      <c r="E5765" s="30">
        <v>0</v>
      </c>
      <c r="F5765" s="30">
        <f t="shared" si="1"/>
        <v>1</v>
      </c>
      <c r="G5765" s="30">
        <v>0</v>
      </c>
      <c r="H5765" s="30">
        <f t="shared" si="2"/>
        <v>1</v>
      </c>
      <c r="I5765" s="30">
        <v>1</v>
      </c>
      <c r="J5765" s="30">
        <f t="shared" si="3"/>
        <v>0</v>
      </c>
      <c r="K5765" s="30">
        <v>0</v>
      </c>
      <c r="L5765" s="30">
        <f t="shared" si="4"/>
        <v>1</v>
      </c>
      <c r="M5765" s="52" t="str">
        <f t="shared" si="5"/>
        <v>агрегати не працюють</v>
      </c>
      <c r="O5765" s="30" t="str">
        <f t="shared" si="6"/>
        <v/>
      </c>
      <c r="P5765" s="30" t="str">
        <f t="shared" si="7"/>
        <v/>
      </c>
      <c r="Q5765" s="30" t="str">
        <f t="shared" si="8"/>
        <v/>
      </c>
      <c r="R5765" s="30" t="str">
        <f t="shared" si="9"/>
        <v/>
      </c>
      <c r="S5765" s="30" t="str">
        <f t="shared" si="10"/>
        <v/>
      </c>
      <c r="T5765" s="30" t="str">
        <f t="shared" si="11"/>
        <v/>
      </c>
      <c r="U5765" s="30" t="str">
        <f t="shared" si="12"/>
        <v/>
      </c>
    </row>
    <row r="5766" spans="2:21" ht="15.75" customHeight="1" x14ac:dyDescent="0.25">
      <c r="B5766" s="49" t="s">
        <v>301</v>
      </c>
      <c r="C5766" s="50" t="s">
        <v>329</v>
      </c>
      <c r="D5766" s="51" t="s">
        <v>70</v>
      </c>
      <c r="E5766" s="30">
        <v>0</v>
      </c>
      <c r="F5766" s="30">
        <f t="shared" si="1"/>
        <v>1</v>
      </c>
      <c r="G5766" s="30">
        <v>0</v>
      </c>
      <c r="H5766" s="30">
        <f t="shared" si="2"/>
        <v>1</v>
      </c>
      <c r="I5766" s="30">
        <v>1</v>
      </c>
      <c r="J5766" s="30">
        <f t="shared" si="3"/>
        <v>0</v>
      </c>
      <c r="K5766" s="30">
        <v>0</v>
      </c>
      <c r="L5766" s="30">
        <f t="shared" si="4"/>
        <v>1</v>
      </c>
      <c r="M5766" s="52" t="str">
        <f t="shared" si="5"/>
        <v>агрегати не працюють</v>
      </c>
      <c r="O5766" s="30" t="str">
        <f t="shared" si="6"/>
        <v/>
      </c>
      <c r="P5766" s="30" t="str">
        <f t="shared" si="7"/>
        <v/>
      </c>
      <c r="Q5766" s="30" t="str">
        <f t="shared" si="8"/>
        <v/>
      </c>
      <c r="R5766" s="30" t="str">
        <f t="shared" si="9"/>
        <v/>
      </c>
      <c r="S5766" s="30" t="str">
        <f t="shared" si="10"/>
        <v/>
      </c>
      <c r="T5766" s="30" t="str">
        <f t="shared" si="11"/>
        <v/>
      </c>
      <c r="U5766" s="30" t="str">
        <f t="shared" si="12"/>
        <v/>
      </c>
    </row>
    <row r="5767" spans="2:21" ht="15.75" customHeight="1" x14ac:dyDescent="0.25">
      <c r="B5767" s="49" t="s">
        <v>301</v>
      </c>
      <c r="C5767" s="50" t="s">
        <v>329</v>
      </c>
      <c r="D5767" s="51" t="s">
        <v>71</v>
      </c>
      <c r="E5767" s="30">
        <v>0</v>
      </c>
      <c r="F5767" s="30">
        <f t="shared" si="1"/>
        <v>1</v>
      </c>
      <c r="G5767" s="30">
        <v>0</v>
      </c>
      <c r="H5767" s="30">
        <f t="shared" si="2"/>
        <v>1</v>
      </c>
      <c r="I5767" s="30">
        <v>1</v>
      </c>
      <c r="J5767" s="30">
        <f t="shared" si="3"/>
        <v>0</v>
      </c>
      <c r="K5767" s="30">
        <v>0</v>
      </c>
      <c r="L5767" s="30">
        <f t="shared" si="4"/>
        <v>1</v>
      </c>
      <c r="M5767" s="52" t="str">
        <f t="shared" si="5"/>
        <v>агрегати не працюють</v>
      </c>
      <c r="O5767" s="30" t="str">
        <f t="shared" si="6"/>
        <v/>
      </c>
      <c r="P5767" s="30" t="str">
        <f t="shared" si="7"/>
        <v/>
      </c>
      <c r="Q5767" s="30" t="str">
        <f t="shared" si="8"/>
        <v/>
      </c>
      <c r="R5767" s="30" t="str">
        <f t="shared" si="9"/>
        <v/>
      </c>
      <c r="S5767" s="30" t="str">
        <f t="shared" si="10"/>
        <v/>
      </c>
      <c r="T5767" s="30" t="str">
        <f t="shared" si="11"/>
        <v/>
      </c>
      <c r="U5767" s="30" t="str">
        <f t="shared" si="12"/>
        <v/>
      </c>
    </row>
    <row r="5768" spans="2:21" ht="15.75" customHeight="1" x14ac:dyDescent="0.25">
      <c r="B5768" s="49" t="s">
        <v>301</v>
      </c>
      <c r="C5768" s="50" t="s">
        <v>329</v>
      </c>
      <c r="D5768" s="51" t="s">
        <v>72</v>
      </c>
      <c r="E5768" s="30">
        <v>1513</v>
      </c>
      <c r="F5768" s="30">
        <v>1</v>
      </c>
      <c r="G5768" s="30">
        <v>34953</v>
      </c>
      <c r="H5768" s="30">
        <v>1</v>
      </c>
      <c r="I5768" s="30">
        <v>1</v>
      </c>
      <c r="J5768" s="30">
        <f t="shared" si="3"/>
        <v>0</v>
      </c>
      <c r="K5768" s="30">
        <v>1</v>
      </c>
      <c r="L5768" s="30">
        <f t="shared" si="4"/>
        <v>0</v>
      </c>
      <c r="M5768" s="52" t="str">
        <f t="shared" si="5"/>
        <v>OK</v>
      </c>
      <c r="O5768" s="30" t="str">
        <f t="shared" si="6"/>
        <v/>
      </c>
      <c r="P5768" s="30" t="str">
        <f t="shared" si="7"/>
        <v/>
      </c>
      <c r="Q5768" s="30">
        <f t="shared" si="8"/>
        <v>1513</v>
      </c>
      <c r="R5768" s="30" t="str">
        <f t="shared" si="9"/>
        <v/>
      </c>
      <c r="S5768" s="30" t="str">
        <f t="shared" si="10"/>
        <v/>
      </c>
      <c r="T5768" s="30">
        <f t="shared" si="11"/>
        <v>34953</v>
      </c>
      <c r="U5768" s="30">
        <f t="shared" si="12"/>
        <v>52883889</v>
      </c>
    </row>
    <row r="5769" spans="2:21" ht="15.75" customHeight="1" x14ac:dyDescent="0.25">
      <c r="B5769" s="49" t="s">
        <v>301</v>
      </c>
      <c r="C5769" s="50" t="s">
        <v>329</v>
      </c>
      <c r="D5769" s="51" t="s">
        <v>73</v>
      </c>
      <c r="E5769" s="30">
        <v>0</v>
      </c>
      <c r="F5769" s="30">
        <f t="shared" si="1"/>
        <v>1</v>
      </c>
      <c r="G5769" s="30">
        <v>0</v>
      </c>
      <c r="H5769" s="30">
        <f t="shared" si="2"/>
        <v>1</v>
      </c>
      <c r="I5769" s="30">
        <v>1</v>
      </c>
      <c r="J5769" s="30">
        <f t="shared" si="3"/>
        <v>0</v>
      </c>
      <c r="K5769" s="30">
        <v>0</v>
      </c>
      <c r="L5769" s="30">
        <f t="shared" si="4"/>
        <v>1</v>
      </c>
      <c r="M5769" s="52" t="str">
        <f t="shared" si="5"/>
        <v>агрегати не працюють</v>
      </c>
      <c r="O5769" s="30" t="str">
        <f t="shared" si="6"/>
        <v/>
      </c>
      <c r="P5769" s="30" t="str">
        <f t="shared" si="7"/>
        <v/>
      </c>
      <c r="Q5769" s="30" t="str">
        <f t="shared" si="8"/>
        <v/>
      </c>
      <c r="R5769" s="30" t="str">
        <f t="shared" si="9"/>
        <v/>
      </c>
      <c r="S5769" s="30" t="str">
        <f t="shared" si="10"/>
        <v/>
      </c>
      <c r="T5769" s="30" t="str">
        <f t="shared" si="11"/>
        <v/>
      </c>
      <c r="U5769" s="30" t="str">
        <f t="shared" si="12"/>
        <v/>
      </c>
    </row>
    <row r="5770" spans="2:21" ht="15.75" customHeight="1" x14ac:dyDescent="0.25">
      <c r="B5770" s="49" t="s">
        <v>301</v>
      </c>
      <c r="C5770" s="50" t="s">
        <v>329</v>
      </c>
      <c r="D5770" s="51" t="s">
        <v>74</v>
      </c>
      <c r="E5770" s="30">
        <v>0</v>
      </c>
      <c r="F5770" s="30">
        <f t="shared" si="1"/>
        <v>1</v>
      </c>
      <c r="G5770" s="30">
        <v>0</v>
      </c>
      <c r="H5770" s="30">
        <f t="shared" si="2"/>
        <v>1</v>
      </c>
      <c r="I5770" s="30">
        <v>1</v>
      </c>
      <c r="J5770" s="30">
        <f t="shared" si="3"/>
        <v>0</v>
      </c>
      <c r="K5770" s="30">
        <v>0</v>
      </c>
      <c r="L5770" s="30">
        <f t="shared" si="4"/>
        <v>1</v>
      </c>
      <c r="M5770" s="52" t="str">
        <f t="shared" si="5"/>
        <v>агрегати не працюють</v>
      </c>
      <c r="O5770" s="30" t="str">
        <f t="shared" si="6"/>
        <v/>
      </c>
      <c r="P5770" s="30" t="str">
        <f t="shared" si="7"/>
        <v/>
      </c>
      <c r="Q5770" s="30" t="str">
        <f t="shared" si="8"/>
        <v/>
      </c>
      <c r="R5770" s="30" t="str">
        <f t="shared" si="9"/>
        <v/>
      </c>
      <c r="S5770" s="30" t="str">
        <f t="shared" si="10"/>
        <v/>
      </c>
      <c r="T5770" s="30" t="str">
        <f t="shared" si="11"/>
        <v/>
      </c>
      <c r="U5770" s="30" t="str">
        <f t="shared" si="12"/>
        <v/>
      </c>
    </row>
    <row r="5771" spans="2:21" ht="15.75" customHeight="1" x14ac:dyDescent="0.25">
      <c r="B5771" s="49" t="s">
        <v>301</v>
      </c>
      <c r="C5771" s="50" t="s">
        <v>329</v>
      </c>
      <c r="D5771" s="51" t="s">
        <v>75</v>
      </c>
      <c r="E5771" s="30">
        <v>1800</v>
      </c>
      <c r="F5771" s="30">
        <v>0</v>
      </c>
      <c r="G5771" s="30">
        <v>143243</v>
      </c>
      <c r="H5771" s="30">
        <v>1</v>
      </c>
      <c r="I5771" s="30">
        <v>1</v>
      </c>
      <c r="J5771" s="30">
        <f t="shared" si="3"/>
        <v>0</v>
      </c>
      <c r="K5771" s="30">
        <v>1</v>
      </c>
      <c r="L5771" s="30">
        <f t="shared" si="4"/>
        <v>0</v>
      </c>
      <c r="M5771" s="52" t="str">
        <f t="shared" si="5"/>
        <v>OK</v>
      </c>
      <c r="O5771" s="30">
        <f t="shared" si="6"/>
        <v>1800</v>
      </c>
      <c r="P5771" s="30">
        <f t="shared" si="7"/>
        <v>1683.3600000000001</v>
      </c>
      <c r="Q5771" s="30">
        <f t="shared" si="8"/>
        <v>1683.3600000000001</v>
      </c>
      <c r="R5771" s="30" t="str">
        <f t="shared" si="9"/>
        <v/>
      </c>
      <c r="S5771" s="30" t="str">
        <f t="shared" si="10"/>
        <v/>
      </c>
      <c r="T5771" s="30">
        <f t="shared" si="11"/>
        <v>143243</v>
      </c>
      <c r="U5771" s="30">
        <f t="shared" si="12"/>
        <v>241129536.48000002</v>
      </c>
    </row>
    <row r="5772" spans="2:21" ht="15.75" customHeight="1" x14ac:dyDescent="0.25">
      <c r="B5772" s="49" t="s">
        <v>301</v>
      </c>
      <c r="C5772" s="50" t="s">
        <v>329</v>
      </c>
      <c r="D5772" s="51" t="s">
        <v>76</v>
      </c>
      <c r="E5772" s="30">
        <v>0</v>
      </c>
      <c r="F5772" s="30">
        <f t="shared" si="1"/>
        <v>1</v>
      </c>
      <c r="G5772" s="30">
        <v>0</v>
      </c>
      <c r="H5772" s="30">
        <f t="shared" si="2"/>
        <v>1</v>
      </c>
      <c r="I5772" s="30">
        <v>1</v>
      </c>
      <c r="J5772" s="30">
        <f t="shared" si="3"/>
        <v>0</v>
      </c>
      <c r="K5772" s="30">
        <v>0</v>
      </c>
      <c r="L5772" s="30">
        <f t="shared" si="4"/>
        <v>1</v>
      </c>
      <c r="M5772" s="52" t="str">
        <f t="shared" si="5"/>
        <v>агрегати не працюють</v>
      </c>
      <c r="O5772" s="30" t="str">
        <f t="shared" si="6"/>
        <v/>
      </c>
      <c r="P5772" s="30" t="str">
        <f t="shared" si="7"/>
        <v/>
      </c>
      <c r="Q5772" s="30" t="str">
        <f t="shared" si="8"/>
        <v/>
      </c>
      <c r="R5772" s="30" t="str">
        <f t="shared" si="9"/>
        <v/>
      </c>
      <c r="S5772" s="30" t="str">
        <f t="shared" si="10"/>
        <v/>
      </c>
      <c r="T5772" s="30" t="str">
        <f t="shared" si="11"/>
        <v/>
      </c>
      <c r="U5772" s="30" t="str">
        <f t="shared" si="12"/>
        <v/>
      </c>
    </row>
    <row r="5773" spans="2:21" ht="15.75" customHeight="1" x14ac:dyDescent="0.25">
      <c r="B5773" s="49" t="s">
        <v>301</v>
      </c>
      <c r="C5773" s="50" t="s">
        <v>329</v>
      </c>
      <c r="D5773" s="51" t="s">
        <v>77</v>
      </c>
      <c r="E5773" s="30">
        <v>0</v>
      </c>
      <c r="F5773" s="30">
        <f t="shared" si="1"/>
        <v>1</v>
      </c>
      <c r="G5773" s="30">
        <v>0</v>
      </c>
      <c r="H5773" s="30">
        <f t="shared" si="2"/>
        <v>1</v>
      </c>
      <c r="I5773" s="30">
        <v>1</v>
      </c>
      <c r="J5773" s="30">
        <f t="shared" si="3"/>
        <v>0</v>
      </c>
      <c r="K5773" s="30">
        <v>0</v>
      </c>
      <c r="L5773" s="30">
        <f t="shared" si="4"/>
        <v>1</v>
      </c>
      <c r="M5773" s="52" t="str">
        <f t="shared" si="5"/>
        <v>агрегати не працюють</v>
      </c>
      <c r="O5773" s="30" t="str">
        <f t="shared" si="6"/>
        <v/>
      </c>
      <c r="P5773" s="30" t="str">
        <f t="shared" si="7"/>
        <v/>
      </c>
      <c r="Q5773" s="30" t="str">
        <f t="shared" si="8"/>
        <v/>
      </c>
      <c r="R5773" s="30" t="str">
        <f t="shared" si="9"/>
        <v/>
      </c>
      <c r="S5773" s="30" t="str">
        <f t="shared" si="10"/>
        <v/>
      </c>
      <c r="T5773" s="30" t="str">
        <f t="shared" si="11"/>
        <v/>
      </c>
      <c r="U5773" s="30" t="str">
        <f t="shared" si="12"/>
        <v/>
      </c>
    </row>
    <row r="5774" spans="2:21" ht="15.75" customHeight="1" x14ac:dyDescent="0.25">
      <c r="B5774" s="49" t="s">
        <v>301</v>
      </c>
      <c r="C5774" s="50" t="s">
        <v>329</v>
      </c>
      <c r="D5774" s="51" t="s">
        <v>78</v>
      </c>
      <c r="E5774" s="30">
        <v>1104</v>
      </c>
      <c r="F5774" s="30">
        <v>0</v>
      </c>
      <c r="G5774" s="30">
        <v>188709</v>
      </c>
      <c r="H5774" s="30">
        <v>1</v>
      </c>
      <c r="I5774" s="30">
        <v>1</v>
      </c>
      <c r="J5774" s="30">
        <f t="shared" si="3"/>
        <v>0</v>
      </c>
      <c r="K5774" s="30">
        <v>1</v>
      </c>
      <c r="L5774" s="30">
        <f t="shared" si="4"/>
        <v>0</v>
      </c>
      <c r="M5774" s="52" t="str">
        <f t="shared" si="5"/>
        <v>OK</v>
      </c>
      <c r="O5774" s="30">
        <f t="shared" si="6"/>
        <v>1104</v>
      </c>
      <c r="P5774" s="30">
        <f t="shared" si="7"/>
        <v>1032.4608000000001</v>
      </c>
      <c r="Q5774" s="30">
        <f t="shared" si="8"/>
        <v>1032.4608000000001</v>
      </c>
      <c r="R5774" s="30" t="str">
        <f t="shared" si="9"/>
        <v/>
      </c>
      <c r="S5774" s="30" t="str">
        <f t="shared" si="10"/>
        <v/>
      </c>
      <c r="T5774" s="30">
        <f t="shared" si="11"/>
        <v>188709</v>
      </c>
      <c r="U5774" s="30">
        <f t="shared" si="12"/>
        <v>194834645.10720003</v>
      </c>
    </row>
    <row r="5775" spans="2:21" ht="15.75" customHeight="1" x14ac:dyDescent="0.25">
      <c r="B5775" s="49" t="s">
        <v>301</v>
      </c>
      <c r="C5775" s="50" t="s">
        <v>329</v>
      </c>
      <c r="D5775" s="51" t="s">
        <v>79</v>
      </c>
      <c r="E5775" s="30">
        <v>0</v>
      </c>
      <c r="F5775" s="30">
        <f t="shared" si="1"/>
        <v>1</v>
      </c>
      <c r="G5775" s="30">
        <v>0</v>
      </c>
      <c r="H5775" s="30">
        <f t="shared" si="2"/>
        <v>1</v>
      </c>
      <c r="I5775" s="30">
        <v>1</v>
      </c>
      <c r="J5775" s="30">
        <f t="shared" si="3"/>
        <v>0</v>
      </c>
      <c r="K5775" s="30">
        <v>0</v>
      </c>
      <c r="L5775" s="30">
        <f t="shared" si="4"/>
        <v>1</v>
      </c>
      <c r="M5775" s="52" t="str">
        <f t="shared" si="5"/>
        <v>агрегати не працюють</v>
      </c>
      <c r="O5775" s="30" t="str">
        <f t="shared" si="6"/>
        <v/>
      </c>
      <c r="P5775" s="30" t="str">
        <f t="shared" si="7"/>
        <v/>
      </c>
      <c r="Q5775" s="30" t="str">
        <f t="shared" si="8"/>
        <v/>
      </c>
      <c r="R5775" s="30" t="str">
        <f t="shared" si="9"/>
        <v/>
      </c>
      <c r="S5775" s="30" t="str">
        <f t="shared" si="10"/>
        <v/>
      </c>
      <c r="T5775" s="30" t="str">
        <f t="shared" si="11"/>
        <v/>
      </c>
      <c r="U5775" s="30" t="str">
        <f t="shared" si="12"/>
        <v/>
      </c>
    </row>
    <row r="5776" spans="2:21" ht="15.75" customHeight="1" x14ac:dyDescent="0.25">
      <c r="B5776" s="49" t="s">
        <v>301</v>
      </c>
      <c r="C5776" s="50" t="s">
        <v>329</v>
      </c>
      <c r="D5776" s="51" t="s">
        <v>80</v>
      </c>
      <c r="E5776" s="30">
        <v>0</v>
      </c>
      <c r="F5776" s="30">
        <f t="shared" si="1"/>
        <v>1</v>
      </c>
      <c r="G5776" s="30">
        <v>0</v>
      </c>
      <c r="H5776" s="30">
        <f t="shared" si="2"/>
        <v>1</v>
      </c>
      <c r="I5776" s="30">
        <v>1</v>
      </c>
      <c r="J5776" s="30">
        <f t="shared" si="3"/>
        <v>0</v>
      </c>
      <c r="K5776" s="30">
        <v>0</v>
      </c>
      <c r="L5776" s="30">
        <f t="shared" si="4"/>
        <v>1</v>
      </c>
      <c r="M5776" s="52" t="str">
        <f t="shared" si="5"/>
        <v>агрегати не працюють</v>
      </c>
      <c r="O5776" s="30" t="str">
        <f t="shared" si="6"/>
        <v/>
      </c>
      <c r="P5776" s="30" t="str">
        <f t="shared" si="7"/>
        <v/>
      </c>
      <c r="Q5776" s="30" t="str">
        <f t="shared" si="8"/>
        <v/>
      </c>
      <c r="R5776" s="30" t="str">
        <f t="shared" si="9"/>
        <v/>
      </c>
      <c r="S5776" s="30" t="str">
        <f t="shared" si="10"/>
        <v/>
      </c>
      <c r="T5776" s="30" t="str">
        <f t="shared" si="11"/>
        <v/>
      </c>
      <c r="U5776" s="30" t="str">
        <f t="shared" si="12"/>
        <v/>
      </c>
    </row>
    <row r="5777" spans="2:21" ht="15.75" customHeight="1" x14ac:dyDescent="0.25">
      <c r="B5777" s="49" t="s">
        <v>301</v>
      </c>
      <c r="C5777" s="50" t="s">
        <v>329</v>
      </c>
      <c r="D5777" s="51" t="s">
        <v>81</v>
      </c>
      <c r="E5777" s="30">
        <v>0</v>
      </c>
      <c r="F5777" s="30">
        <f t="shared" si="1"/>
        <v>1</v>
      </c>
      <c r="G5777" s="30">
        <v>0</v>
      </c>
      <c r="H5777" s="30">
        <f t="shared" si="2"/>
        <v>1</v>
      </c>
      <c r="I5777" s="30">
        <v>1</v>
      </c>
      <c r="J5777" s="30">
        <f t="shared" si="3"/>
        <v>0</v>
      </c>
      <c r="K5777" s="30">
        <v>0</v>
      </c>
      <c r="L5777" s="30">
        <f t="shared" si="4"/>
        <v>1</v>
      </c>
      <c r="M5777" s="52" t="str">
        <f t="shared" si="5"/>
        <v>агрегати не працюють</v>
      </c>
      <c r="O5777" s="30" t="str">
        <f t="shared" si="6"/>
        <v/>
      </c>
      <c r="P5777" s="30" t="str">
        <f t="shared" si="7"/>
        <v/>
      </c>
      <c r="Q5777" s="30" t="str">
        <f t="shared" si="8"/>
        <v/>
      </c>
      <c r="R5777" s="30" t="str">
        <f t="shared" si="9"/>
        <v/>
      </c>
      <c r="S5777" s="30" t="str">
        <f t="shared" si="10"/>
        <v/>
      </c>
      <c r="T5777" s="30" t="str">
        <f t="shared" si="11"/>
        <v/>
      </c>
      <c r="U5777" s="30" t="str">
        <f t="shared" si="12"/>
        <v/>
      </c>
    </row>
    <row r="5778" spans="2:21" ht="15.75" customHeight="1" x14ac:dyDescent="0.25">
      <c r="B5778" s="49" t="s">
        <v>301</v>
      </c>
      <c r="C5778" s="50" t="s">
        <v>329</v>
      </c>
      <c r="D5778" s="51" t="s">
        <v>82</v>
      </c>
      <c r="E5778" s="30">
        <v>960</v>
      </c>
      <c r="F5778" s="30">
        <v>0</v>
      </c>
      <c r="G5778" s="30">
        <v>156466</v>
      </c>
      <c r="H5778" s="30">
        <v>0</v>
      </c>
      <c r="I5778" s="30">
        <v>1</v>
      </c>
      <c r="J5778" s="30">
        <f t="shared" si="3"/>
        <v>0</v>
      </c>
      <c r="K5778" s="30">
        <v>1</v>
      </c>
      <c r="L5778" s="30">
        <f t="shared" si="4"/>
        <v>0</v>
      </c>
      <c r="M5778" s="52" t="str">
        <f t="shared" si="5"/>
        <v>OK</v>
      </c>
      <c r="O5778" s="30">
        <f t="shared" si="6"/>
        <v>960</v>
      </c>
      <c r="P5778" s="30">
        <f t="shared" si="7"/>
        <v>897.79200000000003</v>
      </c>
      <c r="Q5778" s="30">
        <f t="shared" si="8"/>
        <v>897.79200000000003</v>
      </c>
      <c r="R5778" s="30">
        <f t="shared" si="9"/>
        <v>156466</v>
      </c>
      <c r="S5778" s="30">
        <f t="shared" si="10"/>
        <v>186992.5166</v>
      </c>
      <c r="T5778" s="30">
        <f t="shared" si="11"/>
        <v>186992.5166</v>
      </c>
      <c r="U5778" s="30">
        <f t="shared" si="12"/>
        <v>167880385.4633472</v>
      </c>
    </row>
    <row r="5779" spans="2:21" ht="15.75" customHeight="1" x14ac:dyDescent="0.25">
      <c r="B5779" s="49" t="s">
        <v>301</v>
      </c>
      <c r="C5779" s="50" t="s">
        <v>329</v>
      </c>
      <c r="D5779" s="51" t="s">
        <v>83</v>
      </c>
      <c r="E5779" s="30">
        <v>1529</v>
      </c>
      <c r="F5779" s="30">
        <v>0</v>
      </c>
      <c r="G5779" s="30">
        <v>135303</v>
      </c>
      <c r="H5779" s="30">
        <v>1</v>
      </c>
      <c r="I5779" s="30">
        <v>1</v>
      </c>
      <c r="J5779" s="30">
        <f t="shared" si="3"/>
        <v>0</v>
      </c>
      <c r="K5779" s="30">
        <v>1</v>
      </c>
      <c r="L5779" s="30">
        <f t="shared" si="4"/>
        <v>0</v>
      </c>
      <c r="M5779" s="52" t="str">
        <f t="shared" si="5"/>
        <v>OK</v>
      </c>
      <c r="O5779" s="30">
        <f t="shared" si="6"/>
        <v>1529</v>
      </c>
      <c r="P5779" s="30">
        <f t="shared" si="7"/>
        <v>1429.9208000000001</v>
      </c>
      <c r="Q5779" s="30">
        <f t="shared" si="8"/>
        <v>1429.9208000000001</v>
      </c>
      <c r="R5779" s="30" t="str">
        <f t="shared" si="9"/>
        <v/>
      </c>
      <c r="S5779" s="30" t="str">
        <f t="shared" si="10"/>
        <v/>
      </c>
      <c r="T5779" s="30">
        <f t="shared" si="11"/>
        <v>135303</v>
      </c>
      <c r="U5779" s="30">
        <f t="shared" si="12"/>
        <v>193472574.00240001</v>
      </c>
    </row>
    <row r="5780" spans="2:21" ht="15.75" customHeight="1" x14ac:dyDescent="0.25">
      <c r="B5780" s="49" t="s">
        <v>301</v>
      </c>
      <c r="C5780" s="50" t="s">
        <v>330</v>
      </c>
      <c r="D5780" s="51" t="s">
        <v>60</v>
      </c>
      <c r="E5780" s="30">
        <v>0</v>
      </c>
      <c r="F5780" s="30">
        <f t="shared" si="1"/>
        <v>1</v>
      </c>
      <c r="G5780" s="30">
        <v>0</v>
      </c>
      <c r="H5780" s="30">
        <f t="shared" si="2"/>
        <v>1</v>
      </c>
      <c r="I5780" s="30">
        <v>1</v>
      </c>
      <c r="J5780" s="30">
        <f t="shared" si="3"/>
        <v>0</v>
      </c>
      <c r="K5780" s="30">
        <v>0</v>
      </c>
      <c r="L5780" s="30">
        <f t="shared" si="4"/>
        <v>1</v>
      </c>
      <c r="M5780" s="52" t="str">
        <f t="shared" si="5"/>
        <v>агрегати не працюють</v>
      </c>
      <c r="O5780" s="30" t="str">
        <f t="shared" si="6"/>
        <v/>
      </c>
      <c r="P5780" s="30" t="str">
        <f t="shared" si="7"/>
        <v/>
      </c>
      <c r="Q5780" s="30" t="str">
        <f t="shared" si="8"/>
        <v/>
      </c>
      <c r="R5780" s="30" t="str">
        <f t="shared" si="9"/>
        <v/>
      </c>
      <c r="S5780" s="30" t="str">
        <f t="shared" si="10"/>
        <v/>
      </c>
      <c r="T5780" s="30" t="str">
        <f t="shared" si="11"/>
        <v/>
      </c>
      <c r="U5780" s="30" t="str">
        <f t="shared" si="12"/>
        <v/>
      </c>
    </row>
    <row r="5781" spans="2:21" ht="15.75" customHeight="1" x14ac:dyDescent="0.25">
      <c r="B5781" s="49" t="s">
        <v>301</v>
      </c>
      <c r="C5781" s="50" t="s">
        <v>330</v>
      </c>
      <c r="D5781" s="51" t="s">
        <v>61</v>
      </c>
      <c r="E5781" s="30">
        <v>879</v>
      </c>
      <c r="F5781" s="30">
        <v>1</v>
      </c>
      <c r="G5781" s="30">
        <v>120244</v>
      </c>
      <c r="H5781" s="30">
        <v>1</v>
      </c>
      <c r="I5781" s="30">
        <v>1</v>
      </c>
      <c r="J5781" s="30">
        <f t="shared" si="3"/>
        <v>0</v>
      </c>
      <c r="K5781" s="30">
        <v>1</v>
      </c>
      <c r="L5781" s="30">
        <f t="shared" si="4"/>
        <v>0</v>
      </c>
      <c r="M5781" s="52" t="str">
        <f t="shared" si="5"/>
        <v>OK</v>
      </c>
      <c r="O5781" s="30" t="str">
        <f t="shared" si="6"/>
        <v/>
      </c>
      <c r="P5781" s="30" t="str">
        <f t="shared" si="7"/>
        <v/>
      </c>
      <c r="Q5781" s="30">
        <f t="shared" si="8"/>
        <v>879</v>
      </c>
      <c r="R5781" s="30" t="str">
        <f t="shared" si="9"/>
        <v/>
      </c>
      <c r="S5781" s="30" t="str">
        <f t="shared" si="10"/>
        <v/>
      </c>
      <c r="T5781" s="30">
        <f t="shared" si="11"/>
        <v>120244</v>
      </c>
      <c r="U5781" s="30">
        <f t="shared" si="12"/>
        <v>105694476</v>
      </c>
    </row>
    <row r="5782" spans="2:21" ht="15.75" customHeight="1" x14ac:dyDescent="0.25">
      <c r="B5782" s="49" t="s">
        <v>301</v>
      </c>
      <c r="C5782" s="50" t="s">
        <v>330</v>
      </c>
      <c r="D5782" s="51" t="s">
        <v>62</v>
      </c>
      <c r="E5782" s="30">
        <v>0</v>
      </c>
      <c r="F5782" s="30">
        <f t="shared" si="1"/>
        <v>1</v>
      </c>
      <c r="G5782" s="30">
        <v>0</v>
      </c>
      <c r="H5782" s="30">
        <f t="shared" si="2"/>
        <v>1</v>
      </c>
      <c r="I5782" s="30">
        <v>1</v>
      </c>
      <c r="J5782" s="30">
        <f t="shared" si="3"/>
        <v>0</v>
      </c>
      <c r="K5782" s="30">
        <v>0</v>
      </c>
      <c r="L5782" s="30">
        <f t="shared" si="4"/>
        <v>1</v>
      </c>
      <c r="M5782" s="52" t="str">
        <f t="shared" si="5"/>
        <v>агрегати не працюють</v>
      </c>
      <c r="O5782" s="30" t="str">
        <f t="shared" si="6"/>
        <v/>
      </c>
      <c r="P5782" s="30" t="str">
        <f t="shared" si="7"/>
        <v/>
      </c>
      <c r="Q5782" s="30" t="str">
        <f t="shared" si="8"/>
        <v/>
      </c>
      <c r="R5782" s="30" t="str">
        <f t="shared" si="9"/>
        <v/>
      </c>
      <c r="S5782" s="30" t="str">
        <f t="shared" si="10"/>
        <v/>
      </c>
      <c r="T5782" s="30" t="str">
        <f t="shared" si="11"/>
        <v/>
      </c>
      <c r="U5782" s="30" t="str">
        <f t="shared" si="12"/>
        <v/>
      </c>
    </row>
    <row r="5783" spans="2:21" ht="15.75" customHeight="1" x14ac:dyDescent="0.25">
      <c r="B5783" s="49" t="s">
        <v>301</v>
      </c>
      <c r="C5783" s="50" t="s">
        <v>330</v>
      </c>
      <c r="D5783" s="51" t="s">
        <v>63</v>
      </c>
      <c r="E5783" s="30">
        <v>0</v>
      </c>
      <c r="F5783" s="30">
        <f t="shared" si="1"/>
        <v>1</v>
      </c>
      <c r="G5783" s="30">
        <v>0</v>
      </c>
      <c r="H5783" s="30">
        <f t="shared" si="2"/>
        <v>1</v>
      </c>
      <c r="I5783" s="30">
        <v>1</v>
      </c>
      <c r="J5783" s="30">
        <f t="shared" si="3"/>
        <v>0</v>
      </c>
      <c r="K5783" s="30">
        <v>0</v>
      </c>
      <c r="L5783" s="30">
        <f t="shared" si="4"/>
        <v>1</v>
      </c>
      <c r="M5783" s="52" t="str">
        <f t="shared" si="5"/>
        <v>агрегати не працюють</v>
      </c>
      <c r="O5783" s="30" t="str">
        <f t="shared" si="6"/>
        <v/>
      </c>
      <c r="P5783" s="30" t="str">
        <f t="shared" si="7"/>
        <v/>
      </c>
      <c r="Q5783" s="30" t="str">
        <f t="shared" si="8"/>
        <v/>
      </c>
      <c r="R5783" s="30" t="str">
        <f t="shared" si="9"/>
        <v/>
      </c>
      <c r="S5783" s="30" t="str">
        <f t="shared" si="10"/>
        <v/>
      </c>
      <c r="T5783" s="30" t="str">
        <f t="shared" si="11"/>
        <v/>
      </c>
      <c r="U5783" s="30" t="str">
        <f t="shared" si="12"/>
        <v/>
      </c>
    </row>
    <row r="5784" spans="2:21" ht="15.75" customHeight="1" x14ac:dyDescent="0.25">
      <c r="B5784" s="49" t="s">
        <v>301</v>
      </c>
      <c r="C5784" s="50" t="s">
        <v>330</v>
      </c>
      <c r="D5784" s="51" t="s">
        <v>64</v>
      </c>
      <c r="E5784" s="30">
        <v>0</v>
      </c>
      <c r="F5784" s="30">
        <f t="shared" si="1"/>
        <v>1</v>
      </c>
      <c r="G5784" s="30">
        <v>0</v>
      </c>
      <c r="H5784" s="30">
        <f t="shared" si="2"/>
        <v>1</v>
      </c>
      <c r="I5784" s="30">
        <v>1</v>
      </c>
      <c r="J5784" s="30">
        <f t="shared" si="3"/>
        <v>0</v>
      </c>
      <c r="K5784" s="30">
        <v>0</v>
      </c>
      <c r="L5784" s="30">
        <f t="shared" si="4"/>
        <v>1</v>
      </c>
      <c r="M5784" s="52" t="str">
        <f t="shared" si="5"/>
        <v>агрегати не працюють</v>
      </c>
      <c r="O5784" s="30" t="str">
        <f t="shared" si="6"/>
        <v/>
      </c>
      <c r="P5784" s="30" t="str">
        <f t="shared" si="7"/>
        <v/>
      </c>
      <c r="Q5784" s="30" t="str">
        <f t="shared" si="8"/>
        <v/>
      </c>
      <c r="R5784" s="30" t="str">
        <f t="shared" si="9"/>
        <v/>
      </c>
      <c r="S5784" s="30" t="str">
        <f t="shared" si="10"/>
        <v/>
      </c>
      <c r="T5784" s="30" t="str">
        <f t="shared" si="11"/>
        <v/>
      </c>
      <c r="U5784" s="30" t="str">
        <f t="shared" si="12"/>
        <v/>
      </c>
    </row>
    <row r="5785" spans="2:21" ht="15.75" customHeight="1" x14ac:dyDescent="0.25">
      <c r="B5785" s="49" t="s">
        <v>301</v>
      </c>
      <c r="C5785" s="50" t="s">
        <v>330</v>
      </c>
      <c r="D5785" s="51" t="s">
        <v>65</v>
      </c>
      <c r="E5785" s="30">
        <v>523</v>
      </c>
      <c r="F5785" s="30">
        <v>0</v>
      </c>
      <c r="G5785" s="30">
        <v>226583</v>
      </c>
      <c r="H5785" s="30">
        <v>0</v>
      </c>
      <c r="I5785" s="30">
        <v>1</v>
      </c>
      <c r="J5785" s="30">
        <f t="shared" si="3"/>
        <v>0</v>
      </c>
      <c r="K5785" s="30">
        <v>1</v>
      </c>
      <c r="L5785" s="30">
        <f t="shared" si="4"/>
        <v>0</v>
      </c>
      <c r="M5785" s="52" t="str">
        <f t="shared" si="5"/>
        <v>OK</v>
      </c>
      <c r="O5785" s="30">
        <f t="shared" si="6"/>
        <v>523</v>
      </c>
      <c r="P5785" s="30">
        <f t="shared" si="7"/>
        <v>489.1096</v>
      </c>
      <c r="Q5785" s="30">
        <f t="shared" si="8"/>
        <v>489.1096</v>
      </c>
      <c r="R5785" s="30">
        <f t="shared" si="9"/>
        <v>226583</v>
      </c>
      <c r="S5785" s="30">
        <f t="shared" si="10"/>
        <v>270789.34330000001</v>
      </c>
      <c r="T5785" s="30">
        <f t="shared" si="11"/>
        <v>270789.34330000001</v>
      </c>
      <c r="U5785" s="30">
        <f t="shared" si="12"/>
        <v>132445667.38572568</v>
      </c>
    </row>
    <row r="5786" spans="2:21" ht="15.75" customHeight="1" x14ac:dyDescent="0.25">
      <c r="B5786" s="49" t="s">
        <v>301</v>
      </c>
      <c r="C5786" s="50" t="s">
        <v>330</v>
      </c>
      <c r="D5786" s="51" t="s">
        <v>66</v>
      </c>
      <c r="E5786" s="30">
        <v>0</v>
      </c>
      <c r="F5786" s="30">
        <f t="shared" si="1"/>
        <v>1</v>
      </c>
      <c r="G5786" s="30">
        <v>0</v>
      </c>
      <c r="H5786" s="30">
        <f t="shared" si="2"/>
        <v>1</v>
      </c>
      <c r="I5786" s="30">
        <v>1</v>
      </c>
      <c r="J5786" s="30">
        <f t="shared" si="3"/>
        <v>0</v>
      </c>
      <c r="K5786" s="30">
        <v>0</v>
      </c>
      <c r="L5786" s="30">
        <f t="shared" si="4"/>
        <v>1</v>
      </c>
      <c r="M5786" s="52" t="str">
        <f t="shared" si="5"/>
        <v>агрегати не працюють</v>
      </c>
      <c r="O5786" s="30" t="str">
        <f t="shared" si="6"/>
        <v/>
      </c>
      <c r="P5786" s="30" t="str">
        <f t="shared" si="7"/>
        <v/>
      </c>
      <c r="Q5786" s="30" t="str">
        <f t="shared" si="8"/>
        <v/>
      </c>
      <c r="R5786" s="30" t="str">
        <f t="shared" si="9"/>
        <v/>
      </c>
      <c r="S5786" s="30" t="str">
        <f t="shared" si="10"/>
        <v/>
      </c>
      <c r="T5786" s="30" t="str">
        <f t="shared" si="11"/>
        <v/>
      </c>
      <c r="U5786" s="30" t="str">
        <f t="shared" si="12"/>
        <v/>
      </c>
    </row>
    <row r="5787" spans="2:21" ht="15.75" customHeight="1" x14ac:dyDescent="0.25">
      <c r="B5787" s="49" t="s">
        <v>301</v>
      </c>
      <c r="C5787" s="50" t="s">
        <v>330</v>
      </c>
      <c r="D5787" s="51" t="s">
        <v>67</v>
      </c>
      <c r="E5787" s="30">
        <v>1634</v>
      </c>
      <c r="F5787" s="30">
        <v>1</v>
      </c>
      <c r="G5787" s="30">
        <v>63772</v>
      </c>
      <c r="H5787" s="30">
        <v>0</v>
      </c>
      <c r="I5787" s="30">
        <v>1</v>
      </c>
      <c r="J5787" s="30">
        <f t="shared" si="3"/>
        <v>0</v>
      </c>
      <c r="K5787" s="30">
        <v>1</v>
      </c>
      <c r="L5787" s="30">
        <f t="shared" si="4"/>
        <v>0</v>
      </c>
      <c r="M5787" s="52" t="str">
        <f t="shared" si="5"/>
        <v>OK</v>
      </c>
      <c r="O5787" s="30" t="str">
        <f t="shared" si="6"/>
        <v/>
      </c>
      <c r="P5787" s="30" t="str">
        <f t="shared" si="7"/>
        <v/>
      </c>
      <c r="Q5787" s="30">
        <f t="shared" si="8"/>
        <v>1634</v>
      </c>
      <c r="R5787" s="30">
        <f t="shared" si="9"/>
        <v>63772</v>
      </c>
      <c r="S5787" s="30">
        <f t="shared" si="10"/>
        <v>76213.917199999996</v>
      </c>
      <c r="T5787" s="30">
        <f t="shared" si="11"/>
        <v>76213.917199999996</v>
      </c>
      <c r="U5787" s="30">
        <f t="shared" si="12"/>
        <v>124533540.70479999</v>
      </c>
    </row>
    <row r="5788" spans="2:21" ht="15.75" customHeight="1" x14ac:dyDescent="0.25">
      <c r="B5788" s="49" t="s">
        <v>301</v>
      </c>
      <c r="C5788" s="50" t="s">
        <v>330</v>
      </c>
      <c r="D5788" s="51" t="s">
        <v>68</v>
      </c>
      <c r="E5788" s="30">
        <v>694</v>
      </c>
      <c r="F5788" s="30">
        <v>1</v>
      </c>
      <c r="G5788" s="30">
        <v>55895</v>
      </c>
      <c r="H5788" s="30">
        <v>1</v>
      </c>
      <c r="I5788" s="30">
        <v>1</v>
      </c>
      <c r="J5788" s="30">
        <f t="shared" si="3"/>
        <v>0</v>
      </c>
      <c r="K5788" s="30">
        <v>1</v>
      </c>
      <c r="L5788" s="30">
        <f t="shared" si="4"/>
        <v>0</v>
      </c>
      <c r="M5788" s="52" t="str">
        <f t="shared" si="5"/>
        <v>OK</v>
      </c>
      <c r="O5788" s="30" t="str">
        <f t="shared" si="6"/>
        <v/>
      </c>
      <c r="P5788" s="30" t="str">
        <f t="shared" si="7"/>
        <v/>
      </c>
      <c r="Q5788" s="30">
        <f t="shared" si="8"/>
        <v>694</v>
      </c>
      <c r="R5788" s="30" t="str">
        <f t="shared" si="9"/>
        <v/>
      </c>
      <c r="S5788" s="30" t="str">
        <f t="shared" si="10"/>
        <v/>
      </c>
      <c r="T5788" s="30">
        <f t="shared" si="11"/>
        <v>55895</v>
      </c>
      <c r="U5788" s="30">
        <f t="shared" si="12"/>
        <v>38791130</v>
      </c>
    </row>
    <row r="5789" spans="2:21" ht="15.75" customHeight="1" x14ac:dyDescent="0.25">
      <c r="B5789" s="49" t="s">
        <v>301</v>
      </c>
      <c r="C5789" s="50" t="s">
        <v>330</v>
      </c>
      <c r="D5789" s="51" t="s">
        <v>69</v>
      </c>
      <c r="E5789" s="30">
        <v>0</v>
      </c>
      <c r="F5789" s="30">
        <f t="shared" si="1"/>
        <v>1</v>
      </c>
      <c r="G5789" s="30">
        <v>0</v>
      </c>
      <c r="H5789" s="30">
        <f t="shared" si="2"/>
        <v>1</v>
      </c>
      <c r="I5789" s="30">
        <v>1</v>
      </c>
      <c r="J5789" s="30">
        <f t="shared" si="3"/>
        <v>0</v>
      </c>
      <c r="K5789" s="30">
        <v>0</v>
      </c>
      <c r="L5789" s="30">
        <f t="shared" si="4"/>
        <v>1</v>
      </c>
      <c r="M5789" s="52" t="str">
        <f t="shared" si="5"/>
        <v>агрегати не працюють</v>
      </c>
      <c r="O5789" s="30" t="str">
        <f t="shared" si="6"/>
        <v/>
      </c>
      <c r="P5789" s="30" t="str">
        <f t="shared" si="7"/>
        <v/>
      </c>
      <c r="Q5789" s="30" t="str">
        <f t="shared" si="8"/>
        <v/>
      </c>
      <c r="R5789" s="30" t="str">
        <f t="shared" si="9"/>
        <v/>
      </c>
      <c r="S5789" s="30" t="str">
        <f t="shared" si="10"/>
        <v/>
      </c>
      <c r="T5789" s="30" t="str">
        <f t="shared" si="11"/>
        <v/>
      </c>
      <c r="U5789" s="30" t="str">
        <f t="shared" si="12"/>
        <v/>
      </c>
    </row>
    <row r="5790" spans="2:21" ht="15.75" customHeight="1" x14ac:dyDescent="0.25">
      <c r="B5790" s="49" t="s">
        <v>301</v>
      </c>
      <c r="C5790" s="50" t="s">
        <v>330</v>
      </c>
      <c r="D5790" s="51" t="s">
        <v>70</v>
      </c>
      <c r="E5790" s="30">
        <v>1370</v>
      </c>
      <c r="F5790" s="30">
        <v>1</v>
      </c>
      <c r="G5790" s="30">
        <v>277185</v>
      </c>
      <c r="H5790" s="30">
        <v>0</v>
      </c>
      <c r="I5790" s="30">
        <v>1</v>
      </c>
      <c r="J5790" s="30">
        <f t="shared" si="3"/>
        <v>0</v>
      </c>
      <c r="K5790" s="30">
        <v>1</v>
      </c>
      <c r="L5790" s="30">
        <f t="shared" si="4"/>
        <v>0</v>
      </c>
      <c r="M5790" s="52" t="str">
        <f t="shared" si="5"/>
        <v>OK</v>
      </c>
      <c r="O5790" s="30" t="str">
        <f t="shared" si="6"/>
        <v/>
      </c>
      <c r="P5790" s="30" t="str">
        <f t="shared" si="7"/>
        <v/>
      </c>
      <c r="Q5790" s="30">
        <f t="shared" si="8"/>
        <v>1370</v>
      </c>
      <c r="R5790" s="30">
        <f t="shared" si="9"/>
        <v>277185</v>
      </c>
      <c r="S5790" s="30">
        <f t="shared" si="10"/>
        <v>331263.79350000003</v>
      </c>
      <c r="T5790" s="30">
        <f t="shared" si="11"/>
        <v>331263.79350000003</v>
      </c>
      <c r="U5790" s="30">
        <f t="shared" si="12"/>
        <v>453831397.09500003</v>
      </c>
    </row>
    <row r="5791" spans="2:21" ht="15.75" customHeight="1" x14ac:dyDescent="0.25">
      <c r="B5791" s="49" t="s">
        <v>301</v>
      </c>
      <c r="C5791" s="50" t="s">
        <v>330</v>
      </c>
      <c r="D5791" s="51" t="s">
        <v>71</v>
      </c>
      <c r="E5791" s="30">
        <v>868</v>
      </c>
      <c r="F5791" s="30">
        <v>0</v>
      </c>
      <c r="G5791" s="30">
        <v>268379</v>
      </c>
      <c r="H5791" s="30">
        <v>0</v>
      </c>
      <c r="I5791" s="30">
        <v>1</v>
      </c>
      <c r="J5791" s="30">
        <f t="shared" si="3"/>
        <v>0</v>
      </c>
      <c r="K5791" s="30">
        <v>1</v>
      </c>
      <c r="L5791" s="30">
        <f t="shared" si="4"/>
        <v>0</v>
      </c>
      <c r="M5791" s="52" t="str">
        <f t="shared" si="5"/>
        <v>OK</v>
      </c>
      <c r="O5791" s="30">
        <f t="shared" si="6"/>
        <v>868</v>
      </c>
      <c r="P5791" s="30">
        <f t="shared" si="7"/>
        <v>811.75360000000001</v>
      </c>
      <c r="Q5791" s="30">
        <f t="shared" si="8"/>
        <v>811.75360000000001</v>
      </c>
      <c r="R5791" s="30">
        <f t="shared" si="9"/>
        <v>268379</v>
      </c>
      <c r="S5791" s="30">
        <f t="shared" si="10"/>
        <v>320739.74290000001</v>
      </c>
      <c r="T5791" s="30">
        <f t="shared" si="11"/>
        <v>320739.74290000001</v>
      </c>
      <c r="U5791" s="30">
        <f t="shared" si="12"/>
        <v>260361640.96214944</v>
      </c>
    </row>
    <row r="5792" spans="2:21" ht="15.75" customHeight="1" x14ac:dyDescent="0.25">
      <c r="B5792" s="49" t="s">
        <v>301</v>
      </c>
      <c r="C5792" s="50" t="s">
        <v>330</v>
      </c>
      <c r="D5792" s="51" t="s">
        <v>72</v>
      </c>
      <c r="E5792" s="30">
        <v>1092</v>
      </c>
      <c r="F5792" s="30">
        <v>0</v>
      </c>
      <c r="G5792" s="30">
        <v>269865</v>
      </c>
      <c r="H5792" s="30">
        <v>1</v>
      </c>
      <c r="I5792" s="30">
        <v>1</v>
      </c>
      <c r="J5792" s="30">
        <f t="shared" si="3"/>
        <v>0</v>
      </c>
      <c r="K5792" s="30">
        <v>1</v>
      </c>
      <c r="L5792" s="30">
        <f t="shared" si="4"/>
        <v>0</v>
      </c>
      <c r="M5792" s="52" t="str">
        <f t="shared" si="5"/>
        <v>OK</v>
      </c>
      <c r="O5792" s="30">
        <f t="shared" si="6"/>
        <v>1092</v>
      </c>
      <c r="P5792" s="30">
        <f t="shared" si="7"/>
        <v>1021.2384000000001</v>
      </c>
      <c r="Q5792" s="30">
        <f t="shared" si="8"/>
        <v>1021.2384000000001</v>
      </c>
      <c r="R5792" s="30" t="str">
        <f t="shared" si="9"/>
        <v/>
      </c>
      <c r="S5792" s="30" t="str">
        <f t="shared" si="10"/>
        <v/>
      </c>
      <c r="T5792" s="30">
        <f t="shared" si="11"/>
        <v>269865</v>
      </c>
      <c r="U5792" s="30">
        <f t="shared" si="12"/>
        <v>275596500.81600004</v>
      </c>
    </row>
    <row r="5793" spans="2:21" ht="15.75" customHeight="1" x14ac:dyDescent="0.25">
      <c r="B5793" s="49" t="s">
        <v>301</v>
      </c>
      <c r="C5793" s="50" t="s">
        <v>330</v>
      </c>
      <c r="D5793" s="51" t="s">
        <v>73</v>
      </c>
      <c r="E5793" s="30">
        <v>0</v>
      </c>
      <c r="F5793" s="30">
        <f t="shared" si="1"/>
        <v>1</v>
      </c>
      <c r="G5793" s="30">
        <v>0</v>
      </c>
      <c r="H5793" s="30">
        <f t="shared" si="2"/>
        <v>1</v>
      </c>
      <c r="I5793" s="30">
        <v>1</v>
      </c>
      <c r="J5793" s="30">
        <f t="shared" si="3"/>
        <v>0</v>
      </c>
      <c r="K5793" s="30">
        <v>0</v>
      </c>
      <c r="L5793" s="30">
        <f t="shared" si="4"/>
        <v>1</v>
      </c>
      <c r="M5793" s="52" t="str">
        <f t="shared" si="5"/>
        <v>агрегати не працюють</v>
      </c>
      <c r="O5793" s="30" t="str">
        <f t="shared" si="6"/>
        <v/>
      </c>
      <c r="P5793" s="30" t="str">
        <f t="shared" si="7"/>
        <v/>
      </c>
      <c r="Q5793" s="30" t="str">
        <f t="shared" si="8"/>
        <v/>
      </c>
      <c r="R5793" s="30" t="str">
        <f t="shared" si="9"/>
        <v/>
      </c>
      <c r="S5793" s="30" t="str">
        <f t="shared" si="10"/>
        <v/>
      </c>
      <c r="T5793" s="30" t="str">
        <f t="shared" si="11"/>
        <v/>
      </c>
      <c r="U5793" s="30" t="str">
        <f t="shared" si="12"/>
        <v/>
      </c>
    </row>
    <row r="5794" spans="2:21" ht="15.75" customHeight="1" x14ac:dyDescent="0.25">
      <c r="B5794" s="49" t="s">
        <v>301</v>
      </c>
      <c r="C5794" s="50" t="s">
        <v>330</v>
      </c>
      <c r="D5794" s="51" t="s">
        <v>74</v>
      </c>
      <c r="E5794" s="30">
        <v>1280</v>
      </c>
      <c r="F5794" s="30">
        <v>1</v>
      </c>
      <c r="G5794" s="30">
        <v>85223</v>
      </c>
      <c r="H5794" s="30">
        <v>0</v>
      </c>
      <c r="I5794" s="30">
        <v>1</v>
      </c>
      <c r="J5794" s="30">
        <f t="shared" si="3"/>
        <v>0</v>
      </c>
      <c r="K5794" s="30">
        <v>1</v>
      </c>
      <c r="L5794" s="30">
        <f t="shared" si="4"/>
        <v>0</v>
      </c>
      <c r="M5794" s="52" t="str">
        <f t="shared" si="5"/>
        <v>OK</v>
      </c>
      <c r="O5794" s="30" t="str">
        <f t="shared" si="6"/>
        <v/>
      </c>
      <c r="P5794" s="30" t="str">
        <f t="shared" si="7"/>
        <v/>
      </c>
      <c r="Q5794" s="30">
        <f t="shared" si="8"/>
        <v>1280</v>
      </c>
      <c r="R5794" s="30">
        <f t="shared" si="9"/>
        <v>85223</v>
      </c>
      <c r="S5794" s="30">
        <f t="shared" si="10"/>
        <v>101850.0073</v>
      </c>
      <c r="T5794" s="30">
        <f t="shared" si="11"/>
        <v>101850.0073</v>
      </c>
      <c r="U5794" s="30">
        <f t="shared" si="12"/>
        <v>130368009.344</v>
      </c>
    </row>
    <row r="5795" spans="2:21" ht="15.75" customHeight="1" x14ac:dyDescent="0.25">
      <c r="B5795" s="49" t="s">
        <v>301</v>
      </c>
      <c r="C5795" s="50" t="s">
        <v>330</v>
      </c>
      <c r="D5795" s="51" t="s">
        <v>75</v>
      </c>
      <c r="E5795" s="30">
        <v>0</v>
      </c>
      <c r="F5795" s="30">
        <f t="shared" si="1"/>
        <v>1</v>
      </c>
      <c r="G5795" s="30">
        <v>0</v>
      </c>
      <c r="H5795" s="30">
        <f t="shared" si="2"/>
        <v>1</v>
      </c>
      <c r="I5795" s="30">
        <v>1</v>
      </c>
      <c r="J5795" s="30">
        <f t="shared" si="3"/>
        <v>0</v>
      </c>
      <c r="K5795" s="30">
        <v>0</v>
      </c>
      <c r="L5795" s="30">
        <f t="shared" si="4"/>
        <v>1</v>
      </c>
      <c r="M5795" s="52" t="str">
        <f t="shared" si="5"/>
        <v>агрегати не працюють</v>
      </c>
      <c r="O5795" s="30" t="str">
        <f t="shared" si="6"/>
        <v/>
      </c>
      <c r="P5795" s="30" t="str">
        <f t="shared" si="7"/>
        <v/>
      </c>
      <c r="Q5795" s="30" t="str">
        <f t="shared" si="8"/>
        <v/>
      </c>
      <c r="R5795" s="30" t="str">
        <f t="shared" si="9"/>
        <v/>
      </c>
      <c r="S5795" s="30" t="str">
        <f t="shared" si="10"/>
        <v/>
      </c>
      <c r="T5795" s="30" t="str">
        <f t="shared" si="11"/>
        <v/>
      </c>
      <c r="U5795" s="30" t="str">
        <f t="shared" si="12"/>
        <v/>
      </c>
    </row>
    <row r="5796" spans="2:21" ht="15.75" customHeight="1" x14ac:dyDescent="0.25">
      <c r="B5796" s="49" t="s">
        <v>301</v>
      </c>
      <c r="C5796" s="50" t="s">
        <v>330</v>
      </c>
      <c r="D5796" s="51" t="s">
        <v>76</v>
      </c>
      <c r="E5796" s="30">
        <v>452</v>
      </c>
      <c r="F5796" s="30">
        <v>0</v>
      </c>
      <c r="G5796" s="30">
        <v>197242</v>
      </c>
      <c r="H5796" s="30">
        <v>0</v>
      </c>
      <c r="I5796" s="30">
        <v>1</v>
      </c>
      <c r="J5796" s="30">
        <f t="shared" si="3"/>
        <v>0</v>
      </c>
      <c r="K5796" s="30">
        <v>1</v>
      </c>
      <c r="L5796" s="30">
        <f t="shared" si="4"/>
        <v>0</v>
      </c>
      <c r="M5796" s="52" t="str">
        <f t="shared" si="5"/>
        <v>OK</v>
      </c>
      <c r="O5796" s="30">
        <f t="shared" si="6"/>
        <v>452</v>
      </c>
      <c r="P5796" s="30">
        <f t="shared" si="7"/>
        <v>422.71039999999999</v>
      </c>
      <c r="Q5796" s="30">
        <f t="shared" si="8"/>
        <v>422.71039999999999</v>
      </c>
      <c r="R5796" s="30">
        <f t="shared" si="9"/>
        <v>197242</v>
      </c>
      <c r="S5796" s="30">
        <f t="shared" si="10"/>
        <v>235723.9142</v>
      </c>
      <c r="T5796" s="30">
        <f t="shared" si="11"/>
        <v>235723.9142</v>
      </c>
      <c r="U5796" s="30">
        <f t="shared" si="12"/>
        <v>99642950.061047673</v>
      </c>
    </row>
    <row r="5797" spans="2:21" ht="15.75" customHeight="1" x14ac:dyDescent="0.25">
      <c r="B5797" s="49" t="s">
        <v>301</v>
      </c>
      <c r="C5797" s="50" t="s">
        <v>330</v>
      </c>
      <c r="D5797" s="51" t="s">
        <v>77</v>
      </c>
      <c r="E5797" s="30">
        <v>0</v>
      </c>
      <c r="F5797" s="30">
        <f t="shared" si="1"/>
        <v>1</v>
      </c>
      <c r="G5797" s="30">
        <v>0</v>
      </c>
      <c r="H5797" s="30">
        <f t="shared" si="2"/>
        <v>1</v>
      </c>
      <c r="I5797" s="30">
        <v>1</v>
      </c>
      <c r="J5797" s="30">
        <f t="shared" si="3"/>
        <v>0</v>
      </c>
      <c r="K5797" s="30">
        <v>0</v>
      </c>
      <c r="L5797" s="30">
        <f t="shared" si="4"/>
        <v>1</v>
      </c>
      <c r="M5797" s="52" t="str">
        <f t="shared" si="5"/>
        <v>агрегати не працюють</v>
      </c>
      <c r="O5797" s="30" t="str">
        <f t="shared" si="6"/>
        <v/>
      </c>
      <c r="P5797" s="30" t="str">
        <f t="shared" si="7"/>
        <v/>
      </c>
      <c r="Q5797" s="30" t="str">
        <f t="shared" si="8"/>
        <v/>
      </c>
      <c r="R5797" s="30" t="str">
        <f t="shared" si="9"/>
        <v/>
      </c>
      <c r="S5797" s="30" t="str">
        <f t="shared" si="10"/>
        <v/>
      </c>
      <c r="T5797" s="30" t="str">
        <f t="shared" si="11"/>
        <v/>
      </c>
      <c r="U5797" s="30" t="str">
        <f t="shared" si="12"/>
        <v/>
      </c>
    </row>
    <row r="5798" spans="2:21" ht="15.75" customHeight="1" x14ac:dyDescent="0.25">
      <c r="B5798" s="49" t="s">
        <v>301</v>
      </c>
      <c r="C5798" s="50" t="s">
        <v>330</v>
      </c>
      <c r="D5798" s="51" t="s">
        <v>78</v>
      </c>
      <c r="E5798" s="30">
        <v>794</v>
      </c>
      <c r="F5798" s="30">
        <v>0</v>
      </c>
      <c r="G5798" s="30">
        <v>216055</v>
      </c>
      <c r="H5798" s="30">
        <v>1</v>
      </c>
      <c r="I5798" s="30">
        <v>1</v>
      </c>
      <c r="J5798" s="30">
        <f t="shared" si="3"/>
        <v>0</v>
      </c>
      <c r="K5798" s="30">
        <v>1</v>
      </c>
      <c r="L5798" s="30">
        <f t="shared" si="4"/>
        <v>0</v>
      </c>
      <c r="M5798" s="52" t="str">
        <f t="shared" si="5"/>
        <v>OK</v>
      </c>
      <c r="O5798" s="30">
        <f t="shared" si="6"/>
        <v>794</v>
      </c>
      <c r="P5798" s="30">
        <f t="shared" si="7"/>
        <v>742.54880000000003</v>
      </c>
      <c r="Q5798" s="30">
        <f t="shared" si="8"/>
        <v>742.54880000000003</v>
      </c>
      <c r="R5798" s="30" t="str">
        <f t="shared" si="9"/>
        <v/>
      </c>
      <c r="S5798" s="30" t="str">
        <f t="shared" si="10"/>
        <v/>
      </c>
      <c r="T5798" s="30">
        <f t="shared" si="11"/>
        <v>216055</v>
      </c>
      <c r="U5798" s="30">
        <f t="shared" si="12"/>
        <v>160431380.984</v>
      </c>
    </row>
    <row r="5799" spans="2:21" ht="15.75" customHeight="1" x14ac:dyDescent="0.25">
      <c r="B5799" s="49" t="s">
        <v>301</v>
      </c>
      <c r="C5799" s="50" t="s">
        <v>330</v>
      </c>
      <c r="D5799" s="51" t="s">
        <v>79</v>
      </c>
      <c r="E5799" s="30">
        <v>1961</v>
      </c>
      <c r="F5799" s="30">
        <v>0</v>
      </c>
      <c r="G5799" s="30">
        <v>287527</v>
      </c>
      <c r="H5799" s="30">
        <v>0</v>
      </c>
      <c r="I5799" s="30">
        <v>1</v>
      </c>
      <c r="J5799" s="30">
        <f t="shared" si="3"/>
        <v>0</v>
      </c>
      <c r="K5799" s="30">
        <v>1</v>
      </c>
      <c r="L5799" s="30">
        <f t="shared" si="4"/>
        <v>0</v>
      </c>
      <c r="M5799" s="52" t="str">
        <f t="shared" si="5"/>
        <v>OK</v>
      </c>
      <c r="O5799" s="30">
        <f t="shared" si="6"/>
        <v>1961</v>
      </c>
      <c r="P5799" s="30">
        <f t="shared" si="7"/>
        <v>1833.9272000000001</v>
      </c>
      <c r="Q5799" s="30">
        <f t="shared" si="8"/>
        <v>1833.9272000000001</v>
      </c>
      <c r="R5799" s="30">
        <f t="shared" si="9"/>
        <v>287527</v>
      </c>
      <c r="S5799" s="30">
        <f t="shared" si="10"/>
        <v>343623.51770000003</v>
      </c>
      <c r="T5799" s="30">
        <f t="shared" si="11"/>
        <v>343623.51770000003</v>
      </c>
      <c r="U5799" s="30">
        <f t="shared" si="12"/>
        <v>630180515.66971147</v>
      </c>
    </row>
    <row r="5800" spans="2:21" ht="15.75" customHeight="1" x14ac:dyDescent="0.25">
      <c r="B5800" s="49" t="s">
        <v>301</v>
      </c>
      <c r="C5800" s="50" t="s">
        <v>330</v>
      </c>
      <c r="D5800" s="51" t="s">
        <v>80</v>
      </c>
      <c r="E5800" s="30">
        <v>0</v>
      </c>
      <c r="F5800" s="30">
        <f t="shared" si="1"/>
        <v>1</v>
      </c>
      <c r="G5800" s="30">
        <v>0</v>
      </c>
      <c r="H5800" s="30">
        <f t="shared" si="2"/>
        <v>1</v>
      </c>
      <c r="I5800" s="30">
        <v>1</v>
      </c>
      <c r="J5800" s="30">
        <f t="shared" si="3"/>
        <v>0</v>
      </c>
      <c r="K5800" s="30">
        <v>0</v>
      </c>
      <c r="L5800" s="30">
        <f t="shared" si="4"/>
        <v>1</v>
      </c>
      <c r="M5800" s="52" t="str">
        <f t="shared" si="5"/>
        <v>агрегати не працюють</v>
      </c>
      <c r="O5800" s="30" t="str">
        <f t="shared" si="6"/>
        <v/>
      </c>
      <c r="P5800" s="30" t="str">
        <f t="shared" si="7"/>
        <v/>
      </c>
      <c r="Q5800" s="30" t="str">
        <f t="shared" si="8"/>
        <v/>
      </c>
      <c r="R5800" s="30" t="str">
        <f t="shared" si="9"/>
        <v/>
      </c>
      <c r="S5800" s="30" t="str">
        <f t="shared" si="10"/>
        <v/>
      </c>
      <c r="T5800" s="30" t="str">
        <f t="shared" si="11"/>
        <v/>
      </c>
      <c r="U5800" s="30" t="str">
        <f t="shared" si="12"/>
        <v/>
      </c>
    </row>
    <row r="5801" spans="2:21" ht="15.75" customHeight="1" x14ac:dyDescent="0.25">
      <c r="B5801" s="49" t="s">
        <v>301</v>
      </c>
      <c r="C5801" s="50" t="s">
        <v>330</v>
      </c>
      <c r="D5801" s="51" t="s">
        <v>81</v>
      </c>
      <c r="E5801" s="30">
        <v>997</v>
      </c>
      <c r="F5801" s="30">
        <v>0</v>
      </c>
      <c r="G5801" s="30">
        <v>263972</v>
      </c>
      <c r="H5801" s="30">
        <v>1</v>
      </c>
      <c r="I5801" s="30">
        <v>1</v>
      </c>
      <c r="J5801" s="30">
        <f t="shared" si="3"/>
        <v>0</v>
      </c>
      <c r="K5801" s="30">
        <v>1</v>
      </c>
      <c r="L5801" s="30">
        <f t="shared" si="4"/>
        <v>0</v>
      </c>
      <c r="M5801" s="52" t="str">
        <f t="shared" si="5"/>
        <v>OK</v>
      </c>
      <c r="O5801" s="30">
        <f t="shared" si="6"/>
        <v>997</v>
      </c>
      <c r="P5801" s="30">
        <f t="shared" si="7"/>
        <v>932.39440000000002</v>
      </c>
      <c r="Q5801" s="30">
        <f t="shared" si="8"/>
        <v>932.39440000000002</v>
      </c>
      <c r="R5801" s="30" t="str">
        <f t="shared" si="9"/>
        <v/>
      </c>
      <c r="S5801" s="30" t="str">
        <f t="shared" si="10"/>
        <v/>
      </c>
      <c r="T5801" s="30">
        <f t="shared" si="11"/>
        <v>263972</v>
      </c>
      <c r="U5801" s="30">
        <f t="shared" si="12"/>
        <v>246126014.55680001</v>
      </c>
    </row>
    <row r="5802" spans="2:21" ht="15.75" customHeight="1" x14ac:dyDescent="0.25">
      <c r="B5802" s="49" t="s">
        <v>301</v>
      </c>
      <c r="C5802" s="50" t="s">
        <v>330</v>
      </c>
      <c r="D5802" s="51" t="s">
        <v>82</v>
      </c>
      <c r="E5802" s="30">
        <v>0</v>
      </c>
      <c r="F5802" s="30">
        <f t="shared" si="1"/>
        <v>1</v>
      </c>
      <c r="G5802" s="30">
        <v>0</v>
      </c>
      <c r="H5802" s="30">
        <f t="shared" si="2"/>
        <v>1</v>
      </c>
      <c r="I5802" s="30">
        <v>1</v>
      </c>
      <c r="J5802" s="30">
        <f t="shared" si="3"/>
        <v>0</v>
      </c>
      <c r="K5802" s="30">
        <v>0</v>
      </c>
      <c r="L5802" s="30">
        <f t="shared" si="4"/>
        <v>1</v>
      </c>
      <c r="M5802" s="52" t="str">
        <f t="shared" si="5"/>
        <v>агрегати не працюють</v>
      </c>
      <c r="O5802" s="30" t="str">
        <f t="shared" si="6"/>
        <v/>
      </c>
      <c r="P5802" s="30" t="str">
        <f t="shared" si="7"/>
        <v/>
      </c>
      <c r="Q5802" s="30" t="str">
        <f t="shared" si="8"/>
        <v/>
      </c>
      <c r="R5802" s="30" t="str">
        <f t="shared" si="9"/>
        <v/>
      </c>
      <c r="S5802" s="30" t="str">
        <f t="shared" si="10"/>
        <v/>
      </c>
      <c r="T5802" s="30" t="str">
        <f t="shared" si="11"/>
        <v/>
      </c>
      <c r="U5802" s="30" t="str">
        <f t="shared" si="12"/>
        <v/>
      </c>
    </row>
    <row r="5803" spans="2:21" ht="15.75" customHeight="1" x14ac:dyDescent="0.25">
      <c r="B5803" s="49" t="s">
        <v>301</v>
      </c>
      <c r="C5803" s="50" t="s">
        <v>330</v>
      </c>
      <c r="D5803" s="51" t="s">
        <v>83</v>
      </c>
      <c r="E5803" s="30">
        <v>736</v>
      </c>
      <c r="F5803" s="30">
        <v>1</v>
      </c>
      <c r="G5803" s="30">
        <v>216891</v>
      </c>
      <c r="H5803" s="30">
        <v>1</v>
      </c>
      <c r="I5803" s="30">
        <v>1</v>
      </c>
      <c r="J5803" s="30">
        <f t="shared" si="3"/>
        <v>0</v>
      </c>
      <c r="K5803" s="30">
        <v>1</v>
      </c>
      <c r="L5803" s="30">
        <f t="shared" si="4"/>
        <v>0</v>
      </c>
      <c r="M5803" s="52" t="str">
        <f t="shared" si="5"/>
        <v>OK</v>
      </c>
      <c r="O5803" s="30" t="str">
        <f t="shared" si="6"/>
        <v/>
      </c>
      <c r="P5803" s="30" t="str">
        <f t="shared" si="7"/>
        <v/>
      </c>
      <c r="Q5803" s="30">
        <f t="shared" si="8"/>
        <v>736</v>
      </c>
      <c r="R5803" s="30" t="str">
        <f t="shared" si="9"/>
        <v/>
      </c>
      <c r="S5803" s="30" t="str">
        <f t="shared" si="10"/>
        <v/>
      </c>
      <c r="T5803" s="30">
        <f t="shared" si="11"/>
        <v>216891</v>
      </c>
      <c r="U5803" s="30">
        <f t="shared" si="12"/>
        <v>159631776</v>
      </c>
    </row>
    <row r="5804" spans="2:21" ht="15.75" customHeight="1" x14ac:dyDescent="0.25">
      <c r="B5804" s="49" t="s">
        <v>301</v>
      </c>
      <c r="C5804" s="50" t="s">
        <v>331</v>
      </c>
      <c r="D5804" s="51" t="s">
        <v>60</v>
      </c>
      <c r="E5804" s="30">
        <v>0</v>
      </c>
      <c r="F5804" s="30">
        <f t="shared" si="1"/>
        <v>1</v>
      </c>
      <c r="G5804" s="30">
        <v>0</v>
      </c>
      <c r="H5804" s="30">
        <f t="shared" si="2"/>
        <v>1</v>
      </c>
      <c r="I5804" s="30">
        <v>1</v>
      </c>
      <c r="J5804" s="30">
        <f t="shared" si="3"/>
        <v>0</v>
      </c>
      <c r="K5804" s="30">
        <v>0</v>
      </c>
      <c r="L5804" s="30">
        <f t="shared" si="4"/>
        <v>1</v>
      </c>
      <c r="M5804" s="52" t="str">
        <f t="shared" si="5"/>
        <v>агрегати не працюють</v>
      </c>
      <c r="O5804" s="30" t="str">
        <f t="shared" si="6"/>
        <v/>
      </c>
      <c r="P5804" s="30" t="str">
        <f t="shared" si="7"/>
        <v/>
      </c>
      <c r="Q5804" s="30" t="str">
        <f t="shared" si="8"/>
        <v/>
      </c>
      <c r="R5804" s="30" t="str">
        <f t="shared" si="9"/>
        <v/>
      </c>
      <c r="S5804" s="30" t="str">
        <f t="shared" si="10"/>
        <v/>
      </c>
      <c r="T5804" s="30" t="str">
        <f t="shared" si="11"/>
        <v/>
      </c>
      <c r="U5804" s="30" t="str">
        <f t="shared" si="12"/>
        <v/>
      </c>
    </row>
    <row r="5805" spans="2:21" ht="15.75" customHeight="1" x14ac:dyDescent="0.25">
      <c r="B5805" s="49" t="s">
        <v>301</v>
      </c>
      <c r="C5805" s="50" t="s">
        <v>331</v>
      </c>
      <c r="D5805" s="51" t="s">
        <v>61</v>
      </c>
      <c r="E5805" s="30">
        <v>1839</v>
      </c>
      <c r="F5805" s="30">
        <v>0</v>
      </c>
      <c r="G5805" s="30">
        <v>198924</v>
      </c>
      <c r="H5805" s="30">
        <v>0</v>
      </c>
      <c r="I5805" s="30">
        <v>1</v>
      </c>
      <c r="J5805" s="30">
        <f t="shared" si="3"/>
        <v>0</v>
      </c>
      <c r="K5805" s="30">
        <v>1</v>
      </c>
      <c r="L5805" s="30">
        <f t="shared" si="4"/>
        <v>0</v>
      </c>
      <c r="M5805" s="52" t="str">
        <f t="shared" si="5"/>
        <v>OK</v>
      </c>
      <c r="O5805" s="30">
        <f t="shared" si="6"/>
        <v>1839</v>
      </c>
      <c r="P5805" s="30">
        <f t="shared" si="7"/>
        <v>1719.8328000000001</v>
      </c>
      <c r="Q5805" s="30">
        <f t="shared" si="8"/>
        <v>1719.8328000000001</v>
      </c>
      <c r="R5805" s="30">
        <f t="shared" si="9"/>
        <v>198924</v>
      </c>
      <c r="S5805" s="30">
        <f t="shared" si="10"/>
        <v>237734.0724</v>
      </c>
      <c r="T5805" s="30">
        <f t="shared" si="11"/>
        <v>237734.0724</v>
      </c>
      <c r="U5805" s="30">
        <f t="shared" si="12"/>
        <v>408862855.39109474</v>
      </c>
    </row>
    <row r="5806" spans="2:21" ht="15.75" customHeight="1" x14ac:dyDescent="0.25">
      <c r="B5806" s="49" t="s">
        <v>301</v>
      </c>
      <c r="C5806" s="50" t="s">
        <v>331</v>
      </c>
      <c r="D5806" s="51" t="s">
        <v>62</v>
      </c>
      <c r="E5806" s="30">
        <v>1567</v>
      </c>
      <c r="F5806" s="30">
        <v>1</v>
      </c>
      <c r="G5806" s="30">
        <v>221770</v>
      </c>
      <c r="H5806" s="30">
        <v>1</v>
      </c>
      <c r="I5806" s="30">
        <v>1</v>
      </c>
      <c r="J5806" s="30">
        <f t="shared" si="3"/>
        <v>0</v>
      </c>
      <c r="K5806" s="30">
        <v>1</v>
      </c>
      <c r="L5806" s="30">
        <f t="shared" si="4"/>
        <v>0</v>
      </c>
      <c r="M5806" s="52" t="str">
        <f t="shared" si="5"/>
        <v>OK</v>
      </c>
      <c r="O5806" s="30" t="str">
        <f t="shared" si="6"/>
        <v/>
      </c>
      <c r="P5806" s="30" t="str">
        <f t="shared" si="7"/>
        <v/>
      </c>
      <c r="Q5806" s="30">
        <f t="shared" si="8"/>
        <v>1567</v>
      </c>
      <c r="R5806" s="30" t="str">
        <f t="shared" si="9"/>
        <v/>
      </c>
      <c r="S5806" s="30" t="str">
        <f t="shared" si="10"/>
        <v/>
      </c>
      <c r="T5806" s="30">
        <f t="shared" si="11"/>
        <v>221770</v>
      </c>
      <c r="U5806" s="30">
        <f t="shared" si="12"/>
        <v>347513590</v>
      </c>
    </row>
    <row r="5807" spans="2:21" ht="15.75" customHeight="1" x14ac:dyDescent="0.25">
      <c r="B5807" s="49" t="s">
        <v>301</v>
      </c>
      <c r="C5807" s="50" t="s">
        <v>331</v>
      </c>
      <c r="D5807" s="51" t="s">
        <v>63</v>
      </c>
      <c r="E5807" s="30">
        <v>0</v>
      </c>
      <c r="F5807" s="30">
        <f t="shared" si="1"/>
        <v>1</v>
      </c>
      <c r="G5807" s="30">
        <v>0</v>
      </c>
      <c r="H5807" s="30">
        <f t="shared" si="2"/>
        <v>1</v>
      </c>
      <c r="I5807" s="30">
        <v>1</v>
      </c>
      <c r="J5807" s="30">
        <f t="shared" si="3"/>
        <v>0</v>
      </c>
      <c r="K5807" s="30">
        <v>0</v>
      </c>
      <c r="L5807" s="30">
        <f t="shared" si="4"/>
        <v>1</v>
      </c>
      <c r="M5807" s="52" t="str">
        <f t="shared" si="5"/>
        <v>агрегати не працюють</v>
      </c>
      <c r="O5807" s="30" t="str">
        <f t="shared" si="6"/>
        <v/>
      </c>
      <c r="P5807" s="30" t="str">
        <f t="shared" si="7"/>
        <v/>
      </c>
      <c r="Q5807" s="30" t="str">
        <f t="shared" si="8"/>
        <v/>
      </c>
      <c r="R5807" s="30" t="str">
        <f t="shared" si="9"/>
        <v/>
      </c>
      <c r="S5807" s="30" t="str">
        <f t="shared" si="10"/>
        <v/>
      </c>
      <c r="T5807" s="30" t="str">
        <f t="shared" si="11"/>
        <v/>
      </c>
      <c r="U5807" s="30" t="str">
        <f t="shared" si="12"/>
        <v/>
      </c>
    </row>
    <row r="5808" spans="2:21" ht="15.75" customHeight="1" x14ac:dyDescent="0.25">
      <c r="B5808" s="49" t="s">
        <v>301</v>
      </c>
      <c r="C5808" s="50" t="s">
        <v>331</v>
      </c>
      <c r="D5808" s="51" t="s">
        <v>64</v>
      </c>
      <c r="E5808" s="30">
        <v>0</v>
      </c>
      <c r="F5808" s="30">
        <f t="shared" si="1"/>
        <v>1</v>
      </c>
      <c r="G5808" s="30">
        <v>0</v>
      </c>
      <c r="H5808" s="30">
        <f t="shared" si="2"/>
        <v>1</v>
      </c>
      <c r="I5808" s="30">
        <v>1</v>
      </c>
      <c r="J5808" s="30">
        <f t="shared" si="3"/>
        <v>0</v>
      </c>
      <c r="K5808" s="30">
        <v>0</v>
      </c>
      <c r="L5808" s="30">
        <f t="shared" si="4"/>
        <v>1</v>
      </c>
      <c r="M5808" s="52" t="str">
        <f t="shared" si="5"/>
        <v>агрегати не працюють</v>
      </c>
      <c r="O5808" s="30" t="str">
        <f t="shared" si="6"/>
        <v/>
      </c>
      <c r="P5808" s="30" t="str">
        <f t="shared" si="7"/>
        <v/>
      </c>
      <c r="Q5808" s="30" t="str">
        <f t="shared" si="8"/>
        <v/>
      </c>
      <c r="R5808" s="30" t="str">
        <f t="shared" si="9"/>
        <v/>
      </c>
      <c r="S5808" s="30" t="str">
        <f t="shared" si="10"/>
        <v/>
      </c>
      <c r="T5808" s="30" t="str">
        <f t="shared" si="11"/>
        <v/>
      </c>
      <c r="U5808" s="30" t="str">
        <f t="shared" si="12"/>
        <v/>
      </c>
    </row>
    <row r="5809" spans="2:21" ht="15.75" customHeight="1" x14ac:dyDescent="0.25">
      <c r="B5809" s="49" t="s">
        <v>301</v>
      </c>
      <c r="C5809" s="50" t="s">
        <v>331</v>
      </c>
      <c r="D5809" s="51" t="s">
        <v>65</v>
      </c>
      <c r="E5809" s="30">
        <v>934</v>
      </c>
      <c r="F5809" s="30">
        <v>0</v>
      </c>
      <c r="G5809" s="30">
        <v>222095</v>
      </c>
      <c r="H5809" s="30">
        <v>1</v>
      </c>
      <c r="I5809" s="30">
        <v>1</v>
      </c>
      <c r="J5809" s="30">
        <f t="shared" si="3"/>
        <v>0</v>
      </c>
      <c r="K5809" s="30">
        <v>1</v>
      </c>
      <c r="L5809" s="30">
        <f t="shared" si="4"/>
        <v>0</v>
      </c>
      <c r="M5809" s="52" t="str">
        <f t="shared" si="5"/>
        <v>OK</v>
      </c>
      <c r="O5809" s="30">
        <f t="shared" si="6"/>
        <v>934</v>
      </c>
      <c r="P5809" s="30">
        <f t="shared" si="7"/>
        <v>873.47680000000003</v>
      </c>
      <c r="Q5809" s="30">
        <f t="shared" si="8"/>
        <v>873.47680000000003</v>
      </c>
      <c r="R5809" s="30" t="str">
        <f t="shared" si="9"/>
        <v/>
      </c>
      <c r="S5809" s="30" t="str">
        <f t="shared" si="10"/>
        <v/>
      </c>
      <c r="T5809" s="30">
        <f t="shared" si="11"/>
        <v>222095</v>
      </c>
      <c r="U5809" s="30">
        <f t="shared" si="12"/>
        <v>193994829.896</v>
      </c>
    </row>
    <row r="5810" spans="2:21" ht="15.75" customHeight="1" x14ac:dyDescent="0.25">
      <c r="B5810" s="49" t="s">
        <v>301</v>
      </c>
      <c r="C5810" s="50" t="s">
        <v>331</v>
      </c>
      <c r="D5810" s="51" t="s">
        <v>66</v>
      </c>
      <c r="E5810" s="30">
        <v>534</v>
      </c>
      <c r="F5810" s="30">
        <v>1</v>
      </c>
      <c r="G5810" s="30">
        <v>182170</v>
      </c>
      <c r="H5810" s="30">
        <v>1</v>
      </c>
      <c r="I5810" s="30">
        <v>1</v>
      </c>
      <c r="J5810" s="30">
        <f t="shared" si="3"/>
        <v>0</v>
      </c>
      <c r="K5810" s="30">
        <v>1</v>
      </c>
      <c r="L5810" s="30">
        <f t="shared" si="4"/>
        <v>0</v>
      </c>
      <c r="M5810" s="52" t="str">
        <f t="shared" si="5"/>
        <v>OK</v>
      </c>
      <c r="O5810" s="30" t="str">
        <f t="shared" si="6"/>
        <v/>
      </c>
      <c r="P5810" s="30" t="str">
        <f t="shared" si="7"/>
        <v/>
      </c>
      <c r="Q5810" s="30">
        <f t="shared" si="8"/>
        <v>534</v>
      </c>
      <c r="R5810" s="30" t="str">
        <f t="shared" si="9"/>
        <v/>
      </c>
      <c r="S5810" s="30" t="str">
        <f t="shared" si="10"/>
        <v/>
      </c>
      <c r="T5810" s="30">
        <f t="shared" si="11"/>
        <v>182170</v>
      </c>
      <c r="U5810" s="30">
        <f t="shared" si="12"/>
        <v>97278780</v>
      </c>
    </row>
    <row r="5811" spans="2:21" ht="15.75" customHeight="1" x14ac:dyDescent="0.25">
      <c r="B5811" s="49" t="s">
        <v>301</v>
      </c>
      <c r="C5811" s="50" t="s">
        <v>331</v>
      </c>
      <c r="D5811" s="51" t="s">
        <v>67</v>
      </c>
      <c r="E5811" s="30">
        <v>0</v>
      </c>
      <c r="F5811" s="30">
        <f t="shared" si="1"/>
        <v>1</v>
      </c>
      <c r="G5811" s="30">
        <v>0</v>
      </c>
      <c r="H5811" s="30">
        <f t="shared" si="2"/>
        <v>1</v>
      </c>
      <c r="I5811" s="30">
        <v>1</v>
      </c>
      <c r="J5811" s="30">
        <f t="shared" si="3"/>
        <v>0</v>
      </c>
      <c r="K5811" s="30">
        <v>0</v>
      </c>
      <c r="L5811" s="30">
        <f t="shared" si="4"/>
        <v>1</v>
      </c>
      <c r="M5811" s="52" t="str">
        <f t="shared" si="5"/>
        <v>агрегати не працюють</v>
      </c>
      <c r="O5811" s="30" t="str">
        <f t="shared" si="6"/>
        <v/>
      </c>
      <c r="P5811" s="30" t="str">
        <f t="shared" si="7"/>
        <v/>
      </c>
      <c r="Q5811" s="30" t="str">
        <f t="shared" si="8"/>
        <v/>
      </c>
      <c r="R5811" s="30" t="str">
        <f t="shared" si="9"/>
        <v/>
      </c>
      <c r="S5811" s="30" t="str">
        <f t="shared" si="10"/>
        <v/>
      </c>
      <c r="T5811" s="30" t="str">
        <f t="shared" si="11"/>
        <v/>
      </c>
      <c r="U5811" s="30" t="str">
        <f t="shared" si="12"/>
        <v/>
      </c>
    </row>
    <row r="5812" spans="2:21" ht="15.75" customHeight="1" x14ac:dyDescent="0.25">
      <c r="B5812" s="49" t="s">
        <v>301</v>
      </c>
      <c r="C5812" s="50" t="s">
        <v>331</v>
      </c>
      <c r="D5812" s="51" t="s">
        <v>68</v>
      </c>
      <c r="E5812" s="30">
        <v>0</v>
      </c>
      <c r="F5812" s="30">
        <f t="shared" si="1"/>
        <v>1</v>
      </c>
      <c r="G5812" s="30">
        <v>0</v>
      </c>
      <c r="H5812" s="30">
        <f t="shared" si="2"/>
        <v>1</v>
      </c>
      <c r="I5812" s="30">
        <v>1</v>
      </c>
      <c r="J5812" s="30">
        <f t="shared" si="3"/>
        <v>0</v>
      </c>
      <c r="K5812" s="30">
        <v>0</v>
      </c>
      <c r="L5812" s="30">
        <f t="shared" si="4"/>
        <v>1</v>
      </c>
      <c r="M5812" s="52" t="str">
        <f t="shared" si="5"/>
        <v>агрегати не працюють</v>
      </c>
      <c r="O5812" s="30" t="str">
        <f t="shared" si="6"/>
        <v/>
      </c>
      <c r="P5812" s="30" t="str">
        <f t="shared" si="7"/>
        <v/>
      </c>
      <c r="Q5812" s="30" t="str">
        <f t="shared" si="8"/>
        <v/>
      </c>
      <c r="R5812" s="30" t="str">
        <f t="shared" si="9"/>
        <v/>
      </c>
      <c r="S5812" s="30" t="str">
        <f t="shared" si="10"/>
        <v/>
      </c>
      <c r="T5812" s="30" t="str">
        <f t="shared" si="11"/>
        <v/>
      </c>
      <c r="U5812" s="30" t="str">
        <f t="shared" si="12"/>
        <v/>
      </c>
    </row>
    <row r="5813" spans="2:21" ht="15.75" customHeight="1" x14ac:dyDescent="0.25">
      <c r="B5813" s="49" t="s">
        <v>301</v>
      </c>
      <c r="C5813" s="50" t="s">
        <v>331</v>
      </c>
      <c r="D5813" s="51" t="s">
        <v>69</v>
      </c>
      <c r="E5813" s="30">
        <v>880</v>
      </c>
      <c r="F5813" s="30">
        <v>0</v>
      </c>
      <c r="G5813" s="30">
        <v>145887</v>
      </c>
      <c r="H5813" s="30">
        <v>0</v>
      </c>
      <c r="I5813" s="30">
        <v>1</v>
      </c>
      <c r="J5813" s="30">
        <f t="shared" si="3"/>
        <v>0</v>
      </c>
      <c r="K5813" s="30">
        <v>1</v>
      </c>
      <c r="L5813" s="30">
        <f t="shared" si="4"/>
        <v>0</v>
      </c>
      <c r="M5813" s="52" t="str">
        <f t="shared" si="5"/>
        <v>OK</v>
      </c>
      <c r="O5813" s="30">
        <f t="shared" si="6"/>
        <v>880</v>
      </c>
      <c r="P5813" s="30">
        <f t="shared" si="7"/>
        <v>822.976</v>
      </c>
      <c r="Q5813" s="30">
        <f t="shared" si="8"/>
        <v>822.976</v>
      </c>
      <c r="R5813" s="30">
        <f t="shared" si="9"/>
        <v>145887</v>
      </c>
      <c r="S5813" s="30">
        <f t="shared" si="10"/>
        <v>174349.55370000002</v>
      </c>
      <c r="T5813" s="30">
        <f t="shared" si="11"/>
        <v>174349.55370000002</v>
      </c>
      <c r="U5813" s="30">
        <f t="shared" si="12"/>
        <v>143485498.30581123</v>
      </c>
    </row>
    <row r="5814" spans="2:21" ht="15.75" customHeight="1" x14ac:dyDescent="0.25">
      <c r="B5814" s="49" t="s">
        <v>301</v>
      </c>
      <c r="C5814" s="50" t="s">
        <v>331</v>
      </c>
      <c r="D5814" s="51" t="s">
        <v>70</v>
      </c>
      <c r="E5814" s="30">
        <v>0</v>
      </c>
      <c r="F5814" s="30">
        <f t="shared" si="1"/>
        <v>1</v>
      </c>
      <c r="G5814" s="30">
        <v>0</v>
      </c>
      <c r="H5814" s="30">
        <f t="shared" si="2"/>
        <v>1</v>
      </c>
      <c r="I5814" s="30">
        <v>1</v>
      </c>
      <c r="J5814" s="30">
        <f t="shared" si="3"/>
        <v>0</v>
      </c>
      <c r="K5814" s="30">
        <v>0</v>
      </c>
      <c r="L5814" s="30">
        <f t="shared" si="4"/>
        <v>1</v>
      </c>
      <c r="M5814" s="52" t="str">
        <f t="shared" si="5"/>
        <v>агрегати не працюють</v>
      </c>
      <c r="O5814" s="30" t="str">
        <f t="shared" si="6"/>
        <v/>
      </c>
      <c r="P5814" s="30" t="str">
        <f t="shared" si="7"/>
        <v/>
      </c>
      <c r="Q5814" s="30" t="str">
        <f t="shared" si="8"/>
        <v/>
      </c>
      <c r="R5814" s="30" t="str">
        <f t="shared" si="9"/>
        <v/>
      </c>
      <c r="S5814" s="30" t="str">
        <f t="shared" si="10"/>
        <v/>
      </c>
      <c r="T5814" s="30" t="str">
        <f t="shared" si="11"/>
        <v/>
      </c>
      <c r="U5814" s="30" t="str">
        <f t="shared" si="12"/>
        <v/>
      </c>
    </row>
    <row r="5815" spans="2:21" ht="15.75" customHeight="1" x14ac:dyDescent="0.25">
      <c r="B5815" s="49" t="s">
        <v>301</v>
      </c>
      <c r="C5815" s="50" t="s">
        <v>331</v>
      </c>
      <c r="D5815" s="51" t="s">
        <v>71</v>
      </c>
      <c r="E5815" s="30">
        <v>0</v>
      </c>
      <c r="F5815" s="30">
        <f t="shared" si="1"/>
        <v>1</v>
      </c>
      <c r="G5815" s="30">
        <v>0</v>
      </c>
      <c r="H5815" s="30">
        <f t="shared" si="2"/>
        <v>1</v>
      </c>
      <c r="I5815" s="30">
        <v>1</v>
      </c>
      <c r="J5815" s="30">
        <f t="shared" si="3"/>
        <v>0</v>
      </c>
      <c r="K5815" s="30">
        <v>0</v>
      </c>
      <c r="L5815" s="30">
        <f t="shared" si="4"/>
        <v>1</v>
      </c>
      <c r="M5815" s="52" t="str">
        <f t="shared" si="5"/>
        <v>агрегати не працюють</v>
      </c>
      <c r="O5815" s="30" t="str">
        <f t="shared" si="6"/>
        <v/>
      </c>
      <c r="P5815" s="30" t="str">
        <f t="shared" si="7"/>
        <v/>
      </c>
      <c r="Q5815" s="30" t="str">
        <f t="shared" si="8"/>
        <v/>
      </c>
      <c r="R5815" s="30" t="str">
        <f t="shared" si="9"/>
        <v/>
      </c>
      <c r="S5815" s="30" t="str">
        <f t="shared" si="10"/>
        <v/>
      </c>
      <c r="T5815" s="30" t="str">
        <f t="shared" si="11"/>
        <v/>
      </c>
      <c r="U5815" s="30" t="str">
        <f t="shared" si="12"/>
        <v/>
      </c>
    </row>
    <row r="5816" spans="2:21" ht="15.75" customHeight="1" x14ac:dyDescent="0.25">
      <c r="B5816" s="49" t="s">
        <v>301</v>
      </c>
      <c r="C5816" s="50" t="s">
        <v>331</v>
      </c>
      <c r="D5816" s="51" t="s">
        <v>72</v>
      </c>
      <c r="E5816" s="30">
        <v>1603</v>
      </c>
      <c r="F5816" s="30">
        <v>1</v>
      </c>
      <c r="G5816" s="30">
        <v>31179</v>
      </c>
      <c r="H5816" s="30">
        <v>0</v>
      </c>
      <c r="I5816" s="30">
        <v>1</v>
      </c>
      <c r="J5816" s="30">
        <f t="shared" si="3"/>
        <v>0</v>
      </c>
      <c r="K5816" s="30">
        <v>1</v>
      </c>
      <c r="L5816" s="30">
        <f t="shared" si="4"/>
        <v>0</v>
      </c>
      <c r="M5816" s="52" t="str">
        <f t="shared" si="5"/>
        <v>OK</v>
      </c>
      <c r="O5816" s="30" t="str">
        <f t="shared" si="6"/>
        <v/>
      </c>
      <c r="P5816" s="30" t="str">
        <f t="shared" si="7"/>
        <v/>
      </c>
      <c r="Q5816" s="30">
        <f t="shared" si="8"/>
        <v>1603</v>
      </c>
      <c r="R5816" s="30">
        <f t="shared" si="9"/>
        <v>31179</v>
      </c>
      <c r="S5816" s="30">
        <f t="shared" si="10"/>
        <v>37262.022900000004</v>
      </c>
      <c r="T5816" s="30">
        <f t="shared" si="11"/>
        <v>37262.022900000004</v>
      </c>
      <c r="U5816" s="30">
        <f t="shared" si="12"/>
        <v>59731022.708700009</v>
      </c>
    </row>
    <row r="5817" spans="2:21" ht="15.75" customHeight="1" x14ac:dyDescent="0.25">
      <c r="B5817" s="49" t="s">
        <v>301</v>
      </c>
      <c r="C5817" s="50" t="s">
        <v>331</v>
      </c>
      <c r="D5817" s="51" t="s">
        <v>73</v>
      </c>
      <c r="E5817" s="30">
        <v>329</v>
      </c>
      <c r="F5817" s="30">
        <v>1</v>
      </c>
      <c r="G5817" s="30">
        <v>55179</v>
      </c>
      <c r="H5817" s="30">
        <v>0</v>
      </c>
      <c r="I5817" s="30">
        <v>1</v>
      </c>
      <c r="J5817" s="30">
        <f t="shared" si="3"/>
        <v>0</v>
      </c>
      <c r="K5817" s="30">
        <v>1</v>
      </c>
      <c r="L5817" s="30">
        <f t="shared" si="4"/>
        <v>0</v>
      </c>
      <c r="M5817" s="52" t="str">
        <f t="shared" si="5"/>
        <v>OK</v>
      </c>
      <c r="O5817" s="30" t="str">
        <f t="shared" si="6"/>
        <v/>
      </c>
      <c r="P5817" s="30" t="str">
        <f t="shared" si="7"/>
        <v/>
      </c>
      <c r="Q5817" s="30">
        <f t="shared" si="8"/>
        <v>329</v>
      </c>
      <c r="R5817" s="30">
        <f t="shared" si="9"/>
        <v>55179</v>
      </c>
      <c r="S5817" s="30">
        <f t="shared" si="10"/>
        <v>65944.422900000005</v>
      </c>
      <c r="T5817" s="30">
        <f t="shared" si="11"/>
        <v>65944.422900000005</v>
      </c>
      <c r="U5817" s="30">
        <f t="shared" si="12"/>
        <v>21695715.134100001</v>
      </c>
    </row>
    <row r="5818" spans="2:21" ht="15.75" customHeight="1" x14ac:dyDescent="0.25">
      <c r="B5818" s="49" t="s">
        <v>301</v>
      </c>
      <c r="C5818" s="50" t="s">
        <v>331</v>
      </c>
      <c r="D5818" s="51" t="s">
        <v>74</v>
      </c>
      <c r="E5818" s="30">
        <v>0</v>
      </c>
      <c r="F5818" s="30">
        <f t="shared" si="1"/>
        <v>1</v>
      </c>
      <c r="G5818" s="30">
        <v>0</v>
      </c>
      <c r="H5818" s="30">
        <f t="shared" si="2"/>
        <v>1</v>
      </c>
      <c r="I5818" s="30">
        <v>1</v>
      </c>
      <c r="J5818" s="30">
        <f t="shared" si="3"/>
        <v>0</v>
      </c>
      <c r="K5818" s="30">
        <v>0</v>
      </c>
      <c r="L5818" s="30">
        <f t="shared" si="4"/>
        <v>1</v>
      </c>
      <c r="M5818" s="52" t="str">
        <f t="shared" si="5"/>
        <v>агрегати не працюють</v>
      </c>
      <c r="O5818" s="30" t="str">
        <f t="shared" si="6"/>
        <v/>
      </c>
      <c r="P5818" s="30" t="str">
        <f t="shared" si="7"/>
        <v/>
      </c>
      <c r="Q5818" s="30" t="str">
        <f t="shared" si="8"/>
        <v/>
      </c>
      <c r="R5818" s="30" t="str">
        <f t="shared" si="9"/>
        <v/>
      </c>
      <c r="S5818" s="30" t="str">
        <f t="shared" si="10"/>
        <v/>
      </c>
      <c r="T5818" s="30" t="str">
        <f t="shared" si="11"/>
        <v/>
      </c>
      <c r="U5818" s="30" t="str">
        <f t="shared" si="12"/>
        <v/>
      </c>
    </row>
    <row r="5819" spans="2:21" ht="15.75" customHeight="1" x14ac:dyDescent="0.25">
      <c r="B5819" s="49" t="s">
        <v>301</v>
      </c>
      <c r="C5819" s="50" t="s">
        <v>331</v>
      </c>
      <c r="D5819" s="51" t="s">
        <v>75</v>
      </c>
      <c r="E5819" s="30">
        <v>0</v>
      </c>
      <c r="F5819" s="30">
        <f t="shared" si="1"/>
        <v>1</v>
      </c>
      <c r="G5819" s="30">
        <v>0</v>
      </c>
      <c r="H5819" s="30">
        <f t="shared" si="2"/>
        <v>1</v>
      </c>
      <c r="I5819" s="30">
        <v>1</v>
      </c>
      <c r="J5819" s="30">
        <f t="shared" si="3"/>
        <v>0</v>
      </c>
      <c r="K5819" s="30">
        <v>0</v>
      </c>
      <c r="L5819" s="30">
        <f t="shared" si="4"/>
        <v>1</v>
      </c>
      <c r="M5819" s="52" t="str">
        <f t="shared" si="5"/>
        <v>агрегати не працюють</v>
      </c>
      <c r="O5819" s="30" t="str">
        <f t="shared" si="6"/>
        <v/>
      </c>
      <c r="P5819" s="30" t="str">
        <f t="shared" si="7"/>
        <v/>
      </c>
      <c r="Q5819" s="30" t="str">
        <f t="shared" si="8"/>
        <v/>
      </c>
      <c r="R5819" s="30" t="str">
        <f t="shared" si="9"/>
        <v/>
      </c>
      <c r="S5819" s="30" t="str">
        <f t="shared" si="10"/>
        <v/>
      </c>
      <c r="T5819" s="30" t="str">
        <f t="shared" si="11"/>
        <v/>
      </c>
      <c r="U5819" s="30" t="str">
        <f t="shared" si="12"/>
        <v/>
      </c>
    </row>
    <row r="5820" spans="2:21" ht="15.75" customHeight="1" x14ac:dyDescent="0.25">
      <c r="B5820" s="49" t="s">
        <v>301</v>
      </c>
      <c r="C5820" s="50" t="s">
        <v>331</v>
      </c>
      <c r="D5820" s="51" t="s">
        <v>76</v>
      </c>
      <c r="E5820" s="30">
        <v>1977</v>
      </c>
      <c r="F5820" s="30">
        <v>0</v>
      </c>
      <c r="G5820" s="30">
        <v>252328</v>
      </c>
      <c r="H5820" s="30">
        <v>0</v>
      </c>
      <c r="I5820" s="30">
        <v>1</v>
      </c>
      <c r="J5820" s="30">
        <f t="shared" si="3"/>
        <v>0</v>
      </c>
      <c r="K5820" s="30">
        <v>1</v>
      </c>
      <c r="L5820" s="30">
        <f t="shared" si="4"/>
        <v>0</v>
      </c>
      <c r="M5820" s="52" t="str">
        <f t="shared" si="5"/>
        <v>OK</v>
      </c>
      <c r="O5820" s="30">
        <f t="shared" si="6"/>
        <v>1977</v>
      </c>
      <c r="P5820" s="30">
        <f t="shared" si="7"/>
        <v>1848.8904</v>
      </c>
      <c r="Q5820" s="30">
        <f t="shared" si="8"/>
        <v>1848.8904</v>
      </c>
      <c r="R5820" s="30">
        <f t="shared" si="9"/>
        <v>252328</v>
      </c>
      <c r="S5820" s="30">
        <f t="shared" si="10"/>
        <v>301557.19280000002</v>
      </c>
      <c r="T5820" s="30">
        <f t="shared" si="11"/>
        <v>301557.19280000002</v>
      </c>
      <c r="U5820" s="30">
        <f t="shared" si="12"/>
        <v>557546198.81886911</v>
      </c>
    </row>
    <row r="5821" spans="2:21" ht="15.75" customHeight="1" x14ac:dyDescent="0.25">
      <c r="B5821" s="49" t="s">
        <v>301</v>
      </c>
      <c r="C5821" s="50" t="s">
        <v>331</v>
      </c>
      <c r="D5821" s="51" t="s">
        <v>77</v>
      </c>
      <c r="E5821" s="30">
        <v>0</v>
      </c>
      <c r="F5821" s="30">
        <f t="shared" si="1"/>
        <v>1</v>
      </c>
      <c r="G5821" s="30">
        <v>0</v>
      </c>
      <c r="H5821" s="30">
        <f t="shared" si="2"/>
        <v>1</v>
      </c>
      <c r="I5821" s="30">
        <v>1</v>
      </c>
      <c r="J5821" s="30">
        <f t="shared" si="3"/>
        <v>0</v>
      </c>
      <c r="K5821" s="30">
        <v>0</v>
      </c>
      <c r="L5821" s="30">
        <f t="shared" si="4"/>
        <v>1</v>
      </c>
      <c r="M5821" s="52" t="str">
        <f t="shared" si="5"/>
        <v>агрегати не працюють</v>
      </c>
      <c r="O5821" s="30" t="str">
        <f t="shared" si="6"/>
        <v/>
      </c>
      <c r="P5821" s="30" t="str">
        <f t="shared" si="7"/>
        <v/>
      </c>
      <c r="Q5821" s="30" t="str">
        <f t="shared" si="8"/>
        <v/>
      </c>
      <c r="R5821" s="30" t="str">
        <f t="shared" si="9"/>
        <v/>
      </c>
      <c r="S5821" s="30" t="str">
        <f t="shared" si="10"/>
        <v/>
      </c>
      <c r="T5821" s="30" t="str">
        <f t="shared" si="11"/>
        <v/>
      </c>
      <c r="U5821" s="30" t="str">
        <f t="shared" si="12"/>
        <v/>
      </c>
    </row>
    <row r="5822" spans="2:21" ht="15.75" customHeight="1" x14ac:dyDescent="0.25">
      <c r="B5822" s="49" t="s">
        <v>301</v>
      </c>
      <c r="C5822" s="50" t="s">
        <v>331</v>
      </c>
      <c r="D5822" s="51" t="s">
        <v>78</v>
      </c>
      <c r="E5822" s="30">
        <v>646</v>
      </c>
      <c r="F5822" s="30">
        <v>0</v>
      </c>
      <c r="G5822" s="30">
        <v>49020</v>
      </c>
      <c r="H5822" s="30">
        <v>0</v>
      </c>
      <c r="I5822" s="30">
        <v>1</v>
      </c>
      <c r="J5822" s="30">
        <f t="shared" si="3"/>
        <v>0</v>
      </c>
      <c r="K5822" s="30">
        <v>1</v>
      </c>
      <c r="L5822" s="30">
        <f t="shared" si="4"/>
        <v>0</v>
      </c>
      <c r="M5822" s="52" t="str">
        <f t="shared" si="5"/>
        <v>OK</v>
      </c>
      <c r="O5822" s="30">
        <f t="shared" si="6"/>
        <v>646</v>
      </c>
      <c r="P5822" s="30">
        <f t="shared" si="7"/>
        <v>604.13920000000007</v>
      </c>
      <c r="Q5822" s="30">
        <f t="shared" si="8"/>
        <v>604.13920000000007</v>
      </c>
      <c r="R5822" s="30">
        <f t="shared" si="9"/>
        <v>49020</v>
      </c>
      <c r="S5822" s="30">
        <f t="shared" si="10"/>
        <v>58583.802000000003</v>
      </c>
      <c r="T5822" s="30">
        <f t="shared" si="11"/>
        <v>58583.802000000003</v>
      </c>
      <c r="U5822" s="30">
        <f t="shared" si="12"/>
        <v>35392771.273238406</v>
      </c>
    </row>
    <row r="5823" spans="2:21" ht="15.75" customHeight="1" x14ac:dyDescent="0.25">
      <c r="B5823" s="49" t="s">
        <v>301</v>
      </c>
      <c r="C5823" s="50" t="s">
        <v>331</v>
      </c>
      <c r="D5823" s="51" t="s">
        <v>79</v>
      </c>
      <c r="E5823" s="30">
        <v>746</v>
      </c>
      <c r="F5823" s="30">
        <v>0</v>
      </c>
      <c r="G5823" s="30">
        <v>265189</v>
      </c>
      <c r="H5823" s="30">
        <v>0</v>
      </c>
      <c r="I5823" s="30">
        <v>1</v>
      </c>
      <c r="J5823" s="30">
        <f t="shared" si="3"/>
        <v>0</v>
      </c>
      <c r="K5823" s="30">
        <v>1</v>
      </c>
      <c r="L5823" s="30">
        <f t="shared" si="4"/>
        <v>0</v>
      </c>
      <c r="M5823" s="52" t="str">
        <f t="shared" si="5"/>
        <v>OK</v>
      </c>
      <c r="O5823" s="30">
        <f t="shared" si="6"/>
        <v>746</v>
      </c>
      <c r="P5823" s="30">
        <f t="shared" si="7"/>
        <v>697.65920000000006</v>
      </c>
      <c r="Q5823" s="30">
        <f t="shared" si="8"/>
        <v>697.65920000000006</v>
      </c>
      <c r="R5823" s="30">
        <f t="shared" si="9"/>
        <v>265189</v>
      </c>
      <c r="S5823" s="30">
        <f t="shared" si="10"/>
        <v>316927.37390000001</v>
      </c>
      <c r="T5823" s="30">
        <f t="shared" si="11"/>
        <v>316927.37390000001</v>
      </c>
      <c r="U5823" s="30">
        <f t="shared" si="12"/>
        <v>221107298.1331749</v>
      </c>
    </row>
    <row r="5824" spans="2:21" ht="15.75" customHeight="1" x14ac:dyDescent="0.25">
      <c r="B5824" s="49" t="s">
        <v>301</v>
      </c>
      <c r="C5824" s="50" t="s">
        <v>331</v>
      </c>
      <c r="D5824" s="51" t="s">
        <v>80</v>
      </c>
      <c r="E5824" s="30">
        <v>0</v>
      </c>
      <c r="F5824" s="30">
        <f t="shared" si="1"/>
        <v>1</v>
      </c>
      <c r="G5824" s="30">
        <v>0</v>
      </c>
      <c r="H5824" s="30">
        <f t="shared" si="2"/>
        <v>1</v>
      </c>
      <c r="I5824" s="30">
        <v>1</v>
      </c>
      <c r="J5824" s="30">
        <f t="shared" si="3"/>
        <v>0</v>
      </c>
      <c r="K5824" s="30">
        <v>0</v>
      </c>
      <c r="L5824" s="30">
        <f t="shared" si="4"/>
        <v>1</v>
      </c>
      <c r="M5824" s="52" t="str">
        <f t="shared" si="5"/>
        <v>агрегати не працюють</v>
      </c>
      <c r="O5824" s="30" t="str">
        <f t="shared" si="6"/>
        <v/>
      </c>
      <c r="P5824" s="30" t="str">
        <f t="shared" si="7"/>
        <v/>
      </c>
      <c r="Q5824" s="30" t="str">
        <f t="shared" si="8"/>
        <v/>
      </c>
      <c r="R5824" s="30" t="str">
        <f t="shared" si="9"/>
        <v/>
      </c>
      <c r="S5824" s="30" t="str">
        <f t="shared" si="10"/>
        <v/>
      </c>
      <c r="T5824" s="30" t="str">
        <f t="shared" si="11"/>
        <v/>
      </c>
      <c r="U5824" s="30" t="str">
        <f t="shared" si="12"/>
        <v/>
      </c>
    </row>
    <row r="5825" spans="2:21" ht="15.75" customHeight="1" x14ac:dyDescent="0.25">
      <c r="B5825" s="49" t="s">
        <v>301</v>
      </c>
      <c r="C5825" s="50" t="s">
        <v>331</v>
      </c>
      <c r="D5825" s="51" t="s">
        <v>81</v>
      </c>
      <c r="E5825" s="30">
        <v>0</v>
      </c>
      <c r="F5825" s="30">
        <f t="shared" si="1"/>
        <v>1</v>
      </c>
      <c r="G5825" s="30">
        <v>0</v>
      </c>
      <c r="H5825" s="30">
        <f t="shared" si="2"/>
        <v>1</v>
      </c>
      <c r="I5825" s="30">
        <v>1</v>
      </c>
      <c r="J5825" s="30">
        <f t="shared" si="3"/>
        <v>0</v>
      </c>
      <c r="K5825" s="30">
        <v>0</v>
      </c>
      <c r="L5825" s="30">
        <f t="shared" si="4"/>
        <v>1</v>
      </c>
      <c r="M5825" s="52" t="str">
        <f t="shared" si="5"/>
        <v>агрегати не працюють</v>
      </c>
      <c r="O5825" s="30" t="str">
        <f t="shared" si="6"/>
        <v/>
      </c>
      <c r="P5825" s="30" t="str">
        <f t="shared" si="7"/>
        <v/>
      </c>
      <c r="Q5825" s="30" t="str">
        <f t="shared" si="8"/>
        <v/>
      </c>
      <c r="R5825" s="30" t="str">
        <f t="shared" si="9"/>
        <v/>
      </c>
      <c r="S5825" s="30" t="str">
        <f t="shared" si="10"/>
        <v/>
      </c>
      <c r="T5825" s="30" t="str">
        <f t="shared" si="11"/>
        <v/>
      </c>
      <c r="U5825" s="30" t="str">
        <f t="shared" si="12"/>
        <v/>
      </c>
    </row>
    <row r="5826" spans="2:21" ht="15.75" customHeight="1" x14ac:dyDescent="0.25">
      <c r="B5826" s="49" t="s">
        <v>301</v>
      </c>
      <c r="C5826" s="50" t="s">
        <v>331</v>
      </c>
      <c r="D5826" s="51" t="s">
        <v>82</v>
      </c>
      <c r="E5826" s="30">
        <v>0</v>
      </c>
      <c r="F5826" s="30">
        <f t="shared" si="1"/>
        <v>1</v>
      </c>
      <c r="G5826" s="30">
        <v>0</v>
      </c>
      <c r="H5826" s="30">
        <f t="shared" si="2"/>
        <v>1</v>
      </c>
      <c r="I5826" s="30">
        <v>1</v>
      </c>
      <c r="J5826" s="30">
        <f t="shared" si="3"/>
        <v>0</v>
      </c>
      <c r="K5826" s="30">
        <v>0</v>
      </c>
      <c r="L5826" s="30">
        <f t="shared" si="4"/>
        <v>1</v>
      </c>
      <c r="M5826" s="52" t="str">
        <f t="shared" si="5"/>
        <v>агрегати не працюють</v>
      </c>
      <c r="O5826" s="30" t="str">
        <f t="shared" si="6"/>
        <v/>
      </c>
      <c r="P5826" s="30" t="str">
        <f t="shared" si="7"/>
        <v/>
      </c>
      <c r="Q5826" s="30" t="str">
        <f t="shared" si="8"/>
        <v/>
      </c>
      <c r="R5826" s="30" t="str">
        <f t="shared" si="9"/>
        <v/>
      </c>
      <c r="S5826" s="30" t="str">
        <f t="shared" si="10"/>
        <v/>
      </c>
      <c r="T5826" s="30" t="str">
        <f t="shared" si="11"/>
        <v/>
      </c>
      <c r="U5826" s="30" t="str">
        <f t="shared" si="12"/>
        <v/>
      </c>
    </row>
    <row r="5827" spans="2:21" ht="15.75" customHeight="1" x14ac:dyDescent="0.25">
      <c r="B5827" s="49" t="s">
        <v>301</v>
      </c>
      <c r="C5827" s="50" t="s">
        <v>331</v>
      </c>
      <c r="D5827" s="51" t="s">
        <v>83</v>
      </c>
      <c r="E5827" s="30">
        <v>1361</v>
      </c>
      <c r="F5827" s="30">
        <v>0</v>
      </c>
      <c r="G5827" s="30">
        <v>127939</v>
      </c>
      <c r="H5827" s="30">
        <v>1</v>
      </c>
      <c r="I5827" s="30">
        <v>1</v>
      </c>
      <c r="J5827" s="30">
        <f t="shared" si="3"/>
        <v>0</v>
      </c>
      <c r="K5827" s="30">
        <v>1</v>
      </c>
      <c r="L5827" s="30">
        <f t="shared" si="4"/>
        <v>0</v>
      </c>
      <c r="M5827" s="52" t="str">
        <f t="shared" si="5"/>
        <v>OK</v>
      </c>
      <c r="O5827" s="30">
        <f t="shared" si="6"/>
        <v>1361</v>
      </c>
      <c r="P5827" s="30">
        <f t="shared" si="7"/>
        <v>1272.8072</v>
      </c>
      <c r="Q5827" s="30">
        <f t="shared" si="8"/>
        <v>1272.8072</v>
      </c>
      <c r="R5827" s="30" t="str">
        <f t="shared" si="9"/>
        <v/>
      </c>
      <c r="S5827" s="30" t="str">
        <f t="shared" si="10"/>
        <v/>
      </c>
      <c r="T5827" s="30">
        <f t="shared" si="11"/>
        <v>127939</v>
      </c>
      <c r="U5827" s="30">
        <f t="shared" si="12"/>
        <v>162841680.3608</v>
      </c>
    </row>
    <row r="5828" spans="2:21" ht="15.75" customHeight="1" x14ac:dyDescent="0.25">
      <c r="B5828" s="49" t="s">
        <v>301</v>
      </c>
      <c r="C5828" s="50" t="s">
        <v>332</v>
      </c>
      <c r="D5828" s="51" t="s">
        <v>60</v>
      </c>
      <c r="E5828" s="30">
        <v>0</v>
      </c>
      <c r="F5828" s="30">
        <f t="shared" si="1"/>
        <v>1</v>
      </c>
      <c r="G5828" s="30">
        <v>0</v>
      </c>
      <c r="H5828" s="30">
        <f t="shared" si="2"/>
        <v>1</v>
      </c>
      <c r="I5828" s="30">
        <v>1</v>
      </c>
      <c r="J5828" s="30">
        <f t="shared" si="3"/>
        <v>0</v>
      </c>
      <c r="K5828" s="30">
        <v>0</v>
      </c>
      <c r="L5828" s="30">
        <f t="shared" si="4"/>
        <v>1</v>
      </c>
      <c r="M5828" s="52" t="str">
        <f t="shared" si="5"/>
        <v>агрегати не працюють</v>
      </c>
      <c r="O5828" s="30" t="str">
        <f t="shared" si="6"/>
        <v/>
      </c>
      <c r="P5828" s="30" t="str">
        <f t="shared" si="7"/>
        <v/>
      </c>
      <c r="Q5828" s="30" t="str">
        <f t="shared" si="8"/>
        <v/>
      </c>
      <c r="R5828" s="30" t="str">
        <f t="shared" si="9"/>
        <v/>
      </c>
      <c r="S5828" s="30" t="str">
        <f t="shared" si="10"/>
        <v/>
      </c>
      <c r="T5828" s="30" t="str">
        <f t="shared" si="11"/>
        <v/>
      </c>
      <c r="U5828" s="30" t="str">
        <f t="shared" si="12"/>
        <v/>
      </c>
    </row>
    <row r="5829" spans="2:21" ht="15.75" customHeight="1" x14ac:dyDescent="0.25">
      <c r="B5829" s="49" t="s">
        <v>301</v>
      </c>
      <c r="C5829" s="50" t="s">
        <v>332</v>
      </c>
      <c r="D5829" s="51" t="s">
        <v>61</v>
      </c>
      <c r="E5829" s="30">
        <v>1203</v>
      </c>
      <c r="F5829" s="30">
        <v>1</v>
      </c>
      <c r="G5829" s="30">
        <v>83882</v>
      </c>
      <c r="H5829" s="30">
        <v>1</v>
      </c>
      <c r="I5829" s="30">
        <v>1</v>
      </c>
      <c r="J5829" s="30">
        <f t="shared" si="3"/>
        <v>0</v>
      </c>
      <c r="K5829" s="30">
        <v>1</v>
      </c>
      <c r="L5829" s="30">
        <f t="shared" si="4"/>
        <v>0</v>
      </c>
      <c r="M5829" s="52" t="str">
        <f t="shared" si="5"/>
        <v>OK</v>
      </c>
      <c r="O5829" s="30" t="str">
        <f t="shared" si="6"/>
        <v/>
      </c>
      <c r="P5829" s="30" t="str">
        <f t="shared" si="7"/>
        <v/>
      </c>
      <c r="Q5829" s="30">
        <f t="shared" si="8"/>
        <v>1203</v>
      </c>
      <c r="R5829" s="30" t="str">
        <f t="shared" si="9"/>
        <v/>
      </c>
      <c r="S5829" s="30" t="str">
        <f t="shared" si="10"/>
        <v/>
      </c>
      <c r="T5829" s="30">
        <f t="shared" si="11"/>
        <v>83882</v>
      </c>
      <c r="U5829" s="30">
        <f t="shared" si="12"/>
        <v>100910046</v>
      </c>
    </row>
    <row r="5830" spans="2:21" ht="15.75" customHeight="1" x14ac:dyDescent="0.25">
      <c r="B5830" s="49" t="s">
        <v>301</v>
      </c>
      <c r="C5830" s="50" t="s">
        <v>332</v>
      </c>
      <c r="D5830" s="51" t="s">
        <v>62</v>
      </c>
      <c r="E5830" s="30">
        <v>1023</v>
      </c>
      <c r="F5830" s="30">
        <v>1</v>
      </c>
      <c r="G5830" s="30">
        <v>43800</v>
      </c>
      <c r="H5830" s="30">
        <v>0</v>
      </c>
      <c r="I5830" s="30">
        <v>1</v>
      </c>
      <c r="J5830" s="30">
        <f t="shared" si="3"/>
        <v>0</v>
      </c>
      <c r="K5830" s="30">
        <v>1</v>
      </c>
      <c r="L5830" s="30">
        <f t="shared" si="4"/>
        <v>0</v>
      </c>
      <c r="M5830" s="52" t="str">
        <f t="shared" si="5"/>
        <v>OK</v>
      </c>
      <c r="O5830" s="30" t="str">
        <f t="shared" si="6"/>
        <v/>
      </c>
      <c r="P5830" s="30" t="str">
        <f t="shared" si="7"/>
        <v/>
      </c>
      <c r="Q5830" s="30">
        <f t="shared" si="8"/>
        <v>1023</v>
      </c>
      <c r="R5830" s="30">
        <f t="shared" si="9"/>
        <v>43800</v>
      </c>
      <c r="S5830" s="30">
        <f t="shared" si="10"/>
        <v>52345.380000000005</v>
      </c>
      <c r="T5830" s="30">
        <f t="shared" si="11"/>
        <v>52345.380000000005</v>
      </c>
      <c r="U5830" s="30">
        <f t="shared" si="12"/>
        <v>53549323.740000002</v>
      </c>
    </row>
    <row r="5831" spans="2:21" ht="15.75" customHeight="1" x14ac:dyDescent="0.25">
      <c r="B5831" s="49" t="s">
        <v>301</v>
      </c>
      <c r="C5831" s="50" t="s">
        <v>332</v>
      </c>
      <c r="D5831" s="51" t="s">
        <v>63</v>
      </c>
      <c r="E5831" s="30">
        <v>0</v>
      </c>
      <c r="F5831" s="30">
        <f t="shared" si="1"/>
        <v>1</v>
      </c>
      <c r="G5831" s="30">
        <v>0</v>
      </c>
      <c r="H5831" s="30">
        <f t="shared" si="2"/>
        <v>1</v>
      </c>
      <c r="I5831" s="30">
        <v>1</v>
      </c>
      <c r="J5831" s="30">
        <f t="shared" si="3"/>
        <v>0</v>
      </c>
      <c r="K5831" s="30">
        <v>0</v>
      </c>
      <c r="L5831" s="30">
        <f t="shared" si="4"/>
        <v>1</v>
      </c>
      <c r="M5831" s="52" t="str">
        <f t="shared" si="5"/>
        <v>агрегати не працюють</v>
      </c>
      <c r="O5831" s="30" t="str">
        <f t="shared" si="6"/>
        <v/>
      </c>
      <c r="P5831" s="30" t="str">
        <f t="shared" si="7"/>
        <v/>
      </c>
      <c r="Q5831" s="30" t="str">
        <f t="shared" si="8"/>
        <v/>
      </c>
      <c r="R5831" s="30" t="str">
        <f t="shared" si="9"/>
        <v/>
      </c>
      <c r="S5831" s="30" t="str">
        <f t="shared" si="10"/>
        <v/>
      </c>
      <c r="T5831" s="30" t="str">
        <f t="shared" si="11"/>
        <v/>
      </c>
      <c r="U5831" s="30" t="str">
        <f t="shared" si="12"/>
        <v/>
      </c>
    </row>
    <row r="5832" spans="2:21" ht="15.75" customHeight="1" x14ac:dyDescent="0.25">
      <c r="B5832" s="49" t="s">
        <v>301</v>
      </c>
      <c r="C5832" s="50" t="s">
        <v>332</v>
      </c>
      <c r="D5832" s="51" t="s">
        <v>64</v>
      </c>
      <c r="E5832" s="30">
        <v>1916</v>
      </c>
      <c r="F5832" s="30">
        <v>0</v>
      </c>
      <c r="G5832" s="30">
        <v>48440</v>
      </c>
      <c r="H5832" s="30">
        <v>1</v>
      </c>
      <c r="I5832" s="30">
        <v>1</v>
      </c>
      <c r="J5832" s="30">
        <f t="shared" si="3"/>
        <v>0</v>
      </c>
      <c r="K5832" s="30">
        <v>1</v>
      </c>
      <c r="L5832" s="30">
        <f t="shared" si="4"/>
        <v>0</v>
      </c>
      <c r="M5832" s="52" t="str">
        <f t="shared" si="5"/>
        <v>OK</v>
      </c>
      <c r="O5832" s="30">
        <f t="shared" si="6"/>
        <v>1916</v>
      </c>
      <c r="P5832" s="30">
        <f t="shared" si="7"/>
        <v>1791.8432</v>
      </c>
      <c r="Q5832" s="30">
        <f t="shared" si="8"/>
        <v>1791.8432</v>
      </c>
      <c r="R5832" s="30" t="str">
        <f t="shared" si="9"/>
        <v/>
      </c>
      <c r="S5832" s="30" t="str">
        <f t="shared" si="10"/>
        <v/>
      </c>
      <c r="T5832" s="30">
        <f t="shared" si="11"/>
        <v>48440</v>
      </c>
      <c r="U5832" s="30">
        <f t="shared" si="12"/>
        <v>86796884.607999995</v>
      </c>
    </row>
    <row r="5833" spans="2:21" ht="15.75" customHeight="1" x14ac:dyDescent="0.25">
      <c r="B5833" s="49" t="s">
        <v>301</v>
      </c>
      <c r="C5833" s="50" t="s">
        <v>332</v>
      </c>
      <c r="D5833" s="51" t="s">
        <v>65</v>
      </c>
      <c r="E5833" s="30">
        <v>1804</v>
      </c>
      <c r="F5833" s="30">
        <v>1</v>
      </c>
      <c r="G5833" s="30">
        <v>112002</v>
      </c>
      <c r="H5833" s="30">
        <v>0</v>
      </c>
      <c r="I5833" s="30">
        <v>1</v>
      </c>
      <c r="J5833" s="30">
        <f t="shared" si="3"/>
        <v>0</v>
      </c>
      <c r="K5833" s="30">
        <v>1</v>
      </c>
      <c r="L5833" s="30">
        <f t="shared" si="4"/>
        <v>0</v>
      </c>
      <c r="M5833" s="52" t="str">
        <f t="shared" si="5"/>
        <v>OK</v>
      </c>
      <c r="O5833" s="30" t="str">
        <f t="shared" si="6"/>
        <v/>
      </c>
      <c r="P5833" s="30" t="str">
        <f t="shared" si="7"/>
        <v/>
      </c>
      <c r="Q5833" s="30">
        <f t="shared" si="8"/>
        <v>1804</v>
      </c>
      <c r="R5833" s="30">
        <f t="shared" si="9"/>
        <v>112002</v>
      </c>
      <c r="S5833" s="30">
        <f t="shared" si="10"/>
        <v>133853.59020000001</v>
      </c>
      <c r="T5833" s="30">
        <f t="shared" si="11"/>
        <v>133853.59020000001</v>
      </c>
      <c r="U5833" s="30">
        <f t="shared" si="12"/>
        <v>241471876.72080001</v>
      </c>
    </row>
    <row r="5834" spans="2:21" ht="15.75" customHeight="1" x14ac:dyDescent="0.25">
      <c r="B5834" s="49" t="s">
        <v>301</v>
      </c>
      <c r="C5834" s="50" t="s">
        <v>332</v>
      </c>
      <c r="D5834" s="51" t="s">
        <v>66</v>
      </c>
      <c r="E5834" s="30">
        <v>0</v>
      </c>
      <c r="F5834" s="30">
        <f t="shared" si="1"/>
        <v>1</v>
      </c>
      <c r="G5834" s="30">
        <v>0</v>
      </c>
      <c r="H5834" s="30">
        <f t="shared" si="2"/>
        <v>1</v>
      </c>
      <c r="I5834" s="30">
        <v>1</v>
      </c>
      <c r="J5834" s="30">
        <f t="shared" si="3"/>
        <v>0</v>
      </c>
      <c r="K5834" s="30">
        <v>0</v>
      </c>
      <c r="L5834" s="30">
        <f t="shared" si="4"/>
        <v>1</v>
      </c>
      <c r="M5834" s="52" t="str">
        <f t="shared" si="5"/>
        <v>агрегати не працюють</v>
      </c>
      <c r="O5834" s="30" t="str">
        <f t="shared" si="6"/>
        <v/>
      </c>
      <c r="P5834" s="30" t="str">
        <f t="shared" si="7"/>
        <v/>
      </c>
      <c r="Q5834" s="30" t="str">
        <f t="shared" si="8"/>
        <v/>
      </c>
      <c r="R5834" s="30" t="str">
        <f t="shared" si="9"/>
        <v/>
      </c>
      <c r="S5834" s="30" t="str">
        <f t="shared" si="10"/>
        <v/>
      </c>
      <c r="T5834" s="30" t="str">
        <f t="shared" si="11"/>
        <v/>
      </c>
      <c r="U5834" s="30" t="str">
        <f t="shared" si="12"/>
        <v/>
      </c>
    </row>
    <row r="5835" spans="2:21" ht="15.75" customHeight="1" x14ac:dyDescent="0.25">
      <c r="B5835" s="49" t="s">
        <v>301</v>
      </c>
      <c r="C5835" s="50" t="s">
        <v>332</v>
      </c>
      <c r="D5835" s="51" t="s">
        <v>67</v>
      </c>
      <c r="E5835" s="30">
        <v>1027</v>
      </c>
      <c r="F5835" s="30">
        <v>0</v>
      </c>
      <c r="G5835" s="30">
        <v>155069</v>
      </c>
      <c r="H5835" s="30">
        <v>0</v>
      </c>
      <c r="I5835" s="30">
        <v>1</v>
      </c>
      <c r="J5835" s="30">
        <f t="shared" si="3"/>
        <v>0</v>
      </c>
      <c r="K5835" s="30">
        <v>1</v>
      </c>
      <c r="L5835" s="30">
        <f t="shared" si="4"/>
        <v>0</v>
      </c>
      <c r="M5835" s="52" t="str">
        <f t="shared" si="5"/>
        <v>OK</v>
      </c>
      <c r="O5835" s="30">
        <f t="shared" si="6"/>
        <v>1027</v>
      </c>
      <c r="P5835" s="30">
        <f t="shared" si="7"/>
        <v>960.45040000000006</v>
      </c>
      <c r="Q5835" s="30">
        <f t="shared" si="8"/>
        <v>960.45040000000006</v>
      </c>
      <c r="R5835" s="30">
        <f t="shared" si="9"/>
        <v>155069</v>
      </c>
      <c r="S5835" s="30">
        <f t="shared" si="10"/>
        <v>185322.96189999999</v>
      </c>
      <c r="T5835" s="30">
        <f t="shared" si="11"/>
        <v>185322.96189999999</v>
      </c>
      <c r="U5835" s="30">
        <f t="shared" si="12"/>
        <v>177993512.88603976</v>
      </c>
    </row>
    <row r="5836" spans="2:21" ht="15.75" customHeight="1" x14ac:dyDescent="0.25">
      <c r="B5836" s="49" t="s">
        <v>301</v>
      </c>
      <c r="C5836" s="50" t="s">
        <v>332</v>
      </c>
      <c r="D5836" s="51" t="s">
        <v>68</v>
      </c>
      <c r="E5836" s="30">
        <v>1287</v>
      </c>
      <c r="F5836" s="30">
        <v>0</v>
      </c>
      <c r="G5836" s="30">
        <v>103621</v>
      </c>
      <c r="H5836" s="30">
        <v>1</v>
      </c>
      <c r="I5836" s="30">
        <v>1</v>
      </c>
      <c r="J5836" s="30">
        <f t="shared" si="3"/>
        <v>0</v>
      </c>
      <c r="K5836" s="30">
        <v>1</v>
      </c>
      <c r="L5836" s="30">
        <f t="shared" si="4"/>
        <v>0</v>
      </c>
      <c r="M5836" s="52" t="str">
        <f t="shared" si="5"/>
        <v>OK</v>
      </c>
      <c r="O5836" s="30">
        <f t="shared" si="6"/>
        <v>1287</v>
      </c>
      <c r="P5836" s="30">
        <f t="shared" si="7"/>
        <v>1203.6024</v>
      </c>
      <c r="Q5836" s="30">
        <f t="shared" si="8"/>
        <v>1203.6024</v>
      </c>
      <c r="R5836" s="30" t="str">
        <f t="shared" si="9"/>
        <v/>
      </c>
      <c r="S5836" s="30" t="str">
        <f t="shared" si="10"/>
        <v/>
      </c>
      <c r="T5836" s="30">
        <f t="shared" si="11"/>
        <v>103621</v>
      </c>
      <c r="U5836" s="30">
        <f t="shared" si="12"/>
        <v>124718484.2904</v>
      </c>
    </row>
    <row r="5837" spans="2:21" ht="15.75" customHeight="1" x14ac:dyDescent="0.25">
      <c r="B5837" s="49" t="s">
        <v>301</v>
      </c>
      <c r="C5837" s="50" t="s">
        <v>332</v>
      </c>
      <c r="D5837" s="51" t="s">
        <v>69</v>
      </c>
      <c r="E5837" s="30">
        <v>0</v>
      </c>
      <c r="F5837" s="30">
        <f t="shared" si="1"/>
        <v>1</v>
      </c>
      <c r="G5837" s="30">
        <v>0</v>
      </c>
      <c r="H5837" s="30">
        <f t="shared" si="2"/>
        <v>1</v>
      </c>
      <c r="I5837" s="30">
        <v>1</v>
      </c>
      <c r="J5837" s="30">
        <f t="shared" si="3"/>
        <v>0</v>
      </c>
      <c r="K5837" s="30">
        <v>0</v>
      </c>
      <c r="L5837" s="30">
        <f t="shared" si="4"/>
        <v>1</v>
      </c>
      <c r="M5837" s="52" t="str">
        <f t="shared" si="5"/>
        <v>агрегати не працюють</v>
      </c>
      <c r="O5837" s="30" t="str">
        <f t="shared" si="6"/>
        <v/>
      </c>
      <c r="P5837" s="30" t="str">
        <f t="shared" si="7"/>
        <v/>
      </c>
      <c r="Q5837" s="30" t="str">
        <f t="shared" si="8"/>
        <v/>
      </c>
      <c r="R5837" s="30" t="str">
        <f t="shared" si="9"/>
        <v/>
      </c>
      <c r="S5837" s="30" t="str">
        <f t="shared" si="10"/>
        <v/>
      </c>
      <c r="T5837" s="30" t="str">
        <f t="shared" si="11"/>
        <v/>
      </c>
      <c r="U5837" s="30" t="str">
        <f t="shared" si="12"/>
        <v/>
      </c>
    </row>
    <row r="5838" spans="2:21" ht="15.75" customHeight="1" x14ac:dyDescent="0.25">
      <c r="B5838" s="49" t="s">
        <v>301</v>
      </c>
      <c r="C5838" s="50" t="s">
        <v>332</v>
      </c>
      <c r="D5838" s="51" t="s">
        <v>70</v>
      </c>
      <c r="E5838" s="30">
        <v>1937</v>
      </c>
      <c r="F5838" s="30">
        <v>0</v>
      </c>
      <c r="G5838" s="30">
        <v>208536</v>
      </c>
      <c r="H5838" s="30">
        <v>1</v>
      </c>
      <c r="I5838" s="30">
        <v>1</v>
      </c>
      <c r="J5838" s="30">
        <f t="shared" si="3"/>
        <v>0</v>
      </c>
      <c r="K5838" s="30">
        <v>1</v>
      </c>
      <c r="L5838" s="30">
        <f t="shared" si="4"/>
        <v>0</v>
      </c>
      <c r="M5838" s="52" t="str">
        <f t="shared" si="5"/>
        <v>OK</v>
      </c>
      <c r="O5838" s="30">
        <f t="shared" si="6"/>
        <v>1937</v>
      </c>
      <c r="P5838" s="30">
        <f t="shared" si="7"/>
        <v>1811.4824000000001</v>
      </c>
      <c r="Q5838" s="30">
        <f t="shared" si="8"/>
        <v>1811.4824000000001</v>
      </c>
      <c r="R5838" s="30" t="str">
        <f t="shared" si="9"/>
        <v/>
      </c>
      <c r="S5838" s="30" t="str">
        <f t="shared" si="10"/>
        <v/>
      </c>
      <c r="T5838" s="30">
        <f t="shared" si="11"/>
        <v>208536</v>
      </c>
      <c r="U5838" s="30">
        <f t="shared" si="12"/>
        <v>377759293.76640004</v>
      </c>
    </row>
    <row r="5839" spans="2:21" ht="15.75" customHeight="1" x14ac:dyDescent="0.25">
      <c r="B5839" s="49" t="s">
        <v>301</v>
      </c>
      <c r="C5839" s="50" t="s">
        <v>332</v>
      </c>
      <c r="D5839" s="51" t="s">
        <v>71</v>
      </c>
      <c r="E5839" s="30">
        <v>0</v>
      </c>
      <c r="F5839" s="30">
        <f t="shared" si="1"/>
        <v>1</v>
      </c>
      <c r="G5839" s="30">
        <v>0</v>
      </c>
      <c r="H5839" s="30">
        <f t="shared" si="2"/>
        <v>1</v>
      </c>
      <c r="I5839" s="30">
        <v>1</v>
      </c>
      <c r="J5839" s="30">
        <f t="shared" si="3"/>
        <v>0</v>
      </c>
      <c r="K5839" s="30">
        <v>0</v>
      </c>
      <c r="L5839" s="30">
        <f t="shared" si="4"/>
        <v>1</v>
      </c>
      <c r="M5839" s="52" t="str">
        <f t="shared" si="5"/>
        <v>агрегати не працюють</v>
      </c>
      <c r="O5839" s="30" t="str">
        <f t="shared" si="6"/>
        <v/>
      </c>
      <c r="P5839" s="30" t="str">
        <f t="shared" si="7"/>
        <v/>
      </c>
      <c r="Q5839" s="30" t="str">
        <f t="shared" si="8"/>
        <v/>
      </c>
      <c r="R5839" s="30" t="str">
        <f t="shared" si="9"/>
        <v/>
      </c>
      <c r="S5839" s="30" t="str">
        <f t="shared" si="10"/>
        <v/>
      </c>
      <c r="T5839" s="30" t="str">
        <f t="shared" si="11"/>
        <v/>
      </c>
      <c r="U5839" s="30" t="str">
        <f t="shared" si="12"/>
        <v/>
      </c>
    </row>
    <row r="5840" spans="2:21" ht="15.75" customHeight="1" x14ac:dyDescent="0.25">
      <c r="B5840" s="49" t="s">
        <v>301</v>
      </c>
      <c r="C5840" s="50" t="s">
        <v>332</v>
      </c>
      <c r="D5840" s="51" t="s">
        <v>72</v>
      </c>
      <c r="E5840" s="30">
        <v>0</v>
      </c>
      <c r="F5840" s="30">
        <f t="shared" si="1"/>
        <v>1</v>
      </c>
      <c r="G5840" s="30">
        <v>0</v>
      </c>
      <c r="H5840" s="30">
        <f t="shared" si="2"/>
        <v>1</v>
      </c>
      <c r="I5840" s="30">
        <v>1</v>
      </c>
      <c r="J5840" s="30">
        <f t="shared" si="3"/>
        <v>0</v>
      </c>
      <c r="K5840" s="30">
        <v>0</v>
      </c>
      <c r="L5840" s="30">
        <f t="shared" si="4"/>
        <v>1</v>
      </c>
      <c r="M5840" s="52" t="str">
        <f t="shared" si="5"/>
        <v>агрегати не працюють</v>
      </c>
      <c r="O5840" s="30" t="str">
        <f t="shared" si="6"/>
        <v/>
      </c>
      <c r="P5840" s="30" t="str">
        <f t="shared" si="7"/>
        <v/>
      </c>
      <c r="Q5840" s="30" t="str">
        <f t="shared" si="8"/>
        <v/>
      </c>
      <c r="R5840" s="30" t="str">
        <f t="shared" si="9"/>
        <v/>
      </c>
      <c r="S5840" s="30" t="str">
        <f t="shared" si="10"/>
        <v/>
      </c>
      <c r="T5840" s="30" t="str">
        <f t="shared" si="11"/>
        <v/>
      </c>
      <c r="U5840" s="30" t="str">
        <f t="shared" si="12"/>
        <v/>
      </c>
    </row>
    <row r="5841" spans="2:21" ht="15.75" customHeight="1" x14ac:dyDescent="0.25">
      <c r="B5841" s="49" t="s">
        <v>301</v>
      </c>
      <c r="C5841" s="50" t="s">
        <v>332</v>
      </c>
      <c r="D5841" s="51" t="s">
        <v>73</v>
      </c>
      <c r="E5841" s="30">
        <v>352</v>
      </c>
      <c r="F5841" s="30">
        <v>1</v>
      </c>
      <c r="G5841" s="30">
        <v>259497</v>
      </c>
      <c r="H5841" s="30">
        <v>1</v>
      </c>
      <c r="I5841" s="30">
        <v>1</v>
      </c>
      <c r="J5841" s="30">
        <f t="shared" si="3"/>
        <v>0</v>
      </c>
      <c r="K5841" s="30">
        <v>1</v>
      </c>
      <c r="L5841" s="30">
        <f t="shared" si="4"/>
        <v>0</v>
      </c>
      <c r="M5841" s="52" t="str">
        <f t="shared" si="5"/>
        <v>OK</v>
      </c>
      <c r="O5841" s="30" t="str">
        <f t="shared" si="6"/>
        <v/>
      </c>
      <c r="P5841" s="30" t="str">
        <f t="shared" si="7"/>
        <v/>
      </c>
      <c r="Q5841" s="30">
        <f t="shared" si="8"/>
        <v>352</v>
      </c>
      <c r="R5841" s="30" t="str">
        <f t="shared" si="9"/>
        <v/>
      </c>
      <c r="S5841" s="30" t="str">
        <f t="shared" si="10"/>
        <v/>
      </c>
      <c r="T5841" s="30">
        <f t="shared" si="11"/>
        <v>259497</v>
      </c>
      <c r="U5841" s="30">
        <f t="shared" si="12"/>
        <v>91342944</v>
      </c>
    </row>
    <row r="5842" spans="2:21" ht="15.75" customHeight="1" x14ac:dyDescent="0.25">
      <c r="B5842" s="49" t="s">
        <v>301</v>
      </c>
      <c r="C5842" s="50" t="s">
        <v>332</v>
      </c>
      <c r="D5842" s="51" t="s">
        <v>74</v>
      </c>
      <c r="E5842" s="30">
        <v>0</v>
      </c>
      <c r="F5842" s="30">
        <f t="shared" si="1"/>
        <v>1</v>
      </c>
      <c r="G5842" s="30">
        <v>0</v>
      </c>
      <c r="H5842" s="30">
        <f t="shared" si="2"/>
        <v>1</v>
      </c>
      <c r="I5842" s="30">
        <v>1</v>
      </c>
      <c r="J5842" s="30">
        <f t="shared" si="3"/>
        <v>0</v>
      </c>
      <c r="K5842" s="30">
        <v>0</v>
      </c>
      <c r="L5842" s="30">
        <f t="shared" si="4"/>
        <v>1</v>
      </c>
      <c r="M5842" s="52" t="str">
        <f t="shared" si="5"/>
        <v>агрегати не працюють</v>
      </c>
      <c r="O5842" s="30" t="str">
        <f t="shared" si="6"/>
        <v/>
      </c>
      <c r="P5842" s="30" t="str">
        <f t="shared" si="7"/>
        <v/>
      </c>
      <c r="Q5842" s="30" t="str">
        <f t="shared" si="8"/>
        <v/>
      </c>
      <c r="R5842" s="30" t="str">
        <f t="shared" si="9"/>
        <v/>
      </c>
      <c r="S5842" s="30" t="str">
        <f t="shared" si="10"/>
        <v/>
      </c>
      <c r="T5842" s="30" t="str">
        <f t="shared" si="11"/>
        <v/>
      </c>
      <c r="U5842" s="30" t="str">
        <f t="shared" si="12"/>
        <v/>
      </c>
    </row>
    <row r="5843" spans="2:21" ht="15.75" customHeight="1" x14ac:dyDescent="0.25">
      <c r="B5843" s="49" t="s">
        <v>301</v>
      </c>
      <c r="C5843" s="50" t="s">
        <v>332</v>
      </c>
      <c r="D5843" s="51" t="s">
        <v>75</v>
      </c>
      <c r="E5843" s="30">
        <v>0</v>
      </c>
      <c r="F5843" s="30">
        <f t="shared" si="1"/>
        <v>1</v>
      </c>
      <c r="G5843" s="30">
        <v>0</v>
      </c>
      <c r="H5843" s="30">
        <f t="shared" si="2"/>
        <v>1</v>
      </c>
      <c r="I5843" s="30">
        <v>1</v>
      </c>
      <c r="J5843" s="30">
        <f t="shared" si="3"/>
        <v>0</v>
      </c>
      <c r="K5843" s="30">
        <v>0</v>
      </c>
      <c r="L5843" s="30">
        <f t="shared" si="4"/>
        <v>1</v>
      </c>
      <c r="M5843" s="52" t="str">
        <f t="shared" si="5"/>
        <v>агрегати не працюють</v>
      </c>
      <c r="O5843" s="30" t="str">
        <f t="shared" si="6"/>
        <v/>
      </c>
      <c r="P5843" s="30" t="str">
        <f t="shared" si="7"/>
        <v/>
      </c>
      <c r="Q5843" s="30" t="str">
        <f t="shared" si="8"/>
        <v/>
      </c>
      <c r="R5843" s="30" t="str">
        <f t="shared" si="9"/>
        <v/>
      </c>
      <c r="S5843" s="30" t="str">
        <f t="shared" si="10"/>
        <v/>
      </c>
      <c r="T5843" s="30" t="str">
        <f t="shared" si="11"/>
        <v/>
      </c>
      <c r="U5843" s="30" t="str">
        <f t="shared" si="12"/>
        <v/>
      </c>
    </row>
    <row r="5844" spans="2:21" ht="15.75" customHeight="1" x14ac:dyDescent="0.25">
      <c r="B5844" s="49" t="s">
        <v>301</v>
      </c>
      <c r="C5844" s="50" t="s">
        <v>332</v>
      </c>
      <c r="D5844" s="51" t="s">
        <v>76</v>
      </c>
      <c r="E5844" s="30">
        <v>1252</v>
      </c>
      <c r="F5844" s="30">
        <v>1</v>
      </c>
      <c r="G5844" s="30">
        <v>276579</v>
      </c>
      <c r="H5844" s="30">
        <v>1</v>
      </c>
      <c r="I5844" s="30">
        <v>1</v>
      </c>
      <c r="J5844" s="30">
        <f t="shared" si="3"/>
        <v>0</v>
      </c>
      <c r="K5844" s="30">
        <v>1</v>
      </c>
      <c r="L5844" s="30">
        <f t="shared" si="4"/>
        <v>0</v>
      </c>
      <c r="M5844" s="52" t="str">
        <f t="shared" si="5"/>
        <v>OK</v>
      </c>
      <c r="O5844" s="30" t="str">
        <f t="shared" si="6"/>
        <v/>
      </c>
      <c r="P5844" s="30" t="str">
        <f t="shared" si="7"/>
        <v/>
      </c>
      <c r="Q5844" s="30">
        <f t="shared" si="8"/>
        <v>1252</v>
      </c>
      <c r="R5844" s="30" t="str">
        <f t="shared" si="9"/>
        <v/>
      </c>
      <c r="S5844" s="30" t="str">
        <f t="shared" si="10"/>
        <v/>
      </c>
      <c r="T5844" s="30">
        <f t="shared" si="11"/>
        <v>276579</v>
      </c>
      <c r="U5844" s="30">
        <f t="shared" si="12"/>
        <v>346276908</v>
      </c>
    </row>
    <row r="5845" spans="2:21" ht="15.75" customHeight="1" x14ac:dyDescent="0.25">
      <c r="B5845" s="49" t="s">
        <v>301</v>
      </c>
      <c r="C5845" s="50" t="s">
        <v>332</v>
      </c>
      <c r="D5845" s="51" t="s">
        <v>77</v>
      </c>
      <c r="E5845" s="30">
        <v>1976</v>
      </c>
      <c r="F5845" s="30">
        <v>0</v>
      </c>
      <c r="G5845" s="30">
        <v>178294</v>
      </c>
      <c r="H5845" s="30">
        <v>0</v>
      </c>
      <c r="I5845" s="30">
        <v>1</v>
      </c>
      <c r="J5845" s="30">
        <f t="shared" si="3"/>
        <v>0</v>
      </c>
      <c r="K5845" s="30">
        <v>1</v>
      </c>
      <c r="L5845" s="30">
        <f t="shared" si="4"/>
        <v>0</v>
      </c>
      <c r="M5845" s="52" t="str">
        <f t="shared" si="5"/>
        <v>OK</v>
      </c>
      <c r="O5845" s="30">
        <f t="shared" si="6"/>
        <v>1976</v>
      </c>
      <c r="P5845" s="30">
        <f t="shared" si="7"/>
        <v>1847.9552000000001</v>
      </c>
      <c r="Q5845" s="30">
        <f t="shared" si="8"/>
        <v>1847.9552000000001</v>
      </c>
      <c r="R5845" s="30">
        <f t="shared" si="9"/>
        <v>178294</v>
      </c>
      <c r="S5845" s="30">
        <f t="shared" si="10"/>
        <v>213079.1594</v>
      </c>
      <c r="T5845" s="30">
        <f t="shared" si="11"/>
        <v>213079.1594</v>
      </c>
      <c r="U5845" s="30">
        <f t="shared" si="12"/>
        <v>393760740.62485892</v>
      </c>
    </row>
    <row r="5846" spans="2:21" ht="15.75" customHeight="1" x14ac:dyDescent="0.25">
      <c r="B5846" s="49" t="s">
        <v>301</v>
      </c>
      <c r="C5846" s="50" t="s">
        <v>332</v>
      </c>
      <c r="D5846" s="51" t="s">
        <v>78</v>
      </c>
      <c r="E5846" s="30">
        <v>0</v>
      </c>
      <c r="F5846" s="30">
        <f t="shared" si="1"/>
        <v>1</v>
      </c>
      <c r="G5846" s="30">
        <v>0</v>
      </c>
      <c r="H5846" s="30">
        <f t="shared" si="2"/>
        <v>1</v>
      </c>
      <c r="I5846" s="30">
        <v>1</v>
      </c>
      <c r="J5846" s="30">
        <f t="shared" si="3"/>
        <v>0</v>
      </c>
      <c r="K5846" s="30">
        <v>0</v>
      </c>
      <c r="L5846" s="30">
        <f t="shared" si="4"/>
        <v>1</v>
      </c>
      <c r="M5846" s="52" t="str">
        <f t="shared" si="5"/>
        <v>агрегати не працюють</v>
      </c>
      <c r="O5846" s="30" t="str">
        <f t="shared" si="6"/>
        <v/>
      </c>
      <c r="P5846" s="30" t="str">
        <f t="shared" si="7"/>
        <v/>
      </c>
      <c r="Q5846" s="30" t="str">
        <f t="shared" si="8"/>
        <v/>
      </c>
      <c r="R5846" s="30" t="str">
        <f t="shared" si="9"/>
        <v/>
      </c>
      <c r="S5846" s="30" t="str">
        <f t="shared" si="10"/>
        <v/>
      </c>
      <c r="T5846" s="30" t="str">
        <f t="shared" si="11"/>
        <v/>
      </c>
      <c r="U5846" s="30" t="str">
        <f t="shared" si="12"/>
        <v/>
      </c>
    </row>
    <row r="5847" spans="2:21" ht="15.75" customHeight="1" x14ac:dyDescent="0.25">
      <c r="B5847" s="49" t="s">
        <v>301</v>
      </c>
      <c r="C5847" s="50" t="s">
        <v>332</v>
      </c>
      <c r="D5847" s="51" t="s">
        <v>79</v>
      </c>
      <c r="E5847" s="30">
        <v>445</v>
      </c>
      <c r="F5847" s="30">
        <v>0</v>
      </c>
      <c r="G5847" s="30">
        <v>76994</v>
      </c>
      <c r="H5847" s="30">
        <v>1</v>
      </c>
      <c r="I5847" s="30">
        <v>1</v>
      </c>
      <c r="J5847" s="30">
        <f t="shared" si="3"/>
        <v>0</v>
      </c>
      <c r="K5847" s="30">
        <v>1</v>
      </c>
      <c r="L5847" s="30">
        <f t="shared" si="4"/>
        <v>0</v>
      </c>
      <c r="M5847" s="52" t="str">
        <f t="shared" si="5"/>
        <v>OK</v>
      </c>
      <c r="O5847" s="30">
        <f t="shared" si="6"/>
        <v>445</v>
      </c>
      <c r="P5847" s="30">
        <f t="shared" si="7"/>
        <v>416.16399999999999</v>
      </c>
      <c r="Q5847" s="30">
        <f t="shared" si="8"/>
        <v>416.16399999999999</v>
      </c>
      <c r="R5847" s="30" t="str">
        <f t="shared" si="9"/>
        <v/>
      </c>
      <c r="S5847" s="30" t="str">
        <f t="shared" si="10"/>
        <v/>
      </c>
      <c r="T5847" s="30">
        <f t="shared" si="11"/>
        <v>76994</v>
      </c>
      <c r="U5847" s="30">
        <f t="shared" si="12"/>
        <v>32042131.015999999</v>
      </c>
    </row>
    <row r="5848" spans="2:21" ht="15.75" customHeight="1" x14ac:dyDescent="0.25">
      <c r="B5848" s="49" t="s">
        <v>301</v>
      </c>
      <c r="C5848" s="50" t="s">
        <v>332</v>
      </c>
      <c r="D5848" s="51" t="s">
        <v>80</v>
      </c>
      <c r="E5848" s="30">
        <v>0</v>
      </c>
      <c r="F5848" s="30">
        <f t="shared" si="1"/>
        <v>1</v>
      </c>
      <c r="G5848" s="30">
        <v>0</v>
      </c>
      <c r="H5848" s="30">
        <f t="shared" si="2"/>
        <v>1</v>
      </c>
      <c r="I5848" s="30">
        <v>1</v>
      </c>
      <c r="J5848" s="30">
        <f t="shared" si="3"/>
        <v>0</v>
      </c>
      <c r="K5848" s="30">
        <v>0</v>
      </c>
      <c r="L5848" s="30">
        <f t="shared" si="4"/>
        <v>1</v>
      </c>
      <c r="M5848" s="52" t="str">
        <f t="shared" si="5"/>
        <v>агрегати не працюють</v>
      </c>
      <c r="O5848" s="30" t="str">
        <f t="shared" si="6"/>
        <v/>
      </c>
      <c r="P5848" s="30" t="str">
        <f t="shared" si="7"/>
        <v/>
      </c>
      <c r="Q5848" s="30" t="str">
        <f t="shared" si="8"/>
        <v/>
      </c>
      <c r="R5848" s="30" t="str">
        <f t="shared" si="9"/>
        <v/>
      </c>
      <c r="S5848" s="30" t="str">
        <f t="shared" si="10"/>
        <v/>
      </c>
      <c r="T5848" s="30" t="str">
        <f t="shared" si="11"/>
        <v/>
      </c>
      <c r="U5848" s="30" t="str">
        <f t="shared" si="12"/>
        <v/>
      </c>
    </row>
    <row r="5849" spans="2:21" ht="15.75" customHeight="1" x14ac:dyDescent="0.25">
      <c r="B5849" s="49" t="s">
        <v>301</v>
      </c>
      <c r="C5849" s="50" t="s">
        <v>332</v>
      </c>
      <c r="D5849" s="51" t="s">
        <v>81</v>
      </c>
      <c r="E5849" s="30">
        <v>1454</v>
      </c>
      <c r="F5849" s="30">
        <v>1</v>
      </c>
      <c r="G5849" s="30">
        <v>77805</v>
      </c>
      <c r="H5849" s="30">
        <v>1</v>
      </c>
      <c r="I5849" s="30">
        <v>1</v>
      </c>
      <c r="J5849" s="30">
        <f t="shared" si="3"/>
        <v>0</v>
      </c>
      <c r="K5849" s="30">
        <v>1</v>
      </c>
      <c r="L5849" s="30">
        <f t="shared" si="4"/>
        <v>0</v>
      </c>
      <c r="M5849" s="52" t="str">
        <f t="shared" si="5"/>
        <v>OK</v>
      </c>
      <c r="O5849" s="30" t="str">
        <f t="shared" si="6"/>
        <v/>
      </c>
      <c r="P5849" s="30" t="str">
        <f t="shared" si="7"/>
        <v/>
      </c>
      <c r="Q5849" s="30">
        <f t="shared" si="8"/>
        <v>1454</v>
      </c>
      <c r="R5849" s="30" t="str">
        <f t="shared" si="9"/>
        <v/>
      </c>
      <c r="S5849" s="30" t="str">
        <f t="shared" si="10"/>
        <v/>
      </c>
      <c r="T5849" s="30">
        <f t="shared" si="11"/>
        <v>77805</v>
      </c>
      <c r="U5849" s="30">
        <f t="shared" si="12"/>
        <v>113128470</v>
      </c>
    </row>
    <row r="5850" spans="2:21" ht="15.75" customHeight="1" x14ac:dyDescent="0.25">
      <c r="B5850" s="49" t="s">
        <v>301</v>
      </c>
      <c r="C5850" s="50" t="s">
        <v>332</v>
      </c>
      <c r="D5850" s="51" t="s">
        <v>82</v>
      </c>
      <c r="E5850" s="30">
        <v>1710</v>
      </c>
      <c r="F5850" s="30">
        <v>0</v>
      </c>
      <c r="G5850" s="30">
        <v>60619</v>
      </c>
      <c r="H5850" s="30">
        <v>1</v>
      </c>
      <c r="I5850" s="30">
        <v>1</v>
      </c>
      <c r="J5850" s="30">
        <f t="shared" si="3"/>
        <v>0</v>
      </c>
      <c r="K5850" s="30">
        <v>1</v>
      </c>
      <c r="L5850" s="30">
        <f t="shared" si="4"/>
        <v>0</v>
      </c>
      <c r="M5850" s="52" t="str">
        <f t="shared" si="5"/>
        <v>OK</v>
      </c>
      <c r="O5850" s="30">
        <f t="shared" si="6"/>
        <v>1710</v>
      </c>
      <c r="P5850" s="30">
        <f t="shared" si="7"/>
        <v>1599.192</v>
      </c>
      <c r="Q5850" s="30">
        <f t="shared" si="8"/>
        <v>1599.192</v>
      </c>
      <c r="R5850" s="30" t="str">
        <f t="shared" si="9"/>
        <v/>
      </c>
      <c r="S5850" s="30" t="str">
        <f t="shared" si="10"/>
        <v/>
      </c>
      <c r="T5850" s="30">
        <f t="shared" si="11"/>
        <v>60619</v>
      </c>
      <c r="U5850" s="30">
        <f t="shared" si="12"/>
        <v>96941419.848000005</v>
      </c>
    </row>
    <row r="5851" spans="2:21" ht="15.75" customHeight="1" x14ac:dyDescent="0.25">
      <c r="B5851" s="49" t="s">
        <v>301</v>
      </c>
      <c r="C5851" s="50" t="s">
        <v>332</v>
      </c>
      <c r="D5851" s="51" t="s">
        <v>83</v>
      </c>
      <c r="E5851" s="30">
        <v>0</v>
      </c>
      <c r="F5851" s="30">
        <f t="shared" si="1"/>
        <v>1</v>
      </c>
      <c r="G5851" s="30">
        <v>0</v>
      </c>
      <c r="H5851" s="30">
        <f t="shared" si="2"/>
        <v>1</v>
      </c>
      <c r="I5851" s="30">
        <v>1</v>
      </c>
      <c r="J5851" s="30">
        <f t="shared" si="3"/>
        <v>0</v>
      </c>
      <c r="K5851" s="30">
        <v>0</v>
      </c>
      <c r="L5851" s="30">
        <f t="shared" si="4"/>
        <v>1</v>
      </c>
      <c r="M5851" s="52" t="str">
        <f t="shared" si="5"/>
        <v>агрегати не працюють</v>
      </c>
      <c r="O5851" s="30" t="str">
        <f t="shared" si="6"/>
        <v/>
      </c>
      <c r="P5851" s="30" t="str">
        <f t="shared" si="7"/>
        <v/>
      </c>
      <c r="Q5851" s="30" t="str">
        <f t="shared" si="8"/>
        <v/>
      </c>
      <c r="R5851" s="30" t="str">
        <f t="shared" si="9"/>
        <v/>
      </c>
      <c r="S5851" s="30" t="str">
        <f t="shared" si="10"/>
        <v/>
      </c>
      <c r="T5851" s="30" t="str">
        <f t="shared" si="11"/>
        <v/>
      </c>
      <c r="U5851" s="30" t="str">
        <f t="shared" si="12"/>
        <v/>
      </c>
    </row>
    <row r="5852" spans="2:21" ht="15.75" customHeight="1" x14ac:dyDescent="0.25">
      <c r="B5852" s="49" t="s">
        <v>333</v>
      </c>
      <c r="C5852" s="50" t="s">
        <v>334</v>
      </c>
      <c r="D5852" s="51" t="s">
        <v>60</v>
      </c>
      <c r="E5852" s="30">
        <v>1635</v>
      </c>
      <c r="F5852" s="30">
        <v>0</v>
      </c>
      <c r="G5852" s="30">
        <v>53111</v>
      </c>
      <c r="H5852" s="30">
        <v>1</v>
      </c>
      <c r="I5852" s="30">
        <v>1</v>
      </c>
      <c r="J5852" s="30">
        <f t="shared" si="3"/>
        <v>0</v>
      </c>
      <c r="K5852" s="30">
        <v>1</v>
      </c>
      <c r="L5852" s="30">
        <f t="shared" si="4"/>
        <v>0</v>
      </c>
      <c r="M5852" s="52" t="str">
        <f t="shared" si="5"/>
        <v>OK</v>
      </c>
      <c r="O5852" s="30">
        <f t="shared" si="6"/>
        <v>1635</v>
      </c>
      <c r="P5852" s="30">
        <f t="shared" si="7"/>
        <v>1529.0520000000001</v>
      </c>
      <c r="Q5852" s="30">
        <f t="shared" si="8"/>
        <v>1529.0520000000001</v>
      </c>
      <c r="R5852" s="30" t="str">
        <f t="shared" si="9"/>
        <v/>
      </c>
      <c r="S5852" s="30" t="str">
        <f t="shared" si="10"/>
        <v/>
      </c>
      <c r="T5852" s="30">
        <f t="shared" si="11"/>
        <v>53111</v>
      </c>
      <c r="U5852" s="30">
        <f t="shared" si="12"/>
        <v>81209480.772</v>
      </c>
    </row>
    <row r="5853" spans="2:21" ht="15.75" customHeight="1" x14ac:dyDescent="0.25">
      <c r="B5853" s="49" t="s">
        <v>333</v>
      </c>
      <c r="C5853" s="50" t="s">
        <v>334</v>
      </c>
      <c r="D5853" s="51" t="s">
        <v>61</v>
      </c>
      <c r="E5853" s="30">
        <v>685</v>
      </c>
      <c r="F5853" s="30">
        <v>1</v>
      </c>
      <c r="G5853" s="30">
        <v>230974</v>
      </c>
      <c r="H5853" s="30">
        <v>1</v>
      </c>
      <c r="I5853" s="30">
        <v>1</v>
      </c>
      <c r="J5853" s="30">
        <f t="shared" si="3"/>
        <v>0</v>
      </c>
      <c r="K5853" s="30">
        <v>1</v>
      </c>
      <c r="L5853" s="30">
        <f t="shared" si="4"/>
        <v>0</v>
      </c>
      <c r="M5853" s="52" t="str">
        <f t="shared" si="5"/>
        <v>OK</v>
      </c>
      <c r="O5853" s="30" t="str">
        <f t="shared" si="6"/>
        <v/>
      </c>
      <c r="P5853" s="30" t="str">
        <f t="shared" si="7"/>
        <v/>
      </c>
      <c r="Q5853" s="30">
        <f t="shared" si="8"/>
        <v>685</v>
      </c>
      <c r="R5853" s="30" t="str">
        <f t="shared" si="9"/>
        <v/>
      </c>
      <c r="S5853" s="30" t="str">
        <f t="shared" si="10"/>
        <v/>
      </c>
      <c r="T5853" s="30">
        <f t="shared" si="11"/>
        <v>230974</v>
      </c>
      <c r="U5853" s="30">
        <f t="shared" si="12"/>
        <v>158217190</v>
      </c>
    </row>
    <row r="5854" spans="2:21" ht="15.75" customHeight="1" x14ac:dyDescent="0.25">
      <c r="B5854" s="49" t="s">
        <v>333</v>
      </c>
      <c r="C5854" s="50" t="s">
        <v>334</v>
      </c>
      <c r="D5854" s="51" t="s">
        <v>62</v>
      </c>
      <c r="E5854" s="30">
        <v>772</v>
      </c>
      <c r="F5854" s="30">
        <v>1</v>
      </c>
      <c r="G5854" s="30">
        <v>88059</v>
      </c>
      <c r="H5854" s="30">
        <v>1</v>
      </c>
      <c r="I5854" s="30">
        <v>1</v>
      </c>
      <c r="J5854" s="30">
        <f t="shared" si="3"/>
        <v>0</v>
      </c>
      <c r="K5854" s="30">
        <v>1</v>
      </c>
      <c r="L5854" s="30">
        <f t="shared" si="4"/>
        <v>0</v>
      </c>
      <c r="M5854" s="52" t="str">
        <f t="shared" si="5"/>
        <v>OK</v>
      </c>
      <c r="O5854" s="30" t="str">
        <f t="shared" si="6"/>
        <v/>
      </c>
      <c r="P5854" s="30" t="str">
        <f t="shared" si="7"/>
        <v/>
      </c>
      <c r="Q5854" s="30">
        <f t="shared" si="8"/>
        <v>772</v>
      </c>
      <c r="R5854" s="30" t="str">
        <f t="shared" si="9"/>
        <v/>
      </c>
      <c r="S5854" s="30" t="str">
        <f t="shared" si="10"/>
        <v/>
      </c>
      <c r="T5854" s="30">
        <f t="shared" si="11"/>
        <v>88059</v>
      </c>
      <c r="U5854" s="30">
        <f t="shared" si="12"/>
        <v>67981548</v>
      </c>
    </row>
    <row r="5855" spans="2:21" ht="15.75" customHeight="1" x14ac:dyDescent="0.25">
      <c r="B5855" s="49" t="s">
        <v>333</v>
      </c>
      <c r="C5855" s="50" t="s">
        <v>334</v>
      </c>
      <c r="D5855" s="51" t="s">
        <v>63</v>
      </c>
      <c r="E5855" s="30">
        <v>1209</v>
      </c>
      <c r="F5855" s="30">
        <v>0</v>
      </c>
      <c r="G5855" s="30">
        <v>80666</v>
      </c>
      <c r="H5855" s="30">
        <v>1</v>
      </c>
      <c r="I5855" s="30">
        <v>1</v>
      </c>
      <c r="J5855" s="30">
        <f t="shared" si="3"/>
        <v>0</v>
      </c>
      <c r="K5855" s="30">
        <v>1</v>
      </c>
      <c r="L5855" s="30">
        <f t="shared" si="4"/>
        <v>0</v>
      </c>
      <c r="M5855" s="52" t="str">
        <f t="shared" si="5"/>
        <v>OK</v>
      </c>
      <c r="O5855" s="30">
        <f t="shared" si="6"/>
        <v>1209</v>
      </c>
      <c r="P5855" s="30">
        <f t="shared" si="7"/>
        <v>1130.6568</v>
      </c>
      <c r="Q5855" s="30">
        <f t="shared" si="8"/>
        <v>1130.6568</v>
      </c>
      <c r="R5855" s="30" t="str">
        <f t="shared" si="9"/>
        <v/>
      </c>
      <c r="S5855" s="30" t="str">
        <f t="shared" si="10"/>
        <v/>
      </c>
      <c r="T5855" s="30">
        <f t="shared" si="11"/>
        <v>80666</v>
      </c>
      <c r="U5855" s="30">
        <f t="shared" si="12"/>
        <v>91205561.428800002</v>
      </c>
    </row>
    <row r="5856" spans="2:21" ht="15.75" customHeight="1" x14ac:dyDescent="0.25">
      <c r="B5856" s="49" t="s">
        <v>333</v>
      </c>
      <c r="C5856" s="50" t="s">
        <v>334</v>
      </c>
      <c r="D5856" s="51" t="s">
        <v>64</v>
      </c>
      <c r="E5856" s="30">
        <v>0</v>
      </c>
      <c r="F5856" s="30">
        <f t="shared" si="1"/>
        <v>1</v>
      </c>
      <c r="G5856" s="30">
        <v>0</v>
      </c>
      <c r="H5856" s="30">
        <f t="shared" si="2"/>
        <v>1</v>
      </c>
      <c r="I5856" s="30">
        <v>1</v>
      </c>
      <c r="J5856" s="30">
        <f t="shared" si="3"/>
        <v>0</v>
      </c>
      <c r="K5856" s="30">
        <v>0</v>
      </c>
      <c r="L5856" s="30">
        <f t="shared" si="4"/>
        <v>1</v>
      </c>
      <c r="M5856" s="52" t="str">
        <f t="shared" si="5"/>
        <v>агрегати не працюють</v>
      </c>
      <c r="O5856" s="30" t="str">
        <f t="shared" si="6"/>
        <v/>
      </c>
      <c r="P5856" s="30" t="str">
        <f t="shared" si="7"/>
        <v/>
      </c>
      <c r="Q5856" s="30" t="str">
        <f t="shared" si="8"/>
        <v/>
      </c>
      <c r="R5856" s="30" t="str">
        <f t="shared" si="9"/>
        <v/>
      </c>
      <c r="S5856" s="30" t="str">
        <f t="shared" si="10"/>
        <v/>
      </c>
      <c r="T5856" s="30" t="str">
        <f t="shared" si="11"/>
        <v/>
      </c>
      <c r="U5856" s="30" t="str">
        <f t="shared" si="12"/>
        <v/>
      </c>
    </row>
    <row r="5857" spans="2:21" ht="15.75" customHeight="1" x14ac:dyDescent="0.25">
      <c r="B5857" s="49" t="s">
        <v>333</v>
      </c>
      <c r="C5857" s="50" t="s">
        <v>334</v>
      </c>
      <c r="D5857" s="51" t="s">
        <v>65</v>
      </c>
      <c r="E5857" s="30">
        <v>0</v>
      </c>
      <c r="F5857" s="30">
        <f t="shared" si="1"/>
        <v>1</v>
      </c>
      <c r="G5857" s="30">
        <v>0</v>
      </c>
      <c r="H5857" s="30">
        <f t="shared" si="2"/>
        <v>1</v>
      </c>
      <c r="I5857" s="30">
        <v>1</v>
      </c>
      <c r="J5857" s="30">
        <f t="shared" si="3"/>
        <v>0</v>
      </c>
      <c r="K5857" s="30">
        <v>0</v>
      </c>
      <c r="L5857" s="30">
        <f t="shared" si="4"/>
        <v>1</v>
      </c>
      <c r="M5857" s="52" t="str">
        <f t="shared" si="5"/>
        <v>агрегати не працюють</v>
      </c>
      <c r="O5857" s="30" t="str">
        <f t="shared" si="6"/>
        <v/>
      </c>
      <c r="P5857" s="30" t="str">
        <f t="shared" si="7"/>
        <v/>
      </c>
      <c r="Q5857" s="30" t="str">
        <f t="shared" si="8"/>
        <v/>
      </c>
      <c r="R5857" s="30" t="str">
        <f t="shared" si="9"/>
        <v/>
      </c>
      <c r="S5857" s="30" t="str">
        <f t="shared" si="10"/>
        <v/>
      </c>
      <c r="T5857" s="30" t="str">
        <f t="shared" si="11"/>
        <v/>
      </c>
      <c r="U5857" s="30" t="str">
        <f t="shared" si="12"/>
        <v/>
      </c>
    </row>
    <row r="5858" spans="2:21" ht="15.75" customHeight="1" x14ac:dyDescent="0.25">
      <c r="B5858" s="49" t="s">
        <v>333</v>
      </c>
      <c r="C5858" s="50" t="s">
        <v>334</v>
      </c>
      <c r="D5858" s="51" t="s">
        <v>66</v>
      </c>
      <c r="E5858" s="30">
        <v>0</v>
      </c>
      <c r="F5858" s="30">
        <f t="shared" si="1"/>
        <v>1</v>
      </c>
      <c r="G5858" s="30">
        <v>0</v>
      </c>
      <c r="H5858" s="30">
        <f t="shared" si="2"/>
        <v>1</v>
      </c>
      <c r="I5858" s="30">
        <v>1</v>
      </c>
      <c r="J5858" s="30">
        <f t="shared" si="3"/>
        <v>0</v>
      </c>
      <c r="K5858" s="30">
        <v>0</v>
      </c>
      <c r="L5858" s="30">
        <f t="shared" si="4"/>
        <v>1</v>
      </c>
      <c r="M5858" s="52" t="str">
        <f t="shared" si="5"/>
        <v>агрегати не працюють</v>
      </c>
      <c r="O5858" s="30" t="str">
        <f t="shared" si="6"/>
        <v/>
      </c>
      <c r="P5858" s="30" t="str">
        <f t="shared" si="7"/>
        <v/>
      </c>
      <c r="Q5858" s="30" t="str">
        <f t="shared" si="8"/>
        <v/>
      </c>
      <c r="R5858" s="30" t="str">
        <f t="shared" si="9"/>
        <v/>
      </c>
      <c r="S5858" s="30" t="str">
        <f t="shared" si="10"/>
        <v/>
      </c>
      <c r="T5858" s="30" t="str">
        <f t="shared" si="11"/>
        <v/>
      </c>
      <c r="U5858" s="30" t="str">
        <f t="shared" si="12"/>
        <v/>
      </c>
    </row>
    <row r="5859" spans="2:21" ht="15.75" customHeight="1" x14ac:dyDescent="0.25">
      <c r="B5859" s="49" t="s">
        <v>333</v>
      </c>
      <c r="C5859" s="50" t="s">
        <v>334</v>
      </c>
      <c r="D5859" s="51" t="s">
        <v>67</v>
      </c>
      <c r="E5859" s="30">
        <v>1427</v>
      </c>
      <c r="F5859" s="30">
        <v>0</v>
      </c>
      <c r="G5859" s="30">
        <v>284174</v>
      </c>
      <c r="H5859" s="30">
        <v>0</v>
      </c>
      <c r="I5859" s="30">
        <v>1</v>
      </c>
      <c r="J5859" s="30">
        <f t="shared" si="3"/>
        <v>0</v>
      </c>
      <c r="K5859" s="30">
        <v>1</v>
      </c>
      <c r="L5859" s="30">
        <f t="shared" si="4"/>
        <v>0</v>
      </c>
      <c r="M5859" s="52" t="str">
        <f t="shared" si="5"/>
        <v>OK</v>
      </c>
      <c r="O5859" s="30">
        <f t="shared" si="6"/>
        <v>1427</v>
      </c>
      <c r="P5859" s="30">
        <f t="shared" si="7"/>
        <v>1334.5304000000001</v>
      </c>
      <c r="Q5859" s="30">
        <f t="shared" si="8"/>
        <v>1334.5304000000001</v>
      </c>
      <c r="R5859" s="30">
        <f t="shared" si="9"/>
        <v>284174</v>
      </c>
      <c r="S5859" s="30">
        <f t="shared" si="10"/>
        <v>339616.34740000003</v>
      </c>
      <c r="T5859" s="30">
        <f t="shared" si="11"/>
        <v>339616.34740000003</v>
      </c>
      <c r="U5859" s="30">
        <f t="shared" si="12"/>
        <v>453228339.94226104</v>
      </c>
    </row>
    <row r="5860" spans="2:21" ht="15.75" customHeight="1" x14ac:dyDescent="0.25">
      <c r="B5860" s="49" t="s">
        <v>333</v>
      </c>
      <c r="C5860" s="50" t="s">
        <v>334</v>
      </c>
      <c r="D5860" s="51" t="s">
        <v>68</v>
      </c>
      <c r="E5860" s="30">
        <v>726</v>
      </c>
      <c r="F5860" s="30">
        <v>0</v>
      </c>
      <c r="G5860" s="30">
        <v>157866</v>
      </c>
      <c r="H5860" s="30">
        <v>0</v>
      </c>
      <c r="I5860" s="30">
        <v>1</v>
      </c>
      <c r="J5860" s="30">
        <f t="shared" si="3"/>
        <v>0</v>
      </c>
      <c r="K5860" s="30">
        <v>1</v>
      </c>
      <c r="L5860" s="30">
        <f t="shared" si="4"/>
        <v>0</v>
      </c>
      <c r="M5860" s="52" t="str">
        <f t="shared" si="5"/>
        <v>OK</v>
      </c>
      <c r="O5860" s="30">
        <f t="shared" si="6"/>
        <v>726</v>
      </c>
      <c r="P5860" s="30">
        <f t="shared" si="7"/>
        <v>678.95519999999999</v>
      </c>
      <c r="Q5860" s="30">
        <f t="shared" si="8"/>
        <v>678.95519999999999</v>
      </c>
      <c r="R5860" s="30">
        <f t="shared" si="9"/>
        <v>157866</v>
      </c>
      <c r="S5860" s="30">
        <f t="shared" si="10"/>
        <v>188665.65660000002</v>
      </c>
      <c r="T5860" s="30">
        <f t="shared" si="11"/>
        <v>188665.65660000002</v>
      </c>
      <c r="U5860" s="30">
        <f t="shared" si="12"/>
        <v>128095528.60998432</v>
      </c>
    </row>
    <row r="5861" spans="2:21" ht="15.75" customHeight="1" x14ac:dyDescent="0.25">
      <c r="B5861" s="49" t="s">
        <v>333</v>
      </c>
      <c r="C5861" s="50" t="s">
        <v>334</v>
      </c>
      <c r="D5861" s="51" t="s">
        <v>69</v>
      </c>
      <c r="E5861" s="30">
        <v>552</v>
      </c>
      <c r="F5861" s="30">
        <v>1</v>
      </c>
      <c r="G5861" s="30">
        <v>115940</v>
      </c>
      <c r="H5861" s="30">
        <v>0</v>
      </c>
      <c r="I5861" s="30">
        <v>1</v>
      </c>
      <c r="J5861" s="30">
        <f t="shared" si="3"/>
        <v>0</v>
      </c>
      <c r="K5861" s="30">
        <v>1</v>
      </c>
      <c r="L5861" s="30">
        <f t="shared" si="4"/>
        <v>0</v>
      </c>
      <c r="M5861" s="52" t="str">
        <f t="shared" si="5"/>
        <v>OK</v>
      </c>
      <c r="O5861" s="30" t="str">
        <f t="shared" si="6"/>
        <v/>
      </c>
      <c r="P5861" s="30" t="str">
        <f t="shared" si="7"/>
        <v/>
      </c>
      <c r="Q5861" s="30">
        <f t="shared" si="8"/>
        <v>552</v>
      </c>
      <c r="R5861" s="30">
        <f t="shared" si="9"/>
        <v>115940</v>
      </c>
      <c r="S5861" s="30">
        <f t="shared" si="10"/>
        <v>138559.894</v>
      </c>
      <c r="T5861" s="30">
        <f t="shared" si="11"/>
        <v>138559.894</v>
      </c>
      <c r="U5861" s="30">
        <f t="shared" si="12"/>
        <v>76485061.488000005</v>
      </c>
    </row>
    <row r="5862" spans="2:21" ht="15.75" customHeight="1" x14ac:dyDescent="0.25">
      <c r="B5862" s="49" t="s">
        <v>333</v>
      </c>
      <c r="C5862" s="50" t="s">
        <v>334</v>
      </c>
      <c r="D5862" s="51" t="s">
        <v>70</v>
      </c>
      <c r="E5862" s="30">
        <v>1347</v>
      </c>
      <c r="F5862" s="30">
        <v>0</v>
      </c>
      <c r="G5862" s="30">
        <v>62500</v>
      </c>
      <c r="H5862" s="30">
        <v>0</v>
      </c>
      <c r="I5862" s="30">
        <v>1</v>
      </c>
      <c r="J5862" s="30">
        <f t="shared" si="3"/>
        <v>0</v>
      </c>
      <c r="K5862" s="30">
        <v>1</v>
      </c>
      <c r="L5862" s="30">
        <f t="shared" si="4"/>
        <v>0</v>
      </c>
      <c r="M5862" s="52" t="str">
        <f t="shared" si="5"/>
        <v>OK</v>
      </c>
      <c r="O5862" s="30">
        <f t="shared" si="6"/>
        <v>1347</v>
      </c>
      <c r="P5862" s="30">
        <f t="shared" si="7"/>
        <v>1259.7144000000001</v>
      </c>
      <c r="Q5862" s="30">
        <f t="shared" si="8"/>
        <v>1259.7144000000001</v>
      </c>
      <c r="R5862" s="30">
        <f t="shared" si="9"/>
        <v>62500</v>
      </c>
      <c r="S5862" s="30">
        <f t="shared" si="10"/>
        <v>74693.75</v>
      </c>
      <c r="T5862" s="30">
        <f t="shared" si="11"/>
        <v>74693.75</v>
      </c>
      <c r="U5862" s="30">
        <f t="shared" si="12"/>
        <v>94092792.465000004</v>
      </c>
    </row>
    <row r="5863" spans="2:21" ht="15.75" customHeight="1" x14ac:dyDescent="0.25">
      <c r="B5863" s="49" t="s">
        <v>333</v>
      </c>
      <c r="C5863" s="50" t="s">
        <v>334</v>
      </c>
      <c r="D5863" s="51" t="s">
        <v>71</v>
      </c>
      <c r="E5863" s="30">
        <v>448</v>
      </c>
      <c r="F5863" s="30">
        <v>0</v>
      </c>
      <c r="G5863" s="30">
        <v>48931</v>
      </c>
      <c r="H5863" s="30">
        <v>1</v>
      </c>
      <c r="I5863" s="30">
        <v>1</v>
      </c>
      <c r="J5863" s="30">
        <f t="shared" si="3"/>
        <v>0</v>
      </c>
      <c r="K5863" s="30">
        <v>1</v>
      </c>
      <c r="L5863" s="30">
        <f t="shared" si="4"/>
        <v>0</v>
      </c>
      <c r="M5863" s="52" t="str">
        <f t="shared" si="5"/>
        <v>OK</v>
      </c>
      <c r="O5863" s="30">
        <f t="shared" si="6"/>
        <v>448</v>
      </c>
      <c r="P5863" s="30">
        <f t="shared" si="7"/>
        <v>418.96960000000001</v>
      </c>
      <c r="Q5863" s="30">
        <f t="shared" si="8"/>
        <v>418.96960000000001</v>
      </c>
      <c r="R5863" s="30" t="str">
        <f t="shared" si="9"/>
        <v/>
      </c>
      <c r="S5863" s="30" t="str">
        <f t="shared" si="10"/>
        <v/>
      </c>
      <c r="T5863" s="30">
        <f t="shared" si="11"/>
        <v>48931</v>
      </c>
      <c r="U5863" s="30">
        <f t="shared" si="12"/>
        <v>20500601.4976</v>
      </c>
    </row>
    <row r="5864" spans="2:21" ht="15.75" customHeight="1" x14ac:dyDescent="0.25">
      <c r="B5864" s="49" t="s">
        <v>333</v>
      </c>
      <c r="C5864" s="50" t="s">
        <v>334</v>
      </c>
      <c r="D5864" s="51" t="s">
        <v>72</v>
      </c>
      <c r="E5864" s="30">
        <v>1971</v>
      </c>
      <c r="F5864" s="30">
        <v>0</v>
      </c>
      <c r="G5864" s="30">
        <v>222275</v>
      </c>
      <c r="H5864" s="30">
        <v>0</v>
      </c>
      <c r="I5864" s="30">
        <v>1</v>
      </c>
      <c r="J5864" s="30">
        <f t="shared" si="3"/>
        <v>0</v>
      </c>
      <c r="K5864" s="30">
        <v>1</v>
      </c>
      <c r="L5864" s="30">
        <f t="shared" si="4"/>
        <v>0</v>
      </c>
      <c r="M5864" s="52" t="str">
        <f t="shared" si="5"/>
        <v>OK</v>
      </c>
      <c r="O5864" s="30">
        <f t="shared" si="6"/>
        <v>1971</v>
      </c>
      <c r="P5864" s="30">
        <f t="shared" si="7"/>
        <v>1843.2792000000002</v>
      </c>
      <c r="Q5864" s="30">
        <f t="shared" si="8"/>
        <v>1843.2792000000002</v>
      </c>
      <c r="R5864" s="30">
        <f t="shared" si="9"/>
        <v>222275</v>
      </c>
      <c r="S5864" s="30">
        <f t="shared" si="10"/>
        <v>265640.85250000004</v>
      </c>
      <c r="T5864" s="30">
        <f t="shared" si="11"/>
        <v>265640.85250000004</v>
      </c>
      <c r="U5864" s="30">
        <f t="shared" si="12"/>
        <v>489650258.08351809</v>
      </c>
    </row>
    <row r="5865" spans="2:21" ht="15.75" customHeight="1" x14ac:dyDescent="0.25">
      <c r="B5865" s="49" t="s">
        <v>333</v>
      </c>
      <c r="C5865" s="50" t="s">
        <v>334</v>
      </c>
      <c r="D5865" s="51" t="s">
        <v>73</v>
      </c>
      <c r="E5865" s="30">
        <v>0</v>
      </c>
      <c r="F5865" s="30">
        <f t="shared" si="1"/>
        <v>1</v>
      </c>
      <c r="G5865" s="30">
        <v>0</v>
      </c>
      <c r="H5865" s="30">
        <f t="shared" si="2"/>
        <v>1</v>
      </c>
      <c r="I5865" s="30">
        <v>1</v>
      </c>
      <c r="J5865" s="30">
        <f t="shared" si="3"/>
        <v>0</v>
      </c>
      <c r="K5865" s="30">
        <v>0</v>
      </c>
      <c r="L5865" s="30">
        <f t="shared" si="4"/>
        <v>1</v>
      </c>
      <c r="M5865" s="52" t="str">
        <f t="shared" si="5"/>
        <v>агрегати не працюють</v>
      </c>
      <c r="O5865" s="30" t="str">
        <f t="shared" si="6"/>
        <v/>
      </c>
      <c r="P5865" s="30" t="str">
        <f t="shared" si="7"/>
        <v/>
      </c>
      <c r="Q5865" s="30" t="str">
        <f t="shared" si="8"/>
        <v/>
      </c>
      <c r="R5865" s="30" t="str">
        <f t="shared" si="9"/>
        <v/>
      </c>
      <c r="S5865" s="30" t="str">
        <f t="shared" si="10"/>
        <v/>
      </c>
      <c r="T5865" s="30" t="str">
        <f t="shared" si="11"/>
        <v/>
      </c>
      <c r="U5865" s="30" t="str">
        <f t="shared" si="12"/>
        <v/>
      </c>
    </row>
    <row r="5866" spans="2:21" ht="15.75" customHeight="1" x14ac:dyDescent="0.25">
      <c r="B5866" s="49" t="s">
        <v>333</v>
      </c>
      <c r="C5866" s="50" t="s">
        <v>334</v>
      </c>
      <c r="D5866" s="51" t="s">
        <v>74</v>
      </c>
      <c r="E5866" s="30">
        <v>0</v>
      </c>
      <c r="F5866" s="30">
        <f t="shared" si="1"/>
        <v>1</v>
      </c>
      <c r="G5866" s="30">
        <v>0</v>
      </c>
      <c r="H5866" s="30">
        <f t="shared" si="2"/>
        <v>1</v>
      </c>
      <c r="I5866" s="30">
        <v>1</v>
      </c>
      <c r="J5866" s="30">
        <f t="shared" si="3"/>
        <v>0</v>
      </c>
      <c r="K5866" s="30">
        <v>0</v>
      </c>
      <c r="L5866" s="30">
        <f t="shared" si="4"/>
        <v>1</v>
      </c>
      <c r="M5866" s="52" t="str">
        <f t="shared" si="5"/>
        <v>агрегати не працюють</v>
      </c>
      <c r="O5866" s="30" t="str">
        <f t="shared" si="6"/>
        <v/>
      </c>
      <c r="P5866" s="30" t="str">
        <f t="shared" si="7"/>
        <v/>
      </c>
      <c r="Q5866" s="30" t="str">
        <f t="shared" si="8"/>
        <v/>
      </c>
      <c r="R5866" s="30" t="str">
        <f t="shared" si="9"/>
        <v/>
      </c>
      <c r="S5866" s="30" t="str">
        <f t="shared" si="10"/>
        <v/>
      </c>
      <c r="T5866" s="30" t="str">
        <f t="shared" si="11"/>
        <v/>
      </c>
      <c r="U5866" s="30" t="str">
        <f t="shared" si="12"/>
        <v/>
      </c>
    </row>
    <row r="5867" spans="2:21" ht="15.75" customHeight="1" x14ac:dyDescent="0.25">
      <c r="B5867" s="49" t="s">
        <v>333</v>
      </c>
      <c r="C5867" s="50" t="s">
        <v>334</v>
      </c>
      <c r="D5867" s="51" t="s">
        <v>75</v>
      </c>
      <c r="E5867" s="30">
        <v>1647</v>
      </c>
      <c r="F5867" s="30">
        <v>0</v>
      </c>
      <c r="G5867" s="30">
        <v>229761</v>
      </c>
      <c r="H5867" s="30">
        <v>1</v>
      </c>
      <c r="I5867" s="30">
        <v>1</v>
      </c>
      <c r="J5867" s="30">
        <f t="shared" si="3"/>
        <v>0</v>
      </c>
      <c r="K5867" s="30">
        <v>1</v>
      </c>
      <c r="L5867" s="30">
        <f t="shared" si="4"/>
        <v>0</v>
      </c>
      <c r="M5867" s="52" t="str">
        <f t="shared" si="5"/>
        <v>OK</v>
      </c>
      <c r="O5867" s="30">
        <f t="shared" si="6"/>
        <v>1647</v>
      </c>
      <c r="P5867" s="30">
        <f t="shared" si="7"/>
        <v>1540.2744</v>
      </c>
      <c r="Q5867" s="30">
        <f t="shared" si="8"/>
        <v>1540.2744</v>
      </c>
      <c r="R5867" s="30" t="str">
        <f t="shared" si="9"/>
        <v/>
      </c>
      <c r="S5867" s="30" t="str">
        <f t="shared" si="10"/>
        <v/>
      </c>
      <c r="T5867" s="30">
        <f t="shared" si="11"/>
        <v>229761</v>
      </c>
      <c r="U5867" s="30">
        <f t="shared" si="12"/>
        <v>353894986.41839999</v>
      </c>
    </row>
    <row r="5868" spans="2:21" ht="15.75" customHeight="1" x14ac:dyDescent="0.25">
      <c r="B5868" s="49" t="s">
        <v>333</v>
      </c>
      <c r="C5868" s="50" t="s">
        <v>334</v>
      </c>
      <c r="D5868" s="51" t="s">
        <v>76</v>
      </c>
      <c r="E5868" s="30">
        <v>0</v>
      </c>
      <c r="F5868" s="30">
        <f t="shared" si="1"/>
        <v>1</v>
      </c>
      <c r="G5868" s="30">
        <v>0</v>
      </c>
      <c r="H5868" s="30">
        <f t="shared" si="2"/>
        <v>1</v>
      </c>
      <c r="I5868" s="30">
        <v>1</v>
      </c>
      <c r="J5868" s="30">
        <f t="shared" si="3"/>
        <v>0</v>
      </c>
      <c r="K5868" s="30">
        <v>0</v>
      </c>
      <c r="L5868" s="30">
        <f t="shared" si="4"/>
        <v>1</v>
      </c>
      <c r="M5868" s="52" t="str">
        <f t="shared" si="5"/>
        <v>агрегати не працюють</v>
      </c>
      <c r="O5868" s="30" t="str">
        <f t="shared" si="6"/>
        <v/>
      </c>
      <c r="P5868" s="30" t="str">
        <f t="shared" si="7"/>
        <v/>
      </c>
      <c r="Q5868" s="30" t="str">
        <f t="shared" si="8"/>
        <v/>
      </c>
      <c r="R5868" s="30" t="str">
        <f t="shared" si="9"/>
        <v/>
      </c>
      <c r="S5868" s="30" t="str">
        <f t="shared" si="10"/>
        <v/>
      </c>
      <c r="T5868" s="30" t="str">
        <f t="shared" si="11"/>
        <v/>
      </c>
      <c r="U5868" s="30" t="str">
        <f t="shared" si="12"/>
        <v/>
      </c>
    </row>
    <row r="5869" spans="2:21" ht="15.75" customHeight="1" x14ac:dyDescent="0.25">
      <c r="B5869" s="49" t="s">
        <v>333</v>
      </c>
      <c r="C5869" s="50" t="s">
        <v>334</v>
      </c>
      <c r="D5869" s="51" t="s">
        <v>77</v>
      </c>
      <c r="E5869" s="30">
        <v>1961</v>
      </c>
      <c r="F5869" s="30">
        <v>1</v>
      </c>
      <c r="G5869" s="30">
        <v>286906</v>
      </c>
      <c r="H5869" s="30">
        <v>0</v>
      </c>
      <c r="I5869" s="30">
        <v>1</v>
      </c>
      <c r="J5869" s="30">
        <f t="shared" si="3"/>
        <v>0</v>
      </c>
      <c r="K5869" s="30">
        <v>1</v>
      </c>
      <c r="L5869" s="30">
        <f t="shared" si="4"/>
        <v>0</v>
      </c>
      <c r="M5869" s="52" t="str">
        <f t="shared" si="5"/>
        <v>OK</v>
      </c>
      <c r="O5869" s="30" t="str">
        <f t="shared" si="6"/>
        <v/>
      </c>
      <c r="P5869" s="30" t="str">
        <f t="shared" si="7"/>
        <v/>
      </c>
      <c r="Q5869" s="30">
        <f t="shared" si="8"/>
        <v>1961</v>
      </c>
      <c r="R5869" s="30">
        <f t="shared" si="9"/>
        <v>286906</v>
      </c>
      <c r="S5869" s="30">
        <f t="shared" si="10"/>
        <v>342881.36060000001</v>
      </c>
      <c r="T5869" s="30">
        <f t="shared" si="11"/>
        <v>342881.36060000001</v>
      </c>
      <c r="U5869" s="30">
        <f t="shared" si="12"/>
        <v>672390348.13660002</v>
      </c>
    </row>
    <row r="5870" spans="2:21" ht="15.75" customHeight="1" x14ac:dyDescent="0.25">
      <c r="B5870" s="49" t="s">
        <v>333</v>
      </c>
      <c r="C5870" s="50" t="s">
        <v>334</v>
      </c>
      <c r="D5870" s="51" t="s">
        <v>78</v>
      </c>
      <c r="E5870" s="30">
        <v>1214</v>
      </c>
      <c r="F5870" s="30">
        <v>0</v>
      </c>
      <c r="G5870" s="30">
        <v>193994</v>
      </c>
      <c r="H5870" s="30">
        <v>1</v>
      </c>
      <c r="I5870" s="30">
        <v>1</v>
      </c>
      <c r="J5870" s="30">
        <f t="shared" si="3"/>
        <v>0</v>
      </c>
      <c r="K5870" s="30">
        <v>1</v>
      </c>
      <c r="L5870" s="30">
        <f t="shared" si="4"/>
        <v>0</v>
      </c>
      <c r="M5870" s="52" t="str">
        <f t="shared" si="5"/>
        <v>OK</v>
      </c>
      <c r="O5870" s="30">
        <f t="shared" si="6"/>
        <v>1214</v>
      </c>
      <c r="P5870" s="30">
        <f t="shared" si="7"/>
        <v>1135.3328000000001</v>
      </c>
      <c r="Q5870" s="30">
        <f t="shared" si="8"/>
        <v>1135.3328000000001</v>
      </c>
      <c r="R5870" s="30" t="str">
        <f t="shared" si="9"/>
        <v/>
      </c>
      <c r="S5870" s="30" t="str">
        <f t="shared" si="10"/>
        <v/>
      </c>
      <c r="T5870" s="30">
        <f t="shared" si="11"/>
        <v>193994</v>
      </c>
      <c r="U5870" s="30">
        <f t="shared" si="12"/>
        <v>220247751.20320001</v>
      </c>
    </row>
    <row r="5871" spans="2:21" ht="15.75" customHeight="1" x14ac:dyDescent="0.25">
      <c r="B5871" s="49" t="s">
        <v>333</v>
      </c>
      <c r="C5871" s="50" t="s">
        <v>334</v>
      </c>
      <c r="D5871" s="51" t="s">
        <v>79</v>
      </c>
      <c r="E5871" s="30">
        <v>1242</v>
      </c>
      <c r="F5871" s="30">
        <v>1</v>
      </c>
      <c r="G5871" s="30">
        <v>64852</v>
      </c>
      <c r="H5871" s="30">
        <v>1</v>
      </c>
      <c r="I5871" s="30">
        <v>1</v>
      </c>
      <c r="J5871" s="30">
        <f t="shared" si="3"/>
        <v>0</v>
      </c>
      <c r="K5871" s="30">
        <v>1</v>
      </c>
      <c r="L5871" s="30">
        <f t="shared" si="4"/>
        <v>0</v>
      </c>
      <c r="M5871" s="52" t="str">
        <f t="shared" si="5"/>
        <v>OK</v>
      </c>
      <c r="O5871" s="30" t="str">
        <f t="shared" si="6"/>
        <v/>
      </c>
      <c r="P5871" s="30" t="str">
        <f t="shared" si="7"/>
        <v/>
      </c>
      <c r="Q5871" s="30">
        <f t="shared" si="8"/>
        <v>1242</v>
      </c>
      <c r="R5871" s="30" t="str">
        <f t="shared" si="9"/>
        <v/>
      </c>
      <c r="S5871" s="30" t="str">
        <f t="shared" si="10"/>
        <v/>
      </c>
      <c r="T5871" s="30">
        <f t="shared" si="11"/>
        <v>64852</v>
      </c>
      <c r="U5871" s="30">
        <f t="shared" si="12"/>
        <v>80546184</v>
      </c>
    </row>
    <row r="5872" spans="2:21" ht="15.75" customHeight="1" x14ac:dyDescent="0.25">
      <c r="B5872" s="49" t="s">
        <v>333</v>
      </c>
      <c r="C5872" s="50" t="s">
        <v>334</v>
      </c>
      <c r="D5872" s="51" t="s">
        <v>80</v>
      </c>
      <c r="E5872" s="30">
        <v>0</v>
      </c>
      <c r="F5872" s="30">
        <f t="shared" si="1"/>
        <v>1</v>
      </c>
      <c r="G5872" s="30">
        <v>0</v>
      </c>
      <c r="H5872" s="30">
        <f t="shared" si="2"/>
        <v>1</v>
      </c>
      <c r="I5872" s="30">
        <v>1</v>
      </c>
      <c r="J5872" s="30">
        <f t="shared" si="3"/>
        <v>0</v>
      </c>
      <c r="K5872" s="30">
        <v>0</v>
      </c>
      <c r="L5872" s="30">
        <f t="shared" si="4"/>
        <v>1</v>
      </c>
      <c r="M5872" s="52" t="str">
        <f t="shared" si="5"/>
        <v>агрегати не працюють</v>
      </c>
      <c r="O5872" s="30" t="str">
        <f t="shared" si="6"/>
        <v/>
      </c>
      <c r="P5872" s="30" t="str">
        <f t="shared" si="7"/>
        <v/>
      </c>
      <c r="Q5872" s="30" t="str">
        <f t="shared" si="8"/>
        <v/>
      </c>
      <c r="R5872" s="30" t="str">
        <f t="shared" si="9"/>
        <v/>
      </c>
      <c r="S5872" s="30" t="str">
        <f t="shared" si="10"/>
        <v/>
      </c>
      <c r="T5872" s="30" t="str">
        <f t="shared" si="11"/>
        <v/>
      </c>
      <c r="U5872" s="30" t="str">
        <f t="shared" si="12"/>
        <v/>
      </c>
    </row>
    <row r="5873" spans="2:21" ht="15.75" customHeight="1" x14ac:dyDescent="0.25">
      <c r="B5873" s="49" t="s">
        <v>333</v>
      </c>
      <c r="C5873" s="50" t="s">
        <v>334</v>
      </c>
      <c r="D5873" s="51" t="s">
        <v>81</v>
      </c>
      <c r="E5873" s="30">
        <v>0</v>
      </c>
      <c r="F5873" s="30">
        <f t="shared" si="1"/>
        <v>1</v>
      </c>
      <c r="G5873" s="30">
        <v>0</v>
      </c>
      <c r="H5873" s="30">
        <f t="shared" si="2"/>
        <v>1</v>
      </c>
      <c r="I5873" s="30">
        <v>1</v>
      </c>
      <c r="J5873" s="30">
        <f t="shared" si="3"/>
        <v>0</v>
      </c>
      <c r="K5873" s="30">
        <v>0</v>
      </c>
      <c r="L5873" s="30">
        <f t="shared" si="4"/>
        <v>1</v>
      </c>
      <c r="M5873" s="52" t="str">
        <f t="shared" si="5"/>
        <v>агрегати не працюють</v>
      </c>
      <c r="O5873" s="30" t="str">
        <f t="shared" si="6"/>
        <v/>
      </c>
      <c r="P5873" s="30" t="str">
        <f t="shared" si="7"/>
        <v/>
      </c>
      <c r="Q5873" s="30" t="str">
        <f t="shared" si="8"/>
        <v/>
      </c>
      <c r="R5873" s="30" t="str">
        <f t="shared" si="9"/>
        <v/>
      </c>
      <c r="S5873" s="30" t="str">
        <f t="shared" si="10"/>
        <v/>
      </c>
      <c r="T5873" s="30" t="str">
        <f t="shared" si="11"/>
        <v/>
      </c>
      <c r="U5873" s="30" t="str">
        <f t="shared" si="12"/>
        <v/>
      </c>
    </row>
    <row r="5874" spans="2:21" ht="15.75" customHeight="1" x14ac:dyDescent="0.25">
      <c r="B5874" s="49" t="s">
        <v>333</v>
      </c>
      <c r="C5874" s="50" t="s">
        <v>334</v>
      </c>
      <c r="D5874" s="51" t="s">
        <v>82</v>
      </c>
      <c r="E5874" s="30">
        <v>0</v>
      </c>
      <c r="F5874" s="30">
        <f t="shared" si="1"/>
        <v>1</v>
      </c>
      <c r="G5874" s="30">
        <v>0</v>
      </c>
      <c r="H5874" s="30">
        <f t="shared" si="2"/>
        <v>1</v>
      </c>
      <c r="I5874" s="30">
        <v>1</v>
      </c>
      <c r="J5874" s="30">
        <f t="shared" si="3"/>
        <v>0</v>
      </c>
      <c r="K5874" s="30">
        <v>0</v>
      </c>
      <c r="L5874" s="30">
        <f t="shared" si="4"/>
        <v>1</v>
      </c>
      <c r="M5874" s="52" t="str">
        <f t="shared" si="5"/>
        <v>агрегати не працюють</v>
      </c>
      <c r="O5874" s="30" t="str">
        <f t="shared" si="6"/>
        <v/>
      </c>
      <c r="P5874" s="30" t="str">
        <f t="shared" si="7"/>
        <v/>
      </c>
      <c r="Q5874" s="30" t="str">
        <f t="shared" si="8"/>
        <v/>
      </c>
      <c r="R5874" s="30" t="str">
        <f t="shared" si="9"/>
        <v/>
      </c>
      <c r="S5874" s="30" t="str">
        <f t="shared" si="10"/>
        <v/>
      </c>
      <c r="T5874" s="30" t="str">
        <f t="shared" si="11"/>
        <v/>
      </c>
      <c r="U5874" s="30" t="str">
        <f t="shared" si="12"/>
        <v/>
      </c>
    </row>
    <row r="5875" spans="2:21" ht="15.75" customHeight="1" x14ac:dyDescent="0.25">
      <c r="B5875" s="49" t="s">
        <v>333</v>
      </c>
      <c r="C5875" s="50" t="s">
        <v>334</v>
      </c>
      <c r="D5875" s="51" t="s">
        <v>83</v>
      </c>
      <c r="E5875" s="30">
        <v>0</v>
      </c>
      <c r="F5875" s="30">
        <f t="shared" si="1"/>
        <v>1</v>
      </c>
      <c r="G5875" s="30">
        <v>0</v>
      </c>
      <c r="H5875" s="30">
        <f t="shared" si="2"/>
        <v>1</v>
      </c>
      <c r="I5875" s="30">
        <v>1</v>
      </c>
      <c r="J5875" s="30">
        <f t="shared" si="3"/>
        <v>0</v>
      </c>
      <c r="K5875" s="30">
        <v>0</v>
      </c>
      <c r="L5875" s="30">
        <f t="shared" si="4"/>
        <v>1</v>
      </c>
      <c r="M5875" s="52" t="str">
        <f t="shared" si="5"/>
        <v>агрегати не працюють</v>
      </c>
      <c r="O5875" s="30" t="str">
        <f t="shared" si="6"/>
        <v/>
      </c>
      <c r="P5875" s="30" t="str">
        <f t="shared" si="7"/>
        <v/>
      </c>
      <c r="Q5875" s="30" t="str">
        <f t="shared" si="8"/>
        <v/>
      </c>
      <c r="R5875" s="30" t="str">
        <f t="shared" si="9"/>
        <v/>
      </c>
      <c r="S5875" s="30" t="str">
        <f t="shared" si="10"/>
        <v/>
      </c>
      <c r="T5875" s="30" t="str">
        <f t="shared" si="11"/>
        <v/>
      </c>
      <c r="U5875" s="30" t="str">
        <f t="shared" si="12"/>
        <v/>
      </c>
    </row>
    <row r="5876" spans="2:21" ht="15.75" customHeight="1" x14ac:dyDescent="0.25">
      <c r="B5876" s="49" t="s">
        <v>333</v>
      </c>
      <c r="C5876" s="50" t="s">
        <v>335</v>
      </c>
      <c r="D5876" s="51" t="s">
        <v>60</v>
      </c>
      <c r="E5876" s="30">
        <v>0</v>
      </c>
      <c r="F5876" s="30">
        <f t="shared" si="1"/>
        <v>1</v>
      </c>
      <c r="G5876" s="30">
        <v>0</v>
      </c>
      <c r="H5876" s="30">
        <f t="shared" si="2"/>
        <v>1</v>
      </c>
      <c r="I5876" s="30">
        <v>1</v>
      </c>
      <c r="J5876" s="30">
        <f t="shared" si="3"/>
        <v>0</v>
      </c>
      <c r="K5876" s="30">
        <v>0</v>
      </c>
      <c r="L5876" s="30">
        <f t="shared" si="4"/>
        <v>1</v>
      </c>
      <c r="M5876" s="52" t="str">
        <f t="shared" si="5"/>
        <v>агрегати не працюють</v>
      </c>
      <c r="O5876" s="30" t="str">
        <f t="shared" si="6"/>
        <v/>
      </c>
      <c r="P5876" s="30" t="str">
        <f t="shared" si="7"/>
        <v/>
      </c>
      <c r="Q5876" s="30" t="str">
        <f t="shared" si="8"/>
        <v/>
      </c>
      <c r="R5876" s="30" t="str">
        <f t="shared" si="9"/>
        <v/>
      </c>
      <c r="S5876" s="30" t="str">
        <f t="shared" si="10"/>
        <v/>
      </c>
      <c r="T5876" s="30" t="str">
        <f t="shared" si="11"/>
        <v/>
      </c>
      <c r="U5876" s="30" t="str">
        <f t="shared" si="12"/>
        <v/>
      </c>
    </row>
    <row r="5877" spans="2:21" ht="15.75" customHeight="1" x14ac:dyDescent="0.25">
      <c r="B5877" s="49" t="s">
        <v>333</v>
      </c>
      <c r="C5877" s="50" t="s">
        <v>335</v>
      </c>
      <c r="D5877" s="51" t="s">
        <v>61</v>
      </c>
      <c r="E5877" s="30">
        <v>0</v>
      </c>
      <c r="F5877" s="30">
        <f t="shared" si="1"/>
        <v>1</v>
      </c>
      <c r="G5877" s="30">
        <v>0</v>
      </c>
      <c r="H5877" s="30">
        <f t="shared" si="2"/>
        <v>1</v>
      </c>
      <c r="I5877" s="30">
        <v>1</v>
      </c>
      <c r="J5877" s="30">
        <f t="shared" si="3"/>
        <v>0</v>
      </c>
      <c r="K5877" s="30">
        <v>0</v>
      </c>
      <c r="L5877" s="30">
        <f t="shared" si="4"/>
        <v>1</v>
      </c>
      <c r="M5877" s="52" t="str">
        <f t="shared" si="5"/>
        <v>агрегати не працюють</v>
      </c>
      <c r="O5877" s="30" t="str">
        <f t="shared" si="6"/>
        <v/>
      </c>
      <c r="P5877" s="30" t="str">
        <f t="shared" si="7"/>
        <v/>
      </c>
      <c r="Q5877" s="30" t="str">
        <f t="shared" si="8"/>
        <v/>
      </c>
      <c r="R5877" s="30" t="str">
        <f t="shared" si="9"/>
        <v/>
      </c>
      <c r="S5877" s="30" t="str">
        <f t="shared" si="10"/>
        <v/>
      </c>
      <c r="T5877" s="30" t="str">
        <f t="shared" si="11"/>
        <v/>
      </c>
      <c r="U5877" s="30" t="str">
        <f t="shared" si="12"/>
        <v/>
      </c>
    </row>
    <row r="5878" spans="2:21" ht="15.75" customHeight="1" x14ac:dyDescent="0.25">
      <c r="B5878" s="49" t="s">
        <v>333</v>
      </c>
      <c r="C5878" s="50" t="s">
        <v>335</v>
      </c>
      <c r="D5878" s="51" t="s">
        <v>62</v>
      </c>
      <c r="E5878" s="30">
        <v>1478</v>
      </c>
      <c r="F5878" s="30">
        <v>1</v>
      </c>
      <c r="G5878" s="30">
        <v>174281</v>
      </c>
      <c r="H5878" s="30">
        <v>1</v>
      </c>
      <c r="I5878" s="30">
        <v>1</v>
      </c>
      <c r="J5878" s="30">
        <f t="shared" si="3"/>
        <v>0</v>
      </c>
      <c r="K5878" s="30">
        <v>1</v>
      </c>
      <c r="L5878" s="30">
        <f t="shared" si="4"/>
        <v>0</v>
      </c>
      <c r="M5878" s="52" t="str">
        <f t="shared" si="5"/>
        <v>OK</v>
      </c>
      <c r="O5878" s="30" t="str">
        <f t="shared" si="6"/>
        <v/>
      </c>
      <c r="P5878" s="30" t="str">
        <f t="shared" si="7"/>
        <v/>
      </c>
      <c r="Q5878" s="30">
        <f t="shared" si="8"/>
        <v>1478</v>
      </c>
      <c r="R5878" s="30" t="str">
        <f t="shared" si="9"/>
        <v/>
      </c>
      <c r="S5878" s="30" t="str">
        <f t="shared" si="10"/>
        <v/>
      </c>
      <c r="T5878" s="30">
        <f t="shared" si="11"/>
        <v>174281</v>
      </c>
      <c r="U5878" s="30">
        <f t="shared" si="12"/>
        <v>257587318</v>
      </c>
    </row>
    <row r="5879" spans="2:21" ht="15.75" customHeight="1" x14ac:dyDescent="0.25">
      <c r="B5879" s="49" t="s">
        <v>333</v>
      </c>
      <c r="C5879" s="50" t="s">
        <v>335</v>
      </c>
      <c r="D5879" s="51" t="s">
        <v>63</v>
      </c>
      <c r="E5879" s="30">
        <v>522</v>
      </c>
      <c r="F5879" s="30">
        <v>1</v>
      </c>
      <c r="G5879" s="30">
        <v>86232</v>
      </c>
      <c r="H5879" s="30">
        <v>1</v>
      </c>
      <c r="I5879" s="30">
        <v>1</v>
      </c>
      <c r="J5879" s="30">
        <f t="shared" si="3"/>
        <v>0</v>
      </c>
      <c r="K5879" s="30">
        <v>1</v>
      </c>
      <c r="L5879" s="30">
        <f t="shared" si="4"/>
        <v>0</v>
      </c>
      <c r="M5879" s="52" t="str">
        <f t="shared" si="5"/>
        <v>OK</v>
      </c>
      <c r="O5879" s="30" t="str">
        <f t="shared" si="6"/>
        <v/>
      </c>
      <c r="P5879" s="30" t="str">
        <f t="shared" si="7"/>
        <v/>
      </c>
      <c r="Q5879" s="30">
        <f t="shared" si="8"/>
        <v>522</v>
      </c>
      <c r="R5879" s="30" t="str">
        <f t="shared" si="9"/>
        <v/>
      </c>
      <c r="S5879" s="30" t="str">
        <f t="shared" si="10"/>
        <v/>
      </c>
      <c r="T5879" s="30">
        <f t="shared" si="11"/>
        <v>86232</v>
      </c>
      <c r="U5879" s="30">
        <f t="shared" si="12"/>
        <v>45013104</v>
      </c>
    </row>
    <row r="5880" spans="2:21" ht="15.75" customHeight="1" x14ac:dyDescent="0.25">
      <c r="B5880" s="49" t="s">
        <v>333</v>
      </c>
      <c r="C5880" s="50" t="s">
        <v>335</v>
      </c>
      <c r="D5880" s="51" t="s">
        <v>64</v>
      </c>
      <c r="E5880" s="30">
        <v>485</v>
      </c>
      <c r="F5880" s="30">
        <v>1</v>
      </c>
      <c r="G5880" s="30">
        <v>171386</v>
      </c>
      <c r="H5880" s="30">
        <v>1</v>
      </c>
      <c r="I5880" s="30">
        <v>1</v>
      </c>
      <c r="J5880" s="30">
        <f t="shared" si="3"/>
        <v>0</v>
      </c>
      <c r="K5880" s="30">
        <v>1</v>
      </c>
      <c r="L5880" s="30">
        <f t="shared" si="4"/>
        <v>0</v>
      </c>
      <c r="M5880" s="52" t="str">
        <f t="shared" si="5"/>
        <v>OK</v>
      </c>
      <c r="O5880" s="30" t="str">
        <f t="shared" si="6"/>
        <v/>
      </c>
      <c r="P5880" s="30" t="str">
        <f t="shared" si="7"/>
        <v/>
      </c>
      <c r="Q5880" s="30">
        <f t="shared" si="8"/>
        <v>485</v>
      </c>
      <c r="R5880" s="30" t="str">
        <f t="shared" si="9"/>
        <v/>
      </c>
      <c r="S5880" s="30" t="str">
        <f t="shared" si="10"/>
        <v/>
      </c>
      <c r="T5880" s="30">
        <f t="shared" si="11"/>
        <v>171386</v>
      </c>
      <c r="U5880" s="30">
        <f t="shared" si="12"/>
        <v>83122210</v>
      </c>
    </row>
    <row r="5881" spans="2:21" ht="15.75" customHeight="1" x14ac:dyDescent="0.25">
      <c r="B5881" s="49" t="s">
        <v>333</v>
      </c>
      <c r="C5881" s="50" t="s">
        <v>335</v>
      </c>
      <c r="D5881" s="51" t="s">
        <v>65</v>
      </c>
      <c r="E5881" s="30">
        <v>1239</v>
      </c>
      <c r="F5881" s="30">
        <v>0</v>
      </c>
      <c r="G5881" s="30">
        <v>253261</v>
      </c>
      <c r="H5881" s="30">
        <v>1</v>
      </c>
      <c r="I5881" s="30">
        <v>1</v>
      </c>
      <c r="J5881" s="30">
        <f t="shared" si="3"/>
        <v>0</v>
      </c>
      <c r="K5881" s="30">
        <v>1</v>
      </c>
      <c r="L5881" s="30">
        <f t="shared" si="4"/>
        <v>0</v>
      </c>
      <c r="M5881" s="52" t="str">
        <f t="shared" si="5"/>
        <v>OK</v>
      </c>
      <c r="O5881" s="30">
        <f t="shared" si="6"/>
        <v>1239</v>
      </c>
      <c r="P5881" s="30">
        <f t="shared" si="7"/>
        <v>1158.7128</v>
      </c>
      <c r="Q5881" s="30">
        <f t="shared" si="8"/>
        <v>1158.7128</v>
      </c>
      <c r="R5881" s="30" t="str">
        <f t="shared" si="9"/>
        <v/>
      </c>
      <c r="S5881" s="30" t="str">
        <f t="shared" si="10"/>
        <v/>
      </c>
      <c r="T5881" s="30">
        <f t="shared" si="11"/>
        <v>253261</v>
      </c>
      <c r="U5881" s="30">
        <f t="shared" si="12"/>
        <v>293456762.44080001</v>
      </c>
    </row>
    <row r="5882" spans="2:21" ht="15.75" customHeight="1" x14ac:dyDescent="0.25">
      <c r="B5882" s="49" t="s">
        <v>333</v>
      </c>
      <c r="C5882" s="50" t="s">
        <v>335</v>
      </c>
      <c r="D5882" s="51" t="s">
        <v>66</v>
      </c>
      <c r="E5882" s="30">
        <v>625</v>
      </c>
      <c r="F5882" s="30">
        <v>0</v>
      </c>
      <c r="G5882" s="30">
        <v>121626</v>
      </c>
      <c r="H5882" s="30">
        <v>1</v>
      </c>
      <c r="I5882" s="30">
        <v>1</v>
      </c>
      <c r="J5882" s="30">
        <f t="shared" si="3"/>
        <v>0</v>
      </c>
      <c r="K5882" s="30">
        <v>1</v>
      </c>
      <c r="L5882" s="30">
        <f t="shared" si="4"/>
        <v>0</v>
      </c>
      <c r="M5882" s="52" t="str">
        <f t="shared" si="5"/>
        <v>OK</v>
      </c>
      <c r="O5882" s="30">
        <f t="shared" si="6"/>
        <v>625</v>
      </c>
      <c r="P5882" s="30">
        <f t="shared" si="7"/>
        <v>584.5</v>
      </c>
      <c r="Q5882" s="30">
        <f t="shared" si="8"/>
        <v>584.5</v>
      </c>
      <c r="R5882" s="30" t="str">
        <f t="shared" si="9"/>
        <v/>
      </c>
      <c r="S5882" s="30" t="str">
        <f t="shared" si="10"/>
        <v/>
      </c>
      <c r="T5882" s="30">
        <f t="shared" si="11"/>
        <v>121626</v>
      </c>
      <c r="U5882" s="30">
        <f t="shared" si="12"/>
        <v>71090397</v>
      </c>
    </row>
    <row r="5883" spans="2:21" ht="15.75" customHeight="1" x14ac:dyDescent="0.25">
      <c r="B5883" s="49" t="s">
        <v>333</v>
      </c>
      <c r="C5883" s="50" t="s">
        <v>335</v>
      </c>
      <c r="D5883" s="51" t="s">
        <v>67</v>
      </c>
      <c r="E5883" s="30">
        <v>490</v>
      </c>
      <c r="F5883" s="30">
        <v>1</v>
      </c>
      <c r="G5883" s="30">
        <v>136890</v>
      </c>
      <c r="H5883" s="30">
        <v>1</v>
      </c>
      <c r="I5883" s="30">
        <v>1</v>
      </c>
      <c r="J5883" s="30">
        <f t="shared" si="3"/>
        <v>0</v>
      </c>
      <c r="K5883" s="30">
        <v>1</v>
      </c>
      <c r="L5883" s="30">
        <f t="shared" si="4"/>
        <v>0</v>
      </c>
      <c r="M5883" s="52" t="str">
        <f t="shared" si="5"/>
        <v>OK</v>
      </c>
      <c r="O5883" s="30" t="str">
        <f t="shared" si="6"/>
        <v/>
      </c>
      <c r="P5883" s="30" t="str">
        <f t="shared" si="7"/>
        <v/>
      </c>
      <c r="Q5883" s="30">
        <f t="shared" si="8"/>
        <v>490</v>
      </c>
      <c r="R5883" s="30" t="str">
        <f t="shared" si="9"/>
        <v/>
      </c>
      <c r="S5883" s="30" t="str">
        <f t="shared" si="10"/>
        <v/>
      </c>
      <c r="T5883" s="30">
        <f t="shared" si="11"/>
        <v>136890</v>
      </c>
      <c r="U5883" s="30">
        <f t="shared" si="12"/>
        <v>67076100</v>
      </c>
    </row>
    <row r="5884" spans="2:21" ht="15.75" customHeight="1" x14ac:dyDescent="0.25">
      <c r="B5884" s="49" t="s">
        <v>333</v>
      </c>
      <c r="C5884" s="50" t="s">
        <v>335</v>
      </c>
      <c r="D5884" s="51" t="s">
        <v>68</v>
      </c>
      <c r="E5884" s="30">
        <v>496</v>
      </c>
      <c r="F5884" s="30">
        <v>0</v>
      </c>
      <c r="G5884" s="30">
        <v>264068</v>
      </c>
      <c r="H5884" s="30">
        <v>1</v>
      </c>
      <c r="I5884" s="30">
        <v>1</v>
      </c>
      <c r="J5884" s="30">
        <f t="shared" si="3"/>
        <v>0</v>
      </c>
      <c r="K5884" s="30">
        <v>1</v>
      </c>
      <c r="L5884" s="30">
        <f t="shared" si="4"/>
        <v>0</v>
      </c>
      <c r="M5884" s="52" t="str">
        <f t="shared" si="5"/>
        <v>OK</v>
      </c>
      <c r="O5884" s="30">
        <f t="shared" si="6"/>
        <v>496</v>
      </c>
      <c r="P5884" s="30">
        <f t="shared" si="7"/>
        <v>463.85919999999999</v>
      </c>
      <c r="Q5884" s="30">
        <f t="shared" si="8"/>
        <v>463.85919999999999</v>
      </c>
      <c r="R5884" s="30" t="str">
        <f t="shared" si="9"/>
        <v/>
      </c>
      <c r="S5884" s="30" t="str">
        <f t="shared" si="10"/>
        <v/>
      </c>
      <c r="T5884" s="30">
        <f t="shared" si="11"/>
        <v>264068</v>
      </c>
      <c r="U5884" s="30">
        <f t="shared" si="12"/>
        <v>122490371.22559999</v>
      </c>
    </row>
    <row r="5885" spans="2:21" ht="15.75" customHeight="1" x14ac:dyDescent="0.25">
      <c r="B5885" s="49" t="s">
        <v>333</v>
      </c>
      <c r="C5885" s="50" t="s">
        <v>335</v>
      </c>
      <c r="D5885" s="51" t="s">
        <v>69</v>
      </c>
      <c r="E5885" s="30">
        <v>0</v>
      </c>
      <c r="F5885" s="30">
        <f t="shared" si="1"/>
        <v>1</v>
      </c>
      <c r="G5885" s="30">
        <v>0</v>
      </c>
      <c r="H5885" s="30">
        <f t="shared" si="2"/>
        <v>1</v>
      </c>
      <c r="I5885" s="30">
        <v>1</v>
      </c>
      <c r="J5885" s="30">
        <f t="shared" si="3"/>
        <v>0</v>
      </c>
      <c r="K5885" s="30">
        <v>0</v>
      </c>
      <c r="L5885" s="30">
        <f t="shared" si="4"/>
        <v>1</v>
      </c>
      <c r="M5885" s="52" t="str">
        <f t="shared" si="5"/>
        <v>агрегати не працюють</v>
      </c>
      <c r="O5885" s="30" t="str">
        <f t="shared" si="6"/>
        <v/>
      </c>
      <c r="P5885" s="30" t="str">
        <f t="shared" si="7"/>
        <v/>
      </c>
      <c r="Q5885" s="30" t="str">
        <f t="shared" si="8"/>
        <v/>
      </c>
      <c r="R5885" s="30" t="str">
        <f t="shared" si="9"/>
        <v/>
      </c>
      <c r="S5885" s="30" t="str">
        <f t="shared" si="10"/>
        <v/>
      </c>
      <c r="T5885" s="30" t="str">
        <f t="shared" si="11"/>
        <v/>
      </c>
      <c r="U5885" s="30" t="str">
        <f t="shared" si="12"/>
        <v/>
      </c>
    </row>
    <row r="5886" spans="2:21" ht="15.75" customHeight="1" x14ac:dyDescent="0.25">
      <c r="B5886" s="49" t="s">
        <v>333</v>
      </c>
      <c r="C5886" s="50" t="s">
        <v>335</v>
      </c>
      <c r="D5886" s="51" t="s">
        <v>70</v>
      </c>
      <c r="E5886" s="30">
        <v>532</v>
      </c>
      <c r="F5886" s="30">
        <v>1</v>
      </c>
      <c r="G5886" s="30">
        <v>51636</v>
      </c>
      <c r="H5886" s="30">
        <v>1</v>
      </c>
      <c r="I5886" s="30">
        <v>1</v>
      </c>
      <c r="J5886" s="30">
        <f t="shared" si="3"/>
        <v>0</v>
      </c>
      <c r="K5886" s="30">
        <v>1</v>
      </c>
      <c r="L5886" s="30">
        <f t="shared" si="4"/>
        <v>0</v>
      </c>
      <c r="M5886" s="52" t="str">
        <f t="shared" si="5"/>
        <v>OK</v>
      </c>
      <c r="O5886" s="30" t="str">
        <f t="shared" si="6"/>
        <v/>
      </c>
      <c r="P5886" s="30" t="str">
        <f t="shared" si="7"/>
        <v/>
      </c>
      <c r="Q5886" s="30">
        <f t="shared" si="8"/>
        <v>532</v>
      </c>
      <c r="R5886" s="30" t="str">
        <f t="shared" si="9"/>
        <v/>
      </c>
      <c r="S5886" s="30" t="str">
        <f t="shared" si="10"/>
        <v/>
      </c>
      <c r="T5886" s="30">
        <f t="shared" si="11"/>
        <v>51636</v>
      </c>
      <c r="U5886" s="30">
        <f t="shared" si="12"/>
        <v>27470352</v>
      </c>
    </row>
    <row r="5887" spans="2:21" ht="15.75" customHeight="1" x14ac:dyDescent="0.25">
      <c r="B5887" s="49" t="s">
        <v>333</v>
      </c>
      <c r="C5887" s="50" t="s">
        <v>335</v>
      </c>
      <c r="D5887" s="51" t="s">
        <v>71</v>
      </c>
      <c r="E5887" s="30">
        <v>1749</v>
      </c>
      <c r="F5887" s="30">
        <v>1</v>
      </c>
      <c r="G5887" s="30">
        <v>129967</v>
      </c>
      <c r="H5887" s="30">
        <v>0</v>
      </c>
      <c r="I5887" s="30">
        <v>1</v>
      </c>
      <c r="J5887" s="30">
        <f t="shared" si="3"/>
        <v>0</v>
      </c>
      <c r="K5887" s="30">
        <v>1</v>
      </c>
      <c r="L5887" s="30">
        <f t="shared" si="4"/>
        <v>0</v>
      </c>
      <c r="M5887" s="52" t="str">
        <f t="shared" si="5"/>
        <v>OK</v>
      </c>
      <c r="O5887" s="30" t="str">
        <f t="shared" si="6"/>
        <v/>
      </c>
      <c r="P5887" s="30" t="str">
        <f t="shared" si="7"/>
        <v/>
      </c>
      <c r="Q5887" s="30">
        <f t="shared" si="8"/>
        <v>1749</v>
      </c>
      <c r="R5887" s="30">
        <f t="shared" si="9"/>
        <v>129967</v>
      </c>
      <c r="S5887" s="30">
        <f t="shared" si="10"/>
        <v>155323.56170000002</v>
      </c>
      <c r="T5887" s="30">
        <f t="shared" si="11"/>
        <v>155323.56170000002</v>
      </c>
      <c r="U5887" s="30">
        <f t="shared" si="12"/>
        <v>271660909.41330004</v>
      </c>
    </row>
    <row r="5888" spans="2:21" ht="15.75" customHeight="1" x14ac:dyDescent="0.25">
      <c r="B5888" s="49" t="s">
        <v>333</v>
      </c>
      <c r="C5888" s="50" t="s">
        <v>335</v>
      </c>
      <c r="D5888" s="51" t="s">
        <v>72</v>
      </c>
      <c r="E5888" s="30">
        <v>0</v>
      </c>
      <c r="F5888" s="30">
        <f t="shared" si="1"/>
        <v>1</v>
      </c>
      <c r="G5888" s="30">
        <v>0</v>
      </c>
      <c r="H5888" s="30">
        <f t="shared" si="2"/>
        <v>1</v>
      </c>
      <c r="I5888" s="30">
        <v>1</v>
      </c>
      <c r="J5888" s="30">
        <f t="shared" si="3"/>
        <v>0</v>
      </c>
      <c r="K5888" s="30">
        <v>0</v>
      </c>
      <c r="L5888" s="30">
        <f t="shared" si="4"/>
        <v>1</v>
      </c>
      <c r="M5888" s="52" t="str">
        <f t="shared" si="5"/>
        <v>агрегати не працюють</v>
      </c>
      <c r="O5888" s="30" t="str">
        <f t="shared" si="6"/>
        <v/>
      </c>
      <c r="P5888" s="30" t="str">
        <f t="shared" si="7"/>
        <v/>
      </c>
      <c r="Q5888" s="30" t="str">
        <f t="shared" si="8"/>
        <v/>
      </c>
      <c r="R5888" s="30" t="str">
        <f t="shared" si="9"/>
        <v/>
      </c>
      <c r="S5888" s="30" t="str">
        <f t="shared" si="10"/>
        <v/>
      </c>
      <c r="T5888" s="30" t="str">
        <f t="shared" si="11"/>
        <v/>
      </c>
      <c r="U5888" s="30" t="str">
        <f t="shared" si="12"/>
        <v/>
      </c>
    </row>
    <row r="5889" spans="2:21" ht="15.75" customHeight="1" x14ac:dyDescent="0.25">
      <c r="B5889" s="49" t="s">
        <v>333</v>
      </c>
      <c r="C5889" s="50" t="s">
        <v>335</v>
      </c>
      <c r="D5889" s="51" t="s">
        <v>73</v>
      </c>
      <c r="E5889" s="30">
        <v>1165</v>
      </c>
      <c r="F5889" s="30">
        <v>1</v>
      </c>
      <c r="G5889" s="30">
        <v>166495</v>
      </c>
      <c r="H5889" s="30">
        <v>1</v>
      </c>
      <c r="I5889" s="30">
        <v>1</v>
      </c>
      <c r="J5889" s="30">
        <f t="shared" si="3"/>
        <v>0</v>
      </c>
      <c r="K5889" s="30">
        <v>1</v>
      </c>
      <c r="L5889" s="30">
        <f t="shared" si="4"/>
        <v>0</v>
      </c>
      <c r="M5889" s="52" t="str">
        <f t="shared" si="5"/>
        <v>OK</v>
      </c>
      <c r="O5889" s="30" t="str">
        <f t="shared" si="6"/>
        <v/>
      </c>
      <c r="P5889" s="30" t="str">
        <f t="shared" si="7"/>
        <v/>
      </c>
      <c r="Q5889" s="30">
        <f t="shared" si="8"/>
        <v>1165</v>
      </c>
      <c r="R5889" s="30" t="str">
        <f t="shared" si="9"/>
        <v/>
      </c>
      <c r="S5889" s="30" t="str">
        <f t="shared" si="10"/>
        <v/>
      </c>
      <c r="T5889" s="30">
        <f t="shared" si="11"/>
        <v>166495</v>
      </c>
      <c r="U5889" s="30">
        <f t="shared" si="12"/>
        <v>193966675</v>
      </c>
    </row>
    <row r="5890" spans="2:21" ht="15.75" customHeight="1" x14ac:dyDescent="0.25">
      <c r="B5890" s="49" t="s">
        <v>333</v>
      </c>
      <c r="C5890" s="50" t="s">
        <v>335</v>
      </c>
      <c r="D5890" s="51" t="s">
        <v>74</v>
      </c>
      <c r="E5890" s="30">
        <v>1063</v>
      </c>
      <c r="F5890" s="30">
        <v>0</v>
      </c>
      <c r="G5890" s="30">
        <v>179604</v>
      </c>
      <c r="H5890" s="30">
        <v>1</v>
      </c>
      <c r="I5890" s="30">
        <v>1</v>
      </c>
      <c r="J5890" s="30">
        <f t="shared" si="3"/>
        <v>0</v>
      </c>
      <c r="K5890" s="30">
        <v>1</v>
      </c>
      <c r="L5890" s="30">
        <f t="shared" si="4"/>
        <v>0</v>
      </c>
      <c r="M5890" s="52" t="str">
        <f t="shared" si="5"/>
        <v>OK</v>
      </c>
      <c r="O5890" s="30">
        <f t="shared" si="6"/>
        <v>1063</v>
      </c>
      <c r="P5890" s="30">
        <f t="shared" si="7"/>
        <v>994.11760000000004</v>
      </c>
      <c r="Q5890" s="30">
        <f t="shared" si="8"/>
        <v>994.11760000000004</v>
      </c>
      <c r="R5890" s="30" t="str">
        <f t="shared" si="9"/>
        <v/>
      </c>
      <c r="S5890" s="30" t="str">
        <f t="shared" si="10"/>
        <v/>
      </c>
      <c r="T5890" s="30">
        <f t="shared" si="11"/>
        <v>179604</v>
      </c>
      <c r="U5890" s="30">
        <f t="shared" si="12"/>
        <v>178547497.43040001</v>
      </c>
    </row>
    <row r="5891" spans="2:21" ht="15.75" customHeight="1" x14ac:dyDescent="0.25">
      <c r="B5891" s="49" t="s">
        <v>333</v>
      </c>
      <c r="C5891" s="50" t="s">
        <v>335</v>
      </c>
      <c r="D5891" s="51" t="s">
        <v>75</v>
      </c>
      <c r="E5891" s="30">
        <v>0</v>
      </c>
      <c r="F5891" s="30">
        <f t="shared" si="1"/>
        <v>1</v>
      </c>
      <c r="G5891" s="30">
        <v>0</v>
      </c>
      <c r="H5891" s="30">
        <f t="shared" si="2"/>
        <v>1</v>
      </c>
      <c r="I5891" s="30">
        <v>1</v>
      </c>
      <c r="J5891" s="30">
        <f t="shared" si="3"/>
        <v>0</v>
      </c>
      <c r="K5891" s="30">
        <v>0</v>
      </c>
      <c r="L5891" s="30">
        <f t="shared" si="4"/>
        <v>1</v>
      </c>
      <c r="M5891" s="52" t="str">
        <f t="shared" si="5"/>
        <v>агрегати не працюють</v>
      </c>
      <c r="O5891" s="30" t="str">
        <f t="shared" si="6"/>
        <v/>
      </c>
      <c r="P5891" s="30" t="str">
        <f t="shared" si="7"/>
        <v/>
      </c>
      <c r="Q5891" s="30" t="str">
        <f t="shared" si="8"/>
        <v/>
      </c>
      <c r="R5891" s="30" t="str">
        <f t="shared" si="9"/>
        <v/>
      </c>
      <c r="S5891" s="30" t="str">
        <f t="shared" si="10"/>
        <v/>
      </c>
      <c r="T5891" s="30" t="str">
        <f t="shared" si="11"/>
        <v/>
      </c>
      <c r="U5891" s="30" t="str">
        <f t="shared" si="12"/>
        <v/>
      </c>
    </row>
    <row r="5892" spans="2:21" ht="15.75" customHeight="1" x14ac:dyDescent="0.25">
      <c r="B5892" s="49" t="s">
        <v>333</v>
      </c>
      <c r="C5892" s="50" t="s">
        <v>335</v>
      </c>
      <c r="D5892" s="51" t="s">
        <v>76</v>
      </c>
      <c r="E5892" s="30">
        <v>1569</v>
      </c>
      <c r="F5892" s="30">
        <v>0</v>
      </c>
      <c r="G5892" s="30">
        <v>250567</v>
      </c>
      <c r="H5892" s="30">
        <v>1</v>
      </c>
      <c r="I5892" s="30">
        <v>1</v>
      </c>
      <c r="J5892" s="30">
        <f t="shared" si="3"/>
        <v>0</v>
      </c>
      <c r="K5892" s="30">
        <v>1</v>
      </c>
      <c r="L5892" s="30">
        <f t="shared" si="4"/>
        <v>0</v>
      </c>
      <c r="M5892" s="52" t="str">
        <f t="shared" si="5"/>
        <v>OK</v>
      </c>
      <c r="O5892" s="30">
        <f t="shared" si="6"/>
        <v>1569</v>
      </c>
      <c r="P5892" s="30">
        <f t="shared" si="7"/>
        <v>1467.3288</v>
      </c>
      <c r="Q5892" s="30">
        <f t="shared" si="8"/>
        <v>1467.3288</v>
      </c>
      <c r="R5892" s="30" t="str">
        <f t="shared" si="9"/>
        <v/>
      </c>
      <c r="S5892" s="30" t="str">
        <f t="shared" si="10"/>
        <v/>
      </c>
      <c r="T5892" s="30">
        <f t="shared" si="11"/>
        <v>250567</v>
      </c>
      <c r="U5892" s="30">
        <f t="shared" si="12"/>
        <v>367664175.4296</v>
      </c>
    </row>
    <row r="5893" spans="2:21" ht="15.75" customHeight="1" x14ac:dyDescent="0.25">
      <c r="B5893" s="49" t="s">
        <v>333</v>
      </c>
      <c r="C5893" s="50" t="s">
        <v>335</v>
      </c>
      <c r="D5893" s="51" t="s">
        <v>77</v>
      </c>
      <c r="E5893" s="30">
        <v>0</v>
      </c>
      <c r="F5893" s="30">
        <f t="shared" si="1"/>
        <v>1</v>
      </c>
      <c r="G5893" s="30">
        <v>0</v>
      </c>
      <c r="H5893" s="30">
        <f t="shared" si="2"/>
        <v>1</v>
      </c>
      <c r="I5893" s="30">
        <v>1</v>
      </c>
      <c r="J5893" s="30">
        <f t="shared" si="3"/>
        <v>0</v>
      </c>
      <c r="K5893" s="30">
        <v>0</v>
      </c>
      <c r="L5893" s="30">
        <f t="shared" si="4"/>
        <v>1</v>
      </c>
      <c r="M5893" s="52" t="str">
        <f t="shared" si="5"/>
        <v>агрегати не працюють</v>
      </c>
      <c r="O5893" s="30" t="str">
        <f t="shared" si="6"/>
        <v/>
      </c>
      <c r="P5893" s="30" t="str">
        <f t="shared" si="7"/>
        <v/>
      </c>
      <c r="Q5893" s="30" t="str">
        <f t="shared" si="8"/>
        <v/>
      </c>
      <c r="R5893" s="30" t="str">
        <f t="shared" si="9"/>
        <v/>
      </c>
      <c r="S5893" s="30" t="str">
        <f t="shared" si="10"/>
        <v/>
      </c>
      <c r="T5893" s="30" t="str">
        <f t="shared" si="11"/>
        <v/>
      </c>
      <c r="U5893" s="30" t="str">
        <f t="shared" si="12"/>
        <v/>
      </c>
    </row>
    <row r="5894" spans="2:21" ht="15.75" customHeight="1" x14ac:dyDescent="0.25">
      <c r="B5894" s="49" t="s">
        <v>333</v>
      </c>
      <c r="C5894" s="50" t="s">
        <v>335</v>
      </c>
      <c r="D5894" s="51" t="s">
        <v>78</v>
      </c>
      <c r="E5894" s="30">
        <v>1089</v>
      </c>
      <c r="F5894" s="30">
        <v>1</v>
      </c>
      <c r="G5894" s="30">
        <v>206664</v>
      </c>
      <c r="H5894" s="30">
        <v>0</v>
      </c>
      <c r="I5894" s="30">
        <v>1</v>
      </c>
      <c r="J5894" s="30">
        <f t="shared" si="3"/>
        <v>0</v>
      </c>
      <c r="K5894" s="30">
        <v>1</v>
      </c>
      <c r="L5894" s="30">
        <f t="shared" si="4"/>
        <v>0</v>
      </c>
      <c r="M5894" s="52" t="str">
        <f t="shared" si="5"/>
        <v>OK</v>
      </c>
      <c r="O5894" s="30" t="str">
        <f t="shared" si="6"/>
        <v/>
      </c>
      <c r="P5894" s="30" t="str">
        <f t="shared" si="7"/>
        <v/>
      </c>
      <c r="Q5894" s="30">
        <f t="shared" si="8"/>
        <v>1089</v>
      </c>
      <c r="R5894" s="30">
        <f t="shared" si="9"/>
        <v>206664</v>
      </c>
      <c r="S5894" s="30">
        <f t="shared" si="10"/>
        <v>246984.1464</v>
      </c>
      <c r="T5894" s="30">
        <f t="shared" si="11"/>
        <v>246984.1464</v>
      </c>
      <c r="U5894" s="30">
        <f t="shared" si="12"/>
        <v>268965735.4296</v>
      </c>
    </row>
    <row r="5895" spans="2:21" ht="15.75" customHeight="1" x14ac:dyDescent="0.25">
      <c r="B5895" s="49" t="s">
        <v>333</v>
      </c>
      <c r="C5895" s="50" t="s">
        <v>335</v>
      </c>
      <c r="D5895" s="51" t="s">
        <v>79</v>
      </c>
      <c r="E5895" s="30">
        <v>1760</v>
      </c>
      <c r="F5895" s="30">
        <v>0</v>
      </c>
      <c r="G5895" s="30">
        <v>119276</v>
      </c>
      <c r="H5895" s="30">
        <v>0</v>
      </c>
      <c r="I5895" s="30">
        <v>1</v>
      </c>
      <c r="J5895" s="30">
        <f t="shared" si="3"/>
        <v>0</v>
      </c>
      <c r="K5895" s="30">
        <v>1</v>
      </c>
      <c r="L5895" s="30">
        <f t="shared" si="4"/>
        <v>0</v>
      </c>
      <c r="M5895" s="52" t="str">
        <f t="shared" si="5"/>
        <v>OK</v>
      </c>
      <c r="O5895" s="30">
        <f t="shared" si="6"/>
        <v>1760</v>
      </c>
      <c r="P5895" s="30">
        <f t="shared" si="7"/>
        <v>1645.952</v>
      </c>
      <c r="Q5895" s="30">
        <f t="shared" si="8"/>
        <v>1645.952</v>
      </c>
      <c r="R5895" s="30">
        <f t="shared" si="9"/>
        <v>119276</v>
      </c>
      <c r="S5895" s="30">
        <f t="shared" si="10"/>
        <v>142546.7476</v>
      </c>
      <c r="T5895" s="30">
        <f t="shared" si="11"/>
        <v>142546.7476</v>
      </c>
      <c r="U5895" s="30">
        <f t="shared" si="12"/>
        <v>234625104.3057152</v>
      </c>
    </row>
    <row r="5896" spans="2:21" ht="15.75" customHeight="1" x14ac:dyDescent="0.25">
      <c r="B5896" s="49" t="s">
        <v>333</v>
      </c>
      <c r="C5896" s="50" t="s">
        <v>335</v>
      </c>
      <c r="D5896" s="51" t="s">
        <v>80</v>
      </c>
      <c r="E5896" s="30">
        <v>532</v>
      </c>
      <c r="F5896" s="30">
        <v>0</v>
      </c>
      <c r="G5896" s="30">
        <v>225426</v>
      </c>
      <c r="H5896" s="30">
        <v>1</v>
      </c>
      <c r="I5896" s="30">
        <v>1</v>
      </c>
      <c r="J5896" s="30">
        <f t="shared" si="3"/>
        <v>0</v>
      </c>
      <c r="K5896" s="30">
        <v>1</v>
      </c>
      <c r="L5896" s="30">
        <f t="shared" si="4"/>
        <v>0</v>
      </c>
      <c r="M5896" s="52" t="str">
        <f t="shared" si="5"/>
        <v>OK</v>
      </c>
      <c r="O5896" s="30">
        <f t="shared" si="6"/>
        <v>532</v>
      </c>
      <c r="P5896" s="30">
        <f t="shared" si="7"/>
        <v>497.52640000000002</v>
      </c>
      <c r="Q5896" s="30">
        <f t="shared" si="8"/>
        <v>497.52640000000002</v>
      </c>
      <c r="R5896" s="30" t="str">
        <f t="shared" si="9"/>
        <v/>
      </c>
      <c r="S5896" s="30" t="str">
        <f t="shared" si="10"/>
        <v/>
      </c>
      <c r="T5896" s="30">
        <f t="shared" si="11"/>
        <v>225426</v>
      </c>
      <c r="U5896" s="30">
        <f t="shared" si="12"/>
        <v>112155386.2464</v>
      </c>
    </row>
    <row r="5897" spans="2:21" ht="15.75" customHeight="1" x14ac:dyDescent="0.25">
      <c r="B5897" s="49" t="s">
        <v>333</v>
      </c>
      <c r="C5897" s="50" t="s">
        <v>335</v>
      </c>
      <c r="D5897" s="51" t="s">
        <v>81</v>
      </c>
      <c r="E5897" s="30">
        <v>0</v>
      </c>
      <c r="F5897" s="30">
        <f t="shared" si="1"/>
        <v>1</v>
      </c>
      <c r="G5897" s="30">
        <v>0</v>
      </c>
      <c r="H5897" s="30">
        <f t="shared" si="2"/>
        <v>1</v>
      </c>
      <c r="I5897" s="30">
        <v>1</v>
      </c>
      <c r="J5897" s="30">
        <f t="shared" si="3"/>
        <v>0</v>
      </c>
      <c r="K5897" s="30">
        <v>0</v>
      </c>
      <c r="L5897" s="30">
        <f t="shared" si="4"/>
        <v>1</v>
      </c>
      <c r="M5897" s="52" t="str">
        <f t="shared" si="5"/>
        <v>агрегати не працюють</v>
      </c>
      <c r="O5897" s="30" t="str">
        <f t="shared" si="6"/>
        <v/>
      </c>
      <c r="P5897" s="30" t="str">
        <f t="shared" si="7"/>
        <v/>
      </c>
      <c r="Q5897" s="30" t="str">
        <f t="shared" si="8"/>
        <v/>
      </c>
      <c r="R5897" s="30" t="str">
        <f t="shared" si="9"/>
        <v/>
      </c>
      <c r="S5897" s="30" t="str">
        <f t="shared" si="10"/>
        <v/>
      </c>
      <c r="T5897" s="30" t="str">
        <f t="shared" si="11"/>
        <v/>
      </c>
      <c r="U5897" s="30" t="str">
        <f t="shared" si="12"/>
        <v/>
      </c>
    </row>
    <row r="5898" spans="2:21" ht="15.75" customHeight="1" x14ac:dyDescent="0.25">
      <c r="B5898" s="49" t="s">
        <v>333</v>
      </c>
      <c r="C5898" s="50" t="s">
        <v>335</v>
      </c>
      <c r="D5898" s="51" t="s">
        <v>82</v>
      </c>
      <c r="E5898" s="30">
        <v>0</v>
      </c>
      <c r="F5898" s="30">
        <f t="shared" si="1"/>
        <v>1</v>
      </c>
      <c r="G5898" s="30">
        <v>0</v>
      </c>
      <c r="H5898" s="30">
        <f t="shared" si="2"/>
        <v>1</v>
      </c>
      <c r="I5898" s="30">
        <v>1</v>
      </c>
      <c r="J5898" s="30">
        <f t="shared" si="3"/>
        <v>0</v>
      </c>
      <c r="K5898" s="30">
        <v>0</v>
      </c>
      <c r="L5898" s="30">
        <f t="shared" si="4"/>
        <v>1</v>
      </c>
      <c r="M5898" s="52" t="str">
        <f t="shared" si="5"/>
        <v>агрегати не працюють</v>
      </c>
      <c r="O5898" s="30" t="str">
        <f t="shared" si="6"/>
        <v/>
      </c>
      <c r="P5898" s="30" t="str">
        <f t="shared" si="7"/>
        <v/>
      </c>
      <c r="Q5898" s="30" t="str">
        <f t="shared" si="8"/>
        <v/>
      </c>
      <c r="R5898" s="30" t="str">
        <f t="shared" si="9"/>
        <v/>
      </c>
      <c r="S5898" s="30" t="str">
        <f t="shared" si="10"/>
        <v/>
      </c>
      <c r="T5898" s="30" t="str">
        <f t="shared" si="11"/>
        <v/>
      </c>
      <c r="U5898" s="30" t="str">
        <f t="shared" si="12"/>
        <v/>
      </c>
    </row>
    <row r="5899" spans="2:21" ht="15.75" customHeight="1" x14ac:dyDescent="0.25">
      <c r="B5899" s="49" t="s">
        <v>333</v>
      </c>
      <c r="C5899" s="50" t="s">
        <v>335</v>
      </c>
      <c r="D5899" s="51" t="s">
        <v>83</v>
      </c>
      <c r="E5899" s="30">
        <v>0</v>
      </c>
      <c r="F5899" s="30">
        <f t="shared" si="1"/>
        <v>1</v>
      </c>
      <c r="G5899" s="30">
        <v>0</v>
      </c>
      <c r="H5899" s="30">
        <f t="shared" si="2"/>
        <v>1</v>
      </c>
      <c r="I5899" s="30">
        <v>1</v>
      </c>
      <c r="J5899" s="30">
        <f t="shared" si="3"/>
        <v>0</v>
      </c>
      <c r="K5899" s="30">
        <v>0</v>
      </c>
      <c r="L5899" s="30">
        <f t="shared" si="4"/>
        <v>1</v>
      </c>
      <c r="M5899" s="52" t="str">
        <f t="shared" si="5"/>
        <v>агрегати не працюють</v>
      </c>
      <c r="O5899" s="30" t="str">
        <f t="shared" si="6"/>
        <v/>
      </c>
      <c r="P5899" s="30" t="str">
        <f t="shared" si="7"/>
        <v/>
      </c>
      <c r="Q5899" s="30" t="str">
        <f t="shared" si="8"/>
        <v/>
      </c>
      <c r="R5899" s="30" t="str">
        <f t="shared" si="9"/>
        <v/>
      </c>
      <c r="S5899" s="30" t="str">
        <f t="shared" si="10"/>
        <v/>
      </c>
      <c r="T5899" s="30" t="str">
        <f t="shared" si="11"/>
        <v/>
      </c>
      <c r="U5899" s="30" t="str">
        <f t="shared" si="12"/>
        <v/>
      </c>
    </row>
    <row r="5900" spans="2:21" ht="15.75" customHeight="1" x14ac:dyDescent="0.25">
      <c r="B5900" s="49" t="s">
        <v>333</v>
      </c>
      <c r="C5900" s="50" t="s">
        <v>336</v>
      </c>
      <c r="D5900" s="51" t="s">
        <v>60</v>
      </c>
      <c r="E5900" s="30">
        <v>0</v>
      </c>
      <c r="F5900" s="30">
        <f t="shared" si="1"/>
        <v>1</v>
      </c>
      <c r="G5900" s="30">
        <v>0</v>
      </c>
      <c r="H5900" s="30">
        <f t="shared" si="2"/>
        <v>1</v>
      </c>
      <c r="I5900" s="30">
        <v>1</v>
      </c>
      <c r="J5900" s="30">
        <f t="shared" si="3"/>
        <v>0</v>
      </c>
      <c r="K5900" s="30">
        <v>0</v>
      </c>
      <c r="L5900" s="30">
        <f t="shared" si="4"/>
        <v>1</v>
      </c>
      <c r="M5900" s="52" t="str">
        <f t="shared" si="5"/>
        <v>агрегати не працюють</v>
      </c>
      <c r="O5900" s="30" t="str">
        <f t="shared" si="6"/>
        <v/>
      </c>
      <c r="P5900" s="30" t="str">
        <f t="shared" si="7"/>
        <v/>
      </c>
      <c r="Q5900" s="30" t="str">
        <f t="shared" si="8"/>
        <v/>
      </c>
      <c r="R5900" s="30" t="str">
        <f t="shared" si="9"/>
        <v/>
      </c>
      <c r="S5900" s="30" t="str">
        <f t="shared" si="10"/>
        <v/>
      </c>
      <c r="T5900" s="30" t="str">
        <f t="shared" si="11"/>
        <v/>
      </c>
      <c r="U5900" s="30" t="str">
        <f t="shared" si="12"/>
        <v/>
      </c>
    </row>
    <row r="5901" spans="2:21" ht="15.75" customHeight="1" x14ac:dyDescent="0.25">
      <c r="B5901" s="49" t="s">
        <v>333</v>
      </c>
      <c r="C5901" s="50" t="s">
        <v>336</v>
      </c>
      <c r="D5901" s="51" t="s">
        <v>61</v>
      </c>
      <c r="E5901" s="30">
        <v>1084</v>
      </c>
      <c r="F5901" s="30">
        <v>1</v>
      </c>
      <c r="G5901" s="30">
        <v>68083</v>
      </c>
      <c r="H5901" s="30">
        <v>0</v>
      </c>
      <c r="I5901" s="30">
        <v>1</v>
      </c>
      <c r="J5901" s="30">
        <f t="shared" si="3"/>
        <v>0</v>
      </c>
      <c r="K5901" s="30">
        <v>1</v>
      </c>
      <c r="L5901" s="30">
        <f t="shared" si="4"/>
        <v>0</v>
      </c>
      <c r="M5901" s="52" t="str">
        <f t="shared" si="5"/>
        <v>OK</v>
      </c>
      <c r="O5901" s="30" t="str">
        <f t="shared" si="6"/>
        <v/>
      </c>
      <c r="P5901" s="30" t="str">
        <f t="shared" si="7"/>
        <v/>
      </c>
      <c r="Q5901" s="30">
        <f t="shared" si="8"/>
        <v>1084</v>
      </c>
      <c r="R5901" s="30">
        <f t="shared" si="9"/>
        <v>68083</v>
      </c>
      <c r="S5901" s="30">
        <f t="shared" si="10"/>
        <v>81365.993300000002</v>
      </c>
      <c r="T5901" s="30">
        <f t="shared" si="11"/>
        <v>81365.993300000002</v>
      </c>
      <c r="U5901" s="30">
        <f t="shared" si="12"/>
        <v>88200736.737200007</v>
      </c>
    </row>
    <row r="5902" spans="2:21" ht="15.75" customHeight="1" x14ac:dyDescent="0.25">
      <c r="B5902" s="49" t="s">
        <v>333</v>
      </c>
      <c r="C5902" s="50" t="s">
        <v>336</v>
      </c>
      <c r="D5902" s="51" t="s">
        <v>62</v>
      </c>
      <c r="E5902" s="30">
        <v>1183</v>
      </c>
      <c r="F5902" s="30">
        <v>0</v>
      </c>
      <c r="G5902" s="30">
        <v>48392</v>
      </c>
      <c r="H5902" s="30">
        <v>0</v>
      </c>
      <c r="I5902" s="30">
        <v>1</v>
      </c>
      <c r="J5902" s="30">
        <f t="shared" si="3"/>
        <v>0</v>
      </c>
      <c r="K5902" s="30">
        <v>1</v>
      </c>
      <c r="L5902" s="30">
        <f t="shared" si="4"/>
        <v>0</v>
      </c>
      <c r="M5902" s="52" t="str">
        <f t="shared" si="5"/>
        <v>OK</v>
      </c>
      <c r="O5902" s="30">
        <f t="shared" si="6"/>
        <v>1183</v>
      </c>
      <c r="P5902" s="30">
        <f t="shared" si="7"/>
        <v>1106.3416</v>
      </c>
      <c r="Q5902" s="30">
        <f t="shared" si="8"/>
        <v>1106.3416</v>
      </c>
      <c r="R5902" s="30">
        <f t="shared" si="9"/>
        <v>48392</v>
      </c>
      <c r="S5902" s="30">
        <f t="shared" si="10"/>
        <v>57833.279200000004</v>
      </c>
      <c r="T5902" s="30">
        <f t="shared" si="11"/>
        <v>57833.279200000004</v>
      </c>
      <c r="U5902" s="30">
        <f t="shared" si="12"/>
        <v>63983362.643374726</v>
      </c>
    </row>
    <row r="5903" spans="2:21" ht="15.75" customHeight="1" x14ac:dyDescent="0.25">
      <c r="B5903" s="49" t="s">
        <v>333</v>
      </c>
      <c r="C5903" s="50" t="s">
        <v>336</v>
      </c>
      <c r="D5903" s="51" t="s">
        <v>63</v>
      </c>
      <c r="E5903" s="30">
        <v>0</v>
      </c>
      <c r="F5903" s="30">
        <f t="shared" si="1"/>
        <v>1</v>
      </c>
      <c r="G5903" s="30">
        <v>0</v>
      </c>
      <c r="H5903" s="30">
        <f t="shared" si="2"/>
        <v>1</v>
      </c>
      <c r="I5903" s="30">
        <v>1</v>
      </c>
      <c r="J5903" s="30">
        <f t="shared" si="3"/>
        <v>0</v>
      </c>
      <c r="K5903" s="30">
        <v>0</v>
      </c>
      <c r="L5903" s="30">
        <f t="shared" si="4"/>
        <v>1</v>
      </c>
      <c r="M5903" s="52" t="str">
        <f t="shared" si="5"/>
        <v>агрегати не працюють</v>
      </c>
      <c r="O5903" s="30" t="str">
        <f t="shared" si="6"/>
        <v/>
      </c>
      <c r="P5903" s="30" t="str">
        <f t="shared" si="7"/>
        <v/>
      </c>
      <c r="Q5903" s="30" t="str">
        <f t="shared" si="8"/>
        <v/>
      </c>
      <c r="R5903" s="30" t="str">
        <f t="shared" si="9"/>
        <v/>
      </c>
      <c r="S5903" s="30" t="str">
        <f t="shared" si="10"/>
        <v/>
      </c>
      <c r="T5903" s="30" t="str">
        <f t="shared" si="11"/>
        <v/>
      </c>
      <c r="U5903" s="30" t="str">
        <f t="shared" si="12"/>
        <v/>
      </c>
    </row>
    <row r="5904" spans="2:21" ht="15.75" customHeight="1" x14ac:dyDescent="0.25">
      <c r="B5904" s="49" t="s">
        <v>333</v>
      </c>
      <c r="C5904" s="50" t="s">
        <v>336</v>
      </c>
      <c r="D5904" s="51" t="s">
        <v>64</v>
      </c>
      <c r="E5904" s="30">
        <v>1740</v>
      </c>
      <c r="F5904" s="30">
        <v>1</v>
      </c>
      <c r="G5904" s="30">
        <v>59506</v>
      </c>
      <c r="H5904" s="30">
        <v>1</v>
      </c>
      <c r="I5904" s="30">
        <v>1</v>
      </c>
      <c r="J5904" s="30">
        <f t="shared" si="3"/>
        <v>0</v>
      </c>
      <c r="K5904" s="30">
        <v>1</v>
      </c>
      <c r="L5904" s="30">
        <f t="shared" si="4"/>
        <v>0</v>
      </c>
      <c r="M5904" s="52" t="str">
        <f t="shared" si="5"/>
        <v>OK</v>
      </c>
      <c r="O5904" s="30" t="str">
        <f t="shared" si="6"/>
        <v/>
      </c>
      <c r="P5904" s="30" t="str">
        <f t="shared" si="7"/>
        <v/>
      </c>
      <c r="Q5904" s="30">
        <f t="shared" si="8"/>
        <v>1740</v>
      </c>
      <c r="R5904" s="30" t="str">
        <f t="shared" si="9"/>
        <v/>
      </c>
      <c r="S5904" s="30" t="str">
        <f t="shared" si="10"/>
        <v/>
      </c>
      <c r="T5904" s="30">
        <f t="shared" si="11"/>
        <v>59506</v>
      </c>
      <c r="U5904" s="30">
        <f t="shared" si="12"/>
        <v>103540440</v>
      </c>
    </row>
    <row r="5905" spans="2:21" ht="15.75" customHeight="1" x14ac:dyDescent="0.25">
      <c r="B5905" s="49" t="s">
        <v>333</v>
      </c>
      <c r="C5905" s="50" t="s">
        <v>336</v>
      </c>
      <c r="D5905" s="51" t="s">
        <v>65</v>
      </c>
      <c r="E5905" s="30">
        <v>0</v>
      </c>
      <c r="F5905" s="30">
        <f t="shared" si="1"/>
        <v>1</v>
      </c>
      <c r="G5905" s="30">
        <v>0</v>
      </c>
      <c r="H5905" s="30">
        <f t="shared" si="2"/>
        <v>1</v>
      </c>
      <c r="I5905" s="30">
        <v>1</v>
      </c>
      <c r="J5905" s="30">
        <f t="shared" si="3"/>
        <v>0</v>
      </c>
      <c r="K5905" s="30">
        <v>0</v>
      </c>
      <c r="L5905" s="30">
        <f t="shared" si="4"/>
        <v>1</v>
      </c>
      <c r="M5905" s="52" t="str">
        <f t="shared" si="5"/>
        <v>агрегати не працюють</v>
      </c>
      <c r="O5905" s="30" t="str">
        <f t="shared" si="6"/>
        <v/>
      </c>
      <c r="P5905" s="30" t="str">
        <f t="shared" si="7"/>
        <v/>
      </c>
      <c r="Q5905" s="30" t="str">
        <f t="shared" si="8"/>
        <v/>
      </c>
      <c r="R5905" s="30" t="str">
        <f t="shared" si="9"/>
        <v/>
      </c>
      <c r="S5905" s="30" t="str">
        <f t="shared" si="10"/>
        <v/>
      </c>
      <c r="T5905" s="30" t="str">
        <f t="shared" si="11"/>
        <v/>
      </c>
      <c r="U5905" s="30" t="str">
        <f t="shared" si="12"/>
        <v/>
      </c>
    </row>
    <row r="5906" spans="2:21" ht="15.75" customHeight="1" x14ac:dyDescent="0.25">
      <c r="B5906" s="49" t="s">
        <v>333</v>
      </c>
      <c r="C5906" s="50" t="s">
        <v>336</v>
      </c>
      <c r="D5906" s="51" t="s">
        <v>66</v>
      </c>
      <c r="E5906" s="30">
        <v>0</v>
      </c>
      <c r="F5906" s="30">
        <f t="shared" si="1"/>
        <v>1</v>
      </c>
      <c r="G5906" s="30">
        <v>0</v>
      </c>
      <c r="H5906" s="30">
        <f t="shared" si="2"/>
        <v>1</v>
      </c>
      <c r="I5906" s="30">
        <v>1</v>
      </c>
      <c r="J5906" s="30">
        <f t="shared" si="3"/>
        <v>0</v>
      </c>
      <c r="K5906" s="30">
        <v>0</v>
      </c>
      <c r="L5906" s="30">
        <f t="shared" si="4"/>
        <v>1</v>
      </c>
      <c r="M5906" s="52" t="str">
        <f t="shared" si="5"/>
        <v>агрегати не працюють</v>
      </c>
      <c r="O5906" s="30" t="str">
        <f t="shared" si="6"/>
        <v/>
      </c>
      <c r="P5906" s="30" t="str">
        <f t="shared" si="7"/>
        <v/>
      </c>
      <c r="Q5906" s="30" t="str">
        <f t="shared" si="8"/>
        <v/>
      </c>
      <c r="R5906" s="30" t="str">
        <f t="shared" si="9"/>
        <v/>
      </c>
      <c r="S5906" s="30" t="str">
        <f t="shared" si="10"/>
        <v/>
      </c>
      <c r="T5906" s="30" t="str">
        <f t="shared" si="11"/>
        <v/>
      </c>
      <c r="U5906" s="30" t="str">
        <f t="shared" si="12"/>
        <v/>
      </c>
    </row>
    <row r="5907" spans="2:21" ht="15.75" customHeight="1" x14ac:dyDescent="0.25">
      <c r="B5907" s="49" t="s">
        <v>333</v>
      </c>
      <c r="C5907" s="50" t="s">
        <v>336</v>
      </c>
      <c r="D5907" s="51" t="s">
        <v>67</v>
      </c>
      <c r="E5907" s="30">
        <v>0</v>
      </c>
      <c r="F5907" s="30">
        <f t="shared" si="1"/>
        <v>1</v>
      </c>
      <c r="G5907" s="30">
        <v>0</v>
      </c>
      <c r="H5907" s="30">
        <f t="shared" si="2"/>
        <v>1</v>
      </c>
      <c r="I5907" s="30">
        <v>1</v>
      </c>
      <c r="J5907" s="30">
        <f t="shared" si="3"/>
        <v>0</v>
      </c>
      <c r="K5907" s="30">
        <v>0</v>
      </c>
      <c r="L5907" s="30">
        <f t="shared" si="4"/>
        <v>1</v>
      </c>
      <c r="M5907" s="52" t="str">
        <f t="shared" si="5"/>
        <v>агрегати не працюють</v>
      </c>
      <c r="O5907" s="30" t="str">
        <f t="shared" si="6"/>
        <v/>
      </c>
      <c r="P5907" s="30" t="str">
        <f t="shared" si="7"/>
        <v/>
      </c>
      <c r="Q5907" s="30" t="str">
        <f t="shared" si="8"/>
        <v/>
      </c>
      <c r="R5907" s="30" t="str">
        <f t="shared" si="9"/>
        <v/>
      </c>
      <c r="S5907" s="30" t="str">
        <f t="shared" si="10"/>
        <v/>
      </c>
      <c r="T5907" s="30" t="str">
        <f t="shared" si="11"/>
        <v/>
      </c>
      <c r="U5907" s="30" t="str">
        <f t="shared" si="12"/>
        <v/>
      </c>
    </row>
    <row r="5908" spans="2:21" ht="15.75" customHeight="1" x14ac:dyDescent="0.25">
      <c r="B5908" s="49" t="s">
        <v>333</v>
      </c>
      <c r="C5908" s="50" t="s">
        <v>336</v>
      </c>
      <c r="D5908" s="51" t="s">
        <v>68</v>
      </c>
      <c r="E5908" s="30">
        <v>0</v>
      </c>
      <c r="F5908" s="30">
        <f t="shared" si="1"/>
        <v>1</v>
      </c>
      <c r="G5908" s="30">
        <v>0</v>
      </c>
      <c r="H5908" s="30">
        <f t="shared" si="2"/>
        <v>1</v>
      </c>
      <c r="I5908" s="30">
        <v>1</v>
      </c>
      <c r="J5908" s="30">
        <f t="shared" si="3"/>
        <v>0</v>
      </c>
      <c r="K5908" s="30">
        <v>0</v>
      </c>
      <c r="L5908" s="30">
        <f t="shared" si="4"/>
        <v>1</v>
      </c>
      <c r="M5908" s="52" t="str">
        <f t="shared" si="5"/>
        <v>агрегати не працюють</v>
      </c>
      <c r="O5908" s="30" t="str">
        <f t="shared" si="6"/>
        <v/>
      </c>
      <c r="P5908" s="30" t="str">
        <f t="shared" si="7"/>
        <v/>
      </c>
      <c r="Q5908" s="30" t="str">
        <f t="shared" si="8"/>
        <v/>
      </c>
      <c r="R5908" s="30" t="str">
        <f t="shared" si="9"/>
        <v/>
      </c>
      <c r="S5908" s="30" t="str">
        <f t="shared" si="10"/>
        <v/>
      </c>
      <c r="T5908" s="30" t="str">
        <f t="shared" si="11"/>
        <v/>
      </c>
      <c r="U5908" s="30" t="str">
        <f t="shared" si="12"/>
        <v/>
      </c>
    </row>
    <row r="5909" spans="2:21" ht="15.75" customHeight="1" x14ac:dyDescent="0.25">
      <c r="B5909" s="49" t="s">
        <v>333</v>
      </c>
      <c r="C5909" s="50" t="s">
        <v>336</v>
      </c>
      <c r="D5909" s="51" t="s">
        <v>69</v>
      </c>
      <c r="E5909" s="30">
        <v>733</v>
      </c>
      <c r="F5909" s="30">
        <v>0</v>
      </c>
      <c r="G5909" s="30">
        <v>278055</v>
      </c>
      <c r="H5909" s="30">
        <v>1</v>
      </c>
      <c r="I5909" s="30">
        <v>1</v>
      </c>
      <c r="J5909" s="30">
        <f t="shared" si="3"/>
        <v>0</v>
      </c>
      <c r="K5909" s="30">
        <v>1</v>
      </c>
      <c r="L5909" s="30">
        <f t="shared" si="4"/>
        <v>0</v>
      </c>
      <c r="M5909" s="52" t="str">
        <f t="shared" si="5"/>
        <v>OK</v>
      </c>
      <c r="O5909" s="30">
        <f t="shared" si="6"/>
        <v>733</v>
      </c>
      <c r="P5909" s="30">
        <f t="shared" si="7"/>
        <v>685.50160000000005</v>
      </c>
      <c r="Q5909" s="30">
        <f t="shared" si="8"/>
        <v>685.50160000000005</v>
      </c>
      <c r="R5909" s="30" t="str">
        <f t="shared" si="9"/>
        <v/>
      </c>
      <c r="S5909" s="30" t="str">
        <f t="shared" si="10"/>
        <v/>
      </c>
      <c r="T5909" s="30">
        <f t="shared" si="11"/>
        <v>278055</v>
      </c>
      <c r="U5909" s="30">
        <f t="shared" si="12"/>
        <v>190607147.38800001</v>
      </c>
    </row>
    <row r="5910" spans="2:21" ht="15.75" customHeight="1" x14ac:dyDescent="0.25">
      <c r="B5910" s="49" t="s">
        <v>333</v>
      </c>
      <c r="C5910" s="50" t="s">
        <v>336</v>
      </c>
      <c r="D5910" s="51" t="s">
        <v>70</v>
      </c>
      <c r="E5910" s="30">
        <v>1560</v>
      </c>
      <c r="F5910" s="30">
        <v>1</v>
      </c>
      <c r="G5910" s="30">
        <v>286495</v>
      </c>
      <c r="H5910" s="30">
        <v>1</v>
      </c>
      <c r="I5910" s="30">
        <v>1</v>
      </c>
      <c r="J5910" s="30">
        <f t="shared" si="3"/>
        <v>0</v>
      </c>
      <c r="K5910" s="30">
        <v>1</v>
      </c>
      <c r="L5910" s="30">
        <f t="shared" si="4"/>
        <v>0</v>
      </c>
      <c r="M5910" s="52" t="str">
        <f t="shared" si="5"/>
        <v>OK</v>
      </c>
      <c r="O5910" s="30" t="str">
        <f t="shared" si="6"/>
        <v/>
      </c>
      <c r="P5910" s="30" t="str">
        <f t="shared" si="7"/>
        <v/>
      </c>
      <c r="Q5910" s="30">
        <f t="shared" si="8"/>
        <v>1560</v>
      </c>
      <c r="R5910" s="30" t="str">
        <f t="shared" si="9"/>
        <v/>
      </c>
      <c r="S5910" s="30" t="str">
        <f t="shared" si="10"/>
        <v/>
      </c>
      <c r="T5910" s="30">
        <f t="shared" si="11"/>
        <v>286495</v>
      </c>
      <c r="U5910" s="30">
        <f t="shared" si="12"/>
        <v>446932200</v>
      </c>
    </row>
    <row r="5911" spans="2:21" ht="15.75" customHeight="1" x14ac:dyDescent="0.25">
      <c r="B5911" s="49" t="s">
        <v>333</v>
      </c>
      <c r="C5911" s="50" t="s">
        <v>336</v>
      </c>
      <c r="D5911" s="51" t="s">
        <v>71</v>
      </c>
      <c r="E5911" s="30">
        <v>0</v>
      </c>
      <c r="F5911" s="30">
        <f t="shared" si="1"/>
        <v>1</v>
      </c>
      <c r="G5911" s="30">
        <v>0</v>
      </c>
      <c r="H5911" s="30">
        <f t="shared" si="2"/>
        <v>1</v>
      </c>
      <c r="I5911" s="30">
        <v>1</v>
      </c>
      <c r="J5911" s="30">
        <f t="shared" si="3"/>
        <v>0</v>
      </c>
      <c r="K5911" s="30">
        <v>0</v>
      </c>
      <c r="L5911" s="30">
        <f t="shared" si="4"/>
        <v>1</v>
      </c>
      <c r="M5911" s="52" t="str">
        <f t="shared" si="5"/>
        <v>агрегати не працюють</v>
      </c>
      <c r="O5911" s="30" t="str">
        <f t="shared" si="6"/>
        <v/>
      </c>
      <c r="P5911" s="30" t="str">
        <f t="shared" si="7"/>
        <v/>
      </c>
      <c r="Q5911" s="30" t="str">
        <f t="shared" si="8"/>
        <v/>
      </c>
      <c r="R5911" s="30" t="str">
        <f t="shared" si="9"/>
        <v/>
      </c>
      <c r="S5911" s="30" t="str">
        <f t="shared" si="10"/>
        <v/>
      </c>
      <c r="T5911" s="30" t="str">
        <f t="shared" si="11"/>
        <v/>
      </c>
      <c r="U5911" s="30" t="str">
        <f t="shared" si="12"/>
        <v/>
      </c>
    </row>
    <row r="5912" spans="2:21" ht="15.75" customHeight="1" x14ac:dyDescent="0.25">
      <c r="B5912" s="49" t="s">
        <v>333</v>
      </c>
      <c r="C5912" s="50" t="s">
        <v>336</v>
      </c>
      <c r="D5912" s="51" t="s">
        <v>72</v>
      </c>
      <c r="E5912" s="30">
        <v>1820</v>
      </c>
      <c r="F5912" s="30">
        <v>1</v>
      </c>
      <c r="G5912" s="30">
        <v>294309</v>
      </c>
      <c r="H5912" s="30">
        <v>0</v>
      </c>
      <c r="I5912" s="30">
        <v>1</v>
      </c>
      <c r="J5912" s="30">
        <f t="shared" si="3"/>
        <v>0</v>
      </c>
      <c r="K5912" s="30">
        <v>1</v>
      </c>
      <c r="L5912" s="30">
        <f t="shared" si="4"/>
        <v>0</v>
      </c>
      <c r="M5912" s="52" t="str">
        <f t="shared" si="5"/>
        <v>OK</v>
      </c>
      <c r="O5912" s="30" t="str">
        <f t="shared" si="6"/>
        <v/>
      </c>
      <c r="P5912" s="30" t="str">
        <f t="shared" si="7"/>
        <v/>
      </c>
      <c r="Q5912" s="30">
        <f t="shared" si="8"/>
        <v>1820</v>
      </c>
      <c r="R5912" s="30">
        <f t="shared" si="9"/>
        <v>294309</v>
      </c>
      <c r="S5912" s="30">
        <f t="shared" si="10"/>
        <v>351728.68590000004</v>
      </c>
      <c r="T5912" s="30">
        <f t="shared" si="11"/>
        <v>351728.68590000004</v>
      </c>
      <c r="U5912" s="30">
        <f t="shared" si="12"/>
        <v>640146208.33800006</v>
      </c>
    </row>
    <row r="5913" spans="2:21" ht="15.75" customHeight="1" x14ac:dyDescent="0.25">
      <c r="B5913" s="49" t="s">
        <v>333</v>
      </c>
      <c r="C5913" s="50" t="s">
        <v>336</v>
      </c>
      <c r="D5913" s="51" t="s">
        <v>73</v>
      </c>
      <c r="E5913" s="30">
        <v>587</v>
      </c>
      <c r="F5913" s="30">
        <v>0</v>
      </c>
      <c r="G5913" s="30">
        <v>45790</v>
      </c>
      <c r="H5913" s="30">
        <v>1</v>
      </c>
      <c r="I5913" s="30">
        <v>1</v>
      </c>
      <c r="J5913" s="30">
        <f t="shared" si="3"/>
        <v>0</v>
      </c>
      <c r="K5913" s="30">
        <v>1</v>
      </c>
      <c r="L5913" s="30">
        <f t="shared" si="4"/>
        <v>0</v>
      </c>
      <c r="M5913" s="52" t="str">
        <f t="shared" si="5"/>
        <v>OK</v>
      </c>
      <c r="O5913" s="30">
        <f t="shared" si="6"/>
        <v>587</v>
      </c>
      <c r="P5913" s="30">
        <f t="shared" si="7"/>
        <v>548.9624</v>
      </c>
      <c r="Q5913" s="30">
        <f t="shared" si="8"/>
        <v>548.9624</v>
      </c>
      <c r="R5913" s="30" t="str">
        <f t="shared" si="9"/>
        <v/>
      </c>
      <c r="S5913" s="30" t="str">
        <f t="shared" si="10"/>
        <v/>
      </c>
      <c r="T5913" s="30">
        <f t="shared" si="11"/>
        <v>45790</v>
      </c>
      <c r="U5913" s="30">
        <f t="shared" si="12"/>
        <v>25136988.296</v>
      </c>
    </row>
    <row r="5914" spans="2:21" ht="15.75" customHeight="1" x14ac:dyDescent="0.25">
      <c r="B5914" s="49" t="s">
        <v>333</v>
      </c>
      <c r="C5914" s="50" t="s">
        <v>336</v>
      </c>
      <c r="D5914" s="51" t="s">
        <v>74</v>
      </c>
      <c r="E5914" s="30">
        <v>0</v>
      </c>
      <c r="F5914" s="30">
        <f t="shared" si="1"/>
        <v>1</v>
      </c>
      <c r="G5914" s="30">
        <v>0</v>
      </c>
      <c r="H5914" s="30">
        <f t="shared" si="2"/>
        <v>1</v>
      </c>
      <c r="I5914" s="30">
        <v>1</v>
      </c>
      <c r="J5914" s="30">
        <f t="shared" si="3"/>
        <v>0</v>
      </c>
      <c r="K5914" s="30">
        <v>0</v>
      </c>
      <c r="L5914" s="30">
        <f t="shared" si="4"/>
        <v>1</v>
      </c>
      <c r="M5914" s="52" t="str">
        <f t="shared" si="5"/>
        <v>агрегати не працюють</v>
      </c>
      <c r="O5914" s="30" t="str">
        <f t="shared" si="6"/>
        <v/>
      </c>
      <c r="P5914" s="30" t="str">
        <f t="shared" si="7"/>
        <v/>
      </c>
      <c r="Q5914" s="30" t="str">
        <f t="shared" si="8"/>
        <v/>
      </c>
      <c r="R5914" s="30" t="str">
        <f t="shared" si="9"/>
        <v/>
      </c>
      <c r="S5914" s="30" t="str">
        <f t="shared" si="10"/>
        <v/>
      </c>
      <c r="T5914" s="30" t="str">
        <f t="shared" si="11"/>
        <v/>
      </c>
      <c r="U5914" s="30" t="str">
        <f t="shared" si="12"/>
        <v/>
      </c>
    </row>
    <row r="5915" spans="2:21" ht="15.75" customHeight="1" x14ac:dyDescent="0.25">
      <c r="B5915" s="49" t="s">
        <v>333</v>
      </c>
      <c r="C5915" s="50" t="s">
        <v>336</v>
      </c>
      <c r="D5915" s="51" t="s">
        <v>75</v>
      </c>
      <c r="E5915" s="30">
        <v>1569</v>
      </c>
      <c r="F5915" s="30">
        <v>0</v>
      </c>
      <c r="G5915" s="30">
        <v>173536</v>
      </c>
      <c r="H5915" s="30">
        <v>1</v>
      </c>
      <c r="I5915" s="30">
        <v>1</v>
      </c>
      <c r="J5915" s="30">
        <f t="shared" si="3"/>
        <v>0</v>
      </c>
      <c r="K5915" s="30">
        <v>1</v>
      </c>
      <c r="L5915" s="30">
        <f t="shared" si="4"/>
        <v>0</v>
      </c>
      <c r="M5915" s="52" t="str">
        <f t="shared" si="5"/>
        <v>OK</v>
      </c>
      <c r="O5915" s="30">
        <f t="shared" si="6"/>
        <v>1569</v>
      </c>
      <c r="P5915" s="30">
        <f t="shared" si="7"/>
        <v>1467.3288</v>
      </c>
      <c r="Q5915" s="30">
        <f t="shared" si="8"/>
        <v>1467.3288</v>
      </c>
      <c r="R5915" s="30" t="str">
        <f t="shared" si="9"/>
        <v/>
      </c>
      <c r="S5915" s="30" t="str">
        <f t="shared" si="10"/>
        <v/>
      </c>
      <c r="T5915" s="30">
        <f t="shared" si="11"/>
        <v>173536</v>
      </c>
      <c r="U5915" s="30">
        <f t="shared" si="12"/>
        <v>254634370.63679999</v>
      </c>
    </row>
    <row r="5916" spans="2:21" ht="15.75" customHeight="1" x14ac:dyDescent="0.25">
      <c r="B5916" s="49" t="s">
        <v>333</v>
      </c>
      <c r="C5916" s="50" t="s">
        <v>336</v>
      </c>
      <c r="D5916" s="51" t="s">
        <v>76</v>
      </c>
      <c r="E5916" s="30">
        <v>396</v>
      </c>
      <c r="F5916" s="30">
        <v>1</v>
      </c>
      <c r="G5916" s="30">
        <v>74381</v>
      </c>
      <c r="H5916" s="30">
        <v>0</v>
      </c>
      <c r="I5916" s="30">
        <v>1</v>
      </c>
      <c r="J5916" s="30">
        <f t="shared" si="3"/>
        <v>0</v>
      </c>
      <c r="K5916" s="30">
        <v>1</v>
      </c>
      <c r="L5916" s="30">
        <f t="shared" si="4"/>
        <v>0</v>
      </c>
      <c r="M5916" s="52" t="str">
        <f t="shared" si="5"/>
        <v>OK</v>
      </c>
      <c r="O5916" s="30" t="str">
        <f t="shared" si="6"/>
        <v/>
      </c>
      <c r="P5916" s="30" t="str">
        <f t="shared" si="7"/>
        <v/>
      </c>
      <c r="Q5916" s="30">
        <f t="shared" si="8"/>
        <v>396</v>
      </c>
      <c r="R5916" s="30">
        <f t="shared" si="9"/>
        <v>74381</v>
      </c>
      <c r="S5916" s="30">
        <f t="shared" si="10"/>
        <v>88892.733099999998</v>
      </c>
      <c r="T5916" s="30">
        <f t="shared" si="11"/>
        <v>88892.733099999998</v>
      </c>
      <c r="U5916" s="30">
        <f t="shared" si="12"/>
        <v>35201522.307599999</v>
      </c>
    </row>
    <row r="5917" spans="2:21" ht="15.75" customHeight="1" x14ac:dyDescent="0.25">
      <c r="B5917" s="49" t="s">
        <v>333</v>
      </c>
      <c r="C5917" s="50" t="s">
        <v>336</v>
      </c>
      <c r="D5917" s="51" t="s">
        <v>77</v>
      </c>
      <c r="E5917" s="30">
        <v>0</v>
      </c>
      <c r="F5917" s="30">
        <f t="shared" si="1"/>
        <v>1</v>
      </c>
      <c r="G5917" s="30">
        <v>0</v>
      </c>
      <c r="H5917" s="30">
        <f t="shared" si="2"/>
        <v>1</v>
      </c>
      <c r="I5917" s="30">
        <v>1</v>
      </c>
      <c r="J5917" s="30">
        <f t="shared" si="3"/>
        <v>0</v>
      </c>
      <c r="K5917" s="30">
        <v>0</v>
      </c>
      <c r="L5917" s="30">
        <f t="shared" si="4"/>
        <v>1</v>
      </c>
      <c r="M5917" s="52" t="str">
        <f t="shared" si="5"/>
        <v>агрегати не працюють</v>
      </c>
      <c r="O5917" s="30" t="str">
        <f t="shared" si="6"/>
        <v/>
      </c>
      <c r="P5917" s="30" t="str">
        <f t="shared" si="7"/>
        <v/>
      </c>
      <c r="Q5917" s="30" t="str">
        <f t="shared" si="8"/>
        <v/>
      </c>
      <c r="R5917" s="30" t="str">
        <f t="shared" si="9"/>
        <v/>
      </c>
      <c r="S5917" s="30" t="str">
        <f t="shared" si="10"/>
        <v/>
      </c>
      <c r="T5917" s="30" t="str">
        <f t="shared" si="11"/>
        <v/>
      </c>
      <c r="U5917" s="30" t="str">
        <f t="shared" si="12"/>
        <v/>
      </c>
    </row>
    <row r="5918" spans="2:21" ht="15.75" customHeight="1" x14ac:dyDescent="0.25">
      <c r="B5918" s="49" t="s">
        <v>333</v>
      </c>
      <c r="C5918" s="50" t="s">
        <v>336</v>
      </c>
      <c r="D5918" s="51" t="s">
        <v>78</v>
      </c>
      <c r="E5918" s="30">
        <v>1006</v>
      </c>
      <c r="F5918" s="30">
        <v>0</v>
      </c>
      <c r="G5918" s="30">
        <v>228481</v>
      </c>
      <c r="H5918" s="30">
        <v>1</v>
      </c>
      <c r="I5918" s="30">
        <v>1</v>
      </c>
      <c r="J5918" s="30">
        <f t="shared" si="3"/>
        <v>0</v>
      </c>
      <c r="K5918" s="30">
        <v>1</v>
      </c>
      <c r="L5918" s="30">
        <f t="shared" si="4"/>
        <v>0</v>
      </c>
      <c r="M5918" s="52" t="str">
        <f t="shared" si="5"/>
        <v>OK</v>
      </c>
      <c r="O5918" s="30">
        <f t="shared" si="6"/>
        <v>1006</v>
      </c>
      <c r="P5918" s="30">
        <f t="shared" si="7"/>
        <v>940.81119999999999</v>
      </c>
      <c r="Q5918" s="30">
        <f t="shared" si="8"/>
        <v>940.81119999999999</v>
      </c>
      <c r="R5918" s="30" t="str">
        <f t="shared" si="9"/>
        <v/>
      </c>
      <c r="S5918" s="30" t="str">
        <f t="shared" si="10"/>
        <v/>
      </c>
      <c r="T5918" s="30">
        <f t="shared" si="11"/>
        <v>228481</v>
      </c>
      <c r="U5918" s="30">
        <f t="shared" si="12"/>
        <v>214957483.7872</v>
      </c>
    </row>
    <row r="5919" spans="2:21" ht="15.75" customHeight="1" x14ac:dyDescent="0.25">
      <c r="B5919" s="49" t="s">
        <v>333</v>
      </c>
      <c r="C5919" s="50" t="s">
        <v>336</v>
      </c>
      <c r="D5919" s="51" t="s">
        <v>79</v>
      </c>
      <c r="E5919" s="30">
        <v>1335</v>
      </c>
      <c r="F5919" s="30">
        <v>0</v>
      </c>
      <c r="G5919" s="30">
        <v>237587</v>
      </c>
      <c r="H5919" s="30">
        <v>0</v>
      </c>
      <c r="I5919" s="30">
        <v>1</v>
      </c>
      <c r="J5919" s="30">
        <f t="shared" si="3"/>
        <v>0</v>
      </c>
      <c r="K5919" s="30">
        <v>1</v>
      </c>
      <c r="L5919" s="30">
        <f t="shared" si="4"/>
        <v>0</v>
      </c>
      <c r="M5919" s="52" t="str">
        <f t="shared" si="5"/>
        <v>OK</v>
      </c>
      <c r="O5919" s="30">
        <f t="shared" si="6"/>
        <v>1335</v>
      </c>
      <c r="P5919" s="30">
        <f t="shared" si="7"/>
        <v>1248.492</v>
      </c>
      <c r="Q5919" s="30">
        <f t="shared" si="8"/>
        <v>1248.492</v>
      </c>
      <c r="R5919" s="30">
        <f t="shared" si="9"/>
        <v>237587</v>
      </c>
      <c r="S5919" s="30">
        <f t="shared" si="10"/>
        <v>283940.22370000003</v>
      </c>
      <c r="T5919" s="30">
        <f t="shared" si="11"/>
        <v>283940.22370000003</v>
      </c>
      <c r="U5919" s="30">
        <f t="shared" si="12"/>
        <v>354497097.76766044</v>
      </c>
    </row>
    <row r="5920" spans="2:21" ht="15.75" customHeight="1" x14ac:dyDescent="0.25">
      <c r="B5920" s="49" t="s">
        <v>333</v>
      </c>
      <c r="C5920" s="50" t="s">
        <v>336</v>
      </c>
      <c r="D5920" s="51" t="s">
        <v>80</v>
      </c>
      <c r="E5920" s="30">
        <v>0</v>
      </c>
      <c r="F5920" s="30">
        <f t="shared" si="1"/>
        <v>1</v>
      </c>
      <c r="G5920" s="30">
        <v>0</v>
      </c>
      <c r="H5920" s="30">
        <f t="shared" si="2"/>
        <v>1</v>
      </c>
      <c r="I5920" s="30">
        <v>1</v>
      </c>
      <c r="J5920" s="30">
        <f t="shared" si="3"/>
        <v>0</v>
      </c>
      <c r="K5920" s="30">
        <v>0</v>
      </c>
      <c r="L5920" s="30">
        <f t="shared" si="4"/>
        <v>1</v>
      </c>
      <c r="M5920" s="52" t="str">
        <f t="shared" si="5"/>
        <v>агрегати не працюють</v>
      </c>
      <c r="O5920" s="30" t="str">
        <f t="shared" si="6"/>
        <v/>
      </c>
      <c r="P5920" s="30" t="str">
        <f t="shared" si="7"/>
        <v/>
      </c>
      <c r="Q5920" s="30" t="str">
        <f t="shared" si="8"/>
        <v/>
      </c>
      <c r="R5920" s="30" t="str">
        <f t="shared" si="9"/>
        <v/>
      </c>
      <c r="S5920" s="30" t="str">
        <f t="shared" si="10"/>
        <v/>
      </c>
      <c r="T5920" s="30" t="str">
        <f t="shared" si="11"/>
        <v/>
      </c>
      <c r="U5920" s="30" t="str">
        <f t="shared" si="12"/>
        <v/>
      </c>
    </row>
    <row r="5921" spans="2:21" ht="15.75" customHeight="1" x14ac:dyDescent="0.25">
      <c r="B5921" s="49" t="s">
        <v>333</v>
      </c>
      <c r="C5921" s="50" t="s">
        <v>336</v>
      </c>
      <c r="D5921" s="51" t="s">
        <v>81</v>
      </c>
      <c r="E5921" s="30">
        <v>1062</v>
      </c>
      <c r="F5921" s="30">
        <v>0</v>
      </c>
      <c r="G5921" s="30">
        <v>161184</v>
      </c>
      <c r="H5921" s="30">
        <v>0</v>
      </c>
      <c r="I5921" s="30">
        <v>1</v>
      </c>
      <c r="J5921" s="30">
        <f t="shared" si="3"/>
        <v>0</v>
      </c>
      <c r="K5921" s="30">
        <v>1</v>
      </c>
      <c r="L5921" s="30">
        <f t="shared" si="4"/>
        <v>0</v>
      </c>
      <c r="M5921" s="52" t="str">
        <f t="shared" si="5"/>
        <v>OK</v>
      </c>
      <c r="O5921" s="30">
        <f t="shared" si="6"/>
        <v>1062</v>
      </c>
      <c r="P5921" s="30">
        <f t="shared" si="7"/>
        <v>993.18240000000003</v>
      </c>
      <c r="Q5921" s="30">
        <f t="shared" si="8"/>
        <v>993.18240000000003</v>
      </c>
      <c r="R5921" s="30">
        <f t="shared" si="9"/>
        <v>161184</v>
      </c>
      <c r="S5921" s="30">
        <f t="shared" si="10"/>
        <v>192630.99840000001</v>
      </c>
      <c r="T5921" s="30">
        <f t="shared" si="11"/>
        <v>192630.99840000001</v>
      </c>
      <c r="U5921" s="30">
        <f t="shared" si="12"/>
        <v>191317717.30530816</v>
      </c>
    </row>
    <row r="5922" spans="2:21" ht="15.75" customHeight="1" x14ac:dyDescent="0.25">
      <c r="B5922" s="49" t="s">
        <v>333</v>
      </c>
      <c r="C5922" s="50" t="s">
        <v>336</v>
      </c>
      <c r="D5922" s="51" t="s">
        <v>82</v>
      </c>
      <c r="E5922" s="30">
        <v>0</v>
      </c>
      <c r="F5922" s="30">
        <f t="shared" si="1"/>
        <v>1</v>
      </c>
      <c r="G5922" s="30">
        <v>0</v>
      </c>
      <c r="H5922" s="30">
        <f t="shared" si="2"/>
        <v>1</v>
      </c>
      <c r="I5922" s="30">
        <v>1</v>
      </c>
      <c r="J5922" s="30">
        <f t="shared" si="3"/>
        <v>0</v>
      </c>
      <c r="K5922" s="30">
        <v>0</v>
      </c>
      <c r="L5922" s="30">
        <f t="shared" si="4"/>
        <v>1</v>
      </c>
      <c r="M5922" s="52" t="str">
        <f t="shared" si="5"/>
        <v>агрегати не працюють</v>
      </c>
      <c r="O5922" s="30" t="str">
        <f t="shared" si="6"/>
        <v/>
      </c>
      <c r="P5922" s="30" t="str">
        <f t="shared" si="7"/>
        <v/>
      </c>
      <c r="Q5922" s="30" t="str">
        <f t="shared" si="8"/>
        <v/>
      </c>
      <c r="R5922" s="30" t="str">
        <f t="shared" si="9"/>
        <v/>
      </c>
      <c r="S5922" s="30" t="str">
        <f t="shared" si="10"/>
        <v/>
      </c>
      <c r="T5922" s="30" t="str">
        <f t="shared" si="11"/>
        <v/>
      </c>
      <c r="U5922" s="30" t="str">
        <f t="shared" si="12"/>
        <v/>
      </c>
    </row>
    <row r="5923" spans="2:21" ht="15.75" customHeight="1" x14ac:dyDescent="0.25">
      <c r="B5923" s="49" t="s">
        <v>333</v>
      </c>
      <c r="C5923" s="50" t="s">
        <v>336</v>
      </c>
      <c r="D5923" s="51" t="s">
        <v>83</v>
      </c>
      <c r="E5923" s="30">
        <v>1459</v>
      </c>
      <c r="F5923" s="30">
        <v>1</v>
      </c>
      <c r="G5923" s="30">
        <v>248628</v>
      </c>
      <c r="H5923" s="30">
        <v>0</v>
      </c>
      <c r="I5923" s="30">
        <v>1</v>
      </c>
      <c r="J5923" s="30">
        <f t="shared" si="3"/>
        <v>0</v>
      </c>
      <c r="K5923" s="30">
        <v>1</v>
      </c>
      <c r="L5923" s="30">
        <f t="shared" si="4"/>
        <v>0</v>
      </c>
      <c r="M5923" s="52" t="str">
        <f t="shared" si="5"/>
        <v>OK</v>
      </c>
      <c r="O5923" s="30" t="str">
        <f t="shared" si="6"/>
        <v/>
      </c>
      <c r="P5923" s="30" t="str">
        <f t="shared" si="7"/>
        <v/>
      </c>
      <c r="Q5923" s="30">
        <f t="shared" si="8"/>
        <v>1459</v>
      </c>
      <c r="R5923" s="30">
        <f t="shared" si="9"/>
        <v>248628</v>
      </c>
      <c r="S5923" s="30">
        <f t="shared" si="10"/>
        <v>297135.32280000002</v>
      </c>
      <c r="T5923" s="30">
        <f t="shared" si="11"/>
        <v>297135.32280000002</v>
      </c>
      <c r="U5923" s="30">
        <f t="shared" si="12"/>
        <v>433520435.96520001</v>
      </c>
    </row>
    <row r="5924" spans="2:21" ht="15.75" customHeight="1" x14ac:dyDescent="0.25">
      <c r="B5924" s="49" t="s">
        <v>333</v>
      </c>
      <c r="C5924" s="50" t="s">
        <v>337</v>
      </c>
      <c r="D5924" s="51" t="s">
        <v>60</v>
      </c>
      <c r="E5924" s="30">
        <v>0</v>
      </c>
      <c r="F5924" s="30">
        <f t="shared" si="1"/>
        <v>1</v>
      </c>
      <c r="G5924" s="30">
        <v>0</v>
      </c>
      <c r="H5924" s="30">
        <f t="shared" si="2"/>
        <v>1</v>
      </c>
      <c r="I5924" s="30">
        <v>1</v>
      </c>
      <c r="J5924" s="30">
        <f t="shared" si="3"/>
        <v>0</v>
      </c>
      <c r="K5924" s="30">
        <v>0</v>
      </c>
      <c r="L5924" s="30">
        <f t="shared" si="4"/>
        <v>1</v>
      </c>
      <c r="M5924" s="52" t="str">
        <f t="shared" si="5"/>
        <v>агрегати не працюють</v>
      </c>
      <c r="O5924" s="30" t="str">
        <f t="shared" si="6"/>
        <v/>
      </c>
      <c r="P5924" s="30" t="str">
        <f t="shared" si="7"/>
        <v/>
      </c>
      <c r="Q5924" s="30" t="str">
        <f t="shared" si="8"/>
        <v/>
      </c>
      <c r="R5924" s="30" t="str">
        <f t="shared" si="9"/>
        <v/>
      </c>
      <c r="S5924" s="30" t="str">
        <f t="shared" si="10"/>
        <v/>
      </c>
      <c r="T5924" s="30" t="str">
        <f t="shared" si="11"/>
        <v/>
      </c>
      <c r="U5924" s="30" t="str">
        <f t="shared" si="12"/>
        <v/>
      </c>
    </row>
    <row r="5925" spans="2:21" ht="15.75" customHeight="1" x14ac:dyDescent="0.25">
      <c r="B5925" s="49" t="s">
        <v>333</v>
      </c>
      <c r="C5925" s="50" t="s">
        <v>337</v>
      </c>
      <c r="D5925" s="51" t="s">
        <v>61</v>
      </c>
      <c r="E5925" s="30">
        <v>0</v>
      </c>
      <c r="F5925" s="30">
        <f t="shared" si="1"/>
        <v>1</v>
      </c>
      <c r="G5925" s="30">
        <v>0</v>
      </c>
      <c r="H5925" s="30">
        <f t="shared" si="2"/>
        <v>1</v>
      </c>
      <c r="I5925" s="30">
        <v>1</v>
      </c>
      <c r="J5925" s="30">
        <f t="shared" si="3"/>
        <v>0</v>
      </c>
      <c r="K5925" s="30">
        <v>0</v>
      </c>
      <c r="L5925" s="30">
        <f t="shared" si="4"/>
        <v>1</v>
      </c>
      <c r="M5925" s="52" t="str">
        <f t="shared" si="5"/>
        <v>агрегати не працюють</v>
      </c>
      <c r="O5925" s="30" t="str">
        <f t="shared" si="6"/>
        <v/>
      </c>
      <c r="P5925" s="30" t="str">
        <f t="shared" si="7"/>
        <v/>
      </c>
      <c r="Q5925" s="30" t="str">
        <f t="shared" si="8"/>
        <v/>
      </c>
      <c r="R5925" s="30" t="str">
        <f t="shared" si="9"/>
        <v/>
      </c>
      <c r="S5925" s="30" t="str">
        <f t="shared" si="10"/>
        <v/>
      </c>
      <c r="T5925" s="30" t="str">
        <f t="shared" si="11"/>
        <v/>
      </c>
      <c r="U5925" s="30" t="str">
        <f t="shared" si="12"/>
        <v/>
      </c>
    </row>
    <row r="5926" spans="2:21" ht="15.75" customHeight="1" x14ac:dyDescent="0.25">
      <c r="B5926" s="49" t="s">
        <v>333</v>
      </c>
      <c r="C5926" s="50" t="s">
        <v>337</v>
      </c>
      <c r="D5926" s="51" t="s">
        <v>62</v>
      </c>
      <c r="E5926" s="30">
        <v>590</v>
      </c>
      <c r="F5926" s="30">
        <v>1</v>
      </c>
      <c r="G5926" s="30">
        <v>36599</v>
      </c>
      <c r="H5926" s="30">
        <v>0</v>
      </c>
      <c r="I5926" s="30">
        <v>1</v>
      </c>
      <c r="J5926" s="30">
        <f t="shared" si="3"/>
        <v>0</v>
      </c>
      <c r="K5926" s="30">
        <v>1</v>
      </c>
      <c r="L5926" s="30">
        <f t="shared" si="4"/>
        <v>0</v>
      </c>
      <c r="M5926" s="52" t="str">
        <f t="shared" si="5"/>
        <v>OK</v>
      </c>
      <c r="O5926" s="30" t="str">
        <f t="shared" si="6"/>
        <v/>
      </c>
      <c r="P5926" s="30" t="str">
        <f t="shared" si="7"/>
        <v/>
      </c>
      <c r="Q5926" s="30">
        <f t="shared" si="8"/>
        <v>590</v>
      </c>
      <c r="R5926" s="30">
        <f t="shared" si="9"/>
        <v>36599</v>
      </c>
      <c r="S5926" s="30">
        <f t="shared" si="10"/>
        <v>43739.464899999999</v>
      </c>
      <c r="T5926" s="30">
        <f t="shared" si="11"/>
        <v>43739.464899999999</v>
      </c>
      <c r="U5926" s="30">
        <f t="shared" si="12"/>
        <v>25806284.291000001</v>
      </c>
    </row>
    <row r="5927" spans="2:21" ht="15.75" customHeight="1" x14ac:dyDescent="0.25">
      <c r="B5927" s="49" t="s">
        <v>333</v>
      </c>
      <c r="C5927" s="50" t="s">
        <v>337</v>
      </c>
      <c r="D5927" s="51" t="s">
        <v>63</v>
      </c>
      <c r="E5927" s="30">
        <v>0</v>
      </c>
      <c r="F5927" s="30">
        <f t="shared" si="1"/>
        <v>1</v>
      </c>
      <c r="G5927" s="30">
        <v>0</v>
      </c>
      <c r="H5927" s="30">
        <f t="shared" si="2"/>
        <v>1</v>
      </c>
      <c r="I5927" s="30">
        <v>1</v>
      </c>
      <c r="J5927" s="30">
        <f t="shared" si="3"/>
        <v>0</v>
      </c>
      <c r="K5927" s="30">
        <v>0</v>
      </c>
      <c r="L5927" s="30">
        <f t="shared" si="4"/>
        <v>1</v>
      </c>
      <c r="M5927" s="52" t="str">
        <f t="shared" si="5"/>
        <v>агрегати не працюють</v>
      </c>
      <c r="O5927" s="30" t="str">
        <f t="shared" si="6"/>
        <v/>
      </c>
      <c r="P5927" s="30" t="str">
        <f t="shared" si="7"/>
        <v/>
      </c>
      <c r="Q5927" s="30" t="str">
        <f t="shared" si="8"/>
        <v/>
      </c>
      <c r="R5927" s="30" t="str">
        <f t="shared" si="9"/>
        <v/>
      </c>
      <c r="S5927" s="30" t="str">
        <f t="shared" si="10"/>
        <v/>
      </c>
      <c r="T5927" s="30" t="str">
        <f t="shared" si="11"/>
        <v/>
      </c>
      <c r="U5927" s="30" t="str">
        <f t="shared" si="12"/>
        <v/>
      </c>
    </row>
    <row r="5928" spans="2:21" ht="15.75" customHeight="1" x14ac:dyDescent="0.25">
      <c r="B5928" s="49" t="s">
        <v>333</v>
      </c>
      <c r="C5928" s="50" t="s">
        <v>337</v>
      </c>
      <c r="D5928" s="51" t="s">
        <v>64</v>
      </c>
      <c r="E5928" s="30">
        <v>1598</v>
      </c>
      <c r="F5928" s="30">
        <v>0</v>
      </c>
      <c r="G5928" s="30">
        <v>188725</v>
      </c>
      <c r="H5928" s="30">
        <v>0</v>
      </c>
      <c r="I5928" s="30">
        <v>1</v>
      </c>
      <c r="J5928" s="30">
        <f t="shared" si="3"/>
        <v>0</v>
      </c>
      <c r="K5928" s="30">
        <v>1</v>
      </c>
      <c r="L5928" s="30">
        <f t="shared" si="4"/>
        <v>0</v>
      </c>
      <c r="M5928" s="52" t="str">
        <f t="shared" si="5"/>
        <v>OK</v>
      </c>
      <c r="O5928" s="30">
        <f t="shared" si="6"/>
        <v>1598</v>
      </c>
      <c r="P5928" s="30">
        <f t="shared" si="7"/>
        <v>1494.4496000000001</v>
      </c>
      <c r="Q5928" s="30">
        <f t="shared" si="8"/>
        <v>1494.4496000000001</v>
      </c>
      <c r="R5928" s="30">
        <f t="shared" si="9"/>
        <v>188725</v>
      </c>
      <c r="S5928" s="30">
        <f t="shared" si="10"/>
        <v>225545.2475</v>
      </c>
      <c r="T5928" s="30">
        <f t="shared" si="11"/>
        <v>225545.2475</v>
      </c>
      <c r="U5928" s="30">
        <f t="shared" si="12"/>
        <v>337066004.90827602</v>
      </c>
    </row>
    <row r="5929" spans="2:21" ht="15.75" customHeight="1" x14ac:dyDescent="0.25">
      <c r="B5929" s="49" t="s">
        <v>333</v>
      </c>
      <c r="C5929" s="50" t="s">
        <v>337</v>
      </c>
      <c r="D5929" s="51" t="s">
        <v>65</v>
      </c>
      <c r="E5929" s="30">
        <v>0</v>
      </c>
      <c r="F5929" s="30">
        <f t="shared" si="1"/>
        <v>1</v>
      </c>
      <c r="G5929" s="30">
        <v>0</v>
      </c>
      <c r="H5929" s="30">
        <f t="shared" si="2"/>
        <v>1</v>
      </c>
      <c r="I5929" s="30">
        <v>1</v>
      </c>
      <c r="J5929" s="30">
        <f t="shared" si="3"/>
        <v>0</v>
      </c>
      <c r="K5929" s="30">
        <v>0</v>
      </c>
      <c r="L5929" s="30">
        <f t="shared" si="4"/>
        <v>1</v>
      </c>
      <c r="M5929" s="52" t="str">
        <f t="shared" si="5"/>
        <v>агрегати не працюють</v>
      </c>
      <c r="O5929" s="30" t="str">
        <f t="shared" si="6"/>
        <v/>
      </c>
      <c r="P5929" s="30" t="str">
        <f t="shared" si="7"/>
        <v/>
      </c>
      <c r="Q5929" s="30" t="str">
        <f t="shared" si="8"/>
        <v/>
      </c>
      <c r="R5929" s="30" t="str">
        <f t="shared" si="9"/>
        <v/>
      </c>
      <c r="S5929" s="30" t="str">
        <f t="shared" si="10"/>
        <v/>
      </c>
      <c r="T5929" s="30" t="str">
        <f t="shared" si="11"/>
        <v/>
      </c>
      <c r="U5929" s="30" t="str">
        <f t="shared" si="12"/>
        <v/>
      </c>
    </row>
    <row r="5930" spans="2:21" ht="15.75" customHeight="1" x14ac:dyDescent="0.25">
      <c r="B5930" s="49" t="s">
        <v>333</v>
      </c>
      <c r="C5930" s="50" t="s">
        <v>337</v>
      </c>
      <c r="D5930" s="51" t="s">
        <v>66</v>
      </c>
      <c r="E5930" s="30">
        <v>0</v>
      </c>
      <c r="F5930" s="30">
        <f t="shared" si="1"/>
        <v>1</v>
      </c>
      <c r="G5930" s="30">
        <v>0</v>
      </c>
      <c r="H5930" s="30">
        <f t="shared" si="2"/>
        <v>1</v>
      </c>
      <c r="I5930" s="30">
        <v>1</v>
      </c>
      <c r="J5930" s="30">
        <f t="shared" si="3"/>
        <v>0</v>
      </c>
      <c r="K5930" s="30">
        <v>0</v>
      </c>
      <c r="L5930" s="30">
        <f t="shared" si="4"/>
        <v>1</v>
      </c>
      <c r="M5930" s="52" t="str">
        <f t="shared" si="5"/>
        <v>агрегати не працюють</v>
      </c>
      <c r="O5930" s="30" t="str">
        <f t="shared" si="6"/>
        <v/>
      </c>
      <c r="P5930" s="30" t="str">
        <f t="shared" si="7"/>
        <v/>
      </c>
      <c r="Q5930" s="30" t="str">
        <f t="shared" si="8"/>
        <v/>
      </c>
      <c r="R5930" s="30" t="str">
        <f t="shared" si="9"/>
        <v/>
      </c>
      <c r="S5930" s="30" t="str">
        <f t="shared" si="10"/>
        <v/>
      </c>
      <c r="T5930" s="30" t="str">
        <f t="shared" si="11"/>
        <v/>
      </c>
      <c r="U5930" s="30" t="str">
        <f t="shared" si="12"/>
        <v/>
      </c>
    </row>
    <row r="5931" spans="2:21" ht="15.75" customHeight="1" x14ac:dyDescent="0.25">
      <c r="B5931" s="49" t="s">
        <v>333</v>
      </c>
      <c r="C5931" s="50" t="s">
        <v>337</v>
      </c>
      <c r="D5931" s="51" t="s">
        <v>67</v>
      </c>
      <c r="E5931" s="30">
        <v>760</v>
      </c>
      <c r="F5931" s="30">
        <v>1</v>
      </c>
      <c r="G5931" s="30">
        <v>262581</v>
      </c>
      <c r="H5931" s="30">
        <v>0</v>
      </c>
      <c r="I5931" s="30">
        <v>1</v>
      </c>
      <c r="J5931" s="30">
        <f t="shared" si="3"/>
        <v>0</v>
      </c>
      <c r="K5931" s="30">
        <v>1</v>
      </c>
      <c r="L5931" s="30">
        <f t="shared" si="4"/>
        <v>0</v>
      </c>
      <c r="M5931" s="52" t="str">
        <f t="shared" si="5"/>
        <v>OK</v>
      </c>
      <c r="O5931" s="30" t="str">
        <f t="shared" si="6"/>
        <v/>
      </c>
      <c r="P5931" s="30" t="str">
        <f t="shared" si="7"/>
        <v/>
      </c>
      <c r="Q5931" s="30">
        <f t="shared" si="8"/>
        <v>760</v>
      </c>
      <c r="R5931" s="30">
        <f t="shared" si="9"/>
        <v>262581</v>
      </c>
      <c r="S5931" s="30">
        <f t="shared" si="10"/>
        <v>313810.55310000002</v>
      </c>
      <c r="T5931" s="30">
        <f t="shared" si="11"/>
        <v>313810.55310000002</v>
      </c>
      <c r="U5931" s="30">
        <f t="shared" si="12"/>
        <v>238496020.35600001</v>
      </c>
    </row>
    <row r="5932" spans="2:21" ht="15.75" customHeight="1" x14ac:dyDescent="0.25">
      <c r="B5932" s="49" t="s">
        <v>333</v>
      </c>
      <c r="C5932" s="50" t="s">
        <v>337</v>
      </c>
      <c r="D5932" s="51" t="s">
        <v>68</v>
      </c>
      <c r="E5932" s="30">
        <v>1599</v>
      </c>
      <c r="F5932" s="30">
        <v>0</v>
      </c>
      <c r="G5932" s="30">
        <v>76612</v>
      </c>
      <c r="H5932" s="30">
        <v>0</v>
      </c>
      <c r="I5932" s="30">
        <v>1</v>
      </c>
      <c r="J5932" s="30">
        <f t="shared" si="3"/>
        <v>0</v>
      </c>
      <c r="K5932" s="30">
        <v>1</v>
      </c>
      <c r="L5932" s="30">
        <f t="shared" si="4"/>
        <v>0</v>
      </c>
      <c r="M5932" s="52" t="str">
        <f t="shared" si="5"/>
        <v>OK</v>
      </c>
      <c r="O5932" s="30">
        <f t="shared" si="6"/>
        <v>1599</v>
      </c>
      <c r="P5932" s="30">
        <f t="shared" si="7"/>
        <v>1495.3848</v>
      </c>
      <c r="Q5932" s="30">
        <f t="shared" si="8"/>
        <v>1495.3848</v>
      </c>
      <c r="R5932" s="30">
        <f t="shared" si="9"/>
        <v>76612</v>
      </c>
      <c r="S5932" s="30">
        <f t="shared" si="10"/>
        <v>91559.001199999999</v>
      </c>
      <c r="T5932" s="30">
        <f t="shared" si="11"/>
        <v>91559.001199999999</v>
      </c>
      <c r="U5932" s="30">
        <f t="shared" si="12"/>
        <v>136915938.69766176</v>
      </c>
    </row>
    <row r="5933" spans="2:21" ht="15.75" customHeight="1" x14ac:dyDescent="0.25">
      <c r="B5933" s="49" t="s">
        <v>333</v>
      </c>
      <c r="C5933" s="50" t="s">
        <v>337</v>
      </c>
      <c r="D5933" s="51" t="s">
        <v>69</v>
      </c>
      <c r="E5933" s="30">
        <v>1194</v>
      </c>
      <c r="F5933" s="30">
        <v>1</v>
      </c>
      <c r="G5933" s="30">
        <v>112621</v>
      </c>
      <c r="H5933" s="30">
        <v>0</v>
      </c>
      <c r="I5933" s="30">
        <v>1</v>
      </c>
      <c r="J5933" s="30">
        <f t="shared" si="3"/>
        <v>0</v>
      </c>
      <c r="K5933" s="30">
        <v>1</v>
      </c>
      <c r="L5933" s="30">
        <f t="shared" si="4"/>
        <v>0</v>
      </c>
      <c r="M5933" s="52" t="str">
        <f t="shared" si="5"/>
        <v>OK</v>
      </c>
      <c r="O5933" s="30" t="str">
        <f t="shared" si="6"/>
        <v/>
      </c>
      <c r="P5933" s="30" t="str">
        <f t="shared" si="7"/>
        <v/>
      </c>
      <c r="Q5933" s="30">
        <f t="shared" si="8"/>
        <v>1194</v>
      </c>
      <c r="R5933" s="30">
        <f t="shared" si="9"/>
        <v>112621</v>
      </c>
      <c r="S5933" s="30">
        <f t="shared" si="10"/>
        <v>134593.35709999999</v>
      </c>
      <c r="T5933" s="30">
        <f t="shared" si="11"/>
        <v>134593.35709999999</v>
      </c>
      <c r="U5933" s="30">
        <f t="shared" si="12"/>
        <v>160704468.37739998</v>
      </c>
    </row>
    <row r="5934" spans="2:21" ht="15.75" customHeight="1" x14ac:dyDescent="0.25">
      <c r="B5934" s="49" t="s">
        <v>333</v>
      </c>
      <c r="C5934" s="50" t="s">
        <v>337</v>
      </c>
      <c r="D5934" s="51" t="s">
        <v>70</v>
      </c>
      <c r="E5934" s="30">
        <v>799</v>
      </c>
      <c r="F5934" s="30">
        <v>1</v>
      </c>
      <c r="G5934" s="30">
        <v>60506</v>
      </c>
      <c r="H5934" s="30">
        <v>0</v>
      </c>
      <c r="I5934" s="30">
        <v>1</v>
      </c>
      <c r="J5934" s="30">
        <f t="shared" si="3"/>
        <v>0</v>
      </c>
      <c r="K5934" s="30">
        <v>1</v>
      </c>
      <c r="L5934" s="30">
        <f t="shared" si="4"/>
        <v>0</v>
      </c>
      <c r="M5934" s="52" t="str">
        <f t="shared" si="5"/>
        <v>OK</v>
      </c>
      <c r="O5934" s="30" t="str">
        <f t="shared" si="6"/>
        <v/>
      </c>
      <c r="P5934" s="30" t="str">
        <f t="shared" si="7"/>
        <v/>
      </c>
      <c r="Q5934" s="30">
        <f t="shared" si="8"/>
        <v>799</v>
      </c>
      <c r="R5934" s="30">
        <f t="shared" si="9"/>
        <v>60506</v>
      </c>
      <c r="S5934" s="30">
        <f t="shared" si="10"/>
        <v>72310.720600000001</v>
      </c>
      <c r="T5934" s="30">
        <f t="shared" si="11"/>
        <v>72310.720600000001</v>
      </c>
      <c r="U5934" s="30">
        <f t="shared" si="12"/>
        <v>57776265.759400003</v>
      </c>
    </row>
    <row r="5935" spans="2:21" ht="15.75" customHeight="1" x14ac:dyDescent="0.25">
      <c r="B5935" s="49" t="s">
        <v>333</v>
      </c>
      <c r="C5935" s="50" t="s">
        <v>337</v>
      </c>
      <c r="D5935" s="51" t="s">
        <v>71</v>
      </c>
      <c r="E5935" s="30">
        <v>687</v>
      </c>
      <c r="F5935" s="30">
        <v>0</v>
      </c>
      <c r="G5935" s="30">
        <v>54407</v>
      </c>
      <c r="H5935" s="30">
        <v>1</v>
      </c>
      <c r="I5935" s="30">
        <v>1</v>
      </c>
      <c r="J5935" s="30">
        <f t="shared" si="3"/>
        <v>0</v>
      </c>
      <c r="K5935" s="30">
        <v>1</v>
      </c>
      <c r="L5935" s="30">
        <f t="shared" si="4"/>
        <v>0</v>
      </c>
      <c r="M5935" s="52" t="str">
        <f t="shared" si="5"/>
        <v>OK</v>
      </c>
      <c r="O5935" s="30">
        <f t="shared" si="6"/>
        <v>687</v>
      </c>
      <c r="P5935" s="30">
        <f t="shared" si="7"/>
        <v>642.48239999999998</v>
      </c>
      <c r="Q5935" s="30">
        <f t="shared" si="8"/>
        <v>642.48239999999998</v>
      </c>
      <c r="R5935" s="30" t="str">
        <f t="shared" si="9"/>
        <v/>
      </c>
      <c r="S5935" s="30" t="str">
        <f t="shared" si="10"/>
        <v/>
      </c>
      <c r="T5935" s="30">
        <f t="shared" si="11"/>
        <v>54407</v>
      </c>
      <c r="U5935" s="30">
        <f t="shared" si="12"/>
        <v>34955539.936799996</v>
      </c>
    </row>
    <row r="5936" spans="2:21" ht="15.75" customHeight="1" x14ac:dyDescent="0.25">
      <c r="B5936" s="49" t="s">
        <v>333</v>
      </c>
      <c r="C5936" s="50" t="s">
        <v>337</v>
      </c>
      <c r="D5936" s="51" t="s">
        <v>72</v>
      </c>
      <c r="E5936" s="30">
        <v>1786</v>
      </c>
      <c r="F5936" s="30">
        <v>1</v>
      </c>
      <c r="G5936" s="30">
        <v>89982</v>
      </c>
      <c r="H5936" s="30">
        <v>0</v>
      </c>
      <c r="I5936" s="30">
        <v>1</v>
      </c>
      <c r="J5936" s="30">
        <f t="shared" si="3"/>
        <v>0</v>
      </c>
      <c r="K5936" s="30">
        <v>1</v>
      </c>
      <c r="L5936" s="30">
        <f t="shared" si="4"/>
        <v>0</v>
      </c>
      <c r="M5936" s="52" t="str">
        <f t="shared" si="5"/>
        <v>OK</v>
      </c>
      <c r="O5936" s="30" t="str">
        <f t="shared" si="6"/>
        <v/>
      </c>
      <c r="P5936" s="30" t="str">
        <f t="shared" si="7"/>
        <v/>
      </c>
      <c r="Q5936" s="30">
        <f t="shared" si="8"/>
        <v>1786</v>
      </c>
      <c r="R5936" s="30">
        <f t="shared" si="9"/>
        <v>89982</v>
      </c>
      <c r="S5936" s="30">
        <f t="shared" si="10"/>
        <v>107537.48820000001</v>
      </c>
      <c r="T5936" s="30">
        <f t="shared" si="11"/>
        <v>107537.48820000001</v>
      </c>
      <c r="U5936" s="30">
        <f t="shared" si="12"/>
        <v>192061953.92520002</v>
      </c>
    </row>
    <row r="5937" spans="2:21" ht="15.75" customHeight="1" x14ac:dyDescent="0.25">
      <c r="B5937" s="49" t="s">
        <v>333</v>
      </c>
      <c r="C5937" s="50" t="s">
        <v>337</v>
      </c>
      <c r="D5937" s="51" t="s">
        <v>73</v>
      </c>
      <c r="E5937" s="30">
        <v>1522</v>
      </c>
      <c r="F5937" s="30">
        <v>0</v>
      </c>
      <c r="G5937" s="30">
        <v>221279</v>
      </c>
      <c r="H5937" s="30">
        <v>1</v>
      </c>
      <c r="I5937" s="30">
        <v>1</v>
      </c>
      <c r="J5937" s="30">
        <f t="shared" si="3"/>
        <v>0</v>
      </c>
      <c r="K5937" s="30">
        <v>1</v>
      </c>
      <c r="L5937" s="30">
        <f t="shared" si="4"/>
        <v>0</v>
      </c>
      <c r="M5937" s="52" t="str">
        <f t="shared" si="5"/>
        <v>OK</v>
      </c>
      <c r="O5937" s="30">
        <f t="shared" si="6"/>
        <v>1522</v>
      </c>
      <c r="P5937" s="30">
        <f t="shared" si="7"/>
        <v>1423.3744000000002</v>
      </c>
      <c r="Q5937" s="30">
        <f t="shared" si="8"/>
        <v>1423.3744000000002</v>
      </c>
      <c r="R5937" s="30" t="str">
        <f t="shared" si="9"/>
        <v/>
      </c>
      <c r="S5937" s="30" t="str">
        <f t="shared" si="10"/>
        <v/>
      </c>
      <c r="T5937" s="30">
        <f t="shared" si="11"/>
        <v>221279</v>
      </c>
      <c r="U5937" s="30">
        <f t="shared" si="12"/>
        <v>314962863.85760003</v>
      </c>
    </row>
    <row r="5938" spans="2:21" ht="15.75" customHeight="1" x14ac:dyDescent="0.25">
      <c r="B5938" s="49" t="s">
        <v>333</v>
      </c>
      <c r="C5938" s="50" t="s">
        <v>337</v>
      </c>
      <c r="D5938" s="51" t="s">
        <v>74</v>
      </c>
      <c r="E5938" s="30">
        <v>0</v>
      </c>
      <c r="F5938" s="30">
        <f t="shared" si="1"/>
        <v>1</v>
      </c>
      <c r="G5938" s="30">
        <v>0</v>
      </c>
      <c r="H5938" s="30">
        <f t="shared" si="2"/>
        <v>1</v>
      </c>
      <c r="I5938" s="30">
        <v>1</v>
      </c>
      <c r="J5938" s="30">
        <f t="shared" si="3"/>
        <v>0</v>
      </c>
      <c r="K5938" s="30">
        <v>0</v>
      </c>
      <c r="L5938" s="30">
        <f t="shared" si="4"/>
        <v>1</v>
      </c>
      <c r="M5938" s="52" t="str">
        <f t="shared" si="5"/>
        <v>агрегати не працюють</v>
      </c>
      <c r="O5938" s="30" t="str">
        <f t="shared" si="6"/>
        <v/>
      </c>
      <c r="P5938" s="30" t="str">
        <f t="shared" si="7"/>
        <v/>
      </c>
      <c r="Q5938" s="30" t="str">
        <f t="shared" si="8"/>
        <v/>
      </c>
      <c r="R5938" s="30" t="str">
        <f t="shared" si="9"/>
        <v/>
      </c>
      <c r="S5938" s="30" t="str">
        <f t="shared" si="10"/>
        <v/>
      </c>
      <c r="T5938" s="30" t="str">
        <f t="shared" si="11"/>
        <v/>
      </c>
      <c r="U5938" s="30" t="str">
        <f t="shared" si="12"/>
        <v/>
      </c>
    </row>
    <row r="5939" spans="2:21" ht="15.75" customHeight="1" x14ac:dyDescent="0.25">
      <c r="B5939" s="49" t="s">
        <v>333</v>
      </c>
      <c r="C5939" s="50" t="s">
        <v>337</v>
      </c>
      <c r="D5939" s="51" t="s">
        <v>75</v>
      </c>
      <c r="E5939" s="30">
        <v>1245</v>
      </c>
      <c r="F5939" s="30">
        <v>1</v>
      </c>
      <c r="G5939" s="30">
        <v>134403</v>
      </c>
      <c r="H5939" s="30">
        <v>0</v>
      </c>
      <c r="I5939" s="30">
        <v>1</v>
      </c>
      <c r="J5939" s="30">
        <f t="shared" si="3"/>
        <v>0</v>
      </c>
      <c r="K5939" s="30">
        <v>1</v>
      </c>
      <c r="L5939" s="30">
        <f t="shared" si="4"/>
        <v>0</v>
      </c>
      <c r="M5939" s="52" t="str">
        <f t="shared" si="5"/>
        <v>OK</v>
      </c>
      <c r="O5939" s="30" t="str">
        <f t="shared" si="6"/>
        <v/>
      </c>
      <c r="P5939" s="30" t="str">
        <f t="shared" si="7"/>
        <v/>
      </c>
      <c r="Q5939" s="30">
        <f t="shared" si="8"/>
        <v>1245</v>
      </c>
      <c r="R5939" s="30">
        <f t="shared" si="9"/>
        <v>134403</v>
      </c>
      <c r="S5939" s="30">
        <f t="shared" si="10"/>
        <v>160625.02530000001</v>
      </c>
      <c r="T5939" s="30">
        <f t="shared" si="11"/>
        <v>160625.02530000001</v>
      </c>
      <c r="U5939" s="30">
        <f t="shared" si="12"/>
        <v>199978156.49850002</v>
      </c>
    </row>
    <row r="5940" spans="2:21" ht="15.75" customHeight="1" x14ac:dyDescent="0.25">
      <c r="B5940" s="49" t="s">
        <v>333</v>
      </c>
      <c r="C5940" s="50" t="s">
        <v>337</v>
      </c>
      <c r="D5940" s="51" t="s">
        <v>76</v>
      </c>
      <c r="E5940" s="30">
        <v>0</v>
      </c>
      <c r="F5940" s="30">
        <f t="shared" si="1"/>
        <v>1</v>
      </c>
      <c r="G5940" s="30">
        <v>0</v>
      </c>
      <c r="H5940" s="30">
        <f t="shared" si="2"/>
        <v>1</v>
      </c>
      <c r="I5940" s="30">
        <v>1</v>
      </c>
      <c r="J5940" s="30">
        <f t="shared" si="3"/>
        <v>0</v>
      </c>
      <c r="K5940" s="30">
        <v>0</v>
      </c>
      <c r="L5940" s="30">
        <f t="shared" si="4"/>
        <v>1</v>
      </c>
      <c r="M5940" s="52" t="str">
        <f t="shared" si="5"/>
        <v>агрегати не працюють</v>
      </c>
      <c r="O5940" s="30" t="str">
        <f t="shared" si="6"/>
        <v/>
      </c>
      <c r="P5940" s="30" t="str">
        <f t="shared" si="7"/>
        <v/>
      </c>
      <c r="Q5940" s="30" t="str">
        <f t="shared" si="8"/>
        <v/>
      </c>
      <c r="R5940" s="30" t="str">
        <f t="shared" si="9"/>
        <v/>
      </c>
      <c r="S5940" s="30" t="str">
        <f t="shared" si="10"/>
        <v/>
      </c>
      <c r="T5940" s="30" t="str">
        <f t="shared" si="11"/>
        <v/>
      </c>
      <c r="U5940" s="30" t="str">
        <f t="shared" si="12"/>
        <v/>
      </c>
    </row>
    <row r="5941" spans="2:21" ht="15.75" customHeight="1" x14ac:dyDescent="0.25">
      <c r="B5941" s="49" t="s">
        <v>333</v>
      </c>
      <c r="C5941" s="50" t="s">
        <v>337</v>
      </c>
      <c r="D5941" s="51" t="s">
        <v>77</v>
      </c>
      <c r="E5941" s="30">
        <v>1073</v>
      </c>
      <c r="F5941" s="30">
        <v>0</v>
      </c>
      <c r="G5941" s="30">
        <v>179909</v>
      </c>
      <c r="H5941" s="30">
        <v>1</v>
      </c>
      <c r="I5941" s="30">
        <v>1</v>
      </c>
      <c r="J5941" s="30">
        <f t="shared" si="3"/>
        <v>0</v>
      </c>
      <c r="K5941" s="30">
        <v>1</v>
      </c>
      <c r="L5941" s="30">
        <f t="shared" si="4"/>
        <v>0</v>
      </c>
      <c r="M5941" s="52" t="str">
        <f t="shared" si="5"/>
        <v>OK</v>
      </c>
      <c r="O5941" s="30">
        <f t="shared" si="6"/>
        <v>1073</v>
      </c>
      <c r="P5941" s="30">
        <f t="shared" si="7"/>
        <v>1003.4696</v>
      </c>
      <c r="Q5941" s="30">
        <f t="shared" si="8"/>
        <v>1003.4696</v>
      </c>
      <c r="R5941" s="30" t="str">
        <f t="shared" si="9"/>
        <v/>
      </c>
      <c r="S5941" s="30" t="str">
        <f t="shared" si="10"/>
        <v/>
      </c>
      <c r="T5941" s="30">
        <f t="shared" si="11"/>
        <v>179909</v>
      </c>
      <c r="U5941" s="30">
        <f t="shared" si="12"/>
        <v>180533212.26640001</v>
      </c>
    </row>
    <row r="5942" spans="2:21" ht="15.75" customHeight="1" x14ac:dyDescent="0.25">
      <c r="B5942" s="49" t="s">
        <v>333</v>
      </c>
      <c r="C5942" s="50" t="s">
        <v>337</v>
      </c>
      <c r="D5942" s="51" t="s">
        <v>78</v>
      </c>
      <c r="E5942" s="30">
        <v>0</v>
      </c>
      <c r="F5942" s="30">
        <f t="shared" si="1"/>
        <v>1</v>
      </c>
      <c r="G5942" s="30">
        <v>0</v>
      </c>
      <c r="H5942" s="30">
        <f t="shared" si="2"/>
        <v>1</v>
      </c>
      <c r="I5942" s="30">
        <v>1</v>
      </c>
      <c r="J5942" s="30">
        <f t="shared" si="3"/>
        <v>0</v>
      </c>
      <c r="K5942" s="30">
        <v>0</v>
      </c>
      <c r="L5942" s="30">
        <f t="shared" si="4"/>
        <v>1</v>
      </c>
      <c r="M5942" s="52" t="str">
        <f t="shared" si="5"/>
        <v>агрегати не працюють</v>
      </c>
      <c r="O5942" s="30" t="str">
        <f t="shared" si="6"/>
        <v/>
      </c>
      <c r="P5942" s="30" t="str">
        <f t="shared" si="7"/>
        <v/>
      </c>
      <c r="Q5942" s="30" t="str">
        <f t="shared" si="8"/>
        <v/>
      </c>
      <c r="R5942" s="30" t="str">
        <f t="shared" si="9"/>
        <v/>
      </c>
      <c r="S5942" s="30" t="str">
        <f t="shared" si="10"/>
        <v/>
      </c>
      <c r="T5942" s="30" t="str">
        <f t="shared" si="11"/>
        <v/>
      </c>
      <c r="U5942" s="30" t="str">
        <f t="shared" si="12"/>
        <v/>
      </c>
    </row>
    <row r="5943" spans="2:21" ht="15.75" customHeight="1" x14ac:dyDescent="0.25">
      <c r="B5943" s="49" t="s">
        <v>333</v>
      </c>
      <c r="C5943" s="50" t="s">
        <v>337</v>
      </c>
      <c r="D5943" s="51" t="s">
        <v>79</v>
      </c>
      <c r="E5943" s="30">
        <v>0</v>
      </c>
      <c r="F5943" s="30">
        <f t="shared" si="1"/>
        <v>1</v>
      </c>
      <c r="G5943" s="30">
        <v>0</v>
      </c>
      <c r="H5943" s="30">
        <f t="shared" si="2"/>
        <v>1</v>
      </c>
      <c r="I5943" s="30">
        <v>1</v>
      </c>
      <c r="J5943" s="30">
        <f t="shared" si="3"/>
        <v>0</v>
      </c>
      <c r="K5943" s="30">
        <v>0</v>
      </c>
      <c r="L5943" s="30">
        <f t="shared" si="4"/>
        <v>1</v>
      </c>
      <c r="M5943" s="52" t="str">
        <f t="shared" si="5"/>
        <v>агрегати не працюють</v>
      </c>
      <c r="O5943" s="30" t="str">
        <f t="shared" si="6"/>
        <v/>
      </c>
      <c r="P5943" s="30" t="str">
        <f t="shared" si="7"/>
        <v/>
      </c>
      <c r="Q5943" s="30" t="str">
        <f t="shared" si="8"/>
        <v/>
      </c>
      <c r="R5943" s="30" t="str">
        <f t="shared" si="9"/>
        <v/>
      </c>
      <c r="S5943" s="30" t="str">
        <f t="shared" si="10"/>
        <v/>
      </c>
      <c r="T5943" s="30" t="str">
        <f t="shared" si="11"/>
        <v/>
      </c>
      <c r="U5943" s="30" t="str">
        <f t="shared" si="12"/>
        <v/>
      </c>
    </row>
    <row r="5944" spans="2:21" ht="15.75" customHeight="1" x14ac:dyDescent="0.25">
      <c r="B5944" s="49" t="s">
        <v>333</v>
      </c>
      <c r="C5944" s="50" t="s">
        <v>337</v>
      </c>
      <c r="D5944" s="51" t="s">
        <v>80</v>
      </c>
      <c r="E5944" s="30">
        <v>0</v>
      </c>
      <c r="F5944" s="30">
        <f t="shared" si="1"/>
        <v>1</v>
      </c>
      <c r="G5944" s="30">
        <v>0</v>
      </c>
      <c r="H5944" s="30">
        <f t="shared" si="2"/>
        <v>1</v>
      </c>
      <c r="I5944" s="30">
        <v>1</v>
      </c>
      <c r="J5944" s="30">
        <f t="shared" si="3"/>
        <v>0</v>
      </c>
      <c r="K5944" s="30">
        <v>0</v>
      </c>
      <c r="L5944" s="30">
        <f t="shared" si="4"/>
        <v>1</v>
      </c>
      <c r="M5944" s="52" t="str">
        <f t="shared" si="5"/>
        <v>агрегати не працюють</v>
      </c>
      <c r="O5944" s="30" t="str">
        <f t="shared" si="6"/>
        <v/>
      </c>
      <c r="P5944" s="30" t="str">
        <f t="shared" si="7"/>
        <v/>
      </c>
      <c r="Q5944" s="30" t="str">
        <f t="shared" si="8"/>
        <v/>
      </c>
      <c r="R5944" s="30" t="str">
        <f t="shared" si="9"/>
        <v/>
      </c>
      <c r="S5944" s="30" t="str">
        <f t="shared" si="10"/>
        <v/>
      </c>
      <c r="T5944" s="30" t="str">
        <f t="shared" si="11"/>
        <v/>
      </c>
      <c r="U5944" s="30" t="str">
        <f t="shared" si="12"/>
        <v/>
      </c>
    </row>
    <row r="5945" spans="2:21" ht="15.75" customHeight="1" x14ac:dyDescent="0.25">
      <c r="B5945" s="49" t="s">
        <v>333</v>
      </c>
      <c r="C5945" s="50" t="s">
        <v>337</v>
      </c>
      <c r="D5945" s="51" t="s">
        <v>81</v>
      </c>
      <c r="E5945" s="30">
        <v>1210</v>
      </c>
      <c r="F5945" s="30">
        <v>0</v>
      </c>
      <c r="G5945" s="30">
        <v>45590</v>
      </c>
      <c r="H5945" s="30">
        <v>0</v>
      </c>
      <c r="I5945" s="30">
        <v>1</v>
      </c>
      <c r="J5945" s="30">
        <f t="shared" si="3"/>
        <v>0</v>
      </c>
      <c r="K5945" s="30">
        <v>1</v>
      </c>
      <c r="L5945" s="30">
        <f t="shared" si="4"/>
        <v>0</v>
      </c>
      <c r="M5945" s="52" t="str">
        <f t="shared" si="5"/>
        <v>OK</v>
      </c>
      <c r="O5945" s="30">
        <f t="shared" si="6"/>
        <v>1210</v>
      </c>
      <c r="P5945" s="30">
        <f t="shared" si="7"/>
        <v>1131.5920000000001</v>
      </c>
      <c r="Q5945" s="30">
        <f t="shared" si="8"/>
        <v>1131.5920000000001</v>
      </c>
      <c r="R5945" s="30">
        <f t="shared" si="9"/>
        <v>45590</v>
      </c>
      <c r="S5945" s="30">
        <f t="shared" si="10"/>
        <v>54484.609000000004</v>
      </c>
      <c r="T5945" s="30">
        <f t="shared" si="11"/>
        <v>54484.609000000004</v>
      </c>
      <c r="U5945" s="30">
        <f t="shared" si="12"/>
        <v>61654347.667528011</v>
      </c>
    </row>
    <row r="5946" spans="2:21" ht="15.75" customHeight="1" x14ac:dyDescent="0.25">
      <c r="B5946" s="49" t="s">
        <v>333</v>
      </c>
      <c r="C5946" s="50" t="s">
        <v>337</v>
      </c>
      <c r="D5946" s="51" t="s">
        <v>82</v>
      </c>
      <c r="E5946" s="30">
        <v>1367</v>
      </c>
      <c r="F5946" s="30">
        <v>0</v>
      </c>
      <c r="G5946" s="30">
        <v>140924</v>
      </c>
      <c r="H5946" s="30">
        <v>1</v>
      </c>
      <c r="I5946" s="30">
        <v>1</v>
      </c>
      <c r="J5946" s="30">
        <f t="shared" si="3"/>
        <v>0</v>
      </c>
      <c r="K5946" s="30">
        <v>1</v>
      </c>
      <c r="L5946" s="30">
        <f t="shared" si="4"/>
        <v>0</v>
      </c>
      <c r="M5946" s="52" t="str">
        <f t="shared" si="5"/>
        <v>OK</v>
      </c>
      <c r="O5946" s="30">
        <f t="shared" si="6"/>
        <v>1367</v>
      </c>
      <c r="P5946" s="30">
        <f t="shared" si="7"/>
        <v>1278.4184</v>
      </c>
      <c r="Q5946" s="30">
        <f t="shared" si="8"/>
        <v>1278.4184</v>
      </c>
      <c r="R5946" s="30" t="str">
        <f t="shared" si="9"/>
        <v/>
      </c>
      <c r="S5946" s="30" t="str">
        <f t="shared" si="10"/>
        <v/>
      </c>
      <c r="T5946" s="30">
        <f t="shared" si="11"/>
        <v>140924</v>
      </c>
      <c r="U5946" s="30">
        <f t="shared" si="12"/>
        <v>180159834.60159999</v>
      </c>
    </row>
    <row r="5947" spans="2:21" ht="15.75" customHeight="1" x14ac:dyDescent="0.25">
      <c r="B5947" s="49" t="s">
        <v>333</v>
      </c>
      <c r="C5947" s="50" t="s">
        <v>337</v>
      </c>
      <c r="D5947" s="51" t="s">
        <v>83</v>
      </c>
      <c r="E5947" s="30">
        <v>1381</v>
      </c>
      <c r="F5947" s="30">
        <v>0</v>
      </c>
      <c r="G5947" s="30">
        <v>94742</v>
      </c>
      <c r="H5947" s="30">
        <v>0</v>
      </c>
      <c r="I5947" s="30">
        <v>1</v>
      </c>
      <c r="J5947" s="30">
        <f t="shared" si="3"/>
        <v>0</v>
      </c>
      <c r="K5947" s="30">
        <v>1</v>
      </c>
      <c r="L5947" s="30">
        <f t="shared" si="4"/>
        <v>0</v>
      </c>
      <c r="M5947" s="52" t="str">
        <f t="shared" si="5"/>
        <v>OK</v>
      </c>
      <c r="O5947" s="30">
        <f t="shared" si="6"/>
        <v>1381</v>
      </c>
      <c r="P5947" s="30">
        <f t="shared" si="7"/>
        <v>1291.5112000000001</v>
      </c>
      <c r="Q5947" s="30">
        <f t="shared" si="8"/>
        <v>1291.5112000000001</v>
      </c>
      <c r="R5947" s="30">
        <f t="shared" si="9"/>
        <v>94742</v>
      </c>
      <c r="S5947" s="30">
        <f t="shared" si="10"/>
        <v>113226.1642</v>
      </c>
      <c r="T5947" s="30">
        <f t="shared" si="11"/>
        <v>113226.1642</v>
      </c>
      <c r="U5947" s="30">
        <f t="shared" si="12"/>
        <v>146232859.19733906</v>
      </c>
    </row>
    <row r="5948" spans="2:21" ht="15.75" customHeight="1" x14ac:dyDescent="0.25">
      <c r="B5948" s="49" t="s">
        <v>333</v>
      </c>
      <c r="C5948" s="50" t="s">
        <v>338</v>
      </c>
      <c r="D5948" s="51" t="s">
        <v>60</v>
      </c>
      <c r="E5948" s="30">
        <v>1337</v>
      </c>
      <c r="F5948" s="30">
        <v>0</v>
      </c>
      <c r="G5948" s="30">
        <v>290489</v>
      </c>
      <c r="H5948" s="30">
        <v>1</v>
      </c>
      <c r="I5948" s="30">
        <v>1</v>
      </c>
      <c r="J5948" s="30">
        <f t="shared" si="3"/>
        <v>0</v>
      </c>
      <c r="K5948" s="30">
        <v>1</v>
      </c>
      <c r="L5948" s="30">
        <f t="shared" si="4"/>
        <v>0</v>
      </c>
      <c r="M5948" s="52" t="str">
        <f t="shared" si="5"/>
        <v>OK</v>
      </c>
      <c r="O5948" s="30">
        <f t="shared" si="6"/>
        <v>1337</v>
      </c>
      <c r="P5948" s="30">
        <f t="shared" si="7"/>
        <v>1250.3624</v>
      </c>
      <c r="Q5948" s="30">
        <f t="shared" si="8"/>
        <v>1250.3624</v>
      </c>
      <c r="R5948" s="30" t="str">
        <f t="shared" si="9"/>
        <v/>
      </c>
      <c r="S5948" s="30" t="str">
        <f t="shared" si="10"/>
        <v/>
      </c>
      <c r="T5948" s="30">
        <f t="shared" si="11"/>
        <v>290489</v>
      </c>
      <c r="U5948" s="30">
        <f t="shared" si="12"/>
        <v>363216523.21359998</v>
      </c>
    </row>
    <row r="5949" spans="2:21" ht="15.75" customHeight="1" x14ac:dyDescent="0.25">
      <c r="B5949" s="49" t="s">
        <v>333</v>
      </c>
      <c r="C5949" s="50" t="s">
        <v>338</v>
      </c>
      <c r="D5949" s="51" t="s">
        <v>61</v>
      </c>
      <c r="E5949" s="30">
        <v>0</v>
      </c>
      <c r="F5949" s="30">
        <f t="shared" si="1"/>
        <v>1</v>
      </c>
      <c r="G5949" s="30">
        <v>0</v>
      </c>
      <c r="H5949" s="30">
        <f t="shared" si="2"/>
        <v>1</v>
      </c>
      <c r="I5949" s="30">
        <v>1</v>
      </c>
      <c r="J5949" s="30">
        <f t="shared" si="3"/>
        <v>0</v>
      </c>
      <c r="K5949" s="30">
        <v>0</v>
      </c>
      <c r="L5949" s="30">
        <f t="shared" si="4"/>
        <v>1</v>
      </c>
      <c r="M5949" s="52" t="str">
        <f t="shared" si="5"/>
        <v>агрегати не працюють</v>
      </c>
      <c r="O5949" s="30" t="str">
        <f t="shared" si="6"/>
        <v/>
      </c>
      <c r="P5949" s="30" t="str">
        <f t="shared" si="7"/>
        <v/>
      </c>
      <c r="Q5949" s="30" t="str">
        <f t="shared" si="8"/>
        <v/>
      </c>
      <c r="R5949" s="30" t="str">
        <f t="shared" si="9"/>
        <v/>
      </c>
      <c r="S5949" s="30" t="str">
        <f t="shared" si="10"/>
        <v/>
      </c>
      <c r="T5949" s="30" t="str">
        <f t="shared" si="11"/>
        <v/>
      </c>
      <c r="U5949" s="30" t="str">
        <f t="shared" si="12"/>
        <v/>
      </c>
    </row>
    <row r="5950" spans="2:21" ht="15.75" customHeight="1" x14ac:dyDescent="0.25">
      <c r="B5950" s="49" t="s">
        <v>333</v>
      </c>
      <c r="C5950" s="50" t="s">
        <v>338</v>
      </c>
      <c r="D5950" s="51" t="s">
        <v>62</v>
      </c>
      <c r="E5950" s="30">
        <v>1767</v>
      </c>
      <c r="F5950" s="30">
        <v>1</v>
      </c>
      <c r="G5950" s="30">
        <v>62596</v>
      </c>
      <c r="H5950" s="30">
        <v>1</v>
      </c>
      <c r="I5950" s="30">
        <v>1</v>
      </c>
      <c r="J5950" s="30">
        <f t="shared" si="3"/>
        <v>0</v>
      </c>
      <c r="K5950" s="30">
        <v>1</v>
      </c>
      <c r="L5950" s="30">
        <f t="shared" si="4"/>
        <v>0</v>
      </c>
      <c r="M5950" s="52" t="str">
        <f t="shared" si="5"/>
        <v>OK</v>
      </c>
      <c r="O5950" s="30" t="str">
        <f t="shared" si="6"/>
        <v/>
      </c>
      <c r="P5950" s="30" t="str">
        <f t="shared" si="7"/>
        <v/>
      </c>
      <c r="Q5950" s="30">
        <f t="shared" si="8"/>
        <v>1767</v>
      </c>
      <c r="R5950" s="30" t="str">
        <f t="shared" si="9"/>
        <v/>
      </c>
      <c r="S5950" s="30" t="str">
        <f t="shared" si="10"/>
        <v/>
      </c>
      <c r="T5950" s="30">
        <f t="shared" si="11"/>
        <v>62596</v>
      </c>
      <c r="U5950" s="30">
        <f t="shared" si="12"/>
        <v>110607132</v>
      </c>
    </row>
    <row r="5951" spans="2:21" ht="15.75" customHeight="1" x14ac:dyDescent="0.25">
      <c r="B5951" s="49" t="s">
        <v>333</v>
      </c>
      <c r="C5951" s="50" t="s">
        <v>338</v>
      </c>
      <c r="D5951" s="51" t="s">
        <v>63</v>
      </c>
      <c r="E5951" s="30">
        <v>1658</v>
      </c>
      <c r="F5951" s="30">
        <v>1</v>
      </c>
      <c r="G5951" s="30">
        <v>152529</v>
      </c>
      <c r="H5951" s="30">
        <v>1</v>
      </c>
      <c r="I5951" s="30">
        <v>1</v>
      </c>
      <c r="J5951" s="30">
        <f t="shared" si="3"/>
        <v>0</v>
      </c>
      <c r="K5951" s="30">
        <v>1</v>
      </c>
      <c r="L5951" s="30">
        <f t="shared" si="4"/>
        <v>0</v>
      </c>
      <c r="M5951" s="52" t="str">
        <f t="shared" si="5"/>
        <v>OK</v>
      </c>
      <c r="O5951" s="30" t="str">
        <f t="shared" si="6"/>
        <v/>
      </c>
      <c r="P5951" s="30" t="str">
        <f t="shared" si="7"/>
        <v/>
      </c>
      <c r="Q5951" s="30">
        <f t="shared" si="8"/>
        <v>1658</v>
      </c>
      <c r="R5951" s="30" t="str">
        <f t="shared" si="9"/>
        <v/>
      </c>
      <c r="S5951" s="30" t="str">
        <f t="shared" si="10"/>
        <v/>
      </c>
      <c r="T5951" s="30">
        <f t="shared" si="11"/>
        <v>152529</v>
      </c>
      <c r="U5951" s="30">
        <f t="shared" si="12"/>
        <v>252893082</v>
      </c>
    </row>
    <row r="5952" spans="2:21" ht="15.75" customHeight="1" x14ac:dyDescent="0.25">
      <c r="B5952" s="49" t="s">
        <v>333</v>
      </c>
      <c r="C5952" s="50" t="s">
        <v>338</v>
      </c>
      <c r="D5952" s="51" t="s">
        <v>64</v>
      </c>
      <c r="E5952" s="30">
        <v>611</v>
      </c>
      <c r="F5952" s="30">
        <v>0</v>
      </c>
      <c r="G5952" s="30">
        <v>131148</v>
      </c>
      <c r="H5952" s="30">
        <v>1</v>
      </c>
      <c r="I5952" s="30">
        <v>1</v>
      </c>
      <c r="J5952" s="30">
        <f t="shared" si="3"/>
        <v>0</v>
      </c>
      <c r="K5952" s="30">
        <v>1</v>
      </c>
      <c r="L5952" s="30">
        <f t="shared" si="4"/>
        <v>0</v>
      </c>
      <c r="M5952" s="52" t="str">
        <f t="shared" si="5"/>
        <v>OK</v>
      </c>
      <c r="O5952" s="30">
        <f t="shared" si="6"/>
        <v>611</v>
      </c>
      <c r="P5952" s="30">
        <f t="shared" si="7"/>
        <v>571.40719999999999</v>
      </c>
      <c r="Q5952" s="30">
        <f t="shared" si="8"/>
        <v>571.40719999999999</v>
      </c>
      <c r="R5952" s="30" t="str">
        <f t="shared" si="9"/>
        <v/>
      </c>
      <c r="S5952" s="30" t="str">
        <f t="shared" si="10"/>
        <v/>
      </c>
      <c r="T5952" s="30">
        <f t="shared" si="11"/>
        <v>131148</v>
      </c>
      <c r="U5952" s="30">
        <f t="shared" si="12"/>
        <v>74938911.465599999</v>
      </c>
    </row>
    <row r="5953" spans="2:21" ht="15.75" customHeight="1" x14ac:dyDescent="0.25">
      <c r="B5953" s="49" t="s">
        <v>333</v>
      </c>
      <c r="C5953" s="50" t="s">
        <v>338</v>
      </c>
      <c r="D5953" s="51" t="s">
        <v>65</v>
      </c>
      <c r="E5953" s="30">
        <v>561</v>
      </c>
      <c r="F5953" s="30">
        <v>1</v>
      </c>
      <c r="G5953" s="30">
        <v>120919</v>
      </c>
      <c r="H5953" s="30">
        <v>0</v>
      </c>
      <c r="I5953" s="30">
        <v>1</v>
      </c>
      <c r="J5953" s="30">
        <f t="shared" si="3"/>
        <v>0</v>
      </c>
      <c r="K5953" s="30">
        <v>1</v>
      </c>
      <c r="L5953" s="30">
        <f t="shared" si="4"/>
        <v>0</v>
      </c>
      <c r="M5953" s="52" t="str">
        <f t="shared" si="5"/>
        <v>OK</v>
      </c>
      <c r="O5953" s="30" t="str">
        <f t="shared" si="6"/>
        <v/>
      </c>
      <c r="P5953" s="30" t="str">
        <f t="shared" si="7"/>
        <v/>
      </c>
      <c r="Q5953" s="30">
        <f t="shared" si="8"/>
        <v>561</v>
      </c>
      <c r="R5953" s="30">
        <f t="shared" si="9"/>
        <v>120919</v>
      </c>
      <c r="S5953" s="30">
        <f t="shared" si="10"/>
        <v>144510.29690000002</v>
      </c>
      <c r="T5953" s="30">
        <f t="shared" si="11"/>
        <v>144510.29690000002</v>
      </c>
      <c r="U5953" s="30">
        <f t="shared" si="12"/>
        <v>81070276.560900003</v>
      </c>
    </row>
    <row r="5954" spans="2:21" ht="15.75" customHeight="1" x14ac:dyDescent="0.25">
      <c r="B5954" s="49" t="s">
        <v>333</v>
      </c>
      <c r="C5954" s="50" t="s">
        <v>338</v>
      </c>
      <c r="D5954" s="51" t="s">
        <v>66</v>
      </c>
      <c r="E5954" s="30">
        <v>1509</v>
      </c>
      <c r="F5954" s="30">
        <v>1</v>
      </c>
      <c r="G5954" s="30">
        <v>172028</v>
      </c>
      <c r="H5954" s="30">
        <v>0</v>
      </c>
      <c r="I5954" s="30">
        <v>1</v>
      </c>
      <c r="J5954" s="30">
        <f t="shared" si="3"/>
        <v>0</v>
      </c>
      <c r="K5954" s="30">
        <v>1</v>
      </c>
      <c r="L5954" s="30">
        <f t="shared" si="4"/>
        <v>0</v>
      </c>
      <c r="M5954" s="52" t="str">
        <f t="shared" si="5"/>
        <v>OK</v>
      </c>
      <c r="O5954" s="30" t="str">
        <f t="shared" si="6"/>
        <v/>
      </c>
      <c r="P5954" s="30" t="str">
        <f t="shared" si="7"/>
        <v/>
      </c>
      <c r="Q5954" s="30">
        <f t="shared" si="8"/>
        <v>1509</v>
      </c>
      <c r="R5954" s="30">
        <f t="shared" si="9"/>
        <v>172028</v>
      </c>
      <c r="S5954" s="30">
        <f t="shared" si="10"/>
        <v>205590.66280000002</v>
      </c>
      <c r="T5954" s="30">
        <f t="shared" si="11"/>
        <v>205590.66280000002</v>
      </c>
      <c r="U5954" s="30">
        <f t="shared" si="12"/>
        <v>310236310.16520005</v>
      </c>
    </row>
    <row r="5955" spans="2:21" ht="15.75" customHeight="1" x14ac:dyDescent="0.25">
      <c r="B5955" s="49" t="s">
        <v>333</v>
      </c>
      <c r="C5955" s="50" t="s">
        <v>338</v>
      </c>
      <c r="D5955" s="51" t="s">
        <v>67</v>
      </c>
      <c r="E5955" s="30">
        <v>1224</v>
      </c>
      <c r="F5955" s="30">
        <v>1</v>
      </c>
      <c r="G5955" s="30">
        <v>80654</v>
      </c>
      <c r="H5955" s="30">
        <v>1</v>
      </c>
      <c r="I5955" s="30">
        <v>1</v>
      </c>
      <c r="J5955" s="30">
        <f t="shared" si="3"/>
        <v>0</v>
      </c>
      <c r="K5955" s="30">
        <v>1</v>
      </c>
      <c r="L5955" s="30">
        <f t="shared" si="4"/>
        <v>0</v>
      </c>
      <c r="M5955" s="52" t="str">
        <f t="shared" si="5"/>
        <v>OK</v>
      </c>
      <c r="O5955" s="30" t="str">
        <f t="shared" si="6"/>
        <v/>
      </c>
      <c r="P5955" s="30" t="str">
        <f t="shared" si="7"/>
        <v/>
      </c>
      <c r="Q5955" s="30">
        <f t="shared" si="8"/>
        <v>1224</v>
      </c>
      <c r="R5955" s="30" t="str">
        <f t="shared" si="9"/>
        <v/>
      </c>
      <c r="S5955" s="30" t="str">
        <f t="shared" si="10"/>
        <v/>
      </c>
      <c r="T5955" s="30">
        <f t="shared" si="11"/>
        <v>80654</v>
      </c>
      <c r="U5955" s="30">
        <f t="shared" si="12"/>
        <v>98720496</v>
      </c>
    </row>
    <row r="5956" spans="2:21" ht="15.75" customHeight="1" x14ac:dyDescent="0.25">
      <c r="B5956" s="49" t="s">
        <v>333</v>
      </c>
      <c r="C5956" s="50" t="s">
        <v>338</v>
      </c>
      <c r="D5956" s="51" t="s">
        <v>68</v>
      </c>
      <c r="E5956" s="30">
        <v>0</v>
      </c>
      <c r="F5956" s="30">
        <f t="shared" si="1"/>
        <v>1</v>
      </c>
      <c r="G5956" s="30">
        <v>0</v>
      </c>
      <c r="H5956" s="30">
        <f t="shared" si="2"/>
        <v>1</v>
      </c>
      <c r="I5956" s="30">
        <v>1</v>
      </c>
      <c r="J5956" s="30">
        <f t="shared" si="3"/>
        <v>0</v>
      </c>
      <c r="K5956" s="30">
        <v>0</v>
      </c>
      <c r="L5956" s="30">
        <f t="shared" si="4"/>
        <v>1</v>
      </c>
      <c r="M5956" s="52" t="str">
        <f t="shared" si="5"/>
        <v>агрегати не працюють</v>
      </c>
      <c r="O5956" s="30" t="str">
        <f t="shared" si="6"/>
        <v/>
      </c>
      <c r="P5956" s="30" t="str">
        <f t="shared" si="7"/>
        <v/>
      </c>
      <c r="Q5956" s="30" t="str">
        <f t="shared" si="8"/>
        <v/>
      </c>
      <c r="R5956" s="30" t="str">
        <f t="shared" si="9"/>
        <v/>
      </c>
      <c r="S5956" s="30" t="str">
        <f t="shared" si="10"/>
        <v/>
      </c>
      <c r="T5956" s="30" t="str">
        <f t="shared" si="11"/>
        <v/>
      </c>
      <c r="U5956" s="30" t="str">
        <f t="shared" si="12"/>
        <v/>
      </c>
    </row>
    <row r="5957" spans="2:21" ht="15.75" customHeight="1" x14ac:dyDescent="0.25">
      <c r="B5957" s="49" t="s">
        <v>333</v>
      </c>
      <c r="C5957" s="50" t="s">
        <v>338</v>
      </c>
      <c r="D5957" s="51" t="s">
        <v>69</v>
      </c>
      <c r="E5957" s="30">
        <v>0</v>
      </c>
      <c r="F5957" s="30">
        <f t="shared" si="1"/>
        <v>1</v>
      </c>
      <c r="G5957" s="30">
        <v>0</v>
      </c>
      <c r="H5957" s="30">
        <f t="shared" si="2"/>
        <v>1</v>
      </c>
      <c r="I5957" s="30">
        <v>1</v>
      </c>
      <c r="J5957" s="30">
        <f t="shared" si="3"/>
        <v>0</v>
      </c>
      <c r="K5957" s="30">
        <v>0</v>
      </c>
      <c r="L5957" s="30">
        <f t="shared" si="4"/>
        <v>1</v>
      </c>
      <c r="M5957" s="52" t="str">
        <f t="shared" si="5"/>
        <v>агрегати не працюють</v>
      </c>
      <c r="O5957" s="30" t="str">
        <f t="shared" si="6"/>
        <v/>
      </c>
      <c r="P5957" s="30" t="str">
        <f t="shared" si="7"/>
        <v/>
      </c>
      <c r="Q5957" s="30" t="str">
        <f t="shared" si="8"/>
        <v/>
      </c>
      <c r="R5957" s="30" t="str">
        <f t="shared" si="9"/>
        <v/>
      </c>
      <c r="S5957" s="30" t="str">
        <f t="shared" si="10"/>
        <v/>
      </c>
      <c r="T5957" s="30" t="str">
        <f t="shared" si="11"/>
        <v/>
      </c>
      <c r="U5957" s="30" t="str">
        <f t="shared" si="12"/>
        <v/>
      </c>
    </row>
    <row r="5958" spans="2:21" ht="15.75" customHeight="1" x14ac:dyDescent="0.25">
      <c r="B5958" s="49" t="s">
        <v>333</v>
      </c>
      <c r="C5958" s="50" t="s">
        <v>338</v>
      </c>
      <c r="D5958" s="51" t="s">
        <v>70</v>
      </c>
      <c r="E5958" s="30">
        <v>1212</v>
      </c>
      <c r="F5958" s="30">
        <v>1</v>
      </c>
      <c r="G5958" s="30">
        <v>216583</v>
      </c>
      <c r="H5958" s="30">
        <v>1</v>
      </c>
      <c r="I5958" s="30">
        <v>1</v>
      </c>
      <c r="J5958" s="30">
        <f t="shared" si="3"/>
        <v>0</v>
      </c>
      <c r="K5958" s="30">
        <v>1</v>
      </c>
      <c r="L5958" s="30">
        <f t="shared" si="4"/>
        <v>0</v>
      </c>
      <c r="M5958" s="52" t="str">
        <f t="shared" si="5"/>
        <v>OK</v>
      </c>
      <c r="O5958" s="30" t="str">
        <f t="shared" si="6"/>
        <v/>
      </c>
      <c r="P5958" s="30" t="str">
        <f t="shared" si="7"/>
        <v/>
      </c>
      <c r="Q5958" s="30">
        <f t="shared" si="8"/>
        <v>1212</v>
      </c>
      <c r="R5958" s="30" t="str">
        <f t="shared" si="9"/>
        <v/>
      </c>
      <c r="S5958" s="30" t="str">
        <f t="shared" si="10"/>
        <v/>
      </c>
      <c r="T5958" s="30">
        <f t="shared" si="11"/>
        <v>216583</v>
      </c>
      <c r="U5958" s="30">
        <f t="shared" si="12"/>
        <v>262498596</v>
      </c>
    </row>
    <row r="5959" spans="2:21" ht="15.75" customHeight="1" x14ac:dyDescent="0.25">
      <c r="B5959" s="49" t="s">
        <v>333</v>
      </c>
      <c r="C5959" s="50" t="s">
        <v>338</v>
      </c>
      <c r="D5959" s="51" t="s">
        <v>71</v>
      </c>
      <c r="E5959" s="30">
        <v>0</v>
      </c>
      <c r="F5959" s="30">
        <f t="shared" si="1"/>
        <v>1</v>
      </c>
      <c r="G5959" s="30">
        <v>0</v>
      </c>
      <c r="H5959" s="30">
        <f t="shared" si="2"/>
        <v>1</v>
      </c>
      <c r="I5959" s="30">
        <v>1</v>
      </c>
      <c r="J5959" s="30">
        <f t="shared" si="3"/>
        <v>0</v>
      </c>
      <c r="K5959" s="30">
        <v>0</v>
      </c>
      <c r="L5959" s="30">
        <f t="shared" si="4"/>
        <v>1</v>
      </c>
      <c r="M5959" s="52" t="str">
        <f t="shared" si="5"/>
        <v>агрегати не працюють</v>
      </c>
      <c r="O5959" s="30" t="str">
        <f t="shared" si="6"/>
        <v/>
      </c>
      <c r="P5959" s="30" t="str">
        <f t="shared" si="7"/>
        <v/>
      </c>
      <c r="Q5959" s="30" t="str">
        <f t="shared" si="8"/>
        <v/>
      </c>
      <c r="R5959" s="30" t="str">
        <f t="shared" si="9"/>
        <v/>
      </c>
      <c r="S5959" s="30" t="str">
        <f t="shared" si="10"/>
        <v/>
      </c>
      <c r="T5959" s="30" t="str">
        <f t="shared" si="11"/>
        <v/>
      </c>
      <c r="U5959" s="30" t="str">
        <f t="shared" si="12"/>
        <v/>
      </c>
    </row>
    <row r="5960" spans="2:21" ht="15.75" customHeight="1" x14ac:dyDescent="0.25">
      <c r="B5960" s="49" t="s">
        <v>333</v>
      </c>
      <c r="C5960" s="50" t="s">
        <v>338</v>
      </c>
      <c r="D5960" s="51" t="s">
        <v>72</v>
      </c>
      <c r="E5960" s="30">
        <v>0</v>
      </c>
      <c r="F5960" s="30">
        <f t="shared" si="1"/>
        <v>1</v>
      </c>
      <c r="G5960" s="30">
        <v>0</v>
      </c>
      <c r="H5960" s="30">
        <f t="shared" si="2"/>
        <v>1</v>
      </c>
      <c r="I5960" s="30">
        <v>1</v>
      </c>
      <c r="J5960" s="30">
        <f t="shared" si="3"/>
        <v>0</v>
      </c>
      <c r="K5960" s="30">
        <v>0</v>
      </c>
      <c r="L5960" s="30">
        <f t="shared" si="4"/>
        <v>1</v>
      </c>
      <c r="M5960" s="52" t="str">
        <f t="shared" si="5"/>
        <v>агрегати не працюють</v>
      </c>
      <c r="O5960" s="30" t="str">
        <f t="shared" si="6"/>
        <v/>
      </c>
      <c r="P5960" s="30" t="str">
        <f t="shared" si="7"/>
        <v/>
      </c>
      <c r="Q5960" s="30" t="str">
        <f t="shared" si="8"/>
        <v/>
      </c>
      <c r="R5960" s="30" t="str">
        <f t="shared" si="9"/>
        <v/>
      </c>
      <c r="S5960" s="30" t="str">
        <f t="shared" si="10"/>
        <v/>
      </c>
      <c r="T5960" s="30" t="str">
        <f t="shared" si="11"/>
        <v/>
      </c>
      <c r="U5960" s="30" t="str">
        <f t="shared" si="12"/>
        <v/>
      </c>
    </row>
    <row r="5961" spans="2:21" ht="15.75" customHeight="1" x14ac:dyDescent="0.25">
      <c r="B5961" s="49" t="s">
        <v>333</v>
      </c>
      <c r="C5961" s="50" t="s">
        <v>338</v>
      </c>
      <c r="D5961" s="51" t="s">
        <v>73</v>
      </c>
      <c r="E5961" s="30">
        <v>0</v>
      </c>
      <c r="F5961" s="30">
        <f t="shared" si="1"/>
        <v>1</v>
      </c>
      <c r="G5961" s="30">
        <v>0</v>
      </c>
      <c r="H5961" s="30">
        <f t="shared" si="2"/>
        <v>1</v>
      </c>
      <c r="I5961" s="30">
        <v>1</v>
      </c>
      <c r="J5961" s="30">
        <f t="shared" si="3"/>
        <v>0</v>
      </c>
      <c r="K5961" s="30">
        <v>0</v>
      </c>
      <c r="L5961" s="30">
        <f t="shared" si="4"/>
        <v>1</v>
      </c>
      <c r="M5961" s="52" t="str">
        <f t="shared" si="5"/>
        <v>агрегати не працюють</v>
      </c>
      <c r="O5961" s="30" t="str">
        <f t="shared" si="6"/>
        <v/>
      </c>
      <c r="P5961" s="30" t="str">
        <f t="shared" si="7"/>
        <v/>
      </c>
      <c r="Q5961" s="30" t="str">
        <f t="shared" si="8"/>
        <v/>
      </c>
      <c r="R5961" s="30" t="str">
        <f t="shared" si="9"/>
        <v/>
      </c>
      <c r="S5961" s="30" t="str">
        <f t="shared" si="10"/>
        <v/>
      </c>
      <c r="T5961" s="30" t="str">
        <f t="shared" si="11"/>
        <v/>
      </c>
      <c r="U5961" s="30" t="str">
        <f t="shared" si="12"/>
        <v/>
      </c>
    </row>
    <row r="5962" spans="2:21" ht="15.75" customHeight="1" x14ac:dyDescent="0.25">
      <c r="B5962" s="49" t="s">
        <v>333</v>
      </c>
      <c r="C5962" s="50" t="s">
        <v>338</v>
      </c>
      <c r="D5962" s="51" t="s">
        <v>74</v>
      </c>
      <c r="E5962" s="30">
        <v>333</v>
      </c>
      <c r="F5962" s="30">
        <v>0</v>
      </c>
      <c r="G5962" s="30">
        <v>148527</v>
      </c>
      <c r="H5962" s="30">
        <v>1</v>
      </c>
      <c r="I5962" s="30">
        <v>1</v>
      </c>
      <c r="J5962" s="30">
        <f t="shared" si="3"/>
        <v>0</v>
      </c>
      <c r="K5962" s="30">
        <v>1</v>
      </c>
      <c r="L5962" s="30">
        <f t="shared" si="4"/>
        <v>0</v>
      </c>
      <c r="M5962" s="52" t="str">
        <f t="shared" si="5"/>
        <v>OK</v>
      </c>
      <c r="O5962" s="30">
        <f t="shared" si="6"/>
        <v>333</v>
      </c>
      <c r="P5962" s="30">
        <f t="shared" si="7"/>
        <v>311.42160000000001</v>
      </c>
      <c r="Q5962" s="30">
        <f t="shared" si="8"/>
        <v>311.42160000000001</v>
      </c>
      <c r="R5962" s="30" t="str">
        <f t="shared" si="9"/>
        <v/>
      </c>
      <c r="S5962" s="30" t="str">
        <f t="shared" si="10"/>
        <v/>
      </c>
      <c r="T5962" s="30">
        <f t="shared" si="11"/>
        <v>148527</v>
      </c>
      <c r="U5962" s="30">
        <f t="shared" si="12"/>
        <v>46254515.983199999</v>
      </c>
    </row>
    <row r="5963" spans="2:21" ht="15.75" customHeight="1" x14ac:dyDescent="0.25">
      <c r="B5963" s="49" t="s">
        <v>333</v>
      </c>
      <c r="C5963" s="50" t="s">
        <v>338</v>
      </c>
      <c r="D5963" s="51" t="s">
        <v>75</v>
      </c>
      <c r="E5963" s="30">
        <v>0</v>
      </c>
      <c r="F5963" s="30">
        <f t="shared" si="1"/>
        <v>1</v>
      </c>
      <c r="G5963" s="30">
        <v>0</v>
      </c>
      <c r="H5963" s="30">
        <f t="shared" si="2"/>
        <v>1</v>
      </c>
      <c r="I5963" s="30">
        <v>1</v>
      </c>
      <c r="J5963" s="30">
        <f t="shared" si="3"/>
        <v>0</v>
      </c>
      <c r="K5963" s="30">
        <v>0</v>
      </c>
      <c r="L5963" s="30">
        <f t="shared" si="4"/>
        <v>1</v>
      </c>
      <c r="M5963" s="52" t="str">
        <f t="shared" si="5"/>
        <v>агрегати не працюють</v>
      </c>
      <c r="O5963" s="30" t="str">
        <f t="shared" si="6"/>
        <v/>
      </c>
      <c r="P5963" s="30" t="str">
        <f t="shared" si="7"/>
        <v/>
      </c>
      <c r="Q5963" s="30" t="str">
        <f t="shared" si="8"/>
        <v/>
      </c>
      <c r="R5963" s="30" t="str">
        <f t="shared" si="9"/>
        <v/>
      </c>
      <c r="S5963" s="30" t="str">
        <f t="shared" si="10"/>
        <v/>
      </c>
      <c r="T5963" s="30" t="str">
        <f t="shared" si="11"/>
        <v/>
      </c>
      <c r="U5963" s="30" t="str">
        <f t="shared" si="12"/>
        <v/>
      </c>
    </row>
    <row r="5964" spans="2:21" ht="15.75" customHeight="1" x14ac:dyDescent="0.25">
      <c r="B5964" s="49" t="s">
        <v>333</v>
      </c>
      <c r="C5964" s="50" t="s">
        <v>338</v>
      </c>
      <c r="D5964" s="51" t="s">
        <v>76</v>
      </c>
      <c r="E5964" s="30">
        <v>0</v>
      </c>
      <c r="F5964" s="30">
        <f t="shared" si="1"/>
        <v>1</v>
      </c>
      <c r="G5964" s="30">
        <v>0</v>
      </c>
      <c r="H5964" s="30">
        <f t="shared" si="2"/>
        <v>1</v>
      </c>
      <c r="I5964" s="30">
        <v>1</v>
      </c>
      <c r="J5964" s="30">
        <f t="shared" si="3"/>
        <v>0</v>
      </c>
      <c r="K5964" s="30">
        <v>0</v>
      </c>
      <c r="L5964" s="30">
        <f t="shared" si="4"/>
        <v>1</v>
      </c>
      <c r="M5964" s="52" t="str">
        <f t="shared" si="5"/>
        <v>агрегати не працюють</v>
      </c>
      <c r="O5964" s="30" t="str">
        <f t="shared" si="6"/>
        <v/>
      </c>
      <c r="P5964" s="30" t="str">
        <f t="shared" si="7"/>
        <v/>
      </c>
      <c r="Q5964" s="30" t="str">
        <f t="shared" si="8"/>
        <v/>
      </c>
      <c r="R5964" s="30" t="str">
        <f t="shared" si="9"/>
        <v/>
      </c>
      <c r="S5964" s="30" t="str">
        <f t="shared" si="10"/>
        <v/>
      </c>
      <c r="T5964" s="30" t="str">
        <f t="shared" si="11"/>
        <v/>
      </c>
      <c r="U5964" s="30" t="str">
        <f t="shared" si="12"/>
        <v/>
      </c>
    </row>
    <row r="5965" spans="2:21" ht="15.75" customHeight="1" x14ac:dyDescent="0.25">
      <c r="B5965" s="49" t="s">
        <v>333</v>
      </c>
      <c r="C5965" s="50" t="s">
        <v>338</v>
      </c>
      <c r="D5965" s="51" t="s">
        <v>77</v>
      </c>
      <c r="E5965" s="30">
        <v>0</v>
      </c>
      <c r="F5965" s="30">
        <f t="shared" si="1"/>
        <v>1</v>
      </c>
      <c r="G5965" s="30">
        <v>0</v>
      </c>
      <c r="H5965" s="30">
        <f t="shared" si="2"/>
        <v>1</v>
      </c>
      <c r="I5965" s="30">
        <v>1</v>
      </c>
      <c r="J5965" s="30">
        <f t="shared" si="3"/>
        <v>0</v>
      </c>
      <c r="K5965" s="30">
        <v>0</v>
      </c>
      <c r="L5965" s="30">
        <f t="shared" si="4"/>
        <v>1</v>
      </c>
      <c r="M5965" s="52" t="str">
        <f t="shared" si="5"/>
        <v>агрегати не працюють</v>
      </c>
      <c r="O5965" s="30" t="str">
        <f t="shared" si="6"/>
        <v/>
      </c>
      <c r="P5965" s="30" t="str">
        <f t="shared" si="7"/>
        <v/>
      </c>
      <c r="Q5965" s="30" t="str">
        <f t="shared" si="8"/>
        <v/>
      </c>
      <c r="R5965" s="30" t="str">
        <f t="shared" si="9"/>
        <v/>
      </c>
      <c r="S5965" s="30" t="str">
        <f t="shared" si="10"/>
        <v/>
      </c>
      <c r="T5965" s="30" t="str">
        <f t="shared" si="11"/>
        <v/>
      </c>
      <c r="U5965" s="30" t="str">
        <f t="shared" si="12"/>
        <v/>
      </c>
    </row>
    <row r="5966" spans="2:21" ht="15.75" customHeight="1" x14ac:dyDescent="0.25">
      <c r="B5966" s="49" t="s">
        <v>333</v>
      </c>
      <c r="C5966" s="50" t="s">
        <v>338</v>
      </c>
      <c r="D5966" s="51" t="s">
        <v>78</v>
      </c>
      <c r="E5966" s="30">
        <v>0</v>
      </c>
      <c r="F5966" s="30">
        <f t="shared" si="1"/>
        <v>1</v>
      </c>
      <c r="G5966" s="30">
        <v>0</v>
      </c>
      <c r="H5966" s="30">
        <f t="shared" si="2"/>
        <v>1</v>
      </c>
      <c r="I5966" s="30">
        <v>1</v>
      </c>
      <c r="J5966" s="30">
        <f t="shared" si="3"/>
        <v>0</v>
      </c>
      <c r="K5966" s="30">
        <v>0</v>
      </c>
      <c r="L5966" s="30">
        <f t="shared" si="4"/>
        <v>1</v>
      </c>
      <c r="M5966" s="52" t="str">
        <f t="shared" si="5"/>
        <v>агрегати не працюють</v>
      </c>
      <c r="O5966" s="30" t="str">
        <f t="shared" si="6"/>
        <v/>
      </c>
      <c r="P5966" s="30" t="str">
        <f t="shared" si="7"/>
        <v/>
      </c>
      <c r="Q5966" s="30" t="str">
        <f t="shared" si="8"/>
        <v/>
      </c>
      <c r="R5966" s="30" t="str">
        <f t="shared" si="9"/>
        <v/>
      </c>
      <c r="S5966" s="30" t="str">
        <f t="shared" si="10"/>
        <v/>
      </c>
      <c r="T5966" s="30" t="str">
        <f t="shared" si="11"/>
        <v/>
      </c>
      <c r="U5966" s="30" t="str">
        <f t="shared" si="12"/>
        <v/>
      </c>
    </row>
    <row r="5967" spans="2:21" ht="15.75" customHeight="1" x14ac:dyDescent="0.25">
      <c r="B5967" s="49" t="s">
        <v>333</v>
      </c>
      <c r="C5967" s="50" t="s">
        <v>338</v>
      </c>
      <c r="D5967" s="51" t="s">
        <v>79</v>
      </c>
      <c r="E5967" s="30">
        <v>0</v>
      </c>
      <c r="F5967" s="30">
        <f t="shared" si="1"/>
        <v>1</v>
      </c>
      <c r="G5967" s="30">
        <v>0</v>
      </c>
      <c r="H5967" s="30">
        <f t="shared" si="2"/>
        <v>1</v>
      </c>
      <c r="I5967" s="30">
        <v>1</v>
      </c>
      <c r="J5967" s="30">
        <f t="shared" si="3"/>
        <v>0</v>
      </c>
      <c r="K5967" s="30">
        <v>0</v>
      </c>
      <c r="L5967" s="30">
        <f t="shared" si="4"/>
        <v>1</v>
      </c>
      <c r="M5967" s="52" t="str">
        <f t="shared" si="5"/>
        <v>агрегати не працюють</v>
      </c>
      <c r="O5967" s="30" t="str">
        <f t="shared" si="6"/>
        <v/>
      </c>
      <c r="P5967" s="30" t="str">
        <f t="shared" si="7"/>
        <v/>
      </c>
      <c r="Q5967" s="30" t="str">
        <f t="shared" si="8"/>
        <v/>
      </c>
      <c r="R5967" s="30" t="str">
        <f t="shared" si="9"/>
        <v/>
      </c>
      <c r="S5967" s="30" t="str">
        <f t="shared" si="10"/>
        <v/>
      </c>
      <c r="T5967" s="30" t="str">
        <f t="shared" si="11"/>
        <v/>
      </c>
      <c r="U5967" s="30" t="str">
        <f t="shared" si="12"/>
        <v/>
      </c>
    </row>
    <row r="5968" spans="2:21" ht="15.75" customHeight="1" x14ac:dyDescent="0.25">
      <c r="B5968" s="49" t="s">
        <v>333</v>
      </c>
      <c r="C5968" s="50" t="s">
        <v>338</v>
      </c>
      <c r="D5968" s="51" t="s">
        <v>80</v>
      </c>
      <c r="E5968" s="30">
        <v>0</v>
      </c>
      <c r="F5968" s="30">
        <f t="shared" si="1"/>
        <v>1</v>
      </c>
      <c r="G5968" s="30">
        <v>0</v>
      </c>
      <c r="H5968" s="30">
        <f t="shared" si="2"/>
        <v>1</v>
      </c>
      <c r="I5968" s="30">
        <v>1</v>
      </c>
      <c r="J5968" s="30">
        <f t="shared" si="3"/>
        <v>0</v>
      </c>
      <c r="K5968" s="30">
        <v>0</v>
      </c>
      <c r="L5968" s="30">
        <f t="shared" si="4"/>
        <v>1</v>
      </c>
      <c r="M5968" s="52" t="str">
        <f t="shared" si="5"/>
        <v>агрегати не працюють</v>
      </c>
      <c r="O5968" s="30" t="str">
        <f t="shared" si="6"/>
        <v/>
      </c>
      <c r="P5968" s="30" t="str">
        <f t="shared" si="7"/>
        <v/>
      </c>
      <c r="Q5968" s="30" t="str">
        <f t="shared" si="8"/>
        <v/>
      </c>
      <c r="R5968" s="30" t="str">
        <f t="shared" si="9"/>
        <v/>
      </c>
      <c r="S5968" s="30" t="str">
        <f t="shared" si="10"/>
        <v/>
      </c>
      <c r="T5968" s="30" t="str">
        <f t="shared" si="11"/>
        <v/>
      </c>
      <c r="U5968" s="30" t="str">
        <f t="shared" si="12"/>
        <v/>
      </c>
    </row>
    <row r="5969" spans="2:21" ht="15.75" customHeight="1" x14ac:dyDescent="0.25">
      <c r="B5969" s="49" t="s">
        <v>333</v>
      </c>
      <c r="C5969" s="50" t="s">
        <v>338</v>
      </c>
      <c r="D5969" s="51" t="s">
        <v>81</v>
      </c>
      <c r="E5969" s="30">
        <v>0</v>
      </c>
      <c r="F5969" s="30">
        <f t="shared" si="1"/>
        <v>1</v>
      </c>
      <c r="G5969" s="30">
        <v>0</v>
      </c>
      <c r="H5969" s="30">
        <f t="shared" si="2"/>
        <v>1</v>
      </c>
      <c r="I5969" s="30">
        <v>1</v>
      </c>
      <c r="J5969" s="30">
        <f t="shared" si="3"/>
        <v>0</v>
      </c>
      <c r="K5969" s="30">
        <v>0</v>
      </c>
      <c r="L5969" s="30">
        <f t="shared" si="4"/>
        <v>1</v>
      </c>
      <c r="M5969" s="52" t="str">
        <f t="shared" si="5"/>
        <v>агрегати не працюють</v>
      </c>
      <c r="O5969" s="30" t="str">
        <f t="shared" si="6"/>
        <v/>
      </c>
      <c r="P5969" s="30" t="str">
        <f t="shared" si="7"/>
        <v/>
      </c>
      <c r="Q5969" s="30" t="str">
        <f t="shared" si="8"/>
        <v/>
      </c>
      <c r="R5969" s="30" t="str">
        <f t="shared" si="9"/>
        <v/>
      </c>
      <c r="S5969" s="30" t="str">
        <f t="shared" si="10"/>
        <v/>
      </c>
      <c r="T5969" s="30" t="str">
        <f t="shared" si="11"/>
        <v/>
      </c>
      <c r="U5969" s="30" t="str">
        <f t="shared" si="12"/>
        <v/>
      </c>
    </row>
    <row r="5970" spans="2:21" ht="15.75" customHeight="1" x14ac:dyDescent="0.25">
      <c r="B5970" s="49" t="s">
        <v>333</v>
      </c>
      <c r="C5970" s="50" t="s">
        <v>338</v>
      </c>
      <c r="D5970" s="51" t="s">
        <v>82</v>
      </c>
      <c r="E5970" s="30">
        <v>0</v>
      </c>
      <c r="F5970" s="30">
        <f t="shared" si="1"/>
        <v>1</v>
      </c>
      <c r="G5970" s="30">
        <v>0</v>
      </c>
      <c r="H5970" s="30">
        <f t="shared" si="2"/>
        <v>1</v>
      </c>
      <c r="I5970" s="30">
        <v>1</v>
      </c>
      <c r="J5970" s="30">
        <f t="shared" si="3"/>
        <v>0</v>
      </c>
      <c r="K5970" s="30">
        <v>0</v>
      </c>
      <c r="L5970" s="30">
        <f t="shared" si="4"/>
        <v>1</v>
      </c>
      <c r="M5970" s="52" t="str">
        <f t="shared" si="5"/>
        <v>агрегати не працюють</v>
      </c>
      <c r="O5970" s="30" t="str">
        <f t="shared" si="6"/>
        <v/>
      </c>
      <c r="P5970" s="30" t="str">
        <f t="shared" si="7"/>
        <v/>
      </c>
      <c r="Q5970" s="30" t="str">
        <f t="shared" si="8"/>
        <v/>
      </c>
      <c r="R5970" s="30" t="str">
        <f t="shared" si="9"/>
        <v/>
      </c>
      <c r="S5970" s="30" t="str">
        <f t="shared" si="10"/>
        <v/>
      </c>
      <c r="T5970" s="30" t="str">
        <f t="shared" si="11"/>
        <v/>
      </c>
      <c r="U5970" s="30" t="str">
        <f t="shared" si="12"/>
        <v/>
      </c>
    </row>
    <row r="5971" spans="2:21" ht="15.75" customHeight="1" x14ac:dyDescent="0.25">
      <c r="B5971" s="49" t="s">
        <v>333</v>
      </c>
      <c r="C5971" s="50" t="s">
        <v>338</v>
      </c>
      <c r="D5971" s="51" t="s">
        <v>83</v>
      </c>
      <c r="E5971" s="30">
        <v>0</v>
      </c>
      <c r="F5971" s="30">
        <f t="shared" si="1"/>
        <v>1</v>
      </c>
      <c r="G5971" s="30">
        <v>0</v>
      </c>
      <c r="H5971" s="30">
        <f t="shared" si="2"/>
        <v>1</v>
      </c>
      <c r="I5971" s="30">
        <v>1</v>
      </c>
      <c r="J5971" s="30">
        <f t="shared" si="3"/>
        <v>0</v>
      </c>
      <c r="K5971" s="30">
        <v>0</v>
      </c>
      <c r="L5971" s="30">
        <f t="shared" si="4"/>
        <v>1</v>
      </c>
      <c r="M5971" s="52" t="str">
        <f t="shared" si="5"/>
        <v>агрегати не працюють</v>
      </c>
      <c r="O5971" s="30" t="str">
        <f t="shared" si="6"/>
        <v/>
      </c>
      <c r="P5971" s="30" t="str">
        <f t="shared" si="7"/>
        <v/>
      </c>
      <c r="Q5971" s="30" t="str">
        <f t="shared" si="8"/>
        <v/>
      </c>
      <c r="R5971" s="30" t="str">
        <f t="shared" si="9"/>
        <v/>
      </c>
      <c r="S5971" s="30" t="str">
        <f t="shared" si="10"/>
        <v/>
      </c>
      <c r="T5971" s="30" t="str">
        <f t="shared" si="11"/>
        <v/>
      </c>
      <c r="U5971" s="30" t="str">
        <f t="shared" si="12"/>
        <v/>
      </c>
    </row>
    <row r="5972" spans="2:21" ht="15.75" customHeight="1" x14ac:dyDescent="0.25">
      <c r="B5972" s="49" t="s">
        <v>333</v>
      </c>
      <c r="C5972" s="50" t="s">
        <v>339</v>
      </c>
      <c r="D5972" s="51" t="s">
        <v>60</v>
      </c>
      <c r="E5972" s="30">
        <v>0</v>
      </c>
      <c r="F5972" s="30">
        <f t="shared" si="1"/>
        <v>1</v>
      </c>
      <c r="G5972" s="30">
        <v>0</v>
      </c>
      <c r="H5972" s="30">
        <f t="shared" si="2"/>
        <v>1</v>
      </c>
      <c r="I5972" s="30">
        <v>1</v>
      </c>
      <c r="J5972" s="30">
        <f t="shared" si="3"/>
        <v>0</v>
      </c>
      <c r="K5972" s="30">
        <v>0</v>
      </c>
      <c r="L5972" s="30">
        <f t="shared" si="4"/>
        <v>1</v>
      </c>
      <c r="M5972" s="52" t="str">
        <f t="shared" si="5"/>
        <v>агрегати не працюють</v>
      </c>
      <c r="O5972" s="30" t="str">
        <f t="shared" si="6"/>
        <v/>
      </c>
      <c r="P5972" s="30" t="str">
        <f t="shared" si="7"/>
        <v/>
      </c>
      <c r="Q5972" s="30" t="str">
        <f t="shared" si="8"/>
        <v/>
      </c>
      <c r="R5972" s="30" t="str">
        <f t="shared" si="9"/>
        <v/>
      </c>
      <c r="S5972" s="30" t="str">
        <f t="shared" si="10"/>
        <v/>
      </c>
      <c r="T5972" s="30" t="str">
        <f t="shared" si="11"/>
        <v/>
      </c>
      <c r="U5972" s="30" t="str">
        <f t="shared" si="12"/>
        <v/>
      </c>
    </row>
    <row r="5973" spans="2:21" ht="15.75" customHeight="1" x14ac:dyDescent="0.25">
      <c r="B5973" s="49" t="s">
        <v>333</v>
      </c>
      <c r="C5973" s="50" t="s">
        <v>339</v>
      </c>
      <c r="D5973" s="51" t="s">
        <v>61</v>
      </c>
      <c r="E5973" s="30">
        <v>1024</v>
      </c>
      <c r="F5973" s="30">
        <v>1</v>
      </c>
      <c r="G5973" s="30">
        <v>296990</v>
      </c>
      <c r="H5973" s="30">
        <v>0</v>
      </c>
      <c r="I5973" s="30">
        <v>1</v>
      </c>
      <c r="J5973" s="30">
        <f t="shared" si="3"/>
        <v>0</v>
      </c>
      <c r="K5973" s="30">
        <v>1</v>
      </c>
      <c r="L5973" s="30">
        <f t="shared" si="4"/>
        <v>0</v>
      </c>
      <c r="M5973" s="52" t="str">
        <f t="shared" si="5"/>
        <v>OK</v>
      </c>
      <c r="O5973" s="30" t="str">
        <f t="shared" si="6"/>
        <v/>
      </c>
      <c r="P5973" s="30" t="str">
        <f t="shared" si="7"/>
        <v/>
      </c>
      <c r="Q5973" s="30">
        <f t="shared" si="8"/>
        <v>1024</v>
      </c>
      <c r="R5973" s="30">
        <f t="shared" si="9"/>
        <v>296990</v>
      </c>
      <c r="S5973" s="30">
        <f t="shared" si="10"/>
        <v>354932.74900000001</v>
      </c>
      <c r="T5973" s="30">
        <f t="shared" si="11"/>
        <v>354932.74900000001</v>
      </c>
      <c r="U5973" s="30">
        <f t="shared" si="12"/>
        <v>363451134.97600001</v>
      </c>
    </row>
    <row r="5974" spans="2:21" ht="15.75" customHeight="1" x14ac:dyDescent="0.25">
      <c r="B5974" s="49" t="s">
        <v>333</v>
      </c>
      <c r="C5974" s="50" t="s">
        <v>339</v>
      </c>
      <c r="D5974" s="51" t="s">
        <v>62</v>
      </c>
      <c r="E5974" s="30">
        <v>1217</v>
      </c>
      <c r="F5974" s="30">
        <v>0</v>
      </c>
      <c r="G5974" s="30">
        <v>194905</v>
      </c>
      <c r="H5974" s="30">
        <v>0</v>
      </c>
      <c r="I5974" s="30">
        <v>1</v>
      </c>
      <c r="J5974" s="30">
        <f t="shared" si="3"/>
        <v>0</v>
      </c>
      <c r="K5974" s="30">
        <v>1</v>
      </c>
      <c r="L5974" s="30">
        <f t="shared" si="4"/>
        <v>0</v>
      </c>
      <c r="M5974" s="52" t="str">
        <f t="shared" si="5"/>
        <v>OK</v>
      </c>
      <c r="O5974" s="30">
        <f t="shared" si="6"/>
        <v>1217</v>
      </c>
      <c r="P5974" s="30">
        <f t="shared" si="7"/>
        <v>1138.1384</v>
      </c>
      <c r="Q5974" s="30">
        <f t="shared" si="8"/>
        <v>1138.1384</v>
      </c>
      <c r="R5974" s="30">
        <f t="shared" si="9"/>
        <v>194905</v>
      </c>
      <c r="S5974" s="30">
        <f t="shared" si="10"/>
        <v>232930.96550000002</v>
      </c>
      <c r="T5974" s="30">
        <f t="shared" si="11"/>
        <v>232930.96550000002</v>
      </c>
      <c r="U5974" s="30">
        <f t="shared" si="12"/>
        <v>265107676.38462523</v>
      </c>
    </row>
    <row r="5975" spans="2:21" ht="15.75" customHeight="1" x14ac:dyDescent="0.25">
      <c r="B5975" s="49" t="s">
        <v>333</v>
      </c>
      <c r="C5975" s="50" t="s">
        <v>339</v>
      </c>
      <c r="D5975" s="51" t="s">
        <v>63</v>
      </c>
      <c r="E5975" s="30">
        <v>553</v>
      </c>
      <c r="F5975" s="30">
        <v>1</v>
      </c>
      <c r="G5975" s="30">
        <v>107096</v>
      </c>
      <c r="H5975" s="30">
        <v>1</v>
      </c>
      <c r="I5975" s="30">
        <v>1</v>
      </c>
      <c r="J5975" s="30">
        <f t="shared" si="3"/>
        <v>0</v>
      </c>
      <c r="K5975" s="30">
        <v>1</v>
      </c>
      <c r="L5975" s="30">
        <f t="shared" si="4"/>
        <v>0</v>
      </c>
      <c r="M5975" s="52" t="str">
        <f t="shared" si="5"/>
        <v>OK</v>
      </c>
      <c r="O5975" s="30" t="str">
        <f t="shared" si="6"/>
        <v/>
      </c>
      <c r="P5975" s="30" t="str">
        <f t="shared" si="7"/>
        <v/>
      </c>
      <c r="Q5975" s="30">
        <f t="shared" si="8"/>
        <v>553</v>
      </c>
      <c r="R5975" s="30" t="str">
        <f t="shared" si="9"/>
        <v/>
      </c>
      <c r="S5975" s="30" t="str">
        <f t="shared" si="10"/>
        <v/>
      </c>
      <c r="T5975" s="30">
        <f t="shared" si="11"/>
        <v>107096</v>
      </c>
      <c r="U5975" s="30">
        <f t="shared" si="12"/>
        <v>59224088</v>
      </c>
    </row>
    <row r="5976" spans="2:21" ht="15.75" customHeight="1" x14ac:dyDescent="0.25">
      <c r="B5976" s="49" t="s">
        <v>333</v>
      </c>
      <c r="C5976" s="50" t="s">
        <v>339</v>
      </c>
      <c r="D5976" s="51" t="s">
        <v>64</v>
      </c>
      <c r="E5976" s="30">
        <v>1405</v>
      </c>
      <c r="F5976" s="30">
        <v>0</v>
      </c>
      <c r="G5976" s="30">
        <v>244120</v>
      </c>
      <c r="H5976" s="30">
        <v>1</v>
      </c>
      <c r="I5976" s="30">
        <v>1</v>
      </c>
      <c r="J5976" s="30">
        <f t="shared" si="3"/>
        <v>0</v>
      </c>
      <c r="K5976" s="30">
        <v>1</v>
      </c>
      <c r="L5976" s="30">
        <f t="shared" si="4"/>
        <v>0</v>
      </c>
      <c r="M5976" s="52" t="str">
        <f t="shared" si="5"/>
        <v>OK</v>
      </c>
      <c r="O5976" s="30">
        <f t="shared" si="6"/>
        <v>1405</v>
      </c>
      <c r="P5976" s="30">
        <f t="shared" si="7"/>
        <v>1313.9560000000001</v>
      </c>
      <c r="Q5976" s="30">
        <f t="shared" si="8"/>
        <v>1313.9560000000001</v>
      </c>
      <c r="R5976" s="30" t="str">
        <f t="shared" si="9"/>
        <v/>
      </c>
      <c r="S5976" s="30" t="str">
        <f t="shared" si="10"/>
        <v/>
      </c>
      <c r="T5976" s="30">
        <f t="shared" si="11"/>
        <v>244120</v>
      </c>
      <c r="U5976" s="30">
        <f t="shared" si="12"/>
        <v>320762938.72000003</v>
      </c>
    </row>
    <row r="5977" spans="2:21" ht="15.75" customHeight="1" x14ac:dyDescent="0.25">
      <c r="B5977" s="49" t="s">
        <v>333</v>
      </c>
      <c r="C5977" s="50" t="s">
        <v>339</v>
      </c>
      <c r="D5977" s="51" t="s">
        <v>65</v>
      </c>
      <c r="E5977" s="30">
        <v>889</v>
      </c>
      <c r="F5977" s="30">
        <v>1</v>
      </c>
      <c r="G5977" s="30">
        <v>170722</v>
      </c>
      <c r="H5977" s="30">
        <v>0</v>
      </c>
      <c r="I5977" s="30">
        <v>1</v>
      </c>
      <c r="J5977" s="30">
        <f t="shared" si="3"/>
        <v>0</v>
      </c>
      <c r="K5977" s="30">
        <v>1</v>
      </c>
      <c r="L5977" s="30">
        <f t="shared" si="4"/>
        <v>0</v>
      </c>
      <c r="M5977" s="52" t="str">
        <f t="shared" si="5"/>
        <v>OK</v>
      </c>
      <c r="O5977" s="30" t="str">
        <f t="shared" si="6"/>
        <v/>
      </c>
      <c r="P5977" s="30" t="str">
        <f t="shared" si="7"/>
        <v/>
      </c>
      <c r="Q5977" s="30">
        <f t="shared" si="8"/>
        <v>889</v>
      </c>
      <c r="R5977" s="30">
        <f t="shared" si="9"/>
        <v>170722</v>
      </c>
      <c r="S5977" s="30">
        <f t="shared" si="10"/>
        <v>204029.8622</v>
      </c>
      <c r="T5977" s="30">
        <f t="shared" si="11"/>
        <v>204029.8622</v>
      </c>
      <c r="U5977" s="30">
        <f t="shared" si="12"/>
        <v>181382547.49579999</v>
      </c>
    </row>
    <row r="5978" spans="2:21" ht="15.75" customHeight="1" x14ac:dyDescent="0.25">
      <c r="B5978" s="49" t="s">
        <v>333</v>
      </c>
      <c r="C5978" s="50" t="s">
        <v>339</v>
      </c>
      <c r="D5978" s="51" t="s">
        <v>66</v>
      </c>
      <c r="E5978" s="30">
        <v>1393</v>
      </c>
      <c r="F5978" s="30">
        <v>1</v>
      </c>
      <c r="G5978" s="30">
        <v>183533</v>
      </c>
      <c r="H5978" s="30">
        <v>1</v>
      </c>
      <c r="I5978" s="30">
        <v>1</v>
      </c>
      <c r="J5978" s="30">
        <f t="shared" si="3"/>
        <v>0</v>
      </c>
      <c r="K5978" s="30">
        <v>1</v>
      </c>
      <c r="L5978" s="30">
        <f t="shared" si="4"/>
        <v>0</v>
      </c>
      <c r="M5978" s="52" t="str">
        <f t="shared" si="5"/>
        <v>OK</v>
      </c>
      <c r="O5978" s="30" t="str">
        <f t="shared" si="6"/>
        <v/>
      </c>
      <c r="P5978" s="30" t="str">
        <f t="shared" si="7"/>
        <v/>
      </c>
      <c r="Q5978" s="30">
        <f t="shared" si="8"/>
        <v>1393</v>
      </c>
      <c r="R5978" s="30" t="str">
        <f t="shared" si="9"/>
        <v/>
      </c>
      <c r="S5978" s="30" t="str">
        <f t="shared" si="10"/>
        <v/>
      </c>
      <c r="T5978" s="30">
        <f t="shared" si="11"/>
        <v>183533</v>
      </c>
      <c r="U5978" s="30">
        <f t="shared" si="12"/>
        <v>255661469</v>
      </c>
    </row>
    <row r="5979" spans="2:21" ht="15.75" customHeight="1" x14ac:dyDescent="0.25">
      <c r="B5979" s="49" t="s">
        <v>333</v>
      </c>
      <c r="C5979" s="50" t="s">
        <v>339</v>
      </c>
      <c r="D5979" s="51" t="s">
        <v>67</v>
      </c>
      <c r="E5979" s="30">
        <v>1200</v>
      </c>
      <c r="F5979" s="30">
        <v>0</v>
      </c>
      <c r="G5979" s="30">
        <v>215005</v>
      </c>
      <c r="H5979" s="30">
        <v>1</v>
      </c>
      <c r="I5979" s="30">
        <v>1</v>
      </c>
      <c r="J5979" s="30">
        <f t="shared" si="3"/>
        <v>0</v>
      </c>
      <c r="K5979" s="30">
        <v>1</v>
      </c>
      <c r="L5979" s="30">
        <f t="shared" si="4"/>
        <v>0</v>
      </c>
      <c r="M5979" s="52" t="str">
        <f t="shared" si="5"/>
        <v>OK</v>
      </c>
      <c r="O5979" s="30">
        <f t="shared" si="6"/>
        <v>1200</v>
      </c>
      <c r="P5979" s="30">
        <f t="shared" si="7"/>
        <v>1122.24</v>
      </c>
      <c r="Q5979" s="30">
        <f t="shared" si="8"/>
        <v>1122.24</v>
      </c>
      <c r="R5979" s="30" t="str">
        <f t="shared" si="9"/>
        <v/>
      </c>
      <c r="S5979" s="30" t="str">
        <f t="shared" si="10"/>
        <v/>
      </c>
      <c r="T5979" s="30">
        <f t="shared" si="11"/>
        <v>215005</v>
      </c>
      <c r="U5979" s="30">
        <f t="shared" si="12"/>
        <v>241287211.19999999</v>
      </c>
    </row>
    <row r="5980" spans="2:21" ht="15.75" customHeight="1" x14ac:dyDescent="0.25">
      <c r="B5980" s="49" t="s">
        <v>333</v>
      </c>
      <c r="C5980" s="50" t="s">
        <v>339</v>
      </c>
      <c r="D5980" s="51" t="s">
        <v>68</v>
      </c>
      <c r="E5980" s="30">
        <v>0</v>
      </c>
      <c r="F5980" s="30">
        <f t="shared" si="1"/>
        <v>1</v>
      </c>
      <c r="G5980" s="30">
        <v>0</v>
      </c>
      <c r="H5980" s="30">
        <f t="shared" si="2"/>
        <v>1</v>
      </c>
      <c r="I5980" s="30">
        <v>1</v>
      </c>
      <c r="J5980" s="30">
        <f t="shared" si="3"/>
        <v>0</v>
      </c>
      <c r="K5980" s="30">
        <v>0</v>
      </c>
      <c r="L5980" s="30">
        <f t="shared" si="4"/>
        <v>1</v>
      </c>
      <c r="M5980" s="52" t="str">
        <f t="shared" si="5"/>
        <v>агрегати не працюють</v>
      </c>
      <c r="O5980" s="30" t="str">
        <f t="shared" si="6"/>
        <v/>
      </c>
      <c r="P5980" s="30" t="str">
        <f t="shared" si="7"/>
        <v/>
      </c>
      <c r="Q5980" s="30" t="str">
        <f t="shared" si="8"/>
        <v/>
      </c>
      <c r="R5980" s="30" t="str">
        <f t="shared" si="9"/>
        <v/>
      </c>
      <c r="S5980" s="30" t="str">
        <f t="shared" si="10"/>
        <v/>
      </c>
      <c r="T5980" s="30" t="str">
        <f t="shared" si="11"/>
        <v/>
      </c>
      <c r="U5980" s="30" t="str">
        <f t="shared" si="12"/>
        <v/>
      </c>
    </row>
    <row r="5981" spans="2:21" ht="15.75" customHeight="1" x14ac:dyDescent="0.25">
      <c r="B5981" s="49" t="s">
        <v>333</v>
      </c>
      <c r="C5981" s="50" t="s">
        <v>339</v>
      </c>
      <c r="D5981" s="51" t="s">
        <v>69</v>
      </c>
      <c r="E5981" s="30">
        <v>0</v>
      </c>
      <c r="F5981" s="30">
        <f t="shared" si="1"/>
        <v>1</v>
      </c>
      <c r="G5981" s="30">
        <v>0</v>
      </c>
      <c r="H5981" s="30">
        <f t="shared" si="2"/>
        <v>1</v>
      </c>
      <c r="I5981" s="30">
        <v>1</v>
      </c>
      <c r="J5981" s="30">
        <f t="shared" si="3"/>
        <v>0</v>
      </c>
      <c r="K5981" s="30">
        <v>0</v>
      </c>
      <c r="L5981" s="30">
        <f t="shared" si="4"/>
        <v>1</v>
      </c>
      <c r="M5981" s="52" t="str">
        <f t="shared" si="5"/>
        <v>агрегати не працюють</v>
      </c>
      <c r="O5981" s="30" t="str">
        <f t="shared" si="6"/>
        <v/>
      </c>
      <c r="P5981" s="30" t="str">
        <f t="shared" si="7"/>
        <v/>
      </c>
      <c r="Q5981" s="30" t="str">
        <f t="shared" si="8"/>
        <v/>
      </c>
      <c r="R5981" s="30" t="str">
        <f t="shared" si="9"/>
        <v/>
      </c>
      <c r="S5981" s="30" t="str">
        <f t="shared" si="10"/>
        <v/>
      </c>
      <c r="T5981" s="30" t="str">
        <f t="shared" si="11"/>
        <v/>
      </c>
      <c r="U5981" s="30" t="str">
        <f t="shared" si="12"/>
        <v/>
      </c>
    </row>
    <row r="5982" spans="2:21" ht="15.75" customHeight="1" x14ac:dyDescent="0.25">
      <c r="B5982" s="49" t="s">
        <v>333</v>
      </c>
      <c r="C5982" s="50" t="s">
        <v>339</v>
      </c>
      <c r="D5982" s="51" t="s">
        <v>70</v>
      </c>
      <c r="E5982" s="30">
        <v>1101</v>
      </c>
      <c r="F5982" s="30">
        <v>0</v>
      </c>
      <c r="G5982" s="30">
        <v>233885</v>
      </c>
      <c r="H5982" s="30">
        <v>0</v>
      </c>
      <c r="I5982" s="30">
        <v>1</v>
      </c>
      <c r="J5982" s="30">
        <f t="shared" si="3"/>
        <v>0</v>
      </c>
      <c r="K5982" s="30">
        <v>1</v>
      </c>
      <c r="L5982" s="30">
        <f t="shared" si="4"/>
        <v>0</v>
      </c>
      <c r="M5982" s="52" t="str">
        <f t="shared" si="5"/>
        <v>OK</v>
      </c>
      <c r="O5982" s="30">
        <f t="shared" si="6"/>
        <v>1101</v>
      </c>
      <c r="P5982" s="30">
        <f t="shared" si="7"/>
        <v>1029.6551999999999</v>
      </c>
      <c r="Q5982" s="30">
        <f t="shared" si="8"/>
        <v>1029.6551999999999</v>
      </c>
      <c r="R5982" s="30">
        <f t="shared" si="9"/>
        <v>233885</v>
      </c>
      <c r="S5982" s="30">
        <f t="shared" si="10"/>
        <v>279515.96350000001</v>
      </c>
      <c r="T5982" s="30">
        <f t="shared" si="11"/>
        <v>279515.96350000001</v>
      </c>
      <c r="U5982" s="30">
        <f t="shared" si="12"/>
        <v>287805065.30078518</v>
      </c>
    </row>
    <row r="5983" spans="2:21" ht="15.75" customHeight="1" x14ac:dyDescent="0.25">
      <c r="B5983" s="49" t="s">
        <v>333</v>
      </c>
      <c r="C5983" s="50" t="s">
        <v>339</v>
      </c>
      <c r="D5983" s="51" t="s">
        <v>71</v>
      </c>
      <c r="E5983" s="30">
        <v>655</v>
      </c>
      <c r="F5983" s="30">
        <v>0</v>
      </c>
      <c r="G5983" s="30">
        <v>218493</v>
      </c>
      <c r="H5983" s="30">
        <v>1</v>
      </c>
      <c r="I5983" s="30">
        <v>1</v>
      </c>
      <c r="J5983" s="30">
        <f t="shared" si="3"/>
        <v>0</v>
      </c>
      <c r="K5983" s="30">
        <v>1</v>
      </c>
      <c r="L5983" s="30">
        <f t="shared" si="4"/>
        <v>0</v>
      </c>
      <c r="M5983" s="52" t="str">
        <f t="shared" si="5"/>
        <v>OK</v>
      </c>
      <c r="O5983" s="30">
        <f t="shared" si="6"/>
        <v>655</v>
      </c>
      <c r="P5983" s="30">
        <f t="shared" si="7"/>
        <v>612.55600000000004</v>
      </c>
      <c r="Q5983" s="30">
        <f t="shared" si="8"/>
        <v>612.55600000000004</v>
      </c>
      <c r="R5983" s="30" t="str">
        <f t="shared" si="9"/>
        <v/>
      </c>
      <c r="S5983" s="30" t="str">
        <f t="shared" si="10"/>
        <v/>
      </c>
      <c r="T5983" s="30">
        <f t="shared" si="11"/>
        <v>218493</v>
      </c>
      <c r="U5983" s="30">
        <f t="shared" si="12"/>
        <v>133839198.10800001</v>
      </c>
    </row>
    <row r="5984" spans="2:21" ht="15.75" customHeight="1" x14ac:dyDescent="0.25">
      <c r="B5984" s="49" t="s">
        <v>333</v>
      </c>
      <c r="C5984" s="50" t="s">
        <v>339</v>
      </c>
      <c r="D5984" s="51" t="s">
        <v>72</v>
      </c>
      <c r="E5984" s="30">
        <v>0</v>
      </c>
      <c r="F5984" s="30">
        <f t="shared" si="1"/>
        <v>1</v>
      </c>
      <c r="G5984" s="30">
        <v>0</v>
      </c>
      <c r="H5984" s="30">
        <f t="shared" si="2"/>
        <v>1</v>
      </c>
      <c r="I5984" s="30">
        <v>1</v>
      </c>
      <c r="J5984" s="30">
        <f t="shared" si="3"/>
        <v>0</v>
      </c>
      <c r="K5984" s="30">
        <v>0</v>
      </c>
      <c r="L5984" s="30">
        <f t="shared" si="4"/>
        <v>1</v>
      </c>
      <c r="M5984" s="52" t="str">
        <f t="shared" si="5"/>
        <v>агрегати не працюють</v>
      </c>
      <c r="O5984" s="30" t="str">
        <f t="shared" si="6"/>
        <v/>
      </c>
      <c r="P5984" s="30" t="str">
        <f t="shared" si="7"/>
        <v/>
      </c>
      <c r="Q5984" s="30" t="str">
        <f t="shared" si="8"/>
        <v/>
      </c>
      <c r="R5984" s="30" t="str">
        <f t="shared" si="9"/>
        <v/>
      </c>
      <c r="S5984" s="30" t="str">
        <f t="shared" si="10"/>
        <v/>
      </c>
      <c r="T5984" s="30" t="str">
        <f t="shared" si="11"/>
        <v/>
      </c>
      <c r="U5984" s="30" t="str">
        <f t="shared" si="12"/>
        <v/>
      </c>
    </row>
    <row r="5985" spans="2:21" ht="15.75" customHeight="1" x14ac:dyDescent="0.25">
      <c r="B5985" s="49" t="s">
        <v>333</v>
      </c>
      <c r="C5985" s="50" t="s">
        <v>339</v>
      </c>
      <c r="D5985" s="51" t="s">
        <v>73</v>
      </c>
      <c r="E5985" s="30">
        <v>0</v>
      </c>
      <c r="F5985" s="30">
        <f t="shared" si="1"/>
        <v>1</v>
      </c>
      <c r="G5985" s="30">
        <v>0</v>
      </c>
      <c r="H5985" s="30">
        <f t="shared" si="2"/>
        <v>1</v>
      </c>
      <c r="I5985" s="30">
        <v>1</v>
      </c>
      <c r="J5985" s="30">
        <f t="shared" si="3"/>
        <v>0</v>
      </c>
      <c r="K5985" s="30">
        <v>0</v>
      </c>
      <c r="L5985" s="30">
        <f t="shared" si="4"/>
        <v>1</v>
      </c>
      <c r="M5985" s="52" t="str">
        <f t="shared" si="5"/>
        <v>агрегати не працюють</v>
      </c>
      <c r="O5985" s="30" t="str">
        <f t="shared" si="6"/>
        <v/>
      </c>
      <c r="P5985" s="30" t="str">
        <f t="shared" si="7"/>
        <v/>
      </c>
      <c r="Q5985" s="30" t="str">
        <f t="shared" si="8"/>
        <v/>
      </c>
      <c r="R5985" s="30" t="str">
        <f t="shared" si="9"/>
        <v/>
      </c>
      <c r="S5985" s="30" t="str">
        <f t="shared" si="10"/>
        <v/>
      </c>
      <c r="T5985" s="30" t="str">
        <f t="shared" si="11"/>
        <v/>
      </c>
      <c r="U5985" s="30" t="str">
        <f t="shared" si="12"/>
        <v/>
      </c>
    </row>
    <row r="5986" spans="2:21" ht="15.75" customHeight="1" x14ac:dyDescent="0.25">
      <c r="B5986" s="49" t="s">
        <v>333</v>
      </c>
      <c r="C5986" s="50" t="s">
        <v>339</v>
      </c>
      <c r="D5986" s="51" t="s">
        <v>74</v>
      </c>
      <c r="E5986" s="30">
        <v>0</v>
      </c>
      <c r="F5986" s="30">
        <f t="shared" si="1"/>
        <v>1</v>
      </c>
      <c r="G5986" s="30">
        <v>0</v>
      </c>
      <c r="H5986" s="30">
        <f t="shared" si="2"/>
        <v>1</v>
      </c>
      <c r="I5986" s="30">
        <v>1</v>
      </c>
      <c r="J5986" s="30">
        <f t="shared" si="3"/>
        <v>0</v>
      </c>
      <c r="K5986" s="30">
        <v>0</v>
      </c>
      <c r="L5986" s="30">
        <f t="shared" si="4"/>
        <v>1</v>
      </c>
      <c r="M5986" s="52" t="str">
        <f t="shared" si="5"/>
        <v>агрегати не працюють</v>
      </c>
      <c r="O5986" s="30" t="str">
        <f t="shared" si="6"/>
        <v/>
      </c>
      <c r="P5986" s="30" t="str">
        <f t="shared" si="7"/>
        <v/>
      </c>
      <c r="Q5986" s="30" t="str">
        <f t="shared" si="8"/>
        <v/>
      </c>
      <c r="R5986" s="30" t="str">
        <f t="shared" si="9"/>
        <v/>
      </c>
      <c r="S5986" s="30" t="str">
        <f t="shared" si="10"/>
        <v/>
      </c>
      <c r="T5986" s="30" t="str">
        <f t="shared" si="11"/>
        <v/>
      </c>
      <c r="U5986" s="30" t="str">
        <f t="shared" si="12"/>
        <v/>
      </c>
    </row>
    <row r="5987" spans="2:21" ht="15.75" customHeight="1" x14ac:dyDescent="0.25">
      <c r="B5987" s="49" t="s">
        <v>333</v>
      </c>
      <c r="C5987" s="50" t="s">
        <v>339</v>
      </c>
      <c r="D5987" s="51" t="s">
        <v>75</v>
      </c>
      <c r="E5987" s="30">
        <v>555</v>
      </c>
      <c r="F5987" s="30">
        <v>0</v>
      </c>
      <c r="G5987" s="30">
        <v>135666</v>
      </c>
      <c r="H5987" s="30">
        <v>0</v>
      </c>
      <c r="I5987" s="30">
        <v>1</v>
      </c>
      <c r="J5987" s="30">
        <f t="shared" si="3"/>
        <v>0</v>
      </c>
      <c r="K5987" s="30">
        <v>1</v>
      </c>
      <c r="L5987" s="30">
        <f t="shared" si="4"/>
        <v>0</v>
      </c>
      <c r="M5987" s="52" t="str">
        <f t="shared" si="5"/>
        <v>OK</v>
      </c>
      <c r="O5987" s="30">
        <f t="shared" si="6"/>
        <v>555</v>
      </c>
      <c r="P5987" s="30">
        <f t="shared" si="7"/>
        <v>519.03600000000006</v>
      </c>
      <c r="Q5987" s="30">
        <f t="shared" si="8"/>
        <v>519.03600000000006</v>
      </c>
      <c r="R5987" s="30">
        <f t="shared" si="9"/>
        <v>135666</v>
      </c>
      <c r="S5987" s="30">
        <f t="shared" si="10"/>
        <v>162134.43660000002</v>
      </c>
      <c r="T5987" s="30">
        <f t="shared" si="11"/>
        <v>162134.43660000002</v>
      </c>
      <c r="U5987" s="30">
        <f t="shared" si="12"/>
        <v>84153609.435117617</v>
      </c>
    </row>
    <row r="5988" spans="2:21" ht="15.75" customHeight="1" x14ac:dyDescent="0.25">
      <c r="B5988" s="49" t="s">
        <v>333</v>
      </c>
      <c r="C5988" s="50" t="s">
        <v>339</v>
      </c>
      <c r="D5988" s="51" t="s">
        <v>76</v>
      </c>
      <c r="E5988" s="30">
        <v>630</v>
      </c>
      <c r="F5988" s="30">
        <v>0</v>
      </c>
      <c r="G5988" s="30">
        <v>274489</v>
      </c>
      <c r="H5988" s="30">
        <v>0</v>
      </c>
      <c r="I5988" s="30">
        <v>1</v>
      </c>
      <c r="J5988" s="30">
        <f t="shared" si="3"/>
        <v>0</v>
      </c>
      <c r="K5988" s="30">
        <v>1</v>
      </c>
      <c r="L5988" s="30">
        <f t="shared" si="4"/>
        <v>0</v>
      </c>
      <c r="M5988" s="52" t="str">
        <f t="shared" si="5"/>
        <v>OK</v>
      </c>
      <c r="O5988" s="30">
        <f t="shared" si="6"/>
        <v>630</v>
      </c>
      <c r="P5988" s="30">
        <f t="shared" si="7"/>
        <v>589.17600000000004</v>
      </c>
      <c r="Q5988" s="30">
        <f t="shared" si="8"/>
        <v>589.17600000000004</v>
      </c>
      <c r="R5988" s="30">
        <f t="shared" si="9"/>
        <v>274489</v>
      </c>
      <c r="S5988" s="30">
        <f t="shared" si="10"/>
        <v>328041.8039</v>
      </c>
      <c r="T5988" s="30">
        <f t="shared" si="11"/>
        <v>328041.8039</v>
      </c>
      <c r="U5988" s="30">
        <f t="shared" si="12"/>
        <v>193274357.85458642</v>
      </c>
    </row>
    <row r="5989" spans="2:21" ht="15.75" customHeight="1" x14ac:dyDescent="0.25">
      <c r="B5989" s="49" t="s">
        <v>333</v>
      </c>
      <c r="C5989" s="50" t="s">
        <v>339</v>
      </c>
      <c r="D5989" s="51" t="s">
        <v>77</v>
      </c>
      <c r="E5989" s="30">
        <v>1648</v>
      </c>
      <c r="F5989" s="30">
        <v>0</v>
      </c>
      <c r="G5989" s="30">
        <v>38154</v>
      </c>
      <c r="H5989" s="30">
        <v>1</v>
      </c>
      <c r="I5989" s="30">
        <v>1</v>
      </c>
      <c r="J5989" s="30">
        <f t="shared" si="3"/>
        <v>0</v>
      </c>
      <c r="K5989" s="30">
        <v>1</v>
      </c>
      <c r="L5989" s="30">
        <f t="shared" si="4"/>
        <v>0</v>
      </c>
      <c r="M5989" s="52" t="str">
        <f t="shared" si="5"/>
        <v>OK</v>
      </c>
      <c r="O5989" s="30">
        <f t="shared" si="6"/>
        <v>1648</v>
      </c>
      <c r="P5989" s="30">
        <f t="shared" si="7"/>
        <v>1541.2096000000001</v>
      </c>
      <c r="Q5989" s="30">
        <f t="shared" si="8"/>
        <v>1541.2096000000001</v>
      </c>
      <c r="R5989" s="30" t="str">
        <f t="shared" si="9"/>
        <v/>
      </c>
      <c r="S5989" s="30" t="str">
        <f t="shared" si="10"/>
        <v/>
      </c>
      <c r="T5989" s="30">
        <f t="shared" si="11"/>
        <v>38154</v>
      </c>
      <c r="U5989" s="30">
        <f t="shared" si="12"/>
        <v>58803311.078400008</v>
      </c>
    </row>
    <row r="5990" spans="2:21" ht="15.75" customHeight="1" x14ac:dyDescent="0.25">
      <c r="B5990" s="49" t="s">
        <v>333</v>
      </c>
      <c r="C5990" s="50" t="s">
        <v>339</v>
      </c>
      <c r="D5990" s="51" t="s">
        <v>78</v>
      </c>
      <c r="E5990" s="30">
        <v>0</v>
      </c>
      <c r="F5990" s="30">
        <f t="shared" si="1"/>
        <v>1</v>
      </c>
      <c r="G5990" s="30">
        <v>0</v>
      </c>
      <c r="H5990" s="30">
        <f t="shared" si="2"/>
        <v>1</v>
      </c>
      <c r="I5990" s="30">
        <v>1</v>
      </c>
      <c r="J5990" s="30">
        <f t="shared" si="3"/>
        <v>0</v>
      </c>
      <c r="K5990" s="30">
        <v>0</v>
      </c>
      <c r="L5990" s="30">
        <f t="shared" si="4"/>
        <v>1</v>
      </c>
      <c r="M5990" s="52" t="str">
        <f t="shared" si="5"/>
        <v>агрегати не працюють</v>
      </c>
      <c r="O5990" s="30" t="str">
        <f t="shared" si="6"/>
        <v/>
      </c>
      <c r="P5990" s="30" t="str">
        <f t="shared" si="7"/>
        <v/>
      </c>
      <c r="Q5990" s="30" t="str">
        <f t="shared" si="8"/>
        <v/>
      </c>
      <c r="R5990" s="30" t="str">
        <f t="shared" si="9"/>
        <v/>
      </c>
      <c r="S5990" s="30" t="str">
        <f t="shared" si="10"/>
        <v/>
      </c>
      <c r="T5990" s="30" t="str">
        <f t="shared" si="11"/>
        <v/>
      </c>
      <c r="U5990" s="30" t="str">
        <f t="shared" si="12"/>
        <v/>
      </c>
    </row>
    <row r="5991" spans="2:21" ht="15.75" customHeight="1" x14ac:dyDescent="0.25">
      <c r="B5991" s="49" t="s">
        <v>333</v>
      </c>
      <c r="C5991" s="50" t="s">
        <v>339</v>
      </c>
      <c r="D5991" s="51" t="s">
        <v>79</v>
      </c>
      <c r="E5991" s="30">
        <v>360</v>
      </c>
      <c r="F5991" s="30">
        <v>0</v>
      </c>
      <c r="G5991" s="30">
        <v>262308</v>
      </c>
      <c r="H5991" s="30">
        <v>1</v>
      </c>
      <c r="I5991" s="30">
        <v>1</v>
      </c>
      <c r="J5991" s="30">
        <f t="shared" si="3"/>
        <v>0</v>
      </c>
      <c r="K5991" s="30">
        <v>1</v>
      </c>
      <c r="L5991" s="30">
        <f t="shared" si="4"/>
        <v>0</v>
      </c>
      <c r="M5991" s="52" t="str">
        <f t="shared" si="5"/>
        <v>OK</v>
      </c>
      <c r="O5991" s="30">
        <f t="shared" si="6"/>
        <v>360</v>
      </c>
      <c r="P5991" s="30">
        <f t="shared" si="7"/>
        <v>336.67200000000003</v>
      </c>
      <c r="Q5991" s="30">
        <f t="shared" si="8"/>
        <v>336.67200000000003</v>
      </c>
      <c r="R5991" s="30" t="str">
        <f t="shared" si="9"/>
        <v/>
      </c>
      <c r="S5991" s="30" t="str">
        <f t="shared" si="10"/>
        <v/>
      </c>
      <c r="T5991" s="30">
        <f t="shared" si="11"/>
        <v>262308</v>
      </c>
      <c r="U5991" s="30">
        <f t="shared" si="12"/>
        <v>88311758.976000011</v>
      </c>
    </row>
    <row r="5992" spans="2:21" ht="15.75" customHeight="1" x14ac:dyDescent="0.25">
      <c r="B5992" s="49" t="s">
        <v>333</v>
      </c>
      <c r="C5992" s="50" t="s">
        <v>339</v>
      </c>
      <c r="D5992" s="51" t="s">
        <v>80</v>
      </c>
      <c r="E5992" s="30">
        <v>0</v>
      </c>
      <c r="F5992" s="30">
        <f t="shared" si="1"/>
        <v>1</v>
      </c>
      <c r="G5992" s="30">
        <v>0</v>
      </c>
      <c r="H5992" s="30">
        <f t="shared" si="2"/>
        <v>1</v>
      </c>
      <c r="I5992" s="30">
        <v>1</v>
      </c>
      <c r="J5992" s="30">
        <f t="shared" si="3"/>
        <v>0</v>
      </c>
      <c r="K5992" s="30">
        <v>0</v>
      </c>
      <c r="L5992" s="30">
        <f t="shared" si="4"/>
        <v>1</v>
      </c>
      <c r="M5992" s="52" t="str">
        <f t="shared" si="5"/>
        <v>агрегати не працюють</v>
      </c>
      <c r="O5992" s="30" t="str">
        <f t="shared" si="6"/>
        <v/>
      </c>
      <c r="P5992" s="30" t="str">
        <f t="shared" si="7"/>
        <v/>
      </c>
      <c r="Q5992" s="30" t="str">
        <f t="shared" si="8"/>
        <v/>
      </c>
      <c r="R5992" s="30" t="str">
        <f t="shared" si="9"/>
        <v/>
      </c>
      <c r="S5992" s="30" t="str">
        <f t="shared" si="10"/>
        <v/>
      </c>
      <c r="T5992" s="30" t="str">
        <f t="shared" si="11"/>
        <v/>
      </c>
      <c r="U5992" s="30" t="str">
        <f t="shared" si="12"/>
        <v/>
      </c>
    </row>
    <row r="5993" spans="2:21" ht="15.75" customHeight="1" x14ac:dyDescent="0.25">
      <c r="B5993" s="49" t="s">
        <v>333</v>
      </c>
      <c r="C5993" s="50" t="s">
        <v>339</v>
      </c>
      <c r="D5993" s="51" t="s">
        <v>81</v>
      </c>
      <c r="E5993" s="30">
        <v>802</v>
      </c>
      <c r="F5993" s="30">
        <v>0</v>
      </c>
      <c r="G5993" s="30">
        <v>166828</v>
      </c>
      <c r="H5993" s="30">
        <v>0</v>
      </c>
      <c r="I5993" s="30">
        <v>1</v>
      </c>
      <c r="J5993" s="30">
        <f t="shared" si="3"/>
        <v>0</v>
      </c>
      <c r="K5993" s="30">
        <v>1</v>
      </c>
      <c r="L5993" s="30">
        <f t="shared" si="4"/>
        <v>0</v>
      </c>
      <c r="M5993" s="52" t="str">
        <f t="shared" si="5"/>
        <v>OK</v>
      </c>
      <c r="O5993" s="30">
        <f t="shared" si="6"/>
        <v>802</v>
      </c>
      <c r="P5993" s="30">
        <f t="shared" si="7"/>
        <v>750.03039999999999</v>
      </c>
      <c r="Q5993" s="30">
        <f t="shared" si="8"/>
        <v>750.03039999999999</v>
      </c>
      <c r="R5993" s="30">
        <f t="shared" si="9"/>
        <v>166828</v>
      </c>
      <c r="S5993" s="30">
        <f t="shared" si="10"/>
        <v>199376.1428</v>
      </c>
      <c r="T5993" s="30">
        <f t="shared" si="11"/>
        <v>199376.1428</v>
      </c>
      <c r="U5993" s="30">
        <f t="shared" si="12"/>
        <v>149538168.13474113</v>
      </c>
    </row>
    <row r="5994" spans="2:21" ht="15.75" customHeight="1" x14ac:dyDescent="0.25">
      <c r="B5994" s="49" t="s">
        <v>333</v>
      </c>
      <c r="C5994" s="50" t="s">
        <v>339</v>
      </c>
      <c r="D5994" s="51" t="s">
        <v>82</v>
      </c>
      <c r="E5994" s="30">
        <v>0</v>
      </c>
      <c r="F5994" s="30">
        <f t="shared" si="1"/>
        <v>1</v>
      </c>
      <c r="G5994" s="30">
        <v>0</v>
      </c>
      <c r="H5994" s="30">
        <f t="shared" si="2"/>
        <v>1</v>
      </c>
      <c r="I5994" s="30">
        <v>1</v>
      </c>
      <c r="J5994" s="30">
        <f t="shared" si="3"/>
        <v>0</v>
      </c>
      <c r="K5994" s="30">
        <v>0</v>
      </c>
      <c r="L5994" s="30">
        <f t="shared" si="4"/>
        <v>1</v>
      </c>
      <c r="M5994" s="52" t="str">
        <f t="shared" si="5"/>
        <v>агрегати не працюють</v>
      </c>
      <c r="O5994" s="30" t="str">
        <f t="shared" si="6"/>
        <v/>
      </c>
      <c r="P5994" s="30" t="str">
        <f t="shared" si="7"/>
        <v/>
      </c>
      <c r="Q5994" s="30" t="str">
        <f t="shared" si="8"/>
        <v/>
      </c>
      <c r="R5994" s="30" t="str">
        <f t="shared" si="9"/>
        <v/>
      </c>
      <c r="S5994" s="30" t="str">
        <f t="shared" si="10"/>
        <v/>
      </c>
      <c r="T5994" s="30" t="str">
        <f t="shared" si="11"/>
        <v/>
      </c>
      <c r="U5994" s="30" t="str">
        <f t="shared" si="12"/>
        <v/>
      </c>
    </row>
    <row r="5995" spans="2:21" ht="15.75" customHeight="1" x14ac:dyDescent="0.25">
      <c r="B5995" s="49" t="s">
        <v>333</v>
      </c>
      <c r="C5995" s="50" t="s">
        <v>339</v>
      </c>
      <c r="D5995" s="51" t="s">
        <v>83</v>
      </c>
      <c r="E5995" s="30">
        <v>1918</v>
      </c>
      <c r="F5995" s="30">
        <v>1</v>
      </c>
      <c r="G5995" s="30">
        <v>273898</v>
      </c>
      <c r="H5995" s="30">
        <v>1</v>
      </c>
      <c r="I5995" s="30">
        <v>1</v>
      </c>
      <c r="J5995" s="30">
        <f t="shared" si="3"/>
        <v>0</v>
      </c>
      <c r="K5995" s="30">
        <v>1</v>
      </c>
      <c r="L5995" s="30">
        <f t="shared" si="4"/>
        <v>0</v>
      </c>
      <c r="M5995" s="52" t="str">
        <f t="shared" si="5"/>
        <v>OK</v>
      </c>
      <c r="O5995" s="30" t="str">
        <f t="shared" si="6"/>
        <v/>
      </c>
      <c r="P5995" s="30" t="str">
        <f t="shared" si="7"/>
        <v/>
      </c>
      <c r="Q5995" s="30">
        <f t="shared" si="8"/>
        <v>1918</v>
      </c>
      <c r="R5995" s="30" t="str">
        <f t="shared" si="9"/>
        <v/>
      </c>
      <c r="S5995" s="30" t="str">
        <f t="shared" si="10"/>
        <v/>
      </c>
      <c r="T5995" s="30">
        <f t="shared" si="11"/>
        <v>273898</v>
      </c>
      <c r="U5995" s="30">
        <f t="shared" si="12"/>
        <v>525336364</v>
      </c>
    </row>
    <row r="5996" spans="2:21" ht="15.75" customHeight="1" x14ac:dyDescent="0.25">
      <c r="B5996" s="49" t="s">
        <v>333</v>
      </c>
      <c r="C5996" s="50" t="s">
        <v>340</v>
      </c>
      <c r="D5996" s="51" t="s">
        <v>60</v>
      </c>
      <c r="E5996" s="30">
        <v>547</v>
      </c>
      <c r="F5996" s="30">
        <v>0</v>
      </c>
      <c r="G5996" s="30">
        <v>82301</v>
      </c>
      <c r="H5996" s="30">
        <v>0</v>
      </c>
      <c r="I5996" s="30">
        <v>1</v>
      </c>
      <c r="J5996" s="30">
        <f t="shared" si="3"/>
        <v>0</v>
      </c>
      <c r="K5996" s="30">
        <v>1</v>
      </c>
      <c r="L5996" s="30">
        <f t="shared" si="4"/>
        <v>0</v>
      </c>
      <c r="M5996" s="52" t="str">
        <f t="shared" si="5"/>
        <v>OK</v>
      </c>
      <c r="O5996" s="30">
        <f t="shared" si="6"/>
        <v>547</v>
      </c>
      <c r="P5996" s="30">
        <f t="shared" si="7"/>
        <v>511.55440000000004</v>
      </c>
      <c r="Q5996" s="30">
        <f t="shared" si="8"/>
        <v>511.55440000000004</v>
      </c>
      <c r="R5996" s="30">
        <f t="shared" si="9"/>
        <v>82301</v>
      </c>
      <c r="S5996" s="30">
        <f t="shared" si="10"/>
        <v>98357.925100000008</v>
      </c>
      <c r="T5996" s="30">
        <f t="shared" si="11"/>
        <v>98357.925100000008</v>
      </c>
      <c r="U5996" s="30">
        <f t="shared" si="12"/>
        <v>50315429.359775446</v>
      </c>
    </row>
    <row r="5997" spans="2:21" ht="15.75" customHeight="1" x14ac:dyDescent="0.25">
      <c r="B5997" s="49" t="s">
        <v>333</v>
      </c>
      <c r="C5997" s="50" t="s">
        <v>340</v>
      </c>
      <c r="D5997" s="51" t="s">
        <v>61</v>
      </c>
      <c r="E5997" s="30">
        <v>970</v>
      </c>
      <c r="F5997" s="30">
        <v>0</v>
      </c>
      <c r="G5997" s="30">
        <v>219597</v>
      </c>
      <c r="H5997" s="30">
        <v>0</v>
      </c>
      <c r="I5997" s="30">
        <v>1</v>
      </c>
      <c r="J5997" s="30">
        <f t="shared" si="3"/>
        <v>0</v>
      </c>
      <c r="K5997" s="30">
        <v>1</v>
      </c>
      <c r="L5997" s="30">
        <f t="shared" si="4"/>
        <v>0</v>
      </c>
      <c r="M5997" s="52" t="str">
        <f t="shared" si="5"/>
        <v>OK</v>
      </c>
      <c r="O5997" s="30">
        <f t="shared" si="6"/>
        <v>970</v>
      </c>
      <c r="P5997" s="30">
        <f t="shared" si="7"/>
        <v>907.14400000000001</v>
      </c>
      <c r="Q5997" s="30">
        <f t="shared" si="8"/>
        <v>907.14400000000001</v>
      </c>
      <c r="R5997" s="30">
        <f t="shared" si="9"/>
        <v>219597</v>
      </c>
      <c r="S5997" s="30">
        <f t="shared" si="10"/>
        <v>262440.37469999999</v>
      </c>
      <c r="T5997" s="30">
        <f t="shared" si="11"/>
        <v>262440.37469999999</v>
      </c>
      <c r="U5997" s="30">
        <f t="shared" si="12"/>
        <v>238071211.26685679</v>
      </c>
    </row>
    <row r="5998" spans="2:21" ht="15.75" customHeight="1" x14ac:dyDescent="0.25">
      <c r="B5998" s="49" t="s">
        <v>333</v>
      </c>
      <c r="C5998" s="50" t="s">
        <v>340</v>
      </c>
      <c r="D5998" s="51" t="s">
        <v>62</v>
      </c>
      <c r="E5998" s="30">
        <v>0</v>
      </c>
      <c r="F5998" s="30">
        <f t="shared" si="1"/>
        <v>1</v>
      </c>
      <c r="G5998" s="30">
        <v>0</v>
      </c>
      <c r="H5998" s="30">
        <f t="shared" si="2"/>
        <v>1</v>
      </c>
      <c r="I5998" s="30">
        <v>1</v>
      </c>
      <c r="J5998" s="30">
        <f t="shared" si="3"/>
        <v>0</v>
      </c>
      <c r="K5998" s="30">
        <v>0</v>
      </c>
      <c r="L5998" s="30">
        <f t="shared" si="4"/>
        <v>1</v>
      </c>
      <c r="M5998" s="52" t="str">
        <f t="shared" si="5"/>
        <v>агрегати не працюють</v>
      </c>
      <c r="O5998" s="30" t="str">
        <f t="shared" si="6"/>
        <v/>
      </c>
      <c r="P5998" s="30" t="str">
        <f t="shared" si="7"/>
        <v/>
      </c>
      <c r="Q5998" s="30" t="str">
        <f t="shared" si="8"/>
        <v/>
      </c>
      <c r="R5998" s="30" t="str">
        <f t="shared" si="9"/>
        <v/>
      </c>
      <c r="S5998" s="30" t="str">
        <f t="shared" si="10"/>
        <v/>
      </c>
      <c r="T5998" s="30" t="str">
        <f t="shared" si="11"/>
        <v/>
      </c>
      <c r="U5998" s="30" t="str">
        <f t="shared" si="12"/>
        <v/>
      </c>
    </row>
    <row r="5999" spans="2:21" ht="15.75" customHeight="1" x14ac:dyDescent="0.25">
      <c r="B5999" s="49" t="s">
        <v>333</v>
      </c>
      <c r="C5999" s="50" t="s">
        <v>340</v>
      </c>
      <c r="D5999" s="51" t="s">
        <v>63</v>
      </c>
      <c r="E5999" s="30">
        <v>1150</v>
      </c>
      <c r="F5999" s="30">
        <v>0</v>
      </c>
      <c r="G5999" s="30">
        <v>279792</v>
      </c>
      <c r="H5999" s="30">
        <v>0</v>
      </c>
      <c r="I5999" s="30">
        <v>1</v>
      </c>
      <c r="J5999" s="30">
        <f t="shared" si="3"/>
        <v>0</v>
      </c>
      <c r="K5999" s="30">
        <v>1</v>
      </c>
      <c r="L5999" s="30">
        <f t="shared" si="4"/>
        <v>0</v>
      </c>
      <c r="M5999" s="52" t="str">
        <f t="shared" si="5"/>
        <v>OK</v>
      </c>
      <c r="O5999" s="30">
        <f t="shared" si="6"/>
        <v>1150</v>
      </c>
      <c r="P5999" s="30">
        <f t="shared" si="7"/>
        <v>1075.48</v>
      </c>
      <c r="Q5999" s="30">
        <f t="shared" si="8"/>
        <v>1075.48</v>
      </c>
      <c r="R5999" s="30">
        <f t="shared" si="9"/>
        <v>279792</v>
      </c>
      <c r="S5999" s="30">
        <f t="shared" si="10"/>
        <v>334379.4192</v>
      </c>
      <c r="T5999" s="30">
        <f t="shared" si="11"/>
        <v>334379.4192</v>
      </c>
      <c r="U5999" s="30">
        <f t="shared" si="12"/>
        <v>359618377.76121598</v>
      </c>
    </row>
    <row r="6000" spans="2:21" ht="15.75" customHeight="1" x14ac:dyDescent="0.25">
      <c r="B6000" s="49" t="s">
        <v>333</v>
      </c>
      <c r="C6000" s="50" t="s">
        <v>340</v>
      </c>
      <c r="D6000" s="51" t="s">
        <v>64</v>
      </c>
      <c r="E6000" s="30">
        <v>0</v>
      </c>
      <c r="F6000" s="30">
        <f t="shared" si="1"/>
        <v>1</v>
      </c>
      <c r="G6000" s="30">
        <v>0</v>
      </c>
      <c r="H6000" s="30">
        <f t="shared" si="2"/>
        <v>1</v>
      </c>
      <c r="I6000" s="30">
        <v>1</v>
      </c>
      <c r="J6000" s="30">
        <f t="shared" si="3"/>
        <v>0</v>
      </c>
      <c r="K6000" s="30">
        <v>0</v>
      </c>
      <c r="L6000" s="30">
        <f t="shared" si="4"/>
        <v>1</v>
      </c>
      <c r="M6000" s="52" t="str">
        <f t="shared" si="5"/>
        <v>агрегати не працюють</v>
      </c>
      <c r="O6000" s="30" t="str">
        <f t="shared" si="6"/>
        <v/>
      </c>
      <c r="P6000" s="30" t="str">
        <f t="shared" si="7"/>
        <v/>
      </c>
      <c r="Q6000" s="30" t="str">
        <f t="shared" si="8"/>
        <v/>
      </c>
      <c r="R6000" s="30" t="str">
        <f t="shared" si="9"/>
        <v/>
      </c>
      <c r="S6000" s="30" t="str">
        <f t="shared" si="10"/>
        <v/>
      </c>
      <c r="T6000" s="30" t="str">
        <f t="shared" si="11"/>
        <v/>
      </c>
      <c r="U6000" s="30" t="str">
        <f t="shared" si="12"/>
        <v/>
      </c>
    </row>
    <row r="6001" spans="2:21" ht="15.75" customHeight="1" x14ac:dyDescent="0.25">
      <c r="B6001" s="49" t="s">
        <v>333</v>
      </c>
      <c r="C6001" s="50" t="s">
        <v>340</v>
      </c>
      <c r="D6001" s="51" t="s">
        <v>65</v>
      </c>
      <c r="E6001" s="30">
        <v>903</v>
      </c>
      <c r="F6001" s="30">
        <v>0</v>
      </c>
      <c r="G6001" s="30">
        <v>246095</v>
      </c>
      <c r="H6001" s="30">
        <v>1</v>
      </c>
      <c r="I6001" s="30">
        <v>1</v>
      </c>
      <c r="J6001" s="30">
        <f t="shared" si="3"/>
        <v>0</v>
      </c>
      <c r="K6001" s="30">
        <v>1</v>
      </c>
      <c r="L6001" s="30">
        <f t="shared" si="4"/>
        <v>0</v>
      </c>
      <c r="M6001" s="52" t="str">
        <f t="shared" si="5"/>
        <v>OK</v>
      </c>
      <c r="O6001" s="30">
        <f t="shared" si="6"/>
        <v>903</v>
      </c>
      <c r="P6001" s="30">
        <f t="shared" si="7"/>
        <v>844.48559999999998</v>
      </c>
      <c r="Q6001" s="30">
        <f t="shared" si="8"/>
        <v>844.48559999999998</v>
      </c>
      <c r="R6001" s="30" t="str">
        <f t="shared" si="9"/>
        <v/>
      </c>
      <c r="S6001" s="30" t="str">
        <f t="shared" si="10"/>
        <v/>
      </c>
      <c r="T6001" s="30">
        <f t="shared" si="11"/>
        <v>246095</v>
      </c>
      <c r="U6001" s="30">
        <f t="shared" si="12"/>
        <v>207823683.73199999</v>
      </c>
    </row>
    <row r="6002" spans="2:21" ht="15.75" customHeight="1" x14ac:dyDescent="0.25">
      <c r="B6002" s="49" t="s">
        <v>333</v>
      </c>
      <c r="C6002" s="50" t="s">
        <v>340</v>
      </c>
      <c r="D6002" s="51" t="s">
        <v>66</v>
      </c>
      <c r="E6002" s="30">
        <v>917</v>
      </c>
      <c r="F6002" s="30">
        <v>1</v>
      </c>
      <c r="G6002" s="30">
        <v>196747</v>
      </c>
      <c r="H6002" s="30">
        <v>0</v>
      </c>
      <c r="I6002" s="30">
        <v>1</v>
      </c>
      <c r="J6002" s="30">
        <f t="shared" si="3"/>
        <v>0</v>
      </c>
      <c r="K6002" s="30">
        <v>1</v>
      </c>
      <c r="L6002" s="30">
        <f t="shared" si="4"/>
        <v>0</v>
      </c>
      <c r="M6002" s="52" t="str">
        <f t="shared" si="5"/>
        <v>OK</v>
      </c>
      <c r="O6002" s="30" t="str">
        <f t="shared" si="6"/>
        <v/>
      </c>
      <c r="P6002" s="30" t="str">
        <f t="shared" si="7"/>
        <v/>
      </c>
      <c r="Q6002" s="30">
        <f t="shared" si="8"/>
        <v>917</v>
      </c>
      <c r="R6002" s="30">
        <f t="shared" si="9"/>
        <v>196747</v>
      </c>
      <c r="S6002" s="30">
        <f t="shared" si="10"/>
        <v>235132.33970000001</v>
      </c>
      <c r="T6002" s="30">
        <f t="shared" si="11"/>
        <v>235132.33970000001</v>
      </c>
      <c r="U6002" s="30">
        <f t="shared" si="12"/>
        <v>215616355.50490001</v>
      </c>
    </row>
    <row r="6003" spans="2:21" ht="15.75" customHeight="1" x14ac:dyDescent="0.25">
      <c r="B6003" s="49" t="s">
        <v>333</v>
      </c>
      <c r="C6003" s="50" t="s">
        <v>340</v>
      </c>
      <c r="D6003" s="51" t="s">
        <v>67</v>
      </c>
      <c r="E6003" s="30">
        <v>1821</v>
      </c>
      <c r="F6003" s="30">
        <v>1</v>
      </c>
      <c r="G6003" s="30">
        <v>112306</v>
      </c>
      <c r="H6003" s="30">
        <v>0</v>
      </c>
      <c r="I6003" s="30">
        <v>1</v>
      </c>
      <c r="J6003" s="30">
        <f t="shared" si="3"/>
        <v>0</v>
      </c>
      <c r="K6003" s="30">
        <v>1</v>
      </c>
      <c r="L6003" s="30">
        <f t="shared" si="4"/>
        <v>0</v>
      </c>
      <c r="M6003" s="52" t="str">
        <f t="shared" si="5"/>
        <v>OK</v>
      </c>
      <c r="O6003" s="30" t="str">
        <f t="shared" si="6"/>
        <v/>
      </c>
      <c r="P6003" s="30" t="str">
        <f t="shared" si="7"/>
        <v/>
      </c>
      <c r="Q6003" s="30">
        <f t="shared" si="8"/>
        <v>1821</v>
      </c>
      <c r="R6003" s="30">
        <f t="shared" si="9"/>
        <v>112306</v>
      </c>
      <c r="S6003" s="30">
        <f t="shared" si="10"/>
        <v>134216.90059999999</v>
      </c>
      <c r="T6003" s="30">
        <f t="shared" si="11"/>
        <v>134216.90059999999</v>
      </c>
      <c r="U6003" s="30">
        <f t="shared" si="12"/>
        <v>244408975.99259999</v>
      </c>
    </row>
    <row r="6004" spans="2:21" ht="15.75" customHeight="1" x14ac:dyDescent="0.25">
      <c r="B6004" s="49" t="s">
        <v>333</v>
      </c>
      <c r="C6004" s="50" t="s">
        <v>340</v>
      </c>
      <c r="D6004" s="51" t="s">
        <v>68</v>
      </c>
      <c r="E6004" s="30">
        <v>756</v>
      </c>
      <c r="F6004" s="30">
        <v>0</v>
      </c>
      <c r="G6004" s="30">
        <v>255089</v>
      </c>
      <c r="H6004" s="30">
        <v>1</v>
      </c>
      <c r="I6004" s="30">
        <v>1</v>
      </c>
      <c r="J6004" s="30">
        <f t="shared" si="3"/>
        <v>0</v>
      </c>
      <c r="K6004" s="30">
        <v>1</v>
      </c>
      <c r="L6004" s="30">
        <f t="shared" si="4"/>
        <v>0</v>
      </c>
      <c r="M6004" s="52" t="str">
        <f t="shared" si="5"/>
        <v>OK</v>
      </c>
      <c r="O6004" s="30">
        <f t="shared" si="6"/>
        <v>756</v>
      </c>
      <c r="P6004" s="30">
        <f t="shared" si="7"/>
        <v>707.01120000000003</v>
      </c>
      <c r="Q6004" s="30">
        <f t="shared" si="8"/>
        <v>707.01120000000003</v>
      </c>
      <c r="R6004" s="30" t="str">
        <f t="shared" si="9"/>
        <v/>
      </c>
      <c r="S6004" s="30" t="str">
        <f t="shared" si="10"/>
        <v/>
      </c>
      <c r="T6004" s="30">
        <f t="shared" si="11"/>
        <v>255089</v>
      </c>
      <c r="U6004" s="30">
        <f t="shared" si="12"/>
        <v>180350779.99680001</v>
      </c>
    </row>
    <row r="6005" spans="2:21" ht="15.75" customHeight="1" x14ac:dyDescent="0.25">
      <c r="B6005" s="49" t="s">
        <v>333</v>
      </c>
      <c r="C6005" s="50" t="s">
        <v>340</v>
      </c>
      <c r="D6005" s="51" t="s">
        <v>69</v>
      </c>
      <c r="E6005" s="30">
        <v>570</v>
      </c>
      <c r="F6005" s="30">
        <v>1</v>
      </c>
      <c r="G6005" s="30">
        <v>201621</v>
      </c>
      <c r="H6005" s="30">
        <v>0</v>
      </c>
      <c r="I6005" s="30">
        <v>1</v>
      </c>
      <c r="J6005" s="30">
        <f t="shared" si="3"/>
        <v>0</v>
      </c>
      <c r="K6005" s="30">
        <v>1</v>
      </c>
      <c r="L6005" s="30">
        <f t="shared" si="4"/>
        <v>0</v>
      </c>
      <c r="M6005" s="52" t="str">
        <f t="shared" si="5"/>
        <v>OK</v>
      </c>
      <c r="O6005" s="30" t="str">
        <f t="shared" si="6"/>
        <v/>
      </c>
      <c r="P6005" s="30" t="str">
        <f t="shared" si="7"/>
        <v/>
      </c>
      <c r="Q6005" s="30">
        <f t="shared" si="8"/>
        <v>570</v>
      </c>
      <c r="R6005" s="30">
        <f t="shared" si="9"/>
        <v>201621</v>
      </c>
      <c r="S6005" s="30">
        <f t="shared" si="10"/>
        <v>240957.25710000002</v>
      </c>
      <c r="T6005" s="30">
        <f t="shared" si="11"/>
        <v>240957.25710000002</v>
      </c>
      <c r="U6005" s="30">
        <f t="shared" si="12"/>
        <v>137345636.54700002</v>
      </c>
    </row>
    <row r="6006" spans="2:21" ht="15.75" customHeight="1" x14ac:dyDescent="0.25">
      <c r="B6006" s="49" t="s">
        <v>333</v>
      </c>
      <c r="C6006" s="50" t="s">
        <v>340</v>
      </c>
      <c r="D6006" s="51" t="s">
        <v>70</v>
      </c>
      <c r="E6006" s="30">
        <v>0</v>
      </c>
      <c r="F6006" s="30">
        <f t="shared" si="1"/>
        <v>1</v>
      </c>
      <c r="G6006" s="30">
        <v>0</v>
      </c>
      <c r="H6006" s="30">
        <f t="shared" si="2"/>
        <v>1</v>
      </c>
      <c r="I6006" s="30">
        <v>1</v>
      </c>
      <c r="J6006" s="30">
        <f t="shared" si="3"/>
        <v>0</v>
      </c>
      <c r="K6006" s="30">
        <v>0</v>
      </c>
      <c r="L6006" s="30">
        <f t="shared" si="4"/>
        <v>1</v>
      </c>
      <c r="M6006" s="52" t="str">
        <f t="shared" si="5"/>
        <v>агрегати не працюють</v>
      </c>
      <c r="O6006" s="30" t="str">
        <f t="shared" si="6"/>
        <v/>
      </c>
      <c r="P6006" s="30" t="str">
        <f t="shared" si="7"/>
        <v/>
      </c>
      <c r="Q6006" s="30" t="str">
        <f t="shared" si="8"/>
        <v/>
      </c>
      <c r="R6006" s="30" t="str">
        <f t="shared" si="9"/>
        <v/>
      </c>
      <c r="S6006" s="30" t="str">
        <f t="shared" si="10"/>
        <v/>
      </c>
      <c r="T6006" s="30" t="str">
        <f t="shared" si="11"/>
        <v/>
      </c>
      <c r="U6006" s="30" t="str">
        <f t="shared" si="12"/>
        <v/>
      </c>
    </row>
    <row r="6007" spans="2:21" ht="15.75" customHeight="1" x14ac:dyDescent="0.25">
      <c r="B6007" s="49" t="s">
        <v>333</v>
      </c>
      <c r="C6007" s="50" t="s">
        <v>340</v>
      </c>
      <c r="D6007" s="51" t="s">
        <v>71</v>
      </c>
      <c r="E6007" s="30">
        <v>396</v>
      </c>
      <c r="F6007" s="30">
        <v>0</v>
      </c>
      <c r="G6007" s="30">
        <v>47063</v>
      </c>
      <c r="H6007" s="30">
        <v>0</v>
      </c>
      <c r="I6007" s="30">
        <v>1</v>
      </c>
      <c r="J6007" s="30">
        <f t="shared" si="3"/>
        <v>0</v>
      </c>
      <c r="K6007" s="30">
        <v>1</v>
      </c>
      <c r="L6007" s="30">
        <f t="shared" si="4"/>
        <v>0</v>
      </c>
      <c r="M6007" s="52" t="str">
        <f t="shared" si="5"/>
        <v>OK</v>
      </c>
      <c r="O6007" s="30">
        <f t="shared" si="6"/>
        <v>396</v>
      </c>
      <c r="P6007" s="30">
        <f t="shared" si="7"/>
        <v>370.33920000000001</v>
      </c>
      <c r="Q6007" s="30">
        <f t="shared" si="8"/>
        <v>370.33920000000001</v>
      </c>
      <c r="R6007" s="30">
        <f t="shared" si="9"/>
        <v>47063</v>
      </c>
      <c r="S6007" s="30">
        <f t="shared" si="10"/>
        <v>56244.991300000002</v>
      </c>
      <c r="T6007" s="30">
        <f t="shared" si="11"/>
        <v>56244.991300000002</v>
      </c>
      <c r="U6007" s="30">
        <f t="shared" si="12"/>
        <v>20829725.08204896</v>
      </c>
    </row>
    <row r="6008" spans="2:21" ht="15.75" customHeight="1" x14ac:dyDescent="0.25">
      <c r="B6008" s="49" t="s">
        <v>333</v>
      </c>
      <c r="C6008" s="50" t="s">
        <v>340</v>
      </c>
      <c r="D6008" s="51" t="s">
        <v>72</v>
      </c>
      <c r="E6008" s="30">
        <v>1450</v>
      </c>
      <c r="F6008" s="30">
        <v>1</v>
      </c>
      <c r="G6008" s="30">
        <v>44998</v>
      </c>
      <c r="H6008" s="30">
        <v>1</v>
      </c>
      <c r="I6008" s="30">
        <v>1</v>
      </c>
      <c r="J6008" s="30">
        <f t="shared" si="3"/>
        <v>0</v>
      </c>
      <c r="K6008" s="30">
        <v>1</v>
      </c>
      <c r="L6008" s="30">
        <f t="shared" si="4"/>
        <v>0</v>
      </c>
      <c r="M6008" s="52" t="str">
        <f t="shared" si="5"/>
        <v>OK</v>
      </c>
      <c r="O6008" s="30" t="str">
        <f t="shared" si="6"/>
        <v/>
      </c>
      <c r="P6008" s="30" t="str">
        <f t="shared" si="7"/>
        <v/>
      </c>
      <c r="Q6008" s="30">
        <f t="shared" si="8"/>
        <v>1450</v>
      </c>
      <c r="R6008" s="30" t="str">
        <f t="shared" si="9"/>
        <v/>
      </c>
      <c r="S6008" s="30" t="str">
        <f t="shared" si="10"/>
        <v/>
      </c>
      <c r="T6008" s="30">
        <f t="shared" si="11"/>
        <v>44998</v>
      </c>
      <c r="U6008" s="30">
        <f t="shared" si="12"/>
        <v>65247100</v>
      </c>
    </row>
    <row r="6009" spans="2:21" ht="15.75" customHeight="1" x14ac:dyDescent="0.25">
      <c r="B6009" s="49" t="s">
        <v>333</v>
      </c>
      <c r="C6009" s="50" t="s">
        <v>340</v>
      </c>
      <c r="D6009" s="51" t="s">
        <v>73</v>
      </c>
      <c r="E6009" s="30">
        <v>446</v>
      </c>
      <c r="F6009" s="30">
        <v>1</v>
      </c>
      <c r="G6009" s="30">
        <v>264614</v>
      </c>
      <c r="H6009" s="30">
        <v>1</v>
      </c>
      <c r="I6009" s="30">
        <v>1</v>
      </c>
      <c r="J6009" s="30">
        <f t="shared" si="3"/>
        <v>0</v>
      </c>
      <c r="K6009" s="30">
        <v>1</v>
      </c>
      <c r="L6009" s="30">
        <f t="shared" si="4"/>
        <v>0</v>
      </c>
      <c r="M6009" s="52" t="str">
        <f t="shared" si="5"/>
        <v>OK</v>
      </c>
      <c r="O6009" s="30" t="str">
        <f t="shared" si="6"/>
        <v/>
      </c>
      <c r="P6009" s="30" t="str">
        <f t="shared" si="7"/>
        <v/>
      </c>
      <c r="Q6009" s="30">
        <f t="shared" si="8"/>
        <v>446</v>
      </c>
      <c r="R6009" s="30" t="str">
        <f t="shared" si="9"/>
        <v/>
      </c>
      <c r="S6009" s="30" t="str">
        <f t="shared" si="10"/>
        <v/>
      </c>
      <c r="T6009" s="30">
        <f t="shared" si="11"/>
        <v>264614</v>
      </c>
      <c r="U6009" s="30">
        <f t="shared" si="12"/>
        <v>118017844</v>
      </c>
    </row>
    <row r="6010" spans="2:21" ht="15.75" customHeight="1" x14ac:dyDescent="0.25">
      <c r="B6010" s="49" t="s">
        <v>333</v>
      </c>
      <c r="C6010" s="50" t="s">
        <v>340</v>
      </c>
      <c r="D6010" s="51" t="s">
        <v>74</v>
      </c>
      <c r="E6010" s="30">
        <v>313</v>
      </c>
      <c r="F6010" s="30">
        <v>0</v>
      </c>
      <c r="G6010" s="30">
        <v>56862</v>
      </c>
      <c r="H6010" s="30">
        <v>0</v>
      </c>
      <c r="I6010" s="30">
        <v>1</v>
      </c>
      <c r="J6010" s="30">
        <f t="shared" si="3"/>
        <v>0</v>
      </c>
      <c r="K6010" s="30">
        <v>1</v>
      </c>
      <c r="L6010" s="30">
        <f t="shared" si="4"/>
        <v>0</v>
      </c>
      <c r="M6010" s="52" t="str">
        <f t="shared" si="5"/>
        <v>OK</v>
      </c>
      <c r="O6010" s="30">
        <f t="shared" si="6"/>
        <v>313</v>
      </c>
      <c r="P6010" s="30">
        <f t="shared" si="7"/>
        <v>292.7176</v>
      </c>
      <c r="Q6010" s="30">
        <f t="shared" si="8"/>
        <v>292.7176</v>
      </c>
      <c r="R6010" s="30">
        <f t="shared" si="9"/>
        <v>56862</v>
      </c>
      <c r="S6010" s="30">
        <f t="shared" si="10"/>
        <v>67955.776200000008</v>
      </c>
      <c r="T6010" s="30">
        <f t="shared" si="11"/>
        <v>67955.776200000008</v>
      </c>
      <c r="U6010" s="30">
        <f t="shared" si="12"/>
        <v>19891851.715401124</v>
      </c>
    </row>
    <row r="6011" spans="2:21" ht="15.75" customHeight="1" x14ac:dyDescent="0.25">
      <c r="B6011" s="49" t="s">
        <v>333</v>
      </c>
      <c r="C6011" s="50" t="s">
        <v>340</v>
      </c>
      <c r="D6011" s="51" t="s">
        <v>75</v>
      </c>
      <c r="E6011" s="30">
        <v>0</v>
      </c>
      <c r="F6011" s="30">
        <f t="shared" si="1"/>
        <v>1</v>
      </c>
      <c r="G6011" s="30">
        <v>0</v>
      </c>
      <c r="H6011" s="30">
        <f t="shared" si="2"/>
        <v>1</v>
      </c>
      <c r="I6011" s="30">
        <v>1</v>
      </c>
      <c r="J6011" s="30">
        <f t="shared" si="3"/>
        <v>0</v>
      </c>
      <c r="K6011" s="30">
        <v>0</v>
      </c>
      <c r="L6011" s="30">
        <f t="shared" si="4"/>
        <v>1</v>
      </c>
      <c r="M6011" s="52" t="str">
        <f t="shared" si="5"/>
        <v>агрегати не працюють</v>
      </c>
      <c r="O6011" s="30" t="str">
        <f t="shared" si="6"/>
        <v/>
      </c>
      <c r="P6011" s="30" t="str">
        <f t="shared" si="7"/>
        <v/>
      </c>
      <c r="Q6011" s="30" t="str">
        <f t="shared" si="8"/>
        <v/>
      </c>
      <c r="R6011" s="30" t="str">
        <f t="shared" si="9"/>
        <v/>
      </c>
      <c r="S6011" s="30" t="str">
        <f t="shared" si="10"/>
        <v/>
      </c>
      <c r="T6011" s="30" t="str">
        <f t="shared" si="11"/>
        <v/>
      </c>
      <c r="U6011" s="30" t="str">
        <f t="shared" si="12"/>
        <v/>
      </c>
    </row>
    <row r="6012" spans="2:21" ht="15.75" customHeight="1" x14ac:dyDescent="0.25">
      <c r="B6012" s="49" t="s">
        <v>333</v>
      </c>
      <c r="C6012" s="50" t="s">
        <v>340</v>
      </c>
      <c r="D6012" s="51" t="s">
        <v>76</v>
      </c>
      <c r="E6012" s="30">
        <v>0</v>
      </c>
      <c r="F6012" s="30">
        <f t="shared" si="1"/>
        <v>1</v>
      </c>
      <c r="G6012" s="30">
        <v>0</v>
      </c>
      <c r="H6012" s="30">
        <f t="shared" si="2"/>
        <v>1</v>
      </c>
      <c r="I6012" s="30">
        <v>1</v>
      </c>
      <c r="J6012" s="30">
        <f t="shared" si="3"/>
        <v>0</v>
      </c>
      <c r="K6012" s="30">
        <v>0</v>
      </c>
      <c r="L6012" s="30">
        <f t="shared" si="4"/>
        <v>1</v>
      </c>
      <c r="M6012" s="52" t="str">
        <f t="shared" si="5"/>
        <v>агрегати не працюють</v>
      </c>
      <c r="O6012" s="30" t="str">
        <f t="shared" si="6"/>
        <v/>
      </c>
      <c r="P6012" s="30" t="str">
        <f t="shared" si="7"/>
        <v/>
      </c>
      <c r="Q6012" s="30" t="str">
        <f t="shared" si="8"/>
        <v/>
      </c>
      <c r="R6012" s="30" t="str">
        <f t="shared" si="9"/>
        <v/>
      </c>
      <c r="S6012" s="30" t="str">
        <f t="shared" si="10"/>
        <v/>
      </c>
      <c r="T6012" s="30" t="str">
        <f t="shared" si="11"/>
        <v/>
      </c>
      <c r="U6012" s="30" t="str">
        <f t="shared" si="12"/>
        <v/>
      </c>
    </row>
    <row r="6013" spans="2:21" ht="15.75" customHeight="1" x14ac:dyDescent="0.25">
      <c r="B6013" s="49" t="s">
        <v>333</v>
      </c>
      <c r="C6013" s="50" t="s">
        <v>340</v>
      </c>
      <c r="D6013" s="51" t="s">
        <v>77</v>
      </c>
      <c r="E6013" s="30">
        <v>1936</v>
      </c>
      <c r="F6013" s="30">
        <v>0</v>
      </c>
      <c r="G6013" s="30">
        <v>294544</v>
      </c>
      <c r="H6013" s="30">
        <v>0</v>
      </c>
      <c r="I6013" s="30">
        <v>1</v>
      </c>
      <c r="J6013" s="30">
        <f t="shared" si="3"/>
        <v>0</v>
      </c>
      <c r="K6013" s="30">
        <v>1</v>
      </c>
      <c r="L6013" s="30">
        <f t="shared" si="4"/>
        <v>0</v>
      </c>
      <c r="M6013" s="52" t="str">
        <f t="shared" si="5"/>
        <v>OK</v>
      </c>
      <c r="O6013" s="30">
        <f t="shared" si="6"/>
        <v>1936</v>
      </c>
      <c r="P6013" s="30">
        <f t="shared" si="7"/>
        <v>1810.5472</v>
      </c>
      <c r="Q6013" s="30">
        <f t="shared" si="8"/>
        <v>1810.5472</v>
      </c>
      <c r="R6013" s="30">
        <f t="shared" si="9"/>
        <v>294544</v>
      </c>
      <c r="S6013" s="30">
        <f t="shared" si="10"/>
        <v>352009.5344</v>
      </c>
      <c r="T6013" s="30">
        <f t="shared" si="11"/>
        <v>352009.5344</v>
      </c>
      <c r="U6013" s="30">
        <f t="shared" si="12"/>
        <v>637329876.88122368</v>
      </c>
    </row>
    <row r="6014" spans="2:21" ht="15.75" customHeight="1" x14ac:dyDescent="0.25">
      <c r="B6014" s="49" t="s">
        <v>333</v>
      </c>
      <c r="C6014" s="50" t="s">
        <v>340</v>
      </c>
      <c r="D6014" s="51" t="s">
        <v>78</v>
      </c>
      <c r="E6014" s="30">
        <v>1547</v>
      </c>
      <c r="F6014" s="30">
        <v>1</v>
      </c>
      <c r="G6014" s="30">
        <v>142707</v>
      </c>
      <c r="H6014" s="30">
        <v>1</v>
      </c>
      <c r="I6014" s="30">
        <v>1</v>
      </c>
      <c r="J6014" s="30">
        <f t="shared" si="3"/>
        <v>0</v>
      </c>
      <c r="K6014" s="30">
        <v>1</v>
      </c>
      <c r="L6014" s="30">
        <f t="shared" si="4"/>
        <v>0</v>
      </c>
      <c r="M6014" s="52" t="str">
        <f t="shared" si="5"/>
        <v>OK</v>
      </c>
      <c r="O6014" s="30" t="str">
        <f t="shared" si="6"/>
        <v/>
      </c>
      <c r="P6014" s="30" t="str">
        <f t="shared" si="7"/>
        <v/>
      </c>
      <c r="Q6014" s="30">
        <f t="shared" si="8"/>
        <v>1547</v>
      </c>
      <c r="R6014" s="30" t="str">
        <f t="shared" si="9"/>
        <v/>
      </c>
      <c r="S6014" s="30" t="str">
        <f t="shared" si="10"/>
        <v/>
      </c>
      <c r="T6014" s="30">
        <f t="shared" si="11"/>
        <v>142707</v>
      </c>
      <c r="U6014" s="30">
        <f t="shared" si="12"/>
        <v>220767729</v>
      </c>
    </row>
    <row r="6015" spans="2:21" ht="15.75" customHeight="1" x14ac:dyDescent="0.25">
      <c r="B6015" s="49" t="s">
        <v>333</v>
      </c>
      <c r="C6015" s="50" t="s">
        <v>340</v>
      </c>
      <c r="D6015" s="51" t="s">
        <v>79</v>
      </c>
      <c r="E6015" s="30">
        <v>326</v>
      </c>
      <c r="F6015" s="30">
        <v>1</v>
      </c>
      <c r="G6015" s="30">
        <v>171479</v>
      </c>
      <c r="H6015" s="30">
        <v>1</v>
      </c>
      <c r="I6015" s="30">
        <v>1</v>
      </c>
      <c r="J6015" s="30">
        <f t="shared" si="3"/>
        <v>0</v>
      </c>
      <c r="K6015" s="30">
        <v>1</v>
      </c>
      <c r="L6015" s="30">
        <f t="shared" si="4"/>
        <v>0</v>
      </c>
      <c r="M6015" s="52" t="str">
        <f t="shared" si="5"/>
        <v>OK</v>
      </c>
      <c r="O6015" s="30" t="str">
        <f t="shared" si="6"/>
        <v/>
      </c>
      <c r="P6015" s="30" t="str">
        <f t="shared" si="7"/>
        <v/>
      </c>
      <c r="Q6015" s="30">
        <f t="shared" si="8"/>
        <v>326</v>
      </c>
      <c r="R6015" s="30" t="str">
        <f t="shared" si="9"/>
        <v/>
      </c>
      <c r="S6015" s="30" t="str">
        <f t="shared" si="10"/>
        <v/>
      </c>
      <c r="T6015" s="30">
        <f t="shared" si="11"/>
        <v>171479</v>
      </c>
      <c r="U6015" s="30">
        <f t="shared" si="12"/>
        <v>55902154</v>
      </c>
    </row>
    <row r="6016" spans="2:21" ht="15.75" customHeight="1" x14ac:dyDescent="0.25">
      <c r="B6016" s="49" t="s">
        <v>333</v>
      </c>
      <c r="C6016" s="50" t="s">
        <v>340</v>
      </c>
      <c r="D6016" s="51" t="s">
        <v>80</v>
      </c>
      <c r="E6016" s="30">
        <v>548</v>
      </c>
      <c r="F6016" s="30">
        <v>1</v>
      </c>
      <c r="G6016" s="30">
        <v>79735</v>
      </c>
      <c r="H6016" s="30">
        <v>0</v>
      </c>
      <c r="I6016" s="30">
        <v>1</v>
      </c>
      <c r="J6016" s="30">
        <f t="shared" si="3"/>
        <v>0</v>
      </c>
      <c r="K6016" s="30">
        <v>1</v>
      </c>
      <c r="L6016" s="30">
        <f t="shared" si="4"/>
        <v>0</v>
      </c>
      <c r="M6016" s="52" t="str">
        <f t="shared" si="5"/>
        <v>OK</v>
      </c>
      <c r="O6016" s="30" t="str">
        <f t="shared" si="6"/>
        <v/>
      </c>
      <c r="P6016" s="30" t="str">
        <f t="shared" si="7"/>
        <v/>
      </c>
      <c r="Q6016" s="30">
        <f t="shared" si="8"/>
        <v>548</v>
      </c>
      <c r="R6016" s="30">
        <f t="shared" si="9"/>
        <v>79735</v>
      </c>
      <c r="S6016" s="30">
        <f t="shared" si="10"/>
        <v>95291.298500000004</v>
      </c>
      <c r="T6016" s="30">
        <f t="shared" si="11"/>
        <v>95291.298500000004</v>
      </c>
      <c r="U6016" s="30">
        <f t="shared" si="12"/>
        <v>52219631.578000002</v>
      </c>
    </row>
    <row r="6017" spans="2:21" ht="15.75" customHeight="1" x14ac:dyDescent="0.25">
      <c r="B6017" s="49" t="s">
        <v>333</v>
      </c>
      <c r="C6017" s="50" t="s">
        <v>340</v>
      </c>
      <c r="D6017" s="51" t="s">
        <v>81</v>
      </c>
      <c r="E6017" s="30">
        <v>844</v>
      </c>
      <c r="F6017" s="30">
        <v>0</v>
      </c>
      <c r="G6017" s="30">
        <v>153539</v>
      </c>
      <c r="H6017" s="30">
        <v>0</v>
      </c>
      <c r="I6017" s="30">
        <v>1</v>
      </c>
      <c r="J6017" s="30">
        <f t="shared" si="3"/>
        <v>0</v>
      </c>
      <c r="K6017" s="30">
        <v>1</v>
      </c>
      <c r="L6017" s="30">
        <f t="shared" si="4"/>
        <v>0</v>
      </c>
      <c r="M6017" s="52" t="str">
        <f t="shared" si="5"/>
        <v>OK</v>
      </c>
      <c r="O6017" s="30">
        <f t="shared" si="6"/>
        <v>844</v>
      </c>
      <c r="P6017" s="30">
        <f t="shared" si="7"/>
        <v>789.30880000000002</v>
      </c>
      <c r="Q6017" s="30">
        <f t="shared" si="8"/>
        <v>789.30880000000002</v>
      </c>
      <c r="R6017" s="30">
        <f t="shared" si="9"/>
        <v>153539</v>
      </c>
      <c r="S6017" s="30">
        <f t="shared" si="10"/>
        <v>183494.4589</v>
      </c>
      <c r="T6017" s="30">
        <f t="shared" si="11"/>
        <v>183494.4589</v>
      </c>
      <c r="U6017" s="30">
        <f t="shared" si="12"/>
        <v>144833791.16100833</v>
      </c>
    </row>
    <row r="6018" spans="2:21" ht="15.75" customHeight="1" x14ac:dyDescent="0.25">
      <c r="B6018" s="49" t="s">
        <v>333</v>
      </c>
      <c r="C6018" s="50" t="s">
        <v>340</v>
      </c>
      <c r="D6018" s="51" t="s">
        <v>82</v>
      </c>
      <c r="E6018" s="30">
        <v>654</v>
      </c>
      <c r="F6018" s="30">
        <v>0</v>
      </c>
      <c r="G6018" s="30">
        <v>191797</v>
      </c>
      <c r="H6018" s="30">
        <v>0</v>
      </c>
      <c r="I6018" s="30">
        <v>1</v>
      </c>
      <c r="J6018" s="30">
        <f t="shared" si="3"/>
        <v>0</v>
      </c>
      <c r="K6018" s="30">
        <v>1</v>
      </c>
      <c r="L6018" s="30">
        <f t="shared" si="4"/>
        <v>0</v>
      </c>
      <c r="M6018" s="52" t="str">
        <f t="shared" si="5"/>
        <v>OK</v>
      </c>
      <c r="O6018" s="30">
        <f t="shared" si="6"/>
        <v>654</v>
      </c>
      <c r="P6018" s="30">
        <f t="shared" si="7"/>
        <v>611.62080000000003</v>
      </c>
      <c r="Q6018" s="30">
        <f t="shared" si="8"/>
        <v>611.62080000000003</v>
      </c>
      <c r="R6018" s="30">
        <f t="shared" si="9"/>
        <v>191797</v>
      </c>
      <c r="S6018" s="30">
        <f t="shared" si="10"/>
        <v>229216.59470000002</v>
      </c>
      <c r="T6018" s="30">
        <f t="shared" si="11"/>
        <v>229216.59470000002</v>
      </c>
      <c r="U6018" s="30">
        <f t="shared" si="12"/>
        <v>140193637.02368978</v>
      </c>
    </row>
    <row r="6019" spans="2:21" ht="15.75" customHeight="1" x14ac:dyDescent="0.25">
      <c r="B6019" s="49" t="s">
        <v>333</v>
      </c>
      <c r="C6019" s="50" t="s">
        <v>340</v>
      </c>
      <c r="D6019" s="51" t="s">
        <v>83</v>
      </c>
      <c r="E6019" s="30">
        <v>0</v>
      </c>
      <c r="F6019" s="30">
        <f t="shared" si="1"/>
        <v>1</v>
      </c>
      <c r="G6019" s="30">
        <v>0</v>
      </c>
      <c r="H6019" s="30">
        <f t="shared" si="2"/>
        <v>1</v>
      </c>
      <c r="I6019" s="30">
        <v>1</v>
      </c>
      <c r="J6019" s="30">
        <f t="shared" si="3"/>
        <v>0</v>
      </c>
      <c r="K6019" s="30">
        <v>0</v>
      </c>
      <c r="L6019" s="30">
        <f t="shared" si="4"/>
        <v>1</v>
      </c>
      <c r="M6019" s="52" t="str">
        <f t="shared" si="5"/>
        <v>агрегати не працюють</v>
      </c>
      <c r="O6019" s="30" t="str">
        <f t="shared" si="6"/>
        <v/>
      </c>
      <c r="P6019" s="30" t="str">
        <f t="shared" si="7"/>
        <v/>
      </c>
      <c r="Q6019" s="30" t="str">
        <f t="shared" si="8"/>
        <v/>
      </c>
      <c r="R6019" s="30" t="str">
        <f t="shared" si="9"/>
        <v/>
      </c>
      <c r="S6019" s="30" t="str">
        <f t="shared" si="10"/>
        <v/>
      </c>
      <c r="T6019" s="30" t="str">
        <f t="shared" si="11"/>
        <v/>
      </c>
      <c r="U6019" s="30" t="str">
        <f t="shared" si="12"/>
        <v/>
      </c>
    </row>
    <row r="6020" spans="2:21" ht="15.75" customHeight="1" x14ac:dyDescent="0.25">
      <c r="B6020" s="49" t="s">
        <v>333</v>
      </c>
      <c r="C6020" s="50" t="s">
        <v>341</v>
      </c>
      <c r="D6020" s="51" t="s">
        <v>60</v>
      </c>
      <c r="E6020" s="30">
        <v>364</v>
      </c>
      <c r="F6020" s="30">
        <v>0</v>
      </c>
      <c r="G6020" s="30">
        <v>171438</v>
      </c>
      <c r="H6020" s="30">
        <v>1</v>
      </c>
      <c r="I6020" s="30">
        <v>1</v>
      </c>
      <c r="J6020" s="30">
        <f t="shared" si="3"/>
        <v>0</v>
      </c>
      <c r="K6020" s="30">
        <v>1</v>
      </c>
      <c r="L6020" s="30">
        <f t="shared" si="4"/>
        <v>0</v>
      </c>
      <c r="M6020" s="52" t="str">
        <f t="shared" si="5"/>
        <v>OK</v>
      </c>
      <c r="O6020" s="30">
        <f t="shared" si="6"/>
        <v>364</v>
      </c>
      <c r="P6020" s="30">
        <f t="shared" si="7"/>
        <v>340.4128</v>
      </c>
      <c r="Q6020" s="30">
        <f t="shared" si="8"/>
        <v>340.4128</v>
      </c>
      <c r="R6020" s="30" t="str">
        <f t="shared" si="9"/>
        <v/>
      </c>
      <c r="S6020" s="30" t="str">
        <f t="shared" si="10"/>
        <v/>
      </c>
      <c r="T6020" s="30">
        <f t="shared" si="11"/>
        <v>171438</v>
      </c>
      <c r="U6020" s="30">
        <f t="shared" si="12"/>
        <v>58359689.606399998</v>
      </c>
    </row>
    <row r="6021" spans="2:21" ht="15.75" customHeight="1" x14ac:dyDescent="0.25">
      <c r="B6021" s="49" t="s">
        <v>333</v>
      </c>
      <c r="C6021" s="50" t="s">
        <v>341</v>
      </c>
      <c r="D6021" s="51" t="s">
        <v>61</v>
      </c>
      <c r="E6021" s="30">
        <v>0</v>
      </c>
      <c r="F6021" s="30">
        <f t="shared" si="1"/>
        <v>1</v>
      </c>
      <c r="G6021" s="30">
        <v>0</v>
      </c>
      <c r="H6021" s="30">
        <f t="shared" si="2"/>
        <v>1</v>
      </c>
      <c r="I6021" s="30">
        <v>1</v>
      </c>
      <c r="J6021" s="30">
        <f t="shared" si="3"/>
        <v>0</v>
      </c>
      <c r="K6021" s="30">
        <v>0</v>
      </c>
      <c r="L6021" s="30">
        <f t="shared" si="4"/>
        <v>1</v>
      </c>
      <c r="M6021" s="52" t="str">
        <f t="shared" si="5"/>
        <v>агрегати не працюють</v>
      </c>
      <c r="O6021" s="30" t="str">
        <f t="shared" si="6"/>
        <v/>
      </c>
      <c r="P6021" s="30" t="str">
        <f t="shared" si="7"/>
        <v/>
      </c>
      <c r="Q6021" s="30" t="str">
        <f t="shared" si="8"/>
        <v/>
      </c>
      <c r="R6021" s="30" t="str">
        <f t="shared" si="9"/>
        <v/>
      </c>
      <c r="S6021" s="30" t="str">
        <f t="shared" si="10"/>
        <v/>
      </c>
      <c r="T6021" s="30" t="str">
        <f t="shared" si="11"/>
        <v/>
      </c>
      <c r="U6021" s="30" t="str">
        <f t="shared" si="12"/>
        <v/>
      </c>
    </row>
    <row r="6022" spans="2:21" ht="15.75" customHeight="1" x14ac:dyDescent="0.25">
      <c r="B6022" s="49" t="s">
        <v>333</v>
      </c>
      <c r="C6022" s="50" t="s">
        <v>341</v>
      </c>
      <c r="D6022" s="51" t="s">
        <v>62</v>
      </c>
      <c r="E6022" s="30">
        <v>0</v>
      </c>
      <c r="F6022" s="30">
        <f t="shared" si="1"/>
        <v>1</v>
      </c>
      <c r="G6022" s="30">
        <v>0</v>
      </c>
      <c r="H6022" s="30">
        <f t="shared" si="2"/>
        <v>1</v>
      </c>
      <c r="I6022" s="30">
        <v>1</v>
      </c>
      <c r="J6022" s="30">
        <f t="shared" si="3"/>
        <v>0</v>
      </c>
      <c r="K6022" s="30">
        <v>0</v>
      </c>
      <c r="L6022" s="30">
        <f t="shared" si="4"/>
        <v>1</v>
      </c>
      <c r="M6022" s="52" t="str">
        <f t="shared" si="5"/>
        <v>агрегати не працюють</v>
      </c>
      <c r="O6022" s="30" t="str">
        <f t="shared" si="6"/>
        <v/>
      </c>
      <c r="P6022" s="30" t="str">
        <f t="shared" si="7"/>
        <v/>
      </c>
      <c r="Q6022" s="30" t="str">
        <f t="shared" si="8"/>
        <v/>
      </c>
      <c r="R6022" s="30" t="str">
        <f t="shared" si="9"/>
        <v/>
      </c>
      <c r="S6022" s="30" t="str">
        <f t="shared" si="10"/>
        <v/>
      </c>
      <c r="T6022" s="30" t="str">
        <f t="shared" si="11"/>
        <v/>
      </c>
      <c r="U6022" s="30" t="str">
        <f t="shared" si="12"/>
        <v/>
      </c>
    </row>
    <row r="6023" spans="2:21" ht="15.75" customHeight="1" x14ac:dyDescent="0.25">
      <c r="B6023" s="49" t="s">
        <v>333</v>
      </c>
      <c r="C6023" s="50" t="s">
        <v>341</v>
      </c>
      <c r="D6023" s="51" t="s">
        <v>63</v>
      </c>
      <c r="E6023" s="30">
        <v>673</v>
      </c>
      <c r="F6023" s="30">
        <v>0</v>
      </c>
      <c r="G6023" s="30">
        <v>156129</v>
      </c>
      <c r="H6023" s="30">
        <v>0</v>
      </c>
      <c r="I6023" s="30">
        <v>1</v>
      </c>
      <c r="J6023" s="30">
        <f t="shared" si="3"/>
        <v>0</v>
      </c>
      <c r="K6023" s="30">
        <v>1</v>
      </c>
      <c r="L6023" s="30">
        <f t="shared" si="4"/>
        <v>0</v>
      </c>
      <c r="M6023" s="52" t="str">
        <f t="shared" si="5"/>
        <v>OK</v>
      </c>
      <c r="O6023" s="30">
        <f t="shared" si="6"/>
        <v>673</v>
      </c>
      <c r="P6023" s="30">
        <f t="shared" si="7"/>
        <v>629.38959999999997</v>
      </c>
      <c r="Q6023" s="30">
        <f t="shared" si="8"/>
        <v>629.38959999999997</v>
      </c>
      <c r="R6023" s="30">
        <f t="shared" si="9"/>
        <v>156129</v>
      </c>
      <c r="S6023" s="30">
        <f t="shared" si="10"/>
        <v>186589.76790000001</v>
      </c>
      <c r="T6023" s="30">
        <f t="shared" si="11"/>
        <v>186589.76790000001</v>
      </c>
      <c r="U6023" s="30">
        <f t="shared" si="12"/>
        <v>117437659.38267384</v>
      </c>
    </row>
    <row r="6024" spans="2:21" ht="15.75" customHeight="1" x14ac:dyDescent="0.25">
      <c r="B6024" s="49" t="s">
        <v>333</v>
      </c>
      <c r="C6024" s="50" t="s">
        <v>341</v>
      </c>
      <c r="D6024" s="51" t="s">
        <v>64</v>
      </c>
      <c r="E6024" s="30">
        <v>1646</v>
      </c>
      <c r="F6024" s="30">
        <v>0</v>
      </c>
      <c r="G6024" s="30">
        <v>236949</v>
      </c>
      <c r="H6024" s="30">
        <v>0</v>
      </c>
      <c r="I6024" s="30">
        <v>1</v>
      </c>
      <c r="J6024" s="30">
        <f t="shared" si="3"/>
        <v>0</v>
      </c>
      <c r="K6024" s="30">
        <v>1</v>
      </c>
      <c r="L6024" s="30">
        <f t="shared" si="4"/>
        <v>0</v>
      </c>
      <c r="M6024" s="52" t="str">
        <f t="shared" si="5"/>
        <v>OK</v>
      </c>
      <c r="O6024" s="30">
        <f t="shared" si="6"/>
        <v>1646</v>
      </c>
      <c r="P6024" s="30">
        <f t="shared" si="7"/>
        <v>1539.3392000000001</v>
      </c>
      <c r="Q6024" s="30">
        <f t="shared" si="8"/>
        <v>1539.3392000000001</v>
      </c>
      <c r="R6024" s="30">
        <f t="shared" si="9"/>
        <v>236949</v>
      </c>
      <c r="S6024" s="30">
        <f t="shared" si="10"/>
        <v>283177.7499</v>
      </c>
      <c r="T6024" s="30">
        <f t="shared" si="11"/>
        <v>283177.7499</v>
      </c>
      <c r="U6024" s="30">
        <f t="shared" si="12"/>
        <v>435906610.98886609</v>
      </c>
    </row>
    <row r="6025" spans="2:21" ht="15.75" customHeight="1" x14ac:dyDescent="0.25">
      <c r="B6025" s="49" t="s">
        <v>333</v>
      </c>
      <c r="C6025" s="50" t="s">
        <v>341</v>
      </c>
      <c r="D6025" s="51" t="s">
        <v>65</v>
      </c>
      <c r="E6025" s="30">
        <v>1750</v>
      </c>
      <c r="F6025" s="30">
        <v>1</v>
      </c>
      <c r="G6025" s="30">
        <v>194999</v>
      </c>
      <c r="H6025" s="30">
        <v>0</v>
      </c>
      <c r="I6025" s="30">
        <v>1</v>
      </c>
      <c r="J6025" s="30">
        <f t="shared" si="3"/>
        <v>0</v>
      </c>
      <c r="K6025" s="30">
        <v>1</v>
      </c>
      <c r="L6025" s="30">
        <f t="shared" si="4"/>
        <v>0</v>
      </c>
      <c r="M6025" s="52" t="str">
        <f t="shared" si="5"/>
        <v>OK</v>
      </c>
      <c r="O6025" s="30" t="str">
        <f t="shared" si="6"/>
        <v/>
      </c>
      <c r="P6025" s="30" t="str">
        <f t="shared" si="7"/>
        <v/>
      </c>
      <c r="Q6025" s="30">
        <f t="shared" si="8"/>
        <v>1750</v>
      </c>
      <c r="R6025" s="30">
        <f t="shared" si="9"/>
        <v>194999</v>
      </c>
      <c r="S6025" s="30">
        <f t="shared" si="10"/>
        <v>233043.30490000002</v>
      </c>
      <c r="T6025" s="30">
        <f t="shared" si="11"/>
        <v>233043.30490000002</v>
      </c>
      <c r="U6025" s="30">
        <f t="shared" si="12"/>
        <v>407825783.57500005</v>
      </c>
    </row>
    <row r="6026" spans="2:21" ht="15.75" customHeight="1" x14ac:dyDescent="0.25">
      <c r="B6026" s="49" t="s">
        <v>333</v>
      </c>
      <c r="C6026" s="50" t="s">
        <v>341</v>
      </c>
      <c r="D6026" s="51" t="s">
        <v>66</v>
      </c>
      <c r="E6026" s="30">
        <v>1145</v>
      </c>
      <c r="F6026" s="30">
        <v>0</v>
      </c>
      <c r="G6026" s="30">
        <v>248352</v>
      </c>
      <c r="H6026" s="30">
        <v>1</v>
      </c>
      <c r="I6026" s="30">
        <v>1</v>
      </c>
      <c r="J6026" s="30">
        <f t="shared" si="3"/>
        <v>0</v>
      </c>
      <c r="K6026" s="30">
        <v>1</v>
      </c>
      <c r="L6026" s="30">
        <f t="shared" si="4"/>
        <v>0</v>
      </c>
      <c r="M6026" s="52" t="str">
        <f t="shared" si="5"/>
        <v>OK</v>
      </c>
      <c r="O6026" s="30">
        <f t="shared" si="6"/>
        <v>1145</v>
      </c>
      <c r="P6026" s="30">
        <f t="shared" si="7"/>
        <v>1070.8040000000001</v>
      </c>
      <c r="Q6026" s="30">
        <f t="shared" si="8"/>
        <v>1070.8040000000001</v>
      </c>
      <c r="R6026" s="30" t="str">
        <f t="shared" si="9"/>
        <v/>
      </c>
      <c r="S6026" s="30" t="str">
        <f t="shared" si="10"/>
        <v/>
      </c>
      <c r="T6026" s="30">
        <f t="shared" si="11"/>
        <v>248352</v>
      </c>
      <c r="U6026" s="30">
        <f t="shared" si="12"/>
        <v>265936315.00800002</v>
      </c>
    </row>
    <row r="6027" spans="2:21" ht="15.75" customHeight="1" x14ac:dyDescent="0.25">
      <c r="B6027" s="49" t="s">
        <v>333</v>
      </c>
      <c r="C6027" s="50" t="s">
        <v>341</v>
      </c>
      <c r="D6027" s="51" t="s">
        <v>67</v>
      </c>
      <c r="E6027" s="30">
        <v>0</v>
      </c>
      <c r="F6027" s="30">
        <f t="shared" si="1"/>
        <v>1</v>
      </c>
      <c r="G6027" s="30">
        <v>0</v>
      </c>
      <c r="H6027" s="30">
        <f t="shared" si="2"/>
        <v>1</v>
      </c>
      <c r="I6027" s="30">
        <v>1</v>
      </c>
      <c r="J6027" s="30">
        <f t="shared" si="3"/>
        <v>0</v>
      </c>
      <c r="K6027" s="30">
        <v>0</v>
      </c>
      <c r="L6027" s="30">
        <f t="shared" si="4"/>
        <v>1</v>
      </c>
      <c r="M6027" s="52" t="str">
        <f t="shared" si="5"/>
        <v>агрегати не працюють</v>
      </c>
      <c r="O6027" s="30" t="str">
        <f t="shared" si="6"/>
        <v/>
      </c>
      <c r="P6027" s="30" t="str">
        <f t="shared" si="7"/>
        <v/>
      </c>
      <c r="Q6027" s="30" t="str">
        <f t="shared" si="8"/>
        <v/>
      </c>
      <c r="R6027" s="30" t="str">
        <f t="shared" si="9"/>
        <v/>
      </c>
      <c r="S6027" s="30" t="str">
        <f t="shared" si="10"/>
        <v/>
      </c>
      <c r="T6027" s="30" t="str">
        <f t="shared" si="11"/>
        <v/>
      </c>
      <c r="U6027" s="30" t="str">
        <f t="shared" si="12"/>
        <v/>
      </c>
    </row>
    <row r="6028" spans="2:21" ht="15.75" customHeight="1" x14ac:dyDescent="0.25">
      <c r="B6028" s="49" t="s">
        <v>333</v>
      </c>
      <c r="C6028" s="50" t="s">
        <v>341</v>
      </c>
      <c r="D6028" s="51" t="s">
        <v>68</v>
      </c>
      <c r="E6028" s="30">
        <v>1092</v>
      </c>
      <c r="F6028" s="30">
        <v>0</v>
      </c>
      <c r="G6028" s="30">
        <v>67561</v>
      </c>
      <c r="H6028" s="30">
        <v>0</v>
      </c>
      <c r="I6028" s="30">
        <v>1</v>
      </c>
      <c r="J6028" s="30">
        <f t="shared" si="3"/>
        <v>0</v>
      </c>
      <c r="K6028" s="30">
        <v>1</v>
      </c>
      <c r="L6028" s="30">
        <f t="shared" si="4"/>
        <v>0</v>
      </c>
      <c r="M6028" s="52" t="str">
        <f t="shared" si="5"/>
        <v>OK</v>
      </c>
      <c r="O6028" s="30">
        <f t="shared" si="6"/>
        <v>1092</v>
      </c>
      <c r="P6028" s="30">
        <f t="shared" si="7"/>
        <v>1021.2384000000001</v>
      </c>
      <c r="Q6028" s="30">
        <f t="shared" si="8"/>
        <v>1021.2384000000001</v>
      </c>
      <c r="R6028" s="30">
        <f t="shared" si="9"/>
        <v>67561</v>
      </c>
      <c r="S6028" s="30">
        <f t="shared" si="10"/>
        <v>80742.151100000003</v>
      </c>
      <c r="T6028" s="30">
        <f t="shared" si="11"/>
        <v>80742.151100000003</v>
      </c>
      <c r="U6028" s="30">
        <f t="shared" si="12"/>
        <v>82456985.201922253</v>
      </c>
    </row>
    <row r="6029" spans="2:21" ht="15.75" customHeight="1" x14ac:dyDescent="0.25">
      <c r="B6029" s="49" t="s">
        <v>333</v>
      </c>
      <c r="C6029" s="50" t="s">
        <v>341</v>
      </c>
      <c r="D6029" s="51" t="s">
        <v>69</v>
      </c>
      <c r="E6029" s="30">
        <v>1671</v>
      </c>
      <c r="F6029" s="30">
        <v>0</v>
      </c>
      <c r="G6029" s="30">
        <v>264229</v>
      </c>
      <c r="H6029" s="30">
        <v>1</v>
      </c>
      <c r="I6029" s="30">
        <v>1</v>
      </c>
      <c r="J6029" s="30">
        <f t="shared" si="3"/>
        <v>0</v>
      </c>
      <c r="K6029" s="30">
        <v>1</v>
      </c>
      <c r="L6029" s="30">
        <f t="shared" si="4"/>
        <v>0</v>
      </c>
      <c r="M6029" s="52" t="str">
        <f t="shared" si="5"/>
        <v>OK</v>
      </c>
      <c r="O6029" s="30">
        <f t="shared" si="6"/>
        <v>1671</v>
      </c>
      <c r="P6029" s="30">
        <f t="shared" si="7"/>
        <v>1562.7192</v>
      </c>
      <c r="Q6029" s="30">
        <f t="shared" si="8"/>
        <v>1562.7192</v>
      </c>
      <c r="R6029" s="30" t="str">
        <f t="shared" si="9"/>
        <v/>
      </c>
      <c r="S6029" s="30" t="str">
        <f t="shared" si="10"/>
        <v/>
      </c>
      <c r="T6029" s="30">
        <f t="shared" si="11"/>
        <v>264229</v>
      </c>
      <c r="U6029" s="30">
        <f t="shared" si="12"/>
        <v>412915731.49680001</v>
      </c>
    </row>
    <row r="6030" spans="2:21" ht="15.75" customHeight="1" x14ac:dyDescent="0.25">
      <c r="B6030" s="49" t="s">
        <v>333</v>
      </c>
      <c r="C6030" s="50" t="s">
        <v>341</v>
      </c>
      <c r="D6030" s="51" t="s">
        <v>70</v>
      </c>
      <c r="E6030" s="30">
        <v>1188</v>
      </c>
      <c r="F6030" s="30">
        <v>0</v>
      </c>
      <c r="G6030" s="30">
        <v>275340</v>
      </c>
      <c r="H6030" s="30">
        <v>0</v>
      </c>
      <c r="I6030" s="30">
        <v>1</v>
      </c>
      <c r="J6030" s="30">
        <f t="shared" si="3"/>
        <v>0</v>
      </c>
      <c r="K6030" s="30">
        <v>1</v>
      </c>
      <c r="L6030" s="30">
        <f t="shared" si="4"/>
        <v>0</v>
      </c>
      <c r="M6030" s="52" t="str">
        <f t="shared" si="5"/>
        <v>OK</v>
      </c>
      <c r="O6030" s="30">
        <f t="shared" si="6"/>
        <v>1188</v>
      </c>
      <c r="P6030" s="30">
        <f t="shared" si="7"/>
        <v>1111.0176000000001</v>
      </c>
      <c r="Q6030" s="30">
        <f t="shared" si="8"/>
        <v>1111.0176000000001</v>
      </c>
      <c r="R6030" s="30">
        <f t="shared" si="9"/>
        <v>275340</v>
      </c>
      <c r="S6030" s="30">
        <f t="shared" si="10"/>
        <v>329058.83400000003</v>
      </c>
      <c r="T6030" s="30">
        <f t="shared" si="11"/>
        <v>329058.83400000003</v>
      </c>
      <c r="U6030" s="30">
        <f t="shared" si="12"/>
        <v>365590156.00947845</v>
      </c>
    </row>
    <row r="6031" spans="2:21" ht="15.75" customHeight="1" x14ac:dyDescent="0.25">
      <c r="B6031" s="49" t="s">
        <v>333</v>
      </c>
      <c r="C6031" s="50" t="s">
        <v>341</v>
      </c>
      <c r="D6031" s="51" t="s">
        <v>71</v>
      </c>
      <c r="E6031" s="30">
        <v>0</v>
      </c>
      <c r="F6031" s="30">
        <f t="shared" si="1"/>
        <v>1</v>
      </c>
      <c r="G6031" s="30">
        <v>0</v>
      </c>
      <c r="H6031" s="30">
        <f t="shared" si="2"/>
        <v>1</v>
      </c>
      <c r="I6031" s="30">
        <v>1</v>
      </c>
      <c r="J6031" s="30">
        <f t="shared" si="3"/>
        <v>0</v>
      </c>
      <c r="K6031" s="30">
        <v>0</v>
      </c>
      <c r="L6031" s="30">
        <f t="shared" si="4"/>
        <v>1</v>
      </c>
      <c r="M6031" s="52" t="str">
        <f t="shared" si="5"/>
        <v>агрегати не працюють</v>
      </c>
      <c r="O6031" s="30" t="str">
        <f t="shared" si="6"/>
        <v/>
      </c>
      <c r="P6031" s="30" t="str">
        <f t="shared" si="7"/>
        <v/>
      </c>
      <c r="Q6031" s="30" t="str">
        <f t="shared" si="8"/>
        <v/>
      </c>
      <c r="R6031" s="30" t="str">
        <f t="shared" si="9"/>
        <v/>
      </c>
      <c r="S6031" s="30" t="str">
        <f t="shared" si="10"/>
        <v/>
      </c>
      <c r="T6031" s="30" t="str">
        <f t="shared" si="11"/>
        <v/>
      </c>
      <c r="U6031" s="30" t="str">
        <f t="shared" si="12"/>
        <v/>
      </c>
    </row>
    <row r="6032" spans="2:21" ht="15.75" customHeight="1" x14ac:dyDescent="0.25">
      <c r="B6032" s="49" t="s">
        <v>333</v>
      </c>
      <c r="C6032" s="50" t="s">
        <v>341</v>
      </c>
      <c r="D6032" s="51" t="s">
        <v>72</v>
      </c>
      <c r="E6032" s="30">
        <v>825</v>
      </c>
      <c r="F6032" s="30">
        <v>0</v>
      </c>
      <c r="G6032" s="30">
        <v>290883</v>
      </c>
      <c r="H6032" s="30">
        <v>0</v>
      </c>
      <c r="I6032" s="30">
        <v>1</v>
      </c>
      <c r="J6032" s="30">
        <f t="shared" si="3"/>
        <v>0</v>
      </c>
      <c r="K6032" s="30">
        <v>1</v>
      </c>
      <c r="L6032" s="30">
        <f t="shared" si="4"/>
        <v>0</v>
      </c>
      <c r="M6032" s="52" t="str">
        <f t="shared" si="5"/>
        <v>OK</v>
      </c>
      <c r="O6032" s="30">
        <f t="shared" si="6"/>
        <v>825</v>
      </c>
      <c r="P6032" s="30">
        <f t="shared" si="7"/>
        <v>771.54000000000008</v>
      </c>
      <c r="Q6032" s="30">
        <f t="shared" si="8"/>
        <v>771.54000000000008</v>
      </c>
      <c r="R6032" s="30">
        <f t="shared" si="9"/>
        <v>290883</v>
      </c>
      <c r="S6032" s="30">
        <f t="shared" si="10"/>
        <v>347634.2733</v>
      </c>
      <c r="T6032" s="30">
        <f t="shared" si="11"/>
        <v>347634.2733</v>
      </c>
      <c r="U6032" s="30">
        <f t="shared" si="12"/>
        <v>268213747.22188202</v>
      </c>
    </row>
    <row r="6033" spans="2:21" ht="15.75" customHeight="1" x14ac:dyDescent="0.25">
      <c r="B6033" s="49" t="s">
        <v>333</v>
      </c>
      <c r="C6033" s="50" t="s">
        <v>341</v>
      </c>
      <c r="D6033" s="51" t="s">
        <v>73</v>
      </c>
      <c r="E6033" s="30">
        <v>1622</v>
      </c>
      <c r="F6033" s="30">
        <v>0</v>
      </c>
      <c r="G6033" s="30">
        <v>163218</v>
      </c>
      <c r="H6033" s="30">
        <v>0</v>
      </c>
      <c r="I6033" s="30">
        <v>1</v>
      </c>
      <c r="J6033" s="30">
        <f t="shared" si="3"/>
        <v>0</v>
      </c>
      <c r="K6033" s="30">
        <v>1</v>
      </c>
      <c r="L6033" s="30">
        <f t="shared" si="4"/>
        <v>0</v>
      </c>
      <c r="M6033" s="52" t="str">
        <f t="shared" si="5"/>
        <v>OK</v>
      </c>
      <c r="O6033" s="30">
        <f t="shared" si="6"/>
        <v>1622</v>
      </c>
      <c r="P6033" s="30">
        <f t="shared" si="7"/>
        <v>1516.8944000000001</v>
      </c>
      <c r="Q6033" s="30">
        <f t="shared" si="8"/>
        <v>1516.8944000000001</v>
      </c>
      <c r="R6033" s="30">
        <f t="shared" si="9"/>
        <v>163218</v>
      </c>
      <c r="S6033" s="30">
        <f t="shared" si="10"/>
        <v>195061.83180000001</v>
      </c>
      <c r="T6033" s="30">
        <f t="shared" si="11"/>
        <v>195061.83180000001</v>
      </c>
      <c r="U6033" s="30">
        <f t="shared" si="12"/>
        <v>295888200.31116199</v>
      </c>
    </row>
    <row r="6034" spans="2:21" ht="15.75" customHeight="1" x14ac:dyDescent="0.25">
      <c r="B6034" s="49" t="s">
        <v>333</v>
      </c>
      <c r="C6034" s="50" t="s">
        <v>341</v>
      </c>
      <c r="D6034" s="51" t="s">
        <v>74</v>
      </c>
      <c r="E6034" s="30">
        <v>0</v>
      </c>
      <c r="F6034" s="30">
        <f t="shared" si="1"/>
        <v>1</v>
      </c>
      <c r="G6034" s="30">
        <v>0</v>
      </c>
      <c r="H6034" s="30">
        <f t="shared" si="2"/>
        <v>1</v>
      </c>
      <c r="I6034" s="30">
        <v>1</v>
      </c>
      <c r="J6034" s="30">
        <f t="shared" si="3"/>
        <v>0</v>
      </c>
      <c r="K6034" s="30">
        <v>0</v>
      </c>
      <c r="L6034" s="30">
        <f t="shared" si="4"/>
        <v>1</v>
      </c>
      <c r="M6034" s="52" t="str">
        <f t="shared" si="5"/>
        <v>агрегати не працюють</v>
      </c>
      <c r="O6034" s="30" t="str">
        <f t="shared" si="6"/>
        <v/>
      </c>
      <c r="P6034" s="30" t="str">
        <f t="shared" si="7"/>
        <v/>
      </c>
      <c r="Q6034" s="30" t="str">
        <f t="shared" si="8"/>
        <v/>
      </c>
      <c r="R6034" s="30" t="str">
        <f t="shared" si="9"/>
        <v/>
      </c>
      <c r="S6034" s="30" t="str">
        <f t="shared" si="10"/>
        <v/>
      </c>
      <c r="T6034" s="30" t="str">
        <f t="shared" si="11"/>
        <v/>
      </c>
      <c r="U6034" s="30" t="str">
        <f t="shared" si="12"/>
        <v/>
      </c>
    </row>
    <row r="6035" spans="2:21" ht="15.75" customHeight="1" x14ac:dyDescent="0.25">
      <c r="B6035" s="49" t="s">
        <v>333</v>
      </c>
      <c r="C6035" s="50" t="s">
        <v>341</v>
      </c>
      <c r="D6035" s="51" t="s">
        <v>75</v>
      </c>
      <c r="E6035" s="30">
        <v>751</v>
      </c>
      <c r="F6035" s="30">
        <v>0</v>
      </c>
      <c r="G6035" s="30">
        <v>33251</v>
      </c>
      <c r="H6035" s="30">
        <v>1</v>
      </c>
      <c r="I6035" s="30">
        <v>1</v>
      </c>
      <c r="J6035" s="30">
        <f t="shared" si="3"/>
        <v>0</v>
      </c>
      <c r="K6035" s="30">
        <v>1</v>
      </c>
      <c r="L6035" s="30">
        <f t="shared" si="4"/>
        <v>0</v>
      </c>
      <c r="M6035" s="52" t="str">
        <f t="shared" si="5"/>
        <v>OK</v>
      </c>
      <c r="O6035" s="30">
        <f t="shared" si="6"/>
        <v>751</v>
      </c>
      <c r="P6035" s="30">
        <f t="shared" si="7"/>
        <v>702.33519999999999</v>
      </c>
      <c r="Q6035" s="30">
        <f t="shared" si="8"/>
        <v>702.33519999999999</v>
      </c>
      <c r="R6035" s="30" t="str">
        <f t="shared" si="9"/>
        <v/>
      </c>
      <c r="S6035" s="30" t="str">
        <f t="shared" si="10"/>
        <v/>
      </c>
      <c r="T6035" s="30">
        <f t="shared" si="11"/>
        <v>33251</v>
      </c>
      <c r="U6035" s="30">
        <f t="shared" si="12"/>
        <v>23353347.735199999</v>
      </c>
    </row>
    <row r="6036" spans="2:21" ht="15.75" customHeight="1" x14ac:dyDescent="0.25">
      <c r="B6036" s="49" t="s">
        <v>333</v>
      </c>
      <c r="C6036" s="50" t="s">
        <v>341</v>
      </c>
      <c r="D6036" s="51" t="s">
        <v>76</v>
      </c>
      <c r="E6036" s="30">
        <v>1761</v>
      </c>
      <c r="F6036" s="30">
        <v>0</v>
      </c>
      <c r="G6036" s="30">
        <v>180876</v>
      </c>
      <c r="H6036" s="30">
        <v>0</v>
      </c>
      <c r="I6036" s="30">
        <v>1</v>
      </c>
      <c r="J6036" s="30">
        <f t="shared" si="3"/>
        <v>0</v>
      </c>
      <c r="K6036" s="30">
        <v>1</v>
      </c>
      <c r="L6036" s="30">
        <f t="shared" si="4"/>
        <v>0</v>
      </c>
      <c r="M6036" s="52" t="str">
        <f t="shared" si="5"/>
        <v>OK</v>
      </c>
      <c r="O6036" s="30">
        <f t="shared" si="6"/>
        <v>1761</v>
      </c>
      <c r="P6036" s="30">
        <f t="shared" si="7"/>
        <v>1646.8872000000001</v>
      </c>
      <c r="Q6036" s="30">
        <f t="shared" si="8"/>
        <v>1646.8872000000001</v>
      </c>
      <c r="R6036" s="30">
        <f t="shared" si="9"/>
        <v>180876</v>
      </c>
      <c r="S6036" s="30">
        <f t="shared" si="10"/>
        <v>216164.90760000001</v>
      </c>
      <c r="T6036" s="30">
        <f t="shared" si="11"/>
        <v>216164.90760000001</v>
      </c>
      <c r="U6036" s="30">
        <f t="shared" si="12"/>
        <v>355999219.41562277</v>
      </c>
    </row>
    <row r="6037" spans="2:21" ht="15.75" customHeight="1" x14ac:dyDescent="0.25">
      <c r="B6037" s="49" t="s">
        <v>333</v>
      </c>
      <c r="C6037" s="50" t="s">
        <v>341</v>
      </c>
      <c r="D6037" s="51" t="s">
        <v>77</v>
      </c>
      <c r="E6037" s="30">
        <v>1887</v>
      </c>
      <c r="F6037" s="30">
        <v>0</v>
      </c>
      <c r="G6037" s="30">
        <v>215370</v>
      </c>
      <c r="H6037" s="30">
        <v>1</v>
      </c>
      <c r="I6037" s="30">
        <v>1</v>
      </c>
      <c r="J6037" s="30">
        <f t="shared" si="3"/>
        <v>0</v>
      </c>
      <c r="K6037" s="30">
        <v>1</v>
      </c>
      <c r="L6037" s="30">
        <f t="shared" si="4"/>
        <v>0</v>
      </c>
      <c r="M6037" s="52" t="str">
        <f t="shared" si="5"/>
        <v>OK</v>
      </c>
      <c r="O6037" s="30">
        <f t="shared" si="6"/>
        <v>1887</v>
      </c>
      <c r="P6037" s="30">
        <f t="shared" si="7"/>
        <v>1764.7224000000001</v>
      </c>
      <c r="Q6037" s="30">
        <f t="shared" si="8"/>
        <v>1764.7224000000001</v>
      </c>
      <c r="R6037" s="30" t="str">
        <f t="shared" si="9"/>
        <v/>
      </c>
      <c r="S6037" s="30" t="str">
        <f t="shared" si="10"/>
        <v/>
      </c>
      <c r="T6037" s="30">
        <f t="shared" si="11"/>
        <v>215370</v>
      </c>
      <c r="U6037" s="30">
        <f t="shared" si="12"/>
        <v>380068263.28800005</v>
      </c>
    </row>
    <row r="6038" spans="2:21" ht="15.75" customHeight="1" x14ac:dyDescent="0.25">
      <c r="B6038" s="49" t="s">
        <v>333</v>
      </c>
      <c r="C6038" s="50" t="s">
        <v>341</v>
      </c>
      <c r="D6038" s="51" t="s">
        <v>78</v>
      </c>
      <c r="E6038" s="30">
        <v>0</v>
      </c>
      <c r="F6038" s="30">
        <f t="shared" si="1"/>
        <v>1</v>
      </c>
      <c r="G6038" s="30">
        <v>0</v>
      </c>
      <c r="H6038" s="30">
        <f t="shared" si="2"/>
        <v>1</v>
      </c>
      <c r="I6038" s="30">
        <v>1</v>
      </c>
      <c r="J6038" s="30">
        <f t="shared" si="3"/>
        <v>0</v>
      </c>
      <c r="K6038" s="30">
        <v>0</v>
      </c>
      <c r="L6038" s="30">
        <f t="shared" si="4"/>
        <v>1</v>
      </c>
      <c r="M6038" s="52" t="str">
        <f t="shared" si="5"/>
        <v>агрегати не працюють</v>
      </c>
      <c r="O6038" s="30" t="str">
        <f t="shared" si="6"/>
        <v/>
      </c>
      <c r="P6038" s="30" t="str">
        <f t="shared" si="7"/>
        <v/>
      </c>
      <c r="Q6038" s="30" t="str">
        <f t="shared" si="8"/>
        <v/>
      </c>
      <c r="R6038" s="30" t="str">
        <f t="shared" si="9"/>
        <v/>
      </c>
      <c r="S6038" s="30" t="str">
        <f t="shared" si="10"/>
        <v/>
      </c>
      <c r="T6038" s="30" t="str">
        <f t="shared" si="11"/>
        <v/>
      </c>
      <c r="U6038" s="30" t="str">
        <f t="shared" si="12"/>
        <v/>
      </c>
    </row>
    <row r="6039" spans="2:21" ht="15.75" customHeight="1" x14ac:dyDescent="0.25">
      <c r="B6039" s="49" t="s">
        <v>333</v>
      </c>
      <c r="C6039" s="50" t="s">
        <v>341</v>
      </c>
      <c r="D6039" s="51" t="s">
        <v>79</v>
      </c>
      <c r="E6039" s="30">
        <v>576</v>
      </c>
      <c r="F6039" s="30">
        <v>0</v>
      </c>
      <c r="G6039" s="30">
        <v>184095</v>
      </c>
      <c r="H6039" s="30">
        <v>1</v>
      </c>
      <c r="I6039" s="30">
        <v>1</v>
      </c>
      <c r="J6039" s="30">
        <f t="shared" si="3"/>
        <v>0</v>
      </c>
      <c r="K6039" s="30">
        <v>1</v>
      </c>
      <c r="L6039" s="30">
        <f t="shared" si="4"/>
        <v>0</v>
      </c>
      <c r="M6039" s="52" t="str">
        <f t="shared" si="5"/>
        <v>OK</v>
      </c>
      <c r="O6039" s="30">
        <f t="shared" si="6"/>
        <v>576</v>
      </c>
      <c r="P6039" s="30">
        <f t="shared" si="7"/>
        <v>538.67520000000002</v>
      </c>
      <c r="Q6039" s="30">
        <f t="shared" si="8"/>
        <v>538.67520000000002</v>
      </c>
      <c r="R6039" s="30" t="str">
        <f t="shared" si="9"/>
        <v/>
      </c>
      <c r="S6039" s="30" t="str">
        <f t="shared" si="10"/>
        <v/>
      </c>
      <c r="T6039" s="30">
        <f t="shared" si="11"/>
        <v>184095</v>
      </c>
      <c r="U6039" s="30">
        <f t="shared" si="12"/>
        <v>99167410.944000006</v>
      </c>
    </row>
    <row r="6040" spans="2:21" ht="15.75" customHeight="1" x14ac:dyDescent="0.25">
      <c r="B6040" s="49" t="s">
        <v>333</v>
      </c>
      <c r="C6040" s="50" t="s">
        <v>341</v>
      </c>
      <c r="D6040" s="51" t="s">
        <v>80</v>
      </c>
      <c r="E6040" s="30">
        <v>1120</v>
      </c>
      <c r="F6040" s="30">
        <v>0</v>
      </c>
      <c r="G6040" s="30">
        <v>166971</v>
      </c>
      <c r="H6040" s="30">
        <v>1</v>
      </c>
      <c r="I6040" s="30">
        <v>1</v>
      </c>
      <c r="J6040" s="30">
        <f t="shared" si="3"/>
        <v>0</v>
      </c>
      <c r="K6040" s="30">
        <v>1</v>
      </c>
      <c r="L6040" s="30">
        <f t="shared" si="4"/>
        <v>0</v>
      </c>
      <c r="M6040" s="52" t="str">
        <f t="shared" si="5"/>
        <v>OK</v>
      </c>
      <c r="O6040" s="30">
        <f t="shared" si="6"/>
        <v>1120</v>
      </c>
      <c r="P6040" s="30">
        <f t="shared" si="7"/>
        <v>1047.424</v>
      </c>
      <c r="Q6040" s="30">
        <f t="shared" si="8"/>
        <v>1047.424</v>
      </c>
      <c r="R6040" s="30" t="str">
        <f t="shared" si="9"/>
        <v/>
      </c>
      <c r="S6040" s="30" t="str">
        <f t="shared" si="10"/>
        <v/>
      </c>
      <c r="T6040" s="30">
        <f t="shared" si="11"/>
        <v>166971</v>
      </c>
      <c r="U6040" s="30">
        <f t="shared" si="12"/>
        <v>174889432.704</v>
      </c>
    </row>
    <row r="6041" spans="2:21" ht="15.75" customHeight="1" x14ac:dyDescent="0.25">
      <c r="B6041" s="49" t="s">
        <v>333</v>
      </c>
      <c r="C6041" s="50" t="s">
        <v>341</v>
      </c>
      <c r="D6041" s="51" t="s">
        <v>81</v>
      </c>
      <c r="E6041" s="30">
        <v>0</v>
      </c>
      <c r="F6041" s="30">
        <f t="shared" si="1"/>
        <v>1</v>
      </c>
      <c r="G6041" s="30">
        <v>0</v>
      </c>
      <c r="H6041" s="30">
        <f t="shared" si="2"/>
        <v>1</v>
      </c>
      <c r="I6041" s="30">
        <v>1</v>
      </c>
      <c r="J6041" s="30">
        <f t="shared" si="3"/>
        <v>0</v>
      </c>
      <c r="K6041" s="30">
        <v>0</v>
      </c>
      <c r="L6041" s="30">
        <f t="shared" si="4"/>
        <v>1</v>
      </c>
      <c r="M6041" s="52" t="str">
        <f t="shared" si="5"/>
        <v>агрегати не працюють</v>
      </c>
      <c r="O6041" s="30" t="str">
        <f t="shared" si="6"/>
        <v/>
      </c>
      <c r="P6041" s="30" t="str">
        <f t="shared" si="7"/>
        <v/>
      </c>
      <c r="Q6041" s="30" t="str">
        <f t="shared" si="8"/>
        <v/>
      </c>
      <c r="R6041" s="30" t="str">
        <f t="shared" si="9"/>
        <v/>
      </c>
      <c r="S6041" s="30" t="str">
        <f t="shared" si="10"/>
        <v/>
      </c>
      <c r="T6041" s="30" t="str">
        <f t="shared" si="11"/>
        <v/>
      </c>
      <c r="U6041" s="30" t="str">
        <f t="shared" si="12"/>
        <v/>
      </c>
    </row>
    <row r="6042" spans="2:21" ht="15.75" customHeight="1" x14ac:dyDescent="0.25">
      <c r="B6042" s="49" t="s">
        <v>333</v>
      </c>
      <c r="C6042" s="50" t="s">
        <v>341</v>
      </c>
      <c r="D6042" s="51" t="s">
        <v>82</v>
      </c>
      <c r="E6042" s="30">
        <v>0</v>
      </c>
      <c r="F6042" s="30">
        <f t="shared" si="1"/>
        <v>1</v>
      </c>
      <c r="G6042" s="30">
        <v>0</v>
      </c>
      <c r="H6042" s="30">
        <f t="shared" si="2"/>
        <v>1</v>
      </c>
      <c r="I6042" s="30">
        <v>1</v>
      </c>
      <c r="J6042" s="30">
        <f t="shared" si="3"/>
        <v>0</v>
      </c>
      <c r="K6042" s="30">
        <v>0</v>
      </c>
      <c r="L6042" s="30">
        <f t="shared" si="4"/>
        <v>1</v>
      </c>
      <c r="M6042" s="52" t="str">
        <f t="shared" si="5"/>
        <v>агрегати не працюють</v>
      </c>
      <c r="O6042" s="30" t="str">
        <f t="shared" si="6"/>
        <v/>
      </c>
      <c r="P6042" s="30" t="str">
        <f t="shared" si="7"/>
        <v/>
      </c>
      <c r="Q6042" s="30" t="str">
        <f t="shared" si="8"/>
        <v/>
      </c>
      <c r="R6042" s="30" t="str">
        <f t="shared" si="9"/>
        <v/>
      </c>
      <c r="S6042" s="30" t="str">
        <f t="shared" si="10"/>
        <v/>
      </c>
      <c r="T6042" s="30" t="str">
        <f t="shared" si="11"/>
        <v/>
      </c>
      <c r="U6042" s="30" t="str">
        <f t="shared" si="12"/>
        <v/>
      </c>
    </row>
    <row r="6043" spans="2:21" ht="15.75" customHeight="1" x14ac:dyDescent="0.25">
      <c r="B6043" s="49" t="s">
        <v>333</v>
      </c>
      <c r="C6043" s="50" t="s">
        <v>341</v>
      </c>
      <c r="D6043" s="51" t="s">
        <v>83</v>
      </c>
      <c r="E6043" s="30">
        <v>0</v>
      </c>
      <c r="F6043" s="30">
        <f t="shared" si="1"/>
        <v>1</v>
      </c>
      <c r="G6043" s="30">
        <v>0</v>
      </c>
      <c r="H6043" s="30">
        <f t="shared" si="2"/>
        <v>1</v>
      </c>
      <c r="I6043" s="30">
        <v>1</v>
      </c>
      <c r="J6043" s="30">
        <f t="shared" si="3"/>
        <v>0</v>
      </c>
      <c r="K6043" s="30">
        <v>0</v>
      </c>
      <c r="L6043" s="30">
        <f t="shared" si="4"/>
        <v>1</v>
      </c>
      <c r="M6043" s="52" t="str">
        <f t="shared" si="5"/>
        <v>агрегати не працюють</v>
      </c>
      <c r="O6043" s="30" t="str">
        <f t="shared" si="6"/>
        <v/>
      </c>
      <c r="P6043" s="30" t="str">
        <f t="shared" si="7"/>
        <v/>
      </c>
      <c r="Q6043" s="30" t="str">
        <f t="shared" si="8"/>
        <v/>
      </c>
      <c r="R6043" s="30" t="str">
        <f t="shared" si="9"/>
        <v/>
      </c>
      <c r="S6043" s="30" t="str">
        <f t="shared" si="10"/>
        <v/>
      </c>
      <c r="T6043" s="30" t="str">
        <f t="shared" si="11"/>
        <v/>
      </c>
      <c r="U6043" s="30" t="str">
        <f t="shared" si="12"/>
        <v/>
      </c>
    </row>
    <row r="6044" spans="2:21" ht="15.75" customHeight="1" x14ac:dyDescent="0.25">
      <c r="B6044" s="49" t="s">
        <v>333</v>
      </c>
      <c r="C6044" s="50" t="s">
        <v>342</v>
      </c>
      <c r="D6044" s="51" t="s">
        <v>60</v>
      </c>
      <c r="E6044" s="30">
        <v>766</v>
      </c>
      <c r="F6044" s="30">
        <v>0</v>
      </c>
      <c r="G6044" s="30">
        <v>275296</v>
      </c>
      <c r="H6044" s="30">
        <v>0</v>
      </c>
      <c r="I6044" s="30">
        <v>1</v>
      </c>
      <c r="J6044" s="30">
        <f t="shared" si="3"/>
        <v>0</v>
      </c>
      <c r="K6044" s="30">
        <v>1</v>
      </c>
      <c r="L6044" s="30">
        <f t="shared" si="4"/>
        <v>0</v>
      </c>
      <c r="M6044" s="52" t="str">
        <f t="shared" si="5"/>
        <v>OK</v>
      </c>
      <c r="O6044" s="30">
        <f t="shared" si="6"/>
        <v>766</v>
      </c>
      <c r="P6044" s="30">
        <f t="shared" si="7"/>
        <v>716.36320000000001</v>
      </c>
      <c r="Q6044" s="30">
        <f t="shared" si="8"/>
        <v>716.36320000000001</v>
      </c>
      <c r="R6044" s="30">
        <f t="shared" si="9"/>
        <v>275296</v>
      </c>
      <c r="S6044" s="30">
        <f t="shared" si="10"/>
        <v>329006.24960000004</v>
      </c>
      <c r="T6044" s="30">
        <f t="shared" si="11"/>
        <v>329006.24960000004</v>
      </c>
      <c r="U6044" s="30">
        <f t="shared" si="12"/>
        <v>235687969.78345475</v>
      </c>
    </row>
    <row r="6045" spans="2:21" ht="15.75" customHeight="1" x14ac:dyDescent="0.25">
      <c r="B6045" s="49" t="s">
        <v>333</v>
      </c>
      <c r="C6045" s="50" t="s">
        <v>342</v>
      </c>
      <c r="D6045" s="51" t="s">
        <v>61</v>
      </c>
      <c r="E6045" s="30">
        <v>0</v>
      </c>
      <c r="F6045" s="30">
        <f t="shared" si="1"/>
        <v>1</v>
      </c>
      <c r="G6045" s="30">
        <v>0</v>
      </c>
      <c r="H6045" s="30">
        <f t="shared" si="2"/>
        <v>1</v>
      </c>
      <c r="I6045" s="30">
        <v>1</v>
      </c>
      <c r="J6045" s="30">
        <f t="shared" si="3"/>
        <v>0</v>
      </c>
      <c r="K6045" s="30">
        <v>0</v>
      </c>
      <c r="L6045" s="30">
        <f t="shared" si="4"/>
        <v>1</v>
      </c>
      <c r="M6045" s="52" t="str">
        <f t="shared" si="5"/>
        <v>агрегати не працюють</v>
      </c>
      <c r="O6045" s="30" t="str">
        <f t="shared" si="6"/>
        <v/>
      </c>
      <c r="P6045" s="30" t="str">
        <f t="shared" si="7"/>
        <v/>
      </c>
      <c r="Q6045" s="30" t="str">
        <f t="shared" si="8"/>
        <v/>
      </c>
      <c r="R6045" s="30" t="str">
        <f t="shared" si="9"/>
        <v/>
      </c>
      <c r="S6045" s="30" t="str">
        <f t="shared" si="10"/>
        <v/>
      </c>
      <c r="T6045" s="30" t="str">
        <f t="shared" si="11"/>
        <v/>
      </c>
      <c r="U6045" s="30" t="str">
        <f t="shared" si="12"/>
        <v/>
      </c>
    </row>
    <row r="6046" spans="2:21" ht="15.75" customHeight="1" x14ac:dyDescent="0.25">
      <c r="B6046" s="49" t="s">
        <v>333</v>
      </c>
      <c r="C6046" s="50" t="s">
        <v>342</v>
      </c>
      <c r="D6046" s="51" t="s">
        <v>62</v>
      </c>
      <c r="E6046" s="30">
        <v>604</v>
      </c>
      <c r="F6046" s="30">
        <v>1</v>
      </c>
      <c r="G6046" s="30">
        <v>259361</v>
      </c>
      <c r="H6046" s="30">
        <v>0</v>
      </c>
      <c r="I6046" s="30">
        <v>1</v>
      </c>
      <c r="J6046" s="30">
        <f t="shared" si="3"/>
        <v>0</v>
      </c>
      <c r="K6046" s="30">
        <v>1</v>
      </c>
      <c r="L6046" s="30">
        <f t="shared" si="4"/>
        <v>0</v>
      </c>
      <c r="M6046" s="52" t="str">
        <f t="shared" si="5"/>
        <v>OK</v>
      </c>
      <c r="O6046" s="30" t="str">
        <f t="shared" si="6"/>
        <v/>
      </c>
      <c r="P6046" s="30" t="str">
        <f t="shared" si="7"/>
        <v/>
      </c>
      <c r="Q6046" s="30">
        <f t="shared" si="8"/>
        <v>604</v>
      </c>
      <c r="R6046" s="30">
        <f t="shared" si="9"/>
        <v>259361</v>
      </c>
      <c r="S6046" s="30">
        <f t="shared" si="10"/>
        <v>309962.33110000001</v>
      </c>
      <c r="T6046" s="30">
        <f t="shared" si="11"/>
        <v>309962.33110000001</v>
      </c>
      <c r="U6046" s="30">
        <f t="shared" si="12"/>
        <v>187217247.9844</v>
      </c>
    </row>
    <row r="6047" spans="2:21" ht="15.75" customHeight="1" x14ac:dyDescent="0.25">
      <c r="B6047" s="49" t="s">
        <v>333</v>
      </c>
      <c r="C6047" s="50" t="s">
        <v>342</v>
      </c>
      <c r="D6047" s="51" t="s">
        <v>63</v>
      </c>
      <c r="E6047" s="30">
        <v>0</v>
      </c>
      <c r="F6047" s="30">
        <f t="shared" si="1"/>
        <v>1</v>
      </c>
      <c r="G6047" s="30">
        <v>0</v>
      </c>
      <c r="H6047" s="30">
        <f t="shared" si="2"/>
        <v>1</v>
      </c>
      <c r="I6047" s="30">
        <v>1</v>
      </c>
      <c r="J6047" s="30">
        <f t="shared" si="3"/>
        <v>0</v>
      </c>
      <c r="K6047" s="30">
        <v>0</v>
      </c>
      <c r="L6047" s="30">
        <f t="shared" si="4"/>
        <v>1</v>
      </c>
      <c r="M6047" s="52" t="str">
        <f t="shared" si="5"/>
        <v>агрегати не працюють</v>
      </c>
      <c r="O6047" s="30" t="str">
        <f t="shared" si="6"/>
        <v/>
      </c>
      <c r="P6047" s="30" t="str">
        <f t="shared" si="7"/>
        <v/>
      </c>
      <c r="Q6047" s="30" t="str">
        <f t="shared" si="8"/>
        <v/>
      </c>
      <c r="R6047" s="30" t="str">
        <f t="shared" si="9"/>
        <v/>
      </c>
      <c r="S6047" s="30" t="str">
        <f t="shared" si="10"/>
        <v/>
      </c>
      <c r="T6047" s="30" t="str">
        <f t="shared" si="11"/>
        <v/>
      </c>
      <c r="U6047" s="30" t="str">
        <f t="shared" si="12"/>
        <v/>
      </c>
    </row>
    <row r="6048" spans="2:21" ht="15.75" customHeight="1" x14ac:dyDescent="0.25">
      <c r="B6048" s="49" t="s">
        <v>333</v>
      </c>
      <c r="C6048" s="50" t="s">
        <v>342</v>
      </c>
      <c r="D6048" s="51" t="s">
        <v>64</v>
      </c>
      <c r="E6048" s="30">
        <v>1624</v>
      </c>
      <c r="F6048" s="30">
        <v>1</v>
      </c>
      <c r="G6048" s="30">
        <v>89036</v>
      </c>
      <c r="H6048" s="30">
        <v>0</v>
      </c>
      <c r="I6048" s="30">
        <v>1</v>
      </c>
      <c r="J6048" s="30">
        <f t="shared" si="3"/>
        <v>0</v>
      </c>
      <c r="K6048" s="30">
        <v>1</v>
      </c>
      <c r="L6048" s="30">
        <f t="shared" si="4"/>
        <v>0</v>
      </c>
      <c r="M6048" s="52" t="str">
        <f t="shared" si="5"/>
        <v>OK</v>
      </c>
      <c r="O6048" s="30" t="str">
        <f t="shared" si="6"/>
        <v/>
      </c>
      <c r="P6048" s="30" t="str">
        <f t="shared" si="7"/>
        <v/>
      </c>
      <c r="Q6048" s="30">
        <f t="shared" si="8"/>
        <v>1624</v>
      </c>
      <c r="R6048" s="30">
        <f t="shared" si="9"/>
        <v>89036</v>
      </c>
      <c r="S6048" s="30">
        <f t="shared" si="10"/>
        <v>106406.92360000001</v>
      </c>
      <c r="T6048" s="30">
        <f t="shared" si="11"/>
        <v>106406.92360000001</v>
      </c>
      <c r="U6048" s="30">
        <f t="shared" si="12"/>
        <v>172804843.92640001</v>
      </c>
    </row>
    <row r="6049" spans="2:21" ht="15.75" customHeight="1" x14ac:dyDescent="0.25">
      <c r="B6049" s="49" t="s">
        <v>333</v>
      </c>
      <c r="C6049" s="50" t="s">
        <v>342</v>
      </c>
      <c r="D6049" s="51" t="s">
        <v>65</v>
      </c>
      <c r="E6049" s="30">
        <v>1665</v>
      </c>
      <c r="F6049" s="30">
        <v>0</v>
      </c>
      <c r="G6049" s="30">
        <v>193587</v>
      </c>
      <c r="H6049" s="30">
        <v>1</v>
      </c>
      <c r="I6049" s="30">
        <v>1</v>
      </c>
      <c r="J6049" s="30">
        <f t="shared" si="3"/>
        <v>0</v>
      </c>
      <c r="K6049" s="30">
        <v>1</v>
      </c>
      <c r="L6049" s="30">
        <f t="shared" si="4"/>
        <v>0</v>
      </c>
      <c r="M6049" s="52" t="str">
        <f t="shared" si="5"/>
        <v>OK</v>
      </c>
      <c r="O6049" s="30">
        <f t="shared" si="6"/>
        <v>1665</v>
      </c>
      <c r="P6049" s="30">
        <f t="shared" si="7"/>
        <v>1557.1079999999999</v>
      </c>
      <c r="Q6049" s="30">
        <f t="shared" si="8"/>
        <v>1557.1079999999999</v>
      </c>
      <c r="R6049" s="30" t="str">
        <f t="shared" si="9"/>
        <v/>
      </c>
      <c r="S6049" s="30" t="str">
        <f t="shared" si="10"/>
        <v/>
      </c>
      <c r="T6049" s="30">
        <f t="shared" si="11"/>
        <v>193587</v>
      </c>
      <c r="U6049" s="30">
        <f t="shared" si="12"/>
        <v>301435866.39599997</v>
      </c>
    </row>
    <row r="6050" spans="2:21" ht="15.75" customHeight="1" x14ac:dyDescent="0.25">
      <c r="B6050" s="49" t="s">
        <v>333</v>
      </c>
      <c r="C6050" s="50" t="s">
        <v>342</v>
      </c>
      <c r="D6050" s="51" t="s">
        <v>66</v>
      </c>
      <c r="E6050" s="30">
        <v>0</v>
      </c>
      <c r="F6050" s="30">
        <f t="shared" si="1"/>
        <v>1</v>
      </c>
      <c r="G6050" s="30">
        <v>0</v>
      </c>
      <c r="H6050" s="30">
        <f t="shared" si="2"/>
        <v>1</v>
      </c>
      <c r="I6050" s="30">
        <v>1</v>
      </c>
      <c r="J6050" s="30">
        <f t="shared" si="3"/>
        <v>0</v>
      </c>
      <c r="K6050" s="30">
        <v>0</v>
      </c>
      <c r="L6050" s="30">
        <f t="shared" si="4"/>
        <v>1</v>
      </c>
      <c r="M6050" s="52" t="str">
        <f t="shared" si="5"/>
        <v>агрегати не працюють</v>
      </c>
      <c r="O6050" s="30" t="str">
        <f t="shared" si="6"/>
        <v/>
      </c>
      <c r="P6050" s="30" t="str">
        <f t="shared" si="7"/>
        <v/>
      </c>
      <c r="Q6050" s="30" t="str">
        <f t="shared" si="8"/>
        <v/>
      </c>
      <c r="R6050" s="30" t="str">
        <f t="shared" si="9"/>
        <v/>
      </c>
      <c r="S6050" s="30" t="str">
        <f t="shared" si="10"/>
        <v/>
      </c>
      <c r="T6050" s="30" t="str">
        <f t="shared" si="11"/>
        <v/>
      </c>
      <c r="U6050" s="30" t="str">
        <f t="shared" si="12"/>
        <v/>
      </c>
    </row>
    <row r="6051" spans="2:21" ht="15.75" customHeight="1" x14ac:dyDescent="0.25">
      <c r="B6051" s="49" t="s">
        <v>333</v>
      </c>
      <c r="C6051" s="50" t="s">
        <v>342</v>
      </c>
      <c r="D6051" s="51" t="s">
        <v>67</v>
      </c>
      <c r="E6051" s="30">
        <v>0</v>
      </c>
      <c r="F6051" s="30">
        <f t="shared" si="1"/>
        <v>1</v>
      </c>
      <c r="G6051" s="30">
        <v>0</v>
      </c>
      <c r="H6051" s="30">
        <f t="shared" si="2"/>
        <v>1</v>
      </c>
      <c r="I6051" s="30">
        <v>1</v>
      </c>
      <c r="J6051" s="30">
        <f t="shared" si="3"/>
        <v>0</v>
      </c>
      <c r="K6051" s="30">
        <v>0</v>
      </c>
      <c r="L6051" s="30">
        <f t="shared" si="4"/>
        <v>1</v>
      </c>
      <c r="M6051" s="52" t="str">
        <f t="shared" si="5"/>
        <v>агрегати не працюють</v>
      </c>
      <c r="O6051" s="30" t="str">
        <f t="shared" si="6"/>
        <v/>
      </c>
      <c r="P6051" s="30" t="str">
        <f t="shared" si="7"/>
        <v/>
      </c>
      <c r="Q6051" s="30" t="str">
        <f t="shared" si="8"/>
        <v/>
      </c>
      <c r="R6051" s="30" t="str">
        <f t="shared" si="9"/>
        <v/>
      </c>
      <c r="S6051" s="30" t="str">
        <f t="shared" si="10"/>
        <v/>
      </c>
      <c r="T6051" s="30" t="str">
        <f t="shared" si="11"/>
        <v/>
      </c>
      <c r="U6051" s="30" t="str">
        <f t="shared" si="12"/>
        <v/>
      </c>
    </row>
    <row r="6052" spans="2:21" ht="15.75" customHeight="1" x14ac:dyDescent="0.25">
      <c r="B6052" s="49" t="s">
        <v>333</v>
      </c>
      <c r="C6052" s="50" t="s">
        <v>342</v>
      </c>
      <c r="D6052" s="51" t="s">
        <v>68</v>
      </c>
      <c r="E6052" s="30">
        <v>860</v>
      </c>
      <c r="F6052" s="30">
        <v>0</v>
      </c>
      <c r="G6052" s="30">
        <v>46584</v>
      </c>
      <c r="H6052" s="30">
        <v>1</v>
      </c>
      <c r="I6052" s="30">
        <v>1</v>
      </c>
      <c r="J6052" s="30">
        <f t="shared" si="3"/>
        <v>0</v>
      </c>
      <c r="K6052" s="30">
        <v>1</v>
      </c>
      <c r="L6052" s="30">
        <f t="shared" si="4"/>
        <v>0</v>
      </c>
      <c r="M6052" s="52" t="str">
        <f t="shared" si="5"/>
        <v>OK</v>
      </c>
      <c r="O6052" s="30">
        <f t="shared" si="6"/>
        <v>860</v>
      </c>
      <c r="P6052" s="30">
        <f t="shared" si="7"/>
        <v>804.27200000000005</v>
      </c>
      <c r="Q6052" s="30">
        <f t="shared" si="8"/>
        <v>804.27200000000005</v>
      </c>
      <c r="R6052" s="30" t="str">
        <f t="shared" si="9"/>
        <v/>
      </c>
      <c r="S6052" s="30" t="str">
        <f t="shared" si="10"/>
        <v/>
      </c>
      <c r="T6052" s="30">
        <f t="shared" si="11"/>
        <v>46584</v>
      </c>
      <c r="U6052" s="30">
        <f t="shared" si="12"/>
        <v>37466206.848000005</v>
      </c>
    </row>
    <row r="6053" spans="2:21" ht="15.75" customHeight="1" x14ac:dyDescent="0.25">
      <c r="B6053" s="49" t="s">
        <v>333</v>
      </c>
      <c r="C6053" s="50" t="s">
        <v>342</v>
      </c>
      <c r="D6053" s="51" t="s">
        <v>69</v>
      </c>
      <c r="E6053" s="30">
        <v>0</v>
      </c>
      <c r="F6053" s="30">
        <f t="shared" si="1"/>
        <v>1</v>
      </c>
      <c r="G6053" s="30">
        <v>0</v>
      </c>
      <c r="H6053" s="30">
        <f t="shared" si="2"/>
        <v>1</v>
      </c>
      <c r="I6053" s="30">
        <v>1</v>
      </c>
      <c r="J6053" s="30">
        <f t="shared" si="3"/>
        <v>0</v>
      </c>
      <c r="K6053" s="30">
        <v>0</v>
      </c>
      <c r="L6053" s="30">
        <f t="shared" si="4"/>
        <v>1</v>
      </c>
      <c r="M6053" s="52" t="str">
        <f t="shared" si="5"/>
        <v>агрегати не працюють</v>
      </c>
      <c r="O6053" s="30" t="str">
        <f t="shared" si="6"/>
        <v/>
      </c>
      <c r="P6053" s="30" t="str">
        <f t="shared" si="7"/>
        <v/>
      </c>
      <c r="Q6053" s="30" t="str">
        <f t="shared" si="8"/>
        <v/>
      </c>
      <c r="R6053" s="30" t="str">
        <f t="shared" si="9"/>
        <v/>
      </c>
      <c r="S6053" s="30" t="str">
        <f t="shared" si="10"/>
        <v/>
      </c>
      <c r="T6053" s="30" t="str">
        <f t="shared" si="11"/>
        <v/>
      </c>
      <c r="U6053" s="30" t="str">
        <f t="shared" si="12"/>
        <v/>
      </c>
    </row>
    <row r="6054" spans="2:21" ht="15.75" customHeight="1" x14ac:dyDescent="0.25">
      <c r="B6054" s="49" t="s">
        <v>333</v>
      </c>
      <c r="C6054" s="50" t="s">
        <v>342</v>
      </c>
      <c r="D6054" s="51" t="s">
        <v>70</v>
      </c>
      <c r="E6054" s="30">
        <v>0</v>
      </c>
      <c r="F6054" s="30">
        <f t="shared" si="1"/>
        <v>1</v>
      </c>
      <c r="G6054" s="30">
        <v>0</v>
      </c>
      <c r="H6054" s="30">
        <f t="shared" si="2"/>
        <v>1</v>
      </c>
      <c r="I6054" s="30">
        <v>1</v>
      </c>
      <c r="J6054" s="30">
        <f t="shared" si="3"/>
        <v>0</v>
      </c>
      <c r="K6054" s="30">
        <v>0</v>
      </c>
      <c r="L6054" s="30">
        <f t="shared" si="4"/>
        <v>1</v>
      </c>
      <c r="M6054" s="52" t="str">
        <f t="shared" si="5"/>
        <v>агрегати не працюють</v>
      </c>
      <c r="O6054" s="30" t="str">
        <f t="shared" si="6"/>
        <v/>
      </c>
      <c r="P6054" s="30" t="str">
        <f t="shared" si="7"/>
        <v/>
      </c>
      <c r="Q6054" s="30" t="str">
        <f t="shared" si="8"/>
        <v/>
      </c>
      <c r="R6054" s="30" t="str">
        <f t="shared" si="9"/>
        <v/>
      </c>
      <c r="S6054" s="30" t="str">
        <f t="shared" si="10"/>
        <v/>
      </c>
      <c r="T6054" s="30" t="str">
        <f t="shared" si="11"/>
        <v/>
      </c>
      <c r="U6054" s="30" t="str">
        <f t="shared" si="12"/>
        <v/>
      </c>
    </row>
    <row r="6055" spans="2:21" ht="15.75" customHeight="1" x14ac:dyDescent="0.25">
      <c r="B6055" s="49" t="s">
        <v>333</v>
      </c>
      <c r="C6055" s="50" t="s">
        <v>342</v>
      </c>
      <c r="D6055" s="51" t="s">
        <v>71</v>
      </c>
      <c r="E6055" s="30">
        <v>0</v>
      </c>
      <c r="F6055" s="30">
        <f t="shared" si="1"/>
        <v>1</v>
      </c>
      <c r="G6055" s="30">
        <v>0</v>
      </c>
      <c r="H6055" s="30">
        <f t="shared" si="2"/>
        <v>1</v>
      </c>
      <c r="I6055" s="30">
        <v>1</v>
      </c>
      <c r="J6055" s="30">
        <f t="shared" si="3"/>
        <v>0</v>
      </c>
      <c r="K6055" s="30">
        <v>0</v>
      </c>
      <c r="L6055" s="30">
        <f t="shared" si="4"/>
        <v>1</v>
      </c>
      <c r="M6055" s="52" t="str">
        <f t="shared" si="5"/>
        <v>агрегати не працюють</v>
      </c>
      <c r="O6055" s="30" t="str">
        <f t="shared" si="6"/>
        <v/>
      </c>
      <c r="P6055" s="30" t="str">
        <f t="shared" si="7"/>
        <v/>
      </c>
      <c r="Q6055" s="30" t="str">
        <f t="shared" si="8"/>
        <v/>
      </c>
      <c r="R6055" s="30" t="str">
        <f t="shared" si="9"/>
        <v/>
      </c>
      <c r="S6055" s="30" t="str">
        <f t="shared" si="10"/>
        <v/>
      </c>
      <c r="T6055" s="30" t="str">
        <f t="shared" si="11"/>
        <v/>
      </c>
      <c r="U6055" s="30" t="str">
        <f t="shared" si="12"/>
        <v/>
      </c>
    </row>
    <row r="6056" spans="2:21" ht="15.75" customHeight="1" x14ac:dyDescent="0.25">
      <c r="B6056" s="49" t="s">
        <v>333</v>
      </c>
      <c r="C6056" s="50" t="s">
        <v>342</v>
      </c>
      <c r="D6056" s="51" t="s">
        <v>72</v>
      </c>
      <c r="E6056" s="30">
        <v>359</v>
      </c>
      <c r="F6056" s="30">
        <v>1</v>
      </c>
      <c r="G6056" s="30">
        <v>104478</v>
      </c>
      <c r="H6056" s="30">
        <v>0</v>
      </c>
      <c r="I6056" s="30">
        <v>1</v>
      </c>
      <c r="J6056" s="30">
        <f t="shared" si="3"/>
        <v>0</v>
      </c>
      <c r="K6056" s="30">
        <v>1</v>
      </c>
      <c r="L6056" s="30">
        <f t="shared" si="4"/>
        <v>0</v>
      </c>
      <c r="M6056" s="52" t="str">
        <f t="shared" si="5"/>
        <v>OK</v>
      </c>
      <c r="O6056" s="30" t="str">
        <f t="shared" si="6"/>
        <v/>
      </c>
      <c r="P6056" s="30" t="str">
        <f t="shared" si="7"/>
        <v/>
      </c>
      <c r="Q6056" s="30">
        <f t="shared" si="8"/>
        <v>359</v>
      </c>
      <c r="R6056" s="30">
        <f t="shared" si="9"/>
        <v>104478</v>
      </c>
      <c r="S6056" s="30">
        <f t="shared" si="10"/>
        <v>124861.6578</v>
      </c>
      <c r="T6056" s="30">
        <f t="shared" si="11"/>
        <v>124861.6578</v>
      </c>
      <c r="U6056" s="30">
        <f t="shared" si="12"/>
        <v>44825335.150200002</v>
      </c>
    </row>
    <row r="6057" spans="2:21" ht="15.75" customHeight="1" x14ac:dyDescent="0.25">
      <c r="B6057" s="49" t="s">
        <v>333</v>
      </c>
      <c r="C6057" s="50" t="s">
        <v>342</v>
      </c>
      <c r="D6057" s="51" t="s">
        <v>73</v>
      </c>
      <c r="E6057" s="30">
        <v>456</v>
      </c>
      <c r="F6057" s="30">
        <v>1</v>
      </c>
      <c r="G6057" s="30">
        <v>243750</v>
      </c>
      <c r="H6057" s="30">
        <v>0</v>
      </c>
      <c r="I6057" s="30">
        <v>1</v>
      </c>
      <c r="J6057" s="30">
        <f t="shared" si="3"/>
        <v>0</v>
      </c>
      <c r="K6057" s="30">
        <v>1</v>
      </c>
      <c r="L6057" s="30">
        <f t="shared" si="4"/>
        <v>0</v>
      </c>
      <c r="M6057" s="52" t="str">
        <f t="shared" si="5"/>
        <v>OK</v>
      </c>
      <c r="O6057" s="30" t="str">
        <f t="shared" si="6"/>
        <v/>
      </c>
      <c r="P6057" s="30" t="str">
        <f t="shared" si="7"/>
        <v/>
      </c>
      <c r="Q6057" s="30">
        <f t="shared" si="8"/>
        <v>456</v>
      </c>
      <c r="R6057" s="30">
        <f t="shared" si="9"/>
        <v>243750</v>
      </c>
      <c r="S6057" s="30">
        <f t="shared" si="10"/>
        <v>291305.625</v>
      </c>
      <c r="T6057" s="30">
        <f t="shared" si="11"/>
        <v>291305.625</v>
      </c>
      <c r="U6057" s="30">
        <f t="shared" si="12"/>
        <v>132835365</v>
      </c>
    </row>
    <row r="6058" spans="2:21" ht="15.75" customHeight="1" x14ac:dyDescent="0.25">
      <c r="B6058" s="49" t="s">
        <v>333</v>
      </c>
      <c r="C6058" s="50" t="s">
        <v>342</v>
      </c>
      <c r="D6058" s="51" t="s">
        <v>74</v>
      </c>
      <c r="E6058" s="30">
        <v>1474</v>
      </c>
      <c r="F6058" s="30">
        <v>1</v>
      </c>
      <c r="G6058" s="30">
        <v>63494</v>
      </c>
      <c r="H6058" s="30">
        <v>0</v>
      </c>
      <c r="I6058" s="30">
        <v>1</v>
      </c>
      <c r="J6058" s="30">
        <f t="shared" si="3"/>
        <v>0</v>
      </c>
      <c r="K6058" s="30">
        <v>1</v>
      </c>
      <c r="L6058" s="30">
        <f t="shared" si="4"/>
        <v>0</v>
      </c>
      <c r="M6058" s="52" t="str">
        <f t="shared" si="5"/>
        <v>OK</v>
      </c>
      <c r="O6058" s="30" t="str">
        <f t="shared" si="6"/>
        <v/>
      </c>
      <c r="P6058" s="30" t="str">
        <f t="shared" si="7"/>
        <v/>
      </c>
      <c r="Q6058" s="30">
        <f t="shared" si="8"/>
        <v>1474</v>
      </c>
      <c r="R6058" s="30">
        <f t="shared" si="9"/>
        <v>63494</v>
      </c>
      <c r="S6058" s="30">
        <f t="shared" si="10"/>
        <v>75881.679400000008</v>
      </c>
      <c r="T6058" s="30">
        <f t="shared" si="11"/>
        <v>75881.679400000008</v>
      </c>
      <c r="U6058" s="30">
        <f t="shared" si="12"/>
        <v>111849595.43560001</v>
      </c>
    </row>
    <row r="6059" spans="2:21" ht="15.75" customHeight="1" x14ac:dyDescent="0.25">
      <c r="B6059" s="49" t="s">
        <v>333</v>
      </c>
      <c r="C6059" s="50" t="s">
        <v>342</v>
      </c>
      <c r="D6059" s="51" t="s">
        <v>75</v>
      </c>
      <c r="E6059" s="30">
        <v>825</v>
      </c>
      <c r="F6059" s="30">
        <v>0</v>
      </c>
      <c r="G6059" s="30">
        <v>189539</v>
      </c>
      <c r="H6059" s="30">
        <v>1</v>
      </c>
      <c r="I6059" s="30">
        <v>1</v>
      </c>
      <c r="J6059" s="30">
        <f t="shared" si="3"/>
        <v>0</v>
      </c>
      <c r="K6059" s="30">
        <v>1</v>
      </c>
      <c r="L6059" s="30">
        <f t="shared" si="4"/>
        <v>0</v>
      </c>
      <c r="M6059" s="52" t="str">
        <f t="shared" si="5"/>
        <v>OK</v>
      </c>
      <c r="O6059" s="30">
        <f t="shared" si="6"/>
        <v>825</v>
      </c>
      <c r="P6059" s="30">
        <f t="shared" si="7"/>
        <v>771.54000000000008</v>
      </c>
      <c r="Q6059" s="30">
        <f t="shared" si="8"/>
        <v>771.54000000000008</v>
      </c>
      <c r="R6059" s="30" t="str">
        <f t="shared" si="9"/>
        <v/>
      </c>
      <c r="S6059" s="30" t="str">
        <f t="shared" si="10"/>
        <v/>
      </c>
      <c r="T6059" s="30">
        <f t="shared" si="11"/>
        <v>189539</v>
      </c>
      <c r="U6059" s="30">
        <f t="shared" si="12"/>
        <v>146236920.06</v>
      </c>
    </row>
    <row r="6060" spans="2:21" ht="15.75" customHeight="1" x14ac:dyDescent="0.25">
      <c r="B6060" s="49" t="s">
        <v>333</v>
      </c>
      <c r="C6060" s="50" t="s">
        <v>342</v>
      </c>
      <c r="D6060" s="51" t="s">
        <v>76</v>
      </c>
      <c r="E6060" s="30">
        <v>1796</v>
      </c>
      <c r="F6060" s="30">
        <v>1</v>
      </c>
      <c r="G6060" s="30">
        <v>214936</v>
      </c>
      <c r="H6060" s="30">
        <v>0</v>
      </c>
      <c r="I6060" s="30">
        <v>1</v>
      </c>
      <c r="J6060" s="30">
        <f t="shared" si="3"/>
        <v>0</v>
      </c>
      <c r="K6060" s="30">
        <v>1</v>
      </c>
      <c r="L6060" s="30">
        <f t="shared" si="4"/>
        <v>0</v>
      </c>
      <c r="M6060" s="52" t="str">
        <f t="shared" si="5"/>
        <v>OK</v>
      </c>
      <c r="O6060" s="30" t="str">
        <f t="shared" si="6"/>
        <v/>
      </c>
      <c r="P6060" s="30" t="str">
        <f t="shared" si="7"/>
        <v/>
      </c>
      <c r="Q6060" s="30">
        <f t="shared" si="8"/>
        <v>1796</v>
      </c>
      <c r="R6060" s="30">
        <f t="shared" si="9"/>
        <v>214936</v>
      </c>
      <c r="S6060" s="30">
        <f t="shared" si="10"/>
        <v>256870.01360000001</v>
      </c>
      <c r="T6060" s="30">
        <f t="shared" si="11"/>
        <v>256870.01360000001</v>
      </c>
      <c r="U6060" s="30">
        <f t="shared" si="12"/>
        <v>461338544.42559999</v>
      </c>
    </row>
    <row r="6061" spans="2:21" ht="15.75" customHeight="1" x14ac:dyDescent="0.25">
      <c r="B6061" s="49" t="s">
        <v>333</v>
      </c>
      <c r="C6061" s="50" t="s">
        <v>342</v>
      </c>
      <c r="D6061" s="51" t="s">
        <v>77</v>
      </c>
      <c r="E6061" s="30">
        <v>1762</v>
      </c>
      <c r="F6061" s="30">
        <v>0</v>
      </c>
      <c r="G6061" s="30">
        <v>261016</v>
      </c>
      <c r="H6061" s="30">
        <v>1</v>
      </c>
      <c r="I6061" s="30">
        <v>1</v>
      </c>
      <c r="J6061" s="30">
        <f t="shared" si="3"/>
        <v>0</v>
      </c>
      <c r="K6061" s="30">
        <v>1</v>
      </c>
      <c r="L6061" s="30">
        <f t="shared" si="4"/>
        <v>0</v>
      </c>
      <c r="M6061" s="52" t="str">
        <f t="shared" si="5"/>
        <v>OK</v>
      </c>
      <c r="O6061" s="30">
        <f t="shared" si="6"/>
        <v>1762</v>
      </c>
      <c r="P6061" s="30">
        <f t="shared" si="7"/>
        <v>1647.8224</v>
      </c>
      <c r="Q6061" s="30">
        <f t="shared" si="8"/>
        <v>1647.8224</v>
      </c>
      <c r="R6061" s="30" t="str">
        <f t="shared" si="9"/>
        <v/>
      </c>
      <c r="S6061" s="30" t="str">
        <f t="shared" si="10"/>
        <v/>
      </c>
      <c r="T6061" s="30">
        <f t="shared" si="11"/>
        <v>261016</v>
      </c>
      <c r="U6061" s="30">
        <f t="shared" si="12"/>
        <v>430108011.55839998</v>
      </c>
    </row>
    <row r="6062" spans="2:21" ht="15.75" customHeight="1" x14ac:dyDescent="0.25">
      <c r="B6062" s="49" t="s">
        <v>333</v>
      </c>
      <c r="C6062" s="50" t="s">
        <v>342</v>
      </c>
      <c r="D6062" s="51" t="s">
        <v>78</v>
      </c>
      <c r="E6062" s="30">
        <v>1841</v>
      </c>
      <c r="F6062" s="30">
        <v>0</v>
      </c>
      <c r="G6062" s="30">
        <v>120582</v>
      </c>
      <c r="H6062" s="30">
        <v>0</v>
      </c>
      <c r="I6062" s="30">
        <v>1</v>
      </c>
      <c r="J6062" s="30">
        <f t="shared" si="3"/>
        <v>0</v>
      </c>
      <c r="K6062" s="30">
        <v>1</v>
      </c>
      <c r="L6062" s="30">
        <f t="shared" si="4"/>
        <v>0</v>
      </c>
      <c r="M6062" s="52" t="str">
        <f t="shared" si="5"/>
        <v>OK</v>
      </c>
      <c r="O6062" s="30">
        <f t="shared" si="6"/>
        <v>1841</v>
      </c>
      <c r="P6062" s="30">
        <f t="shared" si="7"/>
        <v>1721.7032000000002</v>
      </c>
      <c r="Q6062" s="30">
        <f t="shared" si="8"/>
        <v>1721.7032000000002</v>
      </c>
      <c r="R6062" s="30">
        <f t="shared" si="9"/>
        <v>120582</v>
      </c>
      <c r="S6062" s="30">
        <f t="shared" si="10"/>
        <v>144107.54820000002</v>
      </c>
      <c r="T6062" s="30">
        <f t="shared" si="11"/>
        <v>144107.54820000002</v>
      </c>
      <c r="U6062" s="30">
        <f t="shared" si="12"/>
        <v>248110426.88009429</v>
      </c>
    </row>
    <row r="6063" spans="2:21" ht="15.75" customHeight="1" x14ac:dyDescent="0.25">
      <c r="B6063" s="49" t="s">
        <v>333</v>
      </c>
      <c r="C6063" s="50" t="s">
        <v>342</v>
      </c>
      <c r="D6063" s="51" t="s">
        <v>79</v>
      </c>
      <c r="E6063" s="30">
        <v>0</v>
      </c>
      <c r="F6063" s="30">
        <f t="shared" si="1"/>
        <v>1</v>
      </c>
      <c r="G6063" s="30">
        <v>0</v>
      </c>
      <c r="H6063" s="30">
        <f t="shared" si="2"/>
        <v>1</v>
      </c>
      <c r="I6063" s="30">
        <v>1</v>
      </c>
      <c r="J6063" s="30">
        <f t="shared" si="3"/>
        <v>0</v>
      </c>
      <c r="K6063" s="30">
        <v>0</v>
      </c>
      <c r="L6063" s="30">
        <f t="shared" si="4"/>
        <v>1</v>
      </c>
      <c r="M6063" s="52" t="str">
        <f t="shared" si="5"/>
        <v>агрегати не працюють</v>
      </c>
      <c r="O6063" s="30" t="str">
        <f t="shared" si="6"/>
        <v/>
      </c>
      <c r="P6063" s="30" t="str">
        <f t="shared" si="7"/>
        <v/>
      </c>
      <c r="Q6063" s="30" t="str">
        <f t="shared" si="8"/>
        <v/>
      </c>
      <c r="R6063" s="30" t="str">
        <f t="shared" si="9"/>
        <v/>
      </c>
      <c r="S6063" s="30" t="str">
        <f t="shared" si="10"/>
        <v/>
      </c>
      <c r="T6063" s="30" t="str">
        <f t="shared" si="11"/>
        <v/>
      </c>
      <c r="U6063" s="30" t="str">
        <f t="shared" si="12"/>
        <v/>
      </c>
    </row>
    <row r="6064" spans="2:21" ht="15.75" customHeight="1" x14ac:dyDescent="0.25">
      <c r="B6064" s="49" t="s">
        <v>333</v>
      </c>
      <c r="C6064" s="50" t="s">
        <v>342</v>
      </c>
      <c r="D6064" s="51" t="s">
        <v>80</v>
      </c>
      <c r="E6064" s="30">
        <v>0</v>
      </c>
      <c r="F6064" s="30">
        <f t="shared" si="1"/>
        <v>1</v>
      </c>
      <c r="G6064" s="30">
        <v>0</v>
      </c>
      <c r="H6064" s="30">
        <f t="shared" si="2"/>
        <v>1</v>
      </c>
      <c r="I6064" s="30">
        <v>1</v>
      </c>
      <c r="J6064" s="30">
        <f t="shared" si="3"/>
        <v>0</v>
      </c>
      <c r="K6064" s="30">
        <v>0</v>
      </c>
      <c r="L6064" s="30">
        <f t="shared" si="4"/>
        <v>1</v>
      </c>
      <c r="M6064" s="52" t="str">
        <f t="shared" si="5"/>
        <v>агрегати не працюють</v>
      </c>
      <c r="O6064" s="30" t="str">
        <f t="shared" si="6"/>
        <v/>
      </c>
      <c r="P6064" s="30" t="str">
        <f t="shared" si="7"/>
        <v/>
      </c>
      <c r="Q6064" s="30" t="str">
        <f t="shared" si="8"/>
        <v/>
      </c>
      <c r="R6064" s="30" t="str">
        <f t="shared" si="9"/>
        <v/>
      </c>
      <c r="S6064" s="30" t="str">
        <f t="shared" si="10"/>
        <v/>
      </c>
      <c r="T6064" s="30" t="str">
        <f t="shared" si="11"/>
        <v/>
      </c>
      <c r="U6064" s="30" t="str">
        <f t="shared" si="12"/>
        <v/>
      </c>
    </row>
    <row r="6065" spans="2:21" ht="15.75" customHeight="1" x14ac:dyDescent="0.25">
      <c r="B6065" s="49" t="s">
        <v>333</v>
      </c>
      <c r="C6065" s="50" t="s">
        <v>342</v>
      </c>
      <c r="D6065" s="51" t="s">
        <v>81</v>
      </c>
      <c r="E6065" s="30">
        <v>0</v>
      </c>
      <c r="F6065" s="30">
        <f t="shared" si="1"/>
        <v>1</v>
      </c>
      <c r="G6065" s="30">
        <v>0</v>
      </c>
      <c r="H6065" s="30">
        <f t="shared" si="2"/>
        <v>1</v>
      </c>
      <c r="I6065" s="30">
        <v>1</v>
      </c>
      <c r="J6065" s="30">
        <f t="shared" si="3"/>
        <v>0</v>
      </c>
      <c r="K6065" s="30">
        <v>0</v>
      </c>
      <c r="L6065" s="30">
        <f t="shared" si="4"/>
        <v>1</v>
      </c>
      <c r="M6065" s="52" t="str">
        <f t="shared" si="5"/>
        <v>агрегати не працюють</v>
      </c>
      <c r="O6065" s="30" t="str">
        <f t="shared" si="6"/>
        <v/>
      </c>
      <c r="P6065" s="30" t="str">
        <f t="shared" si="7"/>
        <v/>
      </c>
      <c r="Q6065" s="30" t="str">
        <f t="shared" si="8"/>
        <v/>
      </c>
      <c r="R6065" s="30" t="str">
        <f t="shared" si="9"/>
        <v/>
      </c>
      <c r="S6065" s="30" t="str">
        <f t="shared" si="10"/>
        <v/>
      </c>
      <c r="T6065" s="30" t="str">
        <f t="shared" si="11"/>
        <v/>
      </c>
      <c r="U6065" s="30" t="str">
        <f t="shared" si="12"/>
        <v/>
      </c>
    </row>
    <row r="6066" spans="2:21" ht="15.75" customHeight="1" x14ac:dyDescent="0.25">
      <c r="B6066" s="49" t="s">
        <v>333</v>
      </c>
      <c r="C6066" s="50" t="s">
        <v>342</v>
      </c>
      <c r="D6066" s="51" t="s">
        <v>82</v>
      </c>
      <c r="E6066" s="30">
        <v>0</v>
      </c>
      <c r="F6066" s="30">
        <f t="shared" si="1"/>
        <v>1</v>
      </c>
      <c r="G6066" s="30">
        <v>0</v>
      </c>
      <c r="H6066" s="30">
        <f t="shared" si="2"/>
        <v>1</v>
      </c>
      <c r="I6066" s="30">
        <v>1</v>
      </c>
      <c r="J6066" s="30">
        <f t="shared" si="3"/>
        <v>0</v>
      </c>
      <c r="K6066" s="30">
        <v>0</v>
      </c>
      <c r="L6066" s="30">
        <f t="shared" si="4"/>
        <v>1</v>
      </c>
      <c r="M6066" s="52" t="str">
        <f t="shared" si="5"/>
        <v>агрегати не працюють</v>
      </c>
      <c r="O6066" s="30" t="str">
        <f t="shared" si="6"/>
        <v/>
      </c>
      <c r="P6066" s="30" t="str">
        <f t="shared" si="7"/>
        <v/>
      </c>
      <c r="Q6066" s="30" t="str">
        <f t="shared" si="8"/>
        <v/>
      </c>
      <c r="R6066" s="30" t="str">
        <f t="shared" si="9"/>
        <v/>
      </c>
      <c r="S6066" s="30" t="str">
        <f t="shared" si="10"/>
        <v/>
      </c>
      <c r="T6066" s="30" t="str">
        <f t="shared" si="11"/>
        <v/>
      </c>
      <c r="U6066" s="30" t="str">
        <f t="shared" si="12"/>
        <v/>
      </c>
    </row>
    <row r="6067" spans="2:21" ht="15.75" customHeight="1" x14ac:dyDescent="0.25">
      <c r="B6067" s="49" t="s">
        <v>333</v>
      </c>
      <c r="C6067" s="50" t="s">
        <v>342</v>
      </c>
      <c r="D6067" s="51" t="s">
        <v>83</v>
      </c>
      <c r="E6067" s="30">
        <v>0</v>
      </c>
      <c r="F6067" s="30">
        <f t="shared" si="1"/>
        <v>1</v>
      </c>
      <c r="G6067" s="30">
        <v>0</v>
      </c>
      <c r="H6067" s="30">
        <f t="shared" si="2"/>
        <v>1</v>
      </c>
      <c r="I6067" s="30">
        <v>1</v>
      </c>
      <c r="J6067" s="30">
        <f t="shared" si="3"/>
        <v>0</v>
      </c>
      <c r="K6067" s="30">
        <v>0</v>
      </c>
      <c r="L6067" s="30">
        <f t="shared" si="4"/>
        <v>1</v>
      </c>
      <c r="M6067" s="52" t="str">
        <f t="shared" si="5"/>
        <v>агрегати не працюють</v>
      </c>
      <c r="O6067" s="30" t="str">
        <f t="shared" si="6"/>
        <v/>
      </c>
      <c r="P6067" s="30" t="str">
        <f t="shared" si="7"/>
        <v/>
      </c>
      <c r="Q6067" s="30" t="str">
        <f t="shared" si="8"/>
        <v/>
      </c>
      <c r="R6067" s="30" t="str">
        <f t="shared" si="9"/>
        <v/>
      </c>
      <c r="S6067" s="30" t="str">
        <f t="shared" si="10"/>
        <v/>
      </c>
      <c r="T6067" s="30" t="str">
        <f t="shared" si="11"/>
        <v/>
      </c>
      <c r="U6067" s="30" t="str">
        <f t="shared" si="12"/>
        <v/>
      </c>
    </row>
    <row r="6068" spans="2:21" ht="15.75" customHeight="1" x14ac:dyDescent="0.25">
      <c r="B6068" s="49" t="s">
        <v>333</v>
      </c>
      <c r="C6068" s="50" t="s">
        <v>343</v>
      </c>
      <c r="D6068" s="51" t="s">
        <v>60</v>
      </c>
      <c r="E6068" s="30">
        <v>0</v>
      </c>
      <c r="F6068" s="30">
        <f t="shared" si="1"/>
        <v>1</v>
      </c>
      <c r="G6068" s="30">
        <v>0</v>
      </c>
      <c r="H6068" s="30">
        <f t="shared" si="2"/>
        <v>1</v>
      </c>
      <c r="I6068" s="30">
        <v>1</v>
      </c>
      <c r="J6068" s="30">
        <f t="shared" si="3"/>
        <v>0</v>
      </c>
      <c r="K6068" s="30">
        <v>0</v>
      </c>
      <c r="L6068" s="30">
        <f t="shared" si="4"/>
        <v>1</v>
      </c>
      <c r="M6068" s="52" t="str">
        <f t="shared" si="5"/>
        <v>агрегати не працюють</v>
      </c>
      <c r="O6068" s="30" t="str">
        <f t="shared" si="6"/>
        <v/>
      </c>
      <c r="P6068" s="30" t="str">
        <f t="shared" si="7"/>
        <v/>
      </c>
      <c r="Q6068" s="30" t="str">
        <f t="shared" si="8"/>
        <v/>
      </c>
      <c r="R6068" s="30" t="str">
        <f t="shared" si="9"/>
        <v/>
      </c>
      <c r="S6068" s="30" t="str">
        <f t="shared" si="10"/>
        <v/>
      </c>
      <c r="T6068" s="30" t="str">
        <f t="shared" si="11"/>
        <v/>
      </c>
      <c r="U6068" s="30" t="str">
        <f t="shared" si="12"/>
        <v/>
      </c>
    </row>
    <row r="6069" spans="2:21" ht="15.75" customHeight="1" x14ac:dyDescent="0.25">
      <c r="B6069" s="49" t="s">
        <v>333</v>
      </c>
      <c r="C6069" s="50" t="s">
        <v>343</v>
      </c>
      <c r="D6069" s="51" t="s">
        <v>61</v>
      </c>
      <c r="E6069" s="30">
        <v>0</v>
      </c>
      <c r="F6069" s="30">
        <f t="shared" si="1"/>
        <v>1</v>
      </c>
      <c r="G6069" s="30">
        <v>0</v>
      </c>
      <c r="H6069" s="30">
        <f t="shared" si="2"/>
        <v>1</v>
      </c>
      <c r="I6069" s="30">
        <v>1</v>
      </c>
      <c r="J6069" s="30">
        <f t="shared" si="3"/>
        <v>0</v>
      </c>
      <c r="K6069" s="30">
        <v>0</v>
      </c>
      <c r="L6069" s="30">
        <f t="shared" si="4"/>
        <v>1</v>
      </c>
      <c r="M6069" s="52" t="str">
        <f t="shared" si="5"/>
        <v>агрегати не працюють</v>
      </c>
      <c r="O6069" s="30" t="str">
        <f t="shared" si="6"/>
        <v/>
      </c>
      <c r="P6069" s="30" t="str">
        <f t="shared" si="7"/>
        <v/>
      </c>
      <c r="Q6069" s="30" t="str">
        <f t="shared" si="8"/>
        <v/>
      </c>
      <c r="R6069" s="30" t="str">
        <f t="shared" si="9"/>
        <v/>
      </c>
      <c r="S6069" s="30" t="str">
        <f t="shared" si="10"/>
        <v/>
      </c>
      <c r="T6069" s="30" t="str">
        <f t="shared" si="11"/>
        <v/>
      </c>
      <c r="U6069" s="30" t="str">
        <f t="shared" si="12"/>
        <v/>
      </c>
    </row>
    <row r="6070" spans="2:21" ht="15.75" customHeight="1" x14ac:dyDescent="0.25">
      <c r="B6070" s="49" t="s">
        <v>333</v>
      </c>
      <c r="C6070" s="50" t="s">
        <v>343</v>
      </c>
      <c r="D6070" s="51" t="s">
        <v>62</v>
      </c>
      <c r="E6070" s="30">
        <v>1746</v>
      </c>
      <c r="F6070" s="30">
        <v>0</v>
      </c>
      <c r="G6070" s="30">
        <v>183673</v>
      </c>
      <c r="H6070" s="30">
        <v>1</v>
      </c>
      <c r="I6070" s="30">
        <v>1</v>
      </c>
      <c r="J6070" s="30">
        <f t="shared" si="3"/>
        <v>0</v>
      </c>
      <c r="K6070" s="30">
        <v>1</v>
      </c>
      <c r="L6070" s="30">
        <f t="shared" si="4"/>
        <v>0</v>
      </c>
      <c r="M6070" s="52" t="str">
        <f t="shared" si="5"/>
        <v>OK</v>
      </c>
      <c r="O6070" s="30">
        <f t="shared" si="6"/>
        <v>1746</v>
      </c>
      <c r="P6070" s="30">
        <f t="shared" si="7"/>
        <v>1632.8592000000001</v>
      </c>
      <c r="Q6070" s="30">
        <f t="shared" si="8"/>
        <v>1632.8592000000001</v>
      </c>
      <c r="R6070" s="30" t="str">
        <f t="shared" si="9"/>
        <v/>
      </c>
      <c r="S6070" s="30" t="str">
        <f t="shared" si="10"/>
        <v/>
      </c>
      <c r="T6070" s="30">
        <f t="shared" si="11"/>
        <v>183673</v>
      </c>
      <c r="U6070" s="30">
        <f t="shared" si="12"/>
        <v>299912147.8416</v>
      </c>
    </row>
    <row r="6071" spans="2:21" ht="15.75" customHeight="1" x14ac:dyDescent="0.25">
      <c r="B6071" s="49" t="s">
        <v>333</v>
      </c>
      <c r="C6071" s="50" t="s">
        <v>343</v>
      </c>
      <c r="D6071" s="51" t="s">
        <v>63</v>
      </c>
      <c r="E6071" s="30">
        <v>0</v>
      </c>
      <c r="F6071" s="30">
        <f t="shared" si="1"/>
        <v>1</v>
      </c>
      <c r="G6071" s="30">
        <v>0</v>
      </c>
      <c r="H6071" s="30">
        <f t="shared" si="2"/>
        <v>1</v>
      </c>
      <c r="I6071" s="30">
        <v>1</v>
      </c>
      <c r="J6071" s="30">
        <f t="shared" si="3"/>
        <v>0</v>
      </c>
      <c r="K6071" s="30">
        <v>0</v>
      </c>
      <c r="L6071" s="30">
        <f t="shared" si="4"/>
        <v>1</v>
      </c>
      <c r="M6071" s="52" t="str">
        <f t="shared" si="5"/>
        <v>агрегати не працюють</v>
      </c>
      <c r="O6071" s="30" t="str">
        <f t="shared" si="6"/>
        <v/>
      </c>
      <c r="P6071" s="30" t="str">
        <f t="shared" si="7"/>
        <v/>
      </c>
      <c r="Q6071" s="30" t="str">
        <f t="shared" si="8"/>
        <v/>
      </c>
      <c r="R6071" s="30" t="str">
        <f t="shared" si="9"/>
        <v/>
      </c>
      <c r="S6071" s="30" t="str">
        <f t="shared" si="10"/>
        <v/>
      </c>
      <c r="T6071" s="30" t="str">
        <f t="shared" si="11"/>
        <v/>
      </c>
      <c r="U6071" s="30" t="str">
        <f t="shared" si="12"/>
        <v/>
      </c>
    </row>
    <row r="6072" spans="2:21" ht="15.75" customHeight="1" x14ac:dyDescent="0.25">
      <c r="B6072" s="49" t="s">
        <v>333</v>
      </c>
      <c r="C6072" s="50" t="s">
        <v>343</v>
      </c>
      <c r="D6072" s="51" t="s">
        <v>64</v>
      </c>
      <c r="E6072" s="30">
        <v>649</v>
      </c>
      <c r="F6072" s="30">
        <v>0</v>
      </c>
      <c r="G6072" s="30">
        <v>106616</v>
      </c>
      <c r="H6072" s="30">
        <v>1</v>
      </c>
      <c r="I6072" s="30">
        <v>1</v>
      </c>
      <c r="J6072" s="30">
        <f t="shared" si="3"/>
        <v>0</v>
      </c>
      <c r="K6072" s="30">
        <v>1</v>
      </c>
      <c r="L6072" s="30">
        <f t="shared" si="4"/>
        <v>0</v>
      </c>
      <c r="M6072" s="52" t="str">
        <f t="shared" si="5"/>
        <v>OK</v>
      </c>
      <c r="O6072" s="30">
        <f t="shared" si="6"/>
        <v>649</v>
      </c>
      <c r="P6072" s="30">
        <f t="shared" si="7"/>
        <v>606.94479999999999</v>
      </c>
      <c r="Q6072" s="30">
        <f t="shared" si="8"/>
        <v>606.94479999999999</v>
      </c>
      <c r="R6072" s="30" t="str">
        <f t="shared" si="9"/>
        <v/>
      </c>
      <c r="S6072" s="30" t="str">
        <f t="shared" si="10"/>
        <v/>
      </c>
      <c r="T6072" s="30">
        <f t="shared" si="11"/>
        <v>106616</v>
      </c>
      <c r="U6072" s="30">
        <f t="shared" si="12"/>
        <v>64710026.796799995</v>
      </c>
    </row>
    <row r="6073" spans="2:21" ht="15.75" customHeight="1" x14ac:dyDescent="0.25">
      <c r="B6073" s="49" t="s">
        <v>333</v>
      </c>
      <c r="C6073" s="50" t="s">
        <v>343</v>
      </c>
      <c r="D6073" s="51" t="s">
        <v>65</v>
      </c>
      <c r="E6073" s="30">
        <v>958</v>
      </c>
      <c r="F6073" s="30">
        <v>1</v>
      </c>
      <c r="G6073" s="30">
        <v>121427</v>
      </c>
      <c r="H6073" s="30">
        <v>1</v>
      </c>
      <c r="I6073" s="30">
        <v>1</v>
      </c>
      <c r="J6073" s="30">
        <f t="shared" si="3"/>
        <v>0</v>
      </c>
      <c r="K6073" s="30">
        <v>1</v>
      </c>
      <c r="L6073" s="30">
        <f t="shared" si="4"/>
        <v>0</v>
      </c>
      <c r="M6073" s="52" t="str">
        <f t="shared" si="5"/>
        <v>OK</v>
      </c>
      <c r="O6073" s="30" t="str">
        <f t="shared" si="6"/>
        <v/>
      </c>
      <c r="P6073" s="30" t="str">
        <f t="shared" si="7"/>
        <v/>
      </c>
      <c r="Q6073" s="30">
        <f t="shared" si="8"/>
        <v>958</v>
      </c>
      <c r="R6073" s="30" t="str">
        <f t="shared" si="9"/>
        <v/>
      </c>
      <c r="S6073" s="30" t="str">
        <f t="shared" si="10"/>
        <v/>
      </c>
      <c r="T6073" s="30">
        <f t="shared" si="11"/>
        <v>121427</v>
      </c>
      <c r="U6073" s="30">
        <f t="shared" si="12"/>
        <v>116327066</v>
      </c>
    </row>
    <row r="6074" spans="2:21" ht="15.75" customHeight="1" x14ac:dyDescent="0.25">
      <c r="B6074" s="49" t="s">
        <v>333</v>
      </c>
      <c r="C6074" s="50" t="s">
        <v>343</v>
      </c>
      <c r="D6074" s="51" t="s">
        <v>66</v>
      </c>
      <c r="E6074" s="30">
        <v>0</v>
      </c>
      <c r="F6074" s="30">
        <f t="shared" si="1"/>
        <v>1</v>
      </c>
      <c r="G6074" s="30">
        <v>0</v>
      </c>
      <c r="H6074" s="30">
        <f t="shared" si="2"/>
        <v>1</v>
      </c>
      <c r="I6074" s="30">
        <v>1</v>
      </c>
      <c r="J6074" s="30">
        <f t="shared" si="3"/>
        <v>0</v>
      </c>
      <c r="K6074" s="30">
        <v>0</v>
      </c>
      <c r="L6074" s="30">
        <f t="shared" si="4"/>
        <v>1</v>
      </c>
      <c r="M6074" s="52" t="str">
        <f t="shared" si="5"/>
        <v>агрегати не працюють</v>
      </c>
      <c r="O6074" s="30" t="str">
        <f t="shared" si="6"/>
        <v/>
      </c>
      <c r="P6074" s="30" t="str">
        <f t="shared" si="7"/>
        <v/>
      </c>
      <c r="Q6074" s="30" t="str">
        <f t="shared" si="8"/>
        <v/>
      </c>
      <c r="R6074" s="30" t="str">
        <f t="shared" si="9"/>
        <v/>
      </c>
      <c r="S6074" s="30" t="str">
        <f t="shared" si="10"/>
        <v/>
      </c>
      <c r="T6074" s="30" t="str">
        <f t="shared" si="11"/>
        <v/>
      </c>
      <c r="U6074" s="30" t="str">
        <f t="shared" si="12"/>
        <v/>
      </c>
    </row>
    <row r="6075" spans="2:21" ht="15.75" customHeight="1" x14ac:dyDescent="0.25">
      <c r="B6075" s="49" t="s">
        <v>333</v>
      </c>
      <c r="C6075" s="50" t="s">
        <v>343</v>
      </c>
      <c r="D6075" s="51" t="s">
        <v>67</v>
      </c>
      <c r="E6075" s="30">
        <v>0</v>
      </c>
      <c r="F6075" s="30">
        <f t="shared" si="1"/>
        <v>1</v>
      </c>
      <c r="G6075" s="30">
        <v>0</v>
      </c>
      <c r="H6075" s="30">
        <f t="shared" si="2"/>
        <v>1</v>
      </c>
      <c r="I6075" s="30">
        <v>1</v>
      </c>
      <c r="J6075" s="30">
        <f t="shared" si="3"/>
        <v>0</v>
      </c>
      <c r="K6075" s="30">
        <v>0</v>
      </c>
      <c r="L6075" s="30">
        <f t="shared" si="4"/>
        <v>1</v>
      </c>
      <c r="M6075" s="52" t="str">
        <f t="shared" si="5"/>
        <v>агрегати не працюють</v>
      </c>
      <c r="O6075" s="30" t="str">
        <f t="shared" si="6"/>
        <v/>
      </c>
      <c r="P6075" s="30" t="str">
        <f t="shared" si="7"/>
        <v/>
      </c>
      <c r="Q6075" s="30" t="str">
        <f t="shared" si="8"/>
        <v/>
      </c>
      <c r="R6075" s="30" t="str">
        <f t="shared" si="9"/>
        <v/>
      </c>
      <c r="S6075" s="30" t="str">
        <f t="shared" si="10"/>
        <v/>
      </c>
      <c r="T6075" s="30" t="str">
        <f t="shared" si="11"/>
        <v/>
      </c>
      <c r="U6075" s="30" t="str">
        <f t="shared" si="12"/>
        <v/>
      </c>
    </row>
    <row r="6076" spans="2:21" ht="15.75" customHeight="1" x14ac:dyDescent="0.25">
      <c r="B6076" s="49" t="s">
        <v>333</v>
      </c>
      <c r="C6076" s="50" t="s">
        <v>343</v>
      </c>
      <c r="D6076" s="51" t="s">
        <v>68</v>
      </c>
      <c r="E6076" s="30">
        <v>0</v>
      </c>
      <c r="F6076" s="30">
        <f t="shared" si="1"/>
        <v>1</v>
      </c>
      <c r="G6076" s="30">
        <v>0</v>
      </c>
      <c r="H6076" s="30">
        <f t="shared" si="2"/>
        <v>1</v>
      </c>
      <c r="I6076" s="30">
        <v>1</v>
      </c>
      <c r="J6076" s="30">
        <f t="shared" si="3"/>
        <v>0</v>
      </c>
      <c r="K6076" s="30">
        <v>0</v>
      </c>
      <c r="L6076" s="30">
        <f t="shared" si="4"/>
        <v>1</v>
      </c>
      <c r="M6076" s="52" t="str">
        <f t="shared" si="5"/>
        <v>агрегати не працюють</v>
      </c>
      <c r="O6076" s="30" t="str">
        <f t="shared" si="6"/>
        <v/>
      </c>
      <c r="P6076" s="30" t="str">
        <f t="shared" si="7"/>
        <v/>
      </c>
      <c r="Q6076" s="30" t="str">
        <f t="shared" si="8"/>
        <v/>
      </c>
      <c r="R6076" s="30" t="str">
        <f t="shared" si="9"/>
        <v/>
      </c>
      <c r="S6076" s="30" t="str">
        <f t="shared" si="10"/>
        <v/>
      </c>
      <c r="T6076" s="30" t="str">
        <f t="shared" si="11"/>
        <v/>
      </c>
      <c r="U6076" s="30" t="str">
        <f t="shared" si="12"/>
        <v/>
      </c>
    </row>
    <row r="6077" spans="2:21" ht="15.75" customHeight="1" x14ac:dyDescent="0.25">
      <c r="B6077" s="49" t="s">
        <v>333</v>
      </c>
      <c r="C6077" s="50" t="s">
        <v>343</v>
      </c>
      <c r="D6077" s="51" t="s">
        <v>69</v>
      </c>
      <c r="E6077" s="30">
        <v>0</v>
      </c>
      <c r="F6077" s="30">
        <f t="shared" si="1"/>
        <v>1</v>
      </c>
      <c r="G6077" s="30">
        <v>0</v>
      </c>
      <c r="H6077" s="30">
        <f t="shared" si="2"/>
        <v>1</v>
      </c>
      <c r="I6077" s="30">
        <v>1</v>
      </c>
      <c r="J6077" s="30">
        <f t="shared" si="3"/>
        <v>0</v>
      </c>
      <c r="K6077" s="30">
        <v>0</v>
      </c>
      <c r="L6077" s="30">
        <f t="shared" si="4"/>
        <v>1</v>
      </c>
      <c r="M6077" s="52" t="str">
        <f t="shared" si="5"/>
        <v>агрегати не працюють</v>
      </c>
      <c r="O6077" s="30" t="str">
        <f t="shared" si="6"/>
        <v/>
      </c>
      <c r="P6077" s="30" t="str">
        <f t="shared" si="7"/>
        <v/>
      </c>
      <c r="Q6077" s="30" t="str">
        <f t="shared" si="8"/>
        <v/>
      </c>
      <c r="R6077" s="30" t="str">
        <f t="shared" si="9"/>
        <v/>
      </c>
      <c r="S6077" s="30" t="str">
        <f t="shared" si="10"/>
        <v/>
      </c>
      <c r="T6077" s="30" t="str">
        <f t="shared" si="11"/>
        <v/>
      </c>
      <c r="U6077" s="30" t="str">
        <f t="shared" si="12"/>
        <v/>
      </c>
    </row>
    <row r="6078" spans="2:21" ht="15.75" customHeight="1" x14ac:dyDescent="0.25">
      <c r="B6078" s="49" t="s">
        <v>333</v>
      </c>
      <c r="C6078" s="50" t="s">
        <v>343</v>
      </c>
      <c r="D6078" s="51" t="s">
        <v>70</v>
      </c>
      <c r="E6078" s="30">
        <v>582</v>
      </c>
      <c r="F6078" s="30">
        <v>0</v>
      </c>
      <c r="G6078" s="30">
        <v>143853</v>
      </c>
      <c r="H6078" s="30">
        <v>0</v>
      </c>
      <c r="I6078" s="30">
        <v>1</v>
      </c>
      <c r="J6078" s="30">
        <f t="shared" si="3"/>
        <v>0</v>
      </c>
      <c r="K6078" s="30">
        <v>1</v>
      </c>
      <c r="L6078" s="30">
        <f t="shared" si="4"/>
        <v>0</v>
      </c>
      <c r="M6078" s="52" t="str">
        <f t="shared" si="5"/>
        <v>OK</v>
      </c>
      <c r="O6078" s="30">
        <f t="shared" si="6"/>
        <v>582</v>
      </c>
      <c r="P6078" s="30">
        <f t="shared" si="7"/>
        <v>544.28640000000007</v>
      </c>
      <c r="Q6078" s="30">
        <f t="shared" si="8"/>
        <v>544.28640000000007</v>
      </c>
      <c r="R6078" s="30">
        <f t="shared" si="9"/>
        <v>143853</v>
      </c>
      <c r="S6078" s="30">
        <f t="shared" si="10"/>
        <v>171918.72030000002</v>
      </c>
      <c r="T6078" s="30">
        <f t="shared" si="11"/>
        <v>171918.72030000002</v>
      </c>
      <c r="U6078" s="30">
        <f t="shared" si="12"/>
        <v>93573021.36469394</v>
      </c>
    </row>
    <row r="6079" spans="2:21" ht="15.75" customHeight="1" x14ac:dyDescent="0.25">
      <c r="B6079" s="49" t="s">
        <v>333</v>
      </c>
      <c r="C6079" s="50" t="s">
        <v>343</v>
      </c>
      <c r="D6079" s="51" t="s">
        <v>71</v>
      </c>
      <c r="E6079" s="30">
        <v>1293</v>
      </c>
      <c r="F6079" s="30">
        <v>1</v>
      </c>
      <c r="G6079" s="30">
        <v>63603</v>
      </c>
      <c r="H6079" s="30">
        <v>1</v>
      </c>
      <c r="I6079" s="30">
        <v>1</v>
      </c>
      <c r="J6079" s="30">
        <f t="shared" si="3"/>
        <v>0</v>
      </c>
      <c r="K6079" s="30">
        <v>1</v>
      </c>
      <c r="L6079" s="30">
        <f t="shared" si="4"/>
        <v>0</v>
      </c>
      <c r="M6079" s="52" t="str">
        <f t="shared" si="5"/>
        <v>OK</v>
      </c>
      <c r="O6079" s="30" t="str">
        <f t="shared" si="6"/>
        <v/>
      </c>
      <c r="P6079" s="30" t="str">
        <f t="shared" si="7"/>
        <v/>
      </c>
      <c r="Q6079" s="30">
        <f t="shared" si="8"/>
        <v>1293</v>
      </c>
      <c r="R6079" s="30" t="str">
        <f t="shared" si="9"/>
        <v/>
      </c>
      <c r="S6079" s="30" t="str">
        <f t="shared" si="10"/>
        <v/>
      </c>
      <c r="T6079" s="30">
        <f t="shared" si="11"/>
        <v>63603</v>
      </c>
      <c r="U6079" s="30">
        <f t="shared" si="12"/>
        <v>82238679</v>
      </c>
    </row>
    <row r="6080" spans="2:21" ht="15.75" customHeight="1" x14ac:dyDescent="0.25">
      <c r="B6080" s="49" t="s">
        <v>333</v>
      </c>
      <c r="C6080" s="50" t="s">
        <v>343</v>
      </c>
      <c r="D6080" s="51" t="s">
        <v>72</v>
      </c>
      <c r="E6080" s="30">
        <v>644</v>
      </c>
      <c r="F6080" s="30">
        <v>0</v>
      </c>
      <c r="G6080" s="30">
        <v>225703</v>
      </c>
      <c r="H6080" s="30">
        <v>1</v>
      </c>
      <c r="I6080" s="30">
        <v>1</v>
      </c>
      <c r="J6080" s="30">
        <f t="shared" si="3"/>
        <v>0</v>
      </c>
      <c r="K6080" s="30">
        <v>1</v>
      </c>
      <c r="L6080" s="30">
        <f t="shared" si="4"/>
        <v>0</v>
      </c>
      <c r="M6080" s="52" t="str">
        <f t="shared" si="5"/>
        <v>OK</v>
      </c>
      <c r="O6080" s="30">
        <f t="shared" si="6"/>
        <v>644</v>
      </c>
      <c r="P6080" s="30">
        <f t="shared" si="7"/>
        <v>602.26880000000006</v>
      </c>
      <c r="Q6080" s="30">
        <f t="shared" si="8"/>
        <v>602.26880000000006</v>
      </c>
      <c r="R6080" s="30" t="str">
        <f t="shared" si="9"/>
        <v/>
      </c>
      <c r="S6080" s="30" t="str">
        <f t="shared" si="10"/>
        <v/>
      </c>
      <c r="T6080" s="30">
        <f t="shared" si="11"/>
        <v>225703</v>
      </c>
      <c r="U6080" s="30">
        <f t="shared" si="12"/>
        <v>135933874.96640003</v>
      </c>
    </row>
    <row r="6081" spans="2:21" ht="15.75" customHeight="1" x14ac:dyDescent="0.25">
      <c r="B6081" s="49" t="s">
        <v>333</v>
      </c>
      <c r="C6081" s="50" t="s">
        <v>343</v>
      </c>
      <c r="D6081" s="51" t="s">
        <v>73</v>
      </c>
      <c r="E6081" s="30">
        <v>0</v>
      </c>
      <c r="F6081" s="30">
        <f t="shared" si="1"/>
        <v>1</v>
      </c>
      <c r="G6081" s="30">
        <v>0</v>
      </c>
      <c r="H6081" s="30">
        <f t="shared" si="2"/>
        <v>1</v>
      </c>
      <c r="I6081" s="30">
        <v>1</v>
      </c>
      <c r="J6081" s="30">
        <f t="shared" si="3"/>
        <v>0</v>
      </c>
      <c r="K6081" s="30">
        <v>0</v>
      </c>
      <c r="L6081" s="30">
        <f t="shared" si="4"/>
        <v>1</v>
      </c>
      <c r="M6081" s="52" t="str">
        <f t="shared" si="5"/>
        <v>агрегати не працюють</v>
      </c>
      <c r="O6081" s="30" t="str">
        <f t="shared" si="6"/>
        <v/>
      </c>
      <c r="P6081" s="30" t="str">
        <f t="shared" si="7"/>
        <v/>
      </c>
      <c r="Q6081" s="30" t="str">
        <f t="shared" si="8"/>
        <v/>
      </c>
      <c r="R6081" s="30" t="str">
        <f t="shared" si="9"/>
        <v/>
      </c>
      <c r="S6081" s="30" t="str">
        <f t="shared" si="10"/>
        <v/>
      </c>
      <c r="T6081" s="30" t="str">
        <f t="shared" si="11"/>
        <v/>
      </c>
      <c r="U6081" s="30" t="str">
        <f t="shared" si="12"/>
        <v/>
      </c>
    </row>
    <row r="6082" spans="2:21" ht="15.75" customHeight="1" x14ac:dyDescent="0.25">
      <c r="B6082" s="49" t="s">
        <v>333</v>
      </c>
      <c r="C6082" s="50" t="s">
        <v>343</v>
      </c>
      <c r="D6082" s="51" t="s">
        <v>74</v>
      </c>
      <c r="E6082" s="30">
        <v>0</v>
      </c>
      <c r="F6082" s="30">
        <f t="shared" si="1"/>
        <v>1</v>
      </c>
      <c r="G6082" s="30">
        <v>0</v>
      </c>
      <c r="H6082" s="30">
        <f t="shared" si="2"/>
        <v>1</v>
      </c>
      <c r="I6082" s="30">
        <v>1</v>
      </c>
      <c r="J6082" s="30">
        <f t="shared" si="3"/>
        <v>0</v>
      </c>
      <c r="K6082" s="30">
        <v>0</v>
      </c>
      <c r="L6082" s="30">
        <f t="shared" si="4"/>
        <v>1</v>
      </c>
      <c r="M6082" s="52" t="str">
        <f t="shared" si="5"/>
        <v>агрегати не працюють</v>
      </c>
      <c r="O6082" s="30" t="str">
        <f t="shared" si="6"/>
        <v/>
      </c>
      <c r="P6082" s="30" t="str">
        <f t="shared" si="7"/>
        <v/>
      </c>
      <c r="Q6082" s="30" t="str">
        <f t="shared" si="8"/>
        <v/>
      </c>
      <c r="R6082" s="30" t="str">
        <f t="shared" si="9"/>
        <v/>
      </c>
      <c r="S6082" s="30" t="str">
        <f t="shared" si="10"/>
        <v/>
      </c>
      <c r="T6082" s="30" t="str">
        <f t="shared" si="11"/>
        <v/>
      </c>
      <c r="U6082" s="30" t="str">
        <f t="shared" si="12"/>
        <v/>
      </c>
    </row>
    <row r="6083" spans="2:21" ht="15.75" customHeight="1" x14ac:dyDescent="0.25">
      <c r="B6083" s="49" t="s">
        <v>333</v>
      </c>
      <c r="C6083" s="50" t="s">
        <v>343</v>
      </c>
      <c r="D6083" s="51" t="s">
        <v>75</v>
      </c>
      <c r="E6083" s="30">
        <v>0</v>
      </c>
      <c r="F6083" s="30">
        <f t="shared" si="1"/>
        <v>1</v>
      </c>
      <c r="G6083" s="30">
        <v>0</v>
      </c>
      <c r="H6083" s="30">
        <f t="shared" si="2"/>
        <v>1</v>
      </c>
      <c r="I6083" s="30">
        <v>1</v>
      </c>
      <c r="J6083" s="30">
        <f t="shared" si="3"/>
        <v>0</v>
      </c>
      <c r="K6083" s="30">
        <v>0</v>
      </c>
      <c r="L6083" s="30">
        <f t="shared" si="4"/>
        <v>1</v>
      </c>
      <c r="M6083" s="52" t="str">
        <f t="shared" si="5"/>
        <v>агрегати не працюють</v>
      </c>
      <c r="O6083" s="30" t="str">
        <f t="shared" si="6"/>
        <v/>
      </c>
      <c r="P6083" s="30" t="str">
        <f t="shared" si="7"/>
        <v/>
      </c>
      <c r="Q6083" s="30" t="str">
        <f t="shared" si="8"/>
        <v/>
      </c>
      <c r="R6083" s="30" t="str">
        <f t="shared" si="9"/>
        <v/>
      </c>
      <c r="S6083" s="30" t="str">
        <f t="shared" si="10"/>
        <v/>
      </c>
      <c r="T6083" s="30" t="str">
        <f t="shared" si="11"/>
        <v/>
      </c>
      <c r="U6083" s="30" t="str">
        <f t="shared" si="12"/>
        <v/>
      </c>
    </row>
    <row r="6084" spans="2:21" ht="15.75" customHeight="1" x14ac:dyDescent="0.25">
      <c r="B6084" s="49" t="s">
        <v>333</v>
      </c>
      <c r="C6084" s="50" t="s">
        <v>343</v>
      </c>
      <c r="D6084" s="51" t="s">
        <v>76</v>
      </c>
      <c r="E6084" s="30">
        <v>0</v>
      </c>
      <c r="F6084" s="30">
        <f t="shared" si="1"/>
        <v>1</v>
      </c>
      <c r="G6084" s="30">
        <v>0</v>
      </c>
      <c r="H6084" s="30">
        <f t="shared" si="2"/>
        <v>1</v>
      </c>
      <c r="I6084" s="30">
        <v>1</v>
      </c>
      <c r="J6084" s="30">
        <f t="shared" si="3"/>
        <v>0</v>
      </c>
      <c r="K6084" s="30">
        <v>0</v>
      </c>
      <c r="L6084" s="30">
        <f t="shared" si="4"/>
        <v>1</v>
      </c>
      <c r="M6084" s="52" t="str">
        <f t="shared" si="5"/>
        <v>агрегати не працюють</v>
      </c>
      <c r="O6084" s="30" t="str">
        <f t="shared" si="6"/>
        <v/>
      </c>
      <c r="P6084" s="30" t="str">
        <f t="shared" si="7"/>
        <v/>
      </c>
      <c r="Q6084" s="30" t="str">
        <f t="shared" si="8"/>
        <v/>
      </c>
      <c r="R6084" s="30" t="str">
        <f t="shared" si="9"/>
        <v/>
      </c>
      <c r="S6084" s="30" t="str">
        <f t="shared" si="10"/>
        <v/>
      </c>
      <c r="T6084" s="30" t="str">
        <f t="shared" si="11"/>
        <v/>
      </c>
      <c r="U6084" s="30" t="str">
        <f t="shared" si="12"/>
        <v/>
      </c>
    </row>
    <row r="6085" spans="2:21" ht="15.75" customHeight="1" x14ac:dyDescent="0.25">
      <c r="B6085" s="49" t="s">
        <v>333</v>
      </c>
      <c r="C6085" s="50" t="s">
        <v>343</v>
      </c>
      <c r="D6085" s="51" t="s">
        <v>77</v>
      </c>
      <c r="E6085" s="30">
        <v>0</v>
      </c>
      <c r="F6085" s="30">
        <f t="shared" si="1"/>
        <v>1</v>
      </c>
      <c r="G6085" s="30">
        <v>0</v>
      </c>
      <c r="H6085" s="30">
        <f t="shared" si="2"/>
        <v>1</v>
      </c>
      <c r="I6085" s="30">
        <v>1</v>
      </c>
      <c r="J6085" s="30">
        <f t="shared" si="3"/>
        <v>0</v>
      </c>
      <c r="K6085" s="30">
        <v>0</v>
      </c>
      <c r="L6085" s="30">
        <f t="shared" si="4"/>
        <v>1</v>
      </c>
      <c r="M6085" s="52" t="str">
        <f t="shared" si="5"/>
        <v>агрегати не працюють</v>
      </c>
      <c r="O6085" s="30" t="str">
        <f t="shared" si="6"/>
        <v/>
      </c>
      <c r="P6085" s="30" t="str">
        <f t="shared" si="7"/>
        <v/>
      </c>
      <c r="Q6085" s="30" t="str">
        <f t="shared" si="8"/>
        <v/>
      </c>
      <c r="R6085" s="30" t="str">
        <f t="shared" si="9"/>
        <v/>
      </c>
      <c r="S6085" s="30" t="str">
        <f t="shared" si="10"/>
        <v/>
      </c>
      <c r="T6085" s="30" t="str">
        <f t="shared" si="11"/>
        <v/>
      </c>
      <c r="U6085" s="30" t="str">
        <f t="shared" si="12"/>
        <v/>
      </c>
    </row>
    <row r="6086" spans="2:21" ht="15.75" customHeight="1" x14ac:dyDescent="0.25">
      <c r="B6086" s="49" t="s">
        <v>333</v>
      </c>
      <c r="C6086" s="50" t="s">
        <v>343</v>
      </c>
      <c r="D6086" s="51" t="s">
        <v>78</v>
      </c>
      <c r="E6086" s="30">
        <v>1300</v>
      </c>
      <c r="F6086" s="30">
        <v>1</v>
      </c>
      <c r="G6086" s="30">
        <v>94294</v>
      </c>
      <c r="H6086" s="30">
        <v>0</v>
      </c>
      <c r="I6086" s="30">
        <v>1</v>
      </c>
      <c r="J6086" s="30">
        <f t="shared" si="3"/>
        <v>0</v>
      </c>
      <c r="K6086" s="30">
        <v>1</v>
      </c>
      <c r="L6086" s="30">
        <f t="shared" si="4"/>
        <v>0</v>
      </c>
      <c r="M6086" s="52" t="str">
        <f t="shared" si="5"/>
        <v>OK</v>
      </c>
      <c r="O6086" s="30" t="str">
        <f t="shared" si="6"/>
        <v/>
      </c>
      <c r="P6086" s="30" t="str">
        <f t="shared" si="7"/>
        <v/>
      </c>
      <c r="Q6086" s="30">
        <f t="shared" si="8"/>
        <v>1300</v>
      </c>
      <c r="R6086" s="30">
        <f t="shared" si="9"/>
        <v>94294</v>
      </c>
      <c r="S6086" s="30">
        <f t="shared" si="10"/>
        <v>112690.75940000001</v>
      </c>
      <c r="T6086" s="30">
        <f t="shared" si="11"/>
        <v>112690.75940000001</v>
      </c>
      <c r="U6086" s="30">
        <f t="shared" si="12"/>
        <v>146497987.22</v>
      </c>
    </row>
    <row r="6087" spans="2:21" ht="15.75" customHeight="1" x14ac:dyDescent="0.25">
      <c r="B6087" s="49" t="s">
        <v>333</v>
      </c>
      <c r="C6087" s="50" t="s">
        <v>343</v>
      </c>
      <c r="D6087" s="51" t="s">
        <v>79</v>
      </c>
      <c r="E6087" s="30">
        <v>403</v>
      </c>
      <c r="F6087" s="30">
        <v>0</v>
      </c>
      <c r="G6087" s="30">
        <v>195589</v>
      </c>
      <c r="H6087" s="30">
        <v>1</v>
      </c>
      <c r="I6087" s="30">
        <v>1</v>
      </c>
      <c r="J6087" s="30">
        <f t="shared" si="3"/>
        <v>0</v>
      </c>
      <c r="K6087" s="30">
        <v>1</v>
      </c>
      <c r="L6087" s="30">
        <f t="shared" si="4"/>
        <v>0</v>
      </c>
      <c r="M6087" s="52" t="str">
        <f t="shared" si="5"/>
        <v>OK</v>
      </c>
      <c r="O6087" s="30">
        <f t="shared" si="6"/>
        <v>403</v>
      </c>
      <c r="P6087" s="30">
        <f t="shared" si="7"/>
        <v>376.88560000000001</v>
      </c>
      <c r="Q6087" s="30">
        <f t="shared" si="8"/>
        <v>376.88560000000001</v>
      </c>
      <c r="R6087" s="30" t="str">
        <f t="shared" si="9"/>
        <v/>
      </c>
      <c r="S6087" s="30" t="str">
        <f t="shared" si="10"/>
        <v/>
      </c>
      <c r="T6087" s="30">
        <f t="shared" si="11"/>
        <v>195589</v>
      </c>
      <c r="U6087" s="30">
        <f t="shared" si="12"/>
        <v>73714677.618400007</v>
      </c>
    </row>
    <row r="6088" spans="2:21" ht="15.75" customHeight="1" x14ac:dyDescent="0.25">
      <c r="B6088" s="49" t="s">
        <v>333</v>
      </c>
      <c r="C6088" s="50" t="s">
        <v>343</v>
      </c>
      <c r="D6088" s="51" t="s">
        <v>80</v>
      </c>
      <c r="E6088" s="30">
        <v>0</v>
      </c>
      <c r="F6088" s="30">
        <f t="shared" si="1"/>
        <v>1</v>
      </c>
      <c r="G6088" s="30">
        <v>0</v>
      </c>
      <c r="H6088" s="30">
        <f t="shared" si="2"/>
        <v>1</v>
      </c>
      <c r="I6088" s="30">
        <v>1</v>
      </c>
      <c r="J6088" s="30">
        <f t="shared" si="3"/>
        <v>0</v>
      </c>
      <c r="K6088" s="30">
        <v>0</v>
      </c>
      <c r="L6088" s="30">
        <f t="shared" si="4"/>
        <v>1</v>
      </c>
      <c r="M6088" s="52" t="str">
        <f t="shared" si="5"/>
        <v>агрегати не працюють</v>
      </c>
      <c r="O6088" s="30" t="str">
        <f t="shared" si="6"/>
        <v/>
      </c>
      <c r="P6088" s="30" t="str">
        <f t="shared" si="7"/>
        <v/>
      </c>
      <c r="Q6088" s="30" t="str">
        <f t="shared" si="8"/>
        <v/>
      </c>
      <c r="R6088" s="30" t="str">
        <f t="shared" si="9"/>
        <v/>
      </c>
      <c r="S6088" s="30" t="str">
        <f t="shared" si="10"/>
        <v/>
      </c>
      <c r="T6088" s="30" t="str">
        <f t="shared" si="11"/>
        <v/>
      </c>
      <c r="U6088" s="30" t="str">
        <f t="shared" si="12"/>
        <v/>
      </c>
    </row>
    <row r="6089" spans="2:21" ht="15.75" customHeight="1" x14ac:dyDescent="0.25">
      <c r="B6089" s="49" t="s">
        <v>333</v>
      </c>
      <c r="C6089" s="50" t="s">
        <v>343</v>
      </c>
      <c r="D6089" s="51" t="s">
        <v>81</v>
      </c>
      <c r="E6089" s="30">
        <v>0</v>
      </c>
      <c r="F6089" s="30">
        <f t="shared" si="1"/>
        <v>1</v>
      </c>
      <c r="G6089" s="30">
        <v>0</v>
      </c>
      <c r="H6089" s="30">
        <f t="shared" si="2"/>
        <v>1</v>
      </c>
      <c r="I6089" s="30">
        <v>1</v>
      </c>
      <c r="J6089" s="30">
        <f t="shared" si="3"/>
        <v>0</v>
      </c>
      <c r="K6089" s="30">
        <v>0</v>
      </c>
      <c r="L6089" s="30">
        <f t="shared" si="4"/>
        <v>1</v>
      </c>
      <c r="M6089" s="52" t="str">
        <f t="shared" si="5"/>
        <v>агрегати не працюють</v>
      </c>
      <c r="O6089" s="30" t="str">
        <f t="shared" si="6"/>
        <v/>
      </c>
      <c r="P6089" s="30" t="str">
        <f t="shared" si="7"/>
        <v/>
      </c>
      <c r="Q6089" s="30" t="str">
        <f t="shared" si="8"/>
        <v/>
      </c>
      <c r="R6089" s="30" t="str">
        <f t="shared" si="9"/>
        <v/>
      </c>
      <c r="S6089" s="30" t="str">
        <f t="shared" si="10"/>
        <v/>
      </c>
      <c r="T6089" s="30" t="str">
        <f t="shared" si="11"/>
        <v/>
      </c>
      <c r="U6089" s="30" t="str">
        <f t="shared" si="12"/>
        <v/>
      </c>
    </row>
    <row r="6090" spans="2:21" ht="15.75" customHeight="1" x14ac:dyDescent="0.25">
      <c r="B6090" s="49" t="s">
        <v>333</v>
      </c>
      <c r="C6090" s="50" t="s">
        <v>343</v>
      </c>
      <c r="D6090" s="51" t="s">
        <v>82</v>
      </c>
      <c r="E6090" s="30">
        <v>0</v>
      </c>
      <c r="F6090" s="30">
        <f t="shared" si="1"/>
        <v>1</v>
      </c>
      <c r="G6090" s="30">
        <v>0</v>
      </c>
      <c r="H6090" s="30">
        <f t="shared" si="2"/>
        <v>1</v>
      </c>
      <c r="I6090" s="30">
        <v>1</v>
      </c>
      <c r="J6090" s="30">
        <f t="shared" si="3"/>
        <v>0</v>
      </c>
      <c r="K6090" s="30">
        <v>0</v>
      </c>
      <c r="L6090" s="30">
        <f t="shared" si="4"/>
        <v>1</v>
      </c>
      <c r="M6090" s="52" t="str">
        <f t="shared" si="5"/>
        <v>агрегати не працюють</v>
      </c>
      <c r="O6090" s="30" t="str">
        <f t="shared" si="6"/>
        <v/>
      </c>
      <c r="P6090" s="30" t="str">
        <f t="shared" si="7"/>
        <v/>
      </c>
      <c r="Q6090" s="30" t="str">
        <f t="shared" si="8"/>
        <v/>
      </c>
      <c r="R6090" s="30" t="str">
        <f t="shared" si="9"/>
        <v/>
      </c>
      <c r="S6090" s="30" t="str">
        <f t="shared" si="10"/>
        <v/>
      </c>
      <c r="T6090" s="30" t="str">
        <f t="shared" si="11"/>
        <v/>
      </c>
      <c r="U6090" s="30" t="str">
        <f t="shared" si="12"/>
        <v/>
      </c>
    </row>
    <row r="6091" spans="2:21" ht="15.75" customHeight="1" x14ac:dyDescent="0.25">
      <c r="B6091" s="49" t="s">
        <v>333</v>
      </c>
      <c r="C6091" s="50" t="s">
        <v>343</v>
      </c>
      <c r="D6091" s="51" t="s">
        <v>83</v>
      </c>
      <c r="E6091" s="30">
        <v>0</v>
      </c>
      <c r="F6091" s="30">
        <f t="shared" si="1"/>
        <v>1</v>
      </c>
      <c r="G6091" s="30">
        <v>0</v>
      </c>
      <c r="H6091" s="30">
        <f t="shared" si="2"/>
        <v>1</v>
      </c>
      <c r="I6091" s="30">
        <v>1</v>
      </c>
      <c r="J6091" s="30">
        <f t="shared" si="3"/>
        <v>0</v>
      </c>
      <c r="K6091" s="30">
        <v>0</v>
      </c>
      <c r="L6091" s="30">
        <f t="shared" si="4"/>
        <v>1</v>
      </c>
      <c r="M6091" s="52" t="str">
        <f t="shared" si="5"/>
        <v>агрегати не працюють</v>
      </c>
      <c r="O6091" s="30" t="str">
        <f t="shared" si="6"/>
        <v/>
      </c>
      <c r="P6091" s="30" t="str">
        <f t="shared" si="7"/>
        <v/>
      </c>
      <c r="Q6091" s="30" t="str">
        <f t="shared" si="8"/>
        <v/>
      </c>
      <c r="R6091" s="30" t="str">
        <f t="shared" si="9"/>
        <v/>
      </c>
      <c r="S6091" s="30" t="str">
        <f t="shared" si="10"/>
        <v/>
      </c>
      <c r="T6091" s="30" t="str">
        <f t="shared" si="11"/>
        <v/>
      </c>
      <c r="U6091" s="30" t="str">
        <f t="shared" si="12"/>
        <v/>
      </c>
    </row>
    <row r="6092" spans="2:21" ht="15.75" customHeight="1" x14ac:dyDescent="0.25">
      <c r="B6092" s="49" t="s">
        <v>333</v>
      </c>
      <c r="C6092" s="50" t="s">
        <v>344</v>
      </c>
      <c r="D6092" s="51" t="s">
        <v>60</v>
      </c>
      <c r="E6092" s="30">
        <v>0</v>
      </c>
      <c r="F6092" s="30">
        <f t="shared" si="1"/>
        <v>1</v>
      </c>
      <c r="G6092" s="30">
        <v>0</v>
      </c>
      <c r="H6092" s="30">
        <f t="shared" si="2"/>
        <v>1</v>
      </c>
      <c r="I6092" s="30">
        <v>1</v>
      </c>
      <c r="J6092" s="30">
        <f t="shared" si="3"/>
        <v>0</v>
      </c>
      <c r="K6092" s="30">
        <v>0</v>
      </c>
      <c r="L6092" s="30">
        <f t="shared" si="4"/>
        <v>1</v>
      </c>
      <c r="M6092" s="52" t="str">
        <f t="shared" si="5"/>
        <v>агрегати не працюють</v>
      </c>
      <c r="O6092" s="30" t="str">
        <f t="shared" si="6"/>
        <v/>
      </c>
      <c r="P6092" s="30" t="str">
        <f t="shared" si="7"/>
        <v/>
      </c>
      <c r="Q6092" s="30" t="str">
        <f t="shared" si="8"/>
        <v/>
      </c>
      <c r="R6092" s="30" t="str">
        <f t="shared" si="9"/>
        <v/>
      </c>
      <c r="S6092" s="30" t="str">
        <f t="shared" si="10"/>
        <v/>
      </c>
      <c r="T6092" s="30" t="str">
        <f t="shared" si="11"/>
        <v/>
      </c>
      <c r="U6092" s="30" t="str">
        <f t="shared" si="12"/>
        <v/>
      </c>
    </row>
    <row r="6093" spans="2:21" ht="15.75" customHeight="1" x14ac:dyDescent="0.25">
      <c r="B6093" s="49" t="s">
        <v>333</v>
      </c>
      <c r="C6093" s="50" t="s">
        <v>344</v>
      </c>
      <c r="D6093" s="51" t="s">
        <v>61</v>
      </c>
      <c r="E6093" s="30">
        <v>1262</v>
      </c>
      <c r="F6093" s="30">
        <v>0</v>
      </c>
      <c r="G6093" s="30">
        <v>72196</v>
      </c>
      <c r="H6093" s="30">
        <v>0</v>
      </c>
      <c r="I6093" s="30">
        <v>1</v>
      </c>
      <c r="J6093" s="30">
        <f t="shared" si="3"/>
        <v>0</v>
      </c>
      <c r="K6093" s="30">
        <v>1</v>
      </c>
      <c r="L6093" s="30">
        <f t="shared" si="4"/>
        <v>0</v>
      </c>
      <c r="M6093" s="52" t="str">
        <f t="shared" si="5"/>
        <v>OK</v>
      </c>
      <c r="O6093" s="30">
        <f t="shared" si="6"/>
        <v>1262</v>
      </c>
      <c r="P6093" s="30">
        <f t="shared" si="7"/>
        <v>1180.2224000000001</v>
      </c>
      <c r="Q6093" s="30">
        <f t="shared" si="8"/>
        <v>1180.2224000000001</v>
      </c>
      <c r="R6093" s="30">
        <f t="shared" si="9"/>
        <v>72196</v>
      </c>
      <c r="S6093" s="30">
        <f t="shared" si="10"/>
        <v>86281.439599999998</v>
      </c>
      <c r="T6093" s="30">
        <f t="shared" si="11"/>
        <v>86281.439599999998</v>
      </c>
      <c r="U6093" s="30">
        <f t="shared" si="12"/>
        <v>101831287.72016704</v>
      </c>
    </row>
    <row r="6094" spans="2:21" ht="15.75" customHeight="1" x14ac:dyDescent="0.25">
      <c r="B6094" s="49" t="s">
        <v>333</v>
      </c>
      <c r="C6094" s="50" t="s">
        <v>344</v>
      </c>
      <c r="D6094" s="51" t="s">
        <v>62</v>
      </c>
      <c r="E6094" s="30">
        <v>0</v>
      </c>
      <c r="F6094" s="30">
        <f t="shared" si="1"/>
        <v>1</v>
      </c>
      <c r="G6094" s="30">
        <v>0</v>
      </c>
      <c r="H6094" s="30">
        <f t="shared" si="2"/>
        <v>1</v>
      </c>
      <c r="I6094" s="30">
        <v>1</v>
      </c>
      <c r="J6094" s="30">
        <f t="shared" si="3"/>
        <v>0</v>
      </c>
      <c r="K6094" s="30">
        <v>0</v>
      </c>
      <c r="L6094" s="30">
        <f t="shared" si="4"/>
        <v>1</v>
      </c>
      <c r="M6094" s="52" t="str">
        <f t="shared" si="5"/>
        <v>агрегати не працюють</v>
      </c>
      <c r="O6094" s="30" t="str">
        <f t="shared" si="6"/>
        <v/>
      </c>
      <c r="P6094" s="30" t="str">
        <f t="shared" si="7"/>
        <v/>
      </c>
      <c r="Q6094" s="30" t="str">
        <f t="shared" si="8"/>
        <v/>
      </c>
      <c r="R6094" s="30" t="str">
        <f t="shared" si="9"/>
        <v/>
      </c>
      <c r="S6094" s="30" t="str">
        <f t="shared" si="10"/>
        <v/>
      </c>
      <c r="T6094" s="30" t="str">
        <f t="shared" si="11"/>
        <v/>
      </c>
      <c r="U6094" s="30" t="str">
        <f t="shared" si="12"/>
        <v/>
      </c>
    </row>
    <row r="6095" spans="2:21" ht="15.75" customHeight="1" x14ac:dyDescent="0.25">
      <c r="B6095" s="49" t="s">
        <v>333</v>
      </c>
      <c r="C6095" s="50" t="s">
        <v>344</v>
      </c>
      <c r="D6095" s="51" t="s">
        <v>63</v>
      </c>
      <c r="E6095" s="30">
        <v>1037</v>
      </c>
      <c r="F6095" s="30">
        <v>1</v>
      </c>
      <c r="G6095" s="30">
        <v>215912</v>
      </c>
      <c r="H6095" s="30">
        <v>0</v>
      </c>
      <c r="I6095" s="30">
        <v>1</v>
      </c>
      <c r="J6095" s="30">
        <f t="shared" si="3"/>
        <v>0</v>
      </c>
      <c r="K6095" s="30">
        <v>1</v>
      </c>
      <c r="L6095" s="30">
        <f t="shared" si="4"/>
        <v>0</v>
      </c>
      <c r="M6095" s="52" t="str">
        <f t="shared" si="5"/>
        <v>OK</v>
      </c>
      <c r="O6095" s="30" t="str">
        <f t="shared" si="6"/>
        <v/>
      </c>
      <c r="P6095" s="30" t="str">
        <f t="shared" si="7"/>
        <v/>
      </c>
      <c r="Q6095" s="30">
        <f t="shared" si="8"/>
        <v>1037</v>
      </c>
      <c r="R6095" s="30">
        <f t="shared" si="9"/>
        <v>215912</v>
      </c>
      <c r="S6095" s="30">
        <f t="shared" si="10"/>
        <v>258036.43120000002</v>
      </c>
      <c r="T6095" s="30">
        <f t="shared" si="11"/>
        <v>258036.43120000002</v>
      </c>
      <c r="U6095" s="30">
        <f t="shared" si="12"/>
        <v>267583779.15440002</v>
      </c>
    </row>
    <row r="6096" spans="2:21" ht="15.75" customHeight="1" x14ac:dyDescent="0.25">
      <c r="B6096" s="49" t="s">
        <v>333</v>
      </c>
      <c r="C6096" s="50" t="s">
        <v>344</v>
      </c>
      <c r="D6096" s="51" t="s">
        <v>64</v>
      </c>
      <c r="E6096" s="30">
        <v>908</v>
      </c>
      <c r="F6096" s="30">
        <v>0</v>
      </c>
      <c r="G6096" s="30">
        <v>102946</v>
      </c>
      <c r="H6096" s="30">
        <v>0</v>
      </c>
      <c r="I6096" s="30">
        <v>1</v>
      </c>
      <c r="J6096" s="30">
        <f t="shared" si="3"/>
        <v>0</v>
      </c>
      <c r="K6096" s="30">
        <v>1</v>
      </c>
      <c r="L6096" s="30">
        <f t="shared" si="4"/>
        <v>0</v>
      </c>
      <c r="M6096" s="52" t="str">
        <f t="shared" si="5"/>
        <v>OK</v>
      </c>
      <c r="O6096" s="30">
        <f t="shared" si="6"/>
        <v>908</v>
      </c>
      <c r="P6096" s="30">
        <f t="shared" si="7"/>
        <v>849.16160000000002</v>
      </c>
      <c r="Q6096" s="30">
        <f t="shared" si="8"/>
        <v>849.16160000000002</v>
      </c>
      <c r="R6096" s="30">
        <f t="shared" si="9"/>
        <v>102946</v>
      </c>
      <c r="S6096" s="30">
        <f t="shared" si="10"/>
        <v>123030.76460000001</v>
      </c>
      <c r="T6096" s="30">
        <f t="shared" si="11"/>
        <v>123030.76460000001</v>
      </c>
      <c r="U6096" s="30">
        <f t="shared" si="12"/>
        <v>104473000.91695938</v>
      </c>
    </row>
    <row r="6097" spans="2:21" ht="15.75" customHeight="1" x14ac:dyDescent="0.25">
      <c r="B6097" s="49" t="s">
        <v>333</v>
      </c>
      <c r="C6097" s="50" t="s">
        <v>344</v>
      </c>
      <c r="D6097" s="51" t="s">
        <v>65</v>
      </c>
      <c r="E6097" s="30">
        <v>1250</v>
      </c>
      <c r="F6097" s="30">
        <v>0</v>
      </c>
      <c r="G6097" s="30">
        <v>187255</v>
      </c>
      <c r="H6097" s="30">
        <v>1</v>
      </c>
      <c r="I6097" s="30">
        <v>1</v>
      </c>
      <c r="J6097" s="30">
        <f t="shared" si="3"/>
        <v>0</v>
      </c>
      <c r="K6097" s="30">
        <v>1</v>
      </c>
      <c r="L6097" s="30">
        <f t="shared" si="4"/>
        <v>0</v>
      </c>
      <c r="M6097" s="52" t="str">
        <f t="shared" si="5"/>
        <v>OK</v>
      </c>
      <c r="O6097" s="30">
        <f t="shared" si="6"/>
        <v>1250</v>
      </c>
      <c r="P6097" s="30">
        <f t="shared" si="7"/>
        <v>1169</v>
      </c>
      <c r="Q6097" s="30">
        <f t="shared" si="8"/>
        <v>1169</v>
      </c>
      <c r="R6097" s="30" t="str">
        <f t="shared" si="9"/>
        <v/>
      </c>
      <c r="S6097" s="30" t="str">
        <f t="shared" si="10"/>
        <v/>
      </c>
      <c r="T6097" s="30">
        <f t="shared" si="11"/>
        <v>187255</v>
      </c>
      <c r="U6097" s="30">
        <f t="shared" si="12"/>
        <v>218901095</v>
      </c>
    </row>
    <row r="6098" spans="2:21" ht="15.75" customHeight="1" x14ac:dyDescent="0.25">
      <c r="B6098" s="49" t="s">
        <v>333</v>
      </c>
      <c r="C6098" s="50" t="s">
        <v>344</v>
      </c>
      <c r="D6098" s="51" t="s">
        <v>66</v>
      </c>
      <c r="E6098" s="30">
        <v>0</v>
      </c>
      <c r="F6098" s="30">
        <f t="shared" si="1"/>
        <v>1</v>
      </c>
      <c r="G6098" s="30">
        <v>0</v>
      </c>
      <c r="H6098" s="30">
        <f t="shared" si="2"/>
        <v>1</v>
      </c>
      <c r="I6098" s="30">
        <v>1</v>
      </c>
      <c r="J6098" s="30">
        <f t="shared" si="3"/>
        <v>0</v>
      </c>
      <c r="K6098" s="30">
        <v>0</v>
      </c>
      <c r="L6098" s="30">
        <f t="shared" si="4"/>
        <v>1</v>
      </c>
      <c r="M6098" s="52" t="str">
        <f t="shared" si="5"/>
        <v>агрегати не працюють</v>
      </c>
      <c r="O6098" s="30" t="str">
        <f t="shared" si="6"/>
        <v/>
      </c>
      <c r="P6098" s="30" t="str">
        <f t="shared" si="7"/>
        <v/>
      </c>
      <c r="Q6098" s="30" t="str">
        <f t="shared" si="8"/>
        <v/>
      </c>
      <c r="R6098" s="30" t="str">
        <f t="shared" si="9"/>
        <v/>
      </c>
      <c r="S6098" s="30" t="str">
        <f t="shared" si="10"/>
        <v/>
      </c>
      <c r="T6098" s="30" t="str">
        <f t="shared" si="11"/>
        <v/>
      </c>
      <c r="U6098" s="30" t="str">
        <f t="shared" si="12"/>
        <v/>
      </c>
    </row>
    <row r="6099" spans="2:21" ht="15.75" customHeight="1" x14ac:dyDescent="0.25">
      <c r="B6099" s="49" t="s">
        <v>333</v>
      </c>
      <c r="C6099" s="50" t="s">
        <v>344</v>
      </c>
      <c r="D6099" s="51" t="s">
        <v>67</v>
      </c>
      <c r="E6099" s="30">
        <v>1825</v>
      </c>
      <c r="F6099" s="30">
        <v>0</v>
      </c>
      <c r="G6099" s="30">
        <v>200272</v>
      </c>
      <c r="H6099" s="30">
        <v>0</v>
      </c>
      <c r="I6099" s="30">
        <v>1</v>
      </c>
      <c r="J6099" s="30">
        <f t="shared" si="3"/>
        <v>0</v>
      </c>
      <c r="K6099" s="30">
        <v>1</v>
      </c>
      <c r="L6099" s="30">
        <f t="shared" si="4"/>
        <v>0</v>
      </c>
      <c r="M6099" s="52" t="str">
        <f t="shared" si="5"/>
        <v>OK</v>
      </c>
      <c r="O6099" s="30">
        <f t="shared" si="6"/>
        <v>1825</v>
      </c>
      <c r="P6099" s="30">
        <f t="shared" si="7"/>
        <v>1706.74</v>
      </c>
      <c r="Q6099" s="30">
        <f t="shared" si="8"/>
        <v>1706.74</v>
      </c>
      <c r="R6099" s="30">
        <f t="shared" si="9"/>
        <v>200272</v>
      </c>
      <c r="S6099" s="30">
        <f t="shared" si="10"/>
        <v>239345.06720000002</v>
      </c>
      <c r="T6099" s="30">
        <f t="shared" si="11"/>
        <v>239345.06720000002</v>
      </c>
      <c r="U6099" s="30">
        <f t="shared" si="12"/>
        <v>408499799.99292803</v>
      </c>
    </row>
    <row r="6100" spans="2:21" ht="15.75" customHeight="1" x14ac:dyDescent="0.25">
      <c r="B6100" s="49" t="s">
        <v>333</v>
      </c>
      <c r="C6100" s="50" t="s">
        <v>344</v>
      </c>
      <c r="D6100" s="51" t="s">
        <v>68</v>
      </c>
      <c r="E6100" s="30">
        <v>0</v>
      </c>
      <c r="F6100" s="30">
        <f t="shared" si="1"/>
        <v>1</v>
      </c>
      <c r="G6100" s="30">
        <v>0</v>
      </c>
      <c r="H6100" s="30">
        <f t="shared" si="2"/>
        <v>1</v>
      </c>
      <c r="I6100" s="30">
        <v>1</v>
      </c>
      <c r="J6100" s="30">
        <f t="shared" si="3"/>
        <v>0</v>
      </c>
      <c r="K6100" s="30">
        <v>0</v>
      </c>
      <c r="L6100" s="30">
        <f t="shared" si="4"/>
        <v>1</v>
      </c>
      <c r="M6100" s="52" t="str">
        <f t="shared" si="5"/>
        <v>агрегати не працюють</v>
      </c>
      <c r="O6100" s="30" t="str">
        <f t="shared" si="6"/>
        <v/>
      </c>
      <c r="P6100" s="30" t="str">
        <f t="shared" si="7"/>
        <v/>
      </c>
      <c r="Q6100" s="30" t="str">
        <f t="shared" si="8"/>
        <v/>
      </c>
      <c r="R6100" s="30" t="str">
        <f t="shared" si="9"/>
        <v/>
      </c>
      <c r="S6100" s="30" t="str">
        <f t="shared" si="10"/>
        <v/>
      </c>
      <c r="T6100" s="30" t="str">
        <f t="shared" si="11"/>
        <v/>
      </c>
      <c r="U6100" s="30" t="str">
        <f t="shared" si="12"/>
        <v/>
      </c>
    </row>
    <row r="6101" spans="2:21" ht="15.75" customHeight="1" x14ac:dyDescent="0.25">
      <c r="B6101" s="49" t="s">
        <v>333</v>
      </c>
      <c r="C6101" s="50" t="s">
        <v>344</v>
      </c>
      <c r="D6101" s="51" t="s">
        <v>69</v>
      </c>
      <c r="E6101" s="30">
        <v>0</v>
      </c>
      <c r="F6101" s="30">
        <f t="shared" si="1"/>
        <v>1</v>
      </c>
      <c r="G6101" s="30">
        <v>0</v>
      </c>
      <c r="H6101" s="30">
        <f t="shared" si="2"/>
        <v>1</v>
      </c>
      <c r="I6101" s="30">
        <v>1</v>
      </c>
      <c r="J6101" s="30">
        <f t="shared" si="3"/>
        <v>0</v>
      </c>
      <c r="K6101" s="30">
        <v>0</v>
      </c>
      <c r="L6101" s="30">
        <f t="shared" si="4"/>
        <v>1</v>
      </c>
      <c r="M6101" s="52" t="str">
        <f t="shared" si="5"/>
        <v>агрегати не працюють</v>
      </c>
      <c r="O6101" s="30" t="str">
        <f t="shared" si="6"/>
        <v/>
      </c>
      <c r="P6101" s="30" t="str">
        <f t="shared" si="7"/>
        <v/>
      </c>
      <c r="Q6101" s="30" t="str">
        <f t="shared" si="8"/>
        <v/>
      </c>
      <c r="R6101" s="30" t="str">
        <f t="shared" si="9"/>
        <v/>
      </c>
      <c r="S6101" s="30" t="str">
        <f t="shared" si="10"/>
        <v/>
      </c>
      <c r="T6101" s="30" t="str">
        <f t="shared" si="11"/>
        <v/>
      </c>
      <c r="U6101" s="30" t="str">
        <f t="shared" si="12"/>
        <v/>
      </c>
    </row>
    <row r="6102" spans="2:21" ht="15.75" customHeight="1" x14ac:dyDescent="0.25">
      <c r="B6102" s="49" t="s">
        <v>333</v>
      </c>
      <c r="C6102" s="50" t="s">
        <v>344</v>
      </c>
      <c r="D6102" s="51" t="s">
        <v>70</v>
      </c>
      <c r="E6102" s="30">
        <v>1431</v>
      </c>
      <c r="F6102" s="30">
        <v>1</v>
      </c>
      <c r="G6102" s="30">
        <v>226395</v>
      </c>
      <c r="H6102" s="30">
        <v>1</v>
      </c>
      <c r="I6102" s="30">
        <v>1</v>
      </c>
      <c r="J6102" s="30">
        <f t="shared" si="3"/>
        <v>0</v>
      </c>
      <c r="K6102" s="30">
        <v>1</v>
      </c>
      <c r="L6102" s="30">
        <f t="shared" si="4"/>
        <v>0</v>
      </c>
      <c r="M6102" s="52" t="str">
        <f t="shared" si="5"/>
        <v>OK</v>
      </c>
      <c r="O6102" s="30" t="str">
        <f t="shared" si="6"/>
        <v/>
      </c>
      <c r="P6102" s="30" t="str">
        <f t="shared" si="7"/>
        <v/>
      </c>
      <c r="Q6102" s="30">
        <f t="shared" si="8"/>
        <v>1431</v>
      </c>
      <c r="R6102" s="30" t="str">
        <f t="shared" si="9"/>
        <v/>
      </c>
      <c r="S6102" s="30" t="str">
        <f t="shared" si="10"/>
        <v/>
      </c>
      <c r="T6102" s="30">
        <f t="shared" si="11"/>
        <v>226395</v>
      </c>
      <c r="U6102" s="30">
        <f t="shared" si="12"/>
        <v>323971245</v>
      </c>
    </row>
    <row r="6103" spans="2:21" ht="15.75" customHeight="1" x14ac:dyDescent="0.25">
      <c r="B6103" s="49" t="s">
        <v>333</v>
      </c>
      <c r="C6103" s="50" t="s">
        <v>344</v>
      </c>
      <c r="D6103" s="51" t="s">
        <v>71</v>
      </c>
      <c r="E6103" s="30">
        <v>0</v>
      </c>
      <c r="F6103" s="30">
        <f t="shared" si="1"/>
        <v>1</v>
      </c>
      <c r="G6103" s="30">
        <v>0</v>
      </c>
      <c r="H6103" s="30">
        <f t="shared" si="2"/>
        <v>1</v>
      </c>
      <c r="I6103" s="30">
        <v>1</v>
      </c>
      <c r="J6103" s="30">
        <f t="shared" si="3"/>
        <v>0</v>
      </c>
      <c r="K6103" s="30">
        <v>0</v>
      </c>
      <c r="L6103" s="30">
        <f t="shared" si="4"/>
        <v>1</v>
      </c>
      <c r="M6103" s="52" t="str">
        <f t="shared" si="5"/>
        <v>агрегати не працюють</v>
      </c>
      <c r="O6103" s="30" t="str">
        <f t="shared" si="6"/>
        <v/>
      </c>
      <c r="P6103" s="30" t="str">
        <f t="shared" si="7"/>
        <v/>
      </c>
      <c r="Q6103" s="30" t="str">
        <f t="shared" si="8"/>
        <v/>
      </c>
      <c r="R6103" s="30" t="str">
        <f t="shared" si="9"/>
        <v/>
      </c>
      <c r="S6103" s="30" t="str">
        <f t="shared" si="10"/>
        <v/>
      </c>
      <c r="T6103" s="30" t="str">
        <f t="shared" si="11"/>
        <v/>
      </c>
      <c r="U6103" s="30" t="str">
        <f t="shared" si="12"/>
        <v/>
      </c>
    </row>
    <row r="6104" spans="2:21" ht="15.75" customHeight="1" x14ac:dyDescent="0.25">
      <c r="B6104" s="49" t="s">
        <v>333</v>
      </c>
      <c r="C6104" s="50" t="s">
        <v>344</v>
      </c>
      <c r="D6104" s="51" t="s">
        <v>72</v>
      </c>
      <c r="E6104" s="30">
        <v>0</v>
      </c>
      <c r="F6104" s="30">
        <f t="shared" si="1"/>
        <v>1</v>
      </c>
      <c r="G6104" s="30">
        <v>0</v>
      </c>
      <c r="H6104" s="30">
        <f t="shared" si="2"/>
        <v>1</v>
      </c>
      <c r="I6104" s="30">
        <v>1</v>
      </c>
      <c r="J6104" s="30">
        <f t="shared" si="3"/>
        <v>0</v>
      </c>
      <c r="K6104" s="30">
        <v>0</v>
      </c>
      <c r="L6104" s="30">
        <f t="shared" si="4"/>
        <v>1</v>
      </c>
      <c r="M6104" s="52" t="str">
        <f t="shared" si="5"/>
        <v>агрегати не працюють</v>
      </c>
      <c r="O6104" s="30" t="str">
        <f t="shared" si="6"/>
        <v/>
      </c>
      <c r="P6104" s="30" t="str">
        <f t="shared" si="7"/>
        <v/>
      </c>
      <c r="Q6104" s="30" t="str">
        <f t="shared" si="8"/>
        <v/>
      </c>
      <c r="R6104" s="30" t="str">
        <f t="shared" si="9"/>
        <v/>
      </c>
      <c r="S6104" s="30" t="str">
        <f t="shared" si="10"/>
        <v/>
      </c>
      <c r="T6104" s="30" t="str">
        <f t="shared" si="11"/>
        <v/>
      </c>
      <c r="U6104" s="30" t="str">
        <f t="shared" si="12"/>
        <v/>
      </c>
    </row>
    <row r="6105" spans="2:21" ht="15.75" customHeight="1" x14ac:dyDescent="0.25">
      <c r="B6105" s="49" t="s">
        <v>333</v>
      </c>
      <c r="C6105" s="50" t="s">
        <v>344</v>
      </c>
      <c r="D6105" s="51" t="s">
        <v>73</v>
      </c>
      <c r="E6105" s="30">
        <v>1339</v>
      </c>
      <c r="F6105" s="30">
        <v>1</v>
      </c>
      <c r="G6105" s="30">
        <v>196921</v>
      </c>
      <c r="H6105" s="30">
        <v>1</v>
      </c>
      <c r="I6105" s="30">
        <v>1</v>
      </c>
      <c r="J6105" s="30">
        <f t="shared" si="3"/>
        <v>0</v>
      </c>
      <c r="K6105" s="30">
        <v>1</v>
      </c>
      <c r="L6105" s="30">
        <f t="shared" si="4"/>
        <v>0</v>
      </c>
      <c r="M6105" s="52" t="str">
        <f t="shared" si="5"/>
        <v>OK</v>
      </c>
      <c r="O6105" s="30" t="str">
        <f t="shared" si="6"/>
        <v/>
      </c>
      <c r="P6105" s="30" t="str">
        <f t="shared" si="7"/>
        <v/>
      </c>
      <c r="Q6105" s="30">
        <f t="shared" si="8"/>
        <v>1339</v>
      </c>
      <c r="R6105" s="30" t="str">
        <f t="shared" si="9"/>
        <v/>
      </c>
      <c r="S6105" s="30" t="str">
        <f t="shared" si="10"/>
        <v/>
      </c>
      <c r="T6105" s="30">
        <f t="shared" si="11"/>
        <v>196921</v>
      </c>
      <c r="U6105" s="30">
        <f t="shared" si="12"/>
        <v>263677219</v>
      </c>
    </row>
    <row r="6106" spans="2:21" ht="15.75" customHeight="1" x14ac:dyDescent="0.25">
      <c r="B6106" s="49" t="s">
        <v>333</v>
      </c>
      <c r="C6106" s="50" t="s">
        <v>344</v>
      </c>
      <c r="D6106" s="51" t="s">
        <v>74</v>
      </c>
      <c r="E6106" s="30">
        <v>1903</v>
      </c>
      <c r="F6106" s="30">
        <v>1</v>
      </c>
      <c r="G6106" s="30">
        <v>165531</v>
      </c>
      <c r="H6106" s="30">
        <v>1</v>
      </c>
      <c r="I6106" s="30">
        <v>1</v>
      </c>
      <c r="J6106" s="30">
        <f t="shared" si="3"/>
        <v>0</v>
      </c>
      <c r="K6106" s="30">
        <v>1</v>
      </c>
      <c r="L6106" s="30">
        <f t="shared" si="4"/>
        <v>0</v>
      </c>
      <c r="M6106" s="52" t="str">
        <f t="shared" si="5"/>
        <v>OK</v>
      </c>
      <c r="O6106" s="30" t="str">
        <f t="shared" si="6"/>
        <v/>
      </c>
      <c r="P6106" s="30" t="str">
        <f t="shared" si="7"/>
        <v/>
      </c>
      <c r="Q6106" s="30">
        <f t="shared" si="8"/>
        <v>1903</v>
      </c>
      <c r="R6106" s="30" t="str">
        <f t="shared" si="9"/>
        <v/>
      </c>
      <c r="S6106" s="30" t="str">
        <f t="shared" si="10"/>
        <v/>
      </c>
      <c r="T6106" s="30">
        <f t="shared" si="11"/>
        <v>165531</v>
      </c>
      <c r="U6106" s="30">
        <f t="shared" si="12"/>
        <v>315005493</v>
      </c>
    </row>
    <row r="6107" spans="2:21" ht="15.75" customHeight="1" x14ac:dyDescent="0.25">
      <c r="B6107" s="49" t="s">
        <v>333</v>
      </c>
      <c r="C6107" s="50" t="s">
        <v>344</v>
      </c>
      <c r="D6107" s="51" t="s">
        <v>75</v>
      </c>
      <c r="E6107" s="30">
        <v>506</v>
      </c>
      <c r="F6107" s="30">
        <v>1</v>
      </c>
      <c r="G6107" s="30">
        <v>148671</v>
      </c>
      <c r="H6107" s="30">
        <v>0</v>
      </c>
      <c r="I6107" s="30">
        <v>1</v>
      </c>
      <c r="J6107" s="30">
        <f t="shared" si="3"/>
        <v>0</v>
      </c>
      <c r="K6107" s="30">
        <v>1</v>
      </c>
      <c r="L6107" s="30">
        <f t="shared" si="4"/>
        <v>0</v>
      </c>
      <c r="M6107" s="52" t="str">
        <f t="shared" si="5"/>
        <v>OK</v>
      </c>
      <c r="O6107" s="30" t="str">
        <f t="shared" si="6"/>
        <v/>
      </c>
      <c r="P6107" s="30" t="str">
        <f t="shared" si="7"/>
        <v/>
      </c>
      <c r="Q6107" s="30">
        <f t="shared" si="8"/>
        <v>506</v>
      </c>
      <c r="R6107" s="30">
        <f t="shared" si="9"/>
        <v>148671</v>
      </c>
      <c r="S6107" s="30">
        <f t="shared" si="10"/>
        <v>177676.7121</v>
      </c>
      <c r="T6107" s="30">
        <f t="shared" si="11"/>
        <v>177676.7121</v>
      </c>
      <c r="U6107" s="30">
        <f t="shared" si="12"/>
        <v>89904416.322600007</v>
      </c>
    </row>
    <row r="6108" spans="2:21" ht="15.75" customHeight="1" x14ac:dyDescent="0.25">
      <c r="B6108" s="49" t="s">
        <v>333</v>
      </c>
      <c r="C6108" s="50" t="s">
        <v>344</v>
      </c>
      <c r="D6108" s="51" t="s">
        <v>76</v>
      </c>
      <c r="E6108" s="30">
        <v>663</v>
      </c>
      <c r="F6108" s="30">
        <v>1</v>
      </c>
      <c r="G6108" s="30">
        <v>250590</v>
      </c>
      <c r="H6108" s="30">
        <v>1</v>
      </c>
      <c r="I6108" s="30">
        <v>1</v>
      </c>
      <c r="J6108" s="30">
        <f t="shared" si="3"/>
        <v>0</v>
      </c>
      <c r="K6108" s="30">
        <v>1</v>
      </c>
      <c r="L6108" s="30">
        <f t="shared" si="4"/>
        <v>0</v>
      </c>
      <c r="M6108" s="52" t="str">
        <f t="shared" si="5"/>
        <v>OK</v>
      </c>
      <c r="O6108" s="30" t="str">
        <f t="shared" si="6"/>
        <v/>
      </c>
      <c r="P6108" s="30" t="str">
        <f t="shared" si="7"/>
        <v/>
      </c>
      <c r="Q6108" s="30">
        <f t="shared" si="8"/>
        <v>663</v>
      </c>
      <c r="R6108" s="30" t="str">
        <f t="shared" si="9"/>
        <v/>
      </c>
      <c r="S6108" s="30" t="str">
        <f t="shared" si="10"/>
        <v/>
      </c>
      <c r="T6108" s="30">
        <f t="shared" si="11"/>
        <v>250590</v>
      </c>
      <c r="U6108" s="30">
        <f t="shared" si="12"/>
        <v>166141170</v>
      </c>
    </row>
    <row r="6109" spans="2:21" ht="15.75" customHeight="1" x14ac:dyDescent="0.25">
      <c r="B6109" s="49" t="s">
        <v>333</v>
      </c>
      <c r="C6109" s="50" t="s">
        <v>344</v>
      </c>
      <c r="D6109" s="51" t="s">
        <v>77</v>
      </c>
      <c r="E6109" s="30">
        <v>0</v>
      </c>
      <c r="F6109" s="30">
        <f t="shared" si="1"/>
        <v>1</v>
      </c>
      <c r="G6109" s="30">
        <v>0</v>
      </c>
      <c r="H6109" s="30">
        <f t="shared" si="2"/>
        <v>1</v>
      </c>
      <c r="I6109" s="30">
        <v>1</v>
      </c>
      <c r="J6109" s="30">
        <f t="shared" si="3"/>
        <v>0</v>
      </c>
      <c r="K6109" s="30">
        <v>0</v>
      </c>
      <c r="L6109" s="30">
        <f t="shared" si="4"/>
        <v>1</v>
      </c>
      <c r="M6109" s="52" t="str">
        <f t="shared" si="5"/>
        <v>агрегати не працюють</v>
      </c>
      <c r="O6109" s="30" t="str">
        <f t="shared" si="6"/>
        <v/>
      </c>
      <c r="P6109" s="30" t="str">
        <f t="shared" si="7"/>
        <v/>
      </c>
      <c r="Q6109" s="30" t="str">
        <f t="shared" si="8"/>
        <v/>
      </c>
      <c r="R6109" s="30" t="str">
        <f t="shared" si="9"/>
        <v/>
      </c>
      <c r="S6109" s="30" t="str">
        <f t="shared" si="10"/>
        <v/>
      </c>
      <c r="T6109" s="30" t="str">
        <f t="shared" si="11"/>
        <v/>
      </c>
      <c r="U6109" s="30" t="str">
        <f t="shared" si="12"/>
        <v/>
      </c>
    </row>
    <row r="6110" spans="2:21" ht="15.75" customHeight="1" x14ac:dyDescent="0.25">
      <c r="B6110" s="49" t="s">
        <v>333</v>
      </c>
      <c r="C6110" s="50" t="s">
        <v>344</v>
      </c>
      <c r="D6110" s="51" t="s">
        <v>78</v>
      </c>
      <c r="E6110" s="30">
        <v>1256</v>
      </c>
      <c r="F6110" s="30">
        <v>0</v>
      </c>
      <c r="G6110" s="30">
        <v>288712</v>
      </c>
      <c r="H6110" s="30">
        <v>0</v>
      </c>
      <c r="I6110" s="30">
        <v>1</v>
      </c>
      <c r="J6110" s="30">
        <f t="shared" si="3"/>
        <v>0</v>
      </c>
      <c r="K6110" s="30">
        <v>1</v>
      </c>
      <c r="L6110" s="30">
        <f t="shared" si="4"/>
        <v>0</v>
      </c>
      <c r="M6110" s="52" t="str">
        <f t="shared" si="5"/>
        <v>OK</v>
      </c>
      <c r="O6110" s="30">
        <f t="shared" si="6"/>
        <v>1256</v>
      </c>
      <c r="P6110" s="30">
        <f t="shared" si="7"/>
        <v>1174.6112000000001</v>
      </c>
      <c r="Q6110" s="30">
        <f t="shared" si="8"/>
        <v>1174.6112000000001</v>
      </c>
      <c r="R6110" s="30">
        <f t="shared" si="9"/>
        <v>288712</v>
      </c>
      <c r="S6110" s="30">
        <f t="shared" si="10"/>
        <v>345039.71120000002</v>
      </c>
      <c r="T6110" s="30">
        <f t="shared" si="11"/>
        <v>345039.71120000002</v>
      </c>
      <c r="U6110" s="30">
        <f t="shared" si="12"/>
        <v>405287509.22028548</v>
      </c>
    </row>
    <row r="6111" spans="2:21" ht="15.75" customHeight="1" x14ac:dyDescent="0.25">
      <c r="B6111" s="49" t="s">
        <v>333</v>
      </c>
      <c r="C6111" s="50" t="s">
        <v>344</v>
      </c>
      <c r="D6111" s="51" t="s">
        <v>79</v>
      </c>
      <c r="E6111" s="30">
        <v>0</v>
      </c>
      <c r="F6111" s="30">
        <f t="shared" si="1"/>
        <v>1</v>
      </c>
      <c r="G6111" s="30">
        <v>0</v>
      </c>
      <c r="H6111" s="30">
        <f t="shared" si="2"/>
        <v>1</v>
      </c>
      <c r="I6111" s="30">
        <v>1</v>
      </c>
      <c r="J6111" s="30">
        <f t="shared" si="3"/>
        <v>0</v>
      </c>
      <c r="K6111" s="30">
        <v>0</v>
      </c>
      <c r="L6111" s="30">
        <f t="shared" si="4"/>
        <v>1</v>
      </c>
      <c r="M6111" s="52" t="str">
        <f t="shared" si="5"/>
        <v>агрегати не працюють</v>
      </c>
      <c r="O6111" s="30" t="str">
        <f t="shared" si="6"/>
        <v/>
      </c>
      <c r="P6111" s="30" t="str">
        <f t="shared" si="7"/>
        <v/>
      </c>
      <c r="Q6111" s="30" t="str">
        <f t="shared" si="8"/>
        <v/>
      </c>
      <c r="R6111" s="30" t="str">
        <f t="shared" si="9"/>
        <v/>
      </c>
      <c r="S6111" s="30" t="str">
        <f t="shared" si="10"/>
        <v/>
      </c>
      <c r="T6111" s="30" t="str">
        <f t="shared" si="11"/>
        <v/>
      </c>
      <c r="U6111" s="30" t="str">
        <f t="shared" si="12"/>
        <v/>
      </c>
    </row>
    <row r="6112" spans="2:21" ht="15.75" customHeight="1" x14ac:dyDescent="0.25">
      <c r="B6112" s="49" t="s">
        <v>333</v>
      </c>
      <c r="C6112" s="50" t="s">
        <v>344</v>
      </c>
      <c r="D6112" s="51" t="s">
        <v>80</v>
      </c>
      <c r="E6112" s="30">
        <v>0</v>
      </c>
      <c r="F6112" s="30">
        <f t="shared" si="1"/>
        <v>1</v>
      </c>
      <c r="G6112" s="30">
        <v>0</v>
      </c>
      <c r="H6112" s="30">
        <f t="shared" si="2"/>
        <v>1</v>
      </c>
      <c r="I6112" s="30">
        <v>1</v>
      </c>
      <c r="J6112" s="30">
        <f t="shared" si="3"/>
        <v>0</v>
      </c>
      <c r="K6112" s="30">
        <v>0</v>
      </c>
      <c r="L6112" s="30">
        <f t="shared" si="4"/>
        <v>1</v>
      </c>
      <c r="M6112" s="52" t="str">
        <f t="shared" si="5"/>
        <v>агрегати не працюють</v>
      </c>
      <c r="O6112" s="30" t="str">
        <f t="shared" si="6"/>
        <v/>
      </c>
      <c r="P6112" s="30" t="str">
        <f t="shared" si="7"/>
        <v/>
      </c>
      <c r="Q6112" s="30" t="str">
        <f t="shared" si="8"/>
        <v/>
      </c>
      <c r="R6112" s="30" t="str">
        <f t="shared" si="9"/>
        <v/>
      </c>
      <c r="S6112" s="30" t="str">
        <f t="shared" si="10"/>
        <v/>
      </c>
      <c r="T6112" s="30" t="str">
        <f t="shared" si="11"/>
        <v/>
      </c>
      <c r="U6112" s="30" t="str">
        <f t="shared" si="12"/>
        <v/>
      </c>
    </row>
    <row r="6113" spans="2:21" ht="15.75" customHeight="1" x14ac:dyDescent="0.25">
      <c r="B6113" s="49" t="s">
        <v>333</v>
      </c>
      <c r="C6113" s="50" t="s">
        <v>344</v>
      </c>
      <c r="D6113" s="51" t="s">
        <v>81</v>
      </c>
      <c r="E6113" s="30">
        <v>1230</v>
      </c>
      <c r="F6113" s="30">
        <v>1</v>
      </c>
      <c r="G6113" s="30">
        <v>225219</v>
      </c>
      <c r="H6113" s="30">
        <v>1</v>
      </c>
      <c r="I6113" s="30">
        <v>1</v>
      </c>
      <c r="J6113" s="30">
        <f t="shared" si="3"/>
        <v>0</v>
      </c>
      <c r="K6113" s="30">
        <v>1</v>
      </c>
      <c r="L6113" s="30">
        <f t="shared" si="4"/>
        <v>0</v>
      </c>
      <c r="M6113" s="52" t="str">
        <f t="shared" si="5"/>
        <v>OK</v>
      </c>
      <c r="O6113" s="30" t="str">
        <f t="shared" si="6"/>
        <v/>
      </c>
      <c r="P6113" s="30" t="str">
        <f t="shared" si="7"/>
        <v/>
      </c>
      <c r="Q6113" s="30">
        <f t="shared" si="8"/>
        <v>1230</v>
      </c>
      <c r="R6113" s="30" t="str">
        <f t="shared" si="9"/>
        <v/>
      </c>
      <c r="S6113" s="30" t="str">
        <f t="shared" si="10"/>
        <v/>
      </c>
      <c r="T6113" s="30">
        <f t="shared" si="11"/>
        <v>225219</v>
      </c>
      <c r="U6113" s="30">
        <f t="shared" si="12"/>
        <v>277019370</v>
      </c>
    </row>
    <row r="6114" spans="2:21" ht="15.75" customHeight="1" x14ac:dyDescent="0.25">
      <c r="B6114" s="49" t="s">
        <v>333</v>
      </c>
      <c r="C6114" s="50" t="s">
        <v>344</v>
      </c>
      <c r="D6114" s="51" t="s">
        <v>82</v>
      </c>
      <c r="E6114" s="30">
        <v>680</v>
      </c>
      <c r="F6114" s="30">
        <v>1</v>
      </c>
      <c r="G6114" s="30">
        <v>296280</v>
      </c>
      <c r="H6114" s="30">
        <v>1</v>
      </c>
      <c r="I6114" s="30">
        <v>1</v>
      </c>
      <c r="J6114" s="30">
        <f t="shared" si="3"/>
        <v>0</v>
      </c>
      <c r="K6114" s="30">
        <v>1</v>
      </c>
      <c r="L6114" s="30">
        <f t="shared" si="4"/>
        <v>0</v>
      </c>
      <c r="M6114" s="52" t="str">
        <f t="shared" si="5"/>
        <v>OK</v>
      </c>
      <c r="O6114" s="30" t="str">
        <f t="shared" si="6"/>
        <v/>
      </c>
      <c r="P6114" s="30" t="str">
        <f t="shared" si="7"/>
        <v/>
      </c>
      <c r="Q6114" s="30">
        <f t="shared" si="8"/>
        <v>680</v>
      </c>
      <c r="R6114" s="30" t="str">
        <f t="shared" si="9"/>
        <v/>
      </c>
      <c r="S6114" s="30" t="str">
        <f t="shared" si="10"/>
        <v/>
      </c>
      <c r="T6114" s="30">
        <f t="shared" si="11"/>
        <v>296280</v>
      </c>
      <c r="U6114" s="30">
        <f t="shared" si="12"/>
        <v>201470400</v>
      </c>
    </row>
    <row r="6115" spans="2:21" ht="15.75" customHeight="1" x14ac:dyDescent="0.25">
      <c r="B6115" s="49" t="s">
        <v>333</v>
      </c>
      <c r="C6115" s="50" t="s">
        <v>344</v>
      </c>
      <c r="D6115" s="51" t="s">
        <v>83</v>
      </c>
      <c r="E6115" s="30">
        <v>0</v>
      </c>
      <c r="F6115" s="30">
        <f t="shared" si="1"/>
        <v>1</v>
      </c>
      <c r="G6115" s="30">
        <v>0</v>
      </c>
      <c r="H6115" s="30">
        <f t="shared" si="2"/>
        <v>1</v>
      </c>
      <c r="I6115" s="30">
        <v>1</v>
      </c>
      <c r="J6115" s="30">
        <f t="shared" si="3"/>
        <v>0</v>
      </c>
      <c r="K6115" s="30">
        <v>0</v>
      </c>
      <c r="L6115" s="30">
        <f t="shared" si="4"/>
        <v>1</v>
      </c>
      <c r="M6115" s="52" t="str">
        <f t="shared" si="5"/>
        <v>агрегати не працюють</v>
      </c>
      <c r="O6115" s="30" t="str">
        <f t="shared" si="6"/>
        <v/>
      </c>
      <c r="P6115" s="30" t="str">
        <f t="shared" si="7"/>
        <v/>
      </c>
      <c r="Q6115" s="30" t="str">
        <f t="shared" si="8"/>
        <v/>
      </c>
      <c r="R6115" s="30" t="str">
        <f t="shared" si="9"/>
        <v/>
      </c>
      <c r="S6115" s="30" t="str">
        <f t="shared" si="10"/>
        <v/>
      </c>
      <c r="T6115" s="30" t="str">
        <f t="shared" si="11"/>
        <v/>
      </c>
      <c r="U6115" s="30" t="str">
        <f t="shared" si="12"/>
        <v/>
      </c>
    </row>
    <row r="6116" spans="2:21" ht="15.75" customHeight="1" x14ac:dyDescent="0.25">
      <c r="B6116" s="49" t="s">
        <v>333</v>
      </c>
      <c r="C6116" s="50" t="s">
        <v>345</v>
      </c>
      <c r="D6116" s="51" t="s">
        <v>60</v>
      </c>
      <c r="E6116" s="30">
        <v>0</v>
      </c>
      <c r="F6116" s="30">
        <f t="shared" si="1"/>
        <v>1</v>
      </c>
      <c r="G6116" s="30">
        <v>0</v>
      </c>
      <c r="H6116" s="30">
        <f t="shared" si="2"/>
        <v>1</v>
      </c>
      <c r="I6116" s="30">
        <v>1</v>
      </c>
      <c r="J6116" s="30">
        <f t="shared" si="3"/>
        <v>0</v>
      </c>
      <c r="K6116" s="30">
        <v>0</v>
      </c>
      <c r="L6116" s="30">
        <f t="shared" si="4"/>
        <v>1</v>
      </c>
      <c r="M6116" s="52" t="str">
        <f t="shared" si="5"/>
        <v>агрегати не працюють</v>
      </c>
      <c r="O6116" s="30" t="str">
        <f t="shared" si="6"/>
        <v/>
      </c>
      <c r="P6116" s="30" t="str">
        <f t="shared" si="7"/>
        <v/>
      </c>
      <c r="Q6116" s="30" t="str">
        <f t="shared" si="8"/>
        <v/>
      </c>
      <c r="R6116" s="30" t="str">
        <f t="shared" si="9"/>
        <v/>
      </c>
      <c r="S6116" s="30" t="str">
        <f t="shared" si="10"/>
        <v/>
      </c>
      <c r="T6116" s="30" t="str">
        <f t="shared" si="11"/>
        <v/>
      </c>
      <c r="U6116" s="30" t="str">
        <f t="shared" si="12"/>
        <v/>
      </c>
    </row>
    <row r="6117" spans="2:21" ht="15.75" customHeight="1" x14ac:dyDescent="0.25">
      <c r="B6117" s="49" t="s">
        <v>333</v>
      </c>
      <c r="C6117" s="50" t="s">
        <v>345</v>
      </c>
      <c r="D6117" s="51" t="s">
        <v>61</v>
      </c>
      <c r="E6117" s="30">
        <v>661</v>
      </c>
      <c r="F6117" s="30">
        <v>0</v>
      </c>
      <c r="G6117" s="30">
        <v>105113</v>
      </c>
      <c r="H6117" s="30">
        <v>0</v>
      </c>
      <c r="I6117" s="30">
        <v>1</v>
      </c>
      <c r="J6117" s="30">
        <f t="shared" si="3"/>
        <v>0</v>
      </c>
      <c r="K6117" s="30">
        <v>1</v>
      </c>
      <c r="L6117" s="30">
        <f t="shared" si="4"/>
        <v>0</v>
      </c>
      <c r="M6117" s="52" t="str">
        <f t="shared" si="5"/>
        <v>OK</v>
      </c>
      <c r="O6117" s="30">
        <f t="shared" si="6"/>
        <v>661</v>
      </c>
      <c r="P6117" s="30">
        <f t="shared" si="7"/>
        <v>618.16719999999998</v>
      </c>
      <c r="Q6117" s="30">
        <f t="shared" si="8"/>
        <v>618.16719999999998</v>
      </c>
      <c r="R6117" s="30">
        <f t="shared" si="9"/>
        <v>105113</v>
      </c>
      <c r="S6117" s="30">
        <f t="shared" si="10"/>
        <v>125620.5463</v>
      </c>
      <c r="T6117" s="30">
        <f t="shared" si="11"/>
        <v>125620.5463</v>
      </c>
      <c r="U6117" s="30">
        <f t="shared" si="12"/>
        <v>77654501.368741363</v>
      </c>
    </row>
    <row r="6118" spans="2:21" ht="15.75" customHeight="1" x14ac:dyDescent="0.25">
      <c r="B6118" s="49" t="s">
        <v>333</v>
      </c>
      <c r="C6118" s="50" t="s">
        <v>345</v>
      </c>
      <c r="D6118" s="51" t="s">
        <v>62</v>
      </c>
      <c r="E6118" s="30">
        <v>1020</v>
      </c>
      <c r="F6118" s="30">
        <v>1</v>
      </c>
      <c r="G6118" s="30">
        <v>271181</v>
      </c>
      <c r="H6118" s="30">
        <v>0</v>
      </c>
      <c r="I6118" s="30">
        <v>1</v>
      </c>
      <c r="J6118" s="30">
        <f t="shared" si="3"/>
        <v>0</v>
      </c>
      <c r="K6118" s="30">
        <v>1</v>
      </c>
      <c r="L6118" s="30">
        <f t="shared" si="4"/>
        <v>0</v>
      </c>
      <c r="M6118" s="52" t="str">
        <f t="shared" si="5"/>
        <v>OK</v>
      </c>
      <c r="O6118" s="30" t="str">
        <f t="shared" si="6"/>
        <v/>
      </c>
      <c r="P6118" s="30" t="str">
        <f t="shared" si="7"/>
        <v/>
      </c>
      <c r="Q6118" s="30">
        <f t="shared" si="8"/>
        <v>1020</v>
      </c>
      <c r="R6118" s="30">
        <f t="shared" si="9"/>
        <v>271181</v>
      </c>
      <c r="S6118" s="30">
        <f t="shared" si="10"/>
        <v>324088.41310000001</v>
      </c>
      <c r="T6118" s="30">
        <f t="shared" si="11"/>
        <v>324088.41310000001</v>
      </c>
      <c r="U6118" s="30">
        <f t="shared" si="12"/>
        <v>330570181.36199999</v>
      </c>
    </row>
    <row r="6119" spans="2:21" ht="15.75" customHeight="1" x14ac:dyDescent="0.25">
      <c r="B6119" s="49" t="s">
        <v>333</v>
      </c>
      <c r="C6119" s="50" t="s">
        <v>345</v>
      </c>
      <c r="D6119" s="51" t="s">
        <v>63</v>
      </c>
      <c r="E6119" s="30">
        <v>1410</v>
      </c>
      <c r="F6119" s="30">
        <v>0</v>
      </c>
      <c r="G6119" s="30">
        <v>182676</v>
      </c>
      <c r="H6119" s="30">
        <v>1</v>
      </c>
      <c r="I6119" s="30">
        <v>1</v>
      </c>
      <c r="J6119" s="30">
        <f t="shared" si="3"/>
        <v>0</v>
      </c>
      <c r="K6119" s="30">
        <v>1</v>
      </c>
      <c r="L6119" s="30">
        <f t="shared" si="4"/>
        <v>0</v>
      </c>
      <c r="M6119" s="52" t="str">
        <f t="shared" si="5"/>
        <v>OK</v>
      </c>
      <c r="O6119" s="30">
        <f t="shared" si="6"/>
        <v>1410</v>
      </c>
      <c r="P6119" s="30">
        <f t="shared" si="7"/>
        <v>1318.6320000000001</v>
      </c>
      <c r="Q6119" s="30">
        <f t="shared" si="8"/>
        <v>1318.6320000000001</v>
      </c>
      <c r="R6119" s="30" t="str">
        <f t="shared" si="9"/>
        <v/>
      </c>
      <c r="S6119" s="30" t="str">
        <f t="shared" si="10"/>
        <v/>
      </c>
      <c r="T6119" s="30">
        <f t="shared" si="11"/>
        <v>182676</v>
      </c>
      <c r="U6119" s="30">
        <f t="shared" si="12"/>
        <v>240882419.23200002</v>
      </c>
    </row>
    <row r="6120" spans="2:21" ht="15.75" customHeight="1" x14ac:dyDescent="0.25">
      <c r="B6120" s="49" t="s">
        <v>333</v>
      </c>
      <c r="C6120" s="50" t="s">
        <v>345</v>
      </c>
      <c r="D6120" s="51" t="s">
        <v>64</v>
      </c>
      <c r="E6120" s="30">
        <v>0</v>
      </c>
      <c r="F6120" s="30">
        <f t="shared" si="1"/>
        <v>1</v>
      </c>
      <c r="G6120" s="30">
        <v>0</v>
      </c>
      <c r="H6120" s="30">
        <f t="shared" si="2"/>
        <v>1</v>
      </c>
      <c r="I6120" s="30">
        <v>1</v>
      </c>
      <c r="J6120" s="30">
        <f t="shared" si="3"/>
        <v>0</v>
      </c>
      <c r="K6120" s="30">
        <v>0</v>
      </c>
      <c r="L6120" s="30">
        <f t="shared" si="4"/>
        <v>1</v>
      </c>
      <c r="M6120" s="52" t="str">
        <f t="shared" si="5"/>
        <v>агрегати не працюють</v>
      </c>
      <c r="O6120" s="30" t="str">
        <f t="shared" si="6"/>
        <v/>
      </c>
      <c r="P6120" s="30" t="str">
        <f t="shared" si="7"/>
        <v/>
      </c>
      <c r="Q6120" s="30" t="str">
        <f t="shared" si="8"/>
        <v/>
      </c>
      <c r="R6120" s="30" t="str">
        <f t="shared" si="9"/>
        <v/>
      </c>
      <c r="S6120" s="30" t="str">
        <f t="shared" si="10"/>
        <v/>
      </c>
      <c r="T6120" s="30" t="str">
        <f t="shared" si="11"/>
        <v/>
      </c>
      <c r="U6120" s="30" t="str">
        <f t="shared" si="12"/>
        <v/>
      </c>
    </row>
    <row r="6121" spans="2:21" ht="15.75" customHeight="1" x14ac:dyDescent="0.25">
      <c r="B6121" s="49" t="s">
        <v>333</v>
      </c>
      <c r="C6121" s="50" t="s">
        <v>345</v>
      </c>
      <c r="D6121" s="51" t="s">
        <v>65</v>
      </c>
      <c r="E6121" s="30">
        <v>1439</v>
      </c>
      <c r="F6121" s="30">
        <v>0</v>
      </c>
      <c r="G6121" s="30">
        <v>246919</v>
      </c>
      <c r="H6121" s="30">
        <v>0</v>
      </c>
      <c r="I6121" s="30">
        <v>1</v>
      </c>
      <c r="J6121" s="30">
        <f t="shared" si="3"/>
        <v>0</v>
      </c>
      <c r="K6121" s="30">
        <v>1</v>
      </c>
      <c r="L6121" s="30">
        <f t="shared" si="4"/>
        <v>0</v>
      </c>
      <c r="M6121" s="52" t="str">
        <f t="shared" si="5"/>
        <v>OK</v>
      </c>
      <c r="O6121" s="30">
        <f t="shared" si="6"/>
        <v>1439</v>
      </c>
      <c r="P6121" s="30">
        <f t="shared" si="7"/>
        <v>1345.7528</v>
      </c>
      <c r="Q6121" s="30">
        <f t="shared" si="8"/>
        <v>1345.7528</v>
      </c>
      <c r="R6121" s="30">
        <f t="shared" si="9"/>
        <v>246919</v>
      </c>
      <c r="S6121" s="30">
        <f t="shared" si="10"/>
        <v>295092.89689999999</v>
      </c>
      <c r="T6121" s="30">
        <f t="shared" si="11"/>
        <v>295092.89689999999</v>
      </c>
      <c r="U6121" s="30">
        <f t="shared" si="12"/>
        <v>397122092.26328629</v>
      </c>
    </row>
    <row r="6122" spans="2:21" ht="15.75" customHeight="1" x14ac:dyDescent="0.25">
      <c r="B6122" s="49" t="s">
        <v>333</v>
      </c>
      <c r="C6122" s="50" t="s">
        <v>345</v>
      </c>
      <c r="D6122" s="51" t="s">
        <v>66</v>
      </c>
      <c r="E6122" s="30">
        <v>0</v>
      </c>
      <c r="F6122" s="30">
        <f t="shared" si="1"/>
        <v>1</v>
      </c>
      <c r="G6122" s="30">
        <v>0</v>
      </c>
      <c r="H6122" s="30">
        <f t="shared" si="2"/>
        <v>1</v>
      </c>
      <c r="I6122" s="30">
        <v>1</v>
      </c>
      <c r="J6122" s="30">
        <f t="shared" si="3"/>
        <v>0</v>
      </c>
      <c r="K6122" s="30">
        <v>0</v>
      </c>
      <c r="L6122" s="30">
        <f t="shared" si="4"/>
        <v>1</v>
      </c>
      <c r="M6122" s="52" t="str">
        <f t="shared" si="5"/>
        <v>агрегати не працюють</v>
      </c>
      <c r="O6122" s="30" t="str">
        <f t="shared" si="6"/>
        <v/>
      </c>
      <c r="P6122" s="30" t="str">
        <f t="shared" si="7"/>
        <v/>
      </c>
      <c r="Q6122" s="30" t="str">
        <f t="shared" si="8"/>
        <v/>
      </c>
      <c r="R6122" s="30" t="str">
        <f t="shared" si="9"/>
        <v/>
      </c>
      <c r="S6122" s="30" t="str">
        <f t="shared" si="10"/>
        <v/>
      </c>
      <c r="T6122" s="30" t="str">
        <f t="shared" si="11"/>
        <v/>
      </c>
      <c r="U6122" s="30" t="str">
        <f t="shared" si="12"/>
        <v/>
      </c>
    </row>
    <row r="6123" spans="2:21" ht="15.75" customHeight="1" x14ac:dyDescent="0.25">
      <c r="B6123" s="49" t="s">
        <v>333</v>
      </c>
      <c r="C6123" s="50" t="s">
        <v>345</v>
      </c>
      <c r="D6123" s="51" t="s">
        <v>67</v>
      </c>
      <c r="E6123" s="30">
        <v>927</v>
      </c>
      <c r="F6123" s="30">
        <v>1</v>
      </c>
      <c r="G6123" s="30">
        <v>274906</v>
      </c>
      <c r="H6123" s="30">
        <v>0</v>
      </c>
      <c r="I6123" s="30">
        <v>1</v>
      </c>
      <c r="J6123" s="30">
        <f t="shared" si="3"/>
        <v>0</v>
      </c>
      <c r="K6123" s="30">
        <v>1</v>
      </c>
      <c r="L6123" s="30">
        <f t="shared" si="4"/>
        <v>0</v>
      </c>
      <c r="M6123" s="52" t="str">
        <f t="shared" si="5"/>
        <v>OK</v>
      </c>
      <c r="O6123" s="30" t="str">
        <f t="shared" si="6"/>
        <v/>
      </c>
      <c r="P6123" s="30" t="str">
        <f t="shared" si="7"/>
        <v/>
      </c>
      <c r="Q6123" s="30">
        <f t="shared" si="8"/>
        <v>927</v>
      </c>
      <c r="R6123" s="30">
        <f t="shared" si="9"/>
        <v>274906</v>
      </c>
      <c r="S6123" s="30">
        <f t="shared" si="10"/>
        <v>328540.1606</v>
      </c>
      <c r="T6123" s="30">
        <f t="shared" si="11"/>
        <v>328540.1606</v>
      </c>
      <c r="U6123" s="30">
        <f t="shared" si="12"/>
        <v>304556728.87620002</v>
      </c>
    </row>
    <row r="6124" spans="2:21" ht="15.75" customHeight="1" x14ac:dyDescent="0.25">
      <c r="B6124" s="49" t="s">
        <v>333</v>
      </c>
      <c r="C6124" s="50" t="s">
        <v>345</v>
      </c>
      <c r="D6124" s="51" t="s">
        <v>68</v>
      </c>
      <c r="E6124" s="30">
        <v>0</v>
      </c>
      <c r="F6124" s="30">
        <f t="shared" si="1"/>
        <v>1</v>
      </c>
      <c r="G6124" s="30">
        <v>0</v>
      </c>
      <c r="H6124" s="30">
        <f t="shared" si="2"/>
        <v>1</v>
      </c>
      <c r="I6124" s="30">
        <v>1</v>
      </c>
      <c r="J6124" s="30">
        <f t="shared" si="3"/>
        <v>0</v>
      </c>
      <c r="K6124" s="30">
        <v>0</v>
      </c>
      <c r="L6124" s="30">
        <f t="shared" si="4"/>
        <v>1</v>
      </c>
      <c r="M6124" s="52" t="str">
        <f t="shared" si="5"/>
        <v>агрегати не працюють</v>
      </c>
      <c r="O6124" s="30" t="str">
        <f t="shared" si="6"/>
        <v/>
      </c>
      <c r="P6124" s="30" t="str">
        <f t="shared" si="7"/>
        <v/>
      </c>
      <c r="Q6124" s="30" t="str">
        <f t="shared" si="8"/>
        <v/>
      </c>
      <c r="R6124" s="30" t="str">
        <f t="shared" si="9"/>
        <v/>
      </c>
      <c r="S6124" s="30" t="str">
        <f t="shared" si="10"/>
        <v/>
      </c>
      <c r="T6124" s="30" t="str">
        <f t="shared" si="11"/>
        <v/>
      </c>
      <c r="U6124" s="30" t="str">
        <f t="shared" si="12"/>
        <v/>
      </c>
    </row>
    <row r="6125" spans="2:21" ht="15.75" customHeight="1" x14ac:dyDescent="0.25">
      <c r="B6125" s="49" t="s">
        <v>333</v>
      </c>
      <c r="C6125" s="50" t="s">
        <v>345</v>
      </c>
      <c r="D6125" s="51" t="s">
        <v>69</v>
      </c>
      <c r="E6125" s="30">
        <v>0</v>
      </c>
      <c r="F6125" s="30">
        <f t="shared" si="1"/>
        <v>1</v>
      </c>
      <c r="G6125" s="30">
        <v>0</v>
      </c>
      <c r="H6125" s="30">
        <f t="shared" si="2"/>
        <v>1</v>
      </c>
      <c r="I6125" s="30">
        <v>1</v>
      </c>
      <c r="J6125" s="30">
        <f t="shared" si="3"/>
        <v>0</v>
      </c>
      <c r="K6125" s="30">
        <v>0</v>
      </c>
      <c r="L6125" s="30">
        <f t="shared" si="4"/>
        <v>1</v>
      </c>
      <c r="M6125" s="52" t="str">
        <f t="shared" si="5"/>
        <v>агрегати не працюють</v>
      </c>
      <c r="O6125" s="30" t="str">
        <f t="shared" si="6"/>
        <v/>
      </c>
      <c r="P6125" s="30" t="str">
        <f t="shared" si="7"/>
        <v/>
      </c>
      <c r="Q6125" s="30" t="str">
        <f t="shared" si="8"/>
        <v/>
      </c>
      <c r="R6125" s="30" t="str">
        <f t="shared" si="9"/>
        <v/>
      </c>
      <c r="S6125" s="30" t="str">
        <f t="shared" si="10"/>
        <v/>
      </c>
      <c r="T6125" s="30" t="str">
        <f t="shared" si="11"/>
        <v/>
      </c>
      <c r="U6125" s="30" t="str">
        <f t="shared" si="12"/>
        <v/>
      </c>
    </row>
    <row r="6126" spans="2:21" ht="15.75" customHeight="1" x14ac:dyDescent="0.25">
      <c r="B6126" s="49" t="s">
        <v>333</v>
      </c>
      <c r="C6126" s="50" t="s">
        <v>345</v>
      </c>
      <c r="D6126" s="51" t="s">
        <v>70</v>
      </c>
      <c r="E6126" s="30">
        <v>0</v>
      </c>
      <c r="F6126" s="30">
        <f t="shared" si="1"/>
        <v>1</v>
      </c>
      <c r="G6126" s="30">
        <v>0</v>
      </c>
      <c r="H6126" s="30">
        <f t="shared" si="2"/>
        <v>1</v>
      </c>
      <c r="I6126" s="30">
        <v>1</v>
      </c>
      <c r="J6126" s="30">
        <f t="shared" si="3"/>
        <v>0</v>
      </c>
      <c r="K6126" s="30">
        <v>0</v>
      </c>
      <c r="L6126" s="30">
        <f t="shared" si="4"/>
        <v>1</v>
      </c>
      <c r="M6126" s="52" t="str">
        <f t="shared" si="5"/>
        <v>агрегати не працюють</v>
      </c>
      <c r="O6126" s="30" t="str">
        <f t="shared" si="6"/>
        <v/>
      </c>
      <c r="P6126" s="30" t="str">
        <f t="shared" si="7"/>
        <v/>
      </c>
      <c r="Q6126" s="30" t="str">
        <f t="shared" si="8"/>
        <v/>
      </c>
      <c r="R6126" s="30" t="str">
        <f t="shared" si="9"/>
        <v/>
      </c>
      <c r="S6126" s="30" t="str">
        <f t="shared" si="10"/>
        <v/>
      </c>
      <c r="T6126" s="30" t="str">
        <f t="shared" si="11"/>
        <v/>
      </c>
      <c r="U6126" s="30" t="str">
        <f t="shared" si="12"/>
        <v/>
      </c>
    </row>
    <row r="6127" spans="2:21" ht="15.75" customHeight="1" x14ac:dyDescent="0.25">
      <c r="B6127" s="49" t="s">
        <v>333</v>
      </c>
      <c r="C6127" s="50" t="s">
        <v>345</v>
      </c>
      <c r="D6127" s="51" t="s">
        <v>71</v>
      </c>
      <c r="E6127" s="30">
        <v>0</v>
      </c>
      <c r="F6127" s="30">
        <f t="shared" si="1"/>
        <v>1</v>
      </c>
      <c r="G6127" s="30">
        <v>0</v>
      </c>
      <c r="H6127" s="30">
        <f t="shared" si="2"/>
        <v>1</v>
      </c>
      <c r="I6127" s="30">
        <v>1</v>
      </c>
      <c r="J6127" s="30">
        <f t="shared" si="3"/>
        <v>0</v>
      </c>
      <c r="K6127" s="30">
        <v>0</v>
      </c>
      <c r="L6127" s="30">
        <f t="shared" si="4"/>
        <v>1</v>
      </c>
      <c r="M6127" s="52" t="str">
        <f t="shared" si="5"/>
        <v>агрегати не працюють</v>
      </c>
      <c r="O6127" s="30" t="str">
        <f t="shared" si="6"/>
        <v/>
      </c>
      <c r="P6127" s="30" t="str">
        <f t="shared" si="7"/>
        <v/>
      </c>
      <c r="Q6127" s="30" t="str">
        <f t="shared" si="8"/>
        <v/>
      </c>
      <c r="R6127" s="30" t="str">
        <f t="shared" si="9"/>
        <v/>
      </c>
      <c r="S6127" s="30" t="str">
        <f t="shared" si="10"/>
        <v/>
      </c>
      <c r="T6127" s="30" t="str">
        <f t="shared" si="11"/>
        <v/>
      </c>
      <c r="U6127" s="30" t="str">
        <f t="shared" si="12"/>
        <v/>
      </c>
    </row>
    <row r="6128" spans="2:21" ht="15.75" customHeight="1" x14ac:dyDescent="0.25">
      <c r="B6128" s="49" t="s">
        <v>333</v>
      </c>
      <c r="C6128" s="50" t="s">
        <v>345</v>
      </c>
      <c r="D6128" s="51" t="s">
        <v>72</v>
      </c>
      <c r="E6128" s="30">
        <v>0</v>
      </c>
      <c r="F6128" s="30">
        <f t="shared" si="1"/>
        <v>1</v>
      </c>
      <c r="G6128" s="30">
        <v>0</v>
      </c>
      <c r="H6128" s="30">
        <f t="shared" si="2"/>
        <v>1</v>
      </c>
      <c r="I6128" s="30">
        <v>1</v>
      </c>
      <c r="J6128" s="30">
        <f t="shared" si="3"/>
        <v>0</v>
      </c>
      <c r="K6128" s="30">
        <v>0</v>
      </c>
      <c r="L6128" s="30">
        <f t="shared" si="4"/>
        <v>1</v>
      </c>
      <c r="M6128" s="52" t="str">
        <f t="shared" si="5"/>
        <v>агрегати не працюють</v>
      </c>
      <c r="O6128" s="30" t="str">
        <f t="shared" si="6"/>
        <v/>
      </c>
      <c r="P6128" s="30" t="str">
        <f t="shared" si="7"/>
        <v/>
      </c>
      <c r="Q6128" s="30" t="str">
        <f t="shared" si="8"/>
        <v/>
      </c>
      <c r="R6128" s="30" t="str">
        <f t="shared" si="9"/>
        <v/>
      </c>
      <c r="S6128" s="30" t="str">
        <f t="shared" si="10"/>
        <v/>
      </c>
      <c r="T6128" s="30" t="str">
        <f t="shared" si="11"/>
        <v/>
      </c>
      <c r="U6128" s="30" t="str">
        <f t="shared" si="12"/>
        <v/>
      </c>
    </row>
    <row r="6129" spans="2:21" ht="15.75" customHeight="1" x14ac:dyDescent="0.25">
      <c r="B6129" s="49" t="s">
        <v>333</v>
      </c>
      <c r="C6129" s="50" t="s">
        <v>345</v>
      </c>
      <c r="D6129" s="51" t="s">
        <v>73</v>
      </c>
      <c r="E6129" s="30">
        <v>1115</v>
      </c>
      <c r="F6129" s="30">
        <v>1</v>
      </c>
      <c r="G6129" s="30">
        <v>114002</v>
      </c>
      <c r="H6129" s="30">
        <v>1</v>
      </c>
      <c r="I6129" s="30">
        <v>1</v>
      </c>
      <c r="J6129" s="30">
        <f t="shared" si="3"/>
        <v>0</v>
      </c>
      <c r="K6129" s="30">
        <v>1</v>
      </c>
      <c r="L6129" s="30">
        <f t="shared" si="4"/>
        <v>0</v>
      </c>
      <c r="M6129" s="52" t="str">
        <f t="shared" si="5"/>
        <v>OK</v>
      </c>
      <c r="O6129" s="30" t="str">
        <f t="shared" si="6"/>
        <v/>
      </c>
      <c r="P6129" s="30" t="str">
        <f t="shared" si="7"/>
        <v/>
      </c>
      <c r="Q6129" s="30">
        <f t="shared" si="8"/>
        <v>1115</v>
      </c>
      <c r="R6129" s="30" t="str">
        <f t="shared" si="9"/>
        <v/>
      </c>
      <c r="S6129" s="30" t="str">
        <f t="shared" si="10"/>
        <v/>
      </c>
      <c r="T6129" s="30">
        <f t="shared" si="11"/>
        <v>114002</v>
      </c>
      <c r="U6129" s="30">
        <f t="shared" si="12"/>
        <v>127112230</v>
      </c>
    </row>
    <row r="6130" spans="2:21" ht="15.75" customHeight="1" x14ac:dyDescent="0.25">
      <c r="B6130" s="49" t="s">
        <v>333</v>
      </c>
      <c r="C6130" s="50" t="s">
        <v>345</v>
      </c>
      <c r="D6130" s="51" t="s">
        <v>74</v>
      </c>
      <c r="E6130" s="30">
        <v>338</v>
      </c>
      <c r="F6130" s="30">
        <v>0</v>
      </c>
      <c r="G6130" s="30">
        <v>215183</v>
      </c>
      <c r="H6130" s="30">
        <v>0</v>
      </c>
      <c r="I6130" s="30">
        <v>1</v>
      </c>
      <c r="J6130" s="30">
        <f t="shared" si="3"/>
        <v>0</v>
      </c>
      <c r="K6130" s="30">
        <v>1</v>
      </c>
      <c r="L6130" s="30">
        <f t="shared" si="4"/>
        <v>0</v>
      </c>
      <c r="M6130" s="52" t="str">
        <f t="shared" si="5"/>
        <v>OK</v>
      </c>
      <c r="O6130" s="30">
        <f t="shared" si="6"/>
        <v>338</v>
      </c>
      <c r="P6130" s="30">
        <f t="shared" si="7"/>
        <v>316.0976</v>
      </c>
      <c r="Q6130" s="30">
        <f t="shared" si="8"/>
        <v>316.0976</v>
      </c>
      <c r="R6130" s="30">
        <f t="shared" si="9"/>
        <v>215183</v>
      </c>
      <c r="S6130" s="30">
        <f t="shared" si="10"/>
        <v>257165.20330000002</v>
      </c>
      <c r="T6130" s="30">
        <f t="shared" si="11"/>
        <v>257165.20330000002</v>
      </c>
      <c r="U6130" s="30">
        <f t="shared" si="12"/>
        <v>81289303.566642091</v>
      </c>
    </row>
    <row r="6131" spans="2:21" ht="15.75" customHeight="1" x14ac:dyDescent="0.25">
      <c r="B6131" s="49" t="s">
        <v>333</v>
      </c>
      <c r="C6131" s="50" t="s">
        <v>345</v>
      </c>
      <c r="D6131" s="51" t="s">
        <v>75</v>
      </c>
      <c r="E6131" s="30">
        <v>0</v>
      </c>
      <c r="F6131" s="30">
        <f t="shared" si="1"/>
        <v>1</v>
      </c>
      <c r="G6131" s="30">
        <v>0</v>
      </c>
      <c r="H6131" s="30">
        <f t="shared" si="2"/>
        <v>1</v>
      </c>
      <c r="I6131" s="30">
        <v>1</v>
      </c>
      <c r="J6131" s="30">
        <f t="shared" si="3"/>
        <v>0</v>
      </c>
      <c r="K6131" s="30">
        <v>0</v>
      </c>
      <c r="L6131" s="30">
        <f t="shared" si="4"/>
        <v>1</v>
      </c>
      <c r="M6131" s="52" t="str">
        <f t="shared" si="5"/>
        <v>агрегати не працюють</v>
      </c>
      <c r="O6131" s="30" t="str">
        <f t="shared" si="6"/>
        <v/>
      </c>
      <c r="P6131" s="30" t="str">
        <f t="shared" si="7"/>
        <v/>
      </c>
      <c r="Q6131" s="30" t="str">
        <f t="shared" si="8"/>
        <v/>
      </c>
      <c r="R6131" s="30" t="str">
        <f t="shared" si="9"/>
        <v/>
      </c>
      <c r="S6131" s="30" t="str">
        <f t="shared" si="10"/>
        <v/>
      </c>
      <c r="T6131" s="30" t="str">
        <f t="shared" si="11"/>
        <v/>
      </c>
      <c r="U6131" s="30" t="str">
        <f t="shared" si="12"/>
        <v/>
      </c>
    </row>
    <row r="6132" spans="2:21" ht="15.75" customHeight="1" x14ac:dyDescent="0.25">
      <c r="B6132" s="49" t="s">
        <v>333</v>
      </c>
      <c r="C6132" s="50" t="s">
        <v>345</v>
      </c>
      <c r="D6132" s="51" t="s">
        <v>76</v>
      </c>
      <c r="E6132" s="30">
        <v>0</v>
      </c>
      <c r="F6132" s="30">
        <f t="shared" si="1"/>
        <v>1</v>
      </c>
      <c r="G6132" s="30">
        <v>0</v>
      </c>
      <c r="H6132" s="30">
        <f t="shared" si="2"/>
        <v>1</v>
      </c>
      <c r="I6132" s="30">
        <v>1</v>
      </c>
      <c r="J6132" s="30">
        <f t="shared" si="3"/>
        <v>0</v>
      </c>
      <c r="K6132" s="30">
        <v>0</v>
      </c>
      <c r="L6132" s="30">
        <f t="shared" si="4"/>
        <v>1</v>
      </c>
      <c r="M6132" s="52" t="str">
        <f t="shared" si="5"/>
        <v>агрегати не працюють</v>
      </c>
      <c r="O6132" s="30" t="str">
        <f t="shared" si="6"/>
        <v/>
      </c>
      <c r="P6132" s="30" t="str">
        <f t="shared" si="7"/>
        <v/>
      </c>
      <c r="Q6132" s="30" t="str">
        <f t="shared" si="8"/>
        <v/>
      </c>
      <c r="R6132" s="30" t="str">
        <f t="shared" si="9"/>
        <v/>
      </c>
      <c r="S6132" s="30" t="str">
        <f t="shared" si="10"/>
        <v/>
      </c>
      <c r="T6132" s="30" t="str">
        <f t="shared" si="11"/>
        <v/>
      </c>
      <c r="U6132" s="30" t="str">
        <f t="shared" si="12"/>
        <v/>
      </c>
    </row>
    <row r="6133" spans="2:21" ht="15.75" customHeight="1" x14ac:dyDescent="0.25">
      <c r="B6133" s="49" t="s">
        <v>333</v>
      </c>
      <c r="C6133" s="50" t="s">
        <v>345</v>
      </c>
      <c r="D6133" s="51" t="s">
        <v>77</v>
      </c>
      <c r="E6133" s="30">
        <v>0</v>
      </c>
      <c r="F6133" s="30">
        <f t="shared" si="1"/>
        <v>1</v>
      </c>
      <c r="G6133" s="30">
        <v>0</v>
      </c>
      <c r="H6133" s="30">
        <f t="shared" si="2"/>
        <v>1</v>
      </c>
      <c r="I6133" s="30">
        <v>1</v>
      </c>
      <c r="J6133" s="30">
        <f t="shared" si="3"/>
        <v>0</v>
      </c>
      <c r="K6133" s="30">
        <v>0</v>
      </c>
      <c r="L6133" s="30">
        <f t="shared" si="4"/>
        <v>1</v>
      </c>
      <c r="M6133" s="52" t="str">
        <f t="shared" si="5"/>
        <v>агрегати не працюють</v>
      </c>
      <c r="O6133" s="30" t="str">
        <f t="shared" si="6"/>
        <v/>
      </c>
      <c r="P6133" s="30" t="str">
        <f t="shared" si="7"/>
        <v/>
      </c>
      <c r="Q6133" s="30" t="str">
        <f t="shared" si="8"/>
        <v/>
      </c>
      <c r="R6133" s="30" t="str">
        <f t="shared" si="9"/>
        <v/>
      </c>
      <c r="S6133" s="30" t="str">
        <f t="shared" si="10"/>
        <v/>
      </c>
      <c r="T6133" s="30" t="str">
        <f t="shared" si="11"/>
        <v/>
      </c>
      <c r="U6133" s="30" t="str">
        <f t="shared" si="12"/>
        <v/>
      </c>
    </row>
    <row r="6134" spans="2:21" ht="15.75" customHeight="1" x14ac:dyDescent="0.25">
      <c r="B6134" s="49" t="s">
        <v>333</v>
      </c>
      <c r="C6134" s="50" t="s">
        <v>345</v>
      </c>
      <c r="D6134" s="51" t="s">
        <v>78</v>
      </c>
      <c r="E6134" s="30">
        <v>0</v>
      </c>
      <c r="F6134" s="30">
        <f t="shared" si="1"/>
        <v>1</v>
      </c>
      <c r="G6134" s="30">
        <v>0</v>
      </c>
      <c r="H6134" s="30">
        <f t="shared" si="2"/>
        <v>1</v>
      </c>
      <c r="I6134" s="30">
        <v>1</v>
      </c>
      <c r="J6134" s="30">
        <f t="shared" si="3"/>
        <v>0</v>
      </c>
      <c r="K6134" s="30">
        <v>0</v>
      </c>
      <c r="L6134" s="30">
        <f t="shared" si="4"/>
        <v>1</v>
      </c>
      <c r="M6134" s="52" t="str">
        <f t="shared" si="5"/>
        <v>агрегати не працюють</v>
      </c>
      <c r="O6134" s="30" t="str">
        <f t="shared" si="6"/>
        <v/>
      </c>
      <c r="P6134" s="30" t="str">
        <f t="shared" si="7"/>
        <v/>
      </c>
      <c r="Q6134" s="30" t="str">
        <f t="shared" si="8"/>
        <v/>
      </c>
      <c r="R6134" s="30" t="str">
        <f t="shared" si="9"/>
        <v/>
      </c>
      <c r="S6134" s="30" t="str">
        <f t="shared" si="10"/>
        <v/>
      </c>
      <c r="T6134" s="30" t="str">
        <f t="shared" si="11"/>
        <v/>
      </c>
      <c r="U6134" s="30" t="str">
        <f t="shared" si="12"/>
        <v/>
      </c>
    </row>
    <row r="6135" spans="2:21" ht="15.75" customHeight="1" x14ac:dyDescent="0.25">
      <c r="B6135" s="49" t="s">
        <v>333</v>
      </c>
      <c r="C6135" s="50" t="s">
        <v>345</v>
      </c>
      <c r="D6135" s="51" t="s">
        <v>79</v>
      </c>
      <c r="E6135" s="30">
        <v>1581</v>
      </c>
      <c r="F6135" s="30">
        <v>0</v>
      </c>
      <c r="G6135" s="30">
        <v>255799</v>
      </c>
      <c r="H6135" s="30">
        <v>0</v>
      </c>
      <c r="I6135" s="30">
        <v>1</v>
      </c>
      <c r="J6135" s="30">
        <f t="shared" si="3"/>
        <v>0</v>
      </c>
      <c r="K6135" s="30">
        <v>1</v>
      </c>
      <c r="L6135" s="30">
        <f t="shared" si="4"/>
        <v>0</v>
      </c>
      <c r="M6135" s="52" t="str">
        <f t="shared" si="5"/>
        <v>OK</v>
      </c>
      <c r="O6135" s="30">
        <f t="shared" si="6"/>
        <v>1581</v>
      </c>
      <c r="P6135" s="30">
        <f t="shared" si="7"/>
        <v>1478.5512000000001</v>
      </c>
      <c r="Q6135" s="30">
        <f t="shared" si="8"/>
        <v>1478.5512000000001</v>
      </c>
      <c r="R6135" s="30">
        <f t="shared" si="9"/>
        <v>255799</v>
      </c>
      <c r="S6135" s="30">
        <f t="shared" si="10"/>
        <v>305705.3849</v>
      </c>
      <c r="T6135" s="30">
        <f t="shared" si="11"/>
        <v>305705.3849</v>
      </c>
      <c r="U6135" s="30">
        <f t="shared" si="12"/>
        <v>452001063.69035691</v>
      </c>
    </row>
    <row r="6136" spans="2:21" ht="15.75" customHeight="1" x14ac:dyDescent="0.25">
      <c r="B6136" s="49" t="s">
        <v>333</v>
      </c>
      <c r="C6136" s="50" t="s">
        <v>345</v>
      </c>
      <c r="D6136" s="51" t="s">
        <v>80</v>
      </c>
      <c r="E6136" s="30">
        <v>0</v>
      </c>
      <c r="F6136" s="30">
        <f t="shared" si="1"/>
        <v>1</v>
      </c>
      <c r="G6136" s="30">
        <v>0</v>
      </c>
      <c r="H6136" s="30">
        <f t="shared" si="2"/>
        <v>1</v>
      </c>
      <c r="I6136" s="30">
        <v>1</v>
      </c>
      <c r="J6136" s="30">
        <f t="shared" si="3"/>
        <v>0</v>
      </c>
      <c r="K6136" s="30">
        <v>0</v>
      </c>
      <c r="L6136" s="30">
        <f t="shared" si="4"/>
        <v>1</v>
      </c>
      <c r="M6136" s="52" t="str">
        <f t="shared" si="5"/>
        <v>агрегати не працюють</v>
      </c>
      <c r="O6136" s="30" t="str">
        <f t="shared" si="6"/>
        <v/>
      </c>
      <c r="P6136" s="30" t="str">
        <f t="shared" si="7"/>
        <v/>
      </c>
      <c r="Q6136" s="30" t="str">
        <f t="shared" si="8"/>
        <v/>
      </c>
      <c r="R6136" s="30" t="str">
        <f t="shared" si="9"/>
        <v/>
      </c>
      <c r="S6136" s="30" t="str">
        <f t="shared" si="10"/>
        <v/>
      </c>
      <c r="T6136" s="30" t="str">
        <f t="shared" si="11"/>
        <v/>
      </c>
      <c r="U6136" s="30" t="str">
        <f t="shared" si="12"/>
        <v/>
      </c>
    </row>
    <row r="6137" spans="2:21" ht="15.75" customHeight="1" x14ac:dyDescent="0.25">
      <c r="B6137" s="49" t="s">
        <v>333</v>
      </c>
      <c r="C6137" s="50" t="s">
        <v>345</v>
      </c>
      <c r="D6137" s="51" t="s">
        <v>81</v>
      </c>
      <c r="E6137" s="30">
        <v>345</v>
      </c>
      <c r="F6137" s="30">
        <v>0</v>
      </c>
      <c r="G6137" s="30">
        <v>193211</v>
      </c>
      <c r="H6137" s="30">
        <v>1</v>
      </c>
      <c r="I6137" s="30">
        <v>1</v>
      </c>
      <c r="J6137" s="30">
        <f t="shared" si="3"/>
        <v>0</v>
      </c>
      <c r="K6137" s="30">
        <v>1</v>
      </c>
      <c r="L6137" s="30">
        <f t="shared" si="4"/>
        <v>0</v>
      </c>
      <c r="M6137" s="52" t="str">
        <f t="shared" si="5"/>
        <v>OK</v>
      </c>
      <c r="O6137" s="30">
        <f t="shared" si="6"/>
        <v>345</v>
      </c>
      <c r="P6137" s="30">
        <f t="shared" si="7"/>
        <v>322.64400000000001</v>
      </c>
      <c r="Q6137" s="30">
        <f t="shared" si="8"/>
        <v>322.64400000000001</v>
      </c>
      <c r="R6137" s="30" t="str">
        <f t="shared" si="9"/>
        <v/>
      </c>
      <c r="S6137" s="30" t="str">
        <f t="shared" si="10"/>
        <v/>
      </c>
      <c r="T6137" s="30">
        <f t="shared" si="11"/>
        <v>193211</v>
      </c>
      <c r="U6137" s="30">
        <f t="shared" si="12"/>
        <v>62338369.884000003</v>
      </c>
    </row>
    <row r="6138" spans="2:21" ht="15.75" customHeight="1" x14ac:dyDescent="0.25">
      <c r="B6138" s="49" t="s">
        <v>333</v>
      </c>
      <c r="C6138" s="50" t="s">
        <v>345</v>
      </c>
      <c r="D6138" s="51" t="s">
        <v>82</v>
      </c>
      <c r="E6138" s="30">
        <v>0</v>
      </c>
      <c r="F6138" s="30">
        <f t="shared" si="1"/>
        <v>1</v>
      </c>
      <c r="G6138" s="30">
        <v>0</v>
      </c>
      <c r="H6138" s="30">
        <f t="shared" si="2"/>
        <v>1</v>
      </c>
      <c r="I6138" s="30">
        <v>1</v>
      </c>
      <c r="J6138" s="30">
        <f t="shared" si="3"/>
        <v>0</v>
      </c>
      <c r="K6138" s="30">
        <v>0</v>
      </c>
      <c r="L6138" s="30">
        <f t="shared" si="4"/>
        <v>1</v>
      </c>
      <c r="M6138" s="52" t="str">
        <f t="shared" si="5"/>
        <v>агрегати не працюють</v>
      </c>
      <c r="O6138" s="30" t="str">
        <f t="shared" si="6"/>
        <v/>
      </c>
      <c r="P6138" s="30" t="str">
        <f t="shared" si="7"/>
        <v/>
      </c>
      <c r="Q6138" s="30" t="str">
        <f t="shared" si="8"/>
        <v/>
      </c>
      <c r="R6138" s="30" t="str">
        <f t="shared" si="9"/>
        <v/>
      </c>
      <c r="S6138" s="30" t="str">
        <f t="shared" si="10"/>
        <v/>
      </c>
      <c r="T6138" s="30" t="str">
        <f t="shared" si="11"/>
        <v/>
      </c>
      <c r="U6138" s="30" t="str">
        <f t="shared" si="12"/>
        <v/>
      </c>
    </row>
    <row r="6139" spans="2:21" ht="15.75" customHeight="1" x14ac:dyDescent="0.25">
      <c r="B6139" s="49" t="s">
        <v>333</v>
      </c>
      <c r="C6139" s="50" t="s">
        <v>345</v>
      </c>
      <c r="D6139" s="51" t="s">
        <v>83</v>
      </c>
      <c r="E6139" s="30">
        <v>0</v>
      </c>
      <c r="F6139" s="30">
        <f t="shared" si="1"/>
        <v>1</v>
      </c>
      <c r="G6139" s="30">
        <v>0</v>
      </c>
      <c r="H6139" s="30">
        <f t="shared" si="2"/>
        <v>1</v>
      </c>
      <c r="I6139" s="30">
        <v>1</v>
      </c>
      <c r="J6139" s="30">
        <f t="shared" si="3"/>
        <v>0</v>
      </c>
      <c r="K6139" s="30">
        <v>0</v>
      </c>
      <c r="L6139" s="30">
        <f t="shared" si="4"/>
        <v>1</v>
      </c>
      <c r="M6139" s="52" t="str">
        <f t="shared" si="5"/>
        <v>агрегати не працюють</v>
      </c>
      <c r="O6139" s="30" t="str">
        <f t="shared" si="6"/>
        <v/>
      </c>
      <c r="P6139" s="30" t="str">
        <f t="shared" si="7"/>
        <v/>
      </c>
      <c r="Q6139" s="30" t="str">
        <f t="shared" si="8"/>
        <v/>
      </c>
      <c r="R6139" s="30" t="str">
        <f t="shared" si="9"/>
        <v/>
      </c>
      <c r="S6139" s="30" t="str">
        <f t="shared" si="10"/>
        <v/>
      </c>
      <c r="T6139" s="30" t="str">
        <f t="shared" si="11"/>
        <v/>
      </c>
      <c r="U6139" s="30" t="str">
        <f t="shared" si="12"/>
        <v/>
      </c>
    </row>
    <row r="6140" spans="2:21" ht="15.75" customHeight="1" x14ac:dyDescent="0.25">
      <c r="B6140" s="49" t="s">
        <v>333</v>
      </c>
      <c r="C6140" s="50" t="s">
        <v>346</v>
      </c>
      <c r="D6140" s="51" t="s">
        <v>60</v>
      </c>
      <c r="E6140" s="30">
        <v>0</v>
      </c>
      <c r="F6140" s="30">
        <f t="shared" si="1"/>
        <v>1</v>
      </c>
      <c r="G6140" s="30">
        <v>0</v>
      </c>
      <c r="H6140" s="30">
        <f t="shared" si="2"/>
        <v>1</v>
      </c>
      <c r="I6140" s="30">
        <v>1</v>
      </c>
      <c r="J6140" s="30">
        <f t="shared" si="3"/>
        <v>0</v>
      </c>
      <c r="K6140" s="30">
        <v>0</v>
      </c>
      <c r="L6140" s="30">
        <f t="shared" si="4"/>
        <v>1</v>
      </c>
      <c r="M6140" s="52" t="str">
        <f t="shared" si="5"/>
        <v>агрегати не працюють</v>
      </c>
      <c r="O6140" s="30" t="str">
        <f t="shared" si="6"/>
        <v/>
      </c>
      <c r="P6140" s="30" t="str">
        <f t="shared" si="7"/>
        <v/>
      </c>
      <c r="Q6140" s="30" t="str">
        <f t="shared" si="8"/>
        <v/>
      </c>
      <c r="R6140" s="30" t="str">
        <f t="shared" si="9"/>
        <v/>
      </c>
      <c r="S6140" s="30" t="str">
        <f t="shared" si="10"/>
        <v/>
      </c>
      <c r="T6140" s="30" t="str">
        <f t="shared" si="11"/>
        <v/>
      </c>
      <c r="U6140" s="30" t="str">
        <f t="shared" si="12"/>
        <v/>
      </c>
    </row>
    <row r="6141" spans="2:21" ht="15.75" customHeight="1" x14ac:dyDescent="0.25">
      <c r="B6141" s="49" t="s">
        <v>333</v>
      </c>
      <c r="C6141" s="50" t="s">
        <v>346</v>
      </c>
      <c r="D6141" s="51" t="s">
        <v>61</v>
      </c>
      <c r="E6141" s="30">
        <v>1965</v>
      </c>
      <c r="F6141" s="30">
        <v>1</v>
      </c>
      <c r="G6141" s="30">
        <v>194715</v>
      </c>
      <c r="H6141" s="30">
        <v>0</v>
      </c>
      <c r="I6141" s="30">
        <v>1</v>
      </c>
      <c r="J6141" s="30">
        <f t="shared" si="3"/>
        <v>0</v>
      </c>
      <c r="K6141" s="30">
        <v>1</v>
      </c>
      <c r="L6141" s="30">
        <f t="shared" si="4"/>
        <v>0</v>
      </c>
      <c r="M6141" s="52" t="str">
        <f t="shared" si="5"/>
        <v>OK</v>
      </c>
      <c r="O6141" s="30" t="str">
        <f t="shared" si="6"/>
        <v/>
      </c>
      <c r="P6141" s="30" t="str">
        <f t="shared" si="7"/>
        <v/>
      </c>
      <c r="Q6141" s="30">
        <f t="shared" si="8"/>
        <v>1965</v>
      </c>
      <c r="R6141" s="30">
        <f t="shared" si="9"/>
        <v>194715</v>
      </c>
      <c r="S6141" s="30">
        <f t="shared" si="10"/>
        <v>232703.8965</v>
      </c>
      <c r="T6141" s="30">
        <f t="shared" si="11"/>
        <v>232703.8965</v>
      </c>
      <c r="U6141" s="30">
        <f t="shared" si="12"/>
        <v>457263156.6225</v>
      </c>
    </row>
    <row r="6142" spans="2:21" ht="15.75" customHeight="1" x14ac:dyDescent="0.25">
      <c r="B6142" s="49" t="s">
        <v>333</v>
      </c>
      <c r="C6142" s="50" t="s">
        <v>346</v>
      </c>
      <c r="D6142" s="51" t="s">
        <v>62</v>
      </c>
      <c r="E6142" s="30">
        <v>0</v>
      </c>
      <c r="F6142" s="30">
        <f t="shared" si="1"/>
        <v>1</v>
      </c>
      <c r="G6142" s="30">
        <v>0</v>
      </c>
      <c r="H6142" s="30">
        <f t="shared" si="2"/>
        <v>1</v>
      </c>
      <c r="I6142" s="30">
        <v>1</v>
      </c>
      <c r="J6142" s="30">
        <f t="shared" si="3"/>
        <v>0</v>
      </c>
      <c r="K6142" s="30">
        <v>0</v>
      </c>
      <c r="L6142" s="30">
        <f t="shared" si="4"/>
        <v>1</v>
      </c>
      <c r="M6142" s="52" t="str">
        <f t="shared" si="5"/>
        <v>агрегати не працюють</v>
      </c>
      <c r="O6142" s="30" t="str">
        <f t="shared" si="6"/>
        <v/>
      </c>
      <c r="P6142" s="30" t="str">
        <f t="shared" si="7"/>
        <v/>
      </c>
      <c r="Q6142" s="30" t="str">
        <f t="shared" si="8"/>
        <v/>
      </c>
      <c r="R6142" s="30" t="str">
        <f t="shared" si="9"/>
        <v/>
      </c>
      <c r="S6142" s="30" t="str">
        <f t="shared" si="10"/>
        <v/>
      </c>
      <c r="T6142" s="30" t="str">
        <f t="shared" si="11"/>
        <v/>
      </c>
      <c r="U6142" s="30" t="str">
        <f t="shared" si="12"/>
        <v/>
      </c>
    </row>
    <row r="6143" spans="2:21" ht="15.75" customHeight="1" x14ac:dyDescent="0.25">
      <c r="B6143" s="49" t="s">
        <v>333</v>
      </c>
      <c r="C6143" s="50" t="s">
        <v>346</v>
      </c>
      <c r="D6143" s="51" t="s">
        <v>63</v>
      </c>
      <c r="E6143" s="30">
        <v>0</v>
      </c>
      <c r="F6143" s="30">
        <f t="shared" si="1"/>
        <v>1</v>
      </c>
      <c r="G6143" s="30">
        <v>0</v>
      </c>
      <c r="H6143" s="30">
        <f t="shared" si="2"/>
        <v>1</v>
      </c>
      <c r="I6143" s="30">
        <v>1</v>
      </c>
      <c r="J6143" s="30">
        <f t="shared" si="3"/>
        <v>0</v>
      </c>
      <c r="K6143" s="30">
        <v>0</v>
      </c>
      <c r="L6143" s="30">
        <f t="shared" si="4"/>
        <v>1</v>
      </c>
      <c r="M6143" s="52" t="str">
        <f t="shared" si="5"/>
        <v>агрегати не працюють</v>
      </c>
      <c r="O6143" s="30" t="str">
        <f t="shared" si="6"/>
        <v/>
      </c>
      <c r="P6143" s="30" t="str">
        <f t="shared" si="7"/>
        <v/>
      </c>
      <c r="Q6143" s="30" t="str">
        <f t="shared" si="8"/>
        <v/>
      </c>
      <c r="R6143" s="30" t="str">
        <f t="shared" si="9"/>
        <v/>
      </c>
      <c r="S6143" s="30" t="str">
        <f t="shared" si="10"/>
        <v/>
      </c>
      <c r="T6143" s="30" t="str">
        <f t="shared" si="11"/>
        <v/>
      </c>
      <c r="U6143" s="30" t="str">
        <f t="shared" si="12"/>
        <v/>
      </c>
    </row>
    <row r="6144" spans="2:21" ht="15.75" customHeight="1" x14ac:dyDescent="0.25">
      <c r="B6144" s="49" t="s">
        <v>333</v>
      </c>
      <c r="C6144" s="50" t="s">
        <v>346</v>
      </c>
      <c r="D6144" s="51" t="s">
        <v>64</v>
      </c>
      <c r="E6144" s="30">
        <v>0</v>
      </c>
      <c r="F6144" s="30">
        <f t="shared" si="1"/>
        <v>1</v>
      </c>
      <c r="G6144" s="30">
        <v>0</v>
      </c>
      <c r="H6144" s="30">
        <f t="shared" si="2"/>
        <v>1</v>
      </c>
      <c r="I6144" s="30">
        <v>1</v>
      </c>
      <c r="J6144" s="30">
        <f t="shared" si="3"/>
        <v>0</v>
      </c>
      <c r="K6144" s="30">
        <v>0</v>
      </c>
      <c r="L6144" s="30">
        <f t="shared" si="4"/>
        <v>1</v>
      </c>
      <c r="M6144" s="52" t="str">
        <f t="shared" si="5"/>
        <v>агрегати не працюють</v>
      </c>
      <c r="O6144" s="30" t="str">
        <f t="shared" si="6"/>
        <v/>
      </c>
      <c r="P6144" s="30" t="str">
        <f t="shared" si="7"/>
        <v/>
      </c>
      <c r="Q6144" s="30" t="str">
        <f t="shared" si="8"/>
        <v/>
      </c>
      <c r="R6144" s="30" t="str">
        <f t="shared" si="9"/>
        <v/>
      </c>
      <c r="S6144" s="30" t="str">
        <f t="shared" si="10"/>
        <v/>
      </c>
      <c r="T6144" s="30" t="str">
        <f t="shared" si="11"/>
        <v/>
      </c>
      <c r="U6144" s="30" t="str">
        <f t="shared" si="12"/>
        <v/>
      </c>
    </row>
    <row r="6145" spans="2:21" ht="15.75" customHeight="1" x14ac:dyDescent="0.25">
      <c r="B6145" s="49" t="s">
        <v>333</v>
      </c>
      <c r="C6145" s="50" t="s">
        <v>346</v>
      </c>
      <c r="D6145" s="51" t="s">
        <v>65</v>
      </c>
      <c r="E6145" s="30">
        <v>0</v>
      </c>
      <c r="F6145" s="30">
        <f t="shared" si="1"/>
        <v>1</v>
      </c>
      <c r="G6145" s="30">
        <v>0</v>
      </c>
      <c r="H6145" s="30">
        <f t="shared" si="2"/>
        <v>1</v>
      </c>
      <c r="I6145" s="30">
        <v>1</v>
      </c>
      <c r="J6145" s="30">
        <f t="shared" si="3"/>
        <v>0</v>
      </c>
      <c r="K6145" s="30">
        <v>0</v>
      </c>
      <c r="L6145" s="30">
        <f t="shared" si="4"/>
        <v>1</v>
      </c>
      <c r="M6145" s="52" t="str">
        <f t="shared" si="5"/>
        <v>агрегати не працюють</v>
      </c>
      <c r="O6145" s="30" t="str">
        <f t="shared" si="6"/>
        <v/>
      </c>
      <c r="P6145" s="30" t="str">
        <f t="shared" si="7"/>
        <v/>
      </c>
      <c r="Q6145" s="30" t="str">
        <f t="shared" si="8"/>
        <v/>
      </c>
      <c r="R6145" s="30" t="str">
        <f t="shared" si="9"/>
        <v/>
      </c>
      <c r="S6145" s="30" t="str">
        <f t="shared" si="10"/>
        <v/>
      </c>
      <c r="T6145" s="30" t="str">
        <f t="shared" si="11"/>
        <v/>
      </c>
      <c r="U6145" s="30" t="str">
        <f t="shared" si="12"/>
        <v/>
      </c>
    </row>
    <row r="6146" spans="2:21" ht="15.75" customHeight="1" x14ac:dyDescent="0.25">
      <c r="B6146" s="49" t="s">
        <v>333</v>
      </c>
      <c r="C6146" s="50" t="s">
        <v>346</v>
      </c>
      <c r="D6146" s="51" t="s">
        <v>66</v>
      </c>
      <c r="E6146" s="30">
        <v>0</v>
      </c>
      <c r="F6146" s="30">
        <f t="shared" si="1"/>
        <v>1</v>
      </c>
      <c r="G6146" s="30">
        <v>0</v>
      </c>
      <c r="H6146" s="30">
        <f t="shared" si="2"/>
        <v>1</v>
      </c>
      <c r="I6146" s="30">
        <v>1</v>
      </c>
      <c r="J6146" s="30">
        <f t="shared" si="3"/>
        <v>0</v>
      </c>
      <c r="K6146" s="30">
        <v>0</v>
      </c>
      <c r="L6146" s="30">
        <f t="shared" si="4"/>
        <v>1</v>
      </c>
      <c r="M6146" s="52" t="str">
        <f t="shared" si="5"/>
        <v>агрегати не працюють</v>
      </c>
      <c r="O6146" s="30" t="str">
        <f t="shared" si="6"/>
        <v/>
      </c>
      <c r="P6146" s="30" t="str">
        <f t="shared" si="7"/>
        <v/>
      </c>
      <c r="Q6146" s="30" t="str">
        <f t="shared" si="8"/>
        <v/>
      </c>
      <c r="R6146" s="30" t="str">
        <f t="shared" si="9"/>
        <v/>
      </c>
      <c r="S6146" s="30" t="str">
        <f t="shared" si="10"/>
        <v/>
      </c>
      <c r="T6146" s="30" t="str">
        <f t="shared" si="11"/>
        <v/>
      </c>
      <c r="U6146" s="30" t="str">
        <f t="shared" si="12"/>
        <v/>
      </c>
    </row>
    <row r="6147" spans="2:21" ht="15.75" customHeight="1" x14ac:dyDescent="0.25">
      <c r="B6147" s="49" t="s">
        <v>333</v>
      </c>
      <c r="C6147" s="50" t="s">
        <v>346</v>
      </c>
      <c r="D6147" s="51" t="s">
        <v>67</v>
      </c>
      <c r="E6147" s="30">
        <v>1760</v>
      </c>
      <c r="F6147" s="30">
        <v>0</v>
      </c>
      <c r="G6147" s="30">
        <v>76345</v>
      </c>
      <c r="H6147" s="30">
        <v>0</v>
      </c>
      <c r="I6147" s="30">
        <v>1</v>
      </c>
      <c r="J6147" s="30">
        <f t="shared" si="3"/>
        <v>0</v>
      </c>
      <c r="K6147" s="30">
        <v>1</v>
      </c>
      <c r="L6147" s="30">
        <f t="shared" si="4"/>
        <v>0</v>
      </c>
      <c r="M6147" s="52" t="str">
        <f t="shared" si="5"/>
        <v>OK</v>
      </c>
      <c r="O6147" s="30">
        <f t="shared" si="6"/>
        <v>1760</v>
      </c>
      <c r="P6147" s="30">
        <f t="shared" si="7"/>
        <v>1645.952</v>
      </c>
      <c r="Q6147" s="30">
        <f t="shared" si="8"/>
        <v>1645.952</v>
      </c>
      <c r="R6147" s="30">
        <f t="shared" si="9"/>
        <v>76345</v>
      </c>
      <c r="S6147" s="30">
        <f t="shared" si="10"/>
        <v>91239.909500000009</v>
      </c>
      <c r="T6147" s="30">
        <f t="shared" si="11"/>
        <v>91239.909500000009</v>
      </c>
      <c r="U6147" s="30">
        <f t="shared" si="12"/>
        <v>150176511.52134401</v>
      </c>
    </row>
    <row r="6148" spans="2:21" ht="15.75" customHeight="1" x14ac:dyDescent="0.25">
      <c r="B6148" s="49" t="s">
        <v>333</v>
      </c>
      <c r="C6148" s="50" t="s">
        <v>346</v>
      </c>
      <c r="D6148" s="51" t="s">
        <v>68</v>
      </c>
      <c r="E6148" s="30">
        <v>0</v>
      </c>
      <c r="F6148" s="30">
        <f t="shared" si="1"/>
        <v>1</v>
      </c>
      <c r="G6148" s="30">
        <v>0</v>
      </c>
      <c r="H6148" s="30">
        <f t="shared" si="2"/>
        <v>1</v>
      </c>
      <c r="I6148" s="30">
        <v>1</v>
      </c>
      <c r="J6148" s="30">
        <f t="shared" si="3"/>
        <v>0</v>
      </c>
      <c r="K6148" s="30">
        <v>0</v>
      </c>
      <c r="L6148" s="30">
        <f t="shared" si="4"/>
        <v>1</v>
      </c>
      <c r="M6148" s="52" t="str">
        <f t="shared" si="5"/>
        <v>агрегати не працюють</v>
      </c>
      <c r="O6148" s="30" t="str">
        <f t="shared" si="6"/>
        <v/>
      </c>
      <c r="P6148" s="30" t="str">
        <f t="shared" si="7"/>
        <v/>
      </c>
      <c r="Q6148" s="30" t="str">
        <f t="shared" si="8"/>
        <v/>
      </c>
      <c r="R6148" s="30" t="str">
        <f t="shared" si="9"/>
        <v/>
      </c>
      <c r="S6148" s="30" t="str">
        <f t="shared" si="10"/>
        <v/>
      </c>
      <c r="T6148" s="30" t="str">
        <f t="shared" si="11"/>
        <v/>
      </c>
      <c r="U6148" s="30" t="str">
        <f t="shared" si="12"/>
        <v/>
      </c>
    </row>
    <row r="6149" spans="2:21" ht="15.75" customHeight="1" x14ac:dyDescent="0.25">
      <c r="B6149" s="49" t="s">
        <v>333</v>
      </c>
      <c r="C6149" s="50" t="s">
        <v>346</v>
      </c>
      <c r="D6149" s="51" t="s">
        <v>69</v>
      </c>
      <c r="E6149" s="30">
        <v>0</v>
      </c>
      <c r="F6149" s="30">
        <f t="shared" si="1"/>
        <v>1</v>
      </c>
      <c r="G6149" s="30">
        <v>0</v>
      </c>
      <c r="H6149" s="30">
        <f t="shared" si="2"/>
        <v>1</v>
      </c>
      <c r="I6149" s="30">
        <v>1</v>
      </c>
      <c r="J6149" s="30">
        <f t="shared" si="3"/>
        <v>0</v>
      </c>
      <c r="K6149" s="30">
        <v>0</v>
      </c>
      <c r="L6149" s="30">
        <f t="shared" si="4"/>
        <v>1</v>
      </c>
      <c r="M6149" s="52" t="str">
        <f t="shared" si="5"/>
        <v>агрегати не працюють</v>
      </c>
      <c r="O6149" s="30" t="str">
        <f t="shared" si="6"/>
        <v/>
      </c>
      <c r="P6149" s="30" t="str">
        <f t="shared" si="7"/>
        <v/>
      </c>
      <c r="Q6149" s="30" t="str">
        <f t="shared" si="8"/>
        <v/>
      </c>
      <c r="R6149" s="30" t="str">
        <f t="shared" si="9"/>
        <v/>
      </c>
      <c r="S6149" s="30" t="str">
        <f t="shared" si="10"/>
        <v/>
      </c>
      <c r="T6149" s="30" t="str">
        <f t="shared" si="11"/>
        <v/>
      </c>
      <c r="U6149" s="30" t="str">
        <f t="shared" si="12"/>
        <v/>
      </c>
    </row>
    <row r="6150" spans="2:21" ht="15.75" customHeight="1" x14ac:dyDescent="0.25">
      <c r="B6150" s="49" t="s">
        <v>333</v>
      </c>
      <c r="C6150" s="50" t="s">
        <v>346</v>
      </c>
      <c r="D6150" s="51" t="s">
        <v>70</v>
      </c>
      <c r="E6150" s="30">
        <v>1232</v>
      </c>
      <c r="F6150" s="30">
        <v>1</v>
      </c>
      <c r="G6150" s="30">
        <v>134960</v>
      </c>
      <c r="H6150" s="30">
        <v>1</v>
      </c>
      <c r="I6150" s="30">
        <v>1</v>
      </c>
      <c r="J6150" s="30">
        <f t="shared" si="3"/>
        <v>0</v>
      </c>
      <c r="K6150" s="30">
        <v>1</v>
      </c>
      <c r="L6150" s="30">
        <f t="shared" si="4"/>
        <v>0</v>
      </c>
      <c r="M6150" s="52" t="str">
        <f t="shared" si="5"/>
        <v>OK</v>
      </c>
      <c r="O6150" s="30" t="str">
        <f t="shared" si="6"/>
        <v/>
      </c>
      <c r="P6150" s="30" t="str">
        <f t="shared" si="7"/>
        <v/>
      </c>
      <c r="Q6150" s="30">
        <f t="shared" si="8"/>
        <v>1232</v>
      </c>
      <c r="R6150" s="30" t="str">
        <f t="shared" si="9"/>
        <v/>
      </c>
      <c r="S6150" s="30" t="str">
        <f t="shared" si="10"/>
        <v/>
      </c>
      <c r="T6150" s="30">
        <f t="shared" si="11"/>
        <v>134960</v>
      </c>
      <c r="U6150" s="30">
        <f t="shared" si="12"/>
        <v>166270720</v>
      </c>
    </row>
    <row r="6151" spans="2:21" ht="15.75" customHeight="1" x14ac:dyDescent="0.25">
      <c r="B6151" s="49" t="s">
        <v>333</v>
      </c>
      <c r="C6151" s="50" t="s">
        <v>346</v>
      </c>
      <c r="D6151" s="51" t="s">
        <v>71</v>
      </c>
      <c r="E6151" s="30">
        <v>0</v>
      </c>
      <c r="F6151" s="30">
        <f t="shared" si="1"/>
        <v>1</v>
      </c>
      <c r="G6151" s="30">
        <v>0</v>
      </c>
      <c r="H6151" s="30">
        <f t="shared" si="2"/>
        <v>1</v>
      </c>
      <c r="I6151" s="30">
        <v>1</v>
      </c>
      <c r="J6151" s="30">
        <f t="shared" si="3"/>
        <v>0</v>
      </c>
      <c r="K6151" s="30">
        <v>0</v>
      </c>
      <c r="L6151" s="30">
        <f t="shared" si="4"/>
        <v>1</v>
      </c>
      <c r="M6151" s="52" t="str">
        <f t="shared" si="5"/>
        <v>агрегати не працюють</v>
      </c>
      <c r="O6151" s="30" t="str">
        <f t="shared" si="6"/>
        <v/>
      </c>
      <c r="P6151" s="30" t="str">
        <f t="shared" si="7"/>
        <v/>
      </c>
      <c r="Q6151" s="30" t="str">
        <f t="shared" si="8"/>
        <v/>
      </c>
      <c r="R6151" s="30" t="str">
        <f t="shared" si="9"/>
        <v/>
      </c>
      <c r="S6151" s="30" t="str">
        <f t="shared" si="10"/>
        <v/>
      </c>
      <c r="T6151" s="30" t="str">
        <f t="shared" si="11"/>
        <v/>
      </c>
      <c r="U6151" s="30" t="str">
        <f t="shared" si="12"/>
        <v/>
      </c>
    </row>
    <row r="6152" spans="2:21" ht="15.75" customHeight="1" x14ac:dyDescent="0.25">
      <c r="B6152" s="49" t="s">
        <v>333</v>
      </c>
      <c r="C6152" s="50" t="s">
        <v>346</v>
      </c>
      <c r="D6152" s="51" t="s">
        <v>72</v>
      </c>
      <c r="E6152" s="30">
        <v>0</v>
      </c>
      <c r="F6152" s="30">
        <f t="shared" si="1"/>
        <v>1</v>
      </c>
      <c r="G6152" s="30">
        <v>0</v>
      </c>
      <c r="H6152" s="30">
        <f t="shared" si="2"/>
        <v>1</v>
      </c>
      <c r="I6152" s="30">
        <v>1</v>
      </c>
      <c r="J6152" s="30">
        <f t="shared" si="3"/>
        <v>0</v>
      </c>
      <c r="K6152" s="30">
        <v>0</v>
      </c>
      <c r="L6152" s="30">
        <f t="shared" si="4"/>
        <v>1</v>
      </c>
      <c r="M6152" s="52" t="str">
        <f t="shared" si="5"/>
        <v>агрегати не працюють</v>
      </c>
      <c r="O6152" s="30" t="str">
        <f t="shared" si="6"/>
        <v/>
      </c>
      <c r="P6152" s="30" t="str">
        <f t="shared" si="7"/>
        <v/>
      </c>
      <c r="Q6152" s="30" t="str">
        <f t="shared" si="8"/>
        <v/>
      </c>
      <c r="R6152" s="30" t="str">
        <f t="shared" si="9"/>
        <v/>
      </c>
      <c r="S6152" s="30" t="str">
        <f t="shared" si="10"/>
        <v/>
      </c>
      <c r="T6152" s="30" t="str">
        <f t="shared" si="11"/>
        <v/>
      </c>
      <c r="U6152" s="30" t="str">
        <f t="shared" si="12"/>
        <v/>
      </c>
    </row>
    <row r="6153" spans="2:21" ht="15.75" customHeight="1" x14ac:dyDescent="0.25">
      <c r="B6153" s="49" t="s">
        <v>333</v>
      </c>
      <c r="C6153" s="50" t="s">
        <v>346</v>
      </c>
      <c r="D6153" s="51" t="s">
        <v>73</v>
      </c>
      <c r="E6153" s="30">
        <v>0</v>
      </c>
      <c r="F6153" s="30">
        <f t="shared" si="1"/>
        <v>1</v>
      </c>
      <c r="G6153" s="30">
        <v>0</v>
      </c>
      <c r="H6153" s="30">
        <f t="shared" si="2"/>
        <v>1</v>
      </c>
      <c r="I6153" s="30">
        <v>1</v>
      </c>
      <c r="J6153" s="30">
        <f t="shared" si="3"/>
        <v>0</v>
      </c>
      <c r="K6153" s="30">
        <v>0</v>
      </c>
      <c r="L6153" s="30">
        <f t="shared" si="4"/>
        <v>1</v>
      </c>
      <c r="M6153" s="52" t="str">
        <f t="shared" si="5"/>
        <v>агрегати не працюють</v>
      </c>
      <c r="O6153" s="30" t="str">
        <f t="shared" si="6"/>
        <v/>
      </c>
      <c r="P6153" s="30" t="str">
        <f t="shared" si="7"/>
        <v/>
      </c>
      <c r="Q6153" s="30" t="str">
        <f t="shared" si="8"/>
        <v/>
      </c>
      <c r="R6153" s="30" t="str">
        <f t="shared" si="9"/>
        <v/>
      </c>
      <c r="S6153" s="30" t="str">
        <f t="shared" si="10"/>
        <v/>
      </c>
      <c r="T6153" s="30" t="str">
        <f t="shared" si="11"/>
        <v/>
      </c>
      <c r="U6153" s="30" t="str">
        <f t="shared" si="12"/>
        <v/>
      </c>
    </row>
    <row r="6154" spans="2:21" ht="15.75" customHeight="1" x14ac:dyDescent="0.25">
      <c r="B6154" s="49" t="s">
        <v>333</v>
      </c>
      <c r="C6154" s="50" t="s">
        <v>346</v>
      </c>
      <c r="D6154" s="51" t="s">
        <v>74</v>
      </c>
      <c r="E6154" s="30">
        <v>1852</v>
      </c>
      <c r="F6154" s="30">
        <v>0</v>
      </c>
      <c r="G6154" s="30">
        <v>72556</v>
      </c>
      <c r="H6154" s="30">
        <v>0</v>
      </c>
      <c r="I6154" s="30">
        <v>1</v>
      </c>
      <c r="J6154" s="30">
        <f t="shared" si="3"/>
        <v>0</v>
      </c>
      <c r="K6154" s="30">
        <v>1</v>
      </c>
      <c r="L6154" s="30">
        <f t="shared" si="4"/>
        <v>0</v>
      </c>
      <c r="M6154" s="52" t="str">
        <f t="shared" si="5"/>
        <v>OK</v>
      </c>
      <c r="O6154" s="30">
        <f t="shared" si="6"/>
        <v>1852</v>
      </c>
      <c r="P6154" s="30">
        <f t="shared" si="7"/>
        <v>1731.9904000000001</v>
      </c>
      <c r="Q6154" s="30">
        <f t="shared" si="8"/>
        <v>1731.9904000000001</v>
      </c>
      <c r="R6154" s="30">
        <f t="shared" si="9"/>
        <v>72556</v>
      </c>
      <c r="S6154" s="30">
        <f t="shared" si="10"/>
        <v>86711.675600000002</v>
      </c>
      <c r="T6154" s="30">
        <f t="shared" si="11"/>
        <v>86711.675600000002</v>
      </c>
      <c r="U6154" s="30">
        <f t="shared" si="12"/>
        <v>150183789.70711425</v>
      </c>
    </row>
    <row r="6155" spans="2:21" ht="15.75" customHeight="1" x14ac:dyDescent="0.25">
      <c r="B6155" s="49" t="s">
        <v>333</v>
      </c>
      <c r="C6155" s="50" t="s">
        <v>346</v>
      </c>
      <c r="D6155" s="51" t="s">
        <v>75</v>
      </c>
      <c r="E6155" s="30">
        <v>1933</v>
      </c>
      <c r="F6155" s="30">
        <v>0</v>
      </c>
      <c r="G6155" s="30">
        <v>276918</v>
      </c>
      <c r="H6155" s="30">
        <v>0</v>
      </c>
      <c r="I6155" s="30">
        <v>1</v>
      </c>
      <c r="J6155" s="30">
        <f t="shared" si="3"/>
        <v>0</v>
      </c>
      <c r="K6155" s="30">
        <v>1</v>
      </c>
      <c r="L6155" s="30">
        <f t="shared" si="4"/>
        <v>0</v>
      </c>
      <c r="M6155" s="52" t="str">
        <f t="shared" si="5"/>
        <v>OK</v>
      </c>
      <c r="O6155" s="30">
        <f t="shared" si="6"/>
        <v>1933</v>
      </c>
      <c r="P6155" s="30">
        <f t="shared" si="7"/>
        <v>1807.7416000000001</v>
      </c>
      <c r="Q6155" s="30">
        <f t="shared" si="8"/>
        <v>1807.7416000000001</v>
      </c>
      <c r="R6155" s="30">
        <f t="shared" si="9"/>
        <v>276918</v>
      </c>
      <c r="S6155" s="30">
        <f t="shared" si="10"/>
        <v>330944.70180000004</v>
      </c>
      <c r="T6155" s="30">
        <f t="shared" si="11"/>
        <v>330944.70180000004</v>
      </c>
      <c r="U6155" s="30">
        <f t="shared" si="12"/>
        <v>598262504.74345493</v>
      </c>
    </row>
    <row r="6156" spans="2:21" ht="15.75" customHeight="1" x14ac:dyDescent="0.25">
      <c r="B6156" s="49" t="s">
        <v>333</v>
      </c>
      <c r="C6156" s="50" t="s">
        <v>346</v>
      </c>
      <c r="D6156" s="51" t="s">
        <v>76</v>
      </c>
      <c r="E6156" s="30">
        <v>588</v>
      </c>
      <c r="F6156" s="30">
        <v>1</v>
      </c>
      <c r="G6156" s="30">
        <v>31420</v>
      </c>
      <c r="H6156" s="30">
        <v>0</v>
      </c>
      <c r="I6156" s="30">
        <v>1</v>
      </c>
      <c r="J6156" s="30">
        <f t="shared" si="3"/>
        <v>0</v>
      </c>
      <c r="K6156" s="30">
        <v>1</v>
      </c>
      <c r="L6156" s="30">
        <f t="shared" si="4"/>
        <v>0</v>
      </c>
      <c r="M6156" s="52" t="str">
        <f t="shared" si="5"/>
        <v>OK</v>
      </c>
      <c r="O6156" s="30" t="str">
        <f t="shared" si="6"/>
        <v/>
      </c>
      <c r="P6156" s="30" t="str">
        <f t="shared" si="7"/>
        <v/>
      </c>
      <c r="Q6156" s="30">
        <f t="shared" si="8"/>
        <v>588</v>
      </c>
      <c r="R6156" s="30">
        <f t="shared" si="9"/>
        <v>31420</v>
      </c>
      <c r="S6156" s="30">
        <f t="shared" si="10"/>
        <v>37550.042000000001</v>
      </c>
      <c r="T6156" s="30">
        <f t="shared" si="11"/>
        <v>37550.042000000001</v>
      </c>
      <c r="U6156" s="30">
        <f t="shared" si="12"/>
        <v>22079424.696000002</v>
      </c>
    </row>
    <row r="6157" spans="2:21" ht="15.75" customHeight="1" x14ac:dyDescent="0.25">
      <c r="B6157" s="49" t="s">
        <v>333</v>
      </c>
      <c r="C6157" s="50" t="s">
        <v>346</v>
      </c>
      <c r="D6157" s="51" t="s">
        <v>77</v>
      </c>
      <c r="E6157" s="30">
        <v>0</v>
      </c>
      <c r="F6157" s="30">
        <f t="shared" si="1"/>
        <v>1</v>
      </c>
      <c r="G6157" s="30">
        <v>0</v>
      </c>
      <c r="H6157" s="30">
        <f t="shared" si="2"/>
        <v>1</v>
      </c>
      <c r="I6157" s="30">
        <v>1</v>
      </c>
      <c r="J6157" s="30">
        <f t="shared" si="3"/>
        <v>0</v>
      </c>
      <c r="K6157" s="30">
        <v>0</v>
      </c>
      <c r="L6157" s="30">
        <f t="shared" si="4"/>
        <v>1</v>
      </c>
      <c r="M6157" s="52" t="str">
        <f t="shared" si="5"/>
        <v>агрегати не працюють</v>
      </c>
      <c r="O6157" s="30" t="str">
        <f t="shared" si="6"/>
        <v/>
      </c>
      <c r="P6157" s="30" t="str">
        <f t="shared" si="7"/>
        <v/>
      </c>
      <c r="Q6157" s="30" t="str">
        <f t="shared" si="8"/>
        <v/>
      </c>
      <c r="R6157" s="30" t="str">
        <f t="shared" si="9"/>
        <v/>
      </c>
      <c r="S6157" s="30" t="str">
        <f t="shared" si="10"/>
        <v/>
      </c>
      <c r="T6157" s="30" t="str">
        <f t="shared" si="11"/>
        <v/>
      </c>
      <c r="U6157" s="30" t="str">
        <f t="shared" si="12"/>
        <v/>
      </c>
    </row>
    <row r="6158" spans="2:21" ht="15.75" customHeight="1" x14ac:dyDescent="0.25">
      <c r="B6158" s="49" t="s">
        <v>333</v>
      </c>
      <c r="C6158" s="50" t="s">
        <v>346</v>
      </c>
      <c r="D6158" s="51" t="s">
        <v>78</v>
      </c>
      <c r="E6158" s="30">
        <v>0</v>
      </c>
      <c r="F6158" s="30">
        <f t="shared" si="1"/>
        <v>1</v>
      </c>
      <c r="G6158" s="30">
        <v>0</v>
      </c>
      <c r="H6158" s="30">
        <f t="shared" si="2"/>
        <v>1</v>
      </c>
      <c r="I6158" s="30">
        <v>1</v>
      </c>
      <c r="J6158" s="30">
        <f t="shared" si="3"/>
        <v>0</v>
      </c>
      <c r="K6158" s="30">
        <v>0</v>
      </c>
      <c r="L6158" s="30">
        <f t="shared" si="4"/>
        <v>1</v>
      </c>
      <c r="M6158" s="52" t="str">
        <f t="shared" si="5"/>
        <v>агрегати не працюють</v>
      </c>
      <c r="O6158" s="30" t="str">
        <f t="shared" si="6"/>
        <v/>
      </c>
      <c r="P6158" s="30" t="str">
        <f t="shared" si="7"/>
        <v/>
      </c>
      <c r="Q6158" s="30" t="str">
        <f t="shared" si="8"/>
        <v/>
      </c>
      <c r="R6158" s="30" t="str">
        <f t="shared" si="9"/>
        <v/>
      </c>
      <c r="S6158" s="30" t="str">
        <f t="shared" si="10"/>
        <v/>
      </c>
      <c r="T6158" s="30" t="str">
        <f t="shared" si="11"/>
        <v/>
      </c>
      <c r="U6158" s="30" t="str">
        <f t="shared" si="12"/>
        <v/>
      </c>
    </row>
    <row r="6159" spans="2:21" ht="15.75" customHeight="1" x14ac:dyDescent="0.25">
      <c r="B6159" s="49" t="s">
        <v>333</v>
      </c>
      <c r="C6159" s="50" t="s">
        <v>346</v>
      </c>
      <c r="D6159" s="51" t="s">
        <v>79</v>
      </c>
      <c r="E6159" s="30">
        <v>1386</v>
      </c>
      <c r="F6159" s="30">
        <v>0</v>
      </c>
      <c r="G6159" s="30">
        <v>168260</v>
      </c>
      <c r="H6159" s="30">
        <v>1</v>
      </c>
      <c r="I6159" s="30">
        <v>1</v>
      </c>
      <c r="J6159" s="30">
        <f t="shared" si="3"/>
        <v>0</v>
      </c>
      <c r="K6159" s="30">
        <v>1</v>
      </c>
      <c r="L6159" s="30">
        <f t="shared" si="4"/>
        <v>0</v>
      </c>
      <c r="M6159" s="52" t="str">
        <f t="shared" si="5"/>
        <v>OK</v>
      </c>
      <c r="O6159" s="30">
        <f t="shared" si="6"/>
        <v>1386</v>
      </c>
      <c r="P6159" s="30">
        <f t="shared" si="7"/>
        <v>1296.1872000000001</v>
      </c>
      <c r="Q6159" s="30">
        <f t="shared" si="8"/>
        <v>1296.1872000000001</v>
      </c>
      <c r="R6159" s="30" t="str">
        <f t="shared" si="9"/>
        <v/>
      </c>
      <c r="S6159" s="30" t="str">
        <f t="shared" si="10"/>
        <v/>
      </c>
      <c r="T6159" s="30">
        <f t="shared" si="11"/>
        <v>168260</v>
      </c>
      <c r="U6159" s="30">
        <f t="shared" si="12"/>
        <v>218096458.27200001</v>
      </c>
    </row>
    <row r="6160" spans="2:21" ht="15.75" customHeight="1" x14ac:dyDescent="0.25">
      <c r="B6160" s="49" t="s">
        <v>333</v>
      </c>
      <c r="C6160" s="50" t="s">
        <v>346</v>
      </c>
      <c r="D6160" s="51" t="s">
        <v>80</v>
      </c>
      <c r="E6160" s="30">
        <v>313</v>
      </c>
      <c r="F6160" s="30">
        <v>1</v>
      </c>
      <c r="G6160" s="30">
        <v>240909</v>
      </c>
      <c r="H6160" s="30">
        <v>0</v>
      </c>
      <c r="I6160" s="30">
        <v>1</v>
      </c>
      <c r="J6160" s="30">
        <f t="shared" si="3"/>
        <v>0</v>
      </c>
      <c r="K6160" s="30">
        <v>1</v>
      </c>
      <c r="L6160" s="30">
        <f t="shared" si="4"/>
        <v>0</v>
      </c>
      <c r="M6160" s="52" t="str">
        <f t="shared" si="5"/>
        <v>OK</v>
      </c>
      <c r="O6160" s="30" t="str">
        <f t="shared" si="6"/>
        <v/>
      </c>
      <c r="P6160" s="30" t="str">
        <f t="shared" si="7"/>
        <v/>
      </c>
      <c r="Q6160" s="30">
        <f t="shared" si="8"/>
        <v>313</v>
      </c>
      <c r="R6160" s="30">
        <f t="shared" si="9"/>
        <v>240909</v>
      </c>
      <c r="S6160" s="30">
        <f t="shared" si="10"/>
        <v>287910.34590000001</v>
      </c>
      <c r="T6160" s="30">
        <f t="shared" si="11"/>
        <v>287910.34590000001</v>
      </c>
      <c r="U6160" s="30">
        <f t="shared" si="12"/>
        <v>90115938.2667</v>
      </c>
    </row>
    <row r="6161" spans="2:21" ht="15.75" customHeight="1" x14ac:dyDescent="0.25">
      <c r="B6161" s="49" t="s">
        <v>333</v>
      </c>
      <c r="C6161" s="50" t="s">
        <v>346</v>
      </c>
      <c r="D6161" s="51" t="s">
        <v>81</v>
      </c>
      <c r="E6161" s="30">
        <v>0</v>
      </c>
      <c r="F6161" s="30">
        <f t="shared" si="1"/>
        <v>1</v>
      </c>
      <c r="G6161" s="30">
        <v>0</v>
      </c>
      <c r="H6161" s="30">
        <f t="shared" si="2"/>
        <v>1</v>
      </c>
      <c r="I6161" s="30">
        <v>1</v>
      </c>
      <c r="J6161" s="30">
        <f t="shared" si="3"/>
        <v>0</v>
      </c>
      <c r="K6161" s="30">
        <v>0</v>
      </c>
      <c r="L6161" s="30">
        <f t="shared" si="4"/>
        <v>1</v>
      </c>
      <c r="M6161" s="52" t="str">
        <f t="shared" si="5"/>
        <v>агрегати не працюють</v>
      </c>
      <c r="O6161" s="30" t="str">
        <f t="shared" si="6"/>
        <v/>
      </c>
      <c r="P6161" s="30" t="str">
        <f t="shared" si="7"/>
        <v/>
      </c>
      <c r="Q6161" s="30" t="str">
        <f t="shared" si="8"/>
        <v/>
      </c>
      <c r="R6161" s="30" t="str">
        <f t="shared" si="9"/>
        <v/>
      </c>
      <c r="S6161" s="30" t="str">
        <f t="shared" si="10"/>
        <v/>
      </c>
      <c r="T6161" s="30" t="str">
        <f t="shared" si="11"/>
        <v/>
      </c>
      <c r="U6161" s="30" t="str">
        <f t="shared" si="12"/>
        <v/>
      </c>
    </row>
    <row r="6162" spans="2:21" ht="15.75" customHeight="1" x14ac:dyDescent="0.25">
      <c r="B6162" s="49" t="s">
        <v>333</v>
      </c>
      <c r="C6162" s="50" t="s">
        <v>346</v>
      </c>
      <c r="D6162" s="51" t="s">
        <v>82</v>
      </c>
      <c r="E6162" s="30">
        <v>1666</v>
      </c>
      <c r="F6162" s="30">
        <v>1</v>
      </c>
      <c r="G6162" s="30">
        <v>233969</v>
      </c>
      <c r="H6162" s="30">
        <v>1</v>
      </c>
      <c r="I6162" s="30">
        <v>1</v>
      </c>
      <c r="J6162" s="30">
        <f t="shared" si="3"/>
        <v>0</v>
      </c>
      <c r="K6162" s="30">
        <v>1</v>
      </c>
      <c r="L6162" s="30">
        <f t="shared" si="4"/>
        <v>0</v>
      </c>
      <c r="M6162" s="52" t="str">
        <f t="shared" si="5"/>
        <v>OK</v>
      </c>
      <c r="O6162" s="30" t="str">
        <f t="shared" si="6"/>
        <v/>
      </c>
      <c r="P6162" s="30" t="str">
        <f t="shared" si="7"/>
        <v/>
      </c>
      <c r="Q6162" s="30">
        <f t="shared" si="8"/>
        <v>1666</v>
      </c>
      <c r="R6162" s="30" t="str">
        <f t="shared" si="9"/>
        <v/>
      </c>
      <c r="S6162" s="30" t="str">
        <f t="shared" si="10"/>
        <v/>
      </c>
      <c r="T6162" s="30">
        <f t="shared" si="11"/>
        <v>233969</v>
      </c>
      <c r="U6162" s="30">
        <f t="shared" si="12"/>
        <v>389792354</v>
      </c>
    </row>
    <row r="6163" spans="2:21" ht="15.75" customHeight="1" x14ac:dyDescent="0.25">
      <c r="B6163" s="49" t="s">
        <v>333</v>
      </c>
      <c r="C6163" s="50" t="s">
        <v>346</v>
      </c>
      <c r="D6163" s="51" t="s">
        <v>83</v>
      </c>
      <c r="E6163" s="30">
        <v>0</v>
      </c>
      <c r="F6163" s="30">
        <f t="shared" si="1"/>
        <v>1</v>
      </c>
      <c r="G6163" s="30">
        <v>0</v>
      </c>
      <c r="H6163" s="30">
        <f t="shared" si="2"/>
        <v>1</v>
      </c>
      <c r="I6163" s="30">
        <v>1</v>
      </c>
      <c r="J6163" s="30">
        <f t="shared" si="3"/>
        <v>0</v>
      </c>
      <c r="K6163" s="30">
        <v>0</v>
      </c>
      <c r="L6163" s="30">
        <f t="shared" si="4"/>
        <v>1</v>
      </c>
      <c r="M6163" s="52" t="str">
        <f t="shared" si="5"/>
        <v>агрегати не працюють</v>
      </c>
      <c r="O6163" s="30" t="str">
        <f t="shared" si="6"/>
        <v/>
      </c>
      <c r="P6163" s="30" t="str">
        <f t="shared" si="7"/>
        <v/>
      </c>
      <c r="Q6163" s="30" t="str">
        <f t="shared" si="8"/>
        <v/>
      </c>
      <c r="R6163" s="30" t="str">
        <f t="shared" si="9"/>
        <v/>
      </c>
      <c r="S6163" s="30" t="str">
        <f t="shared" si="10"/>
        <v/>
      </c>
      <c r="T6163" s="30" t="str">
        <f t="shared" si="11"/>
        <v/>
      </c>
      <c r="U6163" s="30" t="str">
        <f t="shared" si="12"/>
        <v/>
      </c>
    </row>
    <row r="6164" spans="2:21" ht="15.75" customHeight="1" x14ac:dyDescent="0.25">
      <c r="B6164" s="49" t="s">
        <v>333</v>
      </c>
      <c r="C6164" s="50" t="s">
        <v>347</v>
      </c>
      <c r="D6164" s="51" t="s">
        <v>60</v>
      </c>
      <c r="E6164" s="30">
        <v>1466</v>
      </c>
      <c r="F6164" s="30">
        <v>1</v>
      </c>
      <c r="G6164" s="30">
        <v>221308</v>
      </c>
      <c r="H6164" s="30">
        <v>1</v>
      </c>
      <c r="I6164" s="30">
        <v>1</v>
      </c>
      <c r="J6164" s="30">
        <f t="shared" si="3"/>
        <v>0</v>
      </c>
      <c r="K6164" s="30">
        <v>1</v>
      </c>
      <c r="L6164" s="30">
        <f t="shared" si="4"/>
        <v>0</v>
      </c>
      <c r="M6164" s="52" t="str">
        <f t="shared" si="5"/>
        <v>OK</v>
      </c>
      <c r="O6164" s="30" t="str">
        <f t="shared" si="6"/>
        <v/>
      </c>
      <c r="P6164" s="30" t="str">
        <f t="shared" si="7"/>
        <v/>
      </c>
      <c r="Q6164" s="30">
        <f t="shared" si="8"/>
        <v>1466</v>
      </c>
      <c r="R6164" s="30" t="str">
        <f t="shared" si="9"/>
        <v/>
      </c>
      <c r="S6164" s="30" t="str">
        <f t="shared" si="10"/>
        <v/>
      </c>
      <c r="T6164" s="30">
        <f t="shared" si="11"/>
        <v>221308</v>
      </c>
      <c r="U6164" s="30">
        <f t="shared" si="12"/>
        <v>324437528</v>
      </c>
    </row>
    <row r="6165" spans="2:21" ht="15.75" customHeight="1" x14ac:dyDescent="0.25">
      <c r="B6165" s="49" t="s">
        <v>333</v>
      </c>
      <c r="C6165" s="50" t="s">
        <v>347</v>
      </c>
      <c r="D6165" s="51" t="s">
        <v>61</v>
      </c>
      <c r="E6165" s="30">
        <v>1706</v>
      </c>
      <c r="F6165" s="30">
        <v>0</v>
      </c>
      <c r="G6165" s="30">
        <v>144118</v>
      </c>
      <c r="H6165" s="30">
        <v>0</v>
      </c>
      <c r="I6165" s="30">
        <v>1</v>
      </c>
      <c r="J6165" s="30">
        <f t="shared" si="3"/>
        <v>0</v>
      </c>
      <c r="K6165" s="30">
        <v>1</v>
      </c>
      <c r="L6165" s="30">
        <f t="shared" si="4"/>
        <v>0</v>
      </c>
      <c r="M6165" s="52" t="str">
        <f t="shared" si="5"/>
        <v>OK</v>
      </c>
      <c r="O6165" s="30">
        <f t="shared" si="6"/>
        <v>1706</v>
      </c>
      <c r="P6165" s="30">
        <f t="shared" si="7"/>
        <v>1595.4512</v>
      </c>
      <c r="Q6165" s="30">
        <f t="shared" si="8"/>
        <v>1595.4512</v>
      </c>
      <c r="R6165" s="30">
        <f t="shared" si="9"/>
        <v>144118</v>
      </c>
      <c r="S6165" s="30">
        <f t="shared" si="10"/>
        <v>172235.42180000001</v>
      </c>
      <c r="T6165" s="30">
        <f t="shared" si="11"/>
        <v>172235.42180000001</v>
      </c>
      <c r="U6165" s="30">
        <f t="shared" si="12"/>
        <v>274793210.39331615</v>
      </c>
    </row>
    <row r="6166" spans="2:21" ht="15.75" customHeight="1" x14ac:dyDescent="0.25">
      <c r="B6166" s="49" t="s">
        <v>333</v>
      </c>
      <c r="C6166" s="50" t="s">
        <v>347</v>
      </c>
      <c r="D6166" s="51" t="s">
        <v>62</v>
      </c>
      <c r="E6166" s="30">
        <v>0</v>
      </c>
      <c r="F6166" s="30">
        <f t="shared" si="1"/>
        <v>1</v>
      </c>
      <c r="G6166" s="30">
        <v>0</v>
      </c>
      <c r="H6166" s="30">
        <f t="shared" si="2"/>
        <v>1</v>
      </c>
      <c r="I6166" s="30">
        <v>1</v>
      </c>
      <c r="J6166" s="30">
        <f t="shared" si="3"/>
        <v>0</v>
      </c>
      <c r="K6166" s="30">
        <v>0</v>
      </c>
      <c r="L6166" s="30">
        <f t="shared" si="4"/>
        <v>1</v>
      </c>
      <c r="M6166" s="52" t="str">
        <f t="shared" si="5"/>
        <v>агрегати не працюють</v>
      </c>
      <c r="O6166" s="30" t="str">
        <f t="shared" si="6"/>
        <v/>
      </c>
      <c r="P6166" s="30" t="str">
        <f t="shared" si="7"/>
        <v/>
      </c>
      <c r="Q6166" s="30" t="str">
        <f t="shared" si="8"/>
        <v/>
      </c>
      <c r="R6166" s="30" t="str">
        <f t="shared" si="9"/>
        <v/>
      </c>
      <c r="S6166" s="30" t="str">
        <f t="shared" si="10"/>
        <v/>
      </c>
      <c r="T6166" s="30" t="str">
        <f t="shared" si="11"/>
        <v/>
      </c>
      <c r="U6166" s="30" t="str">
        <f t="shared" si="12"/>
        <v/>
      </c>
    </row>
    <row r="6167" spans="2:21" ht="15.75" customHeight="1" x14ac:dyDescent="0.25">
      <c r="B6167" s="49" t="s">
        <v>333</v>
      </c>
      <c r="C6167" s="50" t="s">
        <v>347</v>
      </c>
      <c r="D6167" s="51" t="s">
        <v>63</v>
      </c>
      <c r="E6167" s="30">
        <v>1897</v>
      </c>
      <c r="F6167" s="30">
        <v>1</v>
      </c>
      <c r="G6167" s="30">
        <v>90258</v>
      </c>
      <c r="H6167" s="30">
        <v>0</v>
      </c>
      <c r="I6167" s="30">
        <v>1</v>
      </c>
      <c r="J6167" s="30">
        <f t="shared" si="3"/>
        <v>0</v>
      </c>
      <c r="K6167" s="30">
        <v>1</v>
      </c>
      <c r="L6167" s="30">
        <f t="shared" si="4"/>
        <v>0</v>
      </c>
      <c r="M6167" s="52" t="str">
        <f t="shared" si="5"/>
        <v>OK</v>
      </c>
      <c r="O6167" s="30" t="str">
        <f t="shared" si="6"/>
        <v/>
      </c>
      <c r="P6167" s="30" t="str">
        <f t="shared" si="7"/>
        <v/>
      </c>
      <c r="Q6167" s="30">
        <f t="shared" si="8"/>
        <v>1897</v>
      </c>
      <c r="R6167" s="30">
        <f t="shared" si="9"/>
        <v>90258</v>
      </c>
      <c r="S6167" s="30">
        <f t="shared" si="10"/>
        <v>107867.3358</v>
      </c>
      <c r="T6167" s="30">
        <f t="shared" si="11"/>
        <v>107867.3358</v>
      </c>
      <c r="U6167" s="30">
        <f t="shared" si="12"/>
        <v>204624336.0126</v>
      </c>
    </row>
    <row r="6168" spans="2:21" ht="15.75" customHeight="1" x14ac:dyDescent="0.25">
      <c r="B6168" s="49" t="s">
        <v>333</v>
      </c>
      <c r="C6168" s="50" t="s">
        <v>347</v>
      </c>
      <c r="D6168" s="51" t="s">
        <v>64</v>
      </c>
      <c r="E6168" s="30">
        <v>0</v>
      </c>
      <c r="F6168" s="30">
        <f t="shared" si="1"/>
        <v>1</v>
      </c>
      <c r="G6168" s="30">
        <v>0</v>
      </c>
      <c r="H6168" s="30">
        <f t="shared" si="2"/>
        <v>1</v>
      </c>
      <c r="I6168" s="30">
        <v>1</v>
      </c>
      <c r="J6168" s="30">
        <f t="shared" si="3"/>
        <v>0</v>
      </c>
      <c r="K6168" s="30">
        <v>0</v>
      </c>
      <c r="L6168" s="30">
        <f t="shared" si="4"/>
        <v>1</v>
      </c>
      <c r="M6168" s="52" t="str">
        <f t="shared" si="5"/>
        <v>агрегати не працюють</v>
      </c>
      <c r="O6168" s="30" t="str">
        <f t="shared" si="6"/>
        <v/>
      </c>
      <c r="P6168" s="30" t="str">
        <f t="shared" si="7"/>
        <v/>
      </c>
      <c r="Q6168" s="30" t="str">
        <f t="shared" si="8"/>
        <v/>
      </c>
      <c r="R6168" s="30" t="str">
        <f t="shared" si="9"/>
        <v/>
      </c>
      <c r="S6168" s="30" t="str">
        <f t="shared" si="10"/>
        <v/>
      </c>
      <c r="T6168" s="30" t="str">
        <f t="shared" si="11"/>
        <v/>
      </c>
      <c r="U6168" s="30" t="str">
        <f t="shared" si="12"/>
        <v/>
      </c>
    </row>
    <row r="6169" spans="2:21" ht="15.75" customHeight="1" x14ac:dyDescent="0.25">
      <c r="B6169" s="49" t="s">
        <v>333</v>
      </c>
      <c r="C6169" s="50" t="s">
        <v>347</v>
      </c>
      <c r="D6169" s="51" t="s">
        <v>65</v>
      </c>
      <c r="E6169" s="30">
        <v>1759</v>
      </c>
      <c r="F6169" s="30">
        <v>1</v>
      </c>
      <c r="G6169" s="30">
        <v>293997</v>
      </c>
      <c r="H6169" s="30">
        <v>1</v>
      </c>
      <c r="I6169" s="30">
        <v>1</v>
      </c>
      <c r="J6169" s="30">
        <f t="shared" si="3"/>
        <v>0</v>
      </c>
      <c r="K6169" s="30">
        <v>1</v>
      </c>
      <c r="L6169" s="30">
        <f t="shared" si="4"/>
        <v>0</v>
      </c>
      <c r="M6169" s="52" t="str">
        <f t="shared" si="5"/>
        <v>OK</v>
      </c>
      <c r="O6169" s="30" t="str">
        <f t="shared" si="6"/>
        <v/>
      </c>
      <c r="P6169" s="30" t="str">
        <f t="shared" si="7"/>
        <v/>
      </c>
      <c r="Q6169" s="30">
        <f t="shared" si="8"/>
        <v>1759</v>
      </c>
      <c r="R6169" s="30" t="str">
        <f t="shared" si="9"/>
        <v/>
      </c>
      <c r="S6169" s="30" t="str">
        <f t="shared" si="10"/>
        <v/>
      </c>
      <c r="T6169" s="30">
        <f t="shared" si="11"/>
        <v>293997</v>
      </c>
      <c r="U6169" s="30">
        <f t="shared" si="12"/>
        <v>517140723</v>
      </c>
    </row>
    <row r="6170" spans="2:21" ht="15.75" customHeight="1" x14ac:dyDescent="0.25">
      <c r="B6170" s="49" t="s">
        <v>333</v>
      </c>
      <c r="C6170" s="50" t="s">
        <v>347</v>
      </c>
      <c r="D6170" s="51" t="s">
        <v>66</v>
      </c>
      <c r="E6170" s="30">
        <v>0</v>
      </c>
      <c r="F6170" s="30">
        <f t="shared" si="1"/>
        <v>1</v>
      </c>
      <c r="G6170" s="30">
        <v>0</v>
      </c>
      <c r="H6170" s="30">
        <f t="shared" si="2"/>
        <v>1</v>
      </c>
      <c r="I6170" s="30">
        <v>1</v>
      </c>
      <c r="J6170" s="30">
        <f t="shared" si="3"/>
        <v>0</v>
      </c>
      <c r="K6170" s="30">
        <v>0</v>
      </c>
      <c r="L6170" s="30">
        <f t="shared" si="4"/>
        <v>1</v>
      </c>
      <c r="M6170" s="52" t="str">
        <f t="shared" si="5"/>
        <v>агрегати не працюють</v>
      </c>
      <c r="O6170" s="30" t="str">
        <f t="shared" si="6"/>
        <v/>
      </c>
      <c r="P6170" s="30" t="str">
        <f t="shared" si="7"/>
        <v/>
      </c>
      <c r="Q6170" s="30" t="str">
        <f t="shared" si="8"/>
        <v/>
      </c>
      <c r="R6170" s="30" t="str">
        <f t="shared" si="9"/>
        <v/>
      </c>
      <c r="S6170" s="30" t="str">
        <f t="shared" si="10"/>
        <v/>
      </c>
      <c r="T6170" s="30" t="str">
        <f t="shared" si="11"/>
        <v/>
      </c>
      <c r="U6170" s="30" t="str">
        <f t="shared" si="12"/>
        <v/>
      </c>
    </row>
    <row r="6171" spans="2:21" ht="15.75" customHeight="1" x14ac:dyDescent="0.25">
      <c r="B6171" s="49" t="s">
        <v>333</v>
      </c>
      <c r="C6171" s="50" t="s">
        <v>347</v>
      </c>
      <c r="D6171" s="51" t="s">
        <v>67</v>
      </c>
      <c r="E6171" s="30">
        <v>1267</v>
      </c>
      <c r="F6171" s="30">
        <v>0</v>
      </c>
      <c r="G6171" s="30">
        <v>182768</v>
      </c>
      <c r="H6171" s="30">
        <v>1</v>
      </c>
      <c r="I6171" s="30">
        <v>1</v>
      </c>
      <c r="J6171" s="30">
        <f t="shared" si="3"/>
        <v>0</v>
      </c>
      <c r="K6171" s="30">
        <v>1</v>
      </c>
      <c r="L6171" s="30">
        <f t="shared" si="4"/>
        <v>0</v>
      </c>
      <c r="M6171" s="52" t="str">
        <f t="shared" si="5"/>
        <v>OK</v>
      </c>
      <c r="O6171" s="30">
        <f t="shared" si="6"/>
        <v>1267</v>
      </c>
      <c r="P6171" s="30">
        <f t="shared" si="7"/>
        <v>1184.8984</v>
      </c>
      <c r="Q6171" s="30">
        <f t="shared" si="8"/>
        <v>1184.8984</v>
      </c>
      <c r="R6171" s="30" t="str">
        <f t="shared" si="9"/>
        <v/>
      </c>
      <c r="S6171" s="30" t="str">
        <f t="shared" si="10"/>
        <v/>
      </c>
      <c r="T6171" s="30">
        <f t="shared" si="11"/>
        <v>182768</v>
      </c>
      <c r="U6171" s="30">
        <f t="shared" si="12"/>
        <v>216561510.7712</v>
      </c>
    </row>
    <row r="6172" spans="2:21" ht="15.75" customHeight="1" x14ac:dyDescent="0.25">
      <c r="B6172" s="49" t="s">
        <v>333</v>
      </c>
      <c r="C6172" s="50" t="s">
        <v>347</v>
      </c>
      <c r="D6172" s="51" t="s">
        <v>68</v>
      </c>
      <c r="E6172" s="30">
        <v>1916</v>
      </c>
      <c r="F6172" s="30">
        <v>1</v>
      </c>
      <c r="G6172" s="30">
        <v>115709</v>
      </c>
      <c r="H6172" s="30">
        <v>1</v>
      </c>
      <c r="I6172" s="30">
        <v>1</v>
      </c>
      <c r="J6172" s="30">
        <f t="shared" si="3"/>
        <v>0</v>
      </c>
      <c r="K6172" s="30">
        <v>1</v>
      </c>
      <c r="L6172" s="30">
        <f t="shared" si="4"/>
        <v>0</v>
      </c>
      <c r="M6172" s="52" t="str">
        <f t="shared" si="5"/>
        <v>OK</v>
      </c>
      <c r="O6172" s="30" t="str">
        <f t="shared" si="6"/>
        <v/>
      </c>
      <c r="P6172" s="30" t="str">
        <f t="shared" si="7"/>
        <v/>
      </c>
      <c r="Q6172" s="30">
        <f t="shared" si="8"/>
        <v>1916</v>
      </c>
      <c r="R6172" s="30" t="str">
        <f t="shared" si="9"/>
        <v/>
      </c>
      <c r="S6172" s="30" t="str">
        <f t="shared" si="10"/>
        <v/>
      </c>
      <c r="T6172" s="30">
        <f t="shared" si="11"/>
        <v>115709</v>
      </c>
      <c r="U6172" s="30">
        <f t="shared" si="12"/>
        <v>221698444</v>
      </c>
    </row>
    <row r="6173" spans="2:21" ht="15.75" customHeight="1" x14ac:dyDescent="0.25">
      <c r="B6173" s="49" t="s">
        <v>333</v>
      </c>
      <c r="C6173" s="50" t="s">
        <v>347</v>
      </c>
      <c r="D6173" s="51" t="s">
        <v>69</v>
      </c>
      <c r="E6173" s="30">
        <v>0</v>
      </c>
      <c r="F6173" s="30">
        <f t="shared" si="1"/>
        <v>1</v>
      </c>
      <c r="G6173" s="30">
        <v>0</v>
      </c>
      <c r="H6173" s="30">
        <f t="shared" si="2"/>
        <v>1</v>
      </c>
      <c r="I6173" s="30">
        <v>1</v>
      </c>
      <c r="J6173" s="30">
        <f t="shared" si="3"/>
        <v>0</v>
      </c>
      <c r="K6173" s="30">
        <v>0</v>
      </c>
      <c r="L6173" s="30">
        <f t="shared" si="4"/>
        <v>1</v>
      </c>
      <c r="M6173" s="52" t="str">
        <f t="shared" si="5"/>
        <v>агрегати не працюють</v>
      </c>
      <c r="O6173" s="30" t="str">
        <f t="shared" si="6"/>
        <v/>
      </c>
      <c r="P6173" s="30" t="str">
        <f t="shared" si="7"/>
        <v/>
      </c>
      <c r="Q6173" s="30" t="str">
        <f t="shared" si="8"/>
        <v/>
      </c>
      <c r="R6173" s="30" t="str">
        <f t="shared" si="9"/>
        <v/>
      </c>
      <c r="S6173" s="30" t="str">
        <f t="shared" si="10"/>
        <v/>
      </c>
      <c r="T6173" s="30" t="str">
        <f t="shared" si="11"/>
        <v/>
      </c>
      <c r="U6173" s="30" t="str">
        <f t="shared" si="12"/>
        <v/>
      </c>
    </row>
    <row r="6174" spans="2:21" ht="15.75" customHeight="1" x14ac:dyDescent="0.25">
      <c r="B6174" s="49" t="s">
        <v>333</v>
      </c>
      <c r="C6174" s="50" t="s">
        <v>347</v>
      </c>
      <c r="D6174" s="51" t="s">
        <v>70</v>
      </c>
      <c r="E6174" s="30">
        <v>1763</v>
      </c>
      <c r="F6174" s="30">
        <v>1</v>
      </c>
      <c r="G6174" s="30">
        <v>54729</v>
      </c>
      <c r="H6174" s="30">
        <v>0</v>
      </c>
      <c r="I6174" s="30">
        <v>1</v>
      </c>
      <c r="J6174" s="30">
        <f t="shared" si="3"/>
        <v>0</v>
      </c>
      <c r="K6174" s="30">
        <v>1</v>
      </c>
      <c r="L6174" s="30">
        <f t="shared" si="4"/>
        <v>0</v>
      </c>
      <c r="M6174" s="52" t="str">
        <f t="shared" si="5"/>
        <v>OK</v>
      </c>
      <c r="O6174" s="30" t="str">
        <f t="shared" si="6"/>
        <v/>
      </c>
      <c r="P6174" s="30" t="str">
        <f t="shared" si="7"/>
        <v/>
      </c>
      <c r="Q6174" s="30">
        <f t="shared" si="8"/>
        <v>1763</v>
      </c>
      <c r="R6174" s="30">
        <f t="shared" si="9"/>
        <v>54729</v>
      </c>
      <c r="S6174" s="30">
        <f t="shared" si="10"/>
        <v>65406.627899999999</v>
      </c>
      <c r="T6174" s="30">
        <f t="shared" si="11"/>
        <v>65406.627899999999</v>
      </c>
      <c r="U6174" s="30">
        <f t="shared" si="12"/>
        <v>115311884.9877</v>
      </c>
    </row>
    <row r="6175" spans="2:21" ht="15.75" customHeight="1" x14ac:dyDescent="0.25">
      <c r="B6175" s="49" t="s">
        <v>333</v>
      </c>
      <c r="C6175" s="50" t="s">
        <v>347</v>
      </c>
      <c r="D6175" s="51" t="s">
        <v>71</v>
      </c>
      <c r="E6175" s="30">
        <v>1213</v>
      </c>
      <c r="F6175" s="30">
        <v>1</v>
      </c>
      <c r="G6175" s="30">
        <v>284084</v>
      </c>
      <c r="H6175" s="30">
        <v>1</v>
      </c>
      <c r="I6175" s="30">
        <v>1</v>
      </c>
      <c r="J6175" s="30">
        <f t="shared" si="3"/>
        <v>0</v>
      </c>
      <c r="K6175" s="30">
        <v>1</v>
      </c>
      <c r="L6175" s="30">
        <f t="shared" si="4"/>
        <v>0</v>
      </c>
      <c r="M6175" s="52" t="str">
        <f t="shared" si="5"/>
        <v>OK</v>
      </c>
      <c r="O6175" s="30" t="str">
        <f t="shared" si="6"/>
        <v/>
      </c>
      <c r="P6175" s="30" t="str">
        <f t="shared" si="7"/>
        <v/>
      </c>
      <c r="Q6175" s="30">
        <f t="shared" si="8"/>
        <v>1213</v>
      </c>
      <c r="R6175" s="30" t="str">
        <f t="shared" si="9"/>
        <v/>
      </c>
      <c r="S6175" s="30" t="str">
        <f t="shared" si="10"/>
        <v/>
      </c>
      <c r="T6175" s="30">
        <f t="shared" si="11"/>
        <v>284084</v>
      </c>
      <c r="U6175" s="30">
        <f t="shared" si="12"/>
        <v>344593892</v>
      </c>
    </row>
    <row r="6176" spans="2:21" ht="15.75" customHeight="1" x14ac:dyDescent="0.25">
      <c r="B6176" s="49" t="s">
        <v>333</v>
      </c>
      <c r="C6176" s="50" t="s">
        <v>347</v>
      </c>
      <c r="D6176" s="51" t="s">
        <v>72</v>
      </c>
      <c r="E6176" s="30">
        <v>0</v>
      </c>
      <c r="F6176" s="30">
        <f t="shared" si="1"/>
        <v>1</v>
      </c>
      <c r="G6176" s="30">
        <v>0</v>
      </c>
      <c r="H6176" s="30">
        <f t="shared" si="2"/>
        <v>1</v>
      </c>
      <c r="I6176" s="30">
        <v>1</v>
      </c>
      <c r="J6176" s="30">
        <f t="shared" si="3"/>
        <v>0</v>
      </c>
      <c r="K6176" s="30">
        <v>0</v>
      </c>
      <c r="L6176" s="30">
        <f t="shared" si="4"/>
        <v>1</v>
      </c>
      <c r="M6176" s="52" t="str">
        <f t="shared" si="5"/>
        <v>агрегати не працюють</v>
      </c>
      <c r="O6176" s="30" t="str">
        <f t="shared" si="6"/>
        <v/>
      </c>
      <c r="P6176" s="30" t="str">
        <f t="shared" si="7"/>
        <v/>
      </c>
      <c r="Q6176" s="30" t="str">
        <f t="shared" si="8"/>
        <v/>
      </c>
      <c r="R6176" s="30" t="str">
        <f t="shared" si="9"/>
        <v/>
      </c>
      <c r="S6176" s="30" t="str">
        <f t="shared" si="10"/>
        <v/>
      </c>
      <c r="T6176" s="30" t="str">
        <f t="shared" si="11"/>
        <v/>
      </c>
      <c r="U6176" s="30" t="str">
        <f t="shared" si="12"/>
        <v/>
      </c>
    </row>
    <row r="6177" spans="2:21" ht="15.75" customHeight="1" x14ac:dyDescent="0.25">
      <c r="B6177" s="49" t="s">
        <v>333</v>
      </c>
      <c r="C6177" s="50" t="s">
        <v>347</v>
      </c>
      <c r="D6177" s="51" t="s">
        <v>73</v>
      </c>
      <c r="E6177" s="30">
        <v>995</v>
      </c>
      <c r="F6177" s="30">
        <v>1</v>
      </c>
      <c r="G6177" s="30">
        <v>100058</v>
      </c>
      <c r="H6177" s="30">
        <v>1</v>
      </c>
      <c r="I6177" s="30">
        <v>1</v>
      </c>
      <c r="J6177" s="30">
        <f t="shared" si="3"/>
        <v>0</v>
      </c>
      <c r="K6177" s="30">
        <v>1</v>
      </c>
      <c r="L6177" s="30">
        <f t="shared" si="4"/>
        <v>0</v>
      </c>
      <c r="M6177" s="52" t="str">
        <f t="shared" si="5"/>
        <v>OK</v>
      </c>
      <c r="O6177" s="30" t="str">
        <f t="shared" si="6"/>
        <v/>
      </c>
      <c r="P6177" s="30" t="str">
        <f t="shared" si="7"/>
        <v/>
      </c>
      <c r="Q6177" s="30">
        <f t="shared" si="8"/>
        <v>995</v>
      </c>
      <c r="R6177" s="30" t="str">
        <f t="shared" si="9"/>
        <v/>
      </c>
      <c r="S6177" s="30" t="str">
        <f t="shared" si="10"/>
        <v/>
      </c>
      <c r="T6177" s="30">
        <f t="shared" si="11"/>
        <v>100058</v>
      </c>
      <c r="U6177" s="30">
        <f t="shared" si="12"/>
        <v>99557710</v>
      </c>
    </row>
    <row r="6178" spans="2:21" ht="15.75" customHeight="1" x14ac:dyDescent="0.25">
      <c r="B6178" s="49" t="s">
        <v>333</v>
      </c>
      <c r="C6178" s="50" t="s">
        <v>347</v>
      </c>
      <c r="D6178" s="51" t="s">
        <v>74</v>
      </c>
      <c r="E6178" s="30">
        <v>0</v>
      </c>
      <c r="F6178" s="30">
        <f t="shared" si="1"/>
        <v>1</v>
      </c>
      <c r="G6178" s="30">
        <v>0</v>
      </c>
      <c r="H6178" s="30">
        <f t="shared" si="2"/>
        <v>1</v>
      </c>
      <c r="I6178" s="30">
        <v>1</v>
      </c>
      <c r="J6178" s="30">
        <f t="shared" si="3"/>
        <v>0</v>
      </c>
      <c r="K6178" s="30">
        <v>0</v>
      </c>
      <c r="L6178" s="30">
        <f t="shared" si="4"/>
        <v>1</v>
      </c>
      <c r="M6178" s="52" t="str">
        <f t="shared" si="5"/>
        <v>агрегати не працюють</v>
      </c>
      <c r="O6178" s="30" t="str">
        <f t="shared" si="6"/>
        <v/>
      </c>
      <c r="P6178" s="30" t="str">
        <f t="shared" si="7"/>
        <v/>
      </c>
      <c r="Q6178" s="30" t="str">
        <f t="shared" si="8"/>
        <v/>
      </c>
      <c r="R6178" s="30" t="str">
        <f t="shared" si="9"/>
        <v/>
      </c>
      <c r="S6178" s="30" t="str">
        <f t="shared" si="10"/>
        <v/>
      </c>
      <c r="T6178" s="30" t="str">
        <f t="shared" si="11"/>
        <v/>
      </c>
      <c r="U6178" s="30" t="str">
        <f t="shared" si="12"/>
        <v/>
      </c>
    </row>
    <row r="6179" spans="2:21" ht="15.75" customHeight="1" x14ac:dyDescent="0.25">
      <c r="B6179" s="49" t="s">
        <v>333</v>
      </c>
      <c r="C6179" s="50" t="s">
        <v>347</v>
      </c>
      <c r="D6179" s="51" t="s">
        <v>75</v>
      </c>
      <c r="E6179" s="30">
        <v>0</v>
      </c>
      <c r="F6179" s="30">
        <f t="shared" si="1"/>
        <v>1</v>
      </c>
      <c r="G6179" s="30">
        <v>0</v>
      </c>
      <c r="H6179" s="30">
        <f t="shared" si="2"/>
        <v>1</v>
      </c>
      <c r="I6179" s="30">
        <v>1</v>
      </c>
      <c r="J6179" s="30">
        <f t="shared" si="3"/>
        <v>0</v>
      </c>
      <c r="K6179" s="30">
        <v>0</v>
      </c>
      <c r="L6179" s="30">
        <f t="shared" si="4"/>
        <v>1</v>
      </c>
      <c r="M6179" s="52" t="str">
        <f t="shared" si="5"/>
        <v>агрегати не працюють</v>
      </c>
      <c r="O6179" s="30" t="str">
        <f t="shared" si="6"/>
        <v/>
      </c>
      <c r="P6179" s="30" t="str">
        <f t="shared" si="7"/>
        <v/>
      </c>
      <c r="Q6179" s="30" t="str">
        <f t="shared" si="8"/>
        <v/>
      </c>
      <c r="R6179" s="30" t="str">
        <f t="shared" si="9"/>
        <v/>
      </c>
      <c r="S6179" s="30" t="str">
        <f t="shared" si="10"/>
        <v/>
      </c>
      <c r="T6179" s="30" t="str">
        <f t="shared" si="11"/>
        <v/>
      </c>
      <c r="U6179" s="30" t="str">
        <f t="shared" si="12"/>
        <v/>
      </c>
    </row>
    <row r="6180" spans="2:21" ht="15.75" customHeight="1" x14ac:dyDescent="0.25">
      <c r="B6180" s="49" t="s">
        <v>333</v>
      </c>
      <c r="C6180" s="50" t="s">
        <v>347</v>
      </c>
      <c r="D6180" s="51" t="s">
        <v>76</v>
      </c>
      <c r="E6180" s="30">
        <v>0</v>
      </c>
      <c r="F6180" s="30">
        <f t="shared" si="1"/>
        <v>1</v>
      </c>
      <c r="G6180" s="30">
        <v>0</v>
      </c>
      <c r="H6180" s="30">
        <f t="shared" si="2"/>
        <v>1</v>
      </c>
      <c r="I6180" s="30">
        <v>1</v>
      </c>
      <c r="J6180" s="30">
        <f t="shared" si="3"/>
        <v>0</v>
      </c>
      <c r="K6180" s="30">
        <v>0</v>
      </c>
      <c r="L6180" s="30">
        <f t="shared" si="4"/>
        <v>1</v>
      </c>
      <c r="M6180" s="52" t="str">
        <f t="shared" si="5"/>
        <v>агрегати не працюють</v>
      </c>
      <c r="O6180" s="30" t="str">
        <f t="shared" si="6"/>
        <v/>
      </c>
      <c r="P6180" s="30" t="str">
        <f t="shared" si="7"/>
        <v/>
      </c>
      <c r="Q6180" s="30" t="str">
        <f t="shared" si="8"/>
        <v/>
      </c>
      <c r="R6180" s="30" t="str">
        <f t="shared" si="9"/>
        <v/>
      </c>
      <c r="S6180" s="30" t="str">
        <f t="shared" si="10"/>
        <v/>
      </c>
      <c r="T6180" s="30" t="str">
        <f t="shared" si="11"/>
        <v/>
      </c>
      <c r="U6180" s="30" t="str">
        <f t="shared" si="12"/>
        <v/>
      </c>
    </row>
    <row r="6181" spans="2:21" ht="15.75" customHeight="1" x14ac:dyDescent="0.25">
      <c r="B6181" s="49" t="s">
        <v>333</v>
      </c>
      <c r="C6181" s="50" t="s">
        <v>347</v>
      </c>
      <c r="D6181" s="51" t="s">
        <v>77</v>
      </c>
      <c r="E6181" s="30">
        <v>1379</v>
      </c>
      <c r="F6181" s="30">
        <v>1</v>
      </c>
      <c r="G6181" s="30">
        <v>198310</v>
      </c>
      <c r="H6181" s="30">
        <v>1</v>
      </c>
      <c r="I6181" s="30">
        <v>1</v>
      </c>
      <c r="J6181" s="30">
        <f t="shared" si="3"/>
        <v>0</v>
      </c>
      <c r="K6181" s="30">
        <v>1</v>
      </c>
      <c r="L6181" s="30">
        <f t="shared" si="4"/>
        <v>0</v>
      </c>
      <c r="M6181" s="52" t="str">
        <f t="shared" si="5"/>
        <v>OK</v>
      </c>
      <c r="O6181" s="30" t="str">
        <f t="shared" si="6"/>
        <v/>
      </c>
      <c r="P6181" s="30" t="str">
        <f t="shared" si="7"/>
        <v/>
      </c>
      <c r="Q6181" s="30">
        <f t="shared" si="8"/>
        <v>1379</v>
      </c>
      <c r="R6181" s="30" t="str">
        <f t="shared" si="9"/>
        <v/>
      </c>
      <c r="S6181" s="30" t="str">
        <f t="shared" si="10"/>
        <v/>
      </c>
      <c r="T6181" s="30">
        <f t="shared" si="11"/>
        <v>198310</v>
      </c>
      <c r="U6181" s="30">
        <f t="shared" si="12"/>
        <v>273469490</v>
      </c>
    </row>
    <row r="6182" spans="2:21" ht="15.75" customHeight="1" x14ac:dyDescent="0.25">
      <c r="B6182" s="49" t="s">
        <v>333</v>
      </c>
      <c r="C6182" s="50" t="s">
        <v>347</v>
      </c>
      <c r="D6182" s="51" t="s">
        <v>78</v>
      </c>
      <c r="E6182" s="30">
        <v>1907</v>
      </c>
      <c r="F6182" s="30">
        <v>1</v>
      </c>
      <c r="G6182" s="30">
        <v>204589</v>
      </c>
      <c r="H6182" s="30">
        <v>0</v>
      </c>
      <c r="I6182" s="30">
        <v>1</v>
      </c>
      <c r="J6182" s="30">
        <f t="shared" si="3"/>
        <v>0</v>
      </c>
      <c r="K6182" s="30">
        <v>1</v>
      </c>
      <c r="L6182" s="30">
        <f t="shared" si="4"/>
        <v>0</v>
      </c>
      <c r="M6182" s="52" t="str">
        <f t="shared" si="5"/>
        <v>OK</v>
      </c>
      <c r="O6182" s="30" t="str">
        <f t="shared" si="6"/>
        <v/>
      </c>
      <c r="P6182" s="30" t="str">
        <f t="shared" si="7"/>
        <v/>
      </c>
      <c r="Q6182" s="30">
        <f t="shared" si="8"/>
        <v>1907</v>
      </c>
      <c r="R6182" s="30">
        <f t="shared" si="9"/>
        <v>204589</v>
      </c>
      <c r="S6182" s="30">
        <f t="shared" si="10"/>
        <v>244504.31390000001</v>
      </c>
      <c r="T6182" s="30">
        <f t="shared" si="11"/>
        <v>244504.31390000001</v>
      </c>
      <c r="U6182" s="30">
        <f t="shared" si="12"/>
        <v>466269726.60730004</v>
      </c>
    </row>
    <row r="6183" spans="2:21" ht="15.75" customHeight="1" x14ac:dyDescent="0.25">
      <c r="B6183" s="49" t="s">
        <v>333</v>
      </c>
      <c r="C6183" s="50" t="s">
        <v>347</v>
      </c>
      <c r="D6183" s="51" t="s">
        <v>79</v>
      </c>
      <c r="E6183" s="30">
        <v>826</v>
      </c>
      <c r="F6183" s="30">
        <v>1</v>
      </c>
      <c r="G6183" s="30">
        <v>130999</v>
      </c>
      <c r="H6183" s="30">
        <v>0</v>
      </c>
      <c r="I6183" s="30">
        <v>1</v>
      </c>
      <c r="J6183" s="30">
        <f t="shared" si="3"/>
        <v>0</v>
      </c>
      <c r="K6183" s="30">
        <v>1</v>
      </c>
      <c r="L6183" s="30">
        <f t="shared" si="4"/>
        <v>0</v>
      </c>
      <c r="M6183" s="52" t="str">
        <f t="shared" si="5"/>
        <v>OK</v>
      </c>
      <c r="O6183" s="30" t="str">
        <f t="shared" si="6"/>
        <v/>
      </c>
      <c r="P6183" s="30" t="str">
        <f t="shared" si="7"/>
        <v/>
      </c>
      <c r="Q6183" s="30">
        <f t="shared" si="8"/>
        <v>826</v>
      </c>
      <c r="R6183" s="30">
        <f t="shared" si="9"/>
        <v>130999</v>
      </c>
      <c r="S6183" s="30">
        <f t="shared" si="10"/>
        <v>156556.90489999999</v>
      </c>
      <c r="T6183" s="30">
        <f t="shared" si="11"/>
        <v>156556.90489999999</v>
      </c>
      <c r="U6183" s="30">
        <f t="shared" si="12"/>
        <v>129316003.44739999</v>
      </c>
    </row>
    <row r="6184" spans="2:21" ht="15.75" customHeight="1" x14ac:dyDescent="0.25">
      <c r="B6184" s="49" t="s">
        <v>333</v>
      </c>
      <c r="C6184" s="50" t="s">
        <v>347</v>
      </c>
      <c r="D6184" s="51" t="s">
        <v>80</v>
      </c>
      <c r="E6184" s="30">
        <v>0</v>
      </c>
      <c r="F6184" s="30">
        <f t="shared" si="1"/>
        <v>1</v>
      </c>
      <c r="G6184" s="30">
        <v>0</v>
      </c>
      <c r="H6184" s="30">
        <f t="shared" si="2"/>
        <v>1</v>
      </c>
      <c r="I6184" s="30">
        <v>1</v>
      </c>
      <c r="J6184" s="30">
        <f t="shared" si="3"/>
        <v>0</v>
      </c>
      <c r="K6184" s="30">
        <v>0</v>
      </c>
      <c r="L6184" s="30">
        <f t="shared" si="4"/>
        <v>1</v>
      </c>
      <c r="M6184" s="52" t="str">
        <f t="shared" si="5"/>
        <v>агрегати не працюють</v>
      </c>
      <c r="O6184" s="30" t="str">
        <f t="shared" si="6"/>
        <v/>
      </c>
      <c r="P6184" s="30" t="str">
        <f t="shared" si="7"/>
        <v/>
      </c>
      <c r="Q6184" s="30" t="str">
        <f t="shared" si="8"/>
        <v/>
      </c>
      <c r="R6184" s="30" t="str">
        <f t="shared" si="9"/>
        <v/>
      </c>
      <c r="S6184" s="30" t="str">
        <f t="shared" si="10"/>
        <v/>
      </c>
      <c r="T6184" s="30" t="str">
        <f t="shared" si="11"/>
        <v/>
      </c>
      <c r="U6184" s="30" t="str">
        <f t="shared" si="12"/>
        <v/>
      </c>
    </row>
    <row r="6185" spans="2:21" ht="15.75" customHeight="1" x14ac:dyDescent="0.25">
      <c r="B6185" s="49" t="s">
        <v>333</v>
      </c>
      <c r="C6185" s="50" t="s">
        <v>347</v>
      </c>
      <c r="D6185" s="51" t="s">
        <v>81</v>
      </c>
      <c r="E6185" s="30">
        <v>0</v>
      </c>
      <c r="F6185" s="30">
        <f t="shared" si="1"/>
        <v>1</v>
      </c>
      <c r="G6185" s="30">
        <v>0</v>
      </c>
      <c r="H6185" s="30">
        <f t="shared" si="2"/>
        <v>1</v>
      </c>
      <c r="I6185" s="30">
        <v>1</v>
      </c>
      <c r="J6185" s="30">
        <f t="shared" si="3"/>
        <v>0</v>
      </c>
      <c r="K6185" s="30">
        <v>0</v>
      </c>
      <c r="L6185" s="30">
        <f t="shared" si="4"/>
        <v>1</v>
      </c>
      <c r="M6185" s="52" t="str">
        <f t="shared" si="5"/>
        <v>агрегати не працюють</v>
      </c>
      <c r="O6185" s="30" t="str">
        <f t="shared" si="6"/>
        <v/>
      </c>
      <c r="P6185" s="30" t="str">
        <f t="shared" si="7"/>
        <v/>
      </c>
      <c r="Q6185" s="30" t="str">
        <f t="shared" si="8"/>
        <v/>
      </c>
      <c r="R6185" s="30" t="str">
        <f t="shared" si="9"/>
        <v/>
      </c>
      <c r="S6185" s="30" t="str">
        <f t="shared" si="10"/>
        <v/>
      </c>
      <c r="T6185" s="30" t="str">
        <f t="shared" si="11"/>
        <v/>
      </c>
      <c r="U6185" s="30" t="str">
        <f t="shared" si="12"/>
        <v/>
      </c>
    </row>
    <row r="6186" spans="2:21" ht="15.75" customHeight="1" x14ac:dyDescent="0.25">
      <c r="B6186" s="49" t="s">
        <v>333</v>
      </c>
      <c r="C6186" s="50" t="s">
        <v>347</v>
      </c>
      <c r="D6186" s="51" t="s">
        <v>82</v>
      </c>
      <c r="E6186" s="30">
        <v>509</v>
      </c>
      <c r="F6186" s="30">
        <v>0</v>
      </c>
      <c r="G6186" s="30">
        <v>64823</v>
      </c>
      <c r="H6186" s="30">
        <v>1</v>
      </c>
      <c r="I6186" s="30">
        <v>1</v>
      </c>
      <c r="J6186" s="30">
        <f t="shared" si="3"/>
        <v>0</v>
      </c>
      <c r="K6186" s="30">
        <v>1</v>
      </c>
      <c r="L6186" s="30">
        <f t="shared" si="4"/>
        <v>0</v>
      </c>
      <c r="M6186" s="52" t="str">
        <f t="shared" si="5"/>
        <v>OK</v>
      </c>
      <c r="O6186" s="30">
        <f t="shared" si="6"/>
        <v>509</v>
      </c>
      <c r="P6186" s="30">
        <f t="shared" si="7"/>
        <v>476.01679999999999</v>
      </c>
      <c r="Q6186" s="30">
        <f t="shared" si="8"/>
        <v>476.01679999999999</v>
      </c>
      <c r="R6186" s="30" t="str">
        <f t="shared" si="9"/>
        <v/>
      </c>
      <c r="S6186" s="30" t="str">
        <f t="shared" si="10"/>
        <v/>
      </c>
      <c r="T6186" s="30">
        <f t="shared" si="11"/>
        <v>64823</v>
      </c>
      <c r="U6186" s="30">
        <f t="shared" si="12"/>
        <v>30856837.0264</v>
      </c>
    </row>
    <row r="6187" spans="2:21" ht="15.75" customHeight="1" x14ac:dyDescent="0.25">
      <c r="B6187" s="49" t="s">
        <v>333</v>
      </c>
      <c r="C6187" s="50" t="s">
        <v>347</v>
      </c>
      <c r="D6187" s="51" t="s">
        <v>83</v>
      </c>
      <c r="E6187" s="30">
        <v>0</v>
      </c>
      <c r="F6187" s="30">
        <f t="shared" si="1"/>
        <v>1</v>
      </c>
      <c r="G6187" s="30">
        <v>0</v>
      </c>
      <c r="H6187" s="30">
        <f t="shared" si="2"/>
        <v>1</v>
      </c>
      <c r="I6187" s="30">
        <v>1</v>
      </c>
      <c r="J6187" s="30">
        <f t="shared" si="3"/>
        <v>0</v>
      </c>
      <c r="K6187" s="30">
        <v>0</v>
      </c>
      <c r="L6187" s="30">
        <f t="shared" si="4"/>
        <v>1</v>
      </c>
      <c r="M6187" s="52" t="str">
        <f t="shared" si="5"/>
        <v>агрегати не працюють</v>
      </c>
      <c r="O6187" s="30" t="str">
        <f t="shared" si="6"/>
        <v/>
      </c>
      <c r="P6187" s="30" t="str">
        <f t="shared" si="7"/>
        <v/>
      </c>
      <c r="Q6187" s="30" t="str">
        <f t="shared" si="8"/>
        <v/>
      </c>
      <c r="R6187" s="30" t="str">
        <f t="shared" si="9"/>
        <v/>
      </c>
      <c r="S6187" s="30" t="str">
        <f t="shared" si="10"/>
        <v/>
      </c>
      <c r="T6187" s="30" t="str">
        <f t="shared" si="11"/>
        <v/>
      </c>
      <c r="U6187" s="30" t="str">
        <f t="shared" si="12"/>
        <v/>
      </c>
    </row>
    <row r="6188" spans="2:21" ht="15.75" customHeight="1" x14ac:dyDescent="0.25">
      <c r="B6188" s="49" t="s">
        <v>333</v>
      </c>
      <c r="C6188" s="50" t="s">
        <v>348</v>
      </c>
      <c r="D6188" s="51" t="s">
        <v>60</v>
      </c>
      <c r="E6188" s="30">
        <v>363</v>
      </c>
      <c r="F6188" s="30">
        <v>1</v>
      </c>
      <c r="G6188" s="30">
        <v>78774</v>
      </c>
      <c r="H6188" s="30">
        <v>0</v>
      </c>
      <c r="I6188" s="30">
        <v>1</v>
      </c>
      <c r="J6188" s="30">
        <f t="shared" si="3"/>
        <v>0</v>
      </c>
      <c r="K6188" s="30">
        <v>1</v>
      </c>
      <c r="L6188" s="30">
        <f t="shared" si="4"/>
        <v>0</v>
      </c>
      <c r="M6188" s="52" t="str">
        <f t="shared" si="5"/>
        <v>OK</v>
      </c>
      <c r="O6188" s="30" t="str">
        <f t="shared" si="6"/>
        <v/>
      </c>
      <c r="P6188" s="30" t="str">
        <f t="shared" si="7"/>
        <v/>
      </c>
      <c r="Q6188" s="30">
        <f t="shared" si="8"/>
        <v>363</v>
      </c>
      <c r="R6188" s="30">
        <f t="shared" si="9"/>
        <v>78774</v>
      </c>
      <c r="S6188" s="30">
        <f t="shared" si="10"/>
        <v>94142.807400000005</v>
      </c>
      <c r="T6188" s="30">
        <f t="shared" si="11"/>
        <v>94142.807400000005</v>
      </c>
      <c r="U6188" s="30">
        <f t="shared" si="12"/>
        <v>34173839.086199999</v>
      </c>
    </row>
    <row r="6189" spans="2:21" ht="15.75" customHeight="1" x14ac:dyDescent="0.25">
      <c r="B6189" s="49" t="s">
        <v>333</v>
      </c>
      <c r="C6189" s="50" t="s">
        <v>348</v>
      </c>
      <c r="D6189" s="51" t="s">
        <v>61</v>
      </c>
      <c r="E6189" s="30">
        <v>0</v>
      </c>
      <c r="F6189" s="30">
        <f t="shared" si="1"/>
        <v>1</v>
      </c>
      <c r="G6189" s="30">
        <v>0</v>
      </c>
      <c r="H6189" s="30">
        <f t="shared" si="2"/>
        <v>1</v>
      </c>
      <c r="I6189" s="30">
        <v>1</v>
      </c>
      <c r="J6189" s="30">
        <f t="shared" si="3"/>
        <v>0</v>
      </c>
      <c r="K6189" s="30">
        <v>0</v>
      </c>
      <c r="L6189" s="30">
        <f t="shared" si="4"/>
        <v>1</v>
      </c>
      <c r="M6189" s="52" t="str">
        <f t="shared" si="5"/>
        <v>агрегати не працюють</v>
      </c>
      <c r="O6189" s="30" t="str">
        <f t="shared" si="6"/>
        <v/>
      </c>
      <c r="P6189" s="30" t="str">
        <f t="shared" si="7"/>
        <v/>
      </c>
      <c r="Q6189" s="30" t="str">
        <f t="shared" si="8"/>
        <v/>
      </c>
      <c r="R6189" s="30" t="str">
        <f t="shared" si="9"/>
        <v/>
      </c>
      <c r="S6189" s="30" t="str">
        <f t="shared" si="10"/>
        <v/>
      </c>
      <c r="T6189" s="30" t="str">
        <f t="shared" si="11"/>
        <v/>
      </c>
      <c r="U6189" s="30" t="str">
        <f t="shared" si="12"/>
        <v/>
      </c>
    </row>
    <row r="6190" spans="2:21" ht="15.75" customHeight="1" x14ac:dyDescent="0.25">
      <c r="B6190" s="49" t="s">
        <v>333</v>
      </c>
      <c r="C6190" s="50" t="s">
        <v>348</v>
      </c>
      <c r="D6190" s="51" t="s">
        <v>62</v>
      </c>
      <c r="E6190" s="30">
        <v>0</v>
      </c>
      <c r="F6190" s="30">
        <f t="shared" si="1"/>
        <v>1</v>
      </c>
      <c r="G6190" s="30">
        <v>0</v>
      </c>
      <c r="H6190" s="30">
        <f t="shared" si="2"/>
        <v>1</v>
      </c>
      <c r="I6190" s="30">
        <v>1</v>
      </c>
      <c r="J6190" s="30">
        <f t="shared" si="3"/>
        <v>0</v>
      </c>
      <c r="K6190" s="30">
        <v>0</v>
      </c>
      <c r="L6190" s="30">
        <f t="shared" si="4"/>
        <v>1</v>
      </c>
      <c r="M6190" s="52" t="str">
        <f t="shared" si="5"/>
        <v>агрегати не працюють</v>
      </c>
      <c r="O6190" s="30" t="str">
        <f t="shared" si="6"/>
        <v/>
      </c>
      <c r="P6190" s="30" t="str">
        <f t="shared" si="7"/>
        <v/>
      </c>
      <c r="Q6190" s="30" t="str">
        <f t="shared" si="8"/>
        <v/>
      </c>
      <c r="R6190" s="30" t="str">
        <f t="shared" si="9"/>
        <v/>
      </c>
      <c r="S6190" s="30" t="str">
        <f t="shared" si="10"/>
        <v/>
      </c>
      <c r="T6190" s="30" t="str">
        <f t="shared" si="11"/>
        <v/>
      </c>
      <c r="U6190" s="30" t="str">
        <f t="shared" si="12"/>
        <v/>
      </c>
    </row>
    <row r="6191" spans="2:21" ht="15.75" customHeight="1" x14ac:dyDescent="0.25">
      <c r="B6191" s="49" t="s">
        <v>333</v>
      </c>
      <c r="C6191" s="50" t="s">
        <v>348</v>
      </c>
      <c r="D6191" s="51" t="s">
        <v>63</v>
      </c>
      <c r="E6191" s="30">
        <v>0</v>
      </c>
      <c r="F6191" s="30">
        <f t="shared" si="1"/>
        <v>1</v>
      </c>
      <c r="G6191" s="30">
        <v>0</v>
      </c>
      <c r="H6191" s="30">
        <f t="shared" si="2"/>
        <v>1</v>
      </c>
      <c r="I6191" s="30">
        <v>1</v>
      </c>
      <c r="J6191" s="30">
        <f t="shared" si="3"/>
        <v>0</v>
      </c>
      <c r="K6191" s="30">
        <v>0</v>
      </c>
      <c r="L6191" s="30">
        <f t="shared" si="4"/>
        <v>1</v>
      </c>
      <c r="M6191" s="52" t="str">
        <f t="shared" si="5"/>
        <v>агрегати не працюють</v>
      </c>
      <c r="O6191" s="30" t="str">
        <f t="shared" si="6"/>
        <v/>
      </c>
      <c r="P6191" s="30" t="str">
        <f t="shared" si="7"/>
        <v/>
      </c>
      <c r="Q6191" s="30" t="str">
        <f t="shared" si="8"/>
        <v/>
      </c>
      <c r="R6191" s="30" t="str">
        <f t="shared" si="9"/>
        <v/>
      </c>
      <c r="S6191" s="30" t="str">
        <f t="shared" si="10"/>
        <v/>
      </c>
      <c r="T6191" s="30" t="str">
        <f t="shared" si="11"/>
        <v/>
      </c>
      <c r="U6191" s="30" t="str">
        <f t="shared" si="12"/>
        <v/>
      </c>
    </row>
    <row r="6192" spans="2:21" ht="15.75" customHeight="1" x14ac:dyDescent="0.25">
      <c r="B6192" s="49" t="s">
        <v>333</v>
      </c>
      <c r="C6192" s="50" t="s">
        <v>348</v>
      </c>
      <c r="D6192" s="51" t="s">
        <v>64</v>
      </c>
      <c r="E6192" s="30">
        <v>0</v>
      </c>
      <c r="F6192" s="30">
        <f t="shared" si="1"/>
        <v>1</v>
      </c>
      <c r="G6192" s="30">
        <v>0</v>
      </c>
      <c r="H6192" s="30">
        <f t="shared" si="2"/>
        <v>1</v>
      </c>
      <c r="I6192" s="30">
        <v>1</v>
      </c>
      <c r="J6192" s="30">
        <f t="shared" si="3"/>
        <v>0</v>
      </c>
      <c r="K6192" s="30">
        <v>0</v>
      </c>
      <c r="L6192" s="30">
        <f t="shared" si="4"/>
        <v>1</v>
      </c>
      <c r="M6192" s="52" t="str">
        <f t="shared" si="5"/>
        <v>агрегати не працюють</v>
      </c>
      <c r="O6192" s="30" t="str">
        <f t="shared" si="6"/>
        <v/>
      </c>
      <c r="P6192" s="30" t="str">
        <f t="shared" si="7"/>
        <v/>
      </c>
      <c r="Q6192" s="30" t="str">
        <f t="shared" si="8"/>
        <v/>
      </c>
      <c r="R6192" s="30" t="str">
        <f t="shared" si="9"/>
        <v/>
      </c>
      <c r="S6192" s="30" t="str">
        <f t="shared" si="10"/>
        <v/>
      </c>
      <c r="T6192" s="30" t="str">
        <f t="shared" si="11"/>
        <v/>
      </c>
      <c r="U6192" s="30" t="str">
        <f t="shared" si="12"/>
        <v/>
      </c>
    </row>
    <row r="6193" spans="2:21" ht="15.75" customHeight="1" x14ac:dyDescent="0.25">
      <c r="B6193" s="49" t="s">
        <v>333</v>
      </c>
      <c r="C6193" s="50" t="s">
        <v>348</v>
      </c>
      <c r="D6193" s="51" t="s">
        <v>65</v>
      </c>
      <c r="E6193" s="30">
        <v>1738</v>
      </c>
      <c r="F6193" s="30">
        <v>1</v>
      </c>
      <c r="G6193" s="30">
        <v>277238</v>
      </c>
      <c r="H6193" s="30">
        <v>1</v>
      </c>
      <c r="I6193" s="30">
        <v>1</v>
      </c>
      <c r="J6193" s="30">
        <f t="shared" si="3"/>
        <v>0</v>
      </c>
      <c r="K6193" s="30">
        <v>1</v>
      </c>
      <c r="L6193" s="30">
        <f t="shared" si="4"/>
        <v>0</v>
      </c>
      <c r="M6193" s="52" t="str">
        <f t="shared" si="5"/>
        <v>OK</v>
      </c>
      <c r="O6193" s="30" t="str">
        <f t="shared" si="6"/>
        <v/>
      </c>
      <c r="P6193" s="30" t="str">
        <f t="shared" si="7"/>
        <v/>
      </c>
      <c r="Q6193" s="30">
        <f t="shared" si="8"/>
        <v>1738</v>
      </c>
      <c r="R6193" s="30" t="str">
        <f t="shared" si="9"/>
        <v/>
      </c>
      <c r="S6193" s="30" t="str">
        <f t="shared" si="10"/>
        <v/>
      </c>
      <c r="T6193" s="30">
        <f t="shared" si="11"/>
        <v>277238</v>
      </c>
      <c r="U6193" s="30">
        <f t="shared" si="12"/>
        <v>481839644</v>
      </c>
    </row>
    <row r="6194" spans="2:21" ht="15.75" customHeight="1" x14ac:dyDescent="0.25">
      <c r="B6194" s="49" t="s">
        <v>333</v>
      </c>
      <c r="C6194" s="50" t="s">
        <v>348</v>
      </c>
      <c r="D6194" s="51" t="s">
        <v>66</v>
      </c>
      <c r="E6194" s="30">
        <v>1972</v>
      </c>
      <c r="F6194" s="30">
        <v>0</v>
      </c>
      <c r="G6194" s="30">
        <v>48721</v>
      </c>
      <c r="H6194" s="30">
        <v>0</v>
      </c>
      <c r="I6194" s="30">
        <v>1</v>
      </c>
      <c r="J6194" s="30">
        <f t="shared" si="3"/>
        <v>0</v>
      </c>
      <c r="K6194" s="30">
        <v>1</v>
      </c>
      <c r="L6194" s="30">
        <f t="shared" si="4"/>
        <v>0</v>
      </c>
      <c r="M6194" s="52" t="str">
        <f t="shared" si="5"/>
        <v>OK</v>
      </c>
      <c r="O6194" s="30">
        <f t="shared" si="6"/>
        <v>1972</v>
      </c>
      <c r="P6194" s="30">
        <f t="shared" si="7"/>
        <v>1844.2144000000001</v>
      </c>
      <c r="Q6194" s="30">
        <f t="shared" si="8"/>
        <v>1844.2144000000001</v>
      </c>
      <c r="R6194" s="30">
        <f t="shared" si="9"/>
        <v>48721</v>
      </c>
      <c r="S6194" s="30">
        <f t="shared" si="10"/>
        <v>58226.467100000002</v>
      </c>
      <c r="T6194" s="30">
        <f t="shared" si="11"/>
        <v>58226.467100000002</v>
      </c>
      <c r="U6194" s="30">
        <f t="shared" si="12"/>
        <v>107382089.08694625</v>
      </c>
    </row>
    <row r="6195" spans="2:21" ht="15.75" customHeight="1" x14ac:dyDescent="0.25">
      <c r="B6195" s="49" t="s">
        <v>333</v>
      </c>
      <c r="C6195" s="50" t="s">
        <v>348</v>
      </c>
      <c r="D6195" s="51" t="s">
        <v>67</v>
      </c>
      <c r="E6195" s="30">
        <v>1936</v>
      </c>
      <c r="F6195" s="30">
        <v>1</v>
      </c>
      <c r="G6195" s="30">
        <v>91323</v>
      </c>
      <c r="H6195" s="30">
        <v>0</v>
      </c>
      <c r="I6195" s="30">
        <v>1</v>
      </c>
      <c r="J6195" s="30">
        <f t="shared" si="3"/>
        <v>0</v>
      </c>
      <c r="K6195" s="30">
        <v>1</v>
      </c>
      <c r="L6195" s="30">
        <f t="shared" si="4"/>
        <v>0</v>
      </c>
      <c r="M6195" s="52" t="str">
        <f t="shared" si="5"/>
        <v>OK</v>
      </c>
      <c r="O6195" s="30" t="str">
        <f t="shared" si="6"/>
        <v/>
      </c>
      <c r="P6195" s="30" t="str">
        <f t="shared" si="7"/>
        <v/>
      </c>
      <c r="Q6195" s="30">
        <f t="shared" si="8"/>
        <v>1936</v>
      </c>
      <c r="R6195" s="30">
        <f t="shared" si="9"/>
        <v>91323</v>
      </c>
      <c r="S6195" s="30">
        <f t="shared" si="10"/>
        <v>109140.1173</v>
      </c>
      <c r="T6195" s="30">
        <f t="shared" si="11"/>
        <v>109140.1173</v>
      </c>
      <c r="U6195" s="30">
        <f t="shared" si="12"/>
        <v>211295267.09279999</v>
      </c>
    </row>
    <row r="6196" spans="2:21" ht="15.75" customHeight="1" x14ac:dyDescent="0.25">
      <c r="B6196" s="49" t="s">
        <v>333</v>
      </c>
      <c r="C6196" s="50" t="s">
        <v>348</v>
      </c>
      <c r="D6196" s="51" t="s">
        <v>68</v>
      </c>
      <c r="E6196" s="30">
        <v>0</v>
      </c>
      <c r="F6196" s="30">
        <f t="shared" si="1"/>
        <v>1</v>
      </c>
      <c r="G6196" s="30">
        <v>0</v>
      </c>
      <c r="H6196" s="30">
        <f t="shared" si="2"/>
        <v>1</v>
      </c>
      <c r="I6196" s="30">
        <v>1</v>
      </c>
      <c r="J6196" s="30">
        <f t="shared" si="3"/>
        <v>0</v>
      </c>
      <c r="K6196" s="30">
        <v>0</v>
      </c>
      <c r="L6196" s="30">
        <f t="shared" si="4"/>
        <v>1</v>
      </c>
      <c r="M6196" s="52" t="str">
        <f t="shared" si="5"/>
        <v>агрегати не працюють</v>
      </c>
      <c r="O6196" s="30" t="str">
        <f t="shared" si="6"/>
        <v/>
      </c>
      <c r="P6196" s="30" t="str">
        <f t="shared" si="7"/>
        <v/>
      </c>
      <c r="Q6196" s="30" t="str">
        <f t="shared" si="8"/>
        <v/>
      </c>
      <c r="R6196" s="30" t="str">
        <f t="shared" si="9"/>
        <v/>
      </c>
      <c r="S6196" s="30" t="str">
        <f t="shared" si="10"/>
        <v/>
      </c>
      <c r="T6196" s="30" t="str">
        <f t="shared" si="11"/>
        <v/>
      </c>
      <c r="U6196" s="30" t="str">
        <f t="shared" si="12"/>
        <v/>
      </c>
    </row>
    <row r="6197" spans="2:21" ht="15.75" customHeight="1" x14ac:dyDescent="0.25">
      <c r="B6197" s="49" t="s">
        <v>333</v>
      </c>
      <c r="C6197" s="50" t="s">
        <v>348</v>
      </c>
      <c r="D6197" s="51" t="s">
        <v>69</v>
      </c>
      <c r="E6197" s="30">
        <v>1624</v>
      </c>
      <c r="F6197" s="30">
        <v>0</v>
      </c>
      <c r="G6197" s="30">
        <v>221940</v>
      </c>
      <c r="H6197" s="30">
        <v>1</v>
      </c>
      <c r="I6197" s="30">
        <v>1</v>
      </c>
      <c r="J6197" s="30">
        <f t="shared" si="3"/>
        <v>0</v>
      </c>
      <c r="K6197" s="30">
        <v>1</v>
      </c>
      <c r="L6197" s="30">
        <f t="shared" si="4"/>
        <v>0</v>
      </c>
      <c r="M6197" s="52" t="str">
        <f t="shared" si="5"/>
        <v>OK</v>
      </c>
      <c r="O6197" s="30">
        <f t="shared" si="6"/>
        <v>1624</v>
      </c>
      <c r="P6197" s="30">
        <f t="shared" si="7"/>
        <v>1518.7648000000002</v>
      </c>
      <c r="Q6197" s="30">
        <f t="shared" si="8"/>
        <v>1518.7648000000002</v>
      </c>
      <c r="R6197" s="30" t="str">
        <f t="shared" si="9"/>
        <v/>
      </c>
      <c r="S6197" s="30" t="str">
        <f t="shared" si="10"/>
        <v/>
      </c>
      <c r="T6197" s="30">
        <f t="shared" si="11"/>
        <v>221940</v>
      </c>
      <c r="U6197" s="30">
        <f t="shared" si="12"/>
        <v>337074659.71200001</v>
      </c>
    </row>
    <row r="6198" spans="2:21" ht="15.75" customHeight="1" x14ac:dyDescent="0.25">
      <c r="B6198" s="49" t="s">
        <v>333</v>
      </c>
      <c r="C6198" s="50" t="s">
        <v>348</v>
      </c>
      <c r="D6198" s="51" t="s">
        <v>70</v>
      </c>
      <c r="E6198" s="30">
        <v>419</v>
      </c>
      <c r="F6198" s="30">
        <v>0</v>
      </c>
      <c r="G6198" s="30">
        <v>212296</v>
      </c>
      <c r="H6198" s="30">
        <v>0</v>
      </c>
      <c r="I6198" s="30">
        <v>1</v>
      </c>
      <c r="J6198" s="30">
        <f t="shared" si="3"/>
        <v>0</v>
      </c>
      <c r="K6198" s="30">
        <v>1</v>
      </c>
      <c r="L6198" s="30">
        <f t="shared" si="4"/>
        <v>0</v>
      </c>
      <c r="M6198" s="52" t="str">
        <f t="shared" si="5"/>
        <v>OK</v>
      </c>
      <c r="O6198" s="30">
        <f t="shared" si="6"/>
        <v>419</v>
      </c>
      <c r="P6198" s="30">
        <f t="shared" si="7"/>
        <v>391.84880000000004</v>
      </c>
      <c r="Q6198" s="30">
        <f t="shared" si="8"/>
        <v>391.84880000000004</v>
      </c>
      <c r="R6198" s="30">
        <f t="shared" si="9"/>
        <v>212296</v>
      </c>
      <c r="S6198" s="30">
        <f t="shared" si="10"/>
        <v>253714.94960000002</v>
      </c>
      <c r="T6198" s="30">
        <f t="shared" si="11"/>
        <v>253714.94960000002</v>
      </c>
      <c r="U6198" s="30">
        <f t="shared" si="12"/>
        <v>99417898.542820498</v>
      </c>
    </row>
    <row r="6199" spans="2:21" ht="15.75" customHeight="1" x14ac:dyDescent="0.25">
      <c r="B6199" s="49" t="s">
        <v>333</v>
      </c>
      <c r="C6199" s="50" t="s">
        <v>348</v>
      </c>
      <c r="D6199" s="51" t="s">
        <v>71</v>
      </c>
      <c r="E6199" s="30">
        <v>1600</v>
      </c>
      <c r="F6199" s="30">
        <v>1</v>
      </c>
      <c r="G6199" s="30">
        <v>102179</v>
      </c>
      <c r="H6199" s="30">
        <v>0</v>
      </c>
      <c r="I6199" s="30">
        <v>1</v>
      </c>
      <c r="J6199" s="30">
        <f t="shared" si="3"/>
        <v>0</v>
      </c>
      <c r="K6199" s="30">
        <v>1</v>
      </c>
      <c r="L6199" s="30">
        <f t="shared" si="4"/>
        <v>0</v>
      </c>
      <c r="M6199" s="52" t="str">
        <f t="shared" si="5"/>
        <v>OK</v>
      </c>
      <c r="O6199" s="30" t="str">
        <f t="shared" si="6"/>
        <v/>
      </c>
      <c r="P6199" s="30" t="str">
        <f t="shared" si="7"/>
        <v/>
      </c>
      <c r="Q6199" s="30">
        <f t="shared" si="8"/>
        <v>1600</v>
      </c>
      <c r="R6199" s="30">
        <f t="shared" si="9"/>
        <v>102179</v>
      </c>
      <c r="S6199" s="30">
        <f t="shared" si="10"/>
        <v>122114.1229</v>
      </c>
      <c r="T6199" s="30">
        <f t="shared" si="11"/>
        <v>122114.1229</v>
      </c>
      <c r="U6199" s="30">
        <f t="shared" si="12"/>
        <v>195382596.64000002</v>
      </c>
    </row>
    <row r="6200" spans="2:21" ht="15.75" customHeight="1" x14ac:dyDescent="0.25">
      <c r="B6200" s="49" t="s">
        <v>333</v>
      </c>
      <c r="C6200" s="50" t="s">
        <v>348</v>
      </c>
      <c r="D6200" s="51" t="s">
        <v>72</v>
      </c>
      <c r="E6200" s="30">
        <v>741</v>
      </c>
      <c r="F6200" s="30">
        <v>1</v>
      </c>
      <c r="G6200" s="30">
        <v>31192</v>
      </c>
      <c r="H6200" s="30">
        <v>1</v>
      </c>
      <c r="I6200" s="30">
        <v>1</v>
      </c>
      <c r="J6200" s="30">
        <f t="shared" si="3"/>
        <v>0</v>
      </c>
      <c r="K6200" s="30">
        <v>1</v>
      </c>
      <c r="L6200" s="30">
        <f t="shared" si="4"/>
        <v>0</v>
      </c>
      <c r="M6200" s="52" t="str">
        <f t="shared" si="5"/>
        <v>OK</v>
      </c>
      <c r="O6200" s="30" t="str">
        <f t="shared" si="6"/>
        <v/>
      </c>
      <c r="P6200" s="30" t="str">
        <f t="shared" si="7"/>
        <v/>
      </c>
      <c r="Q6200" s="30">
        <f t="shared" si="8"/>
        <v>741</v>
      </c>
      <c r="R6200" s="30" t="str">
        <f t="shared" si="9"/>
        <v/>
      </c>
      <c r="S6200" s="30" t="str">
        <f t="shared" si="10"/>
        <v/>
      </c>
      <c r="T6200" s="30">
        <f t="shared" si="11"/>
        <v>31192</v>
      </c>
      <c r="U6200" s="30">
        <f t="shared" si="12"/>
        <v>23113272</v>
      </c>
    </row>
    <row r="6201" spans="2:21" ht="15.75" customHeight="1" x14ac:dyDescent="0.25">
      <c r="B6201" s="49" t="s">
        <v>333</v>
      </c>
      <c r="C6201" s="50" t="s">
        <v>348</v>
      </c>
      <c r="D6201" s="51" t="s">
        <v>73</v>
      </c>
      <c r="E6201" s="30">
        <v>0</v>
      </c>
      <c r="F6201" s="30">
        <f t="shared" si="1"/>
        <v>1</v>
      </c>
      <c r="G6201" s="30">
        <v>0</v>
      </c>
      <c r="H6201" s="30">
        <f t="shared" si="2"/>
        <v>1</v>
      </c>
      <c r="I6201" s="30">
        <v>1</v>
      </c>
      <c r="J6201" s="30">
        <f t="shared" si="3"/>
        <v>0</v>
      </c>
      <c r="K6201" s="30">
        <v>0</v>
      </c>
      <c r="L6201" s="30">
        <f t="shared" si="4"/>
        <v>1</v>
      </c>
      <c r="M6201" s="52" t="str">
        <f t="shared" si="5"/>
        <v>агрегати не працюють</v>
      </c>
      <c r="O6201" s="30" t="str">
        <f t="shared" si="6"/>
        <v/>
      </c>
      <c r="P6201" s="30" t="str">
        <f t="shared" si="7"/>
        <v/>
      </c>
      <c r="Q6201" s="30" t="str">
        <f t="shared" si="8"/>
        <v/>
      </c>
      <c r="R6201" s="30" t="str">
        <f t="shared" si="9"/>
        <v/>
      </c>
      <c r="S6201" s="30" t="str">
        <f t="shared" si="10"/>
        <v/>
      </c>
      <c r="T6201" s="30" t="str">
        <f t="shared" si="11"/>
        <v/>
      </c>
      <c r="U6201" s="30" t="str">
        <f t="shared" si="12"/>
        <v/>
      </c>
    </row>
    <row r="6202" spans="2:21" ht="15.75" customHeight="1" x14ac:dyDescent="0.25">
      <c r="B6202" s="49" t="s">
        <v>333</v>
      </c>
      <c r="C6202" s="50" t="s">
        <v>348</v>
      </c>
      <c r="D6202" s="51" t="s">
        <v>74</v>
      </c>
      <c r="E6202" s="30">
        <v>0</v>
      </c>
      <c r="F6202" s="30">
        <f t="shared" si="1"/>
        <v>1</v>
      </c>
      <c r="G6202" s="30">
        <v>0</v>
      </c>
      <c r="H6202" s="30">
        <f t="shared" si="2"/>
        <v>1</v>
      </c>
      <c r="I6202" s="30">
        <v>1</v>
      </c>
      <c r="J6202" s="30">
        <f t="shared" si="3"/>
        <v>0</v>
      </c>
      <c r="K6202" s="30">
        <v>0</v>
      </c>
      <c r="L6202" s="30">
        <f t="shared" si="4"/>
        <v>1</v>
      </c>
      <c r="M6202" s="52" t="str">
        <f t="shared" si="5"/>
        <v>агрегати не працюють</v>
      </c>
      <c r="O6202" s="30" t="str">
        <f t="shared" si="6"/>
        <v/>
      </c>
      <c r="P6202" s="30" t="str">
        <f t="shared" si="7"/>
        <v/>
      </c>
      <c r="Q6202" s="30" t="str">
        <f t="shared" si="8"/>
        <v/>
      </c>
      <c r="R6202" s="30" t="str">
        <f t="shared" si="9"/>
        <v/>
      </c>
      <c r="S6202" s="30" t="str">
        <f t="shared" si="10"/>
        <v/>
      </c>
      <c r="T6202" s="30" t="str">
        <f t="shared" si="11"/>
        <v/>
      </c>
      <c r="U6202" s="30" t="str">
        <f t="shared" si="12"/>
        <v/>
      </c>
    </row>
    <row r="6203" spans="2:21" ht="15.75" customHeight="1" x14ac:dyDescent="0.25">
      <c r="B6203" s="49" t="s">
        <v>333</v>
      </c>
      <c r="C6203" s="50" t="s">
        <v>348</v>
      </c>
      <c r="D6203" s="51" t="s">
        <v>75</v>
      </c>
      <c r="E6203" s="30">
        <v>683</v>
      </c>
      <c r="F6203" s="30">
        <v>0</v>
      </c>
      <c r="G6203" s="30">
        <v>282071</v>
      </c>
      <c r="H6203" s="30">
        <v>1</v>
      </c>
      <c r="I6203" s="30">
        <v>1</v>
      </c>
      <c r="J6203" s="30">
        <f t="shared" si="3"/>
        <v>0</v>
      </c>
      <c r="K6203" s="30">
        <v>1</v>
      </c>
      <c r="L6203" s="30">
        <f t="shared" si="4"/>
        <v>0</v>
      </c>
      <c r="M6203" s="52" t="str">
        <f t="shared" si="5"/>
        <v>OK</v>
      </c>
      <c r="O6203" s="30">
        <f t="shared" si="6"/>
        <v>683</v>
      </c>
      <c r="P6203" s="30">
        <f t="shared" si="7"/>
        <v>638.74160000000006</v>
      </c>
      <c r="Q6203" s="30">
        <f t="shared" si="8"/>
        <v>638.74160000000006</v>
      </c>
      <c r="R6203" s="30" t="str">
        <f t="shared" si="9"/>
        <v/>
      </c>
      <c r="S6203" s="30" t="str">
        <f t="shared" si="10"/>
        <v/>
      </c>
      <c r="T6203" s="30">
        <f t="shared" si="11"/>
        <v>282071</v>
      </c>
      <c r="U6203" s="30">
        <f t="shared" si="12"/>
        <v>180170481.85360003</v>
      </c>
    </row>
    <row r="6204" spans="2:21" ht="15.75" customHeight="1" x14ac:dyDescent="0.25">
      <c r="B6204" s="49" t="s">
        <v>333</v>
      </c>
      <c r="C6204" s="50" t="s">
        <v>348</v>
      </c>
      <c r="D6204" s="51" t="s">
        <v>76</v>
      </c>
      <c r="E6204" s="30">
        <v>1311</v>
      </c>
      <c r="F6204" s="30">
        <v>0</v>
      </c>
      <c r="G6204" s="30">
        <v>222053</v>
      </c>
      <c r="H6204" s="30">
        <v>1</v>
      </c>
      <c r="I6204" s="30">
        <v>1</v>
      </c>
      <c r="J6204" s="30">
        <f t="shared" si="3"/>
        <v>0</v>
      </c>
      <c r="K6204" s="30">
        <v>1</v>
      </c>
      <c r="L6204" s="30">
        <f t="shared" si="4"/>
        <v>0</v>
      </c>
      <c r="M6204" s="52" t="str">
        <f t="shared" si="5"/>
        <v>OK</v>
      </c>
      <c r="O6204" s="30">
        <f t="shared" si="6"/>
        <v>1311</v>
      </c>
      <c r="P6204" s="30">
        <f t="shared" si="7"/>
        <v>1226.0472</v>
      </c>
      <c r="Q6204" s="30">
        <f t="shared" si="8"/>
        <v>1226.0472</v>
      </c>
      <c r="R6204" s="30" t="str">
        <f t="shared" si="9"/>
        <v/>
      </c>
      <c r="S6204" s="30" t="str">
        <f t="shared" si="10"/>
        <v/>
      </c>
      <c r="T6204" s="30">
        <f t="shared" si="11"/>
        <v>222053</v>
      </c>
      <c r="U6204" s="30">
        <f t="shared" si="12"/>
        <v>272247458.9016</v>
      </c>
    </row>
    <row r="6205" spans="2:21" ht="15.75" customHeight="1" x14ac:dyDescent="0.25">
      <c r="B6205" s="49" t="s">
        <v>333</v>
      </c>
      <c r="C6205" s="50" t="s">
        <v>348</v>
      </c>
      <c r="D6205" s="51" t="s">
        <v>77</v>
      </c>
      <c r="E6205" s="30">
        <v>736</v>
      </c>
      <c r="F6205" s="30">
        <v>0</v>
      </c>
      <c r="G6205" s="30">
        <v>197658</v>
      </c>
      <c r="H6205" s="30">
        <v>0</v>
      </c>
      <c r="I6205" s="30">
        <v>1</v>
      </c>
      <c r="J6205" s="30">
        <f t="shared" si="3"/>
        <v>0</v>
      </c>
      <c r="K6205" s="30">
        <v>1</v>
      </c>
      <c r="L6205" s="30">
        <f t="shared" si="4"/>
        <v>0</v>
      </c>
      <c r="M6205" s="52" t="str">
        <f t="shared" si="5"/>
        <v>OK</v>
      </c>
      <c r="O6205" s="30">
        <f t="shared" si="6"/>
        <v>736</v>
      </c>
      <c r="P6205" s="30">
        <f t="shared" si="7"/>
        <v>688.30719999999997</v>
      </c>
      <c r="Q6205" s="30">
        <f t="shared" si="8"/>
        <v>688.30719999999997</v>
      </c>
      <c r="R6205" s="30">
        <f t="shared" si="9"/>
        <v>197658</v>
      </c>
      <c r="S6205" s="30">
        <f t="shared" si="10"/>
        <v>236221.07580000002</v>
      </c>
      <c r="T6205" s="30">
        <f t="shared" si="11"/>
        <v>236221.07580000002</v>
      </c>
      <c r="U6205" s="30">
        <f t="shared" si="12"/>
        <v>162592667.26488575</v>
      </c>
    </row>
    <row r="6206" spans="2:21" ht="15.75" customHeight="1" x14ac:dyDescent="0.25">
      <c r="B6206" s="49" t="s">
        <v>333</v>
      </c>
      <c r="C6206" s="50" t="s">
        <v>348</v>
      </c>
      <c r="D6206" s="51" t="s">
        <v>78</v>
      </c>
      <c r="E6206" s="30">
        <v>1196</v>
      </c>
      <c r="F6206" s="30">
        <v>1</v>
      </c>
      <c r="G6206" s="30">
        <v>98541</v>
      </c>
      <c r="H6206" s="30">
        <v>1</v>
      </c>
      <c r="I6206" s="30">
        <v>1</v>
      </c>
      <c r="J6206" s="30">
        <f t="shared" si="3"/>
        <v>0</v>
      </c>
      <c r="K6206" s="30">
        <v>1</v>
      </c>
      <c r="L6206" s="30">
        <f t="shared" si="4"/>
        <v>0</v>
      </c>
      <c r="M6206" s="52" t="str">
        <f t="shared" si="5"/>
        <v>OK</v>
      </c>
      <c r="O6206" s="30" t="str">
        <f t="shared" si="6"/>
        <v/>
      </c>
      <c r="P6206" s="30" t="str">
        <f t="shared" si="7"/>
        <v/>
      </c>
      <c r="Q6206" s="30">
        <f t="shared" si="8"/>
        <v>1196</v>
      </c>
      <c r="R6206" s="30" t="str">
        <f t="shared" si="9"/>
        <v/>
      </c>
      <c r="S6206" s="30" t="str">
        <f t="shared" si="10"/>
        <v/>
      </c>
      <c r="T6206" s="30">
        <f t="shared" si="11"/>
        <v>98541</v>
      </c>
      <c r="U6206" s="30">
        <f t="shared" si="12"/>
        <v>117855036</v>
      </c>
    </row>
    <row r="6207" spans="2:21" ht="15.75" customHeight="1" x14ac:dyDescent="0.25">
      <c r="B6207" s="49" t="s">
        <v>333</v>
      </c>
      <c r="C6207" s="50" t="s">
        <v>348</v>
      </c>
      <c r="D6207" s="51" t="s">
        <v>79</v>
      </c>
      <c r="E6207" s="30">
        <v>0</v>
      </c>
      <c r="F6207" s="30">
        <f t="shared" si="1"/>
        <v>1</v>
      </c>
      <c r="G6207" s="30">
        <v>0</v>
      </c>
      <c r="H6207" s="30">
        <f t="shared" si="2"/>
        <v>1</v>
      </c>
      <c r="I6207" s="30">
        <v>1</v>
      </c>
      <c r="J6207" s="30">
        <f t="shared" si="3"/>
        <v>0</v>
      </c>
      <c r="K6207" s="30">
        <v>0</v>
      </c>
      <c r="L6207" s="30">
        <f t="shared" si="4"/>
        <v>1</v>
      </c>
      <c r="M6207" s="52" t="str">
        <f t="shared" si="5"/>
        <v>агрегати не працюють</v>
      </c>
      <c r="O6207" s="30" t="str">
        <f t="shared" si="6"/>
        <v/>
      </c>
      <c r="P6207" s="30" t="str">
        <f t="shared" si="7"/>
        <v/>
      </c>
      <c r="Q6207" s="30" t="str">
        <f t="shared" si="8"/>
        <v/>
      </c>
      <c r="R6207" s="30" t="str">
        <f t="shared" si="9"/>
        <v/>
      </c>
      <c r="S6207" s="30" t="str">
        <f t="shared" si="10"/>
        <v/>
      </c>
      <c r="T6207" s="30" t="str">
        <f t="shared" si="11"/>
        <v/>
      </c>
      <c r="U6207" s="30" t="str">
        <f t="shared" si="12"/>
        <v/>
      </c>
    </row>
    <row r="6208" spans="2:21" ht="15.75" customHeight="1" x14ac:dyDescent="0.25">
      <c r="B6208" s="49" t="s">
        <v>333</v>
      </c>
      <c r="C6208" s="50" t="s">
        <v>348</v>
      </c>
      <c r="D6208" s="51" t="s">
        <v>80</v>
      </c>
      <c r="E6208" s="30">
        <v>1605</v>
      </c>
      <c r="F6208" s="30">
        <v>1</v>
      </c>
      <c r="G6208" s="30">
        <v>92392</v>
      </c>
      <c r="H6208" s="30">
        <v>1</v>
      </c>
      <c r="I6208" s="30">
        <v>1</v>
      </c>
      <c r="J6208" s="30">
        <f t="shared" si="3"/>
        <v>0</v>
      </c>
      <c r="K6208" s="30">
        <v>1</v>
      </c>
      <c r="L6208" s="30">
        <f t="shared" si="4"/>
        <v>0</v>
      </c>
      <c r="M6208" s="52" t="str">
        <f t="shared" si="5"/>
        <v>OK</v>
      </c>
      <c r="O6208" s="30" t="str">
        <f t="shared" si="6"/>
        <v/>
      </c>
      <c r="P6208" s="30" t="str">
        <f t="shared" si="7"/>
        <v/>
      </c>
      <c r="Q6208" s="30">
        <f t="shared" si="8"/>
        <v>1605</v>
      </c>
      <c r="R6208" s="30" t="str">
        <f t="shared" si="9"/>
        <v/>
      </c>
      <c r="S6208" s="30" t="str">
        <f t="shared" si="10"/>
        <v/>
      </c>
      <c r="T6208" s="30">
        <f t="shared" si="11"/>
        <v>92392</v>
      </c>
      <c r="U6208" s="30">
        <f t="shared" si="12"/>
        <v>148289160</v>
      </c>
    </row>
    <row r="6209" spans="2:21" ht="15.75" customHeight="1" x14ac:dyDescent="0.25">
      <c r="B6209" s="49" t="s">
        <v>333</v>
      </c>
      <c r="C6209" s="50" t="s">
        <v>348</v>
      </c>
      <c r="D6209" s="51" t="s">
        <v>81</v>
      </c>
      <c r="E6209" s="30">
        <v>699</v>
      </c>
      <c r="F6209" s="30">
        <v>0</v>
      </c>
      <c r="G6209" s="30">
        <v>265749</v>
      </c>
      <c r="H6209" s="30">
        <v>0</v>
      </c>
      <c r="I6209" s="30">
        <v>1</v>
      </c>
      <c r="J6209" s="30">
        <f t="shared" si="3"/>
        <v>0</v>
      </c>
      <c r="K6209" s="30">
        <v>1</v>
      </c>
      <c r="L6209" s="30">
        <f t="shared" si="4"/>
        <v>0</v>
      </c>
      <c r="M6209" s="52" t="str">
        <f t="shared" si="5"/>
        <v>OK</v>
      </c>
      <c r="O6209" s="30">
        <f t="shared" si="6"/>
        <v>699</v>
      </c>
      <c r="P6209" s="30">
        <f t="shared" si="7"/>
        <v>653.70479999999998</v>
      </c>
      <c r="Q6209" s="30">
        <f t="shared" si="8"/>
        <v>653.70479999999998</v>
      </c>
      <c r="R6209" s="30">
        <f t="shared" si="9"/>
        <v>265749</v>
      </c>
      <c r="S6209" s="30">
        <f t="shared" si="10"/>
        <v>317596.6299</v>
      </c>
      <c r="T6209" s="30">
        <f t="shared" si="11"/>
        <v>317596.6299</v>
      </c>
      <c r="U6209" s="30">
        <f t="shared" si="12"/>
        <v>207614441.42945352</v>
      </c>
    </row>
    <row r="6210" spans="2:21" ht="15.75" customHeight="1" x14ac:dyDescent="0.25">
      <c r="B6210" s="49" t="s">
        <v>333</v>
      </c>
      <c r="C6210" s="50" t="s">
        <v>348</v>
      </c>
      <c r="D6210" s="51" t="s">
        <v>82</v>
      </c>
      <c r="E6210" s="30">
        <v>909</v>
      </c>
      <c r="F6210" s="30">
        <v>1</v>
      </c>
      <c r="G6210" s="30">
        <v>45920</v>
      </c>
      <c r="H6210" s="30">
        <v>1</v>
      </c>
      <c r="I6210" s="30">
        <v>1</v>
      </c>
      <c r="J6210" s="30">
        <f t="shared" si="3"/>
        <v>0</v>
      </c>
      <c r="K6210" s="30">
        <v>1</v>
      </c>
      <c r="L6210" s="30">
        <f t="shared" si="4"/>
        <v>0</v>
      </c>
      <c r="M6210" s="52" t="str">
        <f t="shared" si="5"/>
        <v>OK</v>
      </c>
      <c r="O6210" s="30" t="str">
        <f t="shared" si="6"/>
        <v/>
      </c>
      <c r="P6210" s="30" t="str">
        <f t="shared" si="7"/>
        <v/>
      </c>
      <c r="Q6210" s="30">
        <f t="shared" si="8"/>
        <v>909</v>
      </c>
      <c r="R6210" s="30" t="str">
        <f t="shared" si="9"/>
        <v/>
      </c>
      <c r="S6210" s="30" t="str">
        <f t="shared" si="10"/>
        <v/>
      </c>
      <c r="T6210" s="30">
        <f t="shared" si="11"/>
        <v>45920</v>
      </c>
      <c r="U6210" s="30">
        <f t="shared" si="12"/>
        <v>41741280</v>
      </c>
    </row>
    <row r="6211" spans="2:21" ht="15.75" customHeight="1" x14ac:dyDescent="0.25">
      <c r="B6211" s="49" t="s">
        <v>333</v>
      </c>
      <c r="C6211" s="50" t="s">
        <v>348</v>
      </c>
      <c r="D6211" s="51" t="s">
        <v>83</v>
      </c>
      <c r="E6211" s="30">
        <v>0</v>
      </c>
      <c r="F6211" s="30">
        <f t="shared" si="1"/>
        <v>1</v>
      </c>
      <c r="G6211" s="30">
        <v>0</v>
      </c>
      <c r="H6211" s="30">
        <f t="shared" si="2"/>
        <v>1</v>
      </c>
      <c r="I6211" s="30">
        <v>1</v>
      </c>
      <c r="J6211" s="30">
        <f t="shared" si="3"/>
        <v>0</v>
      </c>
      <c r="K6211" s="30">
        <v>0</v>
      </c>
      <c r="L6211" s="30">
        <f t="shared" si="4"/>
        <v>1</v>
      </c>
      <c r="M6211" s="52" t="str">
        <f t="shared" si="5"/>
        <v>агрегати не працюють</v>
      </c>
      <c r="O6211" s="30" t="str">
        <f t="shared" si="6"/>
        <v/>
      </c>
      <c r="P6211" s="30" t="str">
        <f t="shared" si="7"/>
        <v/>
      </c>
      <c r="Q6211" s="30" t="str">
        <f t="shared" si="8"/>
        <v/>
      </c>
      <c r="R6211" s="30" t="str">
        <f t="shared" si="9"/>
        <v/>
      </c>
      <c r="S6211" s="30" t="str">
        <f t="shared" si="10"/>
        <v/>
      </c>
      <c r="T6211" s="30" t="str">
        <f t="shared" si="11"/>
        <v/>
      </c>
      <c r="U6211" s="30" t="str">
        <f t="shared" si="12"/>
        <v/>
      </c>
    </row>
    <row r="6212" spans="2:21" ht="15.75" customHeight="1" x14ac:dyDescent="0.25">
      <c r="B6212" s="49" t="s">
        <v>333</v>
      </c>
      <c r="C6212" s="50" t="s">
        <v>349</v>
      </c>
      <c r="D6212" s="51" t="s">
        <v>60</v>
      </c>
      <c r="E6212" s="30">
        <v>1730</v>
      </c>
      <c r="F6212" s="30">
        <v>1</v>
      </c>
      <c r="G6212" s="30">
        <v>194886</v>
      </c>
      <c r="H6212" s="30">
        <v>1</v>
      </c>
      <c r="I6212" s="30">
        <v>1</v>
      </c>
      <c r="J6212" s="30">
        <f t="shared" si="3"/>
        <v>0</v>
      </c>
      <c r="K6212" s="30">
        <v>1</v>
      </c>
      <c r="L6212" s="30">
        <f t="shared" si="4"/>
        <v>0</v>
      </c>
      <c r="M6212" s="52" t="str">
        <f t="shared" si="5"/>
        <v>OK</v>
      </c>
      <c r="O6212" s="30" t="str">
        <f t="shared" si="6"/>
        <v/>
      </c>
      <c r="P6212" s="30" t="str">
        <f t="shared" si="7"/>
        <v/>
      </c>
      <c r="Q6212" s="30">
        <f t="shared" si="8"/>
        <v>1730</v>
      </c>
      <c r="R6212" s="30" t="str">
        <f t="shared" si="9"/>
        <v/>
      </c>
      <c r="S6212" s="30" t="str">
        <f t="shared" si="10"/>
        <v/>
      </c>
      <c r="T6212" s="30">
        <f t="shared" si="11"/>
        <v>194886</v>
      </c>
      <c r="U6212" s="30">
        <f t="shared" si="12"/>
        <v>337152780</v>
      </c>
    </row>
    <row r="6213" spans="2:21" ht="15.75" customHeight="1" x14ac:dyDescent="0.25">
      <c r="B6213" s="49" t="s">
        <v>333</v>
      </c>
      <c r="C6213" s="50" t="s">
        <v>349</v>
      </c>
      <c r="D6213" s="51" t="s">
        <v>61</v>
      </c>
      <c r="E6213" s="30">
        <v>385</v>
      </c>
      <c r="F6213" s="30">
        <v>1</v>
      </c>
      <c r="G6213" s="30">
        <v>253693</v>
      </c>
      <c r="H6213" s="30">
        <v>1</v>
      </c>
      <c r="I6213" s="30">
        <v>1</v>
      </c>
      <c r="J6213" s="30">
        <f t="shared" si="3"/>
        <v>0</v>
      </c>
      <c r="K6213" s="30">
        <v>1</v>
      </c>
      <c r="L6213" s="30">
        <f t="shared" si="4"/>
        <v>0</v>
      </c>
      <c r="M6213" s="52" t="str">
        <f t="shared" si="5"/>
        <v>OK</v>
      </c>
      <c r="O6213" s="30" t="str">
        <f t="shared" si="6"/>
        <v/>
      </c>
      <c r="P6213" s="30" t="str">
        <f t="shared" si="7"/>
        <v/>
      </c>
      <c r="Q6213" s="30">
        <f t="shared" si="8"/>
        <v>385</v>
      </c>
      <c r="R6213" s="30" t="str">
        <f t="shared" si="9"/>
        <v/>
      </c>
      <c r="S6213" s="30" t="str">
        <f t="shared" si="10"/>
        <v/>
      </c>
      <c r="T6213" s="30">
        <f t="shared" si="11"/>
        <v>253693</v>
      </c>
      <c r="U6213" s="30">
        <f t="shared" si="12"/>
        <v>97671805</v>
      </c>
    </row>
    <row r="6214" spans="2:21" ht="15.75" customHeight="1" x14ac:dyDescent="0.25">
      <c r="B6214" s="49" t="s">
        <v>333</v>
      </c>
      <c r="C6214" s="50" t="s">
        <v>349</v>
      </c>
      <c r="D6214" s="51" t="s">
        <v>62</v>
      </c>
      <c r="E6214" s="30">
        <v>0</v>
      </c>
      <c r="F6214" s="30">
        <f t="shared" si="1"/>
        <v>1</v>
      </c>
      <c r="G6214" s="30">
        <v>0</v>
      </c>
      <c r="H6214" s="30">
        <f t="shared" si="2"/>
        <v>1</v>
      </c>
      <c r="I6214" s="30">
        <v>1</v>
      </c>
      <c r="J6214" s="30">
        <f t="shared" si="3"/>
        <v>0</v>
      </c>
      <c r="K6214" s="30">
        <v>0</v>
      </c>
      <c r="L6214" s="30">
        <f t="shared" si="4"/>
        <v>1</v>
      </c>
      <c r="M6214" s="52" t="str">
        <f t="shared" si="5"/>
        <v>агрегати не працюють</v>
      </c>
      <c r="O6214" s="30" t="str">
        <f t="shared" si="6"/>
        <v/>
      </c>
      <c r="P6214" s="30" t="str">
        <f t="shared" si="7"/>
        <v/>
      </c>
      <c r="Q6214" s="30" t="str">
        <f t="shared" si="8"/>
        <v/>
      </c>
      <c r="R6214" s="30" t="str">
        <f t="shared" si="9"/>
        <v/>
      </c>
      <c r="S6214" s="30" t="str">
        <f t="shared" si="10"/>
        <v/>
      </c>
      <c r="T6214" s="30" t="str">
        <f t="shared" si="11"/>
        <v/>
      </c>
      <c r="U6214" s="30" t="str">
        <f t="shared" si="12"/>
        <v/>
      </c>
    </row>
    <row r="6215" spans="2:21" ht="15.75" customHeight="1" x14ac:dyDescent="0.25">
      <c r="B6215" s="49" t="s">
        <v>333</v>
      </c>
      <c r="C6215" s="50" t="s">
        <v>349</v>
      </c>
      <c r="D6215" s="51" t="s">
        <v>63</v>
      </c>
      <c r="E6215" s="30">
        <v>1774</v>
      </c>
      <c r="F6215" s="30">
        <v>0</v>
      </c>
      <c r="G6215" s="30">
        <v>44760</v>
      </c>
      <c r="H6215" s="30">
        <v>1</v>
      </c>
      <c r="I6215" s="30">
        <v>1</v>
      </c>
      <c r="J6215" s="30">
        <f t="shared" si="3"/>
        <v>0</v>
      </c>
      <c r="K6215" s="30">
        <v>1</v>
      </c>
      <c r="L6215" s="30">
        <f t="shared" si="4"/>
        <v>0</v>
      </c>
      <c r="M6215" s="52" t="str">
        <f t="shared" si="5"/>
        <v>OK</v>
      </c>
      <c r="O6215" s="30">
        <f t="shared" si="6"/>
        <v>1774</v>
      </c>
      <c r="P6215" s="30">
        <f t="shared" si="7"/>
        <v>1659.0448000000001</v>
      </c>
      <c r="Q6215" s="30">
        <f t="shared" si="8"/>
        <v>1659.0448000000001</v>
      </c>
      <c r="R6215" s="30" t="str">
        <f t="shared" si="9"/>
        <v/>
      </c>
      <c r="S6215" s="30" t="str">
        <f t="shared" si="10"/>
        <v/>
      </c>
      <c r="T6215" s="30">
        <f t="shared" si="11"/>
        <v>44760</v>
      </c>
      <c r="U6215" s="30">
        <f t="shared" si="12"/>
        <v>74258845.248000011</v>
      </c>
    </row>
    <row r="6216" spans="2:21" ht="15.75" customHeight="1" x14ac:dyDescent="0.25">
      <c r="B6216" s="49" t="s">
        <v>333</v>
      </c>
      <c r="C6216" s="50" t="s">
        <v>349</v>
      </c>
      <c r="D6216" s="51" t="s">
        <v>64</v>
      </c>
      <c r="E6216" s="30">
        <v>0</v>
      </c>
      <c r="F6216" s="30">
        <f t="shared" si="1"/>
        <v>1</v>
      </c>
      <c r="G6216" s="30">
        <v>0</v>
      </c>
      <c r="H6216" s="30">
        <f t="shared" si="2"/>
        <v>1</v>
      </c>
      <c r="I6216" s="30">
        <v>1</v>
      </c>
      <c r="J6216" s="30">
        <f t="shared" si="3"/>
        <v>0</v>
      </c>
      <c r="K6216" s="30">
        <v>0</v>
      </c>
      <c r="L6216" s="30">
        <f t="shared" si="4"/>
        <v>1</v>
      </c>
      <c r="M6216" s="52" t="str">
        <f t="shared" si="5"/>
        <v>агрегати не працюють</v>
      </c>
      <c r="O6216" s="30" t="str">
        <f t="shared" si="6"/>
        <v/>
      </c>
      <c r="P6216" s="30" t="str">
        <f t="shared" si="7"/>
        <v/>
      </c>
      <c r="Q6216" s="30" t="str">
        <f t="shared" si="8"/>
        <v/>
      </c>
      <c r="R6216" s="30" t="str">
        <f t="shared" si="9"/>
        <v/>
      </c>
      <c r="S6216" s="30" t="str">
        <f t="shared" si="10"/>
        <v/>
      </c>
      <c r="T6216" s="30" t="str">
        <f t="shared" si="11"/>
        <v/>
      </c>
      <c r="U6216" s="30" t="str">
        <f t="shared" si="12"/>
        <v/>
      </c>
    </row>
    <row r="6217" spans="2:21" ht="15.75" customHeight="1" x14ac:dyDescent="0.25">
      <c r="B6217" s="49" t="s">
        <v>333</v>
      </c>
      <c r="C6217" s="50" t="s">
        <v>349</v>
      </c>
      <c r="D6217" s="51" t="s">
        <v>65</v>
      </c>
      <c r="E6217" s="30">
        <v>0</v>
      </c>
      <c r="F6217" s="30">
        <f t="shared" si="1"/>
        <v>1</v>
      </c>
      <c r="G6217" s="30">
        <v>0</v>
      </c>
      <c r="H6217" s="30">
        <f t="shared" si="2"/>
        <v>1</v>
      </c>
      <c r="I6217" s="30">
        <v>1</v>
      </c>
      <c r="J6217" s="30">
        <f t="shared" si="3"/>
        <v>0</v>
      </c>
      <c r="K6217" s="30">
        <v>0</v>
      </c>
      <c r="L6217" s="30">
        <f t="shared" si="4"/>
        <v>1</v>
      </c>
      <c r="M6217" s="52" t="str">
        <f t="shared" si="5"/>
        <v>агрегати не працюють</v>
      </c>
      <c r="O6217" s="30" t="str">
        <f t="shared" si="6"/>
        <v/>
      </c>
      <c r="P6217" s="30" t="str">
        <f t="shared" si="7"/>
        <v/>
      </c>
      <c r="Q6217" s="30" t="str">
        <f t="shared" si="8"/>
        <v/>
      </c>
      <c r="R6217" s="30" t="str">
        <f t="shared" si="9"/>
        <v/>
      </c>
      <c r="S6217" s="30" t="str">
        <f t="shared" si="10"/>
        <v/>
      </c>
      <c r="T6217" s="30" t="str">
        <f t="shared" si="11"/>
        <v/>
      </c>
      <c r="U6217" s="30" t="str">
        <f t="shared" si="12"/>
        <v/>
      </c>
    </row>
    <row r="6218" spans="2:21" ht="15.75" customHeight="1" x14ac:dyDescent="0.25">
      <c r="B6218" s="49" t="s">
        <v>333</v>
      </c>
      <c r="C6218" s="50" t="s">
        <v>349</v>
      </c>
      <c r="D6218" s="51" t="s">
        <v>66</v>
      </c>
      <c r="E6218" s="30">
        <v>1790</v>
      </c>
      <c r="F6218" s="30">
        <v>1</v>
      </c>
      <c r="G6218" s="30">
        <v>248691</v>
      </c>
      <c r="H6218" s="30">
        <v>0</v>
      </c>
      <c r="I6218" s="30">
        <v>1</v>
      </c>
      <c r="J6218" s="30">
        <f t="shared" si="3"/>
        <v>0</v>
      </c>
      <c r="K6218" s="30">
        <v>1</v>
      </c>
      <c r="L6218" s="30">
        <f t="shared" si="4"/>
        <v>0</v>
      </c>
      <c r="M6218" s="52" t="str">
        <f t="shared" si="5"/>
        <v>OK</v>
      </c>
      <c r="O6218" s="30" t="str">
        <f t="shared" si="6"/>
        <v/>
      </c>
      <c r="P6218" s="30" t="str">
        <f t="shared" si="7"/>
        <v/>
      </c>
      <c r="Q6218" s="30">
        <f t="shared" si="8"/>
        <v>1790</v>
      </c>
      <c r="R6218" s="30">
        <f t="shared" si="9"/>
        <v>248691</v>
      </c>
      <c r="S6218" s="30">
        <f t="shared" si="10"/>
        <v>297210.61410000001</v>
      </c>
      <c r="T6218" s="30">
        <f t="shared" si="11"/>
        <v>297210.61410000001</v>
      </c>
      <c r="U6218" s="30">
        <f t="shared" si="12"/>
        <v>532006999.23900002</v>
      </c>
    </row>
    <row r="6219" spans="2:21" ht="15.75" customHeight="1" x14ac:dyDescent="0.25">
      <c r="B6219" s="49" t="s">
        <v>333</v>
      </c>
      <c r="C6219" s="50" t="s">
        <v>349</v>
      </c>
      <c r="D6219" s="51" t="s">
        <v>67</v>
      </c>
      <c r="E6219" s="30">
        <v>0</v>
      </c>
      <c r="F6219" s="30">
        <f t="shared" si="1"/>
        <v>1</v>
      </c>
      <c r="G6219" s="30">
        <v>0</v>
      </c>
      <c r="H6219" s="30">
        <f t="shared" si="2"/>
        <v>1</v>
      </c>
      <c r="I6219" s="30">
        <v>1</v>
      </c>
      <c r="J6219" s="30">
        <f t="shared" si="3"/>
        <v>0</v>
      </c>
      <c r="K6219" s="30">
        <v>0</v>
      </c>
      <c r="L6219" s="30">
        <f t="shared" si="4"/>
        <v>1</v>
      </c>
      <c r="M6219" s="52" t="str">
        <f t="shared" si="5"/>
        <v>агрегати не працюють</v>
      </c>
      <c r="O6219" s="30" t="str">
        <f t="shared" si="6"/>
        <v/>
      </c>
      <c r="P6219" s="30" t="str">
        <f t="shared" si="7"/>
        <v/>
      </c>
      <c r="Q6219" s="30" t="str">
        <f t="shared" si="8"/>
        <v/>
      </c>
      <c r="R6219" s="30" t="str">
        <f t="shared" si="9"/>
        <v/>
      </c>
      <c r="S6219" s="30" t="str">
        <f t="shared" si="10"/>
        <v/>
      </c>
      <c r="T6219" s="30" t="str">
        <f t="shared" si="11"/>
        <v/>
      </c>
      <c r="U6219" s="30" t="str">
        <f t="shared" si="12"/>
        <v/>
      </c>
    </row>
    <row r="6220" spans="2:21" ht="15.75" customHeight="1" x14ac:dyDescent="0.25">
      <c r="B6220" s="49" t="s">
        <v>333</v>
      </c>
      <c r="C6220" s="50" t="s">
        <v>349</v>
      </c>
      <c r="D6220" s="51" t="s">
        <v>68</v>
      </c>
      <c r="E6220" s="30">
        <v>1392</v>
      </c>
      <c r="F6220" s="30">
        <v>0</v>
      </c>
      <c r="G6220" s="30">
        <v>177334</v>
      </c>
      <c r="H6220" s="30">
        <v>1</v>
      </c>
      <c r="I6220" s="30">
        <v>1</v>
      </c>
      <c r="J6220" s="30">
        <f t="shared" si="3"/>
        <v>0</v>
      </c>
      <c r="K6220" s="30">
        <v>1</v>
      </c>
      <c r="L6220" s="30">
        <f t="shared" si="4"/>
        <v>0</v>
      </c>
      <c r="M6220" s="52" t="str">
        <f t="shared" si="5"/>
        <v>OK</v>
      </c>
      <c r="O6220" s="30">
        <f t="shared" si="6"/>
        <v>1392</v>
      </c>
      <c r="P6220" s="30">
        <f t="shared" si="7"/>
        <v>1301.7984000000001</v>
      </c>
      <c r="Q6220" s="30">
        <f t="shared" si="8"/>
        <v>1301.7984000000001</v>
      </c>
      <c r="R6220" s="30" t="str">
        <f t="shared" si="9"/>
        <v/>
      </c>
      <c r="S6220" s="30" t="str">
        <f t="shared" si="10"/>
        <v/>
      </c>
      <c r="T6220" s="30">
        <f t="shared" si="11"/>
        <v>177334</v>
      </c>
      <c r="U6220" s="30">
        <f t="shared" si="12"/>
        <v>230853117.46560001</v>
      </c>
    </row>
    <row r="6221" spans="2:21" ht="15.75" customHeight="1" x14ac:dyDescent="0.25">
      <c r="B6221" s="49" t="s">
        <v>333</v>
      </c>
      <c r="C6221" s="50" t="s">
        <v>349</v>
      </c>
      <c r="D6221" s="51" t="s">
        <v>69</v>
      </c>
      <c r="E6221" s="30">
        <v>0</v>
      </c>
      <c r="F6221" s="30">
        <f t="shared" si="1"/>
        <v>1</v>
      </c>
      <c r="G6221" s="30">
        <v>0</v>
      </c>
      <c r="H6221" s="30">
        <f t="shared" si="2"/>
        <v>1</v>
      </c>
      <c r="I6221" s="30">
        <v>1</v>
      </c>
      <c r="J6221" s="30">
        <f t="shared" si="3"/>
        <v>0</v>
      </c>
      <c r="K6221" s="30">
        <v>0</v>
      </c>
      <c r="L6221" s="30">
        <f t="shared" si="4"/>
        <v>1</v>
      </c>
      <c r="M6221" s="52" t="str">
        <f t="shared" si="5"/>
        <v>агрегати не працюють</v>
      </c>
      <c r="O6221" s="30" t="str">
        <f t="shared" si="6"/>
        <v/>
      </c>
      <c r="P6221" s="30" t="str">
        <f t="shared" si="7"/>
        <v/>
      </c>
      <c r="Q6221" s="30" t="str">
        <f t="shared" si="8"/>
        <v/>
      </c>
      <c r="R6221" s="30" t="str">
        <f t="shared" si="9"/>
        <v/>
      </c>
      <c r="S6221" s="30" t="str">
        <f t="shared" si="10"/>
        <v/>
      </c>
      <c r="T6221" s="30" t="str">
        <f t="shared" si="11"/>
        <v/>
      </c>
      <c r="U6221" s="30" t="str">
        <f t="shared" si="12"/>
        <v/>
      </c>
    </row>
    <row r="6222" spans="2:21" ht="15.75" customHeight="1" x14ac:dyDescent="0.25">
      <c r="B6222" s="49" t="s">
        <v>333</v>
      </c>
      <c r="C6222" s="50" t="s">
        <v>349</v>
      </c>
      <c r="D6222" s="51" t="s">
        <v>70</v>
      </c>
      <c r="E6222" s="30">
        <v>0</v>
      </c>
      <c r="F6222" s="30">
        <f t="shared" si="1"/>
        <v>1</v>
      </c>
      <c r="G6222" s="30">
        <v>0</v>
      </c>
      <c r="H6222" s="30">
        <f t="shared" si="2"/>
        <v>1</v>
      </c>
      <c r="I6222" s="30">
        <v>1</v>
      </c>
      <c r="J6222" s="30">
        <f t="shared" si="3"/>
        <v>0</v>
      </c>
      <c r="K6222" s="30">
        <v>0</v>
      </c>
      <c r="L6222" s="30">
        <f t="shared" si="4"/>
        <v>1</v>
      </c>
      <c r="M6222" s="52" t="str">
        <f t="shared" si="5"/>
        <v>агрегати не працюють</v>
      </c>
      <c r="O6222" s="30" t="str">
        <f t="shared" si="6"/>
        <v/>
      </c>
      <c r="P6222" s="30" t="str">
        <f t="shared" si="7"/>
        <v/>
      </c>
      <c r="Q6222" s="30" t="str">
        <f t="shared" si="8"/>
        <v/>
      </c>
      <c r="R6222" s="30" t="str">
        <f t="shared" si="9"/>
        <v/>
      </c>
      <c r="S6222" s="30" t="str">
        <f t="shared" si="10"/>
        <v/>
      </c>
      <c r="T6222" s="30" t="str">
        <f t="shared" si="11"/>
        <v/>
      </c>
      <c r="U6222" s="30" t="str">
        <f t="shared" si="12"/>
        <v/>
      </c>
    </row>
    <row r="6223" spans="2:21" ht="15.75" customHeight="1" x14ac:dyDescent="0.25">
      <c r="B6223" s="49" t="s">
        <v>333</v>
      </c>
      <c r="C6223" s="50" t="s">
        <v>349</v>
      </c>
      <c r="D6223" s="51" t="s">
        <v>71</v>
      </c>
      <c r="E6223" s="30">
        <v>418</v>
      </c>
      <c r="F6223" s="30">
        <v>1</v>
      </c>
      <c r="G6223" s="30">
        <v>250031</v>
      </c>
      <c r="H6223" s="30">
        <v>0</v>
      </c>
      <c r="I6223" s="30">
        <v>1</v>
      </c>
      <c r="J6223" s="30">
        <f t="shared" si="3"/>
        <v>0</v>
      </c>
      <c r="K6223" s="30">
        <v>1</v>
      </c>
      <c r="L6223" s="30">
        <f t="shared" si="4"/>
        <v>0</v>
      </c>
      <c r="M6223" s="52" t="str">
        <f t="shared" si="5"/>
        <v>OK</v>
      </c>
      <c r="O6223" s="30" t="str">
        <f t="shared" si="6"/>
        <v/>
      </c>
      <c r="P6223" s="30" t="str">
        <f t="shared" si="7"/>
        <v/>
      </c>
      <c r="Q6223" s="30">
        <f t="shared" si="8"/>
        <v>418</v>
      </c>
      <c r="R6223" s="30">
        <f t="shared" si="9"/>
        <v>250031</v>
      </c>
      <c r="S6223" s="30">
        <f t="shared" si="10"/>
        <v>298812.04810000001</v>
      </c>
      <c r="T6223" s="30">
        <f t="shared" si="11"/>
        <v>298812.04810000001</v>
      </c>
      <c r="U6223" s="30">
        <f t="shared" si="12"/>
        <v>124903436.1058</v>
      </c>
    </row>
    <row r="6224" spans="2:21" ht="15.75" customHeight="1" x14ac:dyDescent="0.25">
      <c r="B6224" s="49" t="s">
        <v>333</v>
      </c>
      <c r="C6224" s="50" t="s">
        <v>349</v>
      </c>
      <c r="D6224" s="51" t="s">
        <v>72</v>
      </c>
      <c r="E6224" s="30">
        <v>0</v>
      </c>
      <c r="F6224" s="30">
        <f t="shared" si="1"/>
        <v>1</v>
      </c>
      <c r="G6224" s="30">
        <v>0</v>
      </c>
      <c r="H6224" s="30">
        <f t="shared" si="2"/>
        <v>1</v>
      </c>
      <c r="I6224" s="30">
        <v>1</v>
      </c>
      <c r="J6224" s="30">
        <f t="shared" si="3"/>
        <v>0</v>
      </c>
      <c r="K6224" s="30">
        <v>0</v>
      </c>
      <c r="L6224" s="30">
        <f t="shared" si="4"/>
        <v>1</v>
      </c>
      <c r="M6224" s="52" t="str">
        <f t="shared" si="5"/>
        <v>агрегати не працюють</v>
      </c>
      <c r="O6224" s="30" t="str">
        <f t="shared" si="6"/>
        <v/>
      </c>
      <c r="P6224" s="30" t="str">
        <f t="shared" si="7"/>
        <v/>
      </c>
      <c r="Q6224" s="30" t="str">
        <f t="shared" si="8"/>
        <v/>
      </c>
      <c r="R6224" s="30" t="str">
        <f t="shared" si="9"/>
        <v/>
      </c>
      <c r="S6224" s="30" t="str">
        <f t="shared" si="10"/>
        <v/>
      </c>
      <c r="T6224" s="30" t="str">
        <f t="shared" si="11"/>
        <v/>
      </c>
      <c r="U6224" s="30" t="str">
        <f t="shared" si="12"/>
        <v/>
      </c>
    </row>
    <row r="6225" spans="2:21" ht="15.75" customHeight="1" x14ac:dyDescent="0.25">
      <c r="B6225" s="49" t="s">
        <v>333</v>
      </c>
      <c r="C6225" s="50" t="s">
        <v>349</v>
      </c>
      <c r="D6225" s="51" t="s">
        <v>73</v>
      </c>
      <c r="E6225" s="30">
        <v>359</v>
      </c>
      <c r="F6225" s="30">
        <v>1</v>
      </c>
      <c r="G6225" s="30">
        <v>110524</v>
      </c>
      <c r="H6225" s="30">
        <v>1</v>
      </c>
      <c r="I6225" s="30">
        <v>1</v>
      </c>
      <c r="J6225" s="30">
        <f t="shared" si="3"/>
        <v>0</v>
      </c>
      <c r="K6225" s="30">
        <v>1</v>
      </c>
      <c r="L6225" s="30">
        <f t="shared" si="4"/>
        <v>0</v>
      </c>
      <c r="M6225" s="52" t="str">
        <f t="shared" si="5"/>
        <v>OK</v>
      </c>
      <c r="O6225" s="30" t="str">
        <f t="shared" si="6"/>
        <v/>
      </c>
      <c r="P6225" s="30" t="str">
        <f t="shared" si="7"/>
        <v/>
      </c>
      <c r="Q6225" s="30">
        <f t="shared" si="8"/>
        <v>359</v>
      </c>
      <c r="R6225" s="30" t="str">
        <f t="shared" si="9"/>
        <v/>
      </c>
      <c r="S6225" s="30" t="str">
        <f t="shared" si="10"/>
        <v/>
      </c>
      <c r="T6225" s="30">
        <f t="shared" si="11"/>
        <v>110524</v>
      </c>
      <c r="U6225" s="30">
        <f t="shared" si="12"/>
        <v>39678116</v>
      </c>
    </row>
    <row r="6226" spans="2:21" ht="15.75" customHeight="1" x14ac:dyDescent="0.25">
      <c r="B6226" s="49" t="s">
        <v>333</v>
      </c>
      <c r="C6226" s="50" t="s">
        <v>349</v>
      </c>
      <c r="D6226" s="51" t="s">
        <v>74</v>
      </c>
      <c r="E6226" s="30">
        <v>613</v>
      </c>
      <c r="F6226" s="30">
        <v>0</v>
      </c>
      <c r="G6226" s="30">
        <v>60086</v>
      </c>
      <c r="H6226" s="30">
        <v>0</v>
      </c>
      <c r="I6226" s="30">
        <v>1</v>
      </c>
      <c r="J6226" s="30">
        <f t="shared" si="3"/>
        <v>0</v>
      </c>
      <c r="K6226" s="30">
        <v>1</v>
      </c>
      <c r="L6226" s="30">
        <f t="shared" si="4"/>
        <v>0</v>
      </c>
      <c r="M6226" s="52" t="str">
        <f t="shared" si="5"/>
        <v>OK</v>
      </c>
      <c r="O6226" s="30">
        <f t="shared" si="6"/>
        <v>613</v>
      </c>
      <c r="P6226" s="30">
        <f t="shared" si="7"/>
        <v>573.27760000000001</v>
      </c>
      <c r="Q6226" s="30">
        <f t="shared" si="8"/>
        <v>573.27760000000001</v>
      </c>
      <c r="R6226" s="30">
        <f t="shared" si="9"/>
        <v>60086</v>
      </c>
      <c r="S6226" s="30">
        <f t="shared" si="10"/>
        <v>71808.778600000005</v>
      </c>
      <c r="T6226" s="30">
        <f t="shared" si="11"/>
        <v>71808.778600000005</v>
      </c>
      <c r="U6226" s="30">
        <f t="shared" si="12"/>
        <v>41166364.254739366</v>
      </c>
    </row>
    <row r="6227" spans="2:21" ht="15.75" customHeight="1" x14ac:dyDescent="0.25">
      <c r="B6227" s="49" t="s">
        <v>333</v>
      </c>
      <c r="C6227" s="50" t="s">
        <v>349</v>
      </c>
      <c r="D6227" s="51" t="s">
        <v>75</v>
      </c>
      <c r="E6227" s="30">
        <v>374</v>
      </c>
      <c r="F6227" s="30">
        <v>1</v>
      </c>
      <c r="G6227" s="30">
        <v>246047</v>
      </c>
      <c r="H6227" s="30">
        <v>0</v>
      </c>
      <c r="I6227" s="30">
        <v>1</v>
      </c>
      <c r="J6227" s="30">
        <f t="shared" si="3"/>
        <v>0</v>
      </c>
      <c r="K6227" s="30">
        <v>1</v>
      </c>
      <c r="L6227" s="30">
        <f t="shared" si="4"/>
        <v>0</v>
      </c>
      <c r="M6227" s="52" t="str">
        <f t="shared" si="5"/>
        <v>OK</v>
      </c>
      <c r="O6227" s="30" t="str">
        <f t="shared" si="6"/>
        <v/>
      </c>
      <c r="P6227" s="30" t="str">
        <f t="shared" si="7"/>
        <v/>
      </c>
      <c r="Q6227" s="30">
        <f t="shared" si="8"/>
        <v>374</v>
      </c>
      <c r="R6227" s="30">
        <f t="shared" si="9"/>
        <v>246047</v>
      </c>
      <c r="S6227" s="30">
        <f t="shared" si="10"/>
        <v>294050.7697</v>
      </c>
      <c r="T6227" s="30">
        <f t="shared" si="11"/>
        <v>294050.7697</v>
      </c>
      <c r="U6227" s="30">
        <f t="shared" si="12"/>
        <v>109974987.8678</v>
      </c>
    </row>
    <row r="6228" spans="2:21" ht="15.75" customHeight="1" x14ac:dyDescent="0.25">
      <c r="B6228" s="49" t="s">
        <v>333</v>
      </c>
      <c r="C6228" s="50" t="s">
        <v>349</v>
      </c>
      <c r="D6228" s="51" t="s">
        <v>76</v>
      </c>
      <c r="E6228" s="30">
        <v>0</v>
      </c>
      <c r="F6228" s="30">
        <f t="shared" si="1"/>
        <v>1</v>
      </c>
      <c r="G6228" s="30">
        <v>0</v>
      </c>
      <c r="H6228" s="30">
        <f t="shared" si="2"/>
        <v>1</v>
      </c>
      <c r="I6228" s="30">
        <v>1</v>
      </c>
      <c r="J6228" s="30">
        <f t="shared" si="3"/>
        <v>0</v>
      </c>
      <c r="K6228" s="30">
        <v>0</v>
      </c>
      <c r="L6228" s="30">
        <f t="shared" si="4"/>
        <v>1</v>
      </c>
      <c r="M6228" s="52" t="str">
        <f t="shared" si="5"/>
        <v>агрегати не працюють</v>
      </c>
      <c r="O6228" s="30" t="str">
        <f t="shared" si="6"/>
        <v/>
      </c>
      <c r="P6228" s="30" t="str">
        <f t="shared" si="7"/>
        <v/>
      </c>
      <c r="Q6228" s="30" t="str">
        <f t="shared" si="8"/>
        <v/>
      </c>
      <c r="R6228" s="30" t="str">
        <f t="shared" si="9"/>
        <v/>
      </c>
      <c r="S6228" s="30" t="str">
        <f t="shared" si="10"/>
        <v/>
      </c>
      <c r="T6228" s="30" t="str">
        <f t="shared" si="11"/>
        <v/>
      </c>
      <c r="U6228" s="30" t="str">
        <f t="shared" si="12"/>
        <v/>
      </c>
    </row>
    <row r="6229" spans="2:21" ht="15.75" customHeight="1" x14ac:dyDescent="0.25">
      <c r="B6229" s="49" t="s">
        <v>333</v>
      </c>
      <c r="C6229" s="50" t="s">
        <v>349</v>
      </c>
      <c r="D6229" s="51" t="s">
        <v>77</v>
      </c>
      <c r="E6229" s="30">
        <v>613</v>
      </c>
      <c r="F6229" s="30">
        <v>0</v>
      </c>
      <c r="G6229" s="30">
        <v>81582</v>
      </c>
      <c r="H6229" s="30">
        <v>1</v>
      </c>
      <c r="I6229" s="30">
        <v>1</v>
      </c>
      <c r="J6229" s="30">
        <f t="shared" si="3"/>
        <v>0</v>
      </c>
      <c r="K6229" s="30">
        <v>1</v>
      </c>
      <c r="L6229" s="30">
        <f t="shared" si="4"/>
        <v>0</v>
      </c>
      <c r="M6229" s="52" t="str">
        <f t="shared" si="5"/>
        <v>OK</v>
      </c>
      <c r="O6229" s="30">
        <f t="shared" si="6"/>
        <v>613</v>
      </c>
      <c r="P6229" s="30">
        <f t="shared" si="7"/>
        <v>573.27760000000001</v>
      </c>
      <c r="Q6229" s="30">
        <f t="shared" si="8"/>
        <v>573.27760000000001</v>
      </c>
      <c r="R6229" s="30" t="str">
        <f t="shared" si="9"/>
        <v/>
      </c>
      <c r="S6229" s="30" t="str">
        <f t="shared" si="10"/>
        <v/>
      </c>
      <c r="T6229" s="30">
        <f t="shared" si="11"/>
        <v>81582</v>
      </c>
      <c r="U6229" s="30">
        <f t="shared" si="12"/>
        <v>46769133.163199998</v>
      </c>
    </row>
    <row r="6230" spans="2:21" ht="15.75" customHeight="1" x14ac:dyDescent="0.25">
      <c r="B6230" s="49" t="s">
        <v>333</v>
      </c>
      <c r="C6230" s="50" t="s">
        <v>349</v>
      </c>
      <c r="D6230" s="51" t="s">
        <v>78</v>
      </c>
      <c r="E6230" s="30">
        <v>627</v>
      </c>
      <c r="F6230" s="30">
        <v>1</v>
      </c>
      <c r="G6230" s="30">
        <v>235778</v>
      </c>
      <c r="H6230" s="30">
        <v>0</v>
      </c>
      <c r="I6230" s="30">
        <v>1</v>
      </c>
      <c r="J6230" s="30">
        <f t="shared" si="3"/>
        <v>0</v>
      </c>
      <c r="K6230" s="30">
        <v>1</v>
      </c>
      <c r="L6230" s="30">
        <f t="shared" si="4"/>
        <v>0</v>
      </c>
      <c r="M6230" s="52" t="str">
        <f t="shared" si="5"/>
        <v>OK</v>
      </c>
      <c r="O6230" s="30" t="str">
        <f t="shared" si="6"/>
        <v/>
      </c>
      <c r="P6230" s="30" t="str">
        <f t="shared" si="7"/>
        <v/>
      </c>
      <c r="Q6230" s="30">
        <f t="shared" si="8"/>
        <v>627</v>
      </c>
      <c r="R6230" s="30">
        <f t="shared" si="9"/>
        <v>235778</v>
      </c>
      <c r="S6230" s="30">
        <f t="shared" si="10"/>
        <v>281778.28779999999</v>
      </c>
      <c r="T6230" s="30">
        <f t="shared" si="11"/>
        <v>281778.28779999999</v>
      </c>
      <c r="U6230" s="30">
        <f t="shared" si="12"/>
        <v>176674986.4506</v>
      </c>
    </row>
    <row r="6231" spans="2:21" ht="15.75" customHeight="1" x14ac:dyDescent="0.25">
      <c r="B6231" s="49" t="s">
        <v>333</v>
      </c>
      <c r="C6231" s="50" t="s">
        <v>349</v>
      </c>
      <c r="D6231" s="51" t="s">
        <v>79</v>
      </c>
      <c r="E6231" s="30">
        <v>0</v>
      </c>
      <c r="F6231" s="30">
        <f t="shared" si="1"/>
        <v>1</v>
      </c>
      <c r="G6231" s="30">
        <v>0</v>
      </c>
      <c r="H6231" s="30">
        <f t="shared" si="2"/>
        <v>1</v>
      </c>
      <c r="I6231" s="30">
        <v>1</v>
      </c>
      <c r="J6231" s="30">
        <f t="shared" si="3"/>
        <v>0</v>
      </c>
      <c r="K6231" s="30">
        <v>0</v>
      </c>
      <c r="L6231" s="30">
        <f t="shared" si="4"/>
        <v>1</v>
      </c>
      <c r="M6231" s="52" t="str">
        <f t="shared" si="5"/>
        <v>агрегати не працюють</v>
      </c>
      <c r="O6231" s="30" t="str">
        <f t="shared" si="6"/>
        <v/>
      </c>
      <c r="P6231" s="30" t="str">
        <f t="shared" si="7"/>
        <v/>
      </c>
      <c r="Q6231" s="30" t="str">
        <f t="shared" si="8"/>
        <v/>
      </c>
      <c r="R6231" s="30" t="str">
        <f t="shared" si="9"/>
        <v/>
      </c>
      <c r="S6231" s="30" t="str">
        <f t="shared" si="10"/>
        <v/>
      </c>
      <c r="T6231" s="30" t="str">
        <f t="shared" si="11"/>
        <v/>
      </c>
      <c r="U6231" s="30" t="str">
        <f t="shared" si="12"/>
        <v/>
      </c>
    </row>
    <row r="6232" spans="2:21" ht="15.75" customHeight="1" x14ac:dyDescent="0.25">
      <c r="B6232" s="49" t="s">
        <v>333</v>
      </c>
      <c r="C6232" s="50" t="s">
        <v>349</v>
      </c>
      <c r="D6232" s="51" t="s">
        <v>80</v>
      </c>
      <c r="E6232" s="30">
        <v>828</v>
      </c>
      <c r="F6232" s="30">
        <v>1</v>
      </c>
      <c r="G6232" s="30">
        <v>127135</v>
      </c>
      <c r="H6232" s="30">
        <v>1</v>
      </c>
      <c r="I6232" s="30">
        <v>1</v>
      </c>
      <c r="J6232" s="30">
        <f t="shared" si="3"/>
        <v>0</v>
      </c>
      <c r="K6232" s="30">
        <v>1</v>
      </c>
      <c r="L6232" s="30">
        <f t="shared" si="4"/>
        <v>0</v>
      </c>
      <c r="M6232" s="52" t="str">
        <f t="shared" si="5"/>
        <v>OK</v>
      </c>
      <c r="O6232" s="30" t="str">
        <f t="shared" si="6"/>
        <v/>
      </c>
      <c r="P6232" s="30" t="str">
        <f t="shared" si="7"/>
        <v/>
      </c>
      <c r="Q6232" s="30">
        <f t="shared" si="8"/>
        <v>828</v>
      </c>
      <c r="R6232" s="30" t="str">
        <f t="shared" si="9"/>
        <v/>
      </c>
      <c r="S6232" s="30" t="str">
        <f t="shared" si="10"/>
        <v/>
      </c>
      <c r="T6232" s="30">
        <f t="shared" si="11"/>
        <v>127135</v>
      </c>
      <c r="U6232" s="30">
        <f t="shared" si="12"/>
        <v>105267780</v>
      </c>
    </row>
    <row r="6233" spans="2:21" ht="15.75" customHeight="1" x14ac:dyDescent="0.25">
      <c r="B6233" s="49" t="s">
        <v>333</v>
      </c>
      <c r="C6233" s="50" t="s">
        <v>349</v>
      </c>
      <c r="D6233" s="51" t="s">
        <v>81</v>
      </c>
      <c r="E6233" s="30">
        <v>0</v>
      </c>
      <c r="F6233" s="30">
        <f t="shared" si="1"/>
        <v>1</v>
      </c>
      <c r="G6233" s="30">
        <v>0</v>
      </c>
      <c r="H6233" s="30">
        <f t="shared" si="2"/>
        <v>1</v>
      </c>
      <c r="I6233" s="30">
        <v>1</v>
      </c>
      <c r="J6233" s="30">
        <f t="shared" si="3"/>
        <v>0</v>
      </c>
      <c r="K6233" s="30">
        <v>0</v>
      </c>
      <c r="L6233" s="30">
        <f t="shared" si="4"/>
        <v>1</v>
      </c>
      <c r="M6233" s="52" t="str">
        <f t="shared" si="5"/>
        <v>агрегати не працюють</v>
      </c>
      <c r="O6233" s="30" t="str">
        <f t="shared" si="6"/>
        <v/>
      </c>
      <c r="P6233" s="30" t="str">
        <f t="shared" si="7"/>
        <v/>
      </c>
      <c r="Q6233" s="30" t="str">
        <f t="shared" si="8"/>
        <v/>
      </c>
      <c r="R6233" s="30" t="str">
        <f t="shared" si="9"/>
        <v/>
      </c>
      <c r="S6233" s="30" t="str">
        <f t="shared" si="10"/>
        <v/>
      </c>
      <c r="T6233" s="30" t="str">
        <f t="shared" si="11"/>
        <v/>
      </c>
      <c r="U6233" s="30" t="str">
        <f t="shared" si="12"/>
        <v/>
      </c>
    </row>
    <row r="6234" spans="2:21" ht="15.75" customHeight="1" x14ac:dyDescent="0.25">
      <c r="B6234" s="49" t="s">
        <v>333</v>
      </c>
      <c r="C6234" s="50" t="s">
        <v>349</v>
      </c>
      <c r="D6234" s="51" t="s">
        <v>82</v>
      </c>
      <c r="E6234" s="30">
        <v>1980</v>
      </c>
      <c r="F6234" s="30">
        <v>0</v>
      </c>
      <c r="G6234" s="30">
        <v>116984</v>
      </c>
      <c r="H6234" s="30">
        <v>1</v>
      </c>
      <c r="I6234" s="30">
        <v>1</v>
      </c>
      <c r="J6234" s="30">
        <f t="shared" si="3"/>
        <v>0</v>
      </c>
      <c r="K6234" s="30">
        <v>1</v>
      </c>
      <c r="L6234" s="30">
        <f t="shared" si="4"/>
        <v>0</v>
      </c>
      <c r="M6234" s="52" t="str">
        <f t="shared" si="5"/>
        <v>OK</v>
      </c>
      <c r="O6234" s="30">
        <f t="shared" si="6"/>
        <v>1980</v>
      </c>
      <c r="P6234" s="30">
        <f t="shared" si="7"/>
        <v>1851.6960000000001</v>
      </c>
      <c r="Q6234" s="30">
        <f t="shared" si="8"/>
        <v>1851.6960000000001</v>
      </c>
      <c r="R6234" s="30" t="str">
        <f t="shared" si="9"/>
        <v/>
      </c>
      <c r="S6234" s="30" t="str">
        <f t="shared" si="10"/>
        <v/>
      </c>
      <c r="T6234" s="30">
        <f t="shared" si="11"/>
        <v>116984</v>
      </c>
      <c r="U6234" s="30">
        <f t="shared" si="12"/>
        <v>216618804.86400002</v>
      </c>
    </row>
    <row r="6235" spans="2:21" ht="15.75" customHeight="1" x14ac:dyDescent="0.25">
      <c r="B6235" s="49" t="s">
        <v>333</v>
      </c>
      <c r="C6235" s="50" t="s">
        <v>349</v>
      </c>
      <c r="D6235" s="51" t="s">
        <v>83</v>
      </c>
      <c r="E6235" s="30">
        <v>695</v>
      </c>
      <c r="F6235" s="30">
        <v>1</v>
      </c>
      <c r="G6235" s="30">
        <v>30162</v>
      </c>
      <c r="H6235" s="30">
        <v>0</v>
      </c>
      <c r="I6235" s="30">
        <v>1</v>
      </c>
      <c r="J6235" s="30">
        <f t="shared" si="3"/>
        <v>0</v>
      </c>
      <c r="K6235" s="30">
        <v>1</v>
      </c>
      <c r="L6235" s="30">
        <f t="shared" si="4"/>
        <v>0</v>
      </c>
      <c r="M6235" s="52" t="str">
        <f t="shared" si="5"/>
        <v>OK</v>
      </c>
      <c r="O6235" s="30" t="str">
        <f t="shared" si="6"/>
        <v/>
      </c>
      <c r="P6235" s="30" t="str">
        <f t="shared" si="7"/>
        <v/>
      </c>
      <c r="Q6235" s="30">
        <f t="shared" si="8"/>
        <v>695</v>
      </c>
      <c r="R6235" s="30">
        <f t="shared" si="9"/>
        <v>30162</v>
      </c>
      <c r="S6235" s="30">
        <f t="shared" si="10"/>
        <v>36046.606200000002</v>
      </c>
      <c r="T6235" s="30">
        <f t="shared" si="11"/>
        <v>36046.606200000002</v>
      </c>
      <c r="U6235" s="30">
        <f t="shared" si="12"/>
        <v>25052391.309</v>
      </c>
    </row>
    <row r="6236" spans="2:21" ht="15.75" customHeight="1" x14ac:dyDescent="0.25">
      <c r="B6236" s="49" t="s">
        <v>333</v>
      </c>
      <c r="C6236" s="50" t="s">
        <v>350</v>
      </c>
      <c r="D6236" s="51" t="s">
        <v>60</v>
      </c>
      <c r="E6236" s="30">
        <v>0</v>
      </c>
      <c r="F6236" s="30">
        <f t="shared" si="1"/>
        <v>1</v>
      </c>
      <c r="G6236" s="30">
        <v>0</v>
      </c>
      <c r="H6236" s="30">
        <f t="shared" si="2"/>
        <v>1</v>
      </c>
      <c r="I6236" s="30">
        <v>1</v>
      </c>
      <c r="J6236" s="30">
        <f t="shared" si="3"/>
        <v>0</v>
      </c>
      <c r="K6236" s="30">
        <v>0</v>
      </c>
      <c r="L6236" s="30">
        <f t="shared" si="4"/>
        <v>1</v>
      </c>
      <c r="M6236" s="52" t="str">
        <f t="shared" si="5"/>
        <v>агрегати не працюють</v>
      </c>
      <c r="O6236" s="30" t="str">
        <f t="shared" si="6"/>
        <v/>
      </c>
      <c r="P6236" s="30" t="str">
        <f t="shared" si="7"/>
        <v/>
      </c>
      <c r="Q6236" s="30" t="str">
        <f t="shared" si="8"/>
        <v/>
      </c>
      <c r="R6236" s="30" t="str">
        <f t="shared" si="9"/>
        <v/>
      </c>
      <c r="S6236" s="30" t="str">
        <f t="shared" si="10"/>
        <v/>
      </c>
      <c r="T6236" s="30" t="str">
        <f t="shared" si="11"/>
        <v/>
      </c>
      <c r="U6236" s="30" t="str">
        <f t="shared" si="12"/>
        <v/>
      </c>
    </row>
    <row r="6237" spans="2:21" ht="15.75" customHeight="1" x14ac:dyDescent="0.25">
      <c r="B6237" s="49" t="s">
        <v>333</v>
      </c>
      <c r="C6237" s="50" t="s">
        <v>350</v>
      </c>
      <c r="D6237" s="51" t="s">
        <v>61</v>
      </c>
      <c r="E6237" s="30">
        <v>0</v>
      </c>
      <c r="F6237" s="30">
        <f t="shared" si="1"/>
        <v>1</v>
      </c>
      <c r="G6237" s="30">
        <v>0</v>
      </c>
      <c r="H6237" s="30">
        <f t="shared" si="2"/>
        <v>1</v>
      </c>
      <c r="I6237" s="30">
        <v>1</v>
      </c>
      <c r="J6237" s="30">
        <f t="shared" si="3"/>
        <v>0</v>
      </c>
      <c r="K6237" s="30">
        <v>0</v>
      </c>
      <c r="L6237" s="30">
        <f t="shared" si="4"/>
        <v>1</v>
      </c>
      <c r="M6237" s="52" t="str">
        <f t="shared" si="5"/>
        <v>агрегати не працюють</v>
      </c>
      <c r="O6237" s="30" t="str">
        <f t="shared" si="6"/>
        <v/>
      </c>
      <c r="P6237" s="30" t="str">
        <f t="shared" si="7"/>
        <v/>
      </c>
      <c r="Q6237" s="30" t="str">
        <f t="shared" si="8"/>
        <v/>
      </c>
      <c r="R6237" s="30" t="str">
        <f t="shared" si="9"/>
        <v/>
      </c>
      <c r="S6237" s="30" t="str">
        <f t="shared" si="10"/>
        <v/>
      </c>
      <c r="T6237" s="30" t="str">
        <f t="shared" si="11"/>
        <v/>
      </c>
      <c r="U6237" s="30" t="str">
        <f t="shared" si="12"/>
        <v/>
      </c>
    </row>
    <row r="6238" spans="2:21" ht="15.75" customHeight="1" x14ac:dyDescent="0.25">
      <c r="B6238" s="49" t="s">
        <v>333</v>
      </c>
      <c r="C6238" s="50" t="s">
        <v>350</v>
      </c>
      <c r="D6238" s="51" t="s">
        <v>62</v>
      </c>
      <c r="E6238" s="30">
        <v>0</v>
      </c>
      <c r="F6238" s="30">
        <f t="shared" si="1"/>
        <v>1</v>
      </c>
      <c r="G6238" s="30">
        <v>0</v>
      </c>
      <c r="H6238" s="30">
        <f t="shared" si="2"/>
        <v>1</v>
      </c>
      <c r="I6238" s="30">
        <v>1</v>
      </c>
      <c r="J6238" s="30">
        <f t="shared" si="3"/>
        <v>0</v>
      </c>
      <c r="K6238" s="30">
        <v>0</v>
      </c>
      <c r="L6238" s="30">
        <f t="shared" si="4"/>
        <v>1</v>
      </c>
      <c r="M6238" s="52" t="str">
        <f t="shared" si="5"/>
        <v>агрегати не працюють</v>
      </c>
      <c r="O6238" s="30" t="str">
        <f t="shared" si="6"/>
        <v/>
      </c>
      <c r="P6238" s="30" t="str">
        <f t="shared" si="7"/>
        <v/>
      </c>
      <c r="Q6238" s="30" t="str">
        <f t="shared" si="8"/>
        <v/>
      </c>
      <c r="R6238" s="30" t="str">
        <f t="shared" si="9"/>
        <v/>
      </c>
      <c r="S6238" s="30" t="str">
        <f t="shared" si="10"/>
        <v/>
      </c>
      <c r="T6238" s="30" t="str">
        <f t="shared" si="11"/>
        <v/>
      </c>
      <c r="U6238" s="30" t="str">
        <f t="shared" si="12"/>
        <v/>
      </c>
    </row>
    <row r="6239" spans="2:21" ht="15.75" customHeight="1" x14ac:dyDescent="0.25">
      <c r="B6239" s="49" t="s">
        <v>333</v>
      </c>
      <c r="C6239" s="50" t="s">
        <v>350</v>
      </c>
      <c r="D6239" s="51" t="s">
        <v>63</v>
      </c>
      <c r="E6239" s="30">
        <v>0</v>
      </c>
      <c r="F6239" s="30">
        <f t="shared" si="1"/>
        <v>1</v>
      </c>
      <c r="G6239" s="30">
        <v>0</v>
      </c>
      <c r="H6239" s="30">
        <f t="shared" si="2"/>
        <v>1</v>
      </c>
      <c r="I6239" s="30">
        <v>1</v>
      </c>
      <c r="J6239" s="30">
        <f t="shared" si="3"/>
        <v>0</v>
      </c>
      <c r="K6239" s="30">
        <v>0</v>
      </c>
      <c r="L6239" s="30">
        <f t="shared" si="4"/>
        <v>1</v>
      </c>
      <c r="M6239" s="52" t="str">
        <f t="shared" si="5"/>
        <v>агрегати не працюють</v>
      </c>
      <c r="O6239" s="30" t="str">
        <f t="shared" si="6"/>
        <v/>
      </c>
      <c r="P6239" s="30" t="str">
        <f t="shared" si="7"/>
        <v/>
      </c>
      <c r="Q6239" s="30" t="str">
        <f t="shared" si="8"/>
        <v/>
      </c>
      <c r="R6239" s="30" t="str">
        <f t="shared" si="9"/>
        <v/>
      </c>
      <c r="S6239" s="30" t="str">
        <f t="shared" si="10"/>
        <v/>
      </c>
      <c r="T6239" s="30" t="str">
        <f t="shared" si="11"/>
        <v/>
      </c>
      <c r="U6239" s="30" t="str">
        <f t="shared" si="12"/>
        <v/>
      </c>
    </row>
    <row r="6240" spans="2:21" ht="15.75" customHeight="1" x14ac:dyDescent="0.25">
      <c r="B6240" s="49" t="s">
        <v>333</v>
      </c>
      <c r="C6240" s="50" t="s">
        <v>350</v>
      </c>
      <c r="D6240" s="51" t="s">
        <v>64</v>
      </c>
      <c r="E6240" s="30">
        <v>0</v>
      </c>
      <c r="F6240" s="30">
        <f t="shared" si="1"/>
        <v>1</v>
      </c>
      <c r="G6240" s="30">
        <v>0</v>
      </c>
      <c r="H6240" s="30">
        <f t="shared" si="2"/>
        <v>1</v>
      </c>
      <c r="I6240" s="30">
        <v>1</v>
      </c>
      <c r="J6240" s="30">
        <f t="shared" si="3"/>
        <v>0</v>
      </c>
      <c r="K6240" s="30">
        <v>0</v>
      </c>
      <c r="L6240" s="30">
        <f t="shared" si="4"/>
        <v>1</v>
      </c>
      <c r="M6240" s="52" t="str">
        <f t="shared" si="5"/>
        <v>агрегати не працюють</v>
      </c>
      <c r="O6240" s="30" t="str">
        <f t="shared" si="6"/>
        <v/>
      </c>
      <c r="P6240" s="30" t="str">
        <f t="shared" si="7"/>
        <v/>
      </c>
      <c r="Q6240" s="30" t="str">
        <f t="shared" si="8"/>
        <v/>
      </c>
      <c r="R6240" s="30" t="str">
        <f t="shared" si="9"/>
        <v/>
      </c>
      <c r="S6240" s="30" t="str">
        <f t="shared" si="10"/>
        <v/>
      </c>
      <c r="T6240" s="30" t="str">
        <f t="shared" si="11"/>
        <v/>
      </c>
      <c r="U6240" s="30" t="str">
        <f t="shared" si="12"/>
        <v/>
      </c>
    </row>
    <row r="6241" spans="2:21" ht="15.75" customHeight="1" x14ac:dyDescent="0.25">
      <c r="B6241" s="49" t="s">
        <v>333</v>
      </c>
      <c r="C6241" s="50" t="s">
        <v>350</v>
      </c>
      <c r="D6241" s="51" t="s">
        <v>65</v>
      </c>
      <c r="E6241" s="30">
        <v>1815</v>
      </c>
      <c r="F6241" s="30">
        <v>1</v>
      </c>
      <c r="G6241" s="30">
        <v>278614</v>
      </c>
      <c r="H6241" s="30">
        <v>0</v>
      </c>
      <c r="I6241" s="30">
        <v>1</v>
      </c>
      <c r="J6241" s="30">
        <f t="shared" si="3"/>
        <v>0</v>
      </c>
      <c r="K6241" s="30">
        <v>1</v>
      </c>
      <c r="L6241" s="30">
        <f t="shared" si="4"/>
        <v>0</v>
      </c>
      <c r="M6241" s="52" t="str">
        <f t="shared" si="5"/>
        <v>OK</v>
      </c>
      <c r="O6241" s="30" t="str">
        <f t="shared" si="6"/>
        <v/>
      </c>
      <c r="P6241" s="30" t="str">
        <f t="shared" si="7"/>
        <v/>
      </c>
      <c r="Q6241" s="30">
        <f t="shared" si="8"/>
        <v>1815</v>
      </c>
      <c r="R6241" s="30">
        <f t="shared" si="9"/>
        <v>278614</v>
      </c>
      <c r="S6241" s="30">
        <f t="shared" si="10"/>
        <v>332971.59140000003</v>
      </c>
      <c r="T6241" s="30">
        <f t="shared" si="11"/>
        <v>332971.59140000003</v>
      </c>
      <c r="U6241" s="30">
        <f t="shared" si="12"/>
        <v>604343438.39100003</v>
      </c>
    </row>
    <row r="6242" spans="2:21" ht="15.75" customHeight="1" x14ac:dyDescent="0.25">
      <c r="B6242" s="49" t="s">
        <v>333</v>
      </c>
      <c r="C6242" s="50" t="s">
        <v>350</v>
      </c>
      <c r="D6242" s="51" t="s">
        <v>66</v>
      </c>
      <c r="E6242" s="30">
        <v>825</v>
      </c>
      <c r="F6242" s="30">
        <v>0</v>
      </c>
      <c r="G6242" s="30">
        <v>112865</v>
      </c>
      <c r="H6242" s="30">
        <v>1</v>
      </c>
      <c r="I6242" s="30">
        <v>1</v>
      </c>
      <c r="J6242" s="30">
        <f t="shared" si="3"/>
        <v>0</v>
      </c>
      <c r="K6242" s="30">
        <v>1</v>
      </c>
      <c r="L6242" s="30">
        <f t="shared" si="4"/>
        <v>0</v>
      </c>
      <c r="M6242" s="52" t="str">
        <f t="shared" si="5"/>
        <v>OK</v>
      </c>
      <c r="O6242" s="30">
        <f t="shared" si="6"/>
        <v>825</v>
      </c>
      <c r="P6242" s="30">
        <f t="shared" si="7"/>
        <v>771.54000000000008</v>
      </c>
      <c r="Q6242" s="30">
        <f t="shared" si="8"/>
        <v>771.54000000000008</v>
      </c>
      <c r="R6242" s="30" t="str">
        <f t="shared" si="9"/>
        <v/>
      </c>
      <c r="S6242" s="30" t="str">
        <f t="shared" si="10"/>
        <v/>
      </c>
      <c r="T6242" s="30">
        <f t="shared" si="11"/>
        <v>112865</v>
      </c>
      <c r="U6242" s="30">
        <f t="shared" si="12"/>
        <v>87079862.100000009</v>
      </c>
    </row>
    <row r="6243" spans="2:21" ht="15.75" customHeight="1" x14ac:dyDescent="0.25">
      <c r="B6243" s="49" t="s">
        <v>333</v>
      </c>
      <c r="C6243" s="50" t="s">
        <v>350</v>
      </c>
      <c r="D6243" s="51" t="s">
        <v>67</v>
      </c>
      <c r="E6243" s="30">
        <v>1310</v>
      </c>
      <c r="F6243" s="30">
        <v>1</v>
      </c>
      <c r="G6243" s="30">
        <v>99821</v>
      </c>
      <c r="H6243" s="30">
        <v>1</v>
      </c>
      <c r="I6243" s="30">
        <v>1</v>
      </c>
      <c r="J6243" s="30">
        <f t="shared" si="3"/>
        <v>0</v>
      </c>
      <c r="K6243" s="30">
        <v>1</v>
      </c>
      <c r="L6243" s="30">
        <f t="shared" si="4"/>
        <v>0</v>
      </c>
      <c r="M6243" s="52" t="str">
        <f t="shared" si="5"/>
        <v>OK</v>
      </c>
      <c r="O6243" s="30" t="str">
        <f t="shared" si="6"/>
        <v/>
      </c>
      <c r="P6243" s="30" t="str">
        <f t="shared" si="7"/>
        <v/>
      </c>
      <c r="Q6243" s="30">
        <f t="shared" si="8"/>
        <v>1310</v>
      </c>
      <c r="R6243" s="30" t="str">
        <f t="shared" si="9"/>
        <v/>
      </c>
      <c r="S6243" s="30" t="str">
        <f t="shared" si="10"/>
        <v/>
      </c>
      <c r="T6243" s="30">
        <f t="shared" si="11"/>
        <v>99821</v>
      </c>
      <c r="U6243" s="30">
        <f t="shared" si="12"/>
        <v>130765510</v>
      </c>
    </row>
    <row r="6244" spans="2:21" ht="15.75" customHeight="1" x14ac:dyDescent="0.25">
      <c r="B6244" s="49" t="s">
        <v>333</v>
      </c>
      <c r="C6244" s="50" t="s">
        <v>350</v>
      </c>
      <c r="D6244" s="51" t="s">
        <v>68</v>
      </c>
      <c r="E6244" s="30">
        <v>739</v>
      </c>
      <c r="F6244" s="30">
        <v>0</v>
      </c>
      <c r="G6244" s="30">
        <v>130117</v>
      </c>
      <c r="H6244" s="30">
        <v>1</v>
      </c>
      <c r="I6244" s="30">
        <v>1</v>
      </c>
      <c r="J6244" s="30">
        <f t="shared" si="3"/>
        <v>0</v>
      </c>
      <c r="K6244" s="30">
        <v>1</v>
      </c>
      <c r="L6244" s="30">
        <f t="shared" si="4"/>
        <v>0</v>
      </c>
      <c r="M6244" s="52" t="str">
        <f t="shared" si="5"/>
        <v>OK</v>
      </c>
      <c r="O6244" s="30">
        <f t="shared" si="6"/>
        <v>739</v>
      </c>
      <c r="P6244" s="30">
        <f t="shared" si="7"/>
        <v>691.11279999999999</v>
      </c>
      <c r="Q6244" s="30">
        <f t="shared" si="8"/>
        <v>691.11279999999999</v>
      </c>
      <c r="R6244" s="30" t="str">
        <f t="shared" si="9"/>
        <v/>
      </c>
      <c r="S6244" s="30" t="str">
        <f t="shared" si="10"/>
        <v/>
      </c>
      <c r="T6244" s="30">
        <f t="shared" si="11"/>
        <v>130117</v>
      </c>
      <c r="U6244" s="30">
        <f t="shared" si="12"/>
        <v>89925524.197599992</v>
      </c>
    </row>
    <row r="6245" spans="2:21" ht="15.75" customHeight="1" x14ac:dyDescent="0.25">
      <c r="B6245" s="49" t="s">
        <v>333</v>
      </c>
      <c r="C6245" s="50" t="s">
        <v>350</v>
      </c>
      <c r="D6245" s="51" t="s">
        <v>69</v>
      </c>
      <c r="E6245" s="30">
        <v>0</v>
      </c>
      <c r="F6245" s="30">
        <f t="shared" si="1"/>
        <v>1</v>
      </c>
      <c r="G6245" s="30">
        <v>0</v>
      </c>
      <c r="H6245" s="30">
        <f t="shared" si="2"/>
        <v>1</v>
      </c>
      <c r="I6245" s="30">
        <v>1</v>
      </c>
      <c r="J6245" s="30">
        <f t="shared" si="3"/>
        <v>0</v>
      </c>
      <c r="K6245" s="30">
        <v>0</v>
      </c>
      <c r="L6245" s="30">
        <f t="shared" si="4"/>
        <v>1</v>
      </c>
      <c r="M6245" s="52" t="str">
        <f t="shared" si="5"/>
        <v>агрегати не працюють</v>
      </c>
      <c r="O6245" s="30" t="str">
        <f t="shared" si="6"/>
        <v/>
      </c>
      <c r="P6245" s="30" t="str">
        <f t="shared" si="7"/>
        <v/>
      </c>
      <c r="Q6245" s="30" t="str">
        <f t="shared" si="8"/>
        <v/>
      </c>
      <c r="R6245" s="30" t="str">
        <f t="shared" si="9"/>
        <v/>
      </c>
      <c r="S6245" s="30" t="str">
        <f t="shared" si="10"/>
        <v/>
      </c>
      <c r="T6245" s="30" t="str">
        <f t="shared" si="11"/>
        <v/>
      </c>
      <c r="U6245" s="30" t="str">
        <f t="shared" si="12"/>
        <v/>
      </c>
    </row>
    <row r="6246" spans="2:21" ht="15.75" customHeight="1" x14ac:dyDescent="0.25">
      <c r="B6246" s="49" t="s">
        <v>333</v>
      </c>
      <c r="C6246" s="50" t="s">
        <v>350</v>
      </c>
      <c r="D6246" s="51" t="s">
        <v>70</v>
      </c>
      <c r="E6246" s="30">
        <v>0</v>
      </c>
      <c r="F6246" s="30">
        <f t="shared" si="1"/>
        <v>1</v>
      </c>
      <c r="G6246" s="30">
        <v>0</v>
      </c>
      <c r="H6246" s="30">
        <f t="shared" si="2"/>
        <v>1</v>
      </c>
      <c r="I6246" s="30">
        <v>1</v>
      </c>
      <c r="J6246" s="30">
        <f t="shared" si="3"/>
        <v>0</v>
      </c>
      <c r="K6246" s="30">
        <v>0</v>
      </c>
      <c r="L6246" s="30">
        <f t="shared" si="4"/>
        <v>1</v>
      </c>
      <c r="M6246" s="52" t="str">
        <f t="shared" si="5"/>
        <v>агрегати не працюють</v>
      </c>
      <c r="O6246" s="30" t="str">
        <f t="shared" si="6"/>
        <v/>
      </c>
      <c r="P6246" s="30" t="str">
        <f t="shared" si="7"/>
        <v/>
      </c>
      <c r="Q6246" s="30" t="str">
        <f t="shared" si="8"/>
        <v/>
      </c>
      <c r="R6246" s="30" t="str">
        <f t="shared" si="9"/>
        <v/>
      </c>
      <c r="S6246" s="30" t="str">
        <f t="shared" si="10"/>
        <v/>
      </c>
      <c r="T6246" s="30" t="str">
        <f t="shared" si="11"/>
        <v/>
      </c>
      <c r="U6246" s="30" t="str">
        <f t="shared" si="12"/>
        <v/>
      </c>
    </row>
    <row r="6247" spans="2:21" ht="15.75" customHeight="1" x14ac:dyDescent="0.25">
      <c r="B6247" s="49" t="s">
        <v>333</v>
      </c>
      <c r="C6247" s="50" t="s">
        <v>350</v>
      </c>
      <c r="D6247" s="51" t="s">
        <v>71</v>
      </c>
      <c r="E6247" s="30">
        <v>0</v>
      </c>
      <c r="F6247" s="30">
        <f t="shared" si="1"/>
        <v>1</v>
      </c>
      <c r="G6247" s="30">
        <v>0</v>
      </c>
      <c r="H6247" s="30">
        <f t="shared" si="2"/>
        <v>1</v>
      </c>
      <c r="I6247" s="30">
        <v>1</v>
      </c>
      <c r="J6247" s="30">
        <f t="shared" si="3"/>
        <v>0</v>
      </c>
      <c r="K6247" s="30">
        <v>0</v>
      </c>
      <c r="L6247" s="30">
        <f t="shared" si="4"/>
        <v>1</v>
      </c>
      <c r="M6247" s="52" t="str">
        <f t="shared" si="5"/>
        <v>агрегати не працюють</v>
      </c>
      <c r="O6247" s="30" t="str">
        <f t="shared" si="6"/>
        <v/>
      </c>
      <c r="P6247" s="30" t="str">
        <f t="shared" si="7"/>
        <v/>
      </c>
      <c r="Q6247" s="30" t="str">
        <f t="shared" si="8"/>
        <v/>
      </c>
      <c r="R6247" s="30" t="str">
        <f t="shared" si="9"/>
        <v/>
      </c>
      <c r="S6247" s="30" t="str">
        <f t="shared" si="10"/>
        <v/>
      </c>
      <c r="T6247" s="30" t="str">
        <f t="shared" si="11"/>
        <v/>
      </c>
      <c r="U6247" s="30" t="str">
        <f t="shared" si="12"/>
        <v/>
      </c>
    </row>
    <row r="6248" spans="2:21" ht="15.75" customHeight="1" x14ac:dyDescent="0.25">
      <c r="B6248" s="49" t="s">
        <v>333</v>
      </c>
      <c r="C6248" s="50" t="s">
        <v>350</v>
      </c>
      <c r="D6248" s="51" t="s">
        <v>72</v>
      </c>
      <c r="E6248" s="30">
        <v>0</v>
      </c>
      <c r="F6248" s="30">
        <f t="shared" si="1"/>
        <v>1</v>
      </c>
      <c r="G6248" s="30">
        <v>0</v>
      </c>
      <c r="H6248" s="30">
        <f t="shared" si="2"/>
        <v>1</v>
      </c>
      <c r="I6248" s="30">
        <v>1</v>
      </c>
      <c r="J6248" s="30">
        <f t="shared" si="3"/>
        <v>0</v>
      </c>
      <c r="K6248" s="30">
        <v>0</v>
      </c>
      <c r="L6248" s="30">
        <f t="shared" si="4"/>
        <v>1</v>
      </c>
      <c r="M6248" s="52" t="str">
        <f t="shared" si="5"/>
        <v>агрегати не працюють</v>
      </c>
      <c r="O6248" s="30" t="str">
        <f t="shared" si="6"/>
        <v/>
      </c>
      <c r="P6248" s="30" t="str">
        <f t="shared" si="7"/>
        <v/>
      </c>
      <c r="Q6248" s="30" t="str">
        <f t="shared" si="8"/>
        <v/>
      </c>
      <c r="R6248" s="30" t="str">
        <f t="shared" si="9"/>
        <v/>
      </c>
      <c r="S6248" s="30" t="str">
        <f t="shared" si="10"/>
        <v/>
      </c>
      <c r="T6248" s="30" t="str">
        <f t="shared" si="11"/>
        <v/>
      </c>
      <c r="U6248" s="30" t="str">
        <f t="shared" si="12"/>
        <v/>
      </c>
    </row>
    <row r="6249" spans="2:21" ht="15.75" customHeight="1" x14ac:dyDescent="0.25">
      <c r="B6249" s="49" t="s">
        <v>333</v>
      </c>
      <c r="C6249" s="50" t="s">
        <v>350</v>
      </c>
      <c r="D6249" s="51" t="s">
        <v>73</v>
      </c>
      <c r="E6249" s="30">
        <v>1014</v>
      </c>
      <c r="F6249" s="30">
        <v>0</v>
      </c>
      <c r="G6249" s="30">
        <v>273823</v>
      </c>
      <c r="H6249" s="30">
        <v>1</v>
      </c>
      <c r="I6249" s="30">
        <v>1</v>
      </c>
      <c r="J6249" s="30">
        <f t="shared" si="3"/>
        <v>0</v>
      </c>
      <c r="K6249" s="30">
        <v>1</v>
      </c>
      <c r="L6249" s="30">
        <f t="shared" si="4"/>
        <v>0</v>
      </c>
      <c r="M6249" s="52" t="str">
        <f t="shared" si="5"/>
        <v>OK</v>
      </c>
      <c r="O6249" s="30">
        <f t="shared" si="6"/>
        <v>1014</v>
      </c>
      <c r="P6249" s="30">
        <f t="shared" si="7"/>
        <v>948.29280000000006</v>
      </c>
      <c r="Q6249" s="30">
        <f t="shared" si="8"/>
        <v>948.29280000000006</v>
      </c>
      <c r="R6249" s="30" t="str">
        <f t="shared" si="9"/>
        <v/>
      </c>
      <c r="S6249" s="30" t="str">
        <f t="shared" si="10"/>
        <v/>
      </c>
      <c r="T6249" s="30">
        <f t="shared" si="11"/>
        <v>273823</v>
      </c>
      <c r="U6249" s="30">
        <f t="shared" si="12"/>
        <v>259664379.37440002</v>
      </c>
    </row>
    <row r="6250" spans="2:21" ht="15.75" customHeight="1" x14ac:dyDescent="0.25">
      <c r="B6250" s="49" t="s">
        <v>333</v>
      </c>
      <c r="C6250" s="50" t="s">
        <v>350</v>
      </c>
      <c r="D6250" s="51" t="s">
        <v>74</v>
      </c>
      <c r="E6250" s="30">
        <v>0</v>
      </c>
      <c r="F6250" s="30">
        <f t="shared" si="1"/>
        <v>1</v>
      </c>
      <c r="G6250" s="30">
        <v>0</v>
      </c>
      <c r="H6250" s="30">
        <f t="shared" si="2"/>
        <v>1</v>
      </c>
      <c r="I6250" s="30">
        <v>1</v>
      </c>
      <c r="J6250" s="30">
        <f t="shared" si="3"/>
        <v>0</v>
      </c>
      <c r="K6250" s="30">
        <v>0</v>
      </c>
      <c r="L6250" s="30">
        <f t="shared" si="4"/>
        <v>1</v>
      </c>
      <c r="M6250" s="52" t="str">
        <f t="shared" si="5"/>
        <v>агрегати не працюють</v>
      </c>
      <c r="O6250" s="30" t="str">
        <f t="shared" si="6"/>
        <v/>
      </c>
      <c r="P6250" s="30" t="str">
        <f t="shared" si="7"/>
        <v/>
      </c>
      <c r="Q6250" s="30" t="str">
        <f t="shared" si="8"/>
        <v/>
      </c>
      <c r="R6250" s="30" t="str">
        <f t="shared" si="9"/>
        <v/>
      </c>
      <c r="S6250" s="30" t="str">
        <f t="shared" si="10"/>
        <v/>
      </c>
      <c r="T6250" s="30" t="str">
        <f t="shared" si="11"/>
        <v/>
      </c>
      <c r="U6250" s="30" t="str">
        <f t="shared" si="12"/>
        <v/>
      </c>
    </row>
    <row r="6251" spans="2:21" ht="15.75" customHeight="1" x14ac:dyDescent="0.25">
      <c r="B6251" s="49" t="s">
        <v>333</v>
      </c>
      <c r="C6251" s="50" t="s">
        <v>350</v>
      </c>
      <c r="D6251" s="51" t="s">
        <v>75</v>
      </c>
      <c r="E6251" s="30">
        <v>383</v>
      </c>
      <c r="F6251" s="30">
        <v>1</v>
      </c>
      <c r="G6251" s="30">
        <v>180696</v>
      </c>
      <c r="H6251" s="30">
        <v>0</v>
      </c>
      <c r="I6251" s="30">
        <v>1</v>
      </c>
      <c r="J6251" s="30">
        <f t="shared" si="3"/>
        <v>0</v>
      </c>
      <c r="K6251" s="30">
        <v>1</v>
      </c>
      <c r="L6251" s="30">
        <f t="shared" si="4"/>
        <v>0</v>
      </c>
      <c r="M6251" s="52" t="str">
        <f t="shared" si="5"/>
        <v>OK</v>
      </c>
      <c r="O6251" s="30" t="str">
        <f t="shared" si="6"/>
        <v/>
      </c>
      <c r="P6251" s="30" t="str">
        <f t="shared" si="7"/>
        <v/>
      </c>
      <c r="Q6251" s="30">
        <f t="shared" si="8"/>
        <v>383</v>
      </c>
      <c r="R6251" s="30">
        <f t="shared" si="9"/>
        <v>180696</v>
      </c>
      <c r="S6251" s="30">
        <f t="shared" si="10"/>
        <v>215949.78960000002</v>
      </c>
      <c r="T6251" s="30">
        <f t="shared" si="11"/>
        <v>215949.78960000002</v>
      </c>
      <c r="U6251" s="30">
        <f t="shared" si="12"/>
        <v>82708769.416800007</v>
      </c>
    </row>
    <row r="6252" spans="2:21" ht="15.75" customHeight="1" x14ac:dyDescent="0.25">
      <c r="B6252" s="49" t="s">
        <v>333</v>
      </c>
      <c r="C6252" s="50" t="s">
        <v>350</v>
      </c>
      <c r="D6252" s="51" t="s">
        <v>76</v>
      </c>
      <c r="E6252" s="30">
        <v>0</v>
      </c>
      <c r="F6252" s="30">
        <f t="shared" si="1"/>
        <v>1</v>
      </c>
      <c r="G6252" s="30">
        <v>0</v>
      </c>
      <c r="H6252" s="30">
        <f t="shared" si="2"/>
        <v>1</v>
      </c>
      <c r="I6252" s="30">
        <v>1</v>
      </c>
      <c r="J6252" s="30">
        <f t="shared" si="3"/>
        <v>0</v>
      </c>
      <c r="K6252" s="30">
        <v>0</v>
      </c>
      <c r="L6252" s="30">
        <f t="shared" si="4"/>
        <v>1</v>
      </c>
      <c r="M6252" s="52" t="str">
        <f t="shared" si="5"/>
        <v>агрегати не працюють</v>
      </c>
      <c r="O6252" s="30" t="str">
        <f t="shared" si="6"/>
        <v/>
      </c>
      <c r="P6252" s="30" t="str">
        <f t="shared" si="7"/>
        <v/>
      </c>
      <c r="Q6252" s="30" t="str">
        <f t="shared" si="8"/>
        <v/>
      </c>
      <c r="R6252" s="30" t="str">
        <f t="shared" si="9"/>
        <v/>
      </c>
      <c r="S6252" s="30" t="str">
        <f t="shared" si="10"/>
        <v/>
      </c>
      <c r="T6252" s="30" t="str">
        <f t="shared" si="11"/>
        <v/>
      </c>
      <c r="U6252" s="30" t="str">
        <f t="shared" si="12"/>
        <v/>
      </c>
    </row>
    <row r="6253" spans="2:21" ht="15.75" customHeight="1" x14ac:dyDescent="0.25">
      <c r="B6253" s="49" t="s">
        <v>333</v>
      </c>
      <c r="C6253" s="50" t="s">
        <v>350</v>
      </c>
      <c r="D6253" s="51" t="s">
        <v>77</v>
      </c>
      <c r="E6253" s="30">
        <v>0</v>
      </c>
      <c r="F6253" s="30">
        <f t="shared" si="1"/>
        <v>1</v>
      </c>
      <c r="G6253" s="30">
        <v>0</v>
      </c>
      <c r="H6253" s="30">
        <f t="shared" si="2"/>
        <v>1</v>
      </c>
      <c r="I6253" s="30">
        <v>1</v>
      </c>
      <c r="J6253" s="30">
        <f t="shared" si="3"/>
        <v>0</v>
      </c>
      <c r="K6253" s="30">
        <v>0</v>
      </c>
      <c r="L6253" s="30">
        <f t="shared" si="4"/>
        <v>1</v>
      </c>
      <c r="M6253" s="52" t="str">
        <f t="shared" si="5"/>
        <v>агрегати не працюють</v>
      </c>
      <c r="O6253" s="30" t="str">
        <f t="shared" si="6"/>
        <v/>
      </c>
      <c r="P6253" s="30" t="str">
        <f t="shared" si="7"/>
        <v/>
      </c>
      <c r="Q6253" s="30" t="str">
        <f t="shared" si="8"/>
        <v/>
      </c>
      <c r="R6253" s="30" t="str">
        <f t="shared" si="9"/>
        <v/>
      </c>
      <c r="S6253" s="30" t="str">
        <f t="shared" si="10"/>
        <v/>
      </c>
      <c r="T6253" s="30" t="str">
        <f t="shared" si="11"/>
        <v/>
      </c>
      <c r="U6253" s="30" t="str">
        <f t="shared" si="12"/>
        <v/>
      </c>
    </row>
    <row r="6254" spans="2:21" ht="15.75" customHeight="1" x14ac:dyDescent="0.25">
      <c r="B6254" s="49" t="s">
        <v>333</v>
      </c>
      <c r="C6254" s="50" t="s">
        <v>350</v>
      </c>
      <c r="D6254" s="51" t="s">
        <v>78</v>
      </c>
      <c r="E6254" s="30">
        <v>667</v>
      </c>
      <c r="F6254" s="30">
        <v>1</v>
      </c>
      <c r="G6254" s="30">
        <v>203754</v>
      </c>
      <c r="H6254" s="30">
        <v>1</v>
      </c>
      <c r="I6254" s="30">
        <v>1</v>
      </c>
      <c r="J6254" s="30">
        <f t="shared" si="3"/>
        <v>0</v>
      </c>
      <c r="K6254" s="30">
        <v>1</v>
      </c>
      <c r="L6254" s="30">
        <f t="shared" si="4"/>
        <v>0</v>
      </c>
      <c r="M6254" s="52" t="str">
        <f t="shared" si="5"/>
        <v>OK</v>
      </c>
      <c r="O6254" s="30" t="str">
        <f t="shared" si="6"/>
        <v/>
      </c>
      <c r="P6254" s="30" t="str">
        <f t="shared" si="7"/>
        <v/>
      </c>
      <c r="Q6254" s="30">
        <f t="shared" si="8"/>
        <v>667</v>
      </c>
      <c r="R6254" s="30" t="str">
        <f t="shared" si="9"/>
        <v/>
      </c>
      <c r="S6254" s="30" t="str">
        <f t="shared" si="10"/>
        <v/>
      </c>
      <c r="T6254" s="30">
        <f t="shared" si="11"/>
        <v>203754</v>
      </c>
      <c r="U6254" s="30">
        <f t="shared" si="12"/>
        <v>135903918</v>
      </c>
    </row>
    <row r="6255" spans="2:21" ht="15.75" customHeight="1" x14ac:dyDescent="0.25">
      <c r="B6255" s="49" t="s">
        <v>333</v>
      </c>
      <c r="C6255" s="50" t="s">
        <v>350</v>
      </c>
      <c r="D6255" s="51" t="s">
        <v>79</v>
      </c>
      <c r="E6255" s="30">
        <v>684</v>
      </c>
      <c r="F6255" s="30">
        <v>1</v>
      </c>
      <c r="G6255" s="30">
        <v>140603</v>
      </c>
      <c r="H6255" s="30">
        <v>1</v>
      </c>
      <c r="I6255" s="30">
        <v>1</v>
      </c>
      <c r="J6255" s="30">
        <f t="shared" si="3"/>
        <v>0</v>
      </c>
      <c r="K6255" s="30">
        <v>1</v>
      </c>
      <c r="L6255" s="30">
        <f t="shared" si="4"/>
        <v>0</v>
      </c>
      <c r="M6255" s="52" t="str">
        <f t="shared" si="5"/>
        <v>OK</v>
      </c>
      <c r="O6255" s="30" t="str">
        <f t="shared" si="6"/>
        <v/>
      </c>
      <c r="P6255" s="30" t="str">
        <f t="shared" si="7"/>
        <v/>
      </c>
      <c r="Q6255" s="30">
        <f t="shared" si="8"/>
        <v>684</v>
      </c>
      <c r="R6255" s="30" t="str">
        <f t="shared" si="9"/>
        <v/>
      </c>
      <c r="S6255" s="30" t="str">
        <f t="shared" si="10"/>
        <v/>
      </c>
      <c r="T6255" s="30">
        <f t="shared" si="11"/>
        <v>140603</v>
      </c>
      <c r="U6255" s="30">
        <f t="shared" si="12"/>
        <v>96172452</v>
      </c>
    </row>
    <row r="6256" spans="2:21" ht="15.75" customHeight="1" x14ac:dyDescent="0.25">
      <c r="B6256" s="49" t="s">
        <v>333</v>
      </c>
      <c r="C6256" s="50" t="s">
        <v>350</v>
      </c>
      <c r="D6256" s="51" t="s">
        <v>80</v>
      </c>
      <c r="E6256" s="30">
        <v>0</v>
      </c>
      <c r="F6256" s="30">
        <f t="shared" si="1"/>
        <v>1</v>
      </c>
      <c r="G6256" s="30">
        <v>0</v>
      </c>
      <c r="H6256" s="30">
        <f t="shared" si="2"/>
        <v>1</v>
      </c>
      <c r="I6256" s="30">
        <v>1</v>
      </c>
      <c r="J6256" s="30">
        <f t="shared" si="3"/>
        <v>0</v>
      </c>
      <c r="K6256" s="30">
        <v>0</v>
      </c>
      <c r="L6256" s="30">
        <f t="shared" si="4"/>
        <v>1</v>
      </c>
      <c r="M6256" s="52" t="str">
        <f t="shared" si="5"/>
        <v>агрегати не працюють</v>
      </c>
      <c r="O6256" s="30" t="str">
        <f t="shared" si="6"/>
        <v/>
      </c>
      <c r="P6256" s="30" t="str">
        <f t="shared" si="7"/>
        <v/>
      </c>
      <c r="Q6256" s="30" t="str">
        <f t="shared" si="8"/>
        <v/>
      </c>
      <c r="R6256" s="30" t="str">
        <f t="shared" si="9"/>
        <v/>
      </c>
      <c r="S6256" s="30" t="str">
        <f t="shared" si="10"/>
        <v/>
      </c>
      <c r="T6256" s="30" t="str">
        <f t="shared" si="11"/>
        <v/>
      </c>
      <c r="U6256" s="30" t="str">
        <f t="shared" si="12"/>
        <v/>
      </c>
    </row>
    <row r="6257" spans="2:21" ht="15.75" customHeight="1" x14ac:dyDescent="0.25">
      <c r="B6257" s="49" t="s">
        <v>333</v>
      </c>
      <c r="C6257" s="50" t="s">
        <v>350</v>
      </c>
      <c r="D6257" s="51" t="s">
        <v>81</v>
      </c>
      <c r="E6257" s="30">
        <v>0</v>
      </c>
      <c r="F6257" s="30">
        <f t="shared" si="1"/>
        <v>1</v>
      </c>
      <c r="G6257" s="30">
        <v>0</v>
      </c>
      <c r="H6257" s="30">
        <f t="shared" si="2"/>
        <v>1</v>
      </c>
      <c r="I6257" s="30">
        <v>1</v>
      </c>
      <c r="J6257" s="30">
        <f t="shared" si="3"/>
        <v>0</v>
      </c>
      <c r="K6257" s="30">
        <v>0</v>
      </c>
      <c r="L6257" s="30">
        <f t="shared" si="4"/>
        <v>1</v>
      </c>
      <c r="M6257" s="52" t="str">
        <f t="shared" si="5"/>
        <v>агрегати не працюють</v>
      </c>
      <c r="O6257" s="30" t="str">
        <f t="shared" si="6"/>
        <v/>
      </c>
      <c r="P6257" s="30" t="str">
        <f t="shared" si="7"/>
        <v/>
      </c>
      <c r="Q6257" s="30" t="str">
        <f t="shared" si="8"/>
        <v/>
      </c>
      <c r="R6257" s="30" t="str">
        <f t="shared" si="9"/>
        <v/>
      </c>
      <c r="S6257" s="30" t="str">
        <f t="shared" si="10"/>
        <v/>
      </c>
      <c r="T6257" s="30" t="str">
        <f t="shared" si="11"/>
        <v/>
      </c>
      <c r="U6257" s="30" t="str">
        <f t="shared" si="12"/>
        <v/>
      </c>
    </row>
    <row r="6258" spans="2:21" ht="15.75" customHeight="1" x14ac:dyDescent="0.25">
      <c r="B6258" s="49" t="s">
        <v>333</v>
      </c>
      <c r="C6258" s="50" t="s">
        <v>350</v>
      </c>
      <c r="D6258" s="51" t="s">
        <v>82</v>
      </c>
      <c r="E6258" s="30">
        <v>0</v>
      </c>
      <c r="F6258" s="30">
        <f t="shared" si="1"/>
        <v>1</v>
      </c>
      <c r="G6258" s="30">
        <v>0</v>
      </c>
      <c r="H6258" s="30">
        <f t="shared" si="2"/>
        <v>1</v>
      </c>
      <c r="I6258" s="30">
        <v>1</v>
      </c>
      <c r="J6258" s="30">
        <f t="shared" si="3"/>
        <v>0</v>
      </c>
      <c r="K6258" s="30">
        <v>0</v>
      </c>
      <c r="L6258" s="30">
        <f t="shared" si="4"/>
        <v>1</v>
      </c>
      <c r="M6258" s="52" t="str">
        <f t="shared" si="5"/>
        <v>агрегати не працюють</v>
      </c>
      <c r="O6258" s="30" t="str">
        <f t="shared" si="6"/>
        <v/>
      </c>
      <c r="P6258" s="30" t="str">
        <f t="shared" si="7"/>
        <v/>
      </c>
      <c r="Q6258" s="30" t="str">
        <f t="shared" si="8"/>
        <v/>
      </c>
      <c r="R6258" s="30" t="str">
        <f t="shared" si="9"/>
        <v/>
      </c>
      <c r="S6258" s="30" t="str">
        <f t="shared" si="10"/>
        <v/>
      </c>
      <c r="T6258" s="30" t="str">
        <f t="shared" si="11"/>
        <v/>
      </c>
      <c r="U6258" s="30" t="str">
        <f t="shared" si="12"/>
        <v/>
      </c>
    </row>
    <row r="6259" spans="2:21" ht="15.75" customHeight="1" x14ac:dyDescent="0.25">
      <c r="B6259" s="49" t="s">
        <v>333</v>
      </c>
      <c r="C6259" s="50" t="s">
        <v>350</v>
      </c>
      <c r="D6259" s="51" t="s">
        <v>83</v>
      </c>
      <c r="E6259" s="30">
        <v>0</v>
      </c>
      <c r="F6259" s="30">
        <f t="shared" si="1"/>
        <v>1</v>
      </c>
      <c r="G6259" s="30">
        <v>0</v>
      </c>
      <c r="H6259" s="30">
        <f t="shared" si="2"/>
        <v>1</v>
      </c>
      <c r="I6259" s="30">
        <v>1</v>
      </c>
      <c r="J6259" s="30">
        <f t="shared" si="3"/>
        <v>0</v>
      </c>
      <c r="K6259" s="30">
        <v>0</v>
      </c>
      <c r="L6259" s="30">
        <f t="shared" si="4"/>
        <v>1</v>
      </c>
      <c r="M6259" s="52" t="str">
        <f t="shared" si="5"/>
        <v>агрегати не працюють</v>
      </c>
      <c r="O6259" s="30" t="str">
        <f t="shared" si="6"/>
        <v/>
      </c>
      <c r="P6259" s="30" t="str">
        <f t="shared" si="7"/>
        <v/>
      </c>
      <c r="Q6259" s="30" t="str">
        <f t="shared" si="8"/>
        <v/>
      </c>
      <c r="R6259" s="30" t="str">
        <f t="shared" si="9"/>
        <v/>
      </c>
      <c r="S6259" s="30" t="str">
        <f t="shared" si="10"/>
        <v/>
      </c>
      <c r="T6259" s="30" t="str">
        <f t="shared" si="11"/>
        <v/>
      </c>
      <c r="U6259" s="30" t="str">
        <f t="shared" si="12"/>
        <v/>
      </c>
    </row>
    <row r="6260" spans="2:21" ht="15.75" customHeight="1" x14ac:dyDescent="0.25">
      <c r="B6260" s="49" t="s">
        <v>333</v>
      </c>
      <c r="C6260" s="50" t="s">
        <v>351</v>
      </c>
      <c r="D6260" s="51" t="s">
        <v>60</v>
      </c>
      <c r="E6260" s="30">
        <v>781</v>
      </c>
      <c r="F6260" s="30">
        <v>1</v>
      </c>
      <c r="G6260" s="30">
        <v>210279</v>
      </c>
      <c r="H6260" s="30">
        <v>0</v>
      </c>
      <c r="I6260" s="30">
        <v>1</v>
      </c>
      <c r="J6260" s="30">
        <f t="shared" si="3"/>
        <v>0</v>
      </c>
      <c r="K6260" s="30">
        <v>1</v>
      </c>
      <c r="L6260" s="30">
        <f t="shared" si="4"/>
        <v>0</v>
      </c>
      <c r="M6260" s="52" t="str">
        <f t="shared" si="5"/>
        <v>OK</v>
      </c>
      <c r="O6260" s="30" t="str">
        <f t="shared" si="6"/>
        <v/>
      </c>
      <c r="P6260" s="30" t="str">
        <f t="shared" si="7"/>
        <v/>
      </c>
      <c r="Q6260" s="30">
        <f t="shared" si="8"/>
        <v>781</v>
      </c>
      <c r="R6260" s="30">
        <f t="shared" si="9"/>
        <v>210279</v>
      </c>
      <c r="S6260" s="30">
        <f t="shared" si="10"/>
        <v>251304.43290000001</v>
      </c>
      <c r="T6260" s="30">
        <f t="shared" si="11"/>
        <v>251304.43290000001</v>
      </c>
      <c r="U6260" s="30">
        <f t="shared" si="12"/>
        <v>196268762.09490001</v>
      </c>
    </row>
    <row r="6261" spans="2:21" ht="15.75" customHeight="1" x14ac:dyDescent="0.25">
      <c r="B6261" s="49" t="s">
        <v>333</v>
      </c>
      <c r="C6261" s="50" t="s">
        <v>351</v>
      </c>
      <c r="D6261" s="51" t="s">
        <v>61</v>
      </c>
      <c r="E6261" s="30">
        <v>0</v>
      </c>
      <c r="F6261" s="30">
        <f t="shared" si="1"/>
        <v>1</v>
      </c>
      <c r="G6261" s="30">
        <v>0</v>
      </c>
      <c r="H6261" s="30">
        <f t="shared" si="2"/>
        <v>1</v>
      </c>
      <c r="I6261" s="30">
        <v>1</v>
      </c>
      <c r="J6261" s="30">
        <f t="shared" si="3"/>
        <v>0</v>
      </c>
      <c r="K6261" s="30">
        <v>0</v>
      </c>
      <c r="L6261" s="30">
        <f t="shared" si="4"/>
        <v>1</v>
      </c>
      <c r="M6261" s="52" t="str">
        <f t="shared" si="5"/>
        <v>агрегати не працюють</v>
      </c>
      <c r="O6261" s="30" t="str">
        <f t="shared" si="6"/>
        <v/>
      </c>
      <c r="P6261" s="30" t="str">
        <f t="shared" si="7"/>
        <v/>
      </c>
      <c r="Q6261" s="30" t="str">
        <f t="shared" si="8"/>
        <v/>
      </c>
      <c r="R6261" s="30" t="str">
        <f t="shared" si="9"/>
        <v/>
      </c>
      <c r="S6261" s="30" t="str">
        <f t="shared" si="10"/>
        <v/>
      </c>
      <c r="T6261" s="30" t="str">
        <f t="shared" si="11"/>
        <v/>
      </c>
      <c r="U6261" s="30" t="str">
        <f t="shared" si="12"/>
        <v/>
      </c>
    </row>
    <row r="6262" spans="2:21" ht="15.75" customHeight="1" x14ac:dyDescent="0.25">
      <c r="B6262" s="49" t="s">
        <v>333</v>
      </c>
      <c r="C6262" s="50" t="s">
        <v>351</v>
      </c>
      <c r="D6262" s="51" t="s">
        <v>62</v>
      </c>
      <c r="E6262" s="30">
        <v>0</v>
      </c>
      <c r="F6262" s="30">
        <f t="shared" si="1"/>
        <v>1</v>
      </c>
      <c r="G6262" s="30">
        <v>0</v>
      </c>
      <c r="H6262" s="30">
        <f t="shared" si="2"/>
        <v>1</v>
      </c>
      <c r="I6262" s="30">
        <v>1</v>
      </c>
      <c r="J6262" s="30">
        <f t="shared" si="3"/>
        <v>0</v>
      </c>
      <c r="K6262" s="30">
        <v>0</v>
      </c>
      <c r="L6262" s="30">
        <f t="shared" si="4"/>
        <v>1</v>
      </c>
      <c r="M6262" s="52" t="str">
        <f t="shared" si="5"/>
        <v>агрегати не працюють</v>
      </c>
      <c r="O6262" s="30" t="str">
        <f t="shared" si="6"/>
        <v/>
      </c>
      <c r="P6262" s="30" t="str">
        <f t="shared" si="7"/>
        <v/>
      </c>
      <c r="Q6262" s="30" t="str">
        <f t="shared" si="8"/>
        <v/>
      </c>
      <c r="R6262" s="30" t="str">
        <f t="shared" si="9"/>
        <v/>
      </c>
      <c r="S6262" s="30" t="str">
        <f t="shared" si="10"/>
        <v/>
      </c>
      <c r="T6262" s="30" t="str">
        <f t="shared" si="11"/>
        <v/>
      </c>
      <c r="U6262" s="30" t="str">
        <f t="shared" si="12"/>
        <v/>
      </c>
    </row>
    <row r="6263" spans="2:21" ht="15.75" customHeight="1" x14ac:dyDescent="0.25">
      <c r="B6263" s="49" t="s">
        <v>333</v>
      </c>
      <c r="C6263" s="50" t="s">
        <v>351</v>
      </c>
      <c r="D6263" s="51" t="s">
        <v>63</v>
      </c>
      <c r="E6263" s="30">
        <v>0</v>
      </c>
      <c r="F6263" s="30">
        <f t="shared" si="1"/>
        <v>1</v>
      </c>
      <c r="G6263" s="30">
        <v>0</v>
      </c>
      <c r="H6263" s="30">
        <f t="shared" si="2"/>
        <v>1</v>
      </c>
      <c r="I6263" s="30">
        <v>1</v>
      </c>
      <c r="J6263" s="30">
        <f t="shared" si="3"/>
        <v>0</v>
      </c>
      <c r="K6263" s="30">
        <v>0</v>
      </c>
      <c r="L6263" s="30">
        <f t="shared" si="4"/>
        <v>1</v>
      </c>
      <c r="M6263" s="52" t="str">
        <f t="shared" si="5"/>
        <v>агрегати не працюють</v>
      </c>
      <c r="O6263" s="30" t="str">
        <f t="shared" si="6"/>
        <v/>
      </c>
      <c r="P6263" s="30" t="str">
        <f t="shared" si="7"/>
        <v/>
      </c>
      <c r="Q6263" s="30" t="str">
        <f t="shared" si="8"/>
        <v/>
      </c>
      <c r="R6263" s="30" t="str">
        <f t="shared" si="9"/>
        <v/>
      </c>
      <c r="S6263" s="30" t="str">
        <f t="shared" si="10"/>
        <v/>
      </c>
      <c r="T6263" s="30" t="str">
        <f t="shared" si="11"/>
        <v/>
      </c>
      <c r="U6263" s="30" t="str">
        <f t="shared" si="12"/>
        <v/>
      </c>
    </row>
    <row r="6264" spans="2:21" ht="15.75" customHeight="1" x14ac:dyDescent="0.25">
      <c r="B6264" s="49" t="s">
        <v>333</v>
      </c>
      <c r="C6264" s="50" t="s">
        <v>351</v>
      </c>
      <c r="D6264" s="51" t="s">
        <v>64</v>
      </c>
      <c r="E6264" s="30">
        <v>0</v>
      </c>
      <c r="F6264" s="30">
        <f t="shared" si="1"/>
        <v>1</v>
      </c>
      <c r="G6264" s="30">
        <v>0</v>
      </c>
      <c r="H6264" s="30">
        <f t="shared" si="2"/>
        <v>1</v>
      </c>
      <c r="I6264" s="30">
        <v>1</v>
      </c>
      <c r="J6264" s="30">
        <f t="shared" si="3"/>
        <v>0</v>
      </c>
      <c r="K6264" s="30">
        <v>0</v>
      </c>
      <c r="L6264" s="30">
        <f t="shared" si="4"/>
        <v>1</v>
      </c>
      <c r="M6264" s="52" t="str">
        <f t="shared" si="5"/>
        <v>агрегати не працюють</v>
      </c>
      <c r="O6264" s="30" t="str">
        <f t="shared" si="6"/>
        <v/>
      </c>
      <c r="P6264" s="30" t="str">
        <f t="shared" si="7"/>
        <v/>
      </c>
      <c r="Q6264" s="30" t="str">
        <f t="shared" si="8"/>
        <v/>
      </c>
      <c r="R6264" s="30" t="str">
        <f t="shared" si="9"/>
        <v/>
      </c>
      <c r="S6264" s="30" t="str">
        <f t="shared" si="10"/>
        <v/>
      </c>
      <c r="T6264" s="30" t="str">
        <f t="shared" si="11"/>
        <v/>
      </c>
      <c r="U6264" s="30" t="str">
        <f t="shared" si="12"/>
        <v/>
      </c>
    </row>
    <row r="6265" spans="2:21" ht="15.75" customHeight="1" x14ac:dyDescent="0.25">
      <c r="B6265" s="49" t="s">
        <v>333</v>
      </c>
      <c r="C6265" s="50" t="s">
        <v>351</v>
      </c>
      <c r="D6265" s="51" t="s">
        <v>65</v>
      </c>
      <c r="E6265" s="30">
        <v>0</v>
      </c>
      <c r="F6265" s="30">
        <f t="shared" si="1"/>
        <v>1</v>
      </c>
      <c r="G6265" s="30">
        <v>0</v>
      </c>
      <c r="H6265" s="30">
        <f t="shared" si="2"/>
        <v>1</v>
      </c>
      <c r="I6265" s="30">
        <v>1</v>
      </c>
      <c r="J6265" s="30">
        <f t="shared" si="3"/>
        <v>0</v>
      </c>
      <c r="K6265" s="30">
        <v>0</v>
      </c>
      <c r="L6265" s="30">
        <f t="shared" si="4"/>
        <v>1</v>
      </c>
      <c r="M6265" s="52" t="str">
        <f t="shared" si="5"/>
        <v>агрегати не працюють</v>
      </c>
      <c r="O6265" s="30" t="str">
        <f t="shared" si="6"/>
        <v/>
      </c>
      <c r="P6265" s="30" t="str">
        <f t="shared" si="7"/>
        <v/>
      </c>
      <c r="Q6265" s="30" t="str">
        <f t="shared" si="8"/>
        <v/>
      </c>
      <c r="R6265" s="30" t="str">
        <f t="shared" si="9"/>
        <v/>
      </c>
      <c r="S6265" s="30" t="str">
        <f t="shared" si="10"/>
        <v/>
      </c>
      <c r="T6265" s="30" t="str">
        <f t="shared" si="11"/>
        <v/>
      </c>
      <c r="U6265" s="30" t="str">
        <f t="shared" si="12"/>
        <v/>
      </c>
    </row>
    <row r="6266" spans="2:21" ht="15.75" customHeight="1" x14ac:dyDescent="0.25">
      <c r="B6266" s="49" t="s">
        <v>333</v>
      </c>
      <c r="C6266" s="50" t="s">
        <v>351</v>
      </c>
      <c r="D6266" s="51" t="s">
        <v>66</v>
      </c>
      <c r="E6266" s="30">
        <v>612</v>
      </c>
      <c r="F6266" s="30">
        <v>1</v>
      </c>
      <c r="G6266" s="30">
        <v>53387</v>
      </c>
      <c r="H6266" s="30">
        <v>0</v>
      </c>
      <c r="I6266" s="30">
        <v>1</v>
      </c>
      <c r="J6266" s="30">
        <f t="shared" si="3"/>
        <v>0</v>
      </c>
      <c r="K6266" s="30">
        <v>1</v>
      </c>
      <c r="L6266" s="30">
        <f t="shared" si="4"/>
        <v>0</v>
      </c>
      <c r="M6266" s="52" t="str">
        <f t="shared" si="5"/>
        <v>OK</v>
      </c>
      <c r="O6266" s="30" t="str">
        <f t="shared" si="6"/>
        <v/>
      </c>
      <c r="P6266" s="30" t="str">
        <f t="shared" si="7"/>
        <v/>
      </c>
      <c r="Q6266" s="30">
        <f t="shared" si="8"/>
        <v>612</v>
      </c>
      <c r="R6266" s="30">
        <f t="shared" si="9"/>
        <v>53387</v>
      </c>
      <c r="S6266" s="30">
        <f t="shared" si="10"/>
        <v>63802.803700000004</v>
      </c>
      <c r="T6266" s="30">
        <f t="shared" si="11"/>
        <v>63802.803700000004</v>
      </c>
      <c r="U6266" s="30">
        <f t="shared" si="12"/>
        <v>39047315.864399999</v>
      </c>
    </row>
    <row r="6267" spans="2:21" ht="15.75" customHeight="1" x14ac:dyDescent="0.25">
      <c r="B6267" s="49" t="s">
        <v>333</v>
      </c>
      <c r="C6267" s="50" t="s">
        <v>351</v>
      </c>
      <c r="D6267" s="51" t="s">
        <v>67</v>
      </c>
      <c r="E6267" s="30">
        <v>0</v>
      </c>
      <c r="F6267" s="30">
        <f t="shared" si="1"/>
        <v>1</v>
      </c>
      <c r="G6267" s="30">
        <v>0</v>
      </c>
      <c r="H6267" s="30">
        <f t="shared" si="2"/>
        <v>1</v>
      </c>
      <c r="I6267" s="30">
        <v>1</v>
      </c>
      <c r="J6267" s="30">
        <f t="shared" si="3"/>
        <v>0</v>
      </c>
      <c r="K6267" s="30">
        <v>0</v>
      </c>
      <c r="L6267" s="30">
        <f t="shared" si="4"/>
        <v>1</v>
      </c>
      <c r="M6267" s="52" t="str">
        <f t="shared" si="5"/>
        <v>агрегати не працюють</v>
      </c>
      <c r="O6267" s="30" t="str">
        <f t="shared" si="6"/>
        <v/>
      </c>
      <c r="P6267" s="30" t="str">
        <f t="shared" si="7"/>
        <v/>
      </c>
      <c r="Q6267" s="30" t="str">
        <f t="shared" si="8"/>
        <v/>
      </c>
      <c r="R6267" s="30" t="str">
        <f t="shared" si="9"/>
        <v/>
      </c>
      <c r="S6267" s="30" t="str">
        <f t="shared" si="10"/>
        <v/>
      </c>
      <c r="T6267" s="30" t="str">
        <f t="shared" si="11"/>
        <v/>
      </c>
      <c r="U6267" s="30" t="str">
        <f t="shared" si="12"/>
        <v/>
      </c>
    </row>
    <row r="6268" spans="2:21" ht="15.75" customHeight="1" x14ac:dyDescent="0.25">
      <c r="B6268" s="49" t="s">
        <v>333</v>
      </c>
      <c r="C6268" s="50" t="s">
        <v>351</v>
      </c>
      <c r="D6268" s="51" t="s">
        <v>68</v>
      </c>
      <c r="E6268" s="30">
        <v>545</v>
      </c>
      <c r="F6268" s="30">
        <v>0</v>
      </c>
      <c r="G6268" s="30">
        <v>160844</v>
      </c>
      <c r="H6268" s="30">
        <v>0</v>
      </c>
      <c r="I6268" s="30">
        <v>1</v>
      </c>
      <c r="J6268" s="30">
        <f t="shared" si="3"/>
        <v>0</v>
      </c>
      <c r="K6268" s="30">
        <v>1</v>
      </c>
      <c r="L6268" s="30">
        <f t="shared" si="4"/>
        <v>0</v>
      </c>
      <c r="M6268" s="52" t="str">
        <f t="shared" si="5"/>
        <v>OK</v>
      </c>
      <c r="O6268" s="30">
        <f t="shared" si="6"/>
        <v>545</v>
      </c>
      <c r="P6268" s="30">
        <f t="shared" si="7"/>
        <v>509.68400000000003</v>
      </c>
      <c r="Q6268" s="30">
        <f t="shared" si="8"/>
        <v>509.68400000000003</v>
      </c>
      <c r="R6268" s="30">
        <f t="shared" si="9"/>
        <v>160844</v>
      </c>
      <c r="S6268" s="30">
        <f t="shared" si="10"/>
        <v>192224.66440000001</v>
      </c>
      <c r="T6268" s="30">
        <f t="shared" si="11"/>
        <v>192224.66440000001</v>
      </c>
      <c r="U6268" s="30">
        <f t="shared" si="12"/>
        <v>97973835.850049615</v>
      </c>
    </row>
    <row r="6269" spans="2:21" ht="15.75" customHeight="1" x14ac:dyDescent="0.25">
      <c r="B6269" s="49" t="s">
        <v>333</v>
      </c>
      <c r="C6269" s="50" t="s">
        <v>351</v>
      </c>
      <c r="D6269" s="51" t="s">
        <v>69</v>
      </c>
      <c r="E6269" s="30">
        <v>1442</v>
      </c>
      <c r="F6269" s="30">
        <v>1</v>
      </c>
      <c r="G6269" s="30">
        <v>103366</v>
      </c>
      <c r="H6269" s="30">
        <v>0</v>
      </c>
      <c r="I6269" s="30">
        <v>1</v>
      </c>
      <c r="J6269" s="30">
        <f t="shared" si="3"/>
        <v>0</v>
      </c>
      <c r="K6269" s="30">
        <v>1</v>
      </c>
      <c r="L6269" s="30">
        <f t="shared" si="4"/>
        <v>0</v>
      </c>
      <c r="M6269" s="52" t="str">
        <f t="shared" si="5"/>
        <v>OK</v>
      </c>
      <c r="O6269" s="30" t="str">
        <f t="shared" si="6"/>
        <v/>
      </c>
      <c r="P6269" s="30" t="str">
        <f t="shared" si="7"/>
        <v/>
      </c>
      <c r="Q6269" s="30">
        <f t="shared" si="8"/>
        <v>1442</v>
      </c>
      <c r="R6269" s="30">
        <f t="shared" si="9"/>
        <v>103366</v>
      </c>
      <c r="S6269" s="30">
        <f t="shared" si="10"/>
        <v>123532.7066</v>
      </c>
      <c r="T6269" s="30">
        <f t="shared" si="11"/>
        <v>123532.7066</v>
      </c>
      <c r="U6269" s="30">
        <f t="shared" si="12"/>
        <v>178134162.9172</v>
      </c>
    </row>
    <row r="6270" spans="2:21" ht="15.75" customHeight="1" x14ac:dyDescent="0.25">
      <c r="B6270" s="49" t="s">
        <v>333</v>
      </c>
      <c r="C6270" s="50" t="s">
        <v>351</v>
      </c>
      <c r="D6270" s="51" t="s">
        <v>70</v>
      </c>
      <c r="E6270" s="30">
        <v>1277</v>
      </c>
      <c r="F6270" s="30">
        <v>1</v>
      </c>
      <c r="G6270" s="30">
        <v>263082</v>
      </c>
      <c r="H6270" s="30">
        <v>1</v>
      </c>
      <c r="I6270" s="30">
        <v>1</v>
      </c>
      <c r="J6270" s="30">
        <f t="shared" si="3"/>
        <v>0</v>
      </c>
      <c r="K6270" s="30">
        <v>1</v>
      </c>
      <c r="L6270" s="30">
        <f t="shared" si="4"/>
        <v>0</v>
      </c>
      <c r="M6270" s="52" t="str">
        <f t="shared" si="5"/>
        <v>OK</v>
      </c>
      <c r="O6270" s="30" t="str">
        <f t="shared" si="6"/>
        <v/>
      </c>
      <c r="P6270" s="30" t="str">
        <f t="shared" si="7"/>
        <v/>
      </c>
      <c r="Q6270" s="30">
        <f t="shared" si="8"/>
        <v>1277</v>
      </c>
      <c r="R6270" s="30" t="str">
        <f t="shared" si="9"/>
        <v/>
      </c>
      <c r="S6270" s="30" t="str">
        <f t="shared" si="10"/>
        <v/>
      </c>
      <c r="T6270" s="30">
        <f t="shared" si="11"/>
        <v>263082</v>
      </c>
      <c r="U6270" s="30">
        <f t="shared" si="12"/>
        <v>335955714</v>
      </c>
    </row>
    <row r="6271" spans="2:21" ht="15.75" customHeight="1" x14ac:dyDescent="0.25">
      <c r="B6271" s="49" t="s">
        <v>333</v>
      </c>
      <c r="C6271" s="50" t="s">
        <v>351</v>
      </c>
      <c r="D6271" s="51" t="s">
        <v>71</v>
      </c>
      <c r="E6271" s="30">
        <v>0</v>
      </c>
      <c r="F6271" s="30">
        <f t="shared" si="1"/>
        <v>1</v>
      </c>
      <c r="G6271" s="30">
        <v>0</v>
      </c>
      <c r="H6271" s="30">
        <f t="shared" si="2"/>
        <v>1</v>
      </c>
      <c r="I6271" s="30">
        <v>1</v>
      </c>
      <c r="J6271" s="30">
        <f t="shared" si="3"/>
        <v>0</v>
      </c>
      <c r="K6271" s="30">
        <v>0</v>
      </c>
      <c r="L6271" s="30">
        <f t="shared" si="4"/>
        <v>1</v>
      </c>
      <c r="M6271" s="52" t="str">
        <f t="shared" si="5"/>
        <v>агрегати не працюють</v>
      </c>
      <c r="O6271" s="30" t="str">
        <f t="shared" si="6"/>
        <v/>
      </c>
      <c r="P6271" s="30" t="str">
        <f t="shared" si="7"/>
        <v/>
      </c>
      <c r="Q6271" s="30" t="str">
        <f t="shared" si="8"/>
        <v/>
      </c>
      <c r="R6271" s="30" t="str">
        <f t="shared" si="9"/>
        <v/>
      </c>
      <c r="S6271" s="30" t="str">
        <f t="shared" si="10"/>
        <v/>
      </c>
      <c r="T6271" s="30" t="str">
        <f t="shared" si="11"/>
        <v/>
      </c>
      <c r="U6271" s="30" t="str">
        <f t="shared" si="12"/>
        <v/>
      </c>
    </row>
    <row r="6272" spans="2:21" ht="15.75" customHeight="1" x14ac:dyDescent="0.25">
      <c r="B6272" s="49" t="s">
        <v>333</v>
      </c>
      <c r="C6272" s="50" t="s">
        <v>351</v>
      </c>
      <c r="D6272" s="51" t="s">
        <v>72</v>
      </c>
      <c r="E6272" s="30">
        <v>0</v>
      </c>
      <c r="F6272" s="30">
        <f t="shared" si="1"/>
        <v>1</v>
      </c>
      <c r="G6272" s="30">
        <v>0</v>
      </c>
      <c r="H6272" s="30">
        <f t="shared" si="2"/>
        <v>1</v>
      </c>
      <c r="I6272" s="30">
        <v>1</v>
      </c>
      <c r="J6272" s="30">
        <f t="shared" si="3"/>
        <v>0</v>
      </c>
      <c r="K6272" s="30">
        <v>0</v>
      </c>
      <c r="L6272" s="30">
        <f t="shared" si="4"/>
        <v>1</v>
      </c>
      <c r="M6272" s="52" t="str">
        <f t="shared" si="5"/>
        <v>агрегати не працюють</v>
      </c>
      <c r="O6272" s="30" t="str">
        <f t="shared" si="6"/>
        <v/>
      </c>
      <c r="P6272" s="30" t="str">
        <f t="shared" si="7"/>
        <v/>
      </c>
      <c r="Q6272" s="30" t="str">
        <f t="shared" si="8"/>
        <v/>
      </c>
      <c r="R6272" s="30" t="str">
        <f t="shared" si="9"/>
        <v/>
      </c>
      <c r="S6272" s="30" t="str">
        <f t="shared" si="10"/>
        <v/>
      </c>
      <c r="T6272" s="30" t="str">
        <f t="shared" si="11"/>
        <v/>
      </c>
      <c r="U6272" s="30" t="str">
        <f t="shared" si="12"/>
        <v/>
      </c>
    </row>
    <row r="6273" spans="2:21" ht="15.75" customHeight="1" x14ac:dyDescent="0.25">
      <c r="B6273" s="49" t="s">
        <v>333</v>
      </c>
      <c r="C6273" s="50" t="s">
        <v>351</v>
      </c>
      <c r="D6273" s="51" t="s">
        <v>73</v>
      </c>
      <c r="E6273" s="30">
        <v>0</v>
      </c>
      <c r="F6273" s="30">
        <f t="shared" si="1"/>
        <v>1</v>
      </c>
      <c r="G6273" s="30">
        <v>0</v>
      </c>
      <c r="H6273" s="30">
        <f t="shared" si="2"/>
        <v>1</v>
      </c>
      <c r="I6273" s="30">
        <v>1</v>
      </c>
      <c r="J6273" s="30">
        <f t="shared" si="3"/>
        <v>0</v>
      </c>
      <c r="K6273" s="30">
        <v>0</v>
      </c>
      <c r="L6273" s="30">
        <f t="shared" si="4"/>
        <v>1</v>
      </c>
      <c r="M6273" s="52" t="str">
        <f t="shared" si="5"/>
        <v>агрегати не працюють</v>
      </c>
      <c r="O6273" s="30" t="str">
        <f t="shared" si="6"/>
        <v/>
      </c>
      <c r="P6273" s="30" t="str">
        <f t="shared" si="7"/>
        <v/>
      </c>
      <c r="Q6273" s="30" t="str">
        <f t="shared" si="8"/>
        <v/>
      </c>
      <c r="R6273" s="30" t="str">
        <f t="shared" si="9"/>
        <v/>
      </c>
      <c r="S6273" s="30" t="str">
        <f t="shared" si="10"/>
        <v/>
      </c>
      <c r="T6273" s="30" t="str">
        <f t="shared" si="11"/>
        <v/>
      </c>
      <c r="U6273" s="30" t="str">
        <f t="shared" si="12"/>
        <v/>
      </c>
    </row>
    <row r="6274" spans="2:21" ht="15.75" customHeight="1" x14ac:dyDescent="0.25">
      <c r="B6274" s="49" t="s">
        <v>333</v>
      </c>
      <c r="C6274" s="50" t="s">
        <v>351</v>
      </c>
      <c r="D6274" s="51" t="s">
        <v>74</v>
      </c>
      <c r="E6274" s="30">
        <v>1169</v>
      </c>
      <c r="F6274" s="30">
        <v>1</v>
      </c>
      <c r="G6274" s="30">
        <v>286217</v>
      </c>
      <c r="H6274" s="30">
        <v>1</v>
      </c>
      <c r="I6274" s="30">
        <v>1</v>
      </c>
      <c r="J6274" s="30">
        <f t="shared" si="3"/>
        <v>0</v>
      </c>
      <c r="K6274" s="30">
        <v>1</v>
      </c>
      <c r="L6274" s="30">
        <f t="shared" si="4"/>
        <v>0</v>
      </c>
      <c r="M6274" s="52" t="str">
        <f t="shared" si="5"/>
        <v>OK</v>
      </c>
      <c r="O6274" s="30" t="str">
        <f t="shared" si="6"/>
        <v/>
      </c>
      <c r="P6274" s="30" t="str">
        <f t="shared" si="7"/>
        <v/>
      </c>
      <c r="Q6274" s="30">
        <f t="shared" si="8"/>
        <v>1169</v>
      </c>
      <c r="R6274" s="30" t="str">
        <f t="shared" si="9"/>
        <v/>
      </c>
      <c r="S6274" s="30" t="str">
        <f t="shared" si="10"/>
        <v/>
      </c>
      <c r="T6274" s="30">
        <f t="shared" si="11"/>
        <v>286217</v>
      </c>
      <c r="U6274" s="30">
        <f t="shared" si="12"/>
        <v>334587673</v>
      </c>
    </row>
    <row r="6275" spans="2:21" ht="15.75" customHeight="1" x14ac:dyDescent="0.25">
      <c r="B6275" s="49" t="s">
        <v>333</v>
      </c>
      <c r="C6275" s="50" t="s">
        <v>351</v>
      </c>
      <c r="D6275" s="51" t="s">
        <v>75</v>
      </c>
      <c r="E6275" s="30">
        <v>406</v>
      </c>
      <c r="F6275" s="30">
        <v>1</v>
      </c>
      <c r="G6275" s="30">
        <v>111475</v>
      </c>
      <c r="H6275" s="30">
        <v>1</v>
      </c>
      <c r="I6275" s="30">
        <v>1</v>
      </c>
      <c r="J6275" s="30">
        <f t="shared" si="3"/>
        <v>0</v>
      </c>
      <c r="K6275" s="30">
        <v>1</v>
      </c>
      <c r="L6275" s="30">
        <f t="shared" si="4"/>
        <v>0</v>
      </c>
      <c r="M6275" s="52" t="str">
        <f t="shared" si="5"/>
        <v>OK</v>
      </c>
      <c r="O6275" s="30" t="str">
        <f t="shared" si="6"/>
        <v/>
      </c>
      <c r="P6275" s="30" t="str">
        <f t="shared" si="7"/>
        <v/>
      </c>
      <c r="Q6275" s="30">
        <f t="shared" si="8"/>
        <v>406</v>
      </c>
      <c r="R6275" s="30" t="str">
        <f t="shared" si="9"/>
        <v/>
      </c>
      <c r="S6275" s="30" t="str">
        <f t="shared" si="10"/>
        <v/>
      </c>
      <c r="T6275" s="30">
        <f t="shared" si="11"/>
        <v>111475</v>
      </c>
      <c r="U6275" s="30">
        <f t="shared" si="12"/>
        <v>45258850</v>
      </c>
    </row>
    <row r="6276" spans="2:21" ht="15.75" customHeight="1" x14ac:dyDescent="0.25">
      <c r="B6276" s="49" t="s">
        <v>333</v>
      </c>
      <c r="C6276" s="50" t="s">
        <v>351</v>
      </c>
      <c r="D6276" s="51" t="s">
        <v>76</v>
      </c>
      <c r="E6276" s="30">
        <v>0</v>
      </c>
      <c r="F6276" s="30">
        <f t="shared" si="1"/>
        <v>1</v>
      </c>
      <c r="G6276" s="30">
        <v>0</v>
      </c>
      <c r="H6276" s="30">
        <f t="shared" si="2"/>
        <v>1</v>
      </c>
      <c r="I6276" s="30">
        <v>1</v>
      </c>
      <c r="J6276" s="30">
        <f t="shared" si="3"/>
        <v>0</v>
      </c>
      <c r="K6276" s="30">
        <v>0</v>
      </c>
      <c r="L6276" s="30">
        <f t="shared" si="4"/>
        <v>1</v>
      </c>
      <c r="M6276" s="52" t="str">
        <f t="shared" si="5"/>
        <v>агрегати не працюють</v>
      </c>
      <c r="O6276" s="30" t="str">
        <f t="shared" si="6"/>
        <v/>
      </c>
      <c r="P6276" s="30" t="str">
        <f t="shared" si="7"/>
        <v/>
      </c>
      <c r="Q6276" s="30" t="str">
        <f t="shared" si="8"/>
        <v/>
      </c>
      <c r="R6276" s="30" t="str">
        <f t="shared" si="9"/>
        <v/>
      </c>
      <c r="S6276" s="30" t="str">
        <f t="shared" si="10"/>
        <v/>
      </c>
      <c r="T6276" s="30" t="str">
        <f t="shared" si="11"/>
        <v/>
      </c>
      <c r="U6276" s="30" t="str">
        <f t="shared" si="12"/>
        <v/>
      </c>
    </row>
    <row r="6277" spans="2:21" ht="15.75" customHeight="1" x14ac:dyDescent="0.25">
      <c r="B6277" s="49" t="s">
        <v>333</v>
      </c>
      <c r="C6277" s="50" t="s">
        <v>351</v>
      </c>
      <c r="D6277" s="51" t="s">
        <v>77</v>
      </c>
      <c r="E6277" s="30">
        <v>0</v>
      </c>
      <c r="F6277" s="30">
        <f t="shared" si="1"/>
        <v>1</v>
      </c>
      <c r="G6277" s="30">
        <v>0</v>
      </c>
      <c r="H6277" s="30">
        <f t="shared" si="2"/>
        <v>1</v>
      </c>
      <c r="I6277" s="30">
        <v>1</v>
      </c>
      <c r="J6277" s="30">
        <f t="shared" si="3"/>
        <v>0</v>
      </c>
      <c r="K6277" s="30">
        <v>0</v>
      </c>
      <c r="L6277" s="30">
        <f t="shared" si="4"/>
        <v>1</v>
      </c>
      <c r="M6277" s="52" t="str">
        <f t="shared" si="5"/>
        <v>агрегати не працюють</v>
      </c>
      <c r="O6277" s="30" t="str">
        <f t="shared" si="6"/>
        <v/>
      </c>
      <c r="P6277" s="30" t="str">
        <f t="shared" si="7"/>
        <v/>
      </c>
      <c r="Q6277" s="30" t="str">
        <f t="shared" si="8"/>
        <v/>
      </c>
      <c r="R6277" s="30" t="str">
        <f t="shared" si="9"/>
        <v/>
      </c>
      <c r="S6277" s="30" t="str">
        <f t="shared" si="10"/>
        <v/>
      </c>
      <c r="T6277" s="30" t="str">
        <f t="shared" si="11"/>
        <v/>
      </c>
      <c r="U6277" s="30" t="str">
        <f t="shared" si="12"/>
        <v/>
      </c>
    </row>
    <row r="6278" spans="2:21" ht="15.75" customHeight="1" x14ac:dyDescent="0.25">
      <c r="B6278" s="49" t="s">
        <v>333</v>
      </c>
      <c r="C6278" s="50" t="s">
        <v>351</v>
      </c>
      <c r="D6278" s="51" t="s">
        <v>78</v>
      </c>
      <c r="E6278" s="30">
        <v>1569</v>
      </c>
      <c r="F6278" s="30">
        <v>1</v>
      </c>
      <c r="G6278" s="30">
        <v>33379</v>
      </c>
      <c r="H6278" s="30">
        <v>0</v>
      </c>
      <c r="I6278" s="30">
        <v>1</v>
      </c>
      <c r="J6278" s="30">
        <f t="shared" si="3"/>
        <v>0</v>
      </c>
      <c r="K6278" s="30">
        <v>1</v>
      </c>
      <c r="L6278" s="30">
        <f t="shared" si="4"/>
        <v>0</v>
      </c>
      <c r="M6278" s="52" t="str">
        <f t="shared" si="5"/>
        <v>OK</v>
      </c>
      <c r="O6278" s="30" t="str">
        <f t="shared" si="6"/>
        <v/>
      </c>
      <c r="P6278" s="30" t="str">
        <f t="shared" si="7"/>
        <v/>
      </c>
      <c r="Q6278" s="30">
        <f t="shared" si="8"/>
        <v>1569</v>
      </c>
      <c r="R6278" s="30">
        <f t="shared" si="9"/>
        <v>33379</v>
      </c>
      <c r="S6278" s="30">
        <f t="shared" si="10"/>
        <v>39891.242900000005</v>
      </c>
      <c r="T6278" s="30">
        <f t="shared" si="11"/>
        <v>39891.242900000005</v>
      </c>
      <c r="U6278" s="30">
        <f t="shared" si="12"/>
        <v>62589360.110100009</v>
      </c>
    </row>
    <row r="6279" spans="2:21" ht="15.75" customHeight="1" x14ac:dyDescent="0.25">
      <c r="B6279" s="49" t="s">
        <v>333</v>
      </c>
      <c r="C6279" s="50" t="s">
        <v>351</v>
      </c>
      <c r="D6279" s="51" t="s">
        <v>79</v>
      </c>
      <c r="E6279" s="30">
        <v>0</v>
      </c>
      <c r="F6279" s="30">
        <f t="shared" si="1"/>
        <v>1</v>
      </c>
      <c r="G6279" s="30">
        <v>0</v>
      </c>
      <c r="H6279" s="30">
        <f t="shared" si="2"/>
        <v>1</v>
      </c>
      <c r="I6279" s="30">
        <v>1</v>
      </c>
      <c r="J6279" s="30">
        <f t="shared" si="3"/>
        <v>0</v>
      </c>
      <c r="K6279" s="30">
        <v>0</v>
      </c>
      <c r="L6279" s="30">
        <f t="shared" si="4"/>
        <v>1</v>
      </c>
      <c r="M6279" s="52" t="str">
        <f t="shared" si="5"/>
        <v>агрегати не працюють</v>
      </c>
      <c r="O6279" s="30" t="str">
        <f t="shared" si="6"/>
        <v/>
      </c>
      <c r="P6279" s="30" t="str">
        <f t="shared" si="7"/>
        <v/>
      </c>
      <c r="Q6279" s="30" t="str">
        <f t="shared" si="8"/>
        <v/>
      </c>
      <c r="R6279" s="30" t="str">
        <f t="shared" si="9"/>
        <v/>
      </c>
      <c r="S6279" s="30" t="str">
        <f t="shared" si="10"/>
        <v/>
      </c>
      <c r="T6279" s="30" t="str">
        <f t="shared" si="11"/>
        <v/>
      </c>
      <c r="U6279" s="30" t="str">
        <f t="shared" si="12"/>
        <v/>
      </c>
    </row>
    <row r="6280" spans="2:21" ht="15.75" customHeight="1" x14ac:dyDescent="0.25">
      <c r="B6280" s="49" t="s">
        <v>333</v>
      </c>
      <c r="C6280" s="50" t="s">
        <v>351</v>
      </c>
      <c r="D6280" s="51" t="s">
        <v>80</v>
      </c>
      <c r="E6280" s="30">
        <v>310</v>
      </c>
      <c r="F6280" s="30">
        <v>1</v>
      </c>
      <c r="G6280" s="30">
        <v>180885</v>
      </c>
      <c r="H6280" s="30">
        <v>1</v>
      </c>
      <c r="I6280" s="30">
        <v>1</v>
      </c>
      <c r="J6280" s="30">
        <f t="shared" si="3"/>
        <v>0</v>
      </c>
      <c r="K6280" s="30">
        <v>1</v>
      </c>
      <c r="L6280" s="30">
        <f t="shared" si="4"/>
        <v>0</v>
      </c>
      <c r="M6280" s="52" t="str">
        <f t="shared" si="5"/>
        <v>OK</v>
      </c>
      <c r="O6280" s="30" t="str">
        <f t="shared" si="6"/>
        <v/>
      </c>
      <c r="P6280" s="30" t="str">
        <f t="shared" si="7"/>
        <v/>
      </c>
      <c r="Q6280" s="30">
        <f t="shared" si="8"/>
        <v>310</v>
      </c>
      <c r="R6280" s="30" t="str">
        <f t="shared" si="9"/>
        <v/>
      </c>
      <c r="S6280" s="30" t="str">
        <f t="shared" si="10"/>
        <v/>
      </c>
      <c r="T6280" s="30">
        <f t="shared" si="11"/>
        <v>180885</v>
      </c>
      <c r="U6280" s="30">
        <f t="shared" si="12"/>
        <v>56074350</v>
      </c>
    </row>
    <row r="6281" spans="2:21" ht="15.75" customHeight="1" x14ac:dyDescent="0.25">
      <c r="B6281" s="49" t="s">
        <v>333</v>
      </c>
      <c r="C6281" s="50" t="s">
        <v>351</v>
      </c>
      <c r="D6281" s="51" t="s">
        <v>81</v>
      </c>
      <c r="E6281" s="30">
        <v>1858</v>
      </c>
      <c r="F6281" s="30">
        <v>1</v>
      </c>
      <c r="G6281" s="30">
        <v>193549</v>
      </c>
      <c r="H6281" s="30">
        <v>0</v>
      </c>
      <c r="I6281" s="30">
        <v>1</v>
      </c>
      <c r="J6281" s="30">
        <f t="shared" si="3"/>
        <v>0</v>
      </c>
      <c r="K6281" s="30">
        <v>1</v>
      </c>
      <c r="L6281" s="30">
        <f t="shared" si="4"/>
        <v>0</v>
      </c>
      <c r="M6281" s="52" t="str">
        <f t="shared" si="5"/>
        <v>OK</v>
      </c>
      <c r="O6281" s="30" t="str">
        <f t="shared" si="6"/>
        <v/>
      </c>
      <c r="P6281" s="30" t="str">
        <f t="shared" si="7"/>
        <v/>
      </c>
      <c r="Q6281" s="30">
        <f t="shared" si="8"/>
        <v>1858</v>
      </c>
      <c r="R6281" s="30">
        <f t="shared" si="9"/>
        <v>193549</v>
      </c>
      <c r="S6281" s="30">
        <f t="shared" si="10"/>
        <v>231310.4099</v>
      </c>
      <c r="T6281" s="30">
        <f t="shared" si="11"/>
        <v>231310.4099</v>
      </c>
      <c r="U6281" s="30">
        <f t="shared" si="12"/>
        <v>429774741.59420002</v>
      </c>
    </row>
    <row r="6282" spans="2:21" ht="15.75" customHeight="1" x14ac:dyDescent="0.25">
      <c r="B6282" s="49" t="s">
        <v>333</v>
      </c>
      <c r="C6282" s="50" t="s">
        <v>351</v>
      </c>
      <c r="D6282" s="51" t="s">
        <v>82</v>
      </c>
      <c r="E6282" s="30">
        <v>1278</v>
      </c>
      <c r="F6282" s="30">
        <v>1</v>
      </c>
      <c r="G6282" s="30">
        <v>136798</v>
      </c>
      <c r="H6282" s="30">
        <v>1</v>
      </c>
      <c r="I6282" s="30">
        <v>1</v>
      </c>
      <c r="J6282" s="30">
        <f t="shared" si="3"/>
        <v>0</v>
      </c>
      <c r="K6282" s="30">
        <v>1</v>
      </c>
      <c r="L6282" s="30">
        <f t="shared" si="4"/>
        <v>0</v>
      </c>
      <c r="M6282" s="52" t="str">
        <f t="shared" si="5"/>
        <v>OK</v>
      </c>
      <c r="O6282" s="30" t="str">
        <f t="shared" si="6"/>
        <v/>
      </c>
      <c r="P6282" s="30" t="str">
        <f t="shared" si="7"/>
        <v/>
      </c>
      <c r="Q6282" s="30">
        <f t="shared" si="8"/>
        <v>1278</v>
      </c>
      <c r="R6282" s="30" t="str">
        <f t="shared" si="9"/>
        <v/>
      </c>
      <c r="S6282" s="30" t="str">
        <f t="shared" si="10"/>
        <v/>
      </c>
      <c r="T6282" s="30">
        <f t="shared" si="11"/>
        <v>136798</v>
      </c>
      <c r="U6282" s="30">
        <f t="shared" si="12"/>
        <v>174827844</v>
      </c>
    </row>
    <row r="6283" spans="2:21" ht="15.75" customHeight="1" x14ac:dyDescent="0.25">
      <c r="B6283" s="49" t="s">
        <v>333</v>
      </c>
      <c r="C6283" s="50" t="s">
        <v>351</v>
      </c>
      <c r="D6283" s="51" t="s">
        <v>83</v>
      </c>
      <c r="E6283" s="30">
        <v>0</v>
      </c>
      <c r="F6283" s="30">
        <f t="shared" si="1"/>
        <v>1</v>
      </c>
      <c r="G6283" s="30">
        <v>0</v>
      </c>
      <c r="H6283" s="30">
        <f t="shared" si="2"/>
        <v>1</v>
      </c>
      <c r="I6283" s="30">
        <v>1</v>
      </c>
      <c r="J6283" s="30">
        <f t="shared" si="3"/>
        <v>0</v>
      </c>
      <c r="K6283" s="30">
        <v>0</v>
      </c>
      <c r="L6283" s="30">
        <f t="shared" si="4"/>
        <v>1</v>
      </c>
      <c r="M6283" s="52" t="str">
        <f t="shared" si="5"/>
        <v>агрегати не працюють</v>
      </c>
      <c r="O6283" s="30" t="str">
        <f t="shared" si="6"/>
        <v/>
      </c>
      <c r="P6283" s="30" t="str">
        <f t="shared" si="7"/>
        <v/>
      </c>
      <c r="Q6283" s="30" t="str">
        <f t="shared" si="8"/>
        <v/>
      </c>
      <c r="R6283" s="30" t="str">
        <f t="shared" si="9"/>
        <v/>
      </c>
      <c r="S6283" s="30" t="str">
        <f t="shared" si="10"/>
        <v/>
      </c>
      <c r="T6283" s="30" t="str">
        <f t="shared" si="11"/>
        <v/>
      </c>
      <c r="U6283" s="30" t="str">
        <f t="shared" si="12"/>
        <v/>
      </c>
    </row>
    <row r="6284" spans="2:21" ht="15.75" customHeight="1" x14ac:dyDescent="0.25">
      <c r="B6284" s="49" t="s">
        <v>333</v>
      </c>
      <c r="C6284" s="50" t="s">
        <v>352</v>
      </c>
      <c r="D6284" s="51" t="s">
        <v>60</v>
      </c>
      <c r="E6284" s="30">
        <v>561</v>
      </c>
      <c r="F6284" s="30">
        <v>1</v>
      </c>
      <c r="G6284" s="30">
        <v>65767</v>
      </c>
      <c r="H6284" s="30">
        <v>0</v>
      </c>
      <c r="I6284" s="30">
        <v>1</v>
      </c>
      <c r="J6284" s="30">
        <f t="shared" si="3"/>
        <v>0</v>
      </c>
      <c r="K6284" s="30">
        <v>1</v>
      </c>
      <c r="L6284" s="30">
        <f t="shared" si="4"/>
        <v>0</v>
      </c>
      <c r="M6284" s="52" t="str">
        <f t="shared" si="5"/>
        <v>OK</v>
      </c>
      <c r="O6284" s="30" t="str">
        <f t="shared" si="6"/>
        <v/>
      </c>
      <c r="P6284" s="30" t="str">
        <f t="shared" si="7"/>
        <v/>
      </c>
      <c r="Q6284" s="30">
        <f t="shared" si="8"/>
        <v>561</v>
      </c>
      <c r="R6284" s="30">
        <f t="shared" si="9"/>
        <v>65767</v>
      </c>
      <c r="S6284" s="30">
        <f t="shared" si="10"/>
        <v>78598.141700000007</v>
      </c>
      <c r="T6284" s="30">
        <f t="shared" si="11"/>
        <v>78598.141700000007</v>
      </c>
      <c r="U6284" s="30">
        <f t="shared" si="12"/>
        <v>44093557.493700005</v>
      </c>
    </row>
    <row r="6285" spans="2:21" ht="15.75" customHeight="1" x14ac:dyDescent="0.25">
      <c r="B6285" s="49" t="s">
        <v>333</v>
      </c>
      <c r="C6285" s="50" t="s">
        <v>352</v>
      </c>
      <c r="D6285" s="51" t="s">
        <v>61</v>
      </c>
      <c r="E6285" s="30">
        <v>1522</v>
      </c>
      <c r="F6285" s="30">
        <v>1</v>
      </c>
      <c r="G6285" s="30">
        <v>47050</v>
      </c>
      <c r="H6285" s="30">
        <v>1</v>
      </c>
      <c r="I6285" s="30">
        <v>1</v>
      </c>
      <c r="J6285" s="30">
        <f t="shared" si="3"/>
        <v>0</v>
      </c>
      <c r="K6285" s="30">
        <v>1</v>
      </c>
      <c r="L6285" s="30">
        <f t="shared" si="4"/>
        <v>0</v>
      </c>
      <c r="M6285" s="52" t="str">
        <f t="shared" si="5"/>
        <v>OK</v>
      </c>
      <c r="O6285" s="30" t="str">
        <f t="shared" si="6"/>
        <v/>
      </c>
      <c r="P6285" s="30" t="str">
        <f t="shared" si="7"/>
        <v/>
      </c>
      <c r="Q6285" s="30">
        <f t="shared" si="8"/>
        <v>1522</v>
      </c>
      <c r="R6285" s="30" t="str">
        <f t="shared" si="9"/>
        <v/>
      </c>
      <c r="S6285" s="30" t="str">
        <f t="shared" si="10"/>
        <v/>
      </c>
      <c r="T6285" s="30">
        <f t="shared" si="11"/>
        <v>47050</v>
      </c>
      <c r="U6285" s="30">
        <f t="shared" si="12"/>
        <v>71610100</v>
      </c>
    </row>
    <row r="6286" spans="2:21" ht="15.75" customHeight="1" x14ac:dyDescent="0.25">
      <c r="B6286" s="49" t="s">
        <v>333</v>
      </c>
      <c r="C6286" s="50" t="s">
        <v>352</v>
      </c>
      <c r="D6286" s="51" t="s">
        <v>62</v>
      </c>
      <c r="E6286" s="30">
        <v>861</v>
      </c>
      <c r="F6286" s="30">
        <v>0</v>
      </c>
      <c r="G6286" s="30">
        <v>255388</v>
      </c>
      <c r="H6286" s="30">
        <v>1</v>
      </c>
      <c r="I6286" s="30">
        <v>1</v>
      </c>
      <c r="J6286" s="30">
        <f t="shared" si="3"/>
        <v>0</v>
      </c>
      <c r="K6286" s="30">
        <v>1</v>
      </c>
      <c r="L6286" s="30">
        <f t="shared" si="4"/>
        <v>0</v>
      </c>
      <c r="M6286" s="52" t="str">
        <f t="shared" si="5"/>
        <v>OK</v>
      </c>
      <c r="O6286" s="30">
        <f t="shared" si="6"/>
        <v>861</v>
      </c>
      <c r="P6286" s="30">
        <f t="shared" si="7"/>
        <v>805.20720000000006</v>
      </c>
      <c r="Q6286" s="30">
        <f t="shared" si="8"/>
        <v>805.20720000000006</v>
      </c>
      <c r="R6286" s="30" t="str">
        <f t="shared" si="9"/>
        <v/>
      </c>
      <c r="S6286" s="30" t="str">
        <f t="shared" si="10"/>
        <v/>
      </c>
      <c r="T6286" s="30">
        <f t="shared" si="11"/>
        <v>255388</v>
      </c>
      <c r="U6286" s="30">
        <f t="shared" si="12"/>
        <v>205640256.39360002</v>
      </c>
    </row>
    <row r="6287" spans="2:21" ht="15.75" customHeight="1" x14ac:dyDescent="0.25">
      <c r="B6287" s="49" t="s">
        <v>333</v>
      </c>
      <c r="C6287" s="50" t="s">
        <v>352</v>
      </c>
      <c r="D6287" s="51" t="s">
        <v>63</v>
      </c>
      <c r="E6287" s="30">
        <v>962</v>
      </c>
      <c r="F6287" s="30">
        <v>1</v>
      </c>
      <c r="G6287" s="30">
        <v>223498</v>
      </c>
      <c r="H6287" s="30">
        <v>1</v>
      </c>
      <c r="I6287" s="30">
        <v>1</v>
      </c>
      <c r="J6287" s="30">
        <f t="shared" si="3"/>
        <v>0</v>
      </c>
      <c r="K6287" s="30">
        <v>1</v>
      </c>
      <c r="L6287" s="30">
        <f t="shared" si="4"/>
        <v>0</v>
      </c>
      <c r="M6287" s="52" t="str">
        <f t="shared" si="5"/>
        <v>OK</v>
      </c>
      <c r="O6287" s="30" t="str">
        <f t="shared" si="6"/>
        <v/>
      </c>
      <c r="P6287" s="30" t="str">
        <f t="shared" si="7"/>
        <v/>
      </c>
      <c r="Q6287" s="30">
        <f t="shared" si="8"/>
        <v>962</v>
      </c>
      <c r="R6287" s="30" t="str">
        <f t="shared" si="9"/>
        <v/>
      </c>
      <c r="S6287" s="30" t="str">
        <f t="shared" si="10"/>
        <v/>
      </c>
      <c r="T6287" s="30">
        <f t="shared" si="11"/>
        <v>223498</v>
      </c>
      <c r="U6287" s="30">
        <f t="shared" si="12"/>
        <v>215005076</v>
      </c>
    </row>
    <row r="6288" spans="2:21" ht="15.75" customHeight="1" x14ac:dyDescent="0.25">
      <c r="B6288" s="49" t="s">
        <v>333</v>
      </c>
      <c r="C6288" s="50" t="s">
        <v>352</v>
      </c>
      <c r="D6288" s="51" t="s">
        <v>64</v>
      </c>
      <c r="E6288" s="30">
        <v>0</v>
      </c>
      <c r="F6288" s="30">
        <f t="shared" si="1"/>
        <v>1</v>
      </c>
      <c r="G6288" s="30">
        <v>0</v>
      </c>
      <c r="H6288" s="30">
        <f t="shared" si="2"/>
        <v>1</v>
      </c>
      <c r="I6288" s="30">
        <v>1</v>
      </c>
      <c r="J6288" s="30">
        <f t="shared" si="3"/>
        <v>0</v>
      </c>
      <c r="K6288" s="30">
        <v>0</v>
      </c>
      <c r="L6288" s="30">
        <f t="shared" si="4"/>
        <v>1</v>
      </c>
      <c r="M6288" s="52" t="str">
        <f t="shared" si="5"/>
        <v>агрегати не працюють</v>
      </c>
      <c r="O6288" s="30" t="str">
        <f t="shared" si="6"/>
        <v/>
      </c>
      <c r="P6288" s="30" t="str">
        <f t="shared" si="7"/>
        <v/>
      </c>
      <c r="Q6288" s="30" t="str">
        <f t="shared" si="8"/>
        <v/>
      </c>
      <c r="R6288" s="30" t="str">
        <f t="shared" si="9"/>
        <v/>
      </c>
      <c r="S6288" s="30" t="str">
        <f t="shared" si="10"/>
        <v/>
      </c>
      <c r="T6288" s="30" t="str">
        <f t="shared" si="11"/>
        <v/>
      </c>
      <c r="U6288" s="30" t="str">
        <f t="shared" si="12"/>
        <v/>
      </c>
    </row>
    <row r="6289" spans="2:21" ht="15.75" customHeight="1" x14ac:dyDescent="0.25">
      <c r="B6289" s="49" t="s">
        <v>333</v>
      </c>
      <c r="C6289" s="50" t="s">
        <v>352</v>
      </c>
      <c r="D6289" s="51" t="s">
        <v>65</v>
      </c>
      <c r="E6289" s="30">
        <v>0</v>
      </c>
      <c r="F6289" s="30">
        <f t="shared" si="1"/>
        <v>1</v>
      </c>
      <c r="G6289" s="30">
        <v>0</v>
      </c>
      <c r="H6289" s="30">
        <f t="shared" si="2"/>
        <v>1</v>
      </c>
      <c r="I6289" s="30">
        <v>1</v>
      </c>
      <c r="J6289" s="30">
        <f t="shared" si="3"/>
        <v>0</v>
      </c>
      <c r="K6289" s="30">
        <v>0</v>
      </c>
      <c r="L6289" s="30">
        <f t="shared" si="4"/>
        <v>1</v>
      </c>
      <c r="M6289" s="52" t="str">
        <f t="shared" si="5"/>
        <v>агрегати не працюють</v>
      </c>
      <c r="O6289" s="30" t="str">
        <f t="shared" si="6"/>
        <v/>
      </c>
      <c r="P6289" s="30" t="str">
        <f t="shared" si="7"/>
        <v/>
      </c>
      <c r="Q6289" s="30" t="str">
        <f t="shared" si="8"/>
        <v/>
      </c>
      <c r="R6289" s="30" t="str">
        <f t="shared" si="9"/>
        <v/>
      </c>
      <c r="S6289" s="30" t="str">
        <f t="shared" si="10"/>
        <v/>
      </c>
      <c r="T6289" s="30" t="str">
        <f t="shared" si="11"/>
        <v/>
      </c>
      <c r="U6289" s="30" t="str">
        <f t="shared" si="12"/>
        <v/>
      </c>
    </row>
    <row r="6290" spans="2:21" ht="15.75" customHeight="1" x14ac:dyDescent="0.25">
      <c r="B6290" s="49" t="s">
        <v>333</v>
      </c>
      <c r="C6290" s="50" t="s">
        <v>352</v>
      </c>
      <c r="D6290" s="51" t="s">
        <v>66</v>
      </c>
      <c r="E6290" s="30">
        <v>0</v>
      </c>
      <c r="F6290" s="30">
        <f t="shared" si="1"/>
        <v>1</v>
      </c>
      <c r="G6290" s="30">
        <v>0</v>
      </c>
      <c r="H6290" s="30">
        <f t="shared" si="2"/>
        <v>1</v>
      </c>
      <c r="I6290" s="30">
        <v>1</v>
      </c>
      <c r="J6290" s="30">
        <f t="shared" si="3"/>
        <v>0</v>
      </c>
      <c r="K6290" s="30">
        <v>0</v>
      </c>
      <c r="L6290" s="30">
        <f t="shared" si="4"/>
        <v>1</v>
      </c>
      <c r="M6290" s="52" t="str">
        <f t="shared" si="5"/>
        <v>агрегати не працюють</v>
      </c>
      <c r="O6290" s="30" t="str">
        <f t="shared" si="6"/>
        <v/>
      </c>
      <c r="P6290" s="30" t="str">
        <f t="shared" si="7"/>
        <v/>
      </c>
      <c r="Q6290" s="30" t="str">
        <f t="shared" si="8"/>
        <v/>
      </c>
      <c r="R6290" s="30" t="str">
        <f t="shared" si="9"/>
        <v/>
      </c>
      <c r="S6290" s="30" t="str">
        <f t="shared" si="10"/>
        <v/>
      </c>
      <c r="T6290" s="30" t="str">
        <f t="shared" si="11"/>
        <v/>
      </c>
      <c r="U6290" s="30" t="str">
        <f t="shared" si="12"/>
        <v/>
      </c>
    </row>
    <row r="6291" spans="2:21" ht="15.75" customHeight="1" x14ac:dyDescent="0.25">
      <c r="B6291" s="49" t="s">
        <v>333</v>
      </c>
      <c r="C6291" s="50" t="s">
        <v>352</v>
      </c>
      <c r="D6291" s="51" t="s">
        <v>67</v>
      </c>
      <c r="E6291" s="30">
        <v>444</v>
      </c>
      <c r="F6291" s="30">
        <v>0</v>
      </c>
      <c r="G6291" s="30">
        <v>159704</v>
      </c>
      <c r="H6291" s="30">
        <v>1</v>
      </c>
      <c r="I6291" s="30">
        <v>1</v>
      </c>
      <c r="J6291" s="30">
        <f t="shared" si="3"/>
        <v>0</v>
      </c>
      <c r="K6291" s="30">
        <v>1</v>
      </c>
      <c r="L6291" s="30">
        <f t="shared" si="4"/>
        <v>0</v>
      </c>
      <c r="M6291" s="52" t="str">
        <f t="shared" si="5"/>
        <v>OK</v>
      </c>
      <c r="O6291" s="30">
        <f t="shared" si="6"/>
        <v>444</v>
      </c>
      <c r="P6291" s="30">
        <f t="shared" si="7"/>
        <v>415.22880000000004</v>
      </c>
      <c r="Q6291" s="30">
        <f t="shared" si="8"/>
        <v>415.22880000000004</v>
      </c>
      <c r="R6291" s="30" t="str">
        <f t="shared" si="9"/>
        <v/>
      </c>
      <c r="S6291" s="30" t="str">
        <f t="shared" si="10"/>
        <v/>
      </c>
      <c r="T6291" s="30">
        <f t="shared" si="11"/>
        <v>159704</v>
      </c>
      <c r="U6291" s="30">
        <f t="shared" si="12"/>
        <v>66313700.275200009</v>
      </c>
    </row>
    <row r="6292" spans="2:21" ht="15.75" customHeight="1" x14ac:dyDescent="0.25">
      <c r="B6292" s="49" t="s">
        <v>333</v>
      </c>
      <c r="C6292" s="50" t="s">
        <v>352</v>
      </c>
      <c r="D6292" s="51" t="s">
        <v>68</v>
      </c>
      <c r="E6292" s="30">
        <v>0</v>
      </c>
      <c r="F6292" s="30">
        <f t="shared" si="1"/>
        <v>1</v>
      </c>
      <c r="G6292" s="30">
        <v>0</v>
      </c>
      <c r="H6292" s="30">
        <f t="shared" si="2"/>
        <v>1</v>
      </c>
      <c r="I6292" s="30">
        <v>1</v>
      </c>
      <c r="J6292" s="30">
        <f t="shared" si="3"/>
        <v>0</v>
      </c>
      <c r="K6292" s="30">
        <v>0</v>
      </c>
      <c r="L6292" s="30">
        <f t="shared" si="4"/>
        <v>1</v>
      </c>
      <c r="M6292" s="52" t="str">
        <f t="shared" si="5"/>
        <v>агрегати не працюють</v>
      </c>
      <c r="O6292" s="30" t="str">
        <f t="shared" si="6"/>
        <v/>
      </c>
      <c r="P6292" s="30" t="str">
        <f t="shared" si="7"/>
        <v/>
      </c>
      <c r="Q6292" s="30" t="str">
        <f t="shared" si="8"/>
        <v/>
      </c>
      <c r="R6292" s="30" t="str">
        <f t="shared" si="9"/>
        <v/>
      </c>
      <c r="S6292" s="30" t="str">
        <f t="shared" si="10"/>
        <v/>
      </c>
      <c r="T6292" s="30" t="str">
        <f t="shared" si="11"/>
        <v/>
      </c>
      <c r="U6292" s="30" t="str">
        <f t="shared" si="12"/>
        <v/>
      </c>
    </row>
    <row r="6293" spans="2:21" ht="15.75" customHeight="1" x14ac:dyDescent="0.25">
      <c r="B6293" s="49" t="s">
        <v>333</v>
      </c>
      <c r="C6293" s="50" t="s">
        <v>352</v>
      </c>
      <c r="D6293" s="51" t="s">
        <v>69</v>
      </c>
      <c r="E6293" s="30">
        <v>0</v>
      </c>
      <c r="F6293" s="30">
        <f t="shared" si="1"/>
        <v>1</v>
      </c>
      <c r="G6293" s="30">
        <v>0</v>
      </c>
      <c r="H6293" s="30">
        <f t="shared" si="2"/>
        <v>1</v>
      </c>
      <c r="I6293" s="30">
        <v>1</v>
      </c>
      <c r="J6293" s="30">
        <f t="shared" si="3"/>
        <v>0</v>
      </c>
      <c r="K6293" s="30">
        <v>0</v>
      </c>
      <c r="L6293" s="30">
        <f t="shared" si="4"/>
        <v>1</v>
      </c>
      <c r="M6293" s="52" t="str">
        <f t="shared" si="5"/>
        <v>агрегати не працюють</v>
      </c>
      <c r="O6293" s="30" t="str">
        <f t="shared" si="6"/>
        <v/>
      </c>
      <c r="P6293" s="30" t="str">
        <f t="shared" si="7"/>
        <v/>
      </c>
      <c r="Q6293" s="30" t="str">
        <f t="shared" si="8"/>
        <v/>
      </c>
      <c r="R6293" s="30" t="str">
        <f t="shared" si="9"/>
        <v/>
      </c>
      <c r="S6293" s="30" t="str">
        <f t="shared" si="10"/>
        <v/>
      </c>
      <c r="T6293" s="30" t="str">
        <f t="shared" si="11"/>
        <v/>
      </c>
      <c r="U6293" s="30" t="str">
        <f t="shared" si="12"/>
        <v/>
      </c>
    </row>
    <row r="6294" spans="2:21" ht="15.75" customHeight="1" x14ac:dyDescent="0.25">
      <c r="B6294" s="49" t="s">
        <v>333</v>
      </c>
      <c r="C6294" s="50" t="s">
        <v>352</v>
      </c>
      <c r="D6294" s="51" t="s">
        <v>70</v>
      </c>
      <c r="E6294" s="30">
        <v>1967</v>
      </c>
      <c r="F6294" s="30">
        <v>0</v>
      </c>
      <c r="G6294" s="30">
        <v>163218</v>
      </c>
      <c r="H6294" s="30">
        <v>1</v>
      </c>
      <c r="I6294" s="30">
        <v>1</v>
      </c>
      <c r="J6294" s="30">
        <f t="shared" si="3"/>
        <v>0</v>
      </c>
      <c r="K6294" s="30">
        <v>1</v>
      </c>
      <c r="L6294" s="30">
        <f t="shared" si="4"/>
        <v>0</v>
      </c>
      <c r="M6294" s="52" t="str">
        <f t="shared" si="5"/>
        <v>OK</v>
      </c>
      <c r="O6294" s="30">
        <f t="shared" si="6"/>
        <v>1967</v>
      </c>
      <c r="P6294" s="30">
        <f t="shared" si="7"/>
        <v>1839.5384000000001</v>
      </c>
      <c r="Q6294" s="30">
        <f t="shared" si="8"/>
        <v>1839.5384000000001</v>
      </c>
      <c r="R6294" s="30" t="str">
        <f t="shared" si="9"/>
        <v/>
      </c>
      <c r="S6294" s="30" t="str">
        <f t="shared" si="10"/>
        <v/>
      </c>
      <c r="T6294" s="30">
        <f t="shared" si="11"/>
        <v>163218</v>
      </c>
      <c r="U6294" s="30">
        <f t="shared" si="12"/>
        <v>300245778.57120001</v>
      </c>
    </row>
    <row r="6295" spans="2:21" ht="15.75" customHeight="1" x14ac:dyDescent="0.25">
      <c r="B6295" s="49" t="s">
        <v>333</v>
      </c>
      <c r="C6295" s="50" t="s">
        <v>352</v>
      </c>
      <c r="D6295" s="51" t="s">
        <v>71</v>
      </c>
      <c r="E6295" s="30">
        <v>0</v>
      </c>
      <c r="F6295" s="30">
        <f t="shared" si="1"/>
        <v>1</v>
      </c>
      <c r="G6295" s="30">
        <v>0</v>
      </c>
      <c r="H6295" s="30">
        <f t="shared" si="2"/>
        <v>1</v>
      </c>
      <c r="I6295" s="30">
        <v>1</v>
      </c>
      <c r="J6295" s="30">
        <f t="shared" si="3"/>
        <v>0</v>
      </c>
      <c r="K6295" s="30">
        <v>0</v>
      </c>
      <c r="L6295" s="30">
        <f t="shared" si="4"/>
        <v>1</v>
      </c>
      <c r="M6295" s="52" t="str">
        <f t="shared" si="5"/>
        <v>агрегати не працюють</v>
      </c>
      <c r="O6295" s="30" t="str">
        <f t="shared" si="6"/>
        <v/>
      </c>
      <c r="P6295" s="30" t="str">
        <f t="shared" si="7"/>
        <v/>
      </c>
      <c r="Q6295" s="30" t="str">
        <f t="shared" si="8"/>
        <v/>
      </c>
      <c r="R6295" s="30" t="str">
        <f t="shared" si="9"/>
        <v/>
      </c>
      <c r="S6295" s="30" t="str">
        <f t="shared" si="10"/>
        <v/>
      </c>
      <c r="T6295" s="30" t="str">
        <f t="shared" si="11"/>
        <v/>
      </c>
      <c r="U6295" s="30" t="str">
        <f t="shared" si="12"/>
        <v/>
      </c>
    </row>
    <row r="6296" spans="2:21" ht="15.75" customHeight="1" x14ac:dyDescent="0.25">
      <c r="B6296" s="49" t="s">
        <v>333</v>
      </c>
      <c r="C6296" s="50" t="s">
        <v>352</v>
      </c>
      <c r="D6296" s="51" t="s">
        <v>72</v>
      </c>
      <c r="E6296" s="30">
        <v>416</v>
      </c>
      <c r="F6296" s="30">
        <v>1</v>
      </c>
      <c r="G6296" s="30">
        <v>219040</v>
      </c>
      <c r="H6296" s="30">
        <v>0</v>
      </c>
      <c r="I6296" s="30">
        <v>1</v>
      </c>
      <c r="J6296" s="30">
        <f t="shared" si="3"/>
        <v>0</v>
      </c>
      <c r="K6296" s="30">
        <v>1</v>
      </c>
      <c r="L6296" s="30">
        <f t="shared" si="4"/>
        <v>0</v>
      </c>
      <c r="M6296" s="52" t="str">
        <f t="shared" si="5"/>
        <v>OK</v>
      </c>
      <c r="O6296" s="30" t="str">
        <f t="shared" si="6"/>
        <v/>
      </c>
      <c r="P6296" s="30" t="str">
        <f t="shared" si="7"/>
        <v/>
      </c>
      <c r="Q6296" s="30">
        <f t="shared" si="8"/>
        <v>416</v>
      </c>
      <c r="R6296" s="30">
        <f t="shared" si="9"/>
        <v>219040</v>
      </c>
      <c r="S6296" s="30">
        <f t="shared" si="10"/>
        <v>261774.704</v>
      </c>
      <c r="T6296" s="30">
        <f t="shared" si="11"/>
        <v>261774.704</v>
      </c>
      <c r="U6296" s="30">
        <f t="shared" si="12"/>
        <v>108898276.86399999</v>
      </c>
    </row>
    <row r="6297" spans="2:21" ht="15.75" customHeight="1" x14ac:dyDescent="0.25">
      <c r="B6297" s="49" t="s">
        <v>333</v>
      </c>
      <c r="C6297" s="50" t="s">
        <v>352</v>
      </c>
      <c r="D6297" s="51" t="s">
        <v>73</v>
      </c>
      <c r="E6297" s="30">
        <v>0</v>
      </c>
      <c r="F6297" s="30">
        <f t="shared" si="1"/>
        <v>1</v>
      </c>
      <c r="G6297" s="30">
        <v>0</v>
      </c>
      <c r="H6297" s="30">
        <f t="shared" si="2"/>
        <v>1</v>
      </c>
      <c r="I6297" s="30">
        <v>1</v>
      </c>
      <c r="J6297" s="30">
        <f t="shared" si="3"/>
        <v>0</v>
      </c>
      <c r="K6297" s="30">
        <v>0</v>
      </c>
      <c r="L6297" s="30">
        <f t="shared" si="4"/>
        <v>1</v>
      </c>
      <c r="M6297" s="52" t="str">
        <f t="shared" si="5"/>
        <v>агрегати не працюють</v>
      </c>
      <c r="O6297" s="30" t="str">
        <f t="shared" si="6"/>
        <v/>
      </c>
      <c r="P6297" s="30" t="str">
        <f t="shared" si="7"/>
        <v/>
      </c>
      <c r="Q6297" s="30" t="str">
        <f t="shared" si="8"/>
        <v/>
      </c>
      <c r="R6297" s="30" t="str">
        <f t="shared" si="9"/>
        <v/>
      </c>
      <c r="S6297" s="30" t="str">
        <f t="shared" si="10"/>
        <v/>
      </c>
      <c r="T6297" s="30" t="str">
        <f t="shared" si="11"/>
        <v/>
      </c>
      <c r="U6297" s="30" t="str">
        <f t="shared" si="12"/>
        <v/>
      </c>
    </row>
    <row r="6298" spans="2:21" ht="15.75" customHeight="1" x14ac:dyDescent="0.25">
      <c r="B6298" s="49" t="s">
        <v>333</v>
      </c>
      <c r="C6298" s="50" t="s">
        <v>352</v>
      </c>
      <c r="D6298" s="51" t="s">
        <v>74</v>
      </c>
      <c r="E6298" s="30">
        <v>0</v>
      </c>
      <c r="F6298" s="30">
        <f t="shared" si="1"/>
        <v>1</v>
      </c>
      <c r="G6298" s="30">
        <v>0</v>
      </c>
      <c r="H6298" s="30">
        <f t="shared" si="2"/>
        <v>1</v>
      </c>
      <c r="I6298" s="30">
        <v>1</v>
      </c>
      <c r="J6298" s="30">
        <f t="shared" si="3"/>
        <v>0</v>
      </c>
      <c r="K6298" s="30">
        <v>0</v>
      </c>
      <c r="L6298" s="30">
        <f t="shared" si="4"/>
        <v>1</v>
      </c>
      <c r="M6298" s="52" t="str">
        <f t="shared" si="5"/>
        <v>агрегати не працюють</v>
      </c>
      <c r="O6298" s="30" t="str">
        <f t="shared" si="6"/>
        <v/>
      </c>
      <c r="P6298" s="30" t="str">
        <f t="shared" si="7"/>
        <v/>
      </c>
      <c r="Q6298" s="30" t="str">
        <f t="shared" si="8"/>
        <v/>
      </c>
      <c r="R6298" s="30" t="str">
        <f t="shared" si="9"/>
        <v/>
      </c>
      <c r="S6298" s="30" t="str">
        <f t="shared" si="10"/>
        <v/>
      </c>
      <c r="T6298" s="30" t="str">
        <f t="shared" si="11"/>
        <v/>
      </c>
      <c r="U6298" s="30" t="str">
        <f t="shared" si="12"/>
        <v/>
      </c>
    </row>
    <row r="6299" spans="2:21" ht="15.75" customHeight="1" x14ac:dyDescent="0.25">
      <c r="B6299" s="49" t="s">
        <v>333</v>
      </c>
      <c r="C6299" s="50" t="s">
        <v>352</v>
      </c>
      <c r="D6299" s="51" t="s">
        <v>75</v>
      </c>
      <c r="E6299" s="30">
        <v>0</v>
      </c>
      <c r="F6299" s="30">
        <f t="shared" si="1"/>
        <v>1</v>
      </c>
      <c r="G6299" s="30">
        <v>0</v>
      </c>
      <c r="H6299" s="30">
        <f t="shared" si="2"/>
        <v>1</v>
      </c>
      <c r="I6299" s="30">
        <v>1</v>
      </c>
      <c r="J6299" s="30">
        <f t="shared" si="3"/>
        <v>0</v>
      </c>
      <c r="K6299" s="30">
        <v>0</v>
      </c>
      <c r="L6299" s="30">
        <f t="shared" si="4"/>
        <v>1</v>
      </c>
      <c r="M6299" s="52" t="str">
        <f t="shared" si="5"/>
        <v>агрегати не працюють</v>
      </c>
      <c r="O6299" s="30" t="str">
        <f t="shared" si="6"/>
        <v/>
      </c>
      <c r="P6299" s="30" t="str">
        <f t="shared" si="7"/>
        <v/>
      </c>
      <c r="Q6299" s="30" t="str">
        <f t="shared" si="8"/>
        <v/>
      </c>
      <c r="R6299" s="30" t="str">
        <f t="shared" si="9"/>
        <v/>
      </c>
      <c r="S6299" s="30" t="str">
        <f t="shared" si="10"/>
        <v/>
      </c>
      <c r="T6299" s="30" t="str">
        <f t="shared" si="11"/>
        <v/>
      </c>
      <c r="U6299" s="30" t="str">
        <f t="shared" si="12"/>
        <v/>
      </c>
    </row>
    <row r="6300" spans="2:21" ht="15.75" customHeight="1" x14ac:dyDescent="0.25">
      <c r="B6300" s="49" t="s">
        <v>333</v>
      </c>
      <c r="C6300" s="50" t="s">
        <v>352</v>
      </c>
      <c r="D6300" s="51" t="s">
        <v>76</v>
      </c>
      <c r="E6300" s="30">
        <v>1359</v>
      </c>
      <c r="F6300" s="30">
        <v>0</v>
      </c>
      <c r="G6300" s="30">
        <v>66577</v>
      </c>
      <c r="H6300" s="30">
        <v>1</v>
      </c>
      <c r="I6300" s="30">
        <v>1</v>
      </c>
      <c r="J6300" s="30">
        <f t="shared" si="3"/>
        <v>0</v>
      </c>
      <c r="K6300" s="30">
        <v>1</v>
      </c>
      <c r="L6300" s="30">
        <f t="shared" si="4"/>
        <v>0</v>
      </c>
      <c r="M6300" s="52" t="str">
        <f t="shared" si="5"/>
        <v>OK</v>
      </c>
      <c r="O6300" s="30">
        <f t="shared" si="6"/>
        <v>1359</v>
      </c>
      <c r="P6300" s="30">
        <f t="shared" si="7"/>
        <v>1270.9367999999999</v>
      </c>
      <c r="Q6300" s="30">
        <f t="shared" si="8"/>
        <v>1270.9367999999999</v>
      </c>
      <c r="R6300" s="30" t="str">
        <f t="shared" si="9"/>
        <v/>
      </c>
      <c r="S6300" s="30" t="str">
        <f t="shared" si="10"/>
        <v/>
      </c>
      <c r="T6300" s="30">
        <f t="shared" si="11"/>
        <v>66577</v>
      </c>
      <c r="U6300" s="30">
        <f t="shared" si="12"/>
        <v>84615159.3336</v>
      </c>
    </row>
    <row r="6301" spans="2:21" ht="15.75" customHeight="1" x14ac:dyDescent="0.25">
      <c r="B6301" s="49" t="s">
        <v>333</v>
      </c>
      <c r="C6301" s="50" t="s">
        <v>352</v>
      </c>
      <c r="D6301" s="51" t="s">
        <v>77</v>
      </c>
      <c r="E6301" s="30">
        <v>1694</v>
      </c>
      <c r="F6301" s="30">
        <v>0</v>
      </c>
      <c r="G6301" s="30">
        <v>119077</v>
      </c>
      <c r="H6301" s="30">
        <v>0</v>
      </c>
      <c r="I6301" s="30">
        <v>1</v>
      </c>
      <c r="J6301" s="30">
        <f t="shared" si="3"/>
        <v>0</v>
      </c>
      <c r="K6301" s="30">
        <v>1</v>
      </c>
      <c r="L6301" s="30">
        <f t="shared" si="4"/>
        <v>0</v>
      </c>
      <c r="M6301" s="52" t="str">
        <f t="shared" si="5"/>
        <v>OK</v>
      </c>
      <c r="O6301" s="30">
        <f t="shared" si="6"/>
        <v>1694</v>
      </c>
      <c r="P6301" s="30">
        <f t="shared" si="7"/>
        <v>1584.2288000000001</v>
      </c>
      <c r="Q6301" s="30">
        <f t="shared" si="8"/>
        <v>1584.2288000000001</v>
      </c>
      <c r="R6301" s="30">
        <f t="shared" si="9"/>
        <v>119077</v>
      </c>
      <c r="S6301" s="30">
        <f t="shared" si="10"/>
        <v>142308.9227</v>
      </c>
      <c r="T6301" s="30">
        <f t="shared" si="11"/>
        <v>142308.9227</v>
      </c>
      <c r="U6301" s="30">
        <f t="shared" si="12"/>
        <v>225449893.83831376</v>
      </c>
    </row>
    <row r="6302" spans="2:21" ht="15.75" customHeight="1" x14ac:dyDescent="0.25">
      <c r="B6302" s="49" t="s">
        <v>333</v>
      </c>
      <c r="C6302" s="50" t="s">
        <v>352</v>
      </c>
      <c r="D6302" s="51" t="s">
        <v>78</v>
      </c>
      <c r="E6302" s="30">
        <v>1685</v>
      </c>
      <c r="F6302" s="30">
        <v>1</v>
      </c>
      <c r="G6302" s="30">
        <v>218017</v>
      </c>
      <c r="H6302" s="30">
        <v>1</v>
      </c>
      <c r="I6302" s="30">
        <v>1</v>
      </c>
      <c r="J6302" s="30">
        <f t="shared" si="3"/>
        <v>0</v>
      </c>
      <c r="K6302" s="30">
        <v>1</v>
      </c>
      <c r="L6302" s="30">
        <f t="shared" si="4"/>
        <v>0</v>
      </c>
      <c r="M6302" s="52" t="str">
        <f t="shared" si="5"/>
        <v>OK</v>
      </c>
      <c r="O6302" s="30" t="str">
        <f t="shared" si="6"/>
        <v/>
      </c>
      <c r="P6302" s="30" t="str">
        <f t="shared" si="7"/>
        <v/>
      </c>
      <c r="Q6302" s="30">
        <f t="shared" si="8"/>
        <v>1685</v>
      </c>
      <c r="R6302" s="30" t="str">
        <f t="shared" si="9"/>
        <v/>
      </c>
      <c r="S6302" s="30" t="str">
        <f t="shared" si="10"/>
        <v/>
      </c>
      <c r="T6302" s="30">
        <f t="shared" si="11"/>
        <v>218017</v>
      </c>
      <c r="U6302" s="30">
        <f t="shared" si="12"/>
        <v>367358645</v>
      </c>
    </row>
    <row r="6303" spans="2:21" ht="15.75" customHeight="1" x14ac:dyDescent="0.25">
      <c r="B6303" s="49" t="s">
        <v>333</v>
      </c>
      <c r="C6303" s="50" t="s">
        <v>352</v>
      </c>
      <c r="D6303" s="51" t="s">
        <v>79</v>
      </c>
      <c r="E6303" s="30">
        <v>0</v>
      </c>
      <c r="F6303" s="30">
        <f t="shared" si="1"/>
        <v>1</v>
      </c>
      <c r="G6303" s="30">
        <v>0</v>
      </c>
      <c r="H6303" s="30">
        <f t="shared" si="2"/>
        <v>1</v>
      </c>
      <c r="I6303" s="30">
        <v>1</v>
      </c>
      <c r="J6303" s="30">
        <f t="shared" si="3"/>
        <v>0</v>
      </c>
      <c r="K6303" s="30">
        <v>0</v>
      </c>
      <c r="L6303" s="30">
        <f t="shared" si="4"/>
        <v>1</v>
      </c>
      <c r="M6303" s="52" t="str">
        <f t="shared" si="5"/>
        <v>агрегати не працюють</v>
      </c>
      <c r="O6303" s="30" t="str">
        <f t="shared" si="6"/>
        <v/>
      </c>
      <c r="P6303" s="30" t="str">
        <f t="shared" si="7"/>
        <v/>
      </c>
      <c r="Q6303" s="30" t="str">
        <f t="shared" si="8"/>
        <v/>
      </c>
      <c r="R6303" s="30" t="str">
        <f t="shared" si="9"/>
        <v/>
      </c>
      <c r="S6303" s="30" t="str">
        <f t="shared" si="10"/>
        <v/>
      </c>
      <c r="T6303" s="30" t="str">
        <f t="shared" si="11"/>
        <v/>
      </c>
      <c r="U6303" s="30" t="str">
        <f t="shared" si="12"/>
        <v/>
      </c>
    </row>
    <row r="6304" spans="2:21" ht="15.75" customHeight="1" x14ac:dyDescent="0.25">
      <c r="B6304" s="49" t="s">
        <v>333</v>
      </c>
      <c r="C6304" s="50" t="s">
        <v>352</v>
      </c>
      <c r="D6304" s="51" t="s">
        <v>80</v>
      </c>
      <c r="E6304" s="30">
        <v>0</v>
      </c>
      <c r="F6304" s="30">
        <f t="shared" si="1"/>
        <v>1</v>
      </c>
      <c r="G6304" s="30">
        <v>0</v>
      </c>
      <c r="H6304" s="30">
        <f t="shared" si="2"/>
        <v>1</v>
      </c>
      <c r="I6304" s="30">
        <v>1</v>
      </c>
      <c r="J6304" s="30">
        <f t="shared" si="3"/>
        <v>0</v>
      </c>
      <c r="K6304" s="30">
        <v>0</v>
      </c>
      <c r="L6304" s="30">
        <f t="shared" si="4"/>
        <v>1</v>
      </c>
      <c r="M6304" s="52" t="str">
        <f t="shared" si="5"/>
        <v>агрегати не працюють</v>
      </c>
      <c r="O6304" s="30" t="str">
        <f t="shared" si="6"/>
        <v/>
      </c>
      <c r="P6304" s="30" t="str">
        <f t="shared" si="7"/>
        <v/>
      </c>
      <c r="Q6304" s="30" t="str">
        <f t="shared" si="8"/>
        <v/>
      </c>
      <c r="R6304" s="30" t="str">
        <f t="shared" si="9"/>
        <v/>
      </c>
      <c r="S6304" s="30" t="str">
        <f t="shared" si="10"/>
        <v/>
      </c>
      <c r="T6304" s="30" t="str">
        <f t="shared" si="11"/>
        <v/>
      </c>
      <c r="U6304" s="30" t="str">
        <f t="shared" si="12"/>
        <v/>
      </c>
    </row>
    <row r="6305" spans="2:21" ht="15.75" customHeight="1" x14ac:dyDescent="0.25">
      <c r="B6305" s="49" t="s">
        <v>333</v>
      </c>
      <c r="C6305" s="50" t="s">
        <v>352</v>
      </c>
      <c r="D6305" s="51" t="s">
        <v>81</v>
      </c>
      <c r="E6305" s="30">
        <v>1661</v>
      </c>
      <c r="F6305" s="30">
        <v>0</v>
      </c>
      <c r="G6305" s="30">
        <v>127213</v>
      </c>
      <c r="H6305" s="30">
        <v>0</v>
      </c>
      <c r="I6305" s="30">
        <v>1</v>
      </c>
      <c r="J6305" s="30">
        <f t="shared" si="3"/>
        <v>0</v>
      </c>
      <c r="K6305" s="30">
        <v>1</v>
      </c>
      <c r="L6305" s="30">
        <f t="shared" si="4"/>
        <v>0</v>
      </c>
      <c r="M6305" s="52" t="str">
        <f t="shared" si="5"/>
        <v>OK</v>
      </c>
      <c r="O6305" s="30">
        <f t="shared" si="6"/>
        <v>1661</v>
      </c>
      <c r="P6305" s="30">
        <f t="shared" si="7"/>
        <v>1553.3672000000001</v>
      </c>
      <c r="Q6305" s="30">
        <f t="shared" si="8"/>
        <v>1553.3672000000001</v>
      </c>
      <c r="R6305" s="30">
        <f t="shared" si="9"/>
        <v>127213</v>
      </c>
      <c r="S6305" s="30">
        <f t="shared" si="10"/>
        <v>152032.25630000001</v>
      </c>
      <c r="T6305" s="30">
        <f t="shared" si="11"/>
        <v>152032.25630000001</v>
      </c>
      <c r="U6305" s="30">
        <f t="shared" si="12"/>
        <v>236161920.27841339</v>
      </c>
    </row>
    <row r="6306" spans="2:21" ht="15.75" customHeight="1" x14ac:dyDescent="0.25">
      <c r="B6306" s="49" t="s">
        <v>333</v>
      </c>
      <c r="C6306" s="50" t="s">
        <v>352</v>
      </c>
      <c r="D6306" s="51" t="s">
        <v>82</v>
      </c>
      <c r="E6306" s="30">
        <v>1671</v>
      </c>
      <c r="F6306" s="30">
        <v>0</v>
      </c>
      <c r="G6306" s="30">
        <v>164755</v>
      </c>
      <c r="H6306" s="30">
        <v>1</v>
      </c>
      <c r="I6306" s="30">
        <v>1</v>
      </c>
      <c r="J6306" s="30">
        <f t="shared" si="3"/>
        <v>0</v>
      </c>
      <c r="K6306" s="30">
        <v>1</v>
      </c>
      <c r="L6306" s="30">
        <f t="shared" si="4"/>
        <v>0</v>
      </c>
      <c r="M6306" s="52" t="str">
        <f t="shared" si="5"/>
        <v>OK</v>
      </c>
      <c r="O6306" s="30">
        <f t="shared" si="6"/>
        <v>1671</v>
      </c>
      <c r="P6306" s="30">
        <f t="shared" si="7"/>
        <v>1562.7192</v>
      </c>
      <c r="Q6306" s="30">
        <f t="shared" si="8"/>
        <v>1562.7192</v>
      </c>
      <c r="R6306" s="30" t="str">
        <f t="shared" si="9"/>
        <v/>
      </c>
      <c r="S6306" s="30" t="str">
        <f t="shared" si="10"/>
        <v/>
      </c>
      <c r="T6306" s="30">
        <f t="shared" si="11"/>
        <v>164755</v>
      </c>
      <c r="U6306" s="30">
        <f t="shared" si="12"/>
        <v>257465801.796</v>
      </c>
    </row>
    <row r="6307" spans="2:21" ht="15.75" customHeight="1" x14ac:dyDescent="0.25">
      <c r="B6307" s="49" t="s">
        <v>333</v>
      </c>
      <c r="C6307" s="50" t="s">
        <v>352</v>
      </c>
      <c r="D6307" s="51" t="s">
        <v>83</v>
      </c>
      <c r="E6307" s="30">
        <v>0</v>
      </c>
      <c r="F6307" s="30">
        <f t="shared" si="1"/>
        <v>1</v>
      </c>
      <c r="G6307" s="30">
        <v>0</v>
      </c>
      <c r="H6307" s="30">
        <f t="shared" si="2"/>
        <v>1</v>
      </c>
      <c r="I6307" s="30">
        <v>1</v>
      </c>
      <c r="J6307" s="30">
        <f t="shared" si="3"/>
        <v>0</v>
      </c>
      <c r="K6307" s="30">
        <v>0</v>
      </c>
      <c r="L6307" s="30">
        <f t="shared" si="4"/>
        <v>1</v>
      </c>
      <c r="M6307" s="52" t="str">
        <f t="shared" si="5"/>
        <v>агрегати не працюють</v>
      </c>
      <c r="O6307" s="30" t="str">
        <f t="shared" si="6"/>
        <v/>
      </c>
      <c r="P6307" s="30" t="str">
        <f t="shared" si="7"/>
        <v/>
      </c>
      <c r="Q6307" s="30" t="str">
        <f t="shared" si="8"/>
        <v/>
      </c>
      <c r="R6307" s="30" t="str">
        <f t="shared" si="9"/>
        <v/>
      </c>
      <c r="S6307" s="30" t="str">
        <f t="shared" si="10"/>
        <v/>
      </c>
      <c r="T6307" s="30" t="str">
        <f t="shared" si="11"/>
        <v/>
      </c>
      <c r="U6307" s="30" t="str">
        <f t="shared" si="12"/>
        <v/>
      </c>
    </row>
    <row r="6308" spans="2:21" ht="15.75" customHeight="1" x14ac:dyDescent="0.25">
      <c r="B6308" s="49" t="s">
        <v>333</v>
      </c>
      <c r="C6308" s="50" t="s">
        <v>353</v>
      </c>
      <c r="D6308" s="51" t="s">
        <v>60</v>
      </c>
      <c r="E6308" s="30">
        <v>0</v>
      </c>
      <c r="F6308" s="30">
        <f t="shared" si="1"/>
        <v>1</v>
      </c>
      <c r="G6308" s="30">
        <v>0</v>
      </c>
      <c r="H6308" s="30">
        <f t="shared" si="2"/>
        <v>1</v>
      </c>
      <c r="I6308" s="30">
        <v>1</v>
      </c>
      <c r="J6308" s="30">
        <f t="shared" si="3"/>
        <v>0</v>
      </c>
      <c r="K6308" s="30">
        <v>0</v>
      </c>
      <c r="L6308" s="30">
        <f t="shared" si="4"/>
        <v>1</v>
      </c>
      <c r="M6308" s="52" t="str">
        <f t="shared" si="5"/>
        <v>агрегати не працюють</v>
      </c>
      <c r="O6308" s="30" t="str">
        <f t="shared" si="6"/>
        <v/>
      </c>
      <c r="P6308" s="30" t="str">
        <f t="shared" si="7"/>
        <v/>
      </c>
      <c r="Q6308" s="30" t="str">
        <f t="shared" si="8"/>
        <v/>
      </c>
      <c r="R6308" s="30" t="str">
        <f t="shared" si="9"/>
        <v/>
      </c>
      <c r="S6308" s="30" t="str">
        <f t="shared" si="10"/>
        <v/>
      </c>
      <c r="T6308" s="30" t="str">
        <f t="shared" si="11"/>
        <v/>
      </c>
      <c r="U6308" s="30" t="str">
        <f t="shared" si="12"/>
        <v/>
      </c>
    </row>
    <row r="6309" spans="2:21" ht="15.75" customHeight="1" x14ac:dyDescent="0.25">
      <c r="B6309" s="49" t="s">
        <v>333</v>
      </c>
      <c r="C6309" s="50" t="s">
        <v>353</v>
      </c>
      <c r="D6309" s="51" t="s">
        <v>61</v>
      </c>
      <c r="E6309" s="30">
        <v>1643</v>
      </c>
      <c r="F6309" s="30">
        <v>1</v>
      </c>
      <c r="G6309" s="30">
        <v>266122</v>
      </c>
      <c r="H6309" s="30">
        <v>1</v>
      </c>
      <c r="I6309" s="30">
        <v>1</v>
      </c>
      <c r="J6309" s="30">
        <f t="shared" si="3"/>
        <v>0</v>
      </c>
      <c r="K6309" s="30">
        <v>1</v>
      </c>
      <c r="L6309" s="30">
        <f t="shared" si="4"/>
        <v>0</v>
      </c>
      <c r="M6309" s="52" t="str">
        <f t="shared" si="5"/>
        <v>OK</v>
      </c>
      <c r="O6309" s="30" t="str">
        <f t="shared" si="6"/>
        <v/>
      </c>
      <c r="P6309" s="30" t="str">
        <f t="shared" si="7"/>
        <v/>
      </c>
      <c r="Q6309" s="30">
        <f t="shared" si="8"/>
        <v>1643</v>
      </c>
      <c r="R6309" s="30" t="str">
        <f t="shared" si="9"/>
        <v/>
      </c>
      <c r="S6309" s="30" t="str">
        <f t="shared" si="10"/>
        <v/>
      </c>
      <c r="T6309" s="30">
        <f t="shared" si="11"/>
        <v>266122</v>
      </c>
      <c r="U6309" s="30">
        <f t="shared" si="12"/>
        <v>437238446</v>
      </c>
    </row>
    <row r="6310" spans="2:21" ht="15.75" customHeight="1" x14ac:dyDescent="0.25">
      <c r="B6310" s="49" t="s">
        <v>333</v>
      </c>
      <c r="C6310" s="50" t="s">
        <v>353</v>
      </c>
      <c r="D6310" s="51" t="s">
        <v>62</v>
      </c>
      <c r="E6310" s="30">
        <v>0</v>
      </c>
      <c r="F6310" s="30">
        <f t="shared" si="1"/>
        <v>1</v>
      </c>
      <c r="G6310" s="30">
        <v>0</v>
      </c>
      <c r="H6310" s="30">
        <f t="shared" si="2"/>
        <v>1</v>
      </c>
      <c r="I6310" s="30">
        <v>1</v>
      </c>
      <c r="J6310" s="30">
        <f t="shared" si="3"/>
        <v>0</v>
      </c>
      <c r="K6310" s="30">
        <v>0</v>
      </c>
      <c r="L6310" s="30">
        <f t="shared" si="4"/>
        <v>1</v>
      </c>
      <c r="M6310" s="52" t="str">
        <f t="shared" si="5"/>
        <v>агрегати не працюють</v>
      </c>
      <c r="O6310" s="30" t="str">
        <f t="shared" si="6"/>
        <v/>
      </c>
      <c r="P6310" s="30" t="str">
        <f t="shared" si="7"/>
        <v/>
      </c>
      <c r="Q6310" s="30" t="str">
        <f t="shared" si="8"/>
        <v/>
      </c>
      <c r="R6310" s="30" t="str">
        <f t="shared" si="9"/>
        <v/>
      </c>
      <c r="S6310" s="30" t="str">
        <f t="shared" si="10"/>
        <v/>
      </c>
      <c r="T6310" s="30" t="str">
        <f t="shared" si="11"/>
        <v/>
      </c>
      <c r="U6310" s="30" t="str">
        <f t="shared" si="12"/>
        <v/>
      </c>
    </row>
    <row r="6311" spans="2:21" ht="15.75" customHeight="1" x14ac:dyDescent="0.25">
      <c r="B6311" s="49" t="s">
        <v>333</v>
      </c>
      <c r="C6311" s="50" t="s">
        <v>353</v>
      </c>
      <c r="D6311" s="51" t="s">
        <v>63</v>
      </c>
      <c r="E6311" s="30">
        <v>0</v>
      </c>
      <c r="F6311" s="30">
        <f t="shared" si="1"/>
        <v>1</v>
      </c>
      <c r="G6311" s="30">
        <v>0</v>
      </c>
      <c r="H6311" s="30">
        <f t="shared" si="2"/>
        <v>1</v>
      </c>
      <c r="I6311" s="30">
        <v>1</v>
      </c>
      <c r="J6311" s="30">
        <f t="shared" si="3"/>
        <v>0</v>
      </c>
      <c r="K6311" s="30">
        <v>0</v>
      </c>
      <c r="L6311" s="30">
        <f t="shared" si="4"/>
        <v>1</v>
      </c>
      <c r="M6311" s="52" t="str">
        <f t="shared" si="5"/>
        <v>агрегати не працюють</v>
      </c>
      <c r="O6311" s="30" t="str">
        <f t="shared" si="6"/>
        <v/>
      </c>
      <c r="P6311" s="30" t="str">
        <f t="shared" si="7"/>
        <v/>
      </c>
      <c r="Q6311" s="30" t="str">
        <f t="shared" si="8"/>
        <v/>
      </c>
      <c r="R6311" s="30" t="str">
        <f t="shared" si="9"/>
        <v/>
      </c>
      <c r="S6311" s="30" t="str">
        <f t="shared" si="10"/>
        <v/>
      </c>
      <c r="T6311" s="30" t="str">
        <f t="shared" si="11"/>
        <v/>
      </c>
      <c r="U6311" s="30" t="str">
        <f t="shared" si="12"/>
        <v/>
      </c>
    </row>
    <row r="6312" spans="2:21" ht="15.75" customHeight="1" x14ac:dyDescent="0.25">
      <c r="B6312" s="49" t="s">
        <v>333</v>
      </c>
      <c r="C6312" s="50" t="s">
        <v>353</v>
      </c>
      <c r="D6312" s="51" t="s">
        <v>64</v>
      </c>
      <c r="E6312" s="30">
        <v>1705</v>
      </c>
      <c r="F6312" s="30">
        <v>0</v>
      </c>
      <c r="G6312" s="30">
        <v>238817</v>
      </c>
      <c r="H6312" s="30">
        <v>1</v>
      </c>
      <c r="I6312" s="30">
        <v>1</v>
      </c>
      <c r="J6312" s="30">
        <f t="shared" si="3"/>
        <v>0</v>
      </c>
      <c r="K6312" s="30">
        <v>1</v>
      </c>
      <c r="L6312" s="30">
        <f t="shared" si="4"/>
        <v>0</v>
      </c>
      <c r="M6312" s="52" t="str">
        <f t="shared" si="5"/>
        <v>OK</v>
      </c>
      <c r="O6312" s="30">
        <f t="shared" si="6"/>
        <v>1705</v>
      </c>
      <c r="P6312" s="30">
        <f t="shared" si="7"/>
        <v>1594.5160000000001</v>
      </c>
      <c r="Q6312" s="30">
        <f t="shared" si="8"/>
        <v>1594.5160000000001</v>
      </c>
      <c r="R6312" s="30" t="str">
        <f t="shared" si="9"/>
        <v/>
      </c>
      <c r="S6312" s="30" t="str">
        <f t="shared" si="10"/>
        <v/>
      </c>
      <c r="T6312" s="30">
        <f t="shared" si="11"/>
        <v>238817</v>
      </c>
      <c r="U6312" s="30">
        <f t="shared" si="12"/>
        <v>380797527.57200003</v>
      </c>
    </row>
    <row r="6313" spans="2:21" ht="15.75" customHeight="1" x14ac:dyDescent="0.25">
      <c r="B6313" s="49" t="s">
        <v>333</v>
      </c>
      <c r="C6313" s="50" t="s">
        <v>353</v>
      </c>
      <c r="D6313" s="51" t="s">
        <v>65</v>
      </c>
      <c r="E6313" s="30">
        <v>0</v>
      </c>
      <c r="F6313" s="30">
        <f t="shared" si="1"/>
        <v>1</v>
      </c>
      <c r="G6313" s="30">
        <v>0</v>
      </c>
      <c r="H6313" s="30">
        <f t="shared" si="2"/>
        <v>1</v>
      </c>
      <c r="I6313" s="30">
        <v>1</v>
      </c>
      <c r="J6313" s="30">
        <f t="shared" si="3"/>
        <v>0</v>
      </c>
      <c r="K6313" s="30">
        <v>0</v>
      </c>
      <c r="L6313" s="30">
        <f t="shared" si="4"/>
        <v>1</v>
      </c>
      <c r="M6313" s="52" t="str">
        <f t="shared" si="5"/>
        <v>агрегати не працюють</v>
      </c>
      <c r="O6313" s="30" t="str">
        <f t="shared" si="6"/>
        <v/>
      </c>
      <c r="P6313" s="30" t="str">
        <f t="shared" si="7"/>
        <v/>
      </c>
      <c r="Q6313" s="30" t="str">
        <f t="shared" si="8"/>
        <v/>
      </c>
      <c r="R6313" s="30" t="str">
        <f t="shared" si="9"/>
        <v/>
      </c>
      <c r="S6313" s="30" t="str">
        <f t="shared" si="10"/>
        <v/>
      </c>
      <c r="T6313" s="30" t="str">
        <f t="shared" si="11"/>
        <v/>
      </c>
      <c r="U6313" s="30" t="str">
        <f t="shared" si="12"/>
        <v/>
      </c>
    </row>
    <row r="6314" spans="2:21" ht="15.75" customHeight="1" x14ac:dyDescent="0.25">
      <c r="B6314" s="49" t="s">
        <v>333</v>
      </c>
      <c r="C6314" s="50" t="s">
        <v>353</v>
      </c>
      <c r="D6314" s="51" t="s">
        <v>66</v>
      </c>
      <c r="E6314" s="30">
        <v>1639</v>
      </c>
      <c r="F6314" s="30">
        <v>1</v>
      </c>
      <c r="G6314" s="30">
        <v>195348</v>
      </c>
      <c r="H6314" s="30">
        <v>0</v>
      </c>
      <c r="I6314" s="30">
        <v>1</v>
      </c>
      <c r="J6314" s="30">
        <f t="shared" si="3"/>
        <v>0</v>
      </c>
      <c r="K6314" s="30">
        <v>1</v>
      </c>
      <c r="L6314" s="30">
        <f t="shared" si="4"/>
        <v>0</v>
      </c>
      <c r="M6314" s="52" t="str">
        <f t="shared" si="5"/>
        <v>OK</v>
      </c>
      <c r="O6314" s="30" t="str">
        <f t="shared" si="6"/>
        <v/>
      </c>
      <c r="P6314" s="30" t="str">
        <f t="shared" si="7"/>
        <v/>
      </c>
      <c r="Q6314" s="30">
        <f t="shared" si="8"/>
        <v>1639</v>
      </c>
      <c r="R6314" s="30">
        <f t="shared" si="9"/>
        <v>195348</v>
      </c>
      <c r="S6314" s="30">
        <f t="shared" si="10"/>
        <v>233460.39480000001</v>
      </c>
      <c r="T6314" s="30">
        <f t="shared" si="11"/>
        <v>233460.39480000001</v>
      </c>
      <c r="U6314" s="30">
        <f t="shared" si="12"/>
        <v>382641587.0772</v>
      </c>
    </row>
    <row r="6315" spans="2:21" ht="15.75" customHeight="1" x14ac:dyDescent="0.25">
      <c r="B6315" s="49" t="s">
        <v>333</v>
      </c>
      <c r="C6315" s="50" t="s">
        <v>353</v>
      </c>
      <c r="D6315" s="51" t="s">
        <v>67</v>
      </c>
      <c r="E6315" s="30">
        <v>0</v>
      </c>
      <c r="F6315" s="30">
        <f t="shared" si="1"/>
        <v>1</v>
      </c>
      <c r="G6315" s="30">
        <v>0</v>
      </c>
      <c r="H6315" s="30">
        <f t="shared" si="2"/>
        <v>1</v>
      </c>
      <c r="I6315" s="30">
        <v>1</v>
      </c>
      <c r="J6315" s="30">
        <f t="shared" si="3"/>
        <v>0</v>
      </c>
      <c r="K6315" s="30">
        <v>0</v>
      </c>
      <c r="L6315" s="30">
        <f t="shared" si="4"/>
        <v>1</v>
      </c>
      <c r="M6315" s="52" t="str">
        <f t="shared" si="5"/>
        <v>агрегати не працюють</v>
      </c>
      <c r="O6315" s="30" t="str">
        <f t="shared" si="6"/>
        <v/>
      </c>
      <c r="P6315" s="30" t="str">
        <f t="shared" si="7"/>
        <v/>
      </c>
      <c r="Q6315" s="30" t="str">
        <f t="shared" si="8"/>
        <v/>
      </c>
      <c r="R6315" s="30" t="str">
        <f t="shared" si="9"/>
        <v/>
      </c>
      <c r="S6315" s="30" t="str">
        <f t="shared" si="10"/>
        <v/>
      </c>
      <c r="T6315" s="30" t="str">
        <f t="shared" si="11"/>
        <v/>
      </c>
      <c r="U6315" s="30" t="str">
        <f t="shared" si="12"/>
        <v/>
      </c>
    </row>
    <row r="6316" spans="2:21" ht="15.75" customHeight="1" x14ac:dyDescent="0.25">
      <c r="B6316" s="49" t="s">
        <v>333</v>
      </c>
      <c r="C6316" s="50" t="s">
        <v>353</v>
      </c>
      <c r="D6316" s="51" t="s">
        <v>68</v>
      </c>
      <c r="E6316" s="30">
        <v>1306</v>
      </c>
      <c r="F6316" s="30">
        <v>0</v>
      </c>
      <c r="G6316" s="30">
        <v>257702</v>
      </c>
      <c r="H6316" s="30">
        <v>1</v>
      </c>
      <c r="I6316" s="30">
        <v>1</v>
      </c>
      <c r="J6316" s="30">
        <f t="shared" si="3"/>
        <v>0</v>
      </c>
      <c r="K6316" s="30">
        <v>1</v>
      </c>
      <c r="L6316" s="30">
        <f t="shared" si="4"/>
        <v>0</v>
      </c>
      <c r="M6316" s="52" t="str">
        <f t="shared" si="5"/>
        <v>OK</v>
      </c>
      <c r="O6316" s="30">
        <f t="shared" si="6"/>
        <v>1306</v>
      </c>
      <c r="P6316" s="30">
        <f t="shared" si="7"/>
        <v>1221.3712</v>
      </c>
      <c r="Q6316" s="30">
        <f t="shared" si="8"/>
        <v>1221.3712</v>
      </c>
      <c r="R6316" s="30" t="str">
        <f t="shared" si="9"/>
        <v/>
      </c>
      <c r="S6316" s="30" t="str">
        <f t="shared" si="10"/>
        <v/>
      </c>
      <c r="T6316" s="30">
        <f t="shared" si="11"/>
        <v>257702</v>
      </c>
      <c r="U6316" s="30">
        <f t="shared" si="12"/>
        <v>314749800.9824</v>
      </c>
    </row>
    <row r="6317" spans="2:21" ht="15.75" customHeight="1" x14ac:dyDescent="0.25">
      <c r="B6317" s="49" t="s">
        <v>333</v>
      </c>
      <c r="C6317" s="50" t="s">
        <v>353</v>
      </c>
      <c r="D6317" s="51" t="s">
        <v>69</v>
      </c>
      <c r="E6317" s="30">
        <v>0</v>
      </c>
      <c r="F6317" s="30">
        <f t="shared" si="1"/>
        <v>1</v>
      </c>
      <c r="G6317" s="30">
        <v>0</v>
      </c>
      <c r="H6317" s="30">
        <f t="shared" si="2"/>
        <v>1</v>
      </c>
      <c r="I6317" s="30">
        <v>1</v>
      </c>
      <c r="J6317" s="30">
        <f t="shared" si="3"/>
        <v>0</v>
      </c>
      <c r="K6317" s="30">
        <v>0</v>
      </c>
      <c r="L6317" s="30">
        <f t="shared" si="4"/>
        <v>1</v>
      </c>
      <c r="M6317" s="52" t="str">
        <f t="shared" si="5"/>
        <v>агрегати не працюють</v>
      </c>
      <c r="O6317" s="30" t="str">
        <f t="shared" si="6"/>
        <v/>
      </c>
      <c r="P6317" s="30" t="str">
        <f t="shared" si="7"/>
        <v/>
      </c>
      <c r="Q6317" s="30" t="str">
        <f t="shared" si="8"/>
        <v/>
      </c>
      <c r="R6317" s="30" t="str">
        <f t="shared" si="9"/>
        <v/>
      </c>
      <c r="S6317" s="30" t="str">
        <f t="shared" si="10"/>
        <v/>
      </c>
      <c r="T6317" s="30" t="str">
        <f t="shared" si="11"/>
        <v/>
      </c>
      <c r="U6317" s="30" t="str">
        <f t="shared" si="12"/>
        <v/>
      </c>
    </row>
    <row r="6318" spans="2:21" ht="15.75" customHeight="1" x14ac:dyDescent="0.25">
      <c r="B6318" s="49" t="s">
        <v>333</v>
      </c>
      <c r="C6318" s="50" t="s">
        <v>353</v>
      </c>
      <c r="D6318" s="51" t="s">
        <v>70</v>
      </c>
      <c r="E6318" s="30">
        <v>0</v>
      </c>
      <c r="F6318" s="30">
        <f t="shared" si="1"/>
        <v>1</v>
      </c>
      <c r="G6318" s="30">
        <v>0</v>
      </c>
      <c r="H6318" s="30">
        <f t="shared" si="2"/>
        <v>1</v>
      </c>
      <c r="I6318" s="30">
        <v>1</v>
      </c>
      <c r="J6318" s="30">
        <f t="shared" si="3"/>
        <v>0</v>
      </c>
      <c r="K6318" s="30">
        <v>0</v>
      </c>
      <c r="L6318" s="30">
        <f t="shared" si="4"/>
        <v>1</v>
      </c>
      <c r="M6318" s="52" t="str">
        <f t="shared" si="5"/>
        <v>агрегати не працюють</v>
      </c>
      <c r="O6318" s="30" t="str">
        <f t="shared" si="6"/>
        <v/>
      </c>
      <c r="P6318" s="30" t="str">
        <f t="shared" si="7"/>
        <v/>
      </c>
      <c r="Q6318" s="30" t="str">
        <f t="shared" si="8"/>
        <v/>
      </c>
      <c r="R6318" s="30" t="str">
        <f t="shared" si="9"/>
        <v/>
      </c>
      <c r="S6318" s="30" t="str">
        <f t="shared" si="10"/>
        <v/>
      </c>
      <c r="T6318" s="30" t="str">
        <f t="shared" si="11"/>
        <v/>
      </c>
      <c r="U6318" s="30" t="str">
        <f t="shared" si="12"/>
        <v/>
      </c>
    </row>
    <row r="6319" spans="2:21" ht="15.75" customHeight="1" x14ac:dyDescent="0.25">
      <c r="B6319" s="49" t="s">
        <v>333</v>
      </c>
      <c r="C6319" s="50" t="s">
        <v>353</v>
      </c>
      <c r="D6319" s="51" t="s">
        <v>71</v>
      </c>
      <c r="E6319" s="30">
        <v>0</v>
      </c>
      <c r="F6319" s="30">
        <f t="shared" si="1"/>
        <v>1</v>
      </c>
      <c r="G6319" s="30">
        <v>0</v>
      </c>
      <c r="H6319" s="30">
        <f t="shared" si="2"/>
        <v>1</v>
      </c>
      <c r="I6319" s="30">
        <v>1</v>
      </c>
      <c r="J6319" s="30">
        <f t="shared" si="3"/>
        <v>0</v>
      </c>
      <c r="K6319" s="30">
        <v>0</v>
      </c>
      <c r="L6319" s="30">
        <f t="shared" si="4"/>
        <v>1</v>
      </c>
      <c r="M6319" s="52" t="str">
        <f t="shared" si="5"/>
        <v>агрегати не працюють</v>
      </c>
      <c r="O6319" s="30" t="str">
        <f t="shared" si="6"/>
        <v/>
      </c>
      <c r="P6319" s="30" t="str">
        <f t="shared" si="7"/>
        <v/>
      </c>
      <c r="Q6319" s="30" t="str">
        <f t="shared" si="8"/>
        <v/>
      </c>
      <c r="R6319" s="30" t="str">
        <f t="shared" si="9"/>
        <v/>
      </c>
      <c r="S6319" s="30" t="str">
        <f t="shared" si="10"/>
        <v/>
      </c>
      <c r="T6319" s="30" t="str">
        <f t="shared" si="11"/>
        <v/>
      </c>
      <c r="U6319" s="30" t="str">
        <f t="shared" si="12"/>
        <v/>
      </c>
    </row>
    <row r="6320" spans="2:21" ht="15.75" customHeight="1" x14ac:dyDescent="0.25">
      <c r="B6320" s="49" t="s">
        <v>333</v>
      </c>
      <c r="C6320" s="50" t="s">
        <v>353</v>
      </c>
      <c r="D6320" s="51" t="s">
        <v>72</v>
      </c>
      <c r="E6320" s="30">
        <v>1276</v>
      </c>
      <c r="F6320" s="30">
        <v>0</v>
      </c>
      <c r="G6320" s="30">
        <v>47597</v>
      </c>
      <c r="H6320" s="30">
        <v>0</v>
      </c>
      <c r="I6320" s="30">
        <v>1</v>
      </c>
      <c r="J6320" s="30">
        <f t="shared" si="3"/>
        <v>0</v>
      </c>
      <c r="K6320" s="30">
        <v>1</v>
      </c>
      <c r="L6320" s="30">
        <f t="shared" si="4"/>
        <v>0</v>
      </c>
      <c r="M6320" s="52" t="str">
        <f t="shared" si="5"/>
        <v>OK</v>
      </c>
      <c r="O6320" s="30">
        <f t="shared" si="6"/>
        <v>1276</v>
      </c>
      <c r="P6320" s="30">
        <f t="shared" si="7"/>
        <v>1193.3152</v>
      </c>
      <c r="Q6320" s="30">
        <f t="shared" si="8"/>
        <v>1193.3152</v>
      </c>
      <c r="R6320" s="30">
        <f t="shared" si="9"/>
        <v>47597</v>
      </c>
      <c r="S6320" s="30">
        <f t="shared" si="10"/>
        <v>56883.174700000003</v>
      </c>
      <c r="T6320" s="30">
        <f t="shared" si="11"/>
        <v>56883.174700000003</v>
      </c>
      <c r="U6320" s="30">
        <f t="shared" si="12"/>
        <v>67879556.993765444</v>
      </c>
    </row>
    <row r="6321" spans="2:21" ht="15.75" customHeight="1" x14ac:dyDescent="0.25">
      <c r="B6321" s="49" t="s">
        <v>333</v>
      </c>
      <c r="C6321" s="50" t="s">
        <v>353</v>
      </c>
      <c r="D6321" s="51" t="s">
        <v>73</v>
      </c>
      <c r="E6321" s="30">
        <v>1511</v>
      </c>
      <c r="F6321" s="30">
        <v>1</v>
      </c>
      <c r="G6321" s="30">
        <v>277926</v>
      </c>
      <c r="H6321" s="30">
        <v>1</v>
      </c>
      <c r="I6321" s="30">
        <v>1</v>
      </c>
      <c r="J6321" s="30">
        <f t="shared" si="3"/>
        <v>0</v>
      </c>
      <c r="K6321" s="30">
        <v>1</v>
      </c>
      <c r="L6321" s="30">
        <f t="shared" si="4"/>
        <v>0</v>
      </c>
      <c r="M6321" s="52" t="str">
        <f t="shared" si="5"/>
        <v>OK</v>
      </c>
      <c r="O6321" s="30" t="str">
        <f t="shared" si="6"/>
        <v/>
      </c>
      <c r="P6321" s="30" t="str">
        <f t="shared" si="7"/>
        <v/>
      </c>
      <c r="Q6321" s="30">
        <f t="shared" si="8"/>
        <v>1511</v>
      </c>
      <c r="R6321" s="30" t="str">
        <f t="shared" si="9"/>
        <v/>
      </c>
      <c r="S6321" s="30" t="str">
        <f t="shared" si="10"/>
        <v/>
      </c>
      <c r="T6321" s="30">
        <f t="shared" si="11"/>
        <v>277926</v>
      </c>
      <c r="U6321" s="30">
        <f t="shared" si="12"/>
        <v>419946186</v>
      </c>
    </row>
    <row r="6322" spans="2:21" ht="15.75" customHeight="1" x14ac:dyDescent="0.25">
      <c r="B6322" s="49" t="s">
        <v>333</v>
      </c>
      <c r="C6322" s="50" t="s">
        <v>353</v>
      </c>
      <c r="D6322" s="51" t="s">
        <v>74</v>
      </c>
      <c r="E6322" s="30">
        <v>1067</v>
      </c>
      <c r="F6322" s="30">
        <v>1</v>
      </c>
      <c r="G6322" s="30">
        <v>203855</v>
      </c>
      <c r="H6322" s="30">
        <v>0</v>
      </c>
      <c r="I6322" s="30">
        <v>1</v>
      </c>
      <c r="J6322" s="30">
        <f t="shared" si="3"/>
        <v>0</v>
      </c>
      <c r="K6322" s="30">
        <v>1</v>
      </c>
      <c r="L6322" s="30">
        <f t="shared" si="4"/>
        <v>0</v>
      </c>
      <c r="M6322" s="52" t="str">
        <f t="shared" si="5"/>
        <v>OK</v>
      </c>
      <c r="O6322" s="30" t="str">
        <f t="shared" si="6"/>
        <v/>
      </c>
      <c r="P6322" s="30" t="str">
        <f t="shared" si="7"/>
        <v/>
      </c>
      <c r="Q6322" s="30">
        <f t="shared" si="8"/>
        <v>1067</v>
      </c>
      <c r="R6322" s="30">
        <f t="shared" si="9"/>
        <v>203855</v>
      </c>
      <c r="S6322" s="30">
        <f t="shared" si="10"/>
        <v>243627.11050000001</v>
      </c>
      <c r="T6322" s="30">
        <f t="shared" si="11"/>
        <v>243627.11050000001</v>
      </c>
      <c r="U6322" s="30">
        <f t="shared" si="12"/>
        <v>259950126.90350002</v>
      </c>
    </row>
    <row r="6323" spans="2:21" ht="15.75" customHeight="1" x14ac:dyDescent="0.25">
      <c r="B6323" s="49" t="s">
        <v>333</v>
      </c>
      <c r="C6323" s="50" t="s">
        <v>353</v>
      </c>
      <c r="D6323" s="51" t="s">
        <v>75</v>
      </c>
      <c r="E6323" s="30">
        <v>1874</v>
      </c>
      <c r="F6323" s="30">
        <v>1</v>
      </c>
      <c r="G6323" s="30">
        <v>131751</v>
      </c>
      <c r="H6323" s="30">
        <v>0</v>
      </c>
      <c r="I6323" s="30">
        <v>1</v>
      </c>
      <c r="J6323" s="30">
        <f t="shared" si="3"/>
        <v>0</v>
      </c>
      <c r="K6323" s="30">
        <v>1</v>
      </c>
      <c r="L6323" s="30">
        <f t="shared" si="4"/>
        <v>0</v>
      </c>
      <c r="M6323" s="52" t="str">
        <f t="shared" si="5"/>
        <v>OK</v>
      </c>
      <c r="O6323" s="30" t="str">
        <f t="shared" si="6"/>
        <v/>
      </c>
      <c r="P6323" s="30" t="str">
        <f t="shared" si="7"/>
        <v/>
      </c>
      <c r="Q6323" s="30">
        <f t="shared" si="8"/>
        <v>1874</v>
      </c>
      <c r="R6323" s="30">
        <f t="shared" si="9"/>
        <v>131751</v>
      </c>
      <c r="S6323" s="30">
        <f t="shared" si="10"/>
        <v>157455.6201</v>
      </c>
      <c r="T6323" s="30">
        <f t="shared" si="11"/>
        <v>157455.6201</v>
      </c>
      <c r="U6323" s="30">
        <f t="shared" si="12"/>
        <v>295071832.06739998</v>
      </c>
    </row>
    <row r="6324" spans="2:21" ht="15.75" customHeight="1" x14ac:dyDescent="0.25">
      <c r="B6324" s="49" t="s">
        <v>333</v>
      </c>
      <c r="C6324" s="50" t="s">
        <v>353</v>
      </c>
      <c r="D6324" s="51" t="s">
        <v>76</v>
      </c>
      <c r="E6324" s="30">
        <v>1018</v>
      </c>
      <c r="F6324" s="30">
        <v>0</v>
      </c>
      <c r="G6324" s="30">
        <v>275580</v>
      </c>
      <c r="H6324" s="30">
        <v>0</v>
      </c>
      <c r="I6324" s="30">
        <v>1</v>
      </c>
      <c r="J6324" s="30">
        <f t="shared" si="3"/>
        <v>0</v>
      </c>
      <c r="K6324" s="30">
        <v>1</v>
      </c>
      <c r="L6324" s="30">
        <f t="shared" si="4"/>
        <v>0</v>
      </c>
      <c r="M6324" s="52" t="str">
        <f t="shared" si="5"/>
        <v>OK</v>
      </c>
      <c r="O6324" s="30">
        <f t="shared" si="6"/>
        <v>1018</v>
      </c>
      <c r="P6324" s="30">
        <f t="shared" si="7"/>
        <v>952.03359999999998</v>
      </c>
      <c r="Q6324" s="30">
        <f t="shared" si="8"/>
        <v>952.03359999999998</v>
      </c>
      <c r="R6324" s="30">
        <f t="shared" si="9"/>
        <v>275580</v>
      </c>
      <c r="S6324" s="30">
        <f t="shared" si="10"/>
        <v>329345.658</v>
      </c>
      <c r="T6324" s="30">
        <f t="shared" si="11"/>
        <v>329345.658</v>
      </c>
      <c r="U6324" s="30">
        <f t="shared" si="12"/>
        <v>313548132.43010879</v>
      </c>
    </row>
    <row r="6325" spans="2:21" ht="15.75" customHeight="1" x14ac:dyDescent="0.25">
      <c r="B6325" s="49" t="s">
        <v>333</v>
      </c>
      <c r="C6325" s="50" t="s">
        <v>353</v>
      </c>
      <c r="D6325" s="51" t="s">
        <v>77</v>
      </c>
      <c r="E6325" s="30">
        <v>734</v>
      </c>
      <c r="F6325" s="30">
        <v>1</v>
      </c>
      <c r="G6325" s="30">
        <v>60414</v>
      </c>
      <c r="H6325" s="30">
        <v>1</v>
      </c>
      <c r="I6325" s="30">
        <v>1</v>
      </c>
      <c r="J6325" s="30">
        <f t="shared" si="3"/>
        <v>0</v>
      </c>
      <c r="K6325" s="30">
        <v>1</v>
      </c>
      <c r="L6325" s="30">
        <f t="shared" si="4"/>
        <v>0</v>
      </c>
      <c r="M6325" s="52" t="str">
        <f t="shared" si="5"/>
        <v>OK</v>
      </c>
      <c r="O6325" s="30" t="str">
        <f t="shared" si="6"/>
        <v/>
      </c>
      <c r="P6325" s="30" t="str">
        <f t="shared" si="7"/>
        <v/>
      </c>
      <c r="Q6325" s="30">
        <f t="shared" si="8"/>
        <v>734</v>
      </c>
      <c r="R6325" s="30" t="str">
        <f t="shared" si="9"/>
        <v/>
      </c>
      <c r="S6325" s="30" t="str">
        <f t="shared" si="10"/>
        <v/>
      </c>
      <c r="T6325" s="30">
        <f t="shared" si="11"/>
        <v>60414</v>
      </c>
      <c r="U6325" s="30">
        <f t="shared" si="12"/>
        <v>44343876</v>
      </c>
    </row>
    <row r="6326" spans="2:21" ht="15.75" customHeight="1" x14ac:dyDescent="0.25">
      <c r="B6326" s="49" t="s">
        <v>333</v>
      </c>
      <c r="C6326" s="50" t="s">
        <v>353</v>
      </c>
      <c r="D6326" s="51" t="s">
        <v>78</v>
      </c>
      <c r="E6326" s="30">
        <v>0</v>
      </c>
      <c r="F6326" s="30">
        <f t="shared" si="1"/>
        <v>1</v>
      </c>
      <c r="G6326" s="30">
        <v>0</v>
      </c>
      <c r="H6326" s="30">
        <f t="shared" si="2"/>
        <v>1</v>
      </c>
      <c r="I6326" s="30">
        <v>1</v>
      </c>
      <c r="J6326" s="30">
        <f t="shared" si="3"/>
        <v>0</v>
      </c>
      <c r="K6326" s="30">
        <v>0</v>
      </c>
      <c r="L6326" s="30">
        <f t="shared" si="4"/>
        <v>1</v>
      </c>
      <c r="M6326" s="52" t="str">
        <f t="shared" si="5"/>
        <v>агрегати не працюють</v>
      </c>
      <c r="O6326" s="30" t="str">
        <f t="shared" si="6"/>
        <v/>
      </c>
      <c r="P6326" s="30" t="str">
        <f t="shared" si="7"/>
        <v/>
      </c>
      <c r="Q6326" s="30" t="str">
        <f t="shared" si="8"/>
        <v/>
      </c>
      <c r="R6326" s="30" t="str">
        <f t="shared" si="9"/>
        <v/>
      </c>
      <c r="S6326" s="30" t="str">
        <f t="shared" si="10"/>
        <v/>
      </c>
      <c r="T6326" s="30" t="str">
        <f t="shared" si="11"/>
        <v/>
      </c>
      <c r="U6326" s="30" t="str">
        <f t="shared" si="12"/>
        <v/>
      </c>
    </row>
    <row r="6327" spans="2:21" ht="15.75" customHeight="1" x14ac:dyDescent="0.25">
      <c r="B6327" s="49" t="s">
        <v>333</v>
      </c>
      <c r="C6327" s="50" t="s">
        <v>353</v>
      </c>
      <c r="D6327" s="51" t="s">
        <v>79</v>
      </c>
      <c r="E6327" s="30">
        <v>0</v>
      </c>
      <c r="F6327" s="30">
        <f t="shared" si="1"/>
        <v>1</v>
      </c>
      <c r="G6327" s="30">
        <v>0</v>
      </c>
      <c r="H6327" s="30">
        <f t="shared" si="2"/>
        <v>1</v>
      </c>
      <c r="I6327" s="30">
        <v>1</v>
      </c>
      <c r="J6327" s="30">
        <f t="shared" si="3"/>
        <v>0</v>
      </c>
      <c r="K6327" s="30">
        <v>0</v>
      </c>
      <c r="L6327" s="30">
        <f t="shared" si="4"/>
        <v>1</v>
      </c>
      <c r="M6327" s="52" t="str">
        <f t="shared" si="5"/>
        <v>агрегати не працюють</v>
      </c>
      <c r="O6327" s="30" t="str">
        <f t="shared" si="6"/>
        <v/>
      </c>
      <c r="P6327" s="30" t="str">
        <f t="shared" si="7"/>
        <v/>
      </c>
      <c r="Q6327" s="30" t="str">
        <f t="shared" si="8"/>
        <v/>
      </c>
      <c r="R6327" s="30" t="str">
        <f t="shared" si="9"/>
        <v/>
      </c>
      <c r="S6327" s="30" t="str">
        <f t="shared" si="10"/>
        <v/>
      </c>
      <c r="T6327" s="30" t="str">
        <f t="shared" si="11"/>
        <v/>
      </c>
      <c r="U6327" s="30" t="str">
        <f t="shared" si="12"/>
        <v/>
      </c>
    </row>
    <row r="6328" spans="2:21" ht="15.75" customHeight="1" x14ac:dyDescent="0.25">
      <c r="B6328" s="49" t="s">
        <v>333</v>
      </c>
      <c r="C6328" s="50" t="s">
        <v>353</v>
      </c>
      <c r="D6328" s="51" t="s">
        <v>80</v>
      </c>
      <c r="E6328" s="30">
        <v>0</v>
      </c>
      <c r="F6328" s="30">
        <f t="shared" si="1"/>
        <v>1</v>
      </c>
      <c r="G6328" s="30">
        <v>0</v>
      </c>
      <c r="H6328" s="30">
        <f t="shared" si="2"/>
        <v>1</v>
      </c>
      <c r="I6328" s="30">
        <v>1</v>
      </c>
      <c r="J6328" s="30">
        <f t="shared" si="3"/>
        <v>0</v>
      </c>
      <c r="K6328" s="30">
        <v>0</v>
      </c>
      <c r="L6328" s="30">
        <f t="shared" si="4"/>
        <v>1</v>
      </c>
      <c r="M6328" s="52" t="str">
        <f t="shared" si="5"/>
        <v>агрегати не працюють</v>
      </c>
      <c r="O6328" s="30" t="str">
        <f t="shared" si="6"/>
        <v/>
      </c>
      <c r="P6328" s="30" t="str">
        <f t="shared" si="7"/>
        <v/>
      </c>
      <c r="Q6328" s="30" t="str">
        <f t="shared" si="8"/>
        <v/>
      </c>
      <c r="R6328" s="30" t="str">
        <f t="shared" si="9"/>
        <v/>
      </c>
      <c r="S6328" s="30" t="str">
        <f t="shared" si="10"/>
        <v/>
      </c>
      <c r="T6328" s="30" t="str">
        <f t="shared" si="11"/>
        <v/>
      </c>
      <c r="U6328" s="30" t="str">
        <f t="shared" si="12"/>
        <v/>
      </c>
    </row>
    <row r="6329" spans="2:21" ht="15.75" customHeight="1" x14ac:dyDescent="0.25">
      <c r="B6329" s="49" t="s">
        <v>333</v>
      </c>
      <c r="C6329" s="50" t="s">
        <v>353</v>
      </c>
      <c r="D6329" s="51" t="s">
        <v>81</v>
      </c>
      <c r="E6329" s="30">
        <v>1154</v>
      </c>
      <c r="F6329" s="30">
        <v>1</v>
      </c>
      <c r="G6329" s="30">
        <v>181999</v>
      </c>
      <c r="H6329" s="30">
        <v>0</v>
      </c>
      <c r="I6329" s="30">
        <v>1</v>
      </c>
      <c r="J6329" s="30">
        <f t="shared" si="3"/>
        <v>0</v>
      </c>
      <c r="K6329" s="30">
        <v>1</v>
      </c>
      <c r="L6329" s="30">
        <f t="shared" si="4"/>
        <v>0</v>
      </c>
      <c r="M6329" s="52" t="str">
        <f t="shared" si="5"/>
        <v>OK</v>
      </c>
      <c r="O6329" s="30" t="str">
        <f t="shared" si="6"/>
        <v/>
      </c>
      <c r="P6329" s="30" t="str">
        <f t="shared" si="7"/>
        <v/>
      </c>
      <c r="Q6329" s="30">
        <f t="shared" si="8"/>
        <v>1154</v>
      </c>
      <c r="R6329" s="30">
        <f t="shared" si="9"/>
        <v>181999</v>
      </c>
      <c r="S6329" s="30">
        <f t="shared" si="10"/>
        <v>217507.0049</v>
      </c>
      <c r="T6329" s="30">
        <f t="shared" si="11"/>
        <v>217507.0049</v>
      </c>
      <c r="U6329" s="30">
        <f t="shared" si="12"/>
        <v>251003083.65459999</v>
      </c>
    </row>
    <row r="6330" spans="2:21" ht="15.75" customHeight="1" x14ac:dyDescent="0.25">
      <c r="B6330" s="49" t="s">
        <v>333</v>
      </c>
      <c r="C6330" s="50" t="s">
        <v>353</v>
      </c>
      <c r="D6330" s="51" t="s">
        <v>82</v>
      </c>
      <c r="E6330" s="30">
        <v>858</v>
      </c>
      <c r="F6330" s="30">
        <v>1</v>
      </c>
      <c r="G6330" s="30">
        <v>112839</v>
      </c>
      <c r="H6330" s="30">
        <v>1</v>
      </c>
      <c r="I6330" s="30">
        <v>1</v>
      </c>
      <c r="J6330" s="30">
        <f t="shared" si="3"/>
        <v>0</v>
      </c>
      <c r="K6330" s="30">
        <v>1</v>
      </c>
      <c r="L6330" s="30">
        <f t="shared" si="4"/>
        <v>0</v>
      </c>
      <c r="M6330" s="52" t="str">
        <f t="shared" si="5"/>
        <v>OK</v>
      </c>
      <c r="O6330" s="30" t="str">
        <f t="shared" si="6"/>
        <v/>
      </c>
      <c r="P6330" s="30" t="str">
        <f t="shared" si="7"/>
        <v/>
      </c>
      <c r="Q6330" s="30">
        <f t="shared" si="8"/>
        <v>858</v>
      </c>
      <c r="R6330" s="30" t="str">
        <f t="shared" si="9"/>
        <v/>
      </c>
      <c r="S6330" s="30" t="str">
        <f t="shared" si="10"/>
        <v/>
      </c>
      <c r="T6330" s="30">
        <f t="shared" si="11"/>
        <v>112839</v>
      </c>
      <c r="U6330" s="30">
        <f t="shared" si="12"/>
        <v>96815862</v>
      </c>
    </row>
    <row r="6331" spans="2:21" ht="15.75" customHeight="1" x14ac:dyDescent="0.25">
      <c r="B6331" s="49" t="s">
        <v>333</v>
      </c>
      <c r="C6331" s="50" t="s">
        <v>353</v>
      </c>
      <c r="D6331" s="51" t="s">
        <v>83</v>
      </c>
      <c r="E6331" s="30">
        <v>0</v>
      </c>
      <c r="F6331" s="30">
        <f t="shared" si="1"/>
        <v>1</v>
      </c>
      <c r="G6331" s="30">
        <v>0</v>
      </c>
      <c r="H6331" s="30">
        <f t="shared" si="2"/>
        <v>1</v>
      </c>
      <c r="I6331" s="30">
        <v>1</v>
      </c>
      <c r="J6331" s="30">
        <f t="shared" si="3"/>
        <v>0</v>
      </c>
      <c r="K6331" s="30">
        <v>0</v>
      </c>
      <c r="L6331" s="30">
        <f t="shared" si="4"/>
        <v>1</v>
      </c>
      <c r="M6331" s="52" t="str">
        <f t="shared" si="5"/>
        <v>агрегати не працюють</v>
      </c>
      <c r="O6331" s="30" t="str">
        <f t="shared" si="6"/>
        <v/>
      </c>
      <c r="P6331" s="30" t="str">
        <f t="shared" si="7"/>
        <v/>
      </c>
      <c r="Q6331" s="30" t="str">
        <f t="shared" si="8"/>
        <v/>
      </c>
      <c r="R6331" s="30" t="str">
        <f t="shared" si="9"/>
        <v/>
      </c>
      <c r="S6331" s="30" t="str">
        <f t="shared" si="10"/>
        <v/>
      </c>
      <c r="T6331" s="30" t="str">
        <f t="shared" si="11"/>
        <v/>
      </c>
      <c r="U6331" s="30" t="str">
        <f t="shared" si="12"/>
        <v/>
      </c>
    </row>
    <row r="6332" spans="2:21" ht="15.75" customHeight="1" x14ac:dyDescent="0.25">
      <c r="B6332" s="49" t="s">
        <v>333</v>
      </c>
      <c r="C6332" s="50" t="s">
        <v>354</v>
      </c>
      <c r="D6332" s="51" t="s">
        <v>60</v>
      </c>
      <c r="E6332" s="30">
        <v>0</v>
      </c>
      <c r="F6332" s="30">
        <f t="shared" si="1"/>
        <v>1</v>
      </c>
      <c r="G6332" s="30">
        <v>0</v>
      </c>
      <c r="H6332" s="30">
        <f t="shared" si="2"/>
        <v>1</v>
      </c>
      <c r="I6332" s="30">
        <v>1</v>
      </c>
      <c r="J6332" s="30">
        <f t="shared" si="3"/>
        <v>0</v>
      </c>
      <c r="K6332" s="30">
        <v>0</v>
      </c>
      <c r="L6332" s="30">
        <f t="shared" si="4"/>
        <v>1</v>
      </c>
      <c r="M6332" s="52" t="str">
        <f t="shared" si="5"/>
        <v>агрегати не працюють</v>
      </c>
      <c r="O6332" s="30" t="str">
        <f t="shared" si="6"/>
        <v/>
      </c>
      <c r="P6332" s="30" t="str">
        <f t="shared" si="7"/>
        <v/>
      </c>
      <c r="Q6332" s="30" t="str">
        <f t="shared" si="8"/>
        <v/>
      </c>
      <c r="R6332" s="30" t="str">
        <f t="shared" si="9"/>
        <v/>
      </c>
      <c r="S6332" s="30" t="str">
        <f t="shared" si="10"/>
        <v/>
      </c>
      <c r="T6332" s="30" t="str">
        <f t="shared" si="11"/>
        <v/>
      </c>
      <c r="U6332" s="30" t="str">
        <f t="shared" si="12"/>
        <v/>
      </c>
    </row>
    <row r="6333" spans="2:21" ht="15.75" customHeight="1" x14ac:dyDescent="0.25">
      <c r="B6333" s="49" t="s">
        <v>333</v>
      </c>
      <c r="C6333" s="50" t="s">
        <v>354</v>
      </c>
      <c r="D6333" s="51" t="s">
        <v>61</v>
      </c>
      <c r="E6333" s="30">
        <v>0</v>
      </c>
      <c r="F6333" s="30">
        <f t="shared" si="1"/>
        <v>1</v>
      </c>
      <c r="G6333" s="30">
        <v>0</v>
      </c>
      <c r="H6333" s="30">
        <f t="shared" si="2"/>
        <v>1</v>
      </c>
      <c r="I6333" s="30">
        <v>1</v>
      </c>
      <c r="J6333" s="30">
        <f t="shared" si="3"/>
        <v>0</v>
      </c>
      <c r="K6333" s="30">
        <v>0</v>
      </c>
      <c r="L6333" s="30">
        <f t="shared" si="4"/>
        <v>1</v>
      </c>
      <c r="M6333" s="52" t="str">
        <f t="shared" si="5"/>
        <v>агрегати не працюють</v>
      </c>
      <c r="O6333" s="30" t="str">
        <f t="shared" si="6"/>
        <v/>
      </c>
      <c r="P6333" s="30" t="str">
        <f t="shared" si="7"/>
        <v/>
      </c>
      <c r="Q6333" s="30" t="str">
        <f t="shared" si="8"/>
        <v/>
      </c>
      <c r="R6333" s="30" t="str">
        <f t="shared" si="9"/>
        <v/>
      </c>
      <c r="S6333" s="30" t="str">
        <f t="shared" si="10"/>
        <v/>
      </c>
      <c r="T6333" s="30" t="str">
        <f t="shared" si="11"/>
        <v/>
      </c>
      <c r="U6333" s="30" t="str">
        <f t="shared" si="12"/>
        <v/>
      </c>
    </row>
    <row r="6334" spans="2:21" ht="15.75" customHeight="1" x14ac:dyDescent="0.25">
      <c r="B6334" s="49" t="s">
        <v>333</v>
      </c>
      <c r="C6334" s="50" t="s">
        <v>354</v>
      </c>
      <c r="D6334" s="51" t="s">
        <v>62</v>
      </c>
      <c r="E6334" s="30">
        <v>425</v>
      </c>
      <c r="F6334" s="30">
        <v>1</v>
      </c>
      <c r="G6334" s="30">
        <v>206241</v>
      </c>
      <c r="H6334" s="30">
        <v>1</v>
      </c>
      <c r="I6334" s="30">
        <v>1</v>
      </c>
      <c r="J6334" s="30">
        <f t="shared" si="3"/>
        <v>0</v>
      </c>
      <c r="K6334" s="30">
        <v>1</v>
      </c>
      <c r="L6334" s="30">
        <f t="shared" si="4"/>
        <v>0</v>
      </c>
      <c r="M6334" s="52" t="str">
        <f t="shared" si="5"/>
        <v>OK</v>
      </c>
      <c r="O6334" s="30" t="str">
        <f t="shared" si="6"/>
        <v/>
      </c>
      <c r="P6334" s="30" t="str">
        <f t="shared" si="7"/>
        <v/>
      </c>
      <c r="Q6334" s="30">
        <f t="shared" si="8"/>
        <v>425</v>
      </c>
      <c r="R6334" s="30" t="str">
        <f t="shared" si="9"/>
        <v/>
      </c>
      <c r="S6334" s="30" t="str">
        <f t="shared" si="10"/>
        <v/>
      </c>
      <c r="T6334" s="30">
        <f t="shared" si="11"/>
        <v>206241</v>
      </c>
      <c r="U6334" s="30">
        <f t="shared" si="12"/>
        <v>87652425</v>
      </c>
    </row>
    <row r="6335" spans="2:21" ht="15.75" customHeight="1" x14ac:dyDescent="0.25">
      <c r="B6335" s="49" t="s">
        <v>333</v>
      </c>
      <c r="C6335" s="50" t="s">
        <v>354</v>
      </c>
      <c r="D6335" s="51" t="s">
        <v>63</v>
      </c>
      <c r="E6335" s="30">
        <v>0</v>
      </c>
      <c r="F6335" s="30">
        <f t="shared" si="1"/>
        <v>1</v>
      </c>
      <c r="G6335" s="30">
        <v>0</v>
      </c>
      <c r="H6335" s="30">
        <f t="shared" si="2"/>
        <v>1</v>
      </c>
      <c r="I6335" s="30">
        <v>1</v>
      </c>
      <c r="J6335" s="30">
        <f t="shared" si="3"/>
        <v>0</v>
      </c>
      <c r="K6335" s="30">
        <v>0</v>
      </c>
      <c r="L6335" s="30">
        <f t="shared" si="4"/>
        <v>1</v>
      </c>
      <c r="M6335" s="52" t="str">
        <f t="shared" si="5"/>
        <v>агрегати не працюють</v>
      </c>
      <c r="O6335" s="30" t="str">
        <f t="shared" si="6"/>
        <v/>
      </c>
      <c r="P6335" s="30" t="str">
        <f t="shared" si="7"/>
        <v/>
      </c>
      <c r="Q6335" s="30" t="str">
        <f t="shared" si="8"/>
        <v/>
      </c>
      <c r="R6335" s="30" t="str">
        <f t="shared" si="9"/>
        <v/>
      </c>
      <c r="S6335" s="30" t="str">
        <f t="shared" si="10"/>
        <v/>
      </c>
      <c r="T6335" s="30" t="str">
        <f t="shared" si="11"/>
        <v/>
      </c>
      <c r="U6335" s="30" t="str">
        <f t="shared" si="12"/>
        <v/>
      </c>
    </row>
    <row r="6336" spans="2:21" ht="15.75" customHeight="1" x14ac:dyDescent="0.25">
      <c r="B6336" s="49" t="s">
        <v>333</v>
      </c>
      <c r="C6336" s="50" t="s">
        <v>354</v>
      </c>
      <c r="D6336" s="51" t="s">
        <v>64</v>
      </c>
      <c r="E6336" s="30">
        <v>0</v>
      </c>
      <c r="F6336" s="30">
        <f t="shared" si="1"/>
        <v>1</v>
      </c>
      <c r="G6336" s="30">
        <v>0</v>
      </c>
      <c r="H6336" s="30">
        <f t="shared" si="2"/>
        <v>1</v>
      </c>
      <c r="I6336" s="30">
        <v>1</v>
      </c>
      <c r="J6336" s="30">
        <f t="shared" si="3"/>
        <v>0</v>
      </c>
      <c r="K6336" s="30">
        <v>0</v>
      </c>
      <c r="L6336" s="30">
        <f t="shared" si="4"/>
        <v>1</v>
      </c>
      <c r="M6336" s="52" t="str">
        <f t="shared" si="5"/>
        <v>агрегати не працюють</v>
      </c>
      <c r="O6336" s="30" t="str">
        <f t="shared" si="6"/>
        <v/>
      </c>
      <c r="P6336" s="30" t="str">
        <f t="shared" si="7"/>
        <v/>
      </c>
      <c r="Q6336" s="30" t="str">
        <f t="shared" si="8"/>
        <v/>
      </c>
      <c r="R6336" s="30" t="str">
        <f t="shared" si="9"/>
        <v/>
      </c>
      <c r="S6336" s="30" t="str">
        <f t="shared" si="10"/>
        <v/>
      </c>
      <c r="T6336" s="30" t="str">
        <f t="shared" si="11"/>
        <v/>
      </c>
      <c r="U6336" s="30" t="str">
        <f t="shared" si="12"/>
        <v/>
      </c>
    </row>
    <row r="6337" spans="2:21" ht="15.75" customHeight="1" x14ac:dyDescent="0.25">
      <c r="B6337" s="49" t="s">
        <v>333</v>
      </c>
      <c r="C6337" s="50" t="s">
        <v>354</v>
      </c>
      <c r="D6337" s="51" t="s">
        <v>65</v>
      </c>
      <c r="E6337" s="30">
        <v>493</v>
      </c>
      <c r="F6337" s="30">
        <v>1</v>
      </c>
      <c r="G6337" s="30">
        <v>143674</v>
      </c>
      <c r="H6337" s="30">
        <v>1</v>
      </c>
      <c r="I6337" s="30">
        <v>1</v>
      </c>
      <c r="J6337" s="30">
        <f t="shared" si="3"/>
        <v>0</v>
      </c>
      <c r="K6337" s="30">
        <v>1</v>
      </c>
      <c r="L6337" s="30">
        <f t="shared" si="4"/>
        <v>0</v>
      </c>
      <c r="M6337" s="52" t="str">
        <f t="shared" si="5"/>
        <v>OK</v>
      </c>
      <c r="O6337" s="30" t="str">
        <f t="shared" si="6"/>
        <v/>
      </c>
      <c r="P6337" s="30" t="str">
        <f t="shared" si="7"/>
        <v/>
      </c>
      <c r="Q6337" s="30">
        <f t="shared" si="8"/>
        <v>493</v>
      </c>
      <c r="R6337" s="30" t="str">
        <f t="shared" si="9"/>
        <v/>
      </c>
      <c r="S6337" s="30" t="str">
        <f t="shared" si="10"/>
        <v/>
      </c>
      <c r="T6337" s="30">
        <f t="shared" si="11"/>
        <v>143674</v>
      </c>
      <c r="U6337" s="30">
        <f t="shared" si="12"/>
        <v>70831282</v>
      </c>
    </row>
    <row r="6338" spans="2:21" ht="15.75" customHeight="1" x14ac:dyDescent="0.25">
      <c r="B6338" s="49" t="s">
        <v>333</v>
      </c>
      <c r="C6338" s="50" t="s">
        <v>354</v>
      </c>
      <c r="D6338" s="51" t="s">
        <v>66</v>
      </c>
      <c r="E6338" s="30">
        <v>1557</v>
      </c>
      <c r="F6338" s="30">
        <v>0</v>
      </c>
      <c r="G6338" s="30">
        <v>112224</v>
      </c>
      <c r="H6338" s="30">
        <v>1</v>
      </c>
      <c r="I6338" s="30">
        <v>1</v>
      </c>
      <c r="J6338" s="30">
        <f t="shared" si="3"/>
        <v>0</v>
      </c>
      <c r="K6338" s="30">
        <v>1</v>
      </c>
      <c r="L6338" s="30">
        <f t="shared" si="4"/>
        <v>0</v>
      </c>
      <c r="M6338" s="52" t="str">
        <f t="shared" si="5"/>
        <v>OK</v>
      </c>
      <c r="O6338" s="30">
        <f t="shared" si="6"/>
        <v>1557</v>
      </c>
      <c r="P6338" s="30">
        <f t="shared" si="7"/>
        <v>1456.1064000000001</v>
      </c>
      <c r="Q6338" s="30">
        <f t="shared" si="8"/>
        <v>1456.1064000000001</v>
      </c>
      <c r="R6338" s="30" t="str">
        <f t="shared" si="9"/>
        <v/>
      </c>
      <c r="S6338" s="30" t="str">
        <f t="shared" si="10"/>
        <v/>
      </c>
      <c r="T6338" s="30">
        <f t="shared" si="11"/>
        <v>112224</v>
      </c>
      <c r="U6338" s="30">
        <f t="shared" si="12"/>
        <v>163410084.63360003</v>
      </c>
    </row>
    <row r="6339" spans="2:21" ht="15.75" customHeight="1" x14ac:dyDescent="0.25">
      <c r="B6339" s="49" t="s">
        <v>333</v>
      </c>
      <c r="C6339" s="50" t="s">
        <v>354</v>
      </c>
      <c r="D6339" s="51" t="s">
        <v>67</v>
      </c>
      <c r="E6339" s="30">
        <v>1648</v>
      </c>
      <c r="F6339" s="30">
        <v>1</v>
      </c>
      <c r="G6339" s="30">
        <v>230858</v>
      </c>
      <c r="H6339" s="30">
        <v>0</v>
      </c>
      <c r="I6339" s="30">
        <v>1</v>
      </c>
      <c r="J6339" s="30">
        <f t="shared" si="3"/>
        <v>0</v>
      </c>
      <c r="K6339" s="30">
        <v>1</v>
      </c>
      <c r="L6339" s="30">
        <f t="shared" si="4"/>
        <v>0</v>
      </c>
      <c r="M6339" s="52" t="str">
        <f t="shared" si="5"/>
        <v>OK</v>
      </c>
      <c r="O6339" s="30" t="str">
        <f t="shared" si="6"/>
        <v/>
      </c>
      <c r="P6339" s="30" t="str">
        <f t="shared" si="7"/>
        <v/>
      </c>
      <c r="Q6339" s="30">
        <f t="shared" si="8"/>
        <v>1648</v>
      </c>
      <c r="R6339" s="30">
        <f t="shared" si="9"/>
        <v>230858</v>
      </c>
      <c r="S6339" s="30">
        <f t="shared" si="10"/>
        <v>275898.3958</v>
      </c>
      <c r="T6339" s="30">
        <f t="shared" si="11"/>
        <v>275898.3958</v>
      </c>
      <c r="U6339" s="30">
        <f t="shared" si="12"/>
        <v>454680556.2784</v>
      </c>
    </row>
    <row r="6340" spans="2:21" ht="15.75" customHeight="1" x14ac:dyDescent="0.25">
      <c r="B6340" s="49" t="s">
        <v>333</v>
      </c>
      <c r="C6340" s="50" t="s">
        <v>354</v>
      </c>
      <c r="D6340" s="51" t="s">
        <v>68</v>
      </c>
      <c r="E6340" s="30">
        <v>0</v>
      </c>
      <c r="F6340" s="30">
        <f t="shared" si="1"/>
        <v>1</v>
      </c>
      <c r="G6340" s="30">
        <v>0</v>
      </c>
      <c r="H6340" s="30">
        <f t="shared" si="2"/>
        <v>1</v>
      </c>
      <c r="I6340" s="30">
        <v>1</v>
      </c>
      <c r="J6340" s="30">
        <f t="shared" si="3"/>
        <v>0</v>
      </c>
      <c r="K6340" s="30">
        <v>0</v>
      </c>
      <c r="L6340" s="30">
        <f t="shared" si="4"/>
        <v>1</v>
      </c>
      <c r="M6340" s="52" t="str">
        <f t="shared" si="5"/>
        <v>агрегати не працюють</v>
      </c>
      <c r="O6340" s="30" t="str">
        <f t="shared" si="6"/>
        <v/>
      </c>
      <c r="P6340" s="30" t="str">
        <f t="shared" si="7"/>
        <v/>
      </c>
      <c r="Q6340" s="30" t="str">
        <f t="shared" si="8"/>
        <v/>
      </c>
      <c r="R6340" s="30" t="str">
        <f t="shared" si="9"/>
        <v/>
      </c>
      <c r="S6340" s="30" t="str">
        <f t="shared" si="10"/>
        <v/>
      </c>
      <c r="T6340" s="30" t="str">
        <f t="shared" si="11"/>
        <v/>
      </c>
      <c r="U6340" s="30" t="str">
        <f t="shared" si="12"/>
        <v/>
      </c>
    </row>
    <row r="6341" spans="2:21" ht="15.75" customHeight="1" x14ac:dyDescent="0.25">
      <c r="B6341" s="49" t="s">
        <v>333</v>
      </c>
      <c r="C6341" s="50" t="s">
        <v>354</v>
      </c>
      <c r="D6341" s="51" t="s">
        <v>69</v>
      </c>
      <c r="E6341" s="30">
        <v>0</v>
      </c>
      <c r="F6341" s="30">
        <f t="shared" si="1"/>
        <v>1</v>
      </c>
      <c r="G6341" s="30">
        <v>0</v>
      </c>
      <c r="H6341" s="30">
        <f t="shared" si="2"/>
        <v>1</v>
      </c>
      <c r="I6341" s="30">
        <v>1</v>
      </c>
      <c r="J6341" s="30">
        <f t="shared" si="3"/>
        <v>0</v>
      </c>
      <c r="K6341" s="30">
        <v>0</v>
      </c>
      <c r="L6341" s="30">
        <f t="shared" si="4"/>
        <v>1</v>
      </c>
      <c r="M6341" s="52" t="str">
        <f t="shared" si="5"/>
        <v>агрегати не працюють</v>
      </c>
      <c r="O6341" s="30" t="str">
        <f t="shared" si="6"/>
        <v/>
      </c>
      <c r="P6341" s="30" t="str">
        <f t="shared" si="7"/>
        <v/>
      </c>
      <c r="Q6341" s="30" t="str">
        <f t="shared" si="8"/>
        <v/>
      </c>
      <c r="R6341" s="30" t="str">
        <f t="shared" si="9"/>
        <v/>
      </c>
      <c r="S6341" s="30" t="str">
        <f t="shared" si="10"/>
        <v/>
      </c>
      <c r="T6341" s="30" t="str">
        <f t="shared" si="11"/>
        <v/>
      </c>
      <c r="U6341" s="30" t="str">
        <f t="shared" si="12"/>
        <v/>
      </c>
    </row>
    <row r="6342" spans="2:21" ht="15.75" customHeight="1" x14ac:dyDescent="0.25">
      <c r="B6342" s="49" t="s">
        <v>333</v>
      </c>
      <c r="C6342" s="50" t="s">
        <v>354</v>
      </c>
      <c r="D6342" s="51" t="s">
        <v>70</v>
      </c>
      <c r="E6342" s="30">
        <v>0</v>
      </c>
      <c r="F6342" s="30">
        <f t="shared" si="1"/>
        <v>1</v>
      </c>
      <c r="G6342" s="30">
        <v>0</v>
      </c>
      <c r="H6342" s="30">
        <f t="shared" si="2"/>
        <v>1</v>
      </c>
      <c r="I6342" s="30">
        <v>1</v>
      </c>
      <c r="J6342" s="30">
        <f t="shared" si="3"/>
        <v>0</v>
      </c>
      <c r="K6342" s="30">
        <v>0</v>
      </c>
      <c r="L6342" s="30">
        <f t="shared" si="4"/>
        <v>1</v>
      </c>
      <c r="M6342" s="52" t="str">
        <f t="shared" si="5"/>
        <v>агрегати не працюють</v>
      </c>
      <c r="O6342" s="30" t="str">
        <f t="shared" si="6"/>
        <v/>
      </c>
      <c r="P6342" s="30" t="str">
        <f t="shared" si="7"/>
        <v/>
      </c>
      <c r="Q6342" s="30" t="str">
        <f t="shared" si="8"/>
        <v/>
      </c>
      <c r="R6342" s="30" t="str">
        <f t="shared" si="9"/>
        <v/>
      </c>
      <c r="S6342" s="30" t="str">
        <f t="shared" si="10"/>
        <v/>
      </c>
      <c r="T6342" s="30" t="str">
        <f t="shared" si="11"/>
        <v/>
      </c>
      <c r="U6342" s="30" t="str">
        <f t="shared" si="12"/>
        <v/>
      </c>
    </row>
    <row r="6343" spans="2:21" ht="15.75" customHeight="1" x14ac:dyDescent="0.25">
      <c r="B6343" s="49" t="s">
        <v>333</v>
      </c>
      <c r="C6343" s="50" t="s">
        <v>354</v>
      </c>
      <c r="D6343" s="51" t="s">
        <v>71</v>
      </c>
      <c r="E6343" s="30">
        <v>1733</v>
      </c>
      <c r="F6343" s="30">
        <v>0</v>
      </c>
      <c r="G6343" s="30">
        <v>166709</v>
      </c>
      <c r="H6343" s="30">
        <v>1</v>
      </c>
      <c r="I6343" s="30">
        <v>1</v>
      </c>
      <c r="J6343" s="30">
        <f t="shared" si="3"/>
        <v>0</v>
      </c>
      <c r="K6343" s="30">
        <v>1</v>
      </c>
      <c r="L6343" s="30">
        <f t="shared" si="4"/>
        <v>0</v>
      </c>
      <c r="M6343" s="52" t="str">
        <f t="shared" si="5"/>
        <v>OK</v>
      </c>
      <c r="O6343" s="30">
        <f t="shared" si="6"/>
        <v>1733</v>
      </c>
      <c r="P6343" s="30">
        <f t="shared" si="7"/>
        <v>1620.7016000000001</v>
      </c>
      <c r="Q6343" s="30">
        <f t="shared" si="8"/>
        <v>1620.7016000000001</v>
      </c>
      <c r="R6343" s="30" t="str">
        <f t="shared" si="9"/>
        <v/>
      </c>
      <c r="S6343" s="30" t="str">
        <f t="shared" si="10"/>
        <v/>
      </c>
      <c r="T6343" s="30">
        <f t="shared" si="11"/>
        <v>166709</v>
      </c>
      <c r="U6343" s="30">
        <f t="shared" si="12"/>
        <v>270185543.03440005</v>
      </c>
    </row>
    <row r="6344" spans="2:21" ht="15.75" customHeight="1" x14ac:dyDescent="0.25">
      <c r="B6344" s="49" t="s">
        <v>333</v>
      </c>
      <c r="C6344" s="50" t="s">
        <v>354</v>
      </c>
      <c r="D6344" s="51" t="s">
        <v>72</v>
      </c>
      <c r="E6344" s="30">
        <v>0</v>
      </c>
      <c r="F6344" s="30">
        <f t="shared" si="1"/>
        <v>1</v>
      </c>
      <c r="G6344" s="30">
        <v>0</v>
      </c>
      <c r="H6344" s="30">
        <f t="shared" si="2"/>
        <v>1</v>
      </c>
      <c r="I6344" s="30">
        <v>1</v>
      </c>
      <c r="J6344" s="30">
        <f t="shared" si="3"/>
        <v>0</v>
      </c>
      <c r="K6344" s="30">
        <v>0</v>
      </c>
      <c r="L6344" s="30">
        <f t="shared" si="4"/>
        <v>1</v>
      </c>
      <c r="M6344" s="52" t="str">
        <f t="shared" si="5"/>
        <v>агрегати не працюють</v>
      </c>
      <c r="O6344" s="30" t="str">
        <f t="shared" si="6"/>
        <v/>
      </c>
      <c r="P6344" s="30" t="str">
        <f t="shared" si="7"/>
        <v/>
      </c>
      <c r="Q6344" s="30" t="str">
        <f t="shared" si="8"/>
        <v/>
      </c>
      <c r="R6344" s="30" t="str">
        <f t="shared" si="9"/>
        <v/>
      </c>
      <c r="S6344" s="30" t="str">
        <f t="shared" si="10"/>
        <v/>
      </c>
      <c r="T6344" s="30" t="str">
        <f t="shared" si="11"/>
        <v/>
      </c>
      <c r="U6344" s="30" t="str">
        <f t="shared" si="12"/>
        <v/>
      </c>
    </row>
    <row r="6345" spans="2:21" ht="15.75" customHeight="1" x14ac:dyDescent="0.25">
      <c r="B6345" s="49" t="s">
        <v>333</v>
      </c>
      <c r="C6345" s="50" t="s">
        <v>354</v>
      </c>
      <c r="D6345" s="51" t="s">
        <v>73</v>
      </c>
      <c r="E6345" s="30">
        <v>0</v>
      </c>
      <c r="F6345" s="30">
        <f t="shared" si="1"/>
        <v>1</v>
      </c>
      <c r="G6345" s="30">
        <v>0</v>
      </c>
      <c r="H6345" s="30">
        <f t="shared" si="2"/>
        <v>1</v>
      </c>
      <c r="I6345" s="30">
        <v>1</v>
      </c>
      <c r="J6345" s="30">
        <f t="shared" si="3"/>
        <v>0</v>
      </c>
      <c r="K6345" s="30">
        <v>0</v>
      </c>
      <c r="L6345" s="30">
        <f t="shared" si="4"/>
        <v>1</v>
      </c>
      <c r="M6345" s="52" t="str">
        <f t="shared" si="5"/>
        <v>агрегати не працюють</v>
      </c>
      <c r="O6345" s="30" t="str">
        <f t="shared" si="6"/>
        <v/>
      </c>
      <c r="P6345" s="30" t="str">
        <f t="shared" si="7"/>
        <v/>
      </c>
      <c r="Q6345" s="30" t="str">
        <f t="shared" si="8"/>
        <v/>
      </c>
      <c r="R6345" s="30" t="str">
        <f t="shared" si="9"/>
        <v/>
      </c>
      <c r="S6345" s="30" t="str">
        <f t="shared" si="10"/>
        <v/>
      </c>
      <c r="T6345" s="30" t="str">
        <f t="shared" si="11"/>
        <v/>
      </c>
      <c r="U6345" s="30" t="str">
        <f t="shared" si="12"/>
        <v/>
      </c>
    </row>
    <row r="6346" spans="2:21" ht="15.75" customHeight="1" x14ac:dyDescent="0.25">
      <c r="B6346" s="49" t="s">
        <v>333</v>
      </c>
      <c r="C6346" s="50" t="s">
        <v>354</v>
      </c>
      <c r="D6346" s="51" t="s">
        <v>74</v>
      </c>
      <c r="E6346" s="30">
        <v>1856</v>
      </c>
      <c r="F6346" s="30">
        <v>1</v>
      </c>
      <c r="G6346" s="30">
        <v>218228</v>
      </c>
      <c r="H6346" s="30">
        <v>0</v>
      </c>
      <c r="I6346" s="30">
        <v>1</v>
      </c>
      <c r="J6346" s="30">
        <f t="shared" si="3"/>
        <v>0</v>
      </c>
      <c r="K6346" s="30">
        <v>1</v>
      </c>
      <c r="L6346" s="30">
        <f t="shared" si="4"/>
        <v>0</v>
      </c>
      <c r="M6346" s="52" t="str">
        <f t="shared" si="5"/>
        <v>OK</v>
      </c>
      <c r="O6346" s="30" t="str">
        <f t="shared" si="6"/>
        <v/>
      </c>
      <c r="P6346" s="30" t="str">
        <f t="shared" si="7"/>
        <v/>
      </c>
      <c r="Q6346" s="30">
        <f t="shared" si="8"/>
        <v>1856</v>
      </c>
      <c r="R6346" s="30">
        <f t="shared" si="9"/>
        <v>218228</v>
      </c>
      <c r="S6346" s="30">
        <f t="shared" si="10"/>
        <v>260804.28280000002</v>
      </c>
      <c r="T6346" s="30">
        <f t="shared" si="11"/>
        <v>260804.28280000002</v>
      </c>
      <c r="U6346" s="30">
        <f t="shared" si="12"/>
        <v>484052748.8768</v>
      </c>
    </row>
    <row r="6347" spans="2:21" ht="15.75" customHeight="1" x14ac:dyDescent="0.25">
      <c r="B6347" s="49" t="s">
        <v>333</v>
      </c>
      <c r="C6347" s="50" t="s">
        <v>354</v>
      </c>
      <c r="D6347" s="51" t="s">
        <v>75</v>
      </c>
      <c r="E6347" s="30">
        <v>1332</v>
      </c>
      <c r="F6347" s="30">
        <v>1</v>
      </c>
      <c r="G6347" s="30">
        <v>100742</v>
      </c>
      <c r="H6347" s="30">
        <v>0</v>
      </c>
      <c r="I6347" s="30">
        <v>1</v>
      </c>
      <c r="J6347" s="30">
        <f t="shared" si="3"/>
        <v>0</v>
      </c>
      <c r="K6347" s="30">
        <v>1</v>
      </c>
      <c r="L6347" s="30">
        <f t="shared" si="4"/>
        <v>0</v>
      </c>
      <c r="M6347" s="52" t="str">
        <f t="shared" si="5"/>
        <v>OK</v>
      </c>
      <c r="O6347" s="30" t="str">
        <f t="shared" si="6"/>
        <v/>
      </c>
      <c r="P6347" s="30" t="str">
        <f t="shared" si="7"/>
        <v/>
      </c>
      <c r="Q6347" s="30">
        <f t="shared" si="8"/>
        <v>1332</v>
      </c>
      <c r="R6347" s="30">
        <f t="shared" si="9"/>
        <v>100742</v>
      </c>
      <c r="S6347" s="30">
        <f t="shared" si="10"/>
        <v>120396.76420000001</v>
      </c>
      <c r="T6347" s="30">
        <f t="shared" si="11"/>
        <v>120396.76420000001</v>
      </c>
      <c r="U6347" s="30">
        <f t="shared" si="12"/>
        <v>160368489.91440001</v>
      </c>
    </row>
    <row r="6348" spans="2:21" ht="15.75" customHeight="1" x14ac:dyDescent="0.25">
      <c r="B6348" s="49" t="s">
        <v>333</v>
      </c>
      <c r="C6348" s="50" t="s">
        <v>354</v>
      </c>
      <c r="D6348" s="51" t="s">
        <v>76</v>
      </c>
      <c r="E6348" s="30">
        <v>1903</v>
      </c>
      <c r="F6348" s="30">
        <v>0</v>
      </c>
      <c r="G6348" s="30">
        <v>277935</v>
      </c>
      <c r="H6348" s="30">
        <v>1</v>
      </c>
      <c r="I6348" s="30">
        <v>1</v>
      </c>
      <c r="J6348" s="30">
        <f t="shared" si="3"/>
        <v>0</v>
      </c>
      <c r="K6348" s="30">
        <v>1</v>
      </c>
      <c r="L6348" s="30">
        <f t="shared" si="4"/>
        <v>0</v>
      </c>
      <c r="M6348" s="52" t="str">
        <f t="shared" si="5"/>
        <v>OK</v>
      </c>
      <c r="O6348" s="30">
        <f t="shared" si="6"/>
        <v>1903</v>
      </c>
      <c r="P6348" s="30">
        <f t="shared" si="7"/>
        <v>1779.6856</v>
      </c>
      <c r="Q6348" s="30">
        <f t="shared" si="8"/>
        <v>1779.6856</v>
      </c>
      <c r="R6348" s="30" t="str">
        <f t="shared" si="9"/>
        <v/>
      </c>
      <c r="S6348" s="30" t="str">
        <f t="shared" si="10"/>
        <v/>
      </c>
      <c r="T6348" s="30">
        <f t="shared" si="11"/>
        <v>277935</v>
      </c>
      <c r="U6348" s="30">
        <f t="shared" si="12"/>
        <v>494636917.236</v>
      </c>
    </row>
    <row r="6349" spans="2:21" ht="15.75" customHeight="1" x14ac:dyDescent="0.25">
      <c r="B6349" s="49" t="s">
        <v>333</v>
      </c>
      <c r="C6349" s="50" t="s">
        <v>354</v>
      </c>
      <c r="D6349" s="51" t="s">
        <v>77</v>
      </c>
      <c r="E6349" s="30">
        <v>969</v>
      </c>
      <c r="F6349" s="30">
        <v>1</v>
      </c>
      <c r="G6349" s="30">
        <v>268368</v>
      </c>
      <c r="H6349" s="30">
        <v>1</v>
      </c>
      <c r="I6349" s="30">
        <v>1</v>
      </c>
      <c r="J6349" s="30">
        <f t="shared" si="3"/>
        <v>0</v>
      </c>
      <c r="K6349" s="30">
        <v>1</v>
      </c>
      <c r="L6349" s="30">
        <f t="shared" si="4"/>
        <v>0</v>
      </c>
      <c r="M6349" s="52" t="str">
        <f t="shared" si="5"/>
        <v>OK</v>
      </c>
      <c r="O6349" s="30" t="str">
        <f t="shared" si="6"/>
        <v/>
      </c>
      <c r="P6349" s="30" t="str">
        <f t="shared" si="7"/>
        <v/>
      </c>
      <c r="Q6349" s="30">
        <f t="shared" si="8"/>
        <v>969</v>
      </c>
      <c r="R6349" s="30" t="str">
        <f t="shared" si="9"/>
        <v/>
      </c>
      <c r="S6349" s="30" t="str">
        <f t="shared" si="10"/>
        <v/>
      </c>
      <c r="T6349" s="30">
        <f t="shared" si="11"/>
        <v>268368</v>
      </c>
      <c r="U6349" s="30">
        <f t="shared" si="12"/>
        <v>260048592</v>
      </c>
    </row>
    <row r="6350" spans="2:21" ht="15.75" customHeight="1" x14ac:dyDescent="0.25">
      <c r="B6350" s="49" t="s">
        <v>333</v>
      </c>
      <c r="C6350" s="50" t="s">
        <v>354</v>
      </c>
      <c r="D6350" s="51" t="s">
        <v>78</v>
      </c>
      <c r="E6350" s="30">
        <v>0</v>
      </c>
      <c r="F6350" s="30">
        <f t="shared" si="1"/>
        <v>1</v>
      </c>
      <c r="G6350" s="30">
        <v>0</v>
      </c>
      <c r="H6350" s="30">
        <f t="shared" si="2"/>
        <v>1</v>
      </c>
      <c r="I6350" s="30">
        <v>1</v>
      </c>
      <c r="J6350" s="30">
        <f t="shared" si="3"/>
        <v>0</v>
      </c>
      <c r="K6350" s="30">
        <v>0</v>
      </c>
      <c r="L6350" s="30">
        <f t="shared" si="4"/>
        <v>1</v>
      </c>
      <c r="M6350" s="52" t="str">
        <f t="shared" si="5"/>
        <v>агрегати не працюють</v>
      </c>
      <c r="O6350" s="30" t="str">
        <f t="shared" si="6"/>
        <v/>
      </c>
      <c r="P6350" s="30" t="str">
        <f t="shared" si="7"/>
        <v/>
      </c>
      <c r="Q6350" s="30" t="str">
        <f t="shared" si="8"/>
        <v/>
      </c>
      <c r="R6350" s="30" t="str">
        <f t="shared" si="9"/>
        <v/>
      </c>
      <c r="S6350" s="30" t="str">
        <f t="shared" si="10"/>
        <v/>
      </c>
      <c r="T6350" s="30" t="str">
        <f t="shared" si="11"/>
        <v/>
      </c>
      <c r="U6350" s="30" t="str">
        <f t="shared" si="12"/>
        <v/>
      </c>
    </row>
    <row r="6351" spans="2:21" ht="15.75" customHeight="1" x14ac:dyDescent="0.25">
      <c r="B6351" s="49" t="s">
        <v>333</v>
      </c>
      <c r="C6351" s="50" t="s">
        <v>354</v>
      </c>
      <c r="D6351" s="51" t="s">
        <v>79</v>
      </c>
      <c r="E6351" s="30">
        <v>1700</v>
      </c>
      <c r="F6351" s="30">
        <v>1</v>
      </c>
      <c r="G6351" s="30">
        <v>126308</v>
      </c>
      <c r="H6351" s="30">
        <v>0</v>
      </c>
      <c r="I6351" s="30">
        <v>1</v>
      </c>
      <c r="J6351" s="30">
        <f t="shared" si="3"/>
        <v>0</v>
      </c>
      <c r="K6351" s="30">
        <v>1</v>
      </c>
      <c r="L6351" s="30">
        <f t="shared" si="4"/>
        <v>0</v>
      </c>
      <c r="M6351" s="52" t="str">
        <f t="shared" si="5"/>
        <v>OK</v>
      </c>
      <c r="O6351" s="30" t="str">
        <f t="shared" si="6"/>
        <v/>
      </c>
      <c r="P6351" s="30" t="str">
        <f t="shared" si="7"/>
        <v/>
      </c>
      <c r="Q6351" s="30">
        <f t="shared" si="8"/>
        <v>1700</v>
      </c>
      <c r="R6351" s="30">
        <f t="shared" si="9"/>
        <v>126308</v>
      </c>
      <c r="S6351" s="30">
        <f t="shared" si="10"/>
        <v>150950.69080000001</v>
      </c>
      <c r="T6351" s="30">
        <f t="shared" si="11"/>
        <v>150950.69080000001</v>
      </c>
      <c r="U6351" s="30">
        <f t="shared" si="12"/>
        <v>256616174.36000001</v>
      </c>
    </row>
    <row r="6352" spans="2:21" ht="15.75" customHeight="1" x14ac:dyDescent="0.25">
      <c r="B6352" s="49" t="s">
        <v>333</v>
      </c>
      <c r="C6352" s="50" t="s">
        <v>354</v>
      </c>
      <c r="D6352" s="51" t="s">
        <v>80</v>
      </c>
      <c r="E6352" s="30">
        <v>464</v>
      </c>
      <c r="F6352" s="30">
        <v>1</v>
      </c>
      <c r="G6352" s="30">
        <v>193558</v>
      </c>
      <c r="H6352" s="30">
        <v>0</v>
      </c>
      <c r="I6352" s="30">
        <v>1</v>
      </c>
      <c r="J6352" s="30">
        <f t="shared" si="3"/>
        <v>0</v>
      </c>
      <c r="K6352" s="30">
        <v>1</v>
      </c>
      <c r="L6352" s="30">
        <f t="shared" si="4"/>
        <v>0</v>
      </c>
      <c r="M6352" s="52" t="str">
        <f t="shared" si="5"/>
        <v>OK</v>
      </c>
      <c r="O6352" s="30" t="str">
        <f t="shared" si="6"/>
        <v/>
      </c>
      <c r="P6352" s="30" t="str">
        <f t="shared" si="7"/>
        <v/>
      </c>
      <c r="Q6352" s="30">
        <f t="shared" si="8"/>
        <v>464</v>
      </c>
      <c r="R6352" s="30">
        <f t="shared" si="9"/>
        <v>193558</v>
      </c>
      <c r="S6352" s="30">
        <f t="shared" si="10"/>
        <v>231321.16580000002</v>
      </c>
      <c r="T6352" s="30">
        <f t="shared" si="11"/>
        <v>231321.16580000002</v>
      </c>
      <c r="U6352" s="30">
        <f t="shared" si="12"/>
        <v>107333020.93120001</v>
      </c>
    </row>
    <row r="6353" spans="2:21" ht="15.75" customHeight="1" x14ac:dyDescent="0.25">
      <c r="B6353" s="49" t="s">
        <v>333</v>
      </c>
      <c r="C6353" s="50" t="s">
        <v>354</v>
      </c>
      <c r="D6353" s="51" t="s">
        <v>81</v>
      </c>
      <c r="E6353" s="30">
        <v>0</v>
      </c>
      <c r="F6353" s="30">
        <f t="shared" si="1"/>
        <v>1</v>
      </c>
      <c r="G6353" s="30">
        <v>0</v>
      </c>
      <c r="H6353" s="30">
        <f t="shared" si="2"/>
        <v>1</v>
      </c>
      <c r="I6353" s="30">
        <v>1</v>
      </c>
      <c r="J6353" s="30">
        <f t="shared" si="3"/>
        <v>0</v>
      </c>
      <c r="K6353" s="30">
        <v>0</v>
      </c>
      <c r="L6353" s="30">
        <f t="shared" si="4"/>
        <v>1</v>
      </c>
      <c r="M6353" s="52" t="str">
        <f t="shared" si="5"/>
        <v>агрегати не працюють</v>
      </c>
      <c r="O6353" s="30" t="str">
        <f t="shared" si="6"/>
        <v/>
      </c>
      <c r="P6353" s="30" t="str">
        <f t="shared" si="7"/>
        <v/>
      </c>
      <c r="Q6353" s="30" t="str">
        <f t="shared" si="8"/>
        <v/>
      </c>
      <c r="R6353" s="30" t="str">
        <f t="shared" si="9"/>
        <v/>
      </c>
      <c r="S6353" s="30" t="str">
        <f t="shared" si="10"/>
        <v/>
      </c>
      <c r="T6353" s="30" t="str">
        <f t="shared" si="11"/>
        <v/>
      </c>
      <c r="U6353" s="30" t="str">
        <f t="shared" si="12"/>
        <v/>
      </c>
    </row>
    <row r="6354" spans="2:21" ht="15.75" customHeight="1" x14ac:dyDescent="0.25">
      <c r="B6354" s="49" t="s">
        <v>333</v>
      </c>
      <c r="C6354" s="50" t="s">
        <v>354</v>
      </c>
      <c r="D6354" s="51" t="s">
        <v>82</v>
      </c>
      <c r="E6354" s="30">
        <v>1451</v>
      </c>
      <c r="F6354" s="30">
        <v>0</v>
      </c>
      <c r="G6354" s="30">
        <v>276229</v>
      </c>
      <c r="H6354" s="30">
        <v>1</v>
      </c>
      <c r="I6354" s="30">
        <v>1</v>
      </c>
      <c r="J6354" s="30">
        <f t="shared" si="3"/>
        <v>0</v>
      </c>
      <c r="K6354" s="30">
        <v>1</v>
      </c>
      <c r="L6354" s="30">
        <f t="shared" si="4"/>
        <v>0</v>
      </c>
      <c r="M6354" s="52" t="str">
        <f t="shared" si="5"/>
        <v>OK</v>
      </c>
      <c r="O6354" s="30">
        <f t="shared" si="6"/>
        <v>1451</v>
      </c>
      <c r="P6354" s="30">
        <f t="shared" si="7"/>
        <v>1356.9752000000001</v>
      </c>
      <c r="Q6354" s="30">
        <f t="shared" si="8"/>
        <v>1356.9752000000001</v>
      </c>
      <c r="R6354" s="30" t="str">
        <f t="shared" si="9"/>
        <v/>
      </c>
      <c r="S6354" s="30" t="str">
        <f t="shared" si="10"/>
        <v/>
      </c>
      <c r="T6354" s="30">
        <f t="shared" si="11"/>
        <v>276229</v>
      </c>
      <c r="U6354" s="30">
        <f t="shared" si="12"/>
        <v>374835902.52079999</v>
      </c>
    </row>
    <row r="6355" spans="2:21" ht="15.75" customHeight="1" x14ac:dyDescent="0.25">
      <c r="B6355" s="49" t="s">
        <v>333</v>
      </c>
      <c r="C6355" s="50" t="s">
        <v>354</v>
      </c>
      <c r="D6355" s="51" t="s">
        <v>83</v>
      </c>
      <c r="E6355" s="30">
        <v>0</v>
      </c>
      <c r="F6355" s="30">
        <f t="shared" si="1"/>
        <v>1</v>
      </c>
      <c r="G6355" s="30">
        <v>0</v>
      </c>
      <c r="H6355" s="30">
        <f t="shared" si="2"/>
        <v>1</v>
      </c>
      <c r="I6355" s="30">
        <v>1</v>
      </c>
      <c r="J6355" s="30">
        <f t="shared" si="3"/>
        <v>0</v>
      </c>
      <c r="K6355" s="30">
        <v>0</v>
      </c>
      <c r="L6355" s="30">
        <f t="shared" si="4"/>
        <v>1</v>
      </c>
      <c r="M6355" s="52" t="str">
        <f t="shared" si="5"/>
        <v>агрегати не працюють</v>
      </c>
      <c r="O6355" s="30" t="str">
        <f t="shared" si="6"/>
        <v/>
      </c>
      <c r="P6355" s="30" t="str">
        <f t="shared" si="7"/>
        <v/>
      </c>
      <c r="Q6355" s="30" t="str">
        <f t="shared" si="8"/>
        <v/>
      </c>
      <c r="R6355" s="30" t="str">
        <f t="shared" si="9"/>
        <v/>
      </c>
      <c r="S6355" s="30" t="str">
        <f t="shared" si="10"/>
        <v/>
      </c>
      <c r="T6355" s="30" t="str">
        <f t="shared" si="11"/>
        <v/>
      </c>
      <c r="U6355" s="30" t="str">
        <f t="shared" si="12"/>
        <v/>
      </c>
    </row>
    <row r="6356" spans="2:21" ht="15.75" customHeight="1" x14ac:dyDescent="0.25">
      <c r="B6356" s="49" t="s">
        <v>333</v>
      </c>
      <c r="C6356" s="50" t="s">
        <v>355</v>
      </c>
      <c r="D6356" s="51" t="s">
        <v>60</v>
      </c>
      <c r="E6356" s="30">
        <v>681</v>
      </c>
      <c r="F6356" s="30">
        <v>1</v>
      </c>
      <c r="G6356" s="30">
        <v>174191</v>
      </c>
      <c r="H6356" s="30">
        <v>0</v>
      </c>
      <c r="I6356" s="30">
        <v>1</v>
      </c>
      <c r="J6356" s="30">
        <f t="shared" si="3"/>
        <v>0</v>
      </c>
      <c r="K6356" s="30">
        <v>1</v>
      </c>
      <c r="L6356" s="30">
        <f t="shared" si="4"/>
        <v>0</v>
      </c>
      <c r="M6356" s="52" t="str">
        <f t="shared" si="5"/>
        <v>OK</v>
      </c>
      <c r="O6356" s="30" t="str">
        <f t="shared" si="6"/>
        <v/>
      </c>
      <c r="P6356" s="30" t="str">
        <f t="shared" si="7"/>
        <v/>
      </c>
      <c r="Q6356" s="30">
        <f t="shared" si="8"/>
        <v>681</v>
      </c>
      <c r="R6356" s="30">
        <f t="shared" si="9"/>
        <v>174191</v>
      </c>
      <c r="S6356" s="30">
        <f t="shared" si="10"/>
        <v>208175.66409999999</v>
      </c>
      <c r="T6356" s="30">
        <f t="shared" si="11"/>
        <v>208175.66409999999</v>
      </c>
      <c r="U6356" s="30">
        <f t="shared" si="12"/>
        <v>141767627.25209999</v>
      </c>
    </row>
    <row r="6357" spans="2:21" ht="15.75" customHeight="1" x14ac:dyDescent="0.25">
      <c r="B6357" s="49" t="s">
        <v>333</v>
      </c>
      <c r="C6357" s="50" t="s">
        <v>355</v>
      </c>
      <c r="D6357" s="51" t="s">
        <v>61</v>
      </c>
      <c r="E6357" s="30">
        <v>630</v>
      </c>
      <c r="F6357" s="30">
        <v>0</v>
      </c>
      <c r="G6357" s="30">
        <v>78732</v>
      </c>
      <c r="H6357" s="30">
        <v>0</v>
      </c>
      <c r="I6357" s="30">
        <v>1</v>
      </c>
      <c r="J6357" s="30">
        <f t="shared" si="3"/>
        <v>0</v>
      </c>
      <c r="K6357" s="30">
        <v>1</v>
      </c>
      <c r="L6357" s="30">
        <f t="shared" si="4"/>
        <v>0</v>
      </c>
      <c r="M6357" s="52" t="str">
        <f t="shared" si="5"/>
        <v>OK</v>
      </c>
      <c r="O6357" s="30">
        <f t="shared" si="6"/>
        <v>630</v>
      </c>
      <c r="P6357" s="30">
        <f t="shared" si="7"/>
        <v>589.17600000000004</v>
      </c>
      <c r="Q6357" s="30">
        <f t="shared" si="8"/>
        <v>589.17600000000004</v>
      </c>
      <c r="R6357" s="30">
        <f t="shared" si="9"/>
        <v>78732</v>
      </c>
      <c r="S6357" s="30">
        <f t="shared" si="10"/>
        <v>94092.613200000007</v>
      </c>
      <c r="T6357" s="30">
        <f t="shared" si="11"/>
        <v>94092.613200000007</v>
      </c>
      <c r="U6357" s="30">
        <f t="shared" si="12"/>
        <v>55437109.474723205</v>
      </c>
    </row>
    <row r="6358" spans="2:21" ht="15.75" customHeight="1" x14ac:dyDescent="0.25">
      <c r="B6358" s="49" t="s">
        <v>333</v>
      </c>
      <c r="C6358" s="50" t="s">
        <v>355</v>
      </c>
      <c r="D6358" s="51" t="s">
        <v>62</v>
      </c>
      <c r="E6358" s="30">
        <v>1109</v>
      </c>
      <c r="F6358" s="30">
        <v>1</v>
      </c>
      <c r="G6358" s="30">
        <v>226584</v>
      </c>
      <c r="H6358" s="30">
        <v>0</v>
      </c>
      <c r="I6358" s="30">
        <v>1</v>
      </c>
      <c r="J6358" s="30">
        <f t="shared" si="3"/>
        <v>0</v>
      </c>
      <c r="K6358" s="30">
        <v>1</v>
      </c>
      <c r="L6358" s="30">
        <f t="shared" si="4"/>
        <v>0</v>
      </c>
      <c r="M6358" s="52" t="str">
        <f t="shared" si="5"/>
        <v>OK</v>
      </c>
      <c r="O6358" s="30" t="str">
        <f t="shared" si="6"/>
        <v/>
      </c>
      <c r="P6358" s="30" t="str">
        <f t="shared" si="7"/>
        <v/>
      </c>
      <c r="Q6358" s="30">
        <f t="shared" si="8"/>
        <v>1109</v>
      </c>
      <c r="R6358" s="30">
        <f t="shared" si="9"/>
        <v>226584</v>
      </c>
      <c r="S6358" s="30">
        <f t="shared" si="10"/>
        <v>270790.53840000002</v>
      </c>
      <c r="T6358" s="30">
        <f t="shared" si="11"/>
        <v>270790.53840000002</v>
      </c>
      <c r="U6358" s="30">
        <f t="shared" si="12"/>
        <v>300306707.08560002</v>
      </c>
    </row>
    <row r="6359" spans="2:21" ht="15.75" customHeight="1" x14ac:dyDescent="0.25">
      <c r="B6359" s="49" t="s">
        <v>333</v>
      </c>
      <c r="C6359" s="50" t="s">
        <v>355</v>
      </c>
      <c r="D6359" s="51" t="s">
        <v>63</v>
      </c>
      <c r="E6359" s="30">
        <v>846</v>
      </c>
      <c r="F6359" s="30">
        <v>0</v>
      </c>
      <c r="G6359" s="30">
        <v>159561</v>
      </c>
      <c r="H6359" s="30">
        <v>1</v>
      </c>
      <c r="I6359" s="30">
        <v>1</v>
      </c>
      <c r="J6359" s="30">
        <f t="shared" si="3"/>
        <v>0</v>
      </c>
      <c r="K6359" s="30">
        <v>1</v>
      </c>
      <c r="L6359" s="30">
        <f t="shared" si="4"/>
        <v>0</v>
      </c>
      <c r="M6359" s="52" t="str">
        <f t="shared" si="5"/>
        <v>OK</v>
      </c>
      <c r="O6359" s="30">
        <f t="shared" si="6"/>
        <v>846</v>
      </c>
      <c r="P6359" s="30">
        <f t="shared" si="7"/>
        <v>791.17920000000004</v>
      </c>
      <c r="Q6359" s="30">
        <f t="shared" si="8"/>
        <v>791.17920000000004</v>
      </c>
      <c r="R6359" s="30" t="str">
        <f t="shared" si="9"/>
        <v/>
      </c>
      <c r="S6359" s="30" t="str">
        <f t="shared" si="10"/>
        <v/>
      </c>
      <c r="T6359" s="30">
        <f t="shared" si="11"/>
        <v>159561</v>
      </c>
      <c r="U6359" s="30">
        <f t="shared" si="12"/>
        <v>126241344.3312</v>
      </c>
    </row>
    <row r="6360" spans="2:21" ht="15.75" customHeight="1" x14ac:dyDescent="0.25">
      <c r="B6360" s="49" t="s">
        <v>333</v>
      </c>
      <c r="C6360" s="50" t="s">
        <v>355</v>
      </c>
      <c r="D6360" s="51" t="s">
        <v>64</v>
      </c>
      <c r="E6360" s="30">
        <v>0</v>
      </c>
      <c r="F6360" s="30">
        <f t="shared" si="1"/>
        <v>1</v>
      </c>
      <c r="G6360" s="30">
        <v>0</v>
      </c>
      <c r="H6360" s="30">
        <f t="shared" si="2"/>
        <v>1</v>
      </c>
      <c r="I6360" s="30">
        <v>1</v>
      </c>
      <c r="J6360" s="30">
        <f t="shared" si="3"/>
        <v>0</v>
      </c>
      <c r="K6360" s="30">
        <v>0</v>
      </c>
      <c r="L6360" s="30">
        <f t="shared" si="4"/>
        <v>1</v>
      </c>
      <c r="M6360" s="52" t="str">
        <f t="shared" si="5"/>
        <v>агрегати не працюють</v>
      </c>
      <c r="O6360" s="30" t="str">
        <f t="shared" si="6"/>
        <v/>
      </c>
      <c r="P6360" s="30" t="str">
        <f t="shared" si="7"/>
        <v/>
      </c>
      <c r="Q6360" s="30" t="str">
        <f t="shared" si="8"/>
        <v/>
      </c>
      <c r="R6360" s="30" t="str">
        <f t="shared" si="9"/>
        <v/>
      </c>
      <c r="S6360" s="30" t="str">
        <f t="shared" si="10"/>
        <v/>
      </c>
      <c r="T6360" s="30" t="str">
        <f t="shared" si="11"/>
        <v/>
      </c>
      <c r="U6360" s="30" t="str">
        <f t="shared" si="12"/>
        <v/>
      </c>
    </row>
    <row r="6361" spans="2:21" ht="15.75" customHeight="1" x14ac:dyDescent="0.25">
      <c r="B6361" s="49" t="s">
        <v>333</v>
      </c>
      <c r="C6361" s="50" t="s">
        <v>355</v>
      </c>
      <c r="D6361" s="51" t="s">
        <v>65</v>
      </c>
      <c r="E6361" s="30">
        <v>0</v>
      </c>
      <c r="F6361" s="30">
        <f t="shared" si="1"/>
        <v>1</v>
      </c>
      <c r="G6361" s="30">
        <v>0</v>
      </c>
      <c r="H6361" s="30">
        <f t="shared" si="2"/>
        <v>1</v>
      </c>
      <c r="I6361" s="30">
        <v>1</v>
      </c>
      <c r="J6361" s="30">
        <f t="shared" si="3"/>
        <v>0</v>
      </c>
      <c r="K6361" s="30">
        <v>0</v>
      </c>
      <c r="L6361" s="30">
        <f t="shared" si="4"/>
        <v>1</v>
      </c>
      <c r="M6361" s="52" t="str">
        <f t="shared" si="5"/>
        <v>агрегати не працюють</v>
      </c>
      <c r="O6361" s="30" t="str">
        <f t="shared" si="6"/>
        <v/>
      </c>
      <c r="P6361" s="30" t="str">
        <f t="shared" si="7"/>
        <v/>
      </c>
      <c r="Q6361" s="30" t="str">
        <f t="shared" si="8"/>
        <v/>
      </c>
      <c r="R6361" s="30" t="str">
        <f t="shared" si="9"/>
        <v/>
      </c>
      <c r="S6361" s="30" t="str">
        <f t="shared" si="10"/>
        <v/>
      </c>
      <c r="T6361" s="30" t="str">
        <f t="shared" si="11"/>
        <v/>
      </c>
      <c r="U6361" s="30" t="str">
        <f t="shared" si="12"/>
        <v/>
      </c>
    </row>
    <row r="6362" spans="2:21" ht="15.75" customHeight="1" x14ac:dyDescent="0.25">
      <c r="B6362" s="49" t="s">
        <v>333</v>
      </c>
      <c r="C6362" s="50" t="s">
        <v>355</v>
      </c>
      <c r="D6362" s="51" t="s">
        <v>66</v>
      </c>
      <c r="E6362" s="30">
        <v>0</v>
      </c>
      <c r="F6362" s="30">
        <f t="shared" si="1"/>
        <v>1</v>
      </c>
      <c r="G6362" s="30">
        <v>0</v>
      </c>
      <c r="H6362" s="30">
        <f t="shared" si="2"/>
        <v>1</v>
      </c>
      <c r="I6362" s="30">
        <v>1</v>
      </c>
      <c r="J6362" s="30">
        <f t="shared" si="3"/>
        <v>0</v>
      </c>
      <c r="K6362" s="30">
        <v>0</v>
      </c>
      <c r="L6362" s="30">
        <f t="shared" si="4"/>
        <v>1</v>
      </c>
      <c r="M6362" s="52" t="str">
        <f t="shared" si="5"/>
        <v>агрегати не працюють</v>
      </c>
      <c r="O6362" s="30" t="str">
        <f t="shared" si="6"/>
        <v/>
      </c>
      <c r="P6362" s="30" t="str">
        <f t="shared" si="7"/>
        <v/>
      </c>
      <c r="Q6362" s="30" t="str">
        <f t="shared" si="8"/>
        <v/>
      </c>
      <c r="R6362" s="30" t="str">
        <f t="shared" si="9"/>
        <v/>
      </c>
      <c r="S6362" s="30" t="str">
        <f t="shared" si="10"/>
        <v/>
      </c>
      <c r="T6362" s="30" t="str">
        <f t="shared" si="11"/>
        <v/>
      </c>
      <c r="U6362" s="30" t="str">
        <f t="shared" si="12"/>
        <v/>
      </c>
    </row>
    <row r="6363" spans="2:21" ht="15.75" customHeight="1" x14ac:dyDescent="0.25">
      <c r="B6363" s="49" t="s">
        <v>333</v>
      </c>
      <c r="C6363" s="50" t="s">
        <v>355</v>
      </c>
      <c r="D6363" s="51" t="s">
        <v>67</v>
      </c>
      <c r="E6363" s="30">
        <v>1009</v>
      </c>
      <c r="F6363" s="30">
        <v>0</v>
      </c>
      <c r="G6363" s="30">
        <v>151961</v>
      </c>
      <c r="H6363" s="30">
        <v>1</v>
      </c>
      <c r="I6363" s="30">
        <v>1</v>
      </c>
      <c r="J6363" s="30">
        <f t="shared" si="3"/>
        <v>0</v>
      </c>
      <c r="K6363" s="30">
        <v>1</v>
      </c>
      <c r="L6363" s="30">
        <f t="shared" si="4"/>
        <v>0</v>
      </c>
      <c r="M6363" s="52" t="str">
        <f t="shared" si="5"/>
        <v>OK</v>
      </c>
      <c r="O6363" s="30">
        <f t="shared" si="6"/>
        <v>1009</v>
      </c>
      <c r="P6363" s="30">
        <f t="shared" si="7"/>
        <v>943.61680000000001</v>
      </c>
      <c r="Q6363" s="30">
        <f t="shared" si="8"/>
        <v>943.61680000000001</v>
      </c>
      <c r="R6363" s="30" t="str">
        <f t="shared" si="9"/>
        <v/>
      </c>
      <c r="S6363" s="30" t="str">
        <f t="shared" si="10"/>
        <v/>
      </c>
      <c r="T6363" s="30">
        <f t="shared" si="11"/>
        <v>151961</v>
      </c>
      <c r="U6363" s="30">
        <f t="shared" si="12"/>
        <v>143392952.54480001</v>
      </c>
    </row>
    <row r="6364" spans="2:21" ht="15.75" customHeight="1" x14ac:dyDescent="0.25">
      <c r="B6364" s="49" t="s">
        <v>333</v>
      </c>
      <c r="C6364" s="50" t="s">
        <v>355</v>
      </c>
      <c r="D6364" s="51" t="s">
        <v>68</v>
      </c>
      <c r="E6364" s="30">
        <v>737</v>
      </c>
      <c r="F6364" s="30">
        <v>1</v>
      </c>
      <c r="G6364" s="30">
        <v>90634</v>
      </c>
      <c r="H6364" s="30">
        <v>1</v>
      </c>
      <c r="I6364" s="30">
        <v>1</v>
      </c>
      <c r="J6364" s="30">
        <f t="shared" si="3"/>
        <v>0</v>
      </c>
      <c r="K6364" s="30">
        <v>1</v>
      </c>
      <c r="L6364" s="30">
        <f t="shared" si="4"/>
        <v>0</v>
      </c>
      <c r="M6364" s="52" t="str">
        <f t="shared" si="5"/>
        <v>OK</v>
      </c>
      <c r="O6364" s="30" t="str">
        <f t="shared" si="6"/>
        <v/>
      </c>
      <c r="P6364" s="30" t="str">
        <f t="shared" si="7"/>
        <v/>
      </c>
      <c r="Q6364" s="30">
        <f t="shared" si="8"/>
        <v>737</v>
      </c>
      <c r="R6364" s="30" t="str">
        <f t="shared" si="9"/>
        <v/>
      </c>
      <c r="S6364" s="30" t="str">
        <f t="shared" si="10"/>
        <v/>
      </c>
      <c r="T6364" s="30">
        <f t="shared" si="11"/>
        <v>90634</v>
      </c>
      <c r="U6364" s="30">
        <f t="shared" si="12"/>
        <v>66797258</v>
      </c>
    </row>
    <row r="6365" spans="2:21" ht="15.75" customHeight="1" x14ac:dyDescent="0.25">
      <c r="B6365" s="49" t="s">
        <v>333</v>
      </c>
      <c r="C6365" s="50" t="s">
        <v>355</v>
      </c>
      <c r="D6365" s="51" t="s">
        <v>69</v>
      </c>
      <c r="E6365" s="30">
        <v>548</v>
      </c>
      <c r="F6365" s="30">
        <v>1</v>
      </c>
      <c r="G6365" s="30">
        <v>71951</v>
      </c>
      <c r="H6365" s="30">
        <v>1</v>
      </c>
      <c r="I6365" s="30">
        <v>1</v>
      </c>
      <c r="J6365" s="30">
        <f t="shared" si="3"/>
        <v>0</v>
      </c>
      <c r="K6365" s="30">
        <v>1</v>
      </c>
      <c r="L6365" s="30">
        <f t="shared" si="4"/>
        <v>0</v>
      </c>
      <c r="M6365" s="52" t="str">
        <f t="shared" si="5"/>
        <v>OK</v>
      </c>
      <c r="O6365" s="30" t="str">
        <f t="shared" si="6"/>
        <v/>
      </c>
      <c r="P6365" s="30" t="str">
        <f t="shared" si="7"/>
        <v/>
      </c>
      <c r="Q6365" s="30">
        <f t="shared" si="8"/>
        <v>548</v>
      </c>
      <c r="R6365" s="30" t="str">
        <f t="shared" si="9"/>
        <v/>
      </c>
      <c r="S6365" s="30" t="str">
        <f t="shared" si="10"/>
        <v/>
      </c>
      <c r="T6365" s="30">
        <f t="shared" si="11"/>
        <v>71951</v>
      </c>
      <c r="U6365" s="30">
        <f t="shared" si="12"/>
        <v>39429148</v>
      </c>
    </row>
    <row r="6366" spans="2:21" ht="15.75" customHeight="1" x14ac:dyDescent="0.25">
      <c r="B6366" s="49" t="s">
        <v>333</v>
      </c>
      <c r="C6366" s="50" t="s">
        <v>355</v>
      </c>
      <c r="D6366" s="51" t="s">
        <v>70</v>
      </c>
      <c r="E6366" s="30">
        <v>814</v>
      </c>
      <c r="F6366" s="30">
        <v>0</v>
      </c>
      <c r="G6366" s="30">
        <v>196846</v>
      </c>
      <c r="H6366" s="30">
        <v>1</v>
      </c>
      <c r="I6366" s="30">
        <v>1</v>
      </c>
      <c r="J6366" s="30">
        <f t="shared" si="3"/>
        <v>0</v>
      </c>
      <c r="K6366" s="30">
        <v>1</v>
      </c>
      <c r="L6366" s="30">
        <f t="shared" si="4"/>
        <v>0</v>
      </c>
      <c r="M6366" s="52" t="str">
        <f t="shared" si="5"/>
        <v>OK</v>
      </c>
      <c r="O6366" s="30">
        <f t="shared" si="6"/>
        <v>814</v>
      </c>
      <c r="P6366" s="30">
        <f t="shared" si="7"/>
        <v>761.25279999999998</v>
      </c>
      <c r="Q6366" s="30">
        <f t="shared" si="8"/>
        <v>761.25279999999998</v>
      </c>
      <c r="R6366" s="30" t="str">
        <f t="shared" si="9"/>
        <v/>
      </c>
      <c r="S6366" s="30" t="str">
        <f t="shared" si="10"/>
        <v/>
      </c>
      <c r="T6366" s="30">
        <f t="shared" si="11"/>
        <v>196846</v>
      </c>
      <c r="U6366" s="30">
        <f t="shared" si="12"/>
        <v>149849568.6688</v>
      </c>
    </row>
    <row r="6367" spans="2:21" ht="15.75" customHeight="1" x14ac:dyDescent="0.25">
      <c r="B6367" s="49" t="s">
        <v>333</v>
      </c>
      <c r="C6367" s="50" t="s">
        <v>355</v>
      </c>
      <c r="D6367" s="51" t="s">
        <v>71</v>
      </c>
      <c r="E6367" s="30">
        <v>0</v>
      </c>
      <c r="F6367" s="30">
        <f t="shared" si="1"/>
        <v>1</v>
      </c>
      <c r="G6367" s="30">
        <v>0</v>
      </c>
      <c r="H6367" s="30">
        <f t="shared" si="2"/>
        <v>1</v>
      </c>
      <c r="I6367" s="30">
        <v>1</v>
      </c>
      <c r="J6367" s="30">
        <f t="shared" si="3"/>
        <v>0</v>
      </c>
      <c r="K6367" s="30">
        <v>0</v>
      </c>
      <c r="L6367" s="30">
        <f t="shared" si="4"/>
        <v>1</v>
      </c>
      <c r="M6367" s="52" t="str">
        <f t="shared" si="5"/>
        <v>агрегати не працюють</v>
      </c>
      <c r="O6367" s="30" t="str">
        <f t="shared" si="6"/>
        <v/>
      </c>
      <c r="P6367" s="30" t="str">
        <f t="shared" si="7"/>
        <v/>
      </c>
      <c r="Q6367" s="30" t="str">
        <f t="shared" si="8"/>
        <v/>
      </c>
      <c r="R6367" s="30" t="str">
        <f t="shared" si="9"/>
        <v/>
      </c>
      <c r="S6367" s="30" t="str">
        <f t="shared" si="10"/>
        <v/>
      </c>
      <c r="T6367" s="30" t="str">
        <f t="shared" si="11"/>
        <v/>
      </c>
      <c r="U6367" s="30" t="str">
        <f t="shared" si="12"/>
        <v/>
      </c>
    </row>
    <row r="6368" spans="2:21" ht="15.75" customHeight="1" x14ac:dyDescent="0.25">
      <c r="B6368" s="49" t="s">
        <v>333</v>
      </c>
      <c r="C6368" s="50" t="s">
        <v>355</v>
      </c>
      <c r="D6368" s="51" t="s">
        <v>72</v>
      </c>
      <c r="E6368" s="30">
        <v>1786</v>
      </c>
      <c r="F6368" s="30">
        <v>0</v>
      </c>
      <c r="G6368" s="30">
        <v>226107</v>
      </c>
      <c r="H6368" s="30">
        <v>0</v>
      </c>
      <c r="I6368" s="30">
        <v>1</v>
      </c>
      <c r="J6368" s="30">
        <f t="shared" si="3"/>
        <v>0</v>
      </c>
      <c r="K6368" s="30">
        <v>1</v>
      </c>
      <c r="L6368" s="30">
        <f t="shared" si="4"/>
        <v>0</v>
      </c>
      <c r="M6368" s="52" t="str">
        <f t="shared" si="5"/>
        <v>OK</v>
      </c>
      <c r="O6368" s="30">
        <f t="shared" si="6"/>
        <v>1786</v>
      </c>
      <c r="P6368" s="30">
        <f t="shared" si="7"/>
        <v>1670.2672</v>
      </c>
      <c r="Q6368" s="30">
        <f t="shared" si="8"/>
        <v>1670.2672</v>
      </c>
      <c r="R6368" s="30">
        <f t="shared" si="9"/>
        <v>226107</v>
      </c>
      <c r="S6368" s="30">
        <f t="shared" si="10"/>
        <v>270220.47570000001</v>
      </c>
      <c r="T6368" s="30">
        <f t="shared" si="11"/>
        <v>270220.47570000001</v>
      </c>
      <c r="U6368" s="30">
        <f t="shared" si="12"/>
        <v>451340397.33010703</v>
      </c>
    </row>
    <row r="6369" spans="2:21" ht="15.75" customHeight="1" x14ac:dyDescent="0.25">
      <c r="B6369" s="49" t="s">
        <v>333</v>
      </c>
      <c r="C6369" s="50" t="s">
        <v>355</v>
      </c>
      <c r="D6369" s="51" t="s">
        <v>73</v>
      </c>
      <c r="E6369" s="30">
        <v>1498</v>
      </c>
      <c r="F6369" s="30">
        <v>0</v>
      </c>
      <c r="G6369" s="30">
        <v>33868</v>
      </c>
      <c r="H6369" s="30">
        <v>0</v>
      </c>
      <c r="I6369" s="30">
        <v>1</v>
      </c>
      <c r="J6369" s="30">
        <f t="shared" si="3"/>
        <v>0</v>
      </c>
      <c r="K6369" s="30">
        <v>1</v>
      </c>
      <c r="L6369" s="30">
        <f t="shared" si="4"/>
        <v>0</v>
      </c>
      <c r="M6369" s="52" t="str">
        <f t="shared" si="5"/>
        <v>OK</v>
      </c>
      <c r="O6369" s="30">
        <f t="shared" si="6"/>
        <v>1498</v>
      </c>
      <c r="P6369" s="30">
        <f t="shared" si="7"/>
        <v>1400.9295999999999</v>
      </c>
      <c r="Q6369" s="30">
        <f t="shared" si="8"/>
        <v>1400.9295999999999</v>
      </c>
      <c r="R6369" s="30">
        <f t="shared" si="9"/>
        <v>33868</v>
      </c>
      <c r="S6369" s="30">
        <f t="shared" si="10"/>
        <v>40475.646800000002</v>
      </c>
      <c r="T6369" s="30">
        <f t="shared" si="11"/>
        <v>40475.646800000002</v>
      </c>
      <c r="U6369" s="30">
        <f t="shared" si="12"/>
        <v>56703531.68126528</v>
      </c>
    </row>
    <row r="6370" spans="2:21" ht="15.75" customHeight="1" x14ac:dyDescent="0.25">
      <c r="B6370" s="49" t="s">
        <v>333</v>
      </c>
      <c r="C6370" s="50" t="s">
        <v>355</v>
      </c>
      <c r="D6370" s="51" t="s">
        <v>74</v>
      </c>
      <c r="E6370" s="30">
        <v>0</v>
      </c>
      <c r="F6370" s="30">
        <f t="shared" si="1"/>
        <v>1</v>
      </c>
      <c r="G6370" s="30">
        <v>0</v>
      </c>
      <c r="H6370" s="30">
        <f t="shared" si="2"/>
        <v>1</v>
      </c>
      <c r="I6370" s="30">
        <v>1</v>
      </c>
      <c r="J6370" s="30">
        <f t="shared" si="3"/>
        <v>0</v>
      </c>
      <c r="K6370" s="30">
        <v>0</v>
      </c>
      <c r="L6370" s="30">
        <f t="shared" si="4"/>
        <v>1</v>
      </c>
      <c r="M6370" s="52" t="str">
        <f t="shared" si="5"/>
        <v>агрегати не працюють</v>
      </c>
      <c r="O6370" s="30" t="str">
        <f t="shared" si="6"/>
        <v/>
      </c>
      <c r="P6370" s="30" t="str">
        <f t="shared" si="7"/>
        <v/>
      </c>
      <c r="Q6370" s="30" t="str">
        <f t="shared" si="8"/>
        <v/>
      </c>
      <c r="R6370" s="30" t="str">
        <f t="shared" si="9"/>
        <v/>
      </c>
      <c r="S6370" s="30" t="str">
        <f t="shared" si="10"/>
        <v/>
      </c>
      <c r="T6370" s="30" t="str">
        <f t="shared" si="11"/>
        <v/>
      </c>
      <c r="U6370" s="30" t="str">
        <f t="shared" si="12"/>
        <v/>
      </c>
    </row>
    <row r="6371" spans="2:21" ht="15.75" customHeight="1" x14ac:dyDescent="0.25">
      <c r="B6371" s="49" t="s">
        <v>333</v>
      </c>
      <c r="C6371" s="50" t="s">
        <v>355</v>
      </c>
      <c r="D6371" s="51" t="s">
        <v>75</v>
      </c>
      <c r="E6371" s="30">
        <v>0</v>
      </c>
      <c r="F6371" s="30">
        <f t="shared" si="1"/>
        <v>1</v>
      </c>
      <c r="G6371" s="30">
        <v>0</v>
      </c>
      <c r="H6371" s="30">
        <f t="shared" si="2"/>
        <v>1</v>
      </c>
      <c r="I6371" s="30">
        <v>1</v>
      </c>
      <c r="J6371" s="30">
        <f t="shared" si="3"/>
        <v>0</v>
      </c>
      <c r="K6371" s="30">
        <v>0</v>
      </c>
      <c r="L6371" s="30">
        <f t="shared" si="4"/>
        <v>1</v>
      </c>
      <c r="M6371" s="52" t="str">
        <f t="shared" si="5"/>
        <v>агрегати не працюють</v>
      </c>
      <c r="O6371" s="30" t="str">
        <f t="shared" si="6"/>
        <v/>
      </c>
      <c r="P6371" s="30" t="str">
        <f t="shared" si="7"/>
        <v/>
      </c>
      <c r="Q6371" s="30" t="str">
        <f t="shared" si="8"/>
        <v/>
      </c>
      <c r="R6371" s="30" t="str">
        <f t="shared" si="9"/>
        <v/>
      </c>
      <c r="S6371" s="30" t="str">
        <f t="shared" si="10"/>
        <v/>
      </c>
      <c r="T6371" s="30" t="str">
        <f t="shared" si="11"/>
        <v/>
      </c>
      <c r="U6371" s="30" t="str">
        <f t="shared" si="12"/>
        <v/>
      </c>
    </row>
    <row r="6372" spans="2:21" ht="15.75" customHeight="1" x14ac:dyDescent="0.25">
      <c r="B6372" s="49" t="s">
        <v>333</v>
      </c>
      <c r="C6372" s="50" t="s">
        <v>355</v>
      </c>
      <c r="D6372" s="51" t="s">
        <v>76</v>
      </c>
      <c r="E6372" s="30">
        <v>951</v>
      </c>
      <c r="F6372" s="30">
        <v>0</v>
      </c>
      <c r="G6372" s="30">
        <v>60268</v>
      </c>
      <c r="H6372" s="30">
        <v>1</v>
      </c>
      <c r="I6372" s="30">
        <v>1</v>
      </c>
      <c r="J6372" s="30">
        <f t="shared" si="3"/>
        <v>0</v>
      </c>
      <c r="K6372" s="30">
        <v>1</v>
      </c>
      <c r="L6372" s="30">
        <f t="shared" si="4"/>
        <v>0</v>
      </c>
      <c r="M6372" s="52" t="str">
        <f t="shared" si="5"/>
        <v>OK</v>
      </c>
      <c r="O6372" s="30">
        <f t="shared" si="6"/>
        <v>951</v>
      </c>
      <c r="P6372" s="30">
        <f t="shared" si="7"/>
        <v>889.37520000000006</v>
      </c>
      <c r="Q6372" s="30">
        <f t="shared" si="8"/>
        <v>889.37520000000006</v>
      </c>
      <c r="R6372" s="30" t="str">
        <f t="shared" si="9"/>
        <v/>
      </c>
      <c r="S6372" s="30" t="str">
        <f t="shared" si="10"/>
        <v/>
      </c>
      <c r="T6372" s="30">
        <f t="shared" si="11"/>
        <v>60268</v>
      </c>
      <c r="U6372" s="30">
        <f t="shared" si="12"/>
        <v>53600864.553600006</v>
      </c>
    </row>
    <row r="6373" spans="2:21" ht="15.75" customHeight="1" x14ac:dyDescent="0.25">
      <c r="B6373" s="49" t="s">
        <v>333</v>
      </c>
      <c r="C6373" s="50" t="s">
        <v>355</v>
      </c>
      <c r="D6373" s="51" t="s">
        <v>77</v>
      </c>
      <c r="E6373" s="30">
        <v>0</v>
      </c>
      <c r="F6373" s="30">
        <f t="shared" si="1"/>
        <v>1</v>
      </c>
      <c r="G6373" s="30">
        <v>0</v>
      </c>
      <c r="H6373" s="30">
        <f t="shared" si="2"/>
        <v>1</v>
      </c>
      <c r="I6373" s="30">
        <v>1</v>
      </c>
      <c r="J6373" s="30">
        <f t="shared" si="3"/>
        <v>0</v>
      </c>
      <c r="K6373" s="30">
        <v>0</v>
      </c>
      <c r="L6373" s="30">
        <f t="shared" si="4"/>
        <v>1</v>
      </c>
      <c r="M6373" s="52" t="str">
        <f t="shared" si="5"/>
        <v>агрегати не працюють</v>
      </c>
      <c r="O6373" s="30" t="str">
        <f t="shared" si="6"/>
        <v/>
      </c>
      <c r="P6373" s="30" t="str">
        <f t="shared" si="7"/>
        <v/>
      </c>
      <c r="Q6373" s="30" t="str">
        <f t="shared" si="8"/>
        <v/>
      </c>
      <c r="R6373" s="30" t="str">
        <f t="shared" si="9"/>
        <v/>
      </c>
      <c r="S6373" s="30" t="str">
        <f t="shared" si="10"/>
        <v/>
      </c>
      <c r="T6373" s="30" t="str">
        <f t="shared" si="11"/>
        <v/>
      </c>
      <c r="U6373" s="30" t="str">
        <f t="shared" si="12"/>
        <v/>
      </c>
    </row>
    <row r="6374" spans="2:21" ht="15.75" customHeight="1" x14ac:dyDescent="0.25">
      <c r="B6374" s="49" t="s">
        <v>333</v>
      </c>
      <c r="C6374" s="50" t="s">
        <v>355</v>
      </c>
      <c r="D6374" s="51" t="s">
        <v>78</v>
      </c>
      <c r="E6374" s="30">
        <v>0</v>
      </c>
      <c r="F6374" s="30">
        <f t="shared" si="1"/>
        <v>1</v>
      </c>
      <c r="G6374" s="30">
        <v>0</v>
      </c>
      <c r="H6374" s="30">
        <f t="shared" si="2"/>
        <v>1</v>
      </c>
      <c r="I6374" s="30">
        <v>1</v>
      </c>
      <c r="J6374" s="30">
        <f t="shared" si="3"/>
        <v>0</v>
      </c>
      <c r="K6374" s="30">
        <v>0</v>
      </c>
      <c r="L6374" s="30">
        <f t="shared" si="4"/>
        <v>1</v>
      </c>
      <c r="M6374" s="52" t="str">
        <f t="shared" si="5"/>
        <v>агрегати не працюють</v>
      </c>
      <c r="O6374" s="30" t="str">
        <f t="shared" si="6"/>
        <v/>
      </c>
      <c r="P6374" s="30" t="str">
        <f t="shared" si="7"/>
        <v/>
      </c>
      <c r="Q6374" s="30" t="str">
        <f t="shared" si="8"/>
        <v/>
      </c>
      <c r="R6374" s="30" t="str">
        <f t="shared" si="9"/>
        <v/>
      </c>
      <c r="S6374" s="30" t="str">
        <f t="shared" si="10"/>
        <v/>
      </c>
      <c r="T6374" s="30" t="str">
        <f t="shared" si="11"/>
        <v/>
      </c>
      <c r="U6374" s="30" t="str">
        <f t="shared" si="12"/>
        <v/>
      </c>
    </row>
    <row r="6375" spans="2:21" ht="15.75" customHeight="1" x14ac:dyDescent="0.25">
      <c r="B6375" s="49" t="s">
        <v>333</v>
      </c>
      <c r="C6375" s="50" t="s">
        <v>355</v>
      </c>
      <c r="D6375" s="51" t="s">
        <v>79</v>
      </c>
      <c r="E6375" s="30">
        <v>0</v>
      </c>
      <c r="F6375" s="30">
        <f t="shared" si="1"/>
        <v>1</v>
      </c>
      <c r="G6375" s="30">
        <v>0</v>
      </c>
      <c r="H6375" s="30">
        <f t="shared" si="2"/>
        <v>1</v>
      </c>
      <c r="I6375" s="30">
        <v>1</v>
      </c>
      <c r="J6375" s="30">
        <f t="shared" si="3"/>
        <v>0</v>
      </c>
      <c r="K6375" s="30">
        <v>0</v>
      </c>
      <c r="L6375" s="30">
        <f t="shared" si="4"/>
        <v>1</v>
      </c>
      <c r="M6375" s="52" t="str">
        <f t="shared" si="5"/>
        <v>агрегати не працюють</v>
      </c>
      <c r="O6375" s="30" t="str">
        <f t="shared" si="6"/>
        <v/>
      </c>
      <c r="P6375" s="30" t="str">
        <f t="shared" si="7"/>
        <v/>
      </c>
      <c r="Q6375" s="30" t="str">
        <f t="shared" si="8"/>
        <v/>
      </c>
      <c r="R6375" s="30" t="str">
        <f t="shared" si="9"/>
        <v/>
      </c>
      <c r="S6375" s="30" t="str">
        <f t="shared" si="10"/>
        <v/>
      </c>
      <c r="T6375" s="30" t="str">
        <f t="shared" si="11"/>
        <v/>
      </c>
      <c r="U6375" s="30" t="str">
        <f t="shared" si="12"/>
        <v/>
      </c>
    </row>
    <row r="6376" spans="2:21" ht="15.75" customHeight="1" x14ac:dyDescent="0.25">
      <c r="B6376" s="49" t="s">
        <v>333</v>
      </c>
      <c r="C6376" s="50" t="s">
        <v>355</v>
      </c>
      <c r="D6376" s="51" t="s">
        <v>80</v>
      </c>
      <c r="E6376" s="30">
        <v>0</v>
      </c>
      <c r="F6376" s="30">
        <f t="shared" si="1"/>
        <v>1</v>
      </c>
      <c r="G6376" s="30">
        <v>0</v>
      </c>
      <c r="H6376" s="30">
        <f t="shared" si="2"/>
        <v>1</v>
      </c>
      <c r="I6376" s="30">
        <v>1</v>
      </c>
      <c r="J6376" s="30">
        <f t="shared" si="3"/>
        <v>0</v>
      </c>
      <c r="K6376" s="30">
        <v>0</v>
      </c>
      <c r="L6376" s="30">
        <f t="shared" si="4"/>
        <v>1</v>
      </c>
      <c r="M6376" s="52" t="str">
        <f t="shared" si="5"/>
        <v>агрегати не працюють</v>
      </c>
      <c r="O6376" s="30" t="str">
        <f t="shared" si="6"/>
        <v/>
      </c>
      <c r="P6376" s="30" t="str">
        <f t="shared" si="7"/>
        <v/>
      </c>
      <c r="Q6376" s="30" t="str">
        <f t="shared" si="8"/>
        <v/>
      </c>
      <c r="R6376" s="30" t="str">
        <f t="shared" si="9"/>
        <v/>
      </c>
      <c r="S6376" s="30" t="str">
        <f t="shared" si="10"/>
        <v/>
      </c>
      <c r="T6376" s="30" t="str">
        <f t="shared" si="11"/>
        <v/>
      </c>
      <c r="U6376" s="30" t="str">
        <f t="shared" si="12"/>
        <v/>
      </c>
    </row>
    <row r="6377" spans="2:21" ht="15.75" customHeight="1" x14ac:dyDescent="0.25">
      <c r="B6377" s="49" t="s">
        <v>333</v>
      </c>
      <c r="C6377" s="50" t="s">
        <v>355</v>
      </c>
      <c r="D6377" s="51" t="s">
        <v>81</v>
      </c>
      <c r="E6377" s="30">
        <v>1003</v>
      </c>
      <c r="F6377" s="30">
        <v>0</v>
      </c>
      <c r="G6377" s="30">
        <v>299571</v>
      </c>
      <c r="H6377" s="30">
        <v>1</v>
      </c>
      <c r="I6377" s="30">
        <v>1</v>
      </c>
      <c r="J6377" s="30">
        <f t="shared" si="3"/>
        <v>0</v>
      </c>
      <c r="K6377" s="30">
        <v>1</v>
      </c>
      <c r="L6377" s="30">
        <f t="shared" si="4"/>
        <v>0</v>
      </c>
      <c r="M6377" s="52" t="str">
        <f t="shared" si="5"/>
        <v>OK</v>
      </c>
      <c r="O6377" s="30">
        <f t="shared" si="6"/>
        <v>1003</v>
      </c>
      <c r="P6377" s="30">
        <f t="shared" si="7"/>
        <v>938.00560000000007</v>
      </c>
      <c r="Q6377" s="30">
        <f t="shared" si="8"/>
        <v>938.00560000000007</v>
      </c>
      <c r="R6377" s="30" t="str">
        <f t="shared" si="9"/>
        <v/>
      </c>
      <c r="S6377" s="30" t="str">
        <f t="shared" si="10"/>
        <v/>
      </c>
      <c r="T6377" s="30">
        <f t="shared" si="11"/>
        <v>299571</v>
      </c>
      <c r="U6377" s="30">
        <f t="shared" si="12"/>
        <v>280999275.59760004</v>
      </c>
    </row>
    <row r="6378" spans="2:21" ht="15.75" customHeight="1" x14ac:dyDescent="0.25">
      <c r="B6378" s="49" t="s">
        <v>333</v>
      </c>
      <c r="C6378" s="50" t="s">
        <v>355</v>
      </c>
      <c r="D6378" s="51" t="s">
        <v>82</v>
      </c>
      <c r="E6378" s="30">
        <v>0</v>
      </c>
      <c r="F6378" s="30">
        <f t="shared" si="1"/>
        <v>1</v>
      </c>
      <c r="G6378" s="30">
        <v>0</v>
      </c>
      <c r="H6378" s="30">
        <f t="shared" si="2"/>
        <v>1</v>
      </c>
      <c r="I6378" s="30">
        <v>1</v>
      </c>
      <c r="J6378" s="30">
        <f t="shared" si="3"/>
        <v>0</v>
      </c>
      <c r="K6378" s="30">
        <v>0</v>
      </c>
      <c r="L6378" s="30">
        <f t="shared" si="4"/>
        <v>1</v>
      </c>
      <c r="M6378" s="52" t="str">
        <f t="shared" si="5"/>
        <v>агрегати не працюють</v>
      </c>
      <c r="O6378" s="30" t="str">
        <f t="shared" si="6"/>
        <v/>
      </c>
      <c r="P6378" s="30" t="str">
        <f t="shared" si="7"/>
        <v/>
      </c>
      <c r="Q6378" s="30" t="str">
        <f t="shared" si="8"/>
        <v/>
      </c>
      <c r="R6378" s="30" t="str">
        <f t="shared" si="9"/>
        <v/>
      </c>
      <c r="S6378" s="30" t="str">
        <f t="shared" si="10"/>
        <v/>
      </c>
      <c r="T6378" s="30" t="str">
        <f t="shared" si="11"/>
        <v/>
      </c>
      <c r="U6378" s="30" t="str">
        <f t="shared" si="12"/>
        <v/>
      </c>
    </row>
    <row r="6379" spans="2:21" ht="15.75" customHeight="1" x14ac:dyDescent="0.25">
      <c r="B6379" s="49" t="s">
        <v>333</v>
      </c>
      <c r="C6379" s="50" t="s">
        <v>355</v>
      </c>
      <c r="D6379" s="51" t="s">
        <v>83</v>
      </c>
      <c r="E6379" s="30">
        <v>580</v>
      </c>
      <c r="F6379" s="30">
        <v>1</v>
      </c>
      <c r="G6379" s="30">
        <v>179254</v>
      </c>
      <c r="H6379" s="30">
        <v>1</v>
      </c>
      <c r="I6379" s="30">
        <v>1</v>
      </c>
      <c r="J6379" s="30">
        <f t="shared" si="3"/>
        <v>0</v>
      </c>
      <c r="K6379" s="30">
        <v>1</v>
      </c>
      <c r="L6379" s="30">
        <f t="shared" si="4"/>
        <v>0</v>
      </c>
      <c r="M6379" s="52" t="str">
        <f t="shared" si="5"/>
        <v>OK</v>
      </c>
      <c r="O6379" s="30" t="str">
        <f t="shared" si="6"/>
        <v/>
      </c>
      <c r="P6379" s="30" t="str">
        <f t="shared" si="7"/>
        <v/>
      </c>
      <c r="Q6379" s="30">
        <f t="shared" si="8"/>
        <v>580</v>
      </c>
      <c r="R6379" s="30" t="str">
        <f t="shared" si="9"/>
        <v/>
      </c>
      <c r="S6379" s="30" t="str">
        <f t="shared" si="10"/>
        <v/>
      </c>
      <c r="T6379" s="30">
        <f t="shared" si="11"/>
        <v>179254</v>
      </c>
      <c r="U6379" s="30">
        <f t="shared" si="12"/>
        <v>103967320</v>
      </c>
    </row>
    <row r="6380" spans="2:21" ht="15.75" customHeight="1" x14ac:dyDescent="0.25">
      <c r="B6380" s="49" t="s">
        <v>333</v>
      </c>
      <c r="C6380" s="50" t="s">
        <v>356</v>
      </c>
      <c r="D6380" s="51" t="s">
        <v>60</v>
      </c>
      <c r="E6380" s="30">
        <v>331</v>
      </c>
      <c r="F6380" s="30">
        <v>0</v>
      </c>
      <c r="G6380" s="30">
        <v>34808</v>
      </c>
      <c r="H6380" s="30">
        <v>0</v>
      </c>
      <c r="I6380" s="30">
        <v>1</v>
      </c>
      <c r="J6380" s="30">
        <f t="shared" si="3"/>
        <v>0</v>
      </c>
      <c r="K6380" s="30">
        <v>1</v>
      </c>
      <c r="L6380" s="30">
        <f t="shared" si="4"/>
        <v>0</v>
      </c>
      <c r="M6380" s="52" t="str">
        <f t="shared" si="5"/>
        <v>OK</v>
      </c>
      <c r="O6380" s="30">
        <f t="shared" si="6"/>
        <v>331</v>
      </c>
      <c r="P6380" s="30">
        <f t="shared" si="7"/>
        <v>309.55119999999999</v>
      </c>
      <c r="Q6380" s="30">
        <f t="shared" si="8"/>
        <v>309.55119999999999</v>
      </c>
      <c r="R6380" s="30">
        <f t="shared" si="9"/>
        <v>34808</v>
      </c>
      <c r="S6380" s="30">
        <f t="shared" si="10"/>
        <v>41599.040800000002</v>
      </c>
      <c r="T6380" s="30">
        <f t="shared" si="11"/>
        <v>41599.040800000002</v>
      </c>
      <c r="U6380" s="30">
        <f t="shared" si="12"/>
        <v>12877032.998488961</v>
      </c>
    </row>
    <row r="6381" spans="2:21" ht="15.75" customHeight="1" x14ac:dyDescent="0.25">
      <c r="B6381" s="49" t="s">
        <v>333</v>
      </c>
      <c r="C6381" s="50" t="s">
        <v>356</v>
      </c>
      <c r="D6381" s="51" t="s">
        <v>61</v>
      </c>
      <c r="E6381" s="30">
        <v>799</v>
      </c>
      <c r="F6381" s="30">
        <v>0</v>
      </c>
      <c r="G6381" s="30">
        <v>285920</v>
      </c>
      <c r="H6381" s="30">
        <v>1</v>
      </c>
      <c r="I6381" s="30">
        <v>1</v>
      </c>
      <c r="J6381" s="30">
        <f t="shared" si="3"/>
        <v>0</v>
      </c>
      <c r="K6381" s="30">
        <v>1</v>
      </c>
      <c r="L6381" s="30">
        <f t="shared" si="4"/>
        <v>0</v>
      </c>
      <c r="M6381" s="52" t="str">
        <f t="shared" si="5"/>
        <v>OK</v>
      </c>
      <c r="O6381" s="30">
        <f t="shared" si="6"/>
        <v>799</v>
      </c>
      <c r="P6381" s="30">
        <f t="shared" si="7"/>
        <v>747.22480000000007</v>
      </c>
      <c r="Q6381" s="30">
        <f t="shared" si="8"/>
        <v>747.22480000000007</v>
      </c>
      <c r="R6381" s="30" t="str">
        <f t="shared" si="9"/>
        <v/>
      </c>
      <c r="S6381" s="30" t="str">
        <f t="shared" si="10"/>
        <v/>
      </c>
      <c r="T6381" s="30">
        <f t="shared" si="11"/>
        <v>285920</v>
      </c>
      <c r="U6381" s="30">
        <f t="shared" si="12"/>
        <v>213646514.81600001</v>
      </c>
    </row>
    <row r="6382" spans="2:21" ht="15.75" customHeight="1" x14ac:dyDescent="0.25">
      <c r="B6382" s="49" t="s">
        <v>333</v>
      </c>
      <c r="C6382" s="50" t="s">
        <v>356</v>
      </c>
      <c r="D6382" s="51" t="s">
        <v>62</v>
      </c>
      <c r="E6382" s="30">
        <v>0</v>
      </c>
      <c r="F6382" s="30">
        <f t="shared" si="1"/>
        <v>1</v>
      </c>
      <c r="G6382" s="30">
        <v>0</v>
      </c>
      <c r="H6382" s="30">
        <f t="shared" si="2"/>
        <v>1</v>
      </c>
      <c r="I6382" s="30">
        <v>1</v>
      </c>
      <c r="J6382" s="30">
        <f t="shared" si="3"/>
        <v>0</v>
      </c>
      <c r="K6382" s="30">
        <v>0</v>
      </c>
      <c r="L6382" s="30">
        <f t="shared" si="4"/>
        <v>1</v>
      </c>
      <c r="M6382" s="52" t="str">
        <f t="shared" si="5"/>
        <v>агрегати не працюють</v>
      </c>
      <c r="O6382" s="30" t="str">
        <f t="shared" si="6"/>
        <v/>
      </c>
      <c r="P6382" s="30" t="str">
        <f t="shared" si="7"/>
        <v/>
      </c>
      <c r="Q6382" s="30" t="str">
        <f t="shared" si="8"/>
        <v/>
      </c>
      <c r="R6382" s="30" t="str">
        <f t="shared" si="9"/>
        <v/>
      </c>
      <c r="S6382" s="30" t="str">
        <f t="shared" si="10"/>
        <v/>
      </c>
      <c r="T6382" s="30" t="str">
        <f t="shared" si="11"/>
        <v/>
      </c>
      <c r="U6382" s="30" t="str">
        <f t="shared" si="12"/>
        <v/>
      </c>
    </row>
    <row r="6383" spans="2:21" ht="15.75" customHeight="1" x14ac:dyDescent="0.25">
      <c r="B6383" s="49" t="s">
        <v>333</v>
      </c>
      <c r="C6383" s="50" t="s">
        <v>356</v>
      </c>
      <c r="D6383" s="51" t="s">
        <v>63</v>
      </c>
      <c r="E6383" s="30">
        <v>0</v>
      </c>
      <c r="F6383" s="30">
        <f t="shared" si="1"/>
        <v>1</v>
      </c>
      <c r="G6383" s="30">
        <v>0</v>
      </c>
      <c r="H6383" s="30">
        <f t="shared" si="2"/>
        <v>1</v>
      </c>
      <c r="I6383" s="30">
        <v>1</v>
      </c>
      <c r="J6383" s="30">
        <f t="shared" si="3"/>
        <v>0</v>
      </c>
      <c r="K6383" s="30">
        <v>0</v>
      </c>
      <c r="L6383" s="30">
        <f t="shared" si="4"/>
        <v>1</v>
      </c>
      <c r="M6383" s="52" t="str">
        <f t="shared" si="5"/>
        <v>агрегати не працюють</v>
      </c>
      <c r="O6383" s="30" t="str">
        <f t="shared" si="6"/>
        <v/>
      </c>
      <c r="P6383" s="30" t="str">
        <f t="shared" si="7"/>
        <v/>
      </c>
      <c r="Q6383" s="30" t="str">
        <f t="shared" si="8"/>
        <v/>
      </c>
      <c r="R6383" s="30" t="str">
        <f t="shared" si="9"/>
        <v/>
      </c>
      <c r="S6383" s="30" t="str">
        <f t="shared" si="10"/>
        <v/>
      </c>
      <c r="T6383" s="30" t="str">
        <f t="shared" si="11"/>
        <v/>
      </c>
      <c r="U6383" s="30" t="str">
        <f t="shared" si="12"/>
        <v/>
      </c>
    </row>
    <row r="6384" spans="2:21" ht="15.75" customHeight="1" x14ac:dyDescent="0.25">
      <c r="B6384" s="49" t="s">
        <v>333</v>
      </c>
      <c r="C6384" s="50" t="s">
        <v>356</v>
      </c>
      <c r="D6384" s="51" t="s">
        <v>64</v>
      </c>
      <c r="E6384" s="30">
        <v>0</v>
      </c>
      <c r="F6384" s="30">
        <f t="shared" si="1"/>
        <v>1</v>
      </c>
      <c r="G6384" s="30">
        <v>0</v>
      </c>
      <c r="H6384" s="30">
        <f t="shared" si="2"/>
        <v>1</v>
      </c>
      <c r="I6384" s="30">
        <v>1</v>
      </c>
      <c r="J6384" s="30">
        <f t="shared" si="3"/>
        <v>0</v>
      </c>
      <c r="K6384" s="30">
        <v>0</v>
      </c>
      <c r="L6384" s="30">
        <f t="shared" si="4"/>
        <v>1</v>
      </c>
      <c r="M6384" s="52" t="str">
        <f t="shared" si="5"/>
        <v>агрегати не працюють</v>
      </c>
      <c r="O6384" s="30" t="str">
        <f t="shared" si="6"/>
        <v/>
      </c>
      <c r="P6384" s="30" t="str">
        <f t="shared" si="7"/>
        <v/>
      </c>
      <c r="Q6384" s="30" t="str">
        <f t="shared" si="8"/>
        <v/>
      </c>
      <c r="R6384" s="30" t="str">
        <f t="shared" si="9"/>
        <v/>
      </c>
      <c r="S6384" s="30" t="str">
        <f t="shared" si="10"/>
        <v/>
      </c>
      <c r="T6384" s="30" t="str">
        <f t="shared" si="11"/>
        <v/>
      </c>
      <c r="U6384" s="30" t="str">
        <f t="shared" si="12"/>
        <v/>
      </c>
    </row>
    <row r="6385" spans="2:21" ht="15.75" customHeight="1" x14ac:dyDescent="0.25">
      <c r="B6385" s="49" t="s">
        <v>333</v>
      </c>
      <c r="C6385" s="50" t="s">
        <v>356</v>
      </c>
      <c r="D6385" s="51" t="s">
        <v>65</v>
      </c>
      <c r="E6385" s="30">
        <v>0</v>
      </c>
      <c r="F6385" s="30">
        <f t="shared" si="1"/>
        <v>1</v>
      </c>
      <c r="G6385" s="30">
        <v>0</v>
      </c>
      <c r="H6385" s="30">
        <f t="shared" si="2"/>
        <v>1</v>
      </c>
      <c r="I6385" s="30">
        <v>1</v>
      </c>
      <c r="J6385" s="30">
        <f t="shared" si="3"/>
        <v>0</v>
      </c>
      <c r="K6385" s="30">
        <v>0</v>
      </c>
      <c r="L6385" s="30">
        <f t="shared" si="4"/>
        <v>1</v>
      </c>
      <c r="M6385" s="52" t="str">
        <f t="shared" si="5"/>
        <v>агрегати не працюють</v>
      </c>
      <c r="O6385" s="30" t="str">
        <f t="shared" si="6"/>
        <v/>
      </c>
      <c r="P6385" s="30" t="str">
        <f t="shared" si="7"/>
        <v/>
      </c>
      <c r="Q6385" s="30" t="str">
        <f t="shared" si="8"/>
        <v/>
      </c>
      <c r="R6385" s="30" t="str">
        <f t="shared" si="9"/>
        <v/>
      </c>
      <c r="S6385" s="30" t="str">
        <f t="shared" si="10"/>
        <v/>
      </c>
      <c r="T6385" s="30" t="str">
        <f t="shared" si="11"/>
        <v/>
      </c>
      <c r="U6385" s="30" t="str">
        <f t="shared" si="12"/>
        <v/>
      </c>
    </row>
    <row r="6386" spans="2:21" ht="15.75" customHeight="1" x14ac:dyDescent="0.25">
      <c r="B6386" s="49" t="s">
        <v>333</v>
      </c>
      <c r="C6386" s="50" t="s">
        <v>356</v>
      </c>
      <c r="D6386" s="51" t="s">
        <v>66</v>
      </c>
      <c r="E6386" s="30">
        <v>677</v>
      </c>
      <c r="F6386" s="30">
        <v>0</v>
      </c>
      <c r="G6386" s="30">
        <v>73092</v>
      </c>
      <c r="H6386" s="30">
        <v>1</v>
      </c>
      <c r="I6386" s="30">
        <v>1</v>
      </c>
      <c r="J6386" s="30">
        <f t="shared" si="3"/>
        <v>0</v>
      </c>
      <c r="K6386" s="30">
        <v>1</v>
      </c>
      <c r="L6386" s="30">
        <f t="shared" si="4"/>
        <v>0</v>
      </c>
      <c r="M6386" s="52" t="str">
        <f t="shared" si="5"/>
        <v>OK</v>
      </c>
      <c r="O6386" s="30">
        <f t="shared" si="6"/>
        <v>677</v>
      </c>
      <c r="P6386" s="30">
        <f t="shared" si="7"/>
        <v>633.13040000000001</v>
      </c>
      <c r="Q6386" s="30">
        <f t="shared" si="8"/>
        <v>633.13040000000001</v>
      </c>
      <c r="R6386" s="30" t="str">
        <f t="shared" si="9"/>
        <v/>
      </c>
      <c r="S6386" s="30" t="str">
        <f t="shared" si="10"/>
        <v/>
      </c>
      <c r="T6386" s="30">
        <f t="shared" si="11"/>
        <v>73092</v>
      </c>
      <c r="U6386" s="30">
        <f t="shared" si="12"/>
        <v>46276767.196800001</v>
      </c>
    </row>
    <row r="6387" spans="2:21" ht="15.75" customHeight="1" x14ac:dyDescent="0.25">
      <c r="B6387" s="49" t="s">
        <v>333</v>
      </c>
      <c r="C6387" s="50" t="s">
        <v>356</v>
      </c>
      <c r="D6387" s="51" t="s">
        <v>67</v>
      </c>
      <c r="E6387" s="30">
        <v>0</v>
      </c>
      <c r="F6387" s="30">
        <f t="shared" si="1"/>
        <v>1</v>
      </c>
      <c r="G6387" s="30">
        <v>0</v>
      </c>
      <c r="H6387" s="30">
        <f t="shared" si="2"/>
        <v>1</v>
      </c>
      <c r="I6387" s="30">
        <v>1</v>
      </c>
      <c r="J6387" s="30">
        <f t="shared" si="3"/>
        <v>0</v>
      </c>
      <c r="K6387" s="30">
        <v>0</v>
      </c>
      <c r="L6387" s="30">
        <f t="shared" si="4"/>
        <v>1</v>
      </c>
      <c r="M6387" s="52" t="str">
        <f t="shared" si="5"/>
        <v>агрегати не працюють</v>
      </c>
      <c r="O6387" s="30" t="str">
        <f t="shared" si="6"/>
        <v/>
      </c>
      <c r="P6387" s="30" t="str">
        <f t="shared" si="7"/>
        <v/>
      </c>
      <c r="Q6387" s="30" t="str">
        <f t="shared" si="8"/>
        <v/>
      </c>
      <c r="R6387" s="30" t="str">
        <f t="shared" si="9"/>
        <v/>
      </c>
      <c r="S6387" s="30" t="str">
        <f t="shared" si="10"/>
        <v/>
      </c>
      <c r="T6387" s="30" t="str">
        <f t="shared" si="11"/>
        <v/>
      </c>
      <c r="U6387" s="30" t="str">
        <f t="shared" si="12"/>
        <v/>
      </c>
    </row>
    <row r="6388" spans="2:21" ht="15.75" customHeight="1" x14ac:dyDescent="0.25">
      <c r="B6388" s="49" t="s">
        <v>333</v>
      </c>
      <c r="C6388" s="50" t="s">
        <v>356</v>
      </c>
      <c r="D6388" s="51" t="s">
        <v>68</v>
      </c>
      <c r="E6388" s="30">
        <v>0</v>
      </c>
      <c r="F6388" s="30">
        <f t="shared" si="1"/>
        <v>1</v>
      </c>
      <c r="G6388" s="30">
        <v>0</v>
      </c>
      <c r="H6388" s="30">
        <f t="shared" si="2"/>
        <v>1</v>
      </c>
      <c r="I6388" s="30">
        <v>1</v>
      </c>
      <c r="J6388" s="30">
        <f t="shared" si="3"/>
        <v>0</v>
      </c>
      <c r="K6388" s="30">
        <v>0</v>
      </c>
      <c r="L6388" s="30">
        <f t="shared" si="4"/>
        <v>1</v>
      </c>
      <c r="M6388" s="52" t="str">
        <f t="shared" si="5"/>
        <v>агрегати не працюють</v>
      </c>
      <c r="O6388" s="30" t="str">
        <f t="shared" si="6"/>
        <v/>
      </c>
      <c r="P6388" s="30" t="str">
        <f t="shared" si="7"/>
        <v/>
      </c>
      <c r="Q6388" s="30" t="str">
        <f t="shared" si="8"/>
        <v/>
      </c>
      <c r="R6388" s="30" t="str">
        <f t="shared" si="9"/>
        <v/>
      </c>
      <c r="S6388" s="30" t="str">
        <f t="shared" si="10"/>
        <v/>
      </c>
      <c r="T6388" s="30" t="str">
        <f t="shared" si="11"/>
        <v/>
      </c>
      <c r="U6388" s="30" t="str">
        <f t="shared" si="12"/>
        <v/>
      </c>
    </row>
    <row r="6389" spans="2:21" ht="15.75" customHeight="1" x14ac:dyDescent="0.25">
      <c r="B6389" s="49" t="s">
        <v>333</v>
      </c>
      <c r="C6389" s="50" t="s">
        <v>356</v>
      </c>
      <c r="D6389" s="51" t="s">
        <v>69</v>
      </c>
      <c r="E6389" s="30">
        <v>0</v>
      </c>
      <c r="F6389" s="30">
        <f t="shared" si="1"/>
        <v>1</v>
      </c>
      <c r="G6389" s="30">
        <v>0</v>
      </c>
      <c r="H6389" s="30">
        <f t="shared" si="2"/>
        <v>1</v>
      </c>
      <c r="I6389" s="30">
        <v>1</v>
      </c>
      <c r="J6389" s="30">
        <f t="shared" si="3"/>
        <v>0</v>
      </c>
      <c r="K6389" s="30">
        <v>0</v>
      </c>
      <c r="L6389" s="30">
        <f t="shared" si="4"/>
        <v>1</v>
      </c>
      <c r="M6389" s="52" t="str">
        <f t="shared" si="5"/>
        <v>агрегати не працюють</v>
      </c>
      <c r="O6389" s="30" t="str">
        <f t="shared" si="6"/>
        <v/>
      </c>
      <c r="P6389" s="30" t="str">
        <f t="shared" si="7"/>
        <v/>
      </c>
      <c r="Q6389" s="30" t="str">
        <f t="shared" si="8"/>
        <v/>
      </c>
      <c r="R6389" s="30" t="str">
        <f t="shared" si="9"/>
        <v/>
      </c>
      <c r="S6389" s="30" t="str">
        <f t="shared" si="10"/>
        <v/>
      </c>
      <c r="T6389" s="30" t="str">
        <f t="shared" si="11"/>
        <v/>
      </c>
      <c r="U6389" s="30" t="str">
        <f t="shared" si="12"/>
        <v/>
      </c>
    </row>
    <row r="6390" spans="2:21" ht="15.75" customHeight="1" x14ac:dyDescent="0.25">
      <c r="B6390" s="49" t="s">
        <v>333</v>
      </c>
      <c r="C6390" s="50" t="s">
        <v>356</v>
      </c>
      <c r="D6390" s="51" t="s">
        <v>70</v>
      </c>
      <c r="E6390" s="30">
        <v>1897</v>
      </c>
      <c r="F6390" s="30">
        <v>0</v>
      </c>
      <c r="G6390" s="30">
        <v>105629</v>
      </c>
      <c r="H6390" s="30">
        <v>0</v>
      </c>
      <c r="I6390" s="30">
        <v>1</v>
      </c>
      <c r="J6390" s="30">
        <f t="shared" si="3"/>
        <v>0</v>
      </c>
      <c r="K6390" s="30">
        <v>1</v>
      </c>
      <c r="L6390" s="30">
        <f t="shared" si="4"/>
        <v>0</v>
      </c>
      <c r="M6390" s="52" t="str">
        <f t="shared" si="5"/>
        <v>OK</v>
      </c>
      <c r="O6390" s="30">
        <f t="shared" si="6"/>
        <v>1897</v>
      </c>
      <c r="P6390" s="30">
        <f t="shared" si="7"/>
        <v>1774.0744</v>
      </c>
      <c r="Q6390" s="30">
        <f t="shared" si="8"/>
        <v>1774.0744</v>
      </c>
      <c r="R6390" s="30">
        <f t="shared" si="9"/>
        <v>105629</v>
      </c>
      <c r="S6390" s="30">
        <f t="shared" si="10"/>
        <v>126237.2179</v>
      </c>
      <c r="T6390" s="30">
        <f t="shared" si="11"/>
        <v>126237.2179</v>
      </c>
      <c r="U6390" s="30">
        <f t="shared" si="12"/>
        <v>223954216.60361177</v>
      </c>
    </row>
    <row r="6391" spans="2:21" ht="15.75" customHeight="1" x14ac:dyDescent="0.25">
      <c r="B6391" s="49" t="s">
        <v>333</v>
      </c>
      <c r="C6391" s="50" t="s">
        <v>356</v>
      </c>
      <c r="D6391" s="51" t="s">
        <v>71</v>
      </c>
      <c r="E6391" s="30">
        <v>1564</v>
      </c>
      <c r="F6391" s="30">
        <v>0</v>
      </c>
      <c r="G6391" s="30">
        <v>41200</v>
      </c>
      <c r="H6391" s="30">
        <v>0</v>
      </c>
      <c r="I6391" s="30">
        <v>1</v>
      </c>
      <c r="J6391" s="30">
        <f t="shared" si="3"/>
        <v>0</v>
      </c>
      <c r="K6391" s="30">
        <v>1</v>
      </c>
      <c r="L6391" s="30">
        <f t="shared" si="4"/>
        <v>0</v>
      </c>
      <c r="M6391" s="52" t="str">
        <f t="shared" si="5"/>
        <v>OK</v>
      </c>
      <c r="O6391" s="30">
        <f t="shared" si="6"/>
        <v>1564</v>
      </c>
      <c r="P6391" s="30">
        <f t="shared" si="7"/>
        <v>1462.6528000000001</v>
      </c>
      <c r="Q6391" s="30">
        <f t="shared" si="8"/>
        <v>1462.6528000000001</v>
      </c>
      <c r="R6391" s="30">
        <f t="shared" si="9"/>
        <v>41200</v>
      </c>
      <c r="S6391" s="30">
        <f t="shared" si="10"/>
        <v>49238.12</v>
      </c>
      <c r="T6391" s="30">
        <f t="shared" si="11"/>
        <v>49238.12</v>
      </c>
      <c r="U6391" s="30">
        <f t="shared" si="12"/>
        <v>72018274.084736004</v>
      </c>
    </row>
    <row r="6392" spans="2:21" ht="15.75" customHeight="1" x14ac:dyDescent="0.25">
      <c r="B6392" s="49" t="s">
        <v>333</v>
      </c>
      <c r="C6392" s="50" t="s">
        <v>356</v>
      </c>
      <c r="D6392" s="51" t="s">
        <v>72</v>
      </c>
      <c r="E6392" s="30">
        <v>1377</v>
      </c>
      <c r="F6392" s="30">
        <v>1</v>
      </c>
      <c r="G6392" s="30">
        <v>252932</v>
      </c>
      <c r="H6392" s="30">
        <v>0</v>
      </c>
      <c r="I6392" s="30">
        <v>1</v>
      </c>
      <c r="J6392" s="30">
        <f t="shared" si="3"/>
        <v>0</v>
      </c>
      <c r="K6392" s="30">
        <v>1</v>
      </c>
      <c r="L6392" s="30">
        <f t="shared" si="4"/>
        <v>0</v>
      </c>
      <c r="M6392" s="52" t="str">
        <f t="shared" si="5"/>
        <v>OK</v>
      </c>
      <c r="O6392" s="30" t="str">
        <f t="shared" si="6"/>
        <v/>
      </c>
      <c r="P6392" s="30" t="str">
        <f t="shared" si="7"/>
        <v/>
      </c>
      <c r="Q6392" s="30">
        <f t="shared" si="8"/>
        <v>1377</v>
      </c>
      <c r="R6392" s="30">
        <f t="shared" si="9"/>
        <v>252932</v>
      </c>
      <c r="S6392" s="30">
        <f t="shared" si="10"/>
        <v>302279.03320000001</v>
      </c>
      <c r="T6392" s="30">
        <f t="shared" si="11"/>
        <v>302279.03320000001</v>
      </c>
      <c r="U6392" s="30">
        <f t="shared" si="12"/>
        <v>416238228.71640003</v>
      </c>
    </row>
    <row r="6393" spans="2:21" ht="15.75" customHeight="1" x14ac:dyDescent="0.25">
      <c r="B6393" s="49" t="s">
        <v>333</v>
      </c>
      <c r="C6393" s="50" t="s">
        <v>356</v>
      </c>
      <c r="D6393" s="51" t="s">
        <v>73</v>
      </c>
      <c r="E6393" s="30">
        <v>0</v>
      </c>
      <c r="F6393" s="30">
        <f t="shared" si="1"/>
        <v>1</v>
      </c>
      <c r="G6393" s="30">
        <v>0</v>
      </c>
      <c r="H6393" s="30">
        <f t="shared" si="2"/>
        <v>1</v>
      </c>
      <c r="I6393" s="30">
        <v>1</v>
      </c>
      <c r="J6393" s="30">
        <f t="shared" si="3"/>
        <v>0</v>
      </c>
      <c r="K6393" s="30">
        <v>0</v>
      </c>
      <c r="L6393" s="30">
        <f t="shared" si="4"/>
        <v>1</v>
      </c>
      <c r="M6393" s="52" t="str">
        <f t="shared" si="5"/>
        <v>агрегати не працюють</v>
      </c>
      <c r="O6393" s="30" t="str">
        <f t="shared" si="6"/>
        <v/>
      </c>
      <c r="P6393" s="30" t="str">
        <f t="shared" si="7"/>
        <v/>
      </c>
      <c r="Q6393" s="30" t="str">
        <f t="shared" si="8"/>
        <v/>
      </c>
      <c r="R6393" s="30" t="str">
        <f t="shared" si="9"/>
        <v/>
      </c>
      <c r="S6393" s="30" t="str">
        <f t="shared" si="10"/>
        <v/>
      </c>
      <c r="T6393" s="30" t="str">
        <f t="shared" si="11"/>
        <v/>
      </c>
      <c r="U6393" s="30" t="str">
        <f t="shared" si="12"/>
        <v/>
      </c>
    </row>
    <row r="6394" spans="2:21" ht="15.75" customHeight="1" x14ac:dyDescent="0.25">
      <c r="B6394" s="49" t="s">
        <v>333</v>
      </c>
      <c r="C6394" s="50" t="s">
        <v>356</v>
      </c>
      <c r="D6394" s="51" t="s">
        <v>74</v>
      </c>
      <c r="E6394" s="30">
        <v>0</v>
      </c>
      <c r="F6394" s="30">
        <f t="shared" si="1"/>
        <v>1</v>
      </c>
      <c r="G6394" s="30">
        <v>0</v>
      </c>
      <c r="H6394" s="30">
        <f t="shared" si="2"/>
        <v>1</v>
      </c>
      <c r="I6394" s="30">
        <v>1</v>
      </c>
      <c r="J6394" s="30">
        <f t="shared" si="3"/>
        <v>0</v>
      </c>
      <c r="K6394" s="30">
        <v>0</v>
      </c>
      <c r="L6394" s="30">
        <f t="shared" si="4"/>
        <v>1</v>
      </c>
      <c r="M6394" s="52" t="str">
        <f t="shared" si="5"/>
        <v>агрегати не працюють</v>
      </c>
      <c r="O6394" s="30" t="str">
        <f t="shared" si="6"/>
        <v/>
      </c>
      <c r="P6394" s="30" t="str">
        <f t="shared" si="7"/>
        <v/>
      </c>
      <c r="Q6394" s="30" t="str">
        <f t="shared" si="8"/>
        <v/>
      </c>
      <c r="R6394" s="30" t="str">
        <f t="shared" si="9"/>
        <v/>
      </c>
      <c r="S6394" s="30" t="str">
        <f t="shared" si="10"/>
        <v/>
      </c>
      <c r="T6394" s="30" t="str">
        <f t="shared" si="11"/>
        <v/>
      </c>
      <c r="U6394" s="30" t="str">
        <f t="shared" si="12"/>
        <v/>
      </c>
    </row>
    <row r="6395" spans="2:21" ht="15.75" customHeight="1" x14ac:dyDescent="0.25">
      <c r="B6395" s="49" t="s">
        <v>333</v>
      </c>
      <c r="C6395" s="50" t="s">
        <v>356</v>
      </c>
      <c r="D6395" s="51" t="s">
        <v>75</v>
      </c>
      <c r="E6395" s="30">
        <v>1154</v>
      </c>
      <c r="F6395" s="30">
        <v>0</v>
      </c>
      <c r="G6395" s="30">
        <v>214720</v>
      </c>
      <c r="H6395" s="30">
        <v>0</v>
      </c>
      <c r="I6395" s="30">
        <v>1</v>
      </c>
      <c r="J6395" s="30">
        <f t="shared" si="3"/>
        <v>0</v>
      </c>
      <c r="K6395" s="30">
        <v>1</v>
      </c>
      <c r="L6395" s="30">
        <f t="shared" si="4"/>
        <v>0</v>
      </c>
      <c r="M6395" s="52" t="str">
        <f t="shared" si="5"/>
        <v>OK</v>
      </c>
      <c r="O6395" s="30">
        <f t="shared" si="6"/>
        <v>1154</v>
      </c>
      <c r="P6395" s="30">
        <f t="shared" si="7"/>
        <v>1079.2208000000001</v>
      </c>
      <c r="Q6395" s="30">
        <f t="shared" si="8"/>
        <v>1079.2208000000001</v>
      </c>
      <c r="R6395" s="30">
        <f t="shared" si="9"/>
        <v>214720</v>
      </c>
      <c r="S6395" s="30">
        <f t="shared" si="10"/>
        <v>256611.872</v>
      </c>
      <c r="T6395" s="30">
        <f t="shared" si="11"/>
        <v>256611.872</v>
      </c>
      <c r="U6395" s="30">
        <f t="shared" si="12"/>
        <v>276940869.78933764</v>
      </c>
    </row>
    <row r="6396" spans="2:21" ht="15.75" customHeight="1" x14ac:dyDescent="0.25">
      <c r="B6396" s="49" t="s">
        <v>333</v>
      </c>
      <c r="C6396" s="50" t="s">
        <v>356</v>
      </c>
      <c r="D6396" s="51" t="s">
        <v>76</v>
      </c>
      <c r="E6396" s="30">
        <v>1879</v>
      </c>
      <c r="F6396" s="30">
        <v>0</v>
      </c>
      <c r="G6396" s="30">
        <v>33308</v>
      </c>
      <c r="H6396" s="30">
        <v>0</v>
      </c>
      <c r="I6396" s="30">
        <v>1</v>
      </c>
      <c r="J6396" s="30">
        <f t="shared" si="3"/>
        <v>0</v>
      </c>
      <c r="K6396" s="30">
        <v>1</v>
      </c>
      <c r="L6396" s="30">
        <f t="shared" si="4"/>
        <v>0</v>
      </c>
      <c r="M6396" s="52" t="str">
        <f t="shared" si="5"/>
        <v>OK</v>
      </c>
      <c r="O6396" s="30">
        <f t="shared" si="6"/>
        <v>1879</v>
      </c>
      <c r="P6396" s="30">
        <f t="shared" si="7"/>
        <v>1757.2408</v>
      </c>
      <c r="Q6396" s="30">
        <f t="shared" si="8"/>
        <v>1757.2408</v>
      </c>
      <c r="R6396" s="30">
        <f t="shared" si="9"/>
        <v>33308</v>
      </c>
      <c r="S6396" s="30">
        <f t="shared" si="10"/>
        <v>39806.390800000001</v>
      </c>
      <c r="T6396" s="30">
        <f t="shared" si="11"/>
        <v>39806.390800000001</v>
      </c>
      <c r="U6396" s="30">
        <f t="shared" si="12"/>
        <v>69949414.014504641</v>
      </c>
    </row>
    <row r="6397" spans="2:21" ht="15.75" customHeight="1" x14ac:dyDescent="0.25">
      <c r="B6397" s="49" t="s">
        <v>333</v>
      </c>
      <c r="C6397" s="50" t="s">
        <v>356</v>
      </c>
      <c r="D6397" s="51" t="s">
        <v>77</v>
      </c>
      <c r="E6397" s="30">
        <v>0</v>
      </c>
      <c r="F6397" s="30">
        <f t="shared" si="1"/>
        <v>1</v>
      </c>
      <c r="G6397" s="30">
        <v>0</v>
      </c>
      <c r="H6397" s="30">
        <f t="shared" si="2"/>
        <v>1</v>
      </c>
      <c r="I6397" s="30">
        <v>1</v>
      </c>
      <c r="J6397" s="30">
        <f t="shared" si="3"/>
        <v>0</v>
      </c>
      <c r="K6397" s="30">
        <v>0</v>
      </c>
      <c r="L6397" s="30">
        <f t="shared" si="4"/>
        <v>1</v>
      </c>
      <c r="M6397" s="52" t="str">
        <f t="shared" si="5"/>
        <v>агрегати не працюють</v>
      </c>
      <c r="O6397" s="30" t="str">
        <f t="shared" si="6"/>
        <v/>
      </c>
      <c r="P6397" s="30" t="str">
        <f t="shared" si="7"/>
        <v/>
      </c>
      <c r="Q6397" s="30" t="str">
        <f t="shared" si="8"/>
        <v/>
      </c>
      <c r="R6397" s="30" t="str">
        <f t="shared" si="9"/>
        <v/>
      </c>
      <c r="S6397" s="30" t="str">
        <f t="shared" si="10"/>
        <v/>
      </c>
      <c r="T6397" s="30" t="str">
        <f t="shared" si="11"/>
        <v/>
      </c>
      <c r="U6397" s="30" t="str">
        <f t="shared" si="12"/>
        <v/>
      </c>
    </row>
    <row r="6398" spans="2:21" ht="15.75" customHeight="1" x14ac:dyDescent="0.25">
      <c r="B6398" s="49" t="s">
        <v>333</v>
      </c>
      <c r="C6398" s="50" t="s">
        <v>356</v>
      </c>
      <c r="D6398" s="51" t="s">
        <v>78</v>
      </c>
      <c r="E6398" s="30">
        <v>0</v>
      </c>
      <c r="F6398" s="30">
        <f t="shared" si="1"/>
        <v>1</v>
      </c>
      <c r="G6398" s="30">
        <v>0</v>
      </c>
      <c r="H6398" s="30">
        <f t="shared" si="2"/>
        <v>1</v>
      </c>
      <c r="I6398" s="30">
        <v>1</v>
      </c>
      <c r="J6398" s="30">
        <f t="shared" si="3"/>
        <v>0</v>
      </c>
      <c r="K6398" s="30">
        <v>0</v>
      </c>
      <c r="L6398" s="30">
        <f t="shared" si="4"/>
        <v>1</v>
      </c>
      <c r="M6398" s="52" t="str">
        <f t="shared" si="5"/>
        <v>агрегати не працюють</v>
      </c>
      <c r="O6398" s="30" t="str">
        <f t="shared" si="6"/>
        <v/>
      </c>
      <c r="P6398" s="30" t="str">
        <f t="shared" si="7"/>
        <v/>
      </c>
      <c r="Q6398" s="30" t="str">
        <f t="shared" si="8"/>
        <v/>
      </c>
      <c r="R6398" s="30" t="str">
        <f t="shared" si="9"/>
        <v/>
      </c>
      <c r="S6398" s="30" t="str">
        <f t="shared" si="10"/>
        <v/>
      </c>
      <c r="T6398" s="30" t="str">
        <f t="shared" si="11"/>
        <v/>
      </c>
      <c r="U6398" s="30" t="str">
        <f t="shared" si="12"/>
        <v/>
      </c>
    </row>
    <row r="6399" spans="2:21" ht="15.75" customHeight="1" x14ac:dyDescent="0.25">
      <c r="B6399" s="49" t="s">
        <v>333</v>
      </c>
      <c r="C6399" s="50" t="s">
        <v>356</v>
      </c>
      <c r="D6399" s="51" t="s">
        <v>79</v>
      </c>
      <c r="E6399" s="30">
        <v>0</v>
      </c>
      <c r="F6399" s="30">
        <f t="shared" si="1"/>
        <v>1</v>
      </c>
      <c r="G6399" s="30">
        <v>0</v>
      </c>
      <c r="H6399" s="30">
        <f t="shared" si="2"/>
        <v>1</v>
      </c>
      <c r="I6399" s="30">
        <v>1</v>
      </c>
      <c r="J6399" s="30">
        <f t="shared" si="3"/>
        <v>0</v>
      </c>
      <c r="K6399" s="30">
        <v>0</v>
      </c>
      <c r="L6399" s="30">
        <f t="shared" si="4"/>
        <v>1</v>
      </c>
      <c r="M6399" s="52" t="str">
        <f t="shared" si="5"/>
        <v>агрегати не працюють</v>
      </c>
      <c r="O6399" s="30" t="str">
        <f t="shared" si="6"/>
        <v/>
      </c>
      <c r="P6399" s="30" t="str">
        <f t="shared" si="7"/>
        <v/>
      </c>
      <c r="Q6399" s="30" t="str">
        <f t="shared" si="8"/>
        <v/>
      </c>
      <c r="R6399" s="30" t="str">
        <f t="shared" si="9"/>
        <v/>
      </c>
      <c r="S6399" s="30" t="str">
        <f t="shared" si="10"/>
        <v/>
      </c>
      <c r="T6399" s="30" t="str">
        <f t="shared" si="11"/>
        <v/>
      </c>
      <c r="U6399" s="30" t="str">
        <f t="shared" si="12"/>
        <v/>
      </c>
    </row>
    <row r="6400" spans="2:21" ht="15.75" customHeight="1" x14ac:dyDescent="0.25">
      <c r="B6400" s="49" t="s">
        <v>333</v>
      </c>
      <c r="C6400" s="50" t="s">
        <v>356</v>
      </c>
      <c r="D6400" s="51" t="s">
        <v>80</v>
      </c>
      <c r="E6400" s="30">
        <v>534</v>
      </c>
      <c r="F6400" s="30">
        <v>0</v>
      </c>
      <c r="G6400" s="30">
        <v>276761</v>
      </c>
      <c r="H6400" s="30">
        <v>0</v>
      </c>
      <c r="I6400" s="30">
        <v>1</v>
      </c>
      <c r="J6400" s="30">
        <f t="shared" si="3"/>
        <v>0</v>
      </c>
      <c r="K6400" s="30">
        <v>1</v>
      </c>
      <c r="L6400" s="30">
        <f t="shared" si="4"/>
        <v>0</v>
      </c>
      <c r="M6400" s="52" t="str">
        <f t="shared" si="5"/>
        <v>OK</v>
      </c>
      <c r="O6400" s="30">
        <f t="shared" si="6"/>
        <v>534</v>
      </c>
      <c r="P6400" s="30">
        <f t="shared" si="7"/>
        <v>499.39680000000004</v>
      </c>
      <c r="Q6400" s="30">
        <f t="shared" si="8"/>
        <v>499.39680000000004</v>
      </c>
      <c r="R6400" s="30">
        <f t="shared" si="9"/>
        <v>276761</v>
      </c>
      <c r="S6400" s="30">
        <f t="shared" si="10"/>
        <v>330757.0711</v>
      </c>
      <c r="T6400" s="30">
        <f t="shared" si="11"/>
        <v>330757.0711</v>
      </c>
      <c r="U6400" s="30">
        <f t="shared" si="12"/>
        <v>165179022.88471249</v>
      </c>
    </row>
    <row r="6401" spans="2:21" ht="15.75" customHeight="1" x14ac:dyDescent="0.25">
      <c r="B6401" s="49" t="s">
        <v>333</v>
      </c>
      <c r="C6401" s="50" t="s">
        <v>356</v>
      </c>
      <c r="D6401" s="51" t="s">
        <v>81</v>
      </c>
      <c r="E6401" s="30">
        <v>1142</v>
      </c>
      <c r="F6401" s="30">
        <v>1</v>
      </c>
      <c r="G6401" s="30">
        <v>190803</v>
      </c>
      <c r="H6401" s="30">
        <v>0</v>
      </c>
      <c r="I6401" s="30">
        <v>1</v>
      </c>
      <c r="J6401" s="30">
        <f t="shared" si="3"/>
        <v>0</v>
      </c>
      <c r="K6401" s="30">
        <v>1</v>
      </c>
      <c r="L6401" s="30">
        <f t="shared" si="4"/>
        <v>0</v>
      </c>
      <c r="M6401" s="52" t="str">
        <f t="shared" si="5"/>
        <v>OK</v>
      </c>
      <c r="O6401" s="30" t="str">
        <f t="shared" si="6"/>
        <v/>
      </c>
      <c r="P6401" s="30" t="str">
        <f t="shared" si="7"/>
        <v/>
      </c>
      <c r="Q6401" s="30">
        <f t="shared" si="8"/>
        <v>1142</v>
      </c>
      <c r="R6401" s="30">
        <f t="shared" si="9"/>
        <v>190803</v>
      </c>
      <c r="S6401" s="30">
        <f t="shared" si="10"/>
        <v>228028.66530000002</v>
      </c>
      <c r="T6401" s="30">
        <f t="shared" si="11"/>
        <v>228028.66530000002</v>
      </c>
      <c r="U6401" s="30">
        <f t="shared" si="12"/>
        <v>260408735.77260002</v>
      </c>
    </row>
    <row r="6402" spans="2:21" ht="15.75" customHeight="1" x14ac:dyDescent="0.25">
      <c r="B6402" s="49" t="s">
        <v>333</v>
      </c>
      <c r="C6402" s="50" t="s">
        <v>356</v>
      </c>
      <c r="D6402" s="51" t="s">
        <v>82</v>
      </c>
      <c r="E6402" s="30">
        <v>1072</v>
      </c>
      <c r="F6402" s="30">
        <v>0</v>
      </c>
      <c r="G6402" s="30">
        <v>58153</v>
      </c>
      <c r="H6402" s="30">
        <v>0</v>
      </c>
      <c r="I6402" s="30">
        <v>1</v>
      </c>
      <c r="J6402" s="30">
        <f t="shared" si="3"/>
        <v>0</v>
      </c>
      <c r="K6402" s="30">
        <v>1</v>
      </c>
      <c r="L6402" s="30">
        <f t="shared" si="4"/>
        <v>0</v>
      </c>
      <c r="M6402" s="52" t="str">
        <f t="shared" si="5"/>
        <v>OK</v>
      </c>
      <c r="O6402" s="30">
        <f t="shared" si="6"/>
        <v>1072</v>
      </c>
      <c r="P6402" s="30">
        <f t="shared" si="7"/>
        <v>1002.5344</v>
      </c>
      <c r="Q6402" s="30">
        <f t="shared" si="8"/>
        <v>1002.5344</v>
      </c>
      <c r="R6402" s="30">
        <f t="shared" si="9"/>
        <v>58153</v>
      </c>
      <c r="S6402" s="30">
        <f t="shared" si="10"/>
        <v>69498.650300000008</v>
      </c>
      <c r="T6402" s="30">
        <f t="shared" si="11"/>
        <v>69498.650300000008</v>
      </c>
      <c r="U6402" s="30">
        <f t="shared" si="12"/>
        <v>69674787.679320335</v>
      </c>
    </row>
    <row r="6403" spans="2:21" ht="15.75" customHeight="1" x14ac:dyDescent="0.25">
      <c r="B6403" s="49" t="s">
        <v>333</v>
      </c>
      <c r="C6403" s="50" t="s">
        <v>356</v>
      </c>
      <c r="D6403" s="51" t="s">
        <v>83</v>
      </c>
      <c r="E6403" s="30">
        <v>0</v>
      </c>
      <c r="F6403" s="30">
        <f t="shared" si="1"/>
        <v>1</v>
      </c>
      <c r="G6403" s="30">
        <v>0</v>
      </c>
      <c r="H6403" s="30">
        <f t="shared" si="2"/>
        <v>1</v>
      </c>
      <c r="I6403" s="30">
        <v>1</v>
      </c>
      <c r="J6403" s="30">
        <f t="shared" si="3"/>
        <v>0</v>
      </c>
      <c r="K6403" s="30">
        <v>0</v>
      </c>
      <c r="L6403" s="30">
        <f t="shared" si="4"/>
        <v>1</v>
      </c>
      <c r="M6403" s="52" t="str">
        <f t="shared" si="5"/>
        <v>агрегати не працюють</v>
      </c>
      <c r="O6403" s="30" t="str">
        <f t="shared" si="6"/>
        <v/>
      </c>
      <c r="P6403" s="30" t="str">
        <f t="shared" si="7"/>
        <v/>
      </c>
      <c r="Q6403" s="30" t="str">
        <f t="shared" si="8"/>
        <v/>
      </c>
      <c r="R6403" s="30" t="str">
        <f t="shared" si="9"/>
        <v/>
      </c>
      <c r="S6403" s="30" t="str">
        <f t="shared" si="10"/>
        <v/>
      </c>
      <c r="T6403" s="30" t="str">
        <f t="shared" si="11"/>
        <v/>
      </c>
      <c r="U6403" s="30" t="str">
        <f t="shared" si="12"/>
        <v/>
      </c>
    </row>
    <row r="6404" spans="2:21" ht="15.75" customHeight="1" x14ac:dyDescent="0.25">
      <c r="B6404" s="49" t="s">
        <v>333</v>
      </c>
      <c r="C6404" s="50" t="s">
        <v>357</v>
      </c>
      <c r="D6404" s="51" t="s">
        <v>60</v>
      </c>
      <c r="E6404" s="30">
        <v>1454</v>
      </c>
      <c r="F6404" s="30">
        <v>0</v>
      </c>
      <c r="G6404" s="30">
        <v>87033</v>
      </c>
      <c r="H6404" s="30">
        <v>1</v>
      </c>
      <c r="I6404" s="30">
        <v>1</v>
      </c>
      <c r="J6404" s="30">
        <f t="shared" si="3"/>
        <v>0</v>
      </c>
      <c r="K6404" s="30">
        <v>1</v>
      </c>
      <c r="L6404" s="30">
        <f t="shared" si="4"/>
        <v>0</v>
      </c>
      <c r="M6404" s="52" t="str">
        <f t="shared" si="5"/>
        <v>OK</v>
      </c>
      <c r="O6404" s="30">
        <f t="shared" si="6"/>
        <v>1454</v>
      </c>
      <c r="P6404" s="30">
        <f t="shared" si="7"/>
        <v>1359.7808</v>
      </c>
      <c r="Q6404" s="30">
        <f t="shared" si="8"/>
        <v>1359.7808</v>
      </c>
      <c r="R6404" s="30" t="str">
        <f t="shared" si="9"/>
        <v/>
      </c>
      <c r="S6404" s="30" t="str">
        <f t="shared" si="10"/>
        <v/>
      </c>
      <c r="T6404" s="30">
        <f t="shared" si="11"/>
        <v>87033</v>
      </c>
      <c r="U6404" s="30">
        <f t="shared" si="12"/>
        <v>118345802.3664</v>
      </c>
    </row>
    <row r="6405" spans="2:21" ht="15.75" customHeight="1" x14ac:dyDescent="0.25">
      <c r="B6405" s="49" t="s">
        <v>333</v>
      </c>
      <c r="C6405" s="50" t="s">
        <v>357</v>
      </c>
      <c r="D6405" s="51" t="s">
        <v>61</v>
      </c>
      <c r="E6405" s="30">
        <v>569</v>
      </c>
      <c r="F6405" s="30">
        <v>0</v>
      </c>
      <c r="G6405" s="30">
        <v>106119</v>
      </c>
      <c r="H6405" s="30">
        <v>0</v>
      </c>
      <c r="I6405" s="30">
        <v>1</v>
      </c>
      <c r="J6405" s="30">
        <f t="shared" si="3"/>
        <v>0</v>
      </c>
      <c r="K6405" s="30">
        <v>1</v>
      </c>
      <c r="L6405" s="30">
        <f t="shared" si="4"/>
        <v>0</v>
      </c>
      <c r="M6405" s="52" t="str">
        <f t="shared" si="5"/>
        <v>OK</v>
      </c>
      <c r="O6405" s="30">
        <f t="shared" si="6"/>
        <v>569</v>
      </c>
      <c r="P6405" s="30">
        <f t="shared" si="7"/>
        <v>532.12880000000007</v>
      </c>
      <c r="Q6405" s="30">
        <f t="shared" si="8"/>
        <v>532.12880000000007</v>
      </c>
      <c r="R6405" s="30">
        <f t="shared" si="9"/>
        <v>106119</v>
      </c>
      <c r="S6405" s="30">
        <f t="shared" si="10"/>
        <v>126822.81690000001</v>
      </c>
      <c r="T6405" s="30">
        <f t="shared" si="11"/>
        <v>126822.81690000001</v>
      </c>
      <c r="U6405" s="30">
        <f t="shared" si="12"/>
        <v>67486073.369616732</v>
      </c>
    </row>
    <row r="6406" spans="2:21" ht="15.75" customHeight="1" x14ac:dyDescent="0.25">
      <c r="B6406" s="49" t="s">
        <v>333</v>
      </c>
      <c r="C6406" s="50" t="s">
        <v>357</v>
      </c>
      <c r="D6406" s="51" t="s">
        <v>62</v>
      </c>
      <c r="E6406" s="30">
        <v>381</v>
      </c>
      <c r="F6406" s="30">
        <v>0</v>
      </c>
      <c r="G6406" s="30">
        <v>293813</v>
      </c>
      <c r="H6406" s="30">
        <v>1</v>
      </c>
      <c r="I6406" s="30">
        <v>1</v>
      </c>
      <c r="J6406" s="30">
        <f t="shared" si="3"/>
        <v>0</v>
      </c>
      <c r="K6406" s="30">
        <v>1</v>
      </c>
      <c r="L6406" s="30">
        <f t="shared" si="4"/>
        <v>0</v>
      </c>
      <c r="M6406" s="52" t="str">
        <f t="shared" si="5"/>
        <v>OK</v>
      </c>
      <c r="O6406" s="30">
        <f t="shared" si="6"/>
        <v>381</v>
      </c>
      <c r="P6406" s="30">
        <f t="shared" si="7"/>
        <v>356.31119999999999</v>
      </c>
      <c r="Q6406" s="30">
        <f t="shared" si="8"/>
        <v>356.31119999999999</v>
      </c>
      <c r="R6406" s="30" t="str">
        <f t="shared" si="9"/>
        <v/>
      </c>
      <c r="S6406" s="30" t="str">
        <f t="shared" si="10"/>
        <v/>
      </c>
      <c r="T6406" s="30">
        <f t="shared" si="11"/>
        <v>293813</v>
      </c>
      <c r="U6406" s="30">
        <f t="shared" si="12"/>
        <v>104688862.6056</v>
      </c>
    </row>
    <row r="6407" spans="2:21" ht="15.75" customHeight="1" x14ac:dyDescent="0.25">
      <c r="B6407" s="49" t="s">
        <v>333</v>
      </c>
      <c r="C6407" s="50" t="s">
        <v>357</v>
      </c>
      <c r="D6407" s="51" t="s">
        <v>63</v>
      </c>
      <c r="E6407" s="30">
        <v>1128</v>
      </c>
      <c r="F6407" s="30">
        <v>1</v>
      </c>
      <c r="G6407" s="30">
        <v>249484</v>
      </c>
      <c r="H6407" s="30">
        <v>1</v>
      </c>
      <c r="I6407" s="30">
        <v>1</v>
      </c>
      <c r="J6407" s="30">
        <f t="shared" si="3"/>
        <v>0</v>
      </c>
      <c r="K6407" s="30">
        <v>1</v>
      </c>
      <c r="L6407" s="30">
        <f t="shared" si="4"/>
        <v>0</v>
      </c>
      <c r="M6407" s="52" t="str">
        <f t="shared" si="5"/>
        <v>OK</v>
      </c>
      <c r="O6407" s="30" t="str">
        <f t="shared" si="6"/>
        <v/>
      </c>
      <c r="P6407" s="30" t="str">
        <f t="shared" si="7"/>
        <v/>
      </c>
      <c r="Q6407" s="30">
        <f t="shared" si="8"/>
        <v>1128</v>
      </c>
      <c r="R6407" s="30" t="str">
        <f t="shared" si="9"/>
        <v/>
      </c>
      <c r="S6407" s="30" t="str">
        <f t="shared" si="10"/>
        <v/>
      </c>
      <c r="T6407" s="30">
        <f t="shared" si="11"/>
        <v>249484</v>
      </c>
      <c r="U6407" s="30">
        <f t="shared" si="12"/>
        <v>281417952</v>
      </c>
    </row>
    <row r="6408" spans="2:21" ht="15.75" customHeight="1" x14ac:dyDescent="0.25">
      <c r="B6408" s="49" t="s">
        <v>333</v>
      </c>
      <c r="C6408" s="50" t="s">
        <v>357</v>
      </c>
      <c r="D6408" s="51" t="s">
        <v>64</v>
      </c>
      <c r="E6408" s="30">
        <v>0</v>
      </c>
      <c r="F6408" s="30">
        <f t="shared" si="1"/>
        <v>1</v>
      </c>
      <c r="G6408" s="30">
        <v>0</v>
      </c>
      <c r="H6408" s="30">
        <f t="shared" si="2"/>
        <v>1</v>
      </c>
      <c r="I6408" s="30">
        <v>1</v>
      </c>
      <c r="J6408" s="30">
        <f t="shared" si="3"/>
        <v>0</v>
      </c>
      <c r="K6408" s="30">
        <v>0</v>
      </c>
      <c r="L6408" s="30">
        <f t="shared" si="4"/>
        <v>1</v>
      </c>
      <c r="M6408" s="52" t="str">
        <f t="shared" si="5"/>
        <v>агрегати не працюють</v>
      </c>
      <c r="O6408" s="30" t="str">
        <f t="shared" si="6"/>
        <v/>
      </c>
      <c r="P6408" s="30" t="str">
        <f t="shared" si="7"/>
        <v/>
      </c>
      <c r="Q6408" s="30" t="str">
        <f t="shared" si="8"/>
        <v/>
      </c>
      <c r="R6408" s="30" t="str">
        <f t="shared" si="9"/>
        <v/>
      </c>
      <c r="S6408" s="30" t="str">
        <f t="shared" si="10"/>
        <v/>
      </c>
      <c r="T6408" s="30" t="str">
        <f t="shared" si="11"/>
        <v/>
      </c>
      <c r="U6408" s="30" t="str">
        <f t="shared" si="12"/>
        <v/>
      </c>
    </row>
    <row r="6409" spans="2:21" ht="15.75" customHeight="1" x14ac:dyDescent="0.25">
      <c r="B6409" s="49" t="s">
        <v>333</v>
      </c>
      <c r="C6409" s="50" t="s">
        <v>357</v>
      </c>
      <c r="D6409" s="51" t="s">
        <v>65</v>
      </c>
      <c r="E6409" s="30">
        <v>0</v>
      </c>
      <c r="F6409" s="30">
        <f t="shared" si="1"/>
        <v>1</v>
      </c>
      <c r="G6409" s="30">
        <v>0</v>
      </c>
      <c r="H6409" s="30">
        <f t="shared" si="2"/>
        <v>1</v>
      </c>
      <c r="I6409" s="30">
        <v>1</v>
      </c>
      <c r="J6409" s="30">
        <f t="shared" si="3"/>
        <v>0</v>
      </c>
      <c r="K6409" s="30">
        <v>0</v>
      </c>
      <c r="L6409" s="30">
        <f t="shared" si="4"/>
        <v>1</v>
      </c>
      <c r="M6409" s="52" t="str">
        <f t="shared" si="5"/>
        <v>агрегати не працюють</v>
      </c>
      <c r="O6409" s="30" t="str">
        <f t="shared" si="6"/>
        <v/>
      </c>
      <c r="P6409" s="30" t="str">
        <f t="shared" si="7"/>
        <v/>
      </c>
      <c r="Q6409" s="30" t="str">
        <f t="shared" si="8"/>
        <v/>
      </c>
      <c r="R6409" s="30" t="str">
        <f t="shared" si="9"/>
        <v/>
      </c>
      <c r="S6409" s="30" t="str">
        <f t="shared" si="10"/>
        <v/>
      </c>
      <c r="T6409" s="30" t="str">
        <f t="shared" si="11"/>
        <v/>
      </c>
      <c r="U6409" s="30" t="str">
        <f t="shared" si="12"/>
        <v/>
      </c>
    </row>
    <row r="6410" spans="2:21" ht="15.75" customHeight="1" x14ac:dyDescent="0.25">
      <c r="B6410" s="49" t="s">
        <v>333</v>
      </c>
      <c r="C6410" s="50" t="s">
        <v>357</v>
      </c>
      <c r="D6410" s="51" t="s">
        <v>66</v>
      </c>
      <c r="E6410" s="30">
        <v>1284</v>
      </c>
      <c r="F6410" s="30">
        <v>1</v>
      </c>
      <c r="G6410" s="30">
        <v>36922</v>
      </c>
      <c r="H6410" s="30">
        <v>1</v>
      </c>
      <c r="I6410" s="30">
        <v>1</v>
      </c>
      <c r="J6410" s="30">
        <f t="shared" si="3"/>
        <v>0</v>
      </c>
      <c r="K6410" s="30">
        <v>1</v>
      </c>
      <c r="L6410" s="30">
        <f t="shared" si="4"/>
        <v>0</v>
      </c>
      <c r="M6410" s="52" t="str">
        <f t="shared" si="5"/>
        <v>OK</v>
      </c>
      <c r="O6410" s="30" t="str">
        <f t="shared" si="6"/>
        <v/>
      </c>
      <c r="P6410" s="30" t="str">
        <f t="shared" si="7"/>
        <v/>
      </c>
      <c r="Q6410" s="30">
        <f t="shared" si="8"/>
        <v>1284</v>
      </c>
      <c r="R6410" s="30" t="str">
        <f t="shared" si="9"/>
        <v/>
      </c>
      <c r="S6410" s="30" t="str">
        <f t="shared" si="10"/>
        <v/>
      </c>
      <c r="T6410" s="30">
        <f t="shared" si="11"/>
        <v>36922</v>
      </c>
      <c r="U6410" s="30">
        <f t="shared" si="12"/>
        <v>47407848</v>
      </c>
    </row>
    <row r="6411" spans="2:21" ht="15.75" customHeight="1" x14ac:dyDescent="0.25">
      <c r="B6411" s="49" t="s">
        <v>333</v>
      </c>
      <c r="C6411" s="50" t="s">
        <v>357</v>
      </c>
      <c r="D6411" s="51" t="s">
        <v>67</v>
      </c>
      <c r="E6411" s="30">
        <v>0</v>
      </c>
      <c r="F6411" s="30">
        <f t="shared" si="1"/>
        <v>1</v>
      </c>
      <c r="G6411" s="30">
        <v>0</v>
      </c>
      <c r="H6411" s="30">
        <f t="shared" si="2"/>
        <v>1</v>
      </c>
      <c r="I6411" s="30">
        <v>1</v>
      </c>
      <c r="J6411" s="30">
        <f t="shared" si="3"/>
        <v>0</v>
      </c>
      <c r="K6411" s="30">
        <v>0</v>
      </c>
      <c r="L6411" s="30">
        <f t="shared" si="4"/>
        <v>1</v>
      </c>
      <c r="M6411" s="52" t="str">
        <f t="shared" si="5"/>
        <v>агрегати не працюють</v>
      </c>
      <c r="O6411" s="30" t="str">
        <f t="shared" si="6"/>
        <v/>
      </c>
      <c r="P6411" s="30" t="str">
        <f t="shared" si="7"/>
        <v/>
      </c>
      <c r="Q6411" s="30" t="str">
        <f t="shared" si="8"/>
        <v/>
      </c>
      <c r="R6411" s="30" t="str">
        <f t="shared" si="9"/>
        <v/>
      </c>
      <c r="S6411" s="30" t="str">
        <f t="shared" si="10"/>
        <v/>
      </c>
      <c r="T6411" s="30" t="str">
        <f t="shared" si="11"/>
        <v/>
      </c>
      <c r="U6411" s="30" t="str">
        <f t="shared" si="12"/>
        <v/>
      </c>
    </row>
    <row r="6412" spans="2:21" ht="15.75" customHeight="1" x14ac:dyDescent="0.25">
      <c r="B6412" s="49" t="s">
        <v>333</v>
      </c>
      <c r="C6412" s="50" t="s">
        <v>357</v>
      </c>
      <c r="D6412" s="51" t="s">
        <v>68</v>
      </c>
      <c r="E6412" s="30">
        <v>0</v>
      </c>
      <c r="F6412" s="30">
        <f t="shared" si="1"/>
        <v>1</v>
      </c>
      <c r="G6412" s="30">
        <v>0</v>
      </c>
      <c r="H6412" s="30">
        <f t="shared" si="2"/>
        <v>1</v>
      </c>
      <c r="I6412" s="30">
        <v>1</v>
      </c>
      <c r="J6412" s="30">
        <f t="shared" si="3"/>
        <v>0</v>
      </c>
      <c r="K6412" s="30">
        <v>0</v>
      </c>
      <c r="L6412" s="30">
        <f t="shared" si="4"/>
        <v>1</v>
      </c>
      <c r="M6412" s="52" t="str">
        <f t="shared" si="5"/>
        <v>агрегати не працюють</v>
      </c>
      <c r="O6412" s="30" t="str">
        <f t="shared" si="6"/>
        <v/>
      </c>
      <c r="P6412" s="30" t="str">
        <f t="shared" si="7"/>
        <v/>
      </c>
      <c r="Q6412" s="30" t="str">
        <f t="shared" si="8"/>
        <v/>
      </c>
      <c r="R6412" s="30" t="str">
        <f t="shared" si="9"/>
        <v/>
      </c>
      <c r="S6412" s="30" t="str">
        <f t="shared" si="10"/>
        <v/>
      </c>
      <c r="T6412" s="30" t="str">
        <f t="shared" si="11"/>
        <v/>
      </c>
      <c r="U6412" s="30" t="str">
        <f t="shared" si="12"/>
        <v/>
      </c>
    </row>
    <row r="6413" spans="2:21" ht="15.75" customHeight="1" x14ac:dyDescent="0.25">
      <c r="B6413" s="49" t="s">
        <v>333</v>
      </c>
      <c r="C6413" s="50" t="s">
        <v>357</v>
      </c>
      <c r="D6413" s="51" t="s">
        <v>69</v>
      </c>
      <c r="E6413" s="30">
        <v>0</v>
      </c>
      <c r="F6413" s="30">
        <f t="shared" si="1"/>
        <v>1</v>
      </c>
      <c r="G6413" s="30">
        <v>0</v>
      </c>
      <c r="H6413" s="30">
        <f t="shared" si="2"/>
        <v>1</v>
      </c>
      <c r="I6413" s="30">
        <v>1</v>
      </c>
      <c r="J6413" s="30">
        <f t="shared" si="3"/>
        <v>0</v>
      </c>
      <c r="K6413" s="30">
        <v>0</v>
      </c>
      <c r="L6413" s="30">
        <f t="shared" si="4"/>
        <v>1</v>
      </c>
      <c r="M6413" s="52" t="str">
        <f t="shared" si="5"/>
        <v>агрегати не працюють</v>
      </c>
      <c r="O6413" s="30" t="str">
        <f t="shared" si="6"/>
        <v/>
      </c>
      <c r="P6413" s="30" t="str">
        <f t="shared" si="7"/>
        <v/>
      </c>
      <c r="Q6413" s="30" t="str">
        <f t="shared" si="8"/>
        <v/>
      </c>
      <c r="R6413" s="30" t="str">
        <f t="shared" si="9"/>
        <v/>
      </c>
      <c r="S6413" s="30" t="str">
        <f t="shared" si="10"/>
        <v/>
      </c>
      <c r="T6413" s="30" t="str">
        <f t="shared" si="11"/>
        <v/>
      </c>
      <c r="U6413" s="30" t="str">
        <f t="shared" si="12"/>
        <v/>
      </c>
    </row>
    <row r="6414" spans="2:21" ht="15.75" customHeight="1" x14ac:dyDescent="0.25">
      <c r="B6414" s="49" t="s">
        <v>333</v>
      </c>
      <c r="C6414" s="50" t="s">
        <v>357</v>
      </c>
      <c r="D6414" s="51" t="s">
        <v>70</v>
      </c>
      <c r="E6414" s="30">
        <v>1783</v>
      </c>
      <c r="F6414" s="30">
        <v>1</v>
      </c>
      <c r="G6414" s="30">
        <v>200978</v>
      </c>
      <c r="H6414" s="30">
        <v>0</v>
      </c>
      <c r="I6414" s="30">
        <v>1</v>
      </c>
      <c r="J6414" s="30">
        <f t="shared" si="3"/>
        <v>0</v>
      </c>
      <c r="K6414" s="30">
        <v>1</v>
      </c>
      <c r="L6414" s="30">
        <f t="shared" si="4"/>
        <v>0</v>
      </c>
      <c r="M6414" s="52" t="str">
        <f t="shared" si="5"/>
        <v>OK</v>
      </c>
      <c r="O6414" s="30" t="str">
        <f t="shared" si="6"/>
        <v/>
      </c>
      <c r="P6414" s="30" t="str">
        <f t="shared" si="7"/>
        <v/>
      </c>
      <c r="Q6414" s="30">
        <f t="shared" si="8"/>
        <v>1783</v>
      </c>
      <c r="R6414" s="30">
        <f t="shared" si="9"/>
        <v>200978</v>
      </c>
      <c r="S6414" s="30">
        <f t="shared" si="10"/>
        <v>240188.80780000001</v>
      </c>
      <c r="T6414" s="30">
        <f t="shared" si="11"/>
        <v>240188.80780000001</v>
      </c>
      <c r="U6414" s="30">
        <f t="shared" si="12"/>
        <v>428256644.30739999</v>
      </c>
    </row>
    <row r="6415" spans="2:21" ht="15.75" customHeight="1" x14ac:dyDescent="0.25">
      <c r="B6415" s="49" t="s">
        <v>333</v>
      </c>
      <c r="C6415" s="50" t="s">
        <v>357</v>
      </c>
      <c r="D6415" s="51" t="s">
        <v>71</v>
      </c>
      <c r="E6415" s="30">
        <v>0</v>
      </c>
      <c r="F6415" s="30">
        <f t="shared" si="1"/>
        <v>1</v>
      </c>
      <c r="G6415" s="30">
        <v>0</v>
      </c>
      <c r="H6415" s="30">
        <f t="shared" si="2"/>
        <v>1</v>
      </c>
      <c r="I6415" s="30">
        <v>1</v>
      </c>
      <c r="J6415" s="30">
        <f t="shared" si="3"/>
        <v>0</v>
      </c>
      <c r="K6415" s="30">
        <v>0</v>
      </c>
      <c r="L6415" s="30">
        <f t="shared" si="4"/>
        <v>1</v>
      </c>
      <c r="M6415" s="52" t="str">
        <f t="shared" si="5"/>
        <v>агрегати не працюють</v>
      </c>
      <c r="O6415" s="30" t="str">
        <f t="shared" si="6"/>
        <v/>
      </c>
      <c r="P6415" s="30" t="str">
        <f t="shared" si="7"/>
        <v/>
      </c>
      <c r="Q6415" s="30" t="str">
        <f t="shared" si="8"/>
        <v/>
      </c>
      <c r="R6415" s="30" t="str">
        <f t="shared" si="9"/>
        <v/>
      </c>
      <c r="S6415" s="30" t="str">
        <f t="shared" si="10"/>
        <v/>
      </c>
      <c r="T6415" s="30" t="str">
        <f t="shared" si="11"/>
        <v/>
      </c>
      <c r="U6415" s="30" t="str">
        <f t="shared" si="12"/>
        <v/>
      </c>
    </row>
    <row r="6416" spans="2:21" ht="15.75" customHeight="1" x14ac:dyDescent="0.25">
      <c r="B6416" s="49" t="s">
        <v>333</v>
      </c>
      <c r="C6416" s="50" t="s">
        <v>357</v>
      </c>
      <c r="D6416" s="51" t="s">
        <v>72</v>
      </c>
      <c r="E6416" s="30">
        <v>343</v>
      </c>
      <c r="F6416" s="30">
        <v>1</v>
      </c>
      <c r="G6416" s="30">
        <v>66643</v>
      </c>
      <c r="H6416" s="30">
        <v>0</v>
      </c>
      <c r="I6416" s="30">
        <v>1</v>
      </c>
      <c r="J6416" s="30">
        <f t="shared" si="3"/>
        <v>0</v>
      </c>
      <c r="K6416" s="30">
        <v>1</v>
      </c>
      <c r="L6416" s="30">
        <f t="shared" si="4"/>
        <v>0</v>
      </c>
      <c r="M6416" s="52" t="str">
        <f t="shared" si="5"/>
        <v>OK</v>
      </c>
      <c r="O6416" s="30" t="str">
        <f t="shared" si="6"/>
        <v/>
      </c>
      <c r="P6416" s="30" t="str">
        <f t="shared" si="7"/>
        <v/>
      </c>
      <c r="Q6416" s="30">
        <f t="shared" si="8"/>
        <v>343</v>
      </c>
      <c r="R6416" s="30">
        <f t="shared" si="9"/>
        <v>66643</v>
      </c>
      <c r="S6416" s="30">
        <f t="shared" si="10"/>
        <v>79645.049299999999</v>
      </c>
      <c r="T6416" s="30">
        <f t="shared" si="11"/>
        <v>79645.049299999999</v>
      </c>
      <c r="U6416" s="30">
        <f t="shared" si="12"/>
        <v>27318251.909899998</v>
      </c>
    </row>
    <row r="6417" spans="2:21" ht="15.75" customHeight="1" x14ac:dyDescent="0.25">
      <c r="B6417" s="49" t="s">
        <v>333</v>
      </c>
      <c r="C6417" s="50" t="s">
        <v>357</v>
      </c>
      <c r="D6417" s="51" t="s">
        <v>73</v>
      </c>
      <c r="E6417" s="30">
        <v>1992</v>
      </c>
      <c r="F6417" s="30">
        <v>1</v>
      </c>
      <c r="G6417" s="30">
        <v>74639</v>
      </c>
      <c r="H6417" s="30">
        <v>1</v>
      </c>
      <c r="I6417" s="30">
        <v>1</v>
      </c>
      <c r="J6417" s="30">
        <f t="shared" si="3"/>
        <v>0</v>
      </c>
      <c r="K6417" s="30">
        <v>1</v>
      </c>
      <c r="L6417" s="30">
        <f t="shared" si="4"/>
        <v>0</v>
      </c>
      <c r="M6417" s="52" t="str">
        <f t="shared" si="5"/>
        <v>OK</v>
      </c>
      <c r="O6417" s="30" t="str">
        <f t="shared" si="6"/>
        <v/>
      </c>
      <c r="P6417" s="30" t="str">
        <f t="shared" si="7"/>
        <v/>
      </c>
      <c r="Q6417" s="30">
        <f t="shared" si="8"/>
        <v>1992</v>
      </c>
      <c r="R6417" s="30" t="str">
        <f t="shared" si="9"/>
        <v/>
      </c>
      <c r="S6417" s="30" t="str">
        <f t="shared" si="10"/>
        <v/>
      </c>
      <c r="T6417" s="30">
        <f t="shared" si="11"/>
        <v>74639</v>
      </c>
      <c r="U6417" s="30">
        <f t="shared" si="12"/>
        <v>148680888</v>
      </c>
    </row>
    <row r="6418" spans="2:21" ht="15.75" customHeight="1" x14ac:dyDescent="0.25">
      <c r="B6418" s="49" t="s">
        <v>333</v>
      </c>
      <c r="C6418" s="50" t="s">
        <v>357</v>
      </c>
      <c r="D6418" s="51" t="s">
        <v>74</v>
      </c>
      <c r="E6418" s="30">
        <v>1822</v>
      </c>
      <c r="F6418" s="30">
        <v>1</v>
      </c>
      <c r="G6418" s="30">
        <v>256918</v>
      </c>
      <c r="H6418" s="30">
        <v>1</v>
      </c>
      <c r="I6418" s="30">
        <v>1</v>
      </c>
      <c r="J6418" s="30">
        <f t="shared" si="3"/>
        <v>0</v>
      </c>
      <c r="K6418" s="30">
        <v>1</v>
      </c>
      <c r="L6418" s="30">
        <f t="shared" si="4"/>
        <v>0</v>
      </c>
      <c r="M6418" s="52" t="str">
        <f t="shared" si="5"/>
        <v>OK</v>
      </c>
      <c r="O6418" s="30" t="str">
        <f t="shared" si="6"/>
        <v/>
      </c>
      <c r="P6418" s="30" t="str">
        <f t="shared" si="7"/>
        <v/>
      </c>
      <c r="Q6418" s="30">
        <f t="shared" si="8"/>
        <v>1822</v>
      </c>
      <c r="R6418" s="30" t="str">
        <f t="shared" si="9"/>
        <v/>
      </c>
      <c r="S6418" s="30" t="str">
        <f t="shared" si="10"/>
        <v/>
      </c>
      <c r="T6418" s="30">
        <f t="shared" si="11"/>
        <v>256918</v>
      </c>
      <c r="U6418" s="30">
        <f t="shared" si="12"/>
        <v>468104596</v>
      </c>
    </row>
    <row r="6419" spans="2:21" ht="15.75" customHeight="1" x14ac:dyDescent="0.25">
      <c r="B6419" s="49" t="s">
        <v>333</v>
      </c>
      <c r="C6419" s="50" t="s">
        <v>357</v>
      </c>
      <c r="D6419" s="51" t="s">
        <v>75</v>
      </c>
      <c r="E6419" s="30">
        <v>0</v>
      </c>
      <c r="F6419" s="30">
        <f t="shared" si="1"/>
        <v>1</v>
      </c>
      <c r="G6419" s="30">
        <v>0</v>
      </c>
      <c r="H6419" s="30">
        <f t="shared" si="2"/>
        <v>1</v>
      </c>
      <c r="I6419" s="30">
        <v>1</v>
      </c>
      <c r="J6419" s="30">
        <f t="shared" si="3"/>
        <v>0</v>
      </c>
      <c r="K6419" s="30">
        <v>0</v>
      </c>
      <c r="L6419" s="30">
        <f t="shared" si="4"/>
        <v>1</v>
      </c>
      <c r="M6419" s="52" t="str">
        <f t="shared" si="5"/>
        <v>агрегати не працюють</v>
      </c>
      <c r="O6419" s="30" t="str">
        <f t="shared" si="6"/>
        <v/>
      </c>
      <c r="P6419" s="30" t="str">
        <f t="shared" si="7"/>
        <v/>
      </c>
      <c r="Q6419" s="30" t="str">
        <f t="shared" si="8"/>
        <v/>
      </c>
      <c r="R6419" s="30" t="str">
        <f t="shared" si="9"/>
        <v/>
      </c>
      <c r="S6419" s="30" t="str">
        <f t="shared" si="10"/>
        <v/>
      </c>
      <c r="T6419" s="30" t="str">
        <f t="shared" si="11"/>
        <v/>
      </c>
      <c r="U6419" s="30" t="str">
        <f t="shared" si="12"/>
        <v/>
      </c>
    </row>
    <row r="6420" spans="2:21" ht="15.75" customHeight="1" x14ac:dyDescent="0.25">
      <c r="B6420" s="49" t="s">
        <v>333</v>
      </c>
      <c r="C6420" s="50" t="s">
        <v>357</v>
      </c>
      <c r="D6420" s="51" t="s">
        <v>76</v>
      </c>
      <c r="E6420" s="30">
        <v>1132</v>
      </c>
      <c r="F6420" s="30">
        <v>0</v>
      </c>
      <c r="G6420" s="30">
        <v>157869</v>
      </c>
      <c r="H6420" s="30">
        <v>0</v>
      </c>
      <c r="I6420" s="30">
        <v>1</v>
      </c>
      <c r="J6420" s="30">
        <f t="shared" si="3"/>
        <v>0</v>
      </c>
      <c r="K6420" s="30">
        <v>1</v>
      </c>
      <c r="L6420" s="30">
        <f t="shared" si="4"/>
        <v>0</v>
      </c>
      <c r="M6420" s="52" t="str">
        <f t="shared" si="5"/>
        <v>OK</v>
      </c>
      <c r="O6420" s="30">
        <f t="shared" si="6"/>
        <v>1132</v>
      </c>
      <c r="P6420" s="30">
        <f t="shared" si="7"/>
        <v>1058.6464000000001</v>
      </c>
      <c r="Q6420" s="30">
        <f t="shared" si="8"/>
        <v>1058.6464000000001</v>
      </c>
      <c r="R6420" s="30">
        <f t="shared" si="9"/>
        <v>157869</v>
      </c>
      <c r="S6420" s="30">
        <f t="shared" si="10"/>
        <v>188669.24189999999</v>
      </c>
      <c r="T6420" s="30">
        <f t="shared" si="11"/>
        <v>188669.24189999999</v>
      </c>
      <c r="U6420" s="30">
        <f t="shared" si="12"/>
        <v>199734013.72816417</v>
      </c>
    </row>
    <row r="6421" spans="2:21" ht="15.75" customHeight="1" x14ac:dyDescent="0.25">
      <c r="B6421" s="49" t="s">
        <v>333</v>
      </c>
      <c r="C6421" s="50" t="s">
        <v>357</v>
      </c>
      <c r="D6421" s="51" t="s">
        <v>77</v>
      </c>
      <c r="E6421" s="30">
        <v>0</v>
      </c>
      <c r="F6421" s="30">
        <f t="shared" si="1"/>
        <v>1</v>
      </c>
      <c r="G6421" s="30">
        <v>0</v>
      </c>
      <c r="H6421" s="30">
        <f t="shared" si="2"/>
        <v>1</v>
      </c>
      <c r="I6421" s="30">
        <v>1</v>
      </c>
      <c r="J6421" s="30">
        <f t="shared" si="3"/>
        <v>0</v>
      </c>
      <c r="K6421" s="30">
        <v>0</v>
      </c>
      <c r="L6421" s="30">
        <f t="shared" si="4"/>
        <v>1</v>
      </c>
      <c r="M6421" s="52" t="str">
        <f t="shared" si="5"/>
        <v>агрегати не працюють</v>
      </c>
      <c r="O6421" s="30" t="str">
        <f t="shared" si="6"/>
        <v/>
      </c>
      <c r="P6421" s="30" t="str">
        <f t="shared" si="7"/>
        <v/>
      </c>
      <c r="Q6421" s="30" t="str">
        <f t="shared" si="8"/>
        <v/>
      </c>
      <c r="R6421" s="30" t="str">
        <f t="shared" si="9"/>
        <v/>
      </c>
      <c r="S6421" s="30" t="str">
        <f t="shared" si="10"/>
        <v/>
      </c>
      <c r="T6421" s="30" t="str">
        <f t="shared" si="11"/>
        <v/>
      </c>
      <c r="U6421" s="30" t="str">
        <f t="shared" si="12"/>
        <v/>
      </c>
    </row>
    <row r="6422" spans="2:21" ht="15.75" customHeight="1" x14ac:dyDescent="0.25">
      <c r="B6422" s="49" t="s">
        <v>333</v>
      </c>
      <c r="C6422" s="50" t="s">
        <v>357</v>
      </c>
      <c r="D6422" s="51" t="s">
        <v>78</v>
      </c>
      <c r="E6422" s="30">
        <v>0</v>
      </c>
      <c r="F6422" s="30">
        <f t="shared" si="1"/>
        <v>1</v>
      </c>
      <c r="G6422" s="30">
        <v>0</v>
      </c>
      <c r="H6422" s="30">
        <f t="shared" si="2"/>
        <v>1</v>
      </c>
      <c r="I6422" s="30">
        <v>1</v>
      </c>
      <c r="J6422" s="30">
        <f t="shared" si="3"/>
        <v>0</v>
      </c>
      <c r="K6422" s="30">
        <v>0</v>
      </c>
      <c r="L6422" s="30">
        <f t="shared" si="4"/>
        <v>1</v>
      </c>
      <c r="M6422" s="52" t="str">
        <f t="shared" si="5"/>
        <v>агрегати не працюють</v>
      </c>
      <c r="O6422" s="30" t="str">
        <f t="shared" si="6"/>
        <v/>
      </c>
      <c r="P6422" s="30" t="str">
        <f t="shared" si="7"/>
        <v/>
      </c>
      <c r="Q6422" s="30" t="str">
        <f t="shared" si="8"/>
        <v/>
      </c>
      <c r="R6422" s="30" t="str">
        <f t="shared" si="9"/>
        <v/>
      </c>
      <c r="S6422" s="30" t="str">
        <f t="shared" si="10"/>
        <v/>
      </c>
      <c r="T6422" s="30" t="str">
        <f t="shared" si="11"/>
        <v/>
      </c>
      <c r="U6422" s="30" t="str">
        <f t="shared" si="12"/>
        <v/>
      </c>
    </row>
    <row r="6423" spans="2:21" ht="15.75" customHeight="1" x14ac:dyDescent="0.25">
      <c r="B6423" s="49" t="s">
        <v>333</v>
      </c>
      <c r="C6423" s="50" t="s">
        <v>357</v>
      </c>
      <c r="D6423" s="51" t="s">
        <v>79</v>
      </c>
      <c r="E6423" s="30">
        <v>1807</v>
      </c>
      <c r="F6423" s="30">
        <v>0</v>
      </c>
      <c r="G6423" s="30">
        <v>285991</v>
      </c>
      <c r="H6423" s="30">
        <v>0</v>
      </c>
      <c r="I6423" s="30">
        <v>1</v>
      </c>
      <c r="J6423" s="30">
        <f t="shared" si="3"/>
        <v>0</v>
      </c>
      <c r="K6423" s="30">
        <v>1</v>
      </c>
      <c r="L6423" s="30">
        <f t="shared" si="4"/>
        <v>0</v>
      </c>
      <c r="M6423" s="52" t="str">
        <f t="shared" si="5"/>
        <v>OK</v>
      </c>
      <c r="O6423" s="30">
        <f t="shared" si="6"/>
        <v>1807</v>
      </c>
      <c r="P6423" s="30">
        <f t="shared" si="7"/>
        <v>1689.9064000000001</v>
      </c>
      <c r="Q6423" s="30">
        <f t="shared" si="8"/>
        <v>1689.9064000000001</v>
      </c>
      <c r="R6423" s="30">
        <f t="shared" si="9"/>
        <v>285991</v>
      </c>
      <c r="S6423" s="30">
        <f t="shared" si="10"/>
        <v>341787.84409999999</v>
      </c>
      <c r="T6423" s="30">
        <f t="shared" si="11"/>
        <v>341787.84409999999</v>
      </c>
      <c r="U6423" s="30">
        <f t="shared" si="12"/>
        <v>577589465.18679225</v>
      </c>
    </row>
    <row r="6424" spans="2:21" ht="15.75" customHeight="1" x14ac:dyDescent="0.25">
      <c r="B6424" s="49" t="s">
        <v>333</v>
      </c>
      <c r="C6424" s="50" t="s">
        <v>357</v>
      </c>
      <c r="D6424" s="51" t="s">
        <v>80</v>
      </c>
      <c r="E6424" s="30">
        <v>1142</v>
      </c>
      <c r="F6424" s="30">
        <v>0</v>
      </c>
      <c r="G6424" s="30">
        <v>163175</v>
      </c>
      <c r="H6424" s="30">
        <v>0</v>
      </c>
      <c r="I6424" s="30">
        <v>1</v>
      </c>
      <c r="J6424" s="30">
        <f t="shared" si="3"/>
        <v>0</v>
      </c>
      <c r="K6424" s="30">
        <v>1</v>
      </c>
      <c r="L6424" s="30">
        <f t="shared" si="4"/>
        <v>0</v>
      </c>
      <c r="M6424" s="52" t="str">
        <f t="shared" si="5"/>
        <v>OK</v>
      </c>
      <c r="O6424" s="30">
        <f t="shared" si="6"/>
        <v>1142</v>
      </c>
      <c r="P6424" s="30">
        <f t="shared" si="7"/>
        <v>1067.9983999999999</v>
      </c>
      <c r="Q6424" s="30">
        <f t="shared" si="8"/>
        <v>1067.9983999999999</v>
      </c>
      <c r="R6424" s="30">
        <f t="shared" si="9"/>
        <v>163175</v>
      </c>
      <c r="S6424" s="30">
        <f t="shared" si="10"/>
        <v>195010.4425</v>
      </c>
      <c r="T6424" s="30">
        <f t="shared" si="11"/>
        <v>195010.4425</v>
      </c>
      <c r="U6424" s="30">
        <f t="shared" si="12"/>
        <v>208270840.57329199</v>
      </c>
    </row>
    <row r="6425" spans="2:21" ht="15.75" customHeight="1" x14ac:dyDescent="0.25">
      <c r="B6425" s="49" t="s">
        <v>333</v>
      </c>
      <c r="C6425" s="50" t="s">
        <v>357</v>
      </c>
      <c r="D6425" s="51" t="s">
        <v>81</v>
      </c>
      <c r="E6425" s="30">
        <v>0</v>
      </c>
      <c r="F6425" s="30">
        <f t="shared" si="1"/>
        <v>1</v>
      </c>
      <c r="G6425" s="30">
        <v>0</v>
      </c>
      <c r="H6425" s="30">
        <f t="shared" si="2"/>
        <v>1</v>
      </c>
      <c r="I6425" s="30">
        <v>1</v>
      </c>
      <c r="J6425" s="30">
        <f t="shared" si="3"/>
        <v>0</v>
      </c>
      <c r="K6425" s="30">
        <v>0</v>
      </c>
      <c r="L6425" s="30">
        <f t="shared" si="4"/>
        <v>1</v>
      </c>
      <c r="M6425" s="52" t="str">
        <f t="shared" si="5"/>
        <v>агрегати не працюють</v>
      </c>
      <c r="O6425" s="30" t="str">
        <f t="shared" si="6"/>
        <v/>
      </c>
      <c r="P6425" s="30" t="str">
        <f t="shared" si="7"/>
        <v/>
      </c>
      <c r="Q6425" s="30" t="str">
        <f t="shared" si="8"/>
        <v/>
      </c>
      <c r="R6425" s="30" t="str">
        <f t="shared" si="9"/>
        <v/>
      </c>
      <c r="S6425" s="30" t="str">
        <f t="shared" si="10"/>
        <v/>
      </c>
      <c r="T6425" s="30" t="str">
        <f t="shared" si="11"/>
        <v/>
      </c>
      <c r="U6425" s="30" t="str">
        <f t="shared" si="12"/>
        <v/>
      </c>
    </row>
    <row r="6426" spans="2:21" ht="15.75" customHeight="1" x14ac:dyDescent="0.25">
      <c r="B6426" s="49" t="s">
        <v>333</v>
      </c>
      <c r="C6426" s="50" t="s">
        <v>357</v>
      </c>
      <c r="D6426" s="51" t="s">
        <v>82</v>
      </c>
      <c r="E6426" s="30">
        <v>0</v>
      </c>
      <c r="F6426" s="30">
        <f t="shared" si="1"/>
        <v>1</v>
      </c>
      <c r="G6426" s="30">
        <v>0</v>
      </c>
      <c r="H6426" s="30">
        <f t="shared" si="2"/>
        <v>1</v>
      </c>
      <c r="I6426" s="30">
        <v>1</v>
      </c>
      <c r="J6426" s="30">
        <f t="shared" si="3"/>
        <v>0</v>
      </c>
      <c r="K6426" s="30">
        <v>0</v>
      </c>
      <c r="L6426" s="30">
        <f t="shared" si="4"/>
        <v>1</v>
      </c>
      <c r="M6426" s="52" t="str">
        <f t="shared" si="5"/>
        <v>агрегати не працюють</v>
      </c>
      <c r="O6426" s="30" t="str">
        <f t="shared" si="6"/>
        <v/>
      </c>
      <c r="P6426" s="30" t="str">
        <f t="shared" si="7"/>
        <v/>
      </c>
      <c r="Q6426" s="30" t="str">
        <f t="shared" si="8"/>
        <v/>
      </c>
      <c r="R6426" s="30" t="str">
        <f t="shared" si="9"/>
        <v/>
      </c>
      <c r="S6426" s="30" t="str">
        <f t="shared" si="10"/>
        <v/>
      </c>
      <c r="T6426" s="30" t="str">
        <f t="shared" si="11"/>
        <v/>
      </c>
      <c r="U6426" s="30" t="str">
        <f t="shared" si="12"/>
        <v/>
      </c>
    </row>
    <row r="6427" spans="2:21" ht="15.75" customHeight="1" x14ac:dyDescent="0.25">
      <c r="B6427" s="49" t="s">
        <v>333</v>
      </c>
      <c r="C6427" s="50" t="s">
        <v>357</v>
      </c>
      <c r="D6427" s="51" t="s">
        <v>83</v>
      </c>
      <c r="E6427" s="30">
        <v>1755</v>
      </c>
      <c r="F6427" s="30">
        <v>0</v>
      </c>
      <c r="G6427" s="30">
        <v>231438</v>
      </c>
      <c r="H6427" s="30">
        <v>0</v>
      </c>
      <c r="I6427" s="30">
        <v>1</v>
      </c>
      <c r="J6427" s="30">
        <f t="shared" si="3"/>
        <v>0</v>
      </c>
      <c r="K6427" s="30">
        <v>1</v>
      </c>
      <c r="L6427" s="30">
        <f t="shared" si="4"/>
        <v>0</v>
      </c>
      <c r="M6427" s="52" t="str">
        <f t="shared" si="5"/>
        <v>OK</v>
      </c>
      <c r="O6427" s="30">
        <f t="shared" si="6"/>
        <v>1755</v>
      </c>
      <c r="P6427" s="30">
        <f t="shared" si="7"/>
        <v>1641.2760000000001</v>
      </c>
      <c r="Q6427" s="30">
        <f t="shared" si="8"/>
        <v>1641.2760000000001</v>
      </c>
      <c r="R6427" s="30">
        <f t="shared" si="9"/>
        <v>231438</v>
      </c>
      <c r="S6427" s="30">
        <f t="shared" si="10"/>
        <v>276591.55379999999</v>
      </c>
      <c r="T6427" s="30">
        <f t="shared" si="11"/>
        <v>276591.55379999999</v>
      </c>
      <c r="U6427" s="30">
        <f t="shared" si="12"/>
        <v>453963079.05464882</v>
      </c>
    </row>
    <row r="6428" spans="2:21" ht="15.75" customHeight="1" x14ac:dyDescent="0.25">
      <c r="B6428" s="49" t="s">
        <v>333</v>
      </c>
      <c r="C6428" s="50" t="s">
        <v>358</v>
      </c>
      <c r="D6428" s="51" t="s">
        <v>60</v>
      </c>
      <c r="E6428" s="30">
        <v>0</v>
      </c>
      <c r="F6428" s="30">
        <f t="shared" si="1"/>
        <v>1</v>
      </c>
      <c r="G6428" s="30">
        <v>0</v>
      </c>
      <c r="H6428" s="30">
        <f t="shared" si="2"/>
        <v>1</v>
      </c>
      <c r="I6428" s="30">
        <v>1</v>
      </c>
      <c r="J6428" s="30">
        <f t="shared" si="3"/>
        <v>0</v>
      </c>
      <c r="K6428" s="30">
        <v>0</v>
      </c>
      <c r="L6428" s="30">
        <f t="shared" si="4"/>
        <v>1</v>
      </c>
      <c r="M6428" s="52" t="str">
        <f t="shared" si="5"/>
        <v>агрегати не працюють</v>
      </c>
      <c r="O6428" s="30" t="str">
        <f t="shared" si="6"/>
        <v/>
      </c>
      <c r="P6428" s="30" t="str">
        <f t="shared" si="7"/>
        <v/>
      </c>
      <c r="Q6428" s="30" t="str">
        <f t="shared" si="8"/>
        <v/>
      </c>
      <c r="R6428" s="30" t="str">
        <f t="shared" si="9"/>
        <v/>
      </c>
      <c r="S6428" s="30" t="str">
        <f t="shared" si="10"/>
        <v/>
      </c>
      <c r="T6428" s="30" t="str">
        <f t="shared" si="11"/>
        <v/>
      </c>
      <c r="U6428" s="30" t="str">
        <f t="shared" si="12"/>
        <v/>
      </c>
    </row>
    <row r="6429" spans="2:21" ht="15.75" customHeight="1" x14ac:dyDescent="0.25">
      <c r="B6429" s="49" t="s">
        <v>333</v>
      </c>
      <c r="C6429" s="50" t="s">
        <v>358</v>
      </c>
      <c r="D6429" s="51" t="s">
        <v>61</v>
      </c>
      <c r="E6429" s="30">
        <v>0</v>
      </c>
      <c r="F6429" s="30">
        <f t="shared" si="1"/>
        <v>1</v>
      </c>
      <c r="G6429" s="30">
        <v>0</v>
      </c>
      <c r="H6429" s="30">
        <f t="shared" si="2"/>
        <v>1</v>
      </c>
      <c r="I6429" s="30">
        <v>1</v>
      </c>
      <c r="J6429" s="30">
        <f t="shared" si="3"/>
        <v>0</v>
      </c>
      <c r="K6429" s="30">
        <v>0</v>
      </c>
      <c r="L6429" s="30">
        <f t="shared" si="4"/>
        <v>1</v>
      </c>
      <c r="M6429" s="52" t="str">
        <f t="shared" si="5"/>
        <v>агрегати не працюють</v>
      </c>
      <c r="O6429" s="30" t="str">
        <f t="shared" si="6"/>
        <v/>
      </c>
      <c r="P6429" s="30" t="str">
        <f t="shared" si="7"/>
        <v/>
      </c>
      <c r="Q6429" s="30" t="str">
        <f t="shared" si="8"/>
        <v/>
      </c>
      <c r="R6429" s="30" t="str">
        <f t="shared" si="9"/>
        <v/>
      </c>
      <c r="S6429" s="30" t="str">
        <f t="shared" si="10"/>
        <v/>
      </c>
      <c r="T6429" s="30" t="str">
        <f t="shared" si="11"/>
        <v/>
      </c>
      <c r="U6429" s="30" t="str">
        <f t="shared" si="12"/>
        <v/>
      </c>
    </row>
    <row r="6430" spans="2:21" ht="15.75" customHeight="1" x14ac:dyDescent="0.25">
      <c r="B6430" s="49" t="s">
        <v>333</v>
      </c>
      <c r="C6430" s="50" t="s">
        <v>358</v>
      </c>
      <c r="D6430" s="51" t="s">
        <v>62</v>
      </c>
      <c r="E6430" s="30">
        <v>1211</v>
      </c>
      <c r="F6430" s="30">
        <v>1</v>
      </c>
      <c r="G6430" s="30">
        <v>229644</v>
      </c>
      <c r="H6430" s="30">
        <v>0</v>
      </c>
      <c r="I6430" s="30">
        <v>1</v>
      </c>
      <c r="J6430" s="30">
        <f t="shared" si="3"/>
        <v>0</v>
      </c>
      <c r="K6430" s="30">
        <v>1</v>
      </c>
      <c r="L6430" s="30">
        <f t="shared" si="4"/>
        <v>0</v>
      </c>
      <c r="M6430" s="52" t="str">
        <f t="shared" si="5"/>
        <v>OK</v>
      </c>
      <c r="O6430" s="30" t="str">
        <f t="shared" si="6"/>
        <v/>
      </c>
      <c r="P6430" s="30" t="str">
        <f t="shared" si="7"/>
        <v/>
      </c>
      <c r="Q6430" s="30">
        <f t="shared" si="8"/>
        <v>1211</v>
      </c>
      <c r="R6430" s="30">
        <f t="shared" si="9"/>
        <v>229644</v>
      </c>
      <c r="S6430" s="30">
        <f t="shared" si="10"/>
        <v>274447.54440000001</v>
      </c>
      <c r="T6430" s="30">
        <f t="shared" si="11"/>
        <v>274447.54440000001</v>
      </c>
      <c r="U6430" s="30">
        <f t="shared" si="12"/>
        <v>332355976.26840001</v>
      </c>
    </row>
    <row r="6431" spans="2:21" ht="15.75" customHeight="1" x14ac:dyDescent="0.25">
      <c r="B6431" s="49" t="s">
        <v>333</v>
      </c>
      <c r="C6431" s="50" t="s">
        <v>358</v>
      </c>
      <c r="D6431" s="51" t="s">
        <v>63</v>
      </c>
      <c r="E6431" s="30">
        <v>1212</v>
      </c>
      <c r="F6431" s="30">
        <v>1</v>
      </c>
      <c r="G6431" s="30">
        <v>72210</v>
      </c>
      <c r="H6431" s="30">
        <v>1</v>
      </c>
      <c r="I6431" s="30">
        <v>1</v>
      </c>
      <c r="J6431" s="30">
        <f t="shared" si="3"/>
        <v>0</v>
      </c>
      <c r="K6431" s="30">
        <v>1</v>
      </c>
      <c r="L6431" s="30">
        <f t="shared" si="4"/>
        <v>0</v>
      </c>
      <c r="M6431" s="52" t="str">
        <f t="shared" si="5"/>
        <v>OK</v>
      </c>
      <c r="O6431" s="30" t="str">
        <f t="shared" si="6"/>
        <v/>
      </c>
      <c r="P6431" s="30" t="str">
        <f t="shared" si="7"/>
        <v/>
      </c>
      <c r="Q6431" s="30">
        <f t="shared" si="8"/>
        <v>1212</v>
      </c>
      <c r="R6431" s="30" t="str">
        <f t="shared" si="9"/>
        <v/>
      </c>
      <c r="S6431" s="30" t="str">
        <f t="shared" si="10"/>
        <v/>
      </c>
      <c r="T6431" s="30">
        <f t="shared" si="11"/>
        <v>72210</v>
      </c>
      <c r="U6431" s="30">
        <f t="shared" si="12"/>
        <v>87518520</v>
      </c>
    </row>
    <row r="6432" spans="2:21" ht="15.75" customHeight="1" x14ac:dyDescent="0.25">
      <c r="B6432" s="49" t="s">
        <v>333</v>
      </c>
      <c r="C6432" s="50" t="s">
        <v>358</v>
      </c>
      <c r="D6432" s="51" t="s">
        <v>64</v>
      </c>
      <c r="E6432" s="30">
        <v>0</v>
      </c>
      <c r="F6432" s="30">
        <f t="shared" si="1"/>
        <v>1</v>
      </c>
      <c r="G6432" s="30">
        <v>0</v>
      </c>
      <c r="H6432" s="30">
        <f t="shared" si="2"/>
        <v>1</v>
      </c>
      <c r="I6432" s="30">
        <v>1</v>
      </c>
      <c r="J6432" s="30">
        <f t="shared" si="3"/>
        <v>0</v>
      </c>
      <c r="K6432" s="30">
        <v>0</v>
      </c>
      <c r="L6432" s="30">
        <f t="shared" si="4"/>
        <v>1</v>
      </c>
      <c r="M6432" s="52" t="str">
        <f t="shared" si="5"/>
        <v>агрегати не працюють</v>
      </c>
      <c r="O6432" s="30" t="str">
        <f t="shared" si="6"/>
        <v/>
      </c>
      <c r="P6432" s="30" t="str">
        <f t="shared" si="7"/>
        <v/>
      </c>
      <c r="Q6432" s="30" t="str">
        <f t="shared" si="8"/>
        <v/>
      </c>
      <c r="R6432" s="30" t="str">
        <f t="shared" si="9"/>
        <v/>
      </c>
      <c r="S6432" s="30" t="str">
        <f t="shared" si="10"/>
        <v/>
      </c>
      <c r="T6432" s="30" t="str">
        <f t="shared" si="11"/>
        <v/>
      </c>
      <c r="U6432" s="30" t="str">
        <f t="shared" si="12"/>
        <v/>
      </c>
    </row>
    <row r="6433" spans="2:21" ht="15.75" customHeight="1" x14ac:dyDescent="0.25">
      <c r="B6433" s="49" t="s">
        <v>333</v>
      </c>
      <c r="C6433" s="50" t="s">
        <v>358</v>
      </c>
      <c r="D6433" s="51" t="s">
        <v>65</v>
      </c>
      <c r="E6433" s="30">
        <v>1887</v>
      </c>
      <c r="F6433" s="30">
        <v>1</v>
      </c>
      <c r="G6433" s="30">
        <v>112110</v>
      </c>
      <c r="H6433" s="30">
        <v>0</v>
      </c>
      <c r="I6433" s="30">
        <v>1</v>
      </c>
      <c r="J6433" s="30">
        <f t="shared" si="3"/>
        <v>0</v>
      </c>
      <c r="K6433" s="30">
        <v>1</v>
      </c>
      <c r="L6433" s="30">
        <f t="shared" si="4"/>
        <v>0</v>
      </c>
      <c r="M6433" s="52" t="str">
        <f t="shared" si="5"/>
        <v>OK</v>
      </c>
      <c r="O6433" s="30" t="str">
        <f t="shared" si="6"/>
        <v/>
      </c>
      <c r="P6433" s="30" t="str">
        <f t="shared" si="7"/>
        <v/>
      </c>
      <c r="Q6433" s="30">
        <f t="shared" si="8"/>
        <v>1887</v>
      </c>
      <c r="R6433" s="30">
        <f t="shared" si="9"/>
        <v>112110</v>
      </c>
      <c r="S6433" s="30">
        <f t="shared" si="10"/>
        <v>133982.66099999999</v>
      </c>
      <c r="T6433" s="30">
        <f t="shared" si="11"/>
        <v>133982.66099999999</v>
      </c>
      <c r="U6433" s="30">
        <f t="shared" si="12"/>
        <v>252825281.30699998</v>
      </c>
    </row>
    <row r="6434" spans="2:21" ht="15.75" customHeight="1" x14ac:dyDescent="0.25">
      <c r="B6434" s="49" t="s">
        <v>333</v>
      </c>
      <c r="C6434" s="50" t="s">
        <v>358</v>
      </c>
      <c r="D6434" s="51" t="s">
        <v>66</v>
      </c>
      <c r="E6434" s="30">
        <v>1744</v>
      </c>
      <c r="F6434" s="30">
        <v>0</v>
      </c>
      <c r="G6434" s="30">
        <v>289175</v>
      </c>
      <c r="H6434" s="30">
        <v>1</v>
      </c>
      <c r="I6434" s="30">
        <v>1</v>
      </c>
      <c r="J6434" s="30">
        <f t="shared" si="3"/>
        <v>0</v>
      </c>
      <c r="K6434" s="30">
        <v>1</v>
      </c>
      <c r="L6434" s="30">
        <f t="shared" si="4"/>
        <v>0</v>
      </c>
      <c r="M6434" s="52" t="str">
        <f t="shared" si="5"/>
        <v>OK</v>
      </c>
      <c r="O6434" s="30">
        <f t="shared" si="6"/>
        <v>1744</v>
      </c>
      <c r="P6434" s="30">
        <f t="shared" si="7"/>
        <v>1630.9888000000001</v>
      </c>
      <c r="Q6434" s="30">
        <f t="shared" si="8"/>
        <v>1630.9888000000001</v>
      </c>
      <c r="R6434" s="30" t="str">
        <f t="shared" si="9"/>
        <v/>
      </c>
      <c r="S6434" s="30" t="str">
        <f t="shared" si="10"/>
        <v/>
      </c>
      <c r="T6434" s="30">
        <f t="shared" si="11"/>
        <v>289175</v>
      </c>
      <c r="U6434" s="30">
        <f t="shared" si="12"/>
        <v>471641186.24000001</v>
      </c>
    </row>
    <row r="6435" spans="2:21" ht="15.75" customHeight="1" x14ac:dyDescent="0.25">
      <c r="B6435" s="49" t="s">
        <v>333</v>
      </c>
      <c r="C6435" s="50" t="s">
        <v>358</v>
      </c>
      <c r="D6435" s="51" t="s">
        <v>67</v>
      </c>
      <c r="E6435" s="30">
        <v>0</v>
      </c>
      <c r="F6435" s="30">
        <f t="shared" si="1"/>
        <v>1</v>
      </c>
      <c r="G6435" s="30">
        <v>0</v>
      </c>
      <c r="H6435" s="30">
        <f t="shared" si="2"/>
        <v>1</v>
      </c>
      <c r="I6435" s="30">
        <v>1</v>
      </c>
      <c r="J6435" s="30">
        <f t="shared" si="3"/>
        <v>0</v>
      </c>
      <c r="K6435" s="30">
        <v>0</v>
      </c>
      <c r="L6435" s="30">
        <f t="shared" si="4"/>
        <v>1</v>
      </c>
      <c r="M6435" s="52" t="str">
        <f t="shared" si="5"/>
        <v>агрегати не працюють</v>
      </c>
      <c r="O6435" s="30" t="str">
        <f t="shared" si="6"/>
        <v/>
      </c>
      <c r="P6435" s="30" t="str">
        <f t="shared" si="7"/>
        <v/>
      </c>
      <c r="Q6435" s="30" t="str">
        <f t="shared" si="8"/>
        <v/>
      </c>
      <c r="R6435" s="30" t="str">
        <f t="shared" si="9"/>
        <v/>
      </c>
      <c r="S6435" s="30" t="str">
        <f t="shared" si="10"/>
        <v/>
      </c>
      <c r="T6435" s="30" t="str">
        <f t="shared" si="11"/>
        <v/>
      </c>
      <c r="U6435" s="30" t="str">
        <f t="shared" si="12"/>
        <v/>
      </c>
    </row>
    <row r="6436" spans="2:21" ht="15.75" customHeight="1" x14ac:dyDescent="0.25">
      <c r="B6436" s="49" t="s">
        <v>333</v>
      </c>
      <c r="C6436" s="50" t="s">
        <v>358</v>
      </c>
      <c r="D6436" s="51" t="s">
        <v>68</v>
      </c>
      <c r="E6436" s="30">
        <v>0</v>
      </c>
      <c r="F6436" s="30">
        <f t="shared" si="1"/>
        <v>1</v>
      </c>
      <c r="G6436" s="30">
        <v>0</v>
      </c>
      <c r="H6436" s="30">
        <f t="shared" si="2"/>
        <v>1</v>
      </c>
      <c r="I6436" s="30">
        <v>1</v>
      </c>
      <c r="J6436" s="30">
        <f t="shared" si="3"/>
        <v>0</v>
      </c>
      <c r="K6436" s="30">
        <v>0</v>
      </c>
      <c r="L6436" s="30">
        <f t="shared" si="4"/>
        <v>1</v>
      </c>
      <c r="M6436" s="52" t="str">
        <f t="shared" si="5"/>
        <v>агрегати не працюють</v>
      </c>
      <c r="O6436" s="30" t="str">
        <f t="shared" si="6"/>
        <v/>
      </c>
      <c r="P6436" s="30" t="str">
        <f t="shared" si="7"/>
        <v/>
      </c>
      <c r="Q6436" s="30" t="str">
        <f t="shared" si="8"/>
        <v/>
      </c>
      <c r="R6436" s="30" t="str">
        <f t="shared" si="9"/>
        <v/>
      </c>
      <c r="S6436" s="30" t="str">
        <f t="shared" si="10"/>
        <v/>
      </c>
      <c r="T6436" s="30" t="str">
        <f t="shared" si="11"/>
        <v/>
      </c>
      <c r="U6436" s="30" t="str">
        <f t="shared" si="12"/>
        <v/>
      </c>
    </row>
    <row r="6437" spans="2:21" ht="15.75" customHeight="1" x14ac:dyDescent="0.25">
      <c r="B6437" s="49" t="s">
        <v>333</v>
      </c>
      <c r="C6437" s="50" t="s">
        <v>358</v>
      </c>
      <c r="D6437" s="51" t="s">
        <v>69</v>
      </c>
      <c r="E6437" s="30">
        <v>0</v>
      </c>
      <c r="F6437" s="30">
        <f t="shared" si="1"/>
        <v>1</v>
      </c>
      <c r="G6437" s="30">
        <v>0</v>
      </c>
      <c r="H6437" s="30">
        <f t="shared" si="2"/>
        <v>1</v>
      </c>
      <c r="I6437" s="30">
        <v>1</v>
      </c>
      <c r="J6437" s="30">
        <f t="shared" si="3"/>
        <v>0</v>
      </c>
      <c r="K6437" s="30">
        <v>0</v>
      </c>
      <c r="L6437" s="30">
        <f t="shared" si="4"/>
        <v>1</v>
      </c>
      <c r="M6437" s="52" t="str">
        <f t="shared" si="5"/>
        <v>агрегати не працюють</v>
      </c>
      <c r="O6437" s="30" t="str">
        <f t="shared" si="6"/>
        <v/>
      </c>
      <c r="P6437" s="30" t="str">
        <f t="shared" si="7"/>
        <v/>
      </c>
      <c r="Q6437" s="30" t="str">
        <f t="shared" si="8"/>
        <v/>
      </c>
      <c r="R6437" s="30" t="str">
        <f t="shared" si="9"/>
        <v/>
      </c>
      <c r="S6437" s="30" t="str">
        <f t="shared" si="10"/>
        <v/>
      </c>
      <c r="T6437" s="30" t="str">
        <f t="shared" si="11"/>
        <v/>
      </c>
      <c r="U6437" s="30" t="str">
        <f t="shared" si="12"/>
        <v/>
      </c>
    </row>
    <row r="6438" spans="2:21" ht="15.75" customHeight="1" x14ac:dyDescent="0.25">
      <c r="B6438" s="49" t="s">
        <v>333</v>
      </c>
      <c r="C6438" s="50" t="s">
        <v>358</v>
      </c>
      <c r="D6438" s="51" t="s">
        <v>70</v>
      </c>
      <c r="E6438" s="30">
        <v>0</v>
      </c>
      <c r="F6438" s="30">
        <f t="shared" si="1"/>
        <v>1</v>
      </c>
      <c r="G6438" s="30">
        <v>0</v>
      </c>
      <c r="H6438" s="30">
        <f t="shared" si="2"/>
        <v>1</v>
      </c>
      <c r="I6438" s="30">
        <v>1</v>
      </c>
      <c r="J6438" s="30">
        <f t="shared" si="3"/>
        <v>0</v>
      </c>
      <c r="K6438" s="30">
        <v>0</v>
      </c>
      <c r="L6438" s="30">
        <f t="shared" si="4"/>
        <v>1</v>
      </c>
      <c r="M6438" s="52" t="str">
        <f t="shared" si="5"/>
        <v>агрегати не працюють</v>
      </c>
      <c r="O6438" s="30" t="str">
        <f t="shared" si="6"/>
        <v/>
      </c>
      <c r="P6438" s="30" t="str">
        <f t="shared" si="7"/>
        <v/>
      </c>
      <c r="Q6438" s="30" t="str">
        <f t="shared" si="8"/>
        <v/>
      </c>
      <c r="R6438" s="30" t="str">
        <f t="shared" si="9"/>
        <v/>
      </c>
      <c r="S6438" s="30" t="str">
        <f t="shared" si="10"/>
        <v/>
      </c>
      <c r="T6438" s="30" t="str">
        <f t="shared" si="11"/>
        <v/>
      </c>
      <c r="U6438" s="30" t="str">
        <f t="shared" si="12"/>
        <v/>
      </c>
    </row>
    <row r="6439" spans="2:21" ht="15.75" customHeight="1" x14ac:dyDescent="0.25">
      <c r="B6439" s="49" t="s">
        <v>333</v>
      </c>
      <c r="C6439" s="50" t="s">
        <v>358</v>
      </c>
      <c r="D6439" s="51" t="s">
        <v>71</v>
      </c>
      <c r="E6439" s="30">
        <v>852</v>
      </c>
      <c r="F6439" s="30">
        <v>0</v>
      </c>
      <c r="G6439" s="30">
        <v>207294</v>
      </c>
      <c r="H6439" s="30">
        <v>1</v>
      </c>
      <c r="I6439" s="30">
        <v>1</v>
      </c>
      <c r="J6439" s="30">
        <f t="shared" si="3"/>
        <v>0</v>
      </c>
      <c r="K6439" s="30">
        <v>1</v>
      </c>
      <c r="L6439" s="30">
        <f t="shared" si="4"/>
        <v>0</v>
      </c>
      <c r="M6439" s="52" t="str">
        <f t="shared" si="5"/>
        <v>OK</v>
      </c>
      <c r="O6439" s="30">
        <f t="shared" si="6"/>
        <v>852</v>
      </c>
      <c r="P6439" s="30">
        <f t="shared" si="7"/>
        <v>796.79039999999998</v>
      </c>
      <c r="Q6439" s="30">
        <f t="shared" si="8"/>
        <v>796.79039999999998</v>
      </c>
      <c r="R6439" s="30" t="str">
        <f t="shared" si="9"/>
        <v/>
      </c>
      <c r="S6439" s="30" t="str">
        <f t="shared" si="10"/>
        <v/>
      </c>
      <c r="T6439" s="30">
        <f t="shared" si="11"/>
        <v>207294</v>
      </c>
      <c r="U6439" s="30">
        <f t="shared" si="12"/>
        <v>165169869.1776</v>
      </c>
    </row>
    <row r="6440" spans="2:21" ht="15.75" customHeight="1" x14ac:dyDescent="0.25">
      <c r="B6440" s="49" t="s">
        <v>333</v>
      </c>
      <c r="C6440" s="50" t="s">
        <v>358</v>
      </c>
      <c r="D6440" s="51" t="s">
        <v>72</v>
      </c>
      <c r="E6440" s="30">
        <v>0</v>
      </c>
      <c r="F6440" s="30">
        <f t="shared" si="1"/>
        <v>1</v>
      </c>
      <c r="G6440" s="30">
        <v>0</v>
      </c>
      <c r="H6440" s="30">
        <f t="shared" si="2"/>
        <v>1</v>
      </c>
      <c r="I6440" s="30">
        <v>1</v>
      </c>
      <c r="J6440" s="30">
        <f t="shared" si="3"/>
        <v>0</v>
      </c>
      <c r="K6440" s="30">
        <v>0</v>
      </c>
      <c r="L6440" s="30">
        <f t="shared" si="4"/>
        <v>1</v>
      </c>
      <c r="M6440" s="52" t="str">
        <f t="shared" si="5"/>
        <v>агрегати не працюють</v>
      </c>
      <c r="O6440" s="30" t="str">
        <f t="shared" si="6"/>
        <v/>
      </c>
      <c r="P6440" s="30" t="str">
        <f t="shared" si="7"/>
        <v/>
      </c>
      <c r="Q6440" s="30" t="str">
        <f t="shared" si="8"/>
        <v/>
      </c>
      <c r="R6440" s="30" t="str">
        <f t="shared" si="9"/>
        <v/>
      </c>
      <c r="S6440" s="30" t="str">
        <f t="shared" si="10"/>
        <v/>
      </c>
      <c r="T6440" s="30" t="str">
        <f t="shared" si="11"/>
        <v/>
      </c>
      <c r="U6440" s="30" t="str">
        <f t="shared" si="12"/>
        <v/>
      </c>
    </row>
    <row r="6441" spans="2:21" ht="15.75" customHeight="1" x14ac:dyDescent="0.25">
      <c r="B6441" s="49" t="s">
        <v>333</v>
      </c>
      <c r="C6441" s="50" t="s">
        <v>358</v>
      </c>
      <c r="D6441" s="51" t="s">
        <v>73</v>
      </c>
      <c r="E6441" s="30">
        <v>1039</v>
      </c>
      <c r="F6441" s="30">
        <v>1</v>
      </c>
      <c r="G6441" s="30">
        <v>263894</v>
      </c>
      <c r="H6441" s="30">
        <v>1</v>
      </c>
      <c r="I6441" s="30">
        <v>1</v>
      </c>
      <c r="J6441" s="30">
        <f t="shared" si="3"/>
        <v>0</v>
      </c>
      <c r="K6441" s="30">
        <v>1</v>
      </c>
      <c r="L6441" s="30">
        <f t="shared" si="4"/>
        <v>0</v>
      </c>
      <c r="M6441" s="52" t="str">
        <f t="shared" si="5"/>
        <v>OK</v>
      </c>
      <c r="O6441" s="30" t="str">
        <f t="shared" si="6"/>
        <v/>
      </c>
      <c r="P6441" s="30" t="str">
        <f t="shared" si="7"/>
        <v/>
      </c>
      <c r="Q6441" s="30">
        <f t="shared" si="8"/>
        <v>1039</v>
      </c>
      <c r="R6441" s="30" t="str">
        <f t="shared" si="9"/>
        <v/>
      </c>
      <c r="S6441" s="30" t="str">
        <f t="shared" si="10"/>
        <v/>
      </c>
      <c r="T6441" s="30">
        <f t="shared" si="11"/>
        <v>263894</v>
      </c>
      <c r="U6441" s="30">
        <f t="shared" si="12"/>
        <v>274185866</v>
      </c>
    </row>
    <row r="6442" spans="2:21" ht="15.75" customHeight="1" x14ac:dyDescent="0.25">
      <c r="B6442" s="49" t="s">
        <v>333</v>
      </c>
      <c r="C6442" s="50" t="s">
        <v>358</v>
      </c>
      <c r="D6442" s="51" t="s">
        <v>74</v>
      </c>
      <c r="E6442" s="30">
        <v>0</v>
      </c>
      <c r="F6442" s="30">
        <f t="shared" si="1"/>
        <v>1</v>
      </c>
      <c r="G6442" s="30">
        <v>0</v>
      </c>
      <c r="H6442" s="30">
        <f t="shared" si="2"/>
        <v>1</v>
      </c>
      <c r="I6442" s="30">
        <v>1</v>
      </c>
      <c r="J6442" s="30">
        <f t="shared" si="3"/>
        <v>0</v>
      </c>
      <c r="K6442" s="30">
        <v>0</v>
      </c>
      <c r="L6442" s="30">
        <f t="shared" si="4"/>
        <v>1</v>
      </c>
      <c r="M6442" s="52" t="str">
        <f t="shared" si="5"/>
        <v>агрегати не працюють</v>
      </c>
      <c r="O6442" s="30" t="str">
        <f t="shared" si="6"/>
        <v/>
      </c>
      <c r="P6442" s="30" t="str">
        <f t="shared" si="7"/>
        <v/>
      </c>
      <c r="Q6442" s="30" t="str">
        <f t="shared" si="8"/>
        <v/>
      </c>
      <c r="R6442" s="30" t="str">
        <f t="shared" si="9"/>
        <v/>
      </c>
      <c r="S6442" s="30" t="str">
        <f t="shared" si="10"/>
        <v/>
      </c>
      <c r="T6442" s="30" t="str">
        <f t="shared" si="11"/>
        <v/>
      </c>
      <c r="U6442" s="30" t="str">
        <f t="shared" si="12"/>
        <v/>
      </c>
    </row>
    <row r="6443" spans="2:21" ht="15.75" customHeight="1" x14ac:dyDescent="0.25">
      <c r="B6443" s="49" t="s">
        <v>333</v>
      </c>
      <c r="C6443" s="50" t="s">
        <v>358</v>
      </c>
      <c r="D6443" s="51" t="s">
        <v>75</v>
      </c>
      <c r="E6443" s="30">
        <v>1965</v>
      </c>
      <c r="F6443" s="30">
        <v>0</v>
      </c>
      <c r="G6443" s="30">
        <v>291661</v>
      </c>
      <c r="H6443" s="30">
        <v>1</v>
      </c>
      <c r="I6443" s="30">
        <v>1</v>
      </c>
      <c r="J6443" s="30">
        <f t="shared" si="3"/>
        <v>0</v>
      </c>
      <c r="K6443" s="30">
        <v>1</v>
      </c>
      <c r="L6443" s="30">
        <f t="shared" si="4"/>
        <v>0</v>
      </c>
      <c r="M6443" s="52" t="str">
        <f t="shared" si="5"/>
        <v>OK</v>
      </c>
      <c r="O6443" s="30">
        <f t="shared" si="6"/>
        <v>1965</v>
      </c>
      <c r="P6443" s="30">
        <f t="shared" si="7"/>
        <v>1837.6680000000001</v>
      </c>
      <c r="Q6443" s="30">
        <f t="shared" si="8"/>
        <v>1837.6680000000001</v>
      </c>
      <c r="R6443" s="30" t="str">
        <f t="shared" si="9"/>
        <v/>
      </c>
      <c r="S6443" s="30" t="str">
        <f t="shared" si="10"/>
        <v/>
      </c>
      <c r="T6443" s="30">
        <f t="shared" si="11"/>
        <v>291661</v>
      </c>
      <c r="U6443" s="30">
        <f t="shared" si="12"/>
        <v>535976086.54800004</v>
      </c>
    </row>
    <row r="6444" spans="2:21" ht="15.75" customHeight="1" x14ac:dyDescent="0.25">
      <c r="B6444" s="49" t="s">
        <v>333</v>
      </c>
      <c r="C6444" s="50" t="s">
        <v>358</v>
      </c>
      <c r="D6444" s="51" t="s">
        <v>76</v>
      </c>
      <c r="E6444" s="30">
        <v>1573</v>
      </c>
      <c r="F6444" s="30">
        <v>0</v>
      </c>
      <c r="G6444" s="30">
        <v>188873</v>
      </c>
      <c r="H6444" s="30">
        <v>0</v>
      </c>
      <c r="I6444" s="30">
        <v>1</v>
      </c>
      <c r="J6444" s="30">
        <f t="shared" si="3"/>
        <v>0</v>
      </c>
      <c r="K6444" s="30">
        <v>1</v>
      </c>
      <c r="L6444" s="30">
        <f t="shared" si="4"/>
        <v>0</v>
      </c>
      <c r="M6444" s="52" t="str">
        <f t="shared" si="5"/>
        <v>OK</v>
      </c>
      <c r="O6444" s="30">
        <f t="shared" si="6"/>
        <v>1573</v>
      </c>
      <c r="P6444" s="30">
        <f t="shared" si="7"/>
        <v>1471.0696</v>
      </c>
      <c r="Q6444" s="30">
        <f t="shared" si="8"/>
        <v>1471.0696</v>
      </c>
      <c r="R6444" s="30">
        <f t="shared" si="9"/>
        <v>188873</v>
      </c>
      <c r="S6444" s="30">
        <f t="shared" si="10"/>
        <v>225722.12230000002</v>
      </c>
      <c r="T6444" s="30">
        <f t="shared" si="11"/>
        <v>225722.12230000002</v>
      </c>
      <c r="U6444" s="30">
        <f t="shared" si="12"/>
        <v>332052952.16301209</v>
      </c>
    </row>
    <row r="6445" spans="2:21" ht="15.75" customHeight="1" x14ac:dyDescent="0.25">
      <c r="B6445" s="49" t="s">
        <v>333</v>
      </c>
      <c r="C6445" s="50" t="s">
        <v>358</v>
      </c>
      <c r="D6445" s="51" t="s">
        <v>77</v>
      </c>
      <c r="E6445" s="30">
        <v>0</v>
      </c>
      <c r="F6445" s="30">
        <f t="shared" si="1"/>
        <v>1</v>
      </c>
      <c r="G6445" s="30">
        <v>0</v>
      </c>
      <c r="H6445" s="30">
        <f t="shared" si="2"/>
        <v>1</v>
      </c>
      <c r="I6445" s="30">
        <v>1</v>
      </c>
      <c r="J6445" s="30">
        <f t="shared" si="3"/>
        <v>0</v>
      </c>
      <c r="K6445" s="30">
        <v>0</v>
      </c>
      <c r="L6445" s="30">
        <f t="shared" si="4"/>
        <v>1</v>
      </c>
      <c r="M6445" s="52" t="str">
        <f t="shared" si="5"/>
        <v>агрегати не працюють</v>
      </c>
      <c r="O6445" s="30" t="str">
        <f t="shared" si="6"/>
        <v/>
      </c>
      <c r="P6445" s="30" t="str">
        <f t="shared" si="7"/>
        <v/>
      </c>
      <c r="Q6445" s="30" t="str">
        <f t="shared" si="8"/>
        <v/>
      </c>
      <c r="R6445" s="30" t="str">
        <f t="shared" si="9"/>
        <v/>
      </c>
      <c r="S6445" s="30" t="str">
        <f t="shared" si="10"/>
        <v/>
      </c>
      <c r="T6445" s="30" t="str">
        <f t="shared" si="11"/>
        <v/>
      </c>
      <c r="U6445" s="30" t="str">
        <f t="shared" si="12"/>
        <v/>
      </c>
    </row>
    <row r="6446" spans="2:21" ht="15.75" customHeight="1" x14ac:dyDescent="0.25">
      <c r="B6446" s="49" t="s">
        <v>333</v>
      </c>
      <c r="C6446" s="50" t="s">
        <v>358</v>
      </c>
      <c r="D6446" s="51" t="s">
        <v>78</v>
      </c>
      <c r="E6446" s="30">
        <v>0</v>
      </c>
      <c r="F6446" s="30">
        <f t="shared" si="1"/>
        <v>1</v>
      </c>
      <c r="G6446" s="30">
        <v>0</v>
      </c>
      <c r="H6446" s="30">
        <f t="shared" si="2"/>
        <v>1</v>
      </c>
      <c r="I6446" s="30">
        <v>1</v>
      </c>
      <c r="J6446" s="30">
        <f t="shared" si="3"/>
        <v>0</v>
      </c>
      <c r="K6446" s="30">
        <v>0</v>
      </c>
      <c r="L6446" s="30">
        <f t="shared" si="4"/>
        <v>1</v>
      </c>
      <c r="M6446" s="52" t="str">
        <f t="shared" si="5"/>
        <v>агрегати не працюють</v>
      </c>
      <c r="O6446" s="30" t="str">
        <f t="shared" si="6"/>
        <v/>
      </c>
      <c r="P6446" s="30" t="str">
        <f t="shared" si="7"/>
        <v/>
      </c>
      <c r="Q6446" s="30" t="str">
        <f t="shared" si="8"/>
        <v/>
      </c>
      <c r="R6446" s="30" t="str">
        <f t="shared" si="9"/>
        <v/>
      </c>
      <c r="S6446" s="30" t="str">
        <f t="shared" si="10"/>
        <v/>
      </c>
      <c r="T6446" s="30" t="str">
        <f t="shared" si="11"/>
        <v/>
      </c>
      <c r="U6446" s="30" t="str">
        <f t="shared" si="12"/>
        <v/>
      </c>
    </row>
    <row r="6447" spans="2:21" ht="15.75" customHeight="1" x14ac:dyDescent="0.25">
      <c r="B6447" s="49" t="s">
        <v>333</v>
      </c>
      <c r="C6447" s="50" t="s">
        <v>358</v>
      </c>
      <c r="D6447" s="51" t="s">
        <v>79</v>
      </c>
      <c r="E6447" s="30">
        <v>1871</v>
      </c>
      <c r="F6447" s="30">
        <v>0</v>
      </c>
      <c r="G6447" s="30">
        <v>117809</v>
      </c>
      <c r="H6447" s="30">
        <v>0</v>
      </c>
      <c r="I6447" s="30">
        <v>1</v>
      </c>
      <c r="J6447" s="30">
        <f t="shared" si="3"/>
        <v>0</v>
      </c>
      <c r="K6447" s="30">
        <v>1</v>
      </c>
      <c r="L6447" s="30">
        <f t="shared" si="4"/>
        <v>0</v>
      </c>
      <c r="M6447" s="52" t="str">
        <f t="shared" si="5"/>
        <v>OK</v>
      </c>
      <c r="O6447" s="30">
        <f t="shared" si="6"/>
        <v>1871</v>
      </c>
      <c r="P6447" s="30">
        <f t="shared" si="7"/>
        <v>1749.7592</v>
      </c>
      <c r="Q6447" s="30">
        <f t="shared" si="8"/>
        <v>1749.7592</v>
      </c>
      <c r="R6447" s="30">
        <f t="shared" si="9"/>
        <v>117809</v>
      </c>
      <c r="S6447" s="30">
        <f t="shared" si="10"/>
        <v>140793.53590000002</v>
      </c>
      <c r="T6447" s="30">
        <f t="shared" si="11"/>
        <v>140793.53590000002</v>
      </c>
      <c r="U6447" s="30">
        <f t="shared" si="12"/>
        <v>246354784.7415553</v>
      </c>
    </row>
    <row r="6448" spans="2:21" ht="15.75" customHeight="1" x14ac:dyDescent="0.25">
      <c r="B6448" s="49" t="s">
        <v>333</v>
      </c>
      <c r="C6448" s="50" t="s">
        <v>358</v>
      </c>
      <c r="D6448" s="51" t="s">
        <v>80</v>
      </c>
      <c r="E6448" s="30">
        <v>1667</v>
      </c>
      <c r="F6448" s="30">
        <v>1</v>
      </c>
      <c r="G6448" s="30">
        <v>291389</v>
      </c>
      <c r="H6448" s="30">
        <v>1</v>
      </c>
      <c r="I6448" s="30">
        <v>1</v>
      </c>
      <c r="J6448" s="30">
        <f t="shared" si="3"/>
        <v>0</v>
      </c>
      <c r="K6448" s="30">
        <v>1</v>
      </c>
      <c r="L6448" s="30">
        <f t="shared" si="4"/>
        <v>0</v>
      </c>
      <c r="M6448" s="52" t="str">
        <f t="shared" si="5"/>
        <v>OK</v>
      </c>
      <c r="O6448" s="30" t="str">
        <f t="shared" si="6"/>
        <v/>
      </c>
      <c r="P6448" s="30" t="str">
        <f t="shared" si="7"/>
        <v/>
      </c>
      <c r="Q6448" s="30">
        <f t="shared" si="8"/>
        <v>1667</v>
      </c>
      <c r="R6448" s="30" t="str">
        <f t="shared" si="9"/>
        <v/>
      </c>
      <c r="S6448" s="30" t="str">
        <f t="shared" si="10"/>
        <v/>
      </c>
      <c r="T6448" s="30">
        <f t="shared" si="11"/>
        <v>291389</v>
      </c>
      <c r="U6448" s="30">
        <f t="shared" si="12"/>
        <v>485745463</v>
      </c>
    </row>
    <row r="6449" spans="2:21" ht="15.75" customHeight="1" x14ac:dyDescent="0.25">
      <c r="B6449" s="49" t="s">
        <v>333</v>
      </c>
      <c r="C6449" s="50" t="s">
        <v>358</v>
      </c>
      <c r="D6449" s="51" t="s">
        <v>81</v>
      </c>
      <c r="E6449" s="30">
        <v>1271</v>
      </c>
      <c r="F6449" s="30">
        <v>0</v>
      </c>
      <c r="G6449" s="30">
        <v>81435</v>
      </c>
      <c r="H6449" s="30">
        <v>1</v>
      </c>
      <c r="I6449" s="30">
        <v>1</v>
      </c>
      <c r="J6449" s="30">
        <f t="shared" si="3"/>
        <v>0</v>
      </c>
      <c r="K6449" s="30">
        <v>1</v>
      </c>
      <c r="L6449" s="30">
        <f t="shared" si="4"/>
        <v>0</v>
      </c>
      <c r="M6449" s="52" t="str">
        <f t="shared" si="5"/>
        <v>OK</v>
      </c>
      <c r="O6449" s="30">
        <f t="shared" si="6"/>
        <v>1271</v>
      </c>
      <c r="P6449" s="30">
        <f t="shared" si="7"/>
        <v>1188.6392000000001</v>
      </c>
      <c r="Q6449" s="30">
        <f t="shared" si="8"/>
        <v>1188.6392000000001</v>
      </c>
      <c r="R6449" s="30" t="str">
        <f t="shared" si="9"/>
        <v/>
      </c>
      <c r="S6449" s="30" t="str">
        <f t="shared" si="10"/>
        <v/>
      </c>
      <c r="T6449" s="30">
        <f t="shared" si="11"/>
        <v>81435</v>
      </c>
      <c r="U6449" s="30">
        <f t="shared" si="12"/>
        <v>96796833.252000004</v>
      </c>
    </row>
    <row r="6450" spans="2:21" ht="15.75" customHeight="1" x14ac:dyDescent="0.25">
      <c r="B6450" s="49" t="s">
        <v>333</v>
      </c>
      <c r="C6450" s="50" t="s">
        <v>358</v>
      </c>
      <c r="D6450" s="51" t="s">
        <v>82</v>
      </c>
      <c r="E6450" s="30">
        <v>1453</v>
      </c>
      <c r="F6450" s="30">
        <v>1</v>
      </c>
      <c r="G6450" s="30">
        <v>126022</v>
      </c>
      <c r="H6450" s="30">
        <v>0</v>
      </c>
      <c r="I6450" s="30">
        <v>1</v>
      </c>
      <c r="J6450" s="30">
        <f t="shared" si="3"/>
        <v>0</v>
      </c>
      <c r="K6450" s="30">
        <v>1</v>
      </c>
      <c r="L6450" s="30">
        <f t="shared" si="4"/>
        <v>0</v>
      </c>
      <c r="M6450" s="52" t="str">
        <f t="shared" si="5"/>
        <v>OK</v>
      </c>
      <c r="O6450" s="30" t="str">
        <f t="shared" si="6"/>
        <v/>
      </c>
      <c r="P6450" s="30" t="str">
        <f t="shared" si="7"/>
        <v/>
      </c>
      <c r="Q6450" s="30">
        <f t="shared" si="8"/>
        <v>1453</v>
      </c>
      <c r="R6450" s="30">
        <f t="shared" si="9"/>
        <v>126022</v>
      </c>
      <c r="S6450" s="30">
        <f t="shared" si="10"/>
        <v>150608.8922</v>
      </c>
      <c r="T6450" s="30">
        <f t="shared" si="11"/>
        <v>150608.8922</v>
      </c>
      <c r="U6450" s="30">
        <f t="shared" si="12"/>
        <v>218834720.36660001</v>
      </c>
    </row>
    <row r="6451" spans="2:21" ht="15.75" customHeight="1" x14ac:dyDescent="0.25">
      <c r="B6451" s="49" t="s">
        <v>333</v>
      </c>
      <c r="C6451" s="50" t="s">
        <v>358</v>
      </c>
      <c r="D6451" s="51" t="s">
        <v>83</v>
      </c>
      <c r="E6451" s="30">
        <v>762</v>
      </c>
      <c r="F6451" s="30">
        <v>1</v>
      </c>
      <c r="G6451" s="30">
        <v>250437</v>
      </c>
      <c r="H6451" s="30">
        <v>0</v>
      </c>
      <c r="I6451" s="30">
        <v>1</v>
      </c>
      <c r="J6451" s="30">
        <f t="shared" si="3"/>
        <v>0</v>
      </c>
      <c r="K6451" s="30">
        <v>1</v>
      </c>
      <c r="L6451" s="30">
        <f t="shared" si="4"/>
        <v>0</v>
      </c>
      <c r="M6451" s="52" t="str">
        <f t="shared" si="5"/>
        <v>OK</v>
      </c>
      <c r="O6451" s="30" t="str">
        <f t="shared" si="6"/>
        <v/>
      </c>
      <c r="P6451" s="30" t="str">
        <f t="shared" si="7"/>
        <v/>
      </c>
      <c r="Q6451" s="30">
        <f t="shared" si="8"/>
        <v>762</v>
      </c>
      <c r="R6451" s="30">
        <f t="shared" si="9"/>
        <v>250437</v>
      </c>
      <c r="S6451" s="30">
        <f t="shared" si="10"/>
        <v>299297.25870000001</v>
      </c>
      <c r="T6451" s="30">
        <f t="shared" si="11"/>
        <v>299297.25870000001</v>
      </c>
      <c r="U6451" s="30">
        <f t="shared" si="12"/>
        <v>228064511.12940001</v>
      </c>
    </row>
    <row r="6452" spans="2:21" ht="15.75" customHeight="1" x14ac:dyDescent="0.25">
      <c r="B6452" s="49" t="s">
        <v>333</v>
      </c>
      <c r="C6452" s="50" t="s">
        <v>359</v>
      </c>
      <c r="D6452" s="51" t="s">
        <v>60</v>
      </c>
      <c r="E6452" s="30">
        <v>1214</v>
      </c>
      <c r="F6452" s="30">
        <v>0</v>
      </c>
      <c r="G6452" s="30">
        <v>47894</v>
      </c>
      <c r="H6452" s="30">
        <v>1</v>
      </c>
      <c r="I6452" s="30">
        <v>1</v>
      </c>
      <c r="J6452" s="30">
        <f t="shared" si="3"/>
        <v>0</v>
      </c>
      <c r="K6452" s="30">
        <v>1</v>
      </c>
      <c r="L6452" s="30">
        <f t="shared" si="4"/>
        <v>0</v>
      </c>
      <c r="M6452" s="52" t="str">
        <f t="shared" si="5"/>
        <v>OK</v>
      </c>
      <c r="O6452" s="30">
        <f t="shared" si="6"/>
        <v>1214</v>
      </c>
      <c r="P6452" s="30">
        <f t="shared" si="7"/>
        <v>1135.3328000000001</v>
      </c>
      <c r="Q6452" s="30">
        <f t="shared" si="8"/>
        <v>1135.3328000000001</v>
      </c>
      <c r="R6452" s="30" t="str">
        <f t="shared" si="9"/>
        <v/>
      </c>
      <c r="S6452" s="30" t="str">
        <f t="shared" si="10"/>
        <v/>
      </c>
      <c r="T6452" s="30">
        <f t="shared" si="11"/>
        <v>47894</v>
      </c>
      <c r="U6452" s="30">
        <f t="shared" si="12"/>
        <v>54375629.123200007</v>
      </c>
    </row>
    <row r="6453" spans="2:21" ht="15.75" customHeight="1" x14ac:dyDescent="0.25">
      <c r="B6453" s="49" t="s">
        <v>333</v>
      </c>
      <c r="C6453" s="50" t="s">
        <v>359</v>
      </c>
      <c r="D6453" s="51" t="s">
        <v>61</v>
      </c>
      <c r="E6453" s="30">
        <v>0</v>
      </c>
      <c r="F6453" s="30">
        <f t="shared" si="1"/>
        <v>1</v>
      </c>
      <c r="G6453" s="30">
        <v>0</v>
      </c>
      <c r="H6453" s="30">
        <f t="shared" si="2"/>
        <v>1</v>
      </c>
      <c r="I6453" s="30">
        <v>1</v>
      </c>
      <c r="J6453" s="30">
        <f t="shared" si="3"/>
        <v>0</v>
      </c>
      <c r="K6453" s="30">
        <v>0</v>
      </c>
      <c r="L6453" s="30">
        <f t="shared" si="4"/>
        <v>1</v>
      </c>
      <c r="M6453" s="52" t="str">
        <f t="shared" si="5"/>
        <v>агрегати не працюють</v>
      </c>
      <c r="O6453" s="30" t="str">
        <f t="shared" si="6"/>
        <v/>
      </c>
      <c r="P6453" s="30" t="str">
        <f t="shared" si="7"/>
        <v/>
      </c>
      <c r="Q6453" s="30" t="str">
        <f t="shared" si="8"/>
        <v/>
      </c>
      <c r="R6453" s="30" t="str">
        <f t="shared" si="9"/>
        <v/>
      </c>
      <c r="S6453" s="30" t="str">
        <f t="shared" si="10"/>
        <v/>
      </c>
      <c r="T6453" s="30" t="str">
        <f t="shared" si="11"/>
        <v/>
      </c>
      <c r="U6453" s="30" t="str">
        <f t="shared" si="12"/>
        <v/>
      </c>
    </row>
    <row r="6454" spans="2:21" ht="15.75" customHeight="1" x14ac:dyDescent="0.25">
      <c r="B6454" s="49" t="s">
        <v>333</v>
      </c>
      <c r="C6454" s="50" t="s">
        <v>359</v>
      </c>
      <c r="D6454" s="51" t="s">
        <v>62</v>
      </c>
      <c r="E6454" s="30">
        <v>0</v>
      </c>
      <c r="F6454" s="30">
        <f t="shared" si="1"/>
        <v>1</v>
      </c>
      <c r="G6454" s="30">
        <v>0</v>
      </c>
      <c r="H6454" s="30">
        <f t="shared" si="2"/>
        <v>1</v>
      </c>
      <c r="I6454" s="30">
        <v>1</v>
      </c>
      <c r="J6454" s="30">
        <f t="shared" si="3"/>
        <v>0</v>
      </c>
      <c r="K6454" s="30">
        <v>0</v>
      </c>
      <c r="L6454" s="30">
        <f t="shared" si="4"/>
        <v>1</v>
      </c>
      <c r="M6454" s="52" t="str">
        <f t="shared" si="5"/>
        <v>агрегати не працюють</v>
      </c>
      <c r="O6454" s="30" t="str">
        <f t="shared" si="6"/>
        <v/>
      </c>
      <c r="P6454" s="30" t="str">
        <f t="shared" si="7"/>
        <v/>
      </c>
      <c r="Q6454" s="30" t="str">
        <f t="shared" si="8"/>
        <v/>
      </c>
      <c r="R6454" s="30" t="str">
        <f t="shared" si="9"/>
        <v/>
      </c>
      <c r="S6454" s="30" t="str">
        <f t="shared" si="10"/>
        <v/>
      </c>
      <c r="T6454" s="30" t="str">
        <f t="shared" si="11"/>
        <v/>
      </c>
      <c r="U6454" s="30" t="str">
        <f t="shared" si="12"/>
        <v/>
      </c>
    </row>
    <row r="6455" spans="2:21" ht="15.75" customHeight="1" x14ac:dyDescent="0.25">
      <c r="B6455" s="49" t="s">
        <v>333</v>
      </c>
      <c r="C6455" s="50" t="s">
        <v>359</v>
      </c>
      <c r="D6455" s="51" t="s">
        <v>63</v>
      </c>
      <c r="E6455" s="30">
        <v>0</v>
      </c>
      <c r="F6455" s="30">
        <f t="shared" si="1"/>
        <v>1</v>
      </c>
      <c r="G6455" s="30">
        <v>0</v>
      </c>
      <c r="H6455" s="30">
        <f t="shared" si="2"/>
        <v>1</v>
      </c>
      <c r="I6455" s="30">
        <v>1</v>
      </c>
      <c r="J6455" s="30">
        <f t="shared" si="3"/>
        <v>0</v>
      </c>
      <c r="K6455" s="30">
        <v>0</v>
      </c>
      <c r="L6455" s="30">
        <f t="shared" si="4"/>
        <v>1</v>
      </c>
      <c r="M6455" s="52" t="str">
        <f t="shared" si="5"/>
        <v>агрегати не працюють</v>
      </c>
      <c r="O6455" s="30" t="str">
        <f t="shared" si="6"/>
        <v/>
      </c>
      <c r="P6455" s="30" t="str">
        <f t="shared" si="7"/>
        <v/>
      </c>
      <c r="Q6455" s="30" t="str">
        <f t="shared" si="8"/>
        <v/>
      </c>
      <c r="R6455" s="30" t="str">
        <f t="shared" si="9"/>
        <v/>
      </c>
      <c r="S6455" s="30" t="str">
        <f t="shared" si="10"/>
        <v/>
      </c>
      <c r="T6455" s="30" t="str">
        <f t="shared" si="11"/>
        <v/>
      </c>
      <c r="U6455" s="30" t="str">
        <f t="shared" si="12"/>
        <v/>
      </c>
    </row>
    <row r="6456" spans="2:21" ht="15.75" customHeight="1" x14ac:dyDescent="0.25">
      <c r="B6456" s="49" t="s">
        <v>333</v>
      </c>
      <c r="C6456" s="50" t="s">
        <v>359</v>
      </c>
      <c r="D6456" s="51" t="s">
        <v>64</v>
      </c>
      <c r="E6456" s="30">
        <v>0</v>
      </c>
      <c r="F6456" s="30">
        <f t="shared" si="1"/>
        <v>1</v>
      </c>
      <c r="G6456" s="30">
        <v>0</v>
      </c>
      <c r="H6456" s="30">
        <f t="shared" si="2"/>
        <v>1</v>
      </c>
      <c r="I6456" s="30">
        <v>1</v>
      </c>
      <c r="J6456" s="30">
        <f t="shared" si="3"/>
        <v>0</v>
      </c>
      <c r="K6456" s="30">
        <v>0</v>
      </c>
      <c r="L6456" s="30">
        <f t="shared" si="4"/>
        <v>1</v>
      </c>
      <c r="M6456" s="52" t="str">
        <f t="shared" si="5"/>
        <v>агрегати не працюють</v>
      </c>
      <c r="O6456" s="30" t="str">
        <f t="shared" si="6"/>
        <v/>
      </c>
      <c r="P6456" s="30" t="str">
        <f t="shared" si="7"/>
        <v/>
      </c>
      <c r="Q6456" s="30" t="str">
        <f t="shared" si="8"/>
        <v/>
      </c>
      <c r="R6456" s="30" t="str">
        <f t="shared" si="9"/>
        <v/>
      </c>
      <c r="S6456" s="30" t="str">
        <f t="shared" si="10"/>
        <v/>
      </c>
      <c r="T6456" s="30" t="str">
        <f t="shared" si="11"/>
        <v/>
      </c>
      <c r="U6456" s="30" t="str">
        <f t="shared" si="12"/>
        <v/>
      </c>
    </row>
    <row r="6457" spans="2:21" ht="15.75" customHeight="1" x14ac:dyDescent="0.25">
      <c r="B6457" s="49" t="s">
        <v>333</v>
      </c>
      <c r="C6457" s="50" t="s">
        <v>359</v>
      </c>
      <c r="D6457" s="51" t="s">
        <v>65</v>
      </c>
      <c r="E6457" s="30">
        <v>1300</v>
      </c>
      <c r="F6457" s="30">
        <v>0</v>
      </c>
      <c r="G6457" s="30">
        <v>261331</v>
      </c>
      <c r="H6457" s="30">
        <v>0</v>
      </c>
      <c r="I6457" s="30">
        <v>1</v>
      </c>
      <c r="J6457" s="30">
        <f t="shared" si="3"/>
        <v>0</v>
      </c>
      <c r="K6457" s="30">
        <v>1</v>
      </c>
      <c r="L6457" s="30">
        <f t="shared" si="4"/>
        <v>0</v>
      </c>
      <c r="M6457" s="52" t="str">
        <f t="shared" si="5"/>
        <v>OK</v>
      </c>
      <c r="O6457" s="30">
        <f t="shared" si="6"/>
        <v>1300</v>
      </c>
      <c r="P6457" s="30">
        <f t="shared" si="7"/>
        <v>1215.76</v>
      </c>
      <c r="Q6457" s="30">
        <f t="shared" si="8"/>
        <v>1215.76</v>
      </c>
      <c r="R6457" s="30">
        <f t="shared" si="9"/>
        <v>261331</v>
      </c>
      <c r="S6457" s="30">
        <f t="shared" si="10"/>
        <v>312316.67810000002</v>
      </c>
      <c r="T6457" s="30">
        <f t="shared" si="11"/>
        <v>312316.67810000002</v>
      </c>
      <c r="U6457" s="30">
        <f t="shared" si="12"/>
        <v>379702124.56685603</v>
      </c>
    </row>
    <row r="6458" spans="2:21" ht="15.75" customHeight="1" x14ac:dyDescent="0.25">
      <c r="B6458" s="49" t="s">
        <v>333</v>
      </c>
      <c r="C6458" s="50" t="s">
        <v>359</v>
      </c>
      <c r="D6458" s="51" t="s">
        <v>66</v>
      </c>
      <c r="E6458" s="30">
        <v>1861</v>
      </c>
      <c r="F6458" s="30">
        <v>1</v>
      </c>
      <c r="G6458" s="30">
        <v>82513</v>
      </c>
      <c r="H6458" s="30">
        <v>0</v>
      </c>
      <c r="I6458" s="30">
        <v>1</v>
      </c>
      <c r="J6458" s="30">
        <f t="shared" si="3"/>
        <v>0</v>
      </c>
      <c r="K6458" s="30">
        <v>1</v>
      </c>
      <c r="L6458" s="30">
        <f t="shared" si="4"/>
        <v>0</v>
      </c>
      <c r="M6458" s="52" t="str">
        <f t="shared" si="5"/>
        <v>OK</v>
      </c>
      <c r="O6458" s="30" t="str">
        <f t="shared" si="6"/>
        <v/>
      </c>
      <c r="P6458" s="30" t="str">
        <f t="shared" si="7"/>
        <v/>
      </c>
      <c r="Q6458" s="30">
        <f t="shared" si="8"/>
        <v>1861</v>
      </c>
      <c r="R6458" s="30">
        <f t="shared" si="9"/>
        <v>82513</v>
      </c>
      <c r="S6458" s="30">
        <f t="shared" si="10"/>
        <v>98611.286300000007</v>
      </c>
      <c r="T6458" s="30">
        <f t="shared" si="11"/>
        <v>98611.286300000007</v>
      </c>
      <c r="U6458" s="30">
        <f t="shared" si="12"/>
        <v>183515603.80430001</v>
      </c>
    </row>
    <row r="6459" spans="2:21" ht="15.75" customHeight="1" x14ac:dyDescent="0.25">
      <c r="B6459" s="49" t="s">
        <v>333</v>
      </c>
      <c r="C6459" s="50" t="s">
        <v>359</v>
      </c>
      <c r="D6459" s="51" t="s">
        <v>67</v>
      </c>
      <c r="E6459" s="30">
        <v>0</v>
      </c>
      <c r="F6459" s="30">
        <f t="shared" si="1"/>
        <v>1</v>
      </c>
      <c r="G6459" s="30">
        <v>0</v>
      </c>
      <c r="H6459" s="30">
        <f t="shared" si="2"/>
        <v>1</v>
      </c>
      <c r="I6459" s="30">
        <v>1</v>
      </c>
      <c r="J6459" s="30">
        <f t="shared" si="3"/>
        <v>0</v>
      </c>
      <c r="K6459" s="30">
        <v>0</v>
      </c>
      <c r="L6459" s="30">
        <f t="shared" si="4"/>
        <v>1</v>
      </c>
      <c r="M6459" s="52" t="str">
        <f t="shared" si="5"/>
        <v>агрегати не працюють</v>
      </c>
      <c r="O6459" s="30" t="str">
        <f t="shared" si="6"/>
        <v/>
      </c>
      <c r="P6459" s="30" t="str">
        <f t="shared" si="7"/>
        <v/>
      </c>
      <c r="Q6459" s="30" t="str">
        <f t="shared" si="8"/>
        <v/>
      </c>
      <c r="R6459" s="30" t="str">
        <f t="shared" si="9"/>
        <v/>
      </c>
      <c r="S6459" s="30" t="str">
        <f t="shared" si="10"/>
        <v/>
      </c>
      <c r="T6459" s="30" t="str">
        <f t="shared" si="11"/>
        <v/>
      </c>
      <c r="U6459" s="30" t="str">
        <f t="shared" si="12"/>
        <v/>
      </c>
    </row>
    <row r="6460" spans="2:21" ht="15.75" customHeight="1" x14ac:dyDescent="0.25">
      <c r="B6460" s="49" t="s">
        <v>333</v>
      </c>
      <c r="C6460" s="50" t="s">
        <v>359</v>
      </c>
      <c r="D6460" s="51" t="s">
        <v>68</v>
      </c>
      <c r="E6460" s="30">
        <v>1625</v>
      </c>
      <c r="F6460" s="30">
        <v>0</v>
      </c>
      <c r="G6460" s="30">
        <v>239348</v>
      </c>
      <c r="H6460" s="30">
        <v>0</v>
      </c>
      <c r="I6460" s="30">
        <v>1</v>
      </c>
      <c r="J6460" s="30">
        <f t="shared" si="3"/>
        <v>0</v>
      </c>
      <c r="K6460" s="30">
        <v>1</v>
      </c>
      <c r="L6460" s="30">
        <f t="shared" si="4"/>
        <v>0</v>
      </c>
      <c r="M6460" s="52" t="str">
        <f t="shared" si="5"/>
        <v>OK</v>
      </c>
      <c r="O6460" s="30">
        <f t="shared" si="6"/>
        <v>1625</v>
      </c>
      <c r="P6460" s="30">
        <f t="shared" si="7"/>
        <v>1519.7</v>
      </c>
      <c r="Q6460" s="30">
        <f t="shared" si="8"/>
        <v>1519.7</v>
      </c>
      <c r="R6460" s="30">
        <f t="shared" si="9"/>
        <v>239348</v>
      </c>
      <c r="S6460" s="30">
        <f t="shared" si="10"/>
        <v>286044.79480000003</v>
      </c>
      <c r="T6460" s="30">
        <f t="shared" si="11"/>
        <v>286044.79480000003</v>
      </c>
      <c r="U6460" s="30">
        <f t="shared" si="12"/>
        <v>434702274.65756005</v>
      </c>
    </row>
    <row r="6461" spans="2:21" ht="15.75" customHeight="1" x14ac:dyDescent="0.25">
      <c r="B6461" s="49" t="s">
        <v>333</v>
      </c>
      <c r="C6461" s="50" t="s">
        <v>359</v>
      </c>
      <c r="D6461" s="51" t="s">
        <v>69</v>
      </c>
      <c r="E6461" s="30">
        <v>882</v>
      </c>
      <c r="F6461" s="30">
        <v>1</v>
      </c>
      <c r="G6461" s="30">
        <v>125764</v>
      </c>
      <c r="H6461" s="30">
        <v>0</v>
      </c>
      <c r="I6461" s="30">
        <v>1</v>
      </c>
      <c r="J6461" s="30">
        <f t="shared" si="3"/>
        <v>0</v>
      </c>
      <c r="K6461" s="30">
        <v>1</v>
      </c>
      <c r="L6461" s="30">
        <f t="shared" si="4"/>
        <v>0</v>
      </c>
      <c r="M6461" s="52" t="str">
        <f t="shared" si="5"/>
        <v>OK</v>
      </c>
      <c r="O6461" s="30" t="str">
        <f t="shared" si="6"/>
        <v/>
      </c>
      <c r="P6461" s="30" t="str">
        <f t="shared" si="7"/>
        <v/>
      </c>
      <c r="Q6461" s="30">
        <f t="shared" si="8"/>
        <v>882</v>
      </c>
      <c r="R6461" s="30">
        <f t="shared" si="9"/>
        <v>125764</v>
      </c>
      <c r="S6461" s="30">
        <f t="shared" si="10"/>
        <v>150300.5564</v>
      </c>
      <c r="T6461" s="30">
        <f t="shared" si="11"/>
        <v>150300.5564</v>
      </c>
      <c r="U6461" s="30">
        <f t="shared" si="12"/>
        <v>132565090.7448</v>
      </c>
    </row>
    <row r="6462" spans="2:21" ht="15.75" customHeight="1" x14ac:dyDescent="0.25">
      <c r="B6462" s="49" t="s">
        <v>333</v>
      </c>
      <c r="C6462" s="50" t="s">
        <v>359</v>
      </c>
      <c r="D6462" s="51" t="s">
        <v>70</v>
      </c>
      <c r="E6462" s="30">
        <v>0</v>
      </c>
      <c r="F6462" s="30">
        <f t="shared" si="1"/>
        <v>1</v>
      </c>
      <c r="G6462" s="30">
        <v>0</v>
      </c>
      <c r="H6462" s="30">
        <f t="shared" si="2"/>
        <v>1</v>
      </c>
      <c r="I6462" s="30">
        <v>1</v>
      </c>
      <c r="J6462" s="30">
        <f t="shared" si="3"/>
        <v>0</v>
      </c>
      <c r="K6462" s="30">
        <v>0</v>
      </c>
      <c r="L6462" s="30">
        <f t="shared" si="4"/>
        <v>1</v>
      </c>
      <c r="M6462" s="52" t="str">
        <f t="shared" si="5"/>
        <v>агрегати не працюють</v>
      </c>
      <c r="O6462" s="30" t="str">
        <f t="shared" si="6"/>
        <v/>
      </c>
      <c r="P6462" s="30" t="str">
        <f t="shared" si="7"/>
        <v/>
      </c>
      <c r="Q6462" s="30" t="str">
        <f t="shared" si="8"/>
        <v/>
      </c>
      <c r="R6462" s="30" t="str">
        <f t="shared" si="9"/>
        <v/>
      </c>
      <c r="S6462" s="30" t="str">
        <f t="shared" si="10"/>
        <v/>
      </c>
      <c r="T6462" s="30" t="str">
        <f t="shared" si="11"/>
        <v/>
      </c>
      <c r="U6462" s="30" t="str">
        <f t="shared" si="12"/>
        <v/>
      </c>
    </row>
    <row r="6463" spans="2:21" ht="15.75" customHeight="1" x14ac:dyDescent="0.25">
      <c r="B6463" s="49" t="s">
        <v>333</v>
      </c>
      <c r="C6463" s="50" t="s">
        <v>359</v>
      </c>
      <c r="D6463" s="51" t="s">
        <v>71</v>
      </c>
      <c r="E6463" s="30">
        <v>0</v>
      </c>
      <c r="F6463" s="30">
        <f t="shared" si="1"/>
        <v>1</v>
      </c>
      <c r="G6463" s="30">
        <v>0</v>
      </c>
      <c r="H6463" s="30">
        <f t="shared" si="2"/>
        <v>1</v>
      </c>
      <c r="I6463" s="30">
        <v>1</v>
      </c>
      <c r="J6463" s="30">
        <f t="shared" si="3"/>
        <v>0</v>
      </c>
      <c r="K6463" s="30">
        <v>0</v>
      </c>
      <c r="L6463" s="30">
        <f t="shared" si="4"/>
        <v>1</v>
      </c>
      <c r="M6463" s="52" t="str">
        <f t="shared" si="5"/>
        <v>агрегати не працюють</v>
      </c>
      <c r="O6463" s="30" t="str">
        <f t="shared" si="6"/>
        <v/>
      </c>
      <c r="P6463" s="30" t="str">
        <f t="shared" si="7"/>
        <v/>
      </c>
      <c r="Q6463" s="30" t="str">
        <f t="shared" si="8"/>
        <v/>
      </c>
      <c r="R6463" s="30" t="str">
        <f t="shared" si="9"/>
        <v/>
      </c>
      <c r="S6463" s="30" t="str">
        <f t="shared" si="10"/>
        <v/>
      </c>
      <c r="T6463" s="30" t="str">
        <f t="shared" si="11"/>
        <v/>
      </c>
      <c r="U6463" s="30" t="str">
        <f t="shared" si="12"/>
        <v/>
      </c>
    </row>
    <row r="6464" spans="2:21" ht="15.75" customHeight="1" x14ac:dyDescent="0.25">
      <c r="B6464" s="49" t="s">
        <v>333</v>
      </c>
      <c r="C6464" s="50" t="s">
        <v>359</v>
      </c>
      <c r="D6464" s="51" t="s">
        <v>72</v>
      </c>
      <c r="E6464" s="30">
        <v>601</v>
      </c>
      <c r="F6464" s="30">
        <v>0</v>
      </c>
      <c r="G6464" s="30">
        <v>33337</v>
      </c>
      <c r="H6464" s="30">
        <v>1</v>
      </c>
      <c r="I6464" s="30">
        <v>1</v>
      </c>
      <c r="J6464" s="30">
        <f t="shared" si="3"/>
        <v>0</v>
      </c>
      <c r="K6464" s="30">
        <v>1</v>
      </c>
      <c r="L6464" s="30">
        <f t="shared" si="4"/>
        <v>0</v>
      </c>
      <c r="M6464" s="52" t="str">
        <f t="shared" si="5"/>
        <v>OK</v>
      </c>
      <c r="O6464" s="30">
        <f t="shared" si="6"/>
        <v>601</v>
      </c>
      <c r="P6464" s="30">
        <f t="shared" si="7"/>
        <v>562.05520000000001</v>
      </c>
      <c r="Q6464" s="30">
        <f t="shared" si="8"/>
        <v>562.05520000000001</v>
      </c>
      <c r="R6464" s="30" t="str">
        <f t="shared" si="9"/>
        <v/>
      </c>
      <c r="S6464" s="30" t="str">
        <f t="shared" si="10"/>
        <v/>
      </c>
      <c r="T6464" s="30">
        <f t="shared" si="11"/>
        <v>33337</v>
      </c>
      <c r="U6464" s="30">
        <f t="shared" si="12"/>
        <v>18737234.202399999</v>
      </c>
    </row>
    <row r="6465" spans="2:21" ht="15.75" customHeight="1" x14ac:dyDescent="0.25">
      <c r="B6465" s="49" t="s">
        <v>333</v>
      </c>
      <c r="C6465" s="50" t="s">
        <v>359</v>
      </c>
      <c r="D6465" s="51" t="s">
        <v>73</v>
      </c>
      <c r="E6465" s="30">
        <v>0</v>
      </c>
      <c r="F6465" s="30">
        <f t="shared" si="1"/>
        <v>1</v>
      </c>
      <c r="G6465" s="30">
        <v>0</v>
      </c>
      <c r="H6465" s="30">
        <f t="shared" si="2"/>
        <v>1</v>
      </c>
      <c r="I6465" s="30">
        <v>1</v>
      </c>
      <c r="J6465" s="30">
        <f t="shared" si="3"/>
        <v>0</v>
      </c>
      <c r="K6465" s="30">
        <v>0</v>
      </c>
      <c r="L6465" s="30">
        <f t="shared" si="4"/>
        <v>1</v>
      </c>
      <c r="M6465" s="52" t="str">
        <f t="shared" si="5"/>
        <v>агрегати не працюють</v>
      </c>
      <c r="O6465" s="30" t="str">
        <f t="shared" si="6"/>
        <v/>
      </c>
      <c r="P6465" s="30" t="str">
        <f t="shared" si="7"/>
        <v/>
      </c>
      <c r="Q6465" s="30" t="str">
        <f t="shared" si="8"/>
        <v/>
      </c>
      <c r="R6465" s="30" t="str">
        <f t="shared" si="9"/>
        <v/>
      </c>
      <c r="S6465" s="30" t="str">
        <f t="shared" si="10"/>
        <v/>
      </c>
      <c r="T6465" s="30" t="str">
        <f t="shared" si="11"/>
        <v/>
      </c>
      <c r="U6465" s="30" t="str">
        <f t="shared" si="12"/>
        <v/>
      </c>
    </row>
    <row r="6466" spans="2:21" ht="15.75" customHeight="1" x14ac:dyDescent="0.25">
      <c r="B6466" s="49" t="s">
        <v>333</v>
      </c>
      <c r="C6466" s="50" t="s">
        <v>359</v>
      </c>
      <c r="D6466" s="51" t="s">
        <v>74</v>
      </c>
      <c r="E6466" s="30">
        <v>0</v>
      </c>
      <c r="F6466" s="30">
        <f t="shared" si="1"/>
        <v>1</v>
      </c>
      <c r="G6466" s="30">
        <v>0</v>
      </c>
      <c r="H6466" s="30">
        <f t="shared" si="2"/>
        <v>1</v>
      </c>
      <c r="I6466" s="30">
        <v>1</v>
      </c>
      <c r="J6466" s="30">
        <f t="shared" si="3"/>
        <v>0</v>
      </c>
      <c r="K6466" s="30">
        <v>0</v>
      </c>
      <c r="L6466" s="30">
        <f t="shared" si="4"/>
        <v>1</v>
      </c>
      <c r="M6466" s="52" t="str">
        <f t="shared" si="5"/>
        <v>агрегати не працюють</v>
      </c>
      <c r="O6466" s="30" t="str">
        <f t="shared" si="6"/>
        <v/>
      </c>
      <c r="P6466" s="30" t="str">
        <f t="shared" si="7"/>
        <v/>
      </c>
      <c r="Q6466" s="30" t="str">
        <f t="shared" si="8"/>
        <v/>
      </c>
      <c r="R6466" s="30" t="str">
        <f t="shared" si="9"/>
        <v/>
      </c>
      <c r="S6466" s="30" t="str">
        <f t="shared" si="10"/>
        <v/>
      </c>
      <c r="T6466" s="30" t="str">
        <f t="shared" si="11"/>
        <v/>
      </c>
      <c r="U6466" s="30" t="str">
        <f t="shared" si="12"/>
        <v/>
      </c>
    </row>
    <row r="6467" spans="2:21" ht="15.75" customHeight="1" x14ac:dyDescent="0.25">
      <c r="B6467" s="49" t="s">
        <v>333</v>
      </c>
      <c r="C6467" s="50" t="s">
        <v>359</v>
      </c>
      <c r="D6467" s="51" t="s">
        <v>75</v>
      </c>
      <c r="E6467" s="30">
        <v>0</v>
      </c>
      <c r="F6467" s="30">
        <f t="shared" si="1"/>
        <v>1</v>
      </c>
      <c r="G6467" s="30">
        <v>0</v>
      </c>
      <c r="H6467" s="30">
        <f t="shared" si="2"/>
        <v>1</v>
      </c>
      <c r="I6467" s="30">
        <v>1</v>
      </c>
      <c r="J6467" s="30">
        <f t="shared" si="3"/>
        <v>0</v>
      </c>
      <c r="K6467" s="30">
        <v>0</v>
      </c>
      <c r="L6467" s="30">
        <f t="shared" si="4"/>
        <v>1</v>
      </c>
      <c r="M6467" s="52" t="str">
        <f t="shared" si="5"/>
        <v>агрегати не працюють</v>
      </c>
      <c r="O6467" s="30" t="str">
        <f t="shared" si="6"/>
        <v/>
      </c>
      <c r="P6467" s="30" t="str">
        <f t="shared" si="7"/>
        <v/>
      </c>
      <c r="Q6467" s="30" t="str">
        <f t="shared" si="8"/>
        <v/>
      </c>
      <c r="R6467" s="30" t="str">
        <f t="shared" si="9"/>
        <v/>
      </c>
      <c r="S6467" s="30" t="str">
        <f t="shared" si="10"/>
        <v/>
      </c>
      <c r="T6467" s="30" t="str">
        <f t="shared" si="11"/>
        <v/>
      </c>
      <c r="U6467" s="30" t="str">
        <f t="shared" si="12"/>
        <v/>
      </c>
    </row>
    <row r="6468" spans="2:21" ht="15.75" customHeight="1" x14ac:dyDescent="0.25">
      <c r="B6468" s="49" t="s">
        <v>333</v>
      </c>
      <c r="C6468" s="50" t="s">
        <v>359</v>
      </c>
      <c r="D6468" s="51" t="s">
        <v>76</v>
      </c>
      <c r="E6468" s="30">
        <v>1095</v>
      </c>
      <c r="F6468" s="30">
        <v>0</v>
      </c>
      <c r="G6468" s="30">
        <v>102981</v>
      </c>
      <c r="H6468" s="30">
        <v>1</v>
      </c>
      <c r="I6468" s="30">
        <v>1</v>
      </c>
      <c r="J6468" s="30">
        <f t="shared" si="3"/>
        <v>0</v>
      </c>
      <c r="K6468" s="30">
        <v>1</v>
      </c>
      <c r="L6468" s="30">
        <f t="shared" si="4"/>
        <v>0</v>
      </c>
      <c r="M6468" s="52" t="str">
        <f t="shared" si="5"/>
        <v>OK</v>
      </c>
      <c r="O6468" s="30">
        <f t="shared" si="6"/>
        <v>1095</v>
      </c>
      <c r="P6468" s="30">
        <f t="shared" si="7"/>
        <v>1024.0440000000001</v>
      </c>
      <c r="Q6468" s="30">
        <f t="shared" si="8"/>
        <v>1024.0440000000001</v>
      </c>
      <c r="R6468" s="30" t="str">
        <f t="shared" si="9"/>
        <v/>
      </c>
      <c r="S6468" s="30" t="str">
        <f t="shared" si="10"/>
        <v/>
      </c>
      <c r="T6468" s="30">
        <f t="shared" si="11"/>
        <v>102981</v>
      </c>
      <c r="U6468" s="30">
        <f t="shared" si="12"/>
        <v>105457075.164</v>
      </c>
    </row>
    <row r="6469" spans="2:21" ht="15.75" customHeight="1" x14ac:dyDescent="0.25">
      <c r="B6469" s="49" t="s">
        <v>333</v>
      </c>
      <c r="C6469" s="50" t="s">
        <v>359</v>
      </c>
      <c r="D6469" s="51" t="s">
        <v>77</v>
      </c>
      <c r="E6469" s="30">
        <v>0</v>
      </c>
      <c r="F6469" s="30">
        <f t="shared" si="1"/>
        <v>1</v>
      </c>
      <c r="G6469" s="30">
        <v>0</v>
      </c>
      <c r="H6469" s="30">
        <f t="shared" si="2"/>
        <v>1</v>
      </c>
      <c r="I6469" s="30">
        <v>1</v>
      </c>
      <c r="J6469" s="30">
        <f t="shared" si="3"/>
        <v>0</v>
      </c>
      <c r="K6469" s="30">
        <v>0</v>
      </c>
      <c r="L6469" s="30">
        <f t="shared" si="4"/>
        <v>1</v>
      </c>
      <c r="M6469" s="52" t="str">
        <f t="shared" si="5"/>
        <v>агрегати не працюють</v>
      </c>
      <c r="O6469" s="30" t="str">
        <f t="shared" si="6"/>
        <v/>
      </c>
      <c r="P6469" s="30" t="str">
        <f t="shared" si="7"/>
        <v/>
      </c>
      <c r="Q6469" s="30" t="str">
        <f t="shared" si="8"/>
        <v/>
      </c>
      <c r="R6469" s="30" t="str">
        <f t="shared" si="9"/>
        <v/>
      </c>
      <c r="S6469" s="30" t="str">
        <f t="shared" si="10"/>
        <v/>
      </c>
      <c r="T6469" s="30" t="str">
        <f t="shared" si="11"/>
        <v/>
      </c>
      <c r="U6469" s="30" t="str">
        <f t="shared" si="12"/>
        <v/>
      </c>
    </row>
    <row r="6470" spans="2:21" ht="15.75" customHeight="1" x14ac:dyDescent="0.25">
      <c r="B6470" s="49" t="s">
        <v>333</v>
      </c>
      <c r="C6470" s="50" t="s">
        <v>359</v>
      </c>
      <c r="D6470" s="51" t="s">
        <v>78</v>
      </c>
      <c r="E6470" s="30">
        <v>756</v>
      </c>
      <c r="F6470" s="30">
        <v>1</v>
      </c>
      <c r="G6470" s="30">
        <v>42183</v>
      </c>
      <c r="H6470" s="30">
        <v>1</v>
      </c>
      <c r="I6470" s="30">
        <v>1</v>
      </c>
      <c r="J6470" s="30">
        <f t="shared" si="3"/>
        <v>0</v>
      </c>
      <c r="K6470" s="30">
        <v>1</v>
      </c>
      <c r="L6470" s="30">
        <f t="shared" si="4"/>
        <v>0</v>
      </c>
      <c r="M6470" s="52" t="str">
        <f t="shared" si="5"/>
        <v>OK</v>
      </c>
      <c r="O6470" s="30" t="str">
        <f t="shared" si="6"/>
        <v/>
      </c>
      <c r="P6470" s="30" t="str">
        <f t="shared" si="7"/>
        <v/>
      </c>
      <c r="Q6470" s="30">
        <f t="shared" si="8"/>
        <v>756</v>
      </c>
      <c r="R6470" s="30" t="str">
        <f t="shared" si="9"/>
        <v/>
      </c>
      <c r="S6470" s="30" t="str">
        <f t="shared" si="10"/>
        <v/>
      </c>
      <c r="T6470" s="30">
        <f t="shared" si="11"/>
        <v>42183</v>
      </c>
      <c r="U6470" s="30">
        <f t="shared" si="12"/>
        <v>31890348</v>
      </c>
    </row>
    <row r="6471" spans="2:21" ht="15.75" customHeight="1" x14ac:dyDescent="0.25">
      <c r="B6471" s="49" t="s">
        <v>333</v>
      </c>
      <c r="C6471" s="50" t="s">
        <v>359</v>
      </c>
      <c r="D6471" s="51" t="s">
        <v>79</v>
      </c>
      <c r="E6471" s="30">
        <v>1935</v>
      </c>
      <c r="F6471" s="30">
        <v>0</v>
      </c>
      <c r="G6471" s="30">
        <v>40471</v>
      </c>
      <c r="H6471" s="30">
        <v>1</v>
      </c>
      <c r="I6471" s="30">
        <v>1</v>
      </c>
      <c r="J6471" s="30">
        <f t="shared" si="3"/>
        <v>0</v>
      </c>
      <c r="K6471" s="30">
        <v>1</v>
      </c>
      <c r="L6471" s="30">
        <f t="shared" si="4"/>
        <v>0</v>
      </c>
      <c r="M6471" s="52" t="str">
        <f t="shared" si="5"/>
        <v>OK</v>
      </c>
      <c r="O6471" s="30">
        <f t="shared" si="6"/>
        <v>1935</v>
      </c>
      <c r="P6471" s="30">
        <f t="shared" si="7"/>
        <v>1809.6120000000001</v>
      </c>
      <c r="Q6471" s="30">
        <f t="shared" si="8"/>
        <v>1809.6120000000001</v>
      </c>
      <c r="R6471" s="30" t="str">
        <f t="shared" si="9"/>
        <v/>
      </c>
      <c r="S6471" s="30" t="str">
        <f t="shared" si="10"/>
        <v/>
      </c>
      <c r="T6471" s="30">
        <f t="shared" si="11"/>
        <v>40471</v>
      </c>
      <c r="U6471" s="30">
        <f t="shared" si="12"/>
        <v>73236807.252000004</v>
      </c>
    </row>
    <row r="6472" spans="2:21" ht="15.75" customHeight="1" x14ac:dyDescent="0.25">
      <c r="B6472" s="49" t="s">
        <v>333</v>
      </c>
      <c r="C6472" s="50" t="s">
        <v>359</v>
      </c>
      <c r="D6472" s="51" t="s">
        <v>80</v>
      </c>
      <c r="E6472" s="30">
        <v>1441</v>
      </c>
      <c r="F6472" s="30">
        <v>0</v>
      </c>
      <c r="G6472" s="30">
        <v>299078</v>
      </c>
      <c r="H6472" s="30">
        <v>0</v>
      </c>
      <c r="I6472" s="30">
        <v>1</v>
      </c>
      <c r="J6472" s="30">
        <f t="shared" si="3"/>
        <v>0</v>
      </c>
      <c r="K6472" s="30">
        <v>1</v>
      </c>
      <c r="L6472" s="30">
        <f t="shared" si="4"/>
        <v>0</v>
      </c>
      <c r="M6472" s="52" t="str">
        <f t="shared" si="5"/>
        <v>OK</v>
      </c>
      <c r="O6472" s="30">
        <f t="shared" si="6"/>
        <v>1441</v>
      </c>
      <c r="P6472" s="30">
        <f t="shared" si="7"/>
        <v>1347.6232</v>
      </c>
      <c r="Q6472" s="30">
        <f t="shared" si="8"/>
        <v>1347.6232</v>
      </c>
      <c r="R6472" s="30">
        <f t="shared" si="9"/>
        <v>299078</v>
      </c>
      <c r="S6472" s="30">
        <f t="shared" si="10"/>
        <v>357428.11780000001</v>
      </c>
      <c r="T6472" s="30">
        <f t="shared" si="11"/>
        <v>357428.11780000001</v>
      </c>
      <c r="U6472" s="30">
        <f t="shared" si="12"/>
        <v>481678423.87961298</v>
      </c>
    </row>
    <row r="6473" spans="2:21" ht="15.75" customHeight="1" x14ac:dyDescent="0.25">
      <c r="B6473" s="49" t="s">
        <v>333</v>
      </c>
      <c r="C6473" s="50" t="s">
        <v>359</v>
      </c>
      <c r="D6473" s="51" t="s">
        <v>81</v>
      </c>
      <c r="E6473" s="30">
        <v>0</v>
      </c>
      <c r="F6473" s="30">
        <f t="shared" si="1"/>
        <v>1</v>
      </c>
      <c r="G6473" s="30">
        <v>0</v>
      </c>
      <c r="H6473" s="30">
        <f t="shared" si="2"/>
        <v>1</v>
      </c>
      <c r="I6473" s="30">
        <v>1</v>
      </c>
      <c r="J6473" s="30">
        <f t="shared" si="3"/>
        <v>0</v>
      </c>
      <c r="K6473" s="30">
        <v>0</v>
      </c>
      <c r="L6473" s="30">
        <f t="shared" si="4"/>
        <v>1</v>
      </c>
      <c r="M6473" s="52" t="str">
        <f t="shared" si="5"/>
        <v>агрегати не працюють</v>
      </c>
      <c r="O6473" s="30" t="str">
        <f t="shared" si="6"/>
        <v/>
      </c>
      <c r="P6473" s="30" t="str">
        <f t="shared" si="7"/>
        <v/>
      </c>
      <c r="Q6473" s="30" t="str">
        <f t="shared" si="8"/>
        <v/>
      </c>
      <c r="R6473" s="30" t="str">
        <f t="shared" si="9"/>
        <v/>
      </c>
      <c r="S6473" s="30" t="str">
        <f t="shared" si="10"/>
        <v/>
      </c>
      <c r="T6473" s="30" t="str">
        <f t="shared" si="11"/>
        <v/>
      </c>
      <c r="U6473" s="30" t="str">
        <f t="shared" si="12"/>
        <v/>
      </c>
    </row>
    <row r="6474" spans="2:21" ht="15.75" customHeight="1" x14ac:dyDescent="0.25">
      <c r="B6474" s="49" t="s">
        <v>333</v>
      </c>
      <c r="C6474" s="50" t="s">
        <v>359</v>
      </c>
      <c r="D6474" s="51" t="s">
        <v>82</v>
      </c>
      <c r="E6474" s="30">
        <v>0</v>
      </c>
      <c r="F6474" s="30">
        <f t="shared" si="1"/>
        <v>1</v>
      </c>
      <c r="G6474" s="30">
        <v>0</v>
      </c>
      <c r="H6474" s="30">
        <f t="shared" si="2"/>
        <v>1</v>
      </c>
      <c r="I6474" s="30">
        <v>1</v>
      </c>
      <c r="J6474" s="30">
        <f t="shared" si="3"/>
        <v>0</v>
      </c>
      <c r="K6474" s="30">
        <v>0</v>
      </c>
      <c r="L6474" s="30">
        <f t="shared" si="4"/>
        <v>1</v>
      </c>
      <c r="M6474" s="52" t="str">
        <f t="shared" si="5"/>
        <v>агрегати не працюють</v>
      </c>
      <c r="O6474" s="30" t="str">
        <f t="shared" si="6"/>
        <v/>
      </c>
      <c r="P6474" s="30" t="str">
        <f t="shared" si="7"/>
        <v/>
      </c>
      <c r="Q6474" s="30" t="str">
        <f t="shared" si="8"/>
        <v/>
      </c>
      <c r="R6474" s="30" t="str">
        <f t="shared" si="9"/>
        <v/>
      </c>
      <c r="S6474" s="30" t="str">
        <f t="shared" si="10"/>
        <v/>
      </c>
      <c r="T6474" s="30" t="str">
        <f t="shared" si="11"/>
        <v/>
      </c>
      <c r="U6474" s="30" t="str">
        <f t="shared" si="12"/>
        <v/>
      </c>
    </row>
    <row r="6475" spans="2:21" ht="15.75" customHeight="1" x14ac:dyDescent="0.25">
      <c r="B6475" s="49" t="s">
        <v>333</v>
      </c>
      <c r="C6475" s="50" t="s">
        <v>359</v>
      </c>
      <c r="D6475" s="51" t="s">
        <v>83</v>
      </c>
      <c r="E6475" s="30">
        <v>0</v>
      </c>
      <c r="F6475" s="30">
        <f t="shared" si="1"/>
        <v>1</v>
      </c>
      <c r="G6475" s="30">
        <v>0</v>
      </c>
      <c r="H6475" s="30">
        <f t="shared" si="2"/>
        <v>1</v>
      </c>
      <c r="I6475" s="30">
        <v>1</v>
      </c>
      <c r="J6475" s="30">
        <f t="shared" si="3"/>
        <v>0</v>
      </c>
      <c r="K6475" s="30">
        <v>0</v>
      </c>
      <c r="L6475" s="30">
        <f t="shared" si="4"/>
        <v>1</v>
      </c>
      <c r="M6475" s="52" t="str">
        <f t="shared" si="5"/>
        <v>агрегати не працюють</v>
      </c>
      <c r="O6475" s="30" t="str">
        <f t="shared" si="6"/>
        <v/>
      </c>
      <c r="P6475" s="30" t="str">
        <f t="shared" si="7"/>
        <v/>
      </c>
      <c r="Q6475" s="30" t="str">
        <f t="shared" si="8"/>
        <v/>
      </c>
      <c r="R6475" s="30" t="str">
        <f t="shared" si="9"/>
        <v/>
      </c>
      <c r="S6475" s="30" t="str">
        <f t="shared" si="10"/>
        <v/>
      </c>
      <c r="T6475" s="30" t="str">
        <f t="shared" si="11"/>
        <v/>
      </c>
      <c r="U6475" s="30" t="str">
        <f t="shared" si="12"/>
        <v/>
      </c>
    </row>
    <row r="6476" spans="2:21" ht="15.75" customHeight="1" x14ac:dyDescent="0.25">
      <c r="B6476" s="49" t="s">
        <v>333</v>
      </c>
      <c r="C6476" s="50" t="s">
        <v>360</v>
      </c>
      <c r="D6476" s="51" t="s">
        <v>60</v>
      </c>
      <c r="E6476" s="30">
        <v>1111</v>
      </c>
      <c r="F6476" s="30">
        <v>1</v>
      </c>
      <c r="G6476" s="30">
        <v>227274</v>
      </c>
      <c r="H6476" s="30">
        <v>1</v>
      </c>
      <c r="I6476" s="30">
        <v>1</v>
      </c>
      <c r="J6476" s="30">
        <f t="shared" si="3"/>
        <v>0</v>
      </c>
      <c r="K6476" s="30">
        <v>1</v>
      </c>
      <c r="L6476" s="30">
        <f t="shared" si="4"/>
        <v>0</v>
      </c>
      <c r="M6476" s="52" t="str">
        <f t="shared" si="5"/>
        <v>OK</v>
      </c>
      <c r="O6476" s="30" t="str">
        <f t="shared" si="6"/>
        <v/>
      </c>
      <c r="P6476" s="30" t="str">
        <f t="shared" si="7"/>
        <v/>
      </c>
      <c r="Q6476" s="30">
        <f t="shared" si="8"/>
        <v>1111</v>
      </c>
      <c r="R6476" s="30" t="str">
        <f t="shared" si="9"/>
        <v/>
      </c>
      <c r="S6476" s="30" t="str">
        <f t="shared" si="10"/>
        <v/>
      </c>
      <c r="T6476" s="30">
        <f t="shared" si="11"/>
        <v>227274</v>
      </c>
      <c r="U6476" s="30">
        <f t="shared" si="12"/>
        <v>252501414</v>
      </c>
    </row>
    <row r="6477" spans="2:21" ht="15.75" customHeight="1" x14ac:dyDescent="0.25">
      <c r="B6477" s="49" t="s">
        <v>333</v>
      </c>
      <c r="C6477" s="50" t="s">
        <v>360</v>
      </c>
      <c r="D6477" s="51" t="s">
        <v>61</v>
      </c>
      <c r="E6477" s="30">
        <v>0</v>
      </c>
      <c r="F6477" s="30">
        <f t="shared" si="1"/>
        <v>1</v>
      </c>
      <c r="G6477" s="30">
        <v>0</v>
      </c>
      <c r="H6477" s="30">
        <f t="shared" si="2"/>
        <v>1</v>
      </c>
      <c r="I6477" s="30">
        <v>1</v>
      </c>
      <c r="J6477" s="30">
        <f t="shared" si="3"/>
        <v>0</v>
      </c>
      <c r="K6477" s="30">
        <v>0</v>
      </c>
      <c r="L6477" s="30">
        <f t="shared" si="4"/>
        <v>1</v>
      </c>
      <c r="M6477" s="52" t="str">
        <f t="shared" si="5"/>
        <v>агрегати не працюють</v>
      </c>
      <c r="O6477" s="30" t="str">
        <f t="shared" si="6"/>
        <v/>
      </c>
      <c r="P6477" s="30" t="str">
        <f t="shared" si="7"/>
        <v/>
      </c>
      <c r="Q6477" s="30" t="str">
        <f t="shared" si="8"/>
        <v/>
      </c>
      <c r="R6477" s="30" t="str">
        <f t="shared" si="9"/>
        <v/>
      </c>
      <c r="S6477" s="30" t="str">
        <f t="shared" si="10"/>
        <v/>
      </c>
      <c r="T6477" s="30" t="str">
        <f t="shared" si="11"/>
        <v/>
      </c>
      <c r="U6477" s="30" t="str">
        <f t="shared" si="12"/>
        <v/>
      </c>
    </row>
    <row r="6478" spans="2:21" ht="15.75" customHeight="1" x14ac:dyDescent="0.25">
      <c r="B6478" s="49" t="s">
        <v>333</v>
      </c>
      <c r="C6478" s="50" t="s">
        <v>360</v>
      </c>
      <c r="D6478" s="51" t="s">
        <v>62</v>
      </c>
      <c r="E6478" s="30">
        <v>0</v>
      </c>
      <c r="F6478" s="30">
        <f t="shared" si="1"/>
        <v>1</v>
      </c>
      <c r="G6478" s="30">
        <v>0</v>
      </c>
      <c r="H6478" s="30">
        <f t="shared" si="2"/>
        <v>1</v>
      </c>
      <c r="I6478" s="30">
        <v>1</v>
      </c>
      <c r="J6478" s="30">
        <f t="shared" si="3"/>
        <v>0</v>
      </c>
      <c r="K6478" s="30">
        <v>0</v>
      </c>
      <c r="L6478" s="30">
        <f t="shared" si="4"/>
        <v>1</v>
      </c>
      <c r="M6478" s="52" t="str">
        <f t="shared" si="5"/>
        <v>агрегати не працюють</v>
      </c>
      <c r="O6478" s="30" t="str">
        <f t="shared" si="6"/>
        <v/>
      </c>
      <c r="P6478" s="30" t="str">
        <f t="shared" si="7"/>
        <v/>
      </c>
      <c r="Q6478" s="30" t="str">
        <f t="shared" si="8"/>
        <v/>
      </c>
      <c r="R6478" s="30" t="str">
        <f t="shared" si="9"/>
        <v/>
      </c>
      <c r="S6478" s="30" t="str">
        <f t="shared" si="10"/>
        <v/>
      </c>
      <c r="T6478" s="30" t="str">
        <f t="shared" si="11"/>
        <v/>
      </c>
      <c r="U6478" s="30" t="str">
        <f t="shared" si="12"/>
        <v/>
      </c>
    </row>
    <row r="6479" spans="2:21" ht="15.75" customHeight="1" x14ac:dyDescent="0.25">
      <c r="B6479" s="49" t="s">
        <v>333</v>
      </c>
      <c r="C6479" s="50" t="s">
        <v>360</v>
      </c>
      <c r="D6479" s="51" t="s">
        <v>63</v>
      </c>
      <c r="E6479" s="30">
        <v>1694</v>
      </c>
      <c r="F6479" s="30">
        <v>0</v>
      </c>
      <c r="G6479" s="30">
        <v>53729</v>
      </c>
      <c r="H6479" s="30">
        <v>0</v>
      </c>
      <c r="I6479" s="30">
        <v>1</v>
      </c>
      <c r="J6479" s="30">
        <f t="shared" si="3"/>
        <v>0</v>
      </c>
      <c r="K6479" s="30">
        <v>1</v>
      </c>
      <c r="L6479" s="30">
        <f t="shared" si="4"/>
        <v>0</v>
      </c>
      <c r="M6479" s="52" t="str">
        <f t="shared" si="5"/>
        <v>OK</v>
      </c>
      <c r="O6479" s="30">
        <f t="shared" si="6"/>
        <v>1694</v>
      </c>
      <c r="P6479" s="30">
        <f t="shared" si="7"/>
        <v>1584.2288000000001</v>
      </c>
      <c r="Q6479" s="30">
        <f t="shared" si="8"/>
        <v>1584.2288000000001</v>
      </c>
      <c r="R6479" s="30">
        <f t="shared" si="9"/>
        <v>53729</v>
      </c>
      <c r="S6479" s="30">
        <f t="shared" si="10"/>
        <v>64211.527900000001</v>
      </c>
      <c r="T6479" s="30">
        <f t="shared" si="11"/>
        <v>64211.527900000001</v>
      </c>
      <c r="U6479" s="30">
        <f t="shared" si="12"/>
        <v>101725751.79118353</v>
      </c>
    </row>
    <row r="6480" spans="2:21" ht="15.75" customHeight="1" x14ac:dyDescent="0.25">
      <c r="B6480" s="49" t="s">
        <v>333</v>
      </c>
      <c r="C6480" s="50" t="s">
        <v>360</v>
      </c>
      <c r="D6480" s="51" t="s">
        <v>64</v>
      </c>
      <c r="E6480" s="30">
        <v>0</v>
      </c>
      <c r="F6480" s="30">
        <f t="shared" si="1"/>
        <v>1</v>
      </c>
      <c r="G6480" s="30">
        <v>0</v>
      </c>
      <c r="H6480" s="30">
        <f t="shared" si="2"/>
        <v>1</v>
      </c>
      <c r="I6480" s="30">
        <v>1</v>
      </c>
      <c r="J6480" s="30">
        <f t="shared" si="3"/>
        <v>0</v>
      </c>
      <c r="K6480" s="30">
        <v>0</v>
      </c>
      <c r="L6480" s="30">
        <f t="shared" si="4"/>
        <v>1</v>
      </c>
      <c r="M6480" s="52" t="str">
        <f t="shared" si="5"/>
        <v>агрегати не працюють</v>
      </c>
      <c r="O6480" s="30" t="str">
        <f t="shared" si="6"/>
        <v/>
      </c>
      <c r="P6480" s="30" t="str">
        <f t="shared" si="7"/>
        <v/>
      </c>
      <c r="Q6480" s="30" t="str">
        <f t="shared" si="8"/>
        <v/>
      </c>
      <c r="R6480" s="30" t="str">
        <f t="shared" si="9"/>
        <v/>
      </c>
      <c r="S6480" s="30" t="str">
        <f t="shared" si="10"/>
        <v/>
      </c>
      <c r="T6480" s="30" t="str">
        <f t="shared" si="11"/>
        <v/>
      </c>
      <c r="U6480" s="30" t="str">
        <f t="shared" si="12"/>
        <v/>
      </c>
    </row>
    <row r="6481" spans="2:21" ht="15.75" customHeight="1" x14ac:dyDescent="0.25">
      <c r="B6481" s="49" t="s">
        <v>333</v>
      </c>
      <c r="C6481" s="50" t="s">
        <v>360</v>
      </c>
      <c r="D6481" s="51" t="s">
        <v>65</v>
      </c>
      <c r="E6481" s="30">
        <v>1652</v>
      </c>
      <c r="F6481" s="30">
        <v>0</v>
      </c>
      <c r="G6481" s="30">
        <v>42763</v>
      </c>
      <c r="H6481" s="30">
        <v>1</v>
      </c>
      <c r="I6481" s="30">
        <v>1</v>
      </c>
      <c r="J6481" s="30">
        <f t="shared" si="3"/>
        <v>0</v>
      </c>
      <c r="K6481" s="30">
        <v>1</v>
      </c>
      <c r="L6481" s="30">
        <f t="shared" si="4"/>
        <v>0</v>
      </c>
      <c r="M6481" s="52" t="str">
        <f t="shared" si="5"/>
        <v>OK</v>
      </c>
      <c r="O6481" s="30">
        <f t="shared" si="6"/>
        <v>1652</v>
      </c>
      <c r="P6481" s="30">
        <f t="shared" si="7"/>
        <v>1544.9503999999999</v>
      </c>
      <c r="Q6481" s="30">
        <f t="shared" si="8"/>
        <v>1544.9503999999999</v>
      </c>
      <c r="R6481" s="30" t="str">
        <f t="shared" si="9"/>
        <v/>
      </c>
      <c r="S6481" s="30" t="str">
        <f t="shared" si="10"/>
        <v/>
      </c>
      <c r="T6481" s="30">
        <f t="shared" si="11"/>
        <v>42763</v>
      </c>
      <c r="U6481" s="30">
        <f t="shared" si="12"/>
        <v>66066713.955199994</v>
      </c>
    </row>
    <row r="6482" spans="2:21" ht="15.75" customHeight="1" x14ac:dyDescent="0.25">
      <c r="B6482" s="49" t="s">
        <v>333</v>
      </c>
      <c r="C6482" s="50" t="s">
        <v>360</v>
      </c>
      <c r="D6482" s="51" t="s">
        <v>66</v>
      </c>
      <c r="E6482" s="30">
        <v>0</v>
      </c>
      <c r="F6482" s="30">
        <f t="shared" si="1"/>
        <v>1</v>
      </c>
      <c r="G6482" s="30">
        <v>0</v>
      </c>
      <c r="H6482" s="30">
        <f t="shared" si="2"/>
        <v>1</v>
      </c>
      <c r="I6482" s="30">
        <v>1</v>
      </c>
      <c r="J6482" s="30">
        <f t="shared" si="3"/>
        <v>0</v>
      </c>
      <c r="K6482" s="30">
        <v>0</v>
      </c>
      <c r="L6482" s="30">
        <f t="shared" si="4"/>
        <v>1</v>
      </c>
      <c r="M6482" s="52" t="str">
        <f t="shared" si="5"/>
        <v>агрегати не працюють</v>
      </c>
      <c r="O6482" s="30" t="str">
        <f t="shared" si="6"/>
        <v/>
      </c>
      <c r="P6482" s="30" t="str">
        <f t="shared" si="7"/>
        <v/>
      </c>
      <c r="Q6482" s="30" t="str">
        <f t="shared" si="8"/>
        <v/>
      </c>
      <c r="R6482" s="30" t="str">
        <f t="shared" si="9"/>
        <v/>
      </c>
      <c r="S6482" s="30" t="str">
        <f t="shared" si="10"/>
        <v/>
      </c>
      <c r="T6482" s="30" t="str">
        <f t="shared" si="11"/>
        <v/>
      </c>
      <c r="U6482" s="30" t="str">
        <f t="shared" si="12"/>
        <v/>
      </c>
    </row>
    <row r="6483" spans="2:21" ht="15.75" customHeight="1" x14ac:dyDescent="0.25">
      <c r="B6483" s="49" t="s">
        <v>333</v>
      </c>
      <c r="C6483" s="50" t="s">
        <v>360</v>
      </c>
      <c r="D6483" s="51" t="s">
        <v>67</v>
      </c>
      <c r="E6483" s="30">
        <v>0</v>
      </c>
      <c r="F6483" s="30">
        <f t="shared" si="1"/>
        <v>1</v>
      </c>
      <c r="G6483" s="30">
        <v>0</v>
      </c>
      <c r="H6483" s="30">
        <f t="shared" si="2"/>
        <v>1</v>
      </c>
      <c r="I6483" s="30">
        <v>1</v>
      </c>
      <c r="J6483" s="30">
        <f t="shared" si="3"/>
        <v>0</v>
      </c>
      <c r="K6483" s="30">
        <v>0</v>
      </c>
      <c r="L6483" s="30">
        <f t="shared" si="4"/>
        <v>1</v>
      </c>
      <c r="M6483" s="52" t="str">
        <f t="shared" si="5"/>
        <v>агрегати не працюють</v>
      </c>
      <c r="O6483" s="30" t="str">
        <f t="shared" si="6"/>
        <v/>
      </c>
      <c r="P6483" s="30" t="str">
        <f t="shared" si="7"/>
        <v/>
      </c>
      <c r="Q6483" s="30" t="str">
        <f t="shared" si="8"/>
        <v/>
      </c>
      <c r="R6483" s="30" t="str">
        <f t="shared" si="9"/>
        <v/>
      </c>
      <c r="S6483" s="30" t="str">
        <f t="shared" si="10"/>
        <v/>
      </c>
      <c r="T6483" s="30" t="str">
        <f t="shared" si="11"/>
        <v/>
      </c>
      <c r="U6483" s="30" t="str">
        <f t="shared" si="12"/>
        <v/>
      </c>
    </row>
    <row r="6484" spans="2:21" ht="15.75" customHeight="1" x14ac:dyDescent="0.25">
      <c r="B6484" s="49" t="s">
        <v>333</v>
      </c>
      <c r="C6484" s="50" t="s">
        <v>360</v>
      </c>
      <c r="D6484" s="51" t="s">
        <v>68</v>
      </c>
      <c r="E6484" s="30">
        <v>1338</v>
      </c>
      <c r="F6484" s="30">
        <v>1</v>
      </c>
      <c r="G6484" s="30">
        <v>208129</v>
      </c>
      <c r="H6484" s="30">
        <v>0</v>
      </c>
      <c r="I6484" s="30">
        <v>1</v>
      </c>
      <c r="J6484" s="30">
        <f t="shared" si="3"/>
        <v>0</v>
      </c>
      <c r="K6484" s="30">
        <v>1</v>
      </c>
      <c r="L6484" s="30">
        <f t="shared" si="4"/>
        <v>0</v>
      </c>
      <c r="M6484" s="52" t="str">
        <f t="shared" si="5"/>
        <v>OK</v>
      </c>
      <c r="O6484" s="30" t="str">
        <f t="shared" si="6"/>
        <v/>
      </c>
      <c r="P6484" s="30" t="str">
        <f t="shared" si="7"/>
        <v/>
      </c>
      <c r="Q6484" s="30">
        <f t="shared" si="8"/>
        <v>1338</v>
      </c>
      <c r="R6484" s="30">
        <f t="shared" si="9"/>
        <v>208129</v>
      </c>
      <c r="S6484" s="30">
        <f t="shared" si="10"/>
        <v>248734.96790000002</v>
      </c>
      <c r="T6484" s="30">
        <f t="shared" si="11"/>
        <v>248734.96790000002</v>
      </c>
      <c r="U6484" s="30">
        <f t="shared" si="12"/>
        <v>332807387.05020005</v>
      </c>
    </row>
    <row r="6485" spans="2:21" ht="15.75" customHeight="1" x14ac:dyDescent="0.25">
      <c r="B6485" s="49" t="s">
        <v>333</v>
      </c>
      <c r="C6485" s="50" t="s">
        <v>360</v>
      </c>
      <c r="D6485" s="51" t="s">
        <v>69</v>
      </c>
      <c r="E6485" s="30">
        <v>0</v>
      </c>
      <c r="F6485" s="30">
        <f t="shared" si="1"/>
        <v>1</v>
      </c>
      <c r="G6485" s="30">
        <v>0</v>
      </c>
      <c r="H6485" s="30">
        <f t="shared" si="2"/>
        <v>1</v>
      </c>
      <c r="I6485" s="30">
        <v>1</v>
      </c>
      <c r="J6485" s="30">
        <f t="shared" si="3"/>
        <v>0</v>
      </c>
      <c r="K6485" s="30">
        <v>0</v>
      </c>
      <c r="L6485" s="30">
        <f t="shared" si="4"/>
        <v>1</v>
      </c>
      <c r="M6485" s="52" t="str">
        <f t="shared" si="5"/>
        <v>агрегати не працюють</v>
      </c>
      <c r="O6485" s="30" t="str">
        <f t="shared" si="6"/>
        <v/>
      </c>
      <c r="P6485" s="30" t="str">
        <f t="shared" si="7"/>
        <v/>
      </c>
      <c r="Q6485" s="30" t="str">
        <f t="shared" si="8"/>
        <v/>
      </c>
      <c r="R6485" s="30" t="str">
        <f t="shared" si="9"/>
        <v/>
      </c>
      <c r="S6485" s="30" t="str">
        <f t="shared" si="10"/>
        <v/>
      </c>
      <c r="T6485" s="30" t="str">
        <f t="shared" si="11"/>
        <v/>
      </c>
      <c r="U6485" s="30" t="str">
        <f t="shared" si="12"/>
        <v/>
      </c>
    </row>
    <row r="6486" spans="2:21" ht="15.75" customHeight="1" x14ac:dyDescent="0.25">
      <c r="B6486" s="49" t="s">
        <v>333</v>
      </c>
      <c r="C6486" s="50" t="s">
        <v>360</v>
      </c>
      <c r="D6486" s="51" t="s">
        <v>70</v>
      </c>
      <c r="E6486" s="30">
        <v>602</v>
      </c>
      <c r="F6486" s="30">
        <v>0</v>
      </c>
      <c r="G6486" s="30">
        <v>157522</v>
      </c>
      <c r="H6486" s="30">
        <v>1</v>
      </c>
      <c r="I6486" s="30">
        <v>1</v>
      </c>
      <c r="J6486" s="30">
        <f t="shared" si="3"/>
        <v>0</v>
      </c>
      <c r="K6486" s="30">
        <v>1</v>
      </c>
      <c r="L6486" s="30">
        <f t="shared" si="4"/>
        <v>0</v>
      </c>
      <c r="M6486" s="52" t="str">
        <f t="shared" si="5"/>
        <v>OK</v>
      </c>
      <c r="O6486" s="30">
        <f t="shared" si="6"/>
        <v>602</v>
      </c>
      <c r="P6486" s="30">
        <f t="shared" si="7"/>
        <v>562.99040000000002</v>
      </c>
      <c r="Q6486" s="30">
        <f t="shared" si="8"/>
        <v>562.99040000000002</v>
      </c>
      <c r="R6486" s="30" t="str">
        <f t="shared" si="9"/>
        <v/>
      </c>
      <c r="S6486" s="30" t="str">
        <f t="shared" si="10"/>
        <v/>
      </c>
      <c r="T6486" s="30">
        <f t="shared" si="11"/>
        <v>157522</v>
      </c>
      <c r="U6486" s="30">
        <f t="shared" si="12"/>
        <v>88683373.788800001</v>
      </c>
    </row>
    <row r="6487" spans="2:21" ht="15.75" customHeight="1" x14ac:dyDescent="0.25">
      <c r="B6487" s="49" t="s">
        <v>333</v>
      </c>
      <c r="C6487" s="50" t="s">
        <v>360</v>
      </c>
      <c r="D6487" s="51" t="s">
        <v>71</v>
      </c>
      <c r="E6487" s="30">
        <v>1083</v>
      </c>
      <c r="F6487" s="30">
        <v>1</v>
      </c>
      <c r="G6487" s="30">
        <v>104966</v>
      </c>
      <c r="H6487" s="30">
        <v>1</v>
      </c>
      <c r="I6487" s="30">
        <v>1</v>
      </c>
      <c r="J6487" s="30">
        <f t="shared" si="3"/>
        <v>0</v>
      </c>
      <c r="K6487" s="30">
        <v>1</v>
      </c>
      <c r="L6487" s="30">
        <f t="shared" si="4"/>
        <v>0</v>
      </c>
      <c r="M6487" s="52" t="str">
        <f t="shared" si="5"/>
        <v>OK</v>
      </c>
      <c r="O6487" s="30" t="str">
        <f t="shared" si="6"/>
        <v/>
      </c>
      <c r="P6487" s="30" t="str">
        <f t="shared" si="7"/>
        <v/>
      </c>
      <c r="Q6487" s="30">
        <f t="shared" si="8"/>
        <v>1083</v>
      </c>
      <c r="R6487" s="30" t="str">
        <f t="shared" si="9"/>
        <v/>
      </c>
      <c r="S6487" s="30" t="str">
        <f t="shared" si="10"/>
        <v/>
      </c>
      <c r="T6487" s="30">
        <f t="shared" si="11"/>
        <v>104966</v>
      </c>
      <c r="U6487" s="30">
        <f t="shared" si="12"/>
        <v>113678178</v>
      </c>
    </row>
    <row r="6488" spans="2:21" ht="15.75" customHeight="1" x14ac:dyDescent="0.25">
      <c r="B6488" s="49" t="s">
        <v>333</v>
      </c>
      <c r="C6488" s="50" t="s">
        <v>360</v>
      </c>
      <c r="D6488" s="51" t="s">
        <v>72</v>
      </c>
      <c r="E6488" s="30">
        <v>0</v>
      </c>
      <c r="F6488" s="30">
        <f t="shared" si="1"/>
        <v>1</v>
      </c>
      <c r="G6488" s="30">
        <v>0</v>
      </c>
      <c r="H6488" s="30">
        <f t="shared" si="2"/>
        <v>1</v>
      </c>
      <c r="I6488" s="30">
        <v>1</v>
      </c>
      <c r="J6488" s="30">
        <f t="shared" si="3"/>
        <v>0</v>
      </c>
      <c r="K6488" s="30">
        <v>0</v>
      </c>
      <c r="L6488" s="30">
        <f t="shared" si="4"/>
        <v>1</v>
      </c>
      <c r="M6488" s="52" t="str">
        <f t="shared" si="5"/>
        <v>агрегати не працюють</v>
      </c>
      <c r="O6488" s="30" t="str">
        <f t="shared" si="6"/>
        <v/>
      </c>
      <c r="P6488" s="30" t="str">
        <f t="shared" si="7"/>
        <v/>
      </c>
      <c r="Q6488" s="30" t="str">
        <f t="shared" si="8"/>
        <v/>
      </c>
      <c r="R6488" s="30" t="str">
        <f t="shared" si="9"/>
        <v/>
      </c>
      <c r="S6488" s="30" t="str">
        <f t="shared" si="10"/>
        <v/>
      </c>
      <c r="T6488" s="30" t="str">
        <f t="shared" si="11"/>
        <v/>
      </c>
      <c r="U6488" s="30" t="str">
        <f t="shared" si="12"/>
        <v/>
      </c>
    </row>
    <row r="6489" spans="2:21" ht="15.75" customHeight="1" x14ac:dyDescent="0.25">
      <c r="B6489" s="49" t="s">
        <v>333</v>
      </c>
      <c r="C6489" s="50" t="s">
        <v>360</v>
      </c>
      <c r="D6489" s="51" t="s">
        <v>73</v>
      </c>
      <c r="E6489" s="30">
        <v>0</v>
      </c>
      <c r="F6489" s="30">
        <f t="shared" si="1"/>
        <v>1</v>
      </c>
      <c r="G6489" s="30">
        <v>0</v>
      </c>
      <c r="H6489" s="30">
        <f t="shared" si="2"/>
        <v>1</v>
      </c>
      <c r="I6489" s="30">
        <v>1</v>
      </c>
      <c r="J6489" s="30">
        <f t="shared" si="3"/>
        <v>0</v>
      </c>
      <c r="K6489" s="30">
        <v>0</v>
      </c>
      <c r="L6489" s="30">
        <f t="shared" si="4"/>
        <v>1</v>
      </c>
      <c r="M6489" s="52" t="str">
        <f t="shared" si="5"/>
        <v>агрегати не працюють</v>
      </c>
      <c r="O6489" s="30" t="str">
        <f t="shared" si="6"/>
        <v/>
      </c>
      <c r="P6489" s="30" t="str">
        <f t="shared" si="7"/>
        <v/>
      </c>
      <c r="Q6489" s="30" t="str">
        <f t="shared" si="8"/>
        <v/>
      </c>
      <c r="R6489" s="30" t="str">
        <f t="shared" si="9"/>
        <v/>
      </c>
      <c r="S6489" s="30" t="str">
        <f t="shared" si="10"/>
        <v/>
      </c>
      <c r="T6489" s="30" t="str">
        <f t="shared" si="11"/>
        <v/>
      </c>
      <c r="U6489" s="30" t="str">
        <f t="shared" si="12"/>
        <v/>
      </c>
    </row>
    <row r="6490" spans="2:21" ht="15.75" customHeight="1" x14ac:dyDescent="0.25">
      <c r="B6490" s="49" t="s">
        <v>333</v>
      </c>
      <c r="C6490" s="50" t="s">
        <v>360</v>
      </c>
      <c r="D6490" s="51" t="s">
        <v>74</v>
      </c>
      <c r="E6490" s="30">
        <v>1926</v>
      </c>
      <c r="F6490" s="30">
        <v>1</v>
      </c>
      <c r="G6490" s="30">
        <v>37205</v>
      </c>
      <c r="H6490" s="30">
        <v>0</v>
      </c>
      <c r="I6490" s="30">
        <v>1</v>
      </c>
      <c r="J6490" s="30">
        <f t="shared" si="3"/>
        <v>0</v>
      </c>
      <c r="K6490" s="30">
        <v>1</v>
      </c>
      <c r="L6490" s="30">
        <f t="shared" si="4"/>
        <v>0</v>
      </c>
      <c r="M6490" s="52" t="str">
        <f t="shared" si="5"/>
        <v>OK</v>
      </c>
      <c r="O6490" s="30" t="str">
        <f t="shared" si="6"/>
        <v/>
      </c>
      <c r="P6490" s="30" t="str">
        <f t="shared" si="7"/>
        <v/>
      </c>
      <c r="Q6490" s="30">
        <f t="shared" si="8"/>
        <v>1926</v>
      </c>
      <c r="R6490" s="30">
        <f t="shared" si="9"/>
        <v>37205</v>
      </c>
      <c r="S6490" s="30">
        <f t="shared" si="10"/>
        <v>44463.695500000002</v>
      </c>
      <c r="T6490" s="30">
        <f t="shared" si="11"/>
        <v>44463.695500000002</v>
      </c>
      <c r="U6490" s="30">
        <f t="shared" si="12"/>
        <v>85637077.533000007</v>
      </c>
    </row>
    <row r="6491" spans="2:21" ht="15.75" customHeight="1" x14ac:dyDescent="0.25">
      <c r="B6491" s="49" t="s">
        <v>333</v>
      </c>
      <c r="C6491" s="50" t="s">
        <v>360</v>
      </c>
      <c r="D6491" s="51" t="s">
        <v>75</v>
      </c>
      <c r="E6491" s="30">
        <v>0</v>
      </c>
      <c r="F6491" s="30">
        <f t="shared" si="1"/>
        <v>1</v>
      </c>
      <c r="G6491" s="30">
        <v>0</v>
      </c>
      <c r="H6491" s="30">
        <f t="shared" si="2"/>
        <v>1</v>
      </c>
      <c r="I6491" s="30">
        <v>1</v>
      </c>
      <c r="J6491" s="30">
        <f t="shared" si="3"/>
        <v>0</v>
      </c>
      <c r="K6491" s="30">
        <v>0</v>
      </c>
      <c r="L6491" s="30">
        <f t="shared" si="4"/>
        <v>1</v>
      </c>
      <c r="M6491" s="52" t="str">
        <f t="shared" si="5"/>
        <v>агрегати не працюють</v>
      </c>
      <c r="O6491" s="30" t="str">
        <f t="shared" si="6"/>
        <v/>
      </c>
      <c r="P6491" s="30" t="str">
        <f t="shared" si="7"/>
        <v/>
      </c>
      <c r="Q6491" s="30" t="str">
        <f t="shared" si="8"/>
        <v/>
      </c>
      <c r="R6491" s="30" t="str">
        <f t="shared" si="9"/>
        <v/>
      </c>
      <c r="S6491" s="30" t="str">
        <f t="shared" si="10"/>
        <v/>
      </c>
      <c r="T6491" s="30" t="str">
        <f t="shared" si="11"/>
        <v/>
      </c>
      <c r="U6491" s="30" t="str">
        <f t="shared" si="12"/>
        <v/>
      </c>
    </row>
    <row r="6492" spans="2:21" ht="15.75" customHeight="1" x14ac:dyDescent="0.25">
      <c r="B6492" s="49" t="s">
        <v>333</v>
      </c>
      <c r="C6492" s="50" t="s">
        <v>360</v>
      </c>
      <c r="D6492" s="51" t="s">
        <v>76</v>
      </c>
      <c r="E6492" s="30">
        <v>0</v>
      </c>
      <c r="F6492" s="30">
        <f t="shared" si="1"/>
        <v>1</v>
      </c>
      <c r="G6492" s="30">
        <v>0</v>
      </c>
      <c r="H6492" s="30">
        <f t="shared" si="2"/>
        <v>1</v>
      </c>
      <c r="I6492" s="30">
        <v>1</v>
      </c>
      <c r="J6492" s="30">
        <f t="shared" si="3"/>
        <v>0</v>
      </c>
      <c r="K6492" s="30">
        <v>0</v>
      </c>
      <c r="L6492" s="30">
        <f t="shared" si="4"/>
        <v>1</v>
      </c>
      <c r="M6492" s="52" t="str">
        <f t="shared" si="5"/>
        <v>агрегати не працюють</v>
      </c>
      <c r="O6492" s="30" t="str">
        <f t="shared" si="6"/>
        <v/>
      </c>
      <c r="P6492" s="30" t="str">
        <f t="shared" si="7"/>
        <v/>
      </c>
      <c r="Q6492" s="30" t="str">
        <f t="shared" si="8"/>
        <v/>
      </c>
      <c r="R6492" s="30" t="str">
        <f t="shared" si="9"/>
        <v/>
      </c>
      <c r="S6492" s="30" t="str">
        <f t="shared" si="10"/>
        <v/>
      </c>
      <c r="T6492" s="30" t="str">
        <f t="shared" si="11"/>
        <v/>
      </c>
      <c r="U6492" s="30" t="str">
        <f t="shared" si="12"/>
        <v/>
      </c>
    </row>
    <row r="6493" spans="2:21" ht="15.75" customHeight="1" x14ac:dyDescent="0.25">
      <c r="B6493" s="49" t="s">
        <v>333</v>
      </c>
      <c r="C6493" s="50" t="s">
        <v>360</v>
      </c>
      <c r="D6493" s="51" t="s">
        <v>77</v>
      </c>
      <c r="E6493" s="30">
        <v>0</v>
      </c>
      <c r="F6493" s="30">
        <f t="shared" si="1"/>
        <v>1</v>
      </c>
      <c r="G6493" s="30">
        <v>0</v>
      </c>
      <c r="H6493" s="30">
        <f t="shared" si="2"/>
        <v>1</v>
      </c>
      <c r="I6493" s="30">
        <v>1</v>
      </c>
      <c r="J6493" s="30">
        <f t="shared" si="3"/>
        <v>0</v>
      </c>
      <c r="K6493" s="30">
        <v>0</v>
      </c>
      <c r="L6493" s="30">
        <f t="shared" si="4"/>
        <v>1</v>
      </c>
      <c r="M6493" s="52" t="str">
        <f t="shared" si="5"/>
        <v>агрегати не працюють</v>
      </c>
      <c r="O6493" s="30" t="str">
        <f t="shared" si="6"/>
        <v/>
      </c>
      <c r="P6493" s="30" t="str">
        <f t="shared" si="7"/>
        <v/>
      </c>
      <c r="Q6493" s="30" t="str">
        <f t="shared" si="8"/>
        <v/>
      </c>
      <c r="R6493" s="30" t="str">
        <f t="shared" si="9"/>
        <v/>
      </c>
      <c r="S6493" s="30" t="str">
        <f t="shared" si="10"/>
        <v/>
      </c>
      <c r="T6493" s="30" t="str">
        <f t="shared" si="11"/>
        <v/>
      </c>
      <c r="U6493" s="30" t="str">
        <f t="shared" si="12"/>
        <v/>
      </c>
    </row>
    <row r="6494" spans="2:21" ht="15.75" customHeight="1" x14ac:dyDescent="0.25">
      <c r="B6494" s="49" t="s">
        <v>333</v>
      </c>
      <c r="C6494" s="50" t="s">
        <v>360</v>
      </c>
      <c r="D6494" s="51" t="s">
        <v>78</v>
      </c>
      <c r="E6494" s="30">
        <v>0</v>
      </c>
      <c r="F6494" s="30">
        <f t="shared" si="1"/>
        <v>1</v>
      </c>
      <c r="G6494" s="30">
        <v>0</v>
      </c>
      <c r="H6494" s="30">
        <f t="shared" si="2"/>
        <v>1</v>
      </c>
      <c r="I6494" s="30">
        <v>1</v>
      </c>
      <c r="J6494" s="30">
        <f t="shared" si="3"/>
        <v>0</v>
      </c>
      <c r="K6494" s="30">
        <v>0</v>
      </c>
      <c r="L6494" s="30">
        <f t="shared" si="4"/>
        <v>1</v>
      </c>
      <c r="M6494" s="52" t="str">
        <f t="shared" si="5"/>
        <v>агрегати не працюють</v>
      </c>
      <c r="O6494" s="30" t="str">
        <f t="shared" si="6"/>
        <v/>
      </c>
      <c r="P6494" s="30" t="str">
        <f t="shared" si="7"/>
        <v/>
      </c>
      <c r="Q6494" s="30" t="str">
        <f t="shared" si="8"/>
        <v/>
      </c>
      <c r="R6494" s="30" t="str">
        <f t="shared" si="9"/>
        <v/>
      </c>
      <c r="S6494" s="30" t="str">
        <f t="shared" si="10"/>
        <v/>
      </c>
      <c r="T6494" s="30" t="str">
        <f t="shared" si="11"/>
        <v/>
      </c>
      <c r="U6494" s="30" t="str">
        <f t="shared" si="12"/>
        <v/>
      </c>
    </row>
    <row r="6495" spans="2:21" ht="15.75" customHeight="1" x14ac:dyDescent="0.25">
      <c r="B6495" s="49" t="s">
        <v>333</v>
      </c>
      <c r="C6495" s="50" t="s">
        <v>360</v>
      </c>
      <c r="D6495" s="51" t="s">
        <v>79</v>
      </c>
      <c r="E6495" s="30">
        <v>0</v>
      </c>
      <c r="F6495" s="30">
        <f t="shared" si="1"/>
        <v>1</v>
      </c>
      <c r="G6495" s="30">
        <v>0</v>
      </c>
      <c r="H6495" s="30">
        <f t="shared" si="2"/>
        <v>1</v>
      </c>
      <c r="I6495" s="30">
        <v>1</v>
      </c>
      <c r="J6495" s="30">
        <f t="shared" si="3"/>
        <v>0</v>
      </c>
      <c r="K6495" s="30">
        <v>0</v>
      </c>
      <c r="L6495" s="30">
        <f t="shared" si="4"/>
        <v>1</v>
      </c>
      <c r="M6495" s="52" t="str">
        <f t="shared" si="5"/>
        <v>агрегати не працюють</v>
      </c>
      <c r="O6495" s="30" t="str">
        <f t="shared" si="6"/>
        <v/>
      </c>
      <c r="P6495" s="30" t="str">
        <f t="shared" si="7"/>
        <v/>
      </c>
      <c r="Q6495" s="30" t="str">
        <f t="shared" si="8"/>
        <v/>
      </c>
      <c r="R6495" s="30" t="str">
        <f t="shared" si="9"/>
        <v/>
      </c>
      <c r="S6495" s="30" t="str">
        <f t="shared" si="10"/>
        <v/>
      </c>
      <c r="T6495" s="30" t="str">
        <f t="shared" si="11"/>
        <v/>
      </c>
      <c r="U6495" s="30" t="str">
        <f t="shared" si="12"/>
        <v/>
      </c>
    </row>
    <row r="6496" spans="2:21" ht="15.75" customHeight="1" x14ac:dyDescent="0.25">
      <c r="B6496" s="49" t="s">
        <v>333</v>
      </c>
      <c r="C6496" s="50" t="s">
        <v>360</v>
      </c>
      <c r="D6496" s="51" t="s">
        <v>80</v>
      </c>
      <c r="E6496" s="30">
        <v>0</v>
      </c>
      <c r="F6496" s="30">
        <f t="shared" si="1"/>
        <v>1</v>
      </c>
      <c r="G6496" s="30">
        <v>0</v>
      </c>
      <c r="H6496" s="30">
        <f t="shared" si="2"/>
        <v>1</v>
      </c>
      <c r="I6496" s="30">
        <v>1</v>
      </c>
      <c r="J6496" s="30">
        <f t="shared" si="3"/>
        <v>0</v>
      </c>
      <c r="K6496" s="30">
        <v>0</v>
      </c>
      <c r="L6496" s="30">
        <f t="shared" si="4"/>
        <v>1</v>
      </c>
      <c r="M6496" s="52" t="str">
        <f t="shared" si="5"/>
        <v>агрегати не працюють</v>
      </c>
      <c r="O6496" s="30" t="str">
        <f t="shared" si="6"/>
        <v/>
      </c>
      <c r="P6496" s="30" t="str">
        <f t="shared" si="7"/>
        <v/>
      </c>
      <c r="Q6496" s="30" t="str">
        <f t="shared" si="8"/>
        <v/>
      </c>
      <c r="R6496" s="30" t="str">
        <f t="shared" si="9"/>
        <v/>
      </c>
      <c r="S6496" s="30" t="str">
        <f t="shared" si="10"/>
        <v/>
      </c>
      <c r="T6496" s="30" t="str">
        <f t="shared" si="11"/>
        <v/>
      </c>
      <c r="U6496" s="30" t="str">
        <f t="shared" si="12"/>
        <v/>
      </c>
    </row>
    <row r="6497" spans="2:21" ht="15.75" customHeight="1" x14ac:dyDescent="0.25">
      <c r="B6497" s="49" t="s">
        <v>333</v>
      </c>
      <c r="C6497" s="50" t="s">
        <v>360</v>
      </c>
      <c r="D6497" s="51" t="s">
        <v>81</v>
      </c>
      <c r="E6497" s="30">
        <v>1215</v>
      </c>
      <c r="F6497" s="30">
        <v>0</v>
      </c>
      <c r="G6497" s="30">
        <v>236094</v>
      </c>
      <c r="H6497" s="30">
        <v>0</v>
      </c>
      <c r="I6497" s="30">
        <v>1</v>
      </c>
      <c r="J6497" s="30">
        <f t="shared" si="3"/>
        <v>0</v>
      </c>
      <c r="K6497" s="30">
        <v>1</v>
      </c>
      <c r="L6497" s="30">
        <f t="shared" si="4"/>
        <v>0</v>
      </c>
      <c r="M6497" s="52" t="str">
        <f t="shared" si="5"/>
        <v>OK</v>
      </c>
      <c r="O6497" s="30">
        <f t="shared" si="6"/>
        <v>1215</v>
      </c>
      <c r="P6497" s="30">
        <f t="shared" si="7"/>
        <v>1136.268</v>
      </c>
      <c r="Q6497" s="30">
        <f t="shared" si="8"/>
        <v>1136.268</v>
      </c>
      <c r="R6497" s="30">
        <f t="shared" si="9"/>
        <v>236094</v>
      </c>
      <c r="S6497" s="30">
        <f t="shared" si="10"/>
        <v>282155.93940000003</v>
      </c>
      <c r="T6497" s="30">
        <f t="shared" si="11"/>
        <v>282155.93940000003</v>
      </c>
      <c r="U6497" s="30">
        <f t="shared" si="12"/>
        <v>320604764.95015925</v>
      </c>
    </row>
    <row r="6498" spans="2:21" ht="15.75" customHeight="1" x14ac:dyDescent="0.25">
      <c r="B6498" s="49" t="s">
        <v>333</v>
      </c>
      <c r="C6498" s="50" t="s">
        <v>360</v>
      </c>
      <c r="D6498" s="51" t="s">
        <v>82</v>
      </c>
      <c r="E6498" s="30">
        <v>0</v>
      </c>
      <c r="F6498" s="30">
        <f t="shared" si="1"/>
        <v>1</v>
      </c>
      <c r="G6498" s="30">
        <v>0</v>
      </c>
      <c r="H6498" s="30">
        <f t="shared" si="2"/>
        <v>1</v>
      </c>
      <c r="I6498" s="30">
        <v>1</v>
      </c>
      <c r="J6498" s="30">
        <f t="shared" si="3"/>
        <v>0</v>
      </c>
      <c r="K6498" s="30">
        <v>0</v>
      </c>
      <c r="L6498" s="30">
        <f t="shared" si="4"/>
        <v>1</v>
      </c>
      <c r="M6498" s="52" t="str">
        <f t="shared" si="5"/>
        <v>агрегати не працюють</v>
      </c>
      <c r="O6498" s="30" t="str">
        <f t="shared" si="6"/>
        <v/>
      </c>
      <c r="P6498" s="30" t="str">
        <f t="shared" si="7"/>
        <v/>
      </c>
      <c r="Q6498" s="30" t="str">
        <f t="shared" si="8"/>
        <v/>
      </c>
      <c r="R6498" s="30" t="str">
        <f t="shared" si="9"/>
        <v/>
      </c>
      <c r="S6498" s="30" t="str">
        <f t="shared" si="10"/>
        <v/>
      </c>
      <c r="T6498" s="30" t="str">
        <f t="shared" si="11"/>
        <v/>
      </c>
      <c r="U6498" s="30" t="str">
        <f t="shared" si="12"/>
        <v/>
      </c>
    </row>
    <row r="6499" spans="2:21" ht="15.75" customHeight="1" x14ac:dyDescent="0.25">
      <c r="B6499" s="49" t="s">
        <v>333</v>
      </c>
      <c r="C6499" s="50" t="s">
        <v>360</v>
      </c>
      <c r="D6499" s="51" t="s">
        <v>83</v>
      </c>
      <c r="E6499" s="30">
        <v>0</v>
      </c>
      <c r="F6499" s="30">
        <f t="shared" si="1"/>
        <v>1</v>
      </c>
      <c r="G6499" s="30">
        <v>0</v>
      </c>
      <c r="H6499" s="30">
        <f t="shared" si="2"/>
        <v>1</v>
      </c>
      <c r="I6499" s="30">
        <v>1</v>
      </c>
      <c r="J6499" s="30">
        <f t="shared" si="3"/>
        <v>0</v>
      </c>
      <c r="K6499" s="30">
        <v>0</v>
      </c>
      <c r="L6499" s="30">
        <f t="shared" si="4"/>
        <v>1</v>
      </c>
      <c r="M6499" s="52" t="str">
        <f t="shared" si="5"/>
        <v>агрегати не працюють</v>
      </c>
      <c r="O6499" s="30" t="str">
        <f t="shared" si="6"/>
        <v/>
      </c>
      <c r="P6499" s="30" t="str">
        <f t="shared" si="7"/>
        <v/>
      </c>
      <c r="Q6499" s="30" t="str">
        <f t="shared" si="8"/>
        <v/>
      </c>
      <c r="R6499" s="30" t="str">
        <f t="shared" si="9"/>
        <v/>
      </c>
      <c r="S6499" s="30" t="str">
        <f t="shared" si="10"/>
        <v/>
      </c>
      <c r="T6499" s="30" t="str">
        <f t="shared" si="11"/>
        <v/>
      </c>
      <c r="U6499" s="30" t="str">
        <f t="shared" si="12"/>
        <v/>
      </c>
    </row>
    <row r="6500" spans="2:21" ht="15.75" customHeight="1" x14ac:dyDescent="0.25">
      <c r="B6500" s="49" t="s">
        <v>333</v>
      </c>
      <c r="C6500" s="50" t="s">
        <v>361</v>
      </c>
      <c r="D6500" s="51" t="s">
        <v>60</v>
      </c>
      <c r="E6500" s="30">
        <v>0</v>
      </c>
      <c r="F6500" s="30">
        <f t="shared" si="1"/>
        <v>1</v>
      </c>
      <c r="G6500" s="30">
        <v>0</v>
      </c>
      <c r="H6500" s="30">
        <f t="shared" si="2"/>
        <v>1</v>
      </c>
      <c r="I6500" s="30">
        <v>1</v>
      </c>
      <c r="J6500" s="30">
        <f t="shared" si="3"/>
        <v>0</v>
      </c>
      <c r="K6500" s="30">
        <v>0</v>
      </c>
      <c r="L6500" s="30">
        <f t="shared" si="4"/>
        <v>1</v>
      </c>
      <c r="M6500" s="52" t="str">
        <f t="shared" si="5"/>
        <v>агрегати не працюють</v>
      </c>
      <c r="O6500" s="30" t="str">
        <f t="shared" si="6"/>
        <v/>
      </c>
      <c r="P6500" s="30" t="str">
        <f t="shared" si="7"/>
        <v/>
      </c>
      <c r="Q6500" s="30" t="str">
        <f t="shared" si="8"/>
        <v/>
      </c>
      <c r="R6500" s="30" t="str">
        <f t="shared" si="9"/>
        <v/>
      </c>
      <c r="S6500" s="30" t="str">
        <f t="shared" si="10"/>
        <v/>
      </c>
      <c r="T6500" s="30" t="str">
        <f t="shared" si="11"/>
        <v/>
      </c>
      <c r="U6500" s="30" t="str">
        <f t="shared" si="12"/>
        <v/>
      </c>
    </row>
    <row r="6501" spans="2:21" ht="15.75" customHeight="1" x14ac:dyDescent="0.25">
      <c r="B6501" s="49" t="s">
        <v>333</v>
      </c>
      <c r="C6501" s="50" t="s">
        <v>361</v>
      </c>
      <c r="D6501" s="51" t="s">
        <v>61</v>
      </c>
      <c r="E6501" s="30">
        <v>0</v>
      </c>
      <c r="F6501" s="30">
        <f t="shared" si="1"/>
        <v>1</v>
      </c>
      <c r="G6501" s="30">
        <v>0</v>
      </c>
      <c r="H6501" s="30">
        <f t="shared" si="2"/>
        <v>1</v>
      </c>
      <c r="I6501" s="30">
        <v>1</v>
      </c>
      <c r="J6501" s="30">
        <f t="shared" si="3"/>
        <v>0</v>
      </c>
      <c r="K6501" s="30">
        <v>0</v>
      </c>
      <c r="L6501" s="30">
        <f t="shared" si="4"/>
        <v>1</v>
      </c>
      <c r="M6501" s="52" t="str">
        <f t="shared" si="5"/>
        <v>агрегати не працюють</v>
      </c>
      <c r="O6501" s="30" t="str">
        <f t="shared" si="6"/>
        <v/>
      </c>
      <c r="P6501" s="30" t="str">
        <f t="shared" si="7"/>
        <v/>
      </c>
      <c r="Q6501" s="30" t="str">
        <f t="shared" si="8"/>
        <v/>
      </c>
      <c r="R6501" s="30" t="str">
        <f t="shared" si="9"/>
        <v/>
      </c>
      <c r="S6501" s="30" t="str">
        <f t="shared" si="10"/>
        <v/>
      </c>
      <c r="T6501" s="30" t="str">
        <f t="shared" si="11"/>
        <v/>
      </c>
      <c r="U6501" s="30" t="str">
        <f t="shared" si="12"/>
        <v/>
      </c>
    </row>
    <row r="6502" spans="2:21" ht="15.75" customHeight="1" x14ac:dyDescent="0.25">
      <c r="B6502" s="49" t="s">
        <v>333</v>
      </c>
      <c r="C6502" s="50" t="s">
        <v>361</v>
      </c>
      <c r="D6502" s="51" t="s">
        <v>62</v>
      </c>
      <c r="E6502" s="30">
        <v>1591</v>
      </c>
      <c r="F6502" s="30">
        <v>0</v>
      </c>
      <c r="G6502" s="30">
        <v>154737</v>
      </c>
      <c r="H6502" s="30">
        <v>1</v>
      </c>
      <c r="I6502" s="30">
        <v>1</v>
      </c>
      <c r="J6502" s="30">
        <f t="shared" si="3"/>
        <v>0</v>
      </c>
      <c r="K6502" s="30">
        <v>1</v>
      </c>
      <c r="L6502" s="30">
        <f t="shared" si="4"/>
        <v>0</v>
      </c>
      <c r="M6502" s="52" t="str">
        <f t="shared" si="5"/>
        <v>OK</v>
      </c>
      <c r="O6502" s="30">
        <f t="shared" si="6"/>
        <v>1591</v>
      </c>
      <c r="P6502" s="30">
        <f t="shared" si="7"/>
        <v>1487.9032</v>
      </c>
      <c r="Q6502" s="30">
        <f t="shared" si="8"/>
        <v>1487.9032</v>
      </c>
      <c r="R6502" s="30" t="str">
        <f t="shared" si="9"/>
        <v/>
      </c>
      <c r="S6502" s="30" t="str">
        <f t="shared" si="10"/>
        <v/>
      </c>
      <c r="T6502" s="30">
        <f t="shared" si="11"/>
        <v>154737</v>
      </c>
      <c r="U6502" s="30">
        <f t="shared" si="12"/>
        <v>230233677.45839998</v>
      </c>
    </row>
    <row r="6503" spans="2:21" ht="15.75" customHeight="1" x14ac:dyDescent="0.25">
      <c r="B6503" s="49" t="s">
        <v>333</v>
      </c>
      <c r="C6503" s="50" t="s">
        <v>361</v>
      </c>
      <c r="D6503" s="51" t="s">
        <v>63</v>
      </c>
      <c r="E6503" s="30">
        <v>737</v>
      </c>
      <c r="F6503" s="30">
        <v>1</v>
      </c>
      <c r="G6503" s="30">
        <v>109687</v>
      </c>
      <c r="H6503" s="30">
        <v>1</v>
      </c>
      <c r="I6503" s="30">
        <v>1</v>
      </c>
      <c r="J6503" s="30">
        <f t="shared" si="3"/>
        <v>0</v>
      </c>
      <c r="K6503" s="30">
        <v>1</v>
      </c>
      <c r="L6503" s="30">
        <f t="shared" si="4"/>
        <v>0</v>
      </c>
      <c r="M6503" s="52" t="str">
        <f t="shared" si="5"/>
        <v>OK</v>
      </c>
      <c r="O6503" s="30" t="str">
        <f t="shared" si="6"/>
        <v/>
      </c>
      <c r="P6503" s="30" t="str">
        <f t="shared" si="7"/>
        <v/>
      </c>
      <c r="Q6503" s="30">
        <f t="shared" si="8"/>
        <v>737</v>
      </c>
      <c r="R6503" s="30" t="str">
        <f t="shared" si="9"/>
        <v/>
      </c>
      <c r="S6503" s="30" t="str">
        <f t="shared" si="10"/>
        <v/>
      </c>
      <c r="T6503" s="30">
        <f t="shared" si="11"/>
        <v>109687</v>
      </c>
      <c r="U6503" s="30">
        <f t="shared" si="12"/>
        <v>80839319</v>
      </c>
    </row>
    <row r="6504" spans="2:21" ht="15.75" customHeight="1" x14ac:dyDescent="0.25">
      <c r="B6504" s="49" t="s">
        <v>333</v>
      </c>
      <c r="C6504" s="50" t="s">
        <v>361</v>
      </c>
      <c r="D6504" s="51" t="s">
        <v>64</v>
      </c>
      <c r="E6504" s="30">
        <v>1250</v>
      </c>
      <c r="F6504" s="30">
        <v>1</v>
      </c>
      <c r="G6504" s="30">
        <v>219460</v>
      </c>
      <c r="H6504" s="30">
        <v>1</v>
      </c>
      <c r="I6504" s="30">
        <v>1</v>
      </c>
      <c r="J6504" s="30">
        <f t="shared" si="3"/>
        <v>0</v>
      </c>
      <c r="K6504" s="30">
        <v>1</v>
      </c>
      <c r="L6504" s="30">
        <f t="shared" si="4"/>
        <v>0</v>
      </c>
      <c r="M6504" s="52" t="str">
        <f t="shared" si="5"/>
        <v>OK</v>
      </c>
      <c r="O6504" s="30" t="str">
        <f t="shared" si="6"/>
        <v/>
      </c>
      <c r="P6504" s="30" t="str">
        <f t="shared" si="7"/>
        <v/>
      </c>
      <c r="Q6504" s="30">
        <f t="shared" si="8"/>
        <v>1250</v>
      </c>
      <c r="R6504" s="30" t="str">
        <f t="shared" si="9"/>
        <v/>
      </c>
      <c r="S6504" s="30" t="str">
        <f t="shared" si="10"/>
        <v/>
      </c>
      <c r="T6504" s="30">
        <f t="shared" si="11"/>
        <v>219460</v>
      </c>
      <c r="U6504" s="30">
        <f t="shared" si="12"/>
        <v>274325000</v>
      </c>
    </row>
    <row r="6505" spans="2:21" ht="15.75" customHeight="1" x14ac:dyDescent="0.25">
      <c r="B6505" s="49" t="s">
        <v>333</v>
      </c>
      <c r="C6505" s="50" t="s">
        <v>361</v>
      </c>
      <c r="D6505" s="51" t="s">
        <v>65</v>
      </c>
      <c r="E6505" s="30">
        <v>1523</v>
      </c>
      <c r="F6505" s="30">
        <v>0</v>
      </c>
      <c r="G6505" s="30">
        <v>44714</v>
      </c>
      <c r="H6505" s="30">
        <v>0</v>
      </c>
      <c r="I6505" s="30">
        <v>1</v>
      </c>
      <c r="J6505" s="30">
        <f t="shared" si="3"/>
        <v>0</v>
      </c>
      <c r="K6505" s="30">
        <v>1</v>
      </c>
      <c r="L6505" s="30">
        <f t="shared" si="4"/>
        <v>0</v>
      </c>
      <c r="M6505" s="52" t="str">
        <f t="shared" si="5"/>
        <v>OK</v>
      </c>
      <c r="O6505" s="30">
        <f t="shared" si="6"/>
        <v>1523</v>
      </c>
      <c r="P6505" s="30">
        <f t="shared" si="7"/>
        <v>1424.3096</v>
      </c>
      <c r="Q6505" s="30">
        <f t="shared" si="8"/>
        <v>1424.3096</v>
      </c>
      <c r="R6505" s="30">
        <f t="shared" si="9"/>
        <v>44714</v>
      </c>
      <c r="S6505" s="30">
        <f t="shared" si="10"/>
        <v>53437.701400000005</v>
      </c>
      <c r="T6505" s="30">
        <f t="shared" si="11"/>
        <v>53437.701400000005</v>
      </c>
      <c r="U6505" s="30">
        <f t="shared" si="12"/>
        <v>76111831.105953455</v>
      </c>
    </row>
    <row r="6506" spans="2:21" ht="15.75" customHeight="1" x14ac:dyDescent="0.25">
      <c r="B6506" s="49" t="s">
        <v>333</v>
      </c>
      <c r="C6506" s="50" t="s">
        <v>361</v>
      </c>
      <c r="D6506" s="51" t="s">
        <v>66</v>
      </c>
      <c r="E6506" s="30">
        <v>1573</v>
      </c>
      <c r="F6506" s="30">
        <v>0</v>
      </c>
      <c r="G6506" s="30">
        <v>265529</v>
      </c>
      <c r="H6506" s="30">
        <v>0</v>
      </c>
      <c r="I6506" s="30">
        <v>1</v>
      </c>
      <c r="J6506" s="30">
        <f t="shared" si="3"/>
        <v>0</v>
      </c>
      <c r="K6506" s="30">
        <v>1</v>
      </c>
      <c r="L6506" s="30">
        <f t="shared" si="4"/>
        <v>0</v>
      </c>
      <c r="M6506" s="52" t="str">
        <f t="shared" si="5"/>
        <v>OK</v>
      </c>
      <c r="O6506" s="30">
        <f t="shared" si="6"/>
        <v>1573</v>
      </c>
      <c r="P6506" s="30">
        <f t="shared" si="7"/>
        <v>1471.0696</v>
      </c>
      <c r="Q6506" s="30">
        <f t="shared" si="8"/>
        <v>1471.0696</v>
      </c>
      <c r="R6506" s="30">
        <f t="shared" si="9"/>
        <v>265529</v>
      </c>
      <c r="S6506" s="30">
        <f t="shared" si="10"/>
        <v>317333.70790000004</v>
      </c>
      <c r="T6506" s="30">
        <f t="shared" si="11"/>
        <v>317333.70790000004</v>
      </c>
      <c r="U6506" s="30">
        <f t="shared" si="12"/>
        <v>466819970.74696988</v>
      </c>
    </row>
    <row r="6507" spans="2:21" ht="15.75" customHeight="1" x14ac:dyDescent="0.25">
      <c r="B6507" s="49" t="s">
        <v>333</v>
      </c>
      <c r="C6507" s="50" t="s">
        <v>361</v>
      </c>
      <c r="D6507" s="51" t="s">
        <v>67</v>
      </c>
      <c r="E6507" s="30">
        <v>807</v>
      </c>
      <c r="F6507" s="30">
        <v>1</v>
      </c>
      <c r="G6507" s="30">
        <v>157839</v>
      </c>
      <c r="H6507" s="30">
        <v>0</v>
      </c>
      <c r="I6507" s="30">
        <v>1</v>
      </c>
      <c r="J6507" s="30">
        <f t="shared" si="3"/>
        <v>0</v>
      </c>
      <c r="K6507" s="30">
        <v>1</v>
      </c>
      <c r="L6507" s="30">
        <f t="shared" si="4"/>
        <v>0</v>
      </c>
      <c r="M6507" s="52" t="str">
        <f t="shared" si="5"/>
        <v>OK</v>
      </c>
      <c r="O6507" s="30" t="str">
        <f t="shared" si="6"/>
        <v/>
      </c>
      <c r="P6507" s="30" t="str">
        <f t="shared" si="7"/>
        <v/>
      </c>
      <c r="Q6507" s="30">
        <f t="shared" si="8"/>
        <v>807</v>
      </c>
      <c r="R6507" s="30">
        <f t="shared" si="9"/>
        <v>157839</v>
      </c>
      <c r="S6507" s="30">
        <f t="shared" si="10"/>
        <v>188633.38890000002</v>
      </c>
      <c r="T6507" s="30">
        <f t="shared" si="11"/>
        <v>188633.38890000002</v>
      </c>
      <c r="U6507" s="30">
        <f t="shared" si="12"/>
        <v>152227144.84230003</v>
      </c>
    </row>
    <row r="6508" spans="2:21" ht="15.75" customHeight="1" x14ac:dyDescent="0.25">
      <c r="B6508" s="49" t="s">
        <v>333</v>
      </c>
      <c r="C6508" s="50" t="s">
        <v>361</v>
      </c>
      <c r="D6508" s="51" t="s">
        <v>68</v>
      </c>
      <c r="E6508" s="30">
        <v>738</v>
      </c>
      <c r="F6508" s="30">
        <v>1</v>
      </c>
      <c r="G6508" s="30">
        <v>212764</v>
      </c>
      <c r="H6508" s="30">
        <v>0</v>
      </c>
      <c r="I6508" s="30">
        <v>1</v>
      </c>
      <c r="J6508" s="30">
        <f t="shared" si="3"/>
        <v>0</v>
      </c>
      <c r="K6508" s="30">
        <v>1</v>
      </c>
      <c r="L6508" s="30">
        <f t="shared" si="4"/>
        <v>0</v>
      </c>
      <c r="M6508" s="52" t="str">
        <f t="shared" si="5"/>
        <v>OK</v>
      </c>
      <c r="O6508" s="30" t="str">
        <f t="shared" si="6"/>
        <v/>
      </c>
      <c r="P6508" s="30" t="str">
        <f t="shared" si="7"/>
        <v/>
      </c>
      <c r="Q6508" s="30">
        <f t="shared" si="8"/>
        <v>738</v>
      </c>
      <c r="R6508" s="30">
        <f t="shared" si="9"/>
        <v>212764</v>
      </c>
      <c r="S6508" s="30">
        <f t="shared" si="10"/>
        <v>254274.25640000001</v>
      </c>
      <c r="T6508" s="30">
        <f t="shared" si="11"/>
        <v>254274.25640000001</v>
      </c>
      <c r="U6508" s="30">
        <f t="shared" si="12"/>
        <v>187654401.22320002</v>
      </c>
    </row>
    <row r="6509" spans="2:21" ht="15.75" customHeight="1" x14ac:dyDescent="0.25">
      <c r="B6509" s="49" t="s">
        <v>333</v>
      </c>
      <c r="C6509" s="50" t="s">
        <v>361</v>
      </c>
      <c r="D6509" s="51" t="s">
        <v>69</v>
      </c>
      <c r="E6509" s="30">
        <v>0</v>
      </c>
      <c r="F6509" s="30">
        <f t="shared" si="1"/>
        <v>1</v>
      </c>
      <c r="G6509" s="30">
        <v>0</v>
      </c>
      <c r="H6509" s="30">
        <f t="shared" si="2"/>
        <v>1</v>
      </c>
      <c r="I6509" s="30">
        <v>1</v>
      </c>
      <c r="J6509" s="30">
        <f t="shared" si="3"/>
        <v>0</v>
      </c>
      <c r="K6509" s="30">
        <v>0</v>
      </c>
      <c r="L6509" s="30">
        <f t="shared" si="4"/>
        <v>1</v>
      </c>
      <c r="M6509" s="52" t="str">
        <f t="shared" si="5"/>
        <v>агрегати не працюють</v>
      </c>
      <c r="O6509" s="30" t="str">
        <f t="shared" si="6"/>
        <v/>
      </c>
      <c r="P6509" s="30" t="str">
        <f t="shared" si="7"/>
        <v/>
      </c>
      <c r="Q6509" s="30" t="str">
        <f t="shared" si="8"/>
        <v/>
      </c>
      <c r="R6509" s="30" t="str">
        <f t="shared" si="9"/>
        <v/>
      </c>
      <c r="S6509" s="30" t="str">
        <f t="shared" si="10"/>
        <v/>
      </c>
      <c r="T6509" s="30" t="str">
        <f t="shared" si="11"/>
        <v/>
      </c>
      <c r="U6509" s="30" t="str">
        <f t="shared" si="12"/>
        <v/>
      </c>
    </row>
    <row r="6510" spans="2:21" ht="15.75" customHeight="1" x14ac:dyDescent="0.25">
      <c r="B6510" s="49" t="s">
        <v>333</v>
      </c>
      <c r="C6510" s="50" t="s">
        <v>361</v>
      </c>
      <c r="D6510" s="51" t="s">
        <v>70</v>
      </c>
      <c r="E6510" s="30">
        <v>0</v>
      </c>
      <c r="F6510" s="30">
        <f t="shared" si="1"/>
        <v>1</v>
      </c>
      <c r="G6510" s="30">
        <v>0</v>
      </c>
      <c r="H6510" s="30">
        <f t="shared" si="2"/>
        <v>1</v>
      </c>
      <c r="I6510" s="30">
        <v>1</v>
      </c>
      <c r="J6510" s="30">
        <f t="shared" si="3"/>
        <v>0</v>
      </c>
      <c r="K6510" s="30">
        <v>0</v>
      </c>
      <c r="L6510" s="30">
        <f t="shared" si="4"/>
        <v>1</v>
      </c>
      <c r="M6510" s="52" t="str">
        <f t="shared" si="5"/>
        <v>агрегати не працюють</v>
      </c>
      <c r="O6510" s="30" t="str">
        <f t="shared" si="6"/>
        <v/>
      </c>
      <c r="P6510" s="30" t="str">
        <f t="shared" si="7"/>
        <v/>
      </c>
      <c r="Q6510" s="30" t="str">
        <f t="shared" si="8"/>
        <v/>
      </c>
      <c r="R6510" s="30" t="str">
        <f t="shared" si="9"/>
        <v/>
      </c>
      <c r="S6510" s="30" t="str">
        <f t="shared" si="10"/>
        <v/>
      </c>
      <c r="T6510" s="30" t="str">
        <f t="shared" si="11"/>
        <v/>
      </c>
      <c r="U6510" s="30" t="str">
        <f t="shared" si="12"/>
        <v/>
      </c>
    </row>
    <row r="6511" spans="2:21" ht="15.75" customHeight="1" x14ac:dyDescent="0.25">
      <c r="B6511" s="49" t="s">
        <v>333</v>
      </c>
      <c r="C6511" s="50" t="s">
        <v>361</v>
      </c>
      <c r="D6511" s="51" t="s">
        <v>71</v>
      </c>
      <c r="E6511" s="30">
        <v>1461</v>
      </c>
      <c r="F6511" s="30">
        <v>0</v>
      </c>
      <c r="G6511" s="30">
        <v>66920</v>
      </c>
      <c r="H6511" s="30">
        <v>0</v>
      </c>
      <c r="I6511" s="30">
        <v>1</v>
      </c>
      <c r="J6511" s="30">
        <f t="shared" si="3"/>
        <v>0</v>
      </c>
      <c r="K6511" s="30">
        <v>1</v>
      </c>
      <c r="L6511" s="30">
        <f t="shared" si="4"/>
        <v>0</v>
      </c>
      <c r="M6511" s="52" t="str">
        <f t="shared" si="5"/>
        <v>OK</v>
      </c>
      <c r="O6511" s="30">
        <f t="shared" si="6"/>
        <v>1461</v>
      </c>
      <c r="P6511" s="30">
        <f t="shared" si="7"/>
        <v>1366.3271999999999</v>
      </c>
      <c r="Q6511" s="30">
        <f t="shared" si="8"/>
        <v>1366.3271999999999</v>
      </c>
      <c r="R6511" s="30">
        <f t="shared" si="9"/>
        <v>66920</v>
      </c>
      <c r="S6511" s="30">
        <f t="shared" si="10"/>
        <v>79976.092000000004</v>
      </c>
      <c r="T6511" s="30">
        <f t="shared" si="11"/>
        <v>79976.092000000004</v>
      </c>
      <c r="U6511" s="30">
        <f t="shared" si="12"/>
        <v>109273509.8493024</v>
      </c>
    </row>
    <row r="6512" spans="2:21" ht="15.75" customHeight="1" x14ac:dyDescent="0.25">
      <c r="B6512" s="49" t="s">
        <v>333</v>
      </c>
      <c r="C6512" s="50" t="s">
        <v>361</v>
      </c>
      <c r="D6512" s="51" t="s">
        <v>72</v>
      </c>
      <c r="E6512" s="30">
        <v>0</v>
      </c>
      <c r="F6512" s="30">
        <f t="shared" si="1"/>
        <v>1</v>
      </c>
      <c r="G6512" s="30">
        <v>0</v>
      </c>
      <c r="H6512" s="30">
        <f t="shared" si="2"/>
        <v>1</v>
      </c>
      <c r="I6512" s="30">
        <v>1</v>
      </c>
      <c r="J6512" s="30">
        <f t="shared" si="3"/>
        <v>0</v>
      </c>
      <c r="K6512" s="30">
        <v>0</v>
      </c>
      <c r="L6512" s="30">
        <f t="shared" si="4"/>
        <v>1</v>
      </c>
      <c r="M6512" s="52" t="str">
        <f t="shared" si="5"/>
        <v>агрегати не працюють</v>
      </c>
      <c r="O6512" s="30" t="str">
        <f t="shared" si="6"/>
        <v/>
      </c>
      <c r="P6512" s="30" t="str">
        <f t="shared" si="7"/>
        <v/>
      </c>
      <c r="Q6512" s="30" t="str">
        <f t="shared" si="8"/>
        <v/>
      </c>
      <c r="R6512" s="30" t="str">
        <f t="shared" si="9"/>
        <v/>
      </c>
      <c r="S6512" s="30" t="str">
        <f t="shared" si="10"/>
        <v/>
      </c>
      <c r="T6512" s="30" t="str">
        <f t="shared" si="11"/>
        <v/>
      </c>
      <c r="U6512" s="30" t="str">
        <f t="shared" si="12"/>
        <v/>
      </c>
    </row>
    <row r="6513" spans="2:21" ht="15.75" customHeight="1" x14ac:dyDescent="0.25">
      <c r="B6513" s="49" t="s">
        <v>333</v>
      </c>
      <c r="C6513" s="50" t="s">
        <v>361</v>
      </c>
      <c r="D6513" s="51" t="s">
        <v>73</v>
      </c>
      <c r="E6513" s="30">
        <v>1173</v>
      </c>
      <c r="F6513" s="30">
        <v>0</v>
      </c>
      <c r="G6513" s="30">
        <v>179468</v>
      </c>
      <c r="H6513" s="30">
        <v>1</v>
      </c>
      <c r="I6513" s="30">
        <v>1</v>
      </c>
      <c r="J6513" s="30">
        <f t="shared" si="3"/>
        <v>0</v>
      </c>
      <c r="K6513" s="30">
        <v>1</v>
      </c>
      <c r="L6513" s="30">
        <f t="shared" si="4"/>
        <v>0</v>
      </c>
      <c r="M6513" s="52" t="str">
        <f t="shared" si="5"/>
        <v>OK</v>
      </c>
      <c r="O6513" s="30">
        <f t="shared" si="6"/>
        <v>1173</v>
      </c>
      <c r="P6513" s="30">
        <f t="shared" si="7"/>
        <v>1096.9896000000001</v>
      </c>
      <c r="Q6513" s="30">
        <f t="shared" si="8"/>
        <v>1096.9896000000001</v>
      </c>
      <c r="R6513" s="30" t="str">
        <f t="shared" si="9"/>
        <v/>
      </c>
      <c r="S6513" s="30" t="str">
        <f t="shared" si="10"/>
        <v/>
      </c>
      <c r="T6513" s="30">
        <f t="shared" si="11"/>
        <v>179468</v>
      </c>
      <c r="U6513" s="30">
        <f t="shared" si="12"/>
        <v>196874529.53280002</v>
      </c>
    </row>
    <row r="6514" spans="2:21" ht="15.75" customHeight="1" x14ac:dyDescent="0.25">
      <c r="B6514" s="49" t="s">
        <v>333</v>
      </c>
      <c r="C6514" s="50" t="s">
        <v>361</v>
      </c>
      <c r="D6514" s="51" t="s">
        <v>74</v>
      </c>
      <c r="E6514" s="30">
        <v>0</v>
      </c>
      <c r="F6514" s="30">
        <f t="shared" si="1"/>
        <v>1</v>
      </c>
      <c r="G6514" s="30">
        <v>0</v>
      </c>
      <c r="H6514" s="30">
        <f t="shared" si="2"/>
        <v>1</v>
      </c>
      <c r="I6514" s="30">
        <v>1</v>
      </c>
      <c r="J6514" s="30">
        <f t="shared" si="3"/>
        <v>0</v>
      </c>
      <c r="K6514" s="30">
        <v>0</v>
      </c>
      <c r="L6514" s="30">
        <f t="shared" si="4"/>
        <v>1</v>
      </c>
      <c r="M6514" s="52" t="str">
        <f t="shared" si="5"/>
        <v>агрегати не працюють</v>
      </c>
      <c r="O6514" s="30" t="str">
        <f t="shared" si="6"/>
        <v/>
      </c>
      <c r="P6514" s="30" t="str">
        <f t="shared" si="7"/>
        <v/>
      </c>
      <c r="Q6514" s="30" t="str">
        <f t="shared" si="8"/>
        <v/>
      </c>
      <c r="R6514" s="30" t="str">
        <f t="shared" si="9"/>
        <v/>
      </c>
      <c r="S6514" s="30" t="str">
        <f t="shared" si="10"/>
        <v/>
      </c>
      <c r="T6514" s="30" t="str">
        <f t="shared" si="11"/>
        <v/>
      </c>
      <c r="U6514" s="30" t="str">
        <f t="shared" si="12"/>
        <v/>
      </c>
    </row>
    <row r="6515" spans="2:21" ht="15.75" customHeight="1" x14ac:dyDescent="0.25">
      <c r="B6515" s="49" t="s">
        <v>333</v>
      </c>
      <c r="C6515" s="50" t="s">
        <v>361</v>
      </c>
      <c r="D6515" s="51" t="s">
        <v>75</v>
      </c>
      <c r="E6515" s="30">
        <v>0</v>
      </c>
      <c r="F6515" s="30">
        <f t="shared" si="1"/>
        <v>1</v>
      </c>
      <c r="G6515" s="30">
        <v>0</v>
      </c>
      <c r="H6515" s="30">
        <f t="shared" si="2"/>
        <v>1</v>
      </c>
      <c r="I6515" s="30">
        <v>1</v>
      </c>
      <c r="J6515" s="30">
        <f t="shared" si="3"/>
        <v>0</v>
      </c>
      <c r="K6515" s="30">
        <v>0</v>
      </c>
      <c r="L6515" s="30">
        <f t="shared" si="4"/>
        <v>1</v>
      </c>
      <c r="M6515" s="52" t="str">
        <f t="shared" si="5"/>
        <v>агрегати не працюють</v>
      </c>
      <c r="O6515" s="30" t="str">
        <f t="shared" si="6"/>
        <v/>
      </c>
      <c r="P6515" s="30" t="str">
        <f t="shared" si="7"/>
        <v/>
      </c>
      <c r="Q6515" s="30" t="str">
        <f t="shared" si="8"/>
        <v/>
      </c>
      <c r="R6515" s="30" t="str">
        <f t="shared" si="9"/>
        <v/>
      </c>
      <c r="S6515" s="30" t="str">
        <f t="shared" si="10"/>
        <v/>
      </c>
      <c r="T6515" s="30" t="str">
        <f t="shared" si="11"/>
        <v/>
      </c>
      <c r="U6515" s="30" t="str">
        <f t="shared" si="12"/>
        <v/>
      </c>
    </row>
    <row r="6516" spans="2:21" ht="15.75" customHeight="1" x14ac:dyDescent="0.25">
      <c r="B6516" s="49" t="s">
        <v>333</v>
      </c>
      <c r="C6516" s="50" t="s">
        <v>361</v>
      </c>
      <c r="D6516" s="51" t="s">
        <v>76</v>
      </c>
      <c r="E6516" s="30">
        <v>1115</v>
      </c>
      <c r="F6516" s="30">
        <v>1</v>
      </c>
      <c r="G6516" s="30">
        <v>62083</v>
      </c>
      <c r="H6516" s="30">
        <v>1</v>
      </c>
      <c r="I6516" s="30">
        <v>1</v>
      </c>
      <c r="J6516" s="30">
        <f t="shared" si="3"/>
        <v>0</v>
      </c>
      <c r="K6516" s="30">
        <v>1</v>
      </c>
      <c r="L6516" s="30">
        <f t="shared" si="4"/>
        <v>0</v>
      </c>
      <c r="M6516" s="52" t="str">
        <f t="shared" si="5"/>
        <v>OK</v>
      </c>
      <c r="O6516" s="30" t="str">
        <f t="shared" si="6"/>
        <v/>
      </c>
      <c r="P6516" s="30" t="str">
        <f t="shared" si="7"/>
        <v/>
      </c>
      <c r="Q6516" s="30">
        <f t="shared" si="8"/>
        <v>1115</v>
      </c>
      <c r="R6516" s="30" t="str">
        <f t="shared" si="9"/>
        <v/>
      </c>
      <c r="S6516" s="30" t="str">
        <f t="shared" si="10"/>
        <v/>
      </c>
      <c r="T6516" s="30">
        <f t="shared" si="11"/>
        <v>62083</v>
      </c>
      <c r="U6516" s="30">
        <f t="shared" si="12"/>
        <v>69222545</v>
      </c>
    </row>
    <row r="6517" spans="2:21" ht="15.75" customHeight="1" x14ac:dyDescent="0.25">
      <c r="B6517" s="49" t="s">
        <v>333</v>
      </c>
      <c r="C6517" s="50" t="s">
        <v>361</v>
      </c>
      <c r="D6517" s="51" t="s">
        <v>77</v>
      </c>
      <c r="E6517" s="30">
        <v>1520</v>
      </c>
      <c r="F6517" s="30">
        <v>1</v>
      </c>
      <c r="G6517" s="30">
        <v>219037</v>
      </c>
      <c r="H6517" s="30">
        <v>0</v>
      </c>
      <c r="I6517" s="30">
        <v>1</v>
      </c>
      <c r="J6517" s="30">
        <f t="shared" si="3"/>
        <v>0</v>
      </c>
      <c r="K6517" s="30">
        <v>1</v>
      </c>
      <c r="L6517" s="30">
        <f t="shared" si="4"/>
        <v>0</v>
      </c>
      <c r="M6517" s="52" t="str">
        <f t="shared" si="5"/>
        <v>OK</v>
      </c>
      <c r="O6517" s="30" t="str">
        <f t="shared" si="6"/>
        <v/>
      </c>
      <c r="P6517" s="30" t="str">
        <f t="shared" si="7"/>
        <v/>
      </c>
      <c r="Q6517" s="30">
        <f t="shared" si="8"/>
        <v>1520</v>
      </c>
      <c r="R6517" s="30">
        <f t="shared" si="9"/>
        <v>219037</v>
      </c>
      <c r="S6517" s="30">
        <f t="shared" si="10"/>
        <v>261771.11870000002</v>
      </c>
      <c r="T6517" s="30">
        <f t="shared" si="11"/>
        <v>261771.11870000002</v>
      </c>
      <c r="U6517" s="30">
        <f t="shared" si="12"/>
        <v>397892100.42400002</v>
      </c>
    </row>
    <row r="6518" spans="2:21" ht="15.75" customHeight="1" x14ac:dyDescent="0.25">
      <c r="B6518" s="49" t="s">
        <v>333</v>
      </c>
      <c r="C6518" s="50" t="s">
        <v>361</v>
      </c>
      <c r="D6518" s="51" t="s">
        <v>78</v>
      </c>
      <c r="E6518" s="30">
        <v>0</v>
      </c>
      <c r="F6518" s="30">
        <f t="shared" si="1"/>
        <v>1</v>
      </c>
      <c r="G6518" s="30">
        <v>0</v>
      </c>
      <c r="H6518" s="30">
        <f t="shared" si="2"/>
        <v>1</v>
      </c>
      <c r="I6518" s="30">
        <v>1</v>
      </c>
      <c r="J6518" s="30">
        <f t="shared" si="3"/>
        <v>0</v>
      </c>
      <c r="K6518" s="30">
        <v>0</v>
      </c>
      <c r="L6518" s="30">
        <f t="shared" si="4"/>
        <v>1</v>
      </c>
      <c r="M6518" s="52" t="str">
        <f t="shared" si="5"/>
        <v>агрегати не працюють</v>
      </c>
      <c r="O6518" s="30" t="str">
        <f t="shared" si="6"/>
        <v/>
      </c>
      <c r="P6518" s="30" t="str">
        <f t="shared" si="7"/>
        <v/>
      </c>
      <c r="Q6518" s="30" t="str">
        <f t="shared" si="8"/>
        <v/>
      </c>
      <c r="R6518" s="30" t="str">
        <f t="shared" si="9"/>
        <v/>
      </c>
      <c r="S6518" s="30" t="str">
        <f t="shared" si="10"/>
        <v/>
      </c>
      <c r="T6518" s="30" t="str">
        <f t="shared" si="11"/>
        <v/>
      </c>
      <c r="U6518" s="30" t="str">
        <f t="shared" si="12"/>
        <v/>
      </c>
    </row>
    <row r="6519" spans="2:21" ht="15.75" customHeight="1" x14ac:dyDescent="0.25">
      <c r="B6519" s="49" t="s">
        <v>333</v>
      </c>
      <c r="C6519" s="50" t="s">
        <v>361</v>
      </c>
      <c r="D6519" s="51" t="s">
        <v>79</v>
      </c>
      <c r="E6519" s="30">
        <v>0</v>
      </c>
      <c r="F6519" s="30">
        <f t="shared" si="1"/>
        <v>1</v>
      </c>
      <c r="G6519" s="30">
        <v>0</v>
      </c>
      <c r="H6519" s="30">
        <f t="shared" si="2"/>
        <v>1</v>
      </c>
      <c r="I6519" s="30">
        <v>1</v>
      </c>
      <c r="J6519" s="30">
        <f t="shared" si="3"/>
        <v>0</v>
      </c>
      <c r="K6519" s="30">
        <v>0</v>
      </c>
      <c r="L6519" s="30">
        <f t="shared" si="4"/>
        <v>1</v>
      </c>
      <c r="M6519" s="52" t="str">
        <f t="shared" si="5"/>
        <v>агрегати не працюють</v>
      </c>
      <c r="O6519" s="30" t="str">
        <f t="shared" si="6"/>
        <v/>
      </c>
      <c r="P6519" s="30" t="str">
        <f t="shared" si="7"/>
        <v/>
      </c>
      <c r="Q6519" s="30" t="str">
        <f t="shared" si="8"/>
        <v/>
      </c>
      <c r="R6519" s="30" t="str">
        <f t="shared" si="9"/>
        <v/>
      </c>
      <c r="S6519" s="30" t="str">
        <f t="shared" si="10"/>
        <v/>
      </c>
      <c r="T6519" s="30" t="str">
        <f t="shared" si="11"/>
        <v/>
      </c>
      <c r="U6519" s="30" t="str">
        <f t="shared" si="12"/>
        <v/>
      </c>
    </row>
    <row r="6520" spans="2:21" ht="15.75" customHeight="1" x14ac:dyDescent="0.25">
      <c r="B6520" s="49" t="s">
        <v>333</v>
      </c>
      <c r="C6520" s="50" t="s">
        <v>361</v>
      </c>
      <c r="D6520" s="51" t="s">
        <v>80</v>
      </c>
      <c r="E6520" s="30">
        <v>869</v>
      </c>
      <c r="F6520" s="30">
        <v>0</v>
      </c>
      <c r="G6520" s="30">
        <v>200834</v>
      </c>
      <c r="H6520" s="30">
        <v>1</v>
      </c>
      <c r="I6520" s="30">
        <v>1</v>
      </c>
      <c r="J6520" s="30">
        <f t="shared" si="3"/>
        <v>0</v>
      </c>
      <c r="K6520" s="30">
        <v>1</v>
      </c>
      <c r="L6520" s="30">
        <f t="shared" si="4"/>
        <v>0</v>
      </c>
      <c r="M6520" s="52" t="str">
        <f t="shared" si="5"/>
        <v>OK</v>
      </c>
      <c r="O6520" s="30">
        <f t="shared" si="6"/>
        <v>869</v>
      </c>
      <c r="P6520" s="30">
        <f t="shared" si="7"/>
        <v>812.68880000000001</v>
      </c>
      <c r="Q6520" s="30">
        <f t="shared" si="8"/>
        <v>812.68880000000001</v>
      </c>
      <c r="R6520" s="30" t="str">
        <f t="shared" si="9"/>
        <v/>
      </c>
      <c r="S6520" s="30" t="str">
        <f t="shared" si="10"/>
        <v/>
      </c>
      <c r="T6520" s="30">
        <f t="shared" si="11"/>
        <v>200834</v>
      </c>
      <c r="U6520" s="30">
        <f t="shared" si="12"/>
        <v>163215542.45919999</v>
      </c>
    </row>
    <row r="6521" spans="2:21" ht="15.75" customHeight="1" x14ac:dyDescent="0.25">
      <c r="B6521" s="49" t="s">
        <v>333</v>
      </c>
      <c r="C6521" s="50" t="s">
        <v>361</v>
      </c>
      <c r="D6521" s="51" t="s">
        <v>81</v>
      </c>
      <c r="E6521" s="30">
        <v>928</v>
      </c>
      <c r="F6521" s="30">
        <v>0</v>
      </c>
      <c r="G6521" s="30">
        <v>83342</v>
      </c>
      <c r="H6521" s="30">
        <v>1</v>
      </c>
      <c r="I6521" s="30">
        <v>1</v>
      </c>
      <c r="J6521" s="30">
        <f t="shared" si="3"/>
        <v>0</v>
      </c>
      <c r="K6521" s="30">
        <v>1</v>
      </c>
      <c r="L6521" s="30">
        <f t="shared" si="4"/>
        <v>0</v>
      </c>
      <c r="M6521" s="52" t="str">
        <f t="shared" si="5"/>
        <v>OK</v>
      </c>
      <c r="O6521" s="30">
        <f t="shared" si="6"/>
        <v>928</v>
      </c>
      <c r="P6521" s="30">
        <f t="shared" si="7"/>
        <v>867.86560000000009</v>
      </c>
      <c r="Q6521" s="30">
        <f t="shared" si="8"/>
        <v>867.86560000000009</v>
      </c>
      <c r="R6521" s="30" t="str">
        <f t="shared" si="9"/>
        <v/>
      </c>
      <c r="S6521" s="30" t="str">
        <f t="shared" si="10"/>
        <v/>
      </c>
      <c r="T6521" s="30">
        <f t="shared" si="11"/>
        <v>83342</v>
      </c>
      <c r="U6521" s="30">
        <f t="shared" si="12"/>
        <v>72329654.835200012</v>
      </c>
    </row>
    <row r="6522" spans="2:21" ht="15.75" customHeight="1" x14ac:dyDescent="0.25">
      <c r="B6522" s="49" t="s">
        <v>333</v>
      </c>
      <c r="C6522" s="50" t="s">
        <v>361</v>
      </c>
      <c r="D6522" s="51" t="s">
        <v>82</v>
      </c>
      <c r="E6522" s="30">
        <v>457</v>
      </c>
      <c r="F6522" s="30">
        <v>1</v>
      </c>
      <c r="G6522" s="30">
        <v>131566</v>
      </c>
      <c r="H6522" s="30">
        <v>0</v>
      </c>
      <c r="I6522" s="30">
        <v>1</v>
      </c>
      <c r="J6522" s="30">
        <f t="shared" si="3"/>
        <v>0</v>
      </c>
      <c r="K6522" s="30">
        <v>1</v>
      </c>
      <c r="L6522" s="30">
        <f t="shared" si="4"/>
        <v>0</v>
      </c>
      <c r="M6522" s="52" t="str">
        <f t="shared" si="5"/>
        <v>OK</v>
      </c>
      <c r="O6522" s="30" t="str">
        <f t="shared" si="6"/>
        <v/>
      </c>
      <c r="P6522" s="30" t="str">
        <f t="shared" si="7"/>
        <v/>
      </c>
      <c r="Q6522" s="30">
        <f t="shared" si="8"/>
        <v>457</v>
      </c>
      <c r="R6522" s="30">
        <f t="shared" si="9"/>
        <v>131566</v>
      </c>
      <c r="S6522" s="30">
        <f t="shared" si="10"/>
        <v>157234.52660000001</v>
      </c>
      <c r="T6522" s="30">
        <f t="shared" si="11"/>
        <v>157234.52660000001</v>
      </c>
      <c r="U6522" s="30">
        <f t="shared" si="12"/>
        <v>71856178.656200007</v>
      </c>
    </row>
    <row r="6523" spans="2:21" ht="15.75" customHeight="1" x14ac:dyDescent="0.25">
      <c r="B6523" s="49" t="s">
        <v>333</v>
      </c>
      <c r="C6523" s="50" t="s">
        <v>361</v>
      </c>
      <c r="D6523" s="51" t="s">
        <v>83</v>
      </c>
      <c r="E6523" s="30">
        <v>967</v>
      </c>
      <c r="F6523" s="30">
        <v>0</v>
      </c>
      <c r="G6523" s="30">
        <v>67939</v>
      </c>
      <c r="H6523" s="30">
        <v>1</v>
      </c>
      <c r="I6523" s="30">
        <v>1</v>
      </c>
      <c r="J6523" s="30">
        <f t="shared" si="3"/>
        <v>0</v>
      </c>
      <c r="K6523" s="30">
        <v>1</v>
      </c>
      <c r="L6523" s="30">
        <f t="shared" si="4"/>
        <v>0</v>
      </c>
      <c r="M6523" s="52" t="str">
        <f t="shared" si="5"/>
        <v>OK</v>
      </c>
      <c r="O6523" s="30">
        <f t="shared" si="6"/>
        <v>967</v>
      </c>
      <c r="P6523" s="30">
        <f t="shared" si="7"/>
        <v>904.33839999999998</v>
      </c>
      <c r="Q6523" s="30">
        <f t="shared" si="8"/>
        <v>904.33839999999998</v>
      </c>
      <c r="R6523" s="30" t="str">
        <f t="shared" si="9"/>
        <v/>
      </c>
      <c r="S6523" s="30" t="str">
        <f t="shared" si="10"/>
        <v/>
      </c>
      <c r="T6523" s="30">
        <f t="shared" si="11"/>
        <v>67939</v>
      </c>
      <c r="U6523" s="30">
        <f t="shared" si="12"/>
        <v>61439846.557599999</v>
      </c>
    </row>
    <row r="6524" spans="2:21" ht="15.75" customHeight="1" x14ac:dyDescent="0.25">
      <c r="B6524" s="49" t="s">
        <v>333</v>
      </c>
      <c r="C6524" s="50" t="s">
        <v>362</v>
      </c>
      <c r="D6524" s="51" t="s">
        <v>60</v>
      </c>
      <c r="E6524" s="30">
        <v>0</v>
      </c>
      <c r="F6524" s="30">
        <f t="shared" si="1"/>
        <v>1</v>
      </c>
      <c r="G6524" s="30">
        <v>0</v>
      </c>
      <c r="H6524" s="30">
        <f t="shared" si="2"/>
        <v>1</v>
      </c>
      <c r="I6524" s="30">
        <v>1</v>
      </c>
      <c r="J6524" s="30">
        <f t="shared" si="3"/>
        <v>0</v>
      </c>
      <c r="K6524" s="30">
        <v>0</v>
      </c>
      <c r="L6524" s="30">
        <f t="shared" si="4"/>
        <v>1</v>
      </c>
      <c r="M6524" s="52" t="str">
        <f t="shared" si="5"/>
        <v>агрегати не працюють</v>
      </c>
      <c r="O6524" s="30" t="str">
        <f t="shared" si="6"/>
        <v/>
      </c>
      <c r="P6524" s="30" t="str">
        <f t="shared" si="7"/>
        <v/>
      </c>
      <c r="Q6524" s="30" t="str">
        <f t="shared" si="8"/>
        <v/>
      </c>
      <c r="R6524" s="30" t="str">
        <f t="shared" si="9"/>
        <v/>
      </c>
      <c r="S6524" s="30" t="str">
        <f t="shared" si="10"/>
        <v/>
      </c>
      <c r="T6524" s="30" t="str">
        <f t="shared" si="11"/>
        <v/>
      </c>
      <c r="U6524" s="30" t="str">
        <f t="shared" si="12"/>
        <v/>
      </c>
    </row>
    <row r="6525" spans="2:21" ht="15.75" customHeight="1" x14ac:dyDescent="0.25">
      <c r="B6525" s="49" t="s">
        <v>333</v>
      </c>
      <c r="C6525" s="50" t="s">
        <v>362</v>
      </c>
      <c r="D6525" s="51" t="s">
        <v>61</v>
      </c>
      <c r="E6525" s="30">
        <v>876</v>
      </c>
      <c r="F6525" s="30">
        <v>0</v>
      </c>
      <c r="G6525" s="30">
        <v>270461</v>
      </c>
      <c r="H6525" s="30">
        <v>1</v>
      </c>
      <c r="I6525" s="30">
        <v>1</v>
      </c>
      <c r="J6525" s="30">
        <f t="shared" si="3"/>
        <v>0</v>
      </c>
      <c r="K6525" s="30">
        <v>1</v>
      </c>
      <c r="L6525" s="30">
        <f t="shared" si="4"/>
        <v>0</v>
      </c>
      <c r="M6525" s="52" t="str">
        <f t="shared" si="5"/>
        <v>OK</v>
      </c>
      <c r="O6525" s="30">
        <f t="shared" si="6"/>
        <v>876</v>
      </c>
      <c r="P6525" s="30">
        <f t="shared" si="7"/>
        <v>819.23520000000008</v>
      </c>
      <c r="Q6525" s="30">
        <f t="shared" si="8"/>
        <v>819.23520000000008</v>
      </c>
      <c r="R6525" s="30" t="str">
        <f t="shared" si="9"/>
        <v/>
      </c>
      <c r="S6525" s="30" t="str">
        <f t="shared" si="10"/>
        <v/>
      </c>
      <c r="T6525" s="30">
        <f t="shared" si="11"/>
        <v>270461</v>
      </c>
      <c r="U6525" s="30">
        <f t="shared" si="12"/>
        <v>221571171.42720002</v>
      </c>
    </row>
    <row r="6526" spans="2:21" ht="15.75" customHeight="1" x14ac:dyDescent="0.25">
      <c r="B6526" s="49" t="s">
        <v>333</v>
      </c>
      <c r="C6526" s="50" t="s">
        <v>362</v>
      </c>
      <c r="D6526" s="51" t="s">
        <v>62</v>
      </c>
      <c r="E6526" s="30">
        <v>0</v>
      </c>
      <c r="F6526" s="30">
        <f t="shared" si="1"/>
        <v>1</v>
      </c>
      <c r="G6526" s="30">
        <v>0</v>
      </c>
      <c r="H6526" s="30">
        <f t="shared" si="2"/>
        <v>1</v>
      </c>
      <c r="I6526" s="30">
        <v>1</v>
      </c>
      <c r="J6526" s="30">
        <f t="shared" si="3"/>
        <v>0</v>
      </c>
      <c r="K6526" s="30">
        <v>0</v>
      </c>
      <c r="L6526" s="30">
        <f t="shared" si="4"/>
        <v>1</v>
      </c>
      <c r="M6526" s="52" t="str">
        <f t="shared" si="5"/>
        <v>агрегати не працюють</v>
      </c>
      <c r="O6526" s="30" t="str">
        <f t="shared" si="6"/>
        <v/>
      </c>
      <c r="P6526" s="30" t="str">
        <f t="shared" si="7"/>
        <v/>
      </c>
      <c r="Q6526" s="30" t="str">
        <f t="shared" si="8"/>
        <v/>
      </c>
      <c r="R6526" s="30" t="str">
        <f t="shared" si="9"/>
        <v/>
      </c>
      <c r="S6526" s="30" t="str">
        <f t="shared" si="10"/>
        <v/>
      </c>
      <c r="T6526" s="30" t="str">
        <f t="shared" si="11"/>
        <v/>
      </c>
      <c r="U6526" s="30" t="str">
        <f t="shared" si="12"/>
        <v/>
      </c>
    </row>
    <row r="6527" spans="2:21" ht="15.75" customHeight="1" x14ac:dyDescent="0.25">
      <c r="B6527" s="49" t="s">
        <v>333</v>
      </c>
      <c r="C6527" s="50" t="s">
        <v>362</v>
      </c>
      <c r="D6527" s="51" t="s">
        <v>63</v>
      </c>
      <c r="E6527" s="30">
        <v>1446</v>
      </c>
      <c r="F6527" s="30">
        <v>1</v>
      </c>
      <c r="G6527" s="30">
        <v>267604</v>
      </c>
      <c r="H6527" s="30">
        <v>0</v>
      </c>
      <c r="I6527" s="30">
        <v>1</v>
      </c>
      <c r="J6527" s="30">
        <f t="shared" si="3"/>
        <v>0</v>
      </c>
      <c r="K6527" s="30">
        <v>1</v>
      </c>
      <c r="L6527" s="30">
        <f t="shared" si="4"/>
        <v>0</v>
      </c>
      <c r="M6527" s="52" t="str">
        <f t="shared" si="5"/>
        <v>OK</v>
      </c>
      <c r="O6527" s="30" t="str">
        <f t="shared" si="6"/>
        <v/>
      </c>
      <c r="P6527" s="30" t="str">
        <f t="shared" si="7"/>
        <v/>
      </c>
      <c r="Q6527" s="30">
        <f t="shared" si="8"/>
        <v>1446</v>
      </c>
      <c r="R6527" s="30">
        <f t="shared" si="9"/>
        <v>267604</v>
      </c>
      <c r="S6527" s="30">
        <f t="shared" si="10"/>
        <v>319813.5404</v>
      </c>
      <c r="T6527" s="30">
        <f t="shared" si="11"/>
        <v>319813.5404</v>
      </c>
      <c r="U6527" s="30">
        <f t="shared" si="12"/>
        <v>462450379.41839999</v>
      </c>
    </row>
    <row r="6528" spans="2:21" ht="15.75" customHeight="1" x14ac:dyDescent="0.25">
      <c r="B6528" s="49" t="s">
        <v>333</v>
      </c>
      <c r="C6528" s="50" t="s">
        <v>362</v>
      </c>
      <c r="D6528" s="51" t="s">
        <v>64</v>
      </c>
      <c r="E6528" s="30">
        <v>1594</v>
      </c>
      <c r="F6528" s="30">
        <v>1</v>
      </c>
      <c r="G6528" s="30">
        <v>43521</v>
      </c>
      <c r="H6528" s="30">
        <v>0</v>
      </c>
      <c r="I6528" s="30">
        <v>1</v>
      </c>
      <c r="J6528" s="30">
        <f t="shared" si="3"/>
        <v>0</v>
      </c>
      <c r="K6528" s="30">
        <v>1</v>
      </c>
      <c r="L6528" s="30">
        <f t="shared" si="4"/>
        <v>0</v>
      </c>
      <c r="M6528" s="52" t="str">
        <f t="shared" si="5"/>
        <v>OK</v>
      </c>
      <c r="O6528" s="30" t="str">
        <f t="shared" si="6"/>
        <v/>
      </c>
      <c r="P6528" s="30" t="str">
        <f t="shared" si="7"/>
        <v/>
      </c>
      <c r="Q6528" s="30">
        <f t="shared" si="8"/>
        <v>1594</v>
      </c>
      <c r="R6528" s="30">
        <f t="shared" si="9"/>
        <v>43521</v>
      </c>
      <c r="S6528" s="30">
        <f t="shared" si="10"/>
        <v>52011.947100000005</v>
      </c>
      <c r="T6528" s="30">
        <f t="shared" si="11"/>
        <v>52011.947100000005</v>
      </c>
      <c r="U6528" s="30">
        <f t="shared" si="12"/>
        <v>82907043.677400008</v>
      </c>
    </row>
    <row r="6529" spans="2:21" ht="15.75" customHeight="1" x14ac:dyDescent="0.25">
      <c r="B6529" s="49" t="s">
        <v>333</v>
      </c>
      <c r="C6529" s="50" t="s">
        <v>362</v>
      </c>
      <c r="D6529" s="51" t="s">
        <v>65</v>
      </c>
      <c r="E6529" s="30">
        <v>0</v>
      </c>
      <c r="F6529" s="30">
        <f t="shared" si="1"/>
        <v>1</v>
      </c>
      <c r="G6529" s="30">
        <v>0</v>
      </c>
      <c r="H6529" s="30">
        <f t="shared" si="2"/>
        <v>1</v>
      </c>
      <c r="I6529" s="30">
        <v>1</v>
      </c>
      <c r="J6529" s="30">
        <f t="shared" si="3"/>
        <v>0</v>
      </c>
      <c r="K6529" s="30">
        <v>0</v>
      </c>
      <c r="L6529" s="30">
        <f t="shared" si="4"/>
        <v>1</v>
      </c>
      <c r="M6529" s="52" t="str">
        <f t="shared" si="5"/>
        <v>агрегати не працюють</v>
      </c>
      <c r="O6529" s="30" t="str">
        <f t="shared" si="6"/>
        <v/>
      </c>
      <c r="P6529" s="30" t="str">
        <f t="shared" si="7"/>
        <v/>
      </c>
      <c r="Q6529" s="30" t="str">
        <f t="shared" si="8"/>
        <v/>
      </c>
      <c r="R6529" s="30" t="str">
        <f t="shared" si="9"/>
        <v/>
      </c>
      <c r="S6529" s="30" t="str">
        <f t="shared" si="10"/>
        <v/>
      </c>
      <c r="T6529" s="30" t="str">
        <f t="shared" si="11"/>
        <v/>
      </c>
      <c r="U6529" s="30" t="str">
        <f t="shared" si="12"/>
        <v/>
      </c>
    </row>
    <row r="6530" spans="2:21" ht="15.75" customHeight="1" x14ac:dyDescent="0.25">
      <c r="B6530" s="49" t="s">
        <v>333</v>
      </c>
      <c r="C6530" s="50" t="s">
        <v>362</v>
      </c>
      <c r="D6530" s="51" t="s">
        <v>66</v>
      </c>
      <c r="E6530" s="30">
        <v>1819</v>
      </c>
      <c r="F6530" s="30">
        <v>0</v>
      </c>
      <c r="G6530" s="30">
        <v>237801</v>
      </c>
      <c r="H6530" s="30">
        <v>1</v>
      </c>
      <c r="I6530" s="30">
        <v>1</v>
      </c>
      <c r="J6530" s="30">
        <f t="shared" si="3"/>
        <v>0</v>
      </c>
      <c r="K6530" s="30">
        <v>1</v>
      </c>
      <c r="L6530" s="30">
        <f t="shared" si="4"/>
        <v>0</v>
      </c>
      <c r="M6530" s="52" t="str">
        <f t="shared" si="5"/>
        <v>OK</v>
      </c>
      <c r="O6530" s="30">
        <f t="shared" si="6"/>
        <v>1819</v>
      </c>
      <c r="P6530" s="30">
        <f t="shared" si="7"/>
        <v>1701.1288</v>
      </c>
      <c r="Q6530" s="30">
        <f t="shared" si="8"/>
        <v>1701.1288</v>
      </c>
      <c r="R6530" s="30" t="str">
        <f t="shared" si="9"/>
        <v/>
      </c>
      <c r="S6530" s="30" t="str">
        <f t="shared" si="10"/>
        <v/>
      </c>
      <c r="T6530" s="30">
        <f t="shared" si="11"/>
        <v>237801</v>
      </c>
      <c r="U6530" s="30">
        <f t="shared" si="12"/>
        <v>404530129.76879996</v>
      </c>
    </row>
    <row r="6531" spans="2:21" ht="15.75" customHeight="1" x14ac:dyDescent="0.25">
      <c r="B6531" s="49" t="s">
        <v>333</v>
      </c>
      <c r="C6531" s="50" t="s">
        <v>362</v>
      </c>
      <c r="D6531" s="51" t="s">
        <v>67</v>
      </c>
      <c r="E6531" s="30">
        <v>1073</v>
      </c>
      <c r="F6531" s="30">
        <v>1</v>
      </c>
      <c r="G6531" s="30">
        <v>125992</v>
      </c>
      <c r="H6531" s="30">
        <v>1</v>
      </c>
      <c r="I6531" s="30">
        <v>1</v>
      </c>
      <c r="J6531" s="30">
        <f t="shared" si="3"/>
        <v>0</v>
      </c>
      <c r="K6531" s="30">
        <v>1</v>
      </c>
      <c r="L6531" s="30">
        <f t="shared" si="4"/>
        <v>0</v>
      </c>
      <c r="M6531" s="52" t="str">
        <f t="shared" si="5"/>
        <v>OK</v>
      </c>
      <c r="O6531" s="30" t="str">
        <f t="shared" si="6"/>
        <v/>
      </c>
      <c r="P6531" s="30" t="str">
        <f t="shared" si="7"/>
        <v/>
      </c>
      <c r="Q6531" s="30">
        <f t="shared" si="8"/>
        <v>1073</v>
      </c>
      <c r="R6531" s="30" t="str">
        <f t="shared" si="9"/>
        <v/>
      </c>
      <c r="S6531" s="30" t="str">
        <f t="shared" si="10"/>
        <v/>
      </c>
      <c r="T6531" s="30">
        <f t="shared" si="11"/>
        <v>125992</v>
      </c>
      <c r="U6531" s="30">
        <f t="shared" si="12"/>
        <v>135189416</v>
      </c>
    </row>
    <row r="6532" spans="2:21" ht="15.75" customHeight="1" x14ac:dyDescent="0.25">
      <c r="B6532" s="49" t="s">
        <v>333</v>
      </c>
      <c r="C6532" s="50" t="s">
        <v>362</v>
      </c>
      <c r="D6532" s="51" t="s">
        <v>68</v>
      </c>
      <c r="E6532" s="30">
        <v>0</v>
      </c>
      <c r="F6532" s="30">
        <f t="shared" si="1"/>
        <v>1</v>
      </c>
      <c r="G6532" s="30">
        <v>0</v>
      </c>
      <c r="H6532" s="30">
        <f t="shared" si="2"/>
        <v>1</v>
      </c>
      <c r="I6532" s="30">
        <v>1</v>
      </c>
      <c r="J6532" s="30">
        <f t="shared" si="3"/>
        <v>0</v>
      </c>
      <c r="K6532" s="30">
        <v>0</v>
      </c>
      <c r="L6532" s="30">
        <f t="shared" si="4"/>
        <v>1</v>
      </c>
      <c r="M6532" s="52" t="str">
        <f t="shared" si="5"/>
        <v>агрегати не працюють</v>
      </c>
      <c r="O6532" s="30" t="str">
        <f t="shared" si="6"/>
        <v/>
      </c>
      <c r="P6532" s="30" t="str">
        <f t="shared" si="7"/>
        <v/>
      </c>
      <c r="Q6532" s="30" t="str">
        <f t="shared" si="8"/>
        <v/>
      </c>
      <c r="R6532" s="30" t="str">
        <f t="shared" si="9"/>
        <v/>
      </c>
      <c r="S6532" s="30" t="str">
        <f t="shared" si="10"/>
        <v/>
      </c>
      <c r="T6532" s="30" t="str">
        <f t="shared" si="11"/>
        <v/>
      </c>
      <c r="U6532" s="30" t="str">
        <f t="shared" si="12"/>
        <v/>
      </c>
    </row>
    <row r="6533" spans="2:21" ht="15.75" customHeight="1" x14ac:dyDescent="0.25">
      <c r="B6533" s="49" t="s">
        <v>333</v>
      </c>
      <c r="C6533" s="50" t="s">
        <v>362</v>
      </c>
      <c r="D6533" s="51" t="s">
        <v>69</v>
      </c>
      <c r="E6533" s="30">
        <v>1352</v>
      </c>
      <c r="F6533" s="30">
        <v>1</v>
      </c>
      <c r="G6533" s="30">
        <v>109625</v>
      </c>
      <c r="H6533" s="30">
        <v>1</v>
      </c>
      <c r="I6533" s="30">
        <v>1</v>
      </c>
      <c r="J6533" s="30">
        <f t="shared" si="3"/>
        <v>0</v>
      </c>
      <c r="K6533" s="30">
        <v>1</v>
      </c>
      <c r="L6533" s="30">
        <f t="shared" si="4"/>
        <v>0</v>
      </c>
      <c r="M6533" s="52" t="str">
        <f t="shared" si="5"/>
        <v>OK</v>
      </c>
      <c r="O6533" s="30" t="str">
        <f t="shared" si="6"/>
        <v/>
      </c>
      <c r="P6533" s="30" t="str">
        <f t="shared" si="7"/>
        <v/>
      </c>
      <c r="Q6533" s="30">
        <f t="shared" si="8"/>
        <v>1352</v>
      </c>
      <c r="R6533" s="30" t="str">
        <f t="shared" si="9"/>
        <v/>
      </c>
      <c r="S6533" s="30" t="str">
        <f t="shared" si="10"/>
        <v/>
      </c>
      <c r="T6533" s="30">
        <f t="shared" si="11"/>
        <v>109625</v>
      </c>
      <c r="U6533" s="30">
        <f t="shared" si="12"/>
        <v>148213000</v>
      </c>
    </row>
    <row r="6534" spans="2:21" ht="15.75" customHeight="1" x14ac:dyDescent="0.25">
      <c r="B6534" s="49" t="s">
        <v>333</v>
      </c>
      <c r="C6534" s="50" t="s">
        <v>362</v>
      </c>
      <c r="D6534" s="51" t="s">
        <v>70</v>
      </c>
      <c r="E6534" s="30">
        <v>0</v>
      </c>
      <c r="F6534" s="30">
        <f t="shared" si="1"/>
        <v>1</v>
      </c>
      <c r="G6534" s="30">
        <v>0</v>
      </c>
      <c r="H6534" s="30">
        <f t="shared" si="2"/>
        <v>1</v>
      </c>
      <c r="I6534" s="30">
        <v>1</v>
      </c>
      <c r="J6534" s="30">
        <f t="shared" si="3"/>
        <v>0</v>
      </c>
      <c r="K6534" s="30">
        <v>0</v>
      </c>
      <c r="L6534" s="30">
        <f t="shared" si="4"/>
        <v>1</v>
      </c>
      <c r="M6534" s="52" t="str">
        <f t="shared" si="5"/>
        <v>агрегати не працюють</v>
      </c>
      <c r="O6534" s="30" t="str">
        <f t="shared" si="6"/>
        <v/>
      </c>
      <c r="P6534" s="30" t="str">
        <f t="shared" si="7"/>
        <v/>
      </c>
      <c r="Q6534" s="30" t="str">
        <f t="shared" si="8"/>
        <v/>
      </c>
      <c r="R6534" s="30" t="str">
        <f t="shared" si="9"/>
        <v/>
      </c>
      <c r="S6534" s="30" t="str">
        <f t="shared" si="10"/>
        <v/>
      </c>
      <c r="T6534" s="30" t="str">
        <f t="shared" si="11"/>
        <v/>
      </c>
      <c r="U6534" s="30" t="str">
        <f t="shared" si="12"/>
        <v/>
      </c>
    </row>
    <row r="6535" spans="2:21" ht="15.75" customHeight="1" x14ac:dyDescent="0.25">
      <c r="B6535" s="49" t="s">
        <v>333</v>
      </c>
      <c r="C6535" s="50" t="s">
        <v>362</v>
      </c>
      <c r="D6535" s="51" t="s">
        <v>71</v>
      </c>
      <c r="E6535" s="30">
        <v>0</v>
      </c>
      <c r="F6535" s="30">
        <f t="shared" si="1"/>
        <v>1</v>
      </c>
      <c r="G6535" s="30">
        <v>0</v>
      </c>
      <c r="H6535" s="30">
        <f t="shared" si="2"/>
        <v>1</v>
      </c>
      <c r="I6535" s="30">
        <v>1</v>
      </c>
      <c r="J6535" s="30">
        <f t="shared" si="3"/>
        <v>0</v>
      </c>
      <c r="K6535" s="30">
        <v>0</v>
      </c>
      <c r="L6535" s="30">
        <f t="shared" si="4"/>
        <v>1</v>
      </c>
      <c r="M6535" s="52" t="str">
        <f t="shared" si="5"/>
        <v>агрегати не працюють</v>
      </c>
      <c r="O6535" s="30" t="str">
        <f t="shared" si="6"/>
        <v/>
      </c>
      <c r="P6535" s="30" t="str">
        <f t="shared" si="7"/>
        <v/>
      </c>
      <c r="Q6535" s="30" t="str">
        <f t="shared" si="8"/>
        <v/>
      </c>
      <c r="R6535" s="30" t="str">
        <f t="shared" si="9"/>
        <v/>
      </c>
      <c r="S6535" s="30" t="str">
        <f t="shared" si="10"/>
        <v/>
      </c>
      <c r="T6535" s="30" t="str">
        <f t="shared" si="11"/>
        <v/>
      </c>
      <c r="U6535" s="30" t="str">
        <f t="shared" si="12"/>
        <v/>
      </c>
    </row>
    <row r="6536" spans="2:21" ht="15.75" customHeight="1" x14ac:dyDescent="0.25">
      <c r="B6536" s="49" t="s">
        <v>333</v>
      </c>
      <c r="C6536" s="50" t="s">
        <v>362</v>
      </c>
      <c r="D6536" s="51" t="s">
        <v>72</v>
      </c>
      <c r="E6536" s="30">
        <v>0</v>
      </c>
      <c r="F6536" s="30">
        <f t="shared" si="1"/>
        <v>1</v>
      </c>
      <c r="G6536" s="30">
        <v>0</v>
      </c>
      <c r="H6536" s="30">
        <f t="shared" si="2"/>
        <v>1</v>
      </c>
      <c r="I6536" s="30">
        <v>1</v>
      </c>
      <c r="J6536" s="30">
        <f t="shared" si="3"/>
        <v>0</v>
      </c>
      <c r="K6536" s="30">
        <v>0</v>
      </c>
      <c r="L6536" s="30">
        <f t="shared" si="4"/>
        <v>1</v>
      </c>
      <c r="M6536" s="52" t="str">
        <f t="shared" si="5"/>
        <v>агрегати не працюють</v>
      </c>
      <c r="O6536" s="30" t="str">
        <f t="shared" si="6"/>
        <v/>
      </c>
      <c r="P6536" s="30" t="str">
        <f t="shared" si="7"/>
        <v/>
      </c>
      <c r="Q6536" s="30" t="str">
        <f t="shared" si="8"/>
        <v/>
      </c>
      <c r="R6536" s="30" t="str">
        <f t="shared" si="9"/>
        <v/>
      </c>
      <c r="S6536" s="30" t="str">
        <f t="shared" si="10"/>
        <v/>
      </c>
      <c r="T6536" s="30" t="str">
        <f t="shared" si="11"/>
        <v/>
      </c>
      <c r="U6536" s="30" t="str">
        <f t="shared" si="12"/>
        <v/>
      </c>
    </row>
    <row r="6537" spans="2:21" ht="15.75" customHeight="1" x14ac:dyDescent="0.25">
      <c r="B6537" s="49" t="s">
        <v>333</v>
      </c>
      <c r="C6537" s="50" t="s">
        <v>362</v>
      </c>
      <c r="D6537" s="51" t="s">
        <v>73</v>
      </c>
      <c r="E6537" s="30">
        <v>0</v>
      </c>
      <c r="F6537" s="30">
        <f t="shared" si="1"/>
        <v>1</v>
      </c>
      <c r="G6537" s="30">
        <v>0</v>
      </c>
      <c r="H6537" s="30">
        <f t="shared" si="2"/>
        <v>1</v>
      </c>
      <c r="I6537" s="30">
        <v>1</v>
      </c>
      <c r="J6537" s="30">
        <f t="shared" si="3"/>
        <v>0</v>
      </c>
      <c r="K6537" s="30">
        <v>0</v>
      </c>
      <c r="L6537" s="30">
        <f t="shared" si="4"/>
        <v>1</v>
      </c>
      <c r="M6537" s="52" t="str">
        <f t="shared" si="5"/>
        <v>агрегати не працюють</v>
      </c>
      <c r="O6537" s="30" t="str">
        <f t="shared" si="6"/>
        <v/>
      </c>
      <c r="P6537" s="30" t="str">
        <f t="shared" si="7"/>
        <v/>
      </c>
      <c r="Q6537" s="30" t="str">
        <f t="shared" si="8"/>
        <v/>
      </c>
      <c r="R6537" s="30" t="str">
        <f t="shared" si="9"/>
        <v/>
      </c>
      <c r="S6537" s="30" t="str">
        <f t="shared" si="10"/>
        <v/>
      </c>
      <c r="T6537" s="30" t="str">
        <f t="shared" si="11"/>
        <v/>
      </c>
      <c r="U6537" s="30" t="str">
        <f t="shared" si="12"/>
        <v/>
      </c>
    </row>
    <row r="6538" spans="2:21" ht="15.75" customHeight="1" x14ac:dyDescent="0.25">
      <c r="B6538" s="49" t="s">
        <v>333</v>
      </c>
      <c r="C6538" s="50" t="s">
        <v>362</v>
      </c>
      <c r="D6538" s="51" t="s">
        <v>74</v>
      </c>
      <c r="E6538" s="30">
        <v>1173</v>
      </c>
      <c r="F6538" s="30">
        <v>1</v>
      </c>
      <c r="G6538" s="30">
        <v>244261</v>
      </c>
      <c r="H6538" s="30">
        <v>0</v>
      </c>
      <c r="I6538" s="30">
        <v>1</v>
      </c>
      <c r="J6538" s="30">
        <f t="shared" si="3"/>
        <v>0</v>
      </c>
      <c r="K6538" s="30">
        <v>1</v>
      </c>
      <c r="L6538" s="30">
        <f t="shared" si="4"/>
        <v>0</v>
      </c>
      <c r="M6538" s="52" t="str">
        <f t="shared" si="5"/>
        <v>OK</v>
      </c>
      <c r="O6538" s="30" t="str">
        <f t="shared" si="6"/>
        <v/>
      </c>
      <c r="P6538" s="30" t="str">
        <f t="shared" si="7"/>
        <v/>
      </c>
      <c r="Q6538" s="30">
        <f t="shared" si="8"/>
        <v>1173</v>
      </c>
      <c r="R6538" s="30">
        <f t="shared" si="9"/>
        <v>244261</v>
      </c>
      <c r="S6538" s="30">
        <f t="shared" si="10"/>
        <v>291916.3211</v>
      </c>
      <c r="T6538" s="30">
        <f t="shared" si="11"/>
        <v>291916.3211</v>
      </c>
      <c r="U6538" s="30">
        <f t="shared" si="12"/>
        <v>342417844.65030003</v>
      </c>
    </row>
    <row r="6539" spans="2:21" ht="15.75" customHeight="1" x14ac:dyDescent="0.25">
      <c r="B6539" s="49" t="s">
        <v>333</v>
      </c>
      <c r="C6539" s="50" t="s">
        <v>362</v>
      </c>
      <c r="D6539" s="51" t="s">
        <v>75</v>
      </c>
      <c r="E6539" s="30">
        <v>346</v>
      </c>
      <c r="F6539" s="30">
        <v>0</v>
      </c>
      <c r="G6539" s="30">
        <v>48306</v>
      </c>
      <c r="H6539" s="30">
        <v>0</v>
      </c>
      <c r="I6539" s="30">
        <v>1</v>
      </c>
      <c r="J6539" s="30">
        <f t="shared" si="3"/>
        <v>0</v>
      </c>
      <c r="K6539" s="30">
        <v>1</v>
      </c>
      <c r="L6539" s="30">
        <f t="shared" si="4"/>
        <v>0</v>
      </c>
      <c r="M6539" s="52" t="str">
        <f t="shared" si="5"/>
        <v>OK</v>
      </c>
      <c r="O6539" s="30">
        <f t="shared" si="6"/>
        <v>346</v>
      </c>
      <c r="P6539" s="30">
        <f t="shared" si="7"/>
        <v>323.57920000000001</v>
      </c>
      <c r="Q6539" s="30">
        <f t="shared" si="8"/>
        <v>323.57920000000001</v>
      </c>
      <c r="R6539" s="30">
        <f t="shared" si="9"/>
        <v>48306</v>
      </c>
      <c r="S6539" s="30">
        <f t="shared" si="10"/>
        <v>57730.500599999999</v>
      </c>
      <c r="T6539" s="30">
        <f t="shared" si="11"/>
        <v>57730.500599999999</v>
      </c>
      <c r="U6539" s="30">
        <f t="shared" si="12"/>
        <v>18680389.199747521</v>
      </c>
    </row>
    <row r="6540" spans="2:21" ht="15.75" customHeight="1" x14ac:dyDescent="0.25">
      <c r="B6540" s="49" t="s">
        <v>333</v>
      </c>
      <c r="C6540" s="50" t="s">
        <v>362</v>
      </c>
      <c r="D6540" s="51" t="s">
        <v>76</v>
      </c>
      <c r="E6540" s="30">
        <v>0</v>
      </c>
      <c r="F6540" s="30">
        <f t="shared" si="1"/>
        <v>1</v>
      </c>
      <c r="G6540" s="30">
        <v>0</v>
      </c>
      <c r="H6540" s="30">
        <f t="shared" si="2"/>
        <v>1</v>
      </c>
      <c r="I6540" s="30">
        <v>1</v>
      </c>
      <c r="J6540" s="30">
        <f t="shared" si="3"/>
        <v>0</v>
      </c>
      <c r="K6540" s="30">
        <v>0</v>
      </c>
      <c r="L6540" s="30">
        <f t="shared" si="4"/>
        <v>1</v>
      </c>
      <c r="M6540" s="52" t="str">
        <f t="shared" si="5"/>
        <v>агрегати не працюють</v>
      </c>
      <c r="O6540" s="30" t="str">
        <f t="shared" si="6"/>
        <v/>
      </c>
      <c r="P6540" s="30" t="str">
        <f t="shared" si="7"/>
        <v/>
      </c>
      <c r="Q6540" s="30" t="str">
        <f t="shared" si="8"/>
        <v/>
      </c>
      <c r="R6540" s="30" t="str">
        <f t="shared" si="9"/>
        <v/>
      </c>
      <c r="S6540" s="30" t="str">
        <f t="shared" si="10"/>
        <v/>
      </c>
      <c r="T6540" s="30" t="str">
        <f t="shared" si="11"/>
        <v/>
      </c>
      <c r="U6540" s="30" t="str">
        <f t="shared" si="12"/>
        <v/>
      </c>
    </row>
    <row r="6541" spans="2:21" ht="15.75" customHeight="1" x14ac:dyDescent="0.25">
      <c r="B6541" s="49" t="s">
        <v>333</v>
      </c>
      <c r="C6541" s="50" t="s">
        <v>362</v>
      </c>
      <c r="D6541" s="51" t="s">
        <v>77</v>
      </c>
      <c r="E6541" s="30">
        <v>345</v>
      </c>
      <c r="F6541" s="30">
        <v>1</v>
      </c>
      <c r="G6541" s="30">
        <v>60620</v>
      </c>
      <c r="H6541" s="30">
        <v>0</v>
      </c>
      <c r="I6541" s="30">
        <v>1</v>
      </c>
      <c r="J6541" s="30">
        <f t="shared" si="3"/>
        <v>0</v>
      </c>
      <c r="K6541" s="30">
        <v>1</v>
      </c>
      <c r="L6541" s="30">
        <f t="shared" si="4"/>
        <v>0</v>
      </c>
      <c r="M6541" s="52" t="str">
        <f t="shared" si="5"/>
        <v>OK</v>
      </c>
      <c r="O6541" s="30" t="str">
        <f t="shared" si="6"/>
        <v/>
      </c>
      <c r="P6541" s="30" t="str">
        <f t="shared" si="7"/>
        <v/>
      </c>
      <c r="Q6541" s="30">
        <f t="shared" si="8"/>
        <v>345</v>
      </c>
      <c r="R6541" s="30">
        <f t="shared" si="9"/>
        <v>60620</v>
      </c>
      <c r="S6541" s="30">
        <f t="shared" si="10"/>
        <v>72446.962</v>
      </c>
      <c r="T6541" s="30">
        <f t="shared" si="11"/>
        <v>72446.962</v>
      </c>
      <c r="U6541" s="30">
        <f t="shared" si="12"/>
        <v>24994201.890000001</v>
      </c>
    </row>
    <row r="6542" spans="2:21" ht="15.75" customHeight="1" x14ac:dyDescent="0.25">
      <c r="B6542" s="49" t="s">
        <v>333</v>
      </c>
      <c r="C6542" s="50" t="s">
        <v>362</v>
      </c>
      <c r="D6542" s="51" t="s">
        <v>78</v>
      </c>
      <c r="E6542" s="30">
        <v>1381</v>
      </c>
      <c r="F6542" s="30">
        <v>1</v>
      </c>
      <c r="G6542" s="30">
        <v>201643</v>
      </c>
      <c r="H6542" s="30">
        <v>1</v>
      </c>
      <c r="I6542" s="30">
        <v>1</v>
      </c>
      <c r="J6542" s="30">
        <f t="shared" si="3"/>
        <v>0</v>
      </c>
      <c r="K6542" s="30">
        <v>1</v>
      </c>
      <c r="L6542" s="30">
        <f t="shared" si="4"/>
        <v>0</v>
      </c>
      <c r="M6542" s="52" t="str">
        <f t="shared" si="5"/>
        <v>OK</v>
      </c>
      <c r="O6542" s="30" t="str">
        <f t="shared" si="6"/>
        <v/>
      </c>
      <c r="P6542" s="30" t="str">
        <f t="shared" si="7"/>
        <v/>
      </c>
      <c r="Q6542" s="30">
        <f t="shared" si="8"/>
        <v>1381</v>
      </c>
      <c r="R6542" s="30" t="str">
        <f t="shared" si="9"/>
        <v/>
      </c>
      <c r="S6542" s="30" t="str">
        <f t="shared" si="10"/>
        <v/>
      </c>
      <c r="T6542" s="30">
        <f t="shared" si="11"/>
        <v>201643</v>
      </c>
      <c r="U6542" s="30">
        <f t="shared" si="12"/>
        <v>278468983</v>
      </c>
    </row>
    <row r="6543" spans="2:21" ht="15.75" customHeight="1" x14ac:dyDescent="0.25">
      <c r="B6543" s="49" t="s">
        <v>333</v>
      </c>
      <c r="C6543" s="50" t="s">
        <v>362</v>
      </c>
      <c r="D6543" s="51" t="s">
        <v>79</v>
      </c>
      <c r="E6543" s="30">
        <v>0</v>
      </c>
      <c r="F6543" s="30">
        <f t="shared" si="1"/>
        <v>1</v>
      </c>
      <c r="G6543" s="30">
        <v>0</v>
      </c>
      <c r="H6543" s="30">
        <f t="shared" si="2"/>
        <v>1</v>
      </c>
      <c r="I6543" s="30">
        <v>1</v>
      </c>
      <c r="J6543" s="30">
        <f t="shared" si="3"/>
        <v>0</v>
      </c>
      <c r="K6543" s="30">
        <v>0</v>
      </c>
      <c r="L6543" s="30">
        <f t="shared" si="4"/>
        <v>1</v>
      </c>
      <c r="M6543" s="52" t="str">
        <f t="shared" si="5"/>
        <v>агрегати не працюють</v>
      </c>
      <c r="O6543" s="30" t="str">
        <f t="shared" si="6"/>
        <v/>
      </c>
      <c r="P6543" s="30" t="str">
        <f t="shared" si="7"/>
        <v/>
      </c>
      <c r="Q6543" s="30" t="str">
        <f t="shared" si="8"/>
        <v/>
      </c>
      <c r="R6543" s="30" t="str">
        <f t="shared" si="9"/>
        <v/>
      </c>
      <c r="S6543" s="30" t="str">
        <f t="shared" si="10"/>
        <v/>
      </c>
      <c r="T6543" s="30" t="str">
        <f t="shared" si="11"/>
        <v/>
      </c>
      <c r="U6543" s="30" t="str">
        <f t="shared" si="12"/>
        <v/>
      </c>
    </row>
    <row r="6544" spans="2:21" ht="15.75" customHeight="1" x14ac:dyDescent="0.25">
      <c r="B6544" s="49" t="s">
        <v>333</v>
      </c>
      <c r="C6544" s="50" t="s">
        <v>362</v>
      </c>
      <c r="D6544" s="51" t="s">
        <v>80</v>
      </c>
      <c r="E6544" s="30">
        <v>0</v>
      </c>
      <c r="F6544" s="30">
        <f t="shared" si="1"/>
        <v>1</v>
      </c>
      <c r="G6544" s="30">
        <v>0</v>
      </c>
      <c r="H6544" s="30">
        <f t="shared" si="2"/>
        <v>1</v>
      </c>
      <c r="I6544" s="30">
        <v>1</v>
      </c>
      <c r="J6544" s="30">
        <f t="shared" si="3"/>
        <v>0</v>
      </c>
      <c r="K6544" s="30">
        <v>0</v>
      </c>
      <c r="L6544" s="30">
        <f t="shared" si="4"/>
        <v>1</v>
      </c>
      <c r="M6544" s="52" t="str">
        <f t="shared" si="5"/>
        <v>агрегати не працюють</v>
      </c>
      <c r="O6544" s="30" t="str">
        <f t="shared" si="6"/>
        <v/>
      </c>
      <c r="P6544" s="30" t="str">
        <f t="shared" si="7"/>
        <v/>
      </c>
      <c r="Q6544" s="30" t="str">
        <f t="shared" si="8"/>
        <v/>
      </c>
      <c r="R6544" s="30" t="str">
        <f t="shared" si="9"/>
        <v/>
      </c>
      <c r="S6544" s="30" t="str">
        <f t="shared" si="10"/>
        <v/>
      </c>
      <c r="T6544" s="30" t="str">
        <f t="shared" si="11"/>
        <v/>
      </c>
      <c r="U6544" s="30" t="str">
        <f t="shared" si="12"/>
        <v/>
      </c>
    </row>
    <row r="6545" spans="2:21" ht="15.75" customHeight="1" x14ac:dyDescent="0.25">
      <c r="B6545" s="49" t="s">
        <v>333</v>
      </c>
      <c r="C6545" s="50" t="s">
        <v>362</v>
      </c>
      <c r="D6545" s="51" t="s">
        <v>81</v>
      </c>
      <c r="E6545" s="30">
        <v>0</v>
      </c>
      <c r="F6545" s="30">
        <f t="shared" si="1"/>
        <v>1</v>
      </c>
      <c r="G6545" s="30">
        <v>0</v>
      </c>
      <c r="H6545" s="30">
        <f t="shared" si="2"/>
        <v>1</v>
      </c>
      <c r="I6545" s="30">
        <v>1</v>
      </c>
      <c r="J6545" s="30">
        <f t="shared" si="3"/>
        <v>0</v>
      </c>
      <c r="K6545" s="30">
        <v>0</v>
      </c>
      <c r="L6545" s="30">
        <f t="shared" si="4"/>
        <v>1</v>
      </c>
      <c r="M6545" s="52" t="str">
        <f t="shared" si="5"/>
        <v>агрегати не працюють</v>
      </c>
      <c r="O6545" s="30" t="str">
        <f t="shared" si="6"/>
        <v/>
      </c>
      <c r="P6545" s="30" t="str">
        <f t="shared" si="7"/>
        <v/>
      </c>
      <c r="Q6545" s="30" t="str">
        <f t="shared" si="8"/>
        <v/>
      </c>
      <c r="R6545" s="30" t="str">
        <f t="shared" si="9"/>
        <v/>
      </c>
      <c r="S6545" s="30" t="str">
        <f t="shared" si="10"/>
        <v/>
      </c>
      <c r="T6545" s="30" t="str">
        <f t="shared" si="11"/>
        <v/>
      </c>
      <c r="U6545" s="30" t="str">
        <f t="shared" si="12"/>
        <v/>
      </c>
    </row>
    <row r="6546" spans="2:21" ht="15.75" customHeight="1" x14ac:dyDescent="0.25">
      <c r="B6546" s="49" t="s">
        <v>333</v>
      </c>
      <c r="C6546" s="50" t="s">
        <v>362</v>
      </c>
      <c r="D6546" s="51" t="s">
        <v>82</v>
      </c>
      <c r="E6546" s="30">
        <v>0</v>
      </c>
      <c r="F6546" s="30">
        <f t="shared" si="1"/>
        <v>1</v>
      </c>
      <c r="G6546" s="30">
        <v>0</v>
      </c>
      <c r="H6546" s="30">
        <f t="shared" si="2"/>
        <v>1</v>
      </c>
      <c r="I6546" s="30">
        <v>1</v>
      </c>
      <c r="J6546" s="30">
        <f t="shared" si="3"/>
        <v>0</v>
      </c>
      <c r="K6546" s="30">
        <v>0</v>
      </c>
      <c r="L6546" s="30">
        <f t="shared" si="4"/>
        <v>1</v>
      </c>
      <c r="M6546" s="52" t="str">
        <f t="shared" si="5"/>
        <v>агрегати не працюють</v>
      </c>
      <c r="O6546" s="30" t="str">
        <f t="shared" si="6"/>
        <v/>
      </c>
      <c r="P6546" s="30" t="str">
        <f t="shared" si="7"/>
        <v/>
      </c>
      <c r="Q6546" s="30" t="str">
        <f t="shared" si="8"/>
        <v/>
      </c>
      <c r="R6546" s="30" t="str">
        <f t="shared" si="9"/>
        <v/>
      </c>
      <c r="S6546" s="30" t="str">
        <f t="shared" si="10"/>
        <v/>
      </c>
      <c r="T6546" s="30" t="str">
        <f t="shared" si="11"/>
        <v/>
      </c>
      <c r="U6546" s="30" t="str">
        <f t="shared" si="12"/>
        <v/>
      </c>
    </row>
    <row r="6547" spans="2:21" ht="15.75" customHeight="1" x14ac:dyDescent="0.25">
      <c r="B6547" s="49" t="s">
        <v>333</v>
      </c>
      <c r="C6547" s="50" t="s">
        <v>362</v>
      </c>
      <c r="D6547" s="51" t="s">
        <v>83</v>
      </c>
      <c r="E6547" s="30">
        <v>1438</v>
      </c>
      <c r="F6547" s="30">
        <v>1</v>
      </c>
      <c r="G6547" s="30">
        <v>249526</v>
      </c>
      <c r="H6547" s="30">
        <v>1</v>
      </c>
      <c r="I6547" s="30">
        <v>1</v>
      </c>
      <c r="J6547" s="30">
        <f t="shared" si="3"/>
        <v>0</v>
      </c>
      <c r="K6547" s="30">
        <v>1</v>
      </c>
      <c r="L6547" s="30">
        <f t="shared" si="4"/>
        <v>0</v>
      </c>
      <c r="M6547" s="52" t="str">
        <f t="shared" si="5"/>
        <v>OK</v>
      </c>
      <c r="O6547" s="30" t="str">
        <f t="shared" si="6"/>
        <v/>
      </c>
      <c r="P6547" s="30" t="str">
        <f t="shared" si="7"/>
        <v/>
      </c>
      <c r="Q6547" s="30">
        <f t="shared" si="8"/>
        <v>1438</v>
      </c>
      <c r="R6547" s="30" t="str">
        <f t="shared" si="9"/>
        <v/>
      </c>
      <c r="S6547" s="30" t="str">
        <f t="shared" si="10"/>
        <v/>
      </c>
      <c r="T6547" s="30">
        <f t="shared" si="11"/>
        <v>249526</v>
      </c>
      <c r="U6547" s="30">
        <f t="shared" si="12"/>
        <v>358818388</v>
      </c>
    </row>
    <row r="6548" spans="2:21" ht="15.75" customHeight="1" x14ac:dyDescent="0.25">
      <c r="B6548" s="49" t="s">
        <v>333</v>
      </c>
      <c r="C6548" s="50" t="s">
        <v>363</v>
      </c>
      <c r="D6548" s="51" t="s">
        <v>60</v>
      </c>
      <c r="E6548" s="30">
        <v>1853</v>
      </c>
      <c r="F6548" s="30">
        <v>0</v>
      </c>
      <c r="G6548" s="30">
        <v>138255</v>
      </c>
      <c r="H6548" s="30">
        <v>1</v>
      </c>
      <c r="I6548" s="30">
        <v>1</v>
      </c>
      <c r="J6548" s="30">
        <f t="shared" si="3"/>
        <v>0</v>
      </c>
      <c r="K6548" s="30">
        <v>1</v>
      </c>
      <c r="L6548" s="30">
        <f t="shared" si="4"/>
        <v>0</v>
      </c>
      <c r="M6548" s="52" t="str">
        <f t="shared" si="5"/>
        <v>OK</v>
      </c>
      <c r="O6548" s="30">
        <f t="shared" si="6"/>
        <v>1853</v>
      </c>
      <c r="P6548" s="30">
        <f t="shared" si="7"/>
        <v>1732.9256</v>
      </c>
      <c r="Q6548" s="30">
        <f t="shared" si="8"/>
        <v>1732.9256</v>
      </c>
      <c r="R6548" s="30" t="str">
        <f t="shared" si="9"/>
        <v/>
      </c>
      <c r="S6548" s="30" t="str">
        <f t="shared" si="10"/>
        <v/>
      </c>
      <c r="T6548" s="30">
        <f t="shared" si="11"/>
        <v>138255</v>
      </c>
      <c r="U6548" s="30">
        <f t="shared" si="12"/>
        <v>239585628.82800001</v>
      </c>
    </row>
    <row r="6549" spans="2:21" ht="15.75" customHeight="1" x14ac:dyDescent="0.25">
      <c r="B6549" s="49" t="s">
        <v>333</v>
      </c>
      <c r="C6549" s="50" t="s">
        <v>363</v>
      </c>
      <c r="D6549" s="51" t="s">
        <v>61</v>
      </c>
      <c r="E6549" s="30">
        <v>1615</v>
      </c>
      <c r="F6549" s="30">
        <v>1</v>
      </c>
      <c r="G6549" s="30">
        <v>112365</v>
      </c>
      <c r="H6549" s="30">
        <v>0</v>
      </c>
      <c r="I6549" s="30">
        <v>1</v>
      </c>
      <c r="J6549" s="30">
        <f t="shared" si="3"/>
        <v>0</v>
      </c>
      <c r="K6549" s="30">
        <v>1</v>
      </c>
      <c r="L6549" s="30">
        <f t="shared" si="4"/>
        <v>0</v>
      </c>
      <c r="M6549" s="52" t="str">
        <f t="shared" si="5"/>
        <v>OK</v>
      </c>
      <c r="O6549" s="30" t="str">
        <f t="shared" si="6"/>
        <v/>
      </c>
      <c r="P6549" s="30" t="str">
        <f t="shared" si="7"/>
        <v/>
      </c>
      <c r="Q6549" s="30">
        <f t="shared" si="8"/>
        <v>1615</v>
      </c>
      <c r="R6549" s="30">
        <f t="shared" si="9"/>
        <v>112365</v>
      </c>
      <c r="S6549" s="30">
        <f t="shared" si="10"/>
        <v>134287.41150000002</v>
      </c>
      <c r="T6549" s="30">
        <f t="shared" si="11"/>
        <v>134287.41150000002</v>
      </c>
      <c r="U6549" s="30">
        <f t="shared" si="12"/>
        <v>216874169.57250002</v>
      </c>
    </row>
    <row r="6550" spans="2:21" ht="15.75" customHeight="1" x14ac:dyDescent="0.25">
      <c r="B6550" s="49" t="s">
        <v>333</v>
      </c>
      <c r="C6550" s="50" t="s">
        <v>363</v>
      </c>
      <c r="D6550" s="51" t="s">
        <v>62</v>
      </c>
      <c r="E6550" s="30">
        <v>1114</v>
      </c>
      <c r="F6550" s="30">
        <v>0</v>
      </c>
      <c r="G6550" s="30">
        <v>97857</v>
      </c>
      <c r="H6550" s="30">
        <v>1</v>
      </c>
      <c r="I6550" s="30">
        <v>1</v>
      </c>
      <c r="J6550" s="30">
        <f t="shared" si="3"/>
        <v>0</v>
      </c>
      <c r="K6550" s="30">
        <v>1</v>
      </c>
      <c r="L6550" s="30">
        <f t="shared" si="4"/>
        <v>0</v>
      </c>
      <c r="M6550" s="52" t="str">
        <f t="shared" si="5"/>
        <v>OK</v>
      </c>
      <c r="O6550" s="30">
        <f t="shared" si="6"/>
        <v>1114</v>
      </c>
      <c r="P6550" s="30">
        <f t="shared" si="7"/>
        <v>1041.8127999999999</v>
      </c>
      <c r="Q6550" s="30">
        <f t="shared" si="8"/>
        <v>1041.8127999999999</v>
      </c>
      <c r="R6550" s="30" t="str">
        <f t="shared" si="9"/>
        <v/>
      </c>
      <c r="S6550" s="30" t="str">
        <f t="shared" si="10"/>
        <v/>
      </c>
      <c r="T6550" s="30">
        <f t="shared" si="11"/>
        <v>97857</v>
      </c>
      <c r="U6550" s="30">
        <f t="shared" si="12"/>
        <v>101948675.1696</v>
      </c>
    </row>
    <row r="6551" spans="2:21" ht="15.75" customHeight="1" x14ac:dyDescent="0.25">
      <c r="B6551" s="49" t="s">
        <v>333</v>
      </c>
      <c r="C6551" s="50" t="s">
        <v>363</v>
      </c>
      <c r="D6551" s="51" t="s">
        <v>63</v>
      </c>
      <c r="E6551" s="30">
        <v>667</v>
      </c>
      <c r="F6551" s="30">
        <v>0</v>
      </c>
      <c r="G6551" s="30">
        <v>245056</v>
      </c>
      <c r="H6551" s="30">
        <v>1</v>
      </c>
      <c r="I6551" s="30">
        <v>1</v>
      </c>
      <c r="J6551" s="30">
        <f t="shared" si="3"/>
        <v>0</v>
      </c>
      <c r="K6551" s="30">
        <v>1</v>
      </c>
      <c r="L6551" s="30">
        <f t="shared" si="4"/>
        <v>0</v>
      </c>
      <c r="M6551" s="52" t="str">
        <f t="shared" si="5"/>
        <v>OK</v>
      </c>
      <c r="O6551" s="30">
        <f t="shared" si="6"/>
        <v>667</v>
      </c>
      <c r="P6551" s="30">
        <f t="shared" si="7"/>
        <v>623.77840000000003</v>
      </c>
      <c r="Q6551" s="30">
        <f t="shared" si="8"/>
        <v>623.77840000000003</v>
      </c>
      <c r="R6551" s="30" t="str">
        <f t="shared" si="9"/>
        <v/>
      </c>
      <c r="S6551" s="30" t="str">
        <f t="shared" si="10"/>
        <v/>
      </c>
      <c r="T6551" s="30">
        <f t="shared" si="11"/>
        <v>245056</v>
      </c>
      <c r="U6551" s="30">
        <f t="shared" si="12"/>
        <v>152860639.59040001</v>
      </c>
    </row>
    <row r="6552" spans="2:21" ht="15.75" customHeight="1" x14ac:dyDescent="0.25">
      <c r="B6552" s="49" t="s">
        <v>333</v>
      </c>
      <c r="C6552" s="50" t="s">
        <v>363</v>
      </c>
      <c r="D6552" s="51" t="s">
        <v>64</v>
      </c>
      <c r="E6552" s="30">
        <v>515</v>
      </c>
      <c r="F6552" s="30">
        <v>1</v>
      </c>
      <c r="G6552" s="30">
        <v>249123</v>
      </c>
      <c r="H6552" s="30">
        <v>0</v>
      </c>
      <c r="I6552" s="30">
        <v>1</v>
      </c>
      <c r="J6552" s="30">
        <f t="shared" si="3"/>
        <v>0</v>
      </c>
      <c r="K6552" s="30">
        <v>1</v>
      </c>
      <c r="L6552" s="30">
        <f t="shared" si="4"/>
        <v>0</v>
      </c>
      <c r="M6552" s="52" t="str">
        <f t="shared" si="5"/>
        <v>OK</v>
      </c>
      <c r="O6552" s="30" t="str">
        <f t="shared" si="6"/>
        <v/>
      </c>
      <c r="P6552" s="30" t="str">
        <f t="shared" si="7"/>
        <v/>
      </c>
      <c r="Q6552" s="30">
        <f t="shared" si="8"/>
        <v>515</v>
      </c>
      <c r="R6552" s="30">
        <f t="shared" si="9"/>
        <v>249123</v>
      </c>
      <c r="S6552" s="30">
        <f t="shared" si="10"/>
        <v>297726.89730000001</v>
      </c>
      <c r="T6552" s="30">
        <f t="shared" si="11"/>
        <v>297726.89730000001</v>
      </c>
      <c r="U6552" s="30">
        <f t="shared" si="12"/>
        <v>153329352.10950002</v>
      </c>
    </row>
    <row r="6553" spans="2:21" ht="15.75" customHeight="1" x14ac:dyDescent="0.25">
      <c r="B6553" s="49" t="s">
        <v>333</v>
      </c>
      <c r="C6553" s="50" t="s">
        <v>363</v>
      </c>
      <c r="D6553" s="51" t="s">
        <v>65</v>
      </c>
      <c r="E6553" s="30">
        <v>0</v>
      </c>
      <c r="F6553" s="30">
        <f t="shared" si="1"/>
        <v>1</v>
      </c>
      <c r="G6553" s="30">
        <v>0</v>
      </c>
      <c r="H6553" s="30">
        <f t="shared" si="2"/>
        <v>1</v>
      </c>
      <c r="I6553" s="30">
        <v>1</v>
      </c>
      <c r="J6553" s="30">
        <f t="shared" si="3"/>
        <v>0</v>
      </c>
      <c r="K6553" s="30">
        <v>0</v>
      </c>
      <c r="L6553" s="30">
        <f t="shared" si="4"/>
        <v>1</v>
      </c>
      <c r="M6553" s="52" t="str">
        <f t="shared" si="5"/>
        <v>агрегати не працюють</v>
      </c>
      <c r="O6553" s="30" t="str">
        <f t="shared" si="6"/>
        <v/>
      </c>
      <c r="P6553" s="30" t="str">
        <f t="shared" si="7"/>
        <v/>
      </c>
      <c r="Q6553" s="30" t="str">
        <f t="shared" si="8"/>
        <v/>
      </c>
      <c r="R6553" s="30" t="str">
        <f t="shared" si="9"/>
        <v/>
      </c>
      <c r="S6553" s="30" t="str">
        <f t="shared" si="10"/>
        <v/>
      </c>
      <c r="T6553" s="30" t="str">
        <f t="shared" si="11"/>
        <v/>
      </c>
      <c r="U6553" s="30" t="str">
        <f t="shared" si="12"/>
        <v/>
      </c>
    </row>
    <row r="6554" spans="2:21" ht="15.75" customHeight="1" x14ac:dyDescent="0.25">
      <c r="B6554" s="49" t="s">
        <v>333</v>
      </c>
      <c r="C6554" s="50" t="s">
        <v>363</v>
      </c>
      <c r="D6554" s="51" t="s">
        <v>66</v>
      </c>
      <c r="E6554" s="30">
        <v>0</v>
      </c>
      <c r="F6554" s="30">
        <f t="shared" si="1"/>
        <v>1</v>
      </c>
      <c r="G6554" s="30">
        <v>0</v>
      </c>
      <c r="H6554" s="30">
        <f t="shared" si="2"/>
        <v>1</v>
      </c>
      <c r="I6554" s="30">
        <v>1</v>
      </c>
      <c r="J6554" s="30">
        <f t="shared" si="3"/>
        <v>0</v>
      </c>
      <c r="K6554" s="30">
        <v>0</v>
      </c>
      <c r="L6554" s="30">
        <f t="shared" si="4"/>
        <v>1</v>
      </c>
      <c r="M6554" s="52" t="str">
        <f t="shared" si="5"/>
        <v>агрегати не працюють</v>
      </c>
      <c r="O6554" s="30" t="str">
        <f t="shared" si="6"/>
        <v/>
      </c>
      <c r="P6554" s="30" t="str">
        <f t="shared" si="7"/>
        <v/>
      </c>
      <c r="Q6554" s="30" t="str">
        <f t="shared" si="8"/>
        <v/>
      </c>
      <c r="R6554" s="30" t="str">
        <f t="shared" si="9"/>
        <v/>
      </c>
      <c r="S6554" s="30" t="str">
        <f t="shared" si="10"/>
        <v/>
      </c>
      <c r="T6554" s="30" t="str">
        <f t="shared" si="11"/>
        <v/>
      </c>
      <c r="U6554" s="30" t="str">
        <f t="shared" si="12"/>
        <v/>
      </c>
    </row>
    <row r="6555" spans="2:21" ht="15.75" customHeight="1" x14ac:dyDescent="0.25">
      <c r="B6555" s="49" t="s">
        <v>333</v>
      </c>
      <c r="C6555" s="50" t="s">
        <v>363</v>
      </c>
      <c r="D6555" s="51" t="s">
        <v>67</v>
      </c>
      <c r="E6555" s="30">
        <v>1897</v>
      </c>
      <c r="F6555" s="30">
        <v>1</v>
      </c>
      <c r="G6555" s="30">
        <v>74851</v>
      </c>
      <c r="H6555" s="30">
        <v>1</v>
      </c>
      <c r="I6555" s="30">
        <v>1</v>
      </c>
      <c r="J6555" s="30">
        <f t="shared" si="3"/>
        <v>0</v>
      </c>
      <c r="K6555" s="30">
        <v>1</v>
      </c>
      <c r="L6555" s="30">
        <f t="shared" si="4"/>
        <v>0</v>
      </c>
      <c r="M6555" s="52" t="str">
        <f t="shared" si="5"/>
        <v>OK</v>
      </c>
      <c r="O6555" s="30" t="str">
        <f t="shared" si="6"/>
        <v/>
      </c>
      <c r="P6555" s="30" t="str">
        <f t="shared" si="7"/>
        <v/>
      </c>
      <c r="Q6555" s="30">
        <f t="shared" si="8"/>
        <v>1897</v>
      </c>
      <c r="R6555" s="30" t="str">
        <f t="shared" si="9"/>
        <v/>
      </c>
      <c r="S6555" s="30" t="str">
        <f t="shared" si="10"/>
        <v/>
      </c>
      <c r="T6555" s="30">
        <f t="shared" si="11"/>
        <v>74851</v>
      </c>
      <c r="U6555" s="30">
        <f t="shared" si="12"/>
        <v>141992347</v>
      </c>
    </row>
    <row r="6556" spans="2:21" ht="15.75" customHeight="1" x14ac:dyDescent="0.25">
      <c r="B6556" s="49" t="s">
        <v>333</v>
      </c>
      <c r="C6556" s="50" t="s">
        <v>363</v>
      </c>
      <c r="D6556" s="51" t="s">
        <v>68</v>
      </c>
      <c r="E6556" s="30">
        <v>0</v>
      </c>
      <c r="F6556" s="30">
        <f t="shared" si="1"/>
        <v>1</v>
      </c>
      <c r="G6556" s="30">
        <v>0</v>
      </c>
      <c r="H6556" s="30">
        <f t="shared" si="2"/>
        <v>1</v>
      </c>
      <c r="I6556" s="30">
        <v>1</v>
      </c>
      <c r="J6556" s="30">
        <f t="shared" si="3"/>
        <v>0</v>
      </c>
      <c r="K6556" s="30">
        <v>0</v>
      </c>
      <c r="L6556" s="30">
        <f t="shared" si="4"/>
        <v>1</v>
      </c>
      <c r="M6556" s="52" t="str">
        <f t="shared" si="5"/>
        <v>агрегати не працюють</v>
      </c>
      <c r="O6556" s="30" t="str">
        <f t="shared" si="6"/>
        <v/>
      </c>
      <c r="P6556" s="30" t="str">
        <f t="shared" si="7"/>
        <v/>
      </c>
      <c r="Q6556" s="30" t="str">
        <f t="shared" si="8"/>
        <v/>
      </c>
      <c r="R6556" s="30" t="str">
        <f t="shared" si="9"/>
        <v/>
      </c>
      <c r="S6556" s="30" t="str">
        <f t="shared" si="10"/>
        <v/>
      </c>
      <c r="T6556" s="30" t="str">
        <f t="shared" si="11"/>
        <v/>
      </c>
      <c r="U6556" s="30" t="str">
        <f t="shared" si="12"/>
        <v/>
      </c>
    </row>
    <row r="6557" spans="2:21" ht="15.75" customHeight="1" x14ac:dyDescent="0.25">
      <c r="B6557" s="49" t="s">
        <v>333</v>
      </c>
      <c r="C6557" s="50" t="s">
        <v>363</v>
      </c>
      <c r="D6557" s="51" t="s">
        <v>69</v>
      </c>
      <c r="E6557" s="30">
        <v>0</v>
      </c>
      <c r="F6557" s="30">
        <f t="shared" si="1"/>
        <v>1</v>
      </c>
      <c r="G6557" s="30">
        <v>0</v>
      </c>
      <c r="H6557" s="30">
        <f t="shared" si="2"/>
        <v>1</v>
      </c>
      <c r="I6557" s="30">
        <v>1</v>
      </c>
      <c r="J6557" s="30">
        <f t="shared" si="3"/>
        <v>0</v>
      </c>
      <c r="K6557" s="30">
        <v>0</v>
      </c>
      <c r="L6557" s="30">
        <f t="shared" si="4"/>
        <v>1</v>
      </c>
      <c r="M6557" s="52" t="str">
        <f t="shared" si="5"/>
        <v>агрегати не працюють</v>
      </c>
      <c r="O6557" s="30" t="str">
        <f t="shared" si="6"/>
        <v/>
      </c>
      <c r="P6557" s="30" t="str">
        <f t="shared" si="7"/>
        <v/>
      </c>
      <c r="Q6557" s="30" t="str">
        <f t="shared" si="8"/>
        <v/>
      </c>
      <c r="R6557" s="30" t="str">
        <f t="shared" si="9"/>
        <v/>
      </c>
      <c r="S6557" s="30" t="str">
        <f t="shared" si="10"/>
        <v/>
      </c>
      <c r="T6557" s="30" t="str">
        <f t="shared" si="11"/>
        <v/>
      </c>
      <c r="U6557" s="30" t="str">
        <f t="shared" si="12"/>
        <v/>
      </c>
    </row>
    <row r="6558" spans="2:21" ht="15.75" customHeight="1" x14ac:dyDescent="0.25">
      <c r="B6558" s="49" t="s">
        <v>333</v>
      </c>
      <c r="C6558" s="50" t="s">
        <v>363</v>
      </c>
      <c r="D6558" s="51" t="s">
        <v>70</v>
      </c>
      <c r="E6558" s="30">
        <v>1274</v>
      </c>
      <c r="F6558" s="30">
        <v>0</v>
      </c>
      <c r="G6558" s="30">
        <v>178529</v>
      </c>
      <c r="H6558" s="30">
        <v>0</v>
      </c>
      <c r="I6558" s="30">
        <v>1</v>
      </c>
      <c r="J6558" s="30">
        <f t="shared" si="3"/>
        <v>0</v>
      </c>
      <c r="K6558" s="30">
        <v>1</v>
      </c>
      <c r="L6558" s="30">
        <f t="shared" si="4"/>
        <v>0</v>
      </c>
      <c r="M6558" s="52" t="str">
        <f t="shared" si="5"/>
        <v>OK</v>
      </c>
      <c r="O6558" s="30">
        <f t="shared" si="6"/>
        <v>1274</v>
      </c>
      <c r="P6558" s="30">
        <f t="shared" si="7"/>
        <v>1191.4448</v>
      </c>
      <c r="Q6558" s="30">
        <f t="shared" si="8"/>
        <v>1191.4448</v>
      </c>
      <c r="R6558" s="30">
        <f t="shared" si="9"/>
        <v>178529</v>
      </c>
      <c r="S6558" s="30">
        <f t="shared" si="10"/>
        <v>213360.0079</v>
      </c>
      <c r="T6558" s="30">
        <f t="shared" si="11"/>
        <v>213360.0079</v>
      </c>
      <c r="U6558" s="30">
        <f t="shared" si="12"/>
        <v>254206671.94041392</v>
      </c>
    </row>
    <row r="6559" spans="2:21" ht="15.75" customHeight="1" x14ac:dyDescent="0.25">
      <c r="B6559" s="49" t="s">
        <v>333</v>
      </c>
      <c r="C6559" s="50" t="s">
        <v>363</v>
      </c>
      <c r="D6559" s="51" t="s">
        <v>71</v>
      </c>
      <c r="E6559" s="30">
        <v>1838</v>
      </c>
      <c r="F6559" s="30">
        <v>0</v>
      </c>
      <c r="G6559" s="30">
        <v>254141</v>
      </c>
      <c r="H6559" s="30">
        <v>1</v>
      </c>
      <c r="I6559" s="30">
        <v>1</v>
      </c>
      <c r="J6559" s="30">
        <f t="shared" si="3"/>
        <v>0</v>
      </c>
      <c r="K6559" s="30">
        <v>1</v>
      </c>
      <c r="L6559" s="30">
        <f t="shared" si="4"/>
        <v>0</v>
      </c>
      <c r="M6559" s="52" t="str">
        <f t="shared" si="5"/>
        <v>OK</v>
      </c>
      <c r="O6559" s="30">
        <f t="shared" si="6"/>
        <v>1838</v>
      </c>
      <c r="P6559" s="30">
        <f t="shared" si="7"/>
        <v>1718.8976</v>
      </c>
      <c r="Q6559" s="30">
        <f t="shared" si="8"/>
        <v>1718.8976</v>
      </c>
      <c r="R6559" s="30" t="str">
        <f t="shared" si="9"/>
        <v/>
      </c>
      <c r="S6559" s="30" t="str">
        <f t="shared" si="10"/>
        <v/>
      </c>
      <c r="T6559" s="30">
        <f t="shared" si="11"/>
        <v>254141</v>
      </c>
      <c r="U6559" s="30">
        <f t="shared" si="12"/>
        <v>436842354.96160001</v>
      </c>
    </row>
    <row r="6560" spans="2:21" ht="15.75" customHeight="1" x14ac:dyDescent="0.25">
      <c r="B6560" s="49" t="s">
        <v>333</v>
      </c>
      <c r="C6560" s="50" t="s">
        <v>363</v>
      </c>
      <c r="D6560" s="51" t="s">
        <v>72</v>
      </c>
      <c r="E6560" s="30">
        <v>0</v>
      </c>
      <c r="F6560" s="30">
        <f t="shared" si="1"/>
        <v>1</v>
      </c>
      <c r="G6560" s="30">
        <v>0</v>
      </c>
      <c r="H6560" s="30">
        <f t="shared" si="2"/>
        <v>1</v>
      </c>
      <c r="I6560" s="30">
        <v>1</v>
      </c>
      <c r="J6560" s="30">
        <f t="shared" si="3"/>
        <v>0</v>
      </c>
      <c r="K6560" s="30">
        <v>0</v>
      </c>
      <c r="L6560" s="30">
        <f t="shared" si="4"/>
        <v>1</v>
      </c>
      <c r="M6560" s="52" t="str">
        <f t="shared" si="5"/>
        <v>агрегати не працюють</v>
      </c>
      <c r="O6560" s="30" t="str">
        <f t="shared" si="6"/>
        <v/>
      </c>
      <c r="P6560" s="30" t="str">
        <f t="shared" si="7"/>
        <v/>
      </c>
      <c r="Q6560" s="30" t="str">
        <f t="shared" si="8"/>
        <v/>
      </c>
      <c r="R6560" s="30" t="str">
        <f t="shared" si="9"/>
        <v/>
      </c>
      <c r="S6560" s="30" t="str">
        <f t="shared" si="10"/>
        <v/>
      </c>
      <c r="T6560" s="30" t="str">
        <f t="shared" si="11"/>
        <v/>
      </c>
      <c r="U6560" s="30" t="str">
        <f t="shared" si="12"/>
        <v/>
      </c>
    </row>
    <row r="6561" spans="2:21" ht="15.75" customHeight="1" x14ac:dyDescent="0.25">
      <c r="B6561" s="49" t="s">
        <v>333</v>
      </c>
      <c r="C6561" s="50" t="s">
        <v>363</v>
      </c>
      <c r="D6561" s="51" t="s">
        <v>73</v>
      </c>
      <c r="E6561" s="30">
        <v>0</v>
      </c>
      <c r="F6561" s="30">
        <f t="shared" si="1"/>
        <v>1</v>
      </c>
      <c r="G6561" s="30">
        <v>0</v>
      </c>
      <c r="H6561" s="30">
        <f t="shared" si="2"/>
        <v>1</v>
      </c>
      <c r="I6561" s="30">
        <v>1</v>
      </c>
      <c r="J6561" s="30">
        <f t="shared" si="3"/>
        <v>0</v>
      </c>
      <c r="K6561" s="30">
        <v>0</v>
      </c>
      <c r="L6561" s="30">
        <f t="shared" si="4"/>
        <v>1</v>
      </c>
      <c r="M6561" s="52" t="str">
        <f t="shared" si="5"/>
        <v>агрегати не працюють</v>
      </c>
      <c r="O6561" s="30" t="str">
        <f t="shared" si="6"/>
        <v/>
      </c>
      <c r="P6561" s="30" t="str">
        <f t="shared" si="7"/>
        <v/>
      </c>
      <c r="Q6561" s="30" t="str">
        <f t="shared" si="8"/>
        <v/>
      </c>
      <c r="R6561" s="30" t="str">
        <f t="shared" si="9"/>
        <v/>
      </c>
      <c r="S6561" s="30" t="str">
        <f t="shared" si="10"/>
        <v/>
      </c>
      <c r="T6561" s="30" t="str">
        <f t="shared" si="11"/>
        <v/>
      </c>
      <c r="U6561" s="30" t="str">
        <f t="shared" si="12"/>
        <v/>
      </c>
    </row>
    <row r="6562" spans="2:21" ht="15.75" customHeight="1" x14ac:dyDescent="0.25">
      <c r="B6562" s="49" t="s">
        <v>333</v>
      </c>
      <c r="C6562" s="50" t="s">
        <v>363</v>
      </c>
      <c r="D6562" s="51" t="s">
        <v>74</v>
      </c>
      <c r="E6562" s="30">
        <v>0</v>
      </c>
      <c r="F6562" s="30">
        <f t="shared" si="1"/>
        <v>1</v>
      </c>
      <c r="G6562" s="30">
        <v>0</v>
      </c>
      <c r="H6562" s="30">
        <f t="shared" si="2"/>
        <v>1</v>
      </c>
      <c r="I6562" s="30">
        <v>1</v>
      </c>
      <c r="J6562" s="30">
        <f t="shared" si="3"/>
        <v>0</v>
      </c>
      <c r="K6562" s="30">
        <v>0</v>
      </c>
      <c r="L6562" s="30">
        <f t="shared" si="4"/>
        <v>1</v>
      </c>
      <c r="M6562" s="52" t="str">
        <f t="shared" si="5"/>
        <v>агрегати не працюють</v>
      </c>
      <c r="O6562" s="30" t="str">
        <f t="shared" si="6"/>
        <v/>
      </c>
      <c r="P6562" s="30" t="str">
        <f t="shared" si="7"/>
        <v/>
      </c>
      <c r="Q6562" s="30" t="str">
        <f t="shared" si="8"/>
        <v/>
      </c>
      <c r="R6562" s="30" t="str">
        <f t="shared" si="9"/>
        <v/>
      </c>
      <c r="S6562" s="30" t="str">
        <f t="shared" si="10"/>
        <v/>
      </c>
      <c r="T6562" s="30" t="str">
        <f t="shared" si="11"/>
        <v/>
      </c>
      <c r="U6562" s="30" t="str">
        <f t="shared" si="12"/>
        <v/>
      </c>
    </row>
    <row r="6563" spans="2:21" ht="15.75" customHeight="1" x14ac:dyDescent="0.25">
      <c r="B6563" s="49" t="s">
        <v>333</v>
      </c>
      <c r="C6563" s="50" t="s">
        <v>363</v>
      </c>
      <c r="D6563" s="51" t="s">
        <v>75</v>
      </c>
      <c r="E6563" s="30">
        <v>1818</v>
      </c>
      <c r="F6563" s="30">
        <v>1</v>
      </c>
      <c r="G6563" s="30">
        <v>74433</v>
      </c>
      <c r="H6563" s="30">
        <v>0</v>
      </c>
      <c r="I6563" s="30">
        <v>1</v>
      </c>
      <c r="J6563" s="30">
        <f t="shared" si="3"/>
        <v>0</v>
      </c>
      <c r="K6563" s="30">
        <v>1</v>
      </c>
      <c r="L6563" s="30">
        <f t="shared" si="4"/>
        <v>0</v>
      </c>
      <c r="M6563" s="52" t="str">
        <f t="shared" si="5"/>
        <v>OK</v>
      </c>
      <c r="O6563" s="30" t="str">
        <f t="shared" si="6"/>
        <v/>
      </c>
      <c r="P6563" s="30" t="str">
        <f t="shared" si="7"/>
        <v/>
      </c>
      <c r="Q6563" s="30">
        <f t="shared" si="8"/>
        <v>1818</v>
      </c>
      <c r="R6563" s="30">
        <f t="shared" si="9"/>
        <v>74433</v>
      </c>
      <c r="S6563" s="30">
        <f t="shared" si="10"/>
        <v>88954.878299999997</v>
      </c>
      <c r="T6563" s="30">
        <f t="shared" si="11"/>
        <v>88954.878299999997</v>
      </c>
      <c r="U6563" s="30">
        <f t="shared" si="12"/>
        <v>161719968.74939999</v>
      </c>
    </row>
    <row r="6564" spans="2:21" ht="15.75" customHeight="1" x14ac:dyDescent="0.25">
      <c r="B6564" s="49" t="s">
        <v>333</v>
      </c>
      <c r="C6564" s="50" t="s">
        <v>363</v>
      </c>
      <c r="D6564" s="51" t="s">
        <v>76</v>
      </c>
      <c r="E6564" s="30">
        <v>0</v>
      </c>
      <c r="F6564" s="30">
        <f t="shared" si="1"/>
        <v>1</v>
      </c>
      <c r="G6564" s="30">
        <v>0</v>
      </c>
      <c r="H6564" s="30">
        <f t="shared" si="2"/>
        <v>1</v>
      </c>
      <c r="I6564" s="30">
        <v>1</v>
      </c>
      <c r="J6564" s="30">
        <f t="shared" si="3"/>
        <v>0</v>
      </c>
      <c r="K6564" s="30">
        <v>0</v>
      </c>
      <c r="L6564" s="30">
        <f t="shared" si="4"/>
        <v>1</v>
      </c>
      <c r="M6564" s="52" t="str">
        <f t="shared" si="5"/>
        <v>агрегати не працюють</v>
      </c>
      <c r="O6564" s="30" t="str">
        <f t="shared" si="6"/>
        <v/>
      </c>
      <c r="P6564" s="30" t="str">
        <f t="shared" si="7"/>
        <v/>
      </c>
      <c r="Q6564" s="30" t="str">
        <f t="shared" si="8"/>
        <v/>
      </c>
      <c r="R6564" s="30" t="str">
        <f t="shared" si="9"/>
        <v/>
      </c>
      <c r="S6564" s="30" t="str">
        <f t="shared" si="10"/>
        <v/>
      </c>
      <c r="T6564" s="30" t="str">
        <f t="shared" si="11"/>
        <v/>
      </c>
      <c r="U6564" s="30" t="str">
        <f t="shared" si="12"/>
        <v/>
      </c>
    </row>
    <row r="6565" spans="2:21" ht="15.75" customHeight="1" x14ac:dyDescent="0.25">
      <c r="B6565" s="49" t="s">
        <v>333</v>
      </c>
      <c r="C6565" s="50" t="s">
        <v>363</v>
      </c>
      <c r="D6565" s="51" t="s">
        <v>77</v>
      </c>
      <c r="E6565" s="30">
        <v>0</v>
      </c>
      <c r="F6565" s="30">
        <f t="shared" si="1"/>
        <v>1</v>
      </c>
      <c r="G6565" s="30">
        <v>0</v>
      </c>
      <c r="H6565" s="30">
        <f t="shared" si="2"/>
        <v>1</v>
      </c>
      <c r="I6565" s="30">
        <v>1</v>
      </c>
      <c r="J6565" s="30">
        <f t="shared" si="3"/>
        <v>0</v>
      </c>
      <c r="K6565" s="30">
        <v>0</v>
      </c>
      <c r="L6565" s="30">
        <f t="shared" si="4"/>
        <v>1</v>
      </c>
      <c r="M6565" s="52" t="str">
        <f t="shared" si="5"/>
        <v>агрегати не працюють</v>
      </c>
      <c r="O6565" s="30" t="str">
        <f t="shared" si="6"/>
        <v/>
      </c>
      <c r="P6565" s="30" t="str">
        <f t="shared" si="7"/>
        <v/>
      </c>
      <c r="Q6565" s="30" t="str">
        <f t="shared" si="8"/>
        <v/>
      </c>
      <c r="R6565" s="30" t="str">
        <f t="shared" si="9"/>
        <v/>
      </c>
      <c r="S6565" s="30" t="str">
        <f t="shared" si="10"/>
        <v/>
      </c>
      <c r="T6565" s="30" t="str">
        <f t="shared" si="11"/>
        <v/>
      </c>
      <c r="U6565" s="30" t="str">
        <f t="shared" si="12"/>
        <v/>
      </c>
    </row>
    <row r="6566" spans="2:21" ht="15.75" customHeight="1" x14ac:dyDescent="0.25">
      <c r="B6566" s="49" t="s">
        <v>333</v>
      </c>
      <c r="C6566" s="50" t="s">
        <v>363</v>
      </c>
      <c r="D6566" s="51" t="s">
        <v>78</v>
      </c>
      <c r="E6566" s="30">
        <v>0</v>
      </c>
      <c r="F6566" s="30">
        <f t="shared" si="1"/>
        <v>1</v>
      </c>
      <c r="G6566" s="30">
        <v>0</v>
      </c>
      <c r="H6566" s="30">
        <f t="shared" si="2"/>
        <v>1</v>
      </c>
      <c r="I6566" s="30">
        <v>1</v>
      </c>
      <c r="J6566" s="30">
        <f t="shared" si="3"/>
        <v>0</v>
      </c>
      <c r="K6566" s="30">
        <v>0</v>
      </c>
      <c r="L6566" s="30">
        <f t="shared" si="4"/>
        <v>1</v>
      </c>
      <c r="M6566" s="52" t="str">
        <f t="shared" si="5"/>
        <v>агрегати не працюють</v>
      </c>
      <c r="O6566" s="30" t="str">
        <f t="shared" si="6"/>
        <v/>
      </c>
      <c r="P6566" s="30" t="str">
        <f t="shared" si="7"/>
        <v/>
      </c>
      <c r="Q6566" s="30" t="str">
        <f t="shared" si="8"/>
        <v/>
      </c>
      <c r="R6566" s="30" t="str">
        <f t="shared" si="9"/>
        <v/>
      </c>
      <c r="S6566" s="30" t="str">
        <f t="shared" si="10"/>
        <v/>
      </c>
      <c r="T6566" s="30" t="str">
        <f t="shared" si="11"/>
        <v/>
      </c>
      <c r="U6566" s="30" t="str">
        <f t="shared" si="12"/>
        <v/>
      </c>
    </row>
    <row r="6567" spans="2:21" ht="15.75" customHeight="1" x14ac:dyDescent="0.25">
      <c r="B6567" s="49" t="s">
        <v>333</v>
      </c>
      <c r="C6567" s="50" t="s">
        <v>363</v>
      </c>
      <c r="D6567" s="51" t="s">
        <v>79</v>
      </c>
      <c r="E6567" s="30">
        <v>0</v>
      </c>
      <c r="F6567" s="30">
        <f t="shared" si="1"/>
        <v>1</v>
      </c>
      <c r="G6567" s="30">
        <v>0</v>
      </c>
      <c r="H6567" s="30">
        <f t="shared" si="2"/>
        <v>1</v>
      </c>
      <c r="I6567" s="30">
        <v>1</v>
      </c>
      <c r="J6567" s="30">
        <f t="shared" si="3"/>
        <v>0</v>
      </c>
      <c r="K6567" s="30">
        <v>0</v>
      </c>
      <c r="L6567" s="30">
        <f t="shared" si="4"/>
        <v>1</v>
      </c>
      <c r="M6567" s="52" t="str">
        <f t="shared" si="5"/>
        <v>агрегати не працюють</v>
      </c>
      <c r="O6567" s="30" t="str">
        <f t="shared" si="6"/>
        <v/>
      </c>
      <c r="P6567" s="30" t="str">
        <f t="shared" si="7"/>
        <v/>
      </c>
      <c r="Q6567" s="30" t="str">
        <f t="shared" si="8"/>
        <v/>
      </c>
      <c r="R6567" s="30" t="str">
        <f t="shared" si="9"/>
        <v/>
      </c>
      <c r="S6567" s="30" t="str">
        <f t="shared" si="10"/>
        <v/>
      </c>
      <c r="T6567" s="30" t="str">
        <f t="shared" si="11"/>
        <v/>
      </c>
      <c r="U6567" s="30" t="str">
        <f t="shared" si="12"/>
        <v/>
      </c>
    </row>
    <row r="6568" spans="2:21" ht="15.75" customHeight="1" x14ac:dyDescent="0.25">
      <c r="B6568" s="49" t="s">
        <v>333</v>
      </c>
      <c r="C6568" s="50" t="s">
        <v>363</v>
      </c>
      <c r="D6568" s="51" t="s">
        <v>80</v>
      </c>
      <c r="E6568" s="30">
        <v>841</v>
      </c>
      <c r="F6568" s="30">
        <v>1</v>
      </c>
      <c r="G6568" s="30">
        <v>259119</v>
      </c>
      <c r="H6568" s="30">
        <v>0</v>
      </c>
      <c r="I6568" s="30">
        <v>1</v>
      </c>
      <c r="J6568" s="30">
        <f t="shared" si="3"/>
        <v>0</v>
      </c>
      <c r="K6568" s="30">
        <v>1</v>
      </c>
      <c r="L6568" s="30">
        <f t="shared" si="4"/>
        <v>0</v>
      </c>
      <c r="M6568" s="52" t="str">
        <f t="shared" si="5"/>
        <v>OK</v>
      </c>
      <c r="O6568" s="30" t="str">
        <f t="shared" si="6"/>
        <v/>
      </c>
      <c r="P6568" s="30" t="str">
        <f t="shared" si="7"/>
        <v/>
      </c>
      <c r="Q6568" s="30">
        <f t="shared" si="8"/>
        <v>841</v>
      </c>
      <c r="R6568" s="30">
        <f t="shared" si="9"/>
        <v>259119</v>
      </c>
      <c r="S6568" s="30">
        <f t="shared" si="10"/>
        <v>309673.11690000002</v>
      </c>
      <c r="T6568" s="30">
        <f t="shared" si="11"/>
        <v>309673.11690000002</v>
      </c>
      <c r="U6568" s="30">
        <f t="shared" si="12"/>
        <v>260435091.31290001</v>
      </c>
    </row>
    <row r="6569" spans="2:21" ht="15.75" customHeight="1" x14ac:dyDescent="0.25">
      <c r="B6569" s="49" t="s">
        <v>333</v>
      </c>
      <c r="C6569" s="50" t="s">
        <v>363</v>
      </c>
      <c r="D6569" s="51" t="s">
        <v>81</v>
      </c>
      <c r="E6569" s="30">
        <v>1173</v>
      </c>
      <c r="F6569" s="30">
        <v>1</v>
      </c>
      <c r="G6569" s="30">
        <v>203712</v>
      </c>
      <c r="H6569" s="30">
        <v>0</v>
      </c>
      <c r="I6569" s="30">
        <v>1</v>
      </c>
      <c r="J6569" s="30">
        <f t="shared" si="3"/>
        <v>0</v>
      </c>
      <c r="K6569" s="30">
        <v>1</v>
      </c>
      <c r="L6569" s="30">
        <f t="shared" si="4"/>
        <v>0</v>
      </c>
      <c r="M6569" s="52" t="str">
        <f t="shared" si="5"/>
        <v>OK</v>
      </c>
      <c r="O6569" s="30" t="str">
        <f t="shared" si="6"/>
        <v/>
      </c>
      <c r="P6569" s="30" t="str">
        <f t="shared" si="7"/>
        <v/>
      </c>
      <c r="Q6569" s="30">
        <f t="shared" si="8"/>
        <v>1173</v>
      </c>
      <c r="R6569" s="30">
        <f t="shared" si="9"/>
        <v>203712</v>
      </c>
      <c r="S6569" s="30">
        <f t="shared" si="10"/>
        <v>243456.21120000002</v>
      </c>
      <c r="T6569" s="30">
        <f t="shared" si="11"/>
        <v>243456.21120000002</v>
      </c>
      <c r="U6569" s="30">
        <f t="shared" si="12"/>
        <v>285574135.73760003</v>
      </c>
    </row>
    <row r="6570" spans="2:21" ht="15.75" customHeight="1" x14ac:dyDescent="0.25">
      <c r="B6570" s="49" t="s">
        <v>333</v>
      </c>
      <c r="C6570" s="50" t="s">
        <v>363</v>
      </c>
      <c r="D6570" s="51" t="s">
        <v>82</v>
      </c>
      <c r="E6570" s="30">
        <v>0</v>
      </c>
      <c r="F6570" s="30">
        <f t="shared" si="1"/>
        <v>1</v>
      </c>
      <c r="G6570" s="30">
        <v>0</v>
      </c>
      <c r="H6570" s="30">
        <f t="shared" si="2"/>
        <v>1</v>
      </c>
      <c r="I6570" s="30">
        <v>1</v>
      </c>
      <c r="J6570" s="30">
        <f t="shared" si="3"/>
        <v>0</v>
      </c>
      <c r="K6570" s="30">
        <v>0</v>
      </c>
      <c r="L6570" s="30">
        <f t="shared" si="4"/>
        <v>1</v>
      </c>
      <c r="M6570" s="52" t="str">
        <f t="shared" si="5"/>
        <v>агрегати не працюють</v>
      </c>
      <c r="O6570" s="30" t="str">
        <f t="shared" si="6"/>
        <v/>
      </c>
      <c r="P6570" s="30" t="str">
        <f t="shared" si="7"/>
        <v/>
      </c>
      <c r="Q6570" s="30" t="str">
        <f t="shared" si="8"/>
        <v/>
      </c>
      <c r="R6570" s="30" t="str">
        <f t="shared" si="9"/>
        <v/>
      </c>
      <c r="S6570" s="30" t="str">
        <f t="shared" si="10"/>
        <v/>
      </c>
      <c r="T6570" s="30" t="str">
        <f t="shared" si="11"/>
        <v/>
      </c>
      <c r="U6570" s="30" t="str">
        <f t="shared" si="12"/>
        <v/>
      </c>
    </row>
    <row r="6571" spans="2:21" ht="15.75" customHeight="1" x14ac:dyDescent="0.25">
      <c r="B6571" s="49" t="s">
        <v>333</v>
      </c>
      <c r="C6571" s="50" t="s">
        <v>363</v>
      </c>
      <c r="D6571" s="51" t="s">
        <v>83</v>
      </c>
      <c r="E6571" s="30">
        <v>1381</v>
      </c>
      <c r="F6571" s="30">
        <v>0</v>
      </c>
      <c r="G6571" s="30">
        <v>180132</v>
      </c>
      <c r="H6571" s="30">
        <v>1</v>
      </c>
      <c r="I6571" s="30">
        <v>1</v>
      </c>
      <c r="J6571" s="30">
        <f t="shared" si="3"/>
        <v>0</v>
      </c>
      <c r="K6571" s="30">
        <v>1</v>
      </c>
      <c r="L6571" s="30">
        <f t="shared" si="4"/>
        <v>0</v>
      </c>
      <c r="M6571" s="52" t="str">
        <f t="shared" si="5"/>
        <v>OK</v>
      </c>
      <c r="O6571" s="30">
        <f t="shared" si="6"/>
        <v>1381</v>
      </c>
      <c r="P6571" s="30">
        <f t="shared" si="7"/>
        <v>1291.5112000000001</v>
      </c>
      <c r="Q6571" s="30">
        <f t="shared" si="8"/>
        <v>1291.5112000000001</v>
      </c>
      <c r="R6571" s="30" t="str">
        <f t="shared" si="9"/>
        <v/>
      </c>
      <c r="S6571" s="30" t="str">
        <f t="shared" si="10"/>
        <v/>
      </c>
      <c r="T6571" s="30">
        <f t="shared" si="11"/>
        <v>180132</v>
      </c>
      <c r="U6571" s="30">
        <f t="shared" si="12"/>
        <v>232642495.47840002</v>
      </c>
    </row>
    <row r="6572" spans="2:21" ht="15.75" customHeight="1" x14ac:dyDescent="0.25">
      <c r="B6572" s="49" t="s">
        <v>364</v>
      </c>
      <c r="C6572" s="50" t="s">
        <v>365</v>
      </c>
      <c r="D6572" s="51" t="s">
        <v>60</v>
      </c>
      <c r="E6572" s="30">
        <v>0</v>
      </c>
      <c r="F6572" s="30">
        <f t="shared" si="1"/>
        <v>1</v>
      </c>
      <c r="G6572" s="30">
        <v>0</v>
      </c>
      <c r="H6572" s="30">
        <f t="shared" si="2"/>
        <v>1</v>
      </c>
      <c r="I6572" s="30">
        <v>1</v>
      </c>
      <c r="J6572" s="30">
        <f t="shared" si="3"/>
        <v>0</v>
      </c>
      <c r="K6572" s="30">
        <v>0</v>
      </c>
      <c r="L6572" s="30">
        <f t="shared" si="4"/>
        <v>1</v>
      </c>
      <c r="M6572" s="52" t="str">
        <f t="shared" si="5"/>
        <v>агрегати не працюють</v>
      </c>
      <c r="O6572" s="30" t="str">
        <f t="shared" si="6"/>
        <v/>
      </c>
      <c r="P6572" s="30" t="str">
        <f t="shared" si="7"/>
        <v/>
      </c>
      <c r="Q6572" s="30" t="str">
        <f t="shared" si="8"/>
        <v/>
      </c>
      <c r="R6572" s="30" t="str">
        <f t="shared" si="9"/>
        <v/>
      </c>
      <c r="S6572" s="30" t="str">
        <f t="shared" si="10"/>
        <v/>
      </c>
      <c r="T6572" s="30" t="str">
        <f t="shared" si="11"/>
        <v/>
      </c>
      <c r="U6572" s="30" t="str">
        <f t="shared" si="12"/>
        <v/>
      </c>
    </row>
    <row r="6573" spans="2:21" ht="15.75" customHeight="1" x14ac:dyDescent="0.25">
      <c r="B6573" s="49" t="s">
        <v>364</v>
      </c>
      <c r="C6573" s="50" t="s">
        <v>365</v>
      </c>
      <c r="D6573" s="51" t="s">
        <v>61</v>
      </c>
      <c r="E6573" s="30">
        <v>0</v>
      </c>
      <c r="F6573" s="30">
        <f t="shared" si="1"/>
        <v>1</v>
      </c>
      <c r="G6573" s="30">
        <v>0</v>
      </c>
      <c r="H6573" s="30">
        <f t="shared" si="2"/>
        <v>1</v>
      </c>
      <c r="I6573" s="30">
        <v>1</v>
      </c>
      <c r="J6573" s="30">
        <f t="shared" si="3"/>
        <v>0</v>
      </c>
      <c r="K6573" s="30">
        <v>0</v>
      </c>
      <c r="L6573" s="30">
        <f t="shared" si="4"/>
        <v>1</v>
      </c>
      <c r="M6573" s="52" t="str">
        <f t="shared" si="5"/>
        <v>агрегати не працюють</v>
      </c>
      <c r="O6573" s="30" t="str">
        <f t="shared" si="6"/>
        <v/>
      </c>
      <c r="P6573" s="30" t="str">
        <f t="shared" si="7"/>
        <v/>
      </c>
      <c r="Q6573" s="30" t="str">
        <f t="shared" si="8"/>
        <v/>
      </c>
      <c r="R6573" s="30" t="str">
        <f t="shared" si="9"/>
        <v/>
      </c>
      <c r="S6573" s="30" t="str">
        <f t="shared" si="10"/>
        <v/>
      </c>
      <c r="T6573" s="30" t="str">
        <f t="shared" si="11"/>
        <v/>
      </c>
      <c r="U6573" s="30" t="str">
        <f t="shared" si="12"/>
        <v/>
      </c>
    </row>
    <row r="6574" spans="2:21" ht="15.75" customHeight="1" x14ac:dyDescent="0.25">
      <c r="B6574" s="49" t="s">
        <v>364</v>
      </c>
      <c r="C6574" s="50" t="s">
        <v>365</v>
      </c>
      <c r="D6574" s="51" t="s">
        <v>62</v>
      </c>
      <c r="E6574" s="30">
        <v>1522</v>
      </c>
      <c r="F6574" s="30">
        <v>0</v>
      </c>
      <c r="G6574" s="30">
        <v>57133</v>
      </c>
      <c r="H6574" s="30">
        <v>0</v>
      </c>
      <c r="I6574" s="30">
        <v>1</v>
      </c>
      <c r="J6574" s="30">
        <f t="shared" si="3"/>
        <v>0</v>
      </c>
      <c r="K6574" s="30">
        <v>1</v>
      </c>
      <c r="L6574" s="30">
        <f t="shared" si="4"/>
        <v>0</v>
      </c>
      <c r="M6574" s="52" t="str">
        <f t="shared" si="5"/>
        <v>OK</v>
      </c>
      <c r="O6574" s="30">
        <f t="shared" si="6"/>
        <v>1522</v>
      </c>
      <c r="P6574" s="30">
        <f t="shared" si="7"/>
        <v>1423.3744000000002</v>
      </c>
      <c r="Q6574" s="30">
        <f t="shared" si="8"/>
        <v>1423.3744000000002</v>
      </c>
      <c r="R6574" s="30">
        <f t="shared" si="9"/>
        <v>57133</v>
      </c>
      <c r="S6574" s="30">
        <f t="shared" si="10"/>
        <v>68279.648300000001</v>
      </c>
      <c r="T6574" s="30">
        <f t="shared" si="11"/>
        <v>68279.648300000001</v>
      </c>
      <c r="U6574" s="30">
        <f t="shared" si="12"/>
        <v>97187503.431223527</v>
      </c>
    </row>
    <row r="6575" spans="2:21" ht="15.75" customHeight="1" x14ac:dyDescent="0.25">
      <c r="B6575" s="49" t="s">
        <v>364</v>
      </c>
      <c r="C6575" s="50" t="s">
        <v>365</v>
      </c>
      <c r="D6575" s="51" t="s">
        <v>63</v>
      </c>
      <c r="E6575" s="30">
        <v>0</v>
      </c>
      <c r="F6575" s="30">
        <f t="shared" si="1"/>
        <v>1</v>
      </c>
      <c r="G6575" s="30">
        <v>0</v>
      </c>
      <c r="H6575" s="30">
        <f t="shared" si="2"/>
        <v>1</v>
      </c>
      <c r="I6575" s="30">
        <v>1</v>
      </c>
      <c r="J6575" s="30">
        <f t="shared" si="3"/>
        <v>0</v>
      </c>
      <c r="K6575" s="30">
        <v>0</v>
      </c>
      <c r="L6575" s="30">
        <f t="shared" si="4"/>
        <v>1</v>
      </c>
      <c r="M6575" s="52" t="str">
        <f t="shared" si="5"/>
        <v>агрегати не працюють</v>
      </c>
      <c r="O6575" s="30" t="str">
        <f t="shared" si="6"/>
        <v/>
      </c>
      <c r="P6575" s="30" t="str">
        <f t="shared" si="7"/>
        <v/>
      </c>
      <c r="Q6575" s="30" t="str">
        <f t="shared" si="8"/>
        <v/>
      </c>
      <c r="R6575" s="30" t="str">
        <f t="shared" si="9"/>
        <v/>
      </c>
      <c r="S6575" s="30" t="str">
        <f t="shared" si="10"/>
        <v/>
      </c>
      <c r="T6575" s="30" t="str">
        <f t="shared" si="11"/>
        <v/>
      </c>
      <c r="U6575" s="30" t="str">
        <f t="shared" si="12"/>
        <v/>
      </c>
    </row>
    <row r="6576" spans="2:21" ht="15.75" customHeight="1" x14ac:dyDescent="0.25">
      <c r="B6576" s="49" t="s">
        <v>364</v>
      </c>
      <c r="C6576" s="50" t="s">
        <v>365</v>
      </c>
      <c r="D6576" s="51" t="s">
        <v>64</v>
      </c>
      <c r="E6576" s="30">
        <v>1921</v>
      </c>
      <c r="F6576" s="30">
        <v>1</v>
      </c>
      <c r="G6576" s="30">
        <v>67556</v>
      </c>
      <c r="H6576" s="30">
        <v>0</v>
      </c>
      <c r="I6576" s="30">
        <v>1</v>
      </c>
      <c r="J6576" s="30">
        <f t="shared" si="3"/>
        <v>0</v>
      </c>
      <c r="K6576" s="30">
        <v>1</v>
      </c>
      <c r="L6576" s="30">
        <f t="shared" si="4"/>
        <v>0</v>
      </c>
      <c r="M6576" s="52" t="str">
        <f t="shared" si="5"/>
        <v>OK</v>
      </c>
      <c r="O6576" s="30" t="str">
        <f t="shared" si="6"/>
        <v/>
      </c>
      <c r="P6576" s="30" t="str">
        <f t="shared" si="7"/>
        <v/>
      </c>
      <c r="Q6576" s="30">
        <f t="shared" si="8"/>
        <v>1921</v>
      </c>
      <c r="R6576" s="30">
        <f t="shared" si="9"/>
        <v>67556</v>
      </c>
      <c r="S6576" s="30">
        <f t="shared" si="10"/>
        <v>80736.175600000002</v>
      </c>
      <c r="T6576" s="30">
        <f t="shared" si="11"/>
        <v>80736.175600000002</v>
      </c>
      <c r="U6576" s="30">
        <f t="shared" si="12"/>
        <v>155094193.3276</v>
      </c>
    </row>
    <row r="6577" spans="2:21" ht="15.75" customHeight="1" x14ac:dyDescent="0.25">
      <c r="B6577" s="49" t="s">
        <v>364</v>
      </c>
      <c r="C6577" s="50" t="s">
        <v>365</v>
      </c>
      <c r="D6577" s="51" t="s">
        <v>65</v>
      </c>
      <c r="E6577" s="30">
        <v>766</v>
      </c>
      <c r="F6577" s="30">
        <v>0</v>
      </c>
      <c r="G6577" s="30">
        <v>279161</v>
      </c>
      <c r="H6577" s="30">
        <v>0</v>
      </c>
      <c r="I6577" s="30">
        <v>1</v>
      </c>
      <c r="J6577" s="30">
        <f t="shared" si="3"/>
        <v>0</v>
      </c>
      <c r="K6577" s="30">
        <v>1</v>
      </c>
      <c r="L6577" s="30">
        <f t="shared" si="4"/>
        <v>0</v>
      </c>
      <c r="M6577" s="52" t="str">
        <f t="shared" si="5"/>
        <v>OK</v>
      </c>
      <c r="O6577" s="30">
        <f t="shared" si="6"/>
        <v>766</v>
      </c>
      <c r="P6577" s="30">
        <f t="shared" si="7"/>
        <v>716.36320000000001</v>
      </c>
      <c r="Q6577" s="30">
        <f t="shared" si="8"/>
        <v>716.36320000000001</v>
      </c>
      <c r="R6577" s="30">
        <f t="shared" si="9"/>
        <v>279161</v>
      </c>
      <c r="S6577" s="30">
        <f t="shared" si="10"/>
        <v>333625.31109999999</v>
      </c>
      <c r="T6577" s="30">
        <f t="shared" si="11"/>
        <v>333625.31109999999</v>
      </c>
      <c r="U6577" s="30">
        <f t="shared" si="12"/>
        <v>238996895.46059152</v>
      </c>
    </row>
    <row r="6578" spans="2:21" ht="15.75" customHeight="1" x14ac:dyDescent="0.25">
      <c r="B6578" s="49" t="s">
        <v>364</v>
      </c>
      <c r="C6578" s="50" t="s">
        <v>365</v>
      </c>
      <c r="D6578" s="51" t="s">
        <v>66</v>
      </c>
      <c r="E6578" s="30">
        <v>0</v>
      </c>
      <c r="F6578" s="30">
        <f t="shared" si="1"/>
        <v>1</v>
      </c>
      <c r="G6578" s="30">
        <v>0</v>
      </c>
      <c r="H6578" s="30">
        <f t="shared" si="2"/>
        <v>1</v>
      </c>
      <c r="I6578" s="30">
        <v>1</v>
      </c>
      <c r="J6578" s="30">
        <f t="shared" si="3"/>
        <v>0</v>
      </c>
      <c r="K6578" s="30">
        <v>0</v>
      </c>
      <c r="L6578" s="30">
        <f t="shared" si="4"/>
        <v>1</v>
      </c>
      <c r="M6578" s="52" t="str">
        <f t="shared" si="5"/>
        <v>агрегати не працюють</v>
      </c>
      <c r="O6578" s="30" t="str">
        <f t="shared" si="6"/>
        <v/>
      </c>
      <c r="P6578" s="30" t="str">
        <f t="shared" si="7"/>
        <v/>
      </c>
      <c r="Q6578" s="30" t="str">
        <f t="shared" si="8"/>
        <v/>
      </c>
      <c r="R6578" s="30" t="str">
        <f t="shared" si="9"/>
        <v/>
      </c>
      <c r="S6578" s="30" t="str">
        <f t="shared" si="10"/>
        <v/>
      </c>
      <c r="T6578" s="30" t="str">
        <f t="shared" si="11"/>
        <v/>
      </c>
      <c r="U6578" s="30" t="str">
        <f t="shared" si="12"/>
        <v/>
      </c>
    </row>
    <row r="6579" spans="2:21" ht="15.75" customHeight="1" x14ac:dyDescent="0.25">
      <c r="B6579" s="49" t="s">
        <v>364</v>
      </c>
      <c r="C6579" s="50" t="s">
        <v>365</v>
      </c>
      <c r="D6579" s="51" t="s">
        <v>67</v>
      </c>
      <c r="E6579" s="30">
        <v>0</v>
      </c>
      <c r="F6579" s="30">
        <f t="shared" si="1"/>
        <v>1</v>
      </c>
      <c r="G6579" s="30">
        <v>0</v>
      </c>
      <c r="H6579" s="30">
        <f t="shared" si="2"/>
        <v>1</v>
      </c>
      <c r="I6579" s="30">
        <v>1</v>
      </c>
      <c r="J6579" s="30">
        <f t="shared" si="3"/>
        <v>0</v>
      </c>
      <c r="K6579" s="30">
        <v>0</v>
      </c>
      <c r="L6579" s="30">
        <f t="shared" si="4"/>
        <v>1</v>
      </c>
      <c r="M6579" s="52" t="str">
        <f t="shared" si="5"/>
        <v>агрегати не працюють</v>
      </c>
      <c r="O6579" s="30" t="str">
        <f t="shared" si="6"/>
        <v/>
      </c>
      <c r="P6579" s="30" t="str">
        <f t="shared" si="7"/>
        <v/>
      </c>
      <c r="Q6579" s="30" t="str">
        <f t="shared" si="8"/>
        <v/>
      </c>
      <c r="R6579" s="30" t="str">
        <f t="shared" si="9"/>
        <v/>
      </c>
      <c r="S6579" s="30" t="str">
        <f t="shared" si="10"/>
        <v/>
      </c>
      <c r="T6579" s="30" t="str">
        <f t="shared" si="11"/>
        <v/>
      </c>
      <c r="U6579" s="30" t="str">
        <f t="shared" si="12"/>
        <v/>
      </c>
    </row>
    <row r="6580" spans="2:21" ht="15.75" customHeight="1" x14ac:dyDescent="0.25">
      <c r="B6580" s="49" t="s">
        <v>364</v>
      </c>
      <c r="C6580" s="50" t="s">
        <v>365</v>
      </c>
      <c r="D6580" s="51" t="s">
        <v>68</v>
      </c>
      <c r="E6580" s="30">
        <v>0</v>
      </c>
      <c r="F6580" s="30">
        <f t="shared" si="1"/>
        <v>1</v>
      </c>
      <c r="G6580" s="30">
        <v>0</v>
      </c>
      <c r="H6580" s="30">
        <f t="shared" si="2"/>
        <v>1</v>
      </c>
      <c r="I6580" s="30">
        <v>1</v>
      </c>
      <c r="J6580" s="30">
        <f t="shared" si="3"/>
        <v>0</v>
      </c>
      <c r="K6580" s="30">
        <v>0</v>
      </c>
      <c r="L6580" s="30">
        <f t="shared" si="4"/>
        <v>1</v>
      </c>
      <c r="M6580" s="52" t="str">
        <f t="shared" si="5"/>
        <v>агрегати не працюють</v>
      </c>
      <c r="O6580" s="30" t="str">
        <f t="shared" si="6"/>
        <v/>
      </c>
      <c r="P6580" s="30" t="str">
        <f t="shared" si="7"/>
        <v/>
      </c>
      <c r="Q6580" s="30" t="str">
        <f t="shared" si="8"/>
        <v/>
      </c>
      <c r="R6580" s="30" t="str">
        <f t="shared" si="9"/>
        <v/>
      </c>
      <c r="S6580" s="30" t="str">
        <f t="shared" si="10"/>
        <v/>
      </c>
      <c r="T6580" s="30" t="str">
        <f t="shared" si="11"/>
        <v/>
      </c>
      <c r="U6580" s="30" t="str">
        <f t="shared" si="12"/>
        <v/>
      </c>
    </row>
    <row r="6581" spans="2:21" ht="15.75" customHeight="1" x14ac:dyDescent="0.25">
      <c r="B6581" s="49" t="s">
        <v>364</v>
      </c>
      <c r="C6581" s="50" t="s">
        <v>365</v>
      </c>
      <c r="D6581" s="51" t="s">
        <v>69</v>
      </c>
      <c r="E6581" s="30">
        <v>0</v>
      </c>
      <c r="F6581" s="30">
        <f t="shared" si="1"/>
        <v>1</v>
      </c>
      <c r="G6581" s="30">
        <v>0</v>
      </c>
      <c r="H6581" s="30">
        <f t="shared" si="2"/>
        <v>1</v>
      </c>
      <c r="I6581" s="30">
        <v>1</v>
      </c>
      <c r="J6581" s="30">
        <f t="shared" si="3"/>
        <v>0</v>
      </c>
      <c r="K6581" s="30">
        <v>0</v>
      </c>
      <c r="L6581" s="30">
        <f t="shared" si="4"/>
        <v>1</v>
      </c>
      <c r="M6581" s="52" t="str">
        <f t="shared" si="5"/>
        <v>агрегати не працюють</v>
      </c>
      <c r="O6581" s="30" t="str">
        <f t="shared" si="6"/>
        <v/>
      </c>
      <c r="P6581" s="30" t="str">
        <f t="shared" si="7"/>
        <v/>
      </c>
      <c r="Q6581" s="30" t="str">
        <f t="shared" si="8"/>
        <v/>
      </c>
      <c r="R6581" s="30" t="str">
        <f t="shared" si="9"/>
        <v/>
      </c>
      <c r="S6581" s="30" t="str">
        <f t="shared" si="10"/>
        <v/>
      </c>
      <c r="T6581" s="30" t="str">
        <f t="shared" si="11"/>
        <v/>
      </c>
      <c r="U6581" s="30" t="str">
        <f t="shared" si="12"/>
        <v/>
      </c>
    </row>
    <row r="6582" spans="2:21" ht="15.75" customHeight="1" x14ac:dyDescent="0.25">
      <c r="B6582" s="49" t="s">
        <v>364</v>
      </c>
      <c r="C6582" s="50" t="s">
        <v>365</v>
      </c>
      <c r="D6582" s="51" t="s">
        <v>70</v>
      </c>
      <c r="E6582" s="30">
        <v>691</v>
      </c>
      <c r="F6582" s="30">
        <v>0</v>
      </c>
      <c r="G6582" s="30">
        <v>50203</v>
      </c>
      <c r="H6582" s="30">
        <v>0</v>
      </c>
      <c r="I6582" s="30">
        <v>1</v>
      </c>
      <c r="J6582" s="30">
        <f t="shared" si="3"/>
        <v>0</v>
      </c>
      <c r="K6582" s="30">
        <v>1</v>
      </c>
      <c r="L6582" s="30">
        <f t="shared" si="4"/>
        <v>0</v>
      </c>
      <c r="M6582" s="52" t="str">
        <f t="shared" si="5"/>
        <v>OK</v>
      </c>
      <c r="O6582" s="30">
        <f t="shared" si="6"/>
        <v>691</v>
      </c>
      <c r="P6582" s="30">
        <f t="shared" si="7"/>
        <v>646.22320000000002</v>
      </c>
      <c r="Q6582" s="30">
        <f t="shared" si="8"/>
        <v>646.22320000000002</v>
      </c>
      <c r="R6582" s="30">
        <f t="shared" si="9"/>
        <v>50203</v>
      </c>
      <c r="S6582" s="30">
        <f t="shared" si="10"/>
        <v>59997.605300000003</v>
      </c>
      <c r="T6582" s="30">
        <f t="shared" si="11"/>
        <v>59997.605300000003</v>
      </c>
      <c r="U6582" s="30">
        <f t="shared" si="12"/>
        <v>38771844.489302963</v>
      </c>
    </row>
    <row r="6583" spans="2:21" ht="15.75" customHeight="1" x14ac:dyDescent="0.25">
      <c r="B6583" s="49" t="s">
        <v>364</v>
      </c>
      <c r="C6583" s="50" t="s">
        <v>365</v>
      </c>
      <c r="D6583" s="51" t="s">
        <v>71</v>
      </c>
      <c r="E6583" s="30">
        <v>0</v>
      </c>
      <c r="F6583" s="30">
        <f t="shared" si="1"/>
        <v>1</v>
      </c>
      <c r="G6583" s="30">
        <v>0</v>
      </c>
      <c r="H6583" s="30">
        <f t="shared" si="2"/>
        <v>1</v>
      </c>
      <c r="I6583" s="30">
        <v>1</v>
      </c>
      <c r="J6583" s="30">
        <f t="shared" si="3"/>
        <v>0</v>
      </c>
      <c r="K6583" s="30">
        <v>0</v>
      </c>
      <c r="L6583" s="30">
        <f t="shared" si="4"/>
        <v>1</v>
      </c>
      <c r="M6583" s="52" t="str">
        <f t="shared" si="5"/>
        <v>агрегати не працюють</v>
      </c>
      <c r="O6583" s="30" t="str">
        <f t="shared" si="6"/>
        <v/>
      </c>
      <c r="P6583" s="30" t="str">
        <f t="shared" si="7"/>
        <v/>
      </c>
      <c r="Q6583" s="30" t="str">
        <f t="shared" si="8"/>
        <v/>
      </c>
      <c r="R6583" s="30" t="str">
        <f t="shared" si="9"/>
        <v/>
      </c>
      <c r="S6583" s="30" t="str">
        <f t="shared" si="10"/>
        <v/>
      </c>
      <c r="T6583" s="30" t="str">
        <f t="shared" si="11"/>
        <v/>
      </c>
      <c r="U6583" s="30" t="str">
        <f t="shared" si="12"/>
        <v/>
      </c>
    </row>
    <row r="6584" spans="2:21" ht="15.75" customHeight="1" x14ac:dyDescent="0.25">
      <c r="B6584" s="49" t="s">
        <v>364</v>
      </c>
      <c r="C6584" s="50" t="s">
        <v>365</v>
      </c>
      <c r="D6584" s="51" t="s">
        <v>72</v>
      </c>
      <c r="E6584" s="30">
        <v>0</v>
      </c>
      <c r="F6584" s="30">
        <f t="shared" si="1"/>
        <v>1</v>
      </c>
      <c r="G6584" s="30">
        <v>0</v>
      </c>
      <c r="H6584" s="30">
        <f t="shared" si="2"/>
        <v>1</v>
      </c>
      <c r="I6584" s="30">
        <v>1</v>
      </c>
      <c r="J6584" s="30">
        <f t="shared" si="3"/>
        <v>0</v>
      </c>
      <c r="K6584" s="30">
        <v>0</v>
      </c>
      <c r="L6584" s="30">
        <f t="shared" si="4"/>
        <v>1</v>
      </c>
      <c r="M6584" s="52" t="str">
        <f t="shared" si="5"/>
        <v>агрегати не працюють</v>
      </c>
      <c r="O6584" s="30" t="str">
        <f t="shared" si="6"/>
        <v/>
      </c>
      <c r="P6584" s="30" t="str">
        <f t="shared" si="7"/>
        <v/>
      </c>
      <c r="Q6584" s="30" t="str">
        <f t="shared" si="8"/>
        <v/>
      </c>
      <c r="R6584" s="30" t="str">
        <f t="shared" si="9"/>
        <v/>
      </c>
      <c r="S6584" s="30" t="str">
        <f t="shared" si="10"/>
        <v/>
      </c>
      <c r="T6584" s="30" t="str">
        <f t="shared" si="11"/>
        <v/>
      </c>
      <c r="U6584" s="30" t="str">
        <f t="shared" si="12"/>
        <v/>
      </c>
    </row>
    <row r="6585" spans="2:21" ht="15.75" customHeight="1" x14ac:dyDescent="0.25">
      <c r="B6585" s="49" t="s">
        <v>364</v>
      </c>
      <c r="C6585" s="50" t="s">
        <v>365</v>
      </c>
      <c r="D6585" s="51" t="s">
        <v>73</v>
      </c>
      <c r="E6585" s="30">
        <v>1715</v>
      </c>
      <c r="F6585" s="30">
        <v>0</v>
      </c>
      <c r="G6585" s="30">
        <v>279321</v>
      </c>
      <c r="H6585" s="30">
        <v>1</v>
      </c>
      <c r="I6585" s="30">
        <v>1</v>
      </c>
      <c r="J6585" s="30">
        <f t="shared" si="3"/>
        <v>0</v>
      </c>
      <c r="K6585" s="30">
        <v>1</v>
      </c>
      <c r="L6585" s="30">
        <f t="shared" si="4"/>
        <v>0</v>
      </c>
      <c r="M6585" s="52" t="str">
        <f t="shared" si="5"/>
        <v>OK</v>
      </c>
      <c r="O6585" s="30">
        <f t="shared" si="6"/>
        <v>1715</v>
      </c>
      <c r="P6585" s="30">
        <f t="shared" si="7"/>
        <v>1603.8680000000002</v>
      </c>
      <c r="Q6585" s="30">
        <f t="shared" si="8"/>
        <v>1603.8680000000002</v>
      </c>
      <c r="R6585" s="30" t="str">
        <f t="shared" si="9"/>
        <v/>
      </c>
      <c r="S6585" s="30" t="str">
        <f t="shared" si="10"/>
        <v/>
      </c>
      <c r="T6585" s="30">
        <f t="shared" si="11"/>
        <v>279321</v>
      </c>
      <c r="U6585" s="30">
        <f t="shared" si="12"/>
        <v>447994013.62800002</v>
      </c>
    </row>
    <row r="6586" spans="2:21" ht="15.75" customHeight="1" x14ac:dyDescent="0.25">
      <c r="B6586" s="49" t="s">
        <v>364</v>
      </c>
      <c r="C6586" s="50" t="s">
        <v>365</v>
      </c>
      <c r="D6586" s="51" t="s">
        <v>74</v>
      </c>
      <c r="E6586" s="30">
        <v>0</v>
      </c>
      <c r="F6586" s="30">
        <f t="shared" si="1"/>
        <v>1</v>
      </c>
      <c r="G6586" s="30">
        <v>0</v>
      </c>
      <c r="H6586" s="30">
        <f t="shared" si="2"/>
        <v>1</v>
      </c>
      <c r="I6586" s="30">
        <v>1</v>
      </c>
      <c r="J6586" s="30">
        <f t="shared" si="3"/>
        <v>0</v>
      </c>
      <c r="K6586" s="30">
        <v>0</v>
      </c>
      <c r="L6586" s="30">
        <f t="shared" si="4"/>
        <v>1</v>
      </c>
      <c r="M6586" s="52" t="str">
        <f t="shared" si="5"/>
        <v>агрегати не працюють</v>
      </c>
      <c r="O6586" s="30" t="str">
        <f t="shared" si="6"/>
        <v/>
      </c>
      <c r="P6586" s="30" t="str">
        <f t="shared" si="7"/>
        <v/>
      </c>
      <c r="Q6586" s="30" t="str">
        <f t="shared" si="8"/>
        <v/>
      </c>
      <c r="R6586" s="30" t="str">
        <f t="shared" si="9"/>
        <v/>
      </c>
      <c r="S6586" s="30" t="str">
        <f t="shared" si="10"/>
        <v/>
      </c>
      <c r="T6586" s="30" t="str">
        <f t="shared" si="11"/>
        <v/>
      </c>
      <c r="U6586" s="30" t="str">
        <f t="shared" si="12"/>
        <v/>
      </c>
    </row>
    <row r="6587" spans="2:21" ht="15.75" customHeight="1" x14ac:dyDescent="0.25">
      <c r="B6587" s="49" t="s">
        <v>364</v>
      </c>
      <c r="C6587" s="50" t="s">
        <v>365</v>
      </c>
      <c r="D6587" s="51" t="s">
        <v>75</v>
      </c>
      <c r="E6587" s="30">
        <v>0</v>
      </c>
      <c r="F6587" s="30">
        <f t="shared" si="1"/>
        <v>1</v>
      </c>
      <c r="G6587" s="30">
        <v>0</v>
      </c>
      <c r="H6587" s="30">
        <f t="shared" si="2"/>
        <v>1</v>
      </c>
      <c r="I6587" s="30">
        <v>1</v>
      </c>
      <c r="J6587" s="30">
        <f t="shared" si="3"/>
        <v>0</v>
      </c>
      <c r="K6587" s="30">
        <v>0</v>
      </c>
      <c r="L6587" s="30">
        <f t="shared" si="4"/>
        <v>1</v>
      </c>
      <c r="M6587" s="52" t="str">
        <f t="shared" si="5"/>
        <v>агрегати не працюють</v>
      </c>
      <c r="O6587" s="30" t="str">
        <f t="shared" si="6"/>
        <v/>
      </c>
      <c r="P6587" s="30" t="str">
        <f t="shared" si="7"/>
        <v/>
      </c>
      <c r="Q6587" s="30" t="str">
        <f t="shared" si="8"/>
        <v/>
      </c>
      <c r="R6587" s="30" t="str">
        <f t="shared" si="9"/>
        <v/>
      </c>
      <c r="S6587" s="30" t="str">
        <f t="shared" si="10"/>
        <v/>
      </c>
      <c r="T6587" s="30" t="str">
        <f t="shared" si="11"/>
        <v/>
      </c>
      <c r="U6587" s="30" t="str">
        <f t="shared" si="12"/>
        <v/>
      </c>
    </row>
    <row r="6588" spans="2:21" ht="15.75" customHeight="1" x14ac:dyDescent="0.25">
      <c r="B6588" s="49" t="s">
        <v>364</v>
      </c>
      <c r="C6588" s="50" t="s">
        <v>365</v>
      </c>
      <c r="D6588" s="51" t="s">
        <v>76</v>
      </c>
      <c r="E6588" s="30">
        <v>399</v>
      </c>
      <c r="F6588" s="30">
        <v>1</v>
      </c>
      <c r="G6588" s="30">
        <v>129164</v>
      </c>
      <c r="H6588" s="30">
        <v>0</v>
      </c>
      <c r="I6588" s="30">
        <v>1</v>
      </c>
      <c r="J6588" s="30">
        <f t="shared" si="3"/>
        <v>0</v>
      </c>
      <c r="K6588" s="30">
        <v>1</v>
      </c>
      <c r="L6588" s="30">
        <f t="shared" si="4"/>
        <v>0</v>
      </c>
      <c r="M6588" s="52" t="str">
        <f t="shared" si="5"/>
        <v>OK</v>
      </c>
      <c r="O6588" s="30" t="str">
        <f t="shared" si="6"/>
        <v/>
      </c>
      <c r="P6588" s="30" t="str">
        <f t="shared" si="7"/>
        <v/>
      </c>
      <c r="Q6588" s="30">
        <f t="shared" si="8"/>
        <v>399</v>
      </c>
      <c r="R6588" s="30">
        <f t="shared" si="9"/>
        <v>129164</v>
      </c>
      <c r="S6588" s="30">
        <f t="shared" si="10"/>
        <v>154363.8964</v>
      </c>
      <c r="T6588" s="30">
        <f t="shared" si="11"/>
        <v>154363.8964</v>
      </c>
      <c r="U6588" s="30">
        <f t="shared" si="12"/>
        <v>61591194.663599998</v>
      </c>
    </row>
    <row r="6589" spans="2:21" ht="15.75" customHeight="1" x14ac:dyDescent="0.25">
      <c r="B6589" s="49" t="s">
        <v>364</v>
      </c>
      <c r="C6589" s="50" t="s">
        <v>365</v>
      </c>
      <c r="D6589" s="51" t="s">
        <v>77</v>
      </c>
      <c r="E6589" s="30">
        <v>0</v>
      </c>
      <c r="F6589" s="30">
        <f t="shared" si="1"/>
        <v>1</v>
      </c>
      <c r="G6589" s="30">
        <v>0</v>
      </c>
      <c r="H6589" s="30">
        <f t="shared" si="2"/>
        <v>1</v>
      </c>
      <c r="I6589" s="30">
        <v>1</v>
      </c>
      <c r="J6589" s="30">
        <f t="shared" si="3"/>
        <v>0</v>
      </c>
      <c r="K6589" s="30">
        <v>0</v>
      </c>
      <c r="L6589" s="30">
        <f t="shared" si="4"/>
        <v>1</v>
      </c>
      <c r="M6589" s="52" t="str">
        <f t="shared" si="5"/>
        <v>агрегати не працюють</v>
      </c>
      <c r="O6589" s="30" t="str">
        <f t="shared" si="6"/>
        <v/>
      </c>
      <c r="P6589" s="30" t="str">
        <f t="shared" si="7"/>
        <v/>
      </c>
      <c r="Q6589" s="30" t="str">
        <f t="shared" si="8"/>
        <v/>
      </c>
      <c r="R6589" s="30" t="str">
        <f t="shared" si="9"/>
        <v/>
      </c>
      <c r="S6589" s="30" t="str">
        <f t="shared" si="10"/>
        <v/>
      </c>
      <c r="T6589" s="30" t="str">
        <f t="shared" si="11"/>
        <v/>
      </c>
      <c r="U6589" s="30" t="str">
        <f t="shared" si="12"/>
        <v/>
      </c>
    </row>
    <row r="6590" spans="2:21" ht="15.75" customHeight="1" x14ac:dyDescent="0.25">
      <c r="B6590" s="49" t="s">
        <v>364</v>
      </c>
      <c r="C6590" s="50" t="s">
        <v>365</v>
      </c>
      <c r="D6590" s="51" t="s">
        <v>78</v>
      </c>
      <c r="E6590" s="30">
        <v>1309</v>
      </c>
      <c r="F6590" s="30">
        <v>1</v>
      </c>
      <c r="G6590" s="30">
        <v>146529</v>
      </c>
      <c r="H6590" s="30">
        <v>1</v>
      </c>
      <c r="I6590" s="30">
        <v>1</v>
      </c>
      <c r="J6590" s="30">
        <f t="shared" si="3"/>
        <v>0</v>
      </c>
      <c r="K6590" s="30">
        <v>1</v>
      </c>
      <c r="L6590" s="30">
        <f t="shared" si="4"/>
        <v>0</v>
      </c>
      <c r="M6590" s="52" t="str">
        <f t="shared" si="5"/>
        <v>OK</v>
      </c>
      <c r="O6590" s="30" t="str">
        <f t="shared" si="6"/>
        <v/>
      </c>
      <c r="P6590" s="30" t="str">
        <f t="shared" si="7"/>
        <v/>
      </c>
      <c r="Q6590" s="30">
        <f t="shared" si="8"/>
        <v>1309</v>
      </c>
      <c r="R6590" s="30" t="str">
        <f t="shared" si="9"/>
        <v/>
      </c>
      <c r="S6590" s="30" t="str">
        <f t="shared" si="10"/>
        <v/>
      </c>
      <c r="T6590" s="30">
        <f t="shared" si="11"/>
        <v>146529</v>
      </c>
      <c r="U6590" s="30">
        <f t="shared" si="12"/>
        <v>191806461</v>
      </c>
    </row>
    <row r="6591" spans="2:21" ht="15.75" customHeight="1" x14ac:dyDescent="0.25">
      <c r="B6591" s="49" t="s">
        <v>364</v>
      </c>
      <c r="C6591" s="50" t="s">
        <v>365</v>
      </c>
      <c r="D6591" s="51" t="s">
        <v>79</v>
      </c>
      <c r="E6591" s="30">
        <v>0</v>
      </c>
      <c r="F6591" s="30">
        <f t="shared" si="1"/>
        <v>1</v>
      </c>
      <c r="G6591" s="30">
        <v>0</v>
      </c>
      <c r="H6591" s="30">
        <f t="shared" si="2"/>
        <v>1</v>
      </c>
      <c r="I6591" s="30">
        <v>1</v>
      </c>
      <c r="J6591" s="30">
        <f t="shared" si="3"/>
        <v>0</v>
      </c>
      <c r="K6591" s="30">
        <v>0</v>
      </c>
      <c r="L6591" s="30">
        <f t="shared" si="4"/>
        <v>1</v>
      </c>
      <c r="M6591" s="52" t="str">
        <f t="shared" si="5"/>
        <v>агрегати не працюють</v>
      </c>
      <c r="O6591" s="30" t="str">
        <f t="shared" si="6"/>
        <v/>
      </c>
      <c r="P6591" s="30" t="str">
        <f t="shared" si="7"/>
        <v/>
      </c>
      <c r="Q6591" s="30" t="str">
        <f t="shared" si="8"/>
        <v/>
      </c>
      <c r="R6591" s="30" t="str">
        <f t="shared" si="9"/>
        <v/>
      </c>
      <c r="S6591" s="30" t="str">
        <f t="shared" si="10"/>
        <v/>
      </c>
      <c r="T6591" s="30" t="str">
        <f t="shared" si="11"/>
        <v/>
      </c>
      <c r="U6591" s="30" t="str">
        <f t="shared" si="12"/>
        <v/>
      </c>
    </row>
    <row r="6592" spans="2:21" ht="15.75" customHeight="1" x14ac:dyDescent="0.25">
      <c r="B6592" s="49" t="s">
        <v>364</v>
      </c>
      <c r="C6592" s="50" t="s">
        <v>365</v>
      </c>
      <c r="D6592" s="51" t="s">
        <v>80</v>
      </c>
      <c r="E6592" s="30">
        <v>0</v>
      </c>
      <c r="F6592" s="30">
        <f t="shared" si="1"/>
        <v>1</v>
      </c>
      <c r="G6592" s="30">
        <v>0</v>
      </c>
      <c r="H6592" s="30">
        <f t="shared" si="2"/>
        <v>1</v>
      </c>
      <c r="I6592" s="30">
        <v>1</v>
      </c>
      <c r="J6592" s="30">
        <f t="shared" si="3"/>
        <v>0</v>
      </c>
      <c r="K6592" s="30">
        <v>0</v>
      </c>
      <c r="L6592" s="30">
        <f t="shared" si="4"/>
        <v>1</v>
      </c>
      <c r="M6592" s="52" t="str">
        <f t="shared" si="5"/>
        <v>агрегати не працюють</v>
      </c>
      <c r="O6592" s="30" t="str">
        <f t="shared" si="6"/>
        <v/>
      </c>
      <c r="P6592" s="30" t="str">
        <f t="shared" si="7"/>
        <v/>
      </c>
      <c r="Q6592" s="30" t="str">
        <f t="shared" si="8"/>
        <v/>
      </c>
      <c r="R6592" s="30" t="str">
        <f t="shared" si="9"/>
        <v/>
      </c>
      <c r="S6592" s="30" t="str">
        <f t="shared" si="10"/>
        <v/>
      </c>
      <c r="T6592" s="30" t="str">
        <f t="shared" si="11"/>
        <v/>
      </c>
      <c r="U6592" s="30" t="str">
        <f t="shared" si="12"/>
        <v/>
      </c>
    </row>
    <row r="6593" spans="2:21" ht="15.75" customHeight="1" x14ac:dyDescent="0.25">
      <c r="B6593" s="49" t="s">
        <v>364</v>
      </c>
      <c r="C6593" s="50" t="s">
        <v>365</v>
      </c>
      <c r="D6593" s="51" t="s">
        <v>81</v>
      </c>
      <c r="E6593" s="30">
        <v>1222</v>
      </c>
      <c r="F6593" s="30">
        <v>0</v>
      </c>
      <c r="G6593" s="30">
        <v>158194</v>
      </c>
      <c r="H6593" s="30">
        <v>0</v>
      </c>
      <c r="I6593" s="30">
        <v>1</v>
      </c>
      <c r="J6593" s="30">
        <f t="shared" si="3"/>
        <v>0</v>
      </c>
      <c r="K6593" s="30">
        <v>1</v>
      </c>
      <c r="L6593" s="30">
        <f t="shared" si="4"/>
        <v>0</v>
      </c>
      <c r="M6593" s="52" t="str">
        <f t="shared" si="5"/>
        <v>OK</v>
      </c>
      <c r="O6593" s="30">
        <f t="shared" si="6"/>
        <v>1222</v>
      </c>
      <c r="P6593" s="30">
        <f t="shared" si="7"/>
        <v>1142.8144</v>
      </c>
      <c r="Q6593" s="30">
        <f t="shared" si="8"/>
        <v>1142.8144</v>
      </c>
      <c r="R6593" s="30">
        <f t="shared" si="9"/>
        <v>158194</v>
      </c>
      <c r="S6593" s="30">
        <f t="shared" si="10"/>
        <v>189057.64939999999</v>
      </c>
      <c r="T6593" s="30">
        <f t="shared" si="11"/>
        <v>189057.64939999999</v>
      </c>
      <c r="U6593" s="30">
        <f t="shared" si="12"/>
        <v>216057804.16447136</v>
      </c>
    </row>
    <row r="6594" spans="2:21" ht="15.75" customHeight="1" x14ac:dyDescent="0.25">
      <c r="B6594" s="49" t="s">
        <v>364</v>
      </c>
      <c r="C6594" s="50" t="s">
        <v>365</v>
      </c>
      <c r="D6594" s="51" t="s">
        <v>82</v>
      </c>
      <c r="E6594" s="30">
        <v>1677</v>
      </c>
      <c r="F6594" s="30">
        <v>1</v>
      </c>
      <c r="G6594" s="30">
        <v>229030</v>
      </c>
      <c r="H6594" s="30">
        <v>0</v>
      </c>
      <c r="I6594" s="30">
        <v>1</v>
      </c>
      <c r="J6594" s="30">
        <f t="shared" si="3"/>
        <v>0</v>
      </c>
      <c r="K6594" s="30">
        <v>1</v>
      </c>
      <c r="L6594" s="30">
        <f t="shared" si="4"/>
        <v>0</v>
      </c>
      <c r="M6594" s="52" t="str">
        <f t="shared" si="5"/>
        <v>OK</v>
      </c>
      <c r="O6594" s="30" t="str">
        <f t="shared" si="6"/>
        <v/>
      </c>
      <c r="P6594" s="30" t="str">
        <f t="shared" si="7"/>
        <v/>
      </c>
      <c r="Q6594" s="30">
        <f t="shared" si="8"/>
        <v>1677</v>
      </c>
      <c r="R6594" s="30">
        <f t="shared" si="9"/>
        <v>229030</v>
      </c>
      <c r="S6594" s="30">
        <f t="shared" si="10"/>
        <v>273713.75300000003</v>
      </c>
      <c r="T6594" s="30">
        <f t="shared" si="11"/>
        <v>273713.75300000003</v>
      </c>
      <c r="U6594" s="30">
        <f t="shared" si="12"/>
        <v>459017963.78100002</v>
      </c>
    </row>
    <row r="6595" spans="2:21" ht="15.75" customHeight="1" x14ac:dyDescent="0.25">
      <c r="B6595" s="49" t="s">
        <v>364</v>
      </c>
      <c r="C6595" s="50" t="s">
        <v>365</v>
      </c>
      <c r="D6595" s="51" t="s">
        <v>83</v>
      </c>
      <c r="E6595" s="30">
        <v>1006</v>
      </c>
      <c r="F6595" s="30">
        <v>0</v>
      </c>
      <c r="G6595" s="30">
        <v>276438</v>
      </c>
      <c r="H6595" s="30">
        <v>1</v>
      </c>
      <c r="I6595" s="30">
        <v>1</v>
      </c>
      <c r="J6595" s="30">
        <f t="shared" si="3"/>
        <v>0</v>
      </c>
      <c r="K6595" s="30">
        <v>1</v>
      </c>
      <c r="L6595" s="30">
        <f t="shared" si="4"/>
        <v>0</v>
      </c>
      <c r="M6595" s="52" t="str">
        <f t="shared" si="5"/>
        <v>OK</v>
      </c>
      <c r="O6595" s="30">
        <f t="shared" si="6"/>
        <v>1006</v>
      </c>
      <c r="P6595" s="30">
        <f t="shared" si="7"/>
        <v>940.81119999999999</v>
      </c>
      <c r="Q6595" s="30">
        <f t="shared" si="8"/>
        <v>940.81119999999999</v>
      </c>
      <c r="R6595" s="30" t="str">
        <f t="shared" si="9"/>
        <v/>
      </c>
      <c r="S6595" s="30" t="str">
        <f t="shared" si="10"/>
        <v/>
      </c>
      <c r="T6595" s="30">
        <f t="shared" si="11"/>
        <v>276438</v>
      </c>
      <c r="U6595" s="30">
        <f t="shared" si="12"/>
        <v>260075966.50560001</v>
      </c>
    </row>
    <row r="6596" spans="2:21" ht="15.75" customHeight="1" x14ac:dyDescent="0.25">
      <c r="B6596" s="49" t="s">
        <v>364</v>
      </c>
      <c r="C6596" s="50" t="s">
        <v>366</v>
      </c>
      <c r="D6596" s="51" t="s">
        <v>60</v>
      </c>
      <c r="E6596" s="30">
        <v>953</v>
      </c>
      <c r="F6596" s="30">
        <v>1</v>
      </c>
      <c r="G6596" s="30">
        <v>232250</v>
      </c>
      <c r="H6596" s="30">
        <v>1</v>
      </c>
      <c r="I6596" s="30">
        <v>1</v>
      </c>
      <c r="J6596" s="30">
        <f t="shared" si="3"/>
        <v>0</v>
      </c>
      <c r="K6596" s="30">
        <v>1</v>
      </c>
      <c r="L6596" s="30">
        <f t="shared" si="4"/>
        <v>0</v>
      </c>
      <c r="M6596" s="52" t="str">
        <f t="shared" si="5"/>
        <v>OK</v>
      </c>
      <c r="O6596" s="30" t="str">
        <f t="shared" si="6"/>
        <v/>
      </c>
      <c r="P6596" s="30" t="str">
        <f t="shared" si="7"/>
        <v/>
      </c>
      <c r="Q6596" s="30">
        <f t="shared" si="8"/>
        <v>953</v>
      </c>
      <c r="R6596" s="30" t="str">
        <f t="shared" si="9"/>
        <v/>
      </c>
      <c r="S6596" s="30" t="str">
        <f t="shared" si="10"/>
        <v/>
      </c>
      <c r="T6596" s="30">
        <f t="shared" si="11"/>
        <v>232250</v>
      </c>
      <c r="U6596" s="30">
        <f t="shared" si="12"/>
        <v>221334250</v>
      </c>
    </row>
    <row r="6597" spans="2:21" ht="15.75" customHeight="1" x14ac:dyDescent="0.25">
      <c r="B6597" s="49" t="s">
        <v>364</v>
      </c>
      <c r="C6597" s="50" t="s">
        <v>366</v>
      </c>
      <c r="D6597" s="51" t="s">
        <v>61</v>
      </c>
      <c r="E6597" s="30">
        <v>0</v>
      </c>
      <c r="F6597" s="30">
        <f t="shared" si="1"/>
        <v>1</v>
      </c>
      <c r="G6597" s="30">
        <v>0</v>
      </c>
      <c r="H6597" s="30">
        <f t="shared" si="2"/>
        <v>1</v>
      </c>
      <c r="I6597" s="30">
        <v>1</v>
      </c>
      <c r="J6597" s="30">
        <f t="shared" si="3"/>
        <v>0</v>
      </c>
      <c r="K6597" s="30">
        <v>0</v>
      </c>
      <c r="L6597" s="30">
        <f t="shared" si="4"/>
        <v>1</v>
      </c>
      <c r="M6597" s="52" t="str">
        <f t="shared" si="5"/>
        <v>агрегати не працюють</v>
      </c>
      <c r="O6597" s="30" t="str">
        <f t="shared" si="6"/>
        <v/>
      </c>
      <c r="P6597" s="30" t="str">
        <f t="shared" si="7"/>
        <v/>
      </c>
      <c r="Q6597" s="30" t="str">
        <f t="shared" si="8"/>
        <v/>
      </c>
      <c r="R6597" s="30" t="str">
        <f t="shared" si="9"/>
        <v/>
      </c>
      <c r="S6597" s="30" t="str">
        <f t="shared" si="10"/>
        <v/>
      </c>
      <c r="T6597" s="30" t="str">
        <f t="shared" si="11"/>
        <v/>
      </c>
      <c r="U6597" s="30" t="str">
        <f t="shared" si="12"/>
        <v/>
      </c>
    </row>
    <row r="6598" spans="2:21" ht="15.75" customHeight="1" x14ac:dyDescent="0.25">
      <c r="B6598" s="49" t="s">
        <v>364</v>
      </c>
      <c r="C6598" s="50" t="s">
        <v>366</v>
      </c>
      <c r="D6598" s="51" t="s">
        <v>62</v>
      </c>
      <c r="E6598" s="30">
        <v>0</v>
      </c>
      <c r="F6598" s="30">
        <f t="shared" si="1"/>
        <v>1</v>
      </c>
      <c r="G6598" s="30">
        <v>0</v>
      </c>
      <c r="H6598" s="30">
        <f t="shared" si="2"/>
        <v>1</v>
      </c>
      <c r="I6598" s="30">
        <v>1</v>
      </c>
      <c r="J6598" s="30">
        <f t="shared" si="3"/>
        <v>0</v>
      </c>
      <c r="K6598" s="30">
        <v>0</v>
      </c>
      <c r="L6598" s="30">
        <f t="shared" si="4"/>
        <v>1</v>
      </c>
      <c r="M6598" s="52" t="str">
        <f t="shared" si="5"/>
        <v>агрегати не працюють</v>
      </c>
      <c r="O6598" s="30" t="str">
        <f t="shared" si="6"/>
        <v/>
      </c>
      <c r="P6598" s="30" t="str">
        <f t="shared" si="7"/>
        <v/>
      </c>
      <c r="Q6598" s="30" t="str">
        <f t="shared" si="8"/>
        <v/>
      </c>
      <c r="R6598" s="30" t="str">
        <f t="shared" si="9"/>
        <v/>
      </c>
      <c r="S6598" s="30" t="str">
        <f t="shared" si="10"/>
        <v/>
      </c>
      <c r="T6598" s="30" t="str">
        <f t="shared" si="11"/>
        <v/>
      </c>
      <c r="U6598" s="30" t="str">
        <f t="shared" si="12"/>
        <v/>
      </c>
    </row>
    <row r="6599" spans="2:21" ht="15.75" customHeight="1" x14ac:dyDescent="0.25">
      <c r="B6599" s="49" t="s">
        <v>364</v>
      </c>
      <c r="C6599" s="50" t="s">
        <v>366</v>
      </c>
      <c r="D6599" s="51" t="s">
        <v>63</v>
      </c>
      <c r="E6599" s="30">
        <v>1808</v>
      </c>
      <c r="F6599" s="30">
        <v>1</v>
      </c>
      <c r="G6599" s="30">
        <v>245808</v>
      </c>
      <c r="H6599" s="30">
        <v>1</v>
      </c>
      <c r="I6599" s="30">
        <v>1</v>
      </c>
      <c r="J6599" s="30">
        <f t="shared" si="3"/>
        <v>0</v>
      </c>
      <c r="K6599" s="30">
        <v>1</v>
      </c>
      <c r="L6599" s="30">
        <f t="shared" si="4"/>
        <v>0</v>
      </c>
      <c r="M6599" s="52" t="str">
        <f t="shared" si="5"/>
        <v>OK</v>
      </c>
      <c r="O6599" s="30" t="str">
        <f t="shared" si="6"/>
        <v/>
      </c>
      <c r="P6599" s="30" t="str">
        <f t="shared" si="7"/>
        <v/>
      </c>
      <c r="Q6599" s="30">
        <f t="shared" si="8"/>
        <v>1808</v>
      </c>
      <c r="R6599" s="30" t="str">
        <f t="shared" si="9"/>
        <v/>
      </c>
      <c r="S6599" s="30" t="str">
        <f t="shared" si="10"/>
        <v/>
      </c>
      <c r="T6599" s="30">
        <f t="shared" si="11"/>
        <v>245808</v>
      </c>
      <c r="U6599" s="30">
        <f t="shared" si="12"/>
        <v>444420864</v>
      </c>
    </row>
    <row r="6600" spans="2:21" ht="15.75" customHeight="1" x14ac:dyDescent="0.25">
      <c r="B6600" s="49" t="s">
        <v>364</v>
      </c>
      <c r="C6600" s="50" t="s">
        <v>366</v>
      </c>
      <c r="D6600" s="51" t="s">
        <v>64</v>
      </c>
      <c r="E6600" s="30">
        <v>675</v>
      </c>
      <c r="F6600" s="30">
        <v>0</v>
      </c>
      <c r="G6600" s="30">
        <v>299219</v>
      </c>
      <c r="H6600" s="30">
        <v>0</v>
      </c>
      <c r="I6600" s="30">
        <v>1</v>
      </c>
      <c r="J6600" s="30">
        <f t="shared" si="3"/>
        <v>0</v>
      </c>
      <c r="K6600" s="30">
        <v>1</v>
      </c>
      <c r="L6600" s="30">
        <f t="shared" si="4"/>
        <v>0</v>
      </c>
      <c r="M6600" s="52" t="str">
        <f t="shared" si="5"/>
        <v>OK</v>
      </c>
      <c r="O6600" s="30">
        <f t="shared" si="6"/>
        <v>675</v>
      </c>
      <c r="P6600" s="30">
        <f t="shared" si="7"/>
        <v>631.26</v>
      </c>
      <c r="Q6600" s="30">
        <f t="shared" si="8"/>
        <v>631.26</v>
      </c>
      <c r="R6600" s="30">
        <f t="shared" si="9"/>
        <v>299219</v>
      </c>
      <c r="S6600" s="30">
        <f t="shared" si="10"/>
        <v>357596.62690000003</v>
      </c>
      <c r="T6600" s="30">
        <f t="shared" si="11"/>
        <v>357596.62690000003</v>
      </c>
      <c r="U6600" s="30">
        <f t="shared" si="12"/>
        <v>225736446.69689402</v>
      </c>
    </row>
    <row r="6601" spans="2:21" ht="15.75" customHeight="1" x14ac:dyDescent="0.25">
      <c r="B6601" s="49" t="s">
        <v>364</v>
      </c>
      <c r="C6601" s="50" t="s">
        <v>366</v>
      </c>
      <c r="D6601" s="51" t="s">
        <v>65</v>
      </c>
      <c r="E6601" s="30">
        <v>968</v>
      </c>
      <c r="F6601" s="30">
        <v>1</v>
      </c>
      <c r="G6601" s="30">
        <v>63358</v>
      </c>
      <c r="H6601" s="30">
        <v>1</v>
      </c>
      <c r="I6601" s="30">
        <v>1</v>
      </c>
      <c r="J6601" s="30">
        <f t="shared" si="3"/>
        <v>0</v>
      </c>
      <c r="K6601" s="30">
        <v>1</v>
      </c>
      <c r="L6601" s="30">
        <f t="shared" si="4"/>
        <v>0</v>
      </c>
      <c r="M6601" s="52" t="str">
        <f t="shared" si="5"/>
        <v>OK</v>
      </c>
      <c r="O6601" s="30" t="str">
        <f t="shared" si="6"/>
        <v/>
      </c>
      <c r="P6601" s="30" t="str">
        <f t="shared" si="7"/>
        <v/>
      </c>
      <c r="Q6601" s="30">
        <f t="shared" si="8"/>
        <v>968</v>
      </c>
      <c r="R6601" s="30" t="str">
        <f t="shared" si="9"/>
        <v/>
      </c>
      <c r="S6601" s="30" t="str">
        <f t="shared" si="10"/>
        <v/>
      </c>
      <c r="T6601" s="30">
        <f t="shared" si="11"/>
        <v>63358</v>
      </c>
      <c r="U6601" s="30">
        <f t="shared" si="12"/>
        <v>61330544</v>
      </c>
    </row>
    <row r="6602" spans="2:21" ht="15.75" customHeight="1" x14ac:dyDescent="0.25">
      <c r="B6602" s="49" t="s">
        <v>364</v>
      </c>
      <c r="C6602" s="50" t="s">
        <v>366</v>
      </c>
      <c r="D6602" s="51" t="s">
        <v>66</v>
      </c>
      <c r="E6602" s="30">
        <v>1818</v>
      </c>
      <c r="F6602" s="30">
        <v>1</v>
      </c>
      <c r="G6602" s="30">
        <v>181692</v>
      </c>
      <c r="H6602" s="30">
        <v>0</v>
      </c>
      <c r="I6602" s="30">
        <v>1</v>
      </c>
      <c r="J6602" s="30">
        <f t="shared" si="3"/>
        <v>0</v>
      </c>
      <c r="K6602" s="30">
        <v>1</v>
      </c>
      <c r="L6602" s="30">
        <f t="shared" si="4"/>
        <v>0</v>
      </c>
      <c r="M6602" s="52" t="str">
        <f t="shared" si="5"/>
        <v>OK</v>
      </c>
      <c r="O6602" s="30" t="str">
        <f t="shared" si="6"/>
        <v/>
      </c>
      <c r="P6602" s="30" t="str">
        <f t="shared" si="7"/>
        <v/>
      </c>
      <c r="Q6602" s="30">
        <f t="shared" si="8"/>
        <v>1818</v>
      </c>
      <c r="R6602" s="30">
        <f t="shared" si="9"/>
        <v>181692</v>
      </c>
      <c r="S6602" s="30">
        <f t="shared" si="10"/>
        <v>217140.10920000001</v>
      </c>
      <c r="T6602" s="30">
        <f t="shared" si="11"/>
        <v>217140.10920000001</v>
      </c>
      <c r="U6602" s="30">
        <f t="shared" si="12"/>
        <v>394760718.52560002</v>
      </c>
    </row>
    <row r="6603" spans="2:21" ht="15.75" customHeight="1" x14ac:dyDescent="0.25">
      <c r="B6603" s="49" t="s">
        <v>364</v>
      </c>
      <c r="C6603" s="50" t="s">
        <v>366</v>
      </c>
      <c r="D6603" s="51" t="s">
        <v>67</v>
      </c>
      <c r="E6603" s="30">
        <v>0</v>
      </c>
      <c r="F6603" s="30">
        <f t="shared" si="1"/>
        <v>1</v>
      </c>
      <c r="G6603" s="30">
        <v>0</v>
      </c>
      <c r="H6603" s="30">
        <f t="shared" si="2"/>
        <v>1</v>
      </c>
      <c r="I6603" s="30">
        <v>1</v>
      </c>
      <c r="J6603" s="30">
        <f t="shared" si="3"/>
        <v>0</v>
      </c>
      <c r="K6603" s="30">
        <v>0</v>
      </c>
      <c r="L6603" s="30">
        <f t="shared" si="4"/>
        <v>1</v>
      </c>
      <c r="M6603" s="52" t="str">
        <f t="shared" si="5"/>
        <v>агрегати не працюють</v>
      </c>
      <c r="O6603" s="30" t="str">
        <f t="shared" si="6"/>
        <v/>
      </c>
      <c r="P6603" s="30" t="str">
        <f t="shared" si="7"/>
        <v/>
      </c>
      <c r="Q6603" s="30" t="str">
        <f t="shared" si="8"/>
        <v/>
      </c>
      <c r="R6603" s="30" t="str">
        <f t="shared" si="9"/>
        <v/>
      </c>
      <c r="S6603" s="30" t="str">
        <f t="shared" si="10"/>
        <v/>
      </c>
      <c r="T6603" s="30" t="str">
        <f t="shared" si="11"/>
        <v/>
      </c>
      <c r="U6603" s="30" t="str">
        <f t="shared" si="12"/>
        <v/>
      </c>
    </row>
    <row r="6604" spans="2:21" ht="15.75" customHeight="1" x14ac:dyDescent="0.25">
      <c r="B6604" s="49" t="s">
        <v>364</v>
      </c>
      <c r="C6604" s="50" t="s">
        <v>366</v>
      </c>
      <c r="D6604" s="51" t="s">
        <v>68</v>
      </c>
      <c r="E6604" s="30">
        <v>0</v>
      </c>
      <c r="F6604" s="30">
        <f t="shared" si="1"/>
        <v>1</v>
      </c>
      <c r="G6604" s="30">
        <v>0</v>
      </c>
      <c r="H6604" s="30">
        <f t="shared" si="2"/>
        <v>1</v>
      </c>
      <c r="I6604" s="30">
        <v>1</v>
      </c>
      <c r="J6604" s="30">
        <f t="shared" si="3"/>
        <v>0</v>
      </c>
      <c r="K6604" s="30">
        <v>0</v>
      </c>
      <c r="L6604" s="30">
        <f t="shared" si="4"/>
        <v>1</v>
      </c>
      <c r="M6604" s="52" t="str">
        <f t="shared" si="5"/>
        <v>агрегати не працюють</v>
      </c>
      <c r="O6604" s="30" t="str">
        <f t="shared" si="6"/>
        <v/>
      </c>
      <c r="P6604" s="30" t="str">
        <f t="shared" si="7"/>
        <v/>
      </c>
      <c r="Q6604" s="30" t="str">
        <f t="shared" si="8"/>
        <v/>
      </c>
      <c r="R6604" s="30" t="str">
        <f t="shared" si="9"/>
        <v/>
      </c>
      <c r="S6604" s="30" t="str">
        <f t="shared" si="10"/>
        <v/>
      </c>
      <c r="T6604" s="30" t="str">
        <f t="shared" si="11"/>
        <v/>
      </c>
      <c r="U6604" s="30" t="str">
        <f t="shared" si="12"/>
        <v/>
      </c>
    </row>
    <row r="6605" spans="2:21" ht="15.75" customHeight="1" x14ac:dyDescent="0.25">
      <c r="B6605" s="49" t="s">
        <v>364</v>
      </c>
      <c r="C6605" s="50" t="s">
        <v>366</v>
      </c>
      <c r="D6605" s="51" t="s">
        <v>69</v>
      </c>
      <c r="E6605" s="30">
        <v>0</v>
      </c>
      <c r="F6605" s="30">
        <f t="shared" si="1"/>
        <v>1</v>
      </c>
      <c r="G6605" s="30">
        <v>0</v>
      </c>
      <c r="H6605" s="30">
        <f t="shared" si="2"/>
        <v>1</v>
      </c>
      <c r="I6605" s="30">
        <v>1</v>
      </c>
      <c r="J6605" s="30">
        <f t="shared" si="3"/>
        <v>0</v>
      </c>
      <c r="K6605" s="30">
        <v>0</v>
      </c>
      <c r="L6605" s="30">
        <f t="shared" si="4"/>
        <v>1</v>
      </c>
      <c r="M6605" s="52" t="str">
        <f t="shared" si="5"/>
        <v>агрегати не працюють</v>
      </c>
      <c r="O6605" s="30" t="str">
        <f t="shared" si="6"/>
        <v/>
      </c>
      <c r="P6605" s="30" t="str">
        <f t="shared" si="7"/>
        <v/>
      </c>
      <c r="Q6605" s="30" t="str">
        <f t="shared" si="8"/>
        <v/>
      </c>
      <c r="R6605" s="30" t="str">
        <f t="shared" si="9"/>
        <v/>
      </c>
      <c r="S6605" s="30" t="str">
        <f t="shared" si="10"/>
        <v/>
      </c>
      <c r="T6605" s="30" t="str">
        <f t="shared" si="11"/>
        <v/>
      </c>
      <c r="U6605" s="30" t="str">
        <f t="shared" si="12"/>
        <v/>
      </c>
    </row>
    <row r="6606" spans="2:21" ht="15.75" customHeight="1" x14ac:dyDescent="0.25">
      <c r="B6606" s="49" t="s">
        <v>364</v>
      </c>
      <c r="C6606" s="50" t="s">
        <v>366</v>
      </c>
      <c r="D6606" s="51" t="s">
        <v>70</v>
      </c>
      <c r="E6606" s="30">
        <v>1292</v>
      </c>
      <c r="F6606" s="30">
        <v>0</v>
      </c>
      <c r="G6606" s="30">
        <v>235520</v>
      </c>
      <c r="H6606" s="30">
        <v>1</v>
      </c>
      <c r="I6606" s="30">
        <v>1</v>
      </c>
      <c r="J6606" s="30">
        <f t="shared" si="3"/>
        <v>0</v>
      </c>
      <c r="K6606" s="30">
        <v>1</v>
      </c>
      <c r="L6606" s="30">
        <f t="shared" si="4"/>
        <v>0</v>
      </c>
      <c r="M6606" s="52" t="str">
        <f t="shared" si="5"/>
        <v>OK</v>
      </c>
      <c r="O6606" s="30">
        <f t="shared" si="6"/>
        <v>1292</v>
      </c>
      <c r="P6606" s="30">
        <f t="shared" si="7"/>
        <v>1208.2784000000001</v>
      </c>
      <c r="Q6606" s="30">
        <f t="shared" si="8"/>
        <v>1208.2784000000001</v>
      </c>
      <c r="R6606" s="30" t="str">
        <f t="shared" si="9"/>
        <v/>
      </c>
      <c r="S6606" s="30" t="str">
        <f t="shared" si="10"/>
        <v/>
      </c>
      <c r="T6606" s="30">
        <f t="shared" si="11"/>
        <v>235520</v>
      </c>
      <c r="U6606" s="30">
        <f t="shared" si="12"/>
        <v>284573728.76800001</v>
      </c>
    </row>
    <row r="6607" spans="2:21" ht="15.75" customHeight="1" x14ac:dyDescent="0.25">
      <c r="B6607" s="49" t="s">
        <v>364</v>
      </c>
      <c r="C6607" s="50" t="s">
        <v>366</v>
      </c>
      <c r="D6607" s="51" t="s">
        <v>71</v>
      </c>
      <c r="E6607" s="30">
        <v>0</v>
      </c>
      <c r="F6607" s="30">
        <f t="shared" si="1"/>
        <v>1</v>
      </c>
      <c r="G6607" s="30">
        <v>0</v>
      </c>
      <c r="H6607" s="30">
        <f t="shared" si="2"/>
        <v>1</v>
      </c>
      <c r="I6607" s="30">
        <v>1</v>
      </c>
      <c r="J6607" s="30">
        <f t="shared" si="3"/>
        <v>0</v>
      </c>
      <c r="K6607" s="30">
        <v>0</v>
      </c>
      <c r="L6607" s="30">
        <f t="shared" si="4"/>
        <v>1</v>
      </c>
      <c r="M6607" s="52" t="str">
        <f t="shared" si="5"/>
        <v>агрегати не працюють</v>
      </c>
      <c r="O6607" s="30" t="str">
        <f t="shared" si="6"/>
        <v/>
      </c>
      <c r="P6607" s="30" t="str">
        <f t="shared" si="7"/>
        <v/>
      </c>
      <c r="Q6607" s="30" t="str">
        <f t="shared" si="8"/>
        <v/>
      </c>
      <c r="R6607" s="30" t="str">
        <f t="shared" si="9"/>
        <v/>
      </c>
      <c r="S6607" s="30" t="str">
        <f t="shared" si="10"/>
        <v/>
      </c>
      <c r="T6607" s="30" t="str">
        <f t="shared" si="11"/>
        <v/>
      </c>
      <c r="U6607" s="30" t="str">
        <f t="shared" si="12"/>
        <v/>
      </c>
    </row>
    <row r="6608" spans="2:21" ht="15.75" customHeight="1" x14ac:dyDescent="0.25">
      <c r="B6608" s="49" t="s">
        <v>364</v>
      </c>
      <c r="C6608" s="50" t="s">
        <v>366</v>
      </c>
      <c r="D6608" s="51" t="s">
        <v>72</v>
      </c>
      <c r="E6608" s="30">
        <v>1371</v>
      </c>
      <c r="F6608" s="30">
        <v>0</v>
      </c>
      <c r="G6608" s="30">
        <v>292751</v>
      </c>
      <c r="H6608" s="30">
        <v>1</v>
      </c>
      <c r="I6608" s="30">
        <v>1</v>
      </c>
      <c r="J6608" s="30">
        <f t="shared" si="3"/>
        <v>0</v>
      </c>
      <c r="K6608" s="30">
        <v>1</v>
      </c>
      <c r="L6608" s="30">
        <f t="shared" si="4"/>
        <v>0</v>
      </c>
      <c r="M6608" s="52" t="str">
        <f t="shared" si="5"/>
        <v>OK</v>
      </c>
      <c r="O6608" s="30">
        <f t="shared" si="6"/>
        <v>1371</v>
      </c>
      <c r="P6608" s="30">
        <f t="shared" si="7"/>
        <v>1282.1592000000001</v>
      </c>
      <c r="Q6608" s="30">
        <f t="shared" si="8"/>
        <v>1282.1592000000001</v>
      </c>
      <c r="R6608" s="30" t="str">
        <f t="shared" si="9"/>
        <v/>
      </c>
      <c r="S6608" s="30" t="str">
        <f t="shared" si="10"/>
        <v/>
      </c>
      <c r="T6608" s="30">
        <f t="shared" si="11"/>
        <v>292751</v>
      </c>
      <c r="U6608" s="30">
        <f t="shared" si="12"/>
        <v>375353387.95920002</v>
      </c>
    </row>
    <row r="6609" spans="2:21" ht="15.75" customHeight="1" x14ac:dyDescent="0.25">
      <c r="B6609" s="49" t="s">
        <v>364</v>
      </c>
      <c r="C6609" s="50" t="s">
        <v>366</v>
      </c>
      <c r="D6609" s="51" t="s">
        <v>73</v>
      </c>
      <c r="E6609" s="30">
        <v>865</v>
      </c>
      <c r="F6609" s="30">
        <v>1</v>
      </c>
      <c r="G6609" s="30">
        <v>79993</v>
      </c>
      <c r="H6609" s="30">
        <v>1</v>
      </c>
      <c r="I6609" s="30">
        <v>1</v>
      </c>
      <c r="J6609" s="30">
        <f t="shared" si="3"/>
        <v>0</v>
      </c>
      <c r="K6609" s="30">
        <v>1</v>
      </c>
      <c r="L6609" s="30">
        <f t="shared" si="4"/>
        <v>0</v>
      </c>
      <c r="M6609" s="52" t="str">
        <f t="shared" si="5"/>
        <v>OK</v>
      </c>
      <c r="O6609" s="30" t="str">
        <f t="shared" si="6"/>
        <v/>
      </c>
      <c r="P6609" s="30" t="str">
        <f t="shared" si="7"/>
        <v/>
      </c>
      <c r="Q6609" s="30">
        <f t="shared" si="8"/>
        <v>865</v>
      </c>
      <c r="R6609" s="30" t="str">
        <f t="shared" si="9"/>
        <v/>
      </c>
      <c r="S6609" s="30" t="str">
        <f t="shared" si="10"/>
        <v/>
      </c>
      <c r="T6609" s="30">
        <f t="shared" si="11"/>
        <v>79993</v>
      </c>
      <c r="U6609" s="30">
        <f t="shared" si="12"/>
        <v>69193945</v>
      </c>
    </row>
    <row r="6610" spans="2:21" ht="15.75" customHeight="1" x14ac:dyDescent="0.25">
      <c r="B6610" s="49" t="s">
        <v>364</v>
      </c>
      <c r="C6610" s="50" t="s">
        <v>366</v>
      </c>
      <c r="D6610" s="51" t="s">
        <v>74</v>
      </c>
      <c r="E6610" s="30">
        <v>0</v>
      </c>
      <c r="F6610" s="30">
        <f t="shared" si="1"/>
        <v>1</v>
      </c>
      <c r="G6610" s="30">
        <v>0</v>
      </c>
      <c r="H6610" s="30">
        <f t="shared" si="2"/>
        <v>1</v>
      </c>
      <c r="I6610" s="30">
        <v>1</v>
      </c>
      <c r="J6610" s="30">
        <f t="shared" si="3"/>
        <v>0</v>
      </c>
      <c r="K6610" s="30">
        <v>0</v>
      </c>
      <c r="L6610" s="30">
        <f t="shared" si="4"/>
        <v>1</v>
      </c>
      <c r="M6610" s="52" t="str">
        <f t="shared" si="5"/>
        <v>агрегати не працюють</v>
      </c>
      <c r="O6610" s="30" t="str">
        <f t="shared" si="6"/>
        <v/>
      </c>
      <c r="P6610" s="30" t="str">
        <f t="shared" si="7"/>
        <v/>
      </c>
      <c r="Q6610" s="30" t="str">
        <f t="shared" si="8"/>
        <v/>
      </c>
      <c r="R6610" s="30" t="str">
        <f t="shared" si="9"/>
        <v/>
      </c>
      <c r="S6610" s="30" t="str">
        <f t="shared" si="10"/>
        <v/>
      </c>
      <c r="T6610" s="30" t="str">
        <f t="shared" si="11"/>
        <v/>
      </c>
      <c r="U6610" s="30" t="str">
        <f t="shared" si="12"/>
        <v/>
      </c>
    </row>
    <row r="6611" spans="2:21" ht="15.75" customHeight="1" x14ac:dyDescent="0.25">
      <c r="B6611" s="49" t="s">
        <v>364</v>
      </c>
      <c r="C6611" s="50" t="s">
        <v>366</v>
      </c>
      <c r="D6611" s="51" t="s">
        <v>75</v>
      </c>
      <c r="E6611" s="30">
        <v>882</v>
      </c>
      <c r="F6611" s="30">
        <v>0</v>
      </c>
      <c r="G6611" s="30">
        <v>50931</v>
      </c>
      <c r="H6611" s="30">
        <v>1</v>
      </c>
      <c r="I6611" s="30">
        <v>1</v>
      </c>
      <c r="J6611" s="30">
        <f t="shared" si="3"/>
        <v>0</v>
      </c>
      <c r="K6611" s="30">
        <v>1</v>
      </c>
      <c r="L6611" s="30">
        <f t="shared" si="4"/>
        <v>0</v>
      </c>
      <c r="M6611" s="52" t="str">
        <f t="shared" si="5"/>
        <v>OK</v>
      </c>
      <c r="O6611" s="30">
        <f t="shared" si="6"/>
        <v>882</v>
      </c>
      <c r="P6611" s="30">
        <f t="shared" si="7"/>
        <v>824.84640000000002</v>
      </c>
      <c r="Q6611" s="30">
        <f t="shared" si="8"/>
        <v>824.84640000000002</v>
      </c>
      <c r="R6611" s="30" t="str">
        <f t="shared" si="9"/>
        <v/>
      </c>
      <c r="S6611" s="30" t="str">
        <f t="shared" si="10"/>
        <v/>
      </c>
      <c r="T6611" s="30">
        <f t="shared" si="11"/>
        <v>50931</v>
      </c>
      <c r="U6611" s="30">
        <f t="shared" si="12"/>
        <v>42010251.998400003</v>
      </c>
    </row>
    <row r="6612" spans="2:21" ht="15.75" customHeight="1" x14ac:dyDescent="0.25">
      <c r="B6612" s="49" t="s">
        <v>364</v>
      </c>
      <c r="C6612" s="50" t="s">
        <v>366</v>
      </c>
      <c r="D6612" s="51" t="s">
        <v>76</v>
      </c>
      <c r="E6612" s="30">
        <v>950</v>
      </c>
      <c r="F6612" s="30">
        <v>0</v>
      </c>
      <c r="G6612" s="30">
        <v>112935</v>
      </c>
      <c r="H6612" s="30">
        <v>0</v>
      </c>
      <c r="I6612" s="30">
        <v>1</v>
      </c>
      <c r="J6612" s="30">
        <f t="shared" si="3"/>
        <v>0</v>
      </c>
      <c r="K6612" s="30">
        <v>1</v>
      </c>
      <c r="L6612" s="30">
        <f t="shared" si="4"/>
        <v>0</v>
      </c>
      <c r="M6612" s="52" t="str">
        <f t="shared" si="5"/>
        <v>OK</v>
      </c>
      <c r="O6612" s="30">
        <f t="shared" si="6"/>
        <v>950</v>
      </c>
      <c r="P6612" s="30">
        <f t="shared" si="7"/>
        <v>888.44</v>
      </c>
      <c r="Q6612" s="30">
        <f t="shared" si="8"/>
        <v>888.44</v>
      </c>
      <c r="R6612" s="30">
        <f t="shared" si="9"/>
        <v>112935</v>
      </c>
      <c r="S6612" s="30">
        <f t="shared" si="10"/>
        <v>134968.61850000001</v>
      </c>
      <c r="T6612" s="30">
        <f t="shared" si="11"/>
        <v>134968.61850000001</v>
      </c>
      <c r="U6612" s="30">
        <f t="shared" si="12"/>
        <v>119911519.42014001</v>
      </c>
    </row>
    <row r="6613" spans="2:21" ht="15.75" customHeight="1" x14ac:dyDescent="0.25">
      <c r="B6613" s="49" t="s">
        <v>364</v>
      </c>
      <c r="C6613" s="50" t="s">
        <v>366</v>
      </c>
      <c r="D6613" s="51" t="s">
        <v>77</v>
      </c>
      <c r="E6613" s="30">
        <v>0</v>
      </c>
      <c r="F6613" s="30">
        <f t="shared" si="1"/>
        <v>1</v>
      </c>
      <c r="G6613" s="30">
        <v>0</v>
      </c>
      <c r="H6613" s="30">
        <f t="shared" si="2"/>
        <v>1</v>
      </c>
      <c r="I6613" s="30">
        <v>1</v>
      </c>
      <c r="J6613" s="30">
        <f t="shared" si="3"/>
        <v>0</v>
      </c>
      <c r="K6613" s="30">
        <v>0</v>
      </c>
      <c r="L6613" s="30">
        <f t="shared" si="4"/>
        <v>1</v>
      </c>
      <c r="M6613" s="52" t="str">
        <f t="shared" si="5"/>
        <v>агрегати не працюють</v>
      </c>
      <c r="O6613" s="30" t="str">
        <f t="shared" si="6"/>
        <v/>
      </c>
      <c r="P6613" s="30" t="str">
        <f t="shared" si="7"/>
        <v/>
      </c>
      <c r="Q6613" s="30" t="str">
        <f t="shared" si="8"/>
        <v/>
      </c>
      <c r="R6613" s="30" t="str">
        <f t="shared" si="9"/>
        <v/>
      </c>
      <c r="S6613" s="30" t="str">
        <f t="shared" si="10"/>
        <v/>
      </c>
      <c r="T6613" s="30" t="str">
        <f t="shared" si="11"/>
        <v/>
      </c>
      <c r="U6613" s="30" t="str">
        <f t="shared" si="12"/>
        <v/>
      </c>
    </row>
    <row r="6614" spans="2:21" ht="15.75" customHeight="1" x14ac:dyDescent="0.25">
      <c r="B6614" s="49" t="s">
        <v>364</v>
      </c>
      <c r="C6614" s="50" t="s">
        <v>366</v>
      </c>
      <c r="D6614" s="51" t="s">
        <v>78</v>
      </c>
      <c r="E6614" s="30">
        <v>0</v>
      </c>
      <c r="F6614" s="30">
        <f t="shared" si="1"/>
        <v>1</v>
      </c>
      <c r="G6614" s="30">
        <v>0</v>
      </c>
      <c r="H6614" s="30">
        <f t="shared" si="2"/>
        <v>1</v>
      </c>
      <c r="I6614" s="30">
        <v>1</v>
      </c>
      <c r="J6614" s="30">
        <f t="shared" si="3"/>
        <v>0</v>
      </c>
      <c r="K6614" s="30">
        <v>0</v>
      </c>
      <c r="L6614" s="30">
        <f t="shared" si="4"/>
        <v>1</v>
      </c>
      <c r="M6614" s="52" t="str">
        <f t="shared" si="5"/>
        <v>агрегати не працюють</v>
      </c>
      <c r="O6614" s="30" t="str">
        <f t="shared" si="6"/>
        <v/>
      </c>
      <c r="P6614" s="30" t="str">
        <f t="shared" si="7"/>
        <v/>
      </c>
      <c r="Q6614" s="30" t="str">
        <f t="shared" si="8"/>
        <v/>
      </c>
      <c r="R6614" s="30" t="str">
        <f t="shared" si="9"/>
        <v/>
      </c>
      <c r="S6614" s="30" t="str">
        <f t="shared" si="10"/>
        <v/>
      </c>
      <c r="T6614" s="30" t="str">
        <f t="shared" si="11"/>
        <v/>
      </c>
      <c r="U6614" s="30" t="str">
        <f t="shared" si="12"/>
        <v/>
      </c>
    </row>
    <row r="6615" spans="2:21" ht="15.75" customHeight="1" x14ac:dyDescent="0.25">
      <c r="B6615" s="49" t="s">
        <v>364</v>
      </c>
      <c r="C6615" s="50" t="s">
        <v>366</v>
      </c>
      <c r="D6615" s="51" t="s">
        <v>79</v>
      </c>
      <c r="E6615" s="30">
        <v>670</v>
      </c>
      <c r="F6615" s="30">
        <v>0</v>
      </c>
      <c r="G6615" s="30">
        <v>155696</v>
      </c>
      <c r="H6615" s="30">
        <v>0</v>
      </c>
      <c r="I6615" s="30">
        <v>1</v>
      </c>
      <c r="J6615" s="30">
        <f t="shared" si="3"/>
        <v>0</v>
      </c>
      <c r="K6615" s="30">
        <v>1</v>
      </c>
      <c r="L6615" s="30">
        <f t="shared" si="4"/>
        <v>0</v>
      </c>
      <c r="M6615" s="52" t="str">
        <f t="shared" si="5"/>
        <v>OK</v>
      </c>
      <c r="O6615" s="30">
        <f t="shared" si="6"/>
        <v>670</v>
      </c>
      <c r="P6615" s="30">
        <f t="shared" si="7"/>
        <v>626.58400000000006</v>
      </c>
      <c r="Q6615" s="30">
        <f t="shared" si="8"/>
        <v>626.58400000000006</v>
      </c>
      <c r="R6615" s="30">
        <f t="shared" si="9"/>
        <v>155696</v>
      </c>
      <c r="S6615" s="30">
        <f t="shared" si="10"/>
        <v>186072.28960000002</v>
      </c>
      <c r="T6615" s="30">
        <f t="shared" si="11"/>
        <v>186072.28960000002</v>
      </c>
      <c r="U6615" s="30">
        <f t="shared" si="12"/>
        <v>116589919.50672643</v>
      </c>
    </row>
    <row r="6616" spans="2:21" ht="15.75" customHeight="1" x14ac:dyDescent="0.25">
      <c r="B6616" s="49" t="s">
        <v>364</v>
      </c>
      <c r="C6616" s="50" t="s">
        <v>366</v>
      </c>
      <c r="D6616" s="51" t="s">
        <v>80</v>
      </c>
      <c r="E6616" s="30">
        <v>0</v>
      </c>
      <c r="F6616" s="30">
        <f t="shared" si="1"/>
        <v>1</v>
      </c>
      <c r="G6616" s="30">
        <v>0</v>
      </c>
      <c r="H6616" s="30">
        <f t="shared" si="2"/>
        <v>1</v>
      </c>
      <c r="I6616" s="30">
        <v>1</v>
      </c>
      <c r="J6616" s="30">
        <f t="shared" si="3"/>
        <v>0</v>
      </c>
      <c r="K6616" s="30">
        <v>0</v>
      </c>
      <c r="L6616" s="30">
        <f t="shared" si="4"/>
        <v>1</v>
      </c>
      <c r="M6616" s="52" t="str">
        <f t="shared" si="5"/>
        <v>агрегати не працюють</v>
      </c>
      <c r="O6616" s="30" t="str">
        <f t="shared" si="6"/>
        <v/>
      </c>
      <c r="P6616" s="30" t="str">
        <f t="shared" si="7"/>
        <v/>
      </c>
      <c r="Q6616" s="30" t="str">
        <f t="shared" si="8"/>
        <v/>
      </c>
      <c r="R6616" s="30" t="str">
        <f t="shared" si="9"/>
        <v/>
      </c>
      <c r="S6616" s="30" t="str">
        <f t="shared" si="10"/>
        <v/>
      </c>
      <c r="T6616" s="30" t="str">
        <f t="shared" si="11"/>
        <v/>
      </c>
      <c r="U6616" s="30" t="str">
        <f t="shared" si="12"/>
        <v/>
      </c>
    </row>
    <row r="6617" spans="2:21" ht="15.75" customHeight="1" x14ac:dyDescent="0.25">
      <c r="B6617" s="49" t="s">
        <v>364</v>
      </c>
      <c r="C6617" s="50" t="s">
        <v>366</v>
      </c>
      <c r="D6617" s="51" t="s">
        <v>81</v>
      </c>
      <c r="E6617" s="30">
        <v>0</v>
      </c>
      <c r="F6617" s="30">
        <f t="shared" si="1"/>
        <v>1</v>
      </c>
      <c r="G6617" s="30">
        <v>0</v>
      </c>
      <c r="H6617" s="30">
        <f t="shared" si="2"/>
        <v>1</v>
      </c>
      <c r="I6617" s="30">
        <v>1</v>
      </c>
      <c r="J6617" s="30">
        <f t="shared" si="3"/>
        <v>0</v>
      </c>
      <c r="K6617" s="30">
        <v>0</v>
      </c>
      <c r="L6617" s="30">
        <f t="shared" si="4"/>
        <v>1</v>
      </c>
      <c r="M6617" s="52" t="str">
        <f t="shared" si="5"/>
        <v>агрегати не працюють</v>
      </c>
      <c r="O6617" s="30" t="str">
        <f t="shared" si="6"/>
        <v/>
      </c>
      <c r="P6617" s="30" t="str">
        <f t="shared" si="7"/>
        <v/>
      </c>
      <c r="Q6617" s="30" t="str">
        <f t="shared" si="8"/>
        <v/>
      </c>
      <c r="R6617" s="30" t="str">
        <f t="shared" si="9"/>
        <v/>
      </c>
      <c r="S6617" s="30" t="str">
        <f t="shared" si="10"/>
        <v/>
      </c>
      <c r="T6617" s="30" t="str">
        <f t="shared" si="11"/>
        <v/>
      </c>
      <c r="U6617" s="30" t="str">
        <f t="shared" si="12"/>
        <v/>
      </c>
    </row>
    <row r="6618" spans="2:21" ht="15.75" customHeight="1" x14ac:dyDescent="0.25">
      <c r="B6618" s="49" t="s">
        <v>364</v>
      </c>
      <c r="C6618" s="50" t="s">
        <v>366</v>
      </c>
      <c r="D6618" s="51" t="s">
        <v>82</v>
      </c>
      <c r="E6618" s="30">
        <v>841</v>
      </c>
      <c r="F6618" s="30">
        <v>0</v>
      </c>
      <c r="G6618" s="30">
        <v>297285</v>
      </c>
      <c r="H6618" s="30">
        <v>0</v>
      </c>
      <c r="I6618" s="30">
        <v>1</v>
      </c>
      <c r="J6618" s="30">
        <f t="shared" si="3"/>
        <v>0</v>
      </c>
      <c r="K6618" s="30">
        <v>1</v>
      </c>
      <c r="L6618" s="30">
        <f t="shared" si="4"/>
        <v>0</v>
      </c>
      <c r="M6618" s="52" t="str">
        <f t="shared" si="5"/>
        <v>OK</v>
      </c>
      <c r="O6618" s="30">
        <f t="shared" si="6"/>
        <v>841</v>
      </c>
      <c r="P6618" s="30">
        <f t="shared" si="7"/>
        <v>786.50319999999999</v>
      </c>
      <c r="Q6618" s="30">
        <f t="shared" si="8"/>
        <v>786.50319999999999</v>
      </c>
      <c r="R6618" s="30">
        <f t="shared" si="9"/>
        <v>297285</v>
      </c>
      <c r="S6618" s="30">
        <f t="shared" si="10"/>
        <v>355285.30350000004</v>
      </c>
      <c r="T6618" s="30">
        <f t="shared" si="11"/>
        <v>355285.30350000004</v>
      </c>
      <c r="U6618" s="30">
        <f t="shared" si="12"/>
        <v>279433028.11572123</v>
      </c>
    </row>
    <row r="6619" spans="2:21" ht="15.75" customHeight="1" x14ac:dyDescent="0.25">
      <c r="B6619" s="49" t="s">
        <v>364</v>
      </c>
      <c r="C6619" s="50" t="s">
        <v>366</v>
      </c>
      <c r="D6619" s="51" t="s">
        <v>83</v>
      </c>
      <c r="E6619" s="30">
        <v>0</v>
      </c>
      <c r="F6619" s="30">
        <f t="shared" si="1"/>
        <v>1</v>
      </c>
      <c r="G6619" s="30">
        <v>0</v>
      </c>
      <c r="H6619" s="30">
        <f t="shared" si="2"/>
        <v>1</v>
      </c>
      <c r="I6619" s="30">
        <v>1</v>
      </c>
      <c r="J6619" s="30">
        <f t="shared" si="3"/>
        <v>0</v>
      </c>
      <c r="K6619" s="30">
        <v>0</v>
      </c>
      <c r="L6619" s="30">
        <f t="shared" si="4"/>
        <v>1</v>
      </c>
      <c r="M6619" s="52" t="str">
        <f t="shared" si="5"/>
        <v>агрегати не працюють</v>
      </c>
      <c r="O6619" s="30" t="str">
        <f t="shared" si="6"/>
        <v/>
      </c>
      <c r="P6619" s="30" t="str">
        <f t="shared" si="7"/>
        <v/>
      </c>
      <c r="Q6619" s="30" t="str">
        <f t="shared" si="8"/>
        <v/>
      </c>
      <c r="R6619" s="30" t="str">
        <f t="shared" si="9"/>
        <v/>
      </c>
      <c r="S6619" s="30" t="str">
        <f t="shared" si="10"/>
        <v/>
      </c>
      <c r="T6619" s="30" t="str">
        <f t="shared" si="11"/>
        <v/>
      </c>
      <c r="U6619" s="30" t="str">
        <f t="shared" si="12"/>
        <v/>
      </c>
    </row>
    <row r="6620" spans="2:21" ht="15.75" customHeight="1" x14ac:dyDescent="0.25">
      <c r="B6620" s="49" t="s">
        <v>364</v>
      </c>
      <c r="C6620" s="50" t="s">
        <v>367</v>
      </c>
      <c r="D6620" s="51" t="s">
        <v>60</v>
      </c>
      <c r="E6620" s="30">
        <v>0</v>
      </c>
      <c r="F6620" s="30">
        <f t="shared" si="1"/>
        <v>1</v>
      </c>
      <c r="G6620" s="30">
        <v>0</v>
      </c>
      <c r="H6620" s="30">
        <f t="shared" si="2"/>
        <v>1</v>
      </c>
      <c r="I6620" s="30">
        <v>1</v>
      </c>
      <c r="J6620" s="30">
        <f t="shared" si="3"/>
        <v>0</v>
      </c>
      <c r="K6620" s="30">
        <v>0</v>
      </c>
      <c r="L6620" s="30">
        <f t="shared" si="4"/>
        <v>1</v>
      </c>
      <c r="M6620" s="52" t="str">
        <f t="shared" si="5"/>
        <v>агрегати не працюють</v>
      </c>
      <c r="O6620" s="30" t="str">
        <f t="shared" si="6"/>
        <v/>
      </c>
      <c r="P6620" s="30" t="str">
        <f t="shared" si="7"/>
        <v/>
      </c>
      <c r="Q6620" s="30" t="str">
        <f t="shared" si="8"/>
        <v/>
      </c>
      <c r="R6620" s="30" t="str">
        <f t="shared" si="9"/>
        <v/>
      </c>
      <c r="S6620" s="30" t="str">
        <f t="shared" si="10"/>
        <v/>
      </c>
      <c r="T6620" s="30" t="str">
        <f t="shared" si="11"/>
        <v/>
      </c>
      <c r="U6620" s="30" t="str">
        <f t="shared" si="12"/>
        <v/>
      </c>
    </row>
    <row r="6621" spans="2:21" ht="15.75" customHeight="1" x14ac:dyDescent="0.25">
      <c r="B6621" s="49" t="s">
        <v>364</v>
      </c>
      <c r="C6621" s="50" t="s">
        <v>367</v>
      </c>
      <c r="D6621" s="51" t="s">
        <v>61</v>
      </c>
      <c r="E6621" s="30">
        <v>0</v>
      </c>
      <c r="F6621" s="30">
        <f t="shared" si="1"/>
        <v>1</v>
      </c>
      <c r="G6621" s="30">
        <v>0</v>
      </c>
      <c r="H6621" s="30">
        <f t="shared" si="2"/>
        <v>1</v>
      </c>
      <c r="I6621" s="30">
        <v>1</v>
      </c>
      <c r="J6621" s="30">
        <f t="shared" si="3"/>
        <v>0</v>
      </c>
      <c r="K6621" s="30">
        <v>0</v>
      </c>
      <c r="L6621" s="30">
        <f t="shared" si="4"/>
        <v>1</v>
      </c>
      <c r="M6621" s="52" t="str">
        <f t="shared" si="5"/>
        <v>агрегати не працюють</v>
      </c>
      <c r="O6621" s="30" t="str">
        <f t="shared" si="6"/>
        <v/>
      </c>
      <c r="P6621" s="30" t="str">
        <f t="shared" si="7"/>
        <v/>
      </c>
      <c r="Q6621" s="30" t="str">
        <f t="shared" si="8"/>
        <v/>
      </c>
      <c r="R6621" s="30" t="str">
        <f t="shared" si="9"/>
        <v/>
      </c>
      <c r="S6621" s="30" t="str">
        <f t="shared" si="10"/>
        <v/>
      </c>
      <c r="T6621" s="30" t="str">
        <f t="shared" si="11"/>
        <v/>
      </c>
      <c r="U6621" s="30" t="str">
        <f t="shared" si="12"/>
        <v/>
      </c>
    </row>
    <row r="6622" spans="2:21" ht="15.75" customHeight="1" x14ac:dyDescent="0.25">
      <c r="B6622" s="49" t="s">
        <v>364</v>
      </c>
      <c r="C6622" s="50" t="s">
        <v>367</v>
      </c>
      <c r="D6622" s="51" t="s">
        <v>62</v>
      </c>
      <c r="E6622" s="30">
        <v>0</v>
      </c>
      <c r="F6622" s="30">
        <f t="shared" si="1"/>
        <v>1</v>
      </c>
      <c r="G6622" s="30">
        <v>0</v>
      </c>
      <c r="H6622" s="30">
        <f t="shared" si="2"/>
        <v>1</v>
      </c>
      <c r="I6622" s="30">
        <v>1</v>
      </c>
      <c r="J6622" s="30">
        <f t="shared" si="3"/>
        <v>0</v>
      </c>
      <c r="K6622" s="30">
        <v>0</v>
      </c>
      <c r="L6622" s="30">
        <f t="shared" si="4"/>
        <v>1</v>
      </c>
      <c r="M6622" s="52" t="str">
        <f t="shared" si="5"/>
        <v>агрегати не працюють</v>
      </c>
      <c r="O6622" s="30" t="str">
        <f t="shared" si="6"/>
        <v/>
      </c>
      <c r="P6622" s="30" t="str">
        <f t="shared" si="7"/>
        <v/>
      </c>
      <c r="Q6622" s="30" t="str">
        <f t="shared" si="8"/>
        <v/>
      </c>
      <c r="R6622" s="30" t="str">
        <f t="shared" si="9"/>
        <v/>
      </c>
      <c r="S6622" s="30" t="str">
        <f t="shared" si="10"/>
        <v/>
      </c>
      <c r="T6622" s="30" t="str">
        <f t="shared" si="11"/>
        <v/>
      </c>
      <c r="U6622" s="30" t="str">
        <f t="shared" si="12"/>
        <v/>
      </c>
    </row>
    <row r="6623" spans="2:21" ht="15.75" customHeight="1" x14ac:dyDescent="0.25">
      <c r="B6623" s="49" t="s">
        <v>364</v>
      </c>
      <c r="C6623" s="50" t="s">
        <v>367</v>
      </c>
      <c r="D6623" s="51" t="s">
        <v>63</v>
      </c>
      <c r="E6623" s="30">
        <v>1101</v>
      </c>
      <c r="F6623" s="30">
        <v>1</v>
      </c>
      <c r="G6623" s="30">
        <v>218906</v>
      </c>
      <c r="H6623" s="30">
        <v>1</v>
      </c>
      <c r="I6623" s="30">
        <v>1</v>
      </c>
      <c r="J6623" s="30">
        <f t="shared" si="3"/>
        <v>0</v>
      </c>
      <c r="K6623" s="30">
        <v>1</v>
      </c>
      <c r="L6623" s="30">
        <f t="shared" si="4"/>
        <v>0</v>
      </c>
      <c r="M6623" s="52" t="str">
        <f t="shared" si="5"/>
        <v>OK</v>
      </c>
      <c r="O6623" s="30" t="str">
        <f t="shared" si="6"/>
        <v/>
      </c>
      <c r="P6623" s="30" t="str">
        <f t="shared" si="7"/>
        <v/>
      </c>
      <c r="Q6623" s="30">
        <f t="shared" si="8"/>
        <v>1101</v>
      </c>
      <c r="R6623" s="30" t="str">
        <f t="shared" si="9"/>
        <v/>
      </c>
      <c r="S6623" s="30" t="str">
        <f t="shared" si="10"/>
        <v/>
      </c>
      <c r="T6623" s="30">
        <f t="shared" si="11"/>
        <v>218906</v>
      </c>
      <c r="U6623" s="30">
        <f t="shared" si="12"/>
        <v>241015506</v>
      </c>
    </row>
    <row r="6624" spans="2:21" ht="15.75" customHeight="1" x14ac:dyDescent="0.25">
      <c r="B6624" s="49" t="s">
        <v>364</v>
      </c>
      <c r="C6624" s="50" t="s">
        <v>367</v>
      </c>
      <c r="D6624" s="51" t="s">
        <v>64</v>
      </c>
      <c r="E6624" s="30">
        <v>0</v>
      </c>
      <c r="F6624" s="30">
        <f t="shared" si="1"/>
        <v>1</v>
      </c>
      <c r="G6624" s="30">
        <v>0</v>
      </c>
      <c r="H6624" s="30">
        <f t="shared" si="2"/>
        <v>1</v>
      </c>
      <c r="I6624" s="30">
        <v>1</v>
      </c>
      <c r="J6624" s="30">
        <f t="shared" si="3"/>
        <v>0</v>
      </c>
      <c r="K6624" s="30">
        <v>0</v>
      </c>
      <c r="L6624" s="30">
        <f t="shared" si="4"/>
        <v>1</v>
      </c>
      <c r="M6624" s="52" t="str">
        <f t="shared" si="5"/>
        <v>агрегати не працюють</v>
      </c>
      <c r="O6624" s="30" t="str">
        <f t="shared" si="6"/>
        <v/>
      </c>
      <c r="P6624" s="30" t="str">
        <f t="shared" si="7"/>
        <v/>
      </c>
      <c r="Q6624" s="30" t="str">
        <f t="shared" si="8"/>
        <v/>
      </c>
      <c r="R6624" s="30" t="str">
        <f t="shared" si="9"/>
        <v/>
      </c>
      <c r="S6624" s="30" t="str">
        <f t="shared" si="10"/>
        <v/>
      </c>
      <c r="T6624" s="30" t="str">
        <f t="shared" si="11"/>
        <v/>
      </c>
      <c r="U6624" s="30" t="str">
        <f t="shared" si="12"/>
        <v/>
      </c>
    </row>
    <row r="6625" spans="2:21" ht="15.75" customHeight="1" x14ac:dyDescent="0.25">
      <c r="B6625" s="49" t="s">
        <v>364</v>
      </c>
      <c r="C6625" s="50" t="s">
        <v>367</v>
      </c>
      <c r="D6625" s="51" t="s">
        <v>65</v>
      </c>
      <c r="E6625" s="30">
        <v>0</v>
      </c>
      <c r="F6625" s="30">
        <f t="shared" si="1"/>
        <v>1</v>
      </c>
      <c r="G6625" s="30">
        <v>0</v>
      </c>
      <c r="H6625" s="30">
        <f t="shared" si="2"/>
        <v>1</v>
      </c>
      <c r="I6625" s="30">
        <v>1</v>
      </c>
      <c r="J6625" s="30">
        <f t="shared" si="3"/>
        <v>0</v>
      </c>
      <c r="K6625" s="30">
        <v>0</v>
      </c>
      <c r="L6625" s="30">
        <f t="shared" si="4"/>
        <v>1</v>
      </c>
      <c r="M6625" s="52" t="str">
        <f t="shared" si="5"/>
        <v>агрегати не працюють</v>
      </c>
      <c r="O6625" s="30" t="str">
        <f t="shared" si="6"/>
        <v/>
      </c>
      <c r="P6625" s="30" t="str">
        <f t="shared" si="7"/>
        <v/>
      </c>
      <c r="Q6625" s="30" t="str">
        <f t="shared" si="8"/>
        <v/>
      </c>
      <c r="R6625" s="30" t="str">
        <f t="shared" si="9"/>
        <v/>
      </c>
      <c r="S6625" s="30" t="str">
        <f t="shared" si="10"/>
        <v/>
      </c>
      <c r="T6625" s="30" t="str">
        <f t="shared" si="11"/>
        <v/>
      </c>
      <c r="U6625" s="30" t="str">
        <f t="shared" si="12"/>
        <v/>
      </c>
    </row>
    <row r="6626" spans="2:21" ht="15.75" customHeight="1" x14ac:dyDescent="0.25">
      <c r="B6626" s="49" t="s">
        <v>364</v>
      </c>
      <c r="C6626" s="50" t="s">
        <v>367</v>
      </c>
      <c r="D6626" s="51" t="s">
        <v>66</v>
      </c>
      <c r="E6626" s="30">
        <v>422</v>
      </c>
      <c r="F6626" s="30">
        <v>0</v>
      </c>
      <c r="G6626" s="30">
        <v>118882</v>
      </c>
      <c r="H6626" s="30">
        <v>0</v>
      </c>
      <c r="I6626" s="30">
        <v>1</v>
      </c>
      <c r="J6626" s="30">
        <f t="shared" si="3"/>
        <v>0</v>
      </c>
      <c r="K6626" s="30">
        <v>1</v>
      </c>
      <c r="L6626" s="30">
        <f t="shared" si="4"/>
        <v>0</v>
      </c>
      <c r="M6626" s="52" t="str">
        <f t="shared" si="5"/>
        <v>OK</v>
      </c>
      <c r="O6626" s="30">
        <f t="shared" si="6"/>
        <v>422</v>
      </c>
      <c r="P6626" s="30">
        <f t="shared" si="7"/>
        <v>394.65440000000001</v>
      </c>
      <c r="Q6626" s="30">
        <f t="shared" si="8"/>
        <v>394.65440000000001</v>
      </c>
      <c r="R6626" s="30">
        <f t="shared" si="9"/>
        <v>118882</v>
      </c>
      <c r="S6626" s="30">
        <f t="shared" si="10"/>
        <v>142075.87820000001</v>
      </c>
      <c r="T6626" s="30">
        <f t="shared" si="11"/>
        <v>142075.87820000001</v>
      </c>
      <c r="U6626" s="30">
        <f t="shared" si="12"/>
        <v>56070870.465494081</v>
      </c>
    </row>
    <row r="6627" spans="2:21" ht="15.75" customHeight="1" x14ac:dyDescent="0.25">
      <c r="B6627" s="49" t="s">
        <v>364</v>
      </c>
      <c r="C6627" s="50" t="s">
        <v>367</v>
      </c>
      <c r="D6627" s="51" t="s">
        <v>67</v>
      </c>
      <c r="E6627" s="30">
        <v>1077</v>
      </c>
      <c r="F6627" s="30">
        <v>0</v>
      </c>
      <c r="G6627" s="30">
        <v>282056</v>
      </c>
      <c r="H6627" s="30">
        <v>1</v>
      </c>
      <c r="I6627" s="30">
        <v>1</v>
      </c>
      <c r="J6627" s="30">
        <f t="shared" si="3"/>
        <v>0</v>
      </c>
      <c r="K6627" s="30">
        <v>1</v>
      </c>
      <c r="L6627" s="30">
        <f t="shared" si="4"/>
        <v>0</v>
      </c>
      <c r="M6627" s="52" t="str">
        <f t="shared" si="5"/>
        <v>OK</v>
      </c>
      <c r="O6627" s="30">
        <f t="shared" si="6"/>
        <v>1077</v>
      </c>
      <c r="P6627" s="30">
        <f t="shared" si="7"/>
        <v>1007.2104</v>
      </c>
      <c r="Q6627" s="30">
        <f t="shared" si="8"/>
        <v>1007.2104</v>
      </c>
      <c r="R6627" s="30" t="str">
        <f t="shared" si="9"/>
        <v/>
      </c>
      <c r="S6627" s="30" t="str">
        <f t="shared" si="10"/>
        <v/>
      </c>
      <c r="T6627" s="30">
        <f t="shared" si="11"/>
        <v>282056</v>
      </c>
      <c r="U6627" s="30">
        <f t="shared" si="12"/>
        <v>284089736.58240002</v>
      </c>
    </row>
    <row r="6628" spans="2:21" ht="15.75" customHeight="1" x14ac:dyDescent="0.25">
      <c r="B6628" s="49" t="s">
        <v>364</v>
      </c>
      <c r="C6628" s="50" t="s">
        <v>367</v>
      </c>
      <c r="D6628" s="51" t="s">
        <v>68</v>
      </c>
      <c r="E6628" s="30">
        <v>0</v>
      </c>
      <c r="F6628" s="30">
        <f t="shared" si="1"/>
        <v>1</v>
      </c>
      <c r="G6628" s="30">
        <v>0</v>
      </c>
      <c r="H6628" s="30">
        <f t="shared" si="2"/>
        <v>1</v>
      </c>
      <c r="I6628" s="30">
        <v>1</v>
      </c>
      <c r="J6628" s="30">
        <f t="shared" si="3"/>
        <v>0</v>
      </c>
      <c r="K6628" s="30">
        <v>0</v>
      </c>
      <c r="L6628" s="30">
        <f t="shared" si="4"/>
        <v>1</v>
      </c>
      <c r="M6628" s="52" t="str">
        <f t="shared" si="5"/>
        <v>агрегати не працюють</v>
      </c>
      <c r="O6628" s="30" t="str">
        <f t="shared" si="6"/>
        <v/>
      </c>
      <c r="P6628" s="30" t="str">
        <f t="shared" si="7"/>
        <v/>
      </c>
      <c r="Q6628" s="30" t="str">
        <f t="shared" si="8"/>
        <v/>
      </c>
      <c r="R6628" s="30" t="str">
        <f t="shared" si="9"/>
        <v/>
      </c>
      <c r="S6628" s="30" t="str">
        <f t="shared" si="10"/>
        <v/>
      </c>
      <c r="T6628" s="30" t="str">
        <f t="shared" si="11"/>
        <v/>
      </c>
      <c r="U6628" s="30" t="str">
        <f t="shared" si="12"/>
        <v/>
      </c>
    </row>
    <row r="6629" spans="2:21" ht="15.75" customHeight="1" x14ac:dyDescent="0.25">
      <c r="B6629" s="49" t="s">
        <v>364</v>
      </c>
      <c r="C6629" s="50" t="s">
        <v>367</v>
      </c>
      <c r="D6629" s="51" t="s">
        <v>69</v>
      </c>
      <c r="E6629" s="30">
        <v>1483</v>
      </c>
      <c r="F6629" s="30">
        <v>0</v>
      </c>
      <c r="G6629" s="30">
        <v>251382</v>
      </c>
      <c r="H6629" s="30">
        <v>0</v>
      </c>
      <c r="I6629" s="30">
        <v>1</v>
      </c>
      <c r="J6629" s="30">
        <f t="shared" si="3"/>
        <v>0</v>
      </c>
      <c r="K6629" s="30">
        <v>1</v>
      </c>
      <c r="L6629" s="30">
        <f t="shared" si="4"/>
        <v>0</v>
      </c>
      <c r="M6629" s="52" t="str">
        <f t="shared" si="5"/>
        <v>OK</v>
      </c>
      <c r="O6629" s="30">
        <f t="shared" si="6"/>
        <v>1483</v>
      </c>
      <c r="P6629" s="30">
        <f t="shared" si="7"/>
        <v>1386.9016000000001</v>
      </c>
      <c r="Q6629" s="30">
        <f t="shared" si="8"/>
        <v>1386.9016000000001</v>
      </c>
      <c r="R6629" s="30">
        <f t="shared" si="9"/>
        <v>251382</v>
      </c>
      <c r="S6629" s="30">
        <f t="shared" si="10"/>
        <v>300426.62820000004</v>
      </c>
      <c r="T6629" s="30">
        <f t="shared" si="11"/>
        <v>300426.62820000004</v>
      </c>
      <c r="U6629" s="30">
        <f t="shared" si="12"/>
        <v>416662171.3331852</v>
      </c>
    </row>
    <row r="6630" spans="2:21" ht="15.75" customHeight="1" x14ac:dyDescent="0.25">
      <c r="B6630" s="49" t="s">
        <v>364</v>
      </c>
      <c r="C6630" s="50" t="s">
        <v>367</v>
      </c>
      <c r="D6630" s="51" t="s">
        <v>70</v>
      </c>
      <c r="E6630" s="30">
        <v>1578</v>
      </c>
      <c r="F6630" s="30">
        <v>0</v>
      </c>
      <c r="G6630" s="30">
        <v>295209</v>
      </c>
      <c r="H6630" s="30">
        <v>0</v>
      </c>
      <c r="I6630" s="30">
        <v>1</v>
      </c>
      <c r="J6630" s="30">
        <f t="shared" si="3"/>
        <v>0</v>
      </c>
      <c r="K6630" s="30">
        <v>1</v>
      </c>
      <c r="L6630" s="30">
        <f t="shared" si="4"/>
        <v>0</v>
      </c>
      <c r="M6630" s="52" t="str">
        <f t="shared" si="5"/>
        <v>OK</v>
      </c>
      <c r="O6630" s="30">
        <f t="shared" si="6"/>
        <v>1578</v>
      </c>
      <c r="P6630" s="30">
        <f t="shared" si="7"/>
        <v>1475.7456</v>
      </c>
      <c r="Q6630" s="30">
        <f t="shared" si="8"/>
        <v>1475.7456</v>
      </c>
      <c r="R6630" s="30">
        <f t="shared" si="9"/>
        <v>295209</v>
      </c>
      <c r="S6630" s="30">
        <f t="shared" si="10"/>
        <v>352804.27590000001</v>
      </c>
      <c r="T6630" s="30">
        <f t="shared" si="11"/>
        <v>352804.27590000001</v>
      </c>
      <c r="U6630" s="30">
        <f t="shared" si="12"/>
        <v>520649357.82061106</v>
      </c>
    </row>
    <row r="6631" spans="2:21" ht="15.75" customHeight="1" x14ac:dyDescent="0.25">
      <c r="B6631" s="49" t="s">
        <v>364</v>
      </c>
      <c r="C6631" s="50" t="s">
        <v>367</v>
      </c>
      <c r="D6631" s="51" t="s">
        <v>71</v>
      </c>
      <c r="E6631" s="30">
        <v>897</v>
      </c>
      <c r="F6631" s="30">
        <v>1</v>
      </c>
      <c r="G6631" s="30">
        <v>77431</v>
      </c>
      <c r="H6631" s="30">
        <v>1</v>
      </c>
      <c r="I6631" s="30">
        <v>1</v>
      </c>
      <c r="J6631" s="30">
        <f t="shared" si="3"/>
        <v>0</v>
      </c>
      <c r="K6631" s="30">
        <v>1</v>
      </c>
      <c r="L6631" s="30">
        <f t="shared" si="4"/>
        <v>0</v>
      </c>
      <c r="M6631" s="52" t="str">
        <f t="shared" si="5"/>
        <v>OK</v>
      </c>
      <c r="O6631" s="30" t="str">
        <f t="shared" si="6"/>
        <v/>
      </c>
      <c r="P6631" s="30" t="str">
        <f t="shared" si="7"/>
        <v/>
      </c>
      <c r="Q6631" s="30">
        <f t="shared" si="8"/>
        <v>897</v>
      </c>
      <c r="R6631" s="30" t="str">
        <f t="shared" si="9"/>
        <v/>
      </c>
      <c r="S6631" s="30" t="str">
        <f t="shared" si="10"/>
        <v/>
      </c>
      <c r="T6631" s="30">
        <f t="shared" si="11"/>
        <v>77431</v>
      </c>
      <c r="U6631" s="30">
        <f t="shared" si="12"/>
        <v>69455607</v>
      </c>
    </row>
    <row r="6632" spans="2:21" ht="15.75" customHeight="1" x14ac:dyDescent="0.25">
      <c r="B6632" s="49" t="s">
        <v>364</v>
      </c>
      <c r="C6632" s="50" t="s">
        <v>367</v>
      </c>
      <c r="D6632" s="51" t="s">
        <v>72</v>
      </c>
      <c r="E6632" s="30">
        <v>1067</v>
      </c>
      <c r="F6632" s="30">
        <v>0</v>
      </c>
      <c r="G6632" s="30">
        <v>196357</v>
      </c>
      <c r="H6632" s="30">
        <v>1</v>
      </c>
      <c r="I6632" s="30">
        <v>1</v>
      </c>
      <c r="J6632" s="30">
        <f t="shared" si="3"/>
        <v>0</v>
      </c>
      <c r="K6632" s="30">
        <v>1</v>
      </c>
      <c r="L6632" s="30">
        <f t="shared" si="4"/>
        <v>0</v>
      </c>
      <c r="M6632" s="52" t="str">
        <f t="shared" si="5"/>
        <v>OK</v>
      </c>
      <c r="O6632" s="30">
        <f t="shared" si="6"/>
        <v>1067</v>
      </c>
      <c r="P6632" s="30">
        <f t="shared" si="7"/>
        <v>997.85840000000007</v>
      </c>
      <c r="Q6632" s="30">
        <f t="shared" si="8"/>
        <v>997.85840000000007</v>
      </c>
      <c r="R6632" s="30" t="str">
        <f t="shared" si="9"/>
        <v/>
      </c>
      <c r="S6632" s="30" t="str">
        <f t="shared" si="10"/>
        <v/>
      </c>
      <c r="T6632" s="30">
        <f t="shared" si="11"/>
        <v>196357</v>
      </c>
      <c r="U6632" s="30">
        <f t="shared" si="12"/>
        <v>195936481.8488</v>
      </c>
    </row>
    <row r="6633" spans="2:21" ht="15.75" customHeight="1" x14ac:dyDescent="0.25">
      <c r="B6633" s="49" t="s">
        <v>364</v>
      </c>
      <c r="C6633" s="50" t="s">
        <v>367</v>
      </c>
      <c r="D6633" s="51" t="s">
        <v>73</v>
      </c>
      <c r="E6633" s="30">
        <v>0</v>
      </c>
      <c r="F6633" s="30">
        <f t="shared" si="1"/>
        <v>1</v>
      </c>
      <c r="G6633" s="30">
        <v>0</v>
      </c>
      <c r="H6633" s="30">
        <f t="shared" si="2"/>
        <v>1</v>
      </c>
      <c r="I6633" s="30">
        <v>1</v>
      </c>
      <c r="J6633" s="30">
        <f t="shared" si="3"/>
        <v>0</v>
      </c>
      <c r="K6633" s="30">
        <v>0</v>
      </c>
      <c r="L6633" s="30">
        <f t="shared" si="4"/>
        <v>1</v>
      </c>
      <c r="M6633" s="52" t="str">
        <f t="shared" si="5"/>
        <v>агрегати не працюють</v>
      </c>
      <c r="O6633" s="30" t="str">
        <f t="shared" si="6"/>
        <v/>
      </c>
      <c r="P6633" s="30" t="str">
        <f t="shared" si="7"/>
        <v/>
      </c>
      <c r="Q6633" s="30" t="str">
        <f t="shared" si="8"/>
        <v/>
      </c>
      <c r="R6633" s="30" t="str">
        <f t="shared" si="9"/>
        <v/>
      </c>
      <c r="S6633" s="30" t="str">
        <f t="shared" si="10"/>
        <v/>
      </c>
      <c r="T6633" s="30" t="str">
        <f t="shared" si="11"/>
        <v/>
      </c>
      <c r="U6633" s="30" t="str">
        <f t="shared" si="12"/>
        <v/>
      </c>
    </row>
    <row r="6634" spans="2:21" ht="15.75" customHeight="1" x14ac:dyDescent="0.25">
      <c r="B6634" s="49" t="s">
        <v>364</v>
      </c>
      <c r="C6634" s="50" t="s">
        <v>367</v>
      </c>
      <c r="D6634" s="51" t="s">
        <v>74</v>
      </c>
      <c r="E6634" s="30">
        <v>0</v>
      </c>
      <c r="F6634" s="30">
        <f t="shared" si="1"/>
        <v>1</v>
      </c>
      <c r="G6634" s="30">
        <v>0</v>
      </c>
      <c r="H6634" s="30">
        <f t="shared" si="2"/>
        <v>1</v>
      </c>
      <c r="I6634" s="30">
        <v>1</v>
      </c>
      <c r="J6634" s="30">
        <f t="shared" si="3"/>
        <v>0</v>
      </c>
      <c r="K6634" s="30">
        <v>0</v>
      </c>
      <c r="L6634" s="30">
        <f t="shared" si="4"/>
        <v>1</v>
      </c>
      <c r="M6634" s="52" t="str">
        <f t="shared" si="5"/>
        <v>агрегати не працюють</v>
      </c>
      <c r="O6634" s="30" t="str">
        <f t="shared" si="6"/>
        <v/>
      </c>
      <c r="P6634" s="30" t="str">
        <f t="shared" si="7"/>
        <v/>
      </c>
      <c r="Q6634" s="30" t="str">
        <f t="shared" si="8"/>
        <v/>
      </c>
      <c r="R6634" s="30" t="str">
        <f t="shared" si="9"/>
        <v/>
      </c>
      <c r="S6634" s="30" t="str">
        <f t="shared" si="10"/>
        <v/>
      </c>
      <c r="T6634" s="30" t="str">
        <f t="shared" si="11"/>
        <v/>
      </c>
      <c r="U6634" s="30" t="str">
        <f t="shared" si="12"/>
        <v/>
      </c>
    </row>
    <row r="6635" spans="2:21" ht="15.75" customHeight="1" x14ac:dyDescent="0.25">
      <c r="B6635" s="49" t="s">
        <v>364</v>
      </c>
      <c r="C6635" s="50" t="s">
        <v>367</v>
      </c>
      <c r="D6635" s="51" t="s">
        <v>75</v>
      </c>
      <c r="E6635" s="30">
        <v>580</v>
      </c>
      <c r="F6635" s="30">
        <v>0</v>
      </c>
      <c r="G6635" s="30">
        <v>86859</v>
      </c>
      <c r="H6635" s="30">
        <v>0</v>
      </c>
      <c r="I6635" s="30">
        <v>1</v>
      </c>
      <c r="J6635" s="30">
        <f t="shared" si="3"/>
        <v>0</v>
      </c>
      <c r="K6635" s="30">
        <v>1</v>
      </c>
      <c r="L6635" s="30">
        <f t="shared" si="4"/>
        <v>0</v>
      </c>
      <c r="M6635" s="52" t="str">
        <f t="shared" si="5"/>
        <v>OK</v>
      </c>
      <c r="O6635" s="30">
        <f t="shared" si="6"/>
        <v>580</v>
      </c>
      <c r="P6635" s="30">
        <f t="shared" si="7"/>
        <v>542.41600000000005</v>
      </c>
      <c r="Q6635" s="30">
        <f t="shared" si="8"/>
        <v>542.41600000000005</v>
      </c>
      <c r="R6635" s="30">
        <f t="shared" si="9"/>
        <v>86859</v>
      </c>
      <c r="S6635" s="30">
        <f t="shared" si="10"/>
        <v>103805.1909</v>
      </c>
      <c r="T6635" s="30">
        <f t="shared" si="11"/>
        <v>103805.1909</v>
      </c>
      <c r="U6635" s="30">
        <f t="shared" si="12"/>
        <v>56305596.427214406</v>
      </c>
    </row>
    <row r="6636" spans="2:21" ht="15.75" customHeight="1" x14ac:dyDescent="0.25">
      <c r="B6636" s="49" t="s">
        <v>364</v>
      </c>
      <c r="C6636" s="50" t="s">
        <v>367</v>
      </c>
      <c r="D6636" s="51" t="s">
        <v>76</v>
      </c>
      <c r="E6636" s="30">
        <v>751</v>
      </c>
      <c r="F6636" s="30">
        <v>1</v>
      </c>
      <c r="G6636" s="30">
        <v>274962</v>
      </c>
      <c r="H6636" s="30">
        <v>1</v>
      </c>
      <c r="I6636" s="30">
        <v>1</v>
      </c>
      <c r="J6636" s="30">
        <f t="shared" si="3"/>
        <v>0</v>
      </c>
      <c r="K6636" s="30">
        <v>1</v>
      </c>
      <c r="L6636" s="30">
        <f t="shared" si="4"/>
        <v>0</v>
      </c>
      <c r="M6636" s="52" t="str">
        <f t="shared" si="5"/>
        <v>OK</v>
      </c>
      <c r="O6636" s="30" t="str">
        <f t="shared" si="6"/>
        <v/>
      </c>
      <c r="P6636" s="30" t="str">
        <f t="shared" si="7"/>
        <v/>
      </c>
      <c r="Q6636" s="30">
        <f t="shared" si="8"/>
        <v>751</v>
      </c>
      <c r="R6636" s="30" t="str">
        <f t="shared" si="9"/>
        <v/>
      </c>
      <c r="S6636" s="30" t="str">
        <f t="shared" si="10"/>
        <v/>
      </c>
      <c r="T6636" s="30">
        <f t="shared" si="11"/>
        <v>274962</v>
      </c>
      <c r="U6636" s="30">
        <f t="shared" si="12"/>
        <v>206496462</v>
      </c>
    </row>
    <row r="6637" spans="2:21" ht="15.75" customHeight="1" x14ac:dyDescent="0.25">
      <c r="B6637" s="49" t="s">
        <v>364</v>
      </c>
      <c r="C6637" s="50" t="s">
        <v>367</v>
      </c>
      <c r="D6637" s="51" t="s">
        <v>77</v>
      </c>
      <c r="E6637" s="30">
        <v>0</v>
      </c>
      <c r="F6637" s="30">
        <f t="shared" si="1"/>
        <v>1</v>
      </c>
      <c r="G6637" s="30">
        <v>0</v>
      </c>
      <c r="H6637" s="30">
        <f t="shared" si="2"/>
        <v>1</v>
      </c>
      <c r="I6637" s="30">
        <v>1</v>
      </c>
      <c r="J6637" s="30">
        <f t="shared" si="3"/>
        <v>0</v>
      </c>
      <c r="K6637" s="30">
        <v>0</v>
      </c>
      <c r="L6637" s="30">
        <f t="shared" si="4"/>
        <v>1</v>
      </c>
      <c r="M6637" s="52" t="str">
        <f t="shared" si="5"/>
        <v>агрегати не працюють</v>
      </c>
      <c r="O6637" s="30" t="str">
        <f t="shared" si="6"/>
        <v/>
      </c>
      <c r="P6637" s="30" t="str">
        <f t="shared" si="7"/>
        <v/>
      </c>
      <c r="Q6637" s="30" t="str">
        <f t="shared" si="8"/>
        <v/>
      </c>
      <c r="R6637" s="30" t="str">
        <f t="shared" si="9"/>
        <v/>
      </c>
      <c r="S6637" s="30" t="str">
        <f t="shared" si="10"/>
        <v/>
      </c>
      <c r="T6637" s="30" t="str">
        <f t="shared" si="11"/>
        <v/>
      </c>
      <c r="U6637" s="30" t="str">
        <f t="shared" si="12"/>
        <v/>
      </c>
    </row>
    <row r="6638" spans="2:21" ht="15.75" customHeight="1" x14ac:dyDescent="0.25">
      <c r="B6638" s="49" t="s">
        <v>364</v>
      </c>
      <c r="C6638" s="50" t="s">
        <v>367</v>
      </c>
      <c r="D6638" s="51" t="s">
        <v>78</v>
      </c>
      <c r="E6638" s="30">
        <v>881</v>
      </c>
      <c r="F6638" s="30">
        <v>0</v>
      </c>
      <c r="G6638" s="30">
        <v>109517</v>
      </c>
      <c r="H6638" s="30">
        <v>1</v>
      </c>
      <c r="I6638" s="30">
        <v>1</v>
      </c>
      <c r="J6638" s="30">
        <f t="shared" si="3"/>
        <v>0</v>
      </c>
      <c r="K6638" s="30">
        <v>1</v>
      </c>
      <c r="L6638" s="30">
        <f t="shared" si="4"/>
        <v>0</v>
      </c>
      <c r="M6638" s="52" t="str">
        <f t="shared" si="5"/>
        <v>OK</v>
      </c>
      <c r="O6638" s="30">
        <f t="shared" si="6"/>
        <v>881</v>
      </c>
      <c r="P6638" s="30">
        <f t="shared" si="7"/>
        <v>823.91120000000001</v>
      </c>
      <c r="Q6638" s="30">
        <f t="shared" si="8"/>
        <v>823.91120000000001</v>
      </c>
      <c r="R6638" s="30" t="str">
        <f t="shared" si="9"/>
        <v/>
      </c>
      <c r="S6638" s="30" t="str">
        <f t="shared" si="10"/>
        <v/>
      </c>
      <c r="T6638" s="30">
        <f t="shared" si="11"/>
        <v>109517</v>
      </c>
      <c r="U6638" s="30">
        <f t="shared" si="12"/>
        <v>90232282.890400007</v>
      </c>
    </row>
    <row r="6639" spans="2:21" ht="15.75" customHeight="1" x14ac:dyDescent="0.25">
      <c r="B6639" s="49" t="s">
        <v>364</v>
      </c>
      <c r="C6639" s="50" t="s">
        <v>367</v>
      </c>
      <c r="D6639" s="51" t="s">
        <v>79</v>
      </c>
      <c r="E6639" s="30">
        <v>0</v>
      </c>
      <c r="F6639" s="30">
        <f t="shared" si="1"/>
        <v>1</v>
      </c>
      <c r="G6639" s="30">
        <v>0</v>
      </c>
      <c r="H6639" s="30">
        <f t="shared" si="2"/>
        <v>1</v>
      </c>
      <c r="I6639" s="30">
        <v>1</v>
      </c>
      <c r="J6639" s="30">
        <f t="shared" si="3"/>
        <v>0</v>
      </c>
      <c r="K6639" s="30">
        <v>0</v>
      </c>
      <c r="L6639" s="30">
        <f t="shared" si="4"/>
        <v>1</v>
      </c>
      <c r="M6639" s="52" t="str">
        <f t="shared" si="5"/>
        <v>агрегати не працюють</v>
      </c>
      <c r="O6639" s="30" t="str">
        <f t="shared" si="6"/>
        <v/>
      </c>
      <c r="P6639" s="30" t="str">
        <f t="shared" si="7"/>
        <v/>
      </c>
      <c r="Q6639" s="30" t="str">
        <f t="shared" si="8"/>
        <v/>
      </c>
      <c r="R6639" s="30" t="str">
        <f t="shared" si="9"/>
        <v/>
      </c>
      <c r="S6639" s="30" t="str">
        <f t="shared" si="10"/>
        <v/>
      </c>
      <c r="T6639" s="30" t="str">
        <f t="shared" si="11"/>
        <v/>
      </c>
      <c r="U6639" s="30" t="str">
        <f t="shared" si="12"/>
        <v/>
      </c>
    </row>
    <row r="6640" spans="2:21" ht="15.75" customHeight="1" x14ac:dyDescent="0.25">
      <c r="B6640" s="49" t="s">
        <v>364</v>
      </c>
      <c r="C6640" s="50" t="s">
        <v>367</v>
      </c>
      <c r="D6640" s="51" t="s">
        <v>80</v>
      </c>
      <c r="E6640" s="30">
        <v>0</v>
      </c>
      <c r="F6640" s="30">
        <f t="shared" si="1"/>
        <v>1</v>
      </c>
      <c r="G6640" s="30">
        <v>0</v>
      </c>
      <c r="H6640" s="30">
        <f t="shared" si="2"/>
        <v>1</v>
      </c>
      <c r="I6640" s="30">
        <v>1</v>
      </c>
      <c r="J6640" s="30">
        <f t="shared" si="3"/>
        <v>0</v>
      </c>
      <c r="K6640" s="30">
        <v>0</v>
      </c>
      <c r="L6640" s="30">
        <f t="shared" si="4"/>
        <v>1</v>
      </c>
      <c r="M6640" s="52" t="str">
        <f t="shared" si="5"/>
        <v>агрегати не працюють</v>
      </c>
      <c r="O6640" s="30" t="str">
        <f t="shared" si="6"/>
        <v/>
      </c>
      <c r="P6640" s="30" t="str">
        <f t="shared" si="7"/>
        <v/>
      </c>
      <c r="Q6640" s="30" t="str">
        <f t="shared" si="8"/>
        <v/>
      </c>
      <c r="R6640" s="30" t="str">
        <f t="shared" si="9"/>
        <v/>
      </c>
      <c r="S6640" s="30" t="str">
        <f t="shared" si="10"/>
        <v/>
      </c>
      <c r="T6640" s="30" t="str">
        <f t="shared" si="11"/>
        <v/>
      </c>
      <c r="U6640" s="30" t="str">
        <f t="shared" si="12"/>
        <v/>
      </c>
    </row>
    <row r="6641" spans="2:21" ht="15.75" customHeight="1" x14ac:dyDescent="0.25">
      <c r="B6641" s="49" t="s">
        <v>364</v>
      </c>
      <c r="C6641" s="50" t="s">
        <v>367</v>
      </c>
      <c r="D6641" s="51" t="s">
        <v>81</v>
      </c>
      <c r="E6641" s="30">
        <v>1306</v>
      </c>
      <c r="F6641" s="30">
        <v>0</v>
      </c>
      <c r="G6641" s="30">
        <v>47884</v>
      </c>
      <c r="H6641" s="30">
        <v>0</v>
      </c>
      <c r="I6641" s="30">
        <v>1</v>
      </c>
      <c r="J6641" s="30">
        <f t="shared" si="3"/>
        <v>0</v>
      </c>
      <c r="K6641" s="30">
        <v>1</v>
      </c>
      <c r="L6641" s="30">
        <f t="shared" si="4"/>
        <v>0</v>
      </c>
      <c r="M6641" s="52" t="str">
        <f t="shared" si="5"/>
        <v>OK</v>
      </c>
      <c r="O6641" s="30">
        <f t="shared" si="6"/>
        <v>1306</v>
      </c>
      <c r="P6641" s="30">
        <f t="shared" si="7"/>
        <v>1221.3712</v>
      </c>
      <c r="Q6641" s="30">
        <f t="shared" si="8"/>
        <v>1221.3712</v>
      </c>
      <c r="R6641" s="30">
        <f t="shared" si="9"/>
        <v>47884</v>
      </c>
      <c r="S6641" s="30">
        <f t="shared" si="10"/>
        <v>57226.168400000002</v>
      </c>
      <c r="T6641" s="30">
        <f t="shared" si="11"/>
        <v>57226.168400000002</v>
      </c>
      <c r="U6641" s="30">
        <f t="shared" si="12"/>
        <v>69894393.970110089</v>
      </c>
    </row>
    <row r="6642" spans="2:21" ht="15.75" customHeight="1" x14ac:dyDescent="0.25">
      <c r="B6642" s="49" t="s">
        <v>364</v>
      </c>
      <c r="C6642" s="50" t="s">
        <v>367</v>
      </c>
      <c r="D6642" s="51" t="s">
        <v>82</v>
      </c>
      <c r="E6642" s="30">
        <v>0</v>
      </c>
      <c r="F6642" s="30">
        <f t="shared" si="1"/>
        <v>1</v>
      </c>
      <c r="G6642" s="30">
        <v>0</v>
      </c>
      <c r="H6642" s="30">
        <f t="shared" si="2"/>
        <v>1</v>
      </c>
      <c r="I6642" s="30">
        <v>1</v>
      </c>
      <c r="J6642" s="30">
        <f t="shared" si="3"/>
        <v>0</v>
      </c>
      <c r="K6642" s="30">
        <v>0</v>
      </c>
      <c r="L6642" s="30">
        <f t="shared" si="4"/>
        <v>1</v>
      </c>
      <c r="M6642" s="52" t="str">
        <f t="shared" si="5"/>
        <v>агрегати не працюють</v>
      </c>
      <c r="O6642" s="30" t="str">
        <f t="shared" si="6"/>
        <v/>
      </c>
      <c r="P6642" s="30" t="str">
        <f t="shared" si="7"/>
        <v/>
      </c>
      <c r="Q6642" s="30" t="str">
        <f t="shared" si="8"/>
        <v/>
      </c>
      <c r="R6642" s="30" t="str">
        <f t="shared" si="9"/>
        <v/>
      </c>
      <c r="S6642" s="30" t="str">
        <f t="shared" si="10"/>
        <v/>
      </c>
      <c r="T6642" s="30" t="str">
        <f t="shared" si="11"/>
        <v/>
      </c>
      <c r="U6642" s="30" t="str">
        <f t="shared" si="12"/>
        <v/>
      </c>
    </row>
    <row r="6643" spans="2:21" ht="15.75" customHeight="1" x14ac:dyDescent="0.25">
      <c r="B6643" s="49" t="s">
        <v>364</v>
      </c>
      <c r="C6643" s="50" t="s">
        <v>367</v>
      </c>
      <c r="D6643" s="51" t="s">
        <v>83</v>
      </c>
      <c r="E6643" s="30">
        <v>1709</v>
      </c>
      <c r="F6643" s="30">
        <v>0</v>
      </c>
      <c r="G6643" s="30">
        <v>43122</v>
      </c>
      <c r="H6643" s="30">
        <v>0</v>
      </c>
      <c r="I6643" s="30">
        <v>1</v>
      </c>
      <c r="J6643" s="30">
        <f t="shared" si="3"/>
        <v>0</v>
      </c>
      <c r="K6643" s="30">
        <v>1</v>
      </c>
      <c r="L6643" s="30">
        <f t="shared" si="4"/>
        <v>0</v>
      </c>
      <c r="M6643" s="52" t="str">
        <f t="shared" si="5"/>
        <v>OK</v>
      </c>
      <c r="O6643" s="30">
        <f t="shared" si="6"/>
        <v>1709</v>
      </c>
      <c r="P6643" s="30">
        <f t="shared" si="7"/>
        <v>1598.2568000000001</v>
      </c>
      <c r="Q6643" s="30">
        <f t="shared" si="8"/>
        <v>1598.2568000000001</v>
      </c>
      <c r="R6643" s="30">
        <f t="shared" si="9"/>
        <v>43122</v>
      </c>
      <c r="S6643" s="30">
        <f t="shared" si="10"/>
        <v>51535.102200000001</v>
      </c>
      <c r="T6643" s="30">
        <f t="shared" si="11"/>
        <v>51535.102200000001</v>
      </c>
      <c r="U6643" s="30">
        <f t="shared" si="12"/>
        <v>82366327.52984497</v>
      </c>
    </row>
    <row r="6644" spans="2:21" ht="15.75" customHeight="1" x14ac:dyDescent="0.25">
      <c r="B6644" s="49" t="s">
        <v>364</v>
      </c>
      <c r="C6644" s="50" t="s">
        <v>368</v>
      </c>
      <c r="D6644" s="51" t="s">
        <v>60</v>
      </c>
      <c r="E6644" s="30">
        <v>598</v>
      </c>
      <c r="F6644" s="30">
        <v>1</v>
      </c>
      <c r="G6644" s="30">
        <v>33428</v>
      </c>
      <c r="H6644" s="30">
        <v>0</v>
      </c>
      <c r="I6644" s="30">
        <v>1</v>
      </c>
      <c r="J6644" s="30">
        <f t="shared" si="3"/>
        <v>0</v>
      </c>
      <c r="K6644" s="30">
        <v>1</v>
      </c>
      <c r="L6644" s="30">
        <f t="shared" si="4"/>
        <v>0</v>
      </c>
      <c r="M6644" s="52" t="str">
        <f t="shared" si="5"/>
        <v>OK</v>
      </c>
      <c r="O6644" s="30" t="str">
        <f t="shared" si="6"/>
        <v/>
      </c>
      <c r="P6644" s="30" t="str">
        <f t="shared" si="7"/>
        <v/>
      </c>
      <c r="Q6644" s="30">
        <f t="shared" si="8"/>
        <v>598</v>
      </c>
      <c r="R6644" s="30">
        <f t="shared" si="9"/>
        <v>33428</v>
      </c>
      <c r="S6644" s="30">
        <f t="shared" si="10"/>
        <v>39949.802800000005</v>
      </c>
      <c r="T6644" s="30">
        <f t="shared" si="11"/>
        <v>39949.802800000005</v>
      </c>
      <c r="U6644" s="30">
        <f t="shared" si="12"/>
        <v>23889982.074400004</v>
      </c>
    </row>
    <row r="6645" spans="2:21" ht="15.75" customHeight="1" x14ac:dyDescent="0.25">
      <c r="B6645" s="49" t="s">
        <v>364</v>
      </c>
      <c r="C6645" s="50" t="s">
        <v>368</v>
      </c>
      <c r="D6645" s="51" t="s">
        <v>61</v>
      </c>
      <c r="E6645" s="30">
        <v>0</v>
      </c>
      <c r="F6645" s="30">
        <f t="shared" si="1"/>
        <v>1</v>
      </c>
      <c r="G6645" s="30">
        <v>0</v>
      </c>
      <c r="H6645" s="30">
        <f t="shared" si="2"/>
        <v>1</v>
      </c>
      <c r="I6645" s="30">
        <v>1</v>
      </c>
      <c r="J6645" s="30">
        <f t="shared" si="3"/>
        <v>0</v>
      </c>
      <c r="K6645" s="30">
        <v>0</v>
      </c>
      <c r="L6645" s="30">
        <f t="shared" si="4"/>
        <v>1</v>
      </c>
      <c r="M6645" s="52" t="str">
        <f t="shared" si="5"/>
        <v>агрегати не працюють</v>
      </c>
      <c r="O6645" s="30" t="str">
        <f t="shared" si="6"/>
        <v/>
      </c>
      <c r="P6645" s="30" t="str">
        <f t="shared" si="7"/>
        <v/>
      </c>
      <c r="Q6645" s="30" t="str">
        <f t="shared" si="8"/>
        <v/>
      </c>
      <c r="R6645" s="30" t="str">
        <f t="shared" si="9"/>
        <v/>
      </c>
      <c r="S6645" s="30" t="str">
        <f t="shared" si="10"/>
        <v/>
      </c>
      <c r="T6645" s="30" t="str">
        <f t="shared" si="11"/>
        <v/>
      </c>
      <c r="U6645" s="30" t="str">
        <f t="shared" si="12"/>
        <v/>
      </c>
    </row>
    <row r="6646" spans="2:21" ht="15.75" customHeight="1" x14ac:dyDescent="0.25">
      <c r="B6646" s="49" t="s">
        <v>364</v>
      </c>
      <c r="C6646" s="50" t="s">
        <v>368</v>
      </c>
      <c r="D6646" s="51" t="s">
        <v>62</v>
      </c>
      <c r="E6646" s="30">
        <v>653</v>
      </c>
      <c r="F6646" s="30">
        <v>0</v>
      </c>
      <c r="G6646" s="30">
        <v>260427</v>
      </c>
      <c r="H6646" s="30">
        <v>0</v>
      </c>
      <c r="I6646" s="30">
        <v>1</v>
      </c>
      <c r="J6646" s="30">
        <f t="shared" si="3"/>
        <v>0</v>
      </c>
      <c r="K6646" s="30">
        <v>1</v>
      </c>
      <c r="L6646" s="30">
        <f t="shared" si="4"/>
        <v>0</v>
      </c>
      <c r="M6646" s="52" t="str">
        <f t="shared" si="5"/>
        <v>OK</v>
      </c>
      <c r="O6646" s="30">
        <f t="shared" si="6"/>
        <v>653</v>
      </c>
      <c r="P6646" s="30">
        <f t="shared" si="7"/>
        <v>610.68560000000002</v>
      </c>
      <c r="Q6646" s="30">
        <f t="shared" si="8"/>
        <v>610.68560000000002</v>
      </c>
      <c r="R6646" s="30">
        <f t="shared" si="9"/>
        <v>260427</v>
      </c>
      <c r="S6646" s="30">
        <f t="shared" si="10"/>
        <v>311236.3077</v>
      </c>
      <c r="T6646" s="30">
        <f t="shared" si="11"/>
        <v>311236.3077</v>
      </c>
      <c r="U6646" s="30">
        <f t="shared" si="12"/>
        <v>190067531.30955914</v>
      </c>
    </row>
    <row r="6647" spans="2:21" ht="15.75" customHeight="1" x14ac:dyDescent="0.25">
      <c r="B6647" s="49" t="s">
        <v>364</v>
      </c>
      <c r="C6647" s="50" t="s">
        <v>368</v>
      </c>
      <c r="D6647" s="51" t="s">
        <v>63</v>
      </c>
      <c r="E6647" s="30">
        <v>855</v>
      </c>
      <c r="F6647" s="30">
        <v>1</v>
      </c>
      <c r="G6647" s="30">
        <v>160001</v>
      </c>
      <c r="H6647" s="30">
        <v>1</v>
      </c>
      <c r="I6647" s="30">
        <v>1</v>
      </c>
      <c r="J6647" s="30">
        <f t="shared" si="3"/>
        <v>0</v>
      </c>
      <c r="K6647" s="30">
        <v>1</v>
      </c>
      <c r="L6647" s="30">
        <f t="shared" si="4"/>
        <v>0</v>
      </c>
      <c r="M6647" s="52" t="str">
        <f t="shared" si="5"/>
        <v>OK</v>
      </c>
      <c r="O6647" s="30" t="str">
        <f t="shared" si="6"/>
        <v/>
      </c>
      <c r="P6647" s="30" t="str">
        <f t="shared" si="7"/>
        <v/>
      </c>
      <c r="Q6647" s="30">
        <f t="shared" si="8"/>
        <v>855</v>
      </c>
      <c r="R6647" s="30" t="str">
        <f t="shared" si="9"/>
        <v/>
      </c>
      <c r="S6647" s="30" t="str">
        <f t="shared" si="10"/>
        <v/>
      </c>
      <c r="T6647" s="30">
        <f t="shared" si="11"/>
        <v>160001</v>
      </c>
      <c r="U6647" s="30">
        <f t="shared" si="12"/>
        <v>136800855</v>
      </c>
    </row>
    <row r="6648" spans="2:21" ht="15.75" customHeight="1" x14ac:dyDescent="0.25">
      <c r="B6648" s="49" t="s">
        <v>364</v>
      </c>
      <c r="C6648" s="50" t="s">
        <v>368</v>
      </c>
      <c r="D6648" s="51" t="s">
        <v>64</v>
      </c>
      <c r="E6648" s="30">
        <v>0</v>
      </c>
      <c r="F6648" s="30">
        <f t="shared" si="1"/>
        <v>1</v>
      </c>
      <c r="G6648" s="30">
        <v>0</v>
      </c>
      <c r="H6648" s="30">
        <f t="shared" si="2"/>
        <v>1</v>
      </c>
      <c r="I6648" s="30">
        <v>1</v>
      </c>
      <c r="J6648" s="30">
        <f t="shared" si="3"/>
        <v>0</v>
      </c>
      <c r="K6648" s="30">
        <v>0</v>
      </c>
      <c r="L6648" s="30">
        <f t="shared" si="4"/>
        <v>1</v>
      </c>
      <c r="M6648" s="52" t="str">
        <f t="shared" si="5"/>
        <v>агрегати не працюють</v>
      </c>
      <c r="O6648" s="30" t="str">
        <f t="shared" si="6"/>
        <v/>
      </c>
      <c r="P6648" s="30" t="str">
        <f t="shared" si="7"/>
        <v/>
      </c>
      <c r="Q6648" s="30" t="str">
        <f t="shared" si="8"/>
        <v/>
      </c>
      <c r="R6648" s="30" t="str">
        <f t="shared" si="9"/>
        <v/>
      </c>
      <c r="S6648" s="30" t="str">
        <f t="shared" si="10"/>
        <v/>
      </c>
      <c r="T6648" s="30" t="str">
        <f t="shared" si="11"/>
        <v/>
      </c>
      <c r="U6648" s="30" t="str">
        <f t="shared" si="12"/>
        <v/>
      </c>
    </row>
    <row r="6649" spans="2:21" ht="15.75" customHeight="1" x14ac:dyDescent="0.25">
      <c r="B6649" s="49" t="s">
        <v>364</v>
      </c>
      <c r="C6649" s="50" t="s">
        <v>368</v>
      </c>
      <c r="D6649" s="51" t="s">
        <v>65</v>
      </c>
      <c r="E6649" s="30">
        <v>667</v>
      </c>
      <c r="F6649" s="30">
        <v>0</v>
      </c>
      <c r="G6649" s="30">
        <v>170762</v>
      </c>
      <c r="H6649" s="30">
        <v>0</v>
      </c>
      <c r="I6649" s="30">
        <v>1</v>
      </c>
      <c r="J6649" s="30">
        <f t="shared" si="3"/>
        <v>0</v>
      </c>
      <c r="K6649" s="30">
        <v>1</v>
      </c>
      <c r="L6649" s="30">
        <f t="shared" si="4"/>
        <v>0</v>
      </c>
      <c r="M6649" s="52" t="str">
        <f t="shared" si="5"/>
        <v>OK</v>
      </c>
      <c r="O6649" s="30">
        <f t="shared" si="6"/>
        <v>667</v>
      </c>
      <c r="P6649" s="30">
        <f t="shared" si="7"/>
        <v>623.77840000000003</v>
      </c>
      <c r="Q6649" s="30">
        <f t="shared" si="8"/>
        <v>623.77840000000003</v>
      </c>
      <c r="R6649" s="30">
        <f t="shared" si="9"/>
        <v>170762</v>
      </c>
      <c r="S6649" s="30">
        <f t="shared" si="10"/>
        <v>204077.66620000001</v>
      </c>
      <c r="T6649" s="30">
        <f t="shared" si="11"/>
        <v>204077.66620000001</v>
      </c>
      <c r="U6649" s="30">
        <f t="shared" si="12"/>
        <v>127299240.0979701</v>
      </c>
    </row>
    <row r="6650" spans="2:21" ht="15.75" customHeight="1" x14ac:dyDescent="0.25">
      <c r="B6650" s="49" t="s">
        <v>364</v>
      </c>
      <c r="C6650" s="50" t="s">
        <v>368</v>
      </c>
      <c r="D6650" s="51" t="s">
        <v>66</v>
      </c>
      <c r="E6650" s="30">
        <v>0</v>
      </c>
      <c r="F6650" s="30">
        <f t="shared" si="1"/>
        <v>1</v>
      </c>
      <c r="G6650" s="30">
        <v>0</v>
      </c>
      <c r="H6650" s="30">
        <f t="shared" si="2"/>
        <v>1</v>
      </c>
      <c r="I6650" s="30">
        <v>1</v>
      </c>
      <c r="J6650" s="30">
        <f t="shared" si="3"/>
        <v>0</v>
      </c>
      <c r="K6650" s="30">
        <v>0</v>
      </c>
      <c r="L6650" s="30">
        <f t="shared" si="4"/>
        <v>1</v>
      </c>
      <c r="M6650" s="52" t="str">
        <f t="shared" si="5"/>
        <v>агрегати не працюють</v>
      </c>
      <c r="O6650" s="30" t="str">
        <f t="shared" si="6"/>
        <v/>
      </c>
      <c r="P6650" s="30" t="str">
        <f t="shared" si="7"/>
        <v/>
      </c>
      <c r="Q6650" s="30" t="str">
        <f t="shared" si="8"/>
        <v/>
      </c>
      <c r="R6650" s="30" t="str">
        <f t="shared" si="9"/>
        <v/>
      </c>
      <c r="S6650" s="30" t="str">
        <f t="shared" si="10"/>
        <v/>
      </c>
      <c r="T6650" s="30" t="str">
        <f t="shared" si="11"/>
        <v/>
      </c>
      <c r="U6650" s="30" t="str">
        <f t="shared" si="12"/>
        <v/>
      </c>
    </row>
    <row r="6651" spans="2:21" ht="15.75" customHeight="1" x14ac:dyDescent="0.25">
      <c r="B6651" s="49" t="s">
        <v>364</v>
      </c>
      <c r="C6651" s="50" t="s">
        <v>368</v>
      </c>
      <c r="D6651" s="51" t="s">
        <v>67</v>
      </c>
      <c r="E6651" s="30">
        <v>0</v>
      </c>
      <c r="F6651" s="30">
        <f t="shared" si="1"/>
        <v>1</v>
      </c>
      <c r="G6651" s="30">
        <v>0</v>
      </c>
      <c r="H6651" s="30">
        <f t="shared" si="2"/>
        <v>1</v>
      </c>
      <c r="I6651" s="30">
        <v>1</v>
      </c>
      <c r="J6651" s="30">
        <f t="shared" si="3"/>
        <v>0</v>
      </c>
      <c r="K6651" s="30">
        <v>0</v>
      </c>
      <c r="L6651" s="30">
        <f t="shared" si="4"/>
        <v>1</v>
      </c>
      <c r="M6651" s="52" t="str">
        <f t="shared" si="5"/>
        <v>агрегати не працюють</v>
      </c>
      <c r="O6651" s="30" t="str">
        <f t="shared" si="6"/>
        <v/>
      </c>
      <c r="P6651" s="30" t="str">
        <f t="shared" si="7"/>
        <v/>
      </c>
      <c r="Q6651" s="30" t="str">
        <f t="shared" si="8"/>
        <v/>
      </c>
      <c r="R6651" s="30" t="str">
        <f t="shared" si="9"/>
        <v/>
      </c>
      <c r="S6651" s="30" t="str">
        <f t="shared" si="10"/>
        <v/>
      </c>
      <c r="T6651" s="30" t="str">
        <f t="shared" si="11"/>
        <v/>
      </c>
      <c r="U6651" s="30" t="str">
        <f t="shared" si="12"/>
        <v/>
      </c>
    </row>
    <row r="6652" spans="2:21" ht="15.75" customHeight="1" x14ac:dyDescent="0.25">
      <c r="B6652" s="49" t="s">
        <v>364</v>
      </c>
      <c r="C6652" s="50" t="s">
        <v>368</v>
      </c>
      <c r="D6652" s="51" t="s">
        <v>68</v>
      </c>
      <c r="E6652" s="30">
        <v>1420</v>
      </c>
      <c r="F6652" s="30">
        <v>0</v>
      </c>
      <c r="G6652" s="30">
        <v>136540</v>
      </c>
      <c r="H6652" s="30">
        <v>0</v>
      </c>
      <c r="I6652" s="30">
        <v>1</v>
      </c>
      <c r="J6652" s="30">
        <f t="shared" si="3"/>
        <v>0</v>
      </c>
      <c r="K6652" s="30">
        <v>1</v>
      </c>
      <c r="L6652" s="30">
        <f t="shared" si="4"/>
        <v>0</v>
      </c>
      <c r="M6652" s="52" t="str">
        <f t="shared" si="5"/>
        <v>OK</v>
      </c>
      <c r="O6652" s="30">
        <f t="shared" si="6"/>
        <v>1420</v>
      </c>
      <c r="P6652" s="30">
        <f t="shared" si="7"/>
        <v>1327.9840000000002</v>
      </c>
      <c r="Q6652" s="30">
        <f t="shared" si="8"/>
        <v>1327.9840000000002</v>
      </c>
      <c r="R6652" s="30">
        <f t="shared" si="9"/>
        <v>136540</v>
      </c>
      <c r="S6652" s="30">
        <f t="shared" si="10"/>
        <v>163178.954</v>
      </c>
      <c r="T6652" s="30">
        <f t="shared" si="11"/>
        <v>163178.954</v>
      </c>
      <c r="U6652" s="30">
        <f t="shared" si="12"/>
        <v>216699040.04873604</v>
      </c>
    </row>
    <row r="6653" spans="2:21" ht="15.75" customHeight="1" x14ac:dyDescent="0.25">
      <c r="B6653" s="49" t="s">
        <v>364</v>
      </c>
      <c r="C6653" s="50" t="s">
        <v>368</v>
      </c>
      <c r="D6653" s="51" t="s">
        <v>69</v>
      </c>
      <c r="E6653" s="30">
        <v>0</v>
      </c>
      <c r="F6653" s="30">
        <f t="shared" si="1"/>
        <v>1</v>
      </c>
      <c r="G6653" s="30">
        <v>0</v>
      </c>
      <c r="H6653" s="30">
        <f t="shared" si="2"/>
        <v>1</v>
      </c>
      <c r="I6653" s="30">
        <v>1</v>
      </c>
      <c r="J6653" s="30">
        <f t="shared" si="3"/>
        <v>0</v>
      </c>
      <c r="K6653" s="30">
        <v>0</v>
      </c>
      <c r="L6653" s="30">
        <f t="shared" si="4"/>
        <v>1</v>
      </c>
      <c r="M6653" s="52" t="str">
        <f t="shared" si="5"/>
        <v>агрегати не працюють</v>
      </c>
      <c r="O6653" s="30" t="str">
        <f t="shared" si="6"/>
        <v/>
      </c>
      <c r="P6653" s="30" t="str">
        <f t="shared" si="7"/>
        <v/>
      </c>
      <c r="Q6653" s="30" t="str">
        <f t="shared" si="8"/>
        <v/>
      </c>
      <c r="R6653" s="30" t="str">
        <f t="shared" si="9"/>
        <v/>
      </c>
      <c r="S6653" s="30" t="str">
        <f t="shared" si="10"/>
        <v/>
      </c>
      <c r="T6653" s="30" t="str">
        <f t="shared" si="11"/>
        <v/>
      </c>
      <c r="U6653" s="30" t="str">
        <f t="shared" si="12"/>
        <v/>
      </c>
    </row>
    <row r="6654" spans="2:21" ht="15.75" customHeight="1" x14ac:dyDescent="0.25">
      <c r="B6654" s="49" t="s">
        <v>364</v>
      </c>
      <c r="C6654" s="50" t="s">
        <v>368</v>
      </c>
      <c r="D6654" s="51" t="s">
        <v>70</v>
      </c>
      <c r="E6654" s="30">
        <v>0</v>
      </c>
      <c r="F6654" s="30">
        <f t="shared" si="1"/>
        <v>1</v>
      </c>
      <c r="G6654" s="30">
        <v>0</v>
      </c>
      <c r="H6654" s="30">
        <f t="shared" si="2"/>
        <v>1</v>
      </c>
      <c r="I6654" s="30">
        <v>1</v>
      </c>
      <c r="J6654" s="30">
        <f t="shared" si="3"/>
        <v>0</v>
      </c>
      <c r="K6654" s="30">
        <v>0</v>
      </c>
      <c r="L6654" s="30">
        <f t="shared" si="4"/>
        <v>1</v>
      </c>
      <c r="M6654" s="52" t="str">
        <f t="shared" si="5"/>
        <v>агрегати не працюють</v>
      </c>
      <c r="O6654" s="30" t="str">
        <f t="shared" si="6"/>
        <v/>
      </c>
      <c r="P6654" s="30" t="str">
        <f t="shared" si="7"/>
        <v/>
      </c>
      <c r="Q6654" s="30" t="str">
        <f t="shared" si="8"/>
        <v/>
      </c>
      <c r="R6654" s="30" t="str">
        <f t="shared" si="9"/>
        <v/>
      </c>
      <c r="S6654" s="30" t="str">
        <f t="shared" si="10"/>
        <v/>
      </c>
      <c r="T6654" s="30" t="str">
        <f t="shared" si="11"/>
        <v/>
      </c>
      <c r="U6654" s="30" t="str">
        <f t="shared" si="12"/>
        <v/>
      </c>
    </row>
    <row r="6655" spans="2:21" ht="15.75" customHeight="1" x14ac:dyDescent="0.25">
      <c r="B6655" s="49" t="s">
        <v>364</v>
      </c>
      <c r="C6655" s="50" t="s">
        <v>368</v>
      </c>
      <c r="D6655" s="51" t="s">
        <v>71</v>
      </c>
      <c r="E6655" s="30">
        <v>0</v>
      </c>
      <c r="F6655" s="30">
        <f t="shared" si="1"/>
        <v>1</v>
      </c>
      <c r="G6655" s="30">
        <v>0</v>
      </c>
      <c r="H6655" s="30">
        <f t="shared" si="2"/>
        <v>1</v>
      </c>
      <c r="I6655" s="30">
        <v>1</v>
      </c>
      <c r="J6655" s="30">
        <f t="shared" si="3"/>
        <v>0</v>
      </c>
      <c r="K6655" s="30">
        <v>0</v>
      </c>
      <c r="L6655" s="30">
        <f t="shared" si="4"/>
        <v>1</v>
      </c>
      <c r="M6655" s="52" t="str">
        <f t="shared" si="5"/>
        <v>агрегати не працюють</v>
      </c>
      <c r="O6655" s="30" t="str">
        <f t="shared" si="6"/>
        <v/>
      </c>
      <c r="P6655" s="30" t="str">
        <f t="shared" si="7"/>
        <v/>
      </c>
      <c r="Q6655" s="30" t="str">
        <f t="shared" si="8"/>
        <v/>
      </c>
      <c r="R6655" s="30" t="str">
        <f t="shared" si="9"/>
        <v/>
      </c>
      <c r="S6655" s="30" t="str">
        <f t="shared" si="10"/>
        <v/>
      </c>
      <c r="T6655" s="30" t="str">
        <f t="shared" si="11"/>
        <v/>
      </c>
      <c r="U6655" s="30" t="str">
        <f t="shared" si="12"/>
        <v/>
      </c>
    </row>
    <row r="6656" spans="2:21" ht="15.75" customHeight="1" x14ac:dyDescent="0.25">
      <c r="B6656" s="49" t="s">
        <v>364</v>
      </c>
      <c r="C6656" s="50" t="s">
        <v>368</v>
      </c>
      <c r="D6656" s="51" t="s">
        <v>72</v>
      </c>
      <c r="E6656" s="30">
        <v>0</v>
      </c>
      <c r="F6656" s="30">
        <f t="shared" si="1"/>
        <v>1</v>
      </c>
      <c r="G6656" s="30">
        <v>0</v>
      </c>
      <c r="H6656" s="30">
        <f t="shared" si="2"/>
        <v>1</v>
      </c>
      <c r="I6656" s="30">
        <v>1</v>
      </c>
      <c r="J6656" s="30">
        <f t="shared" si="3"/>
        <v>0</v>
      </c>
      <c r="K6656" s="30">
        <v>0</v>
      </c>
      <c r="L6656" s="30">
        <f t="shared" si="4"/>
        <v>1</v>
      </c>
      <c r="M6656" s="52" t="str">
        <f t="shared" si="5"/>
        <v>агрегати не працюють</v>
      </c>
      <c r="O6656" s="30" t="str">
        <f t="shared" si="6"/>
        <v/>
      </c>
      <c r="P6656" s="30" t="str">
        <f t="shared" si="7"/>
        <v/>
      </c>
      <c r="Q6656" s="30" t="str">
        <f t="shared" si="8"/>
        <v/>
      </c>
      <c r="R6656" s="30" t="str">
        <f t="shared" si="9"/>
        <v/>
      </c>
      <c r="S6656" s="30" t="str">
        <f t="shared" si="10"/>
        <v/>
      </c>
      <c r="T6656" s="30" t="str">
        <f t="shared" si="11"/>
        <v/>
      </c>
      <c r="U6656" s="30" t="str">
        <f t="shared" si="12"/>
        <v/>
      </c>
    </row>
    <row r="6657" spans="2:21" ht="15.75" customHeight="1" x14ac:dyDescent="0.25">
      <c r="B6657" s="49" t="s">
        <v>364</v>
      </c>
      <c r="C6657" s="50" t="s">
        <v>368</v>
      </c>
      <c r="D6657" s="51" t="s">
        <v>73</v>
      </c>
      <c r="E6657" s="30">
        <v>0</v>
      </c>
      <c r="F6657" s="30">
        <f t="shared" si="1"/>
        <v>1</v>
      </c>
      <c r="G6657" s="30">
        <v>0</v>
      </c>
      <c r="H6657" s="30">
        <f t="shared" si="2"/>
        <v>1</v>
      </c>
      <c r="I6657" s="30">
        <v>1</v>
      </c>
      <c r="J6657" s="30">
        <f t="shared" si="3"/>
        <v>0</v>
      </c>
      <c r="K6657" s="30">
        <v>0</v>
      </c>
      <c r="L6657" s="30">
        <f t="shared" si="4"/>
        <v>1</v>
      </c>
      <c r="M6657" s="52" t="str">
        <f t="shared" si="5"/>
        <v>агрегати не працюють</v>
      </c>
      <c r="O6657" s="30" t="str">
        <f t="shared" si="6"/>
        <v/>
      </c>
      <c r="P6657" s="30" t="str">
        <f t="shared" si="7"/>
        <v/>
      </c>
      <c r="Q6657" s="30" t="str">
        <f t="shared" si="8"/>
        <v/>
      </c>
      <c r="R6657" s="30" t="str">
        <f t="shared" si="9"/>
        <v/>
      </c>
      <c r="S6657" s="30" t="str">
        <f t="shared" si="10"/>
        <v/>
      </c>
      <c r="T6657" s="30" t="str">
        <f t="shared" si="11"/>
        <v/>
      </c>
      <c r="U6657" s="30" t="str">
        <f t="shared" si="12"/>
        <v/>
      </c>
    </row>
    <row r="6658" spans="2:21" ht="15.75" customHeight="1" x14ac:dyDescent="0.25">
      <c r="B6658" s="49" t="s">
        <v>364</v>
      </c>
      <c r="C6658" s="50" t="s">
        <v>368</v>
      </c>
      <c r="D6658" s="51" t="s">
        <v>74</v>
      </c>
      <c r="E6658" s="30">
        <v>0</v>
      </c>
      <c r="F6658" s="30">
        <f t="shared" si="1"/>
        <v>1</v>
      </c>
      <c r="G6658" s="30">
        <v>0</v>
      </c>
      <c r="H6658" s="30">
        <f t="shared" si="2"/>
        <v>1</v>
      </c>
      <c r="I6658" s="30">
        <v>1</v>
      </c>
      <c r="J6658" s="30">
        <f t="shared" si="3"/>
        <v>0</v>
      </c>
      <c r="K6658" s="30">
        <v>0</v>
      </c>
      <c r="L6658" s="30">
        <f t="shared" si="4"/>
        <v>1</v>
      </c>
      <c r="M6658" s="52" t="str">
        <f t="shared" si="5"/>
        <v>агрегати не працюють</v>
      </c>
      <c r="O6658" s="30" t="str">
        <f t="shared" si="6"/>
        <v/>
      </c>
      <c r="P6658" s="30" t="str">
        <f t="shared" si="7"/>
        <v/>
      </c>
      <c r="Q6658" s="30" t="str">
        <f t="shared" si="8"/>
        <v/>
      </c>
      <c r="R6658" s="30" t="str">
        <f t="shared" si="9"/>
        <v/>
      </c>
      <c r="S6658" s="30" t="str">
        <f t="shared" si="10"/>
        <v/>
      </c>
      <c r="T6658" s="30" t="str">
        <f t="shared" si="11"/>
        <v/>
      </c>
      <c r="U6658" s="30" t="str">
        <f t="shared" si="12"/>
        <v/>
      </c>
    </row>
    <row r="6659" spans="2:21" ht="15.75" customHeight="1" x14ac:dyDescent="0.25">
      <c r="B6659" s="49" t="s">
        <v>364</v>
      </c>
      <c r="C6659" s="50" t="s">
        <v>368</v>
      </c>
      <c r="D6659" s="51" t="s">
        <v>75</v>
      </c>
      <c r="E6659" s="30">
        <v>1462</v>
      </c>
      <c r="F6659" s="30">
        <v>0</v>
      </c>
      <c r="G6659" s="30">
        <v>113896</v>
      </c>
      <c r="H6659" s="30">
        <v>1</v>
      </c>
      <c r="I6659" s="30">
        <v>1</v>
      </c>
      <c r="J6659" s="30">
        <f t="shared" si="3"/>
        <v>0</v>
      </c>
      <c r="K6659" s="30">
        <v>1</v>
      </c>
      <c r="L6659" s="30">
        <f t="shared" si="4"/>
        <v>0</v>
      </c>
      <c r="M6659" s="52" t="str">
        <f t="shared" si="5"/>
        <v>OK</v>
      </c>
      <c r="O6659" s="30">
        <f t="shared" si="6"/>
        <v>1462</v>
      </c>
      <c r="P6659" s="30">
        <f t="shared" si="7"/>
        <v>1367.2624000000001</v>
      </c>
      <c r="Q6659" s="30">
        <f t="shared" si="8"/>
        <v>1367.2624000000001</v>
      </c>
      <c r="R6659" s="30" t="str">
        <f t="shared" si="9"/>
        <v/>
      </c>
      <c r="S6659" s="30" t="str">
        <f t="shared" si="10"/>
        <v/>
      </c>
      <c r="T6659" s="30">
        <f t="shared" si="11"/>
        <v>113896</v>
      </c>
      <c r="U6659" s="30">
        <f t="shared" si="12"/>
        <v>155725718.31040001</v>
      </c>
    </row>
    <row r="6660" spans="2:21" ht="15.75" customHeight="1" x14ac:dyDescent="0.25">
      <c r="B6660" s="49" t="s">
        <v>364</v>
      </c>
      <c r="C6660" s="50" t="s">
        <v>368</v>
      </c>
      <c r="D6660" s="51" t="s">
        <v>76</v>
      </c>
      <c r="E6660" s="30">
        <v>1165</v>
      </c>
      <c r="F6660" s="30">
        <v>1</v>
      </c>
      <c r="G6660" s="30">
        <v>57833</v>
      </c>
      <c r="H6660" s="30">
        <v>1</v>
      </c>
      <c r="I6660" s="30">
        <v>1</v>
      </c>
      <c r="J6660" s="30">
        <f t="shared" si="3"/>
        <v>0</v>
      </c>
      <c r="K6660" s="30">
        <v>1</v>
      </c>
      <c r="L6660" s="30">
        <f t="shared" si="4"/>
        <v>0</v>
      </c>
      <c r="M6660" s="52" t="str">
        <f t="shared" si="5"/>
        <v>OK</v>
      </c>
      <c r="O6660" s="30" t="str">
        <f t="shared" si="6"/>
        <v/>
      </c>
      <c r="P6660" s="30" t="str">
        <f t="shared" si="7"/>
        <v/>
      </c>
      <c r="Q6660" s="30">
        <f t="shared" si="8"/>
        <v>1165</v>
      </c>
      <c r="R6660" s="30" t="str">
        <f t="shared" si="9"/>
        <v/>
      </c>
      <c r="S6660" s="30" t="str">
        <f t="shared" si="10"/>
        <v/>
      </c>
      <c r="T6660" s="30">
        <f t="shared" si="11"/>
        <v>57833</v>
      </c>
      <c r="U6660" s="30">
        <f t="shared" si="12"/>
        <v>67375445</v>
      </c>
    </row>
    <row r="6661" spans="2:21" ht="15.75" customHeight="1" x14ac:dyDescent="0.25">
      <c r="B6661" s="49" t="s">
        <v>364</v>
      </c>
      <c r="C6661" s="50" t="s">
        <v>368</v>
      </c>
      <c r="D6661" s="51" t="s">
        <v>77</v>
      </c>
      <c r="E6661" s="30">
        <v>892</v>
      </c>
      <c r="F6661" s="30">
        <v>0</v>
      </c>
      <c r="G6661" s="30">
        <v>260432</v>
      </c>
      <c r="H6661" s="30">
        <v>1</v>
      </c>
      <c r="I6661" s="30">
        <v>1</v>
      </c>
      <c r="J6661" s="30">
        <f t="shared" si="3"/>
        <v>0</v>
      </c>
      <c r="K6661" s="30">
        <v>1</v>
      </c>
      <c r="L6661" s="30">
        <f t="shared" si="4"/>
        <v>0</v>
      </c>
      <c r="M6661" s="52" t="str">
        <f t="shared" si="5"/>
        <v>OK</v>
      </c>
      <c r="O6661" s="30">
        <f t="shared" si="6"/>
        <v>892</v>
      </c>
      <c r="P6661" s="30">
        <f t="shared" si="7"/>
        <v>834.19839999999999</v>
      </c>
      <c r="Q6661" s="30">
        <f t="shared" si="8"/>
        <v>834.19839999999999</v>
      </c>
      <c r="R6661" s="30" t="str">
        <f t="shared" si="9"/>
        <v/>
      </c>
      <c r="S6661" s="30" t="str">
        <f t="shared" si="10"/>
        <v/>
      </c>
      <c r="T6661" s="30">
        <f t="shared" si="11"/>
        <v>260432</v>
      </c>
      <c r="U6661" s="30">
        <f t="shared" si="12"/>
        <v>217251957.70879999</v>
      </c>
    </row>
    <row r="6662" spans="2:21" ht="15.75" customHeight="1" x14ac:dyDescent="0.25">
      <c r="B6662" s="49" t="s">
        <v>364</v>
      </c>
      <c r="C6662" s="50" t="s">
        <v>368</v>
      </c>
      <c r="D6662" s="51" t="s">
        <v>78</v>
      </c>
      <c r="E6662" s="30">
        <v>0</v>
      </c>
      <c r="F6662" s="30">
        <f t="shared" si="1"/>
        <v>1</v>
      </c>
      <c r="G6662" s="30">
        <v>0</v>
      </c>
      <c r="H6662" s="30">
        <f t="shared" si="2"/>
        <v>1</v>
      </c>
      <c r="I6662" s="30">
        <v>1</v>
      </c>
      <c r="J6662" s="30">
        <f t="shared" si="3"/>
        <v>0</v>
      </c>
      <c r="K6662" s="30">
        <v>0</v>
      </c>
      <c r="L6662" s="30">
        <f t="shared" si="4"/>
        <v>1</v>
      </c>
      <c r="M6662" s="52" t="str">
        <f t="shared" si="5"/>
        <v>агрегати не працюють</v>
      </c>
      <c r="O6662" s="30" t="str">
        <f t="shared" si="6"/>
        <v/>
      </c>
      <c r="P6662" s="30" t="str">
        <f t="shared" si="7"/>
        <v/>
      </c>
      <c r="Q6662" s="30" t="str">
        <f t="shared" si="8"/>
        <v/>
      </c>
      <c r="R6662" s="30" t="str">
        <f t="shared" si="9"/>
        <v/>
      </c>
      <c r="S6662" s="30" t="str">
        <f t="shared" si="10"/>
        <v/>
      </c>
      <c r="T6662" s="30" t="str">
        <f t="shared" si="11"/>
        <v/>
      </c>
      <c r="U6662" s="30" t="str">
        <f t="shared" si="12"/>
        <v/>
      </c>
    </row>
    <row r="6663" spans="2:21" ht="15.75" customHeight="1" x14ac:dyDescent="0.25">
      <c r="B6663" s="49" t="s">
        <v>364</v>
      </c>
      <c r="C6663" s="50" t="s">
        <v>368</v>
      </c>
      <c r="D6663" s="51" t="s">
        <v>79</v>
      </c>
      <c r="E6663" s="30">
        <v>0</v>
      </c>
      <c r="F6663" s="30">
        <f t="shared" si="1"/>
        <v>1</v>
      </c>
      <c r="G6663" s="30">
        <v>0</v>
      </c>
      <c r="H6663" s="30">
        <f t="shared" si="2"/>
        <v>1</v>
      </c>
      <c r="I6663" s="30">
        <v>1</v>
      </c>
      <c r="J6663" s="30">
        <f t="shared" si="3"/>
        <v>0</v>
      </c>
      <c r="K6663" s="30">
        <v>0</v>
      </c>
      <c r="L6663" s="30">
        <f t="shared" si="4"/>
        <v>1</v>
      </c>
      <c r="M6663" s="52" t="str">
        <f t="shared" si="5"/>
        <v>агрегати не працюють</v>
      </c>
      <c r="O6663" s="30" t="str">
        <f t="shared" si="6"/>
        <v/>
      </c>
      <c r="P6663" s="30" t="str">
        <f t="shared" si="7"/>
        <v/>
      </c>
      <c r="Q6663" s="30" t="str">
        <f t="shared" si="8"/>
        <v/>
      </c>
      <c r="R6663" s="30" t="str">
        <f t="shared" si="9"/>
        <v/>
      </c>
      <c r="S6663" s="30" t="str">
        <f t="shared" si="10"/>
        <v/>
      </c>
      <c r="T6663" s="30" t="str">
        <f t="shared" si="11"/>
        <v/>
      </c>
      <c r="U6663" s="30" t="str">
        <f t="shared" si="12"/>
        <v/>
      </c>
    </row>
    <row r="6664" spans="2:21" ht="15.75" customHeight="1" x14ac:dyDescent="0.25">
      <c r="B6664" s="49" t="s">
        <v>364</v>
      </c>
      <c r="C6664" s="50" t="s">
        <v>368</v>
      </c>
      <c r="D6664" s="51" t="s">
        <v>80</v>
      </c>
      <c r="E6664" s="30">
        <v>1096</v>
      </c>
      <c r="F6664" s="30">
        <v>1</v>
      </c>
      <c r="G6664" s="30">
        <v>230492</v>
      </c>
      <c r="H6664" s="30">
        <v>0</v>
      </c>
      <c r="I6664" s="30">
        <v>1</v>
      </c>
      <c r="J6664" s="30">
        <f t="shared" si="3"/>
        <v>0</v>
      </c>
      <c r="K6664" s="30">
        <v>1</v>
      </c>
      <c r="L6664" s="30">
        <f t="shared" si="4"/>
        <v>0</v>
      </c>
      <c r="M6664" s="52" t="str">
        <f t="shared" si="5"/>
        <v>OK</v>
      </c>
      <c r="O6664" s="30" t="str">
        <f t="shared" si="6"/>
        <v/>
      </c>
      <c r="P6664" s="30" t="str">
        <f t="shared" si="7"/>
        <v/>
      </c>
      <c r="Q6664" s="30">
        <f t="shared" si="8"/>
        <v>1096</v>
      </c>
      <c r="R6664" s="30">
        <f t="shared" si="9"/>
        <v>230492</v>
      </c>
      <c r="S6664" s="30">
        <f t="shared" si="10"/>
        <v>275460.98920000001</v>
      </c>
      <c r="T6664" s="30">
        <f t="shared" si="11"/>
        <v>275460.98920000001</v>
      </c>
      <c r="U6664" s="30">
        <f t="shared" si="12"/>
        <v>301905244.16320002</v>
      </c>
    </row>
    <row r="6665" spans="2:21" ht="15.75" customHeight="1" x14ac:dyDescent="0.25">
      <c r="B6665" s="49" t="s">
        <v>364</v>
      </c>
      <c r="C6665" s="50" t="s">
        <v>368</v>
      </c>
      <c r="D6665" s="51" t="s">
        <v>81</v>
      </c>
      <c r="E6665" s="30">
        <v>0</v>
      </c>
      <c r="F6665" s="30">
        <f t="shared" si="1"/>
        <v>1</v>
      </c>
      <c r="G6665" s="30">
        <v>0</v>
      </c>
      <c r="H6665" s="30">
        <f t="shared" si="2"/>
        <v>1</v>
      </c>
      <c r="I6665" s="30">
        <v>1</v>
      </c>
      <c r="J6665" s="30">
        <f t="shared" si="3"/>
        <v>0</v>
      </c>
      <c r="K6665" s="30">
        <v>0</v>
      </c>
      <c r="L6665" s="30">
        <f t="shared" si="4"/>
        <v>1</v>
      </c>
      <c r="M6665" s="52" t="str">
        <f t="shared" si="5"/>
        <v>агрегати не працюють</v>
      </c>
      <c r="O6665" s="30" t="str">
        <f t="shared" si="6"/>
        <v/>
      </c>
      <c r="P6665" s="30" t="str">
        <f t="shared" si="7"/>
        <v/>
      </c>
      <c r="Q6665" s="30" t="str">
        <f t="shared" si="8"/>
        <v/>
      </c>
      <c r="R6665" s="30" t="str">
        <f t="shared" si="9"/>
        <v/>
      </c>
      <c r="S6665" s="30" t="str">
        <f t="shared" si="10"/>
        <v/>
      </c>
      <c r="T6665" s="30" t="str">
        <f t="shared" si="11"/>
        <v/>
      </c>
      <c r="U6665" s="30" t="str">
        <f t="shared" si="12"/>
        <v/>
      </c>
    </row>
    <row r="6666" spans="2:21" ht="15.75" customHeight="1" x14ac:dyDescent="0.25">
      <c r="B6666" s="49" t="s">
        <v>364</v>
      </c>
      <c r="C6666" s="50" t="s">
        <v>368</v>
      </c>
      <c r="D6666" s="51" t="s">
        <v>82</v>
      </c>
      <c r="E6666" s="30">
        <v>0</v>
      </c>
      <c r="F6666" s="30">
        <f t="shared" si="1"/>
        <v>1</v>
      </c>
      <c r="G6666" s="30">
        <v>0</v>
      </c>
      <c r="H6666" s="30">
        <f t="shared" si="2"/>
        <v>1</v>
      </c>
      <c r="I6666" s="30">
        <v>1</v>
      </c>
      <c r="J6666" s="30">
        <f t="shared" si="3"/>
        <v>0</v>
      </c>
      <c r="K6666" s="30">
        <v>0</v>
      </c>
      <c r="L6666" s="30">
        <f t="shared" si="4"/>
        <v>1</v>
      </c>
      <c r="M6666" s="52" t="str">
        <f t="shared" si="5"/>
        <v>агрегати не працюють</v>
      </c>
      <c r="O6666" s="30" t="str">
        <f t="shared" si="6"/>
        <v/>
      </c>
      <c r="P6666" s="30" t="str">
        <f t="shared" si="7"/>
        <v/>
      </c>
      <c r="Q6666" s="30" t="str">
        <f t="shared" si="8"/>
        <v/>
      </c>
      <c r="R6666" s="30" t="str">
        <f t="shared" si="9"/>
        <v/>
      </c>
      <c r="S6666" s="30" t="str">
        <f t="shared" si="10"/>
        <v/>
      </c>
      <c r="T6666" s="30" t="str">
        <f t="shared" si="11"/>
        <v/>
      </c>
      <c r="U6666" s="30" t="str">
        <f t="shared" si="12"/>
        <v/>
      </c>
    </row>
    <row r="6667" spans="2:21" ht="15.75" customHeight="1" x14ac:dyDescent="0.25">
      <c r="B6667" s="49" t="s">
        <v>364</v>
      </c>
      <c r="C6667" s="50" t="s">
        <v>368</v>
      </c>
      <c r="D6667" s="51" t="s">
        <v>83</v>
      </c>
      <c r="E6667" s="30">
        <v>0</v>
      </c>
      <c r="F6667" s="30">
        <f t="shared" si="1"/>
        <v>1</v>
      </c>
      <c r="G6667" s="30">
        <v>0</v>
      </c>
      <c r="H6667" s="30">
        <f t="shared" si="2"/>
        <v>1</v>
      </c>
      <c r="I6667" s="30">
        <v>1</v>
      </c>
      <c r="J6667" s="30">
        <f t="shared" si="3"/>
        <v>0</v>
      </c>
      <c r="K6667" s="30">
        <v>0</v>
      </c>
      <c r="L6667" s="30">
        <f t="shared" si="4"/>
        <v>1</v>
      </c>
      <c r="M6667" s="52" t="str">
        <f t="shared" si="5"/>
        <v>агрегати не працюють</v>
      </c>
      <c r="O6667" s="30" t="str">
        <f t="shared" si="6"/>
        <v/>
      </c>
      <c r="P6667" s="30" t="str">
        <f t="shared" si="7"/>
        <v/>
      </c>
      <c r="Q6667" s="30" t="str">
        <f t="shared" si="8"/>
        <v/>
      </c>
      <c r="R6667" s="30" t="str">
        <f t="shared" si="9"/>
        <v/>
      </c>
      <c r="S6667" s="30" t="str">
        <f t="shared" si="10"/>
        <v/>
      </c>
      <c r="T6667" s="30" t="str">
        <f t="shared" si="11"/>
        <v/>
      </c>
      <c r="U6667" s="30" t="str">
        <f t="shared" si="12"/>
        <v/>
      </c>
    </row>
    <row r="6668" spans="2:21" ht="15.75" customHeight="1" x14ac:dyDescent="0.25">
      <c r="B6668" s="49" t="s">
        <v>364</v>
      </c>
      <c r="C6668" s="50" t="s">
        <v>369</v>
      </c>
      <c r="D6668" s="51" t="s">
        <v>60</v>
      </c>
      <c r="E6668" s="30">
        <v>0</v>
      </c>
      <c r="F6668" s="30">
        <f t="shared" si="1"/>
        <v>1</v>
      </c>
      <c r="G6668" s="30">
        <v>0</v>
      </c>
      <c r="H6668" s="30">
        <f t="shared" si="2"/>
        <v>1</v>
      </c>
      <c r="I6668" s="30">
        <v>1</v>
      </c>
      <c r="J6668" s="30">
        <f t="shared" si="3"/>
        <v>0</v>
      </c>
      <c r="K6668" s="30">
        <v>0</v>
      </c>
      <c r="L6668" s="30">
        <f t="shared" si="4"/>
        <v>1</v>
      </c>
      <c r="M6668" s="52" t="str">
        <f t="shared" si="5"/>
        <v>агрегати не працюють</v>
      </c>
      <c r="O6668" s="30" t="str">
        <f t="shared" si="6"/>
        <v/>
      </c>
      <c r="P6668" s="30" t="str">
        <f t="shared" si="7"/>
        <v/>
      </c>
      <c r="Q6668" s="30" t="str">
        <f t="shared" si="8"/>
        <v/>
      </c>
      <c r="R6668" s="30" t="str">
        <f t="shared" si="9"/>
        <v/>
      </c>
      <c r="S6668" s="30" t="str">
        <f t="shared" si="10"/>
        <v/>
      </c>
      <c r="T6668" s="30" t="str">
        <f t="shared" si="11"/>
        <v/>
      </c>
      <c r="U6668" s="30" t="str">
        <f t="shared" si="12"/>
        <v/>
      </c>
    </row>
    <row r="6669" spans="2:21" ht="15.75" customHeight="1" x14ac:dyDescent="0.25">
      <c r="B6669" s="49" t="s">
        <v>364</v>
      </c>
      <c r="C6669" s="50" t="s">
        <v>369</v>
      </c>
      <c r="D6669" s="51" t="s">
        <v>61</v>
      </c>
      <c r="E6669" s="30">
        <v>1839</v>
      </c>
      <c r="F6669" s="30">
        <v>1</v>
      </c>
      <c r="G6669" s="30">
        <v>128074</v>
      </c>
      <c r="H6669" s="30">
        <v>1</v>
      </c>
      <c r="I6669" s="30">
        <v>1</v>
      </c>
      <c r="J6669" s="30">
        <f t="shared" si="3"/>
        <v>0</v>
      </c>
      <c r="K6669" s="30">
        <v>1</v>
      </c>
      <c r="L6669" s="30">
        <f t="shared" si="4"/>
        <v>0</v>
      </c>
      <c r="M6669" s="52" t="str">
        <f t="shared" si="5"/>
        <v>OK</v>
      </c>
      <c r="O6669" s="30" t="str">
        <f t="shared" si="6"/>
        <v/>
      </c>
      <c r="P6669" s="30" t="str">
        <f t="shared" si="7"/>
        <v/>
      </c>
      <c r="Q6669" s="30">
        <f t="shared" si="8"/>
        <v>1839</v>
      </c>
      <c r="R6669" s="30" t="str">
        <f t="shared" si="9"/>
        <v/>
      </c>
      <c r="S6669" s="30" t="str">
        <f t="shared" si="10"/>
        <v/>
      </c>
      <c r="T6669" s="30">
        <f t="shared" si="11"/>
        <v>128074</v>
      </c>
      <c r="U6669" s="30">
        <f t="shared" si="12"/>
        <v>235528086</v>
      </c>
    </row>
    <row r="6670" spans="2:21" ht="15.75" customHeight="1" x14ac:dyDescent="0.25">
      <c r="B6670" s="49" t="s">
        <v>364</v>
      </c>
      <c r="C6670" s="50" t="s">
        <v>369</v>
      </c>
      <c r="D6670" s="51" t="s">
        <v>62</v>
      </c>
      <c r="E6670" s="30">
        <v>0</v>
      </c>
      <c r="F6670" s="30">
        <f t="shared" si="1"/>
        <v>1</v>
      </c>
      <c r="G6670" s="30">
        <v>0</v>
      </c>
      <c r="H6670" s="30">
        <f t="shared" si="2"/>
        <v>1</v>
      </c>
      <c r="I6670" s="30">
        <v>1</v>
      </c>
      <c r="J6670" s="30">
        <f t="shared" si="3"/>
        <v>0</v>
      </c>
      <c r="K6670" s="30">
        <v>0</v>
      </c>
      <c r="L6670" s="30">
        <f t="shared" si="4"/>
        <v>1</v>
      </c>
      <c r="M6670" s="52" t="str">
        <f t="shared" si="5"/>
        <v>агрегати не працюють</v>
      </c>
      <c r="O6670" s="30" t="str">
        <f t="shared" si="6"/>
        <v/>
      </c>
      <c r="P6670" s="30" t="str">
        <f t="shared" si="7"/>
        <v/>
      </c>
      <c r="Q6670" s="30" t="str">
        <f t="shared" si="8"/>
        <v/>
      </c>
      <c r="R6670" s="30" t="str">
        <f t="shared" si="9"/>
        <v/>
      </c>
      <c r="S6670" s="30" t="str">
        <f t="shared" si="10"/>
        <v/>
      </c>
      <c r="T6670" s="30" t="str">
        <f t="shared" si="11"/>
        <v/>
      </c>
      <c r="U6670" s="30" t="str">
        <f t="shared" si="12"/>
        <v/>
      </c>
    </row>
    <row r="6671" spans="2:21" ht="15.75" customHeight="1" x14ac:dyDescent="0.25">
      <c r="B6671" s="49" t="s">
        <v>364</v>
      </c>
      <c r="C6671" s="50" t="s">
        <v>369</v>
      </c>
      <c r="D6671" s="51" t="s">
        <v>63</v>
      </c>
      <c r="E6671" s="30">
        <v>930</v>
      </c>
      <c r="F6671" s="30">
        <v>0</v>
      </c>
      <c r="G6671" s="30">
        <v>145862</v>
      </c>
      <c r="H6671" s="30">
        <v>0</v>
      </c>
      <c r="I6671" s="30">
        <v>1</v>
      </c>
      <c r="J6671" s="30">
        <f t="shared" si="3"/>
        <v>0</v>
      </c>
      <c r="K6671" s="30">
        <v>1</v>
      </c>
      <c r="L6671" s="30">
        <f t="shared" si="4"/>
        <v>0</v>
      </c>
      <c r="M6671" s="52" t="str">
        <f t="shared" si="5"/>
        <v>OK</v>
      </c>
      <c r="O6671" s="30">
        <f t="shared" si="6"/>
        <v>930</v>
      </c>
      <c r="P6671" s="30">
        <f t="shared" si="7"/>
        <v>869.73599999999999</v>
      </c>
      <c r="Q6671" s="30">
        <f t="shared" si="8"/>
        <v>869.73599999999999</v>
      </c>
      <c r="R6671" s="30">
        <f t="shared" si="9"/>
        <v>145862</v>
      </c>
      <c r="S6671" s="30">
        <f t="shared" si="10"/>
        <v>174319.67620000002</v>
      </c>
      <c r="T6671" s="30">
        <f t="shared" si="11"/>
        <v>174319.67620000002</v>
      </c>
      <c r="U6671" s="30">
        <f t="shared" si="12"/>
        <v>151612097.8994832</v>
      </c>
    </row>
    <row r="6672" spans="2:21" ht="15.75" customHeight="1" x14ac:dyDescent="0.25">
      <c r="B6672" s="49" t="s">
        <v>364</v>
      </c>
      <c r="C6672" s="50" t="s">
        <v>369</v>
      </c>
      <c r="D6672" s="51" t="s">
        <v>64</v>
      </c>
      <c r="E6672" s="30">
        <v>498</v>
      </c>
      <c r="F6672" s="30">
        <v>0</v>
      </c>
      <c r="G6672" s="30">
        <v>106867</v>
      </c>
      <c r="H6672" s="30">
        <v>1</v>
      </c>
      <c r="I6672" s="30">
        <v>1</v>
      </c>
      <c r="J6672" s="30">
        <f t="shared" si="3"/>
        <v>0</v>
      </c>
      <c r="K6672" s="30">
        <v>1</v>
      </c>
      <c r="L6672" s="30">
        <f t="shared" si="4"/>
        <v>0</v>
      </c>
      <c r="M6672" s="52" t="str">
        <f t="shared" si="5"/>
        <v>OK</v>
      </c>
      <c r="O6672" s="30">
        <f t="shared" si="6"/>
        <v>498</v>
      </c>
      <c r="P6672" s="30">
        <f t="shared" si="7"/>
        <v>465.7296</v>
      </c>
      <c r="Q6672" s="30">
        <f t="shared" si="8"/>
        <v>465.7296</v>
      </c>
      <c r="R6672" s="30" t="str">
        <f t="shared" si="9"/>
        <v/>
      </c>
      <c r="S6672" s="30" t="str">
        <f t="shared" si="10"/>
        <v/>
      </c>
      <c r="T6672" s="30">
        <f t="shared" si="11"/>
        <v>106867</v>
      </c>
      <c r="U6672" s="30">
        <f t="shared" si="12"/>
        <v>49771125.163199998</v>
      </c>
    </row>
    <row r="6673" spans="2:21" ht="15.75" customHeight="1" x14ac:dyDescent="0.25">
      <c r="B6673" s="49" t="s">
        <v>364</v>
      </c>
      <c r="C6673" s="50" t="s">
        <v>369</v>
      </c>
      <c r="D6673" s="51" t="s">
        <v>65</v>
      </c>
      <c r="E6673" s="30">
        <v>0</v>
      </c>
      <c r="F6673" s="30">
        <f t="shared" si="1"/>
        <v>1</v>
      </c>
      <c r="G6673" s="30">
        <v>0</v>
      </c>
      <c r="H6673" s="30">
        <f t="shared" si="2"/>
        <v>1</v>
      </c>
      <c r="I6673" s="30">
        <v>1</v>
      </c>
      <c r="J6673" s="30">
        <f t="shared" si="3"/>
        <v>0</v>
      </c>
      <c r="K6673" s="30">
        <v>0</v>
      </c>
      <c r="L6673" s="30">
        <f t="shared" si="4"/>
        <v>1</v>
      </c>
      <c r="M6673" s="52" t="str">
        <f t="shared" si="5"/>
        <v>агрегати не працюють</v>
      </c>
      <c r="O6673" s="30" t="str">
        <f t="shared" si="6"/>
        <v/>
      </c>
      <c r="P6673" s="30" t="str">
        <f t="shared" si="7"/>
        <v/>
      </c>
      <c r="Q6673" s="30" t="str">
        <f t="shared" si="8"/>
        <v/>
      </c>
      <c r="R6673" s="30" t="str">
        <f t="shared" si="9"/>
        <v/>
      </c>
      <c r="S6673" s="30" t="str">
        <f t="shared" si="10"/>
        <v/>
      </c>
      <c r="T6673" s="30" t="str">
        <f t="shared" si="11"/>
        <v/>
      </c>
      <c r="U6673" s="30" t="str">
        <f t="shared" si="12"/>
        <v/>
      </c>
    </row>
    <row r="6674" spans="2:21" ht="15.75" customHeight="1" x14ac:dyDescent="0.25">
      <c r="B6674" s="49" t="s">
        <v>364</v>
      </c>
      <c r="C6674" s="50" t="s">
        <v>369</v>
      </c>
      <c r="D6674" s="51" t="s">
        <v>66</v>
      </c>
      <c r="E6674" s="30">
        <v>1650</v>
      </c>
      <c r="F6674" s="30">
        <v>1</v>
      </c>
      <c r="G6674" s="30">
        <v>208929</v>
      </c>
      <c r="H6674" s="30">
        <v>1</v>
      </c>
      <c r="I6674" s="30">
        <v>1</v>
      </c>
      <c r="J6674" s="30">
        <f t="shared" si="3"/>
        <v>0</v>
      </c>
      <c r="K6674" s="30">
        <v>1</v>
      </c>
      <c r="L6674" s="30">
        <f t="shared" si="4"/>
        <v>0</v>
      </c>
      <c r="M6674" s="52" t="str">
        <f t="shared" si="5"/>
        <v>OK</v>
      </c>
      <c r="O6674" s="30" t="str">
        <f t="shared" si="6"/>
        <v/>
      </c>
      <c r="P6674" s="30" t="str">
        <f t="shared" si="7"/>
        <v/>
      </c>
      <c r="Q6674" s="30">
        <f t="shared" si="8"/>
        <v>1650</v>
      </c>
      <c r="R6674" s="30" t="str">
        <f t="shared" si="9"/>
        <v/>
      </c>
      <c r="S6674" s="30" t="str">
        <f t="shared" si="10"/>
        <v/>
      </c>
      <c r="T6674" s="30">
        <f t="shared" si="11"/>
        <v>208929</v>
      </c>
      <c r="U6674" s="30">
        <f t="shared" si="12"/>
        <v>344732850</v>
      </c>
    </row>
    <row r="6675" spans="2:21" ht="15.75" customHeight="1" x14ac:dyDescent="0.25">
      <c r="B6675" s="49" t="s">
        <v>364</v>
      </c>
      <c r="C6675" s="50" t="s">
        <v>369</v>
      </c>
      <c r="D6675" s="51" t="s">
        <v>67</v>
      </c>
      <c r="E6675" s="30">
        <v>0</v>
      </c>
      <c r="F6675" s="30">
        <f t="shared" si="1"/>
        <v>1</v>
      </c>
      <c r="G6675" s="30">
        <v>0</v>
      </c>
      <c r="H6675" s="30">
        <f t="shared" si="2"/>
        <v>1</v>
      </c>
      <c r="I6675" s="30">
        <v>1</v>
      </c>
      <c r="J6675" s="30">
        <f t="shared" si="3"/>
        <v>0</v>
      </c>
      <c r="K6675" s="30">
        <v>0</v>
      </c>
      <c r="L6675" s="30">
        <f t="shared" si="4"/>
        <v>1</v>
      </c>
      <c r="M6675" s="52" t="str">
        <f t="shared" si="5"/>
        <v>агрегати не працюють</v>
      </c>
      <c r="O6675" s="30" t="str">
        <f t="shared" si="6"/>
        <v/>
      </c>
      <c r="P6675" s="30" t="str">
        <f t="shared" si="7"/>
        <v/>
      </c>
      <c r="Q6675" s="30" t="str">
        <f t="shared" si="8"/>
        <v/>
      </c>
      <c r="R6675" s="30" t="str">
        <f t="shared" si="9"/>
        <v/>
      </c>
      <c r="S6675" s="30" t="str">
        <f t="shared" si="10"/>
        <v/>
      </c>
      <c r="T6675" s="30" t="str">
        <f t="shared" si="11"/>
        <v/>
      </c>
      <c r="U6675" s="30" t="str">
        <f t="shared" si="12"/>
        <v/>
      </c>
    </row>
    <row r="6676" spans="2:21" ht="15.75" customHeight="1" x14ac:dyDescent="0.25">
      <c r="B6676" s="49" t="s">
        <v>364</v>
      </c>
      <c r="C6676" s="50" t="s">
        <v>369</v>
      </c>
      <c r="D6676" s="51" t="s">
        <v>68</v>
      </c>
      <c r="E6676" s="30">
        <v>0</v>
      </c>
      <c r="F6676" s="30">
        <f t="shared" si="1"/>
        <v>1</v>
      </c>
      <c r="G6676" s="30">
        <v>0</v>
      </c>
      <c r="H6676" s="30">
        <f t="shared" si="2"/>
        <v>1</v>
      </c>
      <c r="I6676" s="30">
        <v>1</v>
      </c>
      <c r="J6676" s="30">
        <f t="shared" si="3"/>
        <v>0</v>
      </c>
      <c r="K6676" s="30">
        <v>0</v>
      </c>
      <c r="L6676" s="30">
        <f t="shared" si="4"/>
        <v>1</v>
      </c>
      <c r="M6676" s="52" t="str">
        <f t="shared" si="5"/>
        <v>агрегати не працюють</v>
      </c>
      <c r="O6676" s="30" t="str">
        <f t="shared" si="6"/>
        <v/>
      </c>
      <c r="P6676" s="30" t="str">
        <f t="shared" si="7"/>
        <v/>
      </c>
      <c r="Q6676" s="30" t="str">
        <f t="shared" si="8"/>
        <v/>
      </c>
      <c r="R6676" s="30" t="str">
        <f t="shared" si="9"/>
        <v/>
      </c>
      <c r="S6676" s="30" t="str">
        <f t="shared" si="10"/>
        <v/>
      </c>
      <c r="T6676" s="30" t="str">
        <f t="shared" si="11"/>
        <v/>
      </c>
      <c r="U6676" s="30" t="str">
        <f t="shared" si="12"/>
        <v/>
      </c>
    </row>
    <row r="6677" spans="2:21" ht="15.75" customHeight="1" x14ac:dyDescent="0.25">
      <c r="B6677" s="49" t="s">
        <v>364</v>
      </c>
      <c r="C6677" s="50" t="s">
        <v>369</v>
      </c>
      <c r="D6677" s="51" t="s">
        <v>69</v>
      </c>
      <c r="E6677" s="30">
        <v>1402</v>
      </c>
      <c r="F6677" s="30">
        <v>0</v>
      </c>
      <c r="G6677" s="30">
        <v>35951</v>
      </c>
      <c r="H6677" s="30">
        <v>0</v>
      </c>
      <c r="I6677" s="30">
        <v>1</v>
      </c>
      <c r="J6677" s="30">
        <f t="shared" si="3"/>
        <v>0</v>
      </c>
      <c r="K6677" s="30">
        <v>1</v>
      </c>
      <c r="L6677" s="30">
        <f t="shared" si="4"/>
        <v>0</v>
      </c>
      <c r="M6677" s="52" t="str">
        <f t="shared" si="5"/>
        <v>OK</v>
      </c>
      <c r="O6677" s="30">
        <f t="shared" si="6"/>
        <v>1402</v>
      </c>
      <c r="P6677" s="30">
        <f t="shared" si="7"/>
        <v>1311.1504</v>
      </c>
      <c r="Q6677" s="30">
        <f t="shared" si="8"/>
        <v>1311.1504</v>
      </c>
      <c r="R6677" s="30">
        <f t="shared" si="9"/>
        <v>35951</v>
      </c>
      <c r="S6677" s="30">
        <f t="shared" si="10"/>
        <v>42965.040099999998</v>
      </c>
      <c r="T6677" s="30">
        <f t="shared" si="11"/>
        <v>42965.040099999998</v>
      </c>
      <c r="U6677" s="30">
        <f t="shared" si="12"/>
        <v>56333629.513131037</v>
      </c>
    </row>
    <row r="6678" spans="2:21" ht="15.75" customHeight="1" x14ac:dyDescent="0.25">
      <c r="B6678" s="49" t="s">
        <v>364</v>
      </c>
      <c r="C6678" s="50" t="s">
        <v>369</v>
      </c>
      <c r="D6678" s="51" t="s">
        <v>70</v>
      </c>
      <c r="E6678" s="30">
        <v>1191</v>
      </c>
      <c r="F6678" s="30">
        <v>0</v>
      </c>
      <c r="G6678" s="30">
        <v>61710</v>
      </c>
      <c r="H6678" s="30">
        <v>0</v>
      </c>
      <c r="I6678" s="30">
        <v>1</v>
      </c>
      <c r="J6678" s="30">
        <f t="shared" si="3"/>
        <v>0</v>
      </c>
      <c r="K6678" s="30">
        <v>1</v>
      </c>
      <c r="L6678" s="30">
        <f t="shared" si="4"/>
        <v>0</v>
      </c>
      <c r="M6678" s="52" t="str">
        <f t="shared" si="5"/>
        <v>OK</v>
      </c>
      <c r="O6678" s="30">
        <f t="shared" si="6"/>
        <v>1191</v>
      </c>
      <c r="P6678" s="30">
        <f t="shared" si="7"/>
        <v>1113.8232</v>
      </c>
      <c r="Q6678" s="30">
        <f t="shared" si="8"/>
        <v>1113.8232</v>
      </c>
      <c r="R6678" s="30">
        <f t="shared" si="9"/>
        <v>61710</v>
      </c>
      <c r="S6678" s="30">
        <f t="shared" si="10"/>
        <v>73749.620999999999</v>
      </c>
      <c r="T6678" s="30">
        <f t="shared" si="11"/>
        <v>73749.620999999999</v>
      </c>
      <c r="U6678" s="30">
        <f t="shared" si="12"/>
        <v>82144038.861007199</v>
      </c>
    </row>
    <row r="6679" spans="2:21" ht="15.75" customHeight="1" x14ac:dyDescent="0.25">
      <c r="B6679" s="49" t="s">
        <v>364</v>
      </c>
      <c r="C6679" s="50" t="s">
        <v>369</v>
      </c>
      <c r="D6679" s="51" t="s">
        <v>71</v>
      </c>
      <c r="E6679" s="30">
        <v>0</v>
      </c>
      <c r="F6679" s="30">
        <f t="shared" si="1"/>
        <v>1</v>
      </c>
      <c r="G6679" s="30">
        <v>0</v>
      </c>
      <c r="H6679" s="30">
        <f t="shared" si="2"/>
        <v>1</v>
      </c>
      <c r="I6679" s="30">
        <v>1</v>
      </c>
      <c r="J6679" s="30">
        <f t="shared" si="3"/>
        <v>0</v>
      </c>
      <c r="K6679" s="30">
        <v>0</v>
      </c>
      <c r="L6679" s="30">
        <f t="shared" si="4"/>
        <v>1</v>
      </c>
      <c r="M6679" s="52" t="str">
        <f t="shared" si="5"/>
        <v>агрегати не працюють</v>
      </c>
      <c r="O6679" s="30" t="str">
        <f t="shared" si="6"/>
        <v/>
      </c>
      <c r="P6679" s="30" t="str">
        <f t="shared" si="7"/>
        <v/>
      </c>
      <c r="Q6679" s="30" t="str">
        <f t="shared" si="8"/>
        <v/>
      </c>
      <c r="R6679" s="30" t="str">
        <f t="shared" si="9"/>
        <v/>
      </c>
      <c r="S6679" s="30" t="str">
        <f t="shared" si="10"/>
        <v/>
      </c>
      <c r="T6679" s="30" t="str">
        <f t="shared" si="11"/>
        <v/>
      </c>
      <c r="U6679" s="30" t="str">
        <f t="shared" si="12"/>
        <v/>
      </c>
    </row>
    <row r="6680" spans="2:21" ht="15.75" customHeight="1" x14ac:dyDescent="0.25">
      <c r="B6680" s="49" t="s">
        <v>364</v>
      </c>
      <c r="C6680" s="50" t="s">
        <v>369</v>
      </c>
      <c r="D6680" s="51" t="s">
        <v>72</v>
      </c>
      <c r="E6680" s="30">
        <v>611</v>
      </c>
      <c r="F6680" s="30">
        <v>0</v>
      </c>
      <c r="G6680" s="30">
        <v>199268</v>
      </c>
      <c r="H6680" s="30">
        <v>0</v>
      </c>
      <c r="I6680" s="30">
        <v>1</v>
      </c>
      <c r="J6680" s="30">
        <f t="shared" si="3"/>
        <v>0</v>
      </c>
      <c r="K6680" s="30">
        <v>1</v>
      </c>
      <c r="L6680" s="30">
        <f t="shared" si="4"/>
        <v>0</v>
      </c>
      <c r="M6680" s="52" t="str">
        <f t="shared" si="5"/>
        <v>OK</v>
      </c>
      <c r="O6680" s="30">
        <f t="shared" si="6"/>
        <v>611</v>
      </c>
      <c r="P6680" s="30">
        <f t="shared" si="7"/>
        <v>571.40719999999999</v>
      </c>
      <c r="Q6680" s="30">
        <f t="shared" si="8"/>
        <v>571.40719999999999</v>
      </c>
      <c r="R6680" s="30">
        <f t="shared" si="9"/>
        <v>199268</v>
      </c>
      <c r="S6680" s="30">
        <f t="shared" si="10"/>
        <v>238145.1868</v>
      </c>
      <c r="T6680" s="30">
        <f t="shared" si="11"/>
        <v>238145.1868</v>
      </c>
      <c r="U6680" s="30">
        <f t="shared" si="12"/>
        <v>136077874.38286495</v>
      </c>
    </row>
    <row r="6681" spans="2:21" ht="15.75" customHeight="1" x14ac:dyDescent="0.25">
      <c r="B6681" s="49" t="s">
        <v>364</v>
      </c>
      <c r="C6681" s="50" t="s">
        <v>369</v>
      </c>
      <c r="D6681" s="51" t="s">
        <v>73</v>
      </c>
      <c r="E6681" s="30">
        <v>1879</v>
      </c>
      <c r="F6681" s="30">
        <v>0</v>
      </c>
      <c r="G6681" s="30">
        <v>247196</v>
      </c>
      <c r="H6681" s="30">
        <v>0</v>
      </c>
      <c r="I6681" s="30">
        <v>1</v>
      </c>
      <c r="J6681" s="30">
        <f t="shared" si="3"/>
        <v>0</v>
      </c>
      <c r="K6681" s="30">
        <v>1</v>
      </c>
      <c r="L6681" s="30">
        <f t="shared" si="4"/>
        <v>0</v>
      </c>
      <c r="M6681" s="52" t="str">
        <f t="shared" si="5"/>
        <v>OK</v>
      </c>
      <c r="O6681" s="30">
        <f t="shared" si="6"/>
        <v>1879</v>
      </c>
      <c r="P6681" s="30">
        <f t="shared" si="7"/>
        <v>1757.2408</v>
      </c>
      <c r="Q6681" s="30">
        <f t="shared" si="8"/>
        <v>1757.2408</v>
      </c>
      <c r="R6681" s="30">
        <f t="shared" si="9"/>
        <v>247196</v>
      </c>
      <c r="S6681" s="30">
        <f t="shared" si="10"/>
        <v>295423.93960000004</v>
      </c>
      <c r="T6681" s="30">
        <f t="shared" si="11"/>
        <v>295423.93960000004</v>
      </c>
      <c r="U6681" s="30">
        <f t="shared" si="12"/>
        <v>519130999.96185577</v>
      </c>
    </row>
    <row r="6682" spans="2:21" ht="15.75" customHeight="1" x14ac:dyDescent="0.25">
      <c r="B6682" s="49" t="s">
        <v>364</v>
      </c>
      <c r="C6682" s="50" t="s">
        <v>369</v>
      </c>
      <c r="D6682" s="51" t="s">
        <v>74</v>
      </c>
      <c r="E6682" s="30">
        <v>0</v>
      </c>
      <c r="F6682" s="30">
        <f t="shared" si="1"/>
        <v>1</v>
      </c>
      <c r="G6682" s="30">
        <v>0</v>
      </c>
      <c r="H6682" s="30">
        <f t="shared" si="2"/>
        <v>1</v>
      </c>
      <c r="I6682" s="30">
        <v>1</v>
      </c>
      <c r="J6682" s="30">
        <f t="shared" si="3"/>
        <v>0</v>
      </c>
      <c r="K6682" s="30">
        <v>0</v>
      </c>
      <c r="L6682" s="30">
        <f t="shared" si="4"/>
        <v>1</v>
      </c>
      <c r="M6682" s="52" t="str">
        <f t="shared" si="5"/>
        <v>агрегати не працюють</v>
      </c>
      <c r="O6682" s="30" t="str">
        <f t="shared" si="6"/>
        <v/>
      </c>
      <c r="P6682" s="30" t="str">
        <f t="shared" si="7"/>
        <v/>
      </c>
      <c r="Q6682" s="30" t="str">
        <f t="shared" si="8"/>
        <v/>
      </c>
      <c r="R6682" s="30" t="str">
        <f t="shared" si="9"/>
        <v/>
      </c>
      <c r="S6682" s="30" t="str">
        <f t="shared" si="10"/>
        <v/>
      </c>
      <c r="T6682" s="30" t="str">
        <f t="shared" si="11"/>
        <v/>
      </c>
      <c r="U6682" s="30" t="str">
        <f t="shared" si="12"/>
        <v/>
      </c>
    </row>
    <row r="6683" spans="2:21" ht="15.75" customHeight="1" x14ac:dyDescent="0.25">
      <c r="B6683" s="49" t="s">
        <v>364</v>
      </c>
      <c r="C6683" s="50" t="s">
        <v>369</v>
      </c>
      <c r="D6683" s="51" t="s">
        <v>75</v>
      </c>
      <c r="E6683" s="30">
        <v>1803</v>
      </c>
      <c r="F6683" s="30">
        <v>1</v>
      </c>
      <c r="G6683" s="30">
        <v>101716</v>
      </c>
      <c r="H6683" s="30">
        <v>0</v>
      </c>
      <c r="I6683" s="30">
        <v>1</v>
      </c>
      <c r="J6683" s="30">
        <f t="shared" si="3"/>
        <v>0</v>
      </c>
      <c r="K6683" s="30">
        <v>1</v>
      </c>
      <c r="L6683" s="30">
        <f t="shared" si="4"/>
        <v>0</v>
      </c>
      <c r="M6683" s="52" t="str">
        <f t="shared" si="5"/>
        <v>OK</v>
      </c>
      <c r="O6683" s="30" t="str">
        <f t="shared" si="6"/>
        <v/>
      </c>
      <c r="P6683" s="30" t="str">
        <f t="shared" si="7"/>
        <v/>
      </c>
      <c r="Q6683" s="30">
        <f t="shared" si="8"/>
        <v>1803</v>
      </c>
      <c r="R6683" s="30">
        <f t="shared" si="9"/>
        <v>101716</v>
      </c>
      <c r="S6683" s="30">
        <f t="shared" si="10"/>
        <v>121560.79160000001</v>
      </c>
      <c r="T6683" s="30">
        <f t="shared" si="11"/>
        <v>121560.79160000001</v>
      </c>
      <c r="U6683" s="30">
        <f t="shared" si="12"/>
        <v>219174107.25480002</v>
      </c>
    </row>
    <row r="6684" spans="2:21" ht="15.75" customHeight="1" x14ac:dyDescent="0.25">
      <c r="B6684" s="49" t="s">
        <v>364</v>
      </c>
      <c r="C6684" s="50" t="s">
        <v>369</v>
      </c>
      <c r="D6684" s="51" t="s">
        <v>76</v>
      </c>
      <c r="E6684" s="30">
        <v>0</v>
      </c>
      <c r="F6684" s="30">
        <f t="shared" si="1"/>
        <v>1</v>
      </c>
      <c r="G6684" s="30">
        <v>0</v>
      </c>
      <c r="H6684" s="30">
        <f t="shared" si="2"/>
        <v>1</v>
      </c>
      <c r="I6684" s="30">
        <v>1</v>
      </c>
      <c r="J6684" s="30">
        <f t="shared" si="3"/>
        <v>0</v>
      </c>
      <c r="K6684" s="30">
        <v>0</v>
      </c>
      <c r="L6684" s="30">
        <f t="shared" si="4"/>
        <v>1</v>
      </c>
      <c r="M6684" s="52" t="str">
        <f t="shared" si="5"/>
        <v>агрегати не працюють</v>
      </c>
      <c r="O6684" s="30" t="str">
        <f t="shared" si="6"/>
        <v/>
      </c>
      <c r="P6684" s="30" t="str">
        <f t="shared" si="7"/>
        <v/>
      </c>
      <c r="Q6684" s="30" t="str">
        <f t="shared" si="8"/>
        <v/>
      </c>
      <c r="R6684" s="30" t="str">
        <f t="shared" si="9"/>
        <v/>
      </c>
      <c r="S6684" s="30" t="str">
        <f t="shared" si="10"/>
        <v/>
      </c>
      <c r="T6684" s="30" t="str">
        <f t="shared" si="11"/>
        <v/>
      </c>
      <c r="U6684" s="30" t="str">
        <f t="shared" si="12"/>
        <v/>
      </c>
    </row>
    <row r="6685" spans="2:21" ht="15.75" customHeight="1" x14ac:dyDescent="0.25">
      <c r="B6685" s="49" t="s">
        <v>364</v>
      </c>
      <c r="C6685" s="50" t="s">
        <v>369</v>
      </c>
      <c r="D6685" s="51" t="s">
        <v>77</v>
      </c>
      <c r="E6685" s="30">
        <v>0</v>
      </c>
      <c r="F6685" s="30">
        <f t="shared" si="1"/>
        <v>1</v>
      </c>
      <c r="G6685" s="30">
        <v>0</v>
      </c>
      <c r="H6685" s="30">
        <f t="shared" si="2"/>
        <v>1</v>
      </c>
      <c r="I6685" s="30">
        <v>1</v>
      </c>
      <c r="J6685" s="30">
        <f t="shared" si="3"/>
        <v>0</v>
      </c>
      <c r="K6685" s="30">
        <v>0</v>
      </c>
      <c r="L6685" s="30">
        <f t="shared" si="4"/>
        <v>1</v>
      </c>
      <c r="M6685" s="52" t="str">
        <f t="shared" si="5"/>
        <v>агрегати не працюють</v>
      </c>
      <c r="O6685" s="30" t="str">
        <f t="shared" si="6"/>
        <v/>
      </c>
      <c r="P6685" s="30" t="str">
        <f t="shared" si="7"/>
        <v/>
      </c>
      <c r="Q6685" s="30" t="str">
        <f t="shared" si="8"/>
        <v/>
      </c>
      <c r="R6685" s="30" t="str">
        <f t="shared" si="9"/>
        <v/>
      </c>
      <c r="S6685" s="30" t="str">
        <f t="shared" si="10"/>
        <v/>
      </c>
      <c r="T6685" s="30" t="str">
        <f t="shared" si="11"/>
        <v/>
      </c>
      <c r="U6685" s="30" t="str">
        <f t="shared" si="12"/>
        <v/>
      </c>
    </row>
    <row r="6686" spans="2:21" ht="15.75" customHeight="1" x14ac:dyDescent="0.25">
      <c r="B6686" s="49" t="s">
        <v>364</v>
      </c>
      <c r="C6686" s="50" t="s">
        <v>369</v>
      </c>
      <c r="D6686" s="51" t="s">
        <v>78</v>
      </c>
      <c r="E6686" s="30">
        <v>1249</v>
      </c>
      <c r="F6686" s="30">
        <v>1</v>
      </c>
      <c r="G6686" s="30">
        <v>89090</v>
      </c>
      <c r="H6686" s="30">
        <v>0</v>
      </c>
      <c r="I6686" s="30">
        <v>1</v>
      </c>
      <c r="J6686" s="30">
        <f t="shared" si="3"/>
        <v>0</v>
      </c>
      <c r="K6686" s="30">
        <v>1</v>
      </c>
      <c r="L6686" s="30">
        <f t="shared" si="4"/>
        <v>0</v>
      </c>
      <c r="M6686" s="52" t="str">
        <f t="shared" si="5"/>
        <v>OK</v>
      </c>
      <c r="O6686" s="30" t="str">
        <f t="shared" si="6"/>
        <v/>
      </c>
      <c r="P6686" s="30" t="str">
        <f t="shared" si="7"/>
        <v/>
      </c>
      <c r="Q6686" s="30">
        <f t="shared" si="8"/>
        <v>1249</v>
      </c>
      <c r="R6686" s="30">
        <f t="shared" si="9"/>
        <v>89090</v>
      </c>
      <c r="S6686" s="30">
        <f t="shared" si="10"/>
        <v>106471.459</v>
      </c>
      <c r="T6686" s="30">
        <f t="shared" si="11"/>
        <v>106471.459</v>
      </c>
      <c r="U6686" s="30">
        <f t="shared" si="12"/>
        <v>132982852.29100001</v>
      </c>
    </row>
    <row r="6687" spans="2:21" ht="15.75" customHeight="1" x14ac:dyDescent="0.25">
      <c r="B6687" s="49" t="s">
        <v>364</v>
      </c>
      <c r="C6687" s="50" t="s">
        <v>369</v>
      </c>
      <c r="D6687" s="51" t="s">
        <v>79</v>
      </c>
      <c r="E6687" s="30">
        <v>0</v>
      </c>
      <c r="F6687" s="30">
        <f t="shared" si="1"/>
        <v>1</v>
      </c>
      <c r="G6687" s="30">
        <v>0</v>
      </c>
      <c r="H6687" s="30">
        <f t="shared" si="2"/>
        <v>1</v>
      </c>
      <c r="I6687" s="30">
        <v>1</v>
      </c>
      <c r="J6687" s="30">
        <f t="shared" si="3"/>
        <v>0</v>
      </c>
      <c r="K6687" s="30">
        <v>0</v>
      </c>
      <c r="L6687" s="30">
        <f t="shared" si="4"/>
        <v>1</v>
      </c>
      <c r="M6687" s="52" t="str">
        <f t="shared" si="5"/>
        <v>агрегати не працюють</v>
      </c>
      <c r="O6687" s="30" t="str">
        <f t="shared" si="6"/>
        <v/>
      </c>
      <c r="P6687" s="30" t="str">
        <f t="shared" si="7"/>
        <v/>
      </c>
      <c r="Q6687" s="30" t="str">
        <f t="shared" si="8"/>
        <v/>
      </c>
      <c r="R6687" s="30" t="str">
        <f t="shared" si="9"/>
        <v/>
      </c>
      <c r="S6687" s="30" t="str">
        <f t="shared" si="10"/>
        <v/>
      </c>
      <c r="T6687" s="30" t="str">
        <f t="shared" si="11"/>
        <v/>
      </c>
      <c r="U6687" s="30" t="str">
        <f t="shared" si="12"/>
        <v/>
      </c>
    </row>
    <row r="6688" spans="2:21" ht="15.75" customHeight="1" x14ac:dyDescent="0.25">
      <c r="B6688" s="49" t="s">
        <v>364</v>
      </c>
      <c r="C6688" s="50" t="s">
        <v>369</v>
      </c>
      <c r="D6688" s="51" t="s">
        <v>80</v>
      </c>
      <c r="E6688" s="30">
        <v>0</v>
      </c>
      <c r="F6688" s="30">
        <f t="shared" si="1"/>
        <v>1</v>
      </c>
      <c r="G6688" s="30">
        <v>0</v>
      </c>
      <c r="H6688" s="30">
        <f t="shared" si="2"/>
        <v>1</v>
      </c>
      <c r="I6688" s="30">
        <v>1</v>
      </c>
      <c r="J6688" s="30">
        <f t="shared" si="3"/>
        <v>0</v>
      </c>
      <c r="K6688" s="30">
        <v>0</v>
      </c>
      <c r="L6688" s="30">
        <f t="shared" si="4"/>
        <v>1</v>
      </c>
      <c r="M6688" s="52" t="str">
        <f t="shared" si="5"/>
        <v>агрегати не працюють</v>
      </c>
      <c r="O6688" s="30" t="str">
        <f t="shared" si="6"/>
        <v/>
      </c>
      <c r="P6688" s="30" t="str">
        <f t="shared" si="7"/>
        <v/>
      </c>
      <c r="Q6688" s="30" t="str">
        <f t="shared" si="8"/>
        <v/>
      </c>
      <c r="R6688" s="30" t="str">
        <f t="shared" si="9"/>
        <v/>
      </c>
      <c r="S6688" s="30" t="str">
        <f t="shared" si="10"/>
        <v/>
      </c>
      <c r="T6688" s="30" t="str">
        <f t="shared" si="11"/>
        <v/>
      </c>
      <c r="U6688" s="30" t="str">
        <f t="shared" si="12"/>
        <v/>
      </c>
    </row>
    <row r="6689" spans="2:21" ht="15.75" customHeight="1" x14ac:dyDescent="0.25">
      <c r="B6689" s="49" t="s">
        <v>364</v>
      </c>
      <c r="C6689" s="50" t="s">
        <v>369</v>
      </c>
      <c r="D6689" s="51" t="s">
        <v>81</v>
      </c>
      <c r="E6689" s="30">
        <v>0</v>
      </c>
      <c r="F6689" s="30">
        <f t="shared" si="1"/>
        <v>1</v>
      </c>
      <c r="G6689" s="30">
        <v>0</v>
      </c>
      <c r="H6689" s="30">
        <f t="shared" si="2"/>
        <v>1</v>
      </c>
      <c r="I6689" s="30">
        <v>1</v>
      </c>
      <c r="J6689" s="30">
        <f t="shared" si="3"/>
        <v>0</v>
      </c>
      <c r="K6689" s="30">
        <v>0</v>
      </c>
      <c r="L6689" s="30">
        <f t="shared" si="4"/>
        <v>1</v>
      </c>
      <c r="M6689" s="52" t="str">
        <f t="shared" si="5"/>
        <v>агрегати не працюють</v>
      </c>
      <c r="O6689" s="30" t="str">
        <f t="shared" si="6"/>
        <v/>
      </c>
      <c r="P6689" s="30" t="str">
        <f t="shared" si="7"/>
        <v/>
      </c>
      <c r="Q6689" s="30" t="str">
        <f t="shared" si="8"/>
        <v/>
      </c>
      <c r="R6689" s="30" t="str">
        <f t="shared" si="9"/>
        <v/>
      </c>
      <c r="S6689" s="30" t="str">
        <f t="shared" si="10"/>
        <v/>
      </c>
      <c r="T6689" s="30" t="str">
        <f t="shared" si="11"/>
        <v/>
      </c>
      <c r="U6689" s="30" t="str">
        <f t="shared" si="12"/>
        <v/>
      </c>
    </row>
    <row r="6690" spans="2:21" ht="15.75" customHeight="1" x14ac:dyDescent="0.25">
      <c r="B6690" s="49" t="s">
        <v>364</v>
      </c>
      <c r="C6690" s="50" t="s">
        <v>369</v>
      </c>
      <c r="D6690" s="51" t="s">
        <v>82</v>
      </c>
      <c r="E6690" s="30">
        <v>0</v>
      </c>
      <c r="F6690" s="30">
        <f t="shared" si="1"/>
        <v>1</v>
      </c>
      <c r="G6690" s="30">
        <v>0</v>
      </c>
      <c r="H6690" s="30">
        <f t="shared" si="2"/>
        <v>1</v>
      </c>
      <c r="I6690" s="30">
        <v>1</v>
      </c>
      <c r="J6690" s="30">
        <f t="shared" si="3"/>
        <v>0</v>
      </c>
      <c r="K6690" s="30">
        <v>0</v>
      </c>
      <c r="L6690" s="30">
        <f t="shared" si="4"/>
        <v>1</v>
      </c>
      <c r="M6690" s="52" t="str">
        <f t="shared" si="5"/>
        <v>агрегати не працюють</v>
      </c>
      <c r="O6690" s="30" t="str">
        <f t="shared" si="6"/>
        <v/>
      </c>
      <c r="P6690" s="30" t="str">
        <f t="shared" si="7"/>
        <v/>
      </c>
      <c r="Q6690" s="30" t="str">
        <f t="shared" si="8"/>
        <v/>
      </c>
      <c r="R6690" s="30" t="str">
        <f t="shared" si="9"/>
        <v/>
      </c>
      <c r="S6690" s="30" t="str">
        <f t="shared" si="10"/>
        <v/>
      </c>
      <c r="T6690" s="30" t="str">
        <f t="shared" si="11"/>
        <v/>
      </c>
      <c r="U6690" s="30" t="str">
        <f t="shared" si="12"/>
        <v/>
      </c>
    </row>
    <row r="6691" spans="2:21" ht="15.75" customHeight="1" x14ac:dyDescent="0.25">
      <c r="B6691" s="49" t="s">
        <v>364</v>
      </c>
      <c r="C6691" s="50" t="s">
        <v>369</v>
      </c>
      <c r="D6691" s="51" t="s">
        <v>83</v>
      </c>
      <c r="E6691" s="30">
        <v>0</v>
      </c>
      <c r="F6691" s="30">
        <f t="shared" si="1"/>
        <v>1</v>
      </c>
      <c r="G6691" s="30">
        <v>0</v>
      </c>
      <c r="H6691" s="30">
        <f t="shared" si="2"/>
        <v>1</v>
      </c>
      <c r="I6691" s="30">
        <v>1</v>
      </c>
      <c r="J6691" s="30">
        <f t="shared" si="3"/>
        <v>0</v>
      </c>
      <c r="K6691" s="30">
        <v>0</v>
      </c>
      <c r="L6691" s="30">
        <f t="shared" si="4"/>
        <v>1</v>
      </c>
      <c r="M6691" s="52" t="str">
        <f t="shared" si="5"/>
        <v>агрегати не працюють</v>
      </c>
      <c r="O6691" s="30" t="str">
        <f t="shared" si="6"/>
        <v/>
      </c>
      <c r="P6691" s="30" t="str">
        <f t="shared" si="7"/>
        <v/>
      </c>
      <c r="Q6691" s="30" t="str">
        <f t="shared" si="8"/>
        <v/>
      </c>
      <c r="R6691" s="30" t="str">
        <f t="shared" si="9"/>
        <v/>
      </c>
      <c r="S6691" s="30" t="str">
        <f t="shared" si="10"/>
        <v/>
      </c>
      <c r="T6691" s="30" t="str">
        <f t="shared" si="11"/>
        <v/>
      </c>
      <c r="U6691" s="30" t="str">
        <f t="shared" si="12"/>
        <v/>
      </c>
    </row>
    <row r="6692" spans="2:21" ht="15.75" customHeight="1" x14ac:dyDescent="0.25">
      <c r="B6692" s="49" t="s">
        <v>364</v>
      </c>
      <c r="C6692" s="50" t="s">
        <v>370</v>
      </c>
      <c r="D6692" s="51" t="s">
        <v>60</v>
      </c>
      <c r="E6692" s="30">
        <v>0</v>
      </c>
      <c r="F6692" s="30">
        <f t="shared" si="1"/>
        <v>1</v>
      </c>
      <c r="G6692" s="30">
        <v>0</v>
      </c>
      <c r="H6692" s="30">
        <f t="shared" si="2"/>
        <v>1</v>
      </c>
      <c r="I6692" s="30">
        <v>1</v>
      </c>
      <c r="J6692" s="30">
        <f t="shared" si="3"/>
        <v>0</v>
      </c>
      <c r="K6692" s="30">
        <v>0</v>
      </c>
      <c r="L6692" s="30">
        <f t="shared" si="4"/>
        <v>1</v>
      </c>
      <c r="M6692" s="52" t="str">
        <f t="shared" si="5"/>
        <v>агрегати не працюють</v>
      </c>
      <c r="O6692" s="30" t="str">
        <f t="shared" si="6"/>
        <v/>
      </c>
      <c r="P6692" s="30" t="str">
        <f t="shared" si="7"/>
        <v/>
      </c>
      <c r="Q6692" s="30" t="str">
        <f t="shared" si="8"/>
        <v/>
      </c>
      <c r="R6692" s="30" t="str">
        <f t="shared" si="9"/>
        <v/>
      </c>
      <c r="S6692" s="30" t="str">
        <f t="shared" si="10"/>
        <v/>
      </c>
      <c r="T6692" s="30" t="str">
        <f t="shared" si="11"/>
        <v/>
      </c>
      <c r="U6692" s="30" t="str">
        <f t="shared" si="12"/>
        <v/>
      </c>
    </row>
    <row r="6693" spans="2:21" ht="15.75" customHeight="1" x14ac:dyDescent="0.25">
      <c r="B6693" s="49" t="s">
        <v>364</v>
      </c>
      <c r="C6693" s="50" t="s">
        <v>370</v>
      </c>
      <c r="D6693" s="51" t="s">
        <v>61</v>
      </c>
      <c r="E6693" s="30">
        <v>0</v>
      </c>
      <c r="F6693" s="30">
        <f t="shared" si="1"/>
        <v>1</v>
      </c>
      <c r="G6693" s="30">
        <v>0</v>
      </c>
      <c r="H6693" s="30">
        <f t="shared" si="2"/>
        <v>1</v>
      </c>
      <c r="I6693" s="30">
        <v>1</v>
      </c>
      <c r="J6693" s="30">
        <f t="shared" si="3"/>
        <v>0</v>
      </c>
      <c r="K6693" s="30">
        <v>0</v>
      </c>
      <c r="L6693" s="30">
        <f t="shared" si="4"/>
        <v>1</v>
      </c>
      <c r="M6693" s="52" t="str">
        <f t="shared" si="5"/>
        <v>агрегати не працюють</v>
      </c>
      <c r="O6693" s="30" t="str">
        <f t="shared" si="6"/>
        <v/>
      </c>
      <c r="P6693" s="30" t="str">
        <f t="shared" si="7"/>
        <v/>
      </c>
      <c r="Q6693" s="30" t="str">
        <f t="shared" si="8"/>
        <v/>
      </c>
      <c r="R6693" s="30" t="str">
        <f t="shared" si="9"/>
        <v/>
      </c>
      <c r="S6693" s="30" t="str">
        <f t="shared" si="10"/>
        <v/>
      </c>
      <c r="T6693" s="30" t="str">
        <f t="shared" si="11"/>
        <v/>
      </c>
      <c r="U6693" s="30" t="str">
        <f t="shared" si="12"/>
        <v/>
      </c>
    </row>
    <row r="6694" spans="2:21" ht="15.75" customHeight="1" x14ac:dyDescent="0.25">
      <c r="B6694" s="49" t="s">
        <v>364</v>
      </c>
      <c r="C6694" s="50" t="s">
        <v>370</v>
      </c>
      <c r="D6694" s="51" t="s">
        <v>62</v>
      </c>
      <c r="E6694" s="30">
        <v>754</v>
      </c>
      <c r="F6694" s="30">
        <v>0</v>
      </c>
      <c r="G6694" s="30">
        <v>298221</v>
      </c>
      <c r="H6694" s="30">
        <v>1</v>
      </c>
      <c r="I6694" s="30">
        <v>1</v>
      </c>
      <c r="J6694" s="30">
        <f t="shared" si="3"/>
        <v>0</v>
      </c>
      <c r="K6694" s="30">
        <v>1</v>
      </c>
      <c r="L6694" s="30">
        <f t="shared" si="4"/>
        <v>0</v>
      </c>
      <c r="M6694" s="52" t="str">
        <f t="shared" si="5"/>
        <v>OK</v>
      </c>
      <c r="O6694" s="30">
        <f t="shared" si="6"/>
        <v>754</v>
      </c>
      <c r="P6694" s="30">
        <f t="shared" si="7"/>
        <v>705.14080000000001</v>
      </c>
      <c r="Q6694" s="30">
        <f t="shared" si="8"/>
        <v>705.14080000000001</v>
      </c>
      <c r="R6694" s="30" t="str">
        <f t="shared" si="9"/>
        <v/>
      </c>
      <c r="S6694" s="30" t="str">
        <f t="shared" si="10"/>
        <v/>
      </c>
      <c r="T6694" s="30">
        <f t="shared" si="11"/>
        <v>298221</v>
      </c>
      <c r="U6694" s="30">
        <f t="shared" si="12"/>
        <v>210287794.51680002</v>
      </c>
    </row>
    <row r="6695" spans="2:21" ht="15.75" customHeight="1" x14ac:dyDescent="0.25">
      <c r="B6695" s="49" t="s">
        <v>364</v>
      </c>
      <c r="C6695" s="50" t="s">
        <v>370</v>
      </c>
      <c r="D6695" s="51" t="s">
        <v>63</v>
      </c>
      <c r="E6695" s="30">
        <v>0</v>
      </c>
      <c r="F6695" s="30">
        <f t="shared" si="1"/>
        <v>1</v>
      </c>
      <c r="G6695" s="30">
        <v>0</v>
      </c>
      <c r="H6695" s="30">
        <f t="shared" si="2"/>
        <v>1</v>
      </c>
      <c r="I6695" s="30">
        <v>1</v>
      </c>
      <c r="J6695" s="30">
        <f t="shared" si="3"/>
        <v>0</v>
      </c>
      <c r="K6695" s="30">
        <v>0</v>
      </c>
      <c r="L6695" s="30">
        <f t="shared" si="4"/>
        <v>1</v>
      </c>
      <c r="M6695" s="52" t="str">
        <f t="shared" si="5"/>
        <v>агрегати не працюють</v>
      </c>
      <c r="O6695" s="30" t="str">
        <f t="shared" si="6"/>
        <v/>
      </c>
      <c r="P6695" s="30" t="str">
        <f t="shared" si="7"/>
        <v/>
      </c>
      <c r="Q6695" s="30" t="str">
        <f t="shared" si="8"/>
        <v/>
      </c>
      <c r="R6695" s="30" t="str">
        <f t="shared" si="9"/>
        <v/>
      </c>
      <c r="S6695" s="30" t="str">
        <f t="shared" si="10"/>
        <v/>
      </c>
      <c r="T6695" s="30" t="str">
        <f t="shared" si="11"/>
        <v/>
      </c>
      <c r="U6695" s="30" t="str">
        <f t="shared" si="12"/>
        <v/>
      </c>
    </row>
    <row r="6696" spans="2:21" ht="15.75" customHeight="1" x14ac:dyDescent="0.25">
      <c r="B6696" s="49" t="s">
        <v>364</v>
      </c>
      <c r="C6696" s="50" t="s">
        <v>370</v>
      </c>
      <c r="D6696" s="51" t="s">
        <v>64</v>
      </c>
      <c r="E6696" s="30">
        <v>1070</v>
      </c>
      <c r="F6696" s="30">
        <v>0</v>
      </c>
      <c r="G6696" s="30">
        <v>261789</v>
      </c>
      <c r="H6696" s="30">
        <v>1</v>
      </c>
      <c r="I6696" s="30">
        <v>1</v>
      </c>
      <c r="J6696" s="30">
        <f t="shared" si="3"/>
        <v>0</v>
      </c>
      <c r="K6696" s="30">
        <v>1</v>
      </c>
      <c r="L6696" s="30">
        <f t="shared" si="4"/>
        <v>0</v>
      </c>
      <c r="M6696" s="52" t="str">
        <f t="shared" si="5"/>
        <v>OK</v>
      </c>
      <c r="O6696" s="30">
        <f t="shared" si="6"/>
        <v>1070</v>
      </c>
      <c r="P6696" s="30">
        <f t="shared" si="7"/>
        <v>1000.664</v>
      </c>
      <c r="Q6696" s="30">
        <f t="shared" si="8"/>
        <v>1000.664</v>
      </c>
      <c r="R6696" s="30" t="str">
        <f t="shared" si="9"/>
        <v/>
      </c>
      <c r="S6696" s="30" t="str">
        <f t="shared" si="10"/>
        <v/>
      </c>
      <c r="T6696" s="30">
        <f t="shared" si="11"/>
        <v>261789</v>
      </c>
      <c r="U6696" s="30">
        <f t="shared" si="12"/>
        <v>261962827.896</v>
      </c>
    </row>
    <row r="6697" spans="2:21" ht="15.75" customHeight="1" x14ac:dyDescent="0.25">
      <c r="B6697" s="49" t="s">
        <v>364</v>
      </c>
      <c r="C6697" s="50" t="s">
        <v>370</v>
      </c>
      <c r="D6697" s="51" t="s">
        <v>65</v>
      </c>
      <c r="E6697" s="30">
        <v>1532</v>
      </c>
      <c r="F6697" s="30">
        <v>1</v>
      </c>
      <c r="G6697" s="30">
        <v>286719</v>
      </c>
      <c r="H6697" s="30">
        <v>0</v>
      </c>
      <c r="I6697" s="30">
        <v>1</v>
      </c>
      <c r="J6697" s="30">
        <f t="shared" si="3"/>
        <v>0</v>
      </c>
      <c r="K6697" s="30">
        <v>1</v>
      </c>
      <c r="L6697" s="30">
        <f t="shared" si="4"/>
        <v>0</v>
      </c>
      <c r="M6697" s="52" t="str">
        <f t="shared" si="5"/>
        <v>OK</v>
      </c>
      <c r="O6697" s="30" t="str">
        <f t="shared" si="6"/>
        <v/>
      </c>
      <c r="P6697" s="30" t="str">
        <f t="shared" si="7"/>
        <v/>
      </c>
      <c r="Q6697" s="30">
        <f t="shared" si="8"/>
        <v>1532</v>
      </c>
      <c r="R6697" s="30">
        <f t="shared" si="9"/>
        <v>286719</v>
      </c>
      <c r="S6697" s="30">
        <f t="shared" si="10"/>
        <v>342657.87690000003</v>
      </c>
      <c r="T6697" s="30">
        <f t="shared" si="11"/>
        <v>342657.87690000003</v>
      </c>
      <c r="U6697" s="30">
        <f t="shared" si="12"/>
        <v>524951867.41080004</v>
      </c>
    </row>
    <row r="6698" spans="2:21" ht="15.75" customHeight="1" x14ac:dyDescent="0.25">
      <c r="B6698" s="49" t="s">
        <v>364</v>
      </c>
      <c r="C6698" s="50" t="s">
        <v>370</v>
      </c>
      <c r="D6698" s="51" t="s">
        <v>66</v>
      </c>
      <c r="E6698" s="30">
        <v>0</v>
      </c>
      <c r="F6698" s="30">
        <f t="shared" si="1"/>
        <v>1</v>
      </c>
      <c r="G6698" s="30">
        <v>0</v>
      </c>
      <c r="H6698" s="30">
        <f t="shared" si="2"/>
        <v>1</v>
      </c>
      <c r="I6698" s="30">
        <v>1</v>
      </c>
      <c r="J6698" s="30">
        <f t="shared" si="3"/>
        <v>0</v>
      </c>
      <c r="K6698" s="30">
        <v>0</v>
      </c>
      <c r="L6698" s="30">
        <f t="shared" si="4"/>
        <v>1</v>
      </c>
      <c r="M6698" s="52" t="str">
        <f t="shared" si="5"/>
        <v>агрегати не працюють</v>
      </c>
      <c r="O6698" s="30" t="str">
        <f t="shared" si="6"/>
        <v/>
      </c>
      <c r="P6698" s="30" t="str">
        <f t="shared" si="7"/>
        <v/>
      </c>
      <c r="Q6698" s="30" t="str">
        <f t="shared" si="8"/>
        <v/>
      </c>
      <c r="R6698" s="30" t="str">
        <f t="shared" si="9"/>
        <v/>
      </c>
      <c r="S6698" s="30" t="str">
        <f t="shared" si="10"/>
        <v/>
      </c>
      <c r="T6698" s="30" t="str">
        <f t="shared" si="11"/>
        <v/>
      </c>
      <c r="U6698" s="30" t="str">
        <f t="shared" si="12"/>
        <v/>
      </c>
    </row>
    <row r="6699" spans="2:21" ht="15.75" customHeight="1" x14ac:dyDescent="0.25">
      <c r="B6699" s="49" t="s">
        <v>364</v>
      </c>
      <c r="C6699" s="50" t="s">
        <v>370</v>
      </c>
      <c r="D6699" s="51" t="s">
        <v>67</v>
      </c>
      <c r="E6699" s="30">
        <v>0</v>
      </c>
      <c r="F6699" s="30">
        <f t="shared" si="1"/>
        <v>1</v>
      </c>
      <c r="G6699" s="30">
        <v>0</v>
      </c>
      <c r="H6699" s="30">
        <f t="shared" si="2"/>
        <v>1</v>
      </c>
      <c r="I6699" s="30">
        <v>1</v>
      </c>
      <c r="J6699" s="30">
        <f t="shared" si="3"/>
        <v>0</v>
      </c>
      <c r="K6699" s="30">
        <v>0</v>
      </c>
      <c r="L6699" s="30">
        <f t="shared" si="4"/>
        <v>1</v>
      </c>
      <c r="M6699" s="52" t="str">
        <f t="shared" si="5"/>
        <v>агрегати не працюють</v>
      </c>
      <c r="O6699" s="30" t="str">
        <f t="shared" si="6"/>
        <v/>
      </c>
      <c r="P6699" s="30" t="str">
        <f t="shared" si="7"/>
        <v/>
      </c>
      <c r="Q6699" s="30" t="str">
        <f t="shared" si="8"/>
        <v/>
      </c>
      <c r="R6699" s="30" t="str">
        <f t="shared" si="9"/>
        <v/>
      </c>
      <c r="S6699" s="30" t="str">
        <f t="shared" si="10"/>
        <v/>
      </c>
      <c r="T6699" s="30" t="str">
        <f t="shared" si="11"/>
        <v/>
      </c>
      <c r="U6699" s="30" t="str">
        <f t="shared" si="12"/>
        <v/>
      </c>
    </row>
    <row r="6700" spans="2:21" ht="15.75" customHeight="1" x14ac:dyDescent="0.25">
      <c r="B6700" s="49" t="s">
        <v>364</v>
      </c>
      <c r="C6700" s="50" t="s">
        <v>370</v>
      </c>
      <c r="D6700" s="51" t="s">
        <v>68</v>
      </c>
      <c r="E6700" s="30">
        <v>0</v>
      </c>
      <c r="F6700" s="30">
        <f t="shared" si="1"/>
        <v>1</v>
      </c>
      <c r="G6700" s="30">
        <v>0</v>
      </c>
      <c r="H6700" s="30">
        <f t="shared" si="2"/>
        <v>1</v>
      </c>
      <c r="I6700" s="30">
        <v>1</v>
      </c>
      <c r="J6700" s="30">
        <f t="shared" si="3"/>
        <v>0</v>
      </c>
      <c r="K6700" s="30">
        <v>0</v>
      </c>
      <c r="L6700" s="30">
        <f t="shared" si="4"/>
        <v>1</v>
      </c>
      <c r="M6700" s="52" t="str">
        <f t="shared" si="5"/>
        <v>агрегати не працюють</v>
      </c>
      <c r="O6700" s="30" t="str">
        <f t="shared" si="6"/>
        <v/>
      </c>
      <c r="P6700" s="30" t="str">
        <f t="shared" si="7"/>
        <v/>
      </c>
      <c r="Q6700" s="30" t="str">
        <f t="shared" si="8"/>
        <v/>
      </c>
      <c r="R6700" s="30" t="str">
        <f t="shared" si="9"/>
        <v/>
      </c>
      <c r="S6700" s="30" t="str">
        <f t="shared" si="10"/>
        <v/>
      </c>
      <c r="T6700" s="30" t="str">
        <f t="shared" si="11"/>
        <v/>
      </c>
      <c r="U6700" s="30" t="str">
        <f t="shared" si="12"/>
        <v/>
      </c>
    </row>
    <row r="6701" spans="2:21" ht="15.75" customHeight="1" x14ac:dyDescent="0.25">
      <c r="B6701" s="49" t="s">
        <v>364</v>
      </c>
      <c r="C6701" s="50" t="s">
        <v>370</v>
      </c>
      <c r="D6701" s="51" t="s">
        <v>69</v>
      </c>
      <c r="E6701" s="30">
        <v>0</v>
      </c>
      <c r="F6701" s="30">
        <f t="shared" si="1"/>
        <v>1</v>
      </c>
      <c r="G6701" s="30">
        <v>0</v>
      </c>
      <c r="H6701" s="30">
        <f t="shared" si="2"/>
        <v>1</v>
      </c>
      <c r="I6701" s="30">
        <v>1</v>
      </c>
      <c r="J6701" s="30">
        <f t="shared" si="3"/>
        <v>0</v>
      </c>
      <c r="K6701" s="30">
        <v>0</v>
      </c>
      <c r="L6701" s="30">
        <f t="shared" si="4"/>
        <v>1</v>
      </c>
      <c r="M6701" s="52" t="str">
        <f t="shared" si="5"/>
        <v>агрегати не працюють</v>
      </c>
      <c r="O6701" s="30" t="str">
        <f t="shared" si="6"/>
        <v/>
      </c>
      <c r="P6701" s="30" t="str">
        <f t="shared" si="7"/>
        <v/>
      </c>
      <c r="Q6701" s="30" t="str">
        <f t="shared" si="8"/>
        <v/>
      </c>
      <c r="R6701" s="30" t="str">
        <f t="shared" si="9"/>
        <v/>
      </c>
      <c r="S6701" s="30" t="str">
        <f t="shared" si="10"/>
        <v/>
      </c>
      <c r="T6701" s="30" t="str">
        <f t="shared" si="11"/>
        <v/>
      </c>
      <c r="U6701" s="30" t="str">
        <f t="shared" si="12"/>
        <v/>
      </c>
    </row>
    <row r="6702" spans="2:21" ht="15.75" customHeight="1" x14ac:dyDescent="0.25">
      <c r="B6702" s="49" t="s">
        <v>364</v>
      </c>
      <c r="C6702" s="50" t="s">
        <v>370</v>
      </c>
      <c r="D6702" s="51" t="s">
        <v>70</v>
      </c>
      <c r="E6702" s="30">
        <v>512</v>
      </c>
      <c r="F6702" s="30">
        <v>1</v>
      </c>
      <c r="G6702" s="30">
        <v>250833</v>
      </c>
      <c r="H6702" s="30">
        <v>1</v>
      </c>
      <c r="I6702" s="30">
        <v>1</v>
      </c>
      <c r="J6702" s="30">
        <f t="shared" si="3"/>
        <v>0</v>
      </c>
      <c r="K6702" s="30">
        <v>1</v>
      </c>
      <c r="L6702" s="30">
        <f t="shared" si="4"/>
        <v>0</v>
      </c>
      <c r="M6702" s="52" t="str">
        <f t="shared" si="5"/>
        <v>OK</v>
      </c>
      <c r="O6702" s="30" t="str">
        <f t="shared" si="6"/>
        <v/>
      </c>
      <c r="P6702" s="30" t="str">
        <f t="shared" si="7"/>
        <v/>
      </c>
      <c r="Q6702" s="30">
        <f t="shared" si="8"/>
        <v>512</v>
      </c>
      <c r="R6702" s="30" t="str">
        <f t="shared" si="9"/>
        <v/>
      </c>
      <c r="S6702" s="30" t="str">
        <f t="shared" si="10"/>
        <v/>
      </c>
      <c r="T6702" s="30">
        <f t="shared" si="11"/>
        <v>250833</v>
      </c>
      <c r="U6702" s="30">
        <f t="shared" si="12"/>
        <v>128426496</v>
      </c>
    </row>
    <row r="6703" spans="2:21" ht="15.75" customHeight="1" x14ac:dyDescent="0.25">
      <c r="B6703" s="49" t="s">
        <v>364</v>
      </c>
      <c r="C6703" s="50" t="s">
        <v>370</v>
      </c>
      <c r="D6703" s="51" t="s">
        <v>71</v>
      </c>
      <c r="E6703" s="30">
        <v>0</v>
      </c>
      <c r="F6703" s="30">
        <f t="shared" si="1"/>
        <v>1</v>
      </c>
      <c r="G6703" s="30">
        <v>0</v>
      </c>
      <c r="H6703" s="30">
        <f t="shared" si="2"/>
        <v>1</v>
      </c>
      <c r="I6703" s="30">
        <v>1</v>
      </c>
      <c r="J6703" s="30">
        <f t="shared" si="3"/>
        <v>0</v>
      </c>
      <c r="K6703" s="30">
        <v>0</v>
      </c>
      <c r="L6703" s="30">
        <f t="shared" si="4"/>
        <v>1</v>
      </c>
      <c r="M6703" s="52" t="str">
        <f t="shared" si="5"/>
        <v>агрегати не працюють</v>
      </c>
      <c r="O6703" s="30" t="str">
        <f t="shared" si="6"/>
        <v/>
      </c>
      <c r="P6703" s="30" t="str">
        <f t="shared" si="7"/>
        <v/>
      </c>
      <c r="Q6703" s="30" t="str">
        <f t="shared" si="8"/>
        <v/>
      </c>
      <c r="R6703" s="30" t="str">
        <f t="shared" si="9"/>
        <v/>
      </c>
      <c r="S6703" s="30" t="str">
        <f t="shared" si="10"/>
        <v/>
      </c>
      <c r="T6703" s="30" t="str">
        <f t="shared" si="11"/>
        <v/>
      </c>
      <c r="U6703" s="30" t="str">
        <f t="shared" si="12"/>
        <v/>
      </c>
    </row>
    <row r="6704" spans="2:21" ht="15.75" customHeight="1" x14ac:dyDescent="0.25">
      <c r="B6704" s="49" t="s">
        <v>364</v>
      </c>
      <c r="C6704" s="50" t="s">
        <v>370</v>
      </c>
      <c r="D6704" s="51" t="s">
        <v>72</v>
      </c>
      <c r="E6704" s="30">
        <v>0</v>
      </c>
      <c r="F6704" s="30">
        <f t="shared" si="1"/>
        <v>1</v>
      </c>
      <c r="G6704" s="30">
        <v>0</v>
      </c>
      <c r="H6704" s="30">
        <f t="shared" si="2"/>
        <v>1</v>
      </c>
      <c r="I6704" s="30">
        <v>1</v>
      </c>
      <c r="J6704" s="30">
        <f t="shared" si="3"/>
        <v>0</v>
      </c>
      <c r="K6704" s="30">
        <v>0</v>
      </c>
      <c r="L6704" s="30">
        <f t="shared" si="4"/>
        <v>1</v>
      </c>
      <c r="M6704" s="52" t="str">
        <f t="shared" si="5"/>
        <v>агрегати не працюють</v>
      </c>
      <c r="O6704" s="30" t="str">
        <f t="shared" si="6"/>
        <v/>
      </c>
      <c r="P6704" s="30" t="str">
        <f t="shared" si="7"/>
        <v/>
      </c>
      <c r="Q6704" s="30" t="str">
        <f t="shared" si="8"/>
        <v/>
      </c>
      <c r="R6704" s="30" t="str">
        <f t="shared" si="9"/>
        <v/>
      </c>
      <c r="S6704" s="30" t="str">
        <f t="shared" si="10"/>
        <v/>
      </c>
      <c r="T6704" s="30" t="str">
        <f t="shared" si="11"/>
        <v/>
      </c>
      <c r="U6704" s="30" t="str">
        <f t="shared" si="12"/>
        <v/>
      </c>
    </row>
    <row r="6705" spans="2:21" ht="15.75" customHeight="1" x14ac:dyDescent="0.25">
      <c r="B6705" s="49" t="s">
        <v>364</v>
      </c>
      <c r="C6705" s="50" t="s">
        <v>370</v>
      </c>
      <c r="D6705" s="51" t="s">
        <v>73</v>
      </c>
      <c r="E6705" s="30">
        <v>629</v>
      </c>
      <c r="F6705" s="30">
        <v>1</v>
      </c>
      <c r="G6705" s="30">
        <v>290189</v>
      </c>
      <c r="H6705" s="30">
        <v>1</v>
      </c>
      <c r="I6705" s="30">
        <v>1</v>
      </c>
      <c r="J6705" s="30">
        <f t="shared" si="3"/>
        <v>0</v>
      </c>
      <c r="K6705" s="30">
        <v>1</v>
      </c>
      <c r="L6705" s="30">
        <f t="shared" si="4"/>
        <v>0</v>
      </c>
      <c r="M6705" s="52" t="str">
        <f t="shared" si="5"/>
        <v>OK</v>
      </c>
      <c r="O6705" s="30" t="str">
        <f t="shared" si="6"/>
        <v/>
      </c>
      <c r="P6705" s="30" t="str">
        <f t="shared" si="7"/>
        <v/>
      </c>
      <c r="Q6705" s="30">
        <f t="shared" si="8"/>
        <v>629</v>
      </c>
      <c r="R6705" s="30" t="str">
        <f t="shared" si="9"/>
        <v/>
      </c>
      <c r="S6705" s="30" t="str">
        <f t="shared" si="10"/>
        <v/>
      </c>
      <c r="T6705" s="30">
        <f t="shared" si="11"/>
        <v>290189</v>
      </c>
      <c r="U6705" s="30">
        <f t="shared" si="12"/>
        <v>182528881</v>
      </c>
    </row>
    <row r="6706" spans="2:21" ht="15.75" customHeight="1" x14ac:dyDescent="0.25">
      <c r="B6706" s="49" t="s">
        <v>364</v>
      </c>
      <c r="C6706" s="50" t="s">
        <v>370</v>
      </c>
      <c r="D6706" s="51" t="s">
        <v>74</v>
      </c>
      <c r="E6706" s="30">
        <v>0</v>
      </c>
      <c r="F6706" s="30">
        <f t="shared" si="1"/>
        <v>1</v>
      </c>
      <c r="G6706" s="30">
        <v>0</v>
      </c>
      <c r="H6706" s="30">
        <f t="shared" si="2"/>
        <v>1</v>
      </c>
      <c r="I6706" s="30">
        <v>1</v>
      </c>
      <c r="J6706" s="30">
        <f t="shared" si="3"/>
        <v>0</v>
      </c>
      <c r="K6706" s="30">
        <v>0</v>
      </c>
      <c r="L6706" s="30">
        <f t="shared" si="4"/>
        <v>1</v>
      </c>
      <c r="M6706" s="52" t="str">
        <f t="shared" si="5"/>
        <v>агрегати не працюють</v>
      </c>
      <c r="O6706" s="30" t="str">
        <f t="shared" si="6"/>
        <v/>
      </c>
      <c r="P6706" s="30" t="str">
        <f t="shared" si="7"/>
        <v/>
      </c>
      <c r="Q6706" s="30" t="str">
        <f t="shared" si="8"/>
        <v/>
      </c>
      <c r="R6706" s="30" t="str">
        <f t="shared" si="9"/>
        <v/>
      </c>
      <c r="S6706" s="30" t="str">
        <f t="shared" si="10"/>
        <v/>
      </c>
      <c r="T6706" s="30" t="str">
        <f t="shared" si="11"/>
        <v/>
      </c>
      <c r="U6706" s="30" t="str">
        <f t="shared" si="12"/>
        <v/>
      </c>
    </row>
    <row r="6707" spans="2:21" ht="15.75" customHeight="1" x14ac:dyDescent="0.25">
      <c r="B6707" s="49" t="s">
        <v>364</v>
      </c>
      <c r="C6707" s="50" t="s">
        <v>370</v>
      </c>
      <c r="D6707" s="51" t="s">
        <v>75</v>
      </c>
      <c r="E6707" s="30">
        <v>601</v>
      </c>
      <c r="F6707" s="30">
        <v>1</v>
      </c>
      <c r="G6707" s="30">
        <v>94000</v>
      </c>
      <c r="H6707" s="30">
        <v>0</v>
      </c>
      <c r="I6707" s="30">
        <v>1</v>
      </c>
      <c r="J6707" s="30">
        <f t="shared" si="3"/>
        <v>0</v>
      </c>
      <c r="K6707" s="30">
        <v>1</v>
      </c>
      <c r="L6707" s="30">
        <f t="shared" si="4"/>
        <v>0</v>
      </c>
      <c r="M6707" s="52" t="str">
        <f t="shared" si="5"/>
        <v>OK</v>
      </c>
      <c r="O6707" s="30" t="str">
        <f t="shared" si="6"/>
        <v/>
      </c>
      <c r="P6707" s="30" t="str">
        <f t="shared" si="7"/>
        <v/>
      </c>
      <c r="Q6707" s="30">
        <f t="shared" si="8"/>
        <v>601</v>
      </c>
      <c r="R6707" s="30">
        <f t="shared" si="9"/>
        <v>94000</v>
      </c>
      <c r="S6707" s="30">
        <f t="shared" si="10"/>
        <v>112339.40000000001</v>
      </c>
      <c r="T6707" s="30">
        <f t="shared" si="11"/>
        <v>112339.40000000001</v>
      </c>
      <c r="U6707" s="30">
        <f t="shared" si="12"/>
        <v>67515979.400000006</v>
      </c>
    </row>
    <row r="6708" spans="2:21" ht="15.75" customHeight="1" x14ac:dyDescent="0.25">
      <c r="B6708" s="49" t="s">
        <v>364</v>
      </c>
      <c r="C6708" s="50" t="s">
        <v>370</v>
      </c>
      <c r="D6708" s="51" t="s">
        <v>76</v>
      </c>
      <c r="E6708" s="30">
        <v>765</v>
      </c>
      <c r="F6708" s="30">
        <v>1</v>
      </c>
      <c r="G6708" s="30">
        <v>233666</v>
      </c>
      <c r="H6708" s="30">
        <v>1</v>
      </c>
      <c r="I6708" s="30">
        <v>1</v>
      </c>
      <c r="J6708" s="30">
        <f t="shared" si="3"/>
        <v>0</v>
      </c>
      <c r="K6708" s="30">
        <v>1</v>
      </c>
      <c r="L6708" s="30">
        <f t="shared" si="4"/>
        <v>0</v>
      </c>
      <c r="M6708" s="52" t="str">
        <f t="shared" si="5"/>
        <v>OK</v>
      </c>
      <c r="O6708" s="30" t="str">
        <f t="shared" si="6"/>
        <v/>
      </c>
      <c r="P6708" s="30" t="str">
        <f t="shared" si="7"/>
        <v/>
      </c>
      <c r="Q6708" s="30">
        <f t="shared" si="8"/>
        <v>765</v>
      </c>
      <c r="R6708" s="30" t="str">
        <f t="shared" si="9"/>
        <v/>
      </c>
      <c r="S6708" s="30" t="str">
        <f t="shared" si="10"/>
        <v/>
      </c>
      <c r="T6708" s="30">
        <f t="shared" si="11"/>
        <v>233666</v>
      </c>
      <c r="U6708" s="30">
        <f t="shared" si="12"/>
        <v>178754490</v>
      </c>
    </row>
    <row r="6709" spans="2:21" ht="15.75" customHeight="1" x14ac:dyDescent="0.25">
      <c r="B6709" s="49" t="s">
        <v>364</v>
      </c>
      <c r="C6709" s="50" t="s">
        <v>370</v>
      </c>
      <c r="D6709" s="51" t="s">
        <v>77</v>
      </c>
      <c r="E6709" s="30">
        <v>1357</v>
      </c>
      <c r="F6709" s="30">
        <v>0</v>
      </c>
      <c r="G6709" s="30">
        <v>277754</v>
      </c>
      <c r="H6709" s="30">
        <v>0</v>
      </c>
      <c r="I6709" s="30">
        <v>1</v>
      </c>
      <c r="J6709" s="30">
        <f t="shared" si="3"/>
        <v>0</v>
      </c>
      <c r="K6709" s="30">
        <v>1</v>
      </c>
      <c r="L6709" s="30">
        <f t="shared" si="4"/>
        <v>0</v>
      </c>
      <c r="M6709" s="52" t="str">
        <f t="shared" si="5"/>
        <v>OK</v>
      </c>
      <c r="O6709" s="30">
        <f t="shared" si="6"/>
        <v>1357</v>
      </c>
      <c r="P6709" s="30">
        <f t="shared" si="7"/>
        <v>1269.0663999999999</v>
      </c>
      <c r="Q6709" s="30">
        <f t="shared" si="8"/>
        <v>1269.0663999999999</v>
      </c>
      <c r="R6709" s="30">
        <f t="shared" si="9"/>
        <v>277754</v>
      </c>
      <c r="S6709" s="30">
        <f t="shared" si="10"/>
        <v>331943.80540000001</v>
      </c>
      <c r="T6709" s="30">
        <f t="shared" si="11"/>
        <v>331943.80540000001</v>
      </c>
      <c r="U6709" s="30">
        <f t="shared" si="12"/>
        <v>421258730.12127852</v>
      </c>
    </row>
    <row r="6710" spans="2:21" ht="15.75" customHeight="1" x14ac:dyDescent="0.25">
      <c r="B6710" s="49" t="s">
        <v>364</v>
      </c>
      <c r="C6710" s="50" t="s">
        <v>370</v>
      </c>
      <c r="D6710" s="51" t="s">
        <v>78</v>
      </c>
      <c r="E6710" s="30">
        <v>1367</v>
      </c>
      <c r="F6710" s="30">
        <v>0</v>
      </c>
      <c r="G6710" s="30">
        <v>108077</v>
      </c>
      <c r="H6710" s="30">
        <v>0</v>
      </c>
      <c r="I6710" s="30">
        <v>1</v>
      </c>
      <c r="J6710" s="30">
        <f t="shared" si="3"/>
        <v>0</v>
      </c>
      <c r="K6710" s="30">
        <v>1</v>
      </c>
      <c r="L6710" s="30">
        <f t="shared" si="4"/>
        <v>0</v>
      </c>
      <c r="M6710" s="52" t="str">
        <f t="shared" si="5"/>
        <v>OK</v>
      </c>
      <c r="O6710" s="30">
        <f t="shared" si="6"/>
        <v>1367</v>
      </c>
      <c r="P6710" s="30">
        <f t="shared" si="7"/>
        <v>1278.4184</v>
      </c>
      <c r="Q6710" s="30">
        <f t="shared" si="8"/>
        <v>1278.4184</v>
      </c>
      <c r="R6710" s="30">
        <f t="shared" si="9"/>
        <v>108077</v>
      </c>
      <c r="S6710" s="30">
        <f t="shared" si="10"/>
        <v>129162.8227</v>
      </c>
      <c r="T6710" s="30">
        <f t="shared" si="11"/>
        <v>129162.8227</v>
      </c>
      <c r="U6710" s="30">
        <f t="shared" si="12"/>
        <v>165124129.13561767</v>
      </c>
    </row>
    <row r="6711" spans="2:21" ht="15.75" customHeight="1" x14ac:dyDescent="0.25">
      <c r="B6711" s="49" t="s">
        <v>364</v>
      </c>
      <c r="C6711" s="50" t="s">
        <v>370</v>
      </c>
      <c r="D6711" s="51" t="s">
        <v>79</v>
      </c>
      <c r="E6711" s="30">
        <v>0</v>
      </c>
      <c r="F6711" s="30">
        <f t="shared" si="1"/>
        <v>1</v>
      </c>
      <c r="G6711" s="30">
        <v>0</v>
      </c>
      <c r="H6711" s="30">
        <f t="shared" si="2"/>
        <v>1</v>
      </c>
      <c r="I6711" s="30">
        <v>1</v>
      </c>
      <c r="J6711" s="30">
        <f t="shared" si="3"/>
        <v>0</v>
      </c>
      <c r="K6711" s="30">
        <v>0</v>
      </c>
      <c r="L6711" s="30">
        <f t="shared" si="4"/>
        <v>1</v>
      </c>
      <c r="M6711" s="52" t="str">
        <f t="shared" si="5"/>
        <v>агрегати не працюють</v>
      </c>
      <c r="O6711" s="30" t="str">
        <f t="shared" si="6"/>
        <v/>
      </c>
      <c r="P6711" s="30" t="str">
        <f t="shared" si="7"/>
        <v/>
      </c>
      <c r="Q6711" s="30" t="str">
        <f t="shared" si="8"/>
        <v/>
      </c>
      <c r="R6711" s="30" t="str">
        <f t="shared" si="9"/>
        <v/>
      </c>
      <c r="S6711" s="30" t="str">
        <f t="shared" si="10"/>
        <v/>
      </c>
      <c r="T6711" s="30" t="str">
        <f t="shared" si="11"/>
        <v/>
      </c>
      <c r="U6711" s="30" t="str">
        <f t="shared" si="12"/>
        <v/>
      </c>
    </row>
    <row r="6712" spans="2:21" ht="15.75" customHeight="1" x14ac:dyDescent="0.25">
      <c r="B6712" s="49" t="s">
        <v>364</v>
      </c>
      <c r="C6712" s="50" t="s">
        <v>370</v>
      </c>
      <c r="D6712" s="51" t="s">
        <v>80</v>
      </c>
      <c r="E6712" s="30">
        <v>871</v>
      </c>
      <c r="F6712" s="30">
        <v>1</v>
      </c>
      <c r="G6712" s="30">
        <v>181606</v>
      </c>
      <c r="H6712" s="30">
        <v>1</v>
      </c>
      <c r="I6712" s="30">
        <v>1</v>
      </c>
      <c r="J6712" s="30">
        <f t="shared" si="3"/>
        <v>0</v>
      </c>
      <c r="K6712" s="30">
        <v>1</v>
      </c>
      <c r="L6712" s="30">
        <f t="shared" si="4"/>
        <v>0</v>
      </c>
      <c r="M6712" s="52" t="str">
        <f t="shared" si="5"/>
        <v>OK</v>
      </c>
      <c r="O6712" s="30" t="str">
        <f t="shared" si="6"/>
        <v/>
      </c>
      <c r="P6712" s="30" t="str">
        <f t="shared" si="7"/>
        <v/>
      </c>
      <c r="Q6712" s="30">
        <f t="shared" si="8"/>
        <v>871</v>
      </c>
      <c r="R6712" s="30" t="str">
        <f t="shared" si="9"/>
        <v/>
      </c>
      <c r="S6712" s="30" t="str">
        <f t="shared" si="10"/>
        <v/>
      </c>
      <c r="T6712" s="30">
        <f t="shared" si="11"/>
        <v>181606</v>
      </c>
      <c r="U6712" s="30">
        <f t="shared" si="12"/>
        <v>158178826</v>
      </c>
    </row>
    <row r="6713" spans="2:21" ht="15.75" customHeight="1" x14ac:dyDescent="0.25">
      <c r="B6713" s="49" t="s">
        <v>364</v>
      </c>
      <c r="C6713" s="50" t="s">
        <v>370</v>
      </c>
      <c r="D6713" s="51" t="s">
        <v>81</v>
      </c>
      <c r="E6713" s="30">
        <v>1716</v>
      </c>
      <c r="F6713" s="30">
        <v>0</v>
      </c>
      <c r="G6713" s="30">
        <v>102552</v>
      </c>
      <c r="H6713" s="30">
        <v>0</v>
      </c>
      <c r="I6713" s="30">
        <v>1</v>
      </c>
      <c r="J6713" s="30">
        <f t="shared" si="3"/>
        <v>0</v>
      </c>
      <c r="K6713" s="30">
        <v>1</v>
      </c>
      <c r="L6713" s="30">
        <f t="shared" si="4"/>
        <v>0</v>
      </c>
      <c r="M6713" s="52" t="str">
        <f t="shared" si="5"/>
        <v>OK</v>
      </c>
      <c r="O6713" s="30">
        <f t="shared" si="6"/>
        <v>1716</v>
      </c>
      <c r="P6713" s="30">
        <f t="shared" si="7"/>
        <v>1604.8032000000001</v>
      </c>
      <c r="Q6713" s="30">
        <f t="shared" si="8"/>
        <v>1604.8032000000001</v>
      </c>
      <c r="R6713" s="30">
        <f t="shared" si="9"/>
        <v>102552</v>
      </c>
      <c r="S6713" s="30">
        <f t="shared" si="10"/>
        <v>122559.8952</v>
      </c>
      <c r="T6713" s="30">
        <f t="shared" si="11"/>
        <v>122559.8952</v>
      </c>
      <c r="U6713" s="30">
        <f t="shared" si="12"/>
        <v>196684512.00862464</v>
      </c>
    </row>
    <row r="6714" spans="2:21" ht="15.75" customHeight="1" x14ac:dyDescent="0.25">
      <c r="B6714" s="49" t="s">
        <v>364</v>
      </c>
      <c r="C6714" s="50" t="s">
        <v>370</v>
      </c>
      <c r="D6714" s="51" t="s">
        <v>82</v>
      </c>
      <c r="E6714" s="30">
        <v>444</v>
      </c>
      <c r="F6714" s="30">
        <v>0</v>
      </c>
      <c r="G6714" s="30">
        <v>107299</v>
      </c>
      <c r="H6714" s="30">
        <v>0</v>
      </c>
      <c r="I6714" s="30">
        <v>1</v>
      </c>
      <c r="J6714" s="30">
        <f t="shared" si="3"/>
        <v>0</v>
      </c>
      <c r="K6714" s="30">
        <v>1</v>
      </c>
      <c r="L6714" s="30">
        <f t="shared" si="4"/>
        <v>0</v>
      </c>
      <c r="M6714" s="52" t="str">
        <f t="shared" si="5"/>
        <v>OK</v>
      </c>
      <c r="O6714" s="30">
        <f t="shared" si="6"/>
        <v>444</v>
      </c>
      <c r="P6714" s="30">
        <f t="shared" si="7"/>
        <v>415.22880000000004</v>
      </c>
      <c r="Q6714" s="30">
        <f t="shared" si="8"/>
        <v>415.22880000000004</v>
      </c>
      <c r="R6714" s="30">
        <f t="shared" si="9"/>
        <v>107299</v>
      </c>
      <c r="S6714" s="30">
        <f t="shared" si="10"/>
        <v>128233.0349</v>
      </c>
      <c r="T6714" s="30">
        <f t="shared" si="11"/>
        <v>128233.0349</v>
      </c>
      <c r="U6714" s="30">
        <f t="shared" si="12"/>
        <v>53246049.201885127</v>
      </c>
    </row>
    <row r="6715" spans="2:21" ht="15.75" customHeight="1" x14ac:dyDescent="0.25">
      <c r="B6715" s="49" t="s">
        <v>364</v>
      </c>
      <c r="C6715" s="50" t="s">
        <v>370</v>
      </c>
      <c r="D6715" s="51" t="s">
        <v>83</v>
      </c>
      <c r="E6715" s="30">
        <v>970</v>
      </c>
      <c r="F6715" s="30">
        <v>0</v>
      </c>
      <c r="G6715" s="30">
        <v>295369</v>
      </c>
      <c r="H6715" s="30">
        <v>0</v>
      </c>
      <c r="I6715" s="30">
        <v>1</v>
      </c>
      <c r="J6715" s="30">
        <f t="shared" si="3"/>
        <v>0</v>
      </c>
      <c r="K6715" s="30">
        <v>1</v>
      </c>
      <c r="L6715" s="30">
        <f t="shared" si="4"/>
        <v>0</v>
      </c>
      <c r="M6715" s="52" t="str">
        <f t="shared" si="5"/>
        <v>OK</v>
      </c>
      <c r="O6715" s="30">
        <f t="shared" si="6"/>
        <v>970</v>
      </c>
      <c r="P6715" s="30">
        <f t="shared" si="7"/>
        <v>907.14400000000001</v>
      </c>
      <c r="Q6715" s="30">
        <f t="shared" si="8"/>
        <v>907.14400000000001</v>
      </c>
      <c r="R6715" s="30">
        <f t="shared" si="9"/>
        <v>295369</v>
      </c>
      <c r="S6715" s="30">
        <f t="shared" si="10"/>
        <v>352995.49190000002</v>
      </c>
      <c r="T6715" s="30">
        <f t="shared" si="11"/>
        <v>352995.49190000002</v>
      </c>
      <c r="U6715" s="30">
        <f t="shared" si="12"/>
        <v>320217742.50413364</v>
      </c>
    </row>
    <row r="6716" spans="2:21" ht="15.75" customHeight="1" x14ac:dyDescent="0.25">
      <c r="B6716" s="49" t="s">
        <v>364</v>
      </c>
      <c r="C6716" s="50" t="s">
        <v>371</v>
      </c>
      <c r="D6716" s="51" t="s">
        <v>60</v>
      </c>
      <c r="E6716" s="30">
        <v>884</v>
      </c>
      <c r="F6716" s="30">
        <v>0</v>
      </c>
      <c r="G6716" s="30">
        <v>150599</v>
      </c>
      <c r="H6716" s="30">
        <v>0</v>
      </c>
      <c r="I6716" s="30">
        <v>1</v>
      </c>
      <c r="J6716" s="30">
        <f t="shared" si="3"/>
        <v>0</v>
      </c>
      <c r="K6716" s="30">
        <v>1</v>
      </c>
      <c r="L6716" s="30">
        <f t="shared" si="4"/>
        <v>0</v>
      </c>
      <c r="M6716" s="52" t="str">
        <f t="shared" si="5"/>
        <v>OK</v>
      </c>
      <c r="O6716" s="30">
        <f t="shared" si="6"/>
        <v>884</v>
      </c>
      <c r="P6716" s="30">
        <f t="shared" si="7"/>
        <v>826.71680000000003</v>
      </c>
      <c r="Q6716" s="30">
        <f t="shared" si="8"/>
        <v>826.71680000000003</v>
      </c>
      <c r="R6716" s="30">
        <f t="shared" si="9"/>
        <v>150599</v>
      </c>
      <c r="S6716" s="30">
        <f t="shared" si="10"/>
        <v>179980.86490000002</v>
      </c>
      <c r="T6716" s="30">
        <f t="shared" si="11"/>
        <v>179980.86490000002</v>
      </c>
      <c r="U6716" s="30">
        <f t="shared" si="12"/>
        <v>148793204.69136032</v>
      </c>
    </row>
    <row r="6717" spans="2:21" ht="15.75" customHeight="1" x14ac:dyDescent="0.25">
      <c r="B6717" s="49" t="s">
        <v>364</v>
      </c>
      <c r="C6717" s="50" t="s">
        <v>371</v>
      </c>
      <c r="D6717" s="51" t="s">
        <v>61</v>
      </c>
      <c r="E6717" s="30">
        <v>1617</v>
      </c>
      <c r="F6717" s="30">
        <v>1</v>
      </c>
      <c r="G6717" s="30">
        <v>209760</v>
      </c>
      <c r="H6717" s="30">
        <v>1</v>
      </c>
      <c r="I6717" s="30">
        <v>1</v>
      </c>
      <c r="J6717" s="30">
        <f t="shared" si="3"/>
        <v>0</v>
      </c>
      <c r="K6717" s="30">
        <v>1</v>
      </c>
      <c r="L6717" s="30">
        <f t="shared" si="4"/>
        <v>0</v>
      </c>
      <c r="M6717" s="52" t="str">
        <f t="shared" si="5"/>
        <v>OK</v>
      </c>
      <c r="O6717" s="30" t="str">
        <f t="shared" si="6"/>
        <v/>
      </c>
      <c r="P6717" s="30" t="str">
        <f t="shared" si="7"/>
        <v/>
      </c>
      <c r="Q6717" s="30">
        <f t="shared" si="8"/>
        <v>1617</v>
      </c>
      <c r="R6717" s="30" t="str">
        <f t="shared" si="9"/>
        <v/>
      </c>
      <c r="S6717" s="30" t="str">
        <f t="shared" si="10"/>
        <v/>
      </c>
      <c r="T6717" s="30">
        <f t="shared" si="11"/>
        <v>209760</v>
      </c>
      <c r="U6717" s="30">
        <f t="shared" si="12"/>
        <v>339181920</v>
      </c>
    </row>
    <row r="6718" spans="2:21" ht="15.75" customHeight="1" x14ac:dyDescent="0.25">
      <c r="B6718" s="49" t="s">
        <v>364</v>
      </c>
      <c r="C6718" s="50" t="s">
        <v>371</v>
      </c>
      <c r="D6718" s="51" t="s">
        <v>62</v>
      </c>
      <c r="E6718" s="30">
        <v>0</v>
      </c>
      <c r="F6718" s="30">
        <f t="shared" si="1"/>
        <v>1</v>
      </c>
      <c r="G6718" s="30">
        <v>0</v>
      </c>
      <c r="H6718" s="30">
        <f t="shared" si="2"/>
        <v>1</v>
      </c>
      <c r="I6718" s="30">
        <v>1</v>
      </c>
      <c r="J6718" s="30">
        <f t="shared" si="3"/>
        <v>0</v>
      </c>
      <c r="K6718" s="30">
        <v>0</v>
      </c>
      <c r="L6718" s="30">
        <f t="shared" si="4"/>
        <v>1</v>
      </c>
      <c r="M6718" s="52" t="str">
        <f t="shared" si="5"/>
        <v>агрегати не працюють</v>
      </c>
      <c r="O6718" s="30" t="str">
        <f t="shared" si="6"/>
        <v/>
      </c>
      <c r="P6718" s="30" t="str">
        <f t="shared" si="7"/>
        <v/>
      </c>
      <c r="Q6718" s="30" t="str">
        <f t="shared" si="8"/>
        <v/>
      </c>
      <c r="R6718" s="30" t="str">
        <f t="shared" si="9"/>
        <v/>
      </c>
      <c r="S6718" s="30" t="str">
        <f t="shared" si="10"/>
        <v/>
      </c>
      <c r="T6718" s="30" t="str">
        <f t="shared" si="11"/>
        <v/>
      </c>
      <c r="U6718" s="30" t="str">
        <f t="shared" si="12"/>
        <v/>
      </c>
    </row>
    <row r="6719" spans="2:21" ht="15.75" customHeight="1" x14ac:dyDescent="0.25">
      <c r="B6719" s="49" t="s">
        <v>364</v>
      </c>
      <c r="C6719" s="50" t="s">
        <v>371</v>
      </c>
      <c r="D6719" s="51" t="s">
        <v>63</v>
      </c>
      <c r="E6719" s="30">
        <v>0</v>
      </c>
      <c r="F6719" s="30">
        <f t="shared" si="1"/>
        <v>1</v>
      </c>
      <c r="G6719" s="30">
        <v>0</v>
      </c>
      <c r="H6719" s="30">
        <f t="shared" si="2"/>
        <v>1</v>
      </c>
      <c r="I6719" s="30">
        <v>1</v>
      </c>
      <c r="J6719" s="30">
        <f t="shared" si="3"/>
        <v>0</v>
      </c>
      <c r="K6719" s="30">
        <v>0</v>
      </c>
      <c r="L6719" s="30">
        <f t="shared" si="4"/>
        <v>1</v>
      </c>
      <c r="M6719" s="52" t="str">
        <f t="shared" si="5"/>
        <v>агрегати не працюють</v>
      </c>
      <c r="O6719" s="30" t="str">
        <f t="shared" si="6"/>
        <v/>
      </c>
      <c r="P6719" s="30" t="str">
        <f t="shared" si="7"/>
        <v/>
      </c>
      <c r="Q6719" s="30" t="str">
        <f t="shared" si="8"/>
        <v/>
      </c>
      <c r="R6719" s="30" t="str">
        <f t="shared" si="9"/>
        <v/>
      </c>
      <c r="S6719" s="30" t="str">
        <f t="shared" si="10"/>
        <v/>
      </c>
      <c r="T6719" s="30" t="str">
        <f t="shared" si="11"/>
        <v/>
      </c>
      <c r="U6719" s="30" t="str">
        <f t="shared" si="12"/>
        <v/>
      </c>
    </row>
    <row r="6720" spans="2:21" ht="15.75" customHeight="1" x14ac:dyDescent="0.25">
      <c r="B6720" s="49" t="s">
        <v>364</v>
      </c>
      <c r="C6720" s="50" t="s">
        <v>371</v>
      </c>
      <c r="D6720" s="51" t="s">
        <v>64</v>
      </c>
      <c r="E6720" s="30">
        <v>0</v>
      </c>
      <c r="F6720" s="30">
        <f t="shared" si="1"/>
        <v>1</v>
      </c>
      <c r="G6720" s="30">
        <v>0</v>
      </c>
      <c r="H6720" s="30">
        <f t="shared" si="2"/>
        <v>1</v>
      </c>
      <c r="I6720" s="30">
        <v>1</v>
      </c>
      <c r="J6720" s="30">
        <f t="shared" si="3"/>
        <v>0</v>
      </c>
      <c r="K6720" s="30">
        <v>0</v>
      </c>
      <c r="L6720" s="30">
        <f t="shared" si="4"/>
        <v>1</v>
      </c>
      <c r="M6720" s="52" t="str">
        <f t="shared" si="5"/>
        <v>агрегати не працюють</v>
      </c>
      <c r="O6720" s="30" t="str">
        <f t="shared" si="6"/>
        <v/>
      </c>
      <c r="P6720" s="30" t="str">
        <f t="shared" si="7"/>
        <v/>
      </c>
      <c r="Q6720" s="30" t="str">
        <f t="shared" si="8"/>
        <v/>
      </c>
      <c r="R6720" s="30" t="str">
        <f t="shared" si="9"/>
        <v/>
      </c>
      <c r="S6720" s="30" t="str">
        <f t="shared" si="10"/>
        <v/>
      </c>
      <c r="T6720" s="30" t="str">
        <f t="shared" si="11"/>
        <v/>
      </c>
      <c r="U6720" s="30" t="str">
        <f t="shared" si="12"/>
        <v/>
      </c>
    </row>
    <row r="6721" spans="2:21" ht="15.75" customHeight="1" x14ac:dyDescent="0.25">
      <c r="B6721" s="49" t="s">
        <v>364</v>
      </c>
      <c r="C6721" s="50" t="s">
        <v>371</v>
      </c>
      <c r="D6721" s="51" t="s">
        <v>65</v>
      </c>
      <c r="E6721" s="30">
        <v>0</v>
      </c>
      <c r="F6721" s="30">
        <f t="shared" si="1"/>
        <v>1</v>
      </c>
      <c r="G6721" s="30">
        <v>0</v>
      </c>
      <c r="H6721" s="30">
        <f t="shared" si="2"/>
        <v>1</v>
      </c>
      <c r="I6721" s="30">
        <v>1</v>
      </c>
      <c r="J6721" s="30">
        <f t="shared" si="3"/>
        <v>0</v>
      </c>
      <c r="K6721" s="30">
        <v>0</v>
      </c>
      <c r="L6721" s="30">
        <f t="shared" si="4"/>
        <v>1</v>
      </c>
      <c r="M6721" s="52" t="str">
        <f t="shared" si="5"/>
        <v>агрегати не працюють</v>
      </c>
      <c r="O6721" s="30" t="str">
        <f t="shared" si="6"/>
        <v/>
      </c>
      <c r="P6721" s="30" t="str">
        <f t="shared" si="7"/>
        <v/>
      </c>
      <c r="Q6721" s="30" t="str">
        <f t="shared" si="8"/>
        <v/>
      </c>
      <c r="R6721" s="30" t="str">
        <f t="shared" si="9"/>
        <v/>
      </c>
      <c r="S6721" s="30" t="str">
        <f t="shared" si="10"/>
        <v/>
      </c>
      <c r="T6721" s="30" t="str">
        <f t="shared" si="11"/>
        <v/>
      </c>
      <c r="U6721" s="30" t="str">
        <f t="shared" si="12"/>
        <v/>
      </c>
    </row>
    <row r="6722" spans="2:21" ht="15.75" customHeight="1" x14ac:dyDescent="0.25">
      <c r="B6722" s="49" t="s">
        <v>364</v>
      </c>
      <c r="C6722" s="50" t="s">
        <v>371</v>
      </c>
      <c r="D6722" s="51" t="s">
        <v>66</v>
      </c>
      <c r="E6722" s="30">
        <v>0</v>
      </c>
      <c r="F6722" s="30">
        <f t="shared" si="1"/>
        <v>1</v>
      </c>
      <c r="G6722" s="30">
        <v>0</v>
      </c>
      <c r="H6722" s="30">
        <f t="shared" si="2"/>
        <v>1</v>
      </c>
      <c r="I6722" s="30">
        <v>1</v>
      </c>
      <c r="J6722" s="30">
        <f t="shared" si="3"/>
        <v>0</v>
      </c>
      <c r="K6722" s="30">
        <v>0</v>
      </c>
      <c r="L6722" s="30">
        <f t="shared" si="4"/>
        <v>1</v>
      </c>
      <c r="M6722" s="52" t="str">
        <f t="shared" si="5"/>
        <v>агрегати не працюють</v>
      </c>
      <c r="O6722" s="30" t="str">
        <f t="shared" si="6"/>
        <v/>
      </c>
      <c r="P6722" s="30" t="str">
        <f t="shared" si="7"/>
        <v/>
      </c>
      <c r="Q6722" s="30" t="str">
        <f t="shared" si="8"/>
        <v/>
      </c>
      <c r="R6722" s="30" t="str">
        <f t="shared" si="9"/>
        <v/>
      </c>
      <c r="S6722" s="30" t="str">
        <f t="shared" si="10"/>
        <v/>
      </c>
      <c r="T6722" s="30" t="str">
        <f t="shared" si="11"/>
        <v/>
      </c>
      <c r="U6722" s="30" t="str">
        <f t="shared" si="12"/>
        <v/>
      </c>
    </row>
    <row r="6723" spans="2:21" ht="15.75" customHeight="1" x14ac:dyDescent="0.25">
      <c r="B6723" s="49" t="s">
        <v>364</v>
      </c>
      <c r="C6723" s="50" t="s">
        <v>371</v>
      </c>
      <c r="D6723" s="51" t="s">
        <v>67</v>
      </c>
      <c r="E6723" s="30">
        <v>349</v>
      </c>
      <c r="F6723" s="30">
        <v>1</v>
      </c>
      <c r="G6723" s="30">
        <v>195492</v>
      </c>
      <c r="H6723" s="30">
        <v>1</v>
      </c>
      <c r="I6723" s="30">
        <v>1</v>
      </c>
      <c r="J6723" s="30">
        <f t="shared" si="3"/>
        <v>0</v>
      </c>
      <c r="K6723" s="30">
        <v>1</v>
      </c>
      <c r="L6723" s="30">
        <f t="shared" si="4"/>
        <v>0</v>
      </c>
      <c r="M6723" s="52" t="str">
        <f t="shared" si="5"/>
        <v>OK</v>
      </c>
      <c r="O6723" s="30" t="str">
        <f t="shared" si="6"/>
        <v/>
      </c>
      <c r="P6723" s="30" t="str">
        <f t="shared" si="7"/>
        <v/>
      </c>
      <c r="Q6723" s="30">
        <f t="shared" si="8"/>
        <v>349</v>
      </c>
      <c r="R6723" s="30" t="str">
        <f t="shared" si="9"/>
        <v/>
      </c>
      <c r="S6723" s="30" t="str">
        <f t="shared" si="10"/>
        <v/>
      </c>
      <c r="T6723" s="30">
        <f t="shared" si="11"/>
        <v>195492</v>
      </c>
      <c r="U6723" s="30">
        <f t="shared" si="12"/>
        <v>68226708</v>
      </c>
    </row>
    <row r="6724" spans="2:21" ht="15.75" customHeight="1" x14ac:dyDescent="0.25">
      <c r="B6724" s="49" t="s">
        <v>364</v>
      </c>
      <c r="C6724" s="50" t="s">
        <v>371</v>
      </c>
      <c r="D6724" s="51" t="s">
        <v>68</v>
      </c>
      <c r="E6724" s="30">
        <v>0</v>
      </c>
      <c r="F6724" s="30">
        <f t="shared" si="1"/>
        <v>1</v>
      </c>
      <c r="G6724" s="30">
        <v>0</v>
      </c>
      <c r="H6724" s="30">
        <f t="shared" si="2"/>
        <v>1</v>
      </c>
      <c r="I6724" s="30">
        <v>1</v>
      </c>
      <c r="J6724" s="30">
        <f t="shared" si="3"/>
        <v>0</v>
      </c>
      <c r="K6724" s="30">
        <v>0</v>
      </c>
      <c r="L6724" s="30">
        <f t="shared" si="4"/>
        <v>1</v>
      </c>
      <c r="M6724" s="52" t="str">
        <f t="shared" si="5"/>
        <v>агрегати не працюють</v>
      </c>
      <c r="O6724" s="30" t="str">
        <f t="shared" si="6"/>
        <v/>
      </c>
      <c r="P6724" s="30" t="str">
        <f t="shared" si="7"/>
        <v/>
      </c>
      <c r="Q6724" s="30" t="str">
        <f t="shared" si="8"/>
        <v/>
      </c>
      <c r="R6724" s="30" t="str">
        <f t="shared" si="9"/>
        <v/>
      </c>
      <c r="S6724" s="30" t="str">
        <f t="shared" si="10"/>
        <v/>
      </c>
      <c r="T6724" s="30" t="str">
        <f t="shared" si="11"/>
        <v/>
      </c>
      <c r="U6724" s="30" t="str">
        <f t="shared" si="12"/>
        <v/>
      </c>
    </row>
    <row r="6725" spans="2:21" ht="15.75" customHeight="1" x14ac:dyDescent="0.25">
      <c r="B6725" s="49" t="s">
        <v>364</v>
      </c>
      <c r="C6725" s="50" t="s">
        <v>371</v>
      </c>
      <c r="D6725" s="51" t="s">
        <v>69</v>
      </c>
      <c r="E6725" s="30">
        <v>0</v>
      </c>
      <c r="F6725" s="30">
        <f t="shared" si="1"/>
        <v>1</v>
      </c>
      <c r="G6725" s="30">
        <v>0</v>
      </c>
      <c r="H6725" s="30">
        <f t="shared" si="2"/>
        <v>1</v>
      </c>
      <c r="I6725" s="30">
        <v>1</v>
      </c>
      <c r="J6725" s="30">
        <f t="shared" si="3"/>
        <v>0</v>
      </c>
      <c r="K6725" s="30">
        <v>0</v>
      </c>
      <c r="L6725" s="30">
        <f t="shared" si="4"/>
        <v>1</v>
      </c>
      <c r="M6725" s="52" t="str">
        <f t="shared" si="5"/>
        <v>агрегати не працюють</v>
      </c>
      <c r="O6725" s="30" t="str">
        <f t="shared" si="6"/>
        <v/>
      </c>
      <c r="P6725" s="30" t="str">
        <f t="shared" si="7"/>
        <v/>
      </c>
      <c r="Q6725" s="30" t="str">
        <f t="shared" si="8"/>
        <v/>
      </c>
      <c r="R6725" s="30" t="str">
        <f t="shared" si="9"/>
        <v/>
      </c>
      <c r="S6725" s="30" t="str">
        <f t="shared" si="10"/>
        <v/>
      </c>
      <c r="T6725" s="30" t="str">
        <f t="shared" si="11"/>
        <v/>
      </c>
      <c r="U6725" s="30" t="str">
        <f t="shared" si="12"/>
        <v/>
      </c>
    </row>
    <row r="6726" spans="2:21" ht="15.75" customHeight="1" x14ac:dyDescent="0.25">
      <c r="B6726" s="49" t="s">
        <v>364</v>
      </c>
      <c r="C6726" s="50" t="s">
        <v>371</v>
      </c>
      <c r="D6726" s="51" t="s">
        <v>70</v>
      </c>
      <c r="E6726" s="30">
        <v>732</v>
      </c>
      <c r="F6726" s="30">
        <v>0</v>
      </c>
      <c r="G6726" s="30">
        <v>167550</v>
      </c>
      <c r="H6726" s="30">
        <v>0</v>
      </c>
      <c r="I6726" s="30">
        <v>1</v>
      </c>
      <c r="J6726" s="30">
        <f t="shared" si="3"/>
        <v>0</v>
      </c>
      <c r="K6726" s="30">
        <v>1</v>
      </c>
      <c r="L6726" s="30">
        <f t="shared" si="4"/>
        <v>0</v>
      </c>
      <c r="M6726" s="52" t="str">
        <f t="shared" si="5"/>
        <v>OK</v>
      </c>
      <c r="O6726" s="30">
        <f t="shared" si="6"/>
        <v>732</v>
      </c>
      <c r="P6726" s="30">
        <f t="shared" si="7"/>
        <v>684.56640000000004</v>
      </c>
      <c r="Q6726" s="30">
        <f t="shared" si="8"/>
        <v>684.56640000000004</v>
      </c>
      <c r="R6726" s="30">
        <f t="shared" si="9"/>
        <v>167550</v>
      </c>
      <c r="S6726" s="30">
        <f t="shared" si="10"/>
        <v>200239.005</v>
      </c>
      <c r="T6726" s="30">
        <f t="shared" si="11"/>
        <v>200239.005</v>
      </c>
      <c r="U6726" s="30">
        <f t="shared" si="12"/>
        <v>137076894.79243201</v>
      </c>
    </row>
    <row r="6727" spans="2:21" ht="15.75" customHeight="1" x14ac:dyDescent="0.25">
      <c r="B6727" s="49" t="s">
        <v>364</v>
      </c>
      <c r="C6727" s="50" t="s">
        <v>371</v>
      </c>
      <c r="D6727" s="51" t="s">
        <v>71</v>
      </c>
      <c r="E6727" s="30">
        <v>0</v>
      </c>
      <c r="F6727" s="30">
        <f t="shared" si="1"/>
        <v>1</v>
      </c>
      <c r="G6727" s="30">
        <v>0</v>
      </c>
      <c r="H6727" s="30">
        <f t="shared" si="2"/>
        <v>1</v>
      </c>
      <c r="I6727" s="30">
        <v>1</v>
      </c>
      <c r="J6727" s="30">
        <f t="shared" si="3"/>
        <v>0</v>
      </c>
      <c r="K6727" s="30">
        <v>0</v>
      </c>
      <c r="L6727" s="30">
        <f t="shared" si="4"/>
        <v>1</v>
      </c>
      <c r="M6727" s="52" t="str">
        <f t="shared" si="5"/>
        <v>агрегати не працюють</v>
      </c>
      <c r="O6727" s="30" t="str">
        <f t="shared" si="6"/>
        <v/>
      </c>
      <c r="P6727" s="30" t="str">
        <f t="shared" si="7"/>
        <v/>
      </c>
      <c r="Q6727" s="30" t="str">
        <f t="shared" si="8"/>
        <v/>
      </c>
      <c r="R6727" s="30" t="str">
        <f t="shared" si="9"/>
        <v/>
      </c>
      <c r="S6727" s="30" t="str">
        <f t="shared" si="10"/>
        <v/>
      </c>
      <c r="T6727" s="30" t="str">
        <f t="shared" si="11"/>
        <v/>
      </c>
      <c r="U6727" s="30" t="str">
        <f t="shared" si="12"/>
        <v/>
      </c>
    </row>
    <row r="6728" spans="2:21" ht="15.75" customHeight="1" x14ac:dyDescent="0.25">
      <c r="B6728" s="49" t="s">
        <v>364</v>
      </c>
      <c r="C6728" s="50" t="s">
        <v>371</v>
      </c>
      <c r="D6728" s="51" t="s">
        <v>72</v>
      </c>
      <c r="E6728" s="30">
        <v>0</v>
      </c>
      <c r="F6728" s="30">
        <f t="shared" si="1"/>
        <v>1</v>
      </c>
      <c r="G6728" s="30">
        <v>0</v>
      </c>
      <c r="H6728" s="30">
        <f t="shared" si="2"/>
        <v>1</v>
      </c>
      <c r="I6728" s="30">
        <v>1</v>
      </c>
      <c r="J6728" s="30">
        <f t="shared" si="3"/>
        <v>0</v>
      </c>
      <c r="K6728" s="30">
        <v>0</v>
      </c>
      <c r="L6728" s="30">
        <f t="shared" si="4"/>
        <v>1</v>
      </c>
      <c r="M6728" s="52" t="str">
        <f t="shared" si="5"/>
        <v>агрегати не працюють</v>
      </c>
      <c r="O6728" s="30" t="str">
        <f t="shared" si="6"/>
        <v/>
      </c>
      <c r="P6728" s="30" t="str">
        <f t="shared" si="7"/>
        <v/>
      </c>
      <c r="Q6728" s="30" t="str">
        <f t="shared" si="8"/>
        <v/>
      </c>
      <c r="R6728" s="30" t="str">
        <f t="shared" si="9"/>
        <v/>
      </c>
      <c r="S6728" s="30" t="str">
        <f t="shared" si="10"/>
        <v/>
      </c>
      <c r="T6728" s="30" t="str">
        <f t="shared" si="11"/>
        <v/>
      </c>
      <c r="U6728" s="30" t="str">
        <f t="shared" si="12"/>
        <v/>
      </c>
    </row>
    <row r="6729" spans="2:21" ht="15.75" customHeight="1" x14ac:dyDescent="0.25">
      <c r="B6729" s="49" t="s">
        <v>364</v>
      </c>
      <c r="C6729" s="50" t="s">
        <v>371</v>
      </c>
      <c r="D6729" s="51" t="s">
        <v>73</v>
      </c>
      <c r="E6729" s="30">
        <v>1236</v>
      </c>
      <c r="F6729" s="30">
        <v>0</v>
      </c>
      <c r="G6729" s="30">
        <v>33144</v>
      </c>
      <c r="H6729" s="30">
        <v>1</v>
      </c>
      <c r="I6729" s="30">
        <v>1</v>
      </c>
      <c r="J6729" s="30">
        <f t="shared" si="3"/>
        <v>0</v>
      </c>
      <c r="K6729" s="30">
        <v>1</v>
      </c>
      <c r="L6729" s="30">
        <f t="shared" si="4"/>
        <v>0</v>
      </c>
      <c r="M6729" s="52" t="str">
        <f t="shared" si="5"/>
        <v>OK</v>
      </c>
      <c r="O6729" s="30">
        <f t="shared" si="6"/>
        <v>1236</v>
      </c>
      <c r="P6729" s="30">
        <f t="shared" si="7"/>
        <v>1155.9072000000001</v>
      </c>
      <c r="Q6729" s="30">
        <f t="shared" si="8"/>
        <v>1155.9072000000001</v>
      </c>
      <c r="R6729" s="30" t="str">
        <f t="shared" si="9"/>
        <v/>
      </c>
      <c r="S6729" s="30" t="str">
        <f t="shared" si="10"/>
        <v/>
      </c>
      <c r="T6729" s="30">
        <f t="shared" si="11"/>
        <v>33144</v>
      </c>
      <c r="U6729" s="30">
        <f t="shared" si="12"/>
        <v>38311388.2368</v>
      </c>
    </row>
    <row r="6730" spans="2:21" ht="15.75" customHeight="1" x14ac:dyDescent="0.25">
      <c r="B6730" s="49" t="s">
        <v>364</v>
      </c>
      <c r="C6730" s="50" t="s">
        <v>371</v>
      </c>
      <c r="D6730" s="51" t="s">
        <v>74</v>
      </c>
      <c r="E6730" s="30">
        <v>1403</v>
      </c>
      <c r="F6730" s="30">
        <v>1</v>
      </c>
      <c r="G6730" s="30">
        <v>43759</v>
      </c>
      <c r="H6730" s="30">
        <v>0</v>
      </c>
      <c r="I6730" s="30">
        <v>1</v>
      </c>
      <c r="J6730" s="30">
        <f t="shared" si="3"/>
        <v>0</v>
      </c>
      <c r="K6730" s="30">
        <v>1</v>
      </c>
      <c r="L6730" s="30">
        <f t="shared" si="4"/>
        <v>0</v>
      </c>
      <c r="M6730" s="52" t="str">
        <f t="shared" si="5"/>
        <v>OK</v>
      </c>
      <c r="O6730" s="30" t="str">
        <f t="shared" si="6"/>
        <v/>
      </c>
      <c r="P6730" s="30" t="str">
        <f t="shared" si="7"/>
        <v/>
      </c>
      <c r="Q6730" s="30">
        <f t="shared" si="8"/>
        <v>1403</v>
      </c>
      <c r="R6730" s="30">
        <f t="shared" si="9"/>
        <v>43759</v>
      </c>
      <c r="S6730" s="30">
        <f t="shared" si="10"/>
        <v>52296.380900000004</v>
      </c>
      <c r="T6730" s="30">
        <f t="shared" si="11"/>
        <v>52296.380900000004</v>
      </c>
      <c r="U6730" s="30">
        <f t="shared" si="12"/>
        <v>73371822.402700007</v>
      </c>
    </row>
    <row r="6731" spans="2:21" ht="15.75" customHeight="1" x14ac:dyDescent="0.25">
      <c r="B6731" s="49" t="s">
        <v>364</v>
      </c>
      <c r="C6731" s="50" t="s">
        <v>371</v>
      </c>
      <c r="D6731" s="51" t="s">
        <v>75</v>
      </c>
      <c r="E6731" s="30">
        <v>0</v>
      </c>
      <c r="F6731" s="30">
        <f t="shared" si="1"/>
        <v>1</v>
      </c>
      <c r="G6731" s="30">
        <v>0</v>
      </c>
      <c r="H6731" s="30">
        <f t="shared" si="2"/>
        <v>1</v>
      </c>
      <c r="I6731" s="30">
        <v>1</v>
      </c>
      <c r="J6731" s="30">
        <f t="shared" si="3"/>
        <v>0</v>
      </c>
      <c r="K6731" s="30">
        <v>0</v>
      </c>
      <c r="L6731" s="30">
        <f t="shared" si="4"/>
        <v>1</v>
      </c>
      <c r="M6731" s="52" t="str">
        <f t="shared" si="5"/>
        <v>агрегати не працюють</v>
      </c>
      <c r="O6731" s="30" t="str">
        <f t="shared" si="6"/>
        <v/>
      </c>
      <c r="P6731" s="30" t="str">
        <f t="shared" si="7"/>
        <v/>
      </c>
      <c r="Q6731" s="30" t="str">
        <f t="shared" si="8"/>
        <v/>
      </c>
      <c r="R6731" s="30" t="str">
        <f t="shared" si="9"/>
        <v/>
      </c>
      <c r="S6731" s="30" t="str">
        <f t="shared" si="10"/>
        <v/>
      </c>
      <c r="T6731" s="30" t="str">
        <f t="shared" si="11"/>
        <v/>
      </c>
      <c r="U6731" s="30" t="str">
        <f t="shared" si="12"/>
        <v/>
      </c>
    </row>
    <row r="6732" spans="2:21" ht="15.75" customHeight="1" x14ac:dyDescent="0.25">
      <c r="B6732" s="49" t="s">
        <v>364</v>
      </c>
      <c r="C6732" s="50" t="s">
        <v>371</v>
      </c>
      <c r="D6732" s="51" t="s">
        <v>76</v>
      </c>
      <c r="E6732" s="30">
        <v>1455</v>
      </c>
      <c r="F6732" s="30">
        <v>0</v>
      </c>
      <c r="G6732" s="30">
        <v>132589</v>
      </c>
      <c r="H6732" s="30">
        <v>0</v>
      </c>
      <c r="I6732" s="30">
        <v>1</v>
      </c>
      <c r="J6732" s="30">
        <f t="shared" si="3"/>
        <v>0</v>
      </c>
      <c r="K6732" s="30">
        <v>1</v>
      </c>
      <c r="L6732" s="30">
        <f t="shared" si="4"/>
        <v>0</v>
      </c>
      <c r="M6732" s="52" t="str">
        <f t="shared" si="5"/>
        <v>OK</v>
      </c>
      <c r="O6732" s="30">
        <f t="shared" si="6"/>
        <v>1455</v>
      </c>
      <c r="P6732" s="30">
        <f t="shared" si="7"/>
        <v>1360.7160000000001</v>
      </c>
      <c r="Q6732" s="30">
        <f t="shared" si="8"/>
        <v>1360.7160000000001</v>
      </c>
      <c r="R6732" s="30">
        <f t="shared" si="9"/>
        <v>132589</v>
      </c>
      <c r="S6732" s="30">
        <f t="shared" si="10"/>
        <v>158457.1139</v>
      </c>
      <c r="T6732" s="30">
        <f t="shared" si="11"/>
        <v>158457.1139</v>
      </c>
      <c r="U6732" s="30">
        <f t="shared" si="12"/>
        <v>215615130.19755241</v>
      </c>
    </row>
    <row r="6733" spans="2:21" ht="15.75" customHeight="1" x14ac:dyDescent="0.25">
      <c r="B6733" s="49" t="s">
        <v>364</v>
      </c>
      <c r="C6733" s="50" t="s">
        <v>371</v>
      </c>
      <c r="D6733" s="51" t="s">
        <v>77</v>
      </c>
      <c r="E6733" s="30">
        <v>1330</v>
      </c>
      <c r="F6733" s="30">
        <v>0</v>
      </c>
      <c r="G6733" s="30">
        <v>44082</v>
      </c>
      <c r="H6733" s="30">
        <v>0</v>
      </c>
      <c r="I6733" s="30">
        <v>1</v>
      </c>
      <c r="J6733" s="30">
        <f t="shared" si="3"/>
        <v>0</v>
      </c>
      <c r="K6733" s="30">
        <v>1</v>
      </c>
      <c r="L6733" s="30">
        <f t="shared" si="4"/>
        <v>0</v>
      </c>
      <c r="M6733" s="52" t="str">
        <f t="shared" si="5"/>
        <v>OK</v>
      </c>
      <c r="O6733" s="30">
        <f t="shared" si="6"/>
        <v>1330</v>
      </c>
      <c r="P6733" s="30">
        <f t="shared" si="7"/>
        <v>1243.816</v>
      </c>
      <c r="Q6733" s="30">
        <f t="shared" si="8"/>
        <v>1243.816</v>
      </c>
      <c r="R6733" s="30">
        <f t="shared" si="9"/>
        <v>44082</v>
      </c>
      <c r="S6733" s="30">
        <f t="shared" si="10"/>
        <v>52682.398200000003</v>
      </c>
      <c r="T6733" s="30">
        <f t="shared" si="11"/>
        <v>52682.398200000003</v>
      </c>
      <c r="U6733" s="30">
        <f t="shared" si="12"/>
        <v>65527209.799531206</v>
      </c>
    </row>
    <row r="6734" spans="2:21" ht="15.75" customHeight="1" x14ac:dyDescent="0.25">
      <c r="B6734" s="49" t="s">
        <v>364</v>
      </c>
      <c r="C6734" s="50" t="s">
        <v>371</v>
      </c>
      <c r="D6734" s="51" t="s">
        <v>78</v>
      </c>
      <c r="E6734" s="30">
        <v>0</v>
      </c>
      <c r="F6734" s="30">
        <f t="shared" si="1"/>
        <v>1</v>
      </c>
      <c r="G6734" s="30">
        <v>0</v>
      </c>
      <c r="H6734" s="30">
        <f t="shared" si="2"/>
        <v>1</v>
      </c>
      <c r="I6734" s="30">
        <v>1</v>
      </c>
      <c r="J6734" s="30">
        <f t="shared" si="3"/>
        <v>0</v>
      </c>
      <c r="K6734" s="30">
        <v>0</v>
      </c>
      <c r="L6734" s="30">
        <f t="shared" si="4"/>
        <v>1</v>
      </c>
      <c r="M6734" s="52" t="str">
        <f t="shared" si="5"/>
        <v>агрегати не працюють</v>
      </c>
      <c r="O6734" s="30" t="str">
        <f t="shared" si="6"/>
        <v/>
      </c>
      <c r="P6734" s="30" t="str">
        <f t="shared" si="7"/>
        <v/>
      </c>
      <c r="Q6734" s="30" t="str">
        <f t="shared" si="8"/>
        <v/>
      </c>
      <c r="R6734" s="30" t="str">
        <f t="shared" si="9"/>
        <v/>
      </c>
      <c r="S6734" s="30" t="str">
        <f t="shared" si="10"/>
        <v/>
      </c>
      <c r="T6734" s="30" t="str">
        <f t="shared" si="11"/>
        <v/>
      </c>
      <c r="U6734" s="30" t="str">
        <f t="shared" si="12"/>
        <v/>
      </c>
    </row>
    <row r="6735" spans="2:21" ht="15.75" customHeight="1" x14ac:dyDescent="0.25">
      <c r="B6735" s="49" t="s">
        <v>364</v>
      </c>
      <c r="C6735" s="50" t="s">
        <v>371</v>
      </c>
      <c r="D6735" s="51" t="s">
        <v>79</v>
      </c>
      <c r="E6735" s="30">
        <v>0</v>
      </c>
      <c r="F6735" s="30">
        <f t="shared" si="1"/>
        <v>1</v>
      </c>
      <c r="G6735" s="30">
        <v>0</v>
      </c>
      <c r="H6735" s="30">
        <f t="shared" si="2"/>
        <v>1</v>
      </c>
      <c r="I6735" s="30">
        <v>1</v>
      </c>
      <c r="J6735" s="30">
        <f t="shared" si="3"/>
        <v>0</v>
      </c>
      <c r="K6735" s="30">
        <v>0</v>
      </c>
      <c r="L6735" s="30">
        <f t="shared" si="4"/>
        <v>1</v>
      </c>
      <c r="M6735" s="52" t="str">
        <f t="shared" si="5"/>
        <v>агрегати не працюють</v>
      </c>
      <c r="O6735" s="30" t="str">
        <f t="shared" si="6"/>
        <v/>
      </c>
      <c r="P6735" s="30" t="str">
        <f t="shared" si="7"/>
        <v/>
      </c>
      <c r="Q6735" s="30" t="str">
        <f t="shared" si="8"/>
        <v/>
      </c>
      <c r="R6735" s="30" t="str">
        <f t="shared" si="9"/>
        <v/>
      </c>
      <c r="S6735" s="30" t="str">
        <f t="shared" si="10"/>
        <v/>
      </c>
      <c r="T6735" s="30" t="str">
        <f t="shared" si="11"/>
        <v/>
      </c>
      <c r="U6735" s="30" t="str">
        <f t="shared" si="12"/>
        <v/>
      </c>
    </row>
    <row r="6736" spans="2:21" ht="15.75" customHeight="1" x14ac:dyDescent="0.25">
      <c r="B6736" s="49" t="s">
        <v>364</v>
      </c>
      <c r="C6736" s="50" t="s">
        <v>371</v>
      </c>
      <c r="D6736" s="51" t="s">
        <v>80</v>
      </c>
      <c r="E6736" s="30">
        <v>0</v>
      </c>
      <c r="F6736" s="30">
        <f t="shared" si="1"/>
        <v>1</v>
      </c>
      <c r="G6736" s="30">
        <v>0</v>
      </c>
      <c r="H6736" s="30">
        <f t="shared" si="2"/>
        <v>1</v>
      </c>
      <c r="I6736" s="30">
        <v>1</v>
      </c>
      <c r="J6736" s="30">
        <f t="shared" si="3"/>
        <v>0</v>
      </c>
      <c r="K6736" s="30">
        <v>0</v>
      </c>
      <c r="L6736" s="30">
        <f t="shared" si="4"/>
        <v>1</v>
      </c>
      <c r="M6736" s="52" t="str">
        <f t="shared" si="5"/>
        <v>агрегати не працюють</v>
      </c>
      <c r="O6736" s="30" t="str">
        <f t="shared" si="6"/>
        <v/>
      </c>
      <c r="P6736" s="30" t="str">
        <f t="shared" si="7"/>
        <v/>
      </c>
      <c r="Q6736" s="30" t="str">
        <f t="shared" si="8"/>
        <v/>
      </c>
      <c r="R6736" s="30" t="str">
        <f t="shared" si="9"/>
        <v/>
      </c>
      <c r="S6736" s="30" t="str">
        <f t="shared" si="10"/>
        <v/>
      </c>
      <c r="T6736" s="30" t="str">
        <f t="shared" si="11"/>
        <v/>
      </c>
      <c r="U6736" s="30" t="str">
        <f t="shared" si="12"/>
        <v/>
      </c>
    </row>
    <row r="6737" spans="2:21" ht="15.75" customHeight="1" x14ac:dyDescent="0.25">
      <c r="B6737" s="49" t="s">
        <v>364</v>
      </c>
      <c r="C6737" s="50" t="s">
        <v>371</v>
      </c>
      <c r="D6737" s="51" t="s">
        <v>81</v>
      </c>
      <c r="E6737" s="30">
        <v>1277</v>
      </c>
      <c r="F6737" s="30">
        <v>1</v>
      </c>
      <c r="G6737" s="30">
        <v>37666</v>
      </c>
      <c r="H6737" s="30">
        <v>0</v>
      </c>
      <c r="I6737" s="30">
        <v>1</v>
      </c>
      <c r="J6737" s="30">
        <f t="shared" si="3"/>
        <v>0</v>
      </c>
      <c r="K6737" s="30">
        <v>1</v>
      </c>
      <c r="L6737" s="30">
        <f t="shared" si="4"/>
        <v>0</v>
      </c>
      <c r="M6737" s="52" t="str">
        <f t="shared" si="5"/>
        <v>OK</v>
      </c>
      <c r="O6737" s="30" t="str">
        <f t="shared" si="6"/>
        <v/>
      </c>
      <c r="P6737" s="30" t="str">
        <f t="shared" si="7"/>
        <v/>
      </c>
      <c r="Q6737" s="30">
        <f t="shared" si="8"/>
        <v>1277</v>
      </c>
      <c r="R6737" s="30">
        <f t="shared" si="9"/>
        <v>37666</v>
      </c>
      <c r="S6737" s="30">
        <f t="shared" si="10"/>
        <v>45014.636600000005</v>
      </c>
      <c r="T6737" s="30">
        <f t="shared" si="11"/>
        <v>45014.636600000005</v>
      </c>
      <c r="U6737" s="30">
        <f t="shared" si="12"/>
        <v>57483690.938200004</v>
      </c>
    </row>
    <row r="6738" spans="2:21" ht="15.75" customHeight="1" x14ac:dyDescent="0.25">
      <c r="B6738" s="49" t="s">
        <v>364</v>
      </c>
      <c r="C6738" s="50" t="s">
        <v>371</v>
      </c>
      <c r="D6738" s="51" t="s">
        <v>82</v>
      </c>
      <c r="E6738" s="30">
        <v>0</v>
      </c>
      <c r="F6738" s="30">
        <f t="shared" si="1"/>
        <v>1</v>
      </c>
      <c r="G6738" s="30">
        <v>0</v>
      </c>
      <c r="H6738" s="30">
        <f t="shared" si="2"/>
        <v>1</v>
      </c>
      <c r="I6738" s="30">
        <v>1</v>
      </c>
      <c r="J6738" s="30">
        <f t="shared" si="3"/>
        <v>0</v>
      </c>
      <c r="K6738" s="30">
        <v>0</v>
      </c>
      <c r="L6738" s="30">
        <f t="shared" si="4"/>
        <v>1</v>
      </c>
      <c r="M6738" s="52" t="str">
        <f t="shared" si="5"/>
        <v>агрегати не працюють</v>
      </c>
      <c r="O6738" s="30" t="str">
        <f t="shared" si="6"/>
        <v/>
      </c>
      <c r="P6738" s="30" t="str">
        <f t="shared" si="7"/>
        <v/>
      </c>
      <c r="Q6738" s="30" t="str">
        <f t="shared" si="8"/>
        <v/>
      </c>
      <c r="R6738" s="30" t="str">
        <f t="shared" si="9"/>
        <v/>
      </c>
      <c r="S6738" s="30" t="str">
        <f t="shared" si="10"/>
        <v/>
      </c>
      <c r="T6738" s="30" t="str">
        <f t="shared" si="11"/>
        <v/>
      </c>
      <c r="U6738" s="30" t="str">
        <f t="shared" si="12"/>
        <v/>
      </c>
    </row>
    <row r="6739" spans="2:21" ht="15.75" customHeight="1" x14ac:dyDescent="0.25">
      <c r="B6739" s="49" t="s">
        <v>364</v>
      </c>
      <c r="C6739" s="50" t="s">
        <v>371</v>
      </c>
      <c r="D6739" s="51" t="s">
        <v>83</v>
      </c>
      <c r="E6739" s="30">
        <v>0</v>
      </c>
      <c r="F6739" s="30">
        <f t="shared" si="1"/>
        <v>1</v>
      </c>
      <c r="G6739" s="30">
        <v>0</v>
      </c>
      <c r="H6739" s="30">
        <f t="shared" si="2"/>
        <v>1</v>
      </c>
      <c r="I6739" s="30">
        <v>1</v>
      </c>
      <c r="J6739" s="30">
        <f t="shared" si="3"/>
        <v>0</v>
      </c>
      <c r="K6739" s="30">
        <v>0</v>
      </c>
      <c r="L6739" s="30">
        <f t="shared" si="4"/>
        <v>1</v>
      </c>
      <c r="M6739" s="52" t="str">
        <f t="shared" si="5"/>
        <v>агрегати не працюють</v>
      </c>
      <c r="O6739" s="30" t="str">
        <f t="shared" si="6"/>
        <v/>
      </c>
      <c r="P6739" s="30" t="str">
        <f t="shared" si="7"/>
        <v/>
      </c>
      <c r="Q6739" s="30" t="str">
        <f t="shared" si="8"/>
        <v/>
      </c>
      <c r="R6739" s="30" t="str">
        <f t="shared" si="9"/>
        <v/>
      </c>
      <c r="S6739" s="30" t="str">
        <f t="shared" si="10"/>
        <v/>
      </c>
      <c r="T6739" s="30" t="str">
        <f t="shared" si="11"/>
        <v/>
      </c>
      <c r="U6739" s="30" t="str">
        <f t="shared" si="12"/>
        <v/>
      </c>
    </row>
    <row r="6740" spans="2:21" ht="15.75" customHeight="1" x14ac:dyDescent="0.25">
      <c r="B6740" s="49" t="s">
        <v>364</v>
      </c>
      <c r="C6740" s="50" t="s">
        <v>372</v>
      </c>
      <c r="D6740" s="51" t="s">
        <v>60</v>
      </c>
      <c r="E6740" s="30">
        <v>0</v>
      </c>
      <c r="F6740" s="30">
        <f t="shared" si="1"/>
        <v>1</v>
      </c>
      <c r="G6740" s="30">
        <v>0</v>
      </c>
      <c r="H6740" s="30">
        <f t="shared" si="2"/>
        <v>1</v>
      </c>
      <c r="I6740" s="30">
        <v>1</v>
      </c>
      <c r="J6740" s="30">
        <f t="shared" si="3"/>
        <v>0</v>
      </c>
      <c r="K6740" s="30">
        <v>0</v>
      </c>
      <c r="L6740" s="30">
        <f t="shared" si="4"/>
        <v>1</v>
      </c>
      <c r="M6740" s="52" t="str">
        <f t="shared" si="5"/>
        <v>агрегати не працюють</v>
      </c>
      <c r="O6740" s="30" t="str">
        <f t="shared" si="6"/>
        <v/>
      </c>
      <c r="P6740" s="30" t="str">
        <f t="shared" si="7"/>
        <v/>
      </c>
      <c r="Q6740" s="30" t="str">
        <f t="shared" si="8"/>
        <v/>
      </c>
      <c r="R6740" s="30" t="str">
        <f t="shared" si="9"/>
        <v/>
      </c>
      <c r="S6740" s="30" t="str">
        <f t="shared" si="10"/>
        <v/>
      </c>
      <c r="T6740" s="30" t="str">
        <f t="shared" si="11"/>
        <v/>
      </c>
      <c r="U6740" s="30" t="str">
        <f t="shared" si="12"/>
        <v/>
      </c>
    </row>
    <row r="6741" spans="2:21" ht="15.75" customHeight="1" x14ac:dyDescent="0.25">
      <c r="B6741" s="49" t="s">
        <v>364</v>
      </c>
      <c r="C6741" s="50" t="s">
        <v>372</v>
      </c>
      <c r="D6741" s="51" t="s">
        <v>61</v>
      </c>
      <c r="E6741" s="30">
        <v>1874</v>
      </c>
      <c r="F6741" s="30">
        <v>1</v>
      </c>
      <c r="G6741" s="30">
        <v>265204</v>
      </c>
      <c r="H6741" s="30">
        <v>1</v>
      </c>
      <c r="I6741" s="30">
        <v>1</v>
      </c>
      <c r="J6741" s="30">
        <f t="shared" si="3"/>
        <v>0</v>
      </c>
      <c r="K6741" s="30">
        <v>1</v>
      </c>
      <c r="L6741" s="30">
        <f t="shared" si="4"/>
        <v>0</v>
      </c>
      <c r="M6741" s="52" t="str">
        <f t="shared" si="5"/>
        <v>OK</v>
      </c>
      <c r="O6741" s="30" t="str">
        <f t="shared" si="6"/>
        <v/>
      </c>
      <c r="P6741" s="30" t="str">
        <f t="shared" si="7"/>
        <v/>
      </c>
      <c r="Q6741" s="30">
        <f t="shared" si="8"/>
        <v>1874</v>
      </c>
      <c r="R6741" s="30" t="str">
        <f t="shared" si="9"/>
        <v/>
      </c>
      <c r="S6741" s="30" t="str">
        <f t="shared" si="10"/>
        <v/>
      </c>
      <c r="T6741" s="30">
        <f t="shared" si="11"/>
        <v>265204</v>
      </c>
      <c r="U6741" s="30">
        <f t="shared" si="12"/>
        <v>496992296</v>
      </c>
    </row>
    <row r="6742" spans="2:21" ht="15.75" customHeight="1" x14ac:dyDescent="0.25">
      <c r="B6742" s="49" t="s">
        <v>364</v>
      </c>
      <c r="C6742" s="50" t="s">
        <v>372</v>
      </c>
      <c r="D6742" s="51" t="s">
        <v>62</v>
      </c>
      <c r="E6742" s="30">
        <v>0</v>
      </c>
      <c r="F6742" s="30">
        <f t="shared" si="1"/>
        <v>1</v>
      </c>
      <c r="G6742" s="30">
        <v>0</v>
      </c>
      <c r="H6742" s="30">
        <f t="shared" si="2"/>
        <v>1</v>
      </c>
      <c r="I6742" s="30">
        <v>1</v>
      </c>
      <c r="J6742" s="30">
        <f t="shared" si="3"/>
        <v>0</v>
      </c>
      <c r="K6742" s="30">
        <v>0</v>
      </c>
      <c r="L6742" s="30">
        <f t="shared" si="4"/>
        <v>1</v>
      </c>
      <c r="M6742" s="52" t="str">
        <f t="shared" si="5"/>
        <v>агрегати не працюють</v>
      </c>
      <c r="O6742" s="30" t="str">
        <f t="shared" si="6"/>
        <v/>
      </c>
      <c r="P6742" s="30" t="str">
        <f t="shared" si="7"/>
        <v/>
      </c>
      <c r="Q6742" s="30" t="str">
        <f t="shared" si="8"/>
        <v/>
      </c>
      <c r="R6742" s="30" t="str">
        <f t="shared" si="9"/>
        <v/>
      </c>
      <c r="S6742" s="30" t="str">
        <f t="shared" si="10"/>
        <v/>
      </c>
      <c r="T6742" s="30" t="str">
        <f t="shared" si="11"/>
        <v/>
      </c>
      <c r="U6742" s="30" t="str">
        <f t="shared" si="12"/>
        <v/>
      </c>
    </row>
    <row r="6743" spans="2:21" ht="15.75" customHeight="1" x14ac:dyDescent="0.25">
      <c r="B6743" s="49" t="s">
        <v>364</v>
      </c>
      <c r="C6743" s="50" t="s">
        <v>372</v>
      </c>
      <c r="D6743" s="51" t="s">
        <v>63</v>
      </c>
      <c r="E6743" s="30">
        <v>1013</v>
      </c>
      <c r="F6743" s="30">
        <v>0</v>
      </c>
      <c r="G6743" s="30">
        <v>102384</v>
      </c>
      <c r="H6743" s="30">
        <v>1</v>
      </c>
      <c r="I6743" s="30">
        <v>1</v>
      </c>
      <c r="J6743" s="30">
        <f t="shared" si="3"/>
        <v>0</v>
      </c>
      <c r="K6743" s="30">
        <v>1</v>
      </c>
      <c r="L6743" s="30">
        <f t="shared" si="4"/>
        <v>0</v>
      </c>
      <c r="M6743" s="52" t="str">
        <f t="shared" si="5"/>
        <v>OK</v>
      </c>
      <c r="O6743" s="30">
        <f t="shared" si="6"/>
        <v>1013</v>
      </c>
      <c r="P6743" s="30">
        <f t="shared" si="7"/>
        <v>947.35760000000005</v>
      </c>
      <c r="Q6743" s="30">
        <f t="shared" si="8"/>
        <v>947.35760000000005</v>
      </c>
      <c r="R6743" s="30" t="str">
        <f t="shared" si="9"/>
        <v/>
      </c>
      <c r="S6743" s="30" t="str">
        <f t="shared" si="10"/>
        <v/>
      </c>
      <c r="T6743" s="30">
        <f t="shared" si="11"/>
        <v>102384</v>
      </c>
      <c r="U6743" s="30">
        <f t="shared" si="12"/>
        <v>96994260.518399999</v>
      </c>
    </row>
    <row r="6744" spans="2:21" ht="15.75" customHeight="1" x14ac:dyDescent="0.25">
      <c r="B6744" s="49" t="s">
        <v>364</v>
      </c>
      <c r="C6744" s="50" t="s">
        <v>372</v>
      </c>
      <c r="D6744" s="51" t="s">
        <v>64</v>
      </c>
      <c r="E6744" s="30">
        <v>620</v>
      </c>
      <c r="F6744" s="30">
        <v>1</v>
      </c>
      <c r="G6744" s="30">
        <v>169600</v>
      </c>
      <c r="H6744" s="30">
        <v>1</v>
      </c>
      <c r="I6744" s="30">
        <v>1</v>
      </c>
      <c r="J6744" s="30">
        <f t="shared" si="3"/>
        <v>0</v>
      </c>
      <c r="K6744" s="30">
        <v>1</v>
      </c>
      <c r="L6744" s="30">
        <f t="shared" si="4"/>
        <v>0</v>
      </c>
      <c r="M6744" s="52" t="str">
        <f t="shared" si="5"/>
        <v>OK</v>
      </c>
      <c r="O6744" s="30" t="str">
        <f t="shared" si="6"/>
        <v/>
      </c>
      <c r="P6744" s="30" t="str">
        <f t="shared" si="7"/>
        <v/>
      </c>
      <c r="Q6744" s="30">
        <f t="shared" si="8"/>
        <v>620</v>
      </c>
      <c r="R6744" s="30" t="str">
        <f t="shared" si="9"/>
        <v/>
      </c>
      <c r="S6744" s="30" t="str">
        <f t="shared" si="10"/>
        <v/>
      </c>
      <c r="T6744" s="30">
        <f t="shared" si="11"/>
        <v>169600</v>
      </c>
      <c r="U6744" s="30">
        <f t="shared" si="12"/>
        <v>105152000</v>
      </c>
    </row>
    <row r="6745" spans="2:21" ht="15.75" customHeight="1" x14ac:dyDescent="0.25">
      <c r="B6745" s="49" t="s">
        <v>364</v>
      </c>
      <c r="C6745" s="50" t="s">
        <v>372</v>
      </c>
      <c r="D6745" s="51" t="s">
        <v>65</v>
      </c>
      <c r="E6745" s="30">
        <v>1046</v>
      </c>
      <c r="F6745" s="30">
        <v>0</v>
      </c>
      <c r="G6745" s="30">
        <v>275091</v>
      </c>
      <c r="H6745" s="30">
        <v>0</v>
      </c>
      <c r="I6745" s="30">
        <v>1</v>
      </c>
      <c r="J6745" s="30">
        <f t="shared" si="3"/>
        <v>0</v>
      </c>
      <c r="K6745" s="30">
        <v>1</v>
      </c>
      <c r="L6745" s="30">
        <f t="shared" si="4"/>
        <v>0</v>
      </c>
      <c r="M6745" s="52" t="str">
        <f t="shared" si="5"/>
        <v>OK</v>
      </c>
      <c r="O6745" s="30">
        <f t="shared" si="6"/>
        <v>1046</v>
      </c>
      <c r="P6745" s="30">
        <f t="shared" si="7"/>
        <v>978.2192</v>
      </c>
      <c r="Q6745" s="30">
        <f t="shared" si="8"/>
        <v>978.2192</v>
      </c>
      <c r="R6745" s="30">
        <f t="shared" si="9"/>
        <v>275091</v>
      </c>
      <c r="S6745" s="30">
        <f t="shared" si="10"/>
        <v>328761.25410000002</v>
      </c>
      <c r="T6745" s="30">
        <f t="shared" si="11"/>
        <v>328761.25410000002</v>
      </c>
      <c r="U6745" s="30">
        <f t="shared" si="12"/>
        <v>321600570.97669876</v>
      </c>
    </row>
    <row r="6746" spans="2:21" ht="15.75" customHeight="1" x14ac:dyDescent="0.25">
      <c r="B6746" s="49" t="s">
        <v>364</v>
      </c>
      <c r="C6746" s="50" t="s">
        <v>372</v>
      </c>
      <c r="D6746" s="51" t="s">
        <v>66</v>
      </c>
      <c r="E6746" s="30">
        <v>0</v>
      </c>
      <c r="F6746" s="30">
        <f t="shared" si="1"/>
        <v>1</v>
      </c>
      <c r="G6746" s="30">
        <v>0</v>
      </c>
      <c r="H6746" s="30">
        <f t="shared" si="2"/>
        <v>1</v>
      </c>
      <c r="I6746" s="30">
        <v>1</v>
      </c>
      <c r="J6746" s="30">
        <f t="shared" si="3"/>
        <v>0</v>
      </c>
      <c r="K6746" s="30">
        <v>0</v>
      </c>
      <c r="L6746" s="30">
        <f t="shared" si="4"/>
        <v>1</v>
      </c>
      <c r="M6746" s="52" t="str">
        <f t="shared" si="5"/>
        <v>агрегати не працюють</v>
      </c>
      <c r="O6746" s="30" t="str">
        <f t="shared" si="6"/>
        <v/>
      </c>
      <c r="P6746" s="30" t="str">
        <f t="shared" si="7"/>
        <v/>
      </c>
      <c r="Q6746" s="30" t="str">
        <f t="shared" si="8"/>
        <v/>
      </c>
      <c r="R6746" s="30" t="str">
        <f t="shared" si="9"/>
        <v/>
      </c>
      <c r="S6746" s="30" t="str">
        <f t="shared" si="10"/>
        <v/>
      </c>
      <c r="T6746" s="30" t="str">
        <f t="shared" si="11"/>
        <v/>
      </c>
      <c r="U6746" s="30" t="str">
        <f t="shared" si="12"/>
        <v/>
      </c>
    </row>
    <row r="6747" spans="2:21" ht="15.75" customHeight="1" x14ac:dyDescent="0.25">
      <c r="B6747" s="49" t="s">
        <v>364</v>
      </c>
      <c r="C6747" s="50" t="s">
        <v>372</v>
      </c>
      <c r="D6747" s="51" t="s">
        <v>67</v>
      </c>
      <c r="E6747" s="30">
        <v>1429</v>
      </c>
      <c r="F6747" s="30">
        <v>1</v>
      </c>
      <c r="G6747" s="30">
        <v>223239</v>
      </c>
      <c r="H6747" s="30">
        <v>0</v>
      </c>
      <c r="I6747" s="30">
        <v>1</v>
      </c>
      <c r="J6747" s="30">
        <f t="shared" si="3"/>
        <v>0</v>
      </c>
      <c r="K6747" s="30">
        <v>1</v>
      </c>
      <c r="L6747" s="30">
        <f t="shared" si="4"/>
        <v>0</v>
      </c>
      <c r="M6747" s="52" t="str">
        <f t="shared" si="5"/>
        <v>OK</v>
      </c>
      <c r="O6747" s="30" t="str">
        <f t="shared" si="6"/>
        <v/>
      </c>
      <c r="P6747" s="30" t="str">
        <f t="shared" si="7"/>
        <v/>
      </c>
      <c r="Q6747" s="30">
        <f t="shared" si="8"/>
        <v>1429</v>
      </c>
      <c r="R6747" s="30">
        <f t="shared" si="9"/>
        <v>223239</v>
      </c>
      <c r="S6747" s="30">
        <f t="shared" si="10"/>
        <v>266792.9289</v>
      </c>
      <c r="T6747" s="30">
        <f t="shared" si="11"/>
        <v>266792.9289</v>
      </c>
      <c r="U6747" s="30">
        <f t="shared" si="12"/>
        <v>381247095.39810002</v>
      </c>
    </row>
    <row r="6748" spans="2:21" ht="15.75" customHeight="1" x14ac:dyDescent="0.25">
      <c r="B6748" s="49" t="s">
        <v>364</v>
      </c>
      <c r="C6748" s="50" t="s">
        <v>372</v>
      </c>
      <c r="D6748" s="51" t="s">
        <v>68</v>
      </c>
      <c r="E6748" s="30">
        <v>0</v>
      </c>
      <c r="F6748" s="30">
        <f t="shared" si="1"/>
        <v>1</v>
      </c>
      <c r="G6748" s="30">
        <v>0</v>
      </c>
      <c r="H6748" s="30">
        <f t="shared" si="2"/>
        <v>1</v>
      </c>
      <c r="I6748" s="30">
        <v>1</v>
      </c>
      <c r="J6748" s="30">
        <f t="shared" si="3"/>
        <v>0</v>
      </c>
      <c r="K6748" s="30">
        <v>0</v>
      </c>
      <c r="L6748" s="30">
        <f t="shared" si="4"/>
        <v>1</v>
      </c>
      <c r="M6748" s="52" t="str">
        <f t="shared" si="5"/>
        <v>агрегати не працюють</v>
      </c>
      <c r="O6748" s="30" t="str">
        <f t="shared" si="6"/>
        <v/>
      </c>
      <c r="P6748" s="30" t="str">
        <f t="shared" si="7"/>
        <v/>
      </c>
      <c r="Q6748" s="30" t="str">
        <f t="shared" si="8"/>
        <v/>
      </c>
      <c r="R6748" s="30" t="str">
        <f t="shared" si="9"/>
        <v/>
      </c>
      <c r="S6748" s="30" t="str">
        <f t="shared" si="10"/>
        <v/>
      </c>
      <c r="T6748" s="30" t="str">
        <f t="shared" si="11"/>
        <v/>
      </c>
      <c r="U6748" s="30" t="str">
        <f t="shared" si="12"/>
        <v/>
      </c>
    </row>
    <row r="6749" spans="2:21" ht="15.75" customHeight="1" x14ac:dyDescent="0.25">
      <c r="B6749" s="49" t="s">
        <v>364</v>
      </c>
      <c r="C6749" s="50" t="s">
        <v>372</v>
      </c>
      <c r="D6749" s="51" t="s">
        <v>69</v>
      </c>
      <c r="E6749" s="30">
        <v>645</v>
      </c>
      <c r="F6749" s="30">
        <v>0</v>
      </c>
      <c r="G6749" s="30">
        <v>121913</v>
      </c>
      <c r="H6749" s="30">
        <v>0</v>
      </c>
      <c r="I6749" s="30">
        <v>1</v>
      </c>
      <c r="J6749" s="30">
        <f t="shared" si="3"/>
        <v>0</v>
      </c>
      <c r="K6749" s="30">
        <v>1</v>
      </c>
      <c r="L6749" s="30">
        <f t="shared" si="4"/>
        <v>0</v>
      </c>
      <c r="M6749" s="52" t="str">
        <f t="shared" si="5"/>
        <v>OK</v>
      </c>
      <c r="O6749" s="30">
        <f t="shared" si="6"/>
        <v>645</v>
      </c>
      <c r="P6749" s="30">
        <f t="shared" si="7"/>
        <v>603.20400000000006</v>
      </c>
      <c r="Q6749" s="30">
        <f t="shared" si="8"/>
        <v>603.20400000000006</v>
      </c>
      <c r="R6749" s="30">
        <f t="shared" si="9"/>
        <v>121913</v>
      </c>
      <c r="S6749" s="30">
        <f t="shared" si="10"/>
        <v>145698.22630000001</v>
      </c>
      <c r="T6749" s="30">
        <f t="shared" si="11"/>
        <v>145698.22630000001</v>
      </c>
      <c r="U6749" s="30">
        <f t="shared" si="12"/>
        <v>87885752.897065222</v>
      </c>
    </row>
    <row r="6750" spans="2:21" ht="15.75" customHeight="1" x14ac:dyDescent="0.25">
      <c r="B6750" s="49" t="s">
        <v>364</v>
      </c>
      <c r="C6750" s="50" t="s">
        <v>372</v>
      </c>
      <c r="D6750" s="51" t="s">
        <v>70</v>
      </c>
      <c r="E6750" s="30">
        <v>0</v>
      </c>
      <c r="F6750" s="30">
        <f t="shared" si="1"/>
        <v>1</v>
      </c>
      <c r="G6750" s="30">
        <v>0</v>
      </c>
      <c r="H6750" s="30">
        <f t="shared" si="2"/>
        <v>1</v>
      </c>
      <c r="I6750" s="30">
        <v>1</v>
      </c>
      <c r="J6750" s="30">
        <f t="shared" si="3"/>
        <v>0</v>
      </c>
      <c r="K6750" s="30">
        <v>0</v>
      </c>
      <c r="L6750" s="30">
        <f t="shared" si="4"/>
        <v>1</v>
      </c>
      <c r="M6750" s="52" t="str">
        <f t="shared" si="5"/>
        <v>агрегати не працюють</v>
      </c>
      <c r="O6750" s="30" t="str">
        <f t="shared" si="6"/>
        <v/>
      </c>
      <c r="P6750" s="30" t="str">
        <f t="shared" si="7"/>
        <v/>
      </c>
      <c r="Q6750" s="30" t="str">
        <f t="shared" si="8"/>
        <v/>
      </c>
      <c r="R6750" s="30" t="str">
        <f t="shared" si="9"/>
        <v/>
      </c>
      <c r="S6750" s="30" t="str">
        <f t="shared" si="10"/>
        <v/>
      </c>
      <c r="T6750" s="30" t="str">
        <f t="shared" si="11"/>
        <v/>
      </c>
      <c r="U6750" s="30" t="str">
        <f t="shared" si="12"/>
        <v/>
      </c>
    </row>
    <row r="6751" spans="2:21" ht="15.75" customHeight="1" x14ac:dyDescent="0.25">
      <c r="B6751" s="49" t="s">
        <v>364</v>
      </c>
      <c r="C6751" s="50" t="s">
        <v>372</v>
      </c>
      <c r="D6751" s="51" t="s">
        <v>71</v>
      </c>
      <c r="E6751" s="30">
        <v>0</v>
      </c>
      <c r="F6751" s="30">
        <f t="shared" si="1"/>
        <v>1</v>
      </c>
      <c r="G6751" s="30">
        <v>0</v>
      </c>
      <c r="H6751" s="30">
        <f t="shared" si="2"/>
        <v>1</v>
      </c>
      <c r="I6751" s="30">
        <v>1</v>
      </c>
      <c r="J6751" s="30">
        <f t="shared" si="3"/>
        <v>0</v>
      </c>
      <c r="K6751" s="30">
        <v>0</v>
      </c>
      <c r="L6751" s="30">
        <f t="shared" si="4"/>
        <v>1</v>
      </c>
      <c r="M6751" s="52" t="str">
        <f t="shared" si="5"/>
        <v>агрегати не працюють</v>
      </c>
      <c r="O6751" s="30" t="str">
        <f t="shared" si="6"/>
        <v/>
      </c>
      <c r="P6751" s="30" t="str">
        <f t="shared" si="7"/>
        <v/>
      </c>
      <c r="Q6751" s="30" t="str">
        <f t="shared" si="8"/>
        <v/>
      </c>
      <c r="R6751" s="30" t="str">
        <f t="shared" si="9"/>
        <v/>
      </c>
      <c r="S6751" s="30" t="str">
        <f t="shared" si="10"/>
        <v/>
      </c>
      <c r="T6751" s="30" t="str">
        <f t="shared" si="11"/>
        <v/>
      </c>
      <c r="U6751" s="30" t="str">
        <f t="shared" si="12"/>
        <v/>
      </c>
    </row>
    <row r="6752" spans="2:21" ht="15.75" customHeight="1" x14ac:dyDescent="0.25">
      <c r="B6752" s="49" t="s">
        <v>364</v>
      </c>
      <c r="C6752" s="50" t="s">
        <v>372</v>
      </c>
      <c r="D6752" s="51" t="s">
        <v>72</v>
      </c>
      <c r="E6752" s="30">
        <v>1573</v>
      </c>
      <c r="F6752" s="30">
        <v>1</v>
      </c>
      <c r="G6752" s="30">
        <v>109711</v>
      </c>
      <c r="H6752" s="30">
        <v>1</v>
      </c>
      <c r="I6752" s="30">
        <v>1</v>
      </c>
      <c r="J6752" s="30">
        <f t="shared" si="3"/>
        <v>0</v>
      </c>
      <c r="K6752" s="30">
        <v>1</v>
      </c>
      <c r="L6752" s="30">
        <f t="shared" si="4"/>
        <v>0</v>
      </c>
      <c r="M6752" s="52" t="str">
        <f t="shared" si="5"/>
        <v>OK</v>
      </c>
      <c r="O6752" s="30" t="str">
        <f t="shared" si="6"/>
        <v/>
      </c>
      <c r="P6752" s="30" t="str">
        <f t="shared" si="7"/>
        <v/>
      </c>
      <c r="Q6752" s="30">
        <f t="shared" si="8"/>
        <v>1573</v>
      </c>
      <c r="R6752" s="30" t="str">
        <f t="shared" si="9"/>
        <v/>
      </c>
      <c r="S6752" s="30" t="str">
        <f t="shared" si="10"/>
        <v/>
      </c>
      <c r="T6752" s="30">
        <f t="shared" si="11"/>
        <v>109711</v>
      </c>
      <c r="U6752" s="30">
        <f t="shared" si="12"/>
        <v>172575403</v>
      </c>
    </row>
    <row r="6753" spans="2:21" ht="15.75" customHeight="1" x14ac:dyDescent="0.25">
      <c r="B6753" s="49" t="s">
        <v>364</v>
      </c>
      <c r="C6753" s="50" t="s">
        <v>372</v>
      </c>
      <c r="D6753" s="51" t="s">
        <v>73</v>
      </c>
      <c r="E6753" s="30">
        <v>1606</v>
      </c>
      <c r="F6753" s="30">
        <v>1</v>
      </c>
      <c r="G6753" s="30">
        <v>284275</v>
      </c>
      <c r="H6753" s="30">
        <v>1</v>
      </c>
      <c r="I6753" s="30">
        <v>1</v>
      </c>
      <c r="J6753" s="30">
        <f t="shared" si="3"/>
        <v>0</v>
      </c>
      <c r="K6753" s="30">
        <v>1</v>
      </c>
      <c r="L6753" s="30">
        <f t="shared" si="4"/>
        <v>0</v>
      </c>
      <c r="M6753" s="52" t="str">
        <f t="shared" si="5"/>
        <v>OK</v>
      </c>
      <c r="O6753" s="30" t="str">
        <f t="shared" si="6"/>
        <v/>
      </c>
      <c r="P6753" s="30" t="str">
        <f t="shared" si="7"/>
        <v/>
      </c>
      <c r="Q6753" s="30">
        <f t="shared" si="8"/>
        <v>1606</v>
      </c>
      <c r="R6753" s="30" t="str">
        <f t="shared" si="9"/>
        <v/>
      </c>
      <c r="S6753" s="30" t="str">
        <f t="shared" si="10"/>
        <v/>
      </c>
      <c r="T6753" s="30">
        <f t="shared" si="11"/>
        <v>284275</v>
      </c>
      <c r="U6753" s="30">
        <f t="shared" si="12"/>
        <v>456545650</v>
      </c>
    </row>
    <row r="6754" spans="2:21" ht="15.75" customHeight="1" x14ac:dyDescent="0.25">
      <c r="B6754" s="49" t="s">
        <v>364</v>
      </c>
      <c r="C6754" s="50" t="s">
        <v>372</v>
      </c>
      <c r="D6754" s="51" t="s">
        <v>74</v>
      </c>
      <c r="E6754" s="30">
        <v>1509</v>
      </c>
      <c r="F6754" s="30">
        <v>1</v>
      </c>
      <c r="G6754" s="30">
        <v>43669</v>
      </c>
      <c r="H6754" s="30">
        <v>0</v>
      </c>
      <c r="I6754" s="30">
        <v>1</v>
      </c>
      <c r="J6754" s="30">
        <f t="shared" si="3"/>
        <v>0</v>
      </c>
      <c r="K6754" s="30">
        <v>1</v>
      </c>
      <c r="L6754" s="30">
        <f t="shared" si="4"/>
        <v>0</v>
      </c>
      <c r="M6754" s="52" t="str">
        <f t="shared" si="5"/>
        <v>OK</v>
      </c>
      <c r="O6754" s="30" t="str">
        <f t="shared" si="6"/>
        <v/>
      </c>
      <c r="P6754" s="30" t="str">
        <f t="shared" si="7"/>
        <v/>
      </c>
      <c r="Q6754" s="30">
        <f t="shared" si="8"/>
        <v>1509</v>
      </c>
      <c r="R6754" s="30">
        <f t="shared" si="9"/>
        <v>43669</v>
      </c>
      <c r="S6754" s="30">
        <f t="shared" si="10"/>
        <v>52188.821900000003</v>
      </c>
      <c r="T6754" s="30">
        <f t="shared" si="11"/>
        <v>52188.821900000003</v>
      </c>
      <c r="U6754" s="30">
        <f t="shared" si="12"/>
        <v>78752932.247100011</v>
      </c>
    </row>
    <row r="6755" spans="2:21" ht="15.75" customHeight="1" x14ac:dyDescent="0.25">
      <c r="B6755" s="49" t="s">
        <v>364</v>
      </c>
      <c r="C6755" s="50" t="s">
        <v>372</v>
      </c>
      <c r="D6755" s="51" t="s">
        <v>75</v>
      </c>
      <c r="E6755" s="30">
        <v>0</v>
      </c>
      <c r="F6755" s="30">
        <f t="shared" si="1"/>
        <v>1</v>
      </c>
      <c r="G6755" s="30">
        <v>0</v>
      </c>
      <c r="H6755" s="30">
        <f t="shared" si="2"/>
        <v>1</v>
      </c>
      <c r="I6755" s="30">
        <v>1</v>
      </c>
      <c r="J6755" s="30">
        <f t="shared" si="3"/>
        <v>0</v>
      </c>
      <c r="K6755" s="30">
        <v>0</v>
      </c>
      <c r="L6755" s="30">
        <f t="shared" si="4"/>
        <v>1</v>
      </c>
      <c r="M6755" s="52" t="str">
        <f t="shared" si="5"/>
        <v>агрегати не працюють</v>
      </c>
      <c r="O6755" s="30" t="str">
        <f t="shared" si="6"/>
        <v/>
      </c>
      <c r="P6755" s="30" t="str">
        <f t="shared" si="7"/>
        <v/>
      </c>
      <c r="Q6755" s="30" t="str">
        <f t="shared" si="8"/>
        <v/>
      </c>
      <c r="R6755" s="30" t="str">
        <f t="shared" si="9"/>
        <v/>
      </c>
      <c r="S6755" s="30" t="str">
        <f t="shared" si="10"/>
        <v/>
      </c>
      <c r="T6755" s="30" t="str">
        <f t="shared" si="11"/>
        <v/>
      </c>
      <c r="U6755" s="30" t="str">
        <f t="shared" si="12"/>
        <v/>
      </c>
    </row>
    <row r="6756" spans="2:21" ht="15.75" customHeight="1" x14ac:dyDescent="0.25">
      <c r="B6756" s="49" t="s">
        <v>364</v>
      </c>
      <c r="C6756" s="50" t="s">
        <v>372</v>
      </c>
      <c r="D6756" s="51" t="s">
        <v>76</v>
      </c>
      <c r="E6756" s="30">
        <v>0</v>
      </c>
      <c r="F6756" s="30">
        <f t="shared" si="1"/>
        <v>1</v>
      </c>
      <c r="G6756" s="30">
        <v>0</v>
      </c>
      <c r="H6756" s="30">
        <f t="shared" si="2"/>
        <v>1</v>
      </c>
      <c r="I6756" s="30">
        <v>1</v>
      </c>
      <c r="J6756" s="30">
        <f t="shared" si="3"/>
        <v>0</v>
      </c>
      <c r="K6756" s="30">
        <v>0</v>
      </c>
      <c r="L6756" s="30">
        <f t="shared" si="4"/>
        <v>1</v>
      </c>
      <c r="M6756" s="52" t="str">
        <f t="shared" si="5"/>
        <v>агрегати не працюють</v>
      </c>
      <c r="O6756" s="30" t="str">
        <f t="shared" si="6"/>
        <v/>
      </c>
      <c r="P6756" s="30" t="str">
        <f t="shared" si="7"/>
        <v/>
      </c>
      <c r="Q6756" s="30" t="str">
        <f t="shared" si="8"/>
        <v/>
      </c>
      <c r="R6756" s="30" t="str">
        <f t="shared" si="9"/>
        <v/>
      </c>
      <c r="S6756" s="30" t="str">
        <f t="shared" si="10"/>
        <v/>
      </c>
      <c r="T6756" s="30" t="str">
        <f t="shared" si="11"/>
        <v/>
      </c>
      <c r="U6756" s="30" t="str">
        <f t="shared" si="12"/>
        <v/>
      </c>
    </row>
    <row r="6757" spans="2:21" ht="15.75" customHeight="1" x14ac:dyDescent="0.25">
      <c r="B6757" s="49" t="s">
        <v>364</v>
      </c>
      <c r="C6757" s="50" t="s">
        <v>372</v>
      </c>
      <c r="D6757" s="51" t="s">
        <v>77</v>
      </c>
      <c r="E6757" s="30">
        <v>0</v>
      </c>
      <c r="F6757" s="30">
        <f t="shared" si="1"/>
        <v>1</v>
      </c>
      <c r="G6757" s="30">
        <v>0</v>
      </c>
      <c r="H6757" s="30">
        <f t="shared" si="2"/>
        <v>1</v>
      </c>
      <c r="I6757" s="30">
        <v>1</v>
      </c>
      <c r="J6757" s="30">
        <f t="shared" si="3"/>
        <v>0</v>
      </c>
      <c r="K6757" s="30">
        <v>0</v>
      </c>
      <c r="L6757" s="30">
        <f t="shared" si="4"/>
        <v>1</v>
      </c>
      <c r="M6757" s="52" t="str">
        <f t="shared" si="5"/>
        <v>агрегати не працюють</v>
      </c>
      <c r="O6757" s="30" t="str">
        <f t="shared" si="6"/>
        <v/>
      </c>
      <c r="P6757" s="30" t="str">
        <f t="shared" si="7"/>
        <v/>
      </c>
      <c r="Q6757" s="30" t="str">
        <f t="shared" si="8"/>
        <v/>
      </c>
      <c r="R6757" s="30" t="str">
        <f t="shared" si="9"/>
        <v/>
      </c>
      <c r="S6757" s="30" t="str">
        <f t="shared" si="10"/>
        <v/>
      </c>
      <c r="T6757" s="30" t="str">
        <f t="shared" si="11"/>
        <v/>
      </c>
      <c r="U6757" s="30" t="str">
        <f t="shared" si="12"/>
        <v/>
      </c>
    </row>
    <row r="6758" spans="2:21" ht="15.75" customHeight="1" x14ac:dyDescent="0.25">
      <c r="B6758" s="49" t="s">
        <v>364</v>
      </c>
      <c r="C6758" s="50" t="s">
        <v>372</v>
      </c>
      <c r="D6758" s="51" t="s">
        <v>78</v>
      </c>
      <c r="E6758" s="30">
        <v>1178</v>
      </c>
      <c r="F6758" s="30">
        <v>1</v>
      </c>
      <c r="G6758" s="30">
        <v>78425</v>
      </c>
      <c r="H6758" s="30">
        <v>0</v>
      </c>
      <c r="I6758" s="30">
        <v>1</v>
      </c>
      <c r="J6758" s="30">
        <f t="shared" si="3"/>
        <v>0</v>
      </c>
      <c r="K6758" s="30">
        <v>1</v>
      </c>
      <c r="L6758" s="30">
        <f t="shared" si="4"/>
        <v>0</v>
      </c>
      <c r="M6758" s="52" t="str">
        <f t="shared" si="5"/>
        <v>OK</v>
      </c>
      <c r="O6758" s="30" t="str">
        <f t="shared" si="6"/>
        <v/>
      </c>
      <c r="P6758" s="30" t="str">
        <f t="shared" si="7"/>
        <v/>
      </c>
      <c r="Q6758" s="30">
        <f t="shared" si="8"/>
        <v>1178</v>
      </c>
      <c r="R6758" s="30">
        <f t="shared" si="9"/>
        <v>78425</v>
      </c>
      <c r="S6758" s="30">
        <f t="shared" si="10"/>
        <v>93725.717499999999</v>
      </c>
      <c r="T6758" s="30">
        <f t="shared" si="11"/>
        <v>93725.717499999999</v>
      </c>
      <c r="U6758" s="30">
        <f t="shared" si="12"/>
        <v>110408895.215</v>
      </c>
    </row>
    <row r="6759" spans="2:21" ht="15.75" customHeight="1" x14ac:dyDescent="0.25">
      <c r="B6759" s="49" t="s">
        <v>364</v>
      </c>
      <c r="C6759" s="50" t="s">
        <v>372</v>
      </c>
      <c r="D6759" s="51" t="s">
        <v>79</v>
      </c>
      <c r="E6759" s="30">
        <v>0</v>
      </c>
      <c r="F6759" s="30">
        <f t="shared" si="1"/>
        <v>1</v>
      </c>
      <c r="G6759" s="30">
        <v>0</v>
      </c>
      <c r="H6759" s="30">
        <f t="shared" si="2"/>
        <v>1</v>
      </c>
      <c r="I6759" s="30">
        <v>1</v>
      </c>
      <c r="J6759" s="30">
        <f t="shared" si="3"/>
        <v>0</v>
      </c>
      <c r="K6759" s="30">
        <v>0</v>
      </c>
      <c r="L6759" s="30">
        <f t="shared" si="4"/>
        <v>1</v>
      </c>
      <c r="M6759" s="52" t="str">
        <f t="shared" si="5"/>
        <v>агрегати не працюють</v>
      </c>
      <c r="O6759" s="30" t="str">
        <f t="shared" si="6"/>
        <v/>
      </c>
      <c r="P6759" s="30" t="str">
        <f t="shared" si="7"/>
        <v/>
      </c>
      <c r="Q6759" s="30" t="str">
        <f t="shared" si="8"/>
        <v/>
      </c>
      <c r="R6759" s="30" t="str">
        <f t="shared" si="9"/>
        <v/>
      </c>
      <c r="S6759" s="30" t="str">
        <f t="shared" si="10"/>
        <v/>
      </c>
      <c r="T6759" s="30" t="str">
        <f t="shared" si="11"/>
        <v/>
      </c>
      <c r="U6759" s="30" t="str">
        <f t="shared" si="12"/>
        <v/>
      </c>
    </row>
    <row r="6760" spans="2:21" ht="15.75" customHeight="1" x14ac:dyDescent="0.25">
      <c r="B6760" s="49" t="s">
        <v>364</v>
      </c>
      <c r="C6760" s="50" t="s">
        <v>372</v>
      </c>
      <c r="D6760" s="51" t="s">
        <v>80</v>
      </c>
      <c r="E6760" s="30">
        <v>0</v>
      </c>
      <c r="F6760" s="30">
        <f t="shared" si="1"/>
        <v>1</v>
      </c>
      <c r="G6760" s="30">
        <v>0</v>
      </c>
      <c r="H6760" s="30">
        <f t="shared" si="2"/>
        <v>1</v>
      </c>
      <c r="I6760" s="30">
        <v>1</v>
      </c>
      <c r="J6760" s="30">
        <f t="shared" si="3"/>
        <v>0</v>
      </c>
      <c r="K6760" s="30">
        <v>0</v>
      </c>
      <c r="L6760" s="30">
        <f t="shared" si="4"/>
        <v>1</v>
      </c>
      <c r="M6760" s="52" t="str">
        <f t="shared" si="5"/>
        <v>агрегати не працюють</v>
      </c>
      <c r="O6760" s="30" t="str">
        <f t="shared" si="6"/>
        <v/>
      </c>
      <c r="P6760" s="30" t="str">
        <f t="shared" si="7"/>
        <v/>
      </c>
      <c r="Q6760" s="30" t="str">
        <f t="shared" si="8"/>
        <v/>
      </c>
      <c r="R6760" s="30" t="str">
        <f t="shared" si="9"/>
        <v/>
      </c>
      <c r="S6760" s="30" t="str">
        <f t="shared" si="10"/>
        <v/>
      </c>
      <c r="T6760" s="30" t="str">
        <f t="shared" si="11"/>
        <v/>
      </c>
      <c r="U6760" s="30" t="str">
        <f t="shared" si="12"/>
        <v/>
      </c>
    </row>
    <row r="6761" spans="2:21" ht="15.75" customHeight="1" x14ac:dyDescent="0.25">
      <c r="B6761" s="49" t="s">
        <v>364</v>
      </c>
      <c r="C6761" s="50" t="s">
        <v>372</v>
      </c>
      <c r="D6761" s="51" t="s">
        <v>81</v>
      </c>
      <c r="E6761" s="30">
        <v>0</v>
      </c>
      <c r="F6761" s="30">
        <f t="shared" si="1"/>
        <v>1</v>
      </c>
      <c r="G6761" s="30">
        <v>0</v>
      </c>
      <c r="H6761" s="30">
        <f t="shared" si="2"/>
        <v>1</v>
      </c>
      <c r="I6761" s="30">
        <v>1</v>
      </c>
      <c r="J6761" s="30">
        <f t="shared" si="3"/>
        <v>0</v>
      </c>
      <c r="K6761" s="30">
        <v>0</v>
      </c>
      <c r="L6761" s="30">
        <f t="shared" si="4"/>
        <v>1</v>
      </c>
      <c r="M6761" s="52" t="str">
        <f t="shared" si="5"/>
        <v>агрегати не працюють</v>
      </c>
      <c r="O6761" s="30" t="str">
        <f t="shared" si="6"/>
        <v/>
      </c>
      <c r="P6761" s="30" t="str">
        <f t="shared" si="7"/>
        <v/>
      </c>
      <c r="Q6761" s="30" t="str">
        <f t="shared" si="8"/>
        <v/>
      </c>
      <c r="R6761" s="30" t="str">
        <f t="shared" si="9"/>
        <v/>
      </c>
      <c r="S6761" s="30" t="str">
        <f t="shared" si="10"/>
        <v/>
      </c>
      <c r="T6761" s="30" t="str">
        <f t="shared" si="11"/>
        <v/>
      </c>
      <c r="U6761" s="30" t="str">
        <f t="shared" si="12"/>
        <v/>
      </c>
    </row>
    <row r="6762" spans="2:21" ht="15.75" customHeight="1" x14ac:dyDescent="0.25">
      <c r="B6762" s="49" t="s">
        <v>364</v>
      </c>
      <c r="C6762" s="50" t="s">
        <v>372</v>
      </c>
      <c r="D6762" s="51" t="s">
        <v>82</v>
      </c>
      <c r="E6762" s="30">
        <v>356</v>
      </c>
      <c r="F6762" s="30">
        <v>0</v>
      </c>
      <c r="G6762" s="30">
        <v>70180</v>
      </c>
      <c r="H6762" s="30">
        <v>1</v>
      </c>
      <c r="I6762" s="30">
        <v>1</v>
      </c>
      <c r="J6762" s="30">
        <f t="shared" si="3"/>
        <v>0</v>
      </c>
      <c r="K6762" s="30">
        <v>1</v>
      </c>
      <c r="L6762" s="30">
        <f t="shared" si="4"/>
        <v>0</v>
      </c>
      <c r="M6762" s="52" t="str">
        <f t="shared" si="5"/>
        <v>OK</v>
      </c>
      <c r="O6762" s="30">
        <f t="shared" si="6"/>
        <v>356</v>
      </c>
      <c r="P6762" s="30">
        <f t="shared" si="7"/>
        <v>332.93119999999999</v>
      </c>
      <c r="Q6762" s="30">
        <f t="shared" si="8"/>
        <v>332.93119999999999</v>
      </c>
      <c r="R6762" s="30" t="str">
        <f t="shared" si="9"/>
        <v/>
      </c>
      <c r="S6762" s="30" t="str">
        <f t="shared" si="10"/>
        <v/>
      </c>
      <c r="T6762" s="30">
        <f t="shared" si="11"/>
        <v>70180</v>
      </c>
      <c r="U6762" s="30">
        <f t="shared" si="12"/>
        <v>23365111.616</v>
      </c>
    </row>
    <row r="6763" spans="2:21" ht="15.75" customHeight="1" x14ac:dyDescent="0.25">
      <c r="B6763" s="49" t="s">
        <v>364</v>
      </c>
      <c r="C6763" s="50" t="s">
        <v>372</v>
      </c>
      <c r="D6763" s="51" t="s">
        <v>83</v>
      </c>
      <c r="E6763" s="30">
        <v>753</v>
      </c>
      <c r="F6763" s="30">
        <v>0</v>
      </c>
      <c r="G6763" s="30">
        <v>55839</v>
      </c>
      <c r="H6763" s="30">
        <v>0</v>
      </c>
      <c r="I6763" s="30">
        <v>1</v>
      </c>
      <c r="J6763" s="30">
        <f t="shared" si="3"/>
        <v>0</v>
      </c>
      <c r="K6763" s="30">
        <v>1</v>
      </c>
      <c r="L6763" s="30">
        <f t="shared" si="4"/>
        <v>0</v>
      </c>
      <c r="M6763" s="52" t="str">
        <f t="shared" si="5"/>
        <v>OK</v>
      </c>
      <c r="O6763" s="30">
        <f t="shared" si="6"/>
        <v>753</v>
      </c>
      <c r="P6763" s="30">
        <f t="shared" si="7"/>
        <v>704.2056</v>
      </c>
      <c r="Q6763" s="30">
        <f t="shared" si="8"/>
        <v>704.2056</v>
      </c>
      <c r="R6763" s="30">
        <f t="shared" si="9"/>
        <v>55839</v>
      </c>
      <c r="S6763" s="30">
        <f t="shared" si="10"/>
        <v>66733.188900000008</v>
      </c>
      <c r="T6763" s="30">
        <f t="shared" si="11"/>
        <v>66733.188900000008</v>
      </c>
      <c r="U6763" s="30">
        <f t="shared" si="12"/>
        <v>46993885.329237849</v>
      </c>
    </row>
    <row r="6764" spans="2:21" ht="15.75" customHeight="1" x14ac:dyDescent="0.25">
      <c r="B6764" s="49" t="s">
        <v>364</v>
      </c>
      <c r="C6764" s="50" t="s">
        <v>373</v>
      </c>
      <c r="D6764" s="51" t="s">
        <v>60</v>
      </c>
      <c r="E6764" s="30">
        <v>1987</v>
      </c>
      <c r="F6764" s="30">
        <v>0</v>
      </c>
      <c r="G6764" s="30">
        <v>38591</v>
      </c>
      <c r="H6764" s="30">
        <v>1</v>
      </c>
      <c r="I6764" s="30">
        <v>1</v>
      </c>
      <c r="J6764" s="30">
        <f t="shared" si="3"/>
        <v>0</v>
      </c>
      <c r="K6764" s="30">
        <v>1</v>
      </c>
      <c r="L6764" s="30">
        <f t="shared" si="4"/>
        <v>0</v>
      </c>
      <c r="M6764" s="52" t="str">
        <f t="shared" si="5"/>
        <v>OK</v>
      </c>
      <c r="O6764" s="30">
        <f t="shared" si="6"/>
        <v>1987</v>
      </c>
      <c r="P6764" s="30">
        <f t="shared" si="7"/>
        <v>1858.2424000000001</v>
      </c>
      <c r="Q6764" s="30">
        <f t="shared" si="8"/>
        <v>1858.2424000000001</v>
      </c>
      <c r="R6764" s="30" t="str">
        <f t="shared" si="9"/>
        <v/>
      </c>
      <c r="S6764" s="30" t="str">
        <f t="shared" si="10"/>
        <v/>
      </c>
      <c r="T6764" s="30">
        <f t="shared" si="11"/>
        <v>38591</v>
      </c>
      <c r="U6764" s="30">
        <f t="shared" si="12"/>
        <v>71711432.458399996</v>
      </c>
    </row>
    <row r="6765" spans="2:21" ht="15.75" customHeight="1" x14ac:dyDescent="0.25">
      <c r="B6765" s="49" t="s">
        <v>364</v>
      </c>
      <c r="C6765" s="50" t="s">
        <v>373</v>
      </c>
      <c r="D6765" s="51" t="s">
        <v>61</v>
      </c>
      <c r="E6765" s="30">
        <v>1713</v>
      </c>
      <c r="F6765" s="30">
        <v>0</v>
      </c>
      <c r="G6765" s="30">
        <v>106589</v>
      </c>
      <c r="H6765" s="30">
        <v>0</v>
      </c>
      <c r="I6765" s="30">
        <v>1</v>
      </c>
      <c r="J6765" s="30">
        <f t="shared" si="3"/>
        <v>0</v>
      </c>
      <c r="K6765" s="30">
        <v>1</v>
      </c>
      <c r="L6765" s="30">
        <f t="shared" si="4"/>
        <v>0</v>
      </c>
      <c r="M6765" s="52" t="str">
        <f t="shared" si="5"/>
        <v>OK</v>
      </c>
      <c r="O6765" s="30">
        <f t="shared" si="6"/>
        <v>1713</v>
      </c>
      <c r="P6765" s="30">
        <f t="shared" si="7"/>
        <v>1601.9976000000001</v>
      </c>
      <c r="Q6765" s="30">
        <f t="shared" si="8"/>
        <v>1601.9976000000001</v>
      </c>
      <c r="R6765" s="30">
        <f t="shared" si="9"/>
        <v>106589</v>
      </c>
      <c r="S6765" s="30">
        <f t="shared" si="10"/>
        <v>127384.51390000001</v>
      </c>
      <c r="T6765" s="30">
        <f t="shared" si="11"/>
        <v>127384.51390000001</v>
      </c>
      <c r="U6765" s="30">
        <f t="shared" si="12"/>
        <v>204069685.54496667</v>
      </c>
    </row>
    <row r="6766" spans="2:21" ht="15.75" customHeight="1" x14ac:dyDescent="0.25">
      <c r="B6766" s="49" t="s">
        <v>364</v>
      </c>
      <c r="C6766" s="50" t="s">
        <v>373</v>
      </c>
      <c r="D6766" s="51" t="s">
        <v>62</v>
      </c>
      <c r="E6766" s="30">
        <v>0</v>
      </c>
      <c r="F6766" s="30">
        <f t="shared" si="1"/>
        <v>1</v>
      </c>
      <c r="G6766" s="30">
        <v>0</v>
      </c>
      <c r="H6766" s="30">
        <f t="shared" si="2"/>
        <v>1</v>
      </c>
      <c r="I6766" s="30">
        <v>1</v>
      </c>
      <c r="J6766" s="30">
        <f t="shared" si="3"/>
        <v>0</v>
      </c>
      <c r="K6766" s="30">
        <v>0</v>
      </c>
      <c r="L6766" s="30">
        <f t="shared" si="4"/>
        <v>1</v>
      </c>
      <c r="M6766" s="52" t="str">
        <f t="shared" si="5"/>
        <v>агрегати не працюють</v>
      </c>
      <c r="O6766" s="30" t="str">
        <f t="shared" si="6"/>
        <v/>
      </c>
      <c r="P6766" s="30" t="str">
        <f t="shared" si="7"/>
        <v/>
      </c>
      <c r="Q6766" s="30" t="str">
        <f t="shared" si="8"/>
        <v/>
      </c>
      <c r="R6766" s="30" t="str">
        <f t="shared" si="9"/>
        <v/>
      </c>
      <c r="S6766" s="30" t="str">
        <f t="shared" si="10"/>
        <v/>
      </c>
      <c r="T6766" s="30" t="str">
        <f t="shared" si="11"/>
        <v/>
      </c>
      <c r="U6766" s="30" t="str">
        <f t="shared" si="12"/>
        <v/>
      </c>
    </row>
    <row r="6767" spans="2:21" ht="15.75" customHeight="1" x14ac:dyDescent="0.25">
      <c r="B6767" s="49" t="s">
        <v>364</v>
      </c>
      <c r="C6767" s="50" t="s">
        <v>373</v>
      </c>
      <c r="D6767" s="51" t="s">
        <v>63</v>
      </c>
      <c r="E6767" s="30">
        <v>1792</v>
      </c>
      <c r="F6767" s="30">
        <v>0</v>
      </c>
      <c r="G6767" s="30">
        <v>53003</v>
      </c>
      <c r="H6767" s="30">
        <v>0</v>
      </c>
      <c r="I6767" s="30">
        <v>1</v>
      </c>
      <c r="J6767" s="30">
        <f t="shared" si="3"/>
        <v>0</v>
      </c>
      <c r="K6767" s="30">
        <v>1</v>
      </c>
      <c r="L6767" s="30">
        <f t="shared" si="4"/>
        <v>0</v>
      </c>
      <c r="M6767" s="52" t="str">
        <f t="shared" si="5"/>
        <v>OK</v>
      </c>
      <c r="O6767" s="30">
        <f t="shared" si="6"/>
        <v>1792</v>
      </c>
      <c r="P6767" s="30">
        <f t="shared" si="7"/>
        <v>1675.8784000000001</v>
      </c>
      <c r="Q6767" s="30">
        <f t="shared" si="8"/>
        <v>1675.8784000000001</v>
      </c>
      <c r="R6767" s="30">
        <f t="shared" si="9"/>
        <v>53003</v>
      </c>
      <c r="S6767" s="30">
        <f t="shared" si="10"/>
        <v>63343.885300000002</v>
      </c>
      <c r="T6767" s="30">
        <f t="shared" si="11"/>
        <v>63343.885300000002</v>
      </c>
      <c r="U6767" s="30">
        <f t="shared" si="12"/>
        <v>106156649.14634752</v>
      </c>
    </row>
    <row r="6768" spans="2:21" ht="15.75" customHeight="1" x14ac:dyDescent="0.25">
      <c r="B6768" s="49" t="s">
        <v>364</v>
      </c>
      <c r="C6768" s="50" t="s">
        <v>373</v>
      </c>
      <c r="D6768" s="51" t="s">
        <v>64</v>
      </c>
      <c r="E6768" s="30">
        <v>0</v>
      </c>
      <c r="F6768" s="30">
        <f t="shared" si="1"/>
        <v>1</v>
      </c>
      <c r="G6768" s="30">
        <v>0</v>
      </c>
      <c r="H6768" s="30">
        <f t="shared" si="2"/>
        <v>1</v>
      </c>
      <c r="I6768" s="30">
        <v>1</v>
      </c>
      <c r="J6768" s="30">
        <f t="shared" si="3"/>
        <v>0</v>
      </c>
      <c r="K6768" s="30">
        <v>0</v>
      </c>
      <c r="L6768" s="30">
        <f t="shared" si="4"/>
        <v>1</v>
      </c>
      <c r="M6768" s="52" t="str">
        <f t="shared" si="5"/>
        <v>агрегати не працюють</v>
      </c>
      <c r="O6768" s="30" t="str">
        <f t="shared" si="6"/>
        <v/>
      </c>
      <c r="P6768" s="30" t="str">
        <f t="shared" si="7"/>
        <v/>
      </c>
      <c r="Q6768" s="30" t="str">
        <f t="shared" si="8"/>
        <v/>
      </c>
      <c r="R6768" s="30" t="str">
        <f t="shared" si="9"/>
        <v/>
      </c>
      <c r="S6768" s="30" t="str">
        <f t="shared" si="10"/>
        <v/>
      </c>
      <c r="T6768" s="30" t="str">
        <f t="shared" si="11"/>
        <v/>
      </c>
      <c r="U6768" s="30" t="str">
        <f t="shared" si="12"/>
        <v/>
      </c>
    </row>
    <row r="6769" spans="2:21" ht="15.75" customHeight="1" x14ac:dyDescent="0.25">
      <c r="B6769" s="49" t="s">
        <v>364</v>
      </c>
      <c r="C6769" s="50" t="s">
        <v>373</v>
      </c>
      <c r="D6769" s="51" t="s">
        <v>65</v>
      </c>
      <c r="E6769" s="30">
        <v>0</v>
      </c>
      <c r="F6769" s="30">
        <f t="shared" si="1"/>
        <v>1</v>
      </c>
      <c r="G6769" s="30">
        <v>0</v>
      </c>
      <c r="H6769" s="30">
        <f t="shared" si="2"/>
        <v>1</v>
      </c>
      <c r="I6769" s="30">
        <v>1</v>
      </c>
      <c r="J6769" s="30">
        <f t="shared" si="3"/>
        <v>0</v>
      </c>
      <c r="K6769" s="30">
        <v>0</v>
      </c>
      <c r="L6769" s="30">
        <f t="shared" si="4"/>
        <v>1</v>
      </c>
      <c r="M6769" s="52" t="str">
        <f t="shared" si="5"/>
        <v>агрегати не працюють</v>
      </c>
      <c r="O6769" s="30" t="str">
        <f t="shared" si="6"/>
        <v/>
      </c>
      <c r="P6769" s="30" t="str">
        <f t="shared" si="7"/>
        <v/>
      </c>
      <c r="Q6769" s="30" t="str">
        <f t="shared" si="8"/>
        <v/>
      </c>
      <c r="R6769" s="30" t="str">
        <f t="shared" si="9"/>
        <v/>
      </c>
      <c r="S6769" s="30" t="str">
        <f t="shared" si="10"/>
        <v/>
      </c>
      <c r="T6769" s="30" t="str">
        <f t="shared" si="11"/>
        <v/>
      </c>
      <c r="U6769" s="30" t="str">
        <f t="shared" si="12"/>
        <v/>
      </c>
    </row>
    <row r="6770" spans="2:21" ht="15.75" customHeight="1" x14ac:dyDescent="0.25">
      <c r="B6770" s="49" t="s">
        <v>364</v>
      </c>
      <c r="C6770" s="50" t="s">
        <v>373</v>
      </c>
      <c r="D6770" s="51" t="s">
        <v>66</v>
      </c>
      <c r="E6770" s="30">
        <v>0</v>
      </c>
      <c r="F6770" s="30">
        <f t="shared" si="1"/>
        <v>1</v>
      </c>
      <c r="G6770" s="30">
        <v>0</v>
      </c>
      <c r="H6770" s="30">
        <f t="shared" si="2"/>
        <v>1</v>
      </c>
      <c r="I6770" s="30">
        <v>1</v>
      </c>
      <c r="J6770" s="30">
        <f t="shared" si="3"/>
        <v>0</v>
      </c>
      <c r="K6770" s="30">
        <v>0</v>
      </c>
      <c r="L6770" s="30">
        <f t="shared" si="4"/>
        <v>1</v>
      </c>
      <c r="M6770" s="52" t="str">
        <f t="shared" si="5"/>
        <v>агрегати не працюють</v>
      </c>
      <c r="O6770" s="30" t="str">
        <f t="shared" si="6"/>
        <v/>
      </c>
      <c r="P6770" s="30" t="str">
        <f t="shared" si="7"/>
        <v/>
      </c>
      <c r="Q6770" s="30" t="str">
        <f t="shared" si="8"/>
        <v/>
      </c>
      <c r="R6770" s="30" t="str">
        <f t="shared" si="9"/>
        <v/>
      </c>
      <c r="S6770" s="30" t="str">
        <f t="shared" si="10"/>
        <v/>
      </c>
      <c r="T6770" s="30" t="str">
        <f t="shared" si="11"/>
        <v/>
      </c>
      <c r="U6770" s="30" t="str">
        <f t="shared" si="12"/>
        <v/>
      </c>
    </row>
    <row r="6771" spans="2:21" ht="15.75" customHeight="1" x14ac:dyDescent="0.25">
      <c r="B6771" s="49" t="s">
        <v>364</v>
      </c>
      <c r="C6771" s="50" t="s">
        <v>373</v>
      </c>
      <c r="D6771" s="51" t="s">
        <v>67</v>
      </c>
      <c r="E6771" s="30">
        <v>0</v>
      </c>
      <c r="F6771" s="30">
        <f t="shared" si="1"/>
        <v>1</v>
      </c>
      <c r="G6771" s="30">
        <v>0</v>
      </c>
      <c r="H6771" s="30">
        <f t="shared" si="2"/>
        <v>1</v>
      </c>
      <c r="I6771" s="30">
        <v>1</v>
      </c>
      <c r="J6771" s="30">
        <f t="shared" si="3"/>
        <v>0</v>
      </c>
      <c r="K6771" s="30">
        <v>0</v>
      </c>
      <c r="L6771" s="30">
        <f t="shared" si="4"/>
        <v>1</v>
      </c>
      <c r="M6771" s="52" t="str">
        <f t="shared" si="5"/>
        <v>агрегати не працюють</v>
      </c>
      <c r="O6771" s="30" t="str">
        <f t="shared" si="6"/>
        <v/>
      </c>
      <c r="P6771" s="30" t="str">
        <f t="shared" si="7"/>
        <v/>
      </c>
      <c r="Q6771" s="30" t="str">
        <f t="shared" si="8"/>
        <v/>
      </c>
      <c r="R6771" s="30" t="str">
        <f t="shared" si="9"/>
        <v/>
      </c>
      <c r="S6771" s="30" t="str">
        <f t="shared" si="10"/>
        <v/>
      </c>
      <c r="T6771" s="30" t="str">
        <f t="shared" si="11"/>
        <v/>
      </c>
      <c r="U6771" s="30" t="str">
        <f t="shared" si="12"/>
        <v/>
      </c>
    </row>
    <row r="6772" spans="2:21" ht="15.75" customHeight="1" x14ac:dyDescent="0.25">
      <c r="B6772" s="49" t="s">
        <v>364</v>
      </c>
      <c r="C6772" s="50" t="s">
        <v>373</v>
      </c>
      <c r="D6772" s="51" t="s">
        <v>68</v>
      </c>
      <c r="E6772" s="30">
        <v>1206</v>
      </c>
      <c r="F6772" s="30">
        <v>1</v>
      </c>
      <c r="G6772" s="30">
        <v>116176</v>
      </c>
      <c r="H6772" s="30">
        <v>0</v>
      </c>
      <c r="I6772" s="30">
        <v>1</v>
      </c>
      <c r="J6772" s="30">
        <f t="shared" si="3"/>
        <v>0</v>
      </c>
      <c r="K6772" s="30">
        <v>1</v>
      </c>
      <c r="L6772" s="30">
        <f t="shared" si="4"/>
        <v>0</v>
      </c>
      <c r="M6772" s="52" t="str">
        <f t="shared" si="5"/>
        <v>OK</v>
      </c>
      <c r="O6772" s="30" t="str">
        <f t="shared" si="6"/>
        <v/>
      </c>
      <c r="P6772" s="30" t="str">
        <f t="shared" si="7"/>
        <v/>
      </c>
      <c r="Q6772" s="30">
        <f t="shared" si="8"/>
        <v>1206</v>
      </c>
      <c r="R6772" s="30">
        <f t="shared" si="9"/>
        <v>116176</v>
      </c>
      <c r="S6772" s="30">
        <f t="shared" si="10"/>
        <v>138841.9376</v>
      </c>
      <c r="T6772" s="30">
        <f t="shared" si="11"/>
        <v>138841.9376</v>
      </c>
      <c r="U6772" s="30">
        <f t="shared" si="12"/>
        <v>167443376.74560001</v>
      </c>
    </row>
    <row r="6773" spans="2:21" ht="15.75" customHeight="1" x14ac:dyDescent="0.25">
      <c r="B6773" s="49" t="s">
        <v>364</v>
      </c>
      <c r="C6773" s="50" t="s">
        <v>373</v>
      </c>
      <c r="D6773" s="51" t="s">
        <v>69</v>
      </c>
      <c r="E6773" s="30">
        <v>1856</v>
      </c>
      <c r="F6773" s="30">
        <v>1</v>
      </c>
      <c r="G6773" s="30">
        <v>283442</v>
      </c>
      <c r="H6773" s="30">
        <v>0</v>
      </c>
      <c r="I6773" s="30">
        <v>1</v>
      </c>
      <c r="J6773" s="30">
        <f t="shared" si="3"/>
        <v>0</v>
      </c>
      <c r="K6773" s="30">
        <v>1</v>
      </c>
      <c r="L6773" s="30">
        <f t="shared" si="4"/>
        <v>0</v>
      </c>
      <c r="M6773" s="52" t="str">
        <f t="shared" si="5"/>
        <v>OK</v>
      </c>
      <c r="O6773" s="30" t="str">
        <f t="shared" si="6"/>
        <v/>
      </c>
      <c r="P6773" s="30" t="str">
        <f t="shared" si="7"/>
        <v/>
      </c>
      <c r="Q6773" s="30">
        <f t="shared" si="8"/>
        <v>1856</v>
      </c>
      <c r="R6773" s="30">
        <f t="shared" si="9"/>
        <v>283442</v>
      </c>
      <c r="S6773" s="30">
        <f t="shared" si="10"/>
        <v>338741.53419999999</v>
      </c>
      <c r="T6773" s="30">
        <f t="shared" si="11"/>
        <v>338741.53419999999</v>
      </c>
      <c r="U6773" s="30">
        <f t="shared" si="12"/>
        <v>628704287.47519994</v>
      </c>
    </row>
    <row r="6774" spans="2:21" ht="15.75" customHeight="1" x14ac:dyDescent="0.25">
      <c r="B6774" s="49" t="s">
        <v>364</v>
      </c>
      <c r="C6774" s="50" t="s">
        <v>373</v>
      </c>
      <c r="D6774" s="51" t="s">
        <v>70</v>
      </c>
      <c r="E6774" s="30">
        <v>0</v>
      </c>
      <c r="F6774" s="30">
        <f t="shared" si="1"/>
        <v>1</v>
      </c>
      <c r="G6774" s="30">
        <v>0</v>
      </c>
      <c r="H6774" s="30">
        <f t="shared" si="2"/>
        <v>1</v>
      </c>
      <c r="I6774" s="30">
        <v>1</v>
      </c>
      <c r="J6774" s="30">
        <f t="shared" si="3"/>
        <v>0</v>
      </c>
      <c r="K6774" s="30">
        <v>0</v>
      </c>
      <c r="L6774" s="30">
        <f t="shared" si="4"/>
        <v>1</v>
      </c>
      <c r="M6774" s="52" t="str">
        <f t="shared" si="5"/>
        <v>агрегати не працюють</v>
      </c>
      <c r="O6774" s="30" t="str">
        <f t="shared" si="6"/>
        <v/>
      </c>
      <c r="P6774" s="30" t="str">
        <f t="shared" si="7"/>
        <v/>
      </c>
      <c r="Q6774" s="30" t="str">
        <f t="shared" si="8"/>
        <v/>
      </c>
      <c r="R6774" s="30" t="str">
        <f t="shared" si="9"/>
        <v/>
      </c>
      <c r="S6774" s="30" t="str">
        <f t="shared" si="10"/>
        <v/>
      </c>
      <c r="T6774" s="30" t="str">
        <f t="shared" si="11"/>
        <v/>
      </c>
      <c r="U6774" s="30" t="str">
        <f t="shared" si="12"/>
        <v/>
      </c>
    </row>
    <row r="6775" spans="2:21" ht="15.75" customHeight="1" x14ac:dyDescent="0.25">
      <c r="B6775" s="49" t="s">
        <v>364</v>
      </c>
      <c r="C6775" s="50" t="s">
        <v>373</v>
      </c>
      <c r="D6775" s="51" t="s">
        <v>71</v>
      </c>
      <c r="E6775" s="30">
        <v>560</v>
      </c>
      <c r="F6775" s="30">
        <v>0</v>
      </c>
      <c r="G6775" s="30">
        <v>53300</v>
      </c>
      <c r="H6775" s="30">
        <v>1</v>
      </c>
      <c r="I6775" s="30">
        <v>1</v>
      </c>
      <c r="J6775" s="30">
        <f t="shared" si="3"/>
        <v>0</v>
      </c>
      <c r="K6775" s="30">
        <v>1</v>
      </c>
      <c r="L6775" s="30">
        <f t="shared" si="4"/>
        <v>0</v>
      </c>
      <c r="M6775" s="52" t="str">
        <f t="shared" si="5"/>
        <v>OK</v>
      </c>
      <c r="O6775" s="30">
        <f t="shared" si="6"/>
        <v>560</v>
      </c>
      <c r="P6775" s="30">
        <f t="shared" si="7"/>
        <v>523.71199999999999</v>
      </c>
      <c r="Q6775" s="30">
        <f t="shared" si="8"/>
        <v>523.71199999999999</v>
      </c>
      <c r="R6775" s="30" t="str">
        <f t="shared" si="9"/>
        <v/>
      </c>
      <c r="S6775" s="30" t="str">
        <f t="shared" si="10"/>
        <v/>
      </c>
      <c r="T6775" s="30">
        <f t="shared" si="11"/>
        <v>53300</v>
      </c>
      <c r="U6775" s="30">
        <f t="shared" si="12"/>
        <v>27913849.599999998</v>
      </c>
    </row>
    <row r="6776" spans="2:21" ht="15.75" customHeight="1" x14ac:dyDescent="0.25">
      <c r="B6776" s="49" t="s">
        <v>364</v>
      </c>
      <c r="C6776" s="50" t="s">
        <v>373</v>
      </c>
      <c r="D6776" s="51" t="s">
        <v>72</v>
      </c>
      <c r="E6776" s="30">
        <v>0</v>
      </c>
      <c r="F6776" s="30">
        <f t="shared" si="1"/>
        <v>1</v>
      </c>
      <c r="G6776" s="30">
        <v>0</v>
      </c>
      <c r="H6776" s="30">
        <f t="shared" si="2"/>
        <v>1</v>
      </c>
      <c r="I6776" s="30">
        <v>1</v>
      </c>
      <c r="J6776" s="30">
        <f t="shared" si="3"/>
        <v>0</v>
      </c>
      <c r="K6776" s="30">
        <v>0</v>
      </c>
      <c r="L6776" s="30">
        <f t="shared" si="4"/>
        <v>1</v>
      </c>
      <c r="M6776" s="52" t="str">
        <f t="shared" si="5"/>
        <v>агрегати не працюють</v>
      </c>
      <c r="O6776" s="30" t="str">
        <f t="shared" si="6"/>
        <v/>
      </c>
      <c r="P6776" s="30" t="str">
        <f t="shared" si="7"/>
        <v/>
      </c>
      <c r="Q6776" s="30" t="str">
        <f t="shared" si="8"/>
        <v/>
      </c>
      <c r="R6776" s="30" t="str">
        <f t="shared" si="9"/>
        <v/>
      </c>
      <c r="S6776" s="30" t="str">
        <f t="shared" si="10"/>
        <v/>
      </c>
      <c r="T6776" s="30" t="str">
        <f t="shared" si="11"/>
        <v/>
      </c>
      <c r="U6776" s="30" t="str">
        <f t="shared" si="12"/>
        <v/>
      </c>
    </row>
    <row r="6777" spans="2:21" ht="15.75" customHeight="1" x14ac:dyDescent="0.25">
      <c r="B6777" s="49" t="s">
        <v>364</v>
      </c>
      <c r="C6777" s="50" t="s">
        <v>373</v>
      </c>
      <c r="D6777" s="51" t="s">
        <v>73</v>
      </c>
      <c r="E6777" s="30">
        <v>0</v>
      </c>
      <c r="F6777" s="30">
        <f t="shared" si="1"/>
        <v>1</v>
      </c>
      <c r="G6777" s="30">
        <v>0</v>
      </c>
      <c r="H6777" s="30">
        <f t="shared" si="2"/>
        <v>1</v>
      </c>
      <c r="I6777" s="30">
        <v>1</v>
      </c>
      <c r="J6777" s="30">
        <f t="shared" si="3"/>
        <v>0</v>
      </c>
      <c r="K6777" s="30">
        <v>0</v>
      </c>
      <c r="L6777" s="30">
        <f t="shared" si="4"/>
        <v>1</v>
      </c>
      <c r="M6777" s="52" t="str">
        <f t="shared" si="5"/>
        <v>агрегати не працюють</v>
      </c>
      <c r="O6777" s="30" t="str">
        <f t="shared" si="6"/>
        <v/>
      </c>
      <c r="P6777" s="30" t="str">
        <f t="shared" si="7"/>
        <v/>
      </c>
      <c r="Q6777" s="30" t="str">
        <f t="shared" si="8"/>
        <v/>
      </c>
      <c r="R6777" s="30" t="str">
        <f t="shared" si="9"/>
        <v/>
      </c>
      <c r="S6777" s="30" t="str">
        <f t="shared" si="10"/>
        <v/>
      </c>
      <c r="T6777" s="30" t="str">
        <f t="shared" si="11"/>
        <v/>
      </c>
      <c r="U6777" s="30" t="str">
        <f t="shared" si="12"/>
        <v/>
      </c>
    </row>
    <row r="6778" spans="2:21" ht="15.75" customHeight="1" x14ac:dyDescent="0.25">
      <c r="B6778" s="49" t="s">
        <v>364</v>
      </c>
      <c r="C6778" s="50" t="s">
        <v>373</v>
      </c>
      <c r="D6778" s="51" t="s">
        <v>74</v>
      </c>
      <c r="E6778" s="30">
        <v>934</v>
      </c>
      <c r="F6778" s="30">
        <v>1</v>
      </c>
      <c r="G6778" s="30">
        <v>61408</v>
      </c>
      <c r="H6778" s="30">
        <v>1</v>
      </c>
      <c r="I6778" s="30">
        <v>1</v>
      </c>
      <c r="J6778" s="30">
        <f t="shared" si="3"/>
        <v>0</v>
      </c>
      <c r="K6778" s="30">
        <v>1</v>
      </c>
      <c r="L6778" s="30">
        <f t="shared" si="4"/>
        <v>0</v>
      </c>
      <c r="M6778" s="52" t="str">
        <f t="shared" si="5"/>
        <v>OK</v>
      </c>
      <c r="O6778" s="30" t="str">
        <f t="shared" si="6"/>
        <v/>
      </c>
      <c r="P6778" s="30" t="str">
        <f t="shared" si="7"/>
        <v/>
      </c>
      <c r="Q6778" s="30">
        <f t="shared" si="8"/>
        <v>934</v>
      </c>
      <c r="R6778" s="30" t="str">
        <f t="shared" si="9"/>
        <v/>
      </c>
      <c r="S6778" s="30" t="str">
        <f t="shared" si="10"/>
        <v/>
      </c>
      <c r="T6778" s="30">
        <f t="shared" si="11"/>
        <v>61408</v>
      </c>
      <c r="U6778" s="30">
        <f t="shared" si="12"/>
        <v>57355072</v>
      </c>
    </row>
    <row r="6779" spans="2:21" ht="15.75" customHeight="1" x14ac:dyDescent="0.25">
      <c r="B6779" s="49" t="s">
        <v>364</v>
      </c>
      <c r="C6779" s="50" t="s">
        <v>373</v>
      </c>
      <c r="D6779" s="51" t="s">
        <v>75</v>
      </c>
      <c r="E6779" s="30">
        <v>0</v>
      </c>
      <c r="F6779" s="30">
        <f t="shared" si="1"/>
        <v>1</v>
      </c>
      <c r="G6779" s="30">
        <v>0</v>
      </c>
      <c r="H6779" s="30">
        <f t="shared" si="2"/>
        <v>1</v>
      </c>
      <c r="I6779" s="30">
        <v>1</v>
      </c>
      <c r="J6779" s="30">
        <f t="shared" si="3"/>
        <v>0</v>
      </c>
      <c r="K6779" s="30">
        <v>0</v>
      </c>
      <c r="L6779" s="30">
        <f t="shared" si="4"/>
        <v>1</v>
      </c>
      <c r="M6779" s="52" t="str">
        <f t="shared" si="5"/>
        <v>агрегати не працюють</v>
      </c>
      <c r="O6779" s="30" t="str">
        <f t="shared" si="6"/>
        <v/>
      </c>
      <c r="P6779" s="30" t="str">
        <f t="shared" si="7"/>
        <v/>
      </c>
      <c r="Q6779" s="30" t="str">
        <f t="shared" si="8"/>
        <v/>
      </c>
      <c r="R6779" s="30" t="str">
        <f t="shared" si="9"/>
        <v/>
      </c>
      <c r="S6779" s="30" t="str">
        <f t="shared" si="10"/>
        <v/>
      </c>
      <c r="T6779" s="30" t="str">
        <f t="shared" si="11"/>
        <v/>
      </c>
      <c r="U6779" s="30" t="str">
        <f t="shared" si="12"/>
        <v/>
      </c>
    </row>
    <row r="6780" spans="2:21" ht="15.75" customHeight="1" x14ac:dyDescent="0.25">
      <c r="B6780" s="49" t="s">
        <v>364</v>
      </c>
      <c r="C6780" s="50" t="s">
        <v>373</v>
      </c>
      <c r="D6780" s="51" t="s">
        <v>76</v>
      </c>
      <c r="E6780" s="30">
        <v>1215</v>
      </c>
      <c r="F6780" s="30">
        <v>0</v>
      </c>
      <c r="G6780" s="30">
        <v>49935</v>
      </c>
      <c r="H6780" s="30">
        <v>1</v>
      </c>
      <c r="I6780" s="30">
        <v>1</v>
      </c>
      <c r="J6780" s="30">
        <f t="shared" si="3"/>
        <v>0</v>
      </c>
      <c r="K6780" s="30">
        <v>1</v>
      </c>
      <c r="L6780" s="30">
        <f t="shared" si="4"/>
        <v>0</v>
      </c>
      <c r="M6780" s="52" t="str">
        <f t="shared" si="5"/>
        <v>OK</v>
      </c>
      <c r="O6780" s="30">
        <f t="shared" si="6"/>
        <v>1215</v>
      </c>
      <c r="P6780" s="30">
        <f t="shared" si="7"/>
        <v>1136.268</v>
      </c>
      <c r="Q6780" s="30">
        <f t="shared" si="8"/>
        <v>1136.268</v>
      </c>
      <c r="R6780" s="30" t="str">
        <f t="shared" si="9"/>
        <v/>
      </c>
      <c r="S6780" s="30" t="str">
        <f t="shared" si="10"/>
        <v/>
      </c>
      <c r="T6780" s="30">
        <f t="shared" si="11"/>
        <v>49935</v>
      </c>
      <c r="U6780" s="30">
        <f t="shared" si="12"/>
        <v>56739542.579999998</v>
      </c>
    </row>
    <row r="6781" spans="2:21" ht="15.75" customHeight="1" x14ac:dyDescent="0.25">
      <c r="B6781" s="49" t="s">
        <v>364</v>
      </c>
      <c r="C6781" s="50" t="s">
        <v>373</v>
      </c>
      <c r="D6781" s="51" t="s">
        <v>77</v>
      </c>
      <c r="E6781" s="30">
        <v>0</v>
      </c>
      <c r="F6781" s="30">
        <f t="shared" si="1"/>
        <v>1</v>
      </c>
      <c r="G6781" s="30">
        <v>0</v>
      </c>
      <c r="H6781" s="30">
        <f t="shared" si="2"/>
        <v>1</v>
      </c>
      <c r="I6781" s="30">
        <v>1</v>
      </c>
      <c r="J6781" s="30">
        <f t="shared" si="3"/>
        <v>0</v>
      </c>
      <c r="K6781" s="30">
        <v>0</v>
      </c>
      <c r="L6781" s="30">
        <f t="shared" si="4"/>
        <v>1</v>
      </c>
      <c r="M6781" s="52" t="str">
        <f t="shared" si="5"/>
        <v>агрегати не працюють</v>
      </c>
      <c r="O6781" s="30" t="str">
        <f t="shared" si="6"/>
        <v/>
      </c>
      <c r="P6781" s="30" t="str">
        <f t="shared" si="7"/>
        <v/>
      </c>
      <c r="Q6781" s="30" t="str">
        <f t="shared" si="8"/>
        <v/>
      </c>
      <c r="R6781" s="30" t="str">
        <f t="shared" si="9"/>
        <v/>
      </c>
      <c r="S6781" s="30" t="str">
        <f t="shared" si="10"/>
        <v/>
      </c>
      <c r="T6781" s="30" t="str">
        <f t="shared" si="11"/>
        <v/>
      </c>
      <c r="U6781" s="30" t="str">
        <f t="shared" si="12"/>
        <v/>
      </c>
    </row>
    <row r="6782" spans="2:21" ht="15.75" customHeight="1" x14ac:dyDescent="0.25">
      <c r="B6782" s="49" t="s">
        <v>364</v>
      </c>
      <c r="C6782" s="50" t="s">
        <v>373</v>
      </c>
      <c r="D6782" s="51" t="s">
        <v>78</v>
      </c>
      <c r="E6782" s="30">
        <v>384</v>
      </c>
      <c r="F6782" s="30">
        <v>0</v>
      </c>
      <c r="G6782" s="30">
        <v>59925</v>
      </c>
      <c r="H6782" s="30">
        <v>1</v>
      </c>
      <c r="I6782" s="30">
        <v>1</v>
      </c>
      <c r="J6782" s="30">
        <f t="shared" si="3"/>
        <v>0</v>
      </c>
      <c r="K6782" s="30">
        <v>1</v>
      </c>
      <c r="L6782" s="30">
        <f t="shared" si="4"/>
        <v>0</v>
      </c>
      <c r="M6782" s="52" t="str">
        <f t="shared" si="5"/>
        <v>OK</v>
      </c>
      <c r="O6782" s="30">
        <f t="shared" si="6"/>
        <v>384</v>
      </c>
      <c r="P6782" s="30">
        <f t="shared" si="7"/>
        <v>359.11680000000001</v>
      </c>
      <c r="Q6782" s="30">
        <f t="shared" si="8"/>
        <v>359.11680000000001</v>
      </c>
      <c r="R6782" s="30" t="str">
        <f t="shared" si="9"/>
        <v/>
      </c>
      <c r="S6782" s="30" t="str">
        <f t="shared" si="10"/>
        <v/>
      </c>
      <c r="T6782" s="30">
        <f t="shared" si="11"/>
        <v>59925</v>
      </c>
      <c r="U6782" s="30">
        <f t="shared" si="12"/>
        <v>21520074.240000002</v>
      </c>
    </row>
    <row r="6783" spans="2:21" ht="15.75" customHeight="1" x14ac:dyDescent="0.25">
      <c r="B6783" s="49" t="s">
        <v>364</v>
      </c>
      <c r="C6783" s="50" t="s">
        <v>373</v>
      </c>
      <c r="D6783" s="51" t="s">
        <v>79</v>
      </c>
      <c r="E6783" s="30">
        <v>1167</v>
      </c>
      <c r="F6783" s="30">
        <v>1</v>
      </c>
      <c r="G6783" s="30">
        <v>271702</v>
      </c>
      <c r="H6783" s="30">
        <v>0</v>
      </c>
      <c r="I6783" s="30">
        <v>1</v>
      </c>
      <c r="J6783" s="30">
        <f t="shared" si="3"/>
        <v>0</v>
      </c>
      <c r="K6783" s="30">
        <v>1</v>
      </c>
      <c r="L6783" s="30">
        <f t="shared" si="4"/>
        <v>0</v>
      </c>
      <c r="M6783" s="52" t="str">
        <f t="shared" si="5"/>
        <v>OK</v>
      </c>
      <c r="O6783" s="30" t="str">
        <f t="shared" si="6"/>
        <v/>
      </c>
      <c r="P6783" s="30" t="str">
        <f t="shared" si="7"/>
        <v/>
      </c>
      <c r="Q6783" s="30">
        <f t="shared" si="8"/>
        <v>1167</v>
      </c>
      <c r="R6783" s="30">
        <f t="shared" si="9"/>
        <v>271702</v>
      </c>
      <c r="S6783" s="30">
        <f t="shared" si="10"/>
        <v>324711.06020000001</v>
      </c>
      <c r="T6783" s="30">
        <f t="shared" si="11"/>
        <v>324711.06020000001</v>
      </c>
      <c r="U6783" s="30">
        <f t="shared" si="12"/>
        <v>378937807.25340003</v>
      </c>
    </row>
    <row r="6784" spans="2:21" ht="15.75" customHeight="1" x14ac:dyDescent="0.25">
      <c r="B6784" s="49" t="s">
        <v>364</v>
      </c>
      <c r="C6784" s="50" t="s">
        <v>373</v>
      </c>
      <c r="D6784" s="51" t="s">
        <v>80</v>
      </c>
      <c r="E6784" s="30">
        <v>1369</v>
      </c>
      <c r="F6784" s="30">
        <v>0</v>
      </c>
      <c r="G6784" s="30">
        <v>282165</v>
      </c>
      <c r="H6784" s="30">
        <v>0</v>
      </c>
      <c r="I6784" s="30">
        <v>1</v>
      </c>
      <c r="J6784" s="30">
        <f t="shared" si="3"/>
        <v>0</v>
      </c>
      <c r="K6784" s="30">
        <v>1</v>
      </c>
      <c r="L6784" s="30">
        <f t="shared" si="4"/>
        <v>0</v>
      </c>
      <c r="M6784" s="52" t="str">
        <f t="shared" si="5"/>
        <v>OK</v>
      </c>
      <c r="O6784" s="30">
        <f t="shared" si="6"/>
        <v>1369</v>
      </c>
      <c r="P6784" s="30">
        <f t="shared" si="7"/>
        <v>1280.2888</v>
      </c>
      <c r="Q6784" s="30">
        <f t="shared" si="8"/>
        <v>1280.2888</v>
      </c>
      <c r="R6784" s="30">
        <f t="shared" si="9"/>
        <v>282165</v>
      </c>
      <c r="S6784" s="30">
        <f t="shared" si="10"/>
        <v>337215.39150000003</v>
      </c>
      <c r="T6784" s="30">
        <f t="shared" si="11"/>
        <v>337215.39150000003</v>
      </c>
      <c r="U6784" s="30">
        <f t="shared" si="12"/>
        <v>431733088.92506522</v>
      </c>
    </row>
    <row r="6785" spans="2:21" ht="15.75" customHeight="1" x14ac:dyDescent="0.25">
      <c r="B6785" s="49" t="s">
        <v>364</v>
      </c>
      <c r="C6785" s="50" t="s">
        <v>373</v>
      </c>
      <c r="D6785" s="51" t="s">
        <v>81</v>
      </c>
      <c r="E6785" s="30">
        <v>0</v>
      </c>
      <c r="F6785" s="30">
        <f t="shared" si="1"/>
        <v>1</v>
      </c>
      <c r="G6785" s="30">
        <v>0</v>
      </c>
      <c r="H6785" s="30">
        <f t="shared" si="2"/>
        <v>1</v>
      </c>
      <c r="I6785" s="30">
        <v>1</v>
      </c>
      <c r="J6785" s="30">
        <f t="shared" si="3"/>
        <v>0</v>
      </c>
      <c r="K6785" s="30">
        <v>0</v>
      </c>
      <c r="L6785" s="30">
        <f t="shared" si="4"/>
        <v>1</v>
      </c>
      <c r="M6785" s="52" t="str">
        <f t="shared" si="5"/>
        <v>агрегати не працюють</v>
      </c>
      <c r="O6785" s="30" t="str">
        <f t="shared" si="6"/>
        <v/>
      </c>
      <c r="P6785" s="30" t="str">
        <f t="shared" si="7"/>
        <v/>
      </c>
      <c r="Q6785" s="30" t="str">
        <f t="shared" si="8"/>
        <v/>
      </c>
      <c r="R6785" s="30" t="str">
        <f t="shared" si="9"/>
        <v/>
      </c>
      <c r="S6785" s="30" t="str">
        <f t="shared" si="10"/>
        <v/>
      </c>
      <c r="T6785" s="30" t="str">
        <f t="shared" si="11"/>
        <v/>
      </c>
      <c r="U6785" s="30" t="str">
        <f t="shared" si="12"/>
        <v/>
      </c>
    </row>
    <row r="6786" spans="2:21" ht="15.75" customHeight="1" x14ac:dyDescent="0.25">
      <c r="B6786" s="49" t="s">
        <v>364</v>
      </c>
      <c r="C6786" s="50" t="s">
        <v>373</v>
      </c>
      <c r="D6786" s="51" t="s">
        <v>82</v>
      </c>
      <c r="E6786" s="30">
        <v>1759</v>
      </c>
      <c r="F6786" s="30">
        <v>1</v>
      </c>
      <c r="G6786" s="30">
        <v>45982</v>
      </c>
      <c r="H6786" s="30">
        <v>0</v>
      </c>
      <c r="I6786" s="30">
        <v>1</v>
      </c>
      <c r="J6786" s="30">
        <f t="shared" si="3"/>
        <v>0</v>
      </c>
      <c r="K6786" s="30">
        <v>1</v>
      </c>
      <c r="L6786" s="30">
        <f t="shared" si="4"/>
        <v>0</v>
      </c>
      <c r="M6786" s="52" t="str">
        <f t="shared" si="5"/>
        <v>OK</v>
      </c>
      <c r="O6786" s="30" t="str">
        <f t="shared" si="6"/>
        <v/>
      </c>
      <c r="P6786" s="30" t="str">
        <f t="shared" si="7"/>
        <v/>
      </c>
      <c r="Q6786" s="30">
        <f t="shared" si="8"/>
        <v>1759</v>
      </c>
      <c r="R6786" s="30">
        <f t="shared" si="9"/>
        <v>45982</v>
      </c>
      <c r="S6786" s="30">
        <f t="shared" si="10"/>
        <v>54953.088200000006</v>
      </c>
      <c r="T6786" s="30">
        <f t="shared" si="11"/>
        <v>54953.088200000006</v>
      </c>
      <c r="U6786" s="30">
        <f t="shared" si="12"/>
        <v>96662482.143800005</v>
      </c>
    </row>
    <row r="6787" spans="2:21" ht="15.75" customHeight="1" x14ac:dyDescent="0.25">
      <c r="B6787" s="49" t="s">
        <v>364</v>
      </c>
      <c r="C6787" s="50" t="s">
        <v>373</v>
      </c>
      <c r="D6787" s="51" t="s">
        <v>83</v>
      </c>
      <c r="E6787" s="30">
        <v>0</v>
      </c>
      <c r="F6787" s="30">
        <f t="shared" si="1"/>
        <v>1</v>
      </c>
      <c r="G6787" s="30">
        <v>0</v>
      </c>
      <c r="H6787" s="30">
        <f t="shared" si="2"/>
        <v>1</v>
      </c>
      <c r="I6787" s="30">
        <v>1</v>
      </c>
      <c r="J6787" s="30">
        <f t="shared" si="3"/>
        <v>0</v>
      </c>
      <c r="K6787" s="30">
        <v>0</v>
      </c>
      <c r="L6787" s="30">
        <f t="shared" si="4"/>
        <v>1</v>
      </c>
      <c r="M6787" s="52" t="str">
        <f t="shared" si="5"/>
        <v>агрегати не працюють</v>
      </c>
      <c r="O6787" s="30" t="str">
        <f t="shared" si="6"/>
        <v/>
      </c>
      <c r="P6787" s="30" t="str">
        <f t="shared" si="7"/>
        <v/>
      </c>
      <c r="Q6787" s="30" t="str">
        <f t="shared" si="8"/>
        <v/>
      </c>
      <c r="R6787" s="30" t="str">
        <f t="shared" si="9"/>
        <v/>
      </c>
      <c r="S6787" s="30" t="str">
        <f t="shared" si="10"/>
        <v/>
      </c>
      <c r="T6787" s="30" t="str">
        <f t="shared" si="11"/>
        <v/>
      </c>
      <c r="U6787" s="30" t="str">
        <f t="shared" si="12"/>
        <v/>
      </c>
    </row>
    <row r="6788" spans="2:21" ht="15.75" customHeight="1" x14ac:dyDescent="0.25">
      <c r="B6788" s="49" t="s">
        <v>364</v>
      </c>
      <c r="C6788" s="50" t="s">
        <v>374</v>
      </c>
      <c r="D6788" s="51" t="s">
        <v>60</v>
      </c>
      <c r="E6788" s="30">
        <v>1877</v>
      </c>
      <c r="F6788" s="30">
        <v>0</v>
      </c>
      <c r="G6788" s="30">
        <v>260310</v>
      </c>
      <c r="H6788" s="30">
        <v>0</v>
      </c>
      <c r="I6788" s="30">
        <v>1</v>
      </c>
      <c r="J6788" s="30">
        <f t="shared" si="3"/>
        <v>0</v>
      </c>
      <c r="K6788" s="30">
        <v>1</v>
      </c>
      <c r="L6788" s="30">
        <f t="shared" si="4"/>
        <v>0</v>
      </c>
      <c r="M6788" s="52" t="str">
        <f t="shared" si="5"/>
        <v>OK</v>
      </c>
      <c r="O6788" s="30">
        <f t="shared" si="6"/>
        <v>1877</v>
      </c>
      <c r="P6788" s="30">
        <f t="shared" si="7"/>
        <v>1755.3704</v>
      </c>
      <c r="Q6788" s="30">
        <f t="shared" si="8"/>
        <v>1755.3704</v>
      </c>
      <c r="R6788" s="30">
        <f t="shared" si="9"/>
        <v>260310</v>
      </c>
      <c r="S6788" s="30">
        <f t="shared" si="10"/>
        <v>311096.48100000003</v>
      </c>
      <c r="T6788" s="30">
        <f t="shared" si="11"/>
        <v>311096.48100000003</v>
      </c>
      <c r="U6788" s="30">
        <f t="shared" si="12"/>
        <v>546089554.29156244</v>
      </c>
    </row>
    <row r="6789" spans="2:21" ht="15.75" customHeight="1" x14ac:dyDescent="0.25">
      <c r="B6789" s="49" t="s">
        <v>364</v>
      </c>
      <c r="C6789" s="50" t="s">
        <v>374</v>
      </c>
      <c r="D6789" s="51" t="s">
        <v>61</v>
      </c>
      <c r="E6789" s="30">
        <v>1908</v>
      </c>
      <c r="F6789" s="30">
        <v>0</v>
      </c>
      <c r="G6789" s="30">
        <v>33604</v>
      </c>
      <c r="H6789" s="30">
        <v>0</v>
      </c>
      <c r="I6789" s="30">
        <v>1</v>
      </c>
      <c r="J6789" s="30">
        <f t="shared" si="3"/>
        <v>0</v>
      </c>
      <c r="K6789" s="30">
        <v>1</v>
      </c>
      <c r="L6789" s="30">
        <f t="shared" si="4"/>
        <v>0</v>
      </c>
      <c r="M6789" s="52" t="str">
        <f t="shared" si="5"/>
        <v>OK</v>
      </c>
      <c r="O6789" s="30">
        <f t="shared" si="6"/>
        <v>1908</v>
      </c>
      <c r="P6789" s="30">
        <f t="shared" si="7"/>
        <v>1784.3616</v>
      </c>
      <c r="Q6789" s="30">
        <f t="shared" si="8"/>
        <v>1784.3616</v>
      </c>
      <c r="R6789" s="30">
        <f t="shared" si="9"/>
        <v>33604</v>
      </c>
      <c r="S6789" s="30">
        <f t="shared" si="10"/>
        <v>40160.140400000004</v>
      </c>
      <c r="T6789" s="30">
        <f t="shared" si="11"/>
        <v>40160.140400000004</v>
      </c>
      <c r="U6789" s="30">
        <f t="shared" si="12"/>
        <v>71660212.38036865</v>
      </c>
    </row>
    <row r="6790" spans="2:21" ht="15.75" customHeight="1" x14ac:dyDescent="0.25">
      <c r="B6790" s="49" t="s">
        <v>364</v>
      </c>
      <c r="C6790" s="50" t="s">
        <v>374</v>
      </c>
      <c r="D6790" s="51" t="s">
        <v>62</v>
      </c>
      <c r="E6790" s="30">
        <v>1707</v>
      </c>
      <c r="F6790" s="30">
        <v>0</v>
      </c>
      <c r="G6790" s="30">
        <v>280507</v>
      </c>
      <c r="H6790" s="30">
        <v>1</v>
      </c>
      <c r="I6790" s="30">
        <v>1</v>
      </c>
      <c r="J6790" s="30">
        <f t="shared" si="3"/>
        <v>0</v>
      </c>
      <c r="K6790" s="30">
        <v>1</v>
      </c>
      <c r="L6790" s="30">
        <f t="shared" si="4"/>
        <v>0</v>
      </c>
      <c r="M6790" s="52" t="str">
        <f t="shared" si="5"/>
        <v>OK</v>
      </c>
      <c r="O6790" s="30">
        <f t="shared" si="6"/>
        <v>1707</v>
      </c>
      <c r="P6790" s="30">
        <f t="shared" si="7"/>
        <v>1596.3864000000001</v>
      </c>
      <c r="Q6790" s="30">
        <f t="shared" si="8"/>
        <v>1596.3864000000001</v>
      </c>
      <c r="R6790" s="30" t="str">
        <f t="shared" si="9"/>
        <v/>
      </c>
      <c r="S6790" s="30" t="str">
        <f t="shared" si="10"/>
        <v/>
      </c>
      <c r="T6790" s="30">
        <f t="shared" si="11"/>
        <v>280507</v>
      </c>
      <c r="U6790" s="30">
        <f t="shared" si="12"/>
        <v>447797559.9048</v>
      </c>
    </row>
    <row r="6791" spans="2:21" ht="15.75" customHeight="1" x14ac:dyDescent="0.25">
      <c r="B6791" s="49" t="s">
        <v>364</v>
      </c>
      <c r="C6791" s="50" t="s">
        <v>374</v>
      </c>
      <c r="D6791" s="51" t="s">
        <v>63</v>
      </c>
      <c r="E6791" s="30">
        <v>0</v>
      </c>
      <c r="F6791" s="30">
        <f t="shared" si="1"/>
        <v>1</v>
      </c>
      <c r="G6791" s="30">
        <v>0</v>
      </c>
      <c r="H6791" s="30">
        <f t="shared" si="2"/>
        <v>1</v>
      </c>
      <c r="I6791" s="30">
        <v>1</v>
      </c>
      <c r="J6791" s="30">
        <f t="shared" si="3"/>
        <v>0</v>
      </c>
      <c r="K6791" s="30">
        <v>0</v>
      </c>
      <c r="L6791" s="30">
        <f t="shared" si="4"/>
        <v>1</v>
      </c>
      <c r="M6791" s="52" t="str">
        <f t="shared" si="5"/>
        <v>агрегати не працюють</v>
      </c>
      <c r="O6791" s="30" t="str">
        <f t="shared" si="6"/>
        <v/>
      </c>
      <c r="P6791" s="30" t="str">
        <f t="shared" si="7"/>
        <v/>
      </c>
      <c r="Q6791" s="30" t="str">
        <f t="shared" si="8"/>
        <v/>
      </c>
      <c r="R6791" s="30" t="str">
        <f t="shared" si="9"/>
        <v/>
      </c>
      <c r="S6791" s="30" t="str">
        <f t="shared" si="10"/>
        <v/>
      </c>
      <c r="T6791" s="30" t="str">
        <f t="shared" si="11"/>
        <v/>
      </c>
      <c r="U6791" s="30" t="str">
        <f t="shared" si="12"/>
        <v/>
      </c>
    </row>
    <row r="6792" spans="2:21" ht="15.75" customHeight="1" x14ac:dyDescent="0.25">
      <c r="B6792" s="49" t="s">
        <v>364</v>
      </c>
      <c r="C6792" s="50" t="s">
        <v>374</v>
      </c>
      <c r="D6792" s="51" t="s">
        <v>64</v>
      </c>
      <c r="E6792" s="30">
        <v>0</v>
      </c>
      <c r="F6792" s="30">
        <f t="shared" si="1"/>
        <v>1</v>
      </c>
      <c r="G6792" s="30">
        <v>0</v>
      </c>
      <c r="H6792" s="30">
        <f t="shared" si="2"/>
        <v>1</v>
      </c>
      <c r="I6792" s="30">
        <v>1</v>
      </c>
      <c r="J6792" s="30">
        <f t="shared" si="3"/>
        <v>0</v>
      </c>
      <c r="K6792" s="30">
        <v>0</v>
      </c>
      <c r="L6792" s="30">
        <f t="shared" si="4"/>
        <v>1</v>
      </c>
      <c r="M6792" s="52" t="str">
        <f t="shared" si="5"/>
        <v>агрегати не працюють</v>
      </c>
      <c r="O6792" s="30" t="str">
        <f t="shared" si="6"/>
        <v/>
      </c>
      <c r="P6792" s="30" t="str">
        <f t="shared" si="7"/>
        <v/>
      </c>
      <c r="Q6792" s="30" t="str">
        <f t="shared" si="8"/>
        <v/>
      </c>
      <c r="R6792" s="30" t="str">
        <f t="shared" si="9"/>
        <v/>
      </c>
      <c r="S6792" s="30" t="str">
        <f t="shared" si="10"/>
        <v/>
      </c>
      <c r="T6792" s="30" t="str">
        <f t="shared" si="11"/>
        <v/>
      </c>
      <c r="U6792" s="30" t="str">
        <f t="shared" si="12"/>
        <v/>
      </c>
    </row>
    <row r="6793" spans="2:21" ht="15.75" customHeight="1" x14ac:dyDescent="0.25">
      <c r="B6793" s="49" t="s">
        <v>364</v>
      </c>
      <c r="C6793" s="50" t="s">
        <v>374</v>
      </c>
      <c r="D6793" s="51" t="s">
        <v>65</v>
      </c>
      <c r="E6793" s="30">
        <v>0</v>
      </c>
      <c r="F6793" s="30">
        <f t="shared" si="1"/>
        <v>1</v>
      </c>
      <c r="G6793" s="30">
        <v>0</v>
      </c>
      <c r="H6793" s="30">
        <f t="shared" si="2"/>
        <v>1</v>
      </c>
      <c r="I6793" s="30">
        <v>1</v>
      </c>
      <c r="J6793" s="30">
        <f t="shared" si="3"/>
        <v>0</v>
      </c>
      <c r="K6793" s="30">
        <v>0</v>
      </c>
      <c r="L6793" s="30">
        <f t="shared" si="4"/>
        <v>1</v>
      </c>
      <c r="M6793" s="52" t="str">
        <f t="shared" si="5"/>
        <v>агрегати не працюють</v>
      </c>
      <c r="O6793" s="30" t="str">
        <f t="shared" si="6"/>
        <v/>
      </c>
      <c r="P6793" s="30" t="str">
        <f t="shared" si="7"/>
        <v/>
      </c>
      <c r="Q6793" s="30" t="str">
        <f t="shared" si="8"/>
        <v/>
      </c>
      <c r="R6793" s="30" t="str">
        <f t="shared" si="9"/>
        <v/>
      </c>
      <c r="S6793" s="30" t="str">
        <f t="shared" si="10"/>
        <v/>
      </c>
      <c r="T6793" s="30" t="str">
        <f t="shared" si="11"/>
        <v/>
      </c>
      <c r="U6793" s="30" t="str">
        <f t="shared" si="12"/>
        <v/>
      </c>
    </row>
    <row r="6794" spans="2:21" ht="15.75" customHeight="1" x14ac:dyDescent="0.25">
      <c r="B6794" s="49" t="s">
        <v>364</v>
      </c>
      <c r="C6794" s="50" t="s">
        <v>374</v>
      </c>
      <c r="D6794" s="51" t="s">
        <v>66</v>
      </c>
      <c r="E6794" s="30">
        <v>0</v>
      </c>
      <c r="F6794" s="30">
        <f t="shared" si="1"/>
        <v>1</v>
      </c>
      <c r="G6794" s="30">
        <v>0</v>
      </c>
      <c r="H6794" s="30">
        <f t="shared" si="2"/>
        <v>1</v>
      </c>
      <c r="I6794" s="30">
        <v>1</v>
      </c>
      <c r="J6794" s="30">
        <f t="shared" si="3"/>
        <v>0</v>
      </c>
      <c r="K6794" s="30">
        <v>0</v>
      </c>
      <c r="L6794" s="30">
        <f t="shared" si="4"/>
        <v>1</v>
      </c>
      <c r="M6794" s="52" t="str">
        <f t="shared" si="5"/>
        <v>агрегати не працюють</v>
      </c>
      <c r="O6794" s="30" t="str">
        <f t="shared" si="6"/>
        <v/>
      </c>
      <c r="P6794" s="30" t="str">
        <f t="shared" si="7"/>
        <v/>
      </c>
      <c r="Q6794" s="30" t="str">
        <f t="shared" si="8"/>
        <v/>
      </c>
      <c r="R6794" s="30" t="str">
        <f t="shared" si="9"/>
        <v/>
      </c>
      <c r="S6794" s="30" t="str">
        <f t="shared" si="10"/>
        <v/>
      </c>
      <c r="T6794" s="30" t="str">
        <f t="shared" si="11"/>
        <v/>
      </c>
      <c r="U6794" s="30" t="str">
        <f t="shared" si="12"/>
        <v/>
      </c>
    </row>
    <row r="6795" spans="2:21" ht="15.75" customHeight="1" x14ac:dyDescent="0.25">
      <c r="B6795" s="49" t="s">
        <v>364</v>
      </c>
      <c r="C6795" s="50" t="s">
        <v>374</v>
      </c>
      <c r="D6795" s="51" t="s">
        <v>67</v>
      </c>
      <c r="E6795" s="30">
        <v>897</v>
      </c>
      <c r="F6795" s="30">
        <v>0</v>
      </c>
      <c r="G6795" s="30">
        <v>44252</v>
      </c>
      <c r="H6795" s="30">
        <v>0</v>
      </c>
      <c r="I6795" s="30">
        <v>1</v>
      </c>
      <c r="J6795" s="30">
        <f t="shared" si="3"/>
        <v>0</v>
      </c>
      <c r="K6795" s="30">
        <v>1</v>
      </c>
      <c r="L6795" s="30">
        <f t="shared" si="4"/>
        <v>0</v>
      </c>
      <c r="M6795" s="52" t="str">
        <f t="shared" si="5"/>
        <v>OK</v>
      </c>
      <c r="O6795" s="30">
        <f t="shared" si="6"/>
        <v>897</v>
      </c>
      <c r="P6795" s="30">
        <f t="shared" si="7"/>
        <v>838.87440000000004</v>
      </c>
      <c r="Q6795" s="30">
        <f t="shared" si="8"/>
        <v>838.87440000000004</v>
      </c>
      <c r="R6795" s="30">
        <f t="shared" si="9"/>
        <v>44252</v>
      </c>
      <c r="S6795" s="30">
        <f t="shared" si="10"/>
        <v>52885.565200000005</v>
      </c>
      <c r="T6795" s="30">
        <f t="shared" si="11"/>
        <v>52885.565200000005</v>
      </c>
      <c r="U6795" s="30">
        <f t="shared" si="12"/>
        <v>44364346.775810882</v>
      </c>
    </row>
    <row r="6796" spans="2:21" ht="15.75" customHeight="1" x14ac:dyDescent="0.25">
      <c r="B6796" s="49" t="s">
        <v>364</v>
      </c>
      <c r="C6796" s="50" t="s">
        <v>374</v>
      </c>
      <c r="D6796" s="51" t="s">
        <v>68</v>
      </c>
      <c r="E6796" s="30">
        <v>848</v>
      </c>
      <c r="F6796" s="30">
        <v>0</v>
      </c>
      <c r="G6796" s="30">
        <v>288847</v>
      </c>
      <c r="H6796" s="30">
        <v>0</v>
      </c>
      <c r="I6796" s="30">
        <v>1</v>
      </c>
      <c r="J6796" s="30">
        <f t="shared" si="3"/>
        <v>0</v>
      </c>
      <c r="K6796" s="30">
        <v>1</v>
      </c>
      <c r="L6796" s="30">
        <f t="shared" si="4"/>
        <v>0</v>
      </c>
      <c r="M6796" s="52" t="str">
        <f t="shared" si="5"/>
        <v>OK</v>
      </c>
      <c r="O6796" s="30">
        <f t="shared" si="6"/>
        <v>848</v>
      </c>
      <c r="P6796" s="30">
        <f t="shared" si="7"/>
        <v>793.04960000000005</v>
      </c>
      <c r="Q6796" s="30">
        <f t="shared" si="8"/>
        <v>793.04960000000005</v>
      </c>
      <c r="R6796" s="30">
        <f t="shared" si="9"/>
        <v>288847</v>
      </c>
      <c r="S6796" s="30">
        <f t="shared" si="10"/>
        <v>345201.04970000003</v>
      </c>
      <c r="T6796" s="30">
        <f t="shared" si="11"/>
        <v>345201.04970000003</v>
      </c>
      <c r="U6796" s="30">
        <f t="shared" si="12"/>
        <v>273761554.38416517</v>
      </c>
    </row>
    <row r="6797" spans="2:21" ht="15.75" customHeight="1" x14ac:dyDescent="0.25">
      <c r="B6797" s="49" t="s">
        <v>364</v>
      </c>
      <c r="C6797" s="50" t="s">
        <v>374</v>
      </c>
      <c r="D6797" s="51" t="s">
        <v>69</v>
      </c>
      <c r="E6797" s="30">
        <v>987</v>
      </c>
      <c r="F6797" s="30">
        <v>0</v>
      </c>
      <c r="G6797" s="30">
        <v>60529</v>
      </c>
      <c r="H6797" s="30">
        <v>1</v>
      </c>
      <c r="I6797" s="30">
        <v>1</v>
      </c>
      <c r="J6797" s="30">
        <f t="shared" si="3"/>
        <v>0</v>
      </c>
      <c r="K6797" s="30">
        <v>1</v>
      </c>
      <c r="L6797" s="30">
        <f t="shared" si="4"/>
        <v>0</v>
      </c>
      <c r="M6797" s="52" t="str">
        <f t="shared" si="5"/>
        <v>OK</v>
      </c>
      <c r="O6797" s="30">
        <f t="shared" si="6"/>
        <v>987</v>
      </c>
      <c r="P6797" s="30">
        <f t="shared" si="7"/>
        <v>923.04240000000004</v>
      </c>
      <c r="Q6797" s="30">
        <f t="shared" si="8"/>
        <v>923.04240000000004</v>
      </c>
      <c r="R6797" s="30" t="str">
        <f t="shared" si="9"/>
        <v/>
      </c>
      <c r="S6797" s="30" t="str">
        <f t="shared" si="10"/>
        <v/>
      </c>
      <c r="T6797" s="30">
        <f t="shared" si="11"/>
        <v>60529</v>
      </c>
      <c r="U6797" s="30">
        <f t="shared" si="12"/>
        <v>55870833.4296</v>
      </c>
    </row>
    <row r="6798" spans="2:21" ht="15.75" customHeight="1" x14ac:dyDescent="0.25">
      <c r="B6798" s="49" t="s">
        <v>364</v>
      </c>
      <c r="C6798" s="50" t="s">
        <v>374</v>
      </c>
      <c r="D6798" s="51" t="s">
        <v>70</v>
      </c>
      <c r="E6798" s="30">
        <v>0</v>
      </c>
      <c r="F6798" s="30">
        <f t="shared" si="1"/>
        <v>1</v>
      </c>
      <c r="G6798" s="30">
        <v>0</v>
      </c>
      <c r="H6798" s="30">
        <f t="shared" si="2"/>
        <v>1</v>
      </c>
      <c r="I6798" s="30">
        <v>1</v>
      </c>
      <c r="J6798" s="30">
        <f t="shared" si="3"/>
        <v>0</v>
      </c>
      <c r="K6798" s="30">
        <v>0</v>
      </c>
      <c r="L6798" s="30">
        <f t="shared" si="4"/>
        <v>1</v>
      </c>
      <c r="M6798" s="52" t="str">
        <f t="shared" si="5"/>
        <v>агрегати не працюють</v>
      </c>
      <c r="O6798" s="30" t="str">
        <f t="shared" si="6"/>
        <v/>
      </c>
      <c r="P6798" s="30" t="str">
        <f t="shared" si="7"/>
        <v/>
      </c>
      <c r="Q6798" s="30" t="str">
        <f t="shared" si="8"/>
        <v/>
      </c>
      <c r="R6798" s="30" t="str">
        <f t="shared" si="9"/>
        <v/>
      </c>
      <c r="S6798" s="30" t="str">
        <f t="shared" si="10"/>
        <v/>
      </c>
      <c r="T6798" s="30" t="str">
        <f t="shared" si="11"/>
        <v/>
      </c>
      <c r="U6798" s="30" t="str">
        <f t="shared" si="12"/>
        <v/>
      </c>
    </row>
    <row r="6799" spans="2:21" ht="15.75" customHeight="1" x14ac:dyDescent="0.25">
      <c r="B6799" s="49" t="s">
        <v>364</v>
      </c>
      <c r="C6799" s="50" t="s">
        <v>374</v>
      </c>
      <c r="D6799" s="51" t="s">
        <v>71</v>
      </c>
      <c r="E6799" s="30">
        <v>0</v>
      </c>
      <c r="F6799" s="30">
        <f t="shared" si="1"/>
        <v>1</v>
      </c>
      <c r="G6799" s="30">
        <v>0</v>
      </c>
      <c r="H6799" s="30">
        <f t="shared" si="2"/>
        <v>1</v>
      </c>
      <c r="I6799" s="30">
        <v>1</v>
      </c>
      <c r="J6799" s="30">
        <f t="shared" si="3"/>
        <v>0</v>
      </c>
      <c r="K6799" s="30">
        <v>0</v>
      </c>
      <c r="L6799" s="30">
        <f t="shared" si="4"/>
        <v>1</v>
      </c>
      <c r="M6799" s="52" t="str">
        <f t="shared" si="5"/>
        <v>агрегати не працюють</v>
      </c>
      <c r="O6799" s="30" t="str">
        <f t="shared" si="6"/>
        <v/>
      </c>
      <c r="P6799" s="30" t="str">
        <f t="shared" si="7"/>
        <v/>
      </c>
      <c r="Q6799" s="30" t="str">
        <f t="shared" si="8"/>
        <v/>
      </c>
      <c r="R6799" s="30" t="str">
        <f t="shared" si="9"/>
        <v/>
      </c>
      <c r="S6799" s="30" t="str">
        <f t="shared" si="10"/>
        <v/>
      </c>
      <c r="T6799" s="30" t="str">
        <f t="shared" si="11"/>
        <v/>
      </c>
      <c r="U6799" s="30" t="str">
        <f t="shared" si="12"/>
        <v/>
      </c>
    </row>
    <row r="6800" spans="2:21" ht="15.75" customHeight="1" x14ac:dyDescent="0.25">
      <c r="B6800" s="49" t="s">
        <v>364</v>
      </c>
      <c r="C6800" s="50" t="s">
        <v>374</v>
      </c>
      <c r="D6800" s="51" t="s">
        <v>72</v>
      </c>
      <c r="E6800" s="30">
        <v>469</v>
      </c>
      <c r="F6800" s="30">
        <v>1</v>
      </c>
      <c r="G6800" s="30">
        <v>167829</v>
      </c>
      <c r="H6800" s="30">
        <v>1</v>
      </c>
      <c r="I6800" s="30">
        <v>1</v>
      </c>
      <c r="J6800" s="30">
        <f t="shared" si="3"/>
        <v>0</v>
      </c>
      <c r="K6800" s="30">
        <v>1</v>
      </c>
      <c r="L6800" s="30">
        <f t="shared" si="4"/>
        <v>0</v>
      </c>
      <c r="M6800" s="52" t="str">
        <f t="shared" si="5"/>
        <v>OK</v>
      </c>
      <c r="O6800" s="30" t="str">
        <f t="shared" si="6"/>
        <v/>
      </c>
      <c r="P6800" s="30" t="str">
        <f t="shared" si="7"/>
        <v/>
      </c>
      <c r="Q6800" s="30">
        <f t="shared" si="8"/>
        <v>469</v>
      </c>
      <c r="R6800" s="30" t="str">
        <f t="shared" si="9"/>
        <v/>
      </c>
      <c r="S6800" s="30" t="str">
        <f t="shared" si="10"/>
        <v/>
      </c>
      <c r="T6800" s="30">
        <f t="shared" si="11"/>
        <v>167829</v>
      </c>
      <c r="U6800" s="30">
        <f t="shared" si="12"/>
        <v>78711801</v>
      </c>
    </row>
    <row r="6801" spans="2:21" ht="15.75" customHeight="1" x14ac:dyDescent="0.25">
      <c r="B6801" s="49" t="s">
        <v>364</v>
      </c>
      <c r="C6801" s="50" t="s">
        <v>374</v>
      </c>
      <c r="D6801" s="51" t="s">
        <v>73</v>
      </c>
      <c r="E6801" s="30">
        <v>0</v>
      </c>
      <c r="F6801" s="30">
        <f t="shared" si="1"/>
        <v>1</v>
      </c>
      <c r="G6801" s="30">
        <v>0</v>
      </c>
      <c r="H6801" s="30">
        <f t="shared" si="2"/>
        <v>1</v>
      </c>
      <c r="I6801" s="30">
        <v>1</v>
      </c>
      <c r="J6801" s="30">
        <f t="shared" si="3"/>
        <v>0</v>
      </c>
      <c r="K6801" s="30">
        <v>0</v>
      </c>
      <c r="L6801" s="30">
        <f t="shared" si="4"/>
        <v>1</v>
      </c>
      <c r="M6801" s="52" t="str">
        <f t="shared" si="5"/>
        <v>агрегати не працюють</v>
      </c>
      <c r="O6801" s="30" t="str">
        <f t="shared" si="6"/>
        <v/>
      </c>
      <c r="P6801" s="30" t="str">
        <f t="shared" si="7"/>
        <v/>
      </c>
      <c r="Q6801" s="30" t="str">
        <f t="shared" si="8"/>
        <v/>
      </c>
      <c r="R6801" s="30" t="str">
        <f t="shared" si="9"/>
        <v/>
      </c>
      <c r="S6801" s="30" t="str">
        <f t="shared" si="10"/>
        <v/>
      </c>
      <c r="T6801" s="30" t="str">
        <f t="shared" si="11"/>
        <v/>
      </c>
      <c r="U6801" s="30" t="str">
        <f t="shared" si="12"/>
        <v/>
      </c>
    </row>
    <row r="6802" spans="2:21" ht="15.75" customHeight="1" x14ac:dyDescent="0.25">
      <c r="B6802" s="49" t="s">
        <v>364</v>
      </c>
      <c r="C6802" s="50" t="s">
        <v>374</v>
      </c>
      <c r="D6802" s="51" t="s">
        <v>74</v>
      </c>
      <c r="E6802" s="30">
        <v>0</v>
      </c>
      <c r="F6802" s="30">
        <f t="shared" si="1"/>
        <v>1</v>
      </c>
      <c r="G6802" s="30">
        <v>0</v>
      </c>
      <c r="H6802" s="30">
        <f t="shared" si="2"/>
        <v>1</v>
      </c>
      <c r="I6802" s="30">
        <v>1</v>
      </c>
      <c r="J6802" s="30">
        <f t="shared" si="3"/>
        <v>0</v>
      </c>
      <c r="K6802" s="30">
        <v>0</v>
      </c>
      <c r="L6802" s="30">
        <f t="shared" si="4"/>
        <v>1</v>
      </c>
      <c r="M6802" s="52" t="str">
        <f t="shared" si="5"/>
        <v>агрегати не працюють</v>
      </c>
      <c r="O6802" s="30" t="str">
        <f t="shared" si="6"/>
        <v/>
      </c>
      <c r="P6802" s="30" t="str">
        <f t="shared" si="7"/>
        <v/>
      </c>
      <c r="Q6802" s="30" t="str">
        <f t="shared" si="8"/>
        <v/>
      </c>
      <c r="R6802" s="30" t="str">
        <f t="shared" si="9"/>
        <v/>
      </c>
      <c r="S6802" s="30" t="str">
        <f t="shared" si="10"/>
        <v/>
      </c>
      <c r="T6802" s="30" t="str">
        <f t="shared" si="11"/>
        <v/>
      </c>
      <c r="U6802" s="30" t="str">
        <f t="shared" si="12"/>
        <v/>
      </c>
    </row>
    <row r="6803" spans="2:21" ht="15.75" customHeight="1" x14ac:dyDescent="0.25">
      <c r="B6803" s="49" t="s">
        <v>364</v>
      </c>
      <c r="C6803" s="50" t="s">
        <v>374</v>
      </c>
      <c r="D6803" s="51" t="s">
        <v>75</v>
      </c>
      <c r="E6803" s="30">
        <v>1128</v>
      </c>
      <c r="F6803" s="30">
        <v>0</v>
      </c>
      <c r="G6803" s="30">
        <v>221217</v>
      </c>
      <c r="H6803" s="30">
        <v>0</v>
      </c>
      <c r="I6803" s="30">
        <v>1</v>
      </c>
      <c r="J6803" s="30">
        <f t="shared" si="3"/>
        <v>0</v>
      </c>
      <c r="K6803" s="30">
        <v>1</v>
      </c>
      <c r="L6803" s="30">
        <f t="shared" si="4"/>
        <v>0</v>
      </c>
      <c r="M6803" s="52" t="str">
        <f t="shared" si="5"/>
        <v>OK</v>
      </c>
      <c r="O6803" s="30">
        <f t="shared" si="6"/>
        <v>1128</v>
      </c>
      <c r="P6803" s="30">
        <f t="shared" si="7"/>
        <v>1054.9056</v>
      </c>
      <c r="Q6803" s="30">
        <f t="shared" si="8"/>
        <v>1054.9056</v>
      </c>
      <c r="R6803" s="30">
        <f t="shared" si="9"/>
        <v>221217</v>
      </c>
      <c r="S6803" s="30">
        <f t="shared" si="10"/>
        <v>264376.43670000002</v>
      </c>
      <c r="T6803" s="30">
        <f t="shared" si="11"/>
        <v>264376.43670000002</v>
      </c>
      <c r="U6803" s="30">
        <f t="shared" si="12"/>
        <v>278892183.58287555</v>
      </c>
    </row>
    <row r="6804" spans="2:21" ht="15.75" customHeight="1" x14ac:dyDescent="0.25">
      <c r="B6804" s="49" t="s">
        <v>364</v>
      </c>
      <c r="C6804" s="50" t="s">
        <v>374</v>
      </c>
      <c r="D6804" s="51" t="s">
        <v>76</v>
      </c>
      <c r="E6804" s="30">
        <v>0</v>
      </c>
      <c r="F6804" s="30">
        <f t="shared" si="1"/>
        <v>1</v>
      </c>
      <c r="G6804" s="30">
        <v>0</v>
      </c>
      <c r="H6804" s="30">
        <f t="shared" si="2"/>
        <v>1</v>
      </c>
      <c r="I6804" s="30">
        <v>1</v>
      </c>
      <c r="J6804" s="30">
        <f t="shared" si="3"/>
        <v>0</v>
      </c>
      <c r="K6804" s="30">
        <v>0</v>
      </c>
      <c r="L6804" s="30">
        <f t="shared" si="4"/>
        <v>1</v>
      </c>
      <c r="M6804" s="52" t="str">
        <f t="shared" si="5"/>
        <v>агрегати не працюють</v>
      </c>
      <c r="O6804" s="30" t="str">
        <f t="shared" si="6"/>
        <v/>
      </c>
      <c r="P6804" s="30" t="str">
        <f t="shared" si="7"/>
        <v/>
      </c>
      <c r="Q6804" s="30" t="str">
        <f t="shared" si="8"/>
        <v/>
      </c>
      <c r="R6804" s="30" t="str">
        <f t="shared" si="9"/>
        <v/>
      </c>
      <c r="S6804" s="30" t="str">
        <f t="shared" si="10"/>
        <v/>
      </c>
      <c r="T6804" s="30" t="str">
        <f t="shared" si="11"/>
        <v/>
      </c>
      <c r="U6804" s="30" t="str">
        <f t="shared" si="12"/>
        <v/>
      </c>
    </row>
    <row r="6805" spans="2:21" ht="15.75" customHeight="1" x14ac:dyDescent="0.25">
      <c r="B6805" s="49" t="s">
        <v>364</v>
      </c>
      <c r="C6805" s="50" t="s">
        <v>374</v>
      </c>
      <c r="D6805" s="51" t="s">
        <v>77</v>
      </c>
      <c r="E6805" s="30">
        <v>0</v>
      </c>
      <c r="F6805" s="30">
        <f t="shared" si="1"/>
        <v>1</v>
      </c>
      <c r="G6805" s="30">
        <v>0</v>
      </c>
      <c r="H6805" s="30">
        <f t="shared" si="2"/>
        <v>1</v>
      </c>
      <c r="I6805" s="30">
        <v>1</v>
      </c>
      <c r="J6805" s="30">
        <f t="shared" si="3"/>
        <v>0</v>
      </c>
      <c r="K6805" s="30">
        <v>0</v>
      </c>
      <c r="L6805" s="30">
        <f t="shared" si="4"/>
        <v>1</v>
      </c>
      <c r="M6805" s="52" t="str">
        <f t="shared" si="5"/>
        <v>агрегати не працюють</v>
      </c>
      <c r="O6805" s="30" t="str">
        <f t="shared" si="6"/>
        <v/>
      </c>
      <c r="P6805" s="30" t="str">
        <f t="shared" si="7"/>
        <v/>
      </c>
      <c r="Q6805" s="30" t="str">
        <f t="shared" si="8"/>
        <v/>
      </c>
      <c r="R6805" s="30" t="str">
        <f t="shared" si="9"/>
        <v/>
      </c>
      <c r="S6805" s="30" t="str">
        <f t="shared" si="10"/>
        <v/>
      </c>
      <c r="T6805" s="30" t="str">
        <f t="shared" si="11"/>
        <v/>
      </c>
      <c r="U6805" s="30" t="str">
        <f t="shared" si="12"/>
        <v/>
      </c>
    </row>
    <row r="6806" spans="2:21" ht="15.75" customHeight="1" x14ac:dyDescent="0.25">
      <c r="B6806" s="49" t="s">
        <v>364</v>
      </c>
      <c r="C6806" s="50" t="s">
        <v>374</v>
      </c>
      <c r="D6806" s="51" t="s">
        <v>78</v>
      </c>
      <c r="E6806" s="30">
        <v>409</v>
      </c>
      <c r="F6806" s="30">
        <v>1</v>
      </c>
      <c r="G6806" s="30">
        <v>115060</v>
      </c>
      <c r="H6806" s="30">
        <v>0</v>
      </c>
      <c r="I6806" s="30">
        <v>1</v>
      </c>
      <c r="J6806" s="30">
        <f t="shared" si="3"/>
        <v>0</v>
      </c>
      <c r="K6806" s="30">
        <v>1</v>
      </c>
      <c r="L6806" s="30">
        <f t="shared" si="4"/>
        <v>0</v>
      </c>
      <c r="M6806" s="52" t="str">
        <f t="shared" si="5"/>
        <v>OK</v>
      </c>
      <c r="O6806" s="30" t="str">
        <f t="shared" si="6"/>
        <v/>
      </c>
      <c r="P6806" s="30" t="str">
        <f t="shared" si="7"/>
        <v/>
      </c>
      <c r="Q6806" s="30">
        <f t="shared" si="8"/>
        <v>409</v>
      </c>
      <c r="R6806" s="30">
        <f t="shared" si="9"/>
        <v>115060</v>
      </c>
      <c r="S6806" s="30">
        <f t="shared" si="10"/>
        <v>137508.20600000001</v>
      </c>
      <c r="T6806" s="30">
        <f t="shared" si="11"/>
        <v>137508.20600000001</v>
      </c>
      <c r="U6806" s="30">
        <f t="shared" si="12"/>
        <v>56240856.254000001</v>
      </c>
    </row>
    <row r="6807" spans="2:21" ht="15.75" customHeight="1" x14ac:dyDescent="0.25">
      <c r="B6807" s="49" t="s">
        <v>364</v>
      </c>
      <c r="C6807" s="50" t="s">
        <v>374</v>
      </c>
      <c r="D6807" s="51" t="s">
        <v>79</v>
      </c>
      <c r="E6807" s="30">
        <v>0</v>
      </c>
      <c r="F6807" s="30">
        <f t="shared" si="1"/>
        <v>1</v>
      </c>
      <c r="G6807" s="30">
        <v>0</v>
      </c>
      <c r="H6807" s="30">
        <f t="shared" si="2"/>
        <v>1</v>
      </c>
      <c r="I6807" s="30">
        <v>1</v>
      </c>
      <c r="J6807" s="30">
        <f t="shared" si="3"/>
        <v>0</v>
      </c>
      <c r="K6807" s="30">
        <v>0</v>
      </c>
      <c r="L6807" s="30">
        <f t="shared" si="4"/>
        <v>1</v>
      </c>
      <c r="M6807" s="52" t="str">
        <f t="shared" si="5"/>
        <v>агрегати не працюють</v>
      </c>
      <c r="O6807" s="30" t="str">
        <f t="shared" si="6"/>
        <v/>
      </c>
      <c r="P6807" s="30" t="str">
        <f t="shared" si="7"/>
        <v/>
      </c>
      <c r="Q6807" s="30" t="str">
        <f t="shared" si="8"/>
        <v/>
      </c>
      <c r="R6807" s="30" t="str">
        <f t="shared" si="9"/>
        <v/>
      </c>
      <c r="S6807" s="30" t="str">
        <f t="shared" si="10"/>
        <v/>
      </c>
      <c r="T6807" s="30" t="str">
        <f t="shared" si="11"/>
        <v/>
      </c>
      <c r="U6807" s="30" t="str">
        <f t="shared" si="12"/>
        <v/>
      </c>
    </row>
    <row r="6808" spans="2:21" ht="15.75" customHeight="1" x14ac:dyDescent="0.25">
      <c r="B6808" s="49" t="s">
        <v>364</v>
      </c>
      <c r="C6808" s="50" t="s">
        <v>374</v>
      </c>
      <c r="D6808" s="51" t="s">
        <v>80</v>
      </c>
      <c r="E6808" s="30">
        <v>1126</v>
      </c>
      <c r="F6808" s="30">
        <v>0</v>
      </c>
      <c r="G6808" s="30">
        <v>107380</v>
      </c>
      <c r="H6808" s="30">
        <v>0</v>
      </c>
      <c r="I6808" s="30">
        <v>1</v>
      </c>
      <c r="J6808" s="30">
        <f t="shared" si="3"/>
        <v>0</v>
      </c>
      <c r="K6808" s="30">
        <v>1</v>
      </c>
      <c r="L6808" s="30">
        <f t="shared" si="4"/>
        <v>0</v>
      </c>
      <c r="M6808" s="52" t="str">
        <f t="shared" si="5"/>
        <v>OK</v>
      </c>
      <c r="O6808" s="30">
        <f t="shared" si="6"/>
        <v>1126</v>
      </c>
      <c r="P6808" s="30">
        <f t="shared" si="7"/>
        <v>1053.0352</v>
      </c>
      <c r="Q6808" s="30">
        <f t="shared" si="8"/>
        <v>1053.0352</v>
      </c>
      <c r="R6808" s="30">
        <f t="shared" si="9"/>
        <v>107380</v>
      </c>
      <c r="S6808" s="30">
        <f t="shared" si="10"/>
        <v>128329.838</v>
      </c>
      <c r="T6808" s="30">
        <f t="shared" si="11"/>
        <v>128329.838</v>
      </c>
      <c r="U6808" s="30">
        <f t="shared" si="12"/>
        <v>135135836.62429762</v>
      </c>
    </row>
    <row r="6809" spans="2:21" ht="15.75" customHeight="1" x14ac:dyDescent="0.25">
      <c r="B6809" s="49" t="s">
        <v>364</v>
      </c>
      <c r="C6809" s="50" t="s">
        <v>374</v>
      </c>
      <c r="D6809" s="51" t="s">
        <v>81</v>
      </c>
      <c r="E6809" s="30">
        <v>0</v>
      </c>
      <c r="F6809" s="30">
        <f t="shared" si="1"/>
        <v>1</v>
      </c>
      <c r="G6809" s="30">
        <v>0</v>
      </c>
      <c r="H6809" s="30">
        <f t="shared" si="2"/>
        <v>1</v>
      </c>
      <c r="I6809" s="30">
        <v>1</v>
      </c>
      <c r="J6809" s="30">
        <f t="shared" si="3"/>
        <v>0</v>
      </c>
      <c r="K6809" s="30">
        <v>0</v>
      </c>
      <c r="L6809" s="30">
        <f t="shared" si="4"/>
        <v>1</v>
      </c>
      <c r="M6809" s="52" t="str">
        <f t="shared" si="5"/>
        <v>агрегати не працюють</v>
      </c>
      <c r="O6809" s="30" t="str">
        <f t="shared" si="6"/>
        <v/>
      </c>
      <c r="P6809" s="30" t="str">
        <f t="shared" si="7"/>
        <v/>
      </c>
      <c r="Q6809" s="30" t="str">
        <f t="shared" si="8"/>
        <v/>
      </c>
      <c r="R6809" s="30" t="str">
        <f t="shared" si="9"/>
        <v/>
      </c>
      <c r="S6809" s="30" t="str">
        <f t="shared" si="10"/>
        <v/>
      </c>
      <c r="T6809" s="30" t="str">
        <f t="shared" si="11"/>
        <v/>
      </c>
      <c r="U6809" s="30" t="str">
        <f t="shared" si="12"/>
        <v/>
      </c>
    </row>
    <row r="6810" spans="2:21" ht="15.75" customHeight="1" x14ac:dyDescent="0.25">
      <c r="B6810" s="49" t="s">
        <v>364</v>
      </c>
      <c r="C6810" s="50" t="s">
        <v>374</v>
      </c>
      <c r="D6810" s="51" t="s">
        <v>82</v>
      </c>
      <c r="E6810" s="30">
        <v>972</v>
      </c>
      <c r="F6810" s="30">
        <v>1</v>
      </c>
      <c r="G6810" s="30">
        <v>191556</v>
      </c>
      <c r="H6810" s="30">
        <v>0</v>
      </c>
      <c r="I6810" s="30">
        <v>1</v>
      </c>
      <c r="J6810" s="30">
        <f t="shared" si="3"/>
        <v>0</v>
      </c>
      <c r="K6810" s="30">
        <v>1</v>
      </c>
      <c r="L6810" s="30">
        <f t="shared" si="4"/>
        <v>0</v>
      </c>
      <c r="M6810" s="52" t="str">
        <f t="shared" si="5"/>
        <v>OK</v>
      </c>
      <c r="O6810" s="30" t="str">
        <f t="shared" si="6"/>
        <v/>
      </c>
      <c r="P6810" s="30" t="str">
        <f t="shared" si="7"/>
        <v/>
      </c>
      <c r="Q6810" s="30">
        <f t="shared" si="8"/>
        <v>972</v>
      </c>
      <c r="R6810" s="30">
        <f t="shared" si="9"/>
        <v>191556</v>
      </c>
      <c r="S6810" s="30">
        <f t="shared" si="10"/>
        <v>228928.57560000001</v>
      </c>
      <c r="T6810" s="30">
        <f t="shared" si="11"/>
        <v>228928.57560000001</v>
      </c>
      <c r="U6810" s="30">
        <f t="shared" si="12"/>
        <v>222518575.48320001</v>
      </c>
    </row>
    <row r="6811" spans="2:21" ht="15.75" customHeight="1" x14ac:dyDescent="0.25">
      <c r="B6811" s="49" t="s">
        <v>364</v>
      </c>
      <c r="C6811" s="50" t="s">
        <v>374</v>
      </c>
      <c r="D6811" s="51" t="s">
        <v>83</v>
      </c>
      <c r="E6811" s="30">
        <v>836</v>
      </c>
      <c r="F6811" s="30">
        <v>0</v>
      </c>
      <c r="G6811" s="30">
        <v>265030</v>
      </c>
      <c r="H6811" s="30">
        <v>0</v>
      </c>
      <c r="I6811" s="30">
        <v>1</v>
      </c>
      <c r="J6811" s="30">
        <f t="shared" si="3"/>
        <v>0</v>
      </c>
      <c r="K6811" s="30">
        <v>1</v>
      </c>
      <c r="L6811" s="30">
        <f t="shared" si="4"/>
        <v>0</v>
      </c>
      <c r="M6811" s="52" t="str">
        <f t="shared" si="5"/>
        <v>OK</v>
      </c>
      <c r="O6811" s="30">
        <f t="shared" si="6"/>
        <v>836</v>
      </c>
      <c r="P6811" s="30">
        <f t="shared" si="7"/>
        <v>781.82720000000006</v>
      </c>
      <c r="Q6811" s="30">
        <f t="shared" si="8"/>
        <v>781.82720000000006</v>
      </c>
      <c r="R6811" s="30">
        <f t="shared" si="9"/>
        <v>265030</v>
      </c>
      <c r="S6811" s="30">
        <f t="shared" si="10"/>
        <v>316737.353</v>
      </c>
      <c r="T6811" s="30">
        <f t="shared" si="11"/>
        <v>316737.353</v>
      </c>
      <c r="U6811" s="30">
        <f t="shared" si="12"/>
        <v>247633877.83140162</v>
      </c>
    </row>
    <row r="6812" spans="2:21" ht="15.75" customHeight="1" x14ac:dyDescent="0.25">
      <c r="B6812" s="49" t="s">
        <v>364</v>
      </c>
      <c r="C6812" s="50" t="s">
        <v>375</v>
      </c>
      <c r="D6812" s="51" t="s">
        <v>60</v>
      </c>
      <c r="E6812" s="30">
        <v>395</v>
      </c>
      <c r="F6812" s="30">
        <v>0</v>
      </c>
      <c r="G6812" s="30">
        <v>76004</v>
      </c>
      <c r="H6812" s="30">
        <v>0</v>
      </c>
      <c r="I6812" s="30">
        <v>1</v>
      </c>
      <c r="J6812" s="30">
        <f t="shared" si="3"/>
        <v>0</v>
      </c>
      <c r="K6812" s="30">
        <v>1</v>
      </c>
      <c r="L6812" s="30">
        <f t="shared" si="4"/>
        <v>0</v>
      </c>
      <c r="M6812" s="52" t="str">
        <f t="shared" si="5"/>
        <v>OK</v>
      </c>
      <c r="O6812" s="30">
        <f t="shared" si="6"/>
        <v>395</v>
      </c>
      <c r="P6812" s="30">
        <f t="shared" si="7"/>
        <v>369.404</v>
      </c>
      <c r="Q6812" s="30">
        <f t="shared" si="8"/>
        <v>369.404</v>
      </c>
      <c r="R6812" s="30">
        <f t="shared" si="9"/>
        <v>76004</v>
      </c>
      <c r="S6812" s="30">
        <f t="shared" si="10"/>
        <v>90832.380400000009</v>
      </c>
      <c r="T6812" s="30">
        <f t="shared" si="11"/>
        <v>90832.380400000009</v>
      </c>
      <c r="U6812" s="30">
        <f t="shared" si="12"/>
        <v>33553844.649281602</v>
      </c>
    </row>
    <row r="6813" spans="2:21" ht="15.75" customHeight="1" x14ac:dyDescent="0.25">
      <c r="B6813" s="49" t="s">
        <v>364</v>
      </c>
      <c r="C6813" s="50" t="s">
        <v>375</v>
      </c>
      <c r="D6813" s="51" t="s">
        <v>61</v>
      </c>
      <c r="E6813" s="30">
        <v>0</v>
      </c>
      <c r="F6813" s="30">
        <f t="shared" si="1"/>
        <v>1</v>
      </c>
      <c r="G6813" s="30">
        <v>0</v>
      </c>
      <c r="H6813" s="30">
        <f t="shared" si="2"/>
        <v>1</v>
      </c>
      <c r="I6813" s="30">
        <v>1</v>
      </c>
      <c r="J6813" s="30">
        <f t="shared" si="3"/>
        <v>0</v>
      </c>
      <c r="K6813" s="30">
        <v>0</v>
      </c>
      <c r="L6813" s="30">
        <f t="shared" si="4"/>
        <v>1</v>
      </c>
      <c r="M6813" s="52" t="str">
        <f t="shared" si="5"/>
        <v>агрегати не працюють</v>
      </c>
      <c r="O6813" s="30" t="str">
        <f t="shared" si="6"/>
        <v/>
      </c>
      <c r="P6813" s="30" t="str">
        <f t="shared" si="7"/>
        <v/>
      </c>
      <c r="Q6813" s="30" t="str">
        <f t="shared" si="8"/>
        <v/>
      </c>
      <c r="R6813" s="30" t="str">
        <f t="shared" si="9"/>
        <v/>
      </c>
      <c r="S6813" s="30" t="str">
        <f t="shared" si="10"/>
        <v/>
      </c>
      <c r="T6813" s="30" t="str">
        <f t="shared" si="11"/>
        <v/>
      </c>
      <c r="U6813" s="30" t="str">
        <f t="shared" si="12"/>
        <v/>
      </c>
    </row>
    <row r="6814" spans="2:21" ht="15.75" customHeight="1" x14ac:dyDescent="0.25">
      <c r="B6814" s="49" t="s">
        <v>364</v>
      </c>
      <c r="C6814" s="50" t="s">
        <v>375</v>
      </c>
      <c r="D6814" s="51" t="s">
        <v>62</v>
      </c>
      <c r="E6814" s="30">
        <v>0</v>
      </c>
      <c r="F6814" s="30">
        <f t="shared" si="1"/>
        <v>1</v>
      </c>
      <c r="G6814" s="30">
        <v>0</v>
      </c>
      <c r="H6814" s="30">
        <f t="shared" si="2"/>
        <v>1</v>
      </c>
      <c r="I6814" s="30">
        <v>1</v>
      </c>
      <c r="J6814" s="30">
        <f t="shared" si="3"/>
        <v>0</v>
      </c>
      <c r="K6814" s="30">
        <v>0</v>
      </c>
      <c r="L6814" s="30">
        <f t="shared" si="4"/>
        <v>1</v>
      </c>
      <c r="M6814" s="52" t="str">
        <f t="shared" si="5"/>
        <v>агрегати не працюють</v>
      </c>
      <c r="O6814" s="30" t="str">
        <f t="shared" si="6"/>
        <v/>
      </c>
      <c r="P6814" s="30" t="str">
        <f t="shared" si="7"/>
        <v/>
      </c>
      <c r="Q6814" s="30" t="str">
        <f t="shared" si="8"/>
        <v/>
      </c>
      <c r="R6814" s="30" t="str">
        <f t="shared" si="9"/>
        <v/>
      </c>
      <c r="S6814" s="30" t="str">
        <f t="shared" si="10"/>
        <v/>
      </c>
      <c r="T6814" s="30" t="str">
        <f t="shared" si="11"/>
        <v/>
      </c>
      <c r="U6814" s="30" t="str">
        <f t="shared" si="12"/>
        <v/>
      </c>
    </row>
    <row r="6815" spans="2:21" ht="15.75" customHeight="1" x14ac:dyDescent="0.25">
      <c r="B6815" s="49" t="s">
        <v>364</v>
      </c>
      <c r="C6815" s="50" t="s">
        <v>375</v>
      </c>
      <c r="D6815" s="51" t="s">
        <v>63</v>
      </c>
      <c r="E6815" s="30">
        <v>0</v>
      </c>
      <c r="F6815" s="30">
        <f t="shared" si="1"/>
        <v>1</v>
      </c>
      <c r="G6815" s="30">
        <v>0</v>
      </c>
      <c r="H6815" s="30">
        <f t="shared" si="2"/>
        <v>1</v>
      </c>
      <c r="I6815" s="30">
        <v>1</v>
      </c>
      <c r="J6815" s="30">
        <f t="shared" si="3"/>
        <v>0</v>
      </c>
      <c r="K6815" s="30">
        <v>0</v>
      </c>
      <c r="L6815" s="30">
        <f t="shared" si="4"/>
        <v>1</v>
      </c>
      <c r="M6815" s="52" t="str">
        <f t="shared" si="5"/>
        <v>агрегати не працюють</v>
      </c>
      <c r="O6815" s="30" t="str">
        <f t="shared" si="6"/>
        <v/>
      </c>
      <c r="P6815" s="30" t="str">
        <f t="shared" si="7"/>
        <v/>
      </c>
      <c r="Q6815" s="30" t="str">
        <f t="shared" si="8"/>
        <v/>
      </c>
      <c r="R6815" s="30" t="str">
        <f t="shared" si="9"/>
        <v/>
      </c>
      <c r="S6815" s="30" t="str">
        <f t="shared" si="10"/>
        <v/>
      </c>
      <c r="T6815" s="30" t="str">
        <f t="shared" si="11"/>
        <v/>
      </c>
      <c r="U6815" s="30" t="str">
        <f t="shared" si="12"/>
        <v/>
      </c>
    </row>
    <row r="6816" spans="2:21" ht="15.75" customHeight="1" x14ac:dyDescent="0.25">
      <c r="B6816" s="49" t="s">
        <v>364</v>
      </c>
      <c r="C6816" s="50" t="s">
        <v>375</v>
      </c>
      <c r="D6816" s="51" t="s">
        <v>64</v>
      </c>
      <c r="E6816" s="30">
        <v>1789</v>
      </c>
      <c r="F6816" s="30">
        <v>1</v>
      </c>
      <c r="G6816" s="30">
        <v>256132</v>
      </c>
      <c r="H6816" s="30">
        <v>1</v>
      </c>
      <c r="I6816" s="30">
        <v>1</v>
      </c>
      <c r="J6816" s="30">
        <f t="shared" si="3"/>
        <v>0</v>
      </c>
      <c r="K6816" s="30">
        <v>1</v>
      </c>
      <c r="L6816" s="30">
        <f t="shared" si="4"/>
        <v>0</v>
      </c>
      <c r="M6816" s="52" t="str">
        <f t="shared" si="5"/>
        <v>OK</v>
      </c>
      <c r="O6816" s="30" t="str">
        <f t="shared" si="6"/>
        <v/>
      </c>
      <c r="P6816" s="30" t="str">
        <f t="shared" si="7"/>
        <v/>
      </c>
      <c r="Q6816" s="30">
        <f t="shared" si="8"/>
        <v>1789</v>
      </c>
      <c r="R6816" s="30" t="str">
        <f t="shared" si="9"/>
        <v/>
      </c>
      <c r="S6816" s="30" t="str">
        <f t="shared" si="10"/>
        <v/>
      </c>
      <c r="T6816" s="30">
        <f t="shared" si="11"/>
        <v>256132</v>
      </c>
      <c r="U6816" s="30">
        <f t="shared" si="12"/>
        <v>458220148</v>
      </c>
    </row>
    <row r="6817" spans="2:21" ht="15.75" customHeight="1" x14ac:dyDescent="0.25">
      <c r="B6817" s="49" t="s">
        <v>364</v>
      </c>
      <c r="C6817" s="50" t="s">
        <v>375</v>
      </c>
      <c r="D6817" s="51" t="s">
        <v>65</v>
      </c>
      <c r="E6817" s="30">
        <v>1852</v>
      </c>
      <c r="F6817" s="30">
        <v>0</v>
      </c>
      <c r="G6817" s="30">
        <v>250958</v>
      </c>
      <c r="H6817" s="30">
        <v>0</v>
      </c>
      <c r="I6817" s="30">
        <v>1</v>
      </c>
      <c r="J6817" s="30">
        <f t="shared" si="3"/>
        <v>0</v>
      </c>
      <c r="K6817" s="30">
        <v>1</v>
      </c>
      <c r="L6817" s="30">
        <f t="shared" si="4"/>
        <v>0</v>
      </c>
      <c r="M6817" s="52" t="str">
        <f t="shared" si="5"/>
        <v>OK</v>
      </c>
      <c r="O6817" s="30">
        <f t="shared" si="6"/>
        <v>1852</v>
      </c>
      <c r="P6817" s="30">
        <f t="shared" si="7"/>
        <v>1731.9904000000001</v>
      </c>
      <c r="Q6817" s="30">
        <f t="shared" si="8"/>
        <v>1731.9904000000001</v>
      </c>
      <c r="R6817" s="30">
        <f t="shared" si="9"/>
        <v>250958</v>
      </c>
      <c r="S6817" s="30">
        <f t="shared" si="10"/>
        <v>299919.90580000001</v>
      </c>
      <c r="T6817" s="30">
        <f t="shared" si="11"/>
        <v>299919.90580000001</v>
      </c>
      <c r="U6817" s="30">
        <f t="shared" si="12"/>
        <v>519458397.6145044</v>
      </c>
    </row>
    <row r="6818" spans="2:21" ht="15.75" customHeight="1" x14ac:dyDescent="0.25">
      <c r="B6818" s="49" t="s">
        <v>364</v>
      </c>
      <c r="C6818" s="50" t="s">
        <v>375</v>
      </c>
      <c r="D6818" s="51" t="s">
        <v>66</v>
      </c>
      <c r="E6818" s="30">
        <v>1707</v>
      </c>
      <c r="F6818" s="30">
        <v>1</v>
      </c>
      <c r="G6818" s="30">
        <v>260084</v>
      </c>
      <c r="H6818" s="30">
        <v>1</v>
      </c>
      <c r="I6818" s="30">
        <v>1</v>
      </c>
      <c r="J6818" s="30">
        <f t="shared" si="3"/>
        <v>0</v>
      </c>
      <c r="K6818" s="30">
        <v>1</v>
      </c>
      <c r="L6818" s="30">
        <f t="shared" si="4"/>
        <v>0</v>
      </c>
      <c r="M6818" s="52" t="str">
        <f t="shared" si="5"/>
        <v>OK</v>
      </c>
      <c r="O6818" s="30" t="str">
        <f t="shared" si="6"/>
        <v/>
      </c>
      <c r="P6818" s="30" t="str">
        <f t="shared" si="7"/>
        <v/>
      </c>
      <c r="Q6818" s="30">
        <f t="shared" si="8"/>
        <v>1707</v>
      </c>
      <c r="R6818" s="30" t="str">
        <f t="shared" si="9"/>
        <v/>
      </c>
      <c r="S6818" s="30" t="str">
        <f t="shared" si="10"/>
        <v/>
      </c>
      <c r="T6818" s="30">
        <f t="shared" si="11"/>
        <v>260084</v>
      </c>
      <c r="U6818" s="30">
        <f t="shared" si="12"/>
        <v>443963388</v>
      </c>
    </row>
    <row r="6819" spans="2:21" ht="15.75" customHeight="1" x14ac:dyDescent="0.25">
      <c r="B6819" s="49" t="s">
        <v>364</v>
      </c>
      <c r="C6819" s="50" t="s">
        <v>375</v>
      </c>
      <c r="D6819" s="51" t="s">
        <v>67</v>
      </c>
      <c r="E6819" s="30">
        <v>0</v>
      </c>
      <c r="F6819" s="30">
        <f t="shared" si="1"/>
        <v>1</v>
      </c>
      <c r="G6819" s="30">
        <v>0</v>
      </c>
      <c r="H6819" s="30">
        <f t="shared" si="2"/>
        <v>1</v>
      </c>
      <c r="I6819" s="30">
        <v>1</v>
      </c>
      <c r="J6819" s="30">
        <f t="shared" si="3"/>
        <v>0</v>
      </c>
      <c r="K6819" s="30">
        <v>0</v>
      </c>
      <c r="L6819" s="30">
        <f t="shared" si="4"/>
        <v>1</v>
      </c>
      <c r="M6819" s="52" t="str">
        <f t="shared" si="5"/>
        <v>агрегати не працюють</v>
      </c>
      <c r="O6819" s="30" t="str">
        <f t="shared" si="6"/>
        <v/>
      </c>
      <c r="P6819" s="30" t="str">
        <f t="shared" si="7"/>
        <v/>
      </c>
      <c r="Q6819" s="30" t="str">
        <f t="shared" si="8"/>
        <v/>
      </c>
      <c r="R6819" s="30" t="str">
        <f t="shared" si="9"/>
        <v/>
      </c>
      <c r="S6819" s="30" t="str">
        <f t="shared" si="10"/>
        <v/>
      </c>
      <c r="T6819" s="30" t="str">
        <f t="shared" si="11"/>
        <v/>
      </c>
      <c r="U6819" s="30" t="str">
        <f t="shared" si="12"/>
        <v/>
      </c>
    </row>
    <row r="6820" spans="2:21" ht="15.75" customHeight="1" x14ac:dyDescent="0.25">
      <c r="B6820" s="49" t="s">
        <v>364</v>
      </c>
      <c r="C6820" s="50" t="s">
        <v>375</v>
      </c>
      <c r="D6820" s="51" t="s">
        <v>68</v>
      </c>
      <c r="E6820" s="30">
        <v>1853</v>
      </c>
      <c r="F6820" s="30">
        <v>0</v>
      </c>
      <c r="G6820" s="30">
        <v>106181</v>
      </c>
      <c r="H6820" s="30">
        <v>1</v>
      </c>
      <c r="I6820" s="30">
        <v>1</v>
      </c>
      <c r="J6820" s="30">
        <f t="shared" si="3"/>
        <v>0</v>
      </c>
      <c r="K6820" s="30">
        <v>1</v>
      </c>
      <c r="L6820" s="30">
        <f t="shared" si="4"/>
        <v>0</v>
      </c>
      <c r="M6820" s="52" t="str">
        <f t="shared" si="5"/>
        <v>OK</v>
      </c>
      <c r="O6820" s="30">
        <f t="shared" si="6"/>
        <v>1853</v>
      </c>
      <c r="P6820" s="30">
        <f t="shared" si="7"/>
        <v>1732.9256</v>
      </c>
      <c r="Q6820" s="30">
        <f t="shared" si="8"/>
        <v>1732.9256</v>
      </c>
      <c r="R6820" s="30" t="str">
        <f t="shared" si="9"/>
        <v/>
      </c>
      <c r="S6820" s="30" t="str">
        <f t="shared" si="10"/>
        <v/>
      </c>
      <c r="T6820" s="30">
        <f t="shared" si="11"/>
        <v>106181</v>
      </c>
      <c r="U6820" s="30">
        <f t="shared" si="12"/>
        <v>184003773.1336</v>
      </c>
    </row>
    <row r="6821" spans="2:21" ht="15.75" customHeight="1" x14ac:dyDescent="0.25">
      <c r="B6821" s="49" t="s">
        <v>364</v>
      </c>
      <c r="C6821" s="50" t="s">
        <v>375</v>
      </c>
      <c r="D6821" s="51" t="s">
        <v>69</v>
      </c>
      <c r="E6821" s="30">
        <v>811</v>
      </c>
      <c r="F6821" s="30">
        <v>1</v>
      </c>
      <c r="G6821" s="30">
        <v>43673</v>
      </c>
      <c r="H6821" s="30">
        <v>1</v>
      </c>
      <c r="I6821" s="30">
        <v>1</v>
      </c>
      <c r="J6821" s="30">
        <f t="shared" si="3"/>
        <v>0</v>
      </c>
      <c r="K6821" s="30">
        <v>1</v>
      </c>
      <c r="L6821" s="30">
        <f t="shared" si="4"/>
        <v>0</v>
      </c>
      <c r="M6821" s="52" t="str">
        <f t="shared" si="5"/>
        <v>OK</v>
      </c>
      <c r="O6821" s="30" t="str">
        <f t="shared" si="6"/>
        <v/>
      </c>
      <c r="P6821" s="30" t="str">
        <f t="shared" si="7"/>
        <v/>
      </c>
      <c r="Q6821" s="30">
        <f t="shared" si="8"/>
        <v>811</v>
      </c>
      <c r="R6821" s="30" t="str">
        <f t="shared" si="9"/>
        <v/>
      </c>
      <c r="S6821" s="30" t="str">
        <f t="shared" si="10"/>
        <v/>
      </c>
      <c r="T6821" s="30">
        <f t="shared" si="11"/>
        <v>43673</v>
      </c>
      <c r="U6821" s="30">
        <f t="shared" si="12"/>
        <v>35418803</v>
      </c>
    </row>
    <row r="6822" spans="2:21" ht="15.75" customHeight="1" x14ac:dyDescent="0.25">
      <c r="B6822" s="49" t="s">
        <v>364</v>
      </c>
      <c r="C6822" s="50" t="s">
        <v>375</v>
      </c>
      <c r="D6822" s="51" t="s">
        <v>70</v>
      </c>
      <c r="E6822" s="30">
        <v>1442</v>
      </c>
      <c r="F6822" s="30">
        <v>1</v>
      </c>
      <c r="G6822" s="30">
        <v>138962</v>
      </c>
      <c r="H6822" s="30">
        <v>0</v>
      </c>
      <c r="I6822" s="30">
        <v>1</v>
      </c>
      <c r="J6822" s="30">
        <f t="shared" si="3"/>
        <v>0</v>
      </c>
      <c r="K6822" s="30">
        <v>1</v>
      </c>
      <c r="L6822" s="30">
        <f t="shared" si="4"/>
        <v>0</v>
      </c>
      <c r="M6822" s="52" t="str">
        <f t="shared" si="5"/>
        <v>OK</v>
      </c>
      <c r="O6822" s="30" t="str">
        <f t="shared" si="6"/>
        <v/>
      </c>
      <c r="P6822" s="30" t="str">
        <f t="shared" si="7"/>
        <v/>
      </c>
      <c r="Q6822" s="30">
        <f t="shared" si="8"/>
        <v>1442</v>
      </c>
      <c r="R6822" s="30">
        <f t="shared" si="9"/>
        <v>138962</v>
      </c>
      <c r="S6822" s="30">
        <f t="shared" si="10"/>
        <v>166073.48620000001</v>
      </c>
      <c r="T6822" s="30">
        <f t="shared" si="11"/>
        <v>166073.48620000001</v>
      </c>
      <c r="U6822" s="30">
        <f t="shared" si="12"/>
        <v>239477967.10040003</v>
      </c>
    </row>
    <row r="6823" spans="2:21" ht="15.75" customHeight="1" x14ac:dyDescent="0.25">
      <c r="B6823" s="49" t="s">
        <v>364</v>
      </c>
      <c r="C6823" s="50" t="s">
        <v>375</v>
      </c>
      <c r="D6823" s="51" t="s">
        <v>71</v>
      </c>
      <c r="E6823" s="30">
        <v>0</v>
      </c>
      <c r="F6823" s="30">
        <f t="shared" si="1"/>
        <v>1</v>
      </c>
      <c r="G6823" s="30">
        <v>0</v>
      </c>
      <c r="H6823" s="30">
        <f t="shared" si="2"/>
        <v>1</v>
      </c>
      <c r="I6823" s="30">
        <v>1</v>
      </c>
      <c r="J6823" s="30">
        <f t="shared" si="3"/>
        <v>0</v>
      </c>
      <c r="K6823" s="30">
        <v>0</v>
      </c>
      <c r="L6823" s="30">
        <f t="shared" si="4"/>
        <v>1</v>
      </c>
      <c r="M6823" s="52" t="str">
        <f t="shared" si="5"/>
        <v>агрегати не працюють</v>
      </c>
      <c r="O6823" s="30" t="str">
        <f t="shared" si="6"/>
        <v/>
      </c>
      <c r="P6823" s="30" t="str">
        <f t="shared" si="7"/>
        <v/>
      </c>
      <c r="Q6823" s="30" t="str">
        <f t="shared" si="8"/>
        <v/>
      </c>
      <c r="R6823" s="30" t="str">
        <f t="shared" si="9"/>
        <v/>
      </c>
      <c r="S6823" s="30" t="str">
        <f t="shared" si="10"/>
        <v/>
      </c>
      <c r="T6823" s="30" t="str">
        <f t="shared" si="11"/>
        <v/>
      </c>
      <c r="U6823" s="30" t="str">
        <f t="shared" si="12"/>
        <v/>
      </c>
    </row>
    <row r="6824" spans="2:21" ht="15.75" customHeight="1" x14ac:dyDescent="0.25">
      <c r="B6824" s="49" t="s">
        <v>364</v>
      </c>
      <c r="C6824" s="50" t="s">
        <v>375</v>
      </c>
      <c r="D6824" s="51" t="s">
        <v>72</v>
      </c>
      <c r="E6824" s="30">
        <v>0</v>
      </c>
      <c r="F6824" s="30">
        <f t="shared" si="1"/>
        <v>1</v>
      </c>
      <c r="G6824" s="30">
        <v>0</v>
      </c>
      <c r="H6824" s="30">
        <f t="shared" si="2"/>
        <v>1</v>
      </c>
      <c r="I6824" s="30">
        <v>1</v>
      </c>
      <c r="J6824" s="30">
        <f t="shared" si="3"/>
        <v>0</v>
      </c>
      <c r="K6824" s="30">
        <v>0</v>
      </c>
      <c r="L6824" s="30">
        <f t="shared" si="4"/>
        <v>1</v>
      </c>
      <c r="M6824" s="52" t="str">
        <f t="shared" si="5"/>
        <v>агрегати не працюють</v>
      </c>
      <c r="O6824" s="30" t="str">
        <f t="shared" si="6"/>
        <v/>
      </c>
      <c r="P6824" s="30" t="str">
        <f t="shared" si="7"/>
        <v/>
      </c>
      <c r="Q6824" s="30" t="str">
        <f t="shared" si="8"/>
        <v/>
      </c>
      <c r="R6824" s="30" t="str">
        <f t="shared" si="9"/>
        <v/>
      </c>
      <c r="S6824" s="30" t="str">
        <f t="shared" si="10"/>
        <v/>
      </c>
      <c r="T6824" s="30" t="str">
        <f t="shared" si="11"/>
        <v/>
      </c>
      <c r="U6824" s="30" t="str">
        <f t="shared" si="12"/>
        <v/>
      </c>
    </row>
    <row r="6825" spans="2:21" ht="15.75" customHeight="1" x14ac:dyDescent="0.25">
      <c r="B6825" s="49" t="s">
        <v>364</v>
      </c>
      <c r="C6825" s="50" t="s">
        <v>375</v>
      </c>
      <c r="D6825" s="51" t="s">
        <v>73</v>
      </c>
      <c r="E6825" s="30">
        <v>0</v>
      </c>
      <c r="F6825" s="30">
        <f t="shared" si="1"/>
        <v>1</v>
      </c>
      <c r="G6825" s="30">
        <v>0</v>
      </c>
      <c r="H6825" s="30">
        <f t="shared" si="2"/>
        <v>1</v>
      </c>
      <c r="I6825" s="30">
        <v>1</v>
      </c>
      <c r="J6825" s="30">
        <f t="shared" si="3"/>
        <v>0</v>
      </c>
      <c r="K6825" s="30">
        <v>0</v>
      </c>
      <c r="L6825" s="30">
        <f t="shared" si="4"/>
        <v>1</v>
      </c>
      <c r="M6825" s="52" t="str">
        <f t="shared" si="5"/>
        <v>агрегати не працюють</v>
      </c>
      <c r="O6825" s="30" t="str">
        <f t="shared" si="6"/>
        <v/>
      </c>
      <c r="P6825" s="30" t="str">
        <f t="shared" si="7"/>
        <v/>
      </c>
      <c r="Q6825" s="30" t="str">
        <f t="shared" si="8"/>
        <v/>
      </c>
      <c r="R6825" s="30" t="str">
        <f t="shared" si="9"/>
        <v/>
      </c>
      <c r="S6825" s="30" t="str">
        <f t="shared" si="10"/>
        <v/>
      </c>
      <c r="T6825" s="30" t="str">
        <f t="shared" si="11"/>
        <v/>
      </c>
      <c r="U6825" s="30" t="str">
        <f t="shared" si="12"/>
        <v/>
      </c>
    </row>
    <row r="6826" spans="2:21" ht="15.75" customHeight="1" x14ac:dyDescent="0.25">
      <c r="B6826" s="49" t="s">
        <v>364</v>
      </c>
      <c r="C6826" s="50" t="s">
        <v>375</v>
      </c>
      <c r="D6826" s="51" t="s">
        <v>74</v>
      </c>
      <c r="E6826" s="30">
        <v>0</v>
      </c>
      <c r="F6826" s="30">
        <f t="shared" si="1"/>
        <v>1</v>
      </c>
      <c r="G6826" s="30">
        <v>0</v>
      </c>
      <c r="H6826" s="30">
        <f t="shared" si="2"/>
        <v>1</v>
      </c>
      <c r="I6826" s="30">
        <v>1</v>
      </c>
      <c r="J6826" s="30">
        <f t="shared" si="3"/>
        <v>0</v>
      </c>
      <c r="K6826" s="30">
        <v>0</v>
      </c>
      <c r="L6826" s="30">
        <f t="shared" si="4"/>
        <v>1</v>
      </c>
      <c r="M6826" s="52" t="str">
        <f t="shared" si="5"/>
        <v>агрегати не працюють</v>
      </c>
      <c r="O6826" s="30" t="str">
        <f t="shared" si="6"/>
        <v/>
      </c>
      <c r="P6826" s="30" t="str">
        <f t="shared" si="7"/>
        <v/>
      </c>
      <c r="Q6826" s="30" t="str">
        <f t="shared" si="8"/>
        <v/>
      </c>
      <c r="R6826" s="30" t="str">
        <f t="shared" si="9"/>
        <v/>
      </c>
      <c r="S6826" s="30" t="str">
        <f t="shared" si="10"/>
        <v/>
      </c>
      <c r="T6826" s="30" t="str">
        <f t="shared" si="11"/>
        <v/>
      </c>
      <c r="U6826" s="30" t="str">
        <f t="shared" si="12"/>
        <v/>
      </c>
    </row>
    <row r="6827" spans="2:21" ht="15.75" customHeight="1" x14ac:dyDescent="0.25">
      <c r="B6827" s="49" t="s">
        <v>364</v>
      </c>
      <c r="C6827" s="50" t="s">
        <v>375</v>
      </c>
      <c r="D6827" s="51" t="s">
        <v>75</v>
      </c>
      <c r="E6827" s="30">
        <v>653</v>
      </c>
      <c r="F6827" s="30">
        <v>1</v>
      </c>
      <c r="G6827" s="30">
        <v>47982</v>
      </c>
      <c r="H6827" s="30">
        <v>0</v>
      </c>
      <c r="I6827" s="30">
        <v>1</v>
      </c>
      <c r="J6827" s="30">
        <f t="shared" si="3"/>
        <v>0</v>
      </c>
      <c r="K6827" s="30">
        <v>1</v>
      </c>
      <c r="L6827" s="30">
        <f t="shared" si="4"/>
        <v>0</v>
      </c>
      <c r="M6827" s="52" t="str">
        <f t="shared" si="5"/>
        <v>OK</v>
      </c>
      <c r="O6827" s="30" t="str">
        <f t="shared" si="6"/>
        <v/>
      </c>
      <c r="P6827" s="30" t="str">
        <f t="shared" si="7"/>
        <v/>
      </c>
      <c r="Q6827" s="30">
        <f t="shared" si="8"/>
        <v>653</v>
      </c>
      <c r="R6827" s="30">
        <f t="shared" si="9"/>
        <v>47982</v>
      </c>
      <c r="S6827" s="30">
        <f t="shared" si="10"/>
        <v>57343.288200000003</v>
      </c>
      <c r="T6827" s="30">
        <f t="shared" si="11"/>
        <v>57343.288200000003</v>
      </c>
      <c r="U6827" s="30">
        <f t="shared" si="12"/>
        <v>37445167.194600001</v>
      </c>
    </row>
    <row r="6828" spans="2:21" ht="15.75" customHeight="1" x14ac:dyDescent="0.25">
      <c r="B6828" s="49" t="s">
        <v>364</v>
      </c>
      <c r="C6828" s="50" t="s">
        <v>375</v>
      </c>
      <c r="D6828" s="51" t="s">
        <v>76</v>
      </c>
      <c r="E6828" s="30">
        <v>0</v>
      </c>
      <c r="F6828" s="30">
        <f t="shared" si="1"/>
        <v>1</v>
      </c>
      <c r="G6828" s="30">
        <v>0</v>
      </c>
      <c r="H6828" s="30">
        <f t="shared" si="2"/>
        <v>1</v>
      </c>
      <c r="I6828" s="30">
        <v>1</v>
      </c>
      <c r="J6828" s="30">
        <f t="shared" si="3"/>
        <v>0</v>
      </c>
      <c r="K6828" s="30">
        <v>0</v>
      </c>
      <c r="L6828" s="30">
        <f t="shared" si="4"/>
        <v>1</v>
      </c>
      <c r="M6828" s="52" t="str">
        <f t="shared" si="5"/>
        <v>агрегати не працюють</v>
      </c>
      <c r="O6828" s="30" t="str">
        <f t="shared" si="6"/>
        <v/>
      </c>
      <c r="P6828" s="30" t="str">
        <f t="shared" si="7"/>
        <v/>
      </c>
      <c r="Q6828" s="30" t="str">
        <f t="shared" si="8"/>
        <v/>
      </c>
      <c r="R6828" s="30" t="str">
        <f t="shared" si="9"/>
        <v/>
      </c>
      <c r="S6828" s="30" t="str">
        <f t="shared" si="10"/>
        <v/>
      </c>
      <c r="T6828" s="30" t="str">
        <f t="shared" si="11"/>
        <v/>
      </c>
      <c r="U6828" s="30" t="str">
        <f t="shared" si="12"/>
        <v/>
      </c>
    </row>
    <row r="6829" spans="2:21" ht="15.75" customHeight="1" x14ac:dyDescent="0.25">
      <c r="B6829" s="49" t="s">
        <v>364</v>
      </c>
      <c r="C6829" s="50" t="s">
        <v>375</v>
      </c>
      <c r="D6829" s="51" t="s">
        <v>77</v>
      </c>
      <c r="E6829" s="30">
        <v>0</v>
      </c>
      <c r="F6829" s="30">
        <f t="shared" si="1"/>
        <v>1</v>
      </c>
      <c r="G6829" s="30">
        <v>0</v>
      </c>
      <c r="H6829" s="30">
        <f t="shared" si="2"/>
        <v>1</v>
      </c>
      <c r="I6829" s="30">
        <v>1</v>
      </c>
      <c r="J6829" s="30">
        <f t="shared" si="3"/>
        <v>0</v>
      </c>
      <c r="K6829" s="30">
        <v>0</v>
      </c>
      <c r="L6829" s="30">
        <f t="shared" si="4"/>
        <v>1</v>
      </c>
      <c r="M6829" s="52" t="str">
        <f t="shared" si="5"/>
        <v>агрегати не працюють</v>
      </c>
      <c r="O6829" s="30" t="str">
        <f t="shared" si="6"/>
        <v/>
      </c>
      <c r="P6829" s="30" t="str">
        <f t="shared" si="7"/>
        <v/>
      </c>
      <c r="Q6829" s="30" t="str">
        <f t="shared" si="8"/>
        <v/>
      </c>
      <c r="R6829" s="30" t="str">
        <f t="shared" si="9"/>
        <v/>
      </c>
      <c r="S6829" s="30" t="str">
        <f t="shared" si="10"/>
        <v/>
      </c>
      <c r="T6829" s="30" t="str">
        <f t="shared" si="11"/>
        <v/>
      </c>
      <c r="U6829" s="30" t="str">
        <f t="shared" si="12"/>
        <v/>
      </c>
    </row>
    <row r="6830" spans="2:21" ht="15.75" customHeight="1" x14ac:dyDescent="0.25">
      <c r="B6830" s="49" t="s">
        <v>364</v>
      </c>
      <c r="C6830" s="50" t="s">
        <v>375</v>
      </c>
      <c r="D6830" s="51" t="s">
        <v>78</v>
      </c>
      <c r="E6830" s="30">
        <v>0</v>
      </c>
      <c r="F6830" s="30">
        <f t="shared" si="1"/>
        <v>1</v>
      </c>
      <c r="G6830" s="30">
        <v>0</v>
      </c>
      <c r="H6830" s="30">
        <f t="shared" si="2"/>
        <v>1</v>
      </c>
      <c r="I6830" s="30">
        <v>1</v>
      </c>
      <c r="J6830" s="30">
        <f t="shared" si="3"/>
        <v>0</v>
      </c>
      <c r="K6830" s="30">
        <v>0</v>
      </c>
      <c r="L6830" s="30">
        <f t="shared" si="4"/>
        <v>1</v>
      </c>
      <c r="M6830" s="52" t="str">
        <f t="shared" si="5"/>
        <v>агрегати не працюють</v>
      </c>
      <c r="O6830" s="30" t="str">
        <f t="shared" si="6"/>
        <v/>
      </c>
      <c r="P6830" s="30" t="str">
        <f t="shared" si="7"/>
        <v/>
      </c>
      <c r="Q6830" s="30" t="str">
        <f t="shared" si="8"/>
        <v/>
      </c>
      <c r="R6830" s="30" t="str">
        <f t="shared" si="9"/>
        <v/>
      </c>
      <c r="S6830" s="30" t="str">
        <f t="shared" si="10"/>
        <v/>
      </c>
      <c r="T6830" s="30" t="str">
        <f t="shared" si="11"/>
        <v/>
      </c>
      <c r="U6830" s="30" t="str">
        <f t="shared" si="12"/>
        <v/>
      </c>
    </row>
    <row r="6831" spans="2:21" ht="15.75" customHeight="1" x14ac:dyDescent="0.25">
      <c r="B6831" s="49" t="s">
        <v>364</v>
      </c>
      <c r="C6831" s="50" t="s">
        <v>375</v>
      </c>
      <c r="D6831" s="51" t="s">
        <v>79</v>
      </c>
      <c r="E6831" s="30">
        <v>0</v>
      </c>
      <c r="F6831" s="30">
        <f t="shared" si="1"/>
        <v>1</v>
      </c>
      <c r="G6831" s="30">
        <v>0</v>
      </c>
      <c r="H6831" s="30">
        <f t="shared" si="2"/>
        <v>1</v>
      </c>
      <c r="I6831" s="30">
        <v>1</v>
      </c>
      <c r="J6831" s="30">
        <f t="shared" si="3"/>
        <v>0</v>
      </c>
      <c r="K6831" s="30">
        <v>0</v>
      </c>
      <c r="L6831" s="30">
        <f t="shared" si="4"/>
        <v>1</v>
      </c>
      <c r="M6831" s="52" t="str">
        <f t="shared" si="5"/>
        <v>агрегати не працюють</v>
      </c>
      <c r="O6831" s="30" t="str">
        <f t="shared" si="6"/>
        <v/>
      </c>
      <c r="P6831" s="30" t="str">
        <f t="shared" si="7"/>
        <v/>
      </c>
      <c r="Q6831" s="30" t="str">
        <f t="shared" si="8"/>
        <v/>
      </c>
      <c r="R6831" s="30" t="str">
        <f t="shared" si="9"/>
        <v/>
      </c>
      <c r="S6831" s="30" t="str">
        <f t="shared" si="10"/>
        <v/>
      </c>
      <c r="T6831" s="30" t="str">
        <f t="shared" si="11"/>
        <v/>
      </c>
      <c r="U6831" s="30" t="str">
        <f t="shared" si="12"/>
        <v/>
      </c>
    </row>
    <row r="6832" spans="2:21" ht="15.75" customHeight="1" x14ac:dyDescent="0.25">
      <c r="B6832" s="49" t="s">
        <v>364</v>
      </c>
      <c r="C6832" s="50" t="s">
        <v>375</v>
      </c>
      <c r="D6832" s="51" t="s">
        <v>80</v>
      </c>
      <c r="E6832" s="30">
        <v>0</v>
      </c>
      <c r="F6832" s="30">
        <f t="shared" si="1"/>
        <v>1</v>
      </c>
      <c r="G6832" s="30">
        <v>0</v>
      </c>
      <c r="H6832" s="30">
        <f t="shared" si="2"/>
        <v>1</v>
      </c>
      <c r="I6832" s="30">
        <v>1</v>
      </c>
      <c r="J6832" s="30">
        <f t="shared" si="3"/>
        <v>0</v>
      </c>
      <c r="K6832" s="30">
        <v>0</v>
      </c>
      <c r="L6832" s="30">
        <f t="shared" si="4"/>
        <v>1</v>
      </c>
      <c r="M6832" s="52" t="str">
        <f t="shared" si="5"/>
        <v>агрегати не працюють</v>
      </c>
      <c r="O6832" s="30" t="str">
        <f t="shared" si="6"/>
        <v/>
      </c>
      <c r="P6832" s="30" t="str">
        <f t="shared" si="7"/>
        <v/>
      </c>
      <c r="Q6832" s="30" t="str">
        <f t="shared" si="8"/>
        <v/>
      </c>
      <c r="R6832" s="30" t="str">
        <f t="shared" si="9"/>
        <v/>
      </c>
      <c r="S6832" s="30" t="str">
        <f t="shared" si="10"/>
        <v/>
      </c>
      <c r="T6832" s="30" t="str">
        <f t="shared" si="11"/>
        <v/>
      </c>
      <c r="U6832" s="30" t="str">
        <f t="shared" si="12"/>
        <v/>
      </c>
    </row>
    <row r="6833" spans="2:21" ht="15.75" customHeight="1" x14ac:dyDescent="0.25">
      <c r="B6833" s="49" t="s">
        <v>364</v>
      </c>
      <c r="C6833" s="50" t="s">
        <v>375</v>
      </c>
      <c r="D6833" s="51" t="s">
        <v>81</v>
      </c>
      <c r="E6833" s="30">
        <v>0</v>
      </c>
      <c r="F6833" s="30">
        <f t="shared" si="1"/>
        <v>1</v>
      </c>
      <c r="G6833" s="30">
        <v>0</v>
      </c>
      <c r="H6833" s="30">
        <f t="shared" si="2"/>
        <v>1</v>
      </c>
      <c r="I6833" s="30">
        <v>1</v>
      </c>
      <c r="J6833" s="30">
        <f t="shared" si="3"/>
        <v>0</v>
      </c>
      <c r="K6833" s="30">
        <v>0</v>
      </c>
      <c r="L6833" s="30">
        <f t="shared" si="4"/>
        <v>1</v>
      </c>
      <c r="M6833" s="52" t="str">
        <f t="shared" si="5"/>
        <v>агрегати не працюють</v>
      </c>
      <c r="O6833" s="30" t="str">
        <f t="shared" si="6"/>
        <v/>
      </c>
      <c r="P6833" s="30" t="str">
        <f t="shared" si="7"/>
        <v/>
      </c>
      <c r="Q6833" s="30" t="str">
        <f t="shared" si="8"/>
        <v/>
      </c>
      <c r="R6833" s="30" t="str">
        <f t="shared" si="9"/>
        <v/>
      </c>
      <c r="S6833" s="30" t="str">
        <f t="shared" si="10"/>
        <v/>
      </c>
      <c r="T6833" s="30" t="str">
        <f t="shared" si="11"/>
        <v/>
      </c>
      <c r="U6833" s="30" t="str">
        <f t="shared" si="12"/>
        <v/>
      </c>
    </row>
    <row r="6834" spans="2:21" ht="15.75" customHeight="1" x14ac:dyDescent="0.25">
      <c r="B6834" s="49" t="s">
        <v>364</v>
      </c>
      <c r="C6834" s="50" t="s">
        <v>375</v>
      </c>
      <c r="D6834" s="51" t="s">
        <v>82</v>
      </c>
      <c r="E6834" s="30">
        <v>0</v>
      </c>
      <c r="F6834" s="30">
        <f t="shared" si="1"/>
        <v>1</v>
      </c>
      <c r="G6834" s="30">
        <v>0</v>
      </c>
      <c r="H6834" s="30">
        <f t="shared" si="2"/>
        <v>1</v>
      </c>
      <c r="I6834" s="30">
        <v>1</v>
      </c>
      <c r="J6834" s="30">
        <f t="shared" si="3"/>
        <v>0</v>
      </c>
      <c r="K6834" s="30">
        <v>0</v>
      </c>
      <c r="L6834" s="30">
        <f t="shared" si="4"/>
        <v>1</v>
      </c>
      <c r="M6834" s="52" t="str">
        <f t="shared" si="5"/>
        <v>агрегати не працюють</v>
      </c>
      <c r="O6834" s="30" t="str">
        <f t="shared" si="6"/>
        <v/>
      </c>
      <c r="P6834" s="30" t="str">
        <f t="shared" si="7"/>
        <v/>
      </c>
      <c r="Q6834" s="30" t="str">
        <f t="shared" si="8"/>
        <v/>
      </c>
      <c r="R6834" s="30" t="str">
        <f t="shared" si="9"/>
        <v/>
      </c>
      <c r="S6834" s="30" t="str">
        <f t="shared" si="10"/>
        <v/>
      </c>
      <c r="T6834" s="30" t="str">
        <f t="shared" si="11"/>
        <v/>
      </c>
      <c r="U6834" s="30" t="str">
        <f t="shared" si="12"/>
        <v/>
      </c>
    </row>
    <row r="6835" spans="2:21" ht="15.75" customHeight="1" x14ac:dyDescent="0.25">
      <c r="B6835" s="49" t="s">
        <v>364</v>
      </c>
      <c r="C6835" s="50" t="s">
        <v>375</v>
      </c>
      <c r="D6835" s="51" t="s">
        <v>83</v>
      </c>
      <c r="E6835" s="30">
        <v>1002</v>
      </c>
      <c r="F6835" s="30">
        <v>1</v>
      </c>
      <c r="G6835" s="30">
        <v>177516</v>
      </c>
      <c r="H6835" s="30">
        <v>1</v>
      </c>
      <c r="I6835" s="30">
        <v>1</v>
      </c>
      <c r="J6835" s="30">
        <f t="shared" si="3"/>
        <v>0</v>
      </c>
      <c r="K6835" s="30">
        <v>1</v>
      </c>
      <c r="L6835" s="30">
        <f t="shared" si="4"/>
        <v>0</v>
      </c>
      <c r="M6835" s="52" t="str">
        <f t="shared" si="5"/>
        <v>OK</v>
      </c>
      <c r="O6835" s="30" t="str">
        <f t="shared" si="6"/>
        <v/>
      </c>
      <c r="P6835" s="30" t="str">
        <f t="shared" si="7"/>
        <v/>
      </c>
      <c r="Q6835" s="30">
        <f t="shared" si="8"/>
        <v>1002</v>
      </c>
      <c r="R6835" s="30" t="str">
        <f t="shared" si="9"/>
        <v/>
      </c>
      <c r="S6835" s="30" t="str">
        <f t="shared" si="10"/>
        <v/>
      </c>
      <c r="T6835" s="30">
        <f t="shared" si="11"/>
        <v>177516</v>
      </c>
      <c r="U6835" s="30">
        <f t="shared" si="12"/>
        <v>177871032</v>
      </c>
    </row>
    <row r="6836" spans="2:21" ht="15.75" customHeight="1" x14ac:dyDescent="0.25">
      <c r="B6836" s="49" t="s">
        <v>364</v>
      </c>
      <c r="C6836" s="50" t="s">
        <v>376</v>
      </c>
      <c r="D6836" s="51" t="s">
        <v>60</v>
      </c>
      <c r="E6836" s="30">
        <v>771</v>
      </c>
      <c r="F6836" s="30">
        <v>0</v>
      </c>
      <c r="G6836" s="30">
        <v>142598</v>
      </c>
      <c r="H6836" s="30">
        <v>1</v>
      </c>
      <c r="I6836" s="30">
        <v>1</v>
      </c>
      <c r="J6836" s="30">
        <f t="shared" si="3"/>
        <v>0</v>
      </c>
      <c r="K6836" s="30">
        <v>1</v>
      </c>
      <c r="L6836" s="30">
        <f t="shared" si="4"/>
        <v>0</v>
      </c>
      <c r="M6836" s="52" t="str">
        <f t="shared" si="5"/>
        <v>OK</v>
      </c>
      <c r="O6836" s="30">
        <f t="shared" si="6"/>
        <v>771</v>
      </c>
      <c r="P6836" s="30">
        <f t="shared" si="7"/>
        <v>721.03920000000005</v>
      </c>
      <c r="Q6836" s="30">
        <f t="shared" si="8"/>
        <v>721.03920000000005</v>
      </c>
      <c r="R6836" s="30" t="str">
        <f t="shared" si="9"/>
        <v/>
      </c>
      <c r="S6836" s="30" t="str">
        <f t="shared" si="10"/>
        <v/>
      </c>
      <c r="T6836" s="30">
        <f t="shared" si="11"/>
        <v>142598</v>
      </c>
      <c r="U6836" s="30">
        <f t="shared" si="12"/>
        <v>102818747.8416</v>
      </c>
    </row>
    <row r="6837" spans="2:21" ht="15.75" customHeight="1" x14ac:dyDescent="0.25">
      <c r="B6837" s="49" t="s">
        <v>364</v>
      </c>
      <c r="C6837" s="50" t="s">
        <v>376</v>
      </c>
      <c r="D6837" s="51" t="s">
        <v>61</v>
      </c>
      <c r="E6837" s="30">
        <v>1564</v>
      </c>
      <c r="F6837" s="30">
        <v>0</v>
      </c>
      <c r="G6837" s="30">
        <v>233634</v>
      </c>
      <c r="H6837" s="30">
        <v>1</v>
      </c>
      <c r="I6837" s="30">
        <v>1</v>
      </c>
      <c r="J6837" s="30">
        <f t="shared" si="3"/>
        <v>0</v>
      </c>
      <c r="K6837" s="30">
        <v>1</v>
      </c>
      <c r="L6837" s="30">
        <f t="shared" si="4"/>
        <v>0</v>
      </c>
      <c r="M6837" s="52" t="str">
        <f t="shared" si="5"/>
        <v>OK</v>
      </c>
      <c r="O6837" s="30">
        <f t="shared" si="6"/>
        <v>1564</v>
      </c>
      <c r="P6837" s="30">
        <f t="shared" si="7"/>
        <v>1462.6528000000001</v>
      </c>
      <c r="Q6837" s="30">
        <f t="shared" si="8"/>
        <v>1462.6528000000001</v>
      </c>
      <c r="R6837" s="30" t="str">
        <f t="shared" si="9"/>
        <v/>
      </c>
      <c r="S6837" s="30" t="str">
        <f t="shared" si="10"/>
        <v/>
      </c>
      <c r="T6837" s="30">
        <f t="shared" si="11"/>
        <v>233634</v>
      </c>
      <c r="U6837" s="30">
        <f t="shared" si="12"/>
        <v>341725424.27520001</v>
      </c>
    </row>
    <row r="6838" spans="2:21" ht="15.75" customHeight="1" x14ac:dyDescent="0.25">
      <c r="B6838" s="49" t="s">
        <v>364</v>
      </c>
      <c r="C6838" s="50" t="s">
        <v>376</v>
      </c>
      <c r="D6838" s="51" t="s">
        <v>62</v>
      </c>
      <c r="E6838" s="30">
        <v>0</v>
      </c>
      <c r="F6838" s="30">
        <f t="shared" si="1"/>
        <v>1</v>
      </c>
      <c r="G6838" s="30">
        <v>0</v>
      </c>
      <c r="H6838" s="30">
        <f t="shared" si="2"/>
        <v>1</v>
      </c>
      <c r="I6838" s="30">
        <v>1</v>
      </c>
      <c r="J6838" s="30">
        <f t="shared" si="3"/>
        <v>0</v>
      </c>
      <c r="K6838" s="30">
        <v>0</v>
      </c>
      <c r="L6838" s="30">
        <f t="shared" si="4"/>
        <v>1</v>
      </c>
      <c r="M6838" s="52" t="str">
        <f t="shared" si="5"/>
        <v>агрегати не працюють</v>
      </c>
      <c r="O6838" s="30" t="str">
        <f t="shared" si="6"/>
        <v/>
      </c>
      <c r="P6838" s="30" t="str">
        <f t="shared" si="7"/>
        <v/>
      </c>
      <c r="Q6838" s="30" t="str">
        <f t="shared" si="8"/>
        <v/>
      </c>
      <c r="R6838" s="30" t="str">
        <f t="shared" si="9"/>
        <v/>
      </c>
      <c r="S6838" s="30" t="str">
        <f t="shared" si="10"/>
        <v/>
      </c>
      <c r="T6838" s="30" t="str">
        <f t="shared" si="11"/>
        <v/>
      </c>
      <c r="U6838" s="30" t="str">
        <f t="shared" si="12"/>
        <v/>
      </c>
    </row>
    <row r="6839" spans="2:21" ht="15.75" customHeight="1" x14ac:dyDescent="0.25">
      <c r="B6839" s="49" t="s">
        <v>364</v>
      </c>
      <c r="C6839" s="50" t="s">
        <v>376</v>
      </c>
      <c r="D6839" s="51" t="s">
        <v>63</v>
      </c>
      <c r="E6839" s="30">
        <v>0</v>
      </c>
      <c r="F6839" s="30">
        <f t="shared" si="1"/>
        <v>1</v>
      </c>
      <c r="G6839" s="30">
        <v>0</v>
      </c>
      <c r="H6839" s="30">
        <f t="shared" si="2"/>
        <v>1</v>
      </c>
      <c r="I6839" s="30">
        <v>1</v>
      </c>
      <c r="J6839" s="30">
        <f t="shared" si="3"/>
        <v>0</v>
      </c>
      <c r="K6839" s="30">
        <v>0</v>
      </c>
      <c r="L6839" s="30">
        <f t="shared" si="4"/>
        <v>1</v>
      </c>
      <c r="M6839" s="52" t="str">
        <f t="shared" si="5"/>
        <v>агрегати не працюють</v>
      </c>
      <c r="O6839" s="30" t="str">
        <f t="shared" si="6"/>
        <v/>
      </c>
      <c r="P6839" s="30" t="str">
        <f t="shared" si="7"/>
        <v/>
      </c>
      <c r="Q6839" s="30" t="str">
        <f t="shared" si="8"/>
        <v/>
      </c>
      <c r="R6839" s="30" t="str">
        <f t="shared" si="9"/>
        <v/>
      </c>
      <c r="S6839" s="30" t="str">
        <f t="shared" si="10"/>
        <v/>
      </c>
      <c r="T6839" s="30" t="str">
        <f t="shared" si="11"/>
        <v/>
      </c>
      <c r="U6839" s="30" t="str">
        <f t="shared" si="12"/>
        <v/>
      </c>
    </row>
    <row r="6840" spans="2:21" ht="15.75" customHeight="1" x14ac:dyDescent="0.25">
      <c r="B6840" s="49" t="s">
        <v>364</v>
      </c>
      <c r="C6840" s="50" t="s">
        <v>376</v>
      </c>
      <c r="D6840" s="51" t="s">
        <v>64</v>
      </c>
      <c r="E6840" s="30">
        <v>472</v>
      </c>
      <c r="F6840" s="30">
        <v>0</v>
      </c>
      <c r="G6840" s="30">
        <v>232164</v>
      </c>
      <c r="H6840" s="30">
        <v>1</v>
      </c>
      <c r="I6840" s="30">
        <v>1</v>
      </c>
      <c r="J6840" s="30">
        <f t="shared" si="3"/>
        <v>0</v>
      </c>
      <c r="K6840" s="30">
        <v>1</v>
      </c>
      <c r="L6840" s="30">
        <f t="shared" si="4"/>
        <v>0</v>
      </c>
      <c r="M6840" s="52" t="str">
        <f t="shared" si="5"/>
        <v>OK</v>
      </c>
      <c r="O6840" s="30">
        <f t="shared" si="6"/>
        <v>472</v>
      </c>
      <c r="P6840" s="30">
        <f t="shared" si="7"/>
        <v>441.4144</v>
      </c>
      <c r="Q6840" s="30">
        <f t="shared" si="8"/>
        <v>441.4144</v>
      </c>
      <c r="R6840" s="30" t="str">
        <f t="shared" si="9"/>
        <v/>
      </c>
      <c r="S6840" s="30" t="str">
        <f t="shared" si="10"/>
        <v/>
      </c>
      <c r="T6840" s="30">
        <f t="shared" si="11"/>
        <v>232164</v>
      </c>
      <c r="U6840" s="30">
        <f t="shared" si="12"/>
        <v>102480532.7616</v>
      </c>
    </row>
    <row r="6841" spans="2:21" ht="15.75" customHeight="1" x14ac:dyDescent="0.25">
      <c r="B6841" s="49" t="s">
        <v>364</v>
      </c>
      <c r="C6841" s="50" t="s">
        <v>376</v>
      </c>
      <c r="D6841" s="51" t="s">
        <v>65</v>
      </c>
      <c r="E6841" s="30">
        <v>0</v>
      </c>
      <c r="F6841" s="30">
        <f t="shared" si="1"/>
        <v>1</v>
      </c>
      <c r="G6841" s="30">
        <v>0</v>
      </c>
      <c r="H6841" s="30">
        <f t="shared" si="2"/>
        <v>1</v>
      </c>
      <c r="I6841" s="30">
        <v>1</v>
      </c>
      <c r="J6841" s="30">
        <f t="shared" si="3"/>
        <v>0</v>
      </c>
      <c r="K6841" s="30">
        <v>0</v>
      </c>
      <c r="L6841" s="30">
        <f t="shared" si="4"/>
        <v>1</v>
      </c>
      <c r="M6841" s="52" t="str">
        <f t="shared" si="5"/>
        <v>агрегати не працюють</v>
      </c>
      <c r="O6841" s="30" t="str">
        <f t="shared" si="6"/>
        <v/>
      </c>
      <c r="P6841" s="30" t="str">
        <f t="shared" si="7"/>
        <v/>
      </c>
      <c r="Q6841" s="30" t="str">
        <f t="shared" si="8"/>
        <v/>
      </c>
      <c r="R6841" s="30" t="str">
        <f t="shared" si="9"/>
        <v/>
      </c>
      <c r="S6841" s="30" t="str">
        <f t="shared" si="10"/>
        <v/>
      </c>
      <c r="T6841" s="30" t="str">
        <f t="shared" si="11"/>
        <v/>
      </c>
      <c r="U6841" s="30" t="str">
        <f t="shared" si="12"/>
        <v/>
      </c>
    </row>
    <row r="6842" spans="2:21" ht="15.75" customHeight="1" x14ac:dyDescent="0.25">
      <c r="B6842" s="49" t="s">
        <v>364</v>
      </c>
      <c r="C6842" s="50" t="s">
        <v>376</v>
      </c>
      <c r="D6842" s="51" t="s">
        <v>66</v>
      </c>
      <c r="E6842" s="30">
        <v>1596</v>
      </c>
      <c r="F6842" s="30">
        <v>1</v>
      </c>
      <c r="G6842" s="30">
        <v>215837</v>
      </c>
      <c r="H6842" s="30">
        <v>0</v>
      </c>
      <c r="I6842" s="30">
        <v>1</v>
      </c>
      <c r="J6842" s="30">
        <f t="shared" si="3"/>
        <v>0</v>
      </c>
      <c r="K6842" s="30">
        <v>1</v>
      </c>
      <c r="L6842" s="30">
        <f t="shared" si="4"/>
        <v>0</v>
      </c>
      <c r="M6842" s="52" t="str">
        <f t="shared" si="5"/>
        <v>OK</v>
      </c>
      <c r="O6842" s="30" t="str">
        <f t="shared" si="6"/>
        <v/>
      </c>
      <c r="P6842" s="30" t="str">
        <f t="shared" si="7"/>
        <v/>
      </c>
      <c r="Q6842" s="30">
        <f t="shared" si="8"/>
        <v>1596</v>
      </c>
      <c r="R6842" s="30">
        <f t="shared" si="9"/>
        <v>215837</v>
      </c>
      <c r="S6842" s="30">
        <f t="shared" si="10"/>
        <v>257946.79870000001</v>
      </c>
      <c r="T6842" s="30">
        <f t="shared" si="11"/>
        <v>257946.79870000001</v>
      </c>
      <c r="U6842" s="30">
        <f t="shared" si="12"/>
        <v>411683090.7252</v>
      </c>
    </row>
    <row r="6843" spans="2:21" ht="15.75" customHeight="1" x14ac:dyDescent="0.25">
      <c r="B6843" s="49" t="s">
        <v>364</v>
      </c>
      <c r="C6843" s="50" t="s">
        <v>376</v>
      </c>
      <c r="D6843" s="51" t="s">
        <v>67</v>
      </c>
      <c r="E6843" s="30">
        <v>1023</v>
      </c>
      <c r="F6843" s="30">
        <v>0</v>
      </c>
      <c r="G6843" s="30">
        <v>243193</v>
      </c>
      <c r="H6843" s="30">
        <v>1</v>
      </c>
      <c r="I6843" s="30">
        <v>1</v>
      </c>
      <c r="J6843" s="30">
        <f t="shared" si="3"/>
        <v>0</v>
      </c>
      <c r="K6843" s="30">
        <v>1</v>
      </c>
      <c r="L6843" s="30">
        <f t="shared" si="4"/>
        <v>0</v>
      </c>
      <c r="M6843" s="52" t="str">
        <f t="shared" si="5"/>
        <v>OK</v>
      </c>
      <c r="O6843" s="30">
        <f t="shared" si="6"/>
        <v>1023</v>
      </c>
      <c r="P6843" s="30">
        <f t="shared" si="7"/>
        <v>956.70960000000002</v>
      </c>
      <c r="Q6843" s="30">
        <f t="shared" si="8"/>
        <v>956.70960000000002</v>
      </c>
      <c r="R6843" s="30" t="str">
        <f t="shared" si="9"/>
        <v/>
      </c>
      <c r="S6843" s="30" t="str">
        <f t="shared" si="10"/>
        <v/>
      </c>
      <c r="T6843" s="30">
        <f t="shared" si="11"/>
        <v>243193</v>
      </c>
      <c r="U6843" s="30">
        <f t="shared" si="12"/>
        <v>232665077.75280002</v>
      </c>
    </row>
    <row r="6844" spans="2:21" ht="15.75" customHeight="1" x14ac:dyDescent="0.25">
      <c r="B6844" s="49" t="s">
        <v>364</v>
      </c>
      <c r="C6844" s="50" t="s">
        <v>376</v>
      </c>
      <c r="D6844" s="51" t="s">
        <v>68</v>
      </c>
      <c r="E6844" s="30">
        <v>1310</v>
      </c>
      <c r="F6844" s="30">
        <v>0</v>
      </c>
      <c r="G6844" s="30">
        <v>118492</v>
      </c>
      <c r="H6844" s="30">
        <v>1</v>
      </c>
      <c r="I6844" s="30">
        <v>1</v>
      </c>
      <c r="J6844" s="30">
        <f t="shared" si="3"/>
        <v>0</v>
      </c>
      <c r="K6844" s="30">
        <v>1</v>
      </c>
      <c r="L6844" s="30">
        <f t="shared" si="4"/>
        <v>0</v>
      </c>
      <c r="M6844" s="52" t="str">
        <f t="shared" si="5"/>
        <v>OK</v>
      </c>
      <c r="O6844" s="30">
        <f t="shared" si="6"/>
        <v>1310</v>
      </c>
      <c r="P6844" s="30">
        <f t="shared" si="7"/>
        <v>1225.1120000000001</v>
      </c>
      <c r="Q6844" s="30">
        <f t="shared" si="8"/>
        <v>1225.1120000000001</v>
      </c>
      <c r="R6844" s="30" t="str">
        <f t="shared" si="9"/>
        <v/>
      </c>
      <c r="S6844" s="30" t="str">
        <f t="shared" si="10"/>
        <v/>
      </c>
      <c r="T6844" s="30">
        <f t="shared" si="11"/>
        <v>118492</v>
      </c>
      <c r="U6844" s="30">
        <f t="shared" si="12"/>
        <v>145165971.104</v>
      </c>
    </row>
    <row r="6845" spans="2:21" ht="15.75" customHeight="1" x14ac:dyDescent="0.25">
      <c r="B6845" s="49" t="s">
        <v>364</v>
      </c>
      <c r="C6845" s="50" t="s">
        <v>376</v>
      </c>
      <c r="D6845" s="51" t="s">
        <v>69</v>
      </c>
      <c r="E6845" s="30">
        <v>0</v>
      </c>
      <c r="F6845" s="30">
        <f t="shared" si="1"/>
        <v>1</v>
      </c>
      <c r="G6845" s="30">
        <v>0</v>
      </c>
      <c r="H6845" s="30">
        <f t="shared" si="2"/>
        <v>1</v>
      </c>
      <c r="I6845" s="30">
        <v>1</v>
      </c>
      <c r="J6845" s="30">
        <f t="shared" si="3"/>
        <v>0</v>
      </c>
      <c r="K6845" s="30">
        <v>0</v>
      </c>
      <c r="L6845" s="30">
        <f t="shared" si="4"/>
        <v>1</v>
      </c>
      <c r="M6845" s="52" t="str">
        <f t="shared" si="5"/>
        <v>агрегати не працюють</v>
      </c>
      <c r="O6845" s="30" t="str">
        <f t="shared" si="6"/>
        <v/>
      </c>
      <c r="P6845" s="30" t="str">
        <f t="shared" si="7"/>
        <v/>
      </c>
      <c r="Q6845" s="30" t="str">
        <f t="shared" si="8"/>
        <v/>
      </c>
      <c r="R6845" s="30" t="str">
        <f t="shared" si="9"/>
        <v/>
      </c>
      <c r="S6845" s="30" t="str">
        <f t="shared" si="10"/>
        <v/>
      </c>
      <c r="T6845" s="30" t="str">
        <f t="shared" si="11"/>
        <v/>
      </c>
      <c r="U6845" s="30" t="str">
        <f t="shared" si="12"/>
        <v/>
      </c>
    </row>
    <row r="6846" spans="2:21" ht="15.75" customHeight="1" x14ac:dyDescent="0.25">
      <c r="B6846" s="49" t="s">
        <v>364</v>
      </c>
      <c r="C6846" s="50" t="s">
        <v>376</v>
      </c>
      <c r="D6846" s="51" t="s">
        <v>70</v>
      </c>
      <c r="E6846" s="30">
        <v>0</v>
      </c>
      <c r="F6846" s="30">
        <f t="shared" si="1"/>
        <v>1</v>
      </c>
      <c r="G6846" s="30">
        <v>0</v>
      </c>
      <c r="H6846" s="30">
        <f t="shared" si="2"/>
        <v>1</v>
      </c>
      <c r="I6846" s="30">
        <v>1</v>
      </c>
      <c r="J6846" s="30">
        <f t="shared" si="3"/>
        <v>0</v>
      </c>
      <c r="K6846" s="30">
        <v>0</v>
      </c>
      <c r="L6846" s="30">
        <f t="shared" si="4"/>
        <v>1</v>
      </c>
      <c r="M6846" s="52" t="str">
        <f t="shared" si="5"/>
        <v>агрегати не працюють</v>
      </c>
      <c r="O6846" s="30" t="str">
        <f t="shared" si="6"/>
        <v/>
      </c>
      <c r="P6846" s="30" t="str">
        <f t="shared" si="7"/>
        <v/>
      </c>
      <c r="Q6846" s="30" t="str">
        <f t="shared" si="8"/>
        <v/>
      </c>
      <c r="R6846" s="30" t="str">
        <f t="shared" si="9"/>
        <v/>
      </c>
      <c r="S6846" s="30" t="str">
        <f t="shared" si="10"/>
        <v/>
      </c>
      <c r="T6846" s="30" t="str">
        <f t="shared" si="11"/>
        <v/>
      </c>
      <c r="U6846" s="30" t="str">
        <f t="shared" si="12"/>
        <v/>
      </c>
    </row>
    <row r="6847" spans="2:21" ht="15.75" customHeight="1" x14ac:dyDescent="0.25">
      <c r="B6847" s="49" t="s">
        <v>364</v>
      </c>
      <c r="C6847" s="50" t="s">
        <v>376</v>
      </c>
      <c r="D6847" s="51" t="s">
        <v>71</v>
      </c>
      <c r="E6847" s="30">
        <v>378</v>
      </c>
      <c r="F6847" s="30">
        <v>1</v>
      </c>
      <c r="G6847" s="30">
        <v>294405</v>
      </c>
      <c r="H6847" s="30">
        <v>1</v>
      </c>
      <c r="I6847" s="30">
        <v>1</v>
      </c>
      <c r="J6847" s="30">
        <f t="shared" si="3"/>
        <v>0</v>
      </c>
      <c r="K6847" s="30">
        <v>1</v>
      </c>
      <c r="L6847" s="30">
        <f t="shared" si="4"/>
        <v>0</v>
      </c>
      <c r="M6847" s="52" t="str">
        <f t="shared" si="5"/>
        <v>OK</v>
      </c>
      <c r="O6847" s="30" t="str">
        <f t="shared" si="6"/>
        <v/>
      </c>
      <c r="P6847" s="30" t="str">
        <f t="shared" si="7"/>
        <v/>
      </c>
      <c r="Q6847" s="30">
        <f t="shared" si="8"/>
        <v>378</v>
      </c>
      <c r="R6847" s="30" t="str">
        <f t="shared" si="9"/>
        <v/>
      </c>
      <c r="S6847" s="30" t="str">
        <f t="shared" si="10"/>
        <v/>
      </c>
      <c r="T6847" s="30">
        <f t="shared" si="11"/>
        <v>294405</v>
      </c>
      <c r="U6847" s="30">
        <f t="shared" si="12"/>
        <v>111285090</v>
      </c>
    </row>
    <row r="6848" spans="2:21" ht="15.75" customHeight="1" x14ac:dyDescent="0.25">
      <c r="B6848" s="49" t="s">
        <v>364</v>
      </c>
      <c r="C6848" s="50" t="s">
        <v>376</v>
      </c>
      <c r="D6848" s="51" t="s">
        <v>72</v>
      </c>
      <c r="E6848" s="30">
        <v>894</v>
      </c>
      <c r="F6848" s="30">
        <v>1</v>
      </c>
      <c r="G6848" s="30">
        <v>32464</v>
      </c>
      <c r="H6848" s="30">
        <v>0</v>
      </c>
      <c r="I6848" s="30">
        <v>1</v>
      </c>
      <c r="J6848" s="30">
        <f t="shared" si="3"/>
        <v>0</v>
      </c>
      <c r="K6848" s="30">
        <v>1</v>
      </c>
      <c r="L6848" s="30">
        <f t="shared" si="4"/>
        <v>0</v>
      </c>
      <c r="M6848" s="52" t="str">
        <f t="shared" si="5"/>
        <v>OK</v>
      </c>
      <c r="O6848" s="30" t="str">
        <f t="shared" si="6"/>
        <v/>
      </c>
      <c r="P6848" s="30" t="str">
        <f t="shared" si="7"/>
        <v/>
      </c>
      <c r="Q6848" s="30">
        <f t="shared" si="8"/>
        <v>894</v>
      </c>
      <c r="R6848" s="30">
        <f t="shared" si="9"/>
        <v>32464</v>
      </c>
      <c r="S6848" s="30">
        <f t="shared" si="10"/>
        <v>38797.7264</v>
      </c>
      <c r="T6848" s="30">
        <f t="shared" si="11"/>
        <v>38797.7264</v>
      </c>
      <c r="U6848" s="30">
        <f t="shared" si="12"/>
        <v>34685167.401600003</v>
      </c>
    </row>
    <row r="6849" spans="2:21" ht="15.75" customHeight="1" x14ac:dyDescent="0.25">
      <c r="B6849" s="49" t="s">
        <v>364</v>
      </c>
      <c r="C6849" s="50" t="s">
        <v>376</v>
      </c>
      <c r="D6849" s="51" t="s">
        <v>73</v>
      </c>
      <c r="E6849" s="30">
        <v>0</v>
      </c>
      <c r="F6849" s="30">
        <f t="shared" si="1"/>
        <v>1</v>
      </c>
      <c r="G6849" s="30">
        <v>0</v>
      </c>
      <c r="H6849" s="30">
        <f t="shared" si="2"/>
        <v>1</v>
      </c>
      <c r="I6849" s="30">
        <v>1</v>
      </c>
      <c r="J6849" s="30">
        <f t="shared" si="3"/>
        <v>0</v>
      </c>
      <c r="K6849" s="30">
        <v>0</v>
      </c>
      <c r="L6849" s="30">
        <f t="shared" si="4"/>
        <v>1</v>
      </c>
      <c r="M6849" s="52" t="str">
        <f t="shared" si="5"/>
        <v>агрегати не працюють</v>
      </c>
      <c r="O6849" s="30" t="str">
        <f t="shared" si="6"/>
        <v/>
      </c>
      <c r="P6849" s="30" t="str">
        <f t="shared" si="7"/>
        <v/>
      </c>
      <c r="Q6849" s="30" t="str">
        <f t="shared" si="8"/>
        <v/>
      </c>
      <c r="R6849" s="30" t="str">
        <f t="shared" si="9"/>
        <v/>
      </c>
      <c r="S6849" s="30" t="str">
        <f t="shared" si="10"/>
        <v/>
      </c>
      <c r="T6849" s="30" t="str">
        <f t="shared" si="11"/>
        <v/>
      </c>
      <c r="U6849" s="30" t="str">
        <f t="shared" si="12"/>
        <v/>
      </c>
    </row>
    <row r="6850" spans="2:21" ht="15.75" customHeight="1" x14ac:dyDescent="0.25">
      <c r="B6850" s="49" t="s">
        <v>364</v>
      </c>
      <c r="C6850" s="50" t="s">
        <v>376</v>
      </c>
      <c r="D6850" s="51" t="s">
        <v>74</v>
      </c>
      <c r="E6850" s="30">
        <v>0</v>
      </c>
      <c r="F6850" s="30">
        <f t="shared" si="1"/>
        <v>1</v>
      </c>
      <c r="G6850" s="30">
        <v>0</v>
      </c>
      <c r="H6850" s="30">
        <f t="shared" si="2"/>
        <v>1</v>
      </c>
      <c r="I6850" s="30">
        <v>1</v>
      </c>
      <c r="J6850" s="30">
        <f t="shared" si="3"/>
        <v>0</v>
      </c>
      <c r="K6850" s="30">
        <v>0</v>
      </c>
      <c r="L6850" s="30">
        <f t="shared" si="4"/>
        <v>1</v>
      </c>
      <c r="M6850" s="52" t="str">
        <f t="shared" si="5"/>
        <v>агрегати не працюють</v>
      </c>
      <c r="O6850" s="30" t="str">
        <f t="shared" si="6"/>
        <v/>
      </c>
      <c r="P6850" s="30" t="str">
        <f t="shared" si="7"/>
        <v/>
      </c>
      <c r="Q6850" s="30" t="str">
        <f t="shared" si="8"/>
        <v/>
      </c>
      <c r="R6850" s="30" t="str">
        <f t="shared" si="9"/>
        <v/>
      </c>
      <c r="S6850" s="30" t="str">
        <f t="shared" si="10"/>
        <v/>
      </c>
      <c r="T6850" s="30" t="str">
        <f t="shared" si="11"/>
        <v/>
      </c>
      <c r="U6850" s="30" t="str">
        <f t="shared" si="12"/>
        <v/>
      </c>
    </row>
    <row r="6851" spans="2:21" ht="15.75" customHeight="1" x14ac:dyDescent="0.25">
      <c r="B6851" s="49" t="s">
        <v>364</v>
      </c>
      <c r="C6851" s="50" t="s">
        <v>376</v>
      </c>
      <c r="D6851" s="51" t="s">
        <v>75</v>
      </c>
      <c r="E6851" s="30">
        <v>1903</v>
      </c>
      <c r="F6851" s="30">
        <v>1</v>
      </c>
      <c r="G6851" s="30">
        <v>261036</v>
      </c>
      <c r="H6851" s="30">
        <v>1</v>
      </c>
      <c r="I6851" s="30">
        <v>1</v>
      </c>
      <c r="J6851" s="30">
        <f t="shared" si="3"/>
        <v>0</v>
      </c>
      <c r="K6851" s="30">
        <v>1</v>
      </c>
      <c r="L6851" s="30">
        <f t="shared" si="4"/>
        <v>0</v>
      </c>
      <c r="M6851" s="52" t="str">
        <f t="shared" si="5"/>
        <v>OK</v>
      </c>
      <c r="O6851" s="30" t="str">
        <f t="shared" si="6"/>
        <v/>
      </c>
      <c r="P6851" s="30" t="str">
        <f t="shared" si="7"/>
        <v/>
      </c>
      <c r="Q6851" s="30">
        <f t="shared" si="8"/>
        <v>1903</v>
      </c>
      <c r="R6851" s="30" t="str">
        <f t="shared" si="9"/>
        <v/>
      </c>
      <c r="S6851" s="30" t="str">
        <f t="shared" si="10"/>
        <v/>
      </c>
      <c r="T6851" s="30">
        <f t="shared" si="11"/>
        <v>261036</v>
      </c>
      <c r="U6851" s="30">
        <f t="shared" si="12"/>
        <v>496751508</v>
      </c>
    </row>
    <row r="6852" spans="2:21" ht="15.75" customHeight="1" x14ac:dyDescent="0.25">
      <c r="B6852" s="49" t="s">
        <v>364</v>
      </c>
      <c r="C6852" s="50" t="s">
        <v>376</v>
      </c>
      <c r="D6852" s="51" t="s">
        <v>76</v>
      </c>
      <c r="E6852" s="30">
        <v>0</v>
      </c>
      <c r="F6852" s="30">
        <f t="shared" si="1"/>
        <v>1</v>
      </c>
      <c r="G6852" s="30">
        <v>0</v>
      </c>
      <c r="H6852" s="30">
        <f t="shared" si="2"/>
        <v>1</v>
      </c>
      <c r="I6852" s="30">
        <v>1</v>
      </c>
      <c r="J6852" s="30">
        <f t="shared" si="3"/>
        <v>0</v>
      </c>
      <c r="K6852" s="30">
        <v>0</v>
      </c>
      <c r="L6852" s="30">
        <f t="shared" si="4"/>
        <v>1</v>
      </c>
      <c r="M6852" s="52" t="str">
        <f t="shared" si="5"/>
        <v>агрегати не працюють</v>
      </c>
      <c r="O6852" s="30" t="str">
        <f t="shared" si="6"/>
        <v/>
      </c>
      <c r="P6852" s="30" t="str">
        <f t="shared" si="7"/>
        <v/>
      </c>
      <c r="Q6852" s="30" t="str">
        <f t="shared" si="8"/>
        <v/>
      </c>
      <c r="R6852" s="30" t="str">
        <f t="shared" si="9"/>
        <v/>
      </c>
      <c r="S6852" s="30" t="str">
        <f t="shared" si="10"/>
        <v/>
      </c>
      <c r="T6852" s="30" t="str">
        <f t="shared" si="11"/>
        <v/>
      </c>
      <c r="U6852" s="30" t="str">
        <f t="shared" si="12"/>
        <v/>
      </c>
    </row>
    <row r="6853" spans="2:21" ht="15.75" customHeight="1" x14ac:dyDescent="0.25">
      <c r="B6853" s="49" t="s">
        <v>364</v>
      </c>
      <c r="C6853" s="50" t="s">
        <v>376</v>
      </c>
      <c r="D6853" s="51" t="s">
        <v>77</v>
      </c>
      <c r="E6853" s="30">
        <v>0</v>
      </c>
      <c r="F6853" s="30">
        <f t="shared" si="1"/>
        <v>1</v>
      </c>
      <c r="G6853" s="30">
        <v>0</v>
      </c>
      <c r="H6853" s="30">
        <f t="shared" si="2"/>
        <v>1</v>
      </c>
      <c r="I6853" s="30">
        <v>1</v>
      </c>
      <c r="J6853" s="30">
        <f t="shared" si="3"/>
        <v>0</v>
      </c>
      <c r="K6853" s="30">
        <v>0</v>
      </c>
      <c r="L6853" s="30">
        <f t="shared" si="4"/>
        <v>1</v>
      </c>
      <c r="M6853" s="52" t="str">
        <f t="shared" si="5"/>
        <v>агрегати не працюють</v>
      </c>
      <c r="O6853" s="30" t="str">
        <f t="shared" si="6"/>
        <v/>
      </c>
      <c r="P6853" s="30" t="str">
        <f t="shared" si="7"/>
        <v/>
      </c>
      <c r="Q6853" s="30" t="str">
        <f t="shared" si="8"/>
        <v/>
      </c>
      <c r="R6853" s="30" t="str">
        <f t="shared" si="9"/>
        <v/>
      </c>
      <c r="S6853" s="30" t="str">
        <f t="shared" si="10"/>
        <v/>
      </c>
      <c r="T6853" s="30" t="str">
        <f t="shared" si="11"/>
        <v/>
      </c>
      <c r="U6853" s="30" t="str">
        <f t="shared" si="12"/>
        <v/>
      </c>
    </row>
    <row r="6854" spans="2:21" ht="15.75" customHeight="1" x14ac:dyDescent="0.25">
      <c r="B6854" s="49" t="s">
        <v>364</v>
      </c>
      <c r="C6854" s="50" t="s">
        <v>376</v>
      </c>
      <c r="D6854" s="51" t="s">
        <v>78</v>
      </c>
      <c r="E6854" s="30">
        <v>1619</v>
      </c>
      <c r="F6854" s="30">
        <v>1</v>
      </c>
      <c r="G6854" s="30">
        <v>164894</v>
      </c>
      <c r="H6854" s="30">
        <v>0</v>
      </c>
      <c r="I6854" s="30">
        <v>1</v>
      </c>
      <c r="J6854" s="30">
        <f t="shared" si="3"/>
        <v>0</v>
      </c>
      <c r="K6854" s="30">
        <v>1</v>
      </c>
      <c r="L6854" s="30">
        <f t="shared" si="4"/>
        <v>0</v>
      </c>
      <c r="M6854" s="52" t="str">
        <f t="shared" si="5"/>
        <v>OK</v>
      </c>
      <c r="O6854" s="30" t="str">
        <f t="shared" si="6"/>
        <v/>
      </c>
      <c r="P6854" s="30" t="str">
        <f t="shared" si="7"/>
        <v/>
      </c>
      <c r="Q6854" s="30">
        <f t="shared" si="8"/>
        <v>1619</v>
      </c>
      <c r="R6854" s="30">
        <f t="shared" si="9"/>
        <v>164894</v>
      </c>
      <c r="S6854" s="30">
        <f t="shared" si="10"/>
        <v>197064.81940000001</v>
      </c>
      <c r="T6854" s="30">
        <f t="shared" si="11"/>
        <v>197064.81940000001</v>
      </c>
      <c r="U6854" s="30">
        <f t="shared" si="12"/>
        <v>319047942.60860002</v>
      </c>
    </row>
    <row r="6855" spans="2:21" ht="15.75" customHeight="1" x14ac:dyDescent="0.25">
      <c r="B6855" s="49" t="s">
        <v>364</v>
      </c>
      <c r="C6855" s="50" t="s">
        <v>376</v>
      </c>
      <c r="D6855" s="51" t="s">
        <v>79</v>
      </c>
      <c r="E6855" s="30">
        <v>887</v>
      </c>
      <c r="F6855" s="30">
        <v>1</v>
      </c>
      <c r="G6855" s="30">
        <v>201084</v>
      </c>
      <c r="H6855" s="30">
        <v>1</v>
      </c>
      <c r="I6855" s="30">
        <v>1</v>
      </c>
      <c r="J6855" s="30">
        <f t="shared" si="3"/>
        <v>0</v>
      </c>
      <c r="K6855" s="30">
        <v>1</v>
      </c>
      <c r="L6855" s="30">
        <f t="shared" si="4"/>
        <v>0</v>
      </c>
      <c r="M6855" s="52" t="str">
        <f t="shared" si="5"/>
        <v>OK</v>
      </c>
      <c r="O6855" s="30" t="str">
        <f t="shared" si="6"/>
        <v/>
      </c>
      <c r="P6855" s="30" t="str">
        <f t="shared" si="7"/>
        <v/>
      </c>
      <c r="Q6855" s="30">
        <f t="shared" si="8"/>
        <v>887</v>
      </c>
      <c r="R6855" s="30" t="str">
        <f t="shared" si="9"/>
        <v/>
      </c>
      <c r="S6855" s="30" t="str">
        <f t="shared" si="10"/>
        <v/>
      </c>
      <c r="T6855" s="30">
        <f t="shared" si="11"/>
        <v>201084</v>
      </c>
      <c r="U6855" s="30">
        <f t="shared" si="12"/>
        <v>178361508</v>
      </c>
    </row>
    <row r="6856" spans="2:21" ht="15.75" customHeight="1" x14ac:dyDescent="0.25">
      <c r="B6856" s="49" t="s">
        <v>364</v>
      </c>
      <c r="C6856" s="50" t="s">
        <v>376</v>
      </c>
      <c r="D6856" s="51" t="s">
        <v>80</v>
      </c>
      <c r="E6856" s="30">
        <v>0</v>
      </c>
      <c r="F6856" s="30">
        <f t="shared" si="1"/>
        <v>1</v>
      </c>
      <c r="G6856" s="30">
        <v>0</v>
      </c>
      <c r="H6856" s="30">
        <f t="shared" si="2"/>
        <v>1</v>
      </c>
      <c r="I6856" s="30">
        <v>1</v>
      </c>
      <c r="J6856" s="30">
        <f t="shared" si="3"/>
        <v>0</v>
      </c>
      <c r="K6856" s="30">
        <v>0</v>
      </c>
      <c r="L6856" s="30">
        <f t="shared" si="4"/>
        <v>1</v>
      </c>
      <c r="M6856" s="52" t="str">
        <f t="shared" si="5"/>
        <v>агрегати не працюють</v>
      </c>
      <c r="O6856" s="30" t="str">
        <f t="shared" si="6"/>
        <v/>
      </c>
      <c r="P6856" s="30" t="str">
        <f t="shared" si="7"/>
        <v/>
      </c>
      <c r="Q6856" s="30" t="str">
        <f t="shared" si="8"/>
        <v/>
      </c>
      <c r="R6856" s="30" t="str">
        <f t="shared" si="9"/>
        <v/>
      </c>
      <c r="S6856" s="30" t="str">
        <f t="shared" si="10"/>
        <v/>
      </c>
      <c r="T6856" s="30" t="str">
        <f t="shared" si="11"/>
        <v/>
      </c>
      <c r="U6856" s="30" t="str">
        <f t="shared" si="12"/>
        <v/>
      </c>
    </row>
    <row r="6857" spans="2:21" ht="15.75" customHeight="1" x14ac:dyDescent="0.25">
      <c r="B6857" s="49" t="s">
        <v>364</v>
      </c>
      <c r="C6857" s="50" t="s">
        <v>376</v>
      </c>
      <c r="D6857" s="51" t="s">
        <v>81</v>
      </c>
      <c r="E6857" s="30">
        <v>1510</v>
      </c>
      <c r="F6857" s="30">
        <v>0</v>
      </c>
      <c r="G6857" s="30">
        <v>172014</v>
      </c>
      <c r="H6857" s="30">
        <v>1</v>
      </c>
      <c r="I6857" s="30">
        <v>1</v>
      </c>
      <c r="J6857" s="30">
        <f t="shared" si="3"/>
        <v>0</v>
      </c>
      <c r="K6857" s="30">
        <v>1</v>
      </c>
      <c r="L6857" s="30">
        <f t="shared" si="4"/>
        <v>0</v>
      </c>
      <c r="M6857" s="52" t="str">
        <f t="shared" si="5"/>
        <v>OK</v>
      </c>
      <c r="O6857" s="30">
        <f t="shared" si="6"/>
        <v>1510</v>
      </c>
      <c r="P6857" s="30">
        <f t="shared" si="7"/>
        <v>1412.152</v>
      </c>
      <c r="Q6857" s="30">
        <f t="shared" si="8"/>
        <v>1412.152</v>
      </c>
      <c r="R6857" s="30" t="str">
        <f t="shared" si="9"/>
        <v/>
      </c>
      <c r="S6857" s="30" t="str">
        <f t="shared" si="10"/>
        <v/>
      </c>
      <c r="T6857" s="30">
        <f t="shared" si="11"/>
        <v>172014</v>
      </c>
      <c r="U6857" s="30">
        <f t="shared" si="12"/>
        <v>242909914.12800002</v>
      </c>
    </row>
    <row r="6858" spans="2:21" ht="15.75" customHeight="1" x14ac:dyDescent="0.25">
      <c r="B6858" s="49" t="s">
        <v>364</v>
      </c>
      <c r="C6858" s="50" t="s">
        <v>376</v>
      </c>
      <c r="D6858" s="51" t="s">
        <v>82</v>
      </c>
      <c r="E6858" s="30">
        <v>1679</v>
      </c>
      <c r="F6858" s="30">
        <v>0</v>
      </c>
      <c r="G6858" s="30">
        <v>47628</v>
      </c>
      <c r="H6858" s="30">
        <v>1</v>
      </c>
      <c r="I6858" s="30">
        <v>1</v>
      </c>
      <c r="J6858" s="30">
        <f t="shared" si="3"/>
        <v>0</v>
      </c>
      <c r="K6858" s="30">
        <v>1</v>
      </c>
      <c r="L6858" s="30">
        <f t="shared" si="4"/>
        <v>0</v>
      </c>
      <c r="M6858" s="52" t="str">
        <f t="shared" si="5"/>
        <v>OK</v>
      </c>
      <c r="O6858" s="30">
        <f t="shared" si="6"/>
        <v>1679</v>
      </c>
      <c r="P6858" s="30">
        <f t="shared" si="7"/>
        <v>1570.2008000000001</v>
      </c>
      <c r="Q6858" s="30">
        <f t="shared" si="8"/>
        <v>1570.2008000000001</v>
      </c>
      <c r="R6858" s="30" t="str">
        <f t="shared" si="9"/>
        <v/>
      </c>
      <c r="S6858" s="30" t="str">
        <f t="shared" si="10"/>
        <v/>
      </c>
      <c r="T6858" s="30">
        <f t="shared" si="11"/>
        <v>47628</v>
      </c>
      <c r="U6858" s="30">
        <f t="shared" si="12"/>
        <v>74785523.702399999</v>
      </c>
    </row>
    <row r="6859" spans="2:21" ht="15.75" customHeight="1" x14ac:dyDescent="0.25">
      <c r="B6859" s="49" t="s">
        <v>364</v>
      </c>
      <c r="C6859" s="50" t="s">
        <v>376</v>
      </c>
      <c r="D6859" s="51" t="s">
        <v>83</v>
      </c>
      <c r="E6859" s="30">
        <v>0</v>
      </c>
      <c r="F6859" s="30">
        <f t="shared" si="1"/>
        <v>1</v>
      </c>
      <c r="G6859" s="30">
        <v>0</v>
      </c>
      <c r="H6859" s="30">
        <f t="shared" si="2"/>
        <v>1</v>
      </c>
      <c r="I6859" s="30">
        <v>1</v>
      </c>
      <c r="J6859" s="30">
        <f t="shared" si="3"/>
        <v>0</v>
      </c>
      <c r="K6859" s="30">
        <v>0</v>
      </c>
      <c r="L6859" s="30">
        <f t="shared" si="4"/>
        <v>1</v>
      </c>
      <c r="M6859" s="52" t="str">
        <f t="shared" si="5"/>
        <v>агрегати не працюють</v>
      </c>
      <c r="O6859" s="30" t="str">
        <f t="shared" si="6"/>
        <v/>
      </c>
      <c r="P6859" s="30" t="str">
        <f t="shared" si="7"/>
        <v/>
      </c>
      <c r="Q6859" s="30" t="str">
        <f t="shared" si="8"/>
        <v/>
      </c>
      <c r="R6859" s="30" t="str">
        <f t="shared" si="9"/>
        <v/>
      </c>
      <c r="S6859" s="30" t="str">
        <f t="shared" si="10"/>
        <v/>
      </c>
      <c r="T6859" s="30" t="str">
        <f t="shared" si="11"/>
        <v/>
      </c>
      <c r="U6859" s="30" t="str">
        <f t="shared" si="12"/>
        <v/>
      </c>
    </row>
    <row r="6860" spans="2:21" ht="15.75" customHeight="1" x14ac:dyDescent="0.25">
      <c r="B6860" s="49" t="s">
        <v>364</v>
      </c>
      <c r="C6860" s="50" t="s">
        <v>377</v>
      </c>
      <c r="D6860" s="51" t="s">
        <v>60</v>
      </c>
      <c r="E6860" s="30">
        <v>0</v>
      </c>
      <c r="F6860" s="30">
        <f t="shared" si="1"/>
        <v>1</v>
      </c>
      <c r="G6860" s="30">
        <v>0</v>
      </c>
      <c r="H6860" s="30">
        <f t="shared" si="2"/>
        <v>1</v>
      </c>
      <c r="I6860" s="30">
        <v>1</v>
      </c>
      <c r="J6860" s="30">
        <f t="shared" si="3"/>
        <v>0</v>
      </c>
      <c r="K6860" s="30">
        <v>0</v>
      </c>
      <c r="L6860" s="30">
        <f t="shared" si="4"/>
        <v>1</v>
      </c>
      <c r="M6860" s="52" t="str">
        <f t="shared" si="5"/>
        <v>агрегати не працюють</v>
      </c>
      <c r="O6860" s="30" t="str">
        <f t="shared" si="6"/>
        <v/>
      </c>
      <c r="P6860" s="30" t="str">
        <f t="shared" si="7"/>
        <v/>
      </c>
      <c r="Q6860" s="30" t="str">
        <f t="shared" si="8"/>
        <v/>
      </c>
      <c r="R6860" s="30" t="str">
        <f t="shared" si="9"/>
        <v/>
      </c>
      <c r="S6860" s="30" t="str">
        <f t="shared" si="10"/>
        <v/>
      </c>
      <c r="T6860" s="30" t="str">
        <f t="shared" si="11"/>
        <v/>
      </c>
      <c r="U6860" s="30" t="str">
        <f t="shared" si="12"/>
        <v/>
      </c>
    </row>
    <row r="6861" spans="2:21" ht="15.75" customHeight="1" x14ac:dyDescent="0.25">
      <c r="B6861" s="49" t="s">
        <v>364</v>
      </c>
      <c r="C6861" s="50" t="s">
        <v>377</v>
      </c>
      <c r="D6861" s="51" t="s">
        <v>61</v>
      </c>
      <c r="E6861" s="30">
        <v>350</v>
      </c>
      <c r="F6861" s="30">
        <v>0</v>
      </c>
      <c r="G6861" s="30">
        <v>280655</v>
      </c>
      <c r="H6861" s="30">
        <v>1</v>
      </c>
      <c r="I6861" s="30">
        <v>1</v>
      </c>
      <c r="J6861" s="30">
        <f t="shared" si="3"/>
        <v>0</v>
      </c>
      <c r="K6861" s="30">
        <v>1</v>
      </c>
      <c r="L6861" s="30">
        <f t="shared" si="4"/>
        <v>0</v>
      </c>
      <c r="M6861" s="52" t="str">
        <f t="shared" si="5"/>
        <v>OK</v>
      </c>
      <c r="O6861" s="30">
        <f t="shared" si="6"/>
        <v>350</v>
      </c>
      <c r="P6861" s="30">
        <f t="shared" si="7"/>
        <v>327.32</v>
      </c>
      <c r="Q6861" s="30">
        <f t="shared" si="8"/>
        <v>327.32</v>
      </c>
      <c r="R6861" s="30" t="str">
        <f t="shared" si="9"/>
        <v/>
      </c>
      <c r="S6861" s="30" t="str">
        <f t="shared" si="10"/>
        <v/>
      </c>
      <c r="T6861" s="30">
        <f t="shared" si="11"/>
        <v>280655</v>
      </c>
      <c r="U6861" s="30">
        <f t="shared" si="12"/>
        <v>91863994.599999994</v>
      </c>
    </row>
    <row r="6862" spans="2:21" ht="15.75" customHeight="1" x14ac:dyDescent="0.25">
      <c r="B6862" s="49" t="s">
        <v>364</v>
      </c>
      <c r="C6862" s="50" t="s">
        <v>377</v>
      </c>
      <c r="D6862" s="51" t="s">
        <v>62</v>
      </c>
      <c r="E6862" s="30">
        <v>1933</v>
      </c>
      <c r="F6862" s="30">
        <v>1</v>
      </c>
      <c r="G6862" s="30">
        <v>98996</v>
      </c>
      <c r="H6862" s="30">
        <v>0</v>
      </c>
      <c r="I6862" s="30">
        <v>1</v>
      </c>
      <c r="J6862" s="30">
        <f t="shared" si="3"/>
        <v>0</v>
      </c>
      <c r="K6862" s="30">
        <v>1</v>
      </c>
      <c r="L6862" s="30">
        <f t="shared" si="4"/>
        <v>0</v>
      </c>
      <c r="M6862" s="52" t="str">
        <f t="shared" si="5"/>
        <v>OK</v>
      </c>
      <c r="O6862" s="30" t="str">
        <f t="shared" si="6"/>
        <v/>
      </c>
      <c r="P6862" s="30" t="str">
        <f t="shared" si="7"/>
        <v/>
      </c>
      <c r="Q6862" s="30">
        <f t="shared" si="8"/>
        <v>1933</v>
      </c>
      <c r="R6862" s="30">
        <f t="shared" si="9"/>
        <v>98996</v>
      </c>
      <c r="S6862" s="30">
        <f t="shared" si="10"/>
        <v>118310.11960000001</v>
      </c>
      <c r="T6862" s="30">
        <f t="shared" si="11"/>
        <v>118310.11960000001</v>
      </c>
      <c r="U6862" s="30">
        <f t="shared" si="12"/>
        <v>228693461.1868</v>
      </c>
    </row>
    <row r="6863" spans="2:21" ht="15.75" customHeight="1" x14ac:dyDescent="0.25">
      <c r="B6863" s="49" t="s">
        <v>364</v>
      </c>
      <c r="C6863" s="50" t="s">
        <v>377</v>
      </c>
      <c r="D6863" s="51" t="s">
        <v>63</v>
      </c>
      <c r="E6863" s="30">
        <v>0</v>
      </c>
      <c r="F6863" s="30">
        <f t="shared" si="1"/>
        <v>1</v>
      </c>
      <c r="G6863" s="30">
        <v>0</v>
      </c>
      <c r="H6863" s="30">
        <f t="shared" si="2"/>
        <v>1</v>
      </c>
      <c r="I6863" s="30">
        <v>1</v>
      </c>
      <c r="J6863" s="30">
        <f t="shared" si="3"/>
        <v>0</v>
      </c>
      <c r="K6863" s="30">
        <v>0</v>
      </c>
      <c r="L6863" s="30">
        <f t="shared" si="4"/>
        <v>1</v>
      </c>
      <c r="M6863" s="52" t="str">
        <f t="shared" si="5"/>
        <v>агрегати не працюють</v>
      </c>
      <c r="O6863" s="30" t="str">
        <f t="shared" si="6"/>
        <v/>
      </c>
      <c r="P6863" s="30" t="str">
        <f t="shared" si="7"/>
        <v/>
      </c>
      <c r="Q6863" s="30" t="str">
        <f t="shared" si="8"/>
        <v/>
      </c>
      <c r="R6863" s="30" t="str">
        <f t="shared" si="9"/>
        <v/>
      </c>
      <c r="S6863" s="30" t="str">
        <f t="shared" si="10"/>
        <v/>
      </c>
      <c r="T6863" s="30" t="str">
        <f t="shared" si="11"/>
        <v/>
      </c>
      <c r="U6863" s="30" t="str">
        <f t="shared" si="12"/>
        <v/>
      </c>
    </row>
    <row r="6864" spans="2:21" ht="15.75" customHeight="1" x14ac:dyDescent="0.25">
      <c r="B6864" s="49" t="s">
        <v>364</v>
      </c>
      <c r="C6864" s="50" t="s">
        <v>377</v>
      </c>
      <c r="D6864" s="51" t="s">
        <v>64</v>
      </c>
      <c r="E6864" s="30">
        <v>1213</v>
      </c>
      <c r="F6864" s="30">
        <v>1</v>
      </c>
      <c r="G6864" s="30">
        <v>149355</v>
      </c>
      <c r="H6864" s="30">
        <v>0</v>
      </c>
      <c r="I6864" s="30">
        <v>1</v>
      </c>
      <c r="J6864" s="30">
        <f t="shared" si="3"/>
        <v>0</v>
      </c>
      <c r="K6864" s="30">
        <v>1</v>
      </c>
      <c r="L6864" s="30">
        <f t="shared" si="4"/>
        <v>0</v>
      </c>
      <c r="M6864" s="52" t="str">
        <f t="shared" si="5"/>
        <v>OK</v>
      </c>
      <c r="O6864" s="30" t="str">
        <f t="shared" si="6"/>
        <v/>
      </c>
      <c r="P6864" s="30" t="str">
        <f t="shared" si="7"/>
        <v/>
      </c>
      <c r="Q6864" s="30">
        <f t="shared" si="8"/>
        <v>1213</v>
      </c>
      <c r="R6864" s="30">
        <f t="shared" si="9"/>
        <v>149355</v>
      </c>
      <c r="S6864" s="30">
        <f t="shared" si="10"/>
        <v>178494.1605</v>
      </c>
      <c r="T6864" s="30">
        <f t="shared" si="11"/>
        <v>178494.1605</v>
      </c>
      <c r="U6864" s="30">
        <f t="shared" si="12"/>
        <v>216513416.68649998</v>
      </c>
    </row>
    <row r="6865" spans="2:21" ht="15.75" customHeight="1" x14ac:dyDescent="0.25">
      <c r="B6865" s="49" t="s">
        <v>364</v>
      </c>
      <c r="C6865" s="50" t="s">
        <v>377</v>
      </c>
      <c r="D6865" s="51" t="s">
        <v>65</v>
      </c>
      <c r="E6865" s="30">
        <v>626</v>
      </c>
      <c r="F6865" s="30">
        <v>0</v>
      </c>
      <c r="G6865" s="30">
        <v>289841</v>
      </c>
      <c r="H6865" s="30">
        <v>0</v>
      </c>
      <c r="I6865" s="30">
        <v>1</v>
      </c>
      <c r="J6865" s="30">
        <f t="shared" si="3"/>
        <v>0</v>
      </c>
      <c r="K6865" s="30">
        <v>1</v>
      </c>
      <c r="L6865" s="30">
        <f t="shared" si="4"/>
        <v>0</v>
      </c>
      <c r="M6865" s="52" t="str">
        <f t="shared" si="5"/>
        <v>OK</v>
      </c>
      <c r="O6865" s="30">
        <f t="shared" si="6"/>
        <v>626</v>
      </c>
      <c r="P6865" s="30">
        <f t="shared" si="7"/>
        <v>585.43520000000001</v>
      </c>
      <c r="Q6865" s="30">
        <f t="shared" si="8"/>
        <v>585.43520000000001</v>
      </c>
      <c r="R6865" s="30">
        <f t="shared" si="9"/>
        <v>289841</v>
      </c>
      <c r="S6865" s="30">
        <f t="shared" si="10"/>
        <v>346388.9791</v>
      </c>
      <c r="T6865" s="30">
        <f t="shared" si="11"/>
        <v>346388.9791</v>
      </c>
      <c r="U6865" s="30">
        <f t="shared" si="12"/>
        <v>202788301.25720432</v>
      </c>
    </row>
    <row r="6866" spans="2:21" ht="15.75" customHeight="1" x14ac:dyDescent="0.25">
      <c r="B6866" s="49" t="s">
        <v>364</v>
      </c>
      <c r="C6866" s="50" t="s">
        <v>377</v>
      </c>
      <c r="D6866" s="51" t="s">
        <v>66</v>
      </c>
      <c r="E6866" s="30">
        <v>374</v>
      </c>
      <c r="F6866" s="30">
        <v>1</v>
      </c>
      <c r="G6866" s="30">
        <v>67584</v>
      </c>
      <c r="H6866" s="30">
        <v>1</v>
      </c>
      <c r="I6866" s="30">
        <v>1</v>
      </c>
      <c r="J6866" s="30">
        <f t="shared" si="3"/>
        <v>0</v>
      </c>
      <c r="K6866" s="30">
        <v>1</v>
      </c>
      <c r="L6866" s="30">
        <f t="shared" si="4"/>
        <v>0</v>
      </c>
      <c r="M6866" s="52" t="str">
        <f t="shared" si="5"/>
        <v>OK</v>
      </c>
      <c r="O6866" s="30" t="str">
        <f t="shared" si="6"/>
        <v/>
      </c>
      <c r="P6866" s="30" t="str">
        <f t="shared" si="7"/>
        <v/>
      </c>
      <c r="Q6866" s="30">
        <f t="shared" si="8"/>
        <v>374</v>
      </c>
      <c r="R6866" s="30" t="str">
        <f t="shared" si="9"/>
        <v/>
      </c>
      <c r="S6866" s="30" t="str">
        <f t="shared" si="10"/>
        <v/>
      </c>
      <c r="T6866" s="30">
        <f t="shared" si="11"/>
        <v>67584</v>
      </c>
      <c r="U6866" s="30">
        <f t="shared" si="12"/>
        <v>25276416</v>
      </c>
    </row>
    <row r="6867" spans="2:21" ht="15.75" customHeight="1" x14ac:dyDescent="0.25">
      <c r="B6867" s="49" t="s">
        <v>364</v>
      </c>
      <c r="C6867" s="50" t="s">
        <v>377</v>
      </c>
      <c r="D6867" s="51" t="s">
        <v>67</v>
      </c>
      <c r="E6867" s="30">
        <v>0</v>
      </c>
      <c r="F6867" s="30">
        <f t="shared" si="1"/>
        <v>1</v>
      </c>
      <c r="G6867" s="30">
        <v>0</v>
      </c>
      <c r="H6867" s="30">
        <f t="shared" si="2"/>
        <v>1</v>
      </c>
      <c r="I6867" s="30">
        <v>1</v>
      </c>
      <c r="J6867" s="30">
        <f t="shared" si="3"/>
        <v>0</v>
      </c>
      <c r="K6867" s="30">
        <v>0</v>
      </c>
      <c r="L6867" s="30">
        <f t="shared" si="4"/>
        <v>1</v>
      </c>
      <c r="M6867" s="52" t="str">
        <f t="shared" si="5"/>
        <v>агрегати не працюють</v>
      </c>
      <c r="O6867" s="30" t="str">
        <f t="shared" si="6"/>
        <v/>
      </c>
      <c r="P6867" s="30" t="str">
        <f t="shared" si="7"/>
        <v/>
      </c>
      <c r="Q6867" s="30" t="str">
        <f t="shared" si="8"/>
        <v/>
      </c>
      <c r="R6867" s="30" t="str">
        <f t="shared" si="9"/>
        <v/>
      </c>
      <c r="S6867" s="30" t="str">
        <f t="shared" si="10"/>
        <v/>
      </c>
      <c r="T6867" s="30" t="str">
        <f t="shared" si="11"/>
        <v/>
      </c>
      <c r="U6867" s="30" t="str">
        <f t="shared" si="12"/>
        <v/>
      </c>
    </row>
    <row r="6868" spans="2:21" ht="15.75" customHeight="1" x14ac:dyDescent="0.25">
      <c r="B6868" s="49" t="s">
        <v>364</v>
      </c>
      <c r="C6868" s="50" t="s">
        <v>377</v>
      </c>
      <c r="D6868" s="51" t="s">
        <v>68</v>
      </c>
      <c r="E6868" s="30">
        <v>819</v>
      </c>
      <c r="F6868" s="30">
        <v>0</v>
      </c>
      <c r="G6868" s="30">
        <v>254266</v>
      </c>
      <c r="H6868" s="30">
        <v>0</v>
      </c>
      <c r="I6868" s="30">
        <v>1</v>
      </c>
      <c r="J6868" s="30">
        <f t="shared" si="3"/>
        <v>0</v>
      </c>
      <c r="K6868" s="30">
        <v>1</v>
      </c>
      <c r="L6868" s="30">
        <f t="shared" si="4"/>
        <v>0</v>
      </c>
      <c r="M6868" s="52" t="str">
        <f t="shared" si="5"/>
        <v>OK</v>
      </c>
      <c r="O6868" s="30">
        <f t="shared" si="6"/>
        <v>819</v>
      </c>
      <c r="P6868" s="30">
        <f t="shared" si="7"/>
        <v>765.92880000000002</v>
      </c>
      <c r="Q6868" s="30">
        <f t="shared" si="8"/>
        <v>765.92880000000002</v>
      </c>
      <c r="R6868" s="30">
        <f t="shared" si="9"/>
        <v>254266</v>
      </c>
      <c r="S6868" s="30">
        <f t="shared" si="10"/>
        <v>303873.2966</v>
      </c>
      <c r="T6868" s="30">
        <f t="shared" si="11"/>
        <v>303873.2966</v>
      </c>
      <c r="U6868" s="30">
        <f t="shared" si="12"/>
        <v>232745309.4168821</v>
      </c>
    </row>
    <row r="6869" spans="2:21" ht="15.75" customHeight="1" x14ac:dyDescent="0.25">
      <c r="B6869" s="49" t="s">
        <v>364</v>
      </c>
      <c r="C6869" s="50" t="s">
        <v>377</v>
      </c>
      <c r="D6869" s="51" t="s">
        <v>69</v>
      </c>
      <c r="E6869" s="30">
        <v>0</v>
      </c>
      <c r="F6869" s="30">
        <f t="shared" si="1"/>
        <v>1</v>
      </c>
      <c r="G6869" s="30">
        <v>0</v>
      </c>
      <c r="H6869" s="30">
        <f t="shared" si="2"/>
        <v>1</v>
      </c>
      <c r="I6869" s="30">
        <v>1</v>
      </c>
      <c r="J6869" s="30">
        <f t="shared" si="3"/>
        <v>0</v>
      </c>
      <c r="K6869" s="30">
        <v>0</v>
      </c>
      <c r="L6869" s="30">
        <f t="shared" si="4"/>
        <v>1</v>
      </c>
      <c r="M6869" s="52" t="str">
        <f t="shared" si="5"/>
        <v>агрегати не працюють</v>
      </c>
      <c r="O6869" s="30" t="str">
        <f t="shared" si="6"/>
        <v/>
      </c>
      <c r="P6869" s="30" t="str">
        <f t="shared" si="7"/>
        <v/>
      </c>
      <c r="Q6869" s="30" t="str">
        <f t="shared" si="8"/>
        <v/>
      </c>
      <c r="R6869" s="30" t="str">
        <f t="shared" si="9"/>
        <v/>
      </c>
      <c r="S6869" s="30" t="str">
        <f t="shared" si="10"/>
        <v/>
      </c>
      <c r="T6869" s="30" t="str">
        <f t="shared" si="11"/>
        <v/>
      </c>
      <c r="U6869" s="30" t="str">
        <f t="shared" si="12"/>
        <v/>
      </c>
    </row>
    <row r="6870" spans="2:21" ht="15.75" customHeight="1" x14ac:dyDescent="0.25">
      <c r="B6870" s="49" t="s">
        <v>364</v>
      </c>
      <c r="C6870" s="50" t="s">
        <v>377</v>
      </c>
      <c r="D6870" s="51" t="s">
        <v>70</v>
      </c>
      <c r="E6870" s="30">
        <v>1713</v>
      </c>
      <c r="F6870" s="30">
        <v>1</v>
      </c>
      <c r="G6870" s="30">
        <v>113170</v>
      </c>
      <c r="H6870" s="30">
        <v>0</v>
      </c>
      <c r="I6870" s="30">
        <v>1</v>
      </c>
      <c r="J6870" s="30">
        <f t="shared" si="3"/>
        <v>0</v>
      </c>
      <c r="K6870" s="30">
        <v>1</v>
      </c>
      <c r="L6870" s="30">
        <f t="shared" si="4"/>
        <v>0</v>
      </c>
      <c r="M6870" s="52" t="str">
        <f t="shared" si="5"/>
        <v>OK</v>
      </c>
      <c r="O6870" s="30" t="str">
        <f t="shared" si="6"/>
        <v/>
      </c>
      <c r="P6870" s="30" t="str">
        <f t="shared" si="7"/>
        <v/>
      </c>
      <c r="Q6870" s="30">
        <f t="shared" si="8"/>
        <v>1713</v>
      </c>
      <c r="R6870" s="30">
        <f t="shared" si="9"/>
        <v>113170</v>
      </c>
      <c r="S6870" s="30">
        <f t="shared" si="10"/>
        <v>135249.467</v>
      </c>
      <c r="T6870" s="30">
        <f t="shared" si="11"/>
        <v>135249.467</v>
      </c>
      <c r="U6870" s="30">
        <f t="shared" si="12"/>
        <v>231682336.97100002</v>
      </c>
    </row>
    <row r="6871" spans="2:21" ht="15.75" customHeight="1" x14ac:dyDescent="0.25">
      <c r="B6871" s="49" t="s">
        <v>364</v>
      </c>
      <c r="C6871" s="50" t="s">
        <v>377</v>
      </c>
      <c r="D6871" s="51" t="s">
        <v>71</v>
      </c>
      <c r="E6871" s="30">
        <v>1121</v>
      </c>
      <c r="F6871" s="30">
        <v>1</v>
      </c>
      <c r="G6871" s="30">
        <v>54999</v>
      </c>
      <c r="H6871" s="30">
        <v>1</v>
      </c>
      <c r="I6871" s="30">
        <v>1</v>
      </c>
      <c r="J6871" s="30">
        <f t="shared" si="3"/>
        <v>0</v>
      </c>
      <c r="K6871" s="30">
        <v>1</v>
      </c>
      <c r="L6871" s="30">
        <f t="shared" si="4"/>
        <v>0</v>
      </c>
      <c r="M6871" s="52" t="str">
        <f t="shared" si="5"/>
        <v>OK</v>
      </c>
      <c r="O6871" s="30" t="str">
        <f t="shared" si="6"/>
        <v/>
      </c>
      <c r="P6871" s="30" t="str">
        <f t="shared" si="7"/>
        <v/>
      </c>
      <c r="Q6871" s="30">
        <f t="shared" si="8"/>
        <v>1121</v>
      </c>
      <c r="R6871" s="30" t="str">
        <f t="shared" si="9"/>
        <v/>
      </c>
      <c r="S6871" s="30" t="str">
        <f t="shared" si="10"/>
        <v/>
      </c>
      <c r="T6871" s="30">
        <f t="shared" si="11"/>
        <v>54999</v>
      </c>
      <c r="U6871" s="30">
        <f t="shared" si="12"/>
        <v>61653879</v>
      </c>
    </row>
    <row r="6872" spans="2:21" ht="15.75" customHeight="1" x14ac:dyDescent="0.25">
      <c r="B6872" s="49" t="s">
        <v>364</v>
      </c>
      <c r="C6872" s="50" t="s">
        <v>377</v>
      </c>
      <c r="D6872" s="51" t="s">
        <v>72</v>
      </c>
      <c r="E6872" s="30">
        <v>862</v>
      </c>
      <c r="F6872" s="30">
        <v>0</v>
      </c>
      <c r="G6872" s="30">
        <v>195549</v>
      </c>
      <c r="H6872" s="30">
        <v>0</v>
      </c>
      <c r="I6872" s="30">
        <v>1</v>
      </c>
      <c r="J6872" s="30">
        <f t="shared" si="3"/>
        <v>0</v>
      </c>
      <c r="K6872" s="30">
        <v>1</v>
      </c>
      <c r="L6872" s="30">
        <f t="shared" si="4"/>
        <v>0</v>
      </c>
      <c r="M6872" s="52" t="str">
        <f t="shared" si="5"/>
        <v>OK</v>
      </c>
      <c r="O6872" s="30">
        <f t="shared" si="6"/>
        <v>862</v>
      </c>
      <c r="P6872" s="30">
        <f t="shared" si="7"/>
        <v>806.14240000000007</v>
      </c>
      <c r="Q6872" s="30">
        <f t="shared" si="8"/>
        <v>806.14240000000007</v>
      </c>
      <c r="R6872" s="30">
        <f t="shared" si="9"/>
        <v>195549</v>
      </c>
      <c r="S6872" s="30">
        <f t="shared" si="10"/>
        <v>233700.60990000001</v>
      </c>
      <c r="T6872" s="30">
        <f t="shared" si="11"/>
        <v>233700.60990000001</v>
      </c>
      <c r="U6872" s="30">
        <f t="shared" si="12"/>
        <v>188395970.54624978</v>
      </c>
    </row>
    <row r="6873" spans="2:21" ht="15.75" customHeight="1" x14ac:dyDescent="0.25">
      <c r="B6873" s="49" t="s">
        <v>364</v>
      </c>
      <c r="C6873" s="50" t="s">
        <v>377</v>
      </c>
      <c r="D6873" s="51" t="s">
        <v>73</v>
      </c>
      <c r="E6873" s="30">
        <v>970</v>
      </c>
      <c r="F6873" s="30">
        <v>1</v>
      </c>
      <c r="G6873" s="30">
        <v>211548</v>
      </c>
      <c r="H6873" s="30">
        <v>1</v>
      </c>
      <c r="I6873" s="30">
        <v>1</v>
      </c>
      <c r="J6873" s="30">
        <f t="shared" si="3"/>
        <v>0</v>
      </c>
      <c r="K6873" s="30">
        <v>1</v>
      </c>
      <c r="L6873" s="30">
        <f t="shared" si="4"/>
        <v>0</v>
      </c>
      <c r="M6873" s="52" t="str">
        <f t="shared" si="5"/>
        <v>OK</v>
      </c>
      <c r="O6873" s="30" t="str">
        <f t="shared" si="6"/>
        <v/>
      </c>
      <c r="P6873" s="30" t="str">
        <f t="shared" si="7"/>
        <v/>
      </c>
      <c r="Q6873" s="30">
        <f t="shared" si="8"/>
        <v>970</v>
      </c>
      <c r="R6873" s="30" t="str">
        <f t="shared" si="9"/>
        <v/>
      </c>
      <c r="S6873" s="30" t="str">
        <f t="shared" si="10"/>
        <v/>
      </c>
      <c r="T6873" s="30">
        <f t="shared" si="11"/>
        <v>211548</v>
      </c>
      <c r="U6873" s="30">
        <f t="shared" si="12"/>
        <v>205201560</v>
      </c>
    </row>
    <row r="6874" spans="2:21" ht="15.75" customHeight="1" x14ac:dyDescent="0.25">
      <c r="B6874" s="49" t="s">
        <v>364</v>
      </c>
      <c r="C6874" s="50" t="s">
        <v>377</v>
      </c>
      <c r="D6874" s="51" t="s">
        <v>74</v>
      </c>
      <c r="E6874" s="30">
        <v>0</v>
      </c>
      <c r="F6874" s="30">
        <f t="shared" si="1"/>
        <v>1</v>
      </c>
      <c r="G6874" s="30">
        <v>0</v>
      </c>
      <c r="H6874" s="30">
        <f t="shared" si="2"/>
        <v>1</v>
      </c>
      <c r="I6874" s="30">
        <v>1</v>
      </c>
      <c r="J6874" s="30">
        <f t="shared" si="3"/>
        <v>0</v>
      </c>
      <c r="K6874" s="30">
        <v>0</v>
      </c>
      <c r="L6874" s="30">
        <f t="shared" si="4"/>
        <v>1</v>
      </c>
      <c r="M6874" s="52" t="str">
        <f t="shared" si="5"/>
        <v>агрегати не працюють</v>
      </c>
      <c r="O6874" s="30" t="str">
        <f t="shared" si="6"/>
        <v/>
      </c>
      <c r="P6874" s="30" t="str">
        <f t="shared" si="7"/>
        <v/>
      </c>
      <c r="Q6874" s="30" t="str">
        <f t="shared" si="8"/>
        <v/>
      </c>
      <c r="R6874" s="30" t="str">
        <f t="shared" si="9"/>
        <v/>
      </c>
      <c r="S6874" s="30" t="str">
        <f t="shared" si="10"/>
        <v/>
      </c>
      <c r="T6874" s="30" t="str">
        <f t="shared" si="11"/>
        <v/>
      </c>
      <c r="U6874" s="30" t="str">
        <f t="shared" si="12"/>
        <v/>
      </c>
    </row>
    <row r="6875" spans="2:21" ht="15.75" customHeight="1" x14ac:dyDescent="0.25">
      <c r="B6875" s="49" t="s">
        <v>364</v>
      </c>
      <c r="C6875" s="50" t="s">
        <v>377</v>
      </c>
      <c r="D6875" s="51" t="s">
        <v>75</v>
      </c>
      <c r="E6875" s="30">
        <v>647</v>
      </c>
      <c r="F6875" s="30">
        <v>0</v>
      </c>
      <c r="G6875" s="30">
        <v>292047</v>
      </c>
      <c r="H6875" s="30">
        <v>0</v>
      </c>
      <c r="I6875" s="30">
        <v>1</v>
      </c>
      <c r="J6875" s="30">
        <f t="shared" si="3"/>
        <v>0</v>
      </c>
      <c r="K6875" s="30">
        <v>1</v>
      </c>
      <c r="L6875" s="30">
        <f t="shared" si="4"/>
        <v>0</v>
      </c>
      <c r="M6875" s="52" t="str">
        <f t="shared" si="5"/>
        <v>OK</v>
      </c>
      <c r="O6875" s="30">
        <f t="shared" si="6"/>
        <v>647</v>
      </c>
      <c r="P6875" s="30">
        <f t="shared" si="7"/>
        <v>605.07439999999997</v>
      </c>
      <c r="Q6875" s="30">
        <f t="shared" si="8"/>
        <v>605.07439999999997</v>
      </c>
      <c r="R6875" s="30">
        <f t="shared" si="9"/>
        <v>292047</v>
      </c>
      <c r="S6875" s="30">
        <f t="shared" si="10"/>
        <v>349025.36970000004</v>
      </c>
      <c r="T6875" s="30">
        <f t="shared" si="11"/>
        <v>349025.36970000004</v>
      </c>
      <c r="U6875" s="30">
        <f t="shared" si="12"/>
        <v>211186316.15600568</v>
      </c>
    </row>
    <row r="6876" spans="2:21" ht="15.75" customHeight="1" x14ac:dyDescent="0.25">
      <c r="B6876" s="49" t="s">
        <v>364</v>
      </c>
      <c r="C6876" s="50" t="s">
        <v>377</v>
      </c>
      <c r="D6876" s="51" t="s">
        <v>76</v>
      </c>
      <c r="E6876" s="30">
        <v>0</v>
      </c>
      <c r="F6876" s="30">
        <f t="shared" si="1"/>
        <v>1</v>
      </c>
      <c r="G6876" s="30">
        <v>0</v>
      </c>
      <c r="H6876" s="30">
        <f t="shared" si="2"/>
        <v>1</v>
      </c>
      <c r="I6876" s="30">
        <v>1</v>
      </c>
      <c r="J6876" s="30">
        <f t="shared" si="3"/>
        <v>0</v>
      </c>
      <c r="K6876" s="30">
        <v>0</v>
      </c>
      <c r="L6876" s="30">
        <f t="shared" si="4"/>
        <v>1</v>
      </c>
      <c r="M6876" s="52" t="str">
        <f t="shared" si="5"/>
        <v>агрегати не працюють</v>
      </c>
      <c r="O6876" s="30" t="str">
        <f t="shared" si="6"/>
        <v/>
      </c>
      <c r="P6876" s="30" t="str">
        <f t="shared" si="7"/>
        <v/>
      </c>
      <c r="Q6876" s="30" t="str">
        <f t="shared" si="8"/>
        <v/>
      </c>
      <c r="R6876" s="30" t="str">
        <f t="shared" si="9"/>
        <v/>
      </c>
      <c r="S6876" s="30" t="str">
        <f t="shared" si="10"/>
        <v/>
      </c>
      <c r="T6876" s="30" t="str">
        <f t="shared" si="11"/>
        <v/>
      </c>
      <c r="U6876" s="30" t="str">
        <f t="shared" si="12"/>
        <v/>
      </c>
    </row>
    <row r="6877" spans="2:21" ht="15.75" customHeight="1" x14ac:dyDescent="0.25">
      <c r="B6877" s="49" t="s">
        <v>364</v>
      </c>
      <c r="C6877" s="50" t="s">
        <v>377</v>
      </c>
      <c r="D6877" s="51" t="s">
        <v>77</v>
      </c>
      <c r="E6877" s="30">
        <v>0</v>
      </c>
      <c r="F6877" s="30">
        <f t="shared" si="1"/>
        <v>1</v>
      </c>
      <c r="G6877" s="30">
        <v>0</v>
      </c>
      <c r="H6877" s="30">
        <f t="shared" si="2"/>
        <v>1</v>
      </c>
      <c r="I6877" s="30">
        <v>1</v>
      </c>
      <c r="J6877" s="30">
        <f t="shared" si="3"/>
        <v>0</v>
      </c>
      <c r="K6877" s="30">
        <v>0</v>
      </c>
      <c r="L6877" s="30">
        <f t="shared" si="4"/>
        <v>1</v>
      </c>
      <c r="M6877" s="52" t="str">
        <f t="shared" si="5"/>
        <v>агрегати не працюють</v>
      </c>
      <c r="O6877" s="30" t="str">
        <f t="shared" si="6"/>
        <v/>
      </c>
      <c r="P6877" s="30" t="str">
        <f t="shared" si="7"/>
        <v/>
      </c>
      <c r="Q6877" s="30" t="str">
        <f t="shared" si="8"/>
        <v/>
      </c>
      <c r="R6877" s="30" t="str">
        <f t="shared" si="9"/>
        <v/>
      </c>
      <c r="S6877" s="30" t="str">
        <f t="shared" si="10"/>
        <v/>
      </c>
      <c r="T6877" s="30" t="str">
        <f t="shared" si="11"/>
        <v/>
      </c>
      <c r="U6877" s="30" t="str">
        <f t="shared" si="12"/>
        <v/>
      </c>
    </row>
    <row r="6878" spans="2:21" ht="15.75" customHeight="1" x14ac:dyDescent="0.25">
      <c r="B6878" s="49" t="s">
        <v>364</v>
      </c>
      <c r="C6878" s="50" t="s">
        <v>377</v>
      </c>
      <c r="D6878" s="51" t="s">
        <v>78</v>
      </c>
      <c r="E6878" s="30">
        <v>1596</v>
      </c>
      <c r="F6878" s="30">
        <v>1</v>
      </c>
      <c r="G6878" s="30">
        <v>125456</v>
      </c>
      <c r="H6878" s="30">
        <v>0</v>
      </c>
      <c r="I6878" s="30">
        <v>1</v>
      </c>
      <c r="J6878" s="30">
        <f t="shared" si="3"/>
        <v>0</v>
      </c>
      <c r="K6878" s="30">
        <v>1</v>
      </c>
      <c r="L6878" s="30">
        <f t="shared" si="4"/>
        <v>0</v>
      </c>
      <c r="M6878" s="52" t="str">
        <f t="shared" si="5"/>
        <v>OK</v>
      </c>
      <c r="O6878" s="30" t="str">
        <f t="shared" si="6"/>
        <v/>
      </c>
      <c r="P6878" s="30" t="str">
        <f t="shared" si="7"/>
        <v/>
      </c>
      <c r="Q6878" s="30">
        <f t="shared" si="8"/>
        <v>1596</v>
      </c>
      <c r="R6878" s="30">
        <f t="shared" si="9"/>
        <v>125456</v>
      </c>
      <c r="S6878" s="30">
        <f t="shared" si="10"/>
        <v>149932.4656</v>
      </c>
      <c r="T6878" s="30">
        <f t="shared" si="11"/>
        <v>149932.4656</v>
      </c>
      <c r="U6878" s="30">
        <f t="shared" si="12"/>
        <v>239292215.09759998</v>
      </c>
    </row>
    <row r="6879" spans="2:21" ht="15.75" customHeight="1" x14ac:dyDescent="0.25">
      <c r="B6879" s="49" t="s">
        <v>364</v>
      </c>
      <c r="C6879" s="50" t="s">
        <v>377</v>
      </c>
      <c r="D6879" s="51" t="s">
        <v>79</v>
      </c>
      <c r="E6879" s="30">
        <v>0</v>
      </c>
      <c r="F6879" s="30">
        <f t="shared" si="1"/>
        <v>1</v>
      </c>
      <c r="G6879" s="30">
        <v>0</v>
      </c>
      <c r="H6879" s="30">
        <f t="shared" si="2"/>
        <v>1</v>
      </c>
      <c r="I6879" s="30">
        <v>1</v>
      </c>
      <c r="J6879" s="30">
        <f t="shared" si="3"/>
        <v>0</v>
      </c>
      <c r="K6879" s="30">
        <v>0</v>
      </c>
      <c r="L6879" s="30">
        <f t="shared" si="4"/>
        <v>1</v>
      </c>
      <c r="M6879" s="52" t="str">
        <f t="shared" si="5"/>
        <v>агрегати не працюють</v>
      </c>
      <c r="O6879" s="30" t="str">
        <f t="shared" si="6"/>
        <v/>
      </c>
      <c r="P6879" s="30" t="str">
        <f t="shared" si="7"/>
        <v/>
      </c>
      <c r="Q6879" s="30" t="str">
        <f t="shared" si="8"/>
        <v/>
      </c>
      <c r="R6879" s="30" t="str">
        <f t="shared" si="9"/>
        <v/>
      </c>
      <c r="S6879" s="30" t="str">
        <f t="shared" si="10"/>
        <v/>
      </c>
      <c r="T6879" s="30" t="str">
        <f t="shared" si="11"/>
        <v/>
      </c>
      <c r="U6879" s="30" t="str">
        <f t="shared" si="12"/>
        <v/>
      </c>
    </row>
    <row r="6880" spans="2:21" ht="15.75" customHeight="1" x14ac:dyDescent="0.25">
      <c r="B6880" s="49" t="s">
        <v>364</v>
      </c>
      <c r="C6880" s="50" t="s">
        <v>377</v>
      </c>
      <c r="D6880" s="51" t="s">
        <v>80</v>
      </c>
      <c r="E6880" s="30">
        <v>352</v>
      </c>
      <c r="F6880" s="30">
        <v>1</v>
      </c>
      <c r="G6880" s="30">
        <v>140946</v>
      </c>
      <c r="H6880" s="30">
        <v>0</v>
      </c>
      <c r="I6880" s="30">
        <v>1</v>
      </c>
      <c r="J6880" s="30">
        <f t="shared" si="3"/>
        <v>0</v>
      </c>
      <c r="K6880" s="30">
        <v>1</v>
      </c>
      <c r="L6880" s="30">
        <f t="shared" si="4"/>
        <v>0</v>
      </c>
      <c r="M6880" s="52" t="str">
        <f t="shared" si="5"/>
        <v>OK</v>
      </c>
      <c r="O6880" s="30" t="str">
        <f t="shared" si="6"/>
        <v/>
      </c>
      <c r="P6880" s="30" t="str">
        <f t="shared" si="7"/>
        <v/>
      </c>
      <c r="Q6880" s="30">
        <f t="shared" si="8"/>
        <v>352</v>
      </c>
      <c r="R6880" s="30">
        <f t="shared" si="9"/>
        <v>140946</v>
      </c>
      <c r="S6880" s="30">
        <f t="shared" si="10"/>
        <v>168444.56460000001</v>
      </c>
      <c r="T6880" s="30">
        <f t="shared" si="11"/>
        <v>168444.56460000001</v>
      </c>
      <c r="U6880" s="30">
        <f t="shared" si="12"/>
        <v>59292486.739200003</v>
      </c>
    </row>
    <row r="6881" spans="2:21" ht="15.75" customHeight="1" x14ac:dyDescent="0.25">
      <c r="B6881" s="49" t="s">
        <v>364</v>
      </c>
      <c r="C6881" s="50" t="s">
        <v>377</v>
      </c>
      <c r="D6881" s="51" t="s">
        <v>81</v>
      </c>
      <c r="E6881" s="30">
        <v>0</v>
      </c>
      <c r="F6881" s="30">
        <f t="shared" si="1"/>
        <v>1</v>
      </c>
      <c r="G6881" s="30">
        <v>0</v>
      </c>
      <c r="H6881" s="30">
        <f t="shared" si="2"/>
        <v>1</v>
      </c>
      <c r="I6881" s="30">
        <v>1</v>
      </c>
      <c r="J6881" s="30">
        <f t="shared" si="3"/>
        <v>0</v>
      </c>
      <c r="K6881" s="30">
        <v>0</v>
      </c>
      <c r="L6881" s="30">
        <f t="shared" si="4"/>
        <v>1</v>
      </c>
      <c r="M6881" s="52" t="str">
        <f t="shared" si="5"/>
        <v>агрегати не працюють</v>
      </c>
      <c r="O6881" s="30" t="str">
        <f t="shared" si="6"/>
        <v/>
      </c>
      <c r="P6881" s="30" t="str">
        <f t="shared" si="7"/>
        <v/>
      </c>
      <c r="Q6881" s="30" t="str">
        <f t="shared" si="8"/>
        <v/>
      </c>
      <c r="R6881" s="30" t="str">
        <f t="shared" si="9"/>
        <v/>
      </c>
      <c r="S6881" s="30" t="str">
        <f t="shared" si="10"/>
        <v/>
      </c>
      <c r="T6881" s="30" t="str">
        <f t="shared" si="11"/>
        <v/>
      </c>
      <c r="U6881" s="30" t="str">
        <f t="shared" si="12"/>
        <v/>
      </c>
    </row>
    <row r="6882" spans="2:21" ht="15.75" customHeight="1" x14ac:dyDescent="0.25">
      <c r="B6882" s="49" t="s">
        <v>364</v>
      </c>
      <c r="C6882" s="50" t="s">
        <v>377</v>
      </c>
      <c r="D6882" s="51" t="s">
        <v>82</v>
      </c>
      <c r="E6882" s="30">
        <v>0</v>
      </c>
      <c r="F6882" s="30">
        <f t="shared" si="1"/>
        <v>1</v>
      </c>
      <c r="G6882" s="30">
        <v>0</v>
      </c>
      <c r="H6882" s="30">
        <f t="shared" si="2"/>
        <v>1</v>
      </c>
      <c r="I6882" s="30">
        <v>1</v>
      </c>
      <c r="J6882" s="30">
        <f t="shared" si="3"/>
        <v>0</v>
      </c>
      <c r="K6882" s="30">
        <v>0</v>
      </c>
      <c r="L6882" s="30">
        <f t="shared" si="4"/>
        <v>1</v>
      </c>
      <c r="M6882" s="52" t="str">
        <f t="shared" si="5"/>
        <v>агрегати не працюють</v>
      </c>
      <c r="O6882" s="30" t="str">
        <f t="shared" si="6"/>
        <v/>
      </c>
      <c r="P6882" s="30" t="str">
        <f t="shared" si="7"/>
        <v/>
      </c>
      <c r="Q6882" s="30" t="str">
        <f t="shared" si="8"/>
        <v/>
      </c>
      <c r="R6882" s="30" t="str">
        <f t="shared" si="9"/>
        <v/>
      </c>
      <c r="S6882" s="30" t="str">
        <f t="shared" si="10"/>
        <v/>
      </c>
      <c r="T6882" s="30" t="str">
        <f t="shared" si="11"/>
        <v/>
      </c>
      <c r="U6882" s="30" t="str">
        <f t="shared" si="12"/>
        <v/>
      </c>
    </row>
    <row r="6883" spans="2:21" ht="15.75" customHeight="1" x14ac:dyDescent="0.25">
      <c r="B6883" s="49" t="s">
        <v>364</v>
      </c>
      <c r="C6883" s="50" t="s">
        <v>377</v>
      </c>
      <c r="D6883" s="51" t="s">
        <v>83</v>
      </c>
      <c r="E6883" s="30">
        <v>0</v>
      </c>
      <c r="F6883" s="30">
        <f t="shared" si="1"/>
        <v>1</v>
      </c>
      <c r="G6883" s="30">
        <v>0</v>
      </c>
      <c r="H6883" s="30">
        <f t="shared" si="2"/>
        <v>1</v>
      </c>
      <c r="I6883" s="30">
        <v>1</v>
      </c>
      <c r="J6883" s="30">
        <f t="shared" si="3"/>
        <v>0</v>
      </c>
      <c r="K6883" s="30">
        <v>0</v>
      </c>
      <c r="L6883" s="30">
        <f t="shared" si="4"/>
        <v>1</v>
      </c>
      <c r="M6883" s="52" t="str">
        <f t="shared" si="5"/>
        <v>агрегати не працюють</v>
      </c>
      <c r="O6883" s="30" t="str">
        <f t="shared" si="6"/>
        <v/>
      </c>
      <c r="P6883" s="30" t="str">
        <f t="shared" si="7"/>
        <v/>
      </c>
      <c r="Q6883" s="30" t="str">
        <f t="shared" si="8"/>
        <v/>
      </c>
      <c r="R6883" s="30" t="str">
        <f t="shared" si="9"/>
        <v/>
      </c>
      <c r="S6883" s="30" t="str">
        <f t="shared" si="10"/>
        <v/>
      </c>
      <c r="T6883" s="30" t="str">
        <f t="shared" si="11"/>
        <v/>
      </c>
      <c r="U6883" s="30" t="str">
        <f t="shared" si="12"/>
        <v/>
      </c>
    </row>
    <row r="6884" spans="2:21" ht="15.75" customHeight="1" x14ac:dyDescent="0.25">
      <c r="B6884" s="49" t="s">
        <v>364</v>
      </c>
      <c r="C6884" s="50" t="s">
        <v>378</v>
      </c>
      <c r="D6884" s="51" t="s">
        <v>60</v>
      </c>
      <c r="E6884" s="30">
        <v>0</v>
      </c>
      <c r="F6884" s="30">
        <f t="shared" si="1"/>
        <v>1</v>
      </c>
      <c r="G6884" s="30">
        <v>0</v>
      </c>
      <c r="H6884" s="30">
        <f t="shared" si="2"/>
        <v>1</v>
      </c>
      <c r="I6884" s="30">
        <v>1</v>
      </c>
      <c r="J6884" s="30">
        <f t="shared" si="3"/>
        <v>0</v>
      </c>
      <c r="K6884" s="30">
        <v>0</v>
      </c>
      <c r="L6884" s="30">
        <f t="shared" si="4"/>
        <v>1</v>
      </c>
      <c r="M6884" s="52" t="str">
        <f t="shared" si="5"/>
        <v>агрегати не працюють</v>
      </c>
      <c r="O6884" s="30" t="str">
        <f t="shared" si="6"/>
        <v/>
      </c>
      <c r="P6884" s="30" t="str">
        <f t="shared" si="7"/>
        <v/>
      </c>
      <c r="Q6884" s="30" t="str">
        <f t="shared" si="8"/>
        <v/>
      </c>
      <c r="R6884" s="30" t="str">
        <f t="shared" si="9"/>
        <v/>
      </c>
      <c r="S6884" s="30" t="str">
        <f t="shared" si="10"/>
        <v/>
      </c>
      <c r="T6884" s="30" t="str">
        <f t="shared" si="11"/>
        <v/>
      </c>
      <c r="U6884" s="30" t="str">
        <f t="shared" si="12"/>
        <v/>
      </c>
    </row>
    <row r="6885" spans="2:21" ht="15.75" customHeight="1" x14ac:dyDescent="0.25">
      <c r="B6885" s="49" t="s">
        <v>364</v>
      </c>
      <c r="C6885" s="50" t="s">
        <v>378</v>
      </c>
      <c r="D6885" s="51" t="s">
        <v>61</v>
      </c>
      <c r="E6885" s="30">
        <v>0</v>
      </c>
      <c r="F6885" s="30">
        <f t="shared" si="1"/>
        <v>1</v>
      </c>
      <c r="G6885" s="30">
        <v>0</v>
      </c>
      <c r="H6885" s="30">
        <f t="shared" si="2"/>
        <v>1</v>
      </c>
      <c r="I6885" s="30">
        <v>1</v>
      </c>
      <c r="J6885" s="30">
        <f t="shared" si="3"/>
        <v>0</v>
      </c>
      <c r="K6885" s="30">
        <v>0</v>
      </c>
      <c r="L6885" s="30">
        <f t="shared" si="4"/>
        <v>1</v>
      </c>
      <c r="M6885" s="52" t="str">
        <f t="shared" si="5"/>
        <v>агрегати не працюють</v>
      </c>
      <c r="O6885" s="30" t="str">
        <f t="shared" si="6"/>
        <v/>
      </c>
      <c r="P6885" s="30" t="str">
        <f t="shared" si="7"/>
        <v/>
      </c>
      <c r="Q6885" s="30" t="str">
        <f t="shared" si="8"/>
        <v/>
      </c>
      <c r="R6885" s="30" t="str">
        <f t="shared" si="9"/>
        <v/>
      </c>
      <c r="S6885" s="30" t="str">
        <f t="shared" si="10"/>
        <v/>
      </c>
      <c r="T6885" s="30" t="str">
        <f t="shared" si="11"/>
        <v/>
      </c>
      <c r="U6885" s="30" t="str">
        <f t="shared" si="12"/>
        <v/>
      </c>
    </row>
    <row r="6886" spans="2:21" ht="15.75" customHeight="1" x14ac:dyDescent="0.25">
      <c r="B6886" s="49" t="s">
        <v>364</v>
      </c>
      <c r="C6886" s="50" t="s">
        <v>378</v>
      </c>
      <c r="D6886" s="51" t="s">
        <v>62</v>
      </c>
      <c r="E6886" s="30">
        <v>0</v>
      </c>
      <c r="F6886" s="30">
        <f t="shared" si="1"/>
        <v>1</v>
      </c>
      <c r="G6886" s="30">
        <v>0</v>
      </c>
      <c r="H6886" s="30">
        <f t="shared" si="2"/>
        <v>1</v>
      </c>
      <c r="I6886" s="30">
        <v>1</v>
      </c>
      <c r="J6886" s="30">
        <f t="shared" si="3"/>
        <v>0</v>
      </c>
      <c r="K6886" s="30">
        <v>0</v>
      </c>
      <c r="L6886" s="30">
        <f t="shared" si="4"/>
        <v>1</v>
      </c>
      <c r="M6886" s="52" t="str">
        <f t="shared" si="5"/>
        <v>агрегати не працюють</v>
      </c>
      <c r="O6886" s="30" t="str">
        <f t="shared" si="6"/>
        <v/>
      </c>
      <c r="P6886" s="30" t="str">
        <f t="shared" si="7"/>
        <v/>
      </c>
      <c r="Q6886" s="30" t="str">
        <f t="shared" si="8"/>
        <v/>
      </c>
      <c r="R6886" s="30" t="str">
        <f t="shared" si="9"/>
        <v/>
      </c>
      <c r="S6886" s="30" t="str">
        <f t="shared" si="10"/>
        <v/>
      </c>
      <c r="T6886" s="30" t="str">
        <f t="shared" si="11"/>
        <v/>
      </c>
      <c r="U6886" s="30" t="str">
        <f t="shared" si="12"/>
        <v/>
      </c>
    </row>
    <row r="6887" spans="2:21" ht="15.75" customHeight="1" x14ac:dyDescent="0.25">
      <c r="B6887" s="49" t="s">
        <v>364</v>
      </c>
      <c r="C6887" s="50" t="s">
        <v>378</v>
      </c>
      <c r="D6887" s="51" t="s">
        <v>63</v>
      </c>
      <c r="E6887" s="30">
        <v>710</v>
      </c>
      <c r="F6887" s="30">
        <v>0</v>
      </c>
      <c r="G6887" s="30">
        <v>291964</v>
      </c>
      <c r="H6887" s="30">
        <v>0</v>
      </c>
      <c r="I6887" s="30">
        <v>1</v>
      </c>
      <c r="J6887" s="30">
        <f t="shared" si="3"/>
        <v>0</v>
      </c>
      <c r="K6887" s="30">
        <v>1</v>
      </c>
      <c r="L6887" s="30">
        <f t="shared" si="4"/>
        <v>0</v>
      </c>
      <c r="M6887" s="52" t="str">
        <f t="shared" si="5"/>
        <v>OK</v>
      </c>
      <c r="O6887" s="30">
        <f t="shared" si="6"/>
        <v>710</v>
      </c>
      <c r="P6887" s="30">
        <f t="shared" si="7"/>
        <v>663.99200000000008</v>
      </c>
      <c r="Q6887" s="30">
        <f t="shared" si="8"/>
        <v>663.99200000000008</v>
      </c>
      <c r="R6887" s="30">
        <f t="shared" si="9"/>
        <v>291964</v>
      </c>
      <c r="S6887" s="30">
        <f t="shared" si="10"/>
        <v>348926.1764</v>
      </c>
      <c r="T6887" s="30">
        <f t="shared" si="11"/>
        <v>348926.1764</v>
      </c>
      <c r="U6887" s="30">
        <f t="shared" si="12"/>
        <v>231684189.72018883</v>
      </c>
    </row>
    <row r="6888" spans="2:21" ht="15.75" customHeight="1" x14ac:dyDescent="0.25">
      <c r="B6888" s="49" t="s">
        <v>364</v>
      </c>
      <c r="C6888" s="50" t="s">
        <v>378</v>
      </c>
      <c r="D6888" s="51" t="s">
        <v>64</v>
      </c>
      <c r="E6888" s="30">
        <v>1589</v>
      </c>
      <c r="F6888" s="30">
        <v>1</v>
      </c>
      <c r="G6888" s="30">
        <v>250650</v>
      </c>
      <c r="H6888" s="30">
        <v>1</v>
      </c>
      <c r="I6888" s="30">
        <v>1</v>
      </c>
      <c r="J6888" s="30">
        <f t="shared" si="3"/>
        <v>0</v>
      </c>
      <c r="K6888" s="30">
        <v>1</v>
      </c>
      <c r="L6888" s="30">
        <f t="shared" si="4"/>
        <v>0</v>
      </c>
      <c r="M6888" s="52" t="str">
        <f t="shared" si="5"/>
        <v>OK</v>
      </c>
      <c r="O6888" s="30" t="str">
        <f t="shared" si="6"/>
        <v/>
      </c>
      <c r="P6888" s="30" t="str">
        <f t="shared" si="7"/>
        <v/>
      </c>
      <c r="Q6888" s="30">
        <f t="shared" si="8"/>
        <v>1589</v>
      </c>
      <c r="R6888" s="30" t="str">
        <f t="shared" si="9"/>
        <v/>
      </c>
      <c r="S6888" s="30" t="str">
        <f t="shared" si="10"/>
        <v/>
      </c>
      <c r="T6888" s="30">
        <f t="shared" si="11"/>
        <v>250650</v>
      </c>
      <c r="U6888" s="30">
        <f t="shared" si="12"/>
        <v>398282850</v>
      </c>
    </row>
    <row r="6889" spans="2:21" ht="15.75" customHeight="1" x14ac:dyDescent="0.25">
      <c r="B6889" s="49" t="s">
        <v>364</v>
      </c>
      <c r="C6889" s="50" t="s">
        <v>378</v>
      </c>
      <c r="D6889" s="51" t="s">
        <v>65</v>
      </c>
      <c r="E6889" s="30">
        <v>0</v>
      </c>
      <c r="F6889" s="30">
        <f t="shared" si="1"/>
        <v>1</v>
      </c>
      <c r="G6889" s="30">
        <v>0</v>
      </c>
      <c r="H6889" s="30">
        <f t="shared" si="2"/>
        <v>1</v>
      </c>
      <c r="I6889" s="30">
        <v>1</v>
      </c>
      <c r="J6889" s="30">
        <f t="shared" si="3"/>
        <v>0</v>
      </c>
      <c r="K6889" s="30">
        <v>0</v>
      </c>
      <c r="L6889" s="30">
        <f t="shared" si="4"/>
        <v>1</v>
      </c>
      <c r="M6889" s="52" t="str">
        <f t="shared" si="5"/>
        <v>агрегати не працюють</v>
      </c>
      <c r="O6889" s="30" t="str">
        <f t="shared" si="6"/>
        <v/>
      </c>
      <c r="P6889" s="30" t="str">
        <f t="shared" si="7"/>
        <v/>
      </c>
      <c r="Q6889" s="30" t="str">
        <f t="shared" si="8"/>
        <v/>
      </c>
      <c r="R6889" s="30" t="str">
        <f t="shared" si="9"/>
        <v/>
      </c>
      <c r="S6889" s="30" t="str">
        <f t="shared" si="10"/>
        <v/>
      </c>
      <c r="T6889" s="30" t="str">
        <f t="shared" si="11"/>
        <v/>
      </c>
      <c r="U6889" s="30" t="str">
        <f t="shared" si="12"/>
        <v/>
      </c>
    </row>
    <row r="6890" spans="2:21" ht="15.75" customHeight="1" x14ac:dyDescent="0.25">
      <c r="B6890" s="49" t="s">
        <v>364</v>
      </c>
      <c r="C6890" s="50" t="s">
        <v>378</v>
      </c>
      <c r="D6890" s="51" t="s">
        <v>66</v>
      </c>
      <c r="E6890" s="30">
        <v>1580</v>
      </c>
      <c r="F6890" s="30">
        <v>0</v>
      </c>
      <c r="G6890" s="30">
        <v>149274</v>
      </c>
      <c r="H6890" s="30">
        <v>1</v>
      </c>
      <c r="I6890" s="30">
        <v>1</v>
      </c>
      <c r="J6890" s="30">
        <f t="shared" si="3"/>
        <v>0</v>
      </c>
      <c r="K6890" s="30">
        <v>1</v>
      </c>
      <c r="L6890" s="30">
        <f t="shared" si="4"/>
        <v>0</v>
      </c>
      <c r="M6890" s="52" t="str">
        <f t="shared" si="5"/>
        <v>OK</v>
      </c>
      <c r="O6890" s="30">
        <f t="shared" si="6"/>
        <v>1580</v>
      </c>
      <c r="P6890" s="30">
        <f t="shared" si="7"/>
        <v>1477.616</v>
      </c>
      <c r="Q6890" s="30">
        <f t="shared" si="8"/>
        <v>1477.616</v>
      </c>
      <c r="R6890" s="30" t="str">
        <f t="shared" si="9"/>
        <v/>
      </c>
      <c r="S6890" s="30" t="str">
        <f t="shared" si="10"/>
        <v/>
      </c>
      <c r="T6890" s="30">
        <f t="shared" si="11"/>
        <v>149274</v>
      </c>
      <c r="U6890" s="30">
        <f t="shared" si="12"/>
        <v>220569650.78400001</v>
      </c>
    </row>
    <row r="6891" spans="2:21" ht="15.75" customHeight="1" x14ac:dyDescent="0.25">
      <c r="B6891" s="49" t="s">
        <v>364</v>
      </c>
      <c r="C6891" s="50" t="s">
        <v>378</v>
      </c>
      <c r="D6891" s="51" t="s">
        <v>67</v>
      </c>
      <c r="E6891" s="30">
        <v>0</v>
      </c>
      <c r="F6891" s="30">
        <f t="shared" si="1"/>
        <v>1</v>
      </c>
      <c r="G6891" s="30">
        <v>0</v>
      </c>
      <c r="H6891" s="30">
        <f t="shared" si="2"/>
        <v>1</v>
      </c>
      <c r="I6891" s="30">
        <v>1</v>
      </c>
      <c r="J6891" s="30">
        <f t="shared" si="3"/>
        <v>0</v>
      </c>
      <c r="K6891" s="30">
        <v>0</v>
      </c>
      <c r="L6891" s="30">
        <f t="shared" si="4"/>
        <v>1</v>
      </c>
      <c r="M6891" s="52" t="str">
        <f t="shared" si="5"/>
        <v>агрегати не працюють</v>
      </c>
      <c r="O6891" s="30" t="str">
        <f t="shared" si="6"/>
        <v/>
      </c>
      <c r="P6891" s="30" t="str">
        <f t="shared" si="7"/>
        <v/>
      </c>
      <c r="Q6891" s="30" t="str">
        <f t="shared" si="8"/>
        <v/>
      </c>
      <c r="R6891" s="30" t="str">
        <f t="shared" si="9"/>
        <v/>
      </c>
      <c r="S6891" s="30" t="str">
        <f t="shared" si="10"/>
        <v/>
      </c>
      <c r="T6891" s="30" t="str">
        <f t="shared" si="11"/>
        <v/>
      </c>
      <c r="U6891" s="30" t="str">
        <f t="shared" si="12"/>
        <v/>
      </c>
    </row>
    <row r="6892" spans="2:21" ht="15.75" customHeight="1" x14ac:dyDescent="0.25">
      <c r="B6892" s="49" t="s">
        <v>364</v>
      </c>
      <c r="C6892" s="50" t="s">
        <v>378</v>
      </c>
      <c r="D6892" s="51" t="s">
        <v>68</v>
      </c>
      <c r="E6892" s="30">
        <v>0</v>
      </c>
      <c r="F6892" s="30">
        <f t="shared" si="1"/>
        <v>1</v>
      </c>
      <c r="G6892" s="30">
        <v>0</v>
      </c>
      <c r="H6892" s="30">
        <f t="shared" si="2"/>
        <v>1</v>
      </c>
      <c r="I6892" s="30">
        <v>1</v>
      </c>
      <c r="J6892" s="30">
        <f t="shared" si="3"/>
        <v>0</v>
      </c>
      <c r="K6892" s="30">
        <v>0</v>
      </c>
      <c r="L6892" s="30">
        <f t="shared" si="4"/>
        <v>1</v>
      </c>
      <c r="M6892" s="52" t="str">
        <f t="shared" si="5"/>
        <v>агрегати не працюють</v>
      </c>
      <c r="O6892" s="30" t="str">
        <f t="shared" si="6"/>
        <v/>
      </c>
      <c r="P6892" s="30" t="str">
        <f t="shared" si="7"/>
        <v/>
      </c>
      <c r="Q6892" s="30" t="str">
        <f t="shared" si="8"/>
        <v/>
      </c>
      <c r="R6892" s="30" t="str">
        <f t="shared" si="9"/>
        <v/>
      </c>
      <c r="S6892" s="30" t="str">
        <f t="shared" si="10"/>
        <v/>
      </c>
      <c r="T6892" s="30" t="str">
        <f t="shared" si="11"/>
        <v/>
      </c>
      <c r="U6892" s="30" t="str">
        <f t="shared" si="12"/>
        <v/>
      </c>
    </row>
    <row r="6893" spans="2:21" ht="15.75" customHeight="1" x14ac:dyDescent="0.25">
      <c r="B6893" s="49" t="s">
        <v>364</v>
      </c>
      <c r="C6893" s="50" t="s">
        <v>378</v>
      </c>
      <c r="D6893" s="51" t="s">
        <v>69</v>
      </c>
      <c r="E6893" s="30">
        <v>1779</v>
      </c>
      <c r="F6893" s="30">
        <v>1</v>
      </c>
      <c r="G6893" s="30">
        <v>223255</v>
      </c>
      <c r="H6893" s="30">
        <v>0</v>
      </c>
      <c r="I6893" s="30">
        <v>1</v>
      </c>
      <c r="J6893" s="30">
        <f t="shared" si="3"/>
        <v>0</v>
      </c>
      <c r="K6893" s="30">
        <v>1</v>
      </c>
      <c r="L6893" s="30">
        <f t="shared" si="4"/>
        <v>0</v>
      </c>
      <c r="M6893" s="52" t="str">
        <f t="shared" si="5"/>
        <v>OK</v>
      </c>
      <c r="O6893" s="30" t="str">
        <f t="shared" si="6"/>
        <v/>
      </c>
      <c r="P6893" s="30" t="str">
        <f t="shared" si="7"/>
        <v/>
      </c>
      <c r="Q6893" s="30">
        <f t="shared" si="8"/>
        <v>1779</v>
      </c>
      <c r="R6893" s="30">
        <f t="shared" si="9"/>
        <v>223255</v>
      </c>
      <c r="S6893" s="30">
        <f t="shared" si="10"/>
        <v>266812.05050000001</v>
      </c>
      <c r="T6893" s="30">
        <f t="shared" si="11"/>
        <v>266812.05050000001</v>
      </c>
      <c r="U6893" s="30">
        <f t="shared" si="12"/>
        <v>474658637.83950001</v>
      </c>
    </row>
    <row r="6894" spans="2:21" ht="15.75" customHeight="1" x14ac:dyDescent="0.25">
      <c r="B6894" s="49" t="s">
        <v>364</v>
      </c>
      <c r="C6894" s="50" t="s">
        <v>378</v>
      </c>
      <c r="D6894" s="51" t="s">
        <v>70</v>
      </c>
      <c r="E6894" s="30">
        <v>0</v>
      </c>
      <c r="F6894" s="30">
        <f t="shared" si="1"/>
        <v>1</v>
      </c>
      <c r="G6894" s="30">
        <v>0</v>
      </c>
      <c r="H6894" s="30">
        <f t="shared" si="2"/>
        <v>1</v>
      </c>
      <c r="I6894" s="30">
        <v>1</v>
      </c>
      <c r="J6894" s="30">
        <f t="shared" si="3"/>
        <v>0</v>
      </c>
      <c r="K6894" s="30">
        <v>0</v>
      </c>
      <c r="L6894" s="30">
        <f t="shared" si="4"/>
        <v>1</v>
      </c>
      <c r="M6894" s="52" t="str">
        <f t="shared" si="5"/>
        <v>агрегати не працюють</v>
      </c>
      <c r="O6894" s="30" t="str">
        <f t="shared" si="6"/>
        <v/>
      </c>
      <c r="P6894" s="30" t="str">
        <f t="shared" si="7"/>
        <v/>
      </c>
      <c r="Q6894" s="30" t="str">
        <f t="shared" si="8"/>
        <v/>
      </c>
      <c r="R6894" s="30" t="str">
        <f t="shared" si="9"/>
        <v/>
      </c>
      <c r="S6894" s="30" t="str">
        <f t="shared" si="10"/>
        <v/>
      </c>
      <c r="T6894" s="30" t="str">
        <f t="shared" si="11"/>
        <v/>
      </c>
      <c r="U6894" s="30" t="str">
        <f t="shared" si="12"/>
        <v/>
      </c>
    </row>
    <row r="6895" spans="2:21" ht="15.75" customHeight="1" x14ac:dyDescent="0.25">
      <c r="B6895" s="49" t="s">
        <v>364</v>
      </c>
      <c r="C6895" s="50" t="s">
        <v>378</v>
      </c>
      <c r="D6895" s="51" t="s">
        <v>71</v>
      </c>
      <c r="E6895" s="30">
        <v>496</v>
      </c>
      <c r="F6895" s="30">
        <v>0</v>
      </c>
      <c r="G6895" s="30">
        <v>56800</v>
      </c>
      <c r="H6895" s="30">
        <v>1</v>
      </c>
      <c r="I6895" s="30">
        <v>1</v>
      </c>
      <c r="J6895" s="30">
        <f t="shared" si="3"/>
        <v>0</v>
      </c>
      <c r="K6895" s="30">
        <v>1</v>
      </c>
      <c r="L6895" s="30">
        <f t="shared" si="4"/>
        <v>0</v>
      </c>
      <c r="M6895" s="52" t="str">
        <f t="shared" si="5"/>
        <v>OK</v>
      </c>
      <c r="O6895" s="30">
        <f t="shared" si="6"/>
        <v>496</v>
      </c>
      <c r="P6895" s="30">
        <f t="shared" si="7"/>
        <v>463.85919999999999</v>
      </c>
      <c r="Q6895" s="30">
        <f t="shared" si="8"/>
        <v>463.85919999999999</v>
      </c>
      <c r="R6895" s="30" t="str">
        <f t="shared" si="9"/>
        <v/>
      </c>
      <c r="S6895" s="30" t="str">
        <f t="shared" si="10"/>
        <v/>
      </c>
      <c r="T6895" s="30">
        <f t="shared" si="11"/>
        <v>56800</v>
      </c>
      <c r="U6895" s="30">
        <f t="shared" si="12"/>
        <v>26347202.559999999</v>
      </c>
    </row>
    <row r="6896" spans="2:21" ht="15.75" customHeight="1" x14ac:dyDescent="0.25">
      <c r="B6896" s="49" t="s">
        <v>364</v>
      </c>
      <c r="C6896" s="50" t="s">
        <v>378</v>
      </c>
      <c r="D6896" s="51" t="s">
        <v>72</v>
      </c>
      <c r="E6896" s="30">
        <v>1206</v>
      </c>
      <c r="F6896" s="30">
        <v>0</v>
      </c>
      <c r="G6896" s="30">
        <v>124878</v>
      </c>
      <c r="H6896" s="30">
        <v>0</v>
      </c>
      <c r="I6896" s="30">
        <v>1</v>
      </c>
      <c r="J6896" s="30">
        <f t="shared" si="3"/>
        <v>0</v>
      </c>
      <c r="K6896" s="30">
        <v>1</v>
      </c>
      <c r="L6896" s="30">
        <f t="shared" si="4"/>
        <v>0</v>
      </c>
      <c r="M6896" s="52" t="str">
        <f t="shared" si="5"/>
        <v>OK</v>
      </c>
      <c r="O6896" s="30">
        <f t="shared" si="6"/>
        <v>1206</v>
      </c>
      <c r="P6896" s="30">
        <f t="shared" si="7"/>
        <v>1127.8512000000001</v>
      </c>
      <c r="Q6896" s="30">
        <f t="shared" si="8"/>
        <v>1127.8512000000001</v>
      </c>
      <c r="R6896" s="30">
        <f t="shared" si="9"/>
        <v>124878</v>
      </c>
      <c r="S6896" s="30">
        <f t="shared" si="10"/>
        <v>149241.69779999999</v>
      </c>
      <c r="T6896" s="30">
        <f t="shared" si="11"/>
        <v>149241.69779999999</v>
      </c>
      <c r="U6896" s="30">
        <f t="shared" si="12"/>
        <v>168322427.95376736</v>
      </c>
    </row>
    <row r="6897" spans="2:21" ht="15.75" customHeight="1" x14ac:dyDescent="0.25">
      <c r="B6897" s="49" t="s">
        <v>364</v>
      </c>
      <c r="C6897" s="50" t="s">
        <v>378</v>
      </c>
      <c r="D6897" s="51" t="s">
        <v>73</v>
      </c>
      <c r="E6897" s="30">
        <v>0</v>
      </c>
      <c r="F6897" s="30">
        <f t="shared" si="1"/>
        <v>1</v>
      </c>
      <c r="G6897" s="30">
        <v>0</v>
      </c>
      <c r="H6897" s="30">
        <f t="shared" si="2"/>
        <v>1</v>
      </c>
      <c r="I6897" s="30">
        <v>1</v>
      </c>
      <c r="J6897" s="30">
        <f t="shared" si="3"/>
        <v>0</v>
      </c>
      <c r="K6897" s="30">
        <v>0</v>
      </c>
      <c r="L6897" s="30">
        <f t="shared" si="4"/>
        <v>1</v>
      </c>
      <c r="M6897" s="52" t="str">
        <f t="shared" si="5"/>
        <v>агрегати не працюють</v>
      </c>
      <c r="O6897" s="30" t="str">
        <f t="shared" si="6"/>
        <v/>
      </c>
      <c r="P6897" s="30" t="str">
        <f t="shared" si="7"/>
        <v/>
      </c>
      <c r="Q6897" s="30" t="str">
        <f t="shared" si="8"/>
        <v/>
      </c>
      <c r="R6897" s="30" t="str">
        <f t="shared" si="9"/>
        <v/>
      </c>
      <c r="S6897" s="30" t="str">
        <f t="shared" si="10"/>
        <v/>
      </c>
      <c r="T6897" s="30" t="str">
        <f t="shared" si="11"/>
        <v/>
      </c>
      <c r="U6897" s="30" t="str">
        <f t="shared" si="12"/>
        <v/>
      </c>
    </row>
    <row r="6898" spans="2:21" ht="15.75" customHeight="1" x14ac:dyDescent="0.25">
      <c r="B6898" s="49" t="s">
        <v>364</v>
      </c>
      <c r="C6898" s="50" t="s">
        <v>378</v>
      </c>
      <c r="D6898" s="51" t="s">
        <v>74</v>
      </c>
      <c r="E6898" s="30">
        <v>889</v>
      </c>
      <c r="F6898" s="30">
        <v>0</v>
      </c>
      <c r="G6898" s="30">
        <v>69202</v>
      </c>
      <c r="H6898" s="30">
        <v>1</v>
      </c>
      <c r="I6898" s="30">
        <v>1</v>
      </c>
      <c r="J6898" s="30">
        <f t="shared" si="3"/>
        <v>0</v>
      </c>
      <c r="K6898" s="30">
        <v>1</v>
      </c>
      <c r="L6898" s="30">
        <f t="shared" si="4"/>
        <v>0</v>
      </c>
      <c r="M6898" s="52" t="str">
        <f t="shared" si="5"/>
        <v>OK</v>
      </c>
      <c r="O6898" s="30">
        <f t="shared" si="6"/>
        <v>889</v>
      </c>
      <c r="P6898" s="30">
        <f t="shared" si="7"/>
        <v>831.39280000000008</v>
      </c>
      <c r="Q6898" s="30">
        <f t="shared" si="8"/>
        <v>831.39280000000008</v>
      </c>
      <c r="R6898" s="30" t="str">
        <f t="shared" si="9"/>
        <v/>
      </c>
      <c r="S6898" s="30" t="str">
        <f t="shared" si="10"/>
        <v/>
      </c>
      <c r="T6898" s="30">
        <f t="shared" si="11"/>
        <v>69202</v>
      </c>
      <c r="U6898" s="30">
        <f t="shared" si="12"/>
        <v>57534044.545600004</v>
      </c>
    </row>
    <row r="6899" spans="2:21" ht="15.75" customHeight="1" x14ac:dyDescent="0.25">
      <c r="B6899" s="49" t="s">
        <v>364</v>
      </c>
      <c r="C6899" s="50" t="s">
        <v>378</v>
      </c>
      <c r="D6899" s="51" t="s">
        <v>75</v>
      </c>
      <c r="E6899" s="30">
        <v>435</v>
      </c>
      <c r="F6899" s="30">
        <v>0</v>
      </c>
      <c r="G6899" s="30">
        <v>179436</v>
      </c>
      <c r="H6899" s="30">
        <v>1</v>
      </c>
      <c r="I6899" s="30">
        <v>1</v>
      </c>
      <c r="J6899" s="30">
        <f t="shared" si="3"/>
        <v>0</v>
      </c>
      <c r="K6899" s="30">
        <v>1</v>
      </c>
      <c r="L6899" s="30">
        <f t="shared" si="4"/>
        <v>0</v>
      </c>
      <c r="M6899" s="52" t="str">
        <f t="shared" si="5"/>
        <v>OK</v>
      </c>
      <c r="O6899" s="30">
        <f t="shared" si="6"/>
        <v>435</v>
      </c>
      <c r="P6899" s="30">
        <f t="shared" si="7"/>
        <v>406.81200000000001</v>
      </c>
      <c r="Q6899" s="30">
        <f t="shared" si="8"/>
        <v>406.81200000000001</v>
      </c>
      <c r="R6899" s="30" t="str">
        <f t="shared" si="9"/>
        <v/>
      </c>
      <c r="S6899" s="30" t="str">
        <f t="shared" si="10"/>
        <v/>
      </c>
      <c r="T6899" s="30">
        <f t="shared" si="11"/>
        <v>179436</v>
      </c>
      <c r="U6899" s="30">
        <f t="shared" si="12"/>
        <v>72996718.032000005</v>
      </c>
    </row>
    <row r="6900" spans="2:21" ht="15.75" customHeight="1" x14ac:dyDescent="0.25">
      <c r="B6900" s="49" t="s">
        <v>364</v>
      </c>
      <c r="C6900" s="50" t="s">
        <v>378</v>
      </c>
      <c r="D6900" s="51" t="s">
        <v>76</v>
      </c>
      <c r="E6900" s="30">
        <v>340</v>
      </c>
      <c r="F6900" s="30">
        <v>1</v>
      </c>
      <c r="G6900" s="30">
        <v>208339</v>
      </c>
      <c r="H6900" s="30">
        <v>1</v>
      </c>
      <c r="I6900" s="30">
        <v>1</v>
      </c>
      <c r="J6900" s="30">
        <f t="shared" si="3"/>
        <v>0</v>
      </c>
      <c r="K6900" s="30">
        <v>1</v>
      </c>
      <c r="L6900" s="30">
        <f t="shared" si="4"/>
        <v>0</v>
      </c>
      <c r="M6900" s="52" t="str">
        <f t="shared" si="5"/>
        <v>OK</v>
      </c>
      <c r="O6900" s="30" t="str">
        <f t="shared" si="6"/>
        <v/>
      </c>
      <c r="P6900" s="30" t="str">
        <f t="shared" si="7"/>
        <v/>
      </c>
      <c r="Q6900" s="30">
        <f t="shared" si="8"/>
        <v>340</v>
      </c>
      <c r="R6900" s="30" t="str">
        <f t="shared" si="9"/>
        <v/>
      </c>
      <c r="S6900" s="30" t="str">
        <f t="shared" si="10"/>
        <v/>
      </c>
      <c r="T6900" s="30">
        <f t="shared" si="11"/>
        <v>208339</v>
      </c>
      <c r="U6900" s="30">
        <f t="shared" si="12"/>
        <v>70835260</v>
      </c>
    </row>
    <row r="6901" spans="2:21" ht="15.75" customHeight="1" x14ac:dyDescent="0.25">
      <c r="B6901" s="49" t="s">
        <v>364</v>
      </c>
      <c r="C6901" s="50" t="s">
        <v>378</v>
      </c>
      <c r="D6901" s="51" t="s">
        <v>77</v>
      </c>
      <c r="E6901" s="30">
        <v>1792</v>
      </c>
      <c r="F6901" s="30">
        <v>1</v>
      </c>
      <c r="G6901" s="30">
        <v>45563</v>
      </c>
      <c r="H6901" s="30">
        <v>0</v>
      </c>
      <c r="I6901" s="30">
        <v>1</v>
      </c>
      <c r="J6901" s="30">
        <f t="shared" si="3"/>
        <v>0</v>
      </c>
      <c r="K6901" s="30">
        <v>1</v>
      </c>
      <c r="L6901" s="30">
        <f t="shared" si="4"/>
        <v>0</v>
      </c>
      <c r="M6901" s="52" t="str">
        <f t="shared" si="5"/>
        <v>OK</v>
      </c>
      <c r="O6901" s="30" t="str">
        <f t="shared" si="6"/>
        <v/>
      </c>
      <c r="P6901" s="30" t="str">
        <f t="shared" si="7"/>
        <v/>
      </c>
      <c r="Q6901" s="30">
        <f t="shared" si="8"/>
        <v>1792</v>
      </c>
      <c r="R6901" s="30">
        <f t="shared" si="9"/>
        <v>45563</v>
      </c>
      <c r="S6901" s="30">
        <f t="shared" si="10"/>
        <v>54452.3413</v>
      </c>
      <c r="T6901" s="30">
        <f t="shared" si="11"/>
        <v>54452.3413</v>
      </c>
      <c r="U6901" s="30">
        <f t="shared" si="12"/>
        <v>97578595.609600008</v>
      </c>
    </row>
    <row r="6902" spans="2:21" ht="15.75" customHeight="1" x14ac:dyDescent="0.25">
      <c r="B6902" s="49" t="s">
        <v>364</v>
      </c>
      <c r="C6902" s="50" t="s">
        <v>378</v>
      </c>
      <c r="D6902" s="51" t="s">
        <v>78</v>
      </c>
      <c r="E6902" s="30">
        <v>0</v>
      </c>
      <c r="F6902" s="30">
        <f t="shared" si="1"/>
        <v>1</v>
      </c>
      <c r="G6902" s="30">
        <v>0</v>
      </c>
      <c r="H6902" s="30">
        <f t="shared" si="2"/>
        <v>1</v>
      </c>
      <c r="I6902" s="30">
        <v>1</v>
      </c>
      <c r="J6902" s="30">
        <f t="shared" si="3"/>
        <v>0</v>
      </c>
      <c r="K6902" s="30">
        <v>0</v>
      </c>
      <c r="L6902" s="30">
        <f t="shared" si="4"/>
        <v>1</v>
      </c>
      <c r="M6902" s="52" t="str">
        <f t="shared" si="5"/>
        <v>агрегати не працюють</v>
      </c>
      <c r="O6902" s="30" t="str">
        <f t="shared" si="6"/>
        <v/>
      </c>
      <c r="P6902" s="30" t="str">
        <f t="shared" si="7"/>
        <v/>
      </c>
      <c r="Q6902" s="30" t="str">
        <f t="shared" si="8"/>
        <v/>
      </c>
      <c r="R6902" s="30" t="str">
        <f t="shared" si="9"/>
        <v/>
      </c>
      <c r="S6902" s="30" t="str">
        <f t="shared" si="10"/>
        <v/>
      </c>
      <c r="T6902" s="30" t="str">
        <f t="shared" si="11"/>
        <v/>
      </c>
      <c r="U6902" s="30" t="str">
        <f t="shared" si="12"/>
        <v/>
      </c>
    </row>
    <row r="6903" spans="2:21" ht="15.75" customHeight="1" x14ac:dyDescent="0.25">
      <c r="B6903" s="49" t="s">
        <v>364</v>
      </c>
      <c r="C6903" s="50" t="s">
        <v>378</v>
      </c>
      <c r="D6903" s="51" t="s">
        <v>79</v>
      </c>
      <c r="E6903" s="30">
        <v>0</v>
      </c>
      <c r="F6903" s="30">
        <f t="shared" si="1"/>
        <v>1</v>
      </c>
      <c r="G6903" s="30">
        <v>0</v>
      </c>
      <c r="H6903" s="30">
        <f t="shared" si="2"/>
        <v>1</v>
      </c>
      <c r="I6903" s="30">
        <v>1</v>
      </c>
      <c r="J6903" s="30">
        <f t="shared" si="3"/>
        <v>0</v>
      </c>
      <c r="K6903" s="30">
        <v>0</v>
      </c>
      <c r="L6903" s="30">
        <f t="shared" si="4"/>
        <v>1</v>
      </c>
      <c r="M6903" s="52" t="str">
        <f t="shared" si="5"/>
        <v>агрегати не працюють</v>
      </c>
      <c r="O6903" s="30" t="str">
        <f t="shared" si="6"/>
        <v/>
      </c>
      <c r="P6903" s="30" t="str">
        <f t="shared" si="7"/>
        <v/>
      </c>
      <c r="Q6903" s="30" t="str">
        <f t="shared" si="8"/>
        <v/>
      </c>
      <c r="R6903" s="30" t="str">
        <f t="shared" si="9"/>
        <v/>
      </c>
      <c r="S6903" s="30" t="str">
        <f t="shared" si="10"/>
        <v/>
      </c>
      <c r="T6903" s="30" t="str">
        <f t="shared" si="11"/>
        <v/>
      </c>
      <c r="U6903" s="30" t="str">
        <f t="shared" si="12"/>
        <v/>
      </c>
    </row>
    <row r="6904" spans="2:21" ht="15.75" customHeight="1" x14ac:dyDescent="0.25">
      <c r="B6904" s="49" t="s">
        <v>364</v>
      </c>
      <c r="C6904" s="50" t="s">
        <v>378</v>
      </c>
      <c r="D6904" s="51" t="s">
        <v>80</v>
      </c>
      <c r="E6904" s="30">
        <v>0</v>
      </c>
      <c r="F6904" s="30">
        <f t="shared" si="1"/>
        <v>1</v>
      </c>
      <c r="G6904" s="30">
        <v>0</v>
      </c>
      <c r="H6904" s="30">
        <f t="shared" si="2"/>
        <v>1</v>
      </c>
      <c r="I6904" s="30">
        <v>1</v>
      </c>
      <c r="J6904" s="30">
        <f t="shared" si="3"/>
        <v>0</v>
      </c>
      <c r="K6904" s="30">
        <v>0</v>
      </c>
      <c r="L6904" s="30">
        <f t="shared" si="4"/>
        <v>1</v>
      </c>
      <c r="M6904" s="52" t="str">
        <f t="shared" si="5"/>
        <v>агрегати не працюють</v>
      </c>
      <c r="O6904" s="30" t="str">
        <f t="shared" si="6"/>
        <v/>
      </c>
      <c r="P6904" s="30" t="str">
        <f t="shared" si="7"/>
        <v/>
      </c>
      <c r="Q6904" s="30" t="str">
        <f t="shared" si="8"/>
        <v/>
      </c>
      <c r="R6904" s="30" t="str">
        <f t="shared" si="9"/>
        <v/>
      </c>
      <c r="S6904" s="30" t="str">
        <f t="shared" si="10"/>
        <v/>
      </c>
      <c r="T6904" s="30" t="str">
        <f t="shared" si="11"/>
        <v/>
      </c>
      <c r="U6904" s="30" t="str">
        <f t="shared" si="12"/>
        <v/>
      </c>
    </row>
    <row r="6905" spans="2:21" ht="15.75" customHeight="1" x14ac:dyDescent="0.25">
      <c r="B6905" s="49" t="s">
        <v>364</v>
      </c>
      <c r="C6905" s="50" t="s">
        <v>378</v>
      </c>
      <c r="D6905" s="51" t="s">
        <v>81</v>
      </c>
      <c r="E6905" s="30">
        <v>0</v>
      </c>
      <c r="F6905" s="30">
        <f t="shared" si="1"/>
        <v>1</v>
      </c>
      <c r="G6905" s="30">
        <v>0</v>
      </c>
      <c r="H6905" s="30">
        <f t="shared" si="2"/>
        <v>1</v>
      </c>
      <c r="I6905" s="30">
        <v>1</v>
      </c>
      <c r="J6905" s="30">
        <f t="shared" si="3"/>
        <v>0</v>
      </c>
      <c r="K6905" s="30">
        <v>0</v>
      </c>
      <c r="L6905" s="30">
        <f t="shared" si="4"/>
        <v>1</v>
      </c>
      <c r="M6905" s="52" t="str">
        <f t="shared" si="5"/>
        <v>агрегати не працюють</v>
      </c>
      <c r="O6905" s="30" t="str">
        <f t="shared" si="6"/>
        <v/>
      </c>
      <c r="P6905" s="30" t="str">
        <f t="shared" si="7"/>
        <v/>
      </c>
      <c r="Q6905" s="30" t="str">
        <f t="shared" si="8"/>
        <v/>
      </c>
      <c r="R6905" s="30" t="str">
        <f t="shared" si="9"/>
        <v/>
      </c>
      <c r="S6905" s="30" t="str">
        <f t="shared" si="10"/>
        <v/>
      </c>
      <c r="T6905" s="30" t="str">
        <f t="shared" si="11"/>
        <v/>
      </c>
      <c r="U6905" s="30" t="str">
        <f t="shared" si="12"/>
        <v/>
      </c>
    </row>
    <row r="6906" spans="2:21" ht="15.75" customHeight="1" x14ac:dyDescent="0.25">
      <c r="B6906" s="49" t="s">
        <v>364</v>
      </c>
      <c r="C6906" s="50" t="s">
        <v>378</v>
      </c>
      <c r="D6906" s="51" t="s">
        <v>82</v>
      </c>
      <c r="E6906" s="30">
        <v>731</v>
      </c>
      <c r="F6906" s="30">
        <v>1</v>
      </c>
      <c r="G6906" s="30">
        <v>214790</v>
      </c>
      <c r="H6906" s="30">
        <v>1</v>
      </c>
      <c r="I6906" s="30">
        <v>1</v>
      </c>
      <c r="J6906" s="30">
        <f t="shared" si="3"/>
        <v>0</v>
      </c>
      <c r="K6906" s="30">
        <v>1</v>
      </c>
      <c r="L6906" s="30">
        <f t="shared" si="4"/>
        <v>0</v>
      </c>
      <c r="M6906" s="52" t="str">
        <f t="shared" si="5"/>
        <v>OK</v>
      </c>
      <c r="O6906" s="30" t="str">
        <f t="shared" si="6"/>
        <v/>
      </c>
      <c r="P6906" s="30" t="str">
        <f t="shared" si="7"/>
        <v/>
      </c>
      <c r="Q6906" s="30">
        <f t="shared" si="8"/>
        <v>731</v>
      </c>
      <c r="R6906" s="30" t="str">
        <f t="shared" si="9"/>
        <v/>
      </c>
      <c r="S6906" s="30" t="str">
        <f t="shared" si="10"/>
        <v/>
      </c>
      <c r="T6906" s="30">
        <f t="shared" si="11"/>
        <v>214790</v>
      </c>
      <c r="U6906" s="30">
        <f t="shared" si="12"/>
        <v>157011490</v>
      </c>
    </row>
    <row r="6907" spans="2:21" ht="15.75" customHeight="1" x14ac:dyDescent="0.25">
      <c r="B6907" s="49" t="s">
        <v>364</v>
      </c>
      <c r="C6907" s="50" t="s">
        <v>378</v>
      </c>
      <c r="D6907" s="51" t="s">
        <v>83</v>
      </c>
      <c r="E6907" s="30">
        <v>1835</v>
      </c>
      <c r="F6907" s="30">
        <v>1</v>
      </c>
      <c r="G6907" s="30">
        <v>148020</v>
      </c>
      <c r="H6907" s="30">
        <v>1</v>
      </c>
      <c r="I6907" s="30">
        <v>1</v>
      </c>
      <c r="J6907" s="30">
        <f t="shared" si="3"/>
        <v>0</v>
      </c>
      <c r="K6907" s="30">
        <v>1</v>
      </c>
      <c r="L6907" s="30">
        <f t="shared" si="4"/>
        <v>0</v>
      </c>
      <c r="M6907" s="52" t="str">
        <f t="shared" si="5"/>
        <v>OK</v>
      </c>
      <c r="O6907" s="30" t="str">
        <f t="shared" si="6"/>
        <v/>
      </c>
      <c r="P6907" s="30" t="str">
        <f t="shared" si="7"/>
        <v/>
      </c>
      <c r="Q6907" s="30">
        <f t="shared" si="8"/>
        <v>1835</v>
      </c>
      <c r="R6907" s="30" t="str">
        <f t="shared" si="9"/>
        <v/>
      </c>
      <c r="S6907" s="30" t="str">
        <f t="shared" si="10"/>
        <v/>
      </c>
      <c r="T6907" s="30">
        <f t="shared" si="11"/>
        <v>148020</v>
      </c>
      <c r="U6907" s="30">
        <f t="shared" si="12"/>
        <v>271616700</v>
      </c>
    </row>
    <row r="6908" spans="2:21" ht="15.75" customHeight="1" x14ac:dyDescent="0.25">
      <c r="B6908" s="49" t="s">
        <v>364</v>
      </c>
      <c r="C6908" s="50" t="s">
        <v>379</v>
      </c>
      <c r="D6908" s="51" t="s">
        <v>60</v>
      </c>
      <c r="E6908" s="30">
        <v>518</v>
      </c>
      <c r="F6908" s="30">
        <v>1</v>
      </c>
      <c r="G6908" s="30">
        <v>141560</v>
      </c>
      <c r="H6908" s="30">
        <v>1</v>
      </c>
      <c r="I6908" s="30">
        <v>1</v>
      </c>
      <c r="J6908" s="30">
        <f t="shared" si="3"/>
        <v>0</v>
      </c>
      <c r="K6908" s="30">
        <v>1</v>
      </c>
      <c r="L6908" s="30">
        <f t="shared" si="4"/>
        <v>0</v>
      </c>
      <c r="M6908" s="52" t="str">
        <f t="shared" si="5"/>
        <v>OK</v>
      </c>
      <c r="O6908" s="30" t="str">
        <f t="shared" si="6"/>
        <v/>
      </c>
      <c r="P6908" s="30" t="str">
        <f t="shared" si="7"/>
        <v/>
      </c>
      <c r="Q6908" s="30">
        <f t="shared" si="8"/>
        <v>518</v>
      </c>
      <c r="R6908" s="30" t="str">
        <f t="shared" si="9"/>
        <v/>
      </c>
      <c r="S6908" s="30" t="str">
        <f t="shared" si="10"/>
        <v/>
      </c>
      <c r="T6908" s="30">
        <f t="shared" si="11"/>
        <v>141560</v>
      </c>
      <c r="U6908" s="30">
        <f t="shared" si="12"/>
        <v>73328080</v>
      </c>
    </row>
    <row r="6909" spans="2:21" ht="15.75" customHeight="1" x14ac:dyDescent="0.25">
      <c r="B6909" s="49" t="s">
        <v>364</v>
      </c>
      <c r="C6909" s="50" t="s">
        <v>379</v>
      </c>
      <c r="D6909" s="51" t="s">
        <v>61</v>
      </c>
      <c r="E6909" s="30">
        <v>1702</v>
      </c>
      <c r="F6909" s="30">
        <v>1</v>
      </c>
      <c r="G6909" s="30">
        <v>57600</v>
      </c>
      <c r="H6909" s="30">
        <v>0</v>
      </c>
      <c r="I6909" s="30">
        <v>1</v>
      </c>
      <c r="J6909" s="30">
        <f t="shared" si="3"/>
        <v>0</v>
      </c>
      <c r="K6909" s="30">
        <v>1</v>
      </c>
      <c r="L6909" s="30">
        <f t="shared" si="4"/>
        <v>0</v>
      </c>
      <c r="M6909" s="52" t="str">
        <f t="shared" si="5"/>
        <v>OK</v>
      </c>
      <c r="O6909" s="30" t="str">
        <f t="shared" si="6"/>
        <v/>
      </c>
      <c r="P6909" s="30" t="str">
        <f t="shared" si="7"/>
        <v/>
      </c>
      <c r="Q6909" s="30">
        <f t="shared" si="8"/>
        <v>1702</v>
      </c>
      <c r="R6909" s="30">
        <f t="shared" si="9"/>
        <v>57600</v>
      </c>
      <c r="S6909" s="30">
        <f t="shared" si="10"/>
        <v>68837.760000000009</v>
      </c>
      <c r="T6909" s="30">
        <f t="shared" si="11"/>
        <v>68837.760000000009</v>
      </c>
      <c r="U6909" s="30">
        <f t="shared" si="12"/>
        <v>117161867.52000001</v>
      </c>
    </row>
    <row r="6910" spans="2:21" ht="15.75" customHeight="1" x14ac:dyDescent="0.25">
      <c r="B6910" s="49" t="s">
        <v>364</v>
      </c>
      <c r="C6910" s="50" t="s">
        <v>379</v>
      </c>
      <c r="D6910" s="51" t="s">
        <v>62</v>
      </c>
      <c r="E6910" s="30">
        <v>0</v>
      </c>
      <c r="F6910" s="30">
        <f t="shared" si="1"/>
        <v>1</v>
      </c>
      <c r="G6910" s="30">
        <v>0</v>
      </c>
      <c r="H6910" s="30">
        <f t="shared" si="2"/>
        <v>1</v>
      </c>
      <c r="I6910" s="30">
        <v>1</v>
      </c>
      <c r="J6910" s="30">
        <f t="shared" si="3"/>
        <v>0</v>
      </c>
      <c r="K6910" s="30">
        <v>0</v>
      </c>
      <c r="L6910" s="30">
        <f t="shared" si="4"/>
        <v>1</v>
      </c>
      <c r="M6910" s="52" t="str">
        <f t="shared" si="5"/>
        <v>агрегати не працюють</v>
      </c>
      <c r="O6910" s="30" t="str">
        <f t="shared" si="6"/>
        <v/>
      </c>
      <c r="P6910" s="30" t="str">
        <f t="shared" si="7"/>
        <v/>
      </c>
      <c r="Q6910" s="30" t="str">
        <f t="shared" si="8"/>
        <v/>
      </c>
      <c r="R6910" s="30" t="str">
        <f t="shared" si="9"/>
        <v/>
      </c>
      <c r="S6910" s="30" t="str">
        <f t="shared" si="10"/>
        <v/>
      </c>
      <c r="T6910" s="30" t="str">
        <f t="shared" si="11"/>
        <v/>
      </c>
      <c r="U6910" s="30" t="str">
        <f t="shared" si="12"/>
        <v/>
      </c>
    </row>
    <row r="6911" spans="2:21" ht="15.75" customHeight="1" x14ac:dyDescent="0.25">
      <c r="B6911" s="49" t="s">
        <v>364</v>
      </c>
      <c r="C6911" s="50" t="s">
        <v>379</v>
      </c>
      <c r="D6911" s="51" t="s">
        <v>63</v>
      </c>
      <c r="E6911" s="30">
        <v>1191</v>
      </c>
      <c r="F6911" s="30">
        <v>1</v>
      </c>
      <c r="G6911" s="30">
        <v>129360</v>
      </c>
      <c r="H6911" s="30">
        <v>1</v>
      </c>
      <c r="I6911" s="30">
        <v>1</v>
      </c>
      <c r="J6911" s="30">
        <f t="shared" si="3"/>
        <v>0</v>
      </c>
      <c r="K6911" s="30">
        <v>1</v>
      </c>
      <c r="L6911" s="30">
        <f t="shared" si="4"/>
        <v>0</v>
      </c>
      <c r="M6911" s="52" t="str">
        <f t="shared" si="5"/>
        <v>OK</v>
      </c>
      <c r="O6911" s="30" t="str">
        <f t="shared" si="6"/>
        <v/>
      </c>
      <c r="P6911" s="30" t="str">
        <f t="shared" si="7"/>
        <v/>
      </c>
      <c r="Q6911" s="30">
        <f t="shared" si="8"/>
        <v>1191</v>
      </c>
      <c r="R6911" s="30" t="str">
        <f t="shared" si="9"/>
        <v/>
      </c>
      <c r="S6911" s="30" t="str">
        <f t="shared" si="10"/>
        <v/>
      </c>
      <c r="T6911" s="30">
        <f t="shared" si="11"/>
        <v>129360</v>
      </c>
      <c r="U6911" s="30">
        <f t="shared" si="12"/>
        <v>154067760</v>
      </c>
    </row>
    <row r="6912" spans="2:21" ht="15.75" customHeight="1" x14ac:dyDescent="0.25">
      <c r="B6912" s="49" t="s">
        <v>364</v>
      </c>
      <c r="C6912" s="50" t="s">
        <v>379</v>
      </c>
      <c r="D6912" s="51" t="s">
        <v>64</v>
      </c>
      <c r="E6912" s="30">
        <v>798</v>
      </c>
      <c r="F6912" s="30">
        <v>1</v>
      </c>
      <c r="G6912" s="30">
        <v>219325</v>
      </c>
      <c r="H6912" s="30">
        <v>1</v>
      </c>
      <c r="I6912" s="30">
        <v>1</v>
      </c>
      <c r="J6912" s="30">
        <f t="shared" si="3"/>
        <v>0</v>
      </c>
      <c r="K6912" s="30">
        <v>1</v>
      </c>
      <c r="L6912" s="30">
        <f t="shared" si="4"/>
        <v>0</v>
      </c>
      <c r="M6912" s="52" t="str">
        <f t="shared" si="5"/>
        <v>OK</v>
      </c>
      <c r="O6912" s="30" t="str">
        <f t="shared" si="6"/>
        <v/>
      </c>
      <c r="P6912" s="30" t="str">
        <f t="shared" si="7"/>
        <v/>
      </c>
      <c r="Q6912" s="30">
        <f t="shared" si="8"/>
        <v>798</v>
      </c>
      <c r="R6912" s="30" t="str">
        <f t="shared" si="9"/>
        <v/>
      </c>
      <c r="S6912" s="30" t="str">
        <f t="shared" si="10"/>
        <v/>
      </c>
      <c r="T6912" s="30">
        <f t="shared" si="11"/>
        <v>219325</v>
      </c>
      <c r="U6912" s="30">
        <f t="shared" si="12"/>
        <v>175021350</v>
      </c>
    </row>
    <row r="6913" spans="2:21" ht="15.75" customHeight="1" x14ac:dyDescent="0.25">
      <c r="B6913" s="49" t="s">
        <v>364</v>
      </c>
      <c r="C6913" s="50" t="s">
        <v>379</v>
      </c>
      <c r="D6913" s="51" t="s">
        <v>65</v>
      </c>
      <c r="E6913" s="30">
        <v>0</v>
      </c>
      <c r="F6913" s="30">
        <f t="shared" si="1"/>
        <v>1</v>
      </c>
      <c r="G6913" s="30">
        <v>0</v>
      </c>
      <c r="H6913" s="30">
        <f t="shared" si="2"/>
        <v>1</v>
      </c>
      <c r="I6913" s="30">
        <v>1</v>
      </c>
      <c r="J6913" s="30">
        <f t="shared" si="3"/>
        <v>0</v>
      </c>
      <c r="K6913" s="30">
        <v>0</v>
      </c>
      <c r="L6913" s="30">
        <f t="shared" si="4"/>
        <v>1</v>
      </c>
      <c r="M6913" s="52" t="str">
        <f t="shared" si="5"/>
        <v>агрегати не працюють</v>
      </c>
      <c r="O6913" s="30" t="str">
        <f t="shared" si="6"/>
        <v/>
      </c>
      <c r="P6913" s="30" t="str">
        <f t="shared" si="7"/>
        <v/>
      </c>
      <c r="Q6913" s="30" t="str">
        <f t="shared" si="8"/>
        <v/>
      </c>
      <c r="R6913" s="30" t="str">
        <f t="shared" si="9"/>
        <v/>
      </c>
      <c r="S6913" s="30" t="str">
        <f t="shared" si="10"/>
        <v/>
      </c>
      <c r="T6913" s="30" t="str">
        <f t="shared" si="11"/>
        <v/>
      </c>
      <c r="U6913" s="30" t="str">
        <f t="shared" si="12"/>
        <v/>
      </c>
    </row>
    <row r="6914" spans="2:21" ht="15.75" customHeight="1" x14ac:dyDescent="0.25">
      <c r="B6914" s="49" t="s">
        <v>364</v>
      </c>
      <c r="C6914" s="50" t="s">
        <v>379</v>
      </c>
      <c r="D6914" s="51" t="s">
        <v>66</v>
      </c>
      <c r="E6914" s="30">
        <v>0</v>
      </c>
      <c r="F6914" s="30">
        <f t="shared" si="1"/>
        <v>1</v>
      </c>
      <c r="G6914" s="30">
        <v>0</v>
      </c>
      <c r="H6914" s="30">
        <f t="shared" si="2"/>
        <v>1</v>
      </c>
      <c r="I6914" s="30">
        <v>1</v>
      </c>
      <c r="J6914" s="30">
        <f t="shared" si="3"/>
        <v>0</v>
      </c>
      <c r="K6914" s="30">
        <v>0</v>
      </c>
      <c r="L6914" s="30">
        <f t="shared" si="4"/>
        <v>1</v>
      </c>
      <c r="M6914" s="52" t="str">
        <f t="shared" si="5"/>
        <v>агрегати не працюють</v>
      </c>
      <c r="O6914" s="30" t="str">
        <f t="shared" si="6"/>
        <v/>
      </c>
      <c r="P6914" s="30" t="str">
        <f t="shared" si="7"/>
        <v/>
      </c>
      <c r="Q6914" s="30" t="str">
        <f t="shared" si="8"/>
        <v/>
      </c>
      <c r="R6914" s="30" t="str">
        <f t="shared" si="9"/>
        <v/>
      </c>
      <c r="S6914" s="30" t="str">
        <f t="shared" si="10"/>
        <v/>
      </c>
      <c r="T6914" s="30" t="str">
        <f t="shared" si="11"/>
        <v/>
      </c>
      <c r="U6914" s="30" t="str">
        <f t="shared" si="12"/>
        <v/>
      </c>
    </row>
    <row r="6915" spans="2:21" ht="15.75" customHeight="1" x14ac:dyDescent="0.25">
      <c r="B6915" s="49" t="s">
        <v>364</v>
      </c>
      <c r="C6915" s="50" t="s">
        <v>379</v>
      </c>
      <c r="D6915" s="51" t="s">
        <v>67</v>
      </c>
      <c r="E6915" s="30">
        <v>872</v>
      </c>
      <c r="F6915" s="30">
        <v>0</v>
      </c>
      <c r="G6915" s="30">
        <v>243725</v>
      </c>
      <c r="H6915" s="30">
        <v>1</v>
      </c>
      <c r="I6915" s="30">
        <v>1</v>
      </c>
      <c r="J6915" s="30">
        <f t="shared" si="3"/>
        <v>0</v>
      </c>
      <c r="K6915" s="30">
        <v>1</v>
      </c>
      <c r="L6915" s="30">
        <f t="shared" si="4"/>
        <v>0</v>
      </c>
      <c r="M6915" s="52" t="str">
        <f t="shared" si="5"/>
        <v>OK</v>
      </c>
      <c r="O6915" s="30">
        <f t="shared" si="6"/>
        <v>872</v>
      </c>
      <c r="P6915" s="30">
        <f t="shared" si="7"/>
        <v>815.49440000000004</v>
      </c>
      <c r="Q6915" s="30">
        <f t="shared" si="8"/>
        <v>815.49440000000004</v>
      </c>
      <c r="R6915" s="30" t="str">
        <f t="shared" si="9"/>
        <v/>
      </c>
      <c r="S6915" s="30" t="str">
        <f t="shared" si="10"/>
        <v/>
      </c>
      <c r="T6915" s="30">
        <f t="shared" si="11"/>
        <v>243725</v>
      </c>
      <c r="U6915" s="30">
        <f t="shared" si="12"/>
        <v>198756372.64000002</v>
      </c>
    </row>
    <row r="6916" spans="2:21" ht="15.75" customHeight="1" x14ac:dyDescent="0.25">
      <c r="B6916" s="49" t="s">
        <v>364</v>
      </c>
      <c r="C6916" s="50" t="s">
        <v>379</v>
      </c>
      <c r="D6916" s="51" t="s">
        <v>68</v>
      </c>
      <c r="E6916" s="30">
        <v>777</v>
      </c>
      <c r="F6916" s="30">
        <v>0</v>
      </c>
      <c r="G6916" s="30">
        <v>158455</v>
      </c>
      <c r="H6916" s="30">
        <v>0</v>
      </c>
      <c r="I6916" s="30">
        <v>1</v>
      </c>
      <c r="J6916" s="30">
        <f t="shared" si="3"/>
        <v>0</v>
      </c>
      <c r="K6916" s="30">
        <v>1</v>
      </c>
      <c r="L6916" s="30">
        <f t="shared" si="4"/>
        <v>0</v>
      </c>
      <c r="M6916" s="52" t="str">
        <f t="shared" si="5"/>
        <v>OK</v>
      </c>
      <c r="O6916" s="30">
        <f t="shared" si="6"/>
        <v>777</v>
      </c>
      <c r="P6916" s="30">
        <f t="shared" si="7"/>
        <v>726.65039999999999</v>
      </c>
      <c r="Q6916" s="30">
        <f t="shared" si="8"/>
        <v>726.65039999999999</v>
      </c>
      <c r="R6916" s="30">
        <f t="shared" si="9"/>
        <v>158455</v>
      </c>
      <c r="S6916" s="30">
        <f t="shared" si="10"/>
        <v>189369.5705</v>
      </c>
      <c r="T6916" s="30">
        <f t="shared" si="11"/>
        <v>189369.5705</v>
      </c>
      <c r="U6916" s="30">
        <f t="shared" si="12"/>
        <v>137605474.1516532</v>
      </c>
    </row>
    <row r="6917" spans="2:21" ht="15.75" customHeight="1" x14ac:dyDescent="0.25">
      <c r="B6917" s="49" t="s">
        <v>364</v>
      </c>
      <c r="C6917" s="50" t="s">
        <v>379</v>
      </c>
      <c r="D6917" s="51" t="s">
        <v>69</v>
      </c>
      <c r="E6917" s="30">
        <v>1819</v>
      </c>
      <c r="F6917" s="30">
        <v>0</v>
      </c>
      <c r="G6917" s="30">
        <v>35947</v>
      </c>
      <c r="H6917" s="30">
        <v>0</v>
      </c>
      <c r="I6917" s="30">
        <v>1</v>
      </c>
      <c r="J6917" s="30">
        <f t="shared" si="3"/>
        <v>0</v>
      </c>
      <c r="K6917" s="30">
        <v>1</v>
      </c>
      <c r="L6917" s="30">
        <f t="shared" si="4"/>
        <v>0</v>
      </c>
      <c r="M6917" s="52" t="str">
        <f t="shared" si="5"/>
        <v>OK</v>
      </c>
      <c r="O6917" s="30">
        <f t="shared" si="6"/>
        <v>1819</v>
      </c>
      <c r="P6917" s="30">
        <f t="shared" si="7"/>
        <v>1701.1288</v>
      </c>
      <c r="Q6917" s="30">
        <f t="shared" si="8"/>
        <v>1701.1288</v>
      </c>
      <c r="R6917" s="30">
        <f t="shared" si="9"/>
        <v>35947</v>
      </c>
      <c r="S6917" s="30">
        <f t="shared" si="10"/>
        <v>42960.259700000002</v>
      </c>
      <c r="T6917" s="30">
        <f t="shared" si="11"/>
        <v>42960.259700000002</v>
      </c>
      <c r="U6917" s="30">
        <f t="shared" si="12"/>
        <v>73080935.031149358</v>
      </c>
    </row>
    <row r="6918" spans="2:21" ht="15.75" customHeight="1" x14ac:dyDescent="0.25">
      <c r="B6918" s="49" t="s">
        <v>364</v>
      </c>
      <c r="C6918" s="50" t="s">
        <v>379</v>
      </c>
      <c r="D6918" s="51" t="s">
        <v>70</v>
      </c>
      <c r="E6918" s="30">
        <v>0</v>
      </c>
      <c r="F6918" s="30">
        <f t="shared" si="1"/>
        <v>1</v>
      </c>
      <c r="G6918" s="30">
        <v>0</v>
      </c>
      <c r="H6918" s="30">
        <f t="shared" si="2"/>
        <v>1</v>
      </c>
      <c r="I6918" s="30">
        <v>1</v>
      </c>
      <c r="J6918" s="30">
        <f t="shared" si="3"/>
        <v>0</v>
      </c>
      <c r="K6918" s="30">
        <v>0</v>
      </c>
      <c r="L6918" s="30">
        <f t="shared" si="4"/>
        <v>1</v>
      </c>
      <c r="M6918" s="52" t="str">
        <f t="shared" si="5"/>
        <v>агрегати не працюють</v>
      </c>
      <c r="O6918" s="30" t="str">
        <f t="shared" si="6"/>
        <v/>
      </c>
      <c r="P6918" s="30" t="str">
        <f t="shared" si="7"/>
        <v/>
      </c>
      <c r="Q6918" s="30" t="str">
        <f t="shared" si="8"/>
        <v/>
      </c>
      <c r="R6918" s="30" t="str">
        <f t="shared" si="9"/>
        <v/>
      </c>
      <c r="S6918" s="30" t="str">
        <f t="shared" si="10"/>
        <v/>
      </c>
      <c r="T6918" s="30" t="str">
        <f t="shared" si="11"/>
        <v/>
      </c>
      <c r="U6918" s="30" t="str">
        <f t="shared" si="12"/>
        <v/>
      </c>
    </row>
    <row r="6919" spans="2:21" ht="15.75" customHeight="1" x14ac:dyDescent="0.25">
      <c r="B6919" s="49" t="s">
        <v>364</v>
      </c>
      <c r="C6919" s="50" t="s">
        <v>379</v>
      </c>
      <c r="D6919" s="51" t="s">
        <v>71</v>
      </c>
      <c r="E6919" s="30">
        <v>1794</v>
      </c>
      <c r="F6919" s="30">
        <v>0</v>
      </c>
      <c r="G6919" s="30">
        <v>258668</v>
      </c>
      <c r="H6919" s="30">
        <v>0</v>
      </c>
      <c r="I6919" s="30">
        <v>1</v>
      </c>
      <c r="J6919" s="30">
        <f t="shared" si="3"/>
        <v>0</v>
      </c>
      <c r="K6919" s="30">
        <v>1</v>
      </c>
      <c r="L6919" s="30">
        <f t="shared" si="4"/>
        <v>0</v>
      </c>
      <c r="M6919" s="52" t="str">
        <f t="shared" si="5"/>
        <v>OK</v>
      </c>
      <c r="O6919" s="30">
        <f t="shared" si="6"/>
        <v>1794</v>
      </c>
      <c r="P6919" s="30">
        <f t="shared" si="7"/>
        <v>1677.7488000000001</v>
      </c>
      <c r="Q6919" s="30">
        <f t="shared" si="8"/>
        <v>1677.7488000000001</v>
      </c>
      <c r="R6919" s="30">
        <f t="shared" si="9"/>
        <v>258668</v>
      </c>
      <c r="S6919" s="30">
        <f t="shared" si="10"/>
        <v>309134.12680000003</v>
      </c>
      <c r="T6919" s="30">
        <f t="shared" si="11"/>
        <v>309134.12680000003</v>
      </c>
      <c r="U6919" s="30">
        <f t="shared" si="12"/>
        <v>518649410.27774793</v>
      </c>
    </row>
    <row r="6920" spans="2:21" ht="15.75" customHeight="1" x14ac:dyDescent="0.25">
      <c r="B6920" s="49" t="s">
        <v>364</v>
      </c>
      <c r="C6920" s="50" t="s">
        <v>379</v>
      </c>
      <c r="D6920" s="51" t="s">
        <v>72</v>
      </c>
      <c r="E6920" s="30">
        <v>0</v>
      </c>
      <c r="F6920" s="30">
        <f t="shared" si="1"/>
        <v>1</v>
      </c>
      <c r="G6920" s="30">
        <v>0</v>
      </c>
      <c r="H6920" s="30">
        <f t="shared" si="2"/>
        <v>1</v>
      </c>
      <c r="I6920" s="30">
        <v>1</v>
      </c>
      <c r="J6920" s="30">
        <f t="shared" si="3"/>
        <v>0</v>
      </c>
      <c r="K6920" s="30">
        <v>0</v>
      </c>
      <c r="L6920" s="30">
        <f t="shared" si="4"/>
        <v>1</v>
      </c>
      <c r="M6920" s="52" t="str">
        <f t="shared" si="5"/>
        <v>агрегати не працюють</v>
      </c>
      <c r="O6920" s="30" t="str">
        <f t="shared" si="6"/>
        <v/>
      </c>
      <c r="P6920" s="30" t="str">
        <f t="shared" si="7"/>
        <v/>
      </c>
      <c r="Q6920" s="30" t="str">
        <f t="shared" si="8"/>
        <v/>
      </c>
      <c r="R6920" s="30" t="str">
        <f t="shared" si="9"/>
        <v/>
      </c>
      <c r="S6920" s="30" t="str">
        <f t="shared" si="10"/>
        <v/>
      </c>
      <c r="T6920" s="30" t="str">
        <f t="shared" si="11"/>
        <v/>
      </c>
      <c r="U6920" s="30" t="str">
        <f t="shared" si="12"/>
        <v/>
      </c>
    </row>
    <row r="6921" spans="2:21" ht="15.75" customHeight="1" x14ac:dyDescent="0.25">
      <c r="B6921" s="49" t="s">
        <v>364</v>
      </c>
      <c r="C6921" s="50" t="s">
        <v>379</v>
      </c>
      <c r="D6921" s="51" t="s">
        <v>73</v>
      </c>
      <c r="E6921" s="30">
        <v>0</v>
      </c>
      <c r="F6921" s="30">
        <f t="shared" si="1"/>
        <v>1</v>
      </c>
      <c r="G6921" s="30">
        <v>0</v>
      </c>
      <c r="H6921" s="30">
        <f t="shared" si="2"/>
        <v>1</v>
      </c>
      <c r="I6921" s="30">
        <v>1</v>
      </c>
      <c r="J6921" s="30">
        <f t="shared" si="3"/>
        <v>0</v>
      </c>
      <c r="K6921" s="30">
        <v>0</v>
      </c>
      <c r="L6921" s="30">
        <f t="shared" si="4"/>
        <v>1</v>
      </c>
      <c r="M6921" s="52" t="str">
        <f t="shared" si="5"/>
        <v>агрегати не працюють</v>
      </c>
      <c r="O6921" s="30" t="str">
        <f t="shared" si="6"/>
        <v/>
      </c>
      <c r="P6921" s="30" t="str">
        <f t="shared" si="7"/>
        <v/>
      </c>
      <c r="Q6921" s="30" t="str">
        <f t="shared" si="8"/>
        <v/>
      </c>
      <c r="R6921" s="30" t="str">
        <f t="shared" si="9"/>
        <v/>
      </c>
      <c r="S6921" s="30" t="str">
        <f t="shared" si="10"/>
        <v/>
      </c>
      <c r="T6921" s="30" t="str">
        <f t="shared" si="11"/>
        <v/>
      </c>
      <c r="U6921" s="30" t="str">
        <f t="shared" si="12"/>
        <v/>
      </c>
    </row>
    <row r="6922" spans="2:21" ht="15.75" customHeight="1" x14ac:dyDescent="0.25">
      <c r="B6922" s="49" t="s">
        <v>364</v>
      </c>
      <c r="C6922" s="50" t="s">
        <v>379</v>
      </c>
      <c r="D6922" s="51" t="s">
        <v>74</v>
      </c>
      <c r="E6922" s="30">
        <v>992</v>
      </c>
      <c r="F6922" s="30">
        <v>0</v>
      </c>
      <c r="G6922" s="30">
        <v>211675</v>
      </c>
      <c r="H6922" s="30">
        <v>1</v>
      </c>
      <c r="I6922" s="30">
        <v>1</v>
      </c>
      <c r="J6922" s="30">
        <f t="shared" si="3"/>
        <v>0</v>
      </c>
      <c r="K6922" s="30">
        <v>1</v>
      </c>
      <c r="L6922" s="30">
        <f t="shared" si="4"/>
        <v>0</v>
      </c>
      <c r="M6922" s="52" t="str">
        <f t="shared" si="5"/>
        <v>OK</v>
      </c>
      <c r="O6922" s="30">
        <f t="shared" si="6"/>
        <v>992</v>
      </c>
      <c r="P6922" s="30">
        <f t="shared" si="7"/>
        <v>927.71839999999997</v>
      </c>
      <c r="Q6922" s="30">
        <f t="shared" si="8"/>
        <v>927.71839999999997</v>
      </c>
      <c r="R6922" s="30" t="str">
        <f t="shared" si="9"/>
        <v/>
      </c>
      <c r="S6922" s="30" t="str">
        <f t="shared" si="10"/>
        <v/>
      </c>
      <c r="T6922" s="30">
        <f t="shared" si="11"/>
        <v>211675</v>
      </c>
      <c r="U6922" s="30">
        <f t="shared" si="12"/>
        <v>196374792.31999999</v>
      </c>
    </row>
    <row r="6923" spans="2:21" ht="15.75" customHeight="1" x14ac:dyDescent="0.25">
      <c r="B6923" s="49" t="s">
        <v>364</v>
      </c>
      <c r="C6923" s="50" t="s">
        <v>379</v>
      </c>
      <c r="D6923" s="51" t="s">
        <v>75</v>
      </c>
      <c r="E6923" s="30">
        <v>755</v>
      </c>
      <c r="F6923" s="30">
        <v>0</v>
      </c>
      <c r="G6923" s="30">
        <v>187814</v>
      </c>
      <c r="H6923" s="30">
        <v>0</v>
      </c>
      <c r="I6923" s="30">
        <v>1</v>
      </c>
      <c r="J6923" s="30">
        <f t="shared" si="3"/>
        <v>0</v>
      </c>
      <c r="K6923" s="30">
        <v>1</v>
      </c>
      <c r="L6923" s="30">
        <f t="shared" si="4"/>
        <v>0</v>
      </c>
      <c r="M6923" s="52" t="str">
        <f t="shared" si="5"/>
        <v>OK</v>
      </c>
      <c r="O6923" s="30">
        <f t="shared" si="6"/>
        <v>755</v>
      </c>
      <c r="P6923" s="30">
        <f t="shared" si="7"/>
        <v>706.07600000000002</v>
      </c>
      <c r="Q6923" s="30">
        <f t="shared" si="8"/>
        <v>706.07600000000002</v>
      </c>
      <c r="R6923" s="30">
        <f t="shared" si="9"/>
        <v>187814</v>
      </c>
      <c r="S6923" s="30">
        <f t="shared" si="10"/>
        <v>224456.51140000002</v>
      </c>
      <c r="T6923" s="30">
        <f t="shared" si="11"/>
        <v>224456.51140000002</v>
      </c>
      <c r="U6923" s="30">
        <f t="shared" si="12"/>
        <v>158483355.7432664</v>
      </c>
    </row>
    <row r="6924" spans="2:21" ht="15.75" customHeight="1" x14ac:dyDescent="0.25">
      <c r="B6924" s="49" t="s">
        <v>364</v>
      </c>
      <c r="C6924" s="50" t="s">
        <v>379</v>
      </c>
      <c r="D6924" s="51" t="s">
        <v>76</v>
      </c>
      <c r="E6924" s="30">
        <v>0</v>
      </c>
      <c r="F6924" s="30">
        <f t="shared" si="1"/>
        <v>1</v>
      </c>
      <c r="G6924" s="30">
        <v>0</v>
      </c>
      <c r="H6924" s="30">
        <f t="shared" si="2"/>
        <v>1</v>
      </c>
      <c r="I6924" s="30">
        <v>1</v>
      </c>
      <c r="J6924" s="30">
        <f t="shared" si="3"/>
        <v>0</v>
      </c>
      <c r="K6924" s="30">
        <v>0</v>
      </c>
      <c r="L6924" s="30">
        <f t="shared" si="4"/>
        <v>1</v>
      </c>
      <c r="M6924" s="52" t="str">
        <f t="shared" si="5"/>
        <v>агрегати не працюють</v>
      </c>
      <c r="O6924" s="30" t="str">
        <f t="shared" si="6"/>
        <v/>
      </c>
      <c r="P6924" s="30" t="str">
        <f t="shared" si="7"/>
        <v/>
      </c>
      <c r="Q6924" s="30" t="str">
        <f t="shared" si="8"/>
        <v/>
      </c>
      <c r="R6924" s="30" t="str">
        <f t="shared" si="9"/>
        <v/>
      </c>
      <c r="S6924" s="30" t="str">
        <f t="shared" si="10"/>
        <v/>
      </c>
      <c r="T6924" s="30" t="str">
        <f t="shared" si="11"/>
        <v/>
      </c>
      <c r="U6924" s="30" t="str">
        <f t="shared" si="12"/>
        <v/>
      </c>
    </row>
    <row r="6925" spans="2:21" ht="15.75" customHeight="1" x14ac:dyDescent="0.25">
      <c r="B6925" s="49" t="s">
        <v>364</v>
      </c>
      <c r="C6925" s="50" t="s">
        <v>379</v>
      </c>
      <c r="D6925" s="51" t="s">
        <v>77</v>
      </c>
      <c r="E6925" s="30">
        <v>770</v>
      </c>
      <c r="F6925" s="30">
        <v>1</v>
      </c>
      <c r="G6925" s="30">
        <v>260794</v>
      </c>
      <c r="H6925" s="30">
        <v>0</v>
      </c>
      <c r="I6925" s="30">
        <v>1</v>
      </c>
      <c r="J6925" s="30">
        <f t="shared" si="3"/>
        <v>0</v>
      </c>
      <c r="K6925" s="30">
        <v>1</v>
      </c>
      <c r="L6925" s="30">
        <f t="shared" si="4"/>
        <v>0</v>
      </c>
      <c r="M6925" s="52" t="str">
        <f t="shared" si="5"/>
        <v>OK</v>
      </c>
      <c r="O6925" s="30" t="str">
        <f t="shared" si="6"/>
        <v/>
      </c>
      <c r="P6925" s="30" t="str">
        <f t="shared" si="7"/>
        <v/>
      </c>
      <c r="Q6925" s="30">
        <f t="shared" si="8"/>
        <v>770</v>
      </c>
      <c r="R6925" s="30">
        <f t="shared" si="9"/>
        <v>260794</v>
      </c>
      <c r="S6925" s="30">
        <f t="shared" si="10"/>
        <v>311674.9094</v>
      </c>
      <c r="T6925" s="30">
        <f t="shared" si="11"/>
        <v>311674.9094</v>
      </c>
      <c r="U6925" s="30">
        <f t="shared" si="12"/>
        <v>239989680.23800001</v>
      </c>
    </row>
    <row r="6926" spans="2:21" ht="15.75" customHeight="1" x14ac:dyDescent="0.25">
      <c r="B6926" s="49" t="s">
        <v>364</v>
      </c>
      <c r="C6926" s="50" t="s">
        <v>379</v>
      </c>
      <c r="D6926" s="51" t="s">
        <v>78</v>
      </c>
      <c r="E6926" s="30">
        <v>0</v>
      </c>
      <c r="F6926" s="30">
        <f t="shared" si="1"/>
        <v>1</v>
      </c>
      <c r="G6926" s="30">
        <v>0</v>
      </c>
      <c r="H6926" s="30">
        <f t="shared" si="2"/>
        <v>1</v>
      </c>
      <c r="I6926" s="30">
        <v>1</v>
      </c>
      <c r="J6926" s="30">
        <f t="shared" si="3"/>
        <v>0</v>
      </c>
      <c r="K6926" s="30">
        <v>0</v>
      </c>
      <c r="L6926" s="30">
        <f t="shared" si="4"/>
        <v>1</v>
      </c>
      <c r="M6926" s="52" t="str">
        <f t="shared" si="5"/>
        <v>агрегати не працюють</v>
      </c>
      <c r="O6926" s="30" t="str">
        <f t="shared" si="6"/>
        <v/>
      </c>
      <c r="P6926" s="30" t="str">
        <f t="shared" si="7"/>
        <v/>
      </c>
      <c r="Q6926" s="30" t="str">
        <f t="shared" si="8"/>
        <v/>
      </c>
      <c r="R6926" s="30" t="str">
        <f t="shared" si="9"/>
        <v/>
      </c>
      <c r="S6926" s="30" t="str">
        <f t="shared" si="10"/>
        <v/>
      </c>
      <c r="T6926" s="30" t="str">
        <f t="shared" si="11"/>
        <v/>
      </c>
      <c r="U6926" s="30" t="str">
        <f t="shared" si="12"/>
        <v/>
      </c>
    </row>
    <row r="6927" spans="2:21" ht="15.75" customHeight="1" x14ac:dyDescent="0.25">
      <c r="B6927" s="49" t="s">
        <v>364</v>
      </c>
      <c r="C6927" s="50" t="s">
        <v>379</v>
      </c>
      <c r="D6927" s="51" t="s">
        <v>79</v>
      </c>
      <c r="E6927" s="30">
        <v>1936</v>
      </c>
      <c r="F6927" s="30">
        <v>1</v>
      </c>
      <c r="G6927" s="30">
        <v>77305</v>
      </c>
      <c r="H6927" s="30">
        <v>1</v>
      </c>
      <c r="I6927" s="30">
        <v>1</v>
      </c>
      <c r="J6927" s="30">
        <f t="shared" si="3"/>
        <v>0</v>
      </c>
      <c r="K6927" s="30">
        <v>1</v>
      </c>
      <c r="L6927" s="30">
        <f t="shared" si="4"/>
        <v>0</v>
      </c>
      <c r="M6927" s="52" t="str">
        <f t="shared" si="5"/>
        <v>OK</v>
      </c>
      <c r="O6927" s="30" t="str">
        <f t="shared" si="6"/>
        <v/>
      </c>
      <c r="P6927" s="30" t="str">
        <f t="shared" si="7"/>
        <v/>
      </c>
      <c r="Q6927" s="30">
        <f t="shared" si="8"/>
        <v>1936</v>
      </c>
      <c r="R6927" s="30" t="str">
        <f t="shared" si="9"/>
        <v/>
      </c>
      <c r="S6927" s="30" t="str">
        <f t="shared" si="10"/>
        <v/>
      </c>
      <c r="T6927" s="30">
        <f t="shared" si="11"/>
        <v>77305</v>
      </c>
      <c r="U6927" s="30">
        <f t="shared" si="12"/>
        <v>149662480</v>
      </c>
    </row>
    <row r="6928" spans="2:21" ht="15.75" customHeight="1" x14ac:dyDescent="0.25">
      <c r="B6928" s="49" t="s">
        <v>364</v>
      </c>
      <c r="C6928" s="50" t="s">
        <v>379</v>
      </c>
      <c r="D6928" s="51" t="s">
        <v>80</v>
      </c>
      <c r="E6928" s="30">
        <v>0</v>
      </c>
      <c r="F6928" s="30">
        <f t="shared" si="1"/>
        <v>1</v>
      </c>
      <c r="G6928" s="30">
        <v>0</v>
      </c>
      <c r="H6928" s="30">
        <f t="shared" si="2"/>
        <v>1</v>
      </c>
      <c r="I6928" s="30">
        <v>1</v>
      </c>
      <c r="J6928" s="30">
        <f t="shared" si="3"/>
        <v>0</v>
      </c>
      <c r="K6928" s="30">
        <v>0</v>
      </c>
      <c r="L6928" s="30">
        <f t="shared" si="4"/>
        <v>1</v>
      </c>
      <c r="M6928" s="52" t="str">
        <f t="shared" si="5"/>
        <v>агрегати не працюють</v>
      </c>
      <c r="O6928" s="30" t="str">
        <f t="shared" si="6"/>
        <v/>
      </c>
      <c r="P6928" s="30" t="str">
        <f t="shared" si="7"/>
        <v/>
      </c>
      <c r="Q6928" s="30" t="str">
        <f t="shared" si="8"/>
        <v/>
      </c>
      <c r="R6928" s="30" t="str">
        <f t="shared" si="9"/>
        <v/>
      </c>
      <c r="S6928" s="30" t="str">
        <f t="shared" si="10"/>
        <v/>
      </c>
      <c r="T6928" s="30" t="str">
        <f t="shared" si="11"/>
        <v/>
      </c>
      <c r="U6928" s="30" t="str">
        <f t="shared" si="12"/>
        <v/>
      </c>
    </row>
    <row r="6929" spans="2:21" ht="15.75" customHeight="1" x14ac:dyDescent="0.25">
      <c r="B6929" s="49" t="s">
        <v>364</v>
      </c>
      <c r="C6929" s="50" t="s">
        <v>379</v>
      </c>
      <c r="D6929" s="51" t="s">
        <v>81</v>
      </c>
      <c r="E6929" s="30">
        <v>1254</v>
      </c>
      <c r="F6929" s="30">
        <v>1</v>
      </c>
      <c r="G6929" s="30">
        <v>196804</v>
      </c>
      <c r="H6929" s="30">
        <v>1</v>
      </c>
      <c r="I6929" s="30">
        <v>1</v>
      </c>
      <c r="J6929" s="30">
        <f t="shared" si="3"/>
        <v>0</v>
      </c>
      <c r="K6929" s="30">
        <v>1</v>
      </c>
      <c r="L6929" s="30">
        <f t="shared" si="4"/>
        <v>0</v>
      </c>
      <c r="M6929" s="52" t="str">
        <f t="shared" si="5"/>
        <v>OK</v>
      </c>
      <c r="O6929" s="30" t="str">
        <f t="shared" si="6"/>
        <v/>
      </c>
      <c r="P6929" s="30" t="str">
        <f t="shared" si="7"/>
        <v/>
      </c>
      <c r="Q6929" s="30">
        <f t="shared" si="8"/>
        <v>1254</v>
      </c>
      <c r="R6929" s="30" t="str">
        <f t="shared" si="9"/>
        <v/>
      </c>
      <c r="S6929" s="30" t="str">
        <f t="shared" si="10"/>
        <v/>
      </c>
      <c r="T6929" s="30">
        <f t="shared" si="11"/>
        <v>196804</v>
      </c>
      <c r="U6929" s="30">
        <f t="shared" si="12"/>
        <v>246792216</v>
      </c>
    </row>
    <row r="6930" spans="2:21" ht="15.75" customHeight="1" x14ac:dyDescent="0.25">
      <c r="B6930" s="49" t="s">
        <v>364</v>
      </c>
      <c r="C6930" s="50" t="s">
        <v>379</v>
      </c>
      <c r="D6930" s="51" t="s">
        <v>82</v>
      </c>
      <c r="E6930" s="30">
        <v>737</v>
      </c>
      <c r="F6930" s="30">
        <v>0</v>
      </c>
      <c r="G6930" s="30">
        <v>294508</v>
      </c>
      <c r="H6930" s="30">
        <v>1</v>
      </c>
      <c r="I6930" s="30">
        <v>1</v>
      </c>
      <c r="J6930" s="30">
        <f t="shared" si="3"/>
        <v>0</v>
      </c>
      <c r="K6930" s="30">
        <v>1</v>
      </c>
      <c r="L6930" s="30">
        <f t="shared" si="4"/>
        <v>0</v>
      </c>
      <c r="M6930" s="52" t="str">
        <f t="shared" si="5"/>
        <v>OK</v>
      </c>
      <c r="O6930" s="30">
        <f t="shared" si="6"/>
        <v>737</v>
      </c>
      <c r="P6930" s="30">
        <f t="shared" si="7"/>
        <v>689.24239999999998</v>
      </c>
      <c r="Q6930" s="30">
        <f t="shared" si="8"/>
        <v>689.24239999999998</v>
      </c>
      <c r="R6930" s="30" t="str">
        <f t="shared" si="9"/>
        <v/>
      </c>
      <c r="S6930" s="30" t="str">
        <f t="shared" si="10"/>
        <v/>
      </c>
      <c r="T6930" s="30">
        <f t="shared" si="11"/>
        <v>294508</v>
      </c>
      <c r="U6930" s="30">
        <f t="shared" si="12"/>
        <v>202987400.7392</v>
      </c>
    </row>
    <row r="6931" spans="2:21" ht="15.75" customHeight="1" x14ac:dyDescent="0.25">
      <c r="B6931" s="49" t="s">
        <v>364</v>
      </c>
      <c r="C6931" s="50" t="s">
        <v>379</v>
      </c>
      <c r="D6931" s="51" t="s">
        <v>83</v>
      </c>
      <c r="E6931" s="30">
        <v>0</v>
      </c>
      <c r="F6931" s="30">
        <f t="shared" si="1"/>
        <v>1</v>
      </c>
      <c r="G6931" s="30">
        <v>0</v>
      </c>
      <c r="H6931" s="30">
        <f t="shared" si="2"/>
        <v>1</v>
      </c>
      <c r="I6931" s="30">
        <v>1</v>
      </c>
      <c r="J6931" s="30">
        <f t="shared" si="3"/>
        <v>0</v>
      </c>
      <c r="K6931" s="30">
        <v>0</v>
      </c>
      <c r="L6931" s="30">
        <f t="shared" si="4"/>
        <v>1</v>
      </c>
      <c r="M6931" s="52" t="str">
        <f t="shared" si="5"/>
        <v>агрегати не працюють</v>
      </c>
      <c r="O6931" s="30" t="str">
        <f t="shared" si="6"/>
        <v/>
      </c>
      <c r="P6931" s="30" t="str">
        <f t="shared" si="7"/>
        <v/>
      </c>
      <c r="Q6931" s="30" t="str">
        <f t="shared" si="8"/>
        <v/>
      </c>
      <c r="R6931" s="30" t="str">
        <f t="shared" si="9"/>
        <v/>
      </c>
      <c r="S6931" s="30" t="str">
        <f t="shared" si="10"/>
        <v/>
      </c>
      <c r="T6931" s="30" t="str">
        <f t="shared" si="11"/>
        <v/>
      </c>
      <c r="U6931" s="30" t="str">
        <f t="shared" si="12"/>
        <v/>
      </c>
    </row>
    <row r="6932" spans="2:21" ht="15.75" customHeight="1" x14ac:dyDescent="0.25">
      <c r="B6932" s="49" t="s">
        <v>364</v>
      </c>
      <c r="C6932" s="50" t="s">
        <v>380</v>
      </c>
      <c r="D6932" s="51" t="s">
        <v>60</v>
      </c>
      <c r="E6932" s="30">
        <v>0</v>
      </c>
      <c r="F6932" s="30">
        <f t="shared" si="1"/>
        <v>1</v>
      </c>
      <c r="G6932" s="30">
        <v>0</v>
      </c>
      <c r="H6932" s="30">
        <f t="shared" si="2"/>
        <v>1</v>
      </c>
      <c r="I6932" s="30">
        <v>1</v>
      </c>
      <c r="J6932" s="30">
        <f t="shared" si="3"/>
        <v>0</v>
      </c>
      <c r="K6932" s="30">
        <v>0</v>
      </c>
      <c r="L6932" s="30">
        <f t="shared" si="4"/>
        <v>1</v>
      </c>
      <c r="M6932" s="52" t="str">
        <f t="shared" si="5"/>
        <v>агрегати не працюють</v>
      </c>
      <c r="O6932" s="30" t="str">
        <f t="shared" si="6"/>
        <v/>
      </c>
      <c r="P6932" s="30" t="str">
        <f t="shared" si="7"/>
        <v/>
      </c>
      <c r="Q6932" s="30" t="str">
        <f t="shared" si="8"/>
        <v/>
      </c>
      <c r="R6932" s="30" t="str">
        <f t="shared" si="9"/>
        <v/>
      </c>
      <c r="S6932" s="30" t="str">
        <f t="shared" si="10"/>
        <v/>
      </c>
      <c r="T6932" s="30" t="str">
        <f t="shared" si="11"/>
        <v/>
      </c>
      <c r="U6932" s="30" t="str">
        <f t="shared" si="12"/>
        <v/>
      </c>
    </row>
    <row r="6933" spans="2:21" ht="15.75" customHeight="1" x14ac:dyDescent="0.25">
      <c r="B6933" s="49" t="s">
        <v>364</v>
      </c>
      <c r="C6933" s="50" t="s">
        <v>380</v>
      </c>
      <c r="D6933" s="51" t="s">
        <v>61</v>
      </c>
      <c r="E6933" s="30">
        <v>1651</v>
      </c>
      <c r="F6933" s="30">
        <v>0</v>
      </c>
      <c r="G6933" s="30">
        <v>89457</v>
      </c>
      <c r="H6933" s="30">
        <v>0</v>
      </c>
      <c r="I6933" s="30">
        <v>1</v>
      </c>
      <c r="J6933" s="30">
        <f t="shared" si="3"/>
        <v>0</v>
      </c>
      <c r="K6933" s="30">
        <v>1</v>
      </c>
      <c r="L6933" s="30">
        <f t="shared" si="4"/>
        <v>0</v>
      </c>
      <c r="M6933" s="52" t="str">
        <f t="shared" si="5"/>
        <v>OK</v>
      </c>
      <c r="O6933" s="30">
        <f t="shared" si="6"/>
        <v>1651</v>
      </c>
      <c r="P6933" s="30">
        <f t="shared" si="7"/>
        <v>1544.0152</v>
      </c>
      <c r="Q6933" s="30">
        <f t="shared" si="8"/>
        <v>1544.0152</v>
      </c>
      <c r="R6933" s="30">
        <f t="shared" si="9"/>
        <v>89457</v>
      </c>
      <c r="S6933" s="30">
        <f t="shared" si="10"/>
        <v>106910.0607</v>
      </c>
      <c r="T6933" s="30">
        <f t="shared" si="11"/>
        <v>106910.0607</v>
      </c>
      <c r="U6933" s="30">
        <f t="shared" si="12"/>
        <v>165070758.75372264</v>
      </c>
    </row>
    <row r="6934" spans="2:21" ht="15.75" customHeight="1" x14ac:dyDescent="0.25">
      <c r="B6934" s="49" t="s">
        <v>364</v>
      </c>
      <c r="C6934" s="50" t="s">
        <v>380</v>
      </c>
      <c r="D6934" s="51" t="s">
        <v>62</v>
      </c>
      <c r="E6934" s="30">
        <v>0</v>
      </c>
      <c r="F6934" s="30">
        <f t="shared" si="1"/>
        <v>1</v>
      </c>
      <c r="G6934" s="30">
        <v>0</v>
      </c>
      <c r="H6934" s="30">
        <f t="shared" si="2"/>
        <v>1</v>
      </c>
      <c r="I6934" s="30">
        <v>1</v>
      </c>
      <c r="J6934" s="30">
        <f t="shared" si="3"/>
        <v>0</v>
      </c>
      <c r="K6934" s="30">
        <v>0</v>
      </c>
      <c r="L6934" s="30">
        <f t="shared" si="4"/>
        <v>1</v>
      </c>
      <c r="M6934" s="52" t="str">
        <f t="shared" si="5"/>
        <v>агрегати не працюють</v>
      </c>
      <c r="O6934" s="30" t="str">
        <f t="shared" si="6"/>
        <v/>
      </c>
      <c r="P6934" s="30" t="str">
        <f t="shared" si="7"/>
        <v/>
      </c>
      <c r="Q6934" s="30" t="str">
        <f t="shared" si="8"/>
        <v/>
      </c>
      <c r="R6934" s="30" t="str">
        <f t="shared" si="9"/>
        <v/>
      </c>
      <c r="S6934" s="30" t="str">
        <f t="shared" si="10"/>
        <v/>
      </c>
      <c r="T6934" s="30" t="str">
        <f t="shared" si="11"/>
        <v/>
      </c>
      <c r="U6934" s="30" t="str">
        <f t="shared" si="12"/>
        <v/>
      </c>
    </row>
    <row r="6935" spans="2:21" ht="15.75" customHeight="1" x14ac:dyDescent="0.25">
      <c r="B6935" s="49" t="s">
        <v>364</v>
      </c>
      <c r="C6935" s="50" t="s">
        <v>380</v>
      </c>
      <c r="D6935" s="51" t="s">
        <v>63</v>
      </c>
      <c r="E6935" s="30">
        <v>568</v>
      </c>
      <c r="F6935" s="30">
        <v>0</v>
      </c>
      <c r="G6935" s="30">
        <v>249186</v>
      </c>
      <c r="H6935" s="30">
        <v>1</v>
      </c>
      <c r="I6935" s="30">
        <v>1</v>
      </c>
      <c r="J6935" s="30">
        <f t="shared" si="3"/>
        <v>0</v>
      </c>
      <c r="K6935" s="30">
        <v>1</v>
      </c>
      <c r="L6935" s="30">
        <f t="shared" si="4"/>
        <v>0</v>
      </c>
      <c r="M6935" s="52" t="str">
        <f t="shared" si="5"/>
        <v>OK</v>
      </c>
      <c r="O6935" s="30">
        <f t="shared" si="6"/>
        <v>568</v>
      </c>
      <c r="P6935" s="30">
        <f t="shared" si="7"/>
        <v>531.19360000000006</v>
      </c>
      <c r="Q6935" s="30">
        <f t="shared" si="8"/>
        <v>531.19360000000006</v>
      </c>
      <c r="R6935" s="30" t="str">
        <f t="shared" si="9"/>
        <v/>
      </c>
      <c r="S6935" s="30" t="str">
        <f t="shared" si="10"/>
        <v/>
      </c>
      <c r="T6935" s="30">
        <f t="shared" si="11"/>
        <v>249186</v>
      </c>
      <c r="U6935" s="30">
        <f t="shared" si="12"/>
        <v>132366008.40960002</v>
      </c>
    </row>
    <row r="6936" spans="2:21" ht="15.75" customHeight="1" x14ac:dyDescent="0.25">
      <c r="B6936" s="49" t="s">
        <v>364</v>
      </c>
      <c r="C6936" s="50" t="s">
        <v>380</v>
      </c>
      <c r="D6936" s="51" t="s">
        <v>64</v>
      </c>
      <c r="E6936" s="30">
        <v>0</v>
      </c>
      <c r="F6936" s="30">
        <f t="shared" si="1"/>
        <v>1</v>
      </c>
      <c r="G6936" s="30">
        <v>0</v>
      </c>
      <c r="H6936" s="30">
        <f t="shared" si="2"/>
        <v>1</v>
      </c>
      <c r="I6936" s="30">
        <v>1</v>
      </c>
      <c r="J6936" s="30">
        <f t="shared" si="3"/>
        <v>0</v>
      </c>
      <c r="K6936" s="30">
        <v>0</v>
      </c>
      <c r="L6936" s="30">
        <f t="shared" si="4"/>
        <v>1</v>
      </c>
      <c r="M6936" s="52" t="str">
        <f t="shared" si="5"/>
        <v>агрегати не працюють</v>
      </c>
      <c r="O6936" s="30" t="str">
        <f t="shared" si="6"/>
        <v/>
      </c>
      <c r="P6936" s="30" t="str">
        <f t="shared" si="7"/>
        <v/>
      </c>
      <c r="Q6936" s="30" t="str">
        <f t="shared" si="8"/>
        <v/>
      </c>
      <c r="R6936" s="30" t="str">
        <f t="shared" si="9"/>
        <v/>
      </c>
      <c r="S6936" s="30" t="str">
        <f t="shared" si="10"/>
        <v/>
      </c>
      <c r="T6936" s="30" t="str">
        <f t="shared" si="11"/>
        <v/>
      </c>
      <c r="U6936" s="30" t="str">
        <f t="shared" si="12"/>
        <v/>
      </c>
    </row>
    <row r="6937" spans="2:21" ht="15.75" customHeight="1" x14ac:dyDescent="0.25">
      <c r="B6937" s="49" t="s">
        <v>364</v>
      </c>
      <c r="C6937" s="50" t="s">
        <v>380</v>
      </c>
      <c r="D6937" s="51" t="s">
        <v>65</v>
      </c>
      <c r="E6937" s="30">
        <v>798</v>
      </c>
      <c r="F6937" s="30">
        <v>1</v>
      </c>
      <c r="G6937" s="30">
        <v>200510</v>
      </c>
      <c r="H6937" s="30">
        <v>0</v>
      </c>
      <c r="I6937" s="30">
        <v>1</v>
      </c>
      <c r="J6937" s="30">
        <f t="shared" si="3"/>
        <v>0</v>
      </c>
      <c r="K6937" s="30">
        <v>1</v>
      </c>
      <c r="L6937" s="30">
        <f t="shared" si="4"/>
        <v>0</v>
      </c>
      <c r="M6937" s="52" t="str">
        <f t="shared" si="5"/>
        <v>OK</v>
      </c>
      <c r="O6937" s="30" t="str">
        <f t="shared" si="6"/>
        <v/>
      </c>
      <c r="P6937" s="30" t="str">
        <f t="shared" si="7"/>
        <v/>
      </c>
      <c r="Q6937" s="30">
        <f t="shared" si="8"/>
        <v>798</v>
      </c>
      <c r="R6937" s="30">
        <f t="shared" si="9"/>
        <v>200510</v>
      </c>
      <c r="S6937" s="30">
        <f t="shared" si="10"/>
        <v>239629.50100000002</v>
      </c>
      <c r="T6937" s="30">
        <f t="shared" si="11"/>
        <v>239629.50100000002</v>
      </c>
      <c r="U6937" s="30">
        <f t="shared" si="12"/>
        <v>191224341.79800001</v>
      </c>
    </row>
    <row r="6938" spans="2:21" ht="15.75" customHeight="1" x14ac:dyDescent="0.25">
      <c r="B6938" s="49" t="s">
        <v>364</v>
      </c>
      <c r="C6938" s="50" t="s">
        <v>380</v>
      </c>
      <c r="D6938" s="51" t="s">
        <v>66</v>
      </c>
      <c r="E6938" s="30">
        <v>0</v>
      </c>
      <c r="F6938" s="30">
        <f t="shared" si="1"/>
        <v>1</v>
      </c>
      <c r="G6938" s="30">
        <v>0</v>
      </c>
      <c r="H6938" s="30">
        <f t="shared" si="2"/>
        <v>1</v>
      </c>
      <c r="I6938" s="30">
        <v>1</v>
      </c>
      <c r="J6938" s="30">
        <f t="shared" si="3"/>
        <v>0</v>
      </c>
      <c r="K6938" s="30">
        <v>0</v>
      </c>
      <c r="L6938" s="30">
        <f t="shared" si="4"/>
        <v>1</v>
      </c>
      <c r="M6938" s="52" t="str">
        <f t="shared" si="5"/>
        <v>агрегати не працюють</v>
      </c>
      <c r="O6938" s="30" t="str">
        <f t="shared" si="6"/>
        <v/>
      </c>
      <c r="P6938" s="30" t="str">
        <f t="shared" si="7"/>
        <v/>
      </c>
      <c r="Q6938" s="30" t="str">
        <f t="shared" si="8"/>
        <v/>
      </c>
      <c r="R6938" s="30" t="str">
        <f t="shared" si="9"/>
        <v/>
      </c>
      <c r="S6938" s="30" t="str">
        <f t="shared" si="10"/>
        <v/>
      </c>
      <c r="T6938" s="30" t="str">
        <f t="shared" si="11"/>
        <v/>
      </c>
      <c r="U6938" s="30" t="str">
        <f t="shared" si="12"/>
        <v/>
      </c>
    </row>
    <row r="6939" spans="2:21" ht="15.75" customHeight="1" x14ac:dyDescent="0.25">
      <c r="B6939" s="49" t="s">
        <v>364</v>
      </c>
      <c r="C6939" s="50" t="s">
        <v>380</v>
      </c>
      <c r="D6939" s="51" t="s">
        <v>67</v>
      </c>
      <c r="E6939" s="30">
        <v>1428</v>
      </c>
      <c r="F6939" s="30">
        <v>1</v>
      </c>
      <c r="G6939" s="30">
        <v>127330</v>
      </c>
      <c r="H6939" s="30">
        <v>0</v>
      </c>
      <c r="I6939" s="30">
        <v>1</v>
      </c>
      <c r="J6939" s="30">
        <f t="shared" si="3"/>
        <v>0</v>
      </c>
      <c r="K6939" s="30">
        <v>1</v>
      </c>
      <c r="L6939" s="30">
        <f t="shared" si="4"/>
        <v>0</v>
      </c>
      <c r="M6939" s="52" t="str">
        <f t="shared" si="5"/>
        <v>OK</v>
      </c>
      <c r="O6939" s="30" t="str">
        <f t="shared" si="6"/>
        <v/>
      </c>
      <c r="P6939" s="30" t="str">
        <f t="shared" si="7"/>
        <v/>
      </c>
      <c r="Q6939" s="30">
        <f t="shared" si="8"/>
        <v>1428</v>
      </c>
      <c r="R6939" s="30">
        <f t="shared" si="9"/>
        <v>127330</v>
      </c>
      <c r="S6939" s="30">
        <f t="shared" si="10"/>
        <v>152172.08300000001</v>
      </c>
      <c r="T6939" s="30">
        <f t="shared" si="11"/>
        <v>152172.08300000001</v>
      </c>
      <c r="U6939" s="30">
        <f t="shared" si="12"/>
        <v>217301734.52400002</v>
      </c>
    </row>
    <row r="6940" spans="2:21" ht="15.75" customHeight="1" x14ac:dyDescent="0.25">
      <c r="B6940" s="49" t="s">
        <v>364</v>
      </c>
      <c r="C6940" s="50" t="s">
        <v>380</v>
      </c>
      <c r="D6940" s="51" t="s">
        <v>68</v>
      </c>
      <c r="E6940" s="30">
        <v>0</v>
      </c>
      <c r="F6940" s="30">
        <f t="shared" si="1"/>
        <v>1</v>
      </c>
      <c r="G6940" s="30">
        <v>0</v>
      </c>
      <c r="H6940" s="30">
        <f t="shared" si="2"/>
        <v>1</v>
      </c>
      <c r="I6940" s="30">
        <v>1</v>
      </c>
      <c r="J6940" s="30">
        <f t="shared" si="3"/>
        <v>0</v>
      </c>
      <c r="K6940" s="30">
        <v>0</v>
      </c>
      <c r="L6940" s="30">
        <f t="shared" si="4"/>
        <v>1</v>
      </c>
      <c r="M6940" s="52" t="str">
        <f t="shared" si="5"/>
        <v>агрегати не працюють</v>
      </c>
      <c r="O6940" s="30" t="str">
        <f t="shared" si="6"/>
        <v/>
      </c>
      <c r="P6940" s="30" t="str">
        <f t="shared" si="7"/>
        <v/>
      </c>
      <c r="Q6940" s="30" t="str">
        <f t="shared" si="8"/>
        <v/>
      </c>
      <c r="R6940" s="30" t="str">
        <f t="shared" si="9"/>
        <v/>
      </c>
      <c r="S6940" s="30" t="str">
        <f t="shared" si="10"/>
        <v/>
      </c>
      <c r="T6940" s="30" t="str">
        <f t="shared" si="11"/>
        <v/>
      </c>
      <c r="U6940" s="30" t="str">
        <f t="shared" si="12"/>
        <v/>
      </c>
    </row>
    <row r="6941" spans="2:21" ht="15.75" customHeight="1" x14ac:dyDescent="0.25">
      <c r="B6941" s="49" t="s">
        <v>364</v>
      </c>
      <c r="C6941" s="50" t="s">
        <v>380</v>
      </c>
      <c r="D6941" s="51" t="s">
        <v>69</v>
      </c>
      <c r="E6941" s="30">
        <v>1715</v>
      </c>
      <c r="F6941" s="30">
        <v>1</v>
      </c>
      <c r="G6941" s="30">
        <v>174422</v>
      </c>
      <c r="H6941" s="30">
        <v>1</v>
      </c>
      <c r="I6941" s="30">
        <v>1</v>
      </c>
      <c r="J6941" s="30">
        <f t="shared" si="3"/>
        <v>0</v>
      </c>
      <c r="K6941" s="30">
        <v>1</v>
      </c>
      <c r="L6941" s="30">
        <f t="shared" si="4"/>
        <v>0</v>
      </c>
      <c r="M6941" s="52" t="str">
        <f t="shared" si="5"/>
        <v>OK</v>
      </c>
      <c r="O6941" s="30" t="str">
        <f t="shared" si="6"/>
        <v/>
      </c>
      <c r="P6941" s="30" t="str">
        <f t="shared" si="7"/>
        <v/>
      </c>
      <c r="Q6941" s="30">
        <f t="shared" si="8"/>
        <v>1715</v>
      </c>
      <c r="R6941" s="30" t="str">
        <f t="shared" si="9"/>
        <v/>
      </c>
      <c r="S6941" s="30" t="str">
        <f t="shared" si="10"/>
        <v/>
      </c>
      <c r="T6941" s="30">
        <f t="shared" si="11"/>
        <v>174422</v>
      </c>
      <c r="U6941" s="30">
        <f t="shared" si="12"/>
        <v>299133730</v>
      </c>
    </row>
    <row r="6942" spans="2:21" ht="15.75" customHeight="1" x14ac:dyDescent="0.25">
      <c r="B6942" s="49" t="s">
        <v>364</v>
      </c>
      <c r="C6942" s="50" t="s">
        <v>380</v>
      </c>
      <c r="D6942" s="51" t="s">
        <v>70</v>
      </c>
      <c r="E6942" s="30">
        <v>0</v>
      </c>
      <c r="F6942" s="30">
        <f t="shared" si="1"/>
        <v>1</v>
      </c>
      <c r="G6942" s="30">
        <v>0</v>
      </c>
      <c r="H6942" s="30">
        <f t="shared" si="2"/>
        <v>1</v>
      </c>
      <c r="I6942" s="30">
        <v>1</v>
      </c>
      <c r="J6942" s="30">
        <f t="shared" si="3"/>
        <v>0</v>
      </c>
      <c r="K6942" s="30">
        <v>0</v>
      </c>
      <c r="L6942" s="30">
        <f t="shared" si="4"/>
        <v>1</v>
      </c>
      <c r="M6942" s="52" t="str">
        <f t="shared" si="5"/>
        <v>агрегати не працюють</v>
      </c>
      <c r="O6942" s="30" t="str">
        <f t="shared" si="6"/>
        <v/>
      </c>
      <c r="P6942" s="30" t="str">
        <f t="shared" si="7"/>
        <v/>
      </c>
      <c r="Q6942" s="30" t="str">
        <f t="shared" si="8"/>
        <v/>
      </c>
      <c r="R6942" s="30" t="str">
        <f t="shared" si="9"/>
        <v/>
      </c>
      <c r="S6942" s="30" t="str">
        <f t="shared" si="10"/>
        <v/>
      </c>
      <c r="T6942" s="30" t="str">
        <f t="shared" si="11"/>
        <v/>
      </c>
      <c r="U6942" s="30" t="str">
        <f t="shared" si="12"/>
        <v/>
      </c>
    </row>
    <row r="6943" spans="2:21" ht="15.75" customHeight="1" x14ac:dyDescent="0.25">
      <c r="B6943" s="49" t="s">
        <v>364</v>
      </c>
      <c r="C6943" s="50" t="s">
        <v>380</v>
      </c>
      <c r="D6943" s="51" t="s">
        <v>71</v>
      </c>
      <c r="E6943" s="30">
        <v>856</v>
      </c>
      <c r="F6943" s="30">
        <v>1</v>
      </c>
      <c r="G6943" s="30">
        <v>86522</v>
      </c>
      <c r="H6943" s="30">
        <v>1</v>
      </c>
      <c r="I6943" s="30">
        <v>1</v>
      </c>
      <c r="J6943" s="30">
        <f t="shared" si="3"/>
        <v>0</v>
      </c>
      <c r="K6943" s="30">
        <v>1</v>
      </c>
      <c r="L6943" s="30">
        <f t="shared" si="4"/>
        <v>0</v>
      </c>
      <c r="M6943" s="52" t="str">
        <f t="shared" si="5"/>
        <v>OK</v>
      </c>
      <c r="O6943" s="30" t="str">
        <f t="shared" si="6"/>
        <v/>
      </c>
      <c r="P6943" s="30" t="str">
        <f t="shared" si="7"/>
        <v/>
      </c>
      <c r="Q6943" s="30">
        <f t="shared" si="8"/>
        <v>856</v>
      </c>
      <c r="R6943" s="30" t="str">
        <f t="shared" si="9"/>
        <v/>
      </c>
      <c r="S6943" s="30" t="str">
        <f t="shared" si="10"/>
        <v/>
      </c>
      <c r="T6943" s="30">
        <f t="shared" si="11"/>
        <v>86522</v>
      </c>
      <c r="U6943" s="30">
        <f t="shared" si="12"/>
        <v>74062832</v>
      </c>
    </row>
    <row r="6944" spans="2:21" ht="15.75" customHeight="1" x14ac:dyDescent="0.25">
      <c r="B6944" s="49" t="s">
        <v>364</v>
      </c>
      <c r="C6944" s="50" t="s">
        <v>380</v>
      </c>
      <c r="D6944" s="51" t="s">
        <v>72</v>
      </c>
      <c r="E6944" s="30">
        <v>1007</v>
      </c>
      <c r="F6944" s="30">
        <v>0</v>
      </c>
      <c r="G6944" s="30">
        <v>202448</v>
      </c>
      <c r="H6944" s="30">
        <v>0</v>
      </c>
      <c r="I6944" s="30">
        <v>1</v>
      </c>
      <c r="J6944" s="30">
        <f t="shared" si="3"/>
        <v>0</v>
      </c>
      <c r="K6944" s="30">
        <v>1</v>
      </c>
      <c r="L6944" s="30">
        <f t="shared" si="4"/>
        <v>0</v>
      </c>
      <c r="M6944" s="52" t="str">
        <f t="shared" si="5"/>
        <v>OK</v>
      </c>
      <c r="O6944" s="30">
        <f t="shared" si="6"/>
        <v>1007</v>
      </c>
      <c r="P6944" s="30">
        <f t="shared" si="7"/>
        <v>941.74639999999999</v>
      </c>
      <c r="Q6944" s="30">
        <f t="shared" si="8"/>
        <v>941.74639999999999</v>
      </c>
      <c r="R6944" s="30">
        <f t="shared" si="9"/>
        <v>202448</v>
      </c>
      <c r="S6944" s="30">
        <f t="shared" si="10"/>
        <v>241945.6048</v>
      </c>
      <c r="T6944" s="30">
        <f t="shared" si="11"/>
        <v>241945.6048</v>
      </c>
      <c r="U6944" s="30">
        <f t="shared" si="12"/>
        <v>227851402.31622273</v>
      </c>
    </row>
    <row r="6945" spans="2:21" ht="15.75" customHeight="1" x14ac:dyDescent="0.25">
      <c r="B6945" s="49" t="s">
        <v>364</v>
      </c>
      <c r="C6945" s="50" t="s">
        <v>380</v>
      </c>
      <c r="D6945" s="51" t="s">
        <v>73</v>
      </c>
      <c r="E6945" s="30">
        <v>0</v>
      </c>
      <c r="F6945" s="30">
        <f t="shared" si="1"/>
        <v>1</v>
      </c>
      <c r="G6945" s="30">
        <v>0</v>
      </c>
      <c r="H6945" s="30">
        <f t="shared" si="2"/>
        <v>1</v>
      </c>
      <c r="I6945" s="30">
        <v>1</v>
      </c>
      <c r="J6945" s="30">
        <f t="shared" si="3"/>
        <v>0</v>
      </c>
      <c r="K6945" s="30">
        <v>0</v>
      </c>
      <c r="L6945" s="30">
        <f t="shared" si="4"/>
        <v>1</v>
      </c>
      <c r="M6945" s="52" t="str">
        <f t="shared" si="5"/>
        <v>агрегати не працюють</v>
      </c>
      <c r="O6945" s="30" t="str">
        <f t="shared" si="6"/>
        <v/>
      </c>
      <c r="P6945" s="30" t="str">
        <f t="shared" si="7"/>
        <v/>
      </c>
      <c r="Q6945" s="30" t="str">
        <f t="shared" si="8"/>
        <v/>
      </c>
      <c r="R6945" s="30" t="str">
        <f t="shared" si="9"/>
        <v/>
      </c>
      <c r="S6945" s="30" t="str">
        <f t="shared" si="10"/>
        <v/>
      </c>
      <c r="T6945" s="30" t="str">
        <f t="shared" si="11"/>
        <v/>
      </c>
      <c r="U6945" s="30" t="str">
        <f t="shared" si="12"/>
        <v/>
      </c>
    </row>
    <row r="6946" spans="2:21" ht="15.75" customHeight="1" x14ac:dyDescent="0.25">
      <c r="B6946" s="49" t="s">
        <v>364</v>
      </c>
      <c r="C6946" s="50" t="s">
        <v>380</v>
      </c>
      <c r="D6946" s="51" t="s">
        <v>74</v>
      </c>
      <c r="E6946" s="30">
        <v>0</v>
      </c>
      <c r="F6946" s="30">
        <f t="shared" si="1"/>
        <v>1</v>
      </c>
      <c r="G6946" s="30">
        <v>0</v>
      </c>
      <c r="H6946" s="30">
        <f t="shared" si="2"/>
        <v>1</v>
      </c>
      <c r="I6946" s="30">
        <v>1</v>
      </c>
      <c r="J6946" s="30">
        <f t="shared" si="3"/>
        <v>0</v>
      </c>
      <c r="K6946" s="30">
        <v>0</v>
      </c>
      <c r="L6946" s="30">
        <f t="shared" si="4"/>
        <v>1</v>
      </c>
      <c r="M6946" s="52" t="str">
        <f t="shared" si="5"/>
        <v>агрегати не працюють</v>
      </c>
      <c r="O6946" s="30" t="str">
        <f t="shared" si="6"/>
        <v/>
      </c>
      <c r="P6946" s="30" t="str">
        <f t="shared" si="7"/>
        <v/>
      </c>
      <c r="Q6946" s="30" t="str">
        <f t="shared" si="8"/>
        <v/>
      </c>
      <c r="R6946" s="30" t="str">
        <f t="shared" si="9"/>
        <v/>
      </c>
      <c r="S6946" s="30" t="str">
        <f t="shared" si="10"/>
        <v/>
      </c>
      <c r="T6946" s="30" t="str">
        <f t="shared" si="11"/>
        <v/>
      </c>
      <c r="U6946" s="30" t="str">
        <f t="shared" si="12"/>
        <v/>
      </c>
    </row>
    <row r="6947" spans="2:21" ht="15.75" customHeight="1" x14ac:dyDescent="0.25">
      <c r="B6947" s="49" t="s">
        <v>364</v>
      </c>
      <c r="C6947" s="50" t="s">
        <v>380</v>
      </c>
      <c r="D6947" s="51" t="s">
        <v>75</v>
      </c>
      <c r="E6947" s="30">
        <v>1448</v>
      </c>
      <c r="F6947" s="30">
        <v>0</v>
      </c>
      <c r="G6947" s="30">
        <v>247235</v>
      </c>
      <c r="H6947" s="30">
        <v>1</v>
      </c>
      <c r="I6947" s="30">
        <v>1</v>
      </c>
      <c r="J6947" s="30">
        <f t="shared" si="3"/>
        <v>0</v>
      </c>
      <c r="K6947" s="30">
        <v>1</v>
      </c>
      <c r="L6947" s="30">
        <f t="shared" si="4"/>
        <v>0</v>
      </c>
      <c r="M6947" s="52" t="str">
        <f t="shared" si="5"/>
        <v>OK</v>
      </c>
      <c r="O6947" s="30">
        <f t="shared" si="6"/>
        <v>1448</v>
      </c>
      <c r="P6947" s="30">
        <f t="shared" si="7"/>
        <v>1354.1695999999999</v>
      </c>
      <c r="Q6947" s="30">
        <f t="shared" si="8"/>
        <v>1354.1695999999999</v>
      </c>
      <c r="R6947" s="30" t="str">
        <f t="shared" si="9"/>
        <v/>
      </c>
      <c r="S6947" s="30" t="str">
        <f t="shared" si="10"/>
        <v/>
      </c>
      <c r="T6947" s="30">
        <f t="shared" si="11"/>
        <v>247235</v>
      </c>
      <c r="U6947" s="30">
        <f t="shared" si="12"/>
        <v>334798121.05599999</v>
      </c>
    </row>
    <row r="6948" spans="2:21" ht="15.75" customHeight="1" x14ac:dyDescent="0.25">
      <c r="B6948" s="49" t="s">
        <v>364</v>
      </c>
      <c r="C6948" s="50" t="s">
        <v>380</v>
      </c>
      <c r="D6948" s="51" t="s">
        <v>76</v>
      </c>
      <c r="E6948" s="30">
        <v>1237</v>
      </c>
      <c r="F6948" s="30">
        <v>1</v>
      </c>
      <c r="G6948" s="30">
        <v>33671</v>
      </c>
      <c r="H6948" s="30">
        <v>1</v>
      </c>
      <c r="I6948" s="30">
        <v>1</v>
      </c>
      <c r="J6948" s="30">
        <f t="shared" si="3"/>
        <v>0</v>
      </c>
      <c r="K6948" s="30">
        <v>1</v>
      </c>
      <c r="L6948" s="30">
        <f t="shared" si="4"/>
        <v>0</v>
      </c>
      <c r="M6948" s="52" t="str">
        <f t="shared" si="5"/>
        <v>OK</v>
      </c>
      <c r="O6948" s="30" t="str">
        <f t="shared" si="6"/>
        <v/>
      </c>
      <c r="P6948" s="30" t="str">
        <f t="shared" si="7"/>
        <v/>
      </c>
      <c r="Q6948" s="30">
        <f t="shared" si="8"/>
        <v>1237</v>
      </c>
      <c r="R6948" s="30" t="str">
        <f t="shared" si="9"/>
        <v/>
      </c>
      <c r="S6948" s="30" t="str">
        <f t="shared" si="10"/>
        <v/>
      </c>
      <c r="T6948" s="30">
        <f t="shared" si="11"/>
        <v>33671</v>
      </c>
      <c r="U6948" s="30">
        <f t="shared" si="12"/>
        <v>41651027</v>
      </c>
    </row>
    <row r="6949" spans="2:21" ht="15.75" customHeight="1" x14ac:dyDescent="0.25">
      <c r="B6949" s="49" t="s">
        <v>364</v>
      </c>
      <c r="C6949" s="50" t="s">
        <v>380</v>
      </c>
      <c r="D6949" s="51" t="s">
        <v>77</v>
      </c>
      <c r="E6949" s="30">
        <v>0</v>
      </c>
      <c r="F6949" s="30">
        <f t="shared" si="1"/>
        <v>1</v>
      </c>
      <c r="G6949" s="30">
        <v>0</v>
      </c>
      <c r="H6949" s="30">
        <f t="shared" si="2"/>
        <v>1</v>
      </c>
      <c r="I6949" s="30">
        <v>1</v>
      </c>
      <c r="J6949" s="30">
        <f t="shared" si="3"/>
        <v>0</v>
      </c>
      <c r="K6949" s="30">
        <v>0</v>
      </c>
      <c r="L6949" s="30">
        <f t="shared" si="4"/>
        <v>1</v>
      </c>
      <c r="M6949" s="52" t="str">
        <f t="shared" si="5"/>
        <v>агрегати не працюють</v>
      </c>
      <c r="O6949" s="30" t="str">
        <f t="shared" si="6"/>
        <v/>
      </c>
      <c r="P6949" s="30" t="str">
        <f t="shared" si="7"/>
        <v/>
      </c>
      <c r="Q6949" s="30" t="str">
        <f t="shared" si="8"/>
        <v/>
      </c>
      <c r="R6949" s="30" t="str">
        <f t="shared" si="9"/>
        <v/>
      </c>
      <c r="S6949" s="30" t="str">
        <f t="shared" si="10"/>
        <v/>
      </c>
      <c r="T6949" s="30" t="str">
        <f t="shared" si="11"/>
        <v/>
      </c>
      <c r="U6949" s="30" t="str">
        <f t="shared" si="12"/>
        <v/>
      </c>
    </row>
    <row r="6950" spans="2:21" ht="15.75" customHeight="1" x14ac:dyDescent="0.25">
      <c r="B6950" s="49" t="s">
        <v>364</v>
      </c>
      <c r="C6950" s="50" t="s">
        <v>380</v>
      </c>
      <c r="D6950" s="51" t="s">
        <v>78</v>
      </c>
      <c r="E6950" s="30">
        <v>651</v>
      </c>
      <c r="F6950" s="30">
        <v>0</v>
      </c>
      <c r="G6950" s="30">
        <v>96344</v>
      </c>
      <c r="H6950" s="30">
        <v>1</v>
      </c>
      <c r="I6950" s="30">
        <v>1</v>
      </c>
      <c r="J6950" s="30">
        <f t="shared" si="3"/>
        <v>0</v>
      </c>
      <c r="K6950" s="30">
        <v>1</v>
      </c>
      <c r="L6950" s="30">
        <f t="shared" si="4"/>
        <v>0</v>
      </c>
      <c r="M6950" s="52" t="str">
        <f t="shared" si="5"/>
        <v>OK</v>
      </c>
      <c r="O6950" s="30">
        <f t="shared" si="6"/>
        <v>651</v>
      </c>
      <c r="P6950" s="30">
        <f t="shared" si="7"/>
        <v>608.8152</v>
      </c>
      <c r="Q6950" s="30">
        <f t="shared" si="8"/>
        <v>608.8152</v>
      </c>
      <c r="R6950" s="30" t="str">
        <f t="shared" si="9"/>
        <v/>
      </c>
      <c r="S6950" s="30" t="str">
        <f t="shared" si="10"/>
        <v/>
      </c>
      <c r="T6950" s="30">
        <f t="shared" si="11"/>
        <v>96344</v>
      </c>
      <c r="U6950" s="30">
        <f t="shared" si="12"/>
        <v>58655691.628799997</v>
      </c>
    </row>
    <row r="6951" spans="2:21" ht="15.75" customHeight="1" x14ac:dyDescent="0.25">
      <c r="B6951" s="49" t="s">
        <v>364</v>
      </c>
      <c r="C6951" s="50" t="s">
        <v>380</v>
      </c>
      <c r="D6951" s="51" t="s">
        <v>79</v>
      </c>
      <c r="E6951" s="30">
        <v>818</v>
      </c>
      <c r="F6951" s="30">
        <v>0</v>
      </c>
      <c r="G6951" s="30">
        <v>31562</v>
      </c>
      <c r="H6951" s="30">
        <v>0</v>
      </c>
      <c r="I6951" s="30">
        <v>1</v>
      </c>
      <c r="J6951" s="30">
        <f t="shared" si="3"/>
        <v>0</v>
      </c>
      <c r="K6951" s="30">
        <v>1</v>
      </c>
      <c r="L6951" s="30">
        <f t="shared" si="4"/>
        <v>0</v>
      </c>
      <c r="M6951" s="52" t="str">
        <f t="shared" si="5"/>
        <v>OK</v>
      </c>
      <c r="O6951" s="30">
        <f t="shared" si="6"/>
        <v>818</v>
      </c>
      <c r="P6951" s="30">
        <f t="shared" si="7"/>
        <v>764.99360000000001</v>
      </c>
      <c r="Q6951" s="30">
        <f t="shared" si="8"/>
        <v>764.99360000000001</v>
      </c>
      <c r="R6951" s="30">
        <f t="shared" si="9"/>
        <v>31562</v>
      </c>
      <c r="S6951" s="30">
        <f t="shared" si="10"/>
        <v>37719.746200000001</v>
      </c>
      <c r="T6951" s="30">
        <f t="shared" si="11"/>
        <v>37719.746200000001</v>
      </c>
      <c r="U6951" s="30">
        <f t="shared" si="12"/>
        <v>28855364.436624322</v>
      </c>
    </row>
    <row r="6952" spans="2:21" ht="15.75" customHeight="1" x14ac:dyDescent="0.25">
      <c r="B6952" s="49" t="s">
        <v>364</v>
      </c>
      <c r="C6952" s="50" t="s">
        <v>380</v>
      </c>
      <c r="D6952" s="51" t="s">
        <v>80</v>
      </c>
      <c r="E6952" s="30">
        <v>719</v>
      </c>
      <c r="F6952" s="30">
        <v>1</v>
      </c>
      <c r="G6952" s="30">
        <v>50422</v>
      </c>
      <c r="H6952" s="30">
        <v>0</v>
      </c>
      <c r="I6952" s="30">
        <v>1</v>
      </c>
      <c r="J6952" s="30">
        <f t="shared" si="3"/>
        <v>0</v>
      </c>
      <c r="K6952" s="30">
        <v>1</v>
      </c>
      <c r="L6952" s="30">
        <f t="shared" si="4"/>
        <v>0</v>
      </c>
      <c r="M6952" s="52" t="str">
        <f t="shared" si="5"/>
        <v>OK</v>
      </c>
      <c r="O6952" s="30" t="str">
        <f t="shared" si="6"/>
        <v/>
      </c>
      <c r="P6952" s="30" t="str">
        <f t="shared" si="7"/>
        <v/>
      </c>
      <c r="Q6952" s="30">
        <f t="shared" si="8"/>
        <v>719</v>
      </c>
      <c r="R6952" s="30">
        <f t="shared" si="9"/>
        <v>50422</v>
      </c>
      <c r="S6952" s="30">
        <f t="shared" si="10"/>
        <v>60259.332200000004</v>
      </c>
      <c r="T6952" s="30">
        <f t="shared" si="11"/>
        <v>60259.332200000004</v>
      </c>
      <c r="U6952" s="30">
        <f t="shared" si="12"/>
        <v>43326459.851800002</v>
      </c>
    </row>
    <row r="6953" spans="2:21" ht="15.75" customHeight="1" x14ac:dyDescent="0.25">
      <c r="B6953" s="49" t="s">
        <v>364</v>
      </c>
      <c r="C6953" s="50" t="s">
        <v>380</v>
      </c>
      <c r="D6953" s="51" t="s">
        <v>81</v>
      </c>
      <c r="E6953" s="30">
        <v>0</v>
      </c>
      <c r="F6953" s="30">
        <f t="shared" si="1"/>
        <v>1</v>
      </c>
      <c r="G6953" s="30">
        <v>0</v>
      </c>
      <c r="H6953" s="30">
        <f t="shared" si="2"/>
        <v>1</v>
      </c>
      <c r="I6953" s="30">
        <v>1</v>
      </c>
      <c r="J6953" s="30">
        <f t="shared" si="3"/>
        <v>0</v>
      </c>
      <c r="K6953" s="30">
        <v>0</v>
      </c>
      <c r="L6953" s="30">
        <f t="shared" si="4"/>
        <v>1</v>
      </c>
      <c r="M6953" s="52" t="str">
        <f t="shared" si="5"/>
        <v>агрегати не працюють</v>
      </c>
      <c r="O6953" s="30" t="str">
        <f t="shared" si="6"/>
        <v/>
      </c>
      <c r="P6953" s="30" t="str">
        <f t="shared" si="7"/>
        <v/>
      </c>
      <c r="Q6953" s="30" t="str">
        <f t="shared" si="8"/>
        <v/>
      </c>
      <c r="R6953" s="30" t="str">
        <f t="shared" si="9"/>
        <v/>
      </c>
      <c r="S6953" s="30" t="str">
        <f t="shared" si="10"/>
        <v/>
      </c>
      <c r="T6953" s="30" t="str">
        <f t="shared" si="11"/>
        <v/>
      </c>
      <c r="U6953" s="30" t="str">
        <f t="shared" si="12"/>
        <v/>
      </c>
    </row>
    <row r="6954" spans="2:21" ht="15.75" customHeight="1" x14ac:dyDescent="0.25">
      <c r="B6954" s="49" t="s">
        <v>364</v>
      </c>
      <c r="C6954" s="50" t="s">
        <v>380</v>
      </c>
      <c r="D6954" s="51" t="s">
        <v>82</v>
      </c>
      <c r="E6954" s="30">
        <v>0</v>
      </c>
      <c r="F6954" s="30">
        <f t="shared" si="1"/>
        <v>1</v>
      </c>
      <c r="G6954" s="30">
        <v>0</v>
      </c>
      <c r="H6954" s="30">
        <f t="shared" si="2"/>
        <v>1</v>
      </c>
      <c r="I6954" s="30">
        <v>1</v>
      </c>
      <c r="J6954" s="30">
        <f t="shared" si="3"/>
        <v>0</v>
      </c>
      <c r="K6954" s="30">
        <v>0</v>
      </c>
      <c r="L6954" s="30">
        <f t="shared" si="4"/>
        <v>1</v>
      </c>
      <c r="M6954" s="52" t="str">
        <f t="shared" si="5"/>
        <v>агрегати не працюють</v>
      </c>
      <c r="O6954" s="30" t="str">
        <f t="shared" si="6"/>
        <v/>
      </c>
      <c r="P6954" s="30" t="str">
        <f t="shared" si="7"/>
        <v/>
      </c>
      <c r="Q6954" s="30" t="str">
        <f t="shared" si="8"/>
        <v/>
      </c>
      <c r="R6954" s="30" t="str">
        <f t="shared" si="9"/>
        <v/>
      </c>
      <c r="S6954" s="30" t="str">
        <f t="shared" si="10"/>
        <v/>
      </c>
      <c r="T6954" s="30" t="str">
        <f t="shared" si="11"/>
        <v/>
      </c>
      <c r="U6954" s="30" t="str">
        <f t="shared" si="12"/>
        <v/>
      </c>
    </row>
    <row r="6955" spans="2:21" ht="15.75" customHeight="1" x14ac:dyDescent="0.25">
      <c r="B6955" s="49" t="s">
        <v>364</v>
      </c>
      <c r="C6955" s="50" t="s">
        <v>380</v>
      </c>
      <c r="D6955" s="51" t="s">
        <v>83</v>
      </c>
      <c r="E6955" s="30">
        <v>1393</v>
      </c>
      <c r="F6955" s="30">
        <v>1</v>
      </c>
      <c r="G6955" s="30">
        <v>31779</v>
      </c>
      <c r="H6955" s="30">
        <v>0</v>
      </c>
      <c r="I6955" s="30">
        <v>1</v>
      </c>
      <c r="J6955" s="30">
        <f t="shared" si="3"/>
        <v>0</v>
      </c>
      <c r="K6955" s="30">
        <v>1</v>
      </c>
      <c r="L6955" s="30">
        <f t="shared" si="4"/>
        <v>0</v>
      </c>
      <c r="M6955" s="52" t="str">
        <f t="shared" si="5"/>
        <v>OK</v>
      </c>
      <c r="O6955" s="30" t="str">
        <f t="shared" si="6"/>
        <v/>
      </c>
      <c r="P6955" s="30" t="str">
        <f t="shared" si="7"/>
        <v/>
      </c>
      <c r="Q6955" s="30">
        <f t="shared" si="8"/>
        <v>1393</v>
      </c>
      <c r="R6955" s="30">
        <f t="shared" si="9"/>
        <v>31779</v>
      </c>
      <c r="S6955" s="30">
        <f t="shared" si="10"/>
        <v>37979.082900000001</v>
      </c>
      <c r="T6955" s="30">
        <f t="shared" si="11"/>
        <v>37979.082900000001</v>
      </c>
      <c r="U6955" s="30">
        <f t="shared" si="12"/>
        <v>52904862.479699999</v>
      </c>
    </row>
    <row r="6956" spans="2:21" ht="15.75" customHeight="1" x14ac:dyDescent="0.25">
      <c r="B6956" s="49" t="s">
        <v>364</v>
      </c>
      <c r="C6956" s="50" t="s">
        <v>381</v>
      </c>
      <c r="D6956" s="51" t="s">
        <v>60</v>
      </c>
      <c r="E6956" s="30">
        <v>0</v>
      </c>
      <c r="F6956" s="30">
        <f t="shared" si="1"/>
        <v>1</v>
      </c>
      <c r="G6956" s="30">
        <v>0</v>
      </c>
      <c r="H6956" s="30">
        <f t="shared" si="2"/>
        <v>1</v>
      </c>
      <c r="I6956" s="30">
        <v>1</v>
      </c>
      <c r="J6956" s="30">
        <f t="shared" si="3"/>
        <v>0</v>
      </c>
      <c r="K6956" s="30">
        <v>0</v>
      </c>
      <c r="L6956" s="30">
        <f t="shared" si="4"/>
        <v>1</v>
      </c>
      <c r="M6956" s="52" t="str">
        <f t="shared" si="5"/>
        <v>агрегати не працюють</v>
      </c>
      <c r="O6956" s="30" t="str">
        <f t="shared" si="6"/>
        <v/>
      </c>
      <c r="P6956" s="30" t="str">
        <f t="shared" si="7"/>
        <v/>
      </c>
      <c r="Q6956" s="30" t="str">
        <f t="shared" si="8"/>
        <v/>
      </c>
      <c r="R6956" s="30" t="str">
        <f t="shared" si="9"/>
        <v/>
      </c>
      <c r="S6956" s="30" t="str">
        <f t="shared" si="10"/>
        <v/>
      </c>
      <c r="T6956" s="30" t="str">
        <f t="shared" si="11"/>
        <v/>
      </c>
      <c r="U6956" s="30" t="str">
        <f t="shared" si="12"/>
        <v/>
      </c>
    </row>
    <row r="6957" spans="2:21" ht="15.75" customHeight="1" x14ac:dyDescent="0.25">
      <c r="B6957" s="49" t="s">
        <v>364</v>
      </c>
      <c r="C6957" s="50" t="s">
        <v>381</v>
      </c>
      <c r="D6957" s="51" t="s">
        <v>61</v>
      </c>
      <c r="E6957" s="30">
        <v>0</v>
      </c>
      <c r="F6957" s="30">
        <f t="shared" si="1"/>
        <v>1</v>
      </c>
      <c r="G6957" s="30">
        <v>0</v>
      </c>
      <c r="H6957" s="30">
        <f t="shared" si="2"/>
        <v>1</v>
      </c>
      <c r="I6957" s="30">
        <v>1</v>
      </c>
      <c r="J6957" s="30">
        <f t="shared" si="3"/>
        <v>0</v>
      </c>
      <c r="K6957" s="30">
        <v>0</v>
      </c>
      <c r="L6957" s="30">
        <f t="shared" si="4"/>
        <v>1</v>
      </c>
      <c r="M6957" s="52" t="str">
        <f t="shared" si="5"/>
        <v>агрегати не працюють</v>
      </c>
      <c r="O6957" s="30" t="str">
        <f t="shared" si="6"/>
        <v/>
      </c>
      <c r="P6957" s="30" t="str">
        <f t="shared" si="7"/>
        <v/>
      </c>
      <c r="Q6957" s="30" t="str">
        <f t="shared" si="8"/>
        <v/>
      </c>
      <c r="R6957" s="30" t="str">
        <f t="shared" si="9"/>
        <v/>
      </c>
      <c r="S6957" s="30" t="str">
        <f t="shared" si="10"/>
        <v/>
      </c>
      <c r="T6957" s="30" t="str">
        <f t="shared" si="11"/>
        <v/>
      </c>
      <c r="U6957" s="30" t="str">
        <f t="shared" si="12"/>
        <v/>
      </c>
    </row>
    <row r="6958" spans="2:21" ht="15.75" customHeight="1" x14ac:dyDescent="0.25">
      <c r="B6958" s="49" t="s">
        <v>364</v>
      </c>
      <c r="C6958" s="50" t="s">
        <v>381</v>
      </c>
      <c r="D6958" s="51" t="s">
        <v>62</v>
      </c>
      <c r="E6958" s="30">
        <v>1786</v>
      </c>
      <c r="F6958" s="30">
        <v>1</v>
      </c>
      <c r="G6958" s="30">
        <v>119992</v>
      </c>
      <c r="H6958" s="30">
        <v>1</v>
      </c>
      <c r="I6958" s="30">
        <v>1</v>
      </c>
      <c r="J6958" s="30">
        <f t="shared" si="3"/>
        <v>0</v>
      </c>
      <c r="K6958" s="30">
        <v>1</v>
      </c>
      <c r="L6958" s="30">
        <f t="shared" si="4"/>
        <v>0</v>
      </c>
      <c r="M6958" s="52" t="str">
        <f t="shared" si="5"/>
        <v>OK</v>
      </c>
      <c r="O6958" s="30" t="str">
        <f t="shared" si="6"/>
        <v/>
      </c>
      <c r="P6958" s="30" t="str">
        <f t="shared" si="7"/>
        <v/>
      </c>
      <c r="Q6958" s="30">
        <f t="shared" si="8"/>
        <v>1786</v>
      </c>
      <c r="R6958" s="30" t="str">
        <f t="shared" si="9"/>
        <v/>
      </c>
      <c r="S6958" s="30" t="str">
        <f t="shared" si="10"/>
        <v/>
      </c>
      <c r="T6958" s="30">
        <f t="shared" si="11"/>
        <v>119992</v>
      </c>
      <c r="U6958" s="30">
        <f t="shared" si="12"/>
        <v>214305712</v>
      </c>
    </row>
    <row r="6959" spans="2:21" ht="15.75" customHeight="1" x14ac:dyDescent="0.25">
      <c r="B6959" s="49" t="s">
        <v>364</v>
      </c>
      <c r="C6959" s="50" t="s">
        <v>381</v>
      </c>
      <c r="D6959" s="51" t="s">
        <v>63</v>
      </c>
      <c r="E6959" s="30">
        <v>0</v>
      </c>
      <c r="F6959" s="30">
        <f t="shared" si="1"/>
        <v>1</v>
      </c>
      <c r="G6959" s="30">
        <v>0</v>
      </c>
      <c r="H6959" s="30">
        <f t="shared" si="2"/>
        <v>1</v>
      </c>
      <c r="I6959" s="30">
        <v>1</v>
      </c>
      <c r="J6959" s="30">
        <f t="shared" si="3"/>
        <v>0</v>
      </c>
      <c r="K6959" s="30">
        <v>0</v>
      </c>
      <c r="L6959" s="30">
        <f t="shared" si="4"/>
        <v>1</v>
      </c>
      <c r="M6959" s="52" t="str">
        <f t="shared" si="5"/>
        <v>агрегати не працюють</v>
      </c>
      <c r="O6959" s="30" t="str">
        <f t="shared" si="6"/>
        <v/>
      </c>
      <c r="P6959" s="30" t="str">
        <f t="shared" si="7"/>
        <v/>
      </c>
      <c r="Q6959" s="30" t="str">
        <f t="shared" si="8"/>
        <v/>
      </c>
      <c r="R6959" s="30" t="str">
        <f t="shared" si="9"/>
        <v/>
      </c>
      <c r="S6959" s="30" t="str">
        <f t="shared" si="10"/>
        <v/>
      </c>
      <c r="T6959" s="30" t="str">
        <f t="shared" si="11"/>
        <v/>
      </c>
      <c r="U6959" s="30" t="str">
        <f t="shared" si="12"/>
        <v/>
      </c>
    </row>
    <row r="6960" spans="2:21" ht="15.75" customHeight="1" x14ac:dyDescent="0.25">
      <c r="B6960" s="49" t="s">
        <v>364</v>
      </c>
      <c r="C6960" s="50" t="s">
        <v>381</v>
      </c>
      <c r="D6960" s="51" t="s">
        <v>64</v>
      </c>
      <c r="E6960" s="30">
        <v>0</v>
      </c>
      <c r="F6960" s="30">
        <f t="shared" si="1"/>
        <v>1</v>
      </c>
      <c r="G6960" s="30">
        <v>0</v>
      </c>
      <c r="H6960" s="30">
        <f t="shared" si="2"/>
        <v>1</v>
      </c>
      <c r="I6960" s="30">
        <v>1</v>
      </c>
      <c r="J6960" s="30">
        <f t="shared" si="3"/>
        <v>0</v>
      </c>
      <c r="K6960" s="30">
        <v>0</v>
      </c>
      <c r="L6960" s="30">
        <f t="shared" si="4"/>
        <v>1</v>
      </c>
      <c r="M6960" s="52" t="str">
        <f t="shared" si="5"/>
        <v>агрегати не працюють</v>
      </c>
      <c r="O6960" s="30" t="str">
        <f t="shared" si="6"/>
        <v/>
      </c>
      <c r="P6960" s="30" t="str">
        <f t="shared" si="7"/>
        <v/>
      </c>
      <c r="Q6960" s="30" t="str">
        <f t="shared" si="8"/>
        <v/>
      </c>
      <c r="R6960" s="30" t="str">
        <f t="shared" si="9"/>
        <v/>
      </c>
      <c r="S6960" s="30" t="str">
        <f t="shared" si="10"/>
        <v/>
      </c>
      <c r="T6960" s="30" t="str">
        <f t="shared" si="11"/>
        <v/>
      </c>
      <c r="U6960" s="30" t="str">
        <f t="shared" si="12"/>
        <v/>
      </c>
    </row>
    <row r="6961" spans="2:21" ht="15.75" customHeight="1" x14ac:dyDescent="0.25">
      <c r="B6961" s="49" t="s">
        <v>364</v>
      </c>
      <c r="C6961" s="50" t="s">
        <v>381</v>
      </c>
      <c r="D6961" s="51" t="s">
        <v>65</v>
      </c>
      <c r="E6961" s="30">
        <v>0</v>
      </c>
      <c r="F6961" s="30">
        <f t="shared" si="1"/>
        <v>1</v>
      </c>
      <c r="G6961" s="30">
        <v>0</v>
      </c>
      <c r="H6961" s="30">
        <f t="shared" si="2"/>
        <v>1</v>
      </c>
      <c r="I6961" s="30">
        <v>1</v>
      </c>
      <c r="J6961" s="30">
        <f t="shared" si="3"/>
        <v>0</v>
      </c>
      <c r="K6961" s="30">
        <v>0</v>
      </c>
      <c r="L6961" s="30">
        <f t="shared" si="4"/>
        <v>1</v>
      </c>
      <c r="M6961" s="52" t="str">
        <f t="shared" si="5"/>
        <v>агрегати не працюють</v>
      </c>
      <c r="O6961" s="30" t="str">
        <f t="shared" si="6"/>
        <v/>
      </c>
      <c r="P6961" s="30" t="str">
        <f t="shared" si="7"/>
        <v/>
      </c>
      <c r="Q6961" s="30" t="str">
        <f t="shared" si="8"/>
        <v/>
      </c>
      <c r="R6961" s="30" t="str">
        <f t="shared" si="9"/>
        <v/>
      </c>
      <c r="S6961" s="30" t="str">
        <f t="shared" si="10"/>
        <v/>
      </c>
      <c r="T6961" s="30" t="str">
        <f t="shared" si="11"/>
        <v/>
      </c>
      <c r="U6961" s="30" t="str">
        <f t="shared" si="12"/>
        <v/>
      </c>
    </row>
    <row r="6962" spans="2:21" ht="15.75" customHeight="1" x14ac:dyDescent="0.25">
      <c r="B6962" s="49" t="s">
        <v>364</v>
      </c>
      <c r="C6962" s="50" t="s">
        <v>381</v>
      </c>
      <c r="D6962" s="51" t="s">
        <v>66</v>
      </c>
      <c r="E6962" s="30">
        <v>811</v>
      </c>
      <c r="F6962" s="30">
        <v>0</v>
      </c>
      <c r="G6962" s="30">
        <v>290900</v>
      </c>
      <c r="H6962" s="30">
        <v>1</v>
      </c>
      <c r="I6962" s="30">
        <v>1</v>
      </c>
      <c r="J6962" s="30">
        <f t="shared" si="3"/>
        <v>0</v>
      </c>
      <c r="K6962" s="30">
        <v>1</v>
      </c>
      <c r="L6962" s="30">
        <f t="shared" si="4"/>
        <v>0</v>
      </c>
      <c r="M6962" s="52" t="str">
        <f t="shared" si="5"/>
        <v>OK</v>
      </c>
      <c r="O6962" s="30">
        <f t="shared" si="6"/>
        <v>811</v>
      </c>
      <c r="P6962" s="30">
        <f t="shared" si="7"/>
        <v>758.44720000000007</v>
      </c>
      <c r="Q6962" s="30">
        <f t="shared" si="8"/>
        <v>758.44720000000007</v>
      </c>
      <c r="R6962" s="30" t="str">
        <f t="shared" si="9"/>
        <v/>
      </c>
      <c r="S6962" s="30" t="str">
        <f t="shared" si="10"/>
        <v/>
      </c>
      <c r="T6962" s="30">
        <f t="shared" si="11"/>
        <v>290900</v>
      </c>
      <c r="U6962" s="30">
        <f t="shared" si="12"/>
        <v>220632290.48000002</v>
      </c>
    </row>
    <row r="6963" spans="2:21" ht="15.75" customHeight="1" x14ac:dyDescent="0.25">
      <c r="B6963" s="49" t="s">
        <v>364</v>
      </c>
      <c r="C6963" s="50" t="s">
        <v>381</v>
      </c>
      <c r="D6963" s="51" t="s">
        <v>67</v>
      </c>
      <c r="E6963" s="30">
        <v>0</v>
      </c>
      <c r="F6963" s="30">
        <f t="shared" si="1"/>
        <v>1</v>
      </c>
      <c r="G6963" s="30">
        <v>0</v>
      </c>
      <c r="H6963" s="30">
        <f t="shared" si="2"/>
        <v>1</v>
      </c>
      <c r="I6963" s="30">
        <v>1</v>
      </c>
      <c r="J6963" s="30">
        <f t="shared" si="3"/>
        <v>0</v>
      </c>
      <c r="K6963" s="30">
        <v>0</v>
      </c>
      <c r="L6963" s="30">
        <f t="shared" si="4"/>
        <v>1</v>
      </c>
      <c r="M6963" s="52" t="str">
        <f t="shared" si="5"/>
        <v>агрегати не працюють</v>
      </c>
      <c r="O6963" s="30" t="str">
        <f t="shared" si="6"/>
        <v/>
      </c>
      <c r="P6963" s="30" t="str">
        <f t="shared" si="7"/>
        <v/>
      </c>
      <c r="Q6963" s="30" t="str">
        <f t="shared" si="8"/>
        <v/>
      </c>
      <c r="R6963" s="30" t="str">
        <f t="shared" si="9"/>
        <v/>
      </c>
      <c r="S6963" s="30" t="str">
        <f t="shared" si="10"/>
        <v/>
      </c>
      <c r="T6963" s="30" t="str">
        <f t="shared" si="11"/>
        <v/>
      </c>
      <c r="U6963" s="30" t="str">
        <f t="shared" si="12"/>
        <v/>
      </c>
    </row>
    <row r="6964" spans="2:21" ht="15.75" customHeight="1" x14ac:dyDescent="0.25">
      <c r="B6964" s="49" t="s">
        <v>364</v>
      </c>
      <c r="C6964" s="50" t="s">
        <v>381</v>
      </c>
      <c r="D6964" s="51" t="s">
        <v>68</v>
      </c>
      <c r="E6964" s="30">
        <v>0</v>
      </c>
      <c r="F6964" s="30">
        <f t="shared" si="1"/>
        <v>1</v>
      </c>
      <c r="G6964" s="30">
        <v>0</v>
      </c>
      <c r="H6964" s="30">
        <f t="shared" si="2"/>
        <v>1</v>
      </c>
      <c r="I6964" s="30">
        <v>1</v>
      </c>
      <c r="J6964" s="30">
        <f t="shared" si="3"/>
        <v>0</v>
      </c>
      <c r="K6964" s="30">
        <v>0</v>
      </c>
      <c r="L6964" s="30">
        <f t="shared" si="4"/>
        <v>1</v>
      </c>
      <c r="M6964" s="52" t="str">
        <f t="shared" si="5"/>
        <v>агрегати не працюють</v>
      </c>
      <c r="O6964" s="30" t="str">
        <f t="shared" si="6"/>
        <v/>
      </c>
      <c r="P6964" s="30" t="str">
        <f t="shared" si="7"/>
        <v/>
      </c>
      <c r="Q6964" s="30" t="str">
        <f t="shared" si="8"/>
        <v/>
      </c>
      <c r="R6964" s="30" t="str">
        <f t="shared" si="9"/>
        <v/>
      </c>
      <c r="S6964" s="30" t="str">
        <f t="shared" si="10"/>
        <v/>
      </c>
      <c r="T6964" s="30" t="str">
        <f t="shared" si="11"/>
        <v/>
      </c>
      <c r="U6964" s="30" t="str">
        <f t="shared" si="12"/>
        <v/>
      </c>
    </row>
    <row r="6965" spans="2:21" ht="15.75" customHeight="1" x14ac:dyDescent="0.25">
      <c r="B6965" s="49" t="s">
        <v>364</v>
      </c>
      <c r="C6965" s="50" t="s">
        <v>381</v>
      </c>
      <c r="D6965" s="51" t="s">
        <v>69</v>
      </c>
      <c r="E6965" s="30">
        <v>0</v>
      </c>
      <c r="F6965" s="30">
        <f t="shared" si="1"/>
        <v>1</v>
      </c>
      <c r="G6965" s="30">
        <v>0</v>
      </c>
      <c r="H6965" s="30">
        <f t="shared" si="2"/>
        <v>1</v>
      </c>
      <c r="I6965" s="30">
        <v>1</v>
      </c>
      <c r="J6965" s="30">
        <f t="shared" si="3"/>
        <v>0</v>
      </c>
      <c r="K6965" s="30">
        <v>0</v>
      </c>
      <c r="L6965" s="30">
        <f t="shared" si="4"/>
        <v>1</v>
      </c>
      <c r="M6965" s="52" t="str">
        <f t="shared" si="5"/>
        <v>агрегати не працюють</v>
      </c>
      <c r="O6965" s="30" t="str">
        <f t="shared" si="6"/>
        <v/>
      </c>
      <c r="P6965" s="30" t="str">
        <f t="shared" si="7"/>
        <v/>
      </c>
      <c r="Q6965" s="30" t="str">
        <f t="shared" si="8"/>
        <v/>
      </c>
      <c r="R6965" s="30" t="str">
        <f t="shared" si="9"/>
        <v/>
      </c>
      <c r="S6965" s="30" t="str">
        <f t="shared" si="10"/>
        <v/>
      </c>
      <c r="T6965" s="30" t="str">
        <f t="shared" si="11"/>
        <v/>
      </c>
      <c r="U6965" s="30" t="str">
        <f t="shared" si="12"/>
        <v/>
      </c>
    </row>
    <row r="6966" spans="2:21" ht="15.75" customHeight="1" x14ac:dyDescent="0.25">
      <c r="B6966" s="49" t="s">
        <v>364</v>
      </c>
      <c r="C6966" s="50" t="s">
        <v>381</v>
      </c>
      <c r="D6966" s="51" t="s">
        <v>70</v>
      </c>
      <c r="E6966" s="30">
        <v>1217</v>
      </c>
      <c r="F6966" s="30">
        <v>1</v>
      </c>
      <c r="G6966" s="30">
        <v>214915</v>
      </c>
      <c r="H6966" s="30">
        <v>1</v>
      </c>
      <c r="I6966" s="30">
        <v>1</v>
      </c>
      <c r="J6966" s="30">
        <f t="shared" si="3"/>
        <v>0</v>
      </c>
      <c r="K6966" s="30">
        <v>1</v>
      </c>
      <c r="L6966" s="30">
        <f t="shared" si="4"/>
        <v>0</v>
      </c>
      <c r="M6966" s="52" t="str">
        <f t="shared" si="5"/>
        <v>OK</v>
      </c>
      <c r="O6966" s="30" t="str">
        <f t="shared" si="6"/>
        <v/>
      </c>
      <c r="P6966" s="30" t="str">
        <f t="shared" si="7"/>
        <v/>
      </c>
      <c r="Q6966" s="30">
        <f t="shared" si="8"/>
        <v>1217</v>
      </c>
      <c r="R6966" s="30" t="str">
        <f t="shared" si="9"/>
        <v/>
      </c>
      <c r="S6966" s="30" t="str">
        <f t="shared" si="10"/>
        <v/>
      </c>
      <c r="T6966" s="30">
        <f t="shared" si="11"/>
        <v>214915</v>
      </c>
      <c r="U6966" s="30">
        <f t="shared" si="12"/>
        <v>261551555</v>
      </c>
    </row>
    <row r="6967" spans="2:21" ht="15.75" customHeight="1" x14ac:dyDescent="0.25">
      <c r="B6967" s="49" t="s">
        <v>364</v>
      </c>
      <c r="C6967" s="50" t="s">
        <v>381</v>
      </c>
      <c r="D6967" s="51" t="s">
        <v>71</v>
      </c>
      <c r="E6967" s="30">
        <v>1984</v>
      </c>
      <c r="F6967" s="30">
        <v>1</v>
      </c>
      <c r="G6967" s="30">
        <v>68924</v>
      </c>
      <c r="H6967" s="30">
        <v>0</v>
      </c>
      <c r="I6967" s="30">
        <v>1</v>
      </c>
      <c r="J6967" s="30">
        <f t="shared" si="3"/>
        <v>0</v>
      </c>
      <c r="K6967" s="30">
        <v>1</v>
      </c>
      <c r="L6967" s="30">
        <f t="shared" si="4"/>
        <v>0</v>
      </c>
      <c r="M6967" s="52" t="str">
        <f t="shared" si="5"/>
        <v>OK</v>
      </c>
      <c r="O6967" s="30" t="str">
        <f t="shared" si="6"/>
        <v/>
      </c>
      <c r="P6967" s="30" t="str">
        <f t="shared" si="7"/>
        <v/>
      </c>
      <c r="Q6967" s="30">
        <f t="shared" si="8"/>
        <v>1984</v>
      </c>
      <c r="R6967" s="30">
        <f t="shared" si="9"/>
        <v>68924</v>
      </c>
      <c r="S6967" s="30">
        <f t="shared" si="10"/>
        <v>82371.072400000005</v>
      </c>
      <c r="T6967" s="30">
        <f t="shared" si="11"/>
        <v>82371.072400000005</v>
      </c>
      <c r="U6967" s="30">
        <f t="shared" si="12"/>
        <v>163424207.64160001</v>
      </c>
    </row>
    <row r="6968" spans="2:21" ht="15.75" customHeight="1" x14ac:dyDescent="0.25">
      <c r="B6968" s="49" t="s">
        <v>364</v>
      </c>
      <c r="C6968" s="50" t="s">
        <v>381</v>
      </c>
      <c r="D6968" s="51" t="s">
        <v>72</v>
      </c>
      <c r="E6968" s="30">
        <v>1151</v>
      </c>
      <c r="F6968" s="30">
        <v>1</v>
      </c>
      <c r="G6968" s="30">
        <v>112947</v>
      </c>
      <c r="H6968" s="30">
        <v>0</v>
      </c>
      <c r="I6968" s="30">
        <v>1</v>
      </c>
      <c r="J6968" s="30">
        <f t="shared" si="3"/>
        <v>0</v>
      </c>
      <c r="K6968" s="30">
        <v>1</v>
      </c>
      <c r="L6968" s="30">
        <f t="shared" si="4"/>
        <v>0</v>
      </c>
      <c r="M6968" s="52" t="str">
        <f t="shared" si="5"/>
        <v>OK</v>
      </c>
      <c r="O6968" s="30" t="str">
        <f t="shared" si="6"/>
        <v/>
      </c>
      <c r="P6968" s="30" t="str">
        <f t="shared" si="7"/>
        <v/>
      </c>
      <c r="Q6968" s="30">
        <f t="shared" si="8"/>
        <v>1151</v>
      </c>
      <c r="R6968" s="30">
        <f t="shared" si="9"/>
        <v>112947</v>
      </c>
      <c r="S6968" s="30">
        <f t="shared" si="10"/>
        <v>134982.95970000001</v>
      </c>
      <c r="T6968" s="30">
        <f t="shared" si="11"/>
        <v>134982.95970000001</v>
      </c>
      <c r="U6968" s="30">
        <f t="shared" si="12"/>
        <v>155365386.61470002</v>
      </c>
    </row>
    <row r="6969" spans="2:21" ht="15.75" customHeight="1" x14ac:dyDescent="0.25">
      <c r="B6969" s="49" t="s">
        <v>364</v>
      </c>
      <c r="C6969" s="50" t="s">
        <v>381</v>
      </c>
      <c r="D6969" s="51" t="s">
        <v>73</v>
      </c>
      <c r="E6969" s="30">
        <v>0</v>
      </c>
      <c r="F6969" s="30">
        <f t="shared" si="1"/>
        <v>1</v>
      </c>
      <c r="G6969" s="30">
        <v>0</v>
      </c>
      <c r="H6969" s="30">
        <f t="shared" si="2"/>
        <v>1</v>
      </c>
      <c r="I6969" s="30">
        <v>1</v>
      </c>
      <c r="J6969" s="30">
        <f t="shared" si="3"/>
        <v>0</v>
      </c>
      <c r="K6969" s="30">
        <v>0</v>
      </c>
      <c r="L6969" s="30">
        <f t="shared" si="4"/>
        <v>1</v>
      </c>
      <c r="M6969" s="52" t="str">
        <f t="shared" si="5"/>
        <v>агрегати не працюють</v>
      </c>
      <c r="O6969" s="30" t="str">
        <f t="shared" si="6"/>
        <v/>
      </c>
      <c r="P6969" s="30" t="str">
        <f t="shared" si="7"/>
        <v/>
      </c>
      <c r="Q6969" s="30" t="str">
        <f t="shared" si="8"/>
        <v/>
      </c>
      <c r="R6969" s="30" t="str">
        <f t="shared" si="9"/>
        <v/>
      </c>
      <c r="S6969" s="30" t="str">
        <f t="shared" si="10"/>
        <v/>
      </c>
      <c r="T6969" s="30" t="str">
        <f t="shared" si="11"/>
        <v/>
      </c>
      <c r="U6969" s="30" t="str">
        <f t="shared" si="12"/>
        <v/>
      </c>
    </row>
    <row r="6970" spans="2:21" ht="15.75" customHeight="1" x14ac:dyDescent="0.25">
      <c r="B6970" s="49" t="s">
        <v>364</v>
      </c>
      <c r="C6970" s="50" t="s">
        <v>381</v>
      </c>
      <c r="D6970" s="51" t="s">
        <v>74</v>
      </c>
      <c r="E6970" s="30">
        <v>0</v>
      </c>
      <c r="F6970" s="30">
        <f t="shared" si="1"/>
        <v>1</v>
      </c>
      <c r="G6970" s="30">
        <v>0</v>
      </c>
      <c r="H6970" s="30">
        <f t="shared" si="2"/>
        <v>1</v>
      </c>
      <c r="I6970" s="30">
        <v>1</v>
      </c>
      <c r="J6970" s="30">
        <f t="shared" si="3"/>
        <v>0</v>
      </c>
      <c r="K6970" s="30">
        <v>0</v>
      </c>
      <c r="L6970" s="30">
        <f t="shared" si="4"/>
        <v>1</v>
      </c>
      <c r="M6970" s="52" t="str">
        <f t="shared" si="5"/>
        <v>агрегати не працюють</v>
      </c>
      <c r="O6970" s="30" t="str">
        <f t="shared" si="6"/>
        <v/>
      </c>
      <c r="P6970" s="30" t="str">
        <f t="shared" si="7"/>
        <v/>
      </c>
      <c r="Q6970" s="30" t="str">
        <f t="shared" si="8"/>
        <v/>
      </c>
      <c r="R6970" s="30" t="str">
        <f t="shared" si="9"/>
        <v/>
      </c>
      <c r="S6970" s="30" t="str">
        <f t="shared" si="10"/>
        <v/>
      </c>
      <c r="T6970" s="30" t="str">
        <f t="shared" si="11"/>
        <v/>
      </c>
      <c r="U6970" s="30" t="str">
        <f t="shared" si="12"/>
        <v/>
      </c>
    </row>
    <row r="6971" spans="2:21" ht="15.75" customHeight="1" x14ac:dyDescent="0.25">
      <c r="B6971" s="49" t="s">
        <v>364</v>
      </c>
      <c r="C6971" s="50" t="s">
        <v>381</v>
      </c>
      <c r="D6971" s="51" t="s">
        <v>75</v>
      </c>
      <c r="E6971" s="30">
        <v>1024</v>
      </c>
      <c r="F6971" s="30">
        <v>0</v>
      </c>
      <c r="G6971" s="30">
        <v>130295</v>
      </c>
      <c r="H6971" s="30">
        <v>0</v>
      </c>
      <c r="I6971" s="30">
        <v>1</v>
      </c>
      <c r="J6971" s="30">
        <f t="shared" si="3"/>
        <v>0</v>
      </c>
      <c r="K6971" s="30">
        <v>1</v>
      </c>
      <c r="L6971" s="30">
        <f t="shared" si="4"/>
        <v>0</v>
      </c>
      <c r="M6971" s="52" t="str">
        <f t="shared" si="5"/>
        <v>OK</v>
      </c>
      <c r="O6971" s="30">
        <f t="shared" si="6"/>
        <v>1024</v>
      </c>
      <c r="P6971" s="30">
        <f t="shared" si="7"/>
        <v>957.64480000000003</v>
      </c>
      <c r="Q6971" s="30">
        <f t="shared" si="8"/>
        <v>957.64480000000003</v>
      </c>
      <c r="R6971" s="30">
        <f t="shared" si="9"/>
        <v>130295</v>
      </c>
      <c r="S6971" s="30">
        <f t="shared" si="10"/>
        <v>155715.5545</v>
      </c>
      <c r="T6971" s="30">
        <f t="shared" si="11"/>
        <v>155715.5545</v>
      </c>
      <c r="U6971" s="30">
        <f t="shared" si="12"/>
        <v>149120191.04604161</v>
      </c>
    </row>
    <row r="6972" spans="2:21" ht="15.75" customHeight="1" x14ac:dyDescent="0.25">
      <c r="B6972" s="49" t="s">
        <v>364</v>
      </c>
      <c r="C6972" s="50" t="s">
        <v>381</v>
      </c>
      <c r="D6972" s="51" t="s">
        <v>76</v>
      </c>
      <c r="E6972" s="30">
        <v>1755</v>
      </c>
      <c r="F6972" s="30">
        <v>1</v>
      </c>
      <c r="G6972" s="30">
        <v>83436</v>
      </c>
      <c r="H6972" s="30">
        <v>1</v>
      </c>
      <c r="I6972" s="30">
        <v>1</v>
      </c>
      <c r="J6972" s="30">
        <f t="shared" si="3"/>
        <v>0</v>
      </c>
      <c r="K6972" s="30">
        <v>1</v>
      </c>
      <c r="L6972" s="30">
        <f t="shared" si="4"/>
        <v>0</v>
      </c>
      <c r="M6972" s="52" t="str">
        <f t="shared" si="5"/>
        <v>OK</v>
      </c>
      <c r="O6972" s="30" t="str">
        <f t="shared" si="6"/>
        <v/>
      </c>
      <c r="P6972" s="30" t="str">
        <f t="shared" si="7"/>
        <v/>
      </c>
      <c r="Q6972" s="30">
        <f t="shared" si="8"/>
        <v>1755</v>
      </c>
      <c r="R6972" s="30" t="str">
        <f t="shared" si="9"/>
        <v/>
      </c>
      <c r="S6972" s="30" t="str">
        <f t="shared" si="10"/>
        <v/>
      </c>
      <c r="T6972" s="30">
        <f t="shared" si="11"/>
        <v>83436</v>
      </c>
      <c r="U6972" s="30">
        <f t="shared" si="12"/>
        <v>146430180</v>
      </c>
    </row>
    <row r="6973" spans="2:21" ht="15.75" customHeight="1" x14ac:dyDescent="0.25">
      <c r="B6973" s="49" t="s">
        <v>364</v>
      </c>
      <c r="C6973" s="50" t="s">
        <v>381</v>
      </c>
      <c r="D6973" s="51" t="s">
        <v>77</v>
      </c>
      <c r="E6973" s="30">
        <v>332</v>
      </c>
      <c r="F6973" s="30">
        <v>1</v>
      </c>
      <c r="G6973" s="30">
        <v>213813</v>
      </c>
      <c r="H6973" s="30">
        <v>0</v>
      </c>
      <c r="I6973" s="30">
        <v>1</v>
      </c>
      <c r="J6973" s="30">
        <f t="shared" si="3"/>
        <v>0</v>
      </c>
      <c r="K6973" s="30">
        <v>1</v>
      </c>
      <c r="L6973" s="30">
        <f t="shared" si="4"/>
        <v>0</v>
      </c>
      <c r="M6973" s="52" t="str">
        <f t="shared" si="5"/>
        <v>OK</v>
      </c>
      <c r="O6973" s="30" t="str">
        <f t="shared" si="6"/>
        <v/>
      </c>
      <c r="P6973" s="30" t="str">
        <f t="shared" si="7"/>
        <v/>
      </c>
      <c r="Q6973" s="30">
        <f t="shared" si="8"/>
        <v>332</v>
      </c>
      <c r="R6973" s="30">
        <f t="shared" si="9"/>
        <v>213813</v>
      </c>
      <c r="S6973" s="30">
        <f t="shared" si="10"/>
        <v>255527.91630000001</v>
      </c>
      <c r="T6973" s="30">
        <f t="shared" si="11"/>
        <v>255527.91630000001</v>
      </c>
      <c r="U6973" s="30">
        <f t="shared" si="12"/>
        <v>84835268.211600006</v>
      </c>
    </row>
    <row r="6974" spans="2:21" ht="15.75" customHeight="1" x14ac:dyDescent="0.25">
      <c r="B6974" s="49" t="s">
        <v>364</v>
      </c>
      <c r="C6974" s="50" t="s">
        <v>381</v>
      </c>
      <c r="D6974" s="51" t="s">
        <v>78</v>
      </c>
      <c r="E6974" s="30">
        <v>1516</v>
      </c>
      <c r="F6974" s="30">
        <v>0</v>
      </c>
      <c r="G6974" s="30">
        <v>58181</v>
      </c>
      <c r="H6974" s="30">
        <v>1</v>
      </c>
      <c r="I6974" s="30">
        <v>1</v>
      </c>
      <c r="J6974" s="30">
        <f t="shared" si="3"/>
        <v>0</v>
      </c>
      <c r="K6974" s="30">
        <v>1</v>
      </c>
      <c r="L6974" s="30">
        <f t="shared" si="4"/>
        <v>0</v>
      </c>
      <c r="M6974" s="52" t="str">
        <f t="shared" si="5"/>
        <v>OK</v>
      </c>
      <c r="O6974" s="30">
        <f t="shared" si="6"/>
        <v>1516</v>
      </c>
      <c r="P6974" s="30">
        <f t="shared" si="7"/>
        <v>1417.7632000000001</v>
      </c>
      <c r="Q6974" s="30">
        <f t="shared" si="8"/>
        <v>1417.7632000000001</v>
      </c>
      <c r="R6974" s="30" t="str">
        <f t="shared" si="9"/>
        <v/>
      </c>
      <c r="S6974" s="30" t="str">
        <f t="shared" si="10"/>
        <v/>
      </c>
      <c r="T6974" s="30">
        <f t="shared" si="11"/>
        <v>58181</v>
      </c>
      <c r="U6974" s="30">
        <f t="shared" si="12"/>
        <v>82486880.739200011</v>
      </c>
    </row>
    <row r="6975" spans="2:21" ht="15.75" customHeight="1" x14ac:dyDescent="0.25">
      <c r="B6975" s="49" t="s">
        <v>364</v>
      </c>
      <c r="C6975" s="50" t="s">
        <v>381</v>
      </c>
      <c r="D6975" s="51" t="s">
        <v>79</v>
      </c>
      <c r="E6975" s="30">
        <v>558</v>
      </c>
      <c r="F6975" s="30">
        <v>1</v>
      </c>
      <c r="G6975" s="30">
        <v>271117</v>
      </c>
      <c r="H6975" s="30">
        <v>0</v>
      </c>
      <c r="I6975" s="30">
        <v>1</v>
      </c>
      <c r="J6975" s="30">
        <f t="shared" si="3"/>
        <v>0</v>
      </c>
      <c r="K6975" s="30">
        <v>1</v>
      </c>
      <c r="L6975" s="30">
        <f t="shared" si="4"/>
        <v>0</v>
      </c>
      <c r="M6975" s="52" t="str">
        <f t="shared" si="5"/>
        <v>OK</v>
      </c>
      <c r="O6975" s="30" t="str">
        <f t="shared" si="6"/>
        <v/>
      </c>
      <c r="P6975" s="30" t="str">
        <f t="shared" si="7"/>
        <v/>
      </c>
      <c r="Q6975" s="30">
        <f t="shared" si="8"/>
        <v>558</v>
      </c>
      <c r="R6975" s="30">
        <f t="shared" si="9"/>
        <v>271117</v>
      </c>
      <c r="S6975" s="30">
        <f t="shared" si="10"/>
        <v>324011.92670000001</v>
      </c>
      <c r="T6975" s="30">
        <f t="shared" si="11"/>
        <v>324011.92670000001</v>
      </c>
      <c r="U6975" s="30">
        <f t="shared" si="12"/>
        <v>180798655.0986</v>
      </c>
    </row>
    <row r="6976" spans="2:21" ht="15.75" customHeight="1" x14ac:dyDescent="0.25">
      <c r="B6976" s="49" t="s">
        <v>364</v>
      </c>
      <c r="C6976" s="50" t="s">
        <v>381</v>
      </c>
      <c r="D6976" s="51" t="s">
        <v>80</v>
      </c>
      <c r="E6976" s="30">
        <v>1568</v>
      </c>
      <c r="F6976" s="30">
        <v>0</v>
      </c>
      <c r="G6976" s="30">
        <v>216755</v>
      </c>
      <c r="H6976" s="30">
        <v>1</v>
      </c>
      <c r="I6976" s="30">
        <v>1</v>
      </c>
      <c r="J6976" s="30">
        <f t="shared" si="3"/>
        <v>0</v>
      </c>
      <c r="K6976" s="30">
        <v>1</v>
      </c>
      <c r="L6976" s="30">
        <f t="shared" si="4"/>
        <v>0</v>
      </c>
      <c r="M6976" s="52" t="str">
        <f t="shared" si="5"/>
        <v>OK</v>
      </c>
      <c r="O6976" s="30">
        <f t="shared" si="6"/>
        <v>1568</v>
      </c>
      <c r="P6976" s="30">
        <f t="shared" si="7"/>
        <v>1466.3936000000001</v>
      </c>
      <c r="Q6976" s="30">
        <f t="shared" si="8"/>
        <v>1466.3936000000001</v>
      </c>
      <c r="R6976" s="30" t="str">
        <f t="shared" si="9"/>
        <v/>
      </c>
      <c r="S6976" s="30" t="str">
        <f t="shared" si="10"/>
        <v/>
      </c>
      <c r="T6976" s="30">
        <f t="shared" si="11"/>
        <v>216755</v>
      </c>
      <c r="U6976" s="30">
        <f t="shared" si="12"/>
        <v>317848144.76800001</v>
      </c>
    </row>
    <row r="6977" spans="2:21" ht="15.75" customHeight="1" x14ac:dyDescent="0.25">
      <c r="B6977" s="49" t="s">
        <v>364</v>
      </c>
      <c r="C6977" s="50" t="s">
        <v>381</v>
      </c>
      <c r="D6977" s="51" t="s">
        <v>81</v>
      </c>
      <c r="E6977" s="30">
        <v>366</v>
      </c>
      <c r="F6977" s="30">
        <v>0</v>
      </c>
      <c r="G6977" s="30">
        <v>56521</v>
      </c>
      <c r="H6977" s="30">
        <v>0</v>
      </c>
      <c r="I6977" s="30">
        <v>1</v>
      </c>
      <c r="J6977" s="30">
        <f t="shared" si="3"/>
        <v>0</v>
      </c>
      <c r="K6977" s="30">
        <v>1</v>
      </c>
      <c r="L6977" s="30">
        <f t="shared" si="4"/>
        <v>0</v>
      </c>
      <c r="M6977" s="52" t="str">
        <f t="shared" si="5"/>
        <v>OK</v>
      </c>
      <c r="O6977" s="30">
        <f t="shared" si="6"/>
        <v>366</v>
      </c>
      <c r="P6977" s="30">
        <f t="shared" si="7"/>
        <v>342.28320000000002</v>
      </c>
      <c r="Q6977" s="30">
        <f t="shared" si="8"/>
        <v>342.28320000000002</v>
      </c>
      <c r="R6977" s="30">
        <f t="shared" si="9"/>
        <v>56521</v>
      </c>
      <c r="S6977" s="30">
        <f t="shared" si="10"/>
        <v>67548.247100000008</v>
      </c>
      <c r="T6977" s="30">
        <f t="shared" si="11"/>
        <v>67548.247100000008</v>
      </c>
      <c r="U6977" s="30">
        <f t="shared" si="12"/>
        <v>23120630.171778724</v>
      </c>
    </row>
    <row r="6978" spans="2:21" ht="15.75" customHeight="1" x14ac:dyDescent="0.25">
      <c r="B6978" s="49" t="s">
        <v>364</v>
      </c>
      <c r="C6978" s="50" t="s">
        <v>381</v>
      </c>
      <c r="D6978" s="51" t="s">
        <v>82</v>
      </c>
      <c r="E6978" s="30">
        <v>1458</v>
      </c>
      <c r="F6978" s="30">
        <v>0</v>
      </c>
      <c r="G6978" s="30">
        <v>125937</v>
      </c>
      <c r="H6978" s="30">
        <v>0</v>
      </c>
      <c r="I6978" s="30">
        <v>1</v>
      </c>
      <c r="J6978" s="30">
        <f t="shared" si="3"/>
        <v>0</v>
      </c>
      <c r="K6978" s="30">
        <v>1</v>
      </c>
      <c r="L6978" s="30">
        <f t="shared" si="4"/>
        <v>0</v>
      </c>
      <c r="M6978" s="52" t="str">
        <f t="shared" si="5"/>
        <v>OK</v>
      </c>
      <c r="O6978" s="30">
        <f t="shared" si="6"/>
        <v>1458</v>
      </c>
      <c r="P6978" s="30">
        <f t="shared" si="7"/>
        <v>1363.5216</v>
      </c>
      <c r="Q6978" s="30">
        <f t="shared" si="8"/>
        <v>1363.5216</v>
      </c>
      <c r="R6978" s="30">
        <f t="shared" si="9"/>
        <v>125937</v>
      </c>
      <c r="S6978" s="30">
        <f t="shared" si="10"/>
        <v>150507.30869999999</v>
      </c>
      <c r="T6978" s="30">
        <f t="shared" si="11"/>
        <v>150507.30869999999</v>
      </c>
      <c r="U6978" s="30">
        <f t="shared" si="12"/>
        <v>205219966.37031791</v>
      </c>
    </row>
    <row r="6979" spans="2:21" ht="15.75" customHeight="1" x14ac:dyDescent="0.25">
      <c r="B6979" s="49" t="s">
        <v>364</v>
      </c>
      <c r="C6979" s="50" t="s">
        <v>381</v>
      </c>
      <c r="D6979" s="51" t="s">
        <v>83</v>
      </c>
      <c r="E6979" s="30">
        <v>0</v>
      </c>
      <c r="F6979" s="30">
        <f t="shared" si="1"/>
        <v>1</v>
      </c>
      <c r="G6979" s="30">
        <v>0</v>
      </c>
      <c r="H6979" s="30">
        <f t="shared" si="2"/>
        <v>1</v>
      </c>
      <c r="I6979" s="30">
        <v>1</v>
      </c>
      <c r="J6979" s="30">
        <f t="shared" si="3"/>
        <v>0</v>
      </c>
      <c r="K6979" s="30">
        <v>0</v>
      </c>
      <c r="L6979" s="30">
        <f t="shared" si="4"/>
        <v>1</v>
      </c>
      <c r="M6979" s="52" t="str">
        <f t="shared" si="5"/>
        <v>агрегати не працюють</v>
      </c>
      <c r="O6979" s="30" t="str">
        <f t="shared" si="6"/>
        <v/>
      </c>
      <c r="P6979" s="30" t="str">
        <f t="shared" si="7"/>
        <v/>
      </c>
      <c r="Q6979" s="30" t="str">
        <f t="shared" si="8"/>
        <v/>
      </c>
      <c r="R6979" s="30" t="str">
        <f t="shared" si="9"/>
        <v/>
      </c>
      <c r="S6979" s="30" t="str">
        <f t="shared" si="10"/>
        <v/>
      </c>
      <c r="T6979" s="30" t="str">
        <f t="shared" si="11"/>
        <v/>
      </c>
      <c r="U6979" s="30" t="str">
        <f t="shared" si="12"/>
        <v/>
      </c>
    </row>
    <row r="6980" spans="2:21" ht="15.75" customHeight="1" x14ac:dyDescent="0.25">
      <c r="B6980" s="49" t="s">
        <v>364</v>
      </c>
      <c r="C6980" s="50" t="s">
        <v>382</v>
      </c>
      <c r="D6980" s="51" t="s">
        <v>60</v>
      </c>
      <c r="E6980" s="30">
        <v>0</v>
      </c>
      <c r="F6980" s="30">
        <f t="shared" si="1"/>
        <v>1</v>
      </c>
      <c r="G6980" s="30">
        <v>0</v>
      </c>
      <c r="H6980" s="30">
        <f t="shared" si="2"/>
        <v>1</v>
      </c>
      <c r="I6980" s="30">
        <v>1</v>
      </c>
      <c r="J6980" s="30">
        <f t="shared" si="3"/>
        <v>0</v>
      </c>
      <c r="K6980" s="30">
        <v>0</v>
      </c>
      <c r="L6980" s="30">
        <f t="shared" si="4"/>
        <v>1</v>
      </c>
      <c r="M6980" s="52" t="str">
        <f t="shared" si="5"/>
        <v>агрегати не працюють</v>
      </c>
      <c r="O6980" s="30" t="str">
        <f t="shared" si="6"/>
        <v/>
      </c>
      <c r="P6980" s="30" t="str">
        <f t="shared" si="7"/>
        <v/>
      </c>
      <c r="Q6980" s="30" t="str">
        <f t="shared" si="8"/>
        <v/>
      </c>
      <c r="R6980" s="30" t="str">
        <f t="shared" si="9"/>
        <v/>
      </c>
      <c r="S6980" s="30" t="str">
        <f t="shared" si="10"/>
        <v/>
      </c>
      <c r="T6980" s="30" t="str">
        <f t="shared" si="11"/>
        <v/>
      </c>
      <c r="U6980" s="30" t="str">
        <f t="shared" si="12"/>
        <v/>
      </c>
    </row>
    <row r="6981" spans="2:21" ht="15.75" customHeight="1" x14ac:dyDescent="0.25">
      <c r="B6981" s="49" t="s">
        <v>364</v>
      </c>
      <c r="C6981" s="50" t="s">
        <v>382</v>
      </c>
      <c r="D6981" s="51" t="s">
        <v>61</v>
      </c>
      <c r="E6981" s="30">
        <v>878</v>
      </c>
      <c r="F6981" s="30">
        <v>0</v>
      </c>
      <c r="G6981" s="30">
        <v>192685</v>
      </c>
      <c r="H6981" s="30">
        <v>0</v>
      </c>
      <c r="I6981" s="30">
        <v>1</v>
      </c>
      <c r="J6981" s="30">
        <f t="shared" si="3"/>
        <v>0</v>
      </c>
      <c r="K6981" s="30">
        <v>1</v>
      </c>
      <c r="L6981" s="30">
        <f t="shared" si="4"/>
        <v>0</v>
      </c>
      <c r="M6981" s="52" t="str">
        <f t="shared" si="5"/>
        <v>OK</v>
      </c>
      <c r="O6981" s="30">
        <f t="shared" si="6"/>
        <v>878</v>
      </c>
      <c r="P6981" s="30">
        <f t="shared" si="7"/>
        <v>821.10559999999998</v>
      </c>
      <c r="Q6981" s="30">
        <f t="shared" si="8"/>
        <v>821.10559999999998</v>
      </c>
      <c r="R6981" s="30">
        <f t="shared" si="9"/>
        <v>192685</v>
      </c>
      <c r="S6981" s="30">
        <f t="shared" si="10"/>
        <v>230277.84350000002</v>
      </c>
      <c r="T6981" s="30">
        <f t="shared" si="11"/>
        <v>230277.84350000002</v>
      </c>
      <c r="U6981" s="30">
        <f t="shared" si="12"/>
        <v>189082426.85377362</v>
      </c>
    </row>
    <row r="6982" spans="2:21" ht="15.75" customHeight="1" x14ac:dyDescent="0.25">
      <c r="B6982" s="49" t="s">
        <v>364</v>
      </c>
      <c r="C6982" s="50" t="s">
        <v>382</v>
      </c>
      <c r="D6982" s="51" t="s">
        <v>62</v>
      </c>
      <c r="E6982" s="30">
        <v>455</v>
      </c>
      <c r="F6982" s="30">
        <v>0</v>
      </c>
      <c r="G6982" s="30">
        <v>158136</v>
      </c>
      <c r="H6982" s="30">
        <v>1</v>
      </c>
      <c r="I6982" s="30">
        <v>1</v>
      </c>
      <c r="J6982" s="30">
        <f t="shared" si="3"/>
        <v>0</v>
      </c>
      <c r="K6982" s="30">
        <v>1</v>
      </c>
      <c r="L6982" s="30">
        <f t="shared" si="4"/>
        <v>0</v>
      </c>
      <c r="M6982" s="52" t="str">
        <f t="shared" si="5"/>
        <v>OK</v>
      </c>
      <c r="O6982" s="30">
        <f t="shared" si="6"/>
        <v>455</v>
      </c>
      <c r="P6982" s="30">
        <f t="shared" si="7"/>
        <v>425.51600000000002</v>
      </c>
      <c r="Q6982" s="30">
        <f t="shared" si="8"/>
        <v>425.51600000000002</v>
      </c>
      <c r="R6982" s="30" t="str">
        <f t="shared" si="9"/>
        <v/>
      </c>
      <c r="S6982" s="30" t="str">
        <f t="shared" si="10"/>
        <v/>
      </c>
      <c r="T6982" s="30">
        <f t="shared" si="11"/>
        <v>158136</v>
      </c>
      <c r="U6982" s="30">
        <f t="shared" si="12"/>
        <v>67289398.175999999</v>
      </c>
    </row>
    <row r="6983" spans="2:21" ht="15.75" customHeight="1" x14ac:dyDescent="0.25">
      <c r="B6983" s="49" t="s">
        <v>364</v>
      </c>
      <c r="C6983" s="50" t="s">
        <v>382</v>
      </c>
      <c r="D6983" s="51" t="s">
        <v>63</v>
      </c>
      <c r="E6983" s="30">
        <v>1211</v>
      </c>
      <c r="F6983" s="30">
        <v>1</v>
      </c>
      <c r="G6983" s="30">
        <v>254456</v>
      </c>
      <c r="H6983" s="30">
        <v>0</v>
      </c>
      <c r="I6983" s="30">
        <v>1</v>
      </c>
      <c r="J6983" s="30">
        <f t="shared" si="3"/>
        <v>0</v>
      </c>
      <c r="K6983" s="30">
        <v>1</v>
      </c>
      <c r="L6983" s="30">
        <f t="shared" si="4"/>
        <v>0</v>
      </c>
      <c r="M6983" s="52" t="str">
        <f t="shared" si="5"/>
        <v>OK</v>
      </c>
      <c r="O6983" s="30" t="str">
        <f t="shared" si="6"/>
        <v/>
      </c>
      <c r="P6983" s="30" t="str">
        <f t="shared" si="7"/>
        <v/>
      </c>
      <c r="Q6983" s="30">
        <f t="shared" si="8"/>
        <v>1211</v>
      </c>
      <c r="R6983" s="30">
        <f t="shared" si="9"/>
        <v>254456</v>
      </c>
      <c r="S6983" s="30">
        <f t="shared" si="10"/>
        <v>304100.36560000002</v>
      </c>
      <c r="T6983" s="30">
        <f t="shared" si="11"/>
        <v>304100.36560000002</v>
      </c>
      <c r="U6983" s="30">
        <f t="shared" si="12"/>
        <v>368265542.74160004</v>
      </c>
    </row>
    <row r="6984" spans="2:21" ht="15.75" customHeight="1" x14ac:dyDescent="0.25">
      <c r="B6984" s="49" t="s">
        <v>364</v>
      </c>
      <c r="C6984" s="50" t="s">
        <v>382</v>
      </c>
      <c r="D6984" s="51" t="s">
        <v>64</v>
      </c>
      <c r="E6984" s="30">
        <v>1336</v>
      </c>
      <c r="F6984" s="30">
        <v>0</v>
      </c>
      <c r="G6984" s="30">
        <v>257916</v>
      </c>
      <c r="H6984" s="30">
        <v>0</v>
      </c>
      <c r="I6984" s="30">
        <v>1</v>
      </c>
      <c r="J6984" s="30">
        <f t="shared" si="3"/>
        <v>0</v>
      </c>
      <c r="K6984" s="30">
        <v>1</v>
      </c>
      <c r="L6984" s="30">
        <f t="shared" si="4"/>
        <v>0</v>
      </c>
      <c r="M6984" s="52" t="str">
        <f t="shared" si="5"/>
        <v>OK</v>
      </c>
      <c r="O6984" s="30">
        <f t="shared" si="6"/>
        <v>1336</v>
      </c>
      <c r="P6984" s="30">
        <f t="shared" si="7"/>
        <v>1249.4272000000001</v>
      </c>
      <c r="Q6984" s="30">
        <f t="shared" si="8"/>
        <v>1249.4272000000001</v>
      </c>
      <c r="R6984" s="30">
        <f t="shared" si="9"/>
        <v>257916</v>
      </c>
      <c r="S6984" s="30">
        <f t="shared" si="10"/>
        <v>308235.41159999999</v>
      </c>
      <c r="T6984" s="30">
        <f t="shared" si="11"/>
        <v>308235.41159999999</v>
      </c>
      <c r="U6984" s="30">
        <f t="shared" si="12"/>
        <v>385117707.25623554</v>
      </c>
    </row>
    <row r="6985" spans="2:21" ht="15.75" customHeight="1" x14ac:dyDescent="0.25">
      <c r="B6985" s="49" t="s">
        <v>364</v>
      </c>
      <c r="C6985" s="50" t="s">
        <v>382</v>
      </c>
      <c r="D6985" s="51" t="s">
        <v>65</v>
      </c>
      <c r="E6985" s="30">
        <v>0</v>
      </c>
      <c r="F6985" s="30">
        <f t="shared" si="1"/>
        <v>1</v>
      </c>
      <c r="G6985" s="30">
        <v>0</v>
      </c>
      <c r="H6985" s="30">
        <f t="shared" si="2"/>
        <v>1</v>
      </c>
      <c r="I6985" s="30">
        <v>1</v>
      </c>
      <c r="J6985" s="30">
        <f t="shared" si="3"/>
        <v>0</v>
      </c>
      <c r="K6985" s="30">
        <v>0</v>
      </c>
      <c r="L6985" s="30">
        <f t="shared" si="4"/>
        <v>1</v>
      </c>
      <c r="M6985" s="52" t="str">
        <f t="shared" si="5"/>
        <v>агрегати не працюють</v>
      </c>
      <c r="O6985" s="30" t="str">
        <f t="shared" si="6"/>
        <v/>
      </c>
      <c r="P6985" s="30" t="str">
        <f t="shared" si="7"/>
        <v/>
      </c>
      <c r="Q6985" s="30" t="str">
        <f t="shared" si="8"/>
        <v/>
      </c>
      <c r="R6985" s="30" t="str">
        <f t="shared" si="9"/>
        <v/>
      </c>
      <c r="S6985" s="30" t="str">
        <f t="shared" si="10"/>
        <v/>
      </c>
      <c r="T6985" s="30" t="str">
        <f t="shared" si="11"/>
        <v/>
      </c>
      <c r="U6985" s="30" t="str">
        <f t="shared" si="12"/>
        <v/>
      </c>
    </row>
    <row r="6986" spans="2:21" ht="15.75" customHeight="1" x14ac:dyDescent="0.25">
      <c r="B6986" s="49" t="s">
        <v>364</v>
      </c>
      <c r="C6986" s="50" t="s">
        <v>382</v>
      </c>
      <c r="D6986" s="51" t="s">
        <v>66</v>
      </c>
      <c r="E6986" s="30">
        <v>1423</v>
      </c>
      <c r="F6986" s="30">
        <v>1</v>
      </c>
      <c r="G6986" s="30">
        <v>205843</v>
      </c>
      <c r="H6986" s="30">
        <v>1</v>
      </c>
      <c r="I6986" s="30">
        <v>1</v>
      </c>
      <c r="J6986" s="30">
        <f t="shared" si="3"/>
        <v>0</v>
      </c>
      <c r="K6986" s="30">
        <v>1</v>
      </c>
      <c r="L6986" s="30">
        <f t="shared" si="4"/>
        <v>0</v>
      </c>
      <c r="M6986" s="52" t="str">
        <f t="shared" si="5"/>
        <v>OK</v>
      </c>
      <c r="O6986" s="30" t="str">
        <f t="shared" si="6"/>
        <v/>
      </c>
      <c r="P6986" s="30" t="str">
        <f t="shared" si="7"/>
        <v/>
      </c>
      <c r="Q6986" s="30">
        <f t="shared" si="8"/>
        <v>1423</v>
      </c>
      <c r="R6986" s="30" t="str">
        <f t="shared" si="9"/>
        <v/>
      </c>
      <c r="S6986" s="30" t="str">
        <f t="shared" si="10"/>
        <v/>
      </c>
      <c r="T6986" s="30">
        <f t="shared" si="11"/>
        <v>205843</v>
      </c>
      <c r="U6986" s="30">
        <f t="shared" si="12"/>
        <v>292914589</v>
      </c>
    </row>
    <row r="6987" spans="2:21" ht="15.75" customHeight="1" x14ac:dyDescent="0.25">
      <c r="B6987" s="49" t="s">
        <v>364</v>
      </c>
      <c r="C6987" s="50" t="s">
        <v>382</v>
      </c>
      <c r="D6987" s="51" t="s">
        <v>67</v>
      </c>
      <c r="E6987" s="30">
        <v>0</v>
      </c>
      <c r="F6987" s="30">
        <f t="shared" si="1"/>
        <v>1</v>
      </c>
      <c r="G6987" s="30">
        <v>0</v>
      </c>
      <c r="H6987" s="30">
        <f t="shared" si="2"/>
        <v>1</v>
      </c>
      <c r="I6987" s="30">
        <v>1</v>
      </c>
      <c r="J6987" s="30">
        <f t="shared" si="3"/>
        <v>0</v>
      </c>
      <c r="K6987" s="30">
        <v>0</v>
      </c>
      <c r="L6987" s="30">
        <f t="shared" si="4"/>
        <v>1</v>
      </c>
      <c r="M6987" s="52" t="str">
        <f t="shared" si="5"/>
        <v>агрегати не працюють</v>
      </c>
      <c r="O6987" s="30" t="str">
        <f t="shared" si="6"/>
        <v/>
      </c>
      <c r="P6987" s="30" t="str">
        <f t="shared" si="7"/>
        <v/>
      </c>
      <c r="Q6987" s="30" t="str">
        <f t="shared" si="8"/>
        <v/>
      </c>
      <c r="R6987" s="30" t="str">
        <f t="shared" si="9"/>
        <v/>
      </c>
      <c r="S6987" s="30" t="str">
        <f t="shared" si="10"/>
        <v/>
      </c>
      <c r="T6987" s="30" t="str">
        <f t="shared" si="11"/>
        <v/>
      </c>
      <c r="U6987" s="30" t="str">
        <f t="shared" si="12"/>
        <v/>
      </c>
    </row>
    <row r="6988" spans="2:21" ht="15.75" customHeight="1" x14ac:dyDescent="0.25">
      <c r="B6988" s="49" t="s">
        <v>364</v>
      </c>
      <c r="C6988" s="50" t="s">
        <v>382</v>
      </c>
      <c r="D6988" s="51" t="s">
        <v>68</v>
      </c>
      <c r="E6988" s="30">
        <v>410</v>
      </c>
      <c r="F6988" s="30">
        <v>0</v>
      </c>
      <c r="G6988" s="30">
        <v>269198</v>
      </c>
      <c r="H6988" s="30">
        <v>1</v>
      </c>
      <c r="I6988" s="30">
        <v>1</v>
      </c>
      <c r="J6988" s="30">
        <f t="shared" si="3"/>
        <v>0</v>
      </c>
      <c r="K6988" s="30">
        <v>1</v>
      </c>
      <c r="L6988" s="30">
        <f t="shared" si="4"/>
        <v>0</v>
      </c>
      <c r="M6988" s="52" t="str">
        <f t="shared" si="5"/>
        <v>OK</v>
      </c>
      <c r="O6988" s="30">
        <f t="shared" si="6"/>
        <v>410</v>
      </c>
      <c r="P6988" s="30">
        <f t="shared" si="7"/>
        <v>383.43200000000002</v>
      </c>
      <c r="Q6988" s="30">
        <f t="shared" si="8"/>
        <v>383.43200000000002</v>
      </c>
      <c r="R6988" s="30" t="str">
        <f t="shared" si="9"/>
        <v/>
      </c>
      <c r="S6988" s="30" t="str">
        <f t="shared" si="10"/>
        <v/>
      </c>
      <c r="T6988" s="30">
        <f t="shared" si="11"/>
        <v>269198</v>
      </c>
      <c r="U6988" s="30">
        <f t="shared" si="12"/>
        <v>103219127.536</v>
      </c>
    </row>
    <row r="6989" spans="2:21" ht="15.75" customHeight="1" x14ac:dyDescent="0.25">
      <c r="B6989" s="49" t="s">
        <v>364</v>
      </c>
      <c r="C6989" s="50" t="s">
        <v>382</v>
      </c>
      <c r="D6989" s="51" t="s">
        <v>69</v>
      </c>
      <c r="E6989" s="30">
        <v>1075</v>
      </c>
      <c r="F6989" s="30">
        <v>0</v>
      </c>
      <c r="G6989" s="30">
        <v>266270</v>
      </c>
      <c r="H6989" s="30">
        <v>1</v>
      </c>
      <c r="I6989" s="30">
        <v>1</v>
      </c>
      <c r="J6989" s="30">
        <f t="shared" si="3"/>
        <v>0</v>
      </c>
      <c r="K6989" s="30">
        <v>1</v>
      </c>
      <c r="L6989" s="30">
        <f t="shared" si="4"/>
        <v>0</v>
      </c>
      <c r="M6989" s="52" t="str">
        <f t="shared" si="5"/>
        <v>OK</v>
      </c>
      <c r="O6989" s="30">
        <f t="shared" si="6"/>
        <v>1075</v>
      </c>
      <c r="P6989" s="30">
        <f t="shared" si="7"/>
        <v>1005.34</v>
      </c>
      <c r="Q6989" s="30">
        <f t="shared" si="8"/>
        <v>1005.34</v>
      </c>
      <c r="R6989" s="30" t="str">
        <f t="shared" si="9"/>
        <v/>
      </c>
      <c r="S6989" s="30" t="str">
        <f t="shared" si="10"/>
        <v/>
      </c>
      <c r="T6989" s="30">
        <f t="shared" si="11"/>
        <v>266270</v>
      </c>
      <c r="U6989" s="30">
        <f t="shared" si="12"/>
        <v>267691881.80000001</v>
      </c>
    </row>
    <row r="6990" spans="2:21" ht="15.75" customHeight="1" x14ac:dyDescent="0.25">
      <c r="B6990" s="49" t="s">
        <v>364</v>
      </c>
      <c r="C6990" s="50" t="s">
        <v>382</v>
      </c>
      <c r="D6990" s="51" t="s">
        <v>70</v>
      </c>
      <c r="E6990" s="30">
        <v>0</v>
      </c>
      <c r="F6990" s="30">
        <f t="shared" si="1"/>
        <v>1</v>
      </c>
      <c r="G6990" s="30">
        <v>0</v>
      </c>
      <c r="H6990" s="30">
        <f t="shared" si="2"/>
        <v>1</v>
      </c>
      <c r="I6990" s="30">
        <v>1</v>
      </c>
      <c r="J6990" s="30">
        <f t="shared" si="3"/>
        <v>0</v>
      </c>
      <c r="K6990" s="30">
        <v>0</v>
      </c>
      <c r="L6990" s="30">
        <f t="shared" si="4"/>
        <v>1</v>
      </c>
      <c r="M6990" s="52" t="str">
        <f t="shared" si="5"/>
        <v>агрегати не працюють</v>
      </c>
      <c r="O6990" s="30" t="str">
        <f t="shared" si="6"/>
        <v/>
      </c>
      <c r="P6990" s="30" t="str">
        <f t="shared" si="7"/>
        <v/>
      </c>
      <c r="Q6990" s="30" t="str">
        <f t="shared" si="8"/>
        <v/>
      </c>
      <c r="R6990" s="30" t="str">
        <f t="shared" si="9"/>
        <v/>
      </c>
      <c r="S6990" s="30" t="str">
        <f t="shared" si="10"/>
        <v/>
      </c>
      <c r="T6990" s="30" t="str">
        <f t="shared" si="11"/>
        <v/>
      </c>
      <c r="U6990" s="30" t="str">
        <f t="shared" si="12"/>
        <v/>
      </c>
    </row>
    <row r="6991" spans="2:21" ht="15.75" customHeight="1" x14ac:dyDescent="0.25">
      <c r="B6991" s="49" t="s">
        <v>364</v>
      </c>
      <c r="C6991" s="50" t="s">
        <v>382</v>
      </c>
      <c r="D6991" s="51" t="s">
        <v>71</v>
      </c>
      <c r="E6991" s="30">
        <v>0</v>
      </c>
      <c r="F6991" s="30">
        <f t="shared" si="1"/>
        <v>1</v>
      </c>
      <c r="G6991" s="30">
        <v>0</v>
      </c>
      <c r="H6991" s="30">
        <f t="shared" si="2"/>
        <v>1</v>
      </c>
      <c r="I6991" s="30">
        <v>1</v>
      </c>
      <c r="J6991" s="30">
        <f t="shared" si="3"/>
        <v>0</v>
      </c>
      <c r="K6991" s="30">
        <v>0</v>
      </c>
      <c r="L6991" s="30">
        <f t="shared" si="4"/>
        <v>1</v>
      </c>
      <c r="M6991" s="52" t="str">
        <f t="shared" si="5"/>
        <v>агрегати не працюють</v>
      </c>
      <c r="O6991" s="30" t="str">
        <f t="shared" si="6"/>
        <v/>
      </c>
      <c r="P6991" s="30" t="str">
        <f t="shared" si="7"/>
        <v/>
      </c>
      <c r="Q6991" s="30" t="str">
        <f t="shared" si="8"/>
        <v/>
      </c>
      <c r="R6991" s="30" t="str">
        <f t="shared" si="9"/>
        <v/>
      </c>
      <c r="S6991" s="30" t="str">
        <f t="shared" si="10"/>
        <v/>
      </c>
      <c r="T6991" s="30" t="str">
        <f t="shared" si="11"/>
        <v/>
      </c>
      <c r="U6991" s="30" t="str">
        <f t="shared" si="12"/>
        <v/>
      </c>
    </row>
    <row r="6992" spans="2:21" ht="15.75" customHeight="1" x14ac:dyDescent="0.25">
      <c r="B6992" s="49" t="s">
        <v>364</v>
      </c>
      <c r="C6992" s="50" t="s">
        <v>382</v>
      </c>
      <c r="D6992" s="51" t="s">
        <v>72</v>
      </c>
      <c r="E6992" s="30">
        <v>1022</v>
      </c>
      <c r="F6992" s="30">
        <v>1</v>
      </c>
      <c r="G6992" s="30">
        <v>163457</v>
      </c>
      <c r="H6992" s="30">
        <v>0</v>
      </c>
      <c r="I6992" s="30">
        <v>1</v>
      </c>
      <c r="J6992" s="30">
        <f t="shared" si="3"/>
        <v>0</v>
      </c>
      <c r="K6992" s="30">
        <v>1</v>
      </c>
      <c r="L6992" s="30">
        <f t="shared" si="4"/>
        <v>0</v>
      </c>
      <c r="M6992" s="52" t="str">
        <f t="shared" si="5"/>
        <v>OK</v>
      </c>
      <c r="O6992" s="30" t="str">
        <f t="shared" si="6"/>
        <v/>
      </c>
      <c r="P6992" s="30" t="str">
        <f t="shared" si="7"/>
        <v/>
      </c>
      <c r="Q6992" s="30">
        <f t="shared" si="8"/>
        <v>1022</v>
      </c>
      <c r="R6992" s="30">
        <f t="shared" si="9"/>
        <v>163457</v>
      </c>
      <c r="S6992" s="30">
        <f t="shared" si="10"/>
        <v>195347.4607</v>
      </c>
      <c r="T6992" s="30">
        <f t="shared" si="11"/>
        <v>195347.4607</v>
      </c>
      <c r="U6992" s="30">
        <f t="shared" si="12"/>
        <v>199645104.83539999</v>
      </c>
    </row>
    <row r="6993" spans="2:21" ht="15.75" customHeight="1" x14ac:dyDescent="0.25">
      <c r="B6993" s="49" t="s">
        <v>364</v>
      </c>
      <c r="C6993" s="50" t="s">
        <v>382</v>
      </c>
      <c r="D6993" s="51" t="s">
        <v>73</v>
      </c>
      <c r="E6993" s="30">
        <v>515</v>
      </c>
      <c r="F6993" s="30">
        <v>0</v>
      </c>
      <c r="G6993" s="30">
        <v>112883</v>
      </c>
      <c r="H6993" s="30">
        <v>1</v>
      </c>
      <c r="I6993" s="30">
        <v>1</v>
      </c>
      <c r="J6993" s="30">
        <f t="shared" si="3"/>
        <v>0</v>
      </c>
      <c r="K6993" s="30">
        <v>1</v>
      </c>
      <c r="L6993" s="30">
        <f t="shared" si="4"/>
        <v>0</v>
      </c>
      <c r="M6993" s="52" t="str">
        <f t="shared" si="5"/>
        <v>OK</v>
      </c>
      <c r="O6993" s="30">
        <f t="shared" si="6"/>
        <v>515</v>
      </c>
      <c r="P6993" s="30">
        <f t="shared" si="7"/>
        <v>481.62800000000004</v>
      </c>
      <c r="Q6993" s="30">
        <f t="shared" si="8"/>
        <v>481.62800000000004</v>
      </c>
      <c r="R6993" s="30" t="str">
        <f t="shared" si="9"/>
        <v/>
      </c>
      <c r="S6993" s="30" t="str">
        <f t="shared" si="10"/>
        <v/>
      </c>
      <c r="T6993" s="30">
        <f t="shared" si="11"/>
        <v>112883</v>
      </c>
      <c r="U6993" s="30">
        <f t="shared" si="12"/>
        <v>54367613.524000004</v>
      </c>
    </row>
    <row r="6994" spans="2:21" ht="15.75" customHeight="1" x14ac:dyDescent="0.25">
      <c r="B6994" s="49" t="s">
        <v>364</v>
      </c>
      <c r="C6994" s="50" t="s">
        <v>382</v>
      </c>
      <c r="D6994" s="51" t="s">
        <v>74</v>
      </c>
      <c r="E6994" s="30">
        <v>1316</v>
      </c>
      <c r="F6994" s="30">
        <v>1</v>
      </c>
      <c r="G6994" s="30">
        <v>204577</v>
      </c>
      <c r="H6994" s="30">
        <v>1</v>
      </c>
      <c r="I6994" s="30">
        <v>1</v>
      </c>
      <c r="J6994" s="30">
        <f t="shared" si="3"/>
        <v>0</v>
      </c>
      <c r="K6994" s="30">
        <v>1</v>
      </c>
      <c r="L6994" s="30">
        <f t="shared" si="4"/>
        <v>0</v>
      </c>
      <c r="M6994" s="52" t="str">
        <f t="shared" si="5"/>
        <v>OK</v>
      </c>
      <c r="O6994" s="30" t="str">
        <f t="shared" si="6"/>
        <v/>
      </c>
      <c r="P6994" s="30" t="str">
        <f t="shared" si="7"/>
        <v/>
      </c>
      <c r="Q6994" s="30">
        <f t="shared" si="8"/>
        <v>1316</v>
      </c>
      <c r="R6994" s="30" t="str">
        <f t="shared" si="9"/>
        <v/>
      </c>
      <c r="S6994" s="30" t="str">
        <f t="shared" si="10"/>
        <v/>
      </c>
      <c r="T6994" s="30">
        <f t="shared" si="11"/>
        <v>204577</v>
      </c>
      <c r="U6994" s="30">
        <f t="shared" si="12"/>
        <v>269223332</v>
      </c>
    </row>
    <row r="6995" spans="2:21" ht="15.75" customHeight="1" x14ac:dyDescent="0.25">
      <c r="B6995" s="49" t="s">
        <v>364</v>
      </c>
      <c r="C6995" s="50" t="s">
        <v>382</v>
      </c>
      <c r="D6995" s="51" t="s">
        <v>75</v>
      </c>
      <c r="E6995" s="30">
        <v>0</v>
      </c>
      <c r="F6995" s="30">
        <f t="shared" si="1"/>
        <v>1</v>
      </c>
      <c r="G6995" s="30">
        <v>0</v>
      </c>
      <c r="H6995" s="30">
        <f t="shared" si="2"/>
        <v>1</v>
      </c>
      <c r="I6995" s="30">
        <v>1</v>
      </c>
      <c r="J6995" s="30">
        <f t="shared" si="3"/>
        <v>0</v>
      </c>
      <c r="K6995" s="30">
        <v>0</v>
      </c>
      <c r="L6995" s="30">
        <f t="shared" si="4"/>
        <v>1</v>
      </c>
      <c r="M6995" s="52" t="str">
        <f t="shared" si="5"/>
        <v>агрегати не працюють</v>
      </c>
      <c r="O6995" s="30" t="str">
        <f t="shared" si="6"/>
        <v/>
      </c>
      <c r="P6995" s="30" t="str">
        <f t="shared" si="7"/>
        <v/>
      </c>
      <c r="Q6995" s="30" t="str">
        <f t="shared" si="8"/>
        <v/>
      </c>
      <c r="R6995" s="30" t="str">
        <f t="shared" si="9"/>
        <v/>
      </c>
      <c r="S6995" s="30" t="str">
        <f t="shared" si="10"/>
        <v/>
      </c>
      <c r="T6995" s="30" t="str">
        <f t="shared" si="11"/>
        <v/>
      </c>
      <c r="U6995" s="30" t="str">
        <f t="shared" si="12"/>
        <v/>
      </c>
    </row>
    <row r="6996" spans="2:21" ht="15.75" customHeight="1" x14ac:dyDescent="0.25">
      <c r="B6996" s="49" t="s">
        <v>364</v>
      </c>
      <c r="C6996" s="50" t="s">
        <v>382</v>
      </c>
      <c r="D6996" s="51" t="s">
        <v>76</v>
      </c>
      <c r="E6996" s="30">
        <v>727</v>
      </c>
      <c r="F6996" s="30">
        <v>1</v>
      </c>
      <c r="G6996" s="30">
        <v>227561</v>
      </c>
      <c r="H6996" s="30">
        <v>1</v>
      </c>
      <c r="I6996" s="30">
        <v>1</v>
      </c>
      <c r="J6996" s="30">
        <f t="shared" si="3"/>
        <v>0</v>
      </c>
      <c r="K6996" s="30">
        <v>1</v>
      </c>
      <c r="L6996" s="30">
        <f t="shared" si="4"/>
        <v>0</v>
      </c>
      <c r="M6996" s="52" t="str">
        <f t="shared" si="5"/>
        <v>OK</v>
      </c>
      <c r="O6996" s="30" t="str">
        <f t="shared" si="6"/>
        <v/>
      </c>
      <c r="P6996" s="30" t="str">
        <f t="shared" si="7"/>
        <v/>
      </c>
      <c r="Q6996" s="30">
        <f t="shared" si="8"/>
        <v>727</v>
      </c>
      <c r="R6996" s="30" t="str">
        <f t="shared" si="9"/>
        <v/>
      </c>
      <c r="S6996" s="30" t="str">
        <f t="shared" si="10"/>
        <v/>
      </c>
      <c r="T6996" s="30">
        <f t="shared" si="11"/>
        <v>227561</v>
      </c>
      <c r="U6996" s="30">
        <f t="shared" si="12"/>
        <v>165436847</v>
      </c>
    </row>
    <row r="6997" spans="2:21" ht="15.75" customHeight="1" x14ac:dyDescent="0.25">
      <c r="B6997" s="49" t="s">
        <v>364</v>
      </c>
      <c r="C6997" s="50" t="s">
        <v>382</v>
      </c>
      <c r="D6997" s="51" t="s">
        <v>77</v>
      </c>
      <c r="E6997" s="30">
        <v>0</v>
      </c>
      <c r="F6997" s="30">
        <f t="shared" si="1"/>
        <v>1</v>
      </c>
      <c r="G6997" s="30">
        <v>0</v>
      </c>
      <c r="H6997" s="30">
        <f t="shared" si="2"/>
        <v>1</v>
      </c>
      <c r="I6997" s="30">
        <v>1</v>
      </c>
      <c r="J6997" s="30">
        <f t="shared" si="3"/>
        <v>0</v>
      </c>
      <c r="K6997" s="30">
        <v>0</v>
      </c>
      <c r="L6997" s="30">
        <f t="shared" si="4"/>
        <v>1</v>
      </c>
      <c r="M6997" s="52" t="str">
        <f t="shared" si="5"/>
        <v>агрегати не працюють</v>
      </c>
      <c r="O6997" s="30" t="str">
        <f t="shared" si="6"/>
        <v/>
      </c>
      <c r="P6997" s="30" t="str">
        <f t="shared" si="7"/>
        <v/>
      </c>
      <c r="Q6997" s="30" t="str">
        <f t="shared" si="8"/>
        <v/>
      </c>
      <c r="R6997" s="30" t="str">
        <f t="shared" si="9"/>
        <v/>
      </c>
      <c r="S6997" s="30" t="str">
        <f t="shared" si="10"/>
        <v/>
      </c>
      <c r="T6997" s="30" t="str">
        <f t="shared" si="11"/>
        <v/>
      </c>
      <c r="U6997" s="30" t="str">
        <f t="shared" si="12"/>
        <v/>
      </c>
    </row>
    <row r="6998" spans="2:21" ht="15.75" customHeight="1" x14ac:dyDescent="0.25">
      <c r="B6998" s="49" t="s">
        <v>364</v>
      </c>
      <c r="C6998" s="50" t="s">
        <v>382</v>
      </c>
      <c r="D6998" s="51" t="s">
        <v>78</v>
      </c>
      <c r="E6998" s="30">
        <v>0</v>
      </c>
      <c r="F6998" s="30">
        <f t="shared" si="1"/>
        <v>1</v>
      </c>
      <c r="G6998" s="30">
        <v>0</v>
      </c>
      <c r="H6998" s="30">
        <f t="shared" si="2"/>
        <v>1</v>
      </c>
      <c r="I6998" s="30">
        <v>1</v>
      </c>
      <c r="J6998" s="30">
        <f t="shared" si="3"/>
        <v>0</v>
      </c>
      <c r="K6998" s="30">
        <v>0</v>
      </c>
      <c r="L6998" s="30">
        <f t="shared" si="4"/>
        <v>1</v>
      </c>
      <c r="M6998" s="52" t="str">
        <f t="shared" si="5"/>
        <v>агрегати не працюють</v>
      </c>
      <c r="O6998" s="30" t="str">
        <f t="shared" si="6"/>
        <v/>
      </c>
      <c r="P6998" s="30" t="str">
        <f t="shared" si="7"/>
        <v/>
      </c>
      <c r="Q6998" s="30" t="str">
        <f t="shared" si="8"/>
        <v/>
      </c>
      <c r="R6998" s="30" t="str">
        <f t="shared" si="9"/>
        <v/>
      </c>
      <c r="S6998" s="30" t="str">
        <f t="shared" si="10"/>
        <v/>
      </c>
      <c r="T6998" s="30" t="str">
        <f t="shared" si="11"/>
        <v/>
      </c>
      <c r="U6998" s="30" t="str">
        <f t="shared" si="12"/>
        <v/>
      </c>
    </row>
    <row r="6999" spans="2:21" ht="15.75" customHeight="1" x14ac:dyDescent="0.25">
      <c r="B6999" s="49" t="s">
        <v>364</v>
      </c>
      <c r="C6999" s="50" t="s">
        <v>382</v>
      </c>
      <c r="D6999" s="51" t="s">
        <v>79</v>
      </c>
      <c r="E6999" s="30">
        <v>1910</v>
      </c>
      <c r="F6999" s="30">
        <v>0</v>
      </c>
      <c r="G6999" s="30">
        <v>59559</v>
      </c>
      <c r="H6999" s="30">
        <v>0</v>
      </c>
      <c r="I6999" s="30">
        <v>1</v>
      </c>
      <c r="J6999" s="30">
        <f t="shared" si="3"/>
        <v>0</v>
      </c>
      <c r="K6999" s="30">
        <v>1</v>
      </c>
      <c r="L6999" s="30">
        <f t="shared" si="4"/>
        <v>0</v>
      </c>
      <c r="M6999" s="52" t="str">
        <f t="shared" si="5"/>
        <v>OK</v>
      </c>
      <c r="O6999" s="30">
        <f t="shared" si="6"/>
        <v>1910</v>
      </c>
      <c r="P6999" s="30">
        <f t="shared" si="7"/>
        <v>1786.232</v>
      </c>
      <c r="Q6999" s="30">
        <f t="shared" si="8"/>
        <v>1786.232</v>
      </c>
      <c r="R6999" s="30">
        <f t="shared" si="9"/>
        <v>59559</v>
      </c>
      <c r="S6999" s="30">
        <f t="shared" si="10"/>
        <v>71178.960900000005</v>
      </c>
      <c r="T6999" s="30">
        <f t="shared" si="11"/>
        <v>71178.960900000005</v>
      </c>
      <c r="U6999" s="30">
        <f t="shared" si="12"/>
        <v>127142137.68632881</v>
      </c>
    </row>
    <row r="7000" spans="2:21" ht="15.75" customHeight="1" x14ac:dyDescent="0.25">
      <c r="B7000" s="49" t="s">
        <v>364</v>
      </c>
      <c r="C7000" s="50" t="s">
        <v>382</v>
      </c>
      <c r="D7000" s="51" t="s">
        <v>80</v>
      </c>
      <c r="E7000" s="30">
        <v>0</v>
      </c>
      <c r="F7000" s="30">
        <f t="shared" si="1"/>
        <v>1</v>
      </c>
      <c r="G7000" s="30">
        <v>0</v>
      </c>
      <c r="H7000" s="30">
        <f t="shared" si="2"/>
        <v>1</v>
      </c>
      <c r="I7000" s="30">
        <v>1</v>
      </c>
      <c r="J7000" s="30">
        <f t="shared" si="3"/>
        <v>0</v>
      </c>
      <c r="K7000" s="30">
        <v>0</v>
      </c>
      <c r="L7000" s="30">
        <f t="shared" si="4"/>
        <v>1</v>
      </c>
      <c r="M7000" s="52" t="str">
        <f t="shared" si="5"/>
        <v>агрегати не працюють</v>
      </c>
      <c r="O7000" s="30" t="str">
        <f t="shared" si="6"/>
        <v/>
      </c>
      <c r="P7000" s="30" t="str">
        <f t="shared" si="7"/>
        <v/>
      </c>
      <c r="Q7000" s="30" t="str">
        <f t="shared" si="8"/>
        <v/>
      </c>
      <c r="R7000" s="30" t="str">
        <f t="shared" si="9"/>
        <v/>
      </c>
      <c r="S7000" s="30" t="str">
        <f t="shared" si="10"/>
        <v/>
      </c>
      <c r="T7000" s="30" t="str">
        <f t="shared" si="11"/>
        <v/>
      </c>
      <c r="U7000" s="30" t="str">
        <f t="shared" si="12"/>
        <v/>
      </c>
    </row>
    <row r="7001" spans="2:21" ht="15.75" customHeight="1" x14ac:dyDescent="0.25">
      <c r="B7001" s="49" t="s">
        <v>364</v>
      </c>
      <c r="C7001" s="50" t="s">
        <v>382</v>
      </c>
      <c r="D7001" s="51" t="s">
        <v>81</v>
      </c>
      <c r="E7001" s="30">
        <v>1327</v>
      </c>
      <c r="F7001" s="30">
        <v>0</v>
      </c>
      <c r="G7001" s="30">
        <v>164850</v>
      </c>
      <c r="H7001" s="30">
        <v>1</v>
      </c>
      <c r="I7001" s="30">
        <v>1</v>
      </c>
      <c r="J7001" s="30">
        <f t="shared" si="3"/>
        <v>0</v>
      </c>
      <c r="K7001" s="30">
        <v>1</v>
      </c>
      <c r="L7001" s="30">
        <f t="shared" si="4"/>
        <v>0</v>
      </c>
      <c r="M7001" s="52" t="str">
        <f t="shared" si="5"/>
        <v>OK</v>
      </c>
      <c r="O7001" s="30">
        <f t="shared" si="6"/>
        <v>1327</v>
      </c>
      <c r="P7001" s="30">
        <f t="shared" si="7"/>
        <v>1241.0104000000001</v>
      </c>
      <c r="Q7001" s="30">
        <f t="shared" si="8"/>
        <v>1241.0104000000001</v>
      </c>
      <c r="R7001" s="30" t="str">
        <f t="shared" si="9"/>
        <v/>
      </c>
      <c r="S7001" s="30" t="str">
        <f t="shared" si="10"/>
        <v/>
      </c>
      <c r="T7001" s="30">
        <f t="shared" si="11"/>
        <v>164850</v>
      </c>
      <c r="U7001" s="30">
        <f t="shared" si="12"/>
        <v>204580564.44000003</v>
      </c>
    </row>
    <row r="7002" spans="2:21" ht="15.75" customHeight="1" x14ac:dyDescent="0.25">
      <c r="B7002" s="49" t="s">
        <v>364</v>
      </c>
      <c r="C7002" s="50" t="s">
        <v>382</v>
      </c>
      <c r="D7002" s="51" t="s">
        <v>82</v>
      </c>
      <c r="E7002" s="30">
        <v>891</v>
      </c>
      <c r="F7002" s="30">
        <v>1</v>
      </c>
      <c r="G7002" s="30">
        <v>269585</v>
      </c>
      <c r="H7002" s="30">
        <v>0</v>
      </c>
      <c r="I7002" s="30">
        <v>1</v>
      </c>
      <c r="J7002" s="30">
        <f t="shared" si="3"/>
        <v>0</v>
      </c>
      <c r="K7002" s="30">
        <v>1</v>
      </c>
      <c r="L7002" s="30">
        <f t="shared" si="4"/>
        <v>0</v>
      </c>
      <c r="M7002" s="52" t="str">
        <f t="shared" si="5"/>
        <v>OK</v>
      </c>
      <c r="O7002" s="30" t="str">
        <f t="shared" si="6"/>
        <v/>
      </c>
      <c r="P7002" s="30" t="str">
        <f t="shared" si="7"/>
        <v/>
      </c>
      <c r="Q7002" s="30">
        <f t="shared" si="8"/>
        <v>891</v>
      </c>
      <c r="R7002" s="30">
        <f t="shared" si="9"/>
        <v>269585</v>
      </c>
      <c r="S7002" s="30">
        <f t="shared" si="10"/>
        <v>322181.03350000002</v>
      </c>
      <c r="T7002" s="30">
        <f t="shared" si="11"/>
        <v>322181.03350000002</v>
      </c>
      <c r="U7002" s="30">
        <f t="shared" si="12"/>
        <v>287063300.84850001</v>
      </c>
    </row>
    <row r="7003" spans="2:21" ht="15.75" customHeight="1" x14ac:dyDescent="0.25">
      <c r="B7003" s="49" t="s">
        <v>364</v>
      </c>
      <c r="C7003" s="50" t="s">
        <v>382</v>
      </c>
      <c r="D7003" s="51" t="s">
        <v>83</v>
      </c>
      <c r="E7003" s="30">
        <v>624</v>
      </c>
      <c r="F7003" s="30">
        <v>1</v>
      </c>
      <c r="G7003" s="30">
        <v>70552</v>
      </c>
      <c r="H7003" s="30">
        <v>0</v>
      </c>
      <c r="I7003" s="30">
        <v>1</v>
      </c>
      <c r="J7003" s="30">
        <f t="shared" si="3"/>
        <v>0</v>
      </c>
      <c r="K7003" s="30">
        <v>1</v>
      </c>
      <c r="L7003" s="30">
        <f t="shared" si="4"/>
        <v>0</v>
      </c>
      <c r="M7003" s="52" t="str">
        <f t="shared" si="5"/>
        <v>OK</v>
      </c>
      <c r="O7003" s="30" t="str">
        <f t="shared" si="6"/>
        <v/>
      </c>
      <c r="P7003" s="30" t="str">
        <f t="shared" si="7"/>
        <v/>
      </c>
      <c r="Q7003" s="30">
        <f t="shared" si="8"/>
        <v>624</v>
      </c>
      <c r="R7003" s="30">
        <f t="shared" si="9"/>
        <v>70552</v>
      </c>
      <c r="S7003" s="30">
        <f t="shared" si="10"/>
        <v>84316.695200000002</v>
      </c>
      <c r="T7003" s="30">
        <f t="shared" si="11"/>
        <v>84316.695200000002</v>
      </c>
      <c r="U7003" s="30">
        <f t="shared" si="12"/>
        <v>52613617.804800004</v>
      </c>
    </row>
    <row r="7004" spans="2:21" ht="15.75" customHeight="1" x14ac:dyDescent="0.25">
      <c r="B7004" s="49" t="s">
        <v>364</v>
      </c>
      <c r="C7004" s="50" t="s">
        <v>383</v>
      </c>
      <c r="D7004" s="51" t="s">
        <v>60</v>
      </c>
      <c r="E7004" s="30">
        <v>720</v>
      </c>
      <c r="F7004" s="30">
        <v>0</v>
      </c>
      <c r="G7004" s="30">
        <v>112108</v>
      </c>
      <c r="H7004" s="30">
        <v>1</v>
      </c>
      <c r="I7004" s="30">
        <v>1</v>
      </c>
      <c r="J7004" s="30">
        <f t="shared" si="3"/>
        <v>0</v>
      </c>
      <c r="K7004" s="30">
        <v>1</v>
      </c>
      <c r="L7004" s="30">
        <f t="shared" si="4"/>
        <v>0</v>
      </c>
      <c r="M7004" s="52" t="str">
        <f t="shared" si="5"/>
        <v>OK</v>
      </c>
      <c r="O7004" s="30">
        <f t="shared" si="6"/>
        <v>720</v>
      </c>
      <c r="P7004" s="30">
        <f t="shared" si="7"/>
        <v>673.34400000000005</v>
      </c>
      <c r="Q7004" s="30">
        <f t="shared" si="8"/>
        <v>673.34400000000005</v>
      </c>
      <c r="R7004" s="30" t="str">
        <f t="shared" si="9"/>
        <v/>
      </c>
      <c r="S7004" s="30" t="str">
        <f t="shared" si="10"/>
        <v/>
      </c>
      <c r="T7004" s="30">
        <f t="shared" si="11"/>
        <v>112108</v>
      </c>
      <c r="U7004" s="30">
        <f t="shared" si="12"/>
        <v>75487249.15200001</v>
      </c>
    </row>
    <row r="7005" spans="2:21" ht="15.75" customHeight="1" x14ac:dyDescent="0.25">
      <c r="B7005" s="49" t="s">
        <v>364</v>
      </c>
      <c r="C7005" s="50" t="s">
        <v>383</v>
      </c>
      <c r="D7005" s="51" t="s">
        <v>61</v>
      </c>
      <c r="E7005" s="30">
        <v>0</v>
      </c>
      <c r="F7005" s="30">
        <f t="shared" si="1"/>
        <v>1</v>
      </c>
      <c r="G7005" s="30">
        <v>0</v>
      </c>
      <c r="H7005" s="30">
        <f t="shared" si="2"/>
        <v>1</v>
      </c>
      <c r="I7005" s="30">
        <v>1</v>
      </c>
      <c r="J7005" s="30">
        <f t="shared" si="3"/>
        <v>0</v>
      </c>
      <c r="K7005" s="30">
        <v>0</v>
      </c>
      <c r="L7005" s="30">
        <f t="shared" si="4"/>
        <v>1</v>
      </c>
      <c r="M7005" s="52" t="str">
        <f t="shared" si="5"/>
        <v>агрегати не працюють</v>
      </c>
      <c r="O7005" s="30" t="str">
        <f t="shared" si="6"/>
        <v/>
      </c>
      <c r="P7005" s="30" t="str">
        <f t="shared" si="7"/>
        <v/>
      </c>
      <c r="Q7005" s="30" t="str">
        <f t="shared" si="8"/>
        <v/>
      </c>
      <c r="R7005" s="30" t="str">
        <f t="shared" si="9"/>
        <v/>
      </c>
      <c r="S7005" s="30" t="str">
        <f t="shared" si="10"/>
        <v/>
      </c>
      <c r="T7005" s="30" t="str">
        <f t="shared" si="11"/>
        <v/>
      </c>
      <c r="U7005" s="30" t="str">
        <f t="shared" si="12"/>
        <v/>
      </c>
    </row>
    <row r="7006" spans="2:21" ht="15.75" customHeight="1" x14ac:dyDescent="0.25">
      <c r="B7006" s="49" t="s">
        <v>364</v>
      </c>
      <c r="C7006" s="50" t="s">
        <v>383</v>
      </c>
      <c r="D7006" s="51" t="s">
        <v>62</v>
      </c>
      <c r="E7006" s="30">
        <v>1551</v>
      </c>
      <c r="F7006" s="30">
        <v>1</v>
      </c>
      <c r="G7006" s="30">
        <v>259158</v>
      </c>
      <c r="H7006" s="30">
        <v>1</v>
      </c>
      <c r="I7006" s="30">
        <v>1</v>
      </c>
      <c r="J7006" s="30">
        <f t="shared" si="3"/>
        <v>0</v>
      </c>
      <c r="K7006" s="30">
        <v>1</v>
      </c>
      <c r="L7006" s="30">
        <f t="shared" si="4"/>
        <v>0</v>
      </c>
      <c r="M7006" s="52" t="str">
        <f t="shared" si="5"/>
        <v>OK</v>
      </c>
      <c r="O7006" s="30" t="str">
        <f t="shared" si="6"/>
        <v/>
      </c>
      <c r="P7006" s="30" t="str">
        <f t="shared" si="7"/>
        <v/>
      </c>
      <c r="Q7006" s="30">
        <f t="shared" si="8"/>
        <v>1551</v>
      </c>
      <c r="R7006" s="30" t="str">
        <f t="shared" si="9"/>
        <v/>
      </c>
      <c r="S7006" s="30" t="str">
        <f t="shared" si="10"/>
        <v/>
      </c>
      <c r="T7006" s="30">
        <f t="shared" si="11"/>
        <v>259158</v>
      </c>
      <c r="U7006" s="30">
        <f t="shared" si="12"/>
        <v>401954058</v>
      </c>
    </row>
    <row r="7007" spans="2:21" ht="15.75" customHeight="1" x14ac:dyDescent="0.25">
      <c r="B7007" s="49" t="s">
        <v>364</v>
      </c>
      <c r="C7007" s="50" t="s">
        <v>383</v>
      </c>
      <c r="D7007" s="51" t="s">
        <v>63</v>
      </c>
      <c r="E7007" s="30">
        <v>0</v>
      </c>
      <c r="F7007" s="30">
        <f t="shared" si="1"/>
        <v>1</v>
      </c>
      <c r="G7007" s="30">
        <v>0</v>
      </c>
      <c r="H7007" s="30">
        <f t="shared" si="2"/>
        <v>1</v>
      </c>
      <c r="I7007" s="30">
        <v>1</v>
      </c>
      <c r="J7007" s="30">
        <f t="shared" si="3"/>
        <v>0</v>
      </c>
      <c r="K7007" s="30">
        <v>0</v>
      </c>
      <c r="L7007" s="30">
        <f t="shared" si="4"/>
        <v>1</v>
      </c>
      <c r="M7007" s="52" t="str">
        <f t="shared" si="5"/>
        <v>агрегати не працюють</v>
      </c>
      <c r="O7007" s="30" t="str">
        <f t="shared" si="6"/>
        <v/>
      </c>
      <c r="P7007" s="30" t="str">
        <f t="shared" si="7"/>
        <v/>
      </c>
      <c r="Q7007" s="30" t="str">
        <f t="shared" si="8"/>
        <v/>
      </c>
      <c r="R7007" s="30" t="str">
        <f t="shared" si="9"/>
        <v/>
      </c>
      <c r="S7007" s="30" t="str">
        <f t="shared" si="10"/>
        <v/>
      </c>
      <c r="T7007" s="30" t="str">
        <f t="shared" si="11"/>
        <v/>
      </c>
      <c r="U7007" s="30" t="str">
        <f t="shared" si="12"/>
        <v/>
      </c>
    </row>
    <row r="7008" spans="2:21" ht="15.75" customHeight="1" x14ac:dyDescent="0.25">
      <c r="B7008" s="49" t="s">
        <v>364</v>
      </c>
      <c r="C7008" s="50" t="s">
        <v>383</v>
      </c>
      <c r="D7008" s="51" t="s">
        <v>64</v>
      </c>
      <c r="E7008" s="30">
        <v>1202</v>
      </c>
      <c r="F7008" s="30">
        <v>1</v>
      </c>
      <c r="G7008" s="30">
        <v>75137</v>
      </c>
      <c r="H7008" s="30">
        <v>0</v>
      </c>
      <c r="I7008" s="30">
        <v>1</v>
      </c>
      <c r="J7008" s="30">
        <f t="shared" si="3"/>
        <v>0</v>
      </c>
      <c r="K7008" s="30">
        <v>1</v>
      </c>
      <c r="L7008" s="30">
        <f t="shared" si="4"/>
        <v>0</v>
      </c>
      <c r="M7008" s="52" t="str">
        <f t="shared" si="5"/>
        <v>OK</v>
      </c>
      <c r="O7008" s="30" t="str">
        <f t="shared" si="6"/>
        <v/>
      </c>
      <c r="P7008" s="30" t="str">
        <f t="shared" si="7"/>
        <v/>
      </c>
      <c r="Q7008" s="30">
        <f t="shared" si="8"/>
        <v>1202</v>
      </c>
      <c r="R7008" s="30">
        <f t="shared" si="9"/>
        <v>75137</v>
      </c>
      <c r="S7008" s="30">
        <f t="shared" si="10"/>
        <v>89796.228700000007</v>
      </c>
      <c r="T7008" s="30">
        <f t="shared" si="11"/>
        <v>89796.228700000007</v>
      </c>
      <c r="U7008" s="30">
        <f t="shared" si="12"/>
        <v>107935066.89740001</v>
      </c>
    </row>
    <row r="7009" spans="2:21" ht="15.75" customHeight="1" x14ac:dyDescent="0.25">
      <c r="B7009" s="49" t="s">
        <v>364</v>
      </c>
      <c r="C7009" s="50" t="s">
        <v>383</v>
      </c>
      <c r="D7009" s="51" t="s">
        <v>65</v>
      </c>
      <c r="E7009" s="30">
        <v>1117</v>
      </c>
      <c r="F7009" s="30">
        <v>0</v>
      </c>
      <c r="G7009" s="30">
        <v>289380</v>
      </c>
      <c r="H7009" s="30">
        <v>0</v>
      </c>
      <c r="I7009" s="30">
        <v>1</v>
      </c>
      <c r="J7009" s="30">
        <f t="shared" si="3"/>
        <v>0</v>
      </c>
      <c r="K7009" s="30">
        <v>1</v>
      </c>
      <c r="L7009" s="30">
        <f t="shared" si="4"/>
        <v>0</v>
      </c>
      <c r="M7009" s="52" t="str">
        <f t="shared" si="5"/>
        <v>OK</v>
      </c>
      <c r="O7009" s="30">
        <f t="shared" si="6"/>
        <v>1117</v>
      </c>
      <c r="P7009" s="30">
        <f t="shared" si="7"/>
        <v>1044.6184000000001</v>
      </c>
      <c r="Q7009" s="30">
        <f t="shared" si="8"/>
        <v>1044.6184000000001</v>
      </c>
      <c r="R7009" s="30">
        <f t="shared" si="9"/>
        <v>289380</v>
      </c>
      <c r="S7009" s="30">
        <f t="shared" si="10"/>
        <v>345838.038</v>
      </c>
      <c r="T7009" s="30">
        <f t="shared" si="11"/>
        <v>345838.038</v>
      </c>
      <c r="U7009" s="30">
        <f t="shared" si="12"/>
        <v>361268777.9146992</v>
      </c>
    </row>
    <row r="7010" spans="2:21" ht="15.75" customHeight="1" x14ac:dyDescent="0.25">
      <c r="B7010" s="49" t="s">
        <v>364</v>
      </c>
      <c r="C7010" s="50" t="s">
        <v>383</v>
      </c>
      <c r="D7010" s="51" t="s">
        <v>66</v>
      </c>
      <c r="E7010" s="30">
        <v>1073</v>
      </c>
      <c r="F7010" s="30">
        <v>1</v>
      </c>
      <c r="G7010" s="30">
        <v>257179</v>
      </c>
      <c r="H7010" s="30">
        <v>1</v>
      </c>
      <c r="I7010" s="30">
        <v>1</v>
      </c>
      <c r="J7010" s="30">
        <f t="shared" si="3"/>
        <v>0</v>
      </c>
      <c r="K7010" s="30">
        <v>1</v>
      </c>
      <c r="L7010" s="30">
        <f t="shared" si="4"/>
        <v>0</v>
      </c>
      <c r="M7010" s="52" t="str">
        <f t="shared" si="5"/>
        <v>OK</v>
      </c>
      <c r="O7010" s="30" t="str">
        <f t="shared" si="6"/>
        <v/>
      </c>
      <c r="P7010" s="30" t="str">
        <f t="shared" si="7"/>
        <v/>
      </c>
      <c r="Q7010" s="30">
        <f t="shared" si="8"/>
        <v>1073</v>
      </c>
      <c r="R7010" s="30" t="str">
        <f t="shared" si="9"/>
        <v/>
      </c>
      <c r="S7010" s="30" t="str">
        <f t="shared" si="10"/>
        <v/>
      </c>
      <c r="T7010" s="30">
        <f t="shared" si="11"/>
        <v>257179</v>
      </c>
      <c r="U7010" s="30">
        <f t="shared" si="12"/>
        <v>275953067</v>
      </c>
    </row>
    <row r="7011" spans="2:21" ht="15.75" customHeight="1" x14ac:dyDescent="0.25">
      <c r="B7011" s="49" t="s">
        <v>364</v>
      </c>
      <c r="C7011" s="50" t="s">
        <v>383</v>
      </c>
      <c r="D7011" s="51" t="s">
        <v>67</v>
      </c>
      <c r="E7011" s="30">
        <v>0</v>
      </c>
      <c r="F7011" s="30">
        <f t="shared" si="1"/>
        <v>1</v>
      </c>
      <c r="G7011" s="30">
        <v>0</v>
      </c>
      <c r="H7011" s="30">
        <f t="shared" si="2"/>
        <v>1</v>
      </c>
      <c r="I7011" s="30">
        <v>1</v>
      </c>
      <c r="J7011" s="30">
        <f t="shared" si="3"/>
        <v>0</v>
      </c>
      <c r="K7011" s="30">
        <v>0</v>
      </c>
      <c r="L7011" s="30">
        <f t="shared" si="4"/>
        <v>1</v>
      </c>
      <c r="M7011" s="52" t="str">
        <f t="shared" si="5"/>
        <v>агрегати не працюють</v>
      </c>
      <c r="O7011" s="30" t="str">
        <f t="shared" si="6"/>
        <v/>
      </c>
      <c r="P7011" s="30" t="str">
        <f t="shared" si="7"/>
        <v/>
      </c>
      <c r="Q7011" s="30" t="str">
        <f t="shared" si="8"/>
        <v/>
      </c>
      <c r="R7011" s="30" t="str">
        <f t="shared" si="9"/>
        <v/>
      </c>
      <c r="S7011" s="30" t="str">
        <f t="shared" si="10"/>
        <v/>
      </c>
      <c r="T7011" s="30" t="str">
        <f t="shared" si="11"/>
        <v/>
      </c>
      <c r="U7011" s="30" t="str">
        <f t="shared" si="12"/>
        <v/>
      </c>
    </row>
    <row r="7012" spans="2:21" ht="15.75" customHeight="1" x14ac:dyDescent="0.25">
      <c r="B7012" s="49" t="s">
        <v>364</v>
      </c>
      <c r="C7012" s="50" t="s">
        <v>383</v>
      </c>
      <c r="D7012" s="51" t="s">
        <v>68</v>
      </c>
      <c r="E7012" s="30">
        <v>831</v>
      </c>
      <c r="F7012" s="30">
        <v>1</v>
      </c>
      <c r="G7012" s="30">
        <v>270373</v>
      </c>
      <c r="H7012" s="30">
        <v>0</v>
      </c>
      <c r="I7012" s="30">
        <v>1</v>
      </c>
      <c r="J7012" s="30">
        <f t="shared" si="3"/>
        <v>0</v>
      </c>
      <c r="K7012" s="30">
        <v>1</v>
      </c>
      <c r="L7012" s="30">
        <f t="shared" si="4"/>
        <v>0</v>
      </c>
      <c r="M7012" s="52" t="str">
        <f t="shared" si="5"/>
        <v>OK</v>
      </c>
      <c r="O7012" s="30" t="str">
        <f t="shared" si="6"/>
        <v/>
      </c>
      <c r="P7012" s="30" t="str">
        <f t="shared" si="7"/>
        <v/>
      </c>
      <c r="Q7012" s="30">
        <f t="shared" si="8"/>
        <v>831</v>
      </c>
      <c r="R7012" s="30">
        <f t="shared" si="9"/>
        <v>270373</v>
      </c>
      <c r="S7012" s="30">
        <f t="shared" si="10"/>
        <v>323122.77230000001</v>
      </c>
      <c r="T7012" s="30">
        <f t="shared" si="11"/>
        <v>323122.77230000001</v>
      </c>
      <c r="U7012" s="30">
        <f t="shared" si="12"/>
        <v>268515023.78130001</v>
      </c>
    </row>
    <row r="7013" spans="2:21" ht="15.75" customHeight="1" x14ac:dyDescent="0.25">
      <c r="B7013" s="49" t="s">
        <v>364</v>
      </c>
      <c r="C7013" s="50" t="s">
        <v>383</v>
      </c>
      <c r="D7013" s="51" t="s">
        <v>69</v>
      </c>
      <c r="E7013" s="30">
        <v>967</v>
      </c>
      <c r="F7013" s="30">
        <v>1</v>
      </c>
      <c r="G7013" s="30">
        <v>83694</v>
      </c>
      <c r="H7013" s="30">
        <v>0</v>
      </c>
      <c r="I7013" s="30">
        <v>1</v>
      </c>
      <c r="J7013" s="30">
        <f t="shared" si="3"/>
        <v>0</v>
      </c>
      <c r="K7013" s="30">
        <v>1</v>
      </c>
      <c r="L7013" s="30">
        <f t="shared" si="4"/>
        <v>0</v>
      </c>
      <c r="M7013" s="52" t="str">
        <f t="shared" si="5"/>
        <v>OK</v>
      </c>
      <c r="O7013" s="30" t="str">
        <f t="shared" si="6"/>
        <v/>
      </c>
      <c r="P7013" s="30" t="str">
        <f t="shared" si="7"/>
        <v/>
      </c>
      <c r="Q7013" s="30">
        <f t="shared" si="8"/>
        <v>967</v>
      </c>
      <c r="R7013" s="30">
        <f t="shared" si="9"/>
        <v>83694</v>
      </c>
      <c r="S7013" s="30">
        <f t="shared" si="10"/>
        <v>100022.6994</v>
      </c>
      <c r="T7013" s="30">
        <f t="shared" si="11"/>
        <v>100022.6994</v>
      </c>
      <c r="U7013" s="30">
        <f t="shared" si="12"/>
        <v>96721950.319800004</v>
      </c>
    </row>
    <row r="7014" spans="2:21" ht="15.75" customHeight="1" x14ac:dyDescent="0.25">
      <c r="B7014" s="49" t="s">
        <v>364</v>
      </c>
      <c r="C7014" s="50" t="s">
        <v>383</v>
      </c>
      <c r="D7014" s="51" t="s">
        <v>70</v>
      </c>
      <c r="E7014" s="30">
        <v>0</v>
      </c>
      <c r="F7014" s="30">
        <f t="shared" si="1"/>
        <v>1</v>
      </c>
      <c r="G7014" s="30">
        <v>0</v>
      </c>
      <c r="H7014" s="30">
        <f t="shared" si="2"/>
        <v>1</v>
      </c>
      <c r="I7014" s="30">
        <v>1</v>
      </c>
      <c r="J7014" s="30">
        <f t="shared" si="3"/>
        <v>0</v>
      </c>
      <c r="K7014" s="30">
        <v>0</v>
      </c>
      <c r="L7014" s="30">
        <f t="shared" si="4"/>
        <v>1</v>
      </c>
      <c r="M7014" s="52" t="str">
        <f t="shared" si="5"/>
        <v>агрегати не працюють</v>
      </c>
      <c r="O7014" s="30" t="str">
        <f t="shared" si="6"/>
        <v/>
      </c>
      <c r="P7014" s="30" t="str">
        <f t="shared" si="7"/>
        <v/>
      </c>
      <c r="Q7014" s="30" t="str">
        <f t="shared" si="8"/>
        <v/>
      </c>
      <c r="R7014" s="30" t="str">
        <f t="shared" si="9"/>
        <v/>
      </c>
      <c r="S7014" s="30" t="str">
        <f t="shared" si="10"/>
        <v/>
      </c>
      <c r="T7014" s="30" t="str">
        <f t="shared" si="11"/>
        <v/>
      </c>
      <c r="U7014" s="30" t="str">
        <f t="shared" si="12"/>
        <v/>
      </c>
    </row>
    <row r="7015" spans="2:21" ht="15.75" customHeight="1" x14ac:dyDescent="0.25">
      <c r="B7015" s="49" t="s">
        <v>364</v>
      </c>
      <c r="C7015" s="50" t="s">
        <v>383</v>
      </c>
      <c r="D7015" s="51" t="s">
        <v>71</v>
      </c>
      <c r="E7015" s="30">
        <v>355</v>
      </c>
      <c r="F7015" s="30">
        <v>0</v>
      </c>
      <c r="G7015" s="30">
        <v>288011</v>
      </c>
      <c r="H7015" s="30">
        <v>0</v>
      </c>
      <c r="I7015" s="30">
        <v>1</v>
      </c>
      <c r="J7015" s="30">
        <f t="shared" si="3"/>
        <v>0</v>
      </c>
      <c r="K7015" s="30">
        <v>1</v>
      </c>
      <c r="L7015" s="30">
        <f t="shared" si="4"/>
        <v>0</v>
      </c>
      <c r="M7015" s="52" t="str">
        <f t="shared" si="5"/>
        <v>OK</v>
      </c>
      <c r="O7015" s="30">
        <f t="shared" si="6"/>
        <v>355</v>
      </c>
      <c r="P7015" s="30">
        <f t="shared" si="7"/>
        <v>331.99600000000004</v>
      </c>
      <c r="Q7015" s="30">
        <f t="shared" si="8"/>
        <v>331.99600000000004</v>
      </c>
      <c r="R7015" s="30">
        <f t="shared" si="9"/>
        <v>288011</v>
      </c>
      <c r="S7015" s="30">
        <f t="shared" si="10"/>
        <v>344201.9461</v>
      </c>
      <c r="T7015" s="30">
        <f t="shared" si="11"/>
        <v>344201.9461</v>
      </c>
      <c r="U7015" s="30">
        <f t="shared" si="12"/>
        <v>114273669.29741561</v>
      </c>
    </row>
    <row r="7016" spans="2:21" ht="15.75" customHeight="1" x14ac:dyDescent="0.25">
      <c r="B7016" s="49" t="s">
        <v>364</v>
      </c>
      <c r="C7016" s="50" t="s">
        <v>383</v>
      </c>
      <c r="D7016" s="51" t="s">
        <v>72</v>
      </c>
      <c r="E7016" s="30">
        <v>376</v>
      </c>
      <c r="F7016" s="30">
        <v>0</v>
      </c>
      <c r="G7016" s="30">
        <v>257541</v>
      </c>
      <c r="H7016" s="30">
        <v>1</v>
      </c>
      <c r="I7016" s="30">
        <v>1</v>
      </c>
      <c r="J7016" s="30">
        <f t="shared" si="3"/>
        <v>0</v>
      </c>
      <c r="K7016" s="30">
        <v>1</v>
      </c>
      <c r="L7016" s="30">
        <f t="shared" si="4"/>
        <v>0</v>
      </c>
      <c r="M7016" s="52" t="str">
        <f t="shared" si="5"/>
        <v>OK</v>
      </c>
      <c r="O7016" s="30">
        <f t="shared" si="6"/>
        <v>376</v>
      </c>
      <c r="P7016" s="30">
        <f t="shared" si="7"/>
        <v>351.6352</v>
      </c>
      <c r="Q7016" s="30">
        <f t="shared" si="8"/>
        <v>351.6352</v>
      </c>
      <c r="R7016" s="30" t="str">
        <f t="shared" si="9"/>
        <v/>
      </c>
      <c r="S7016" s="30" t="str">
        <f t="shared" si="10"/>
        <v/>
      </c>
      <c r="T7016" s="30">
        <f t="shared" si="11"/>
        <v>257541</v>
      </c>
      <c r="U7016" s="30">
        <f t="shared" si="12"/>
        <v>90560481.043200001</v>
      </c>
    </row>
    <row r="7017" spans="2:21" ht="15.75" customHeight="1" x14ac:dyDescent="0.25">
      <c r="B7017" s="49" t="s">
        <v>364</v>
      </c>
      <c r="C7017" s="50" t="s">
        <v>383</v>
      </c>
      <c r="D7017" s="51" t="s">
        <v>73</v>
      </c>
      <c r="E7017" s="30">
        <v>0</v>
      </c>
      <c r="F7017" s="30">
        <f t="shared" si="1"/>
        <v>1</v>
      </c>
      <c r="G7017" s="30">
        <v>0</v>
      </c>
      <c r="H7017" s="30">
        <f t="shared" si="2"/>
        <v>1</v>
      </c>
      <c r="I7017" s="30">
        <v>1</v>
      </c>
      <c r="J7017" s="30">
        <f t="shared" si="3"/>
        <v>0</v>
      </c>
      <c r="K7017" s="30">
        <v>0</v>
      </c>
      <c r="L7017" s="30">
        <f t="shared" si="4"/>
        <v>1</v>
      </c>
      <c r="M7017" s="52" t="str">
        <f t="shared" si="5"/>
        <v>агрегати не працюють</v>
      </c>
      <c r="O7017" s="30" t="str">
        <f t="shared" si="6"/>
        <v/>
      </c>
      <c r="P7017" s="30" t="str">
        <f t="shared" si="7"/>
        <v/>
      </c>
      <c r="Q7017" s="30" t="str">
        <f t="shared" si="8"/>
        <v/>
      </c>
      <c r="R7017" s="30" t="str">
        <f t="shared" si="9"/>
        <v/>
      </c>
      <c r="S7017" s="30" t="str">
        <f t="shared" si="10"/>
        <v/>
      </c>
      <c r="T7017" s="30" t="str">
        <f t="shared" si="11"/>
        <v/>
      </c>
      <c r="U7017" s="30" t="str">
        <f t="shared" si="12"/>
        <v/>
      </c>
    </row>
    <row r="7018" spans="2:21" ht="15.75" customHeight="1" x14ac:dyDescent="0.25">
      <c r="B7018" s="49" t="s">
        <v>364</v>
      </c>
      <c r="C7018" s="50" t="s">
        <v>383</v>
      </c>
      <c r="D7018" s="51" t="s">
        <v>74</v>
      </c>
      <c r="E7018" s="30">
        <v>483</v>
      </c>
      <c r="F7018" s="30">
        <v>0</v>
      </c>
      <c r="G7018" s="30">
        <v>273842</v>
      </c>
      <c r="H7018" s="30">
        <v>1</v>
      </c>
      <c r="I7018" s="30">
        <v>1</v>
      </c>
      <c r="J7018" s="30">
        <f t="shared" si="3"/>
        <v>0</v>
      </c>
      <c r="K7018" s="30">
        <v>1</v>
      </c>
      <c r="L7018" s="30">
        <f t="shared" si="4"/>
        <v>0</v>
      </c>
      <c r="M7018" s="52" t="str">
        <f t="shared" si="5"/>
        <v>OK</v>
      </c>
      <c r="O7018" s="30">
        <f t="shared" si="6"/>
        <v>483</v>
      </c>
      <c r="P7018" s="30">
        <f t="shared" si="7"/>
        <v>451.70160000000004</v>
      </c>
      <c r="Q7018" s="30">
        <f t="shared" si="8"/>
        <v>451.70160000000004</v>
      </c>
      <c r="R7018" s="30" t="str">
        <f t="shared" si="9"/>
        <v/>
      </c>
      <c r="S7018" s="30" t="str">
        <f t="shared" si="10"/>
        <v/>
      </c>
      <c r="T7018" s="30">
        <f t="shared" si="11"/>
        <v>273842</v>
      </c>
      <c r="U7018" s="30">
        <f t="shared" si="12"/>
        <v>123694869.54720001</v>
      </c>
    </row>
    <row r="7019" spans="2:21" ht="15.75" customHeight="1" x14ac:dyDescent="0.25">
      <c r="B7019" s="49" t="s">
        <v>364</v>
      </c>
      <c r="C7019" s="50" t="s">
        <v>383</v>
      </c>
      <c r="D7019" s="51" t="s">
        <v>75</v>
      </c>
      <c r="E7019" s="30">
        <v>0</v>
      </c>
      <c r="F7019" s="30">
        <f t="shared" si="1"/>
        <v>1</v>
      </c>
      <c r="G7019" s="30">
        <v>0</v>
      </c>
      <c r="H7019" s="30">
        <f t="shared" si="2"/>
        <v>1</v>
      </c>
      <c r="I7019" s="30">
        <v>1</v>
      </c>
      <c r="J7019" s="30">
        <f t="shared" si="3"/>
        <v>0</v>
      </c>
      <c r="K7019" s="30">
        <v>0</v>
      </c>
      <c r="L7019" s="30">
        <f t="shared" si="4"/>
        <v>1</v>
      </c>
      <c r="M7019" s="52" t="str">
        <f t="shared" si="5"/>
        <v>агрегати не працюють</v>
      </c>
      <c r="O7019" s="30" t="str">
        <f t="shared" si="6"/>
        <v/>
      </c>
      <c r="P7019" s="30" t="str">
        <f t="shared" si="7"/>
        <v/>
      </c>
      <c r="Q7019" s="30" t="str">
        <f t="shared" si="8"/>
        <v/>
      </c>
      <c r="R7019" s="30" t="str">
        <f t="shared" si="9"/>
        <v/>
      </c>
      <c r="S7019" s="30" t="str">
        <f t="shared" si="10"/>
        <v/>
      </c>
      <c r="T7019" s="30" t="str">
        <f t="shared" si="11"/>
        <v/>
      </c>
      <c r="U7019" s="30" t="str">
        <f t="shared" si="12"/>
        <v/>
      </c>
    </row>
    <row r="7020" spans="2:21" ht="15.75" customHeight="1" x14ac:dyDescent="0.25">
      <c r="B7020" s="49" t="s">
        <v>364</v>
      </c>
      <c r="C7020" s="50" t="s">
        <v>383</v>
      </c>
      <c r="D7020" s="51" t="s">
        <v>76</v>
      </c>
      <c r="E7020" s="30">
        <v>0</v>
      </c>
      <c r="F7020" s="30">
        <f t="shared" si="1"/>
        <v>1</v>
      </c>
      <c r="G7020" s="30">
        <v>0</v>
      </c>
      <c r="H7020" s="30">
        <f t="shared" si="2"/>
        <v>1</v>
      </c>
      <c r="I7020" s="30">
        <v>1</v>
      </c>
      <c r="J7020" s="30">
        <f t="shared" si="3"/>
        <v>0</v>
      </c>
      <c r="K7020" s="30">
        <v>0</v>
      </c>
      <c r="L7020" s="30">
        <f t="shared" si="4"/>
        <v>1</v>
      </c>
      <c r="M7020" s="52" t="str">
        <f t="shared" si="5"/>
        <v>агрегати не працюють</v>
      </c>
      <c r="O7020" s="30" t="str">
        <f t="shared" si="6"/>
        <v/>
      </c>
      <c r="P7020" s="30" t="str">
        <f t="shared" si="7"/>
        <v/>
      </c>
      <c r="Q7020" s="30" t="str">
        <f t="shared" si="8"/>
        <v/>
      </c>
      <c r="R7020" s="30" t="str">
        <f t="shared" si="9"/>
        <v/>
      </c>
      <c r="S7020" s="30" t="str">
        <f t="shared" si="10"/>
        <v/>
      </c>
      <c r="T7020" s="30" t="str">
        <f t="shared" si="11"/>
        <v/>
      </c>
      <c r="U7020" s="30" t="str">
        <f t="shared" si="12"/>
        <v/>
      </c>
    </row>
    <row r="7021" spans="2:21" ht="15.75" customHeight="1" x14ac:dyDescent="0.25">
      <c r="B7021" s="49" t="s">
        <v>364</v>
      </c>
      <c r="C7021" s="50" t="s">
        <v>383</v>
      </c>
      <c r="D7021" s="51" t="s">
        <v>77</v>
      </c>
      <c r="E7021" s="30">
        <v>1548</v>
      </c>
      <c r="F7021" s="30">
        <v>0</v>
      </c>
      <c r="G7021" s="30">
        <v>218690</v>
      </c>
      <c r="H7021" s="30">
        <v>0</v>
      </c>
      <c r="I7021" s="30">
        <v>1</v>
      </c>
      <c r="J7021" s="30">
        <f t="shared" si="3"/>
        <v>0</v>
      </c>
      <c r="K7021" s="30">
        <v>1</v>
      </c>
      <c r="L7021" s="30">
        <f t="shared" si="4"/>
        <v>0</v>
      </c>
      <c r="M7021" s="52" t="str">
        <f t="shared" si="5"/>
        <v>OK</v>
      </c>
      <c r="O7021" s="30">
        <f t="shared" si="6"/>
        <v>1548</v>
      </c>
      <c r="P7021" s="30">
        <f t="shared" si="7"/>
        <v>1447.6896000000002</v>
      </c>
      <c r="Q7021" s="30">
        <f t="shared" si="8"/>
        <v>1447.6896000000002</v>
      </c>
      <c r="R7021" s="30">
        <f t="shared" si="9"/>
        <v>218690</v>
      </c>
      <c r="S7021" s="30">
        <f t="shared" si="10"/>
        <v>261356.41900000002</v>
      </c>
      <c r="T7021" s="30">
        <f t="shared" si="11"/>
        <v>261356.41900000002</v>
      </c>
      <c r="U7021" s="30">
        <f t="shared" si="12"/>
        <v>378362969.67954248</v>
      </c>
    </row>
    <row r="7022" spans="2:21" ht="15.75" customHeight="1" x14ac:dyDescent="0.25">
      <c r="B7022" s="49" t="s">
        <v>364</v>
      </c>
      <c r="C7022" s="50" t="s">
        <v>383</v>
      </c>
      <c r="D7022" s="51" t="s">
        <v>78</v>
      </c>
      <c r="E7022" s="30">
        <v>0</v>
      </c>
      <c r="F7022" s="30">
        <f t="shared" si="1"/>
        <v>1</v>
      </c>
      <c r="G7022" s="30">
        <v>0</v>
      </c>
      <c r="H7022" s="30">
        <f t="shared" si="2"/>
        <v>1</v>
      </c>
      <c r="I7022" s="30">
        <v>1</v>
      </c>
      <c r="J7022" s="30">
        <f t="shared" si="3"/>
        <v>0</v>
      </c>
      <c r="K7022" s="30">
        <v>0</v>
      </c>
      <c r="L7022" s="30">
        <f t="shared" si="4"/>
        <v>1</v>
      </c>
      <c r="M7022" s="52" t="str">
        <f t="shared" si="5"/>
        <v>агрегати не працюють</v>
      </c>
      <c r="O7022" s="30" t="str">
        <f t="shared" si="6"/>
        <v/>
      </c>
      <c r="P7022" s="30" t="str">
        <f t="shared" si="7"/>
        <v/>
      </c>
      <c r="Q7022" s="30" t="str">
        <f t="shared" si="8"/>
        <v/>
      </c>
      <c r="R7022" s="30" t="str">
        <f t="shared" si="9"/>
        <v/>
      </c>
      <c r="S7022" s="30" t="str">
        <f t="shared" si="10"/>
        <v/>
      </c>
      <c r="T7022" s="30" t="str">
        <f t="shared" si="11"/>
        <v/>
      </c>
      <c r="U7022" s="30" t="str">
        <f t="shared" si="12"/>
        <v/>
      </c>
    </row>
    <row r="7023" spans="2:21" ht="15.75" customHeight="1" x14ac:dyDescent="0.25">
      <c r="B7023" s="49" t="s">
        <v>364</v>
      </c>
      <c r="C7023" s="50" t="s">
        <v>383</v>
      </c>
      <c r="D7023" s="51" t="s">
        <v>79</v>
      </c>
      <c r="E7023" s="30">
        <v>872</v>
      </c>
      <c r="F7023" s="30">
        <v>0</v>
      </c>
      <c r="G7023" s="30">
        <v>246408</v>
      </c>
      <c r="H7023" s="30">
        <v>1</v>
      </c>
      <c r="I7023" s="30">
        <v>1</v>
      </c>
      <c r="J7023" s="30">
        <f t="shared" si="3"/>
        <v>0</v>
      </c>
      <c r="K7023" s="30">
        <v>1</v>
      </c>
      <c r="L7023" s="30">
        <f t="shared" si="4"/>
        <v>0</v>
      </c>
      <c r="M7023" s="52" t="str">
        <f t="shared" si="5"/>
        <v>OK</v>
      </c>
      <c r="O7023" s="30">
        <f t="shared" si="6"/>
        <v>872</v>
      </c>
      <c r="P7023" s="30">
        <f t="shared" si="7"/>
        <v>815.49440000000004</v>
      </c>
      <c r="Q7023" s="30">
        <f t="shared" si="8"/>
        <v>815.49440000000004</v>
      </c>
      <c r="R7023" s="30" t="str">
        <f t="shared" si="9"/>
        <v/>
      </c>
      <c r="S7023" s="30" t="str">
        <f t="shared" si="10"/>
        <v/>
      </c>
      <c r="T7023" s="30">
        <f t="shared" si="11"/>
        <v>246408</v>
      </c>
      <c r="U7023" s="30">
        <f t="shared" si="12"/>
        <v>200944344.11520001</v>
      </c>
    </row>
    <row r="7024" spans="2:21" ht="15.75" customHeight="1" x14ac:dyDescent="0.25">
      <c r="B7024" s="49" t="s">
        <v>364</v>
      </c>
      <c r="C7024" s="50" t="s">
        <v>383</v>
      </c>
      <c r="D7024" s="51" t="s">
        <v>80</v>
      </c>
      <c r="E7024" s="30">
        <v>0</v>
      </c>
      <c r="F7024" s="30">
        <f t="shared" si="1"/>
        <v>1</v>
      </c>
      <c r="G7024" s="30">
        <v>0</v>
      </c>
      <c r="H7024" s="30">
        <f t="shared" si="2"/>
        <v>1</v>
      </c>
      <c r="I7024" s="30">
        <v>1</v>
      </c>
      <c r="J7024" s="30">
        <f t="shared" si="3"/>
        <v>0</v>
      </c>
      <c r="K7024" s="30">
        <v>0</v>
      </c>
      <c r="L7024" s="30">
        <f t="shared" si="4"/>
        <v>1</v>
      </c>
      <c r="M7024" s="52" t="str">
        <f t="shared" si="5"/>
        <v>агрегати не працюють</v>
      </c>
      <c r="O7024" s="30" t="str">
        <f t="shared" si="6"/>
        <v/>
      </c>
      <c r="P7024" s="30" t="str">
        <f t="shared" si="7"/>
        <v/>
      </c>
      <c r="Q7024" s="30" t="str">
        <f t="shared" si="8"/>
        <v/>
      </c>
      <c r="R7024" s="30" t="str">
        <f t="shared" si="9"/>
        <v/>
      </c>
      <c r="S7024" s="30" t="str">
        <f t="shared" si="10"/>
        <v/>
      </c>
      <c r="T7024" s="30" t="str">
        <f t="shared" si="11"/>
        <v/>
      </c>
      <c r="U7024" s="30" t="str">
        <f t="shared" si="12"/>
        <v/>
      </c>
    </row>
    <row r="7025" spans="2:21" ht="15.75" customHeight="1" x14ac:dyDescent="0.25">
      <c r="B7025" s="49" t="s">
        <v>364</v>
      </c>
      <c r="C7025" s="50" t="s">
        <v>383</v>
      </c>
      <c r="D7025" s="51" t="s">
        <v>81</v>
      </c>
      <c r="E7025" s="30">
        <v>0</v>
      </c>
      <c r="F7025" s="30">
        <f t="shared" si="1"/>
        <v>1</v>
      </c>
      <c r="G7025" s="30">
        <v>0</v>
      </c>
      <c r="H7025" s="30">
        <f t="shared" si="2"/>
        <v>1</v>
      </c>
      <c r="I7025" s="30">
        <v>1</v>
      </c>
      <c r="J7025" s="30">
        <f t="shared" si="3"/>
        <v>0</v>
      </c>
      <c r="K7025" s="30">
        <v>0</v>
      </c>
      <c r="L7025" s="30">
        <f t="shared" si="4"/>
        <v>1</v>
      </c>
      <c r="M7025" s="52" t="str">
        <f t="shared" si="5"/>
        <v>агрегати не працюють</v>
      </c>
      <c r="O7025" s="30" t="str">
        <f t="shared" si="6"/>
        <v/>
      </c>
      <c r="P7025" s="30" t="str">
        <f t="shared" si="7"/>
        <v/>
      </c>
      <c r="Q7025" s="30" t="str">
        <f t="shared" si="8"/>
        <v/>
      </c>
      <c r="R7025" s="30" t="str">
        <f t="shared" si="9"/>
        <v/>
      </c>
      <c r="S7025" s="30" t="str">
        <f t="shared" si="10"/>
        <v/>
      </c>
      <c r="T7025" s="30" t="str">
        <f t="shared" si="11"/>
        <v/>
      </c>
      <c r="U7025" s="30" t="str">
        <f t="shared" si="12"/>
        <v/>
      </c>
    </row>
    <row r="7026" spans="2:21" ht="15.75" customHeight="1" x14ac:dyDescent="0.25">
      <c r="B7026" s="49" t="s">
        <v>364</v>
      </c>
      <c r="C7026" s="50" t="s">
        <v>383</v>
      </c>
      <c r="D7026" s="51" t="s">
        <v>82</v>
      </c>
      <c r="E7026" s="30">
        <v>728</v>
      </c>
      <c r="F7026" s="30">
        <v>1</v>
      </c>
      <c r="G7026" s="30">
        <v>245086</v>
      </c>
      <c r="H7026" s="30">
        <v>0</v>
      </c>
      <c r="I7026" s="30">
        <v>1</v>
      </c>
      <c r="J7026" s="30">
        <f t="shared" si="3"/>
        <v>0</v>
      </c>
      <c r="K7026" s="30">
        <v>1</v>
      </c>
      <c r="L7026" s="30">
        <f t="shared" si="4"/>
        <v>0</v>
      </c>
      <c r="M7026" s="52" t="str">
        <f t="shared" si="5"/>
        <v>OK</v>
      </c>
      <c r="O7026" s="30" t="str">
        <f t="shared" si="6"/>
        <v/>
      </c>
      <c r="P7026" s="30" t="str">
        <f t="shared" si="7"/>
        <v/>
      </c>
      <c r="Q7026" s="30">
        <f t="shared" si="8"/>
        <v>728</v>
      </c>
      <c r="R7026" s="30">
        <f t="shared" si="9"/>
        <v>245086</v>
      </c>
      <c r="S7026" s="30">
        <f t="shared" si="10"/>
        <v>292902.27860000002</v>
      </c>
      <c r="T7026" s="30">
        <f t="shared" si="11"/>
        <v>292902.27860000002</v>
      </c>
      <c r="U7026" s="30">
        <f t="shared" si="12"/>
        <v>213232858.82080001</v>
      </c>
    </row>
    <row r="7027" spans="2:21" ht="15.75" customHeight="1" x14ac:dyDescent="0.25">
      <c r="B7027" s="49" t="s">
        <v>364</v>
      </c>
      <c r="C7027" s="50" t="s">
        <v>383</v>
      </c>
      <c r="D7027" s="51" t="s">
        <v>83</v>
      </c>
      <c r="E7027" s="30">
        <v>0</v>
      </c>
      <c r="F7027" s="30">
        <f t="shared" si="1"/>
        <v>1</v>
      </c>
      <c r="G7027" s="30">
        <v>0</v>
      </c>
      <c r="H7027" s="30">
        <f t="shared" si="2"/>
        <v>1</v>
      </c>
      <c r="I7027" s="30">
        <v>1</v>
      </c>
      <c r="J7027" s="30">
        <f t="shared" si="3"/>
        <v>0</v>
      </c>
      <c r="K7027" s="30">
        <v>0</v>
      </c>
      <c r="L7027" s="30">
        <f t="shared" si="4"/>
        <v>1</v>
      </c>
      <c r="M7027" s="52" t="str">
        <f t="shared" si="5"/>
        <v>агрегати не працюють</v>
      </c>
      <c r="O7027" s="30" t="str">
        <f t="shared" si="6"/>
        <v/>
      </c>
      <c r="P7027" s="30" t="str">
        <f t="shared" si="7"/>
        <v/>
      </c>
      <c r="Q7027" s="30" t="str">
        <f t="shared" si="8"/>
        <v/>
      </c>
      <c r="R7027" s="30" t="str">
        <f t="shared" si="9"/>
        <v/>
      </c>
      <c r="S7027" s="30" t="str">
        <f t="shared" si="10"/>
        <v/>
      </c>
      <c r="T7027" s="30" t="str">
        <f t="shared" si="11"/>
        <v/>
      </c>
      <c r="U7027" s="30" t="str">
        <f t="shared" si="12"/>
        <v/>
      </c>
    </row>
    <row r="7028" spans="2:21" ht="15.75" customHeight="1" x14ac:dyDescent="0.25">
      <c r="B7028" s="49" t="s">
        <v>364</v>
      </c>
      <c r="C7028" s="50" t="s">
        <v>384</v>
      </c>
      <c r="D7028" s="51" t="s">
        <v>60</v>
      </c>
      <c r="E7028" s="30">
        <v>857</v>
      </c>
      <c r="F7028" s="30">
        <v>1</v>
      </c>
      <c r="G7028" s="30">
        <v>228043</v>
      </c>
      <c r="H7028" s="30">
        <v>0</v>
      </c>
      <c r="I7028" s="30">
        <v>1</v>
      </c>
      <c r="J7028" s="30">
        <f t="shared" si="3"/>
        <v>0</v>
      </c>
      <c r="K7028" s="30">
        <v>1</v>
      </c>
      <c r="L7028" s="30">
        <f t="shared" si="4"/>
        <v>0</v>
      </c>
      <c r="M7028" s="52" t="str">
        <f t="shared" si="5"/>
        <v>OK</v>
      </c>
      <c r="O7028" s="30" t="str">
        <f t="shared" si="6"/>
        <v/>
      </c>
      <c r="P7028" s="30" t="str">
        <f t="shared" si="7"/>
        <v/>
      </c>
      <c r="Q7028" s="30">
        <f t="shared" si="8"/>
        <v>857</v>
      </c>
      <c r="R7028" s="30">
        <f t="shared" si="9"/>
        <v>228043</v>
      </c>
      <c r="S7028" s="30">
        <f t="shared" si="10"/>
        <v>272534.18930000003</v>
      </c>
      <c r="T7028" s="30">
        <f t="shared" si="11"/>
        <v>272534.18930000003</v>
      </c>
      <c r="U7028" s="30">
        <f t="shared" si="12"/>
        <v>233561800.23010004</v>
      </c>
    </row>
    <row r="7029" spans="2:21" ht="15.75" customHeight="1" x14ac:dyDescent="0.25">
      <c r="B7029" s="49" t="s">
        <v>364</v>
      </c>
      <c r="C7029" s="50" t="s">
        <v>384</v>
      </c>
      <c r="D7029" s="51" t="s">
        <v>61</v>
      </c>
      <c r="E7029" s="30">
        <v>0</v>
      </c>
      <c r="F7029" s="30">
        <f t="shared" si="1"/>
        <v>1</v>
      </c>
      <c r="G7029" s="30">
        <v>0</v>
      </c>
      <c r="H7029" s="30">
        <f t="shared" si="2"/>
        <v>1</v>
      </c>
      <c r="I7029" s="30">
        <v>1</v>
      </c>
      <c r="J7029" s="30">
        <f t="shared" si="3"/>
        <v>0</v>
      </c>
      <c r="K7029" s="30">
        <v>0</v>
      </c>
      <c r="L7029" s="30">
        <f t="shared" si="4"/>
        <v>1</v>
      </c>
      <c r="M7029" s="52" t="str">
        <f t="shared" si="5"/>
        <v>агрегати не працюють</v>
      </c>
      <c r="O7029" s="30" t="str">
        <f t="shared" si="6"/>
        <v/>
      </c>
      <c r="P7029" s="30" t="str">
        <f t="shared" si="7"/>
        <v/>
      </c>
      <c r="Q7029" s="30" t="str">
        <f t="shared" si="8"/>
        <v/>
      </c>
      <c r="R7029" s="30" t="str">
        <f t="shared" si="9"/>
        <v/>
      </c>
      <c r="S7029" s="30" t="str">
        <f t="shared" si="10"/>
        <v/>
      </c>
      <c r="T7029" s="30" t="str">
        <f t="shared" si="11"/>
        <v/>
      </c>
      <c r="U7029" s="30" t="str">
        <f t="shared" si="12"/>
        <v/>
      </c>
    </row>
    <row r="7030" spans="2:21" ht="15.75" customHeight="1" x14ac:dyDescent="0.25">
      <c r="B7030" s="49" t="s">
        <v>364</v>
      </c>
      <c r="C7030" s="50" t="s">
        <v>384</v>
      </c>
      <c r="D7030" s="51" t="s">
        <v>62</v>
      </c>
      <c r="E7030" s="30">
        <v>0</v>
      </c>
      <c r="F7030" s="30">
        <f t="shared" si="1"/>
        <v>1</v>
      </c>
      <c r="G7030" s="30">
        <v>0</v>
      </c>
      <c r="H7030" s="30">
        <f t="shared" si="2"/>
        <v>1</v>
      </c>
      <c r="I7030" s="30">
        <v>1</v>
      </c>
      <c r="J7030" s="30">
        <f t="shared" si="3"/>
        <v>0</v>
      </c>
      <c r="K7030" s="30">
        <v>0</v>
      </c>
      <c r="L7030" s="30">
        <f t="shared" si="4"/>
        <v>1</v>
      </c>
      <c r="M7030" s="52" t="str">
        <f t="shared" si="5"/>
        <v>агрегати не працюють</v>
      </c>
      <c r="O7030" s="30" t="str">
        <f t="shared" si="6"/>
        <v/>
      </c>
      <c r="P7030" s="30" t="str">
        <f t="shared" si="7"/>
        <v/>
      </c>
      <c r="Q7030" s="30" t="str">
        <f t="shared" si="8"/>
        <v/>
      </c>
      <c r="R7030" s="30" t="str">
        <f t="shared" si="9"/>
        <v/>
      </c>
      <c r="S7030" s="30" t="str">
        <f t="shared" si="10"/>
        <v/>
      </c>
      <c r="T7030" s="30" t="str">
        <f t="shared" si="11"/>
        <v/>
      </c>
      <c r="U7030" s="30" t="str">
        <f t="shared" si="12"/>
        <v/>
      </c>
    </row>
    <row r="7031" spans="2:21" ht="15.75" customHeight="1" x14ac:dyDescent="0.25">
      <c r="B7031" s="49" t="s">
        <v>364</v>
      </c>
      <c r="C7031" s="50" t="s">
        <v>384</v>
      </c>
      <c r="D7031" s="51" t="s">
        <v>63</v>
      </c>
      <c r="E7031" s="30">
        <v>725</v>
      </c>
      <c r="F7031" s="30">
        <v>0</v>
      </c>
      <c r="G7031" s="30">
        <v>124199</v>
      </c>
      <c r="H7031" s="30">
        <v>0</v>
      </c>
      <c r="I7031" s="30">
        <v>1</v>
      </c>
      <c r="J7031" s="30">
        <f t="shared" si="3"/>
        <v>0</v>
      </c>
      <c r="K7031" s="30">
        <v>1</v>
      </c>
      <c r="L7031" s="30">
        <f t="shared" si="4"/>
        <v>0</v>
      </c>
      <c r="M7031" s="52" t="str">
        <f t="shared" si="5"/>
        <v>OK</v>
      </c>
      <c r="O7031" s="30">
        <f t="shared" si="6"/>
        <v>725</v>
      </c>
      <c r="P7031" s="30">
        <f t="shared" si="7"/>
        <v>678.02</v>
      </c>
      <c r="Q7031" s="30">
        <f t="shared" si="8"/>
        <v>678.02</v>
      </c>
      <c r="R7031" s="30">
        <f t="shared" si="9"/>
        <v>124199</v>
      </c>
      <c r="S7031" s="30">
        <f t="shared" si="10"/>
        <v>148430.2249</v>
      </c>
      <c r="T7031" s="30">
        <f t="shared" si="11"/>
        <v>148430.2249</v>
      </c>
      <c r="U7031" s="30">
        <f t="shared" si="12"/>
        <v>100638661.086698</v>
      </c>
    </row>
    <row r="7032" spans="2:21" ht="15.75" customHeight="1" x14ac:dyDescent="0.25">
      <c r="B7032" s="49" t="s">
        <v>364</v>
      </c>
      <c r="C7032" s="50" t="s">
        <v>384</v>
      </c>
      <c r="D7032" s="51" t="s">
        <v>64</v>
      </c>
      <c r="E7032" s="30">
        <v>0</v>
      </c>
      <c r="F7032" s="30">
        <f t="shared" si="1"/>
        <v>1</v>
      </c>
      <c r="G7032" s="30">
        <v>0</v>
      </c>
      <c r="H7032" s="30">
        <f t="shared" si="2"/>
        <v>1</v>
      </c>
      <c r="I7032" s="30">
        <v>1</v>
      </c>
      <c r="J7032" s="30">
        <f t="shared" si="3"/>
        <v>0</v>
      </c>
      <c r="K7032" s="30">
        <v>0</v>
      </c>
      <c r="L7032" s="30">
        <f t="shared" si="4"/>
        <v>1</v>
      </c>
      <c r="M7032" s="52" t="str">
        <f t="shared" si="5"/>
        <v>агрегати не працюють</v>
      </c>
      <c r="O7032" s="30" t="str">
        <f t="shared" si="6"/>
        <v/>
      </c>
      <c r="P7032" s="30" t="str">
        <f t="shared" si="7"/>
        <v/>
      </c>
      <c r="Q7032" s="30" t="str">
        <f t="shared" si="8"/>
        <v/>
      </c>
      <c r="R7032" s="30" t="str">
        <f t="shared" si="9"/>
        <v/>
      </c>
      <c r="S7032" s="30" t="str">
        <f t="shared" si="10"/>
        <v/>
      </c>
      <c r="T7032" s="30" t="str">
        <f t="shared" si="11"/>
        <v/>
      </c>
      <c r="U7032" s="30" t="str">
        <f t="shared" si="12"/>
        <v/>
      </c>
    </row>
    <row r="7033" spans="2:21" ht="15.75" customHeight="1" x14ac:dyDescent="0.25">
      <c r="B7033" s="49" t="s">
        <v>364</v>
      </c>
      <c r="C7033" s="50" t="s">
        <v>384</v>
      </c>
      <c r="D7033" s="51" t="s">
        <v>65</v>
      </c>
      <c r="E7033" s="30">
        <v>0</v>
      </c>
      <c r="F7033" s="30">
        <f t="shared" si="1"/>
        <v>1</v>
      </c>
      <c r="G7033" s="30">
        <v>0</v>
      </c>
      <c r="H7033" s="30">
        <f t="shared" si="2"/>
        <v>1</v>
      </c>
      <c r="I7033" s="30">
        <v>1</v>
      </c>
      <c r="J7033" s="30">
        <f t="shared" si="3"/>
        <v>0</v>
      </c>
      <c r="K7033" s="30">
        <v>0</v>
      </c>
      <c r="L7033" s="30">
        <f t="shared" si="4"/>
        <v>1</v>
      </c>
      <c r="M7033" s="52" t="str">
        <f t="shared" si="5"/>
        <v>агрегати не працюють</v>
      </c>
      <c r="O7033" s="30" t="str">
        <f t="shared" si="6"/>
        <v/>
      </c>
      <c r="P7033" s="30" t="str">
        <f t="shared" si="7"/>
        <v/>
      </c>
      <c r="Q7033" s="30" t="str">
        <f t="shared" si="8"/>
        <v/>
      </c>
      <c r="R7033" s="30" t="str">
        <f t="shared" si="9"/>
        <v/>
      </c>
      <c r="S7033" s="30" t="str">
        <f t="shared" si="10"/>
        <v/>
      </c>
      <c r="T7033" s="30" t="str">
        <f t="shared" si="11"/>
        <v/>
      </c>
      <c r="U7033" s="30" t="str">
        <f t="shared" si="12"/>
        <v/>
      </c>
    </row>
    <row r="7034" spans="2:21" ht="15.75" customHeight="1" x14ac:dyDescent="0.25">
      <c r="B7034" s="49" t="s">
        <v>364</v>
      </c>
      <c r="C7034" s="50" t="s">
        <v>384</v>
      </c>
      <c r="D7034" s="51" t="s">
        <v>66</v>
      </c>
      <c r="E7034" s="30">
        <v>0</v>
      </c>
      <c r="F7034" s="30">
        <f t="shared" si="1"/>
        <v>1</v>
      </c>
      <c r="G7034" s="30">
        <v>0</v>
      </c>
      <c r="H7034" s="30">
        <f t="shared" si="2"/>
        <v>1</v>
      </c>
      <c r="I7034" s="30">
        <v>1</v>
      </c>
      <c r="J7034" s="30">
        <f t="shared" si="3"/>
        <v>0</v>
      </c>
      <c r="K7034" s="30">
        <v>0</v>
      </c>
      <c r="L7034" s="30">
        <f t="shared" si="4"/>
        <v>1</v>
      </c>
      <c r="M7034" s="52" t="str">
        <f t="shared" si="5"/>
        <v>агрегати не працюють</v>
      </c>
      <c r="O7034" s="30" t="str">
        <f t="shared" si="6"/>
        <v/>
      </c>
      <c r="P7034" s="30" t="str">
        <f t="shared" si="7"/>
        <v/>
      </c>
      <c r="Q7034" s="30" t="str">
        <f t="shared" si="8"/>
        <v/>
      </c>
      <c r="R7034" s="30" t="str">
        <f t="shared" si="9"/>
        <v/>
      </c>
      <c r="S7034" s="30" t="str">
        <f t="shared" si="10"/>
        <v/>
      </c>
      <c r="T7034" s="30" t="str">
        <f t="shared" si="11"/>
        <v/>
      </c>
      <c r="U7034" s="30" t="str">
        <f t="shared" si="12"/>
        <v/>
      </c>
    </row>
    <row r="7035" spans="2:21" ht="15.75" customHeight="1" x14ac:dyDescent="0.25">
      <c r="B7035" s="49" t="s">
        <v>364</v>
      </c>
      <c r="C7035" s="50" t="s">
        <v>384</v>
      </c>
      <c r="D7035" s="51" t="s">
        <v>67</v>
      </c>
      <c r="E7035" s="30">
        <v>0</v>
      </c>
      <c r="F7035" s="30">
        <f t="shared" si="1"/>
        <v>1</v>
      </c>
      <c r="G7035" s="30">
        <v>0</v>
      </c>
      <c r="H7035" s="30">
        <f t="shared" si="2"/>
        <v>1</v>
      </c>
      <c r="I7035" s="30">
        <v>1</v>
      </c>
      <c r="J7035" s="30">
        <f t="shared" si="3"/>
        <v>0</v>
      </c>
      <c r="K7035" s="30">
        <v>0</v>
      </c>
      <c r="L7035" s="30">
        <f t="shared" si="4"/>
        <v>1</v>
      </c>
      <c r="M7035" s="52" t="str">
        <f t="shared" si="5"/>
        <v>агрегати не працюють</v>
      </c>
      <c r="O7035" s="30" t="str">
        <f t="shared" si="6"/>
        <v/>
      </c>
      <c r="P7035" s="30" t="str">
        <f t="shared" si="7"/>
        <v/>
      </c>
      <c r="Q7035" s="30" t="str">
        <f t="shared" si="8"/>
        <v/>
      </c>
      <c r="R7035" s="30" t="str">
        <f t="shared" si="9"/>
        <v/>
      </c>
      <c r="S7035" s="30" t="str">
        <f t="shared" si="10"/>
        <v/>
      </c>
      <c r="T7035" s="30" t="str">
        <f t="shared" si="11"/>
        <v/>
      </c>
      <c r="U7035" s="30" t="str">
        <f t="shared" si="12"/>
        <v/>
      </c>
    </row>
    <row r="7036" spans="2:21" ht="15.75" customHeight="1" x14ac:dyDescent="0.25">
      <c r="B7036" s="49" t="s">
        <v>364</v>
      </c>
      <c r="C7036" s="50" t="s">
        <v>384</v>
      </c>
      <c r="D7036" s="51" t="s">
        <v>68</v>
      </c>
      <c r="E7036" s="30">
        <v>0</v>
      </c>
      <c r="F7036" s="30">
        <f t="shared" si="1"/>
        <v>1</v>
      </c>
      <c r="G7036" s="30">
        <v>0</v>
      </c>
      <c r="H7036" s="30">
        <f t="shared" si="2"/>
        <v>1</v>
      </c>
      <c r="I7036" s="30">
        <v>1</v>
      </c>
      <c r="J7036" s="30">
        <f t="shared" si="3"/>
        <v>0</v>
      </c>
      <c r="K7036" s="30">
        <v>0</v>
      </c>
      <c r="L7036" s="30">
        <f t="shared" si="4"/>
        <v>1</v>
      </c>
      <c r="M7036" s="52" t="str">
        <f t="shared" si="5"/>
        <v>агрегати не працюють</v>
      </c>
      <c r="O7036" s="30" t="str">
        <f t="shared" si="6"/>
        <v/>
      </c>
      <c r="P7036" s="30" t="str">
        <f t="shared" si="7"/>
        <v/>
      </c>
      <c r="Q7036" s="30" t="str">
        <f t="shared" si="8"/>
        <v/>
      </c>
      <c r="R7036" s="30" t="str">
        <f t="shared" si="9"/>
        <v/>
      </c>
      <c r="S7036" s="30" t="str">
        <f t="shared" si="10"/>
        <v/>
      </c>
      <c r="T7036" s="30" t="str">
        <f t="shared" si="11"/>
        <v/>
      </c>
      <c r="U7036" s="30" t="str">
        <f t="shared" si="12"/>
        <v/>
      </c>
    </row>
    <row r="7037" spans="2:21" ht="15.75" customHeight="1" x14ac:dyDescent="0.25">
      <c r="B7037" s="49" t="s">
        <v>364</v>
      </c>
      <c r="C7037" s="50" t="s">
        <v>384</v>
      </c>
      <c r="D7037" s="51" t="s">
        <v>69</v>
      </c>
      <c r="E7037" s="30">
        <v>1547</v>
      </c>
      <c r="F7037" s="30">
        <v>0</v>
      </c>
      <c r="G7037" s="30">
        <v>198076</v>
      </c>
      <c r="H7037" s="30">
        <v>0</v>
      </c>
      <c r="I7037" s="30">
        <v>1</v>
      </c>
      <c r="J7037" s="30">
        <f t="shared" si="3"/>
        <v>0</v>
      </c>
      <c r="K7037" s="30">
        <v>1</v>
      </c>
      <c r="L7037" s="30">
        <f t="shared" si="4"/>
        <v>0</v>
      </c>
      <c r="M7037" s="52" t="str">
        <f t="shared" si="5"/>
        <v>OK</v>
      </c>
      <c r="O7037" s="30">
        <f t="shared" si="6"/>
        <v>1547</v>
      </c>
      <c r="P7037" s="30">
        <f t="shared" si="7"/>
        <v>1446.7544</v>
      </c>
      <c r="Q7037" s="30">
        <f t="shared" si="8"/>
        <v>1446.7544</v>
      </c>
      <c r="R7037" s="30">
        <f t="shared" si="9"/>
        <v>198076</v>
      </c>
      <c r="S7037" s="30">
        <f t="shared" si="10"/>
        <v>236720.62760000001</v>
      </c>
      <c r="T7037" s="30">
        <f t="shared" si="11"/>
        <v>236720.62760000001</v>
      </c>
      <c r="U7037" s="30">
        <f t="shared" si="12"/>
        <v>342476609.55106145</v>
      </c>
    </row>
    <row r="7038" spans="2:21" ht="15.75" customHeight="1" x14ac:dyDescent="0.25">
      <c r="B7038" s="49" t="s">
        <v>364</v>
      </c>
      <c r="C7038" s="50" t="s">
        <v>384</v>
      </c>
      <c r="D7038" s="51" t="s">
        <v>70</v>
      </c>
      <c r="E7038" s="30">
        <v>0</v>
      </c>
      <c r="F7038" s="30">
        <f t="shared" si="1"/>
        <v>1</v>
      </c>
      <c r="G7038" s="30">
        <v>0</v>
      </c>
      <c r="H7038" s="30">
        <f t="shared" si="2"/>
        <v>1</v>
      </c>
      <c r="I7038" s="30">
        <v>1</v>
      </c>
      <c r="J7038" s="30">
        <f t="shared" si="3"/>
        <v>0</v>
      </c>
      <c r="K7038" s="30">
        <v>0</v>
      </c>
      <c r="L7038" s="30">
        <f t="shared" si="4"/>
        <v>1</v>
      </c>
      <c r="M7038" s="52" t="str">
        <f t="shared" si="5"/>
        <v>агрегати не працюють</v>
      </c>
      <c r="O7038" s="30" t="str">
        <f t="shared" si="6"/>
        <v/>
      </c>
      <c r="P7038" s="30" t="str">
        <f t="shared" si="7"/>
        <v/>
      </c>
      <c r="Q7038" s="30" t="str">
        <f t="shared" si="8"/>
        <v/>
      </c>
      <c r="R7038" s="30" t="str">
        <f t="shared" si="9"/>
        <v/>
      </c>
      <c r="S7038" s="30" t="str">
        <f t="shared" si="10"/>
        <v/>
      </c>
      <c r="T7038" s="30" t="str">
        <f t="shared" si="11"/>
        <v/>
      </c>
      <c r="U7038" s="30" t="str">
        <f t="shared" si="12"/>
        <v/>
      </c>
    </row>
    <row r="7039" spans="2:21" ht="15.75" customHeight="1" x14ac:dyDescent="0.25">
      <c r="B7039" s="49" t="s">
        <v>364</v>
      </c>
      <c r="C7039" s="50" t="s">
        <v>384</v>
      </c>
      <c r="D7039" s="51" t="s">
        <v>71</v>
      </c>
      <c r="E7039" s="30">
        <v>902</v>
      </c>
      <c r="F7039" s="30">
        <v>0</v>
      </c>
      <c r="G7039" s="30">
        <v>181287</v>
      </c>
      <c r="H7039" s="30">
        <v>1</v>
      </c>
      <c r="I7039" s="30">
        <v>1</v>
      </c>
      <c r="J7039" s="30">
        <f t="shared" si="3"/>
        <v>0</v>
      </c>
      <c r="K7039" s="30">
        <v>1</v>
      </c>
      <c r="L7039" s="30">
        <f t="shared" si="4"/>
        <v>0</v>
      </c>
      <c r="M7039" s="52" t="str">
        <f t="shared" si="5"/>
        <v>OK</v>
      </c>
      <c r="O7039" s="30">
        <f t="shared" si="6"/>
        <v>902</v>
      </c>
      <c r="P7039" s="30">
        <f t="shared" si="7"/>
        <v>843.55040000000008</v>
      </c>
      <c r="Q7039" s="30">
        <f t="shared" si="8"/>
        <v>843.55040000000008</v>
      </c>
      <c r="R7039" s="30" t="str">
        <f t="shared" si="9"/>
        <v/>
      </c>
      <c r="S7039" s="30" t="str">
        <f t="shared" si="10"/>
        <v/>
      </c>
      <c r="T7039" s="30">
        <f t="shared" si="11"/>
        <v>181287</v>
      </c>
      <c r="U7039" s="30">
        <f t="shared" si="12"/>
        <v>152924721.36480001</v>
      </c>
    </row>
    <row r="7040" spans="2:21" ht="15.75" customHeight="1" x14ac:dyDescent="0.25">
      <c r="B7040" s="49" t="s">
        <v>364</v>
      </c>
      <c r="C7040" s="50" t="s">
        <v>384</v>
      </c>
      <c r="D7040" s="51" t="s">
        <v>72</v>
      </c>
      <c r="E7040" s="30">
        <v>823</v>
      </c>
      <c r="F7040" s="30">
        <v>1</v>
      </c>
      <c r="G7040" s="30">
        <v>191222</v>
      </c>
      <c r="H7040" s="30">
        <v>1</v>
      </c>
      <c r="I7040" s="30">
        <v>1</v>
      </c>
      <c r="J7040" s="30">
        <f t="shared" si="3"/>
        <v>0</v>
      </c>
      <c r="K7040" s="30">
        <v>1</v>
      </c>
      <c r="L7040" s="30">
        <f t="shared" si="4"/>
        <v>0</v>
      </c>
      <c r="M7040" s="52" t="str">
        <f t="shared" si="5"/>
        <v>OK</v>
      </c>
      <c r="O7040" s="30" t="str">
        <f t="shared" si="6"/>
        <v/>
      </c>
      <c r="P7040" s="30" t="str">
        <f t="shared" si="7"/>
        <v/>
      </c>
      <c r="Q7040" s="30">
        <f t="shared" si="8"/>
        <v>823</v>
      </c>
      <c r="R7040" s="30" t="str">
        <f t="shared" si="9"/>
        <v/>
      </c>
      <c r="S7040" s="30" t="str">
        <f t="shared" si="10"/>
        <v/>
      </c>
      <c r="T7040" s="30">
        <f t="shared" si="11"/>
        <v>191222</v>
      </c>
      <c r="U7040" s="30">
        <f t="shared" si="12"/>
        <v>157375706</v>
      </c>
    </row>
    <row r="7041" spans="2:21" ht="15.75" customHeight="1" x14ac:dyDescent="0.25">
      <c r="B7041" s="49" t="s">
        <v>364</v>
      </c>
      <c r="C7041" s="50" t="s">
        <v>384</v>
      </c>
      <c r="D7041" s="51" t="s">
        <v>73</v>
      </c>
      <c r="E7041" s="30">
        <v>0</v>
      </c>
      <c r="F7041" s="30">
        <f t="shared" si="1"/>
        <v>1</v>
      </c>
      <c r="G7041" s="30">
        <v>0</v>
      </c>
      <c r="H7041" s="30">
        <f t="shared" si="2"/>
        <v>1</v>
      </c>
      <c r="I7041" s="30">
        <v>1</v>
      </c>
      <c r="J7041" s="30">
        <f t="shared" si="3"/>
        <v>0</v>
      </c>
      <c r="K7041" s="30">
        <v>0</v>
      </c>
      <c r="L7041" s="30">
        <f t="shared" si="4"/>
        <v>1</v>
      </c>
      <c r="M7041" s="52" t="str">
        <f t="shared" si="5"/>
        <v>агрегати не працюють</v>
      </c>
      <c r="O7041" s="30" t="str">
        <f t="shared" si="6"/>
        <v/>
      </c>
      <c r="P7041" s="30" t="str">
        <f t="shared" si="7"/>
        <v/>
      </c>
      <c r="Q7041" s="30" t="str">
        <f t="shared" si="8"/>
        <v/>
      </c>
      <c r="R7041" s="30" t="str">
        <f t="shared" si="9"/>
        <v/>
      </c>
      <c r="S7041" s="30" t="str">
        <f t="shared" si="10"/>
        <v/>
      </c>
      <c r="T7041" s="30" t="str">
        <f t="shared" si="11"/>
        <v/>
      </c>
      <c r="U7041" s="30" t="str">
        <f t="shared" si="12"/>
        <v/>
      </c>
    </row>
    <row r="7042" spans="2:21" ht="15.75" customHeight="1" x14ac:dyDescent="0.25">
      <c r="B7042" s="49" t="s">
        <v>364</v>
      </c>
      <c r="C7042" s="50" t="s">
        <v>384</v>
      </c>
      <c r="D7042" s="51" t="s">
        <v>74</v>
      </c>
      <c r="E7042" s="30">
        <v>0</v>
      </c>
      <c r="F7042" s="30">
        <f t="shared" si="1"/>
        <v>1</v>
      </c>
      <c r="G7042" s="30">
        <v>0</v>
      </c>
      <c r="H7042" s="30">
        <f t="shared" si="2"/>
        <v>1</v>
      </c>
      <c r="I7042" s="30">
        <v>1</v>
      </c>
      <c r="J7042" s="30">
        <f t="shared" si="3"/>
        <v>0</v>
      </c>
      <c r="K7042" s="30">
        <v>0</v>
      </c>
      <c r="L7042" s="30">
        <f t="shared" si="4"/>
        <v>1</v>
      </c>
      <c r="M7042" s="52" t="str">
        <f t="shared" si="5"/>
        <v>агрегати не працюють</v>
      </c>
      <c r="O7042" s="30" t="str">
        <f t="shared" si="6"/>
        <v/>
      </c>
      <c r="P7042" s="30" t="str">
        <f t="shared" si="7"/>
        <v/>
      </c>
      <c r="Q7042" s="30" t="str">
        <f t="shared" si="8"/>
        <v/>
      </c>
      <c r="R7042" s="30" t="str">
        <f t="shared" si="9"/>
        <v/>
      </c>
      <c r="S7042" s="30" t="str">
        <f t="shared" si="10"/>
        <v/>
      </c>
      <c r="T7042" s="30" t="str">
        <f t="shared" si="11"/>
        <v/>
      </c>
      <c r="U7042" s="30" t="str">
        <f t="shared" si="12"/>
        <v/>
      </c>
    </row>
    <row r="7043" spans="2:21" ht="15.75" customHeight="1" x14ac:dyDescent="0.25">
      <c r="B7043" s="49" t="s">
        <v>364</v>
      </c>
      <c r="C7043" s="50" t="s">
        <v>384</v>
      </c>
      <c r="D7043" s="51" t="s">
        <v>75</v>
      </c>
      <c r="E7043" s="30">
        <v>1860</v>
      </c>
      <c r="F7043" s="30">
        <v>0</v>
      </c>
      <c r="G7043" s="30">
        <v>103192</v>
      </c>
      <c r="H7043" s="30">
        <v>1</v>
      </c>
      <c r="I7043" s="30">
        <v>1</v>
      </c>
      <c r="J7043" s="30">
        <f t="shared" si="3"/>
        <v>0</v>
      </c>
      <c r="K7043" s="30">
        <v>1</v>
      </c>
      <c r="L7043" s="30">
        <f t="shared" si="4"/>
        <v>0</v>
      </c>
      <c r="M7043" s="52" t="str">
        <f t="shared" si="5"/>
        <v>OK</v>
      </c>
      <c r="O7043" s="30">
        <f t="shared" si="6"/>
        <v>1860</v>
      </c>
      <c r="P7043" s="30">
        <f t="shared" si="7"/>
        <v>1739.472</v>
      </c>
      <c r="Q7043" s="30">
        <f t="shared" si="8"/>
        <v>1739.472</v>
      </c>
      <c r="R7043" s="30" t="str">
        <f t="shared" si="9"/>
        <v/>
      </c>
      <c r="S7043" s="30" t="str">
        <f t="shared" si="10"/>
        <v/>
      </c>
      <c r="T7043" s="30">
        <f t="shared" si="11"/>
        <v>103192</v>
      </c>
      <c r="U7043" s="30">
        <f t="shared" si="12"/>
        <v>179499594.62399998</v>
      </c>
    </row>
    <row r="7044" spans="2:21" ht="15.75" customHeight="1" x14ac:dyDescent="0.25">
      <c r="B7044" s="49" t="s">
        <v>364</v>
      </c>
      <c r="C7044" s="50" t="s">
        <v>384</v>
      </c>
      <c r="D7044" s="51" t="s">
        <v>76</v>
      </c>
      <c r="E7044" s="30">
        <v>459</v>
      </c>
      <c r="F7044" s="30">
        <v>0</v>
      </c>
      <c r="G7044" s="30">
        <v>171577</v>
      </c>
      <c r="H7044" s="30">
        <v>0</v>
      </c>
      <c r="I7044" s="30">
        <v>1</v>
      </c>
      <c r="J7044" s="30">
        <f t="shared" si="3"/>
        <v>0</v>
      </c>
      <c r="K7044" s="30">
        <v>1</v>
      </c>
      <c r="L7044" s="30">
        <f t="shared" si="4"/>
        <v>0</v>
      </c>
      <c r="M7044" s="52" t="str">
        <f t="shared" si="5"/>
        <v>OK</v>
      </c>
      <c r="O7044" s="30">
        <f t="shared" si="6"/>
        <v>459</v>
      </c>
      <c r="P7044" s="30">
        <f t="shared" si="7"/>
        <v>429.2568</v>
      </c>
      <c r="Q7044" s="30">
        <f t="shared" si="8"/>
        <v>429.2568</v>
      </c>
      <c r="R7044" s="30">
        <f t="shared" si="9"/>
        <v>171577</v>
      </c>
      <c r="S7044" s="30">
        <f t="shared" si="10"/>
        <v>205051.6727</v>
      </c>
      <c r="T7044" s="30">
        <f t="shared" si="11"/>
        <v>205051.6727</v>
      </c>
      <c r="U7044" s="30">
        <f t="shared" si="12"/>
        <v>88019824.85784936</v>
      </c>
    </row>
    <row r="7045" spans="2:21" ht="15.75" customHeight="1" x14ac:dyDescent="0.25">
      <c r="B7045" s="49" t="s">
        <v>364</v>
      </c>
      <c r="C7045" s="50" t="s">
        <v>384</v>
      </c>
      <c r="D7045" s="51" t="s">
        <v>77</v>
      </c>
      <c r="E7045" s="30">
        <v>0</v>
      </c>
      <c r="F7045" s="30">
        <f t="shared" si="1"/>
        <v>1</v>
      </c>
      <c r="G7045" s="30">
        <v>0</v>
      </c>
      <c r="H7045" s="30">
        <f t="shared" si="2"/>
        <v>1</v>
      </c>
      <c r="I7045" s="30">
        <v>1</v>
      </c>
      <c r="J7045" s="30">
        <f t="shared" si="3"/>
        <v>0</v>
      </c>
      <c r="K7045" s="30">
        <v>0</v>
      </c>
      <c r="L7045" s="30">
        <f t="shared" si="4"/>
        <v>1</v>
      </c>
      <c r="M7045" s="52" t="str">
        <f t="shared" si="5"/>
        <v>агрегати не працюють</v>
      </c>
      <c r="O7045" s="30" t="str">
        <f t="shared" si="6"/>
        <v/>
      </c>
      <c r="P7045" s="30" t="str">
        <f t="shared" si="7"/>
        <v/>
      </c>
      <c r="Q7045" s="30" t="str">
        <f t="shared" si="8"/>
        <v/>
      </c>
      <c r="R7045" s="30" t="str">
        <f t="shared" si="9"/>
        <v/>
      </c>
      <c r="S7045" s="30" t="str">
        <f t="shared" si="10"/>
        <v/>
      </c>
      <c r="T7045" s="30" t="str">
        <f t="shared" si="11"/>
        <v/>
      </c>
      <c r="U7045" s="30" t="str">
        <f t="shared" si="12"/>
        <v/>
      </c>
    </row>
    <row r="7046" spans="2:21" ht="15.75" customHeight="1" x14ac:dyDescent="0.25">
      <c r="B7046" s="49" t="s">
        <v>364</v>
      </c>
      <c r="C7046" s="50" t="s">
        <v>384</v>
      </c>
      <c r="D7046" s="51" t="s">
        <v>78</v>
      </c>
      <c r="E7046" s="30">
        <v>0</v>
      </c>
      <c r="F7046" s="30">
        <f t="shared" si="1"/>
        <v>1</v>
      </c>
      <c r="G7046" s="30">
        <v>0</v>
      </c>
      <c r="H7046" s="30">
        <f t="shared" si="2"/>
        <v>1</v>
      </c>
      <c r="I7046" s="30">
        <v>1</v>
      </c>
      <c r="J7046" s="30">
        <f t="shared" si="3"/>
        <v>0</v>
      </c>
      <c r="K7046" s="30">
        <v>0</v>
      </c>
      <c r="L7046" s="30">
        <f t="shared" si="4"/>
        <v>1</v>
      </c>
      <c r="M7046" s="52" t="str">
        <f t="shared" si="5"/>
        <v>агрегати не працюють</v>
      </c>
      <c r="O7046" s="30" t="str">
        <f t="shared" si="6"/>
        <v/>
      </c>
      <c r="P7046" s="30" t="str">
        <f t="shared" si="7"/>
        <v/>
      </c>
      <c r="Q7046" s="30" t="str">
        <f t="shared" si="8"/>
        <v/>
      </c>
      <c r="R7046" s="30" t="str">
        <f t="shared" si="9"/>
        <v/>
      </c>
      <c r="S7046" s="30" t="str">
        <f t="shared" si="10"/>
        <v/>
      </c>
      <c r="T7046" s="30" t="str">
        <f t="shared" si="11"/>
        <v/>
      </c>
      <c r="U7046" s="30" t="str">
        <f t="shared" si="12"/>
        <v/>
      </c>
    </row>
    <row r="7047" spans="2:21" ht="15.75" customHeight="1" x14ac:dyDescent="0.25">
      <c r="B7047" s="49" t="s">
        <v>364</v>
      </c>
      <c r="C7047" s="50" t="s">
        <v>384</v>
      </c>
      <c r="D7047" s="51" t="s">
        <v>79</v>
      </c>
      <c r="E7047" s="30">
        <v>1381</v>
      </c>
      <c r="F7047" s="30">
        <v>1</v>
      </c>
      <c r="G7047" s="30">
        <v>265453</v>
      </c>
      <c r="H7047" s="30">
        <v>0</v>
      </c>
      <c r="I7047" s="30">
        <v>1</v>
      </c>
      <c r="J7047" s="30">
        <f t="shared" si="3"/>
        <v>0</v>
      </c>
      <c r="K7047" s="30">
        <v>1</v>
      </c>
      <c r="L7047" s="30">
        <f t="shared" si="4"/>
        <v>0</v>
      </c>
      <c r="M7047" s="52" t="str">
        <f t="shared" si="5"/>
        <v>OK</v>
      </c>
      <c r="O7047" s="30" t="str">
        <f t="shared" si="6"/>
        <v/>
      </c>
      <c r="P7047" s="30" t="str">
        <f t="shared" si="7"/>
        <v/>
      </c>
      <c r="Q7047" s="30">
        <f t="shared" si="8"/>
        <v>1381</v>
      </c>
      <c r="R7047" s="30">
        <f t="shared" si="9"/>
        <v>265453</v>
      </c>
      <c r="S7047" s="30">
        <f t="shared" si="10"/>
        <v>317242.88030000002</v>
      </c>
      <c r="T7047" s="30">
        <f t="shared" si="11"/>
        <v>317242.88030000002</v>
      </c>
      <c r="U7047" s="30">
        <f t="shared" si="12"/>
        <v>438112417.69430006</v>
      </c>
    </row>
    <row r="7048" spans="2:21" ht="15.75" customHeight="1" x14ac:dyDescent="0.25">
      <c r="B7048" s="49" t="s">
        <v>364</v>
      </c>
      <c r="C7048" s="50" t="s">
        <v>384</v>
      </c>
      <c r="D7048" s="51" t="s">
        <v>80</v>
      </c>
      <c r="E7048" s="30">
        <v>0</v>
      </c>
      <c r="F7048" s="30">
        <f t="shared" si="1"/>
        <v>1</v>
      </c>
      <c r="G7048" s="30">
        <v>0</v>
      </c>
      <c r="H7048" s="30">
        <f t="shared" si="2"/>
        <v>1</v>
      </c>
      <c r="I7048" s="30">
        <v>1</v>
      </c>
      <c r="J7048" s="30">
        <f t="shared" si="3"/>
        <v>0</v>
      </c>
      <c r="K7048" s="30">
        <v>0</v>
      </c>
      <c r="L7048" s="30">
        <f t="shared" si="4"/>
        <v>1</v>
      </c>
      <c r="M7048" s="52" t="str">
        <f t="shared" si="5"/>
        <v>агрегати не працюють</v>
      </c>
      <c r="O7048" s="30" t="str">
        <f t="shared" si="6"/>
        <v/>
      </c>
      <c r="P7048" s="30" t="str">
        <f t="shared" si="7"/>
        <v/>
      </c>
      <c r="Q7048" s="30" t="str">
        <f t="shared" si="8"/>
        <v/>
      </c>
      <c r="R7048" s="30" t="str">
        <f t="shared" si="9"/>
        <v/>
      </c>
      <c r="S7048" s="30" t="str">
        <f t="shared" si="10"/>
        <v/>
      </c>
      <c r="T7048" s="30" t="str">
        <f t="shared" si="11"/>
        <v/>
      </c>
      <c r="U7048" s="30" t="str">
        <f t="shared" si="12"/>
        <v/>
      </c>
    </row>
    <row r="7049" spans="2:21" ht="15.75" customHeight="1" x14ac:dyDescent="0.25">
      <c r="B7049" s="49" t="s">
        <v>364</v>
      </c>
      <c r="C7049" s="50" t="s">
        <v>384</v>
      </c>
      <c r="D7049" s="51" t="s">
        <v>81</v>
      </c>
      <c r="E7049" s="30">
        <v>0</v>
      </c>
      <c r="F7049" s="30">
        <f t="shared" si="1"/>
        <v>1</v>
      </c>
      <c r="G7049" s="30">
        <v>0</v>
      </c>
      <c r="H7049" s="30">
        <f t="shared" si="2"/>
        <v>1</v>
      </c>
      <c r="I7049" s="30">
        <v>1</v>
      </c>
      <c r="J7049" s="30">
        <f t="shared" si="3"/>
        <v>0</v>
      </c>
      <c r="K7049" s="30">
        <v>0</v>
      </c>
      <c r="L7049" s="30">
        <f t="shared" si="4"/>
        <v>1</v>
      </c>
      <c r="M7049" s="52" t="str">
        <f t="shared" si="5"/>
        <v>агрегати не працюють</v>
      </c>
      <c r="O7049" s="30" t="str">
        <f t="shared" si="6"/>
        <v/>
      </c>
      <c r="P7049" s="30" t="str">
        <f t="shared" si="7"/>
        <v/>
      </c>
      <c r="Q7049" s="30" t="str">
        <f t="shared" si="8"/>
        <v/>
      </c>
      <c r="R7049" s="30" t="str">
        <f t="shared" si="9"/>
        <v/>
      </c>
      <c r="S7049" s="30" t="str">
        <f t="shared" si="10"/>
        <v/>
      </c>
      <c r="T7049" s="30" t="str">
        <f t="shared" si="11"/>
        <v/>
      </c>
      <c r="U7049" s="30" t="str">
        <f t="shared" si="12"/>
        <v/>
      </c>
    </row>
    <row r="7050" spans="2:21" ht="15.75" customHeight="1" x14ac:dyDescent="0.25">
      <c r="B7050" s="49" t="s">
        <v>364</v>
      </c>
      <c r="C7050" s="50" t="s">
        <v>384</v>
      </c>
      <c r="D7050" s="51" t="s">
        <v>82</v>
      </c>
      <c r="E7050" s="30">
        <v>1596</v>
      </c>
      <c r="F7050" s="30">
        <v>0</v>
      </c>
      <c r="G7050" s="30">
        <v>39828</v>
      </c>
      <c r="H7050" s="30">
        <v>1</v>
      </c>
      <c r="I7050" s="30">
        <v>1</v>
      </c>
      <c r="J7050" s="30">
        <f t="shared" si="3"/>
        <v>0</v>
      </c>
      <c r="K7050" s="30">
        <v>1</v>
      </c>
      <c r="L7050" s="30">
        <f t="shared" si="4"/>
        <v>0</v>
      </c>
      <c r="M7050" s="52" t="str">
        <f t="shared" si="5"/>
        <v>OK</v>
      </c>
      <c r="O7050" s="30">
        <f t="shared" si="6"/>
        <v>1596</v>
      </c>
      <c r="P7050" s="30">
        <f t="shared" si="7"/>
        <v>1492.5792000000001</v>
      </c>
      <c r="Q7050" s="30">
        <f t="shared" si="8"/>
        <v>1492.5792000000001</v>
      </c>
      <c r="R7050" s="30" t="str">
        <f t="shared" si="9"/>
        <v/>
      </c>
      <c r="S7050" s="30" t="str">
        <f t="shared" si="10"/>
        <v/>
      </c>
      <c r="T7050" s="30">
        <f t="shared" si="11"/>
        <v>39828</v>
      </c>
      <c r="U7050" s="30">
        <f t="shared" si="12"/>
        <v>59446444.377600007</v>
      </c>
    </row>
    <row r="7051" spans="2:21" ht="15.75" customHeight="1" x14ac:dyDescent="0.25">
      <c r="B7051" s="49" t="s">
        <v>364</v>
      </c>
      <c r="C7051" s="50" t="s">
        <v>384</v>
      </c>
      <c r="D7051" s="51" t="s">
        <v>83</v>
      </c>
      <c r="E7051" s="30">
        <v>0</v>
      </c>
      <c r="F7051" s="30">
        <f t="shared" si="1"/>
        <v>1</v>
      </c>
      <c r="G7051" s="30">
        <v>0</v>
      </c>
      <c r="H7051" s="30">
        <f t="shared" si="2"/>
        <v>1</v>
      </c>
      <c r="I7051" s="30">
        <v>1</v>
      </c>
      <c r="J7051" s="30">
        <f t="shared" si="3"/>
        <v>0</v>
      </c>
      <c r="K7051" s="30">
        <v>0</v>
      </c>
      <c r="L7051" s="30">
        <f t="shared" si="4"/>
        <v>1</v>
      </c>
      <c r="M7051" s="52" t="str">
        <f t="shared" si="5"/>
        <v>агрегати не працюють</v>
      </c>
      <c r="O7051" s="30" t="str">
        <f t="shared" si="6"/>
        <v/>
      </c>
      <c r="P7051" s="30" t="str">
        <f t="shared" si="7"/>
        <v/>
      </c>
      <c r="Q7051" s="30" t="str">
        <f t="shared" si="8"/>
        <v/>
      </c>
      <c r="R7051" s="30" t="str">
        <f t="shared" si="9"/>
        <v/>
      </c>
      <c r="S7051" s="30" t="str">
        <f t="shared" si="10"/>
        <v/>
      </c>
      <c r="T7051" s="30" t="str">
        <f t="shared" si="11"/>
        <v/>
      </c>
      <c r="U7051" s="30" t="str">
        <f t="shared" si="12"/>
        <v/>
      </c>
    </row>
    <row r="7052" spans="2:21" ht="15.75" customHeight="1" x14ac:dyDescent="0.25">
      <c r="B7052" s="49" t="s">
        <v>364</v>
      </c>
      <c r="C7052" s="50" t="s">
        <v>385</v>
      </c>
      <c r="D7052" s="51" t="s">
        <v>60</v>
      </c>
      <c r="E7052" s="30">
        <v>1620</v>
      </c>
      <c r="F7052" s="30">
        <v>1</v>
      </c>
      <c r="G7052" s="30">
        <v>187763</v>
      </c>
      <c r="H7052" s="30">
        <v>0</v>
      </c>
      <c r="I7052" s="30">
        <v>1</v>
      </c>
      <c r="J7052" s="30">
        <f t="shared" si="3"/>
        <v>0</v>
      </c>
      <c r="K7052" s="30">
        <v>1</v>
      </c>
      <c r="L7052" s="30">
        <f t="shared" si="4"/>
        <v>0</v>
      </c>
      <c r="M7052" s="52" t="str">
        <f t="shared" si="5"/>
        <v>OK</v>
      </c>
      <c r="O7052" s="30" t="str">
        <f t="shared" si="6"/>
        <v/>
      </c>
      <c r="P7052" s="30" t="str">
        <f t="shared" si="7"/>
        <v/>
      </c>
      <c r="Q7052" s="30">
        <f t="shared" si="8"/>
        <v>1620</v>
      </c>
      <c r="R7052" s="30">
        <f t="shared" si="9"/>
        <v>187763</v>
      </c>
      <c r="S7052" s="30">
        <f t="shared" si="10"/>
        <v>224395.5613</v>
      </c>
      <c r="T7052" s="30">
        <f t="shared" si="11"/>
        <v>224395.5613</v>
      </c>
      <c r="U7052" s="30">
        <f t="shared" si="12"/>
        <v>363520809.30599999</v>
      </c>
    </row>
    <row r="7053" spans="2:21" ht="15.75" customHeight="1" x14ac:dyDescent="0.25">
      <c r="B7053" s="49" t="s">
        <v>364</v>
      </c>
      <c r="C7053" s="50" t="s">
        <v>385</v>
      </c>
      <c r="D7053" s="51" t="s">
        <v>61</v>
      </c>
      <c r="E7053" s="30">
        <v>0</v>
      </c>
      <c r="F7053" s="30">
        <f t="shared" si="1"/>
        <v>1</v>
      </c>
      <c r="G7053" s="30">
        <v>0</v>
      </c>
      <c r="H7053" s="30">
        <f t="shared" si="2"/>
        <v>1</v>
      </c>
      <c r="I7053" s="30">
        <v>1</v>
      </c>
      <c r="J7053" s="30">
        <f t="shared" si="3"/>
        <v>0</v>
      </c>
      <c r="K7053" s="30">
        <v>0</v>
      </c>
      <c r="L7053" s="30">
        <f t="shared" si="4"/>
        <v>1</v>
      </c>
      <c r="M7053" s="52" t="str">
        <f t="shared" si="5"/>
        <v>агрегати не працюють</v>
      </c>
      <c r="O7053" s="30" t="str">
        <f t="shared" si="6"/>
        <v/>
      </c>
      <c r="P7053" s="30" t="str">
        <f t="shared" si="7"/>
        <v/>
      </c>
      <c r="Q7053" s="30" t="str">
        <f t="shared" si="8"/>
        <v/>
      </c>
      <c r="R7053" s="30" t="str">
        <f t="shared" si="9"/>
        <v/>
      </c>
      <c r="S7053" s="30" t="str">
        <f t="shared" si="10"/>
        <v/>
      </c>
      <c r="T7053" s="30" t="str">
        <f t="shared" si="11"/>
        <v/>
      </c>
      <c r="U7053" s="30" t="str">
        <f t="shared" si="12"/>
        <v/>
      </c>
    </row>
    <row r="7054" spans="2:21" ht="15.75" customHeight="1" x14ac:dyDescent="0.25">
      <c r="B7054" s="49" t="s">
        <v>364</v>
      </c>
      <c r="C7054" s="50" t="s">
        <v>385</v>
      </c>
      <c r="D7054" s="51" t="s">
        <v>62</v>
      </c>
      <c r="E7054" s="30">
        <v>0</v>
      </c>
      <c r="F7054" s="30">
        <f t="shared" si="1"/>
        <v>1</v>
      </c>
      <c r="G7054" s="30">
        <v>0</v>
      </c>
      <c r="H7054" s="30">
        <f t="shared" si="2"/>
        <v>1</v>
      </c>
      <c r="I7054" s="30">
        <v>1</v>
      </c>
      <c r="J7054" s="30">
        <f t="shared" si="3"/>
        <v>0</v>
      </c>
      <c r="K7054" s="30">
        <v>0</v>
      </c>
      <c r="L7054" s="30">
        <f t="shared" si="4"/>
        <v>1</v>
      </c>
      <c r="M7054" s="52" t="str">
        <f t="shared" si="5"/>
        <v>агрегати не працюють</v>
      </c>
      <c r="O7054" s="30" t="str">
        <f t="shared" si="6"/>
        <v/>
      </c>
      <c r="P7054" s="30" t="str">
        <f t="shared" si="7"/>
        <v/>
      </c>
      <c r="Q7054" s="30" t="str">
        <f t="shared" si="8"/>
        <v/>
      </c>
      <c r="R7054" s="30" t="str">
        <f t="shared" si="9"/>
        <v/>
      </c>
      <c r="S7054" s="30" t="str">
        <f t="shared" si="10"/>
        <v/>
      </c>
      <c r="T7054" s="30" t="str">
        <f t="shared" si="11"/>
        <v/>
      </c>
      <c r="U7054" s="30" t="str">
        <f t="shared" si="12"/>
        <v/>
      </c>
    </row>
    <row r="7055" spans="2:21" ht="15.75" customHeight="1" x14ac:dyDescent="0.25">
      <c r="B7055" s="49" t="s">
        <v>364</v>
      </c>
      <c r="C7055" s="50" t="s">
        <v>385</v>
      </c>
      <c r="D7055" s="51" t="s">
        <v>63</v>
      </c>
      <c r="E7055" s="30">
        <v>697</v>
      </c>
      <c r="F7055" s="30">
        <v>0</v>
      </c>
      <c r="G7055" s="30">
        <v>169583</v>
      </c>
      <c r="H7055" s="30">
        <v>1</v>
      </c>
      <c r="I7055" s="30">
        <v>1</v>
      </c>
      <c r="J7055" s="30">
        <f t="shared" si="3"/>
        <v>0</v>
      </c>
      <c r="K7055" s="30">
        <v>1</v>
      </c>
      <c r="L7055" s="30">
        <f t="shared" si="4"/>
        <v>0</v>
      </c>
      <c r="M7055" s="52" t="str">
        <f t="shared" si="5"/>
        <v>OK</v>
      </c>
      <c r="O7055" s="30">
        <f t="shared" si="6"/>
        <v>697</v>
      </c>
      <c r="P7055" s="30">
        <f t="shared" si="7"/>
        <v>651.83440000000007</v>
      </c>
      <c r="Q7055" s="30">
        <f t="shared" si="8"/>
        <v>651.83440000000007</v>
      </c>
      <c r="R7055" s="30" t="str">
        <f t="shared" si="9"/>
        <v/>
      </c>
      <c r="S7055" s="30" t="str">
        <f t="shared" si="10"/>
        <v/>
      </c>
      <c r="T7055" s="30">
        <f t="shared" si="11"/>
        <v>169583</v>
      </c>
      <c r="U7055" s="30">
        <f t="shared" si="12"/>
        <v>110540033.05520001</v>
      </c>
    </row>
    <row r="7056" spans="2:21" ht="15.75" customHeight="1" x14ac:dyDescent="0.25">
      <c r="B7056" s="49" t="s">
        <v>364</v>
      </c>
      <c r="C7056" s="50" t="s">
        <v>385</v>
      </c>
      <c r="D7056" s="51" t="s">
        <v>64</v>
      </c>
      <c r="E7056" s="30">
        <v>0</v>
      </c>
      <c r="F7056" s="30">
        <f t="shared" si="1"/>
        <v>1</v>
      </c>
      <c r="G7056" s="30">
        <v>0</v>
      </c>
      <c r="H7056" s="30">
        <f t="shared" si="2"/>
        <v>1</v>
      </c>
      <c r="I7056" s="30">
        <v>1</v>
      </c>
      <c r="J7056" s="30">
        <f t="shared" si="3"/>
        <v>0</v>
      </c>
      <c r="K7056" s="30">
        <v>0</v>
      </c>
      <c r="L7056" s="30">
        <f t="shared" si="4"/>
        <v>1</v>
      </c>
      <c r="M7056" s="52" t="str">
        <f t="shared" si="5"/>
        <v>агрегати не працюють</v>
      </c>
      <c r="O7056" s="30" t="str">
        <f t="shared" si="6"/>
        <v/>
      </c>
      <c r="P7056" s="30" t="str">
        <f t="shared" si="7"/>
        <v/>
      </c>
      <c r="Q7056" s="30" t="str">
        <f t="shared" si="8"/>
        <v/>
      </c>
      <c r="R7056" s="30" t="str">
        <f t="shared" si="9"/>
        <v/>
      </c>
      <c r="S7056" s="30" t="str">
        <f t="shared" si="10"/>
        <v/>
      </c>
      <c r="T7056" s="30" t="str">
        <f t="shared" si="11"/>
        <v/>
      </c>
      <c r="U7056" s="30" t="str">
        <f t="shared" si="12"/>
        <v/>
      </c>
    </row>
    <row r="7057" spans="2:21" ht="15.75" customHeight="1" x14ac:dyDescent="0.25">
      <c r="B7057" s="49" t="s">
        <v>364</v>
      </c>
      <c r="C7057" s="50" t="s">
        <v>385</v>
      </c>
      <c r="D7057" s="51" t="s">
        <v>65</v>
      </c>
      <c r="E7057" s="30">
        <v>0</v>
      </c>
      <c r="F7057" s="30">
        <f t="shared" si="1"/>
        <v>1</v>
      </c>
      <c r="G7057" s="30">
        <v>0</v>
      </c>
      <c r="H7057" s="30">
        <f t="shared" si="2"/>
        <v>1</v>
      </c>
      <c r="I7057" s="30">
        <v>1</v>
      </c>
      <c r="J7057" s="30">
        <f t="shared" si="3"/>
        <v>0</v>
      </c>
      <c r="K7057" s="30">
        <v>0</v>
      </c>
      <c r="L7057" s="30">
        <f t="shared" si="4"/>
        <v>1</v>
      </c>
      <c r="M7057" s="52" t="str">
        <f t="shared" si="5"/>
        <v>агрегати не працюють</v>
      </c>
      <c r="O7057" s="30" t="str">
        <f t="shared" si="6"/>
        <v/>
      </c>
      <c r="P7057" s="30" t="str">
        <f t="shared" si="7"/>
        <v/>
      </c>
      <c r="Q7057" s="30" t="str">
        <f t="shared" si="8"/>
        <v/>
      </c>
      <c r="R7057" s="30" t="str">
        <f t="shared" si="9"/>
        <v/>
      </c>
      <c r="S7057" s="30" t="str">
        <f t="shared" si="10"/>
        <v/>
      </c>
      <c r="T7057" s="30" t="str">
        <f t="shared" si="11"/>
        <v/>
      </c>
      <c r="U7057" s="30" t="str">
        <f t="shared" si="12"/>
        <v/>
      </c>
    </row>
    <row r="7058" spans="2:21" ht="15.75" customHeight="1" x14ac:dyDescent="0.25">
      <c r="B7058" s="49" t="s">
        <v>364</v>
      </c>
      <c r="C7058" s="50" t="s">
        <v>385</v>
      </c>
      <c r="D7058" s="51" t="s">
        <v>66</v>
      </c>
      <c r="E7058" s="30">
        <v>0</v>
      </c>
      <c r="F7058" s="30">
        <f t="shared" si="1"/>
        <v>1</v>
      </c>
      <c r="G7058" s="30">
        <v>0</v>
      </c>
      <c r="H7058" s="30">
        <f t="shared" si="2"/>
        <v>1</v>
      </c>
      <c r="I7058" s="30">
        <v>1</v>
      </c>
      <c r="J7058" s="30">
        <f t="shared" si="3"/>
        <v>0</v>
      </c>
      <c r="K7058" s="30">
        <v>0</v>
      </c>
      <c r="L7058" s="30">
        <f t="shared" si="4"/>
        <v>1</v>
      </c>
      <c r="M7058" s="52" t="str">
        <f t="shared" si="5"/>
        <v>агрегати не працюють</v>
      </c>
      <c r="O7058" s="30" t="str">
        <f t="shared" si="6"/>
        <v/>
      </c>
      <c r="P7058" s="30" t="str">
        <f t="shared" si="7"/>
        <v/>
      </c>
      <c r="Q7058" s="30" t="str">
        <f t="shared" si="8"/>
        <v/>
      </c>
      <c r="R7058" s="30" t="str">
        <f t="shared" si="9"/>
        <v/>
      </c>
      <c r="S7058" s="30" t="str">
        <f t="shared" si="10"/>
        <v/>
      </c>
      <c r="T7058" s="30" t="str">
        <f t="shared" si="11"/>
        <v/>
      </c>
      <c r="U7058" s="30" t="str">
        <f t="shared" si="12"/>
        <v/>
      </c>
    </row>
    <row r="7059" spans="2:21" ht="15.75" customHeight="1" x14ac:dyDescent="0.25">
      <c r="B7059" s="49" t="s">
        <v>364</v>
      </c>
      <c r="C7059" s="50" t="s">
        <v>385</v>
      </c>
      <c r="D7059" s="51" t="s">
        <v>67</v>
      </c>
      <c r="E7059" s="30">
        <v>339</v>
      </c>
      <c r="F7059" s="30">
        <v>1</v>
      </c>
      <c r="G7059" s="30">
        <v>258889</v>
      </c>
      <c r="H7059" s="30">
        <v>1</v>
      </c>
      <c r="I7059" s="30">
        <v>1</v>
      </c>
      <c r="J7059" s="30">
        <f t="shared" si="3"/>
        <v>0</v>
      </c>
      <c r="K7059" s="30">
        <v>1</v>
      </c>
      <c r="L7059" s="30">
        <f t="shared" si="4"/>
        <v>0</v>
      </c>
      <c r="M7059" s="52" t="str">
        <f t="shared" si="5"/>
        <v>OK</v>
      </c>
      <c r="O7059" s="30" t="str">
        <f t="shared" si="6"/>
        <v/>
      </c>
      <c r="P7059" s="30" t="str">
        <f t="shared" si="7"/>
        <v/>
      </c>
      <c r="Q7059" s="30">
        <f t="shared" si="8"/>
        <v>339</v>
      </c>
      <c r="R7059" s="30" t="str">
        <f t="shared" si="9"/>
        <v/>
      </c>
      <c r="S7059" s="30" t="str">
        <f t="shared" si="10"/>
        <v/>
      </c>
      <c r="T7059" s="30">
        <f t="shared" si="11"/>
        <v>258889</v>
      </c>
      <c r="U7059" s="30">
        <f t="shared" si="12"/>
        <v>87763371</v>
      </c>
    </row>
    <row r="7060" spans="2:21" ht="15.75" customHeight="1" x14ac:dyDescent="0.25">
      <c r="B7060" s="49" t="s">
        <v>364</v>
      </c>
      <c r="C7060" s="50" t="s">
        <v>385</v>
      </c>
      <c r="D7060" s="51" t="s">
        <v>68</v>
      </c>
      <c r="E7060" s="30">
        <v>660</v>
      </c>
      <c r="F7060" s="30">
        <v>0</v>
      </c>
      <c r="G7060" s="30">
        <v>80557</v>
      </c>
      <c r="H7060" s="30">
        <v>1</v>
      </c>
      <c r="I7060" s="30">
        <v>1</v>
      </c>
      <c r="J7060" s="30">
        <f t="shared" si="3"/>
        <v>0</v>
      </c>
      <c r="K7060" s="30">
        <v>1</v>
      </c>
      <c r="L7060" s="30">
        <f t="shared" si="4"/>
        <v>0</v>
      </c>
      <c r="M7060" s="52" t="str">
        <f t="shared" si="5"/>
        <v>OK</v>
      </c>
      <c r="O7060" s="30">
        <f t="shared" si="6"/>
        <v>660</v>
      </c>
      <c r="P7060" s="30">
        <f t="shared" si="7"/>
        <v>617.23199999999997</v>
      </c>
      <c r="Q7060" s="30">
        <f t="shared" si="8"/>
        <v>617.23199999999997</v>
      </c>
      <c r="R7060" s="30" t="str">
        <f t="shared" si="9"/>
        <v/>
      </c>
      <c r="S7060" s="30" t="str">
        <f t="shared" si="10"/>
        <v/>
      </c>
      <c r="T7060" s="30">
        <f t="shared" si="11"/>
        <v>80557</v>
      </c>
      <c r="U7060" s="30">
        <f t="shared" si="12"/>
        <v>49722358.223999999</v>
      </c>
    </row>
    <row r="7061" spans="2:21" ht="15.75" customHeight="1" x14ac:dyDescent="0.25">
      <c r="B7061" s="49" t="s">
        <v>364</v>
      </c>
      <c r="C7061" s="50" t="s">
        <v>385</v>
      </c>
      <c r="D7061" s="51" t="s">
        <v>69</v>
      </c>
      <c r="E7061" s="30">
        <v>621</v>
      </c>
      <c r="F7061" s="30">
        <v>1</v>
      </c>
      <c r="G7061" s="30">
        <v>197366</v>
      </c>
      <c r="H7061" s="30">
        <v>1</v>
      </c>
      <c r="I7061" s="30">
        <v>1</v>
      </c>
      <c r="J7061" s="30">
        <f t="shared" si="3"/>
        <v>0</v>
      </c>
      <c r="K7061" s="30">
        <v>1</v>
      </c>
      <c r="L7061" s="30">
        <f t="shared" si="4"/>
        <v>0</v>
      </c>
      <c r="M7061" s="52" t="str">
        <f t="shared" si="5"/>
        <v>OK</v>
      </c>
      <c r="O7061" s="30" t="str">
        <f t="shared" si="6"/>
        <v/>
      </c>
      <c r="P7061" s="30" t="str">
        <f t="shared" si="7"/>
        <v/>
      </c>
      <c r="Q7061" s="30">
        <f t="shared" si="8"/>
        <v>621</v>
      </c>
      <c r="R7061" s="30" t="str">
        <f t="shared" si="9"/>
        <v/>
      </c>
      <c r="S7061" s="30" t="str">
        <f t="shared" si="10"/>
        <v/>
      </c>
      <c r="T7061" s="30">
        <f t="shared" si="11"/>
        <v>197366</v>
      </c>
      <c r="U7061" s="30">
        <f t="shared" si="12"/>
        <v>122564286</v>
      </c>
    </row>
    <row r="7062" spans="2:21" ht="15.75" customHeight="1" x14ac:dyDescent="0.25">
      <c r="B7062" s="49" t="s">
        <v>364</v>
      </c>
      <c r="C7062" s="50" t="s">
        <v>385</v>
      </c>
      <c r="D7062" s="51" t="s">
        <v>70</v>
      </c>
      <c r="E7062" s="30">
        <v>0</v>
      </c>
      <c r="F7062" s="30">
        <f t="shared" si="1"/>
        <v>1</v>
      </c>
      <c r="G7062" s="30">
        <v>0</v>
      </c>
      <c r="H7062" s="30">
        <f t="shared" si="2"/>
        <v>1</v>
      </c>
      <c r="I7062" s="30">
        <v>1</v>
      </c>
      <c r="J7062" s="30">
        <f t="shared" si="3"/>
        <v>0</v>
      </c>
      <c r="K7062" s="30">
        <v>0</v>
      </c>
      <c r="L7062" s="30">
        <f t="shared" si="4"/>
        <v>1</v>
      </c>
      <c r="M7062" s="52" t="str">
        <f t="shared" si="5"/>
        <v>агрегати не працюють</v>
      </c>
      <c r="O7062" s="30" t="str">
        <f t="shared" si="6"/>
        <v/>
      </c>
      <c r="P7062" s="30" t="str">
        <f t="shared" si="7"/>
        <v/>
      </c>
      <c r="Q7062" s="30" t="str">
        <f t="shared" si="8"/>
        <v/>
      </c>
      <c r="R7062" s="30" t="str">
        <f t="shared" si="9"/>
        <v/>
      </c>
      <c r="S7062" s="30" t="str">
        <f t="shared" si="10"/>
        <v/>
      </c>
      <c r="T7062" s="30" t="str">
        <f t="shared" si="11"/>
        <v/>
      </c>
      <c r="U7062" s="30" t="str">
        <f t="shared" si="12"/>
        <v/>
      </c>
    </row>
    <row r="7063" spans="2:21" ht="15.75" customHeight="1" x14ac:dyDescent="0.25">
      <c r="B7063" s="49" t="s">
        <v>364</v>
      </c>
      <c r="C7063" s="50" t="s">
        <v>385</v>
      </c>
      <c r="D7063" s="51" t="s">
        <v>71</v>
      </c>
      <c r="E7063" s="30">
        <v>0</v>
      </c>
      <c r="F7063" s="30">
        <f t="shared" si="1"/>
        <v>1</v>
      </c>
      <c r="G7063" s="30">
        <v>0</v>
      </c>
      <c r="H7063" s="30">
        <f t="shared" si="2"/>
        <v>1</v>
      </c>
      <c r="I7063" s="30">
        <v>1</v>
      </c>
      <c r="J7063" s="30">
        <f t="shared" si="3"/>
        <v>0</v>
      </c>
      <c r="K7063" s="30">
        <v>0</v>
      </c>
      <c r="L7063" s="30">
        <f t="shared" si="4"/>
        <v>1</v>
      </c>
      <c r="M7063" s="52" t="str">
        <f t="shared" si="5"/>
        <v>агрегати не працюють</v>
      </c>
      <c r="O7063" s="30" t="str">
        <f t="shared" si="6"/>
        <v/>
      </c>
      <c r="P7063" s="30" t="str">
        <f t="shared" si="7"/>
        <v/>
      </c>
      <c r="Q7063" s="30" t="str">
        <f t="shared" si="8"/>
        <v/>
      </c>
      <c r="R7063" s="30" t="str">
        <f t="shared" si="9"/>
        <v/>
      </c>
      <c r="S7063" s="30" t="str">
        <f t="shared" si="10"/>
        <v/>
      </c>
      <c r="T7063" s="30" t="str">
        <f t="shared" si="11"/>
        <v/>
      </c>
      <c r="U7063" s="30" t="str">
        <f t="shared" si="12"/>
        <v/>
      </c>
    </row>
    <row r="7064" spans="2:21" ht="15.75" customHeight="1" x14ac:dyDescent="0.25">
      <c r="B7064" s="49" t="s">
        <v>364</v>
      </c>
      <c r="C7064" s="50" t="s">
        <v>385</v>
      </c>
      <c r="D7064" s="51" t="s">
        <v>72</v>
      </c>
      <c r="E7064" s="30">
        <v>727</v>
      </c>
      <c r="F7064" s="30">
        <v>0</v>
      </c>
      <c r="G7064" s="30">
        <v>40439</v>
      </c>
      <c r="H7064" s="30">
        <v>0</v>
      </c>
      <c r="I7064" s="30">
        <v>1</v>
      </c>
      <c r="J7064" s="30">
        <f t="shared" si="3"/>
        <v>0</v>
      </c>
      <c r="K7064" s="30">
        <v>1</v>
      </c>
      <c r="L7064" s="30">
        <f t="shared" si="4"/>
        <v>0</v>
      </c>
      <c r="M7064" s="52" t="str">
        <f t="shared" si="5"/>
        <v>OK</v>
      </c>
      <c r="O7064" s="30">
        <f t="shared" si="6"/>
        <v>727</v>
      </c>
      <c r="P7064" s="30">
        <f t="shared" si="7"/>
        <v>679.8904</v>
      </c>
      <c r="Q7064" s="30">
        <f t="shared" si="8"/>
        <v>679.8904</v>
      </c>
      <c r="R7064" s="30">
        <f t="shared" si="9"/>
        <v>40439</v>
      </c>
      <c r="S7064" s="30">
        <f t="shared" si="10"/>
        <v>48328.6489</v>
      </c>
      <c r="T7064" s="30">
        <f t="shared" si="11"/>
        <v>48328.6489</v>
      </c>
      <c r="U7064" s="30">
        <f t="shared" si="12"/>
        <v>32858184.432080559</v>
      </c>
    </row>
    <row r="7065" spans="2:21" ht="15.75" customHeight="1" x14ac:dyDescent="0.25">
      <c r="B7065" s="49" t="s">
        <v>364</v>
      </c>
      <c r="C7065" s="50" t="s">
        <v>385</v>
      </c>
      <c r="D7065" s="51" t="s">
        <v>73</v>
      </c>
      <c r="E7065" s="30">
        <v>0</v>
      </c>
      <c r="F7065" s="30">
        <f t="shared" si="1"/>
        <v>1</v>
      </c>
      <c r="G7065" s="30">
        <v>0</v>
      </c>
      <c r="H7065" s="30">
        <f t="shared" si="2"/>
        <v>1</v>
      </c>
      <c r="I7065" s="30">
        <v>1</v>
      </c>
      <c r="J7065" s="30">
        <f t="shared" si="3"/>
        <v>0</v>
      </c>
      <c r="K7065" s="30">
        <v>0</v>
      </c>
      <c r="L7065" s="30">
        <f t="shared" si="4"/>
        <v>1</v>
      </c>
      <c r="M7065" s="52" t="str">
        <f t="shared" si="5"/>
        <v>агрегати не працюють</v>
      </c>
      <c r="O7065" s="30" t="str">
        <f t="shared" si="6"/>
        <v/>
      </c>
      <c r="P7065" s="30" t="str">
        <f t="shared" si="7"/>
        <v/>
      </c>
      <c r="Q7065" s="30" t="str">
        <f t="shared" si="8"/>
        <v/>
      </c>
      <c r="R7065" s="30" t="str">
        <f t="shared" si="9"/>
        <v/>
      </c>
      <c r="S7065" s="30" t="str">
        <f t="shared" si="10"/>
        <v/>
      </c>
      <c r="T7065" s="30" t="str">
        <f t="shared" si="11"/>
        <v/>
      </c>
      <c r="U7065" s="30" t="str">
        <f t="shared" si="12"/>
        <v/>
      </c>
    </row>
    <row r="7066" spans="2:21" ht="15.75" customHeight="1" x14ac:dyDescent="0.25">
      <c r="B7066" s="49" t="s">
        <v>364</v>
      </c>
      <c r="C7066" s="50" t="s">
        <v>385</v>
      </c>
      <c r="D7066" s="51" t="s">
        <v>74</v>
      </c>
      <c r="E7066" s="30">
        <v>0</v>
      </c>
      <c r="F7066" s="30">
        <f t="shared" si="1"/>
        <v>1</v>
      </c>
      <c r="G7066" s="30">
        <v>0</v>
      </c>
      <c r="H7066" s="30">
        <f t="shared" si="2"/>
        <v>1</v>
      </c>
      <c r="I7066" s="30">
        <v>1</v>
      </c>
      <c r="J7066" s="30">
        <f t="shared" si="3"/>
        <v>0</v>
      </c>
      <c r="K7066" s="30">
        <v>0</v>
      </c>
      <c r="L7066" s="30">
        <f t="shared" si="4"/>
        <v>1</v>
      </c>
      <c r="M7066" s="52" t="str">
        <f t="shared" si="5"/>
        <v>агрегати не працюють</v>
      </c>
      <c r="O7066" s="30" t="str">
        <f t="shared" si="6"/>
        <v/>
      </c>
      <c r="P7066" s="30" t="str">
        <f t="shared" si="7"/>
        <v/>
      </c>
      <c r="Q7066" s="30" t="str">
        <f t="shared" si="8"/>
        <v/>
      </c>
      <c r="R7066" s="30" t="str">
        <f t="shared" si="9"/>
        <v/>
      </c>
      <c r="S7066" s="30" t="str">
        <f t="shared" si="10"/>
        <v/>
      </c>
      <c r="T7066" s="30" t="str">
        <f t="shared" si="11"/>
        <v/>
      </c>
      <c r="U7066" s="30" t="str">
        <f t="shared" si="12"/>
        <v/>
      </c>
    </row>
    <row r="7067" spans="2:21" ht="15.75" customHeight="1" x14ac:dyDescent="0.25">
      <c r="B7067" s="49" t="s">
        <v>364</v>
      </c>
      <c r="C7067" s="50" t="s">
        <v>385</v>
      </c>
      <c r="D7067" s="51" t="s">
        <v>75</v>
      </c>
      <c r="E7067" s="30">
        <v>1643</v>
      </c>
      <c r="F7067" s="30">
        <v>0</v>
      </c>
      <c r="G7067" s="30">
        <v>140706</v>
      </c>
      <c r="H7067" s="30">
        <v>1</v>
      </c>
      <c r="I7067" s="30">
        <v>1</v>
      </c>
      <c r="J7067" s="30">
        <f t="shared" si="3"/>
        <v>0</v>
      </c>
      <c r="K7067" s="30">
        <v>1</v>
      </c>
      <c r="L7067" s="30">
        <f t="shared" si="4"/>
        <v>0</v>
      </c>
      <c r="M7067" s="52" t="str">
        <f t="shared" si="5"/>
        <v>OK</v>
      </c>
      <c r="O7067" s="30">
        <f t="shared" si="6"/>
        <v>1643</v>
      </c>
      <c r="P7067" s="30">
        <f t="shared" si="7"/>
        <v>1536.5336</v>
      </c>
      <c r="Q7067" s="30">
        <f t="shared" si="8"/>
        <v>1536.5336</v>
      </c>
      <c r="R7067" s="30" t="str">
        <f t="shared" si="9"/>
        <v/>
      </c>
      <c r="S7067" s="30" t="str">
        <f t="shared" si="10"/>
        <v/>
      </c>
      <c r="T7067" s="30">
        <f t="shared" si="11"/>
        <v>140706</v>
      </c>
      <c r="U7067" s="30">
        <f t="shared" si="12"/>
        <v>216199496.7216</v>
      </c>
    </row>
    <row r="7068" spans="2:21" ht="15.75" customHeight="1" x14ac:dyDescent="0.25">
      <c r="B7068" s="49" t="s">
        <v>364</v>
      </c>
      <c r="C7068" s="50" t="s">
        <v>385</v>
      </c>
      <c r="D7068" s="51" t="s">
        <v>76</v>
      </c>
      <c r="E7068" s="30">
        <v>0</v>
      </c>
      <c r="F7068" s="30">
        <f t="shared" si="1"/>
        <v>1</v>
      </c>
      <c r="G7068" s="30">
        <v>0</v>
      </c>
      <c r="H7068" s="30">
        <f t="shared" si="2"/>
        <v>1</v>
      </c>
      <c r="I7068" s="30">
        <v>1</v>
      </c>
      <c r="J7068" s="30">
        <f t="shared" si="3"/>
        <v>0</v>
      </c>
      <c r="K7068" s="30">
        <v>0</v>
      </c>
      <c r="L7068" s="30">
        <f t="shared" si="4"/>
        <v>1</v>
      </c>
      <c r="M7068" s="52" t="str">
        <f t="shared" si="5"/>
        <v>агрегати не працюють</v>
      </c>
      <c r="O7068" s="30" t="str">
        <f t="shared" si="6"/>
        <v/>
      </c>
      <c r="P7068" s="30" t="str">
        <f t="shared" si="7"/>
        <v/>
      </c>
      <c r="Q7068" s="30" t="str">
        <f t="shared" si="8"/>
        <v/>
      </c>
      <c r="R7068" s="30" t="str">
        <f t="shared" si="9"/>
        <v/>
      </c>
      <c r="S7068" s="30" t="str">
        <f t="shared" si="10"/>
        <v/>
      </c>
      <c r="T7068" s="30" t="str">
        <f t="shared" si="11"/>
        <v/>
      </c>
      <c r="U7068" s="30" t="str">
        <f t="shared" si="12"/>
        <v/>
      </c>
    </row>
    <row r="7069" spans="2:21" ht="15.75" customHeight="1" x14ac:dyDescent="0.25">
      <c r="B7069" s="49" t="s">
        <v>364</v>
      </c>
      <c r="C7069" s="50" t="s">
        <v>385</v>
      </c>
      <c r="D7069" s="51" t="s">
        <v>77</v>
      </c>
      <c r="E7069" s="30">
        <v>0</v>
      </c>
      <c r="F7069" s="30">
        <f t="shared" si="1"/>
        <v>1</v>
      </c>
      <c r="G7069" s="30">
        <v>0</v>
      </c>
      <c r="H7069" s="30">
        <f t="shared" si="2"/>
        <v>1</v>
      </c>
      <c r="I7069" s="30">
        <v>1</v>
      </c>
      <c r="J7069" s="30">
        <f t="shared" si="3"/>
        <v>0</v>
      </c>
      <c r="K7069" s="30">
        <v>0</v>
      </c>
      <c r="L7069" s="30">
        <f t="shared" si="4"/>
        <v>1</v>
      </c>
      <c r="M7069" s="52" t="str">
        <f t="shared" si="5"/>
        <v>агрегати не працюють</v>
      </c>
      <c r="O7069" s="30" t="str">
        <f t="shared" si="6"/>
        <v/>
      </c>
      <c r="P7069" s="30" t="str">
        <f t="shared" si="7"/>
        <v/>
      </c>
      <c r="Q7069" s="30" t="str">
        <f t="shared" si="8"/>
        <v/>
      </c>
      <c r="R7069" s="30" t="str">
        <f t="shared" si="9"/>
        <v/>
      </c>
      <c r="S7069" s="30" t="str">
        <f t="shared" si="10"/>
        <v/>
      </c>
      <c r="T7069" s="30" t="str">
        <f t="shared" si="11"/>
        <v/>
      </c>
      <c r="U7069" s="30" t="str">
        <f t="shared" si="12"/>
        <v/>
      </c>
    </row>
    <row r="7070" spans="2:21" ht="15.75" customHeight="1" x14ac:dyDescent="0.25">
      <c r="B7070" s="49" t="s">
        <v>364</v>
      </c>
      <c r="C7070" s="50" t="s">
        <v>385</v>
      </c>
      <c r="D7070" s="51" t="s">
        <v>78</v>
      </c>
      <c r="E7070" s="30">
        <v>1778</v>
      </c>
      <c r="F7070" s="30">
        <v>1</v>
      </c>
      <c r="G7070" s="30">
        <v>162841</v>
      </c>
      <c r="H7070" s="30">
        <v>1</v>
      </c>
      <c r="I7070" s="30">
        <v>1</v>
      </c>
      <c r="J7070" s="30">
        <f t="shared" si="3"/>
        <v>0</v>
      </c>
      <c r="K7070" s="30">
        <v>1</v>
      </c>
      <c r="L7070" s="30">
        <f t="shared" si="4"/>
        <v>0</v>
      </c>
      <c r="M7070" s="52" t="str">
        <f t="shared" si="5"/>
        <v>OK</v>
      </c>
      <c r="O7070" s="30" t="str">
        <f t="shared" si="6"/>
        <v/>
      </c>
      <c r="P7070" s="30" t="str">
        <f t="shared" si="7"/>
        <v/>
      </c>
      <c r="Q7070" s="30">
        <f t="shared" si="8"/>
        <v>1778</v>
      </c>
      <c r="R7070" s="30" t="str">
        <f t="shared" si="9"/>
        <v/>
      </c>
      <c r="S7070" s="30" t="str">
        <f t="shared" si="10"/>
        <v/>
      </c>
      <c r="T7070" s="30">
        <f t="shared" si="11"/>
        <v>162841</v>
      </c>
      <c r="U7070" s="30">
        <f t="shared" si="12"/>
        <v>289531298</v>
      </c>
    </row>
    <row r="7071" spans="2:21" ht="15.75" customHeight="1" x14ac:dyDescent="0.25">
      <c r="B7071" s="49" t="s">
        <v>364</v>
      </c>
      <c r="C7071" s="50" t="s">
        <v>385</v>
      </c>
      <c r="D7071" s="51" t="s">
        <v>79</v>
      </c>
      <c r="E7071" s="30">
        <v>0</v>
      </c>
      <c r="F7071" s="30">
        <f t="shared" si="1"/>
        <v>1</v>
      </c>
      <c r="G7071" s="30">
        <v>0</v>
      </c>
      <c r="H7071" s="30">
        <f t="shared" si="2"/>
        <v>1</v>
      </c>
      <c r="I7071" s="30">
        <v>1</v>
      </c>
      <c r="J7071" s="30">
        <f t="shared" si="3"/>
        <v>0</v>
      </c>
      <c r="K7071" s="30">
        <v>0</v>
      </c>
      <c r="L7071" s="30">
        <f t="shared" si="4"/>
        <v>1</v>
      </c>
      <c r="M7071" s="52" t="str">
        <f t="shared" si="5"/>
        <v>агрегати не працюють</v>
      </c>
      <c r="O7071" s="30" t="str">
        <f t="shared" si="6"/>
        <v/>
      </c>
      <c r="P7071" s="30" t="str">
        <f t="shared" si="7"/>
        <v/>
      </c>
      <c r="Q7071" s="30" t="str">
        <f t="shared" si="8"/>
        <v/>
      </c>
      <c r="R7071" s="30" t="str">
        <f t="shared" si="9"/>
        <v/>
      </c>
      <c r="S7071" s="30" t="str">
        <f t="shared" si="10"/>
        <v/>
      </c>
      <c r="T7071" s="30" t="str">
        <f t="shared" si="11"/>
        <v/>
      </c>
      <c r="U7071" s="30" t="str">
        <f t="shared" si="12"/>
        <v/>
      </c>
    </row>
    <row r="7072" spans="2:21" ht="15.75" customHeight="1" x14ac:dyDescent="0.25">
      <c r="B7072" s="49" t="s">
        <v>364</v>
      </c>
      <c r="C7072" s="50" t="s">
        <v>385</v>
      </c>
      <c r="D7072" s="51" t="s">
        <v>80</v>
      </c>
      <c r="E7072" s="30">
        <v>0</v>
      </c>
      <c r="F7072" s="30">
        <f t="shared" si="1"/>
        <v>1</v>
      </c>
      <c r="G7072" s="30">
        <v>0</v>
      </c>
      <c r="H7072" s="30">
        <f t="shared" si="2"/>
        <v>1</v>
      </c>
      <c r="I7072" s="30">
        <v>1</v>
      </c>
      <c r="J7072" s="30">
        <f t="shared" si="3"/>
        <v>0</v>
      </c>
      <c r="K7072" s="30">
        <v>0</v>
      </c>
      <c r="L7072" s="30">
        <f t="shared" si="4"/>
        <v>1</v>
      </c>
      <c r="M7072" s="52" t="str">
        <f t="shared" si="5"/>
        <v>агрегати не працюють</v>
      </c>
      <c r="O7072" s="30" t="str">
        <f t="shared" si="6"/>
        <v/>
      </c>
      <c r="P7072" s="30" t="str">
        <f t="shared" si="7"/>
        <v/>
      </c>
      <c r="Q7072" s="30" t="str">
        <f t="shared" si="8"/>
        <v/>
      </c>
      <c r="R7072" s="30" t="str">
        <f t="shared" si="9"/>
        <v/>
      </c>
      <c r="S7072" s="30" t="str">
        <f t="shared" si="10"/>
        <v/>
      </c>
      <c r="T7072" s="30" t="str">
        <f t="shared" si="11"/>
        <v/>
      </c>
      <c r="U7072" s="30" t="str">
        <f t="shared" si="12"/>
        <v/>
      </c>
    </row>
    <row r="7073" spans="2:21" ht="15.75" customHeight="1" x14ac:dyDescent="0.25">
      <c r="B7073" s="49" t="s">
        <v>364</v>
      </c>
      <c r="C7073" s="50" t="s">
        <v>385</v>
      </c>
      <c r="D7073" s="51" t="s">
        <v>81</v>
      </c>
      <c r="E7073" s="30">
        <v>0</v>
      </c>
      <c r="F7073" s="30">
        <f t="shared" si="1"/>
        <v>1</v>
      </c>
      <c r="G7073" s="30">
        <v>0</v>
      </c>
      <c r="H7073" s="30">
        <f t="shared" si="2"/>
        <v>1</v>
      </c>
      <c r="I7073" s="30">
        <v>1</v>
      </c>
      <c r="J7073" s="30">
        <f t="shared" si="3"/>
        <v>0</v>
      </c>
      <c r="K7073" s="30">
        <v>0</v>
      </c>
      <c r="L7073" s="30">
        <f t="shared" si="4"/>
        <v>1</v>
      </c>
      <c r="M7073" s="52" t="str">
        <f t="shared" si="5"/>
        <v>агрегати не працюють</v>
      </c>
      <c r="O7073" s="30" t="str">
        <f t="shared" si="6"/>
        <v/>
      </c>
      <c r="P7073" s="30" t="str">
        <f t="shared" si="7"/>
        <v/>
      </c>
      <c r="Q7073" s="30" t="str">
        <f t="shared" si="8"/>
        <v/>
      </c>
      <c r="R7073" s="30" t="str">
        <f t="shared" si="9"/>
        <v/>
      </c>
      <c r="S7073" s="30" t="str">
        <f t="shared" si="10"/>
        <v/>
      </c>
      <c r="T7073" s="30" t="str">
        <f t="shared" si="11"/>
        <v/>
      </c>
      <c r="U7073" s="30" t="str">
        <f t="shared" si="12"/>
        <v/>
      </c>
    </row>
    <row r="7074" spans="2:21" ht="15.75" customHeight="1" x14ac:dyDescent="0.25">
      <c r="B7074" s="49" t="s">
        <v>364</v>
      </c>
      <c r="C7074" s="50" t="s">
        <v>385</v>
      </c>
      <c r="D7074" s="51" t="s">
        <v>82</v>
      </c>
      <c r="E7074" s="30">
        <v>0</v>
      </c>
      <c r="F7074" s="30">
        <f t="shared" si="1"/>
        <v>1</v>
      </c>
      <c r="G7074" s="30">
        <v>0</v>
      </c>
      <c r="H7074" s="30">
        <f t="shared" si="2"/>
        <v>1</v>
      </c>
      <c r="I7074" s="30">
        <v>1</v>
      </c>
      <c r="J7074" s="30">
        <f t="shared" si="3"/>
        <v>0</v>
      </c>
      <c r="K7074" s="30">
        <v>0</v>
      </c>
      <c r="L7074" s="30">
        <f t="shared" si="4"/>
        <v>1</v>
      </c>
      <c r="M7074" s="52" t="str">
        <f t="shared" si="5"/>
        <v>агрегати не працюють</v>
      </c>
      <c r="O7074" s="30" t="str">
        <f t="shared" si="6"/>
        <v/>
      </c>
      <c r="P7074" s="30" t="str">
        <f t="shared" si="7"/>
        <v/>
      </c>
      <c r="Q7074" s="30" t="str">
        <f t="shared" si="8"/>
        <v/>
      </c>
      <c r="R7074" s="30" t="str">
        <f t="shared" si="9"/>
        <v/>
      </c>
      <c r="S7074" s="30" t="str">
        <f t="shared" si="10"/>
        <v/>
      </c>
      <c r="T7074" s="30" t="str">
        <f t="shared" si="11"/>
        <v/>
      </c>
      <c r="U7074" s="30" t="str">
        <f t="shared" si="12"/>
        <v/>
      </c>
    </row>
    <row r="7075" spans="2:21" ht="15.75" customHeight="1" x14ac:dyDescent="0.25">
      <c r="B7075" s="49" t="s">
        <v>364</v>
      </c>
      <c r="C7075" s="50" t="s">
        <v>385</v>
      </c>
      <c r="D7075" s="51" t="s">
        <v>83</v>
      </c>
      <c r="E7075" s="30">
        <v>0</v>
      </c>
      <c r="F7075" s="30">
        <f t="shared" si="1"/>
        <v>1</v>
      </c>
      <c r="G7075" s="30">
        <v>0</v>
      </c>
      <c r="H7075" s="30">
        <f t="shared" si="2"/>
        <v>1</v>
      </c>
      <c r="I7075" s="30">
        <v>1</v>
      </c>
      <c r="J7075" s="30">
        <f t="shared" si="3"/>
        <v>0</v>
      </c>
      <c r="K7075" s="30">
        <v>0</v>
      </c>
      <c r="L7075" s="30">
        <f t="shared" si="4"/>
        <v>1</v>
      </c>
      <c r="M7075" s="52" t="str">
        <f t="shared" si="5"/>
        <v>агрегати не працюють</v>
      </c>
      <c r="O7075" s="30" t="str">
        <f t="shared" si="6"/>
        <v/>
      </c>
      <c r="P7075" s="30" t="str">
        <f t="shared" si="7"/>
        <v/>
      </c>
      <c r="Q7075" s="30" t="str">
        <f t="shared" si="8"/>
        <v/>
      </c>
      <c r="R7075" s="30" t="str">
        <f t="shared" si="9"/>
        <v/>
      </c>
      <c r="S7075" s="30" t="str">
        <f t="shared" si="10"/>
        <v/>
      </c>
      <c r="T7075" s="30" t="str">
        <f t="shared" si="11"/>
        <v/>
      </c>
      <c r="U7075" s="30" t="str">
        <f t="shared" si="12"/>
        <v/>
      </c>
    </row>
    <row r="7076" spans="2:21" ht="15.75" customHeight="1" x14ac:dyDescent="0.25">
      <c r="B7076" s="49" t="s">
        <v>364</v>
      </c>
      <c r="C7076" s="50" t="s">
        <v>386</v>
      </c>
      <c r="D7076" s="51" t="s">
        <v>60</v>
      </c>
      <c r="E7076" s="30">
        <v>627</v>
      </c>
      <c r="F7076" s="30">
        <v>1</v>
      </c>
      <c r="G7076" s="30">
        <v>181052</v>
      </c>
      <c r="H7076" s="30">
        <v>1</v>
      </c>
      <c r="I7076" s="30">
        <v>1</v>
      </c>
      <c r="J7076" s="30">
        <f t="shared" si="3"/>
        <v>0</v>
      </c>
      <c r="K7076" s="30">
        <v>1</v>
      </c>
      <c r="L7076" s="30">
        <f t="shared" si="4"/>
        <v>0</v>
      </c>
      <c r="M7076" s="52" t="str">
        <f t="shared" si="5"/>
        <v>OK</v>
      </c>
      <c r="O7076" s="30" t="str">
        <f t="shared" si="6"/>
        <v/>
      </c>
      <c r="P7076" s="30" t="str">
        <f t="shared" si="7"/>
        <v/>
      </c>
      <c r="Q7076" s="30">
        <f t="shared" si="8"/>
        <v>627</v>
      </c>
      <c r="R7076" s="30" t="str">
        <f t="shared" si="9"/>
        <v/>
      </c>
      <c r="S7076" s="30" t="str">
        <f t="shared" si="10"/>
        <v/>
      </c>
      <c r="T7076" s="30">
        <f t="shared" si="11"/>
        <v>181052</v>
      </c>
      <c r="U7076" s="30">
        <f t="shared" si="12"/>
        <v>113519604</v>
      </c>
    </row>
    <row r="7077" spans="2:21" ht="15.75" customHeight="1" x14ac:dyDescent="0.25">
      <c r="B7077" s="49" t="s">
        <v>364</v>
      </c>
      <c r="C7077" s="50" t="s">
        <v>386</v>
      </c>
      <c r="D7077" s="51" t="s">
        <v>61</v>
      </c>
      <c r="E7077" s="30">
        <v>0</v>
      </c>
      <c r="F7077" s="30">
        <f t="shared" si="1"/>
        <v>1</v>
      </c>
      <c r="G7077" s="30">
        <v>0</v>
      </c>
      <c r="H7077" s="30">
        <f t="shared" si="2"/>
        <v>1</v>
      </c>
      <c r="I7077" s="30">
        <v>1</v>
      </c>
      <c r="J7077" s="30">
        <f t="shared" si="3"/>
        <v>0</v>
      </c>
      <c r="K7077" s="30">
        <v>0</v>
      </c>
      <c r="L7077" s="30">
        <f t="shared" si="4"/>
        <v>1</v>
      </c>
      <c r="M7077" s="52" t="str">
        <f t="shared" si="5"/>
        <v>агрегати не працюють</v>
      </c>
      <c r="O7077" s="30" t="str">
        <f t="shared" si="6"/>
        <v/>
      </c>
      <c r="P7077" s="30" t="str">
        <f t="shared" si="7"/>
        <v/>
      </c>
      <c r="Q7077" s="30" t="str">
        <f t="shared" si="8"/>
        <v/>
      </c>
      <c r="R7077" s="30" t="str">
        <f t="shared" si="9"/>
        <v/>
      </c>
      <c r="S7077" s="30" t="str">
        <f t="shared" si="10"/>
        <v/>
      </c>
      <c r="T7077" s="30" t="str">
        <f t="shared" si="11"/>
        <v/>
      </c>
      <c r="U7077" s="30" t="str">
        <f t="shared" si="12"/>
        <v/>
      </c>
    </row>
    <row r="7078" spans="2:21" ht="15.75" customHeight="1" x14ac:dyDescent="0.25">
      <c r="B7078" s="49" t="s">
        <v>364</v>
      </c>
      <c r="C7078" s="50" t="s">
        <v>386</v>
      </c>
      <c r="D7078" s="51" t="s">
        <v>62</v>
      </c>
      <c r="E7078" s="30">
        <v>0</v>
      </c>
      <c r="F7078" s="30">
        <f t="shared" si="1"/>
        <v>1</v>
      </c>
      <c r="G7078" s="30">
        <v>0</v>
      </c>
      <c r="H7078" s="30">
        <f t="shared" si="2"/>
        <v>1</v>
      </c>
      <c r="I7078" s="30">
        <v>1</v>
      </c>
      <c r="J7078" s="30">
        <f t="shared" si="3"/>
        <v>0</v>
      </c>
      <c r="K7078" s="30">
        <v>0</v>
      </c>
      <c r="L7078" s="30">
        <f t="shared" si="4"/>
        <v>1</v>
      </c>
      <c r="M7078" s="52" t="str">
        <f t="shared" si="5"/>
        <v>агрегати не працюють</v>
      </c>
      <c r="O7078" s="30" t="str">
        <f t="shared" si="6"/>
        <v/>
      </c>
      <c r="P7078" s="30" t="str">
        <f t="shared" si="7"/>
        <v/>
      </c>
      <c r="Q7078" s="30" t="str">
        <f t="shared" si="8"/>
        <v/>
      </c>
      <c r="R7078" s="30" t="str">
        <f t="shared" si="9"/>
        <v/>
      </c>
      <c r="S7078" s="30" t="str">
        <f t="shared" si="10"/>
        <v/>
      </c>
      <c r="T7078" s="30" t="str">
        <f t="shared" si="11"/>
        <v/>
      </c>
      <c r="U7078" s="30" t="str">
        <f t="shared" si="12"/>
        <v/>
      </c>
    </row>
    <row r="7079" spans="2:21" ht="15.75" customHeight="1" x14ac:dyDescent="0.25">
      <c r="B7079" s="49" t="s">
        <v>364</v>
      </c>
      <c r="C7079" s="50" t="s">
        <v>386</v>
      </c>
      <c r="D7079" s="51" t="s">
        <v>63</v>
      </c>
      <c r="E7079" s="30">
        <v>1620</v>
      </c>
      <c r="F7079" s="30">
        <v>1</v>
      </c>
      <c r="G7079" s="30">
        <v>137923</v>
      </c>
      <c r="H7079" s="30">
        <v>0</v>
      </c>
      <c r="I7079" s="30">
        <v>1</v>
      </c>
      <c r="J7079" s="30">
        <f t="shared" si="3"/>
        <v>0</v>
      </c>
      <c r="K7079" s="30">
        <v>1</v>
      </c>
      <c r="L7079" s="30">
        <f t="shared" si="4"/>
        <v>0</v>
      </c>
      <c r="M7079" s="52" t="str">
        <f t="shared" si="5"/>
        <v>OK</v>
      </c>
      <c r="O7079" s="30" t="str">
        <f t="shared" si="6"/>
        <v/>
      </c>
      <c r="P7079" s="30" t="str">
        <f t="shared" si="7"/>
        <v/>
      </c>
      <c r="Q7079" s="30">
        <f t="shared" si="8"/>
        <v>1620</v>
      </c>
      <c r="R7079" s="30">
        <f t="shared" si="9"/>
        <v>137923</v>
      </c>
      <c r="S7079" s="30">
        <f t="shared" si="10"/>
        <v>164831.77730000002</v>
      </c>
      <c r="T7079" s="30">
        <f t="shared" si="11"/>
        <v>164831.77730000002</v>
      </c>
      <c r="U7079" s="30">
        <f t="shared" si="12"/>
        <v>267027479.22600004</v>
      </c>
    </row>
    <row r="7080" spans="2:21" ht="15.75" customHeight="1" x14ac:dyDescent="0.25">
      <c r="B7080" s="49" t="s">
        <v>364</v>
      </c>
      <c r="C7080" s="50" t="s">
        <v>386</v>
      </c>
      <c r="D7080" s="51" t="s">
        <v>64</v>
      </c>
      <c r="E7080" s="30">
        <v>0</v>
      </c>
      <c r="F7080" s="30">
        <f t="shared" si="1"/>
        <v>1</v>
      </c>
      <c r="G7080" s="30">
        <v>0</v>
      </c>
      <c r="H7080" s="30">
        <f t="shared" si="2"/>
        <v>1</v>
      </c>
      <c r="I7080" s="30">
        <v>1</v>
      </c>
      <c r="J7080" s="30">
        <f t="shared" si="3"/>
        <v>0</v>
      </c>
      <c r="K7080" s="30">
        <v>0</v>
      </c>
      <c r="L7080" s="30">
        <f t="shared" si="4"/>
        <v>1</v>
      </c>
      <c r="M7080" s="52" t="str">
        <f t="shared" si="5"/>
        <v>агрегати не працюють</v>
      </c>
      <c r="O7080" s="30" t="str">
        <f t="shared" si="6"/>
        <v/>
      </c>
      <c r="P7080" s="30" t="str">
        <f t="shared" si="7"/>
        <v/>
      </c>
      <c r="Q7080" s="30" t="str">
        <f t="shared" si="8"/>
        <v/>
      </c>
      <c r="R7080" s="30" t="str">
        <f t="shared" si="9"/>
        <v/>
      </c>
      <c r="S7080" s="30" t="str">
        <f t="shared" si="10"/>
        <v/>
      </c>
      <c r="T7080" s="30" t="str">
        <f t="shared" si="11"/>
        <v/>
      </c>
      <c r="U7080" s="30" t="str">
        <f t="shared" si="12"/>
        <v/>
      </c>
    </row>
    <row r="7081" spans="2:21" ht="15.75" customHeight="1" x14ac:dyDescent="0.25">
      <c r="B7081" s="49" t="s">
        <v>364</v>
      </c>
      <c r="C7081" s="50" t="s">
        <v>386</v>
      </c>
      <c r="D7081" s="51" t="s">
        <v>65</v>
      </c>
      <c r="E7081" s="30">
        <v>0</v>
      </c>
      <c r="F7081" s="30">
        <f t="shared" si="1"/>
        <v>1</v>
      </c>
      <c r="G7081" s="30">
        <v>0</v>
      </c>
      <c r="H7081" s="30">
        <f t="shared" si="2"/>
        <v>1</v>
      </c>
      <c r="I7081" s="30">
        <v>1</v>
      </c>
      <c r="J7081" s="30">
        <f t="shared" si="3"/>
        <v>0</v>
      </c>
      <c r="K7081" s="30">
        <v>0</v>
      </c>
      <c r="L7081" s="30">
        <f t="shared" si="4"/>
        <v>1</v>
      </c>
      <c r="M7081" s="52" t="str">
        <f t="shared" si="5"/>
        <v>агрегати не працюють</v>
      </c>
      <c r="O7081" s="30" t="str">
        <f t="shared" si="6"/>
        <v/>
      </c>
      <c r="P7081" s="30" t="str">
        <f t="shared" si="7"/>
        <v/>
      </c>
      <c r="Q7081" s="30" t="str">
        <f t="shared" si="8"/>
        <v/>
      </c>
      <c r="R7081" s="30" t="str">
        <f t="shared" si="9"/>
        <v/>
      </c>
      <c r="S7081" s="30" t="str">
        <f t="shared" si="10"/>
        <v/>
      </c>
      <c r="T7081" s="30" t="str">
        <f t="shared" si="11"/>
        <v/>
      </c>
      <c r="U7081" s="30" t="str">
        <f t="shared" si="12"/>
        <v/>
      </c>
    </row>
    <row r="7082" spans="2:21" ht="15.75" customHeight="1" x14ac:dyDescent="0.25">
      <c r="B7082" s="49" t="s">
        <v>364</v>
      </c>
      <c r="C7082" s="50" t="s">
        <v>386</v>
      </c>
      <c r="D7082" s="51" t="s">
        <v>66</v>
      </c>
      <c r="E7082" s="30">
        <v>0</v>
      </c>
      <c r="F7082" s="30">
        <f t="shared" si="1"/>
        <v>1</v>
      </c>
      <c r="G7082" s="30">
        <v>0</v>
      </c>
      <c r="H7082" s="30">
        <f t="shared" si="2"/>
        <v>1</v>
      </c>
      <c r="I7082" s="30">
        <v>1</v>
      </c>
      <c r="J7082" s="30">
        <f t="shared" si="3"/>
        <v>0</v>
      </c>
      <c r="K7082" s="30">
        <v>0</v>
      </c>
      <c r="L7082" s="30">
        <f t="shared" si="4"/>
        <v>1</v>
      </c>
      <c r="M7082" s="52" t="str">
        <f t="shared" si="5"/>
        <v>агрегати не працюють</v>
      </c>
      <c r="O7082" s="30" t="str">
        <f t="shared" si="6"/>
        <v/>
      </c>
      <c r="P7082" s="30" t="str">
        <f t="shared" si="7"/>
        <v/>
      </c>
      <c r="Q7082" s="30" t="str">
        <f t="shared" si="8"/>
        <v/>
      </c>
      <c r="R7082" s="30" t="str">
        <f t="shared" si="9"/>
        <v/>
      </c>
      <c r="S7082" s="30" t="str">
        <f t="shared" si="10"/>
        <v/>
      </c>
      <c r="T7082" s="30" t="str">
        <f t="shared" si="11"/>
        <v/>
      </c>
      <c r="U7082" s="30" t="str">
        <f t="shared" si="12"/>
        <v/>
      </c>
    </row>
    <row r="7083" spans="2:21" ht="15.75" customHeight="1" x14ac:dyDescent="0.25">
      <c r="B7083" s="49" t="s">
        <v>364</v>
      </c>
      <c r="C7083" s="50" t="s">
        <v>386</v>
      </c>
      <c r="D7083" s="51" t="s">
        <v>67</v>
      </c>
      <c r="E7083" s="30">
        <v>0</v>
      </c>
      <c r="F7083" s="30">
        <f t="shared" si="1"/>
        <v>1</v>
      </c>
      <c r="G7083" s="30">
        <v>0</v>
      </c>
      <c r="H7083" s="30">
        <f t="shared" si="2"/>
        <v>1</v>
      </c>
      <c r="I7083" s="30">
        <v>1</v>
      </c>
      <c r="J7083" s="30">
        <f t="shared" si="3"/>
        <v>0</v>
      </c>
      <c r="K7083" s="30">
        <v>0</v>
      </c>
      <c r="L7083" s="30">
        <f t="shared" si="4"/>
        <v>1</v>
      </c>
      <c r="M7083" s="52" t="str">
        <f t="shared" si="5"/>
        <v>агрегати не працюють</v>
      </c>
      <c r="O7083" s="30" t="str">
        <f t="shared" si="6"/>
        <v/>
      </c>
      <c r="P7083" s="30" t="str">
        <f t="shared" si="7"/>
        <v/>
      </c>
      <c r="Q7083" s="30" t="str">
        <f t="shared" si="8"/>
        <v/>
      </c>
      <c r="R7083" s="30" t="str">
        <f t="shared" si="9"/>
        <v/>
      </c>
      <c r="S7083" s="30" t="str">
        <f t="shared" si="10"/>
        <v/>
      </c>
      <c r="T7083" s="30" t="str">
        <f t="shared" si="11"/>
        <v/>
      </c>
      <c r="U7083" s="30" t="str">
        <f t="shared" si="12"/>
        <v/>
      </c>
    </row>
    <row r="7084" spans="2:21" ht="15.75" customHeight="1" x14ac:dyDescent="0.25">
      <c r="B7084" s="49" t="s">
        <v>364</v>
      </c>
      <c r="C7084" s="50" t="s">
        <v>386</v>
      </c>
      <c r="D7084" s="51" t="s">
        <v>68</v>
      </c>
      <c r="E7084" s="30">
        <v>0</v>
      </c>
      <c r="F7084" s="30">
        <f t="shared" si="1"/>
        <v>1</v>
      </c>
      <c r="G7084" s="30">
        <v>0</v>
      </c>
      <c r="H7084" s="30">
        <f t="shared" si="2"/>
        <v>1</v>
      </c>
      <c r="I7084" s="30">
        <v>1</v>
      </c>
      <c r="J7084" s="30">
        <f t="shared" si="3"/>
        <v>0</v>
      </c>
      <c r="K7084" s="30">
        <v>0</v>
      </c>
      <c r="L7084" s="30">
        <f t="shared" si="4"/>
        <v>1</v>
      </c>
      <c r="M7084" s="52" t="str">
        <f t="shared" si="5"/>
        <v>агрегати не працюють</v>
      </c>
      <c r="O7084" s="30" t="str">
        <f t="shared" si="6"/>
        <v/>
      </c>
      <c r="P7084" s="30" t="str">
        <f t="shared" si="7"/>
        <v/>
      </c>
      <c r="Q7084" s="30" t="str">
        <f t="shared" si="8"/>
        <v/>
      </c>
      <c r="R7084" s="30" t="str">
        <f t="shared" si="9"/>
        <v/>
      </c>
      <c r="S7084" s="30" t="str">
        <f t="shared" si="10"/>
        <v/>
      </c>
      <c r="T7084" s="30" t="str">
        <f t="shared" si="11"/>
        <v/>
      </c>
      <c r="U7084" s="30" t="str">
        <f t="shared" si="12"/>
        <v/>
      </c>
    </row>
    <row r="7085" spans="2:21" ht="15.75" customHeight="1" x14ac:dyDescent="0.25">
      <c r="B7085" s="49" t="s">
        <v>364</v>
      </c>
      <c r="C7085" s="50" t="s">
        <v>386</v>
      </c>
      <c r="D7085" s="51" t="s">
        <v>69</v>
      </c>
      <c r="E7085" s="30">
        <v>591</v>
      </c>
      <c r="F7085" s="30">
        <v>0</v>
      </c>
      <c r="G7085" s="30">
        <v>56070</v>
      </c>
      <c r="H7085" s="30">
        <v>1</v>
      </c>
      <c r="I7085" s="30">
        <v>1</v>
      </c>
      <c r="J7085" s="30">
        <f t="shared" si="3"/>
        <v>0</v>
      </c>
      <c r="K7085" s="30">
        <v>1</v>
      </c>
      <c r="L7085" s="30">
        <f t="shared" si="4"/>
        <v>0</v>
      </c>
      <c r="M7085" s="52" t="str">
        <f t="shared" si="5"/>
        <v>OK</v>
      </c>
      <c r="O7085" s="30">
        <f t="shared" si="6"/>
        <v>591</v>
      </c>
      <c r="P7085" s="30">
        <f t="shared" si="7"/>
        <v>552.70320000000004</v>
      </c>
      <c r="Q7085" s="30">
        <f t="shared" si="8"/>
        <v>552.70320000000004</v>
      </c>
      <c r="R7085" s="30" t="str">
        <f t="shared" si="9"/>
        <v/>
      </c>
      <c r="S7085" s="30" t="str">
        <f t="shared" si="10"/>
        <v/>
      </c>
      <c r="T7085" s="30">
        <f t="shared" si="11"/>
        <v>56070</v>
      </c>
      <c r="U7085" s="30">
        <f t="shared" si="12"/>
        <v>30990068.424000002</v>
      </c>
    </row>
    <row r="7086" spans="2:21" ht="15.75" customHeight="1" x14ac:dyDescent="0.25">
      <c r="B7086" s="49" t="s">
        <v>364</v>
      </c>
      <c r="C7086" s="50" t="s">
        <v>386</v>
      </c>
      <c r="D7086" s="51" t="s">
        <v>70</v>
      </c>
      <c r="E7086" s="30">
        <v>0</v>
      </c>
      <c r="F7086" s="30">
        <f t="shared" si="1"/>
        <v>1</v>
      </c>
      <c r="G7086" s="30">
        <v>0</v>
      </c>
      <c r="H7086" s="30">
        <f t="shared" si="2"/>
        <v>1</v>
      </c>
      <c r="I7086" s="30">
        <v>1</v>
      </c>
      <c r="J7086" s="30">
        <f t="shared" si="3"/>
        <v>0</v>
      </c>
      <c r="K7086" s="30">
        <v>0</v>
      </c>
      <c r="L7086" s="30">
        <f t="shared" si="4"/>
        <v>1</v>
      </c>
      <c r="M7086" s="52" t="str">
        <f t="shared" si="5"/>
        <v>агрегати не працюють</v>
      </c>
      <c r="O7086" s="30" t="str">
        <f t="shared" si="6"/>
        <v/>
      </c>
      <c r="P7086" s="30" t="str">
        <f t="shared" si="7"/>
        <v/>
      </c>
      <c r="Q7086" s="30" t="str">
        <f t="shared" si="8"/>
        <v/>
      </c>
      <c r="R7086" s="30" t="str">
        <f t="shared" si="9"/>
        <v/>
      </c>
      <c r="S7086" s="30" t="str">
        <f t="shared" si="10"/>
        <v/>
      </c>
      <c r="T7086" s="30" t="str">
        <f t="shared" si="11"/>
        <v/>
      </c>
      <c r="U7086" s="30" t="str">
        <f t="shared" si="12"/>
        <v/>
      </c>
    </row>
    <row r="7087" spans="2:21" ht="15.75" customHeight="1" x14ac:dyDescent="0.25">
      <c r="B7087" s="49" t="s">
        <v>364</v>
      </c>
      <c r="C7087" s="50" t="s">
        <v>386</v>
      </c>
      <c r="D7087" s="51" t="s">
        <v>71</v>
      </c>
      <c r="E7087" s="30">
        <v>850</v>
      </c>
      <c r="F7087" s="30">
        <v>0</v>
      </c>
      <c r="G7087" s="30">
        <v>150906</v>
      </c>
      <c r="H7087" s="30">
        <v>0</v>
      </c>
      <c r="I7087" s="30">
        <v>1</v>
      </c>
      <c r="J7087" s="30">
        <f t="shared" si="3"/>
        <v>0</v>
      </c>
      <c r="K7087" s="30">
        <v>1</v>
      </c>
      <c r="L7087" s="30">
        <f t="shared" si="4"/>
        <v>0</v>
      </c>
      <c r="M7087" s="52" t="str">
        <f t="shared" si="5"/>
        <v>OK</v>
      </c>
      <c r="O7087" s="30">
        <f t="shared" si="6"/>
        <v>850</v>
      </c>
      <c r="P7087" s="30">
        <f t="shared" si="7"/>
        <v>794.92000000000007</v>
      </c>
      <c r="Q7087" s="30">
        <f t="shared" si="8"/>
        <v>794.92000000000007</v>
      </c>
      <c r="R7087" s="30">
        <f t="shared" si="9"/>
        <v>150906</v>
      </c>
      <c r="S7087" s="30">
        <f t="shared" si="10"/>
        <v>180347.76060000001</v>
      </c>
      <c r="T7087" s="30">
        <f t="shared" si="11"/>
        <v>180347.76060000001</v>
      </c>
      <c r="U7087" s="30">
        <f t="shared" si="12"/>
        <v>143362041.85615203</v>
      </c>
    </row>
    <row r="7088" spans="2:21" ht="15.75" customHeight="1" x14ac:dyDescent="0.25">
      <c r="B7088" s="49" t="s">
        <v>364</v>
      </c>
      <c r="C7088" s="50" t="s">
        <v>386</v>
      </c>
      <c r="D7088" s="51" t="s">
        <v>72</v>
      </c>
      <c r="E7088" s="30">
        <v>871</v>
      </c>
      <c r="F7088" s="30">
        <v>1</v>
      </c>
      <c r="G7088" s="30">
        <v>93963</v>
      </c>
      <c r="H7088" s="30">
        <v>0</v>
      </c>
      <c r="I7088" s="30">
        <v>1</v>
      </c>
      <c r="J7088" s="30">
        <f t="shared" si="3"/>
        <v>0</v>
      </c>
      <c r="K7088" s="30">
        <v>1</v>
      </c>
      <c r="L7088" s="30">
        <f t="shared" si="4"/>
        <v>0</v>
      </c>
      <c r="M7088" s="52" t="str">
        <f t="shared" si="5"/>
        <v>OK</v>
      </c>
      <c r="O7088" s="30" t="str">
        <f t="shared" si="6"/>
        <v/>
      </c>
      <c r="P7088" s="30" t="str">
        <f t="shared" si="7"/>
        <v/>
      </c>
      <c r="Q7088" s="30">
        <f t="shared" si="8"/>
        <v>871</v>
      </c>
      <c r="R7088" s="30">
        <f t="shared" si="9"/>
        <v>93963</v>
      </c>
      <c r="S7088" s="30">
        <f t="shared" si="10"/>
        <v>112295.18130000001</v>
      </c>
      <c r="T7088" s="30">
        <f t="shared" si="11"/>
        <v>112295.18130000001</v>
      </c>
      <c r="U7088" s="30">
        <f t="shared" si="12"/>
        <v>97809102.912300006</v>
      </c>
    </row>
    <row r="7089" spans="2:21" ht="15.75" customHeight="1" x14ac:dyDescent="0.25">
      <c r="B7089" s="49" t="s">
        <v>364</v>
      </c>
      <c r="C7089" s="50" t="s">
        <v>386</v>
      </c>
      <c r="D7089" s="51" t="s">
        <v>73</v>
      </c>
      <c r="E7089" s="30">
        <v>699</v>
      </c>
      <c r="F7089" s="30">
        <v>0</v>
      </c>
      <c r="G7089" s="30">
        <v>45759</v>
      </c>
      <c r="H7089" s="30">
        <v>0</v>
      </c>
      <c r="I7089" s="30">
        <v>1</v>
      </c>
      <c r="J7089" s="30">
        <f t="shared" si="3"/>
        <v>0</v>
      </c>
      <c r="K7089" s="30">
        <v>1</v>
      </c>
      <c r="L7089" s="30">
        <f t="shared" si="4"/>
        <v>0</v>
      </c>
      <c r="M7089" s="52" t="str">
        <f t="shared" si="5"/>
        <v>OK</v>
      </c>
      <c r="O7089" s="30">
        <f t="shared" si="6"/>
        <v>699</v>
      </c>
      <c r="P7089" s="30">
        <f t="shared" si="7"/>
        <v>653.70479999999998</v>
      </c>
      <c r="Q7089" s="30">
        <f t="shared" si="8"/>
        <v>653.70479999999998</v>
      </c>
      <c r="R7089" s="30">
        <f t="shared" si="9"/>
        <v>45759</v>
      </c>
      <c r="S7089" s="30">
        <f t="shared" si="10"/>
        <v>54686.580900000001</v>
      </c>
      <c r="T7089" s="30">
        <f t="shared" si="11"/>
        <v>54686.580900000001</v>
      </c>
      <c r="U7089" s="30">
        <f t="shared" si="12"/>
        <v>35748880.429918319</v>
      </c>
    </row>
    <row r="7090" spans="2:21" ht="15.75" customHeight="1" x14ac:dyDescent="0.25">
      <c r="B7090" s="49" t="s">
        <v>364</v>
      </c>
      <c r="C7090" s="50" t="s">
        <v>386</v>
      </c>
      <c r="D7090" s="51" t="s">
        <v>74</v>
      </c>
      <c r="E7090" s="30">
        <v>1522</v>
      </c>
      <c r="F7090" s="30">
        <v>0</v>
      </c>
      <c r="G7090" s="30">
        <v>95889</v>
      </c>
      <c r="H7090" s="30">
        <v>0</v>
      </c>
      <c r="I7090" s="30">
        <v>1</v>
      </c>
      <c r="J7090" s="30">
        <f t="shared" si="3"/>
        <v>0</v>
      </c>
      <c r="K7090" s="30">
        <v>1</v>
      </c>
      <c r="L7090" s="30">
        <f t="shared" si="4"/>
        <v>0</v>
      </c>
      <c r="M7090" s="52" t="str">
        <f t="shared" si="5"/>
        <v>OK</v>
      </c>
      <c r="O7090" s="30">
        <f t="shared" si="6"/>
        <v>1522</v>
      </c>
      <c r="P7090" s="30">
        <f t="shared" si="7"/>
        <v>1423.3744000000002</v>
      </c>
      <c r="Q7090" s="30">
        <f t="shared" si="8"/>
        <v>1423.3744000000002</v>
      </c>
      <c r="R7090" s="30">
        <f t="shared" si="9"/>
        <v>95889</v>
      </c>
      <c r="S7090" s="30">
        <f t="shared" si="10"/>
        <v>114596.9439</v>
      </c>
      <c r="T7090" s="30">
        <f t="shared" si="11"/>
        <v>114596.9439</v>
      </c>
      <c r="U7090" s="30">
        <f t="shared" si="12"/>
        <v>163114356.26549616</v>
      </c>
    </row>
    <row r="7091" spans="2:21" ht="15.75" customHeight="1" x14ac:dyDescent="0.25">
      <c r="B7091" s="49" t="s">
        <v>364</v>
      </c>
      <c r="C7091" s="50" t="s">
        <v>386</v>
      </c>
      <c r="D7091" s="51" t="s">
        <v>75</v>
      </c>
      <c r="E7091" s="30">
        <v>0</v>
      </c>
      <c r="F7091" s="30">
        <f t="shared" si="1"/>
        <v>1</v>
      </c>
      <c r="G7091" s="30">
        <v>0</v>
      </c>
      <c r="H7091" s="30">
        <f t="shared" si="2"/>
        <v>1</v>
      </c>
      <c r="I7091" s="30">
        <v>1</v>
      </c>
      <c r="J7091" s="30">
        <f t="shared" si="3"/>
        <v>0</v>
      </c>
      <c r="K7091" s="30">
        <v>0</v>
      </c>
      <c r="L7091" s="30">
        <f t="shared" si="4"/>
        <v>1</v>
      </c>
      <c r="M7091" s="52" t="str">
        <f t="shared" si="5"/>
        <v>агрегати не працюють</v>
      </c>
      <c r="O7091" s="30" t="str">
        <f t="shared" si="6"/>
        <v/>
      </c>
      <c r="P7091" s="30" t="str">
        <f t="shared" si="7"/>
        <v/>
      </c>
      <c r="Q7091" s="30" t="str">
        <f t="shared" si="8"/>
        <v/>
      </c>
      <c r="R7091" s="30" t="str">
        <f t="shared" si="9"/>
        <v/>
      </c>
      <c r="S7091" s="30" t="str">
        <f t="shared" si="10"/>
        <v/>
      </c>
      <c r="T7091" s="30" t="str">
        <f t="shared" si="11"/>
        <v/>
      </c>
      <c r="U7091" s="30" t="str">
        <f t="shared" si="12"/>
        <v/>
      </c>
    </row>
    <row r="7092" spans="2:21" ht="15.75" customHeight="1" x14ac:dyDescent="0.25">
      <c r="B7092" s="49" t="s">
        <v>364</v>
      </c>
      <c r="C7092" s="50" t="s">
        <v>386</v>
      </c>
      <c r="D7092" s="51" t="s">
        <v>76</v>
      </c>
      <c r="E7092" s="30">
        <v>0</v>
      </c>
      <c r="F7092" s="30">
        <f t="shared" si="1"/>
        <v>1</v>
      </c>
      <c r="G7092" s="30">
        <v>0</v>
      </c>
      <c r="H7092" s="30">
        <f t="shared" si="2"/>
        <v>1</v>
      </c>
      <c r="I7092" s="30">
        <v>1</v>
      </c>
      <c r="J7092" s="30">
        <f t="shared" si="3"/>
        <v>0</v>
      </c>
      <c r="K7092" s="30">
        <v>0</v>
      </c>
      <c r="L7092" s="30">
        <f t="shared" si="4"/>
        <v>1</v>
      </c>
      <c r="M7092" s="52" t="str">
        <f t="shared" si="5"/>
        <v>агрегати не працюють</v>
      </c>
      <c r="O7092" s="30" t="str">
        <f t="shared" si="6"/>
        <v/>
      </c>
      <c r="P7092" s="30" t="str">
        <f t="shared" si="7"/>
        <v/>
      </c>
      <c r="Q7092" s="30" t="str">
        <f t="shared" si="8"/>
        <v/>
      </c>
      <c r="R7092" s="30" t="str">
        <f t="shared" si="9"/>
        <v/>
      </c>
      <c r="S7092" s="30" t="str">
        <f t="shared" si="10"/>
        <v/>
      </c>
      <c r="T7092" s="30" t="str">
        <f t="shared" si="11"/>
        <v/>
      </c>
      <c r="U7092" s="30" t="str">
        <f t="shared" si="12"/>
        <v/>
      </c>
    </row>
    <row r="7093" spans="2:21" ht="15.75" customHeight="1" x14ac:dyDescent="0.25">
      <c r="B7093" s="49" t="s">
        <v>364</v>
      </c>
      <c r="C7093" s="50" t="s">
        <v>386</v>
      </c>
      <c r="D7093" s="51" t="s">
        <v>77</v>
      </c>
      <c r="E7093" s="30">
        <v>1247</v>
      </c>
      <c r="F7093" s="30">
        <v>0</v>
      </c>
      <c r="G7093" s="30">
        <v>86869</v>
      </c>
      <c r="H7093" s="30">
        <v>1</v>
      </c>
      <c r="I7093" s="30">
        <v>1</v>
      </c>
      <c r="J7093" s="30">
        <f t="shared" si="3"/>
        <v>0</v>
      </c>
      <c r="K7093" s="30">
        <v>1</v>
      </c>
      <c r="L7093" s="30">
        <f t="shared" si="4"/>
        <v>0</v>
      </c>
      <c r="M7093" s="52" t="str">
        <f t="shared" si="5"/>
        <v>OK</v>
      </c>
      <c r="O7093" s="30">
        <f t="shared" si="6"/>
        <v>1247</v>
      </c>
      <c r="P7093" s="30">
        <f t="shared" si="7"/>
        <v>1166.1944000000001</v>
      </c>
      <c r="Q7093" s="30">
        <f t="shared" si="8"/>
        <v>1166.1944000000001</v>
      </c>
      <c r="R7093" s="30" t="str">
        <f t="shared" si="9"/>
        <v/>
      </c>
      <c r="S7093" s="30" t="str">
        <f t="shared" si="10"/>
        <v/>
      </c>
      <c r="T7093" s="30">
        <f t="shared" si="11"/>
        <v>86869</v>
      </c>
      <c r="U7093" s="30">
        <f t="shared" si="12"/>
        <v>101306141.33360001</v>
      </c>
    </row>
    <row r="7094" spans="2:21" ht="15.75" customHeight="1" x14ac:dyDescent="0.25">
      <c r="B7094" s="49" t="s">
        <v>364</v>
      </c>
      <c r="C7094" s="50" t="s">
        <v>386</v>
      </c>
      <c r="D7094" s="51" t="s">
        <v>78</v>
      </c>
      <c r="E7094" s="30">
        <v>1349</v>
      </c>
      <c r="F7094" s="30">
        <v>1</v>
      </c>
      <c r="G7094" s="30">
        <v>164294</v>
      </c>
      <c r="H7094" s="30">
        <v>0</v>
      </c>
      <c r="I7094" s="30">
        <v>1</v>
      </c>
      <c r="J7094" s="30">
        <f t="shared" si="3"/>
        <v>0</v>
      </c>
      <c r="K7094" s="30">
        <v>1</v>
      </c>
      <c r="L7094" s="30">
        <f t="shared" si="4"/>
        <v>0</v>
      </c>
      <c r="M7094" s="52" t="str">
        <f t="shared" si="5"/>
        <v>OK</v>
      </c>
      <c r="O7094" s="30" t="str">
        <f t="shared" si="6"/>
        <v/>
      </c>
      <c r="P7094" s="30" t="str">
        <f t="shared" si="7"/>
        <v/>
      </c>
      <c r="Q7094" s="30">
        <f t="shared" si="8"/>
        <v>1349</v>
      </c>
      <c r="R7094" s="30">
        <f t="shared" si="9"/>
        <v>164294</v>
      </c>
      <c r="S7094" s="30">
        <f t="shared" si="10"/>
        <v>196347.75940000001</v>
      </c>
      <c r="T7094" s="30">
        <f t="shared" si="11"/>
        <v>196347.75940000001</v>
      </c>
      <c r="U7094" s="30">
        <f t="shared" si="12"/>
        <v>264873127.43060002</v>
      </c>
    </row>
    <row r="7095" spans="2:21" ht="15.75" customHeight="1" x14ac:dyDescent="0.25">
      <c r="B7095" s="49" t="s">
        <v>364</v>
      </c>
      <c r="C7095" s="50" t="s">
        <v>386</v>
      </c>
      <c r="D7095" s="51" t="s">
        <v>79</v>
      </c>
      <c r="E7095" s="30">
        <v>1544</v>
      </c>
      <c r="F7095" s="30">
        <v>1</v>
      </c>
      <c r="G7095" s="30">
        <v>297420</v>
      </c>
      <c r="H7095" s="30">
        <v>1</v>
      </c>
      <c r="I7095" s="30">
        <v>1</v>
      </c>
      <c r="J7095" s="30">
        <f t="shared" si="3"/>
        <v>0</v>
      </c>
      <c r="K7095" s="30">
        <v>1</v>
      </c>
      <c r="L7095" s="30">
        <f t="shared" si="4"/>
        <v>0</v>
      </c>
      <c r="M7095" s="52" t="str">
        <f t="shared" si="5"/>
        <v>OK</v>
      </c>
      <c r="O7095" s="30" t="str">
        <f t="shared" si="6"/>
        <v/>
      </c>
      <c r="P7095" s="30" t="str">
        <f t="shared" si="7"/>
        <v/>
      </c>
      <c r="Q7095" s="30">
        <f t="shared" si="8"/>
        <v>1544</v>
      </c>
      <c r="R7095" s="30" t="str">
        <f t="shared" si="9"/>
        <v/>
      </c>
      <c r="S7095" s="30" t="str">
        <f t="shared" si="10"/>
        <v/>
      </c>
      <c r="T7095" s="30">
        <f t="shared" si="11"/>
        <v>297420</v>
      </c>
      <c r="U7095" s="30">
        <f t="shared" si="12"/>
        <v>459216480</v>
      </c>
    </row>
    <row r="7096" spans="2:21" ht="15.75" customHeight="1" x14ac:dyDescent="0.25">
      <c r="B7096" s="49" t="s">
        <v>364</v>
      </c>
      <c r="C7096" s="50" t="s">
        <v>386</v>
      </c>
      <c r="D7096" s="51" t="s">
        <v>80</v>
      </c>
      <c r="E7096" s="30">
        <v>0</v>
      </c>
      <c r="F7096" s="30">
        <f t="shared" si="1"/>
        <v>1</v>
      </c>
      <c r="G7096" s="30">
        <v>0</v>
      </c>
      <c r="H7096" s="30">
        <f t="shared" si="2"/>
        <v>1</v>
      </c>
      <c r="I7096" s="30">
        <v>1</v>
      </c>
      <c r="J7096" s="30">
        <f t="shared" si="3"/>
        <v>0</v>
      </c>
      <c r="K7096" s="30">
        <v>0</v>
      </c>
      <c r="L7096" s="30">
        <f t="shared" si="4"/>
        <v>1</v>
      </c>
      <c r="M7096" s="52" t="str">
        <f t="shared" si="5"/>
        <v>агрегати не працюють</v>
      </c>
      <c r="O7096" s="30" t="str">
        <f t="shared" si="6"/>
        <v/>
      </c>
      <c r="P7096" s="30" t="str">
        <f t="shared" si="7"/>
        <v/>
      </c>
      <c r="Q7096" s="30" t="str">
        <f t="shared" si="8"/>
        <v/>
      </c>
      <c r="R7096" s="30" t="str">
        <f t="shared" si="9"/>
        <v/>
      </c>
      <c r="S7096" s="30" t="str">
        <f t="shared" si="10"/>
        <v/>
      </c>
      <c r="T7096" s="30" t="str">
        <f t="shared" si="11"/>
        <v/>
      </c>
      <c r="U7096" s="30" t="str">
        <f t="shared" si="12"/>
        <v/>
      </c>
    </row>
    <row r="7097" spans="2:21" ht="15.75" customHeight="1" x14ac:dyDescent="0.25">
      <c r="B7097" s="49" t="s">
        <v>364</v>
      </c>
      <c r="C7097" s="50" t="s">
        <v>386</v>
      </c>
      <c r="D7097" s="51" t="s">
        <v>81</v>
      </c>
      <c r="E7097" s="30">
        <v>0</v>
      </c>
      <c r="F7097" s="30">
        <f t="shared" si="1"/>
        <v>1</v>
      </c>
      <c r="G7097" s="30">
        <v>0</v>
      </c>
      <c r="H7097" s="30">
        <f t="shared" si="2"/>
        <v>1</v>
      </c>
      <c r="I7097" s="30">
        <v>1</v>
      </c>
      <c r="J7097" s="30">
        <f t="shared" si="3"/>
        <v>0</v>
      </c>
      <c r="K7097" s="30">
        <v>0</v>
      </c>
      <c r="L7097" s="30">
        <f t="shared" si="4"/>
        <v>1</v>
      </c>
      <c r="M7097" s="52" t="str">
        <f t="shared" si="5"/>
        <v>агрегати не працюють</v>
      </c>
      <c r="O7097" s="30" t="str">
        <f t="shared" si="6"/>
        <v/>
      </c>
      <c r="P7097" s="30" t="str">
        <f t="shared" si="7"/>
        <v/>
      </c>
      <c r="Q7097" s="30" t="str">
        <f t="shared" si="8"/>
        <v/>
      </c>
      <c r="R7097" s="30" t="str">
        <f t="shared" si="9"/>
        <v/>
      </c>
      <c r="S7097" s="30" t="str">
        <f t="shared" si="10"/>
        <v/>
      </c>
      <c r="T7097" s="30" t="str">
        <f t="shared" si="11"/>
        <v/>
      </c>
      <c r="U7097" s="30" t="str">
        <f t="shared" si="12"/>
        <v/>
      </c>
    </row>
    <row r="7098" spans="2:21" ht="15.75" customHeight="1" x14ac:dyDescent="0.25">
      <c r="B7098" s="49" t="s">
        <v>364</v>
      </c>
      <c r="C7098" s="50" t="s">
        <v>386</v>
      </c>
      <c r="D7098" s="51" t="s">
        <v>82</v>
      </c>
      <c r="E7098" s="30">
        <v>1816</v>
      </c>
      <c r="F7098" s="30">
        <v>0</v>
      </c>
      <c r="G7098" s="30">
        <v>212002</v>
      </c>
      <c r="H7098" s="30">
        <v>1</v>
      </c>
      <c r="I7098" s="30">
        <v>1</v>
      </c>
      <c r="J7098" s="30">
        <f t="shared" si="3"/>
        <v>0</v>
      </c>
      <c r="K7098" s="30">
        <v>1</v>
      </c>
      <c r="L7098" s="30">
        <f t="shared" si="4"/>
        <v>0</v>
      </c>
      <c r="M7098" s="52" t="str">
        <f t="shared" si="5"/>
        <v>OK</v>
      </c>
      <c r="O7098" s="30">
        <f t="shared" si="6"/>
        <v>1816</v>
      </c>
      <c r="P7098" s="30">
        <f t="shared" si="7"/>
        <v>1698.3232</v>
      </c>
      <c r="Q7098" s="30">
        <f t="shared" si="8"/>
        <v>1698.3232</v>
      </c>
      <c r="R7098" s="30" t="str">
        <f t="shared" si="9"/>
        <v/>
      </c>
      <c r="S7098" s="30" t="str">
        <f t="shared" si="10"/>
        <v/>
      </c>
      <c r="T7098" s="30">
        <f t="shared" si="11"/>
        <v>212002</v>
      </c>
      <c r="U7098" s="30">
        <f t="shared" si="12"/>
        <v>360047915.04640001</v>
      </c>
    </row>
    <row r="7099" spans="2:21" ht="15.75" customHeight="1" x14ac:dyDescent="0.25">
      <c r="B7099" s="49" t="s">
        <v>364</v>
      </c>
      <c r="C7099" s="50" t="s">
        <v>386</v>
      </c>
      <c r="D7099" s="51" t="s">
        <v>83</v>
      </c>
      <c r="E7099" s="30">
        <v>0</v>
      </c>
      <c r="F7099" s="30">
        <f t="shared" si="1"/>
        <v>1</v>
      </c>
      <c r="G7099" s="30">
        <v>0</v>
      </c>
      <c r="H7099" s="30">
        <f t="shared" si="2"/>
        <v>1</v>
      </c>
      <c r="I7099" s="30">
        <v>1</v>
      </c>
      <c r="J7099" s="30">
        <f t="shared" si="3"/>
        <v>0</v>
      </c>
      <c r="K7099" s="30">
        <v>0</v>
      </c>
      <c r="L7099" s="30">
        <f t="shared" si="4"/>
        <v>1</v>
      </c>
      <c r="M7099" s="52" t="str">
        <f t="shared" si="5"/>
        <v>агрегати не працюють</v>
      </c>
      <c r="O7099" s="30" t="str">
        <f t="shared" si="6"/>
        <v/>
      </c>
      <c r="P7099" s="30" t="str">
        <f t="shared" si="7"/>
        <v/>
      </c>
      <c r="Q7099" s="30" t="str">
        <f t="shared" si="8"/>
        <v/>
      </c>
      <c r="R7099" s="30" t="str">
        <f t="shared" si="9"/>
        <v/>
      </c>
      <c r="S7099" s="30" t="str">
        <f t="shared" si="10"/>
        <v/>
      </c>
      <c r="T7099" s="30" t="str">
        <f t="shared" si="11"/>
        <v/>
      </c>
      <c r="U7099" s="30" t="str">
        <f t="shared" si="12"/>
        <v/>
      </c>
    </row>
    <row r="7100" spans="2:21" ht="15.75" customHeight="1" x14ac:dyDescent="0.25">
      <c r="B7100" s="49" t="s">
        <v>364</v>
      </c>
      <c r="C7100" s="50" t="s">
        <v>387</v>
      </c>
      <c r="D7100" s="51" t="s">
        <v>60</v>
      </c>
      <c r="E7100" s="30">
        <v>1175</v>
      </c>
      <c r="F7100" s="30">
        <v>1</v>
      </c>
      <c r="G7100" s="30">
        <v>268703</v>
      </c>
      <c r="H7100" s="30">
        <v>0</v>
      </c>
      <c r="I7100" s="30">
        <v>1</v>
      </c>
      <c r="J7100" s="30">
        <f t="shared" si="3"/>
        <v>0</v>
      </c>
      <c r="K7100" s="30">
        <v>1</v>
      </c>
      <c r="L7100" s="30">
        <f t="shared" si="4"/>
        <v>0</v>
      </c>
      <c r="M7100" s="52" t="str">
        <f t="shared" si="5"/>
        <v>OK</v>
      </c>
      <c r="O7100" s="30" t="str">
        <f t="shared" si="6"/>
        <v/>
      </c>
      <c r="P7100" s="30" t="str">
        <f t="shared" si="7"/>
        <v/>
      </c>
      <c r="Q7100" s="30">
        <f t="shared" si="8"/>
        <v>1175</v>
      </c>
      <c r="R7100" s="30">
        <f t="shared" si="9"/>
        <v>268703</v>
      </c>
      <c r="S7100" s="30">
        <f t="shared" si="10"/>
        <v>321126.95530000003</v>
      </c>
      <c r="T7100" s="30">
        <f t="shared" si="11"/>
        <v>321126.95530000003</v>
      </c>
      <c r="U7100" s="30">
        <f t="shared" si="12"/>
        <v>377324172.47750002</v>
      </c>
    </row>
    <row r="7101" spans="2:21" ht="15.75" customHeight="1" x14ac:dyDescent="0.25">
      <c r="B7101" s="49" t="s">
        <v>364</v>
      </c>
      <c r="C7101" s="50" t="s">
        <v>387</v>
      </c>
      <c r="D7101" s="51" t="s">
        <v>61</v>
      </c>
      <c r="E7101" s="30">
        <v>0</v>
      </c>
      <c r="F7101" s="30">
        <f t="shared" si="1"/>
        <v>1</v>
      </c>
      <c r="G7101" s="30">
        <v>0</v>
      </c>
      <c r="H7101" s="30">
        <f t="shared" si="2"/>
        <v>1</v>
      </c>
      <c r="I7101" s="30">
        <v>1</v>
      </c>
      <c r="J7101" s="30">
        <f t="shared" si="3"/>
        <v>0</v>
      </c>
      <c r="K7101" s="30">
        <v>0</v>
      </c>
      <c r="L7101" s="30">
        <f t="shared" si="4"/>
        <v>1</v>
      </c>
      <c r="M7101" s="52" t="str">
        <f t="shared" si="5"/>
        <v>агрегати не працюють</v>
      </c>
      <c r="O7101" s="30" t="str">
        <f t="shared" si="6"/>
        <v/>
      </c>
      <c r="P7101" s="30" t="str">
        <f t="shared" si="7"/>
        <v/>
      </c>
      <c r="Q7101" s="30" t="str">
        <f t="shared" si="8"/>
        <v/>
      </c>
      <c r="R7101" s="30" t="str">
        <f t="shared" si="9"/>
        <v/>
      </c>
      <c r="S7101" s="30" t="str">
        <f t="shared" si="10"/>
        <v/>
      </c>
      <c r="T7101" s="30" t="str">
        <f t="shared" si="11"/>
        <v/>
      </c>
      <c r="U7101" s="30" t="str">
        <f t="shared" si="12"/>
        <v/>
      </c>
    </row>
    <row r="7102" spans="2:21" ht="15.75" customHeight="1" x14ac:dyDescent="0.25">
      <c r="B7102" s="49" t="s">
        <v>364</v>
      </c>
      <c r="C7102" s="50" t="s">
        <v>387</v>
      </c>
      <c r="D7102" s="51" t="s">
        <v>62</v>
      </c>
      <c r="E7102" s="30">
        <v>0</v>
      </c>
      <c r="F7102" s="30">
        <f t="shared" si="1"/>
        <v>1</v>
      </c>
      <c r="G7102" s="30">
        <v>0</v>
      </c>
      <c r="H7102" s="30">
        <f t="shared" si="2"/>
        <v>1</v>
      </c>
      <c r="I7102" s="30">
        <v>1</v>
      </c>
      <c r="J7102" s="30">
        <f t="shared" si="3"/>
        <v>0</v>
      </c>
      <c r="K7102" s="30">
        <v>0</v>
      </c>
      <c r="L7102" s="30">
        <f t="shared" si="4"/>
        <v>1</v>
      </c>
      <c r="M7102" s="52" t="str">
        <f t="shared" si="5"/>
        <v>агрегати не працюють</v>
      </c>
      <c r="O7102" s="30" t="str">
        <f t="shared" si="6"/>
        <v/>
      </c>
      <c r="P7102" s="30" t="str">
        <f t="shared" si="7"/>
        <v/>
      </c>
      <c r="Q7102" s="30" t="str">
        <f t="shared" si="8"/>
        <v/>
      </c>
      <c r="R7102" s="30" t="str">
        <f t="shared" si="9"/>
        <v/>
      </c>
      <c r="S7102" s="30" t="str">
        <f t="shared" si="10"/>
        <v/>
      </c>
      <c r="T7102" s="30" t="str">
        <f t="shared" si="11"/>
        <v/>
      </c>
      <c r="U7102" s="30" t="str">
        <f t="shared" si="12"/>
        <v/>
      </c>
    </row>
    <row r="7103" spans="2:21" ht="15.75" customHeight="1" x14ac:dyDescent="0.25">
      <c r="B7103" s="49" t="s">
        <v>364</v>
      </c>
      <c r="C7103" s="50" t="s">
        <v>387</v>
      </c>
      <c r="D7103" s="51" t="s">
        <v>63</v>
      </c>
      <c r="E7103" s="30">
        <v>0</v>
      </c>
      <c r="F7103" s="30">
        <f t="shared" si="1"/>
        <v>1</v>
      </c>
      <c r="G7103" s="30">
        <v>0</v>
      </c>
      <c r="H7103" s="30">
        <f t="shared" si="2"/>
        <v>1</v>
      </c>
      <c r="I7103" s="30">
        <v>1</v>
      </c>
      <c r="J7103" s="30">
        <f t="shared" si="3"/>
        <v>0</v>
      </c>
      <c r="K7103" s="30">
        <v>0</v>
      </c>
      <c r="L7103" s="30">
        <f t="shared" si="4"/>
        <v>1</v>
      </c>
      <c r="M7103" s="52" t="str">
        <f t="shared" si="5"/>
        <v>агрегати не працюють</v>
      </c>
      <c r="O7103" s="30" t="str">
        <f t="shared" si="6"/>
        <v/>
      </c>
      <c r="P7103" s="30" t="str">
        <f t="shared" si="7"/>
        <v/>
      </c>
      <c r="Q7103" s="30" t="str">
        <f t="shared" si="8"/>
        <v/>
      </c>
      <c r="R7103" s="30" t="str">
        <f t="shared" si="9"/>
        <v/>
      </c>
      <c r="S7103" s="30" t="str">
        <f t="shared" si="10"/>
        <v/>
      </c>
      <c r="T7103" s="30" t="str">
        <f t="shared" si="11"/>
        <v/>
      </c>
      <c r="U7103" s="30" t="str">
        <f t="shared" si="12"/>
        <v/>
      </c>
    </row>
    <row r="7104" spans="2:21" ht="15.75" customHeight="1" x14ac:dyDescent="0.25">
      <c r="B7104" s="49" t="s">
        <v>364</v>
      </c>
      <c r="C7104" s="50" t="s">
        <v>387</v>
      </c>
      <c r="D7104" s="51" t="s">
        <v>64</v>
      </c>
      <c r="E7104" s="30">
        <v>0</v>
      </c>
      <c r="F7104" s="30">
        <f t="shared" si="1"/>
        <v>1</v>
      </c>
      <c r="G7104" s="30">
        <v>0</v>
      </c>
      <c r="H7104" s="30">
        <f t="shared" si="2"/>
        <v>1</v>
      </c>
      <c r="I7104" s="30">
        <v>1</v>
      </c>
      <c r="J7104" s="30">
        <f t="shared" si="3"/>
        <v>0</v>
      </c>
      <c r="K7104" s="30">
        <v>0</v>
      </c>
      <c r="L7104" s="30">
        <f t="shared" si="4"/>
        <v>1</v>
      </c>
      <c r="M7104" s="52" t="str">
        <f t="shared" si="5"/>
        <v>агрегати не працюють</v>
      </c>
      <c r="O7104" s="30" t="str">
        <f t="shared" si="6"/>
        <v/>
      </c>
      <c r="P7104" s="30" t="str">
        <f t="shared" si="7"/>
        <v/>
      </c>
      <c r="Q7104" s="30" t="str">
        <f t="shared" si="8"/>
        <v/>
      </c>
      <c r="R7104" s="30" t="str">
        <f t="shared" si="9"/>
        <v/>
      </c>
      <c r="S7104" s="30" t="str">
        <f t="shared" si="10"/>
        <v/>
      </c>
      <c r="T7104" s="30" t="str">
        <f t="shared" si="11"/>
        <v/>
      </c>
      <c r="U7104" s="30" t="str">
        <f t="shared" si="12"/>
        <v/>
      </c>
    </row>
    <row r="7105" spans="2:21" ht="15.75" customHeight="1" x14ac:dyDescent="0.25">
      <c r="B7105" s="49" t="s">
        <v>364</v>
      </c>
      <c r="C7105" s="50" t="s">
        <v>387</v>
      </c>
      <c r="D7105" s="51" t="s">
        <v>65</v>
      </c>
      <c r="E7105" s="30">
        <v>1075</v>
      </c>
      <c r="F7105" s="30">
        <v>1</v>
      </c>
      <c r="G7105" s="30">
        <v>212919</v>
      </c>
      <c r="H7105" s="30">
        <v>1</v>
      </c>
      <c r="I7105" s="30">
        <v>1</v>
      </c>
      <c r="J7105" s="30">
        <f t="shared" si="3"/>
        <v>0</v>
      </c>
      <c r="K7105" s="30">
        <v>1</v>
      </c>
      <c r="L7105" s="30">
        <f t="shared" si="4"/>
        <v>0</v>
      </c>
      <c r="M7105" s="52" t="str">
        <f t="shared" si="5"/>
        <v>OK</v>
      </c>
      <c r="O7105" s="30" t="str">
        <f t="shared" si="6"/>
        <v/>
      </c>
      <c r="P7105" s="30" t="str">
        <f t="shared" si="7"/>
        <v/>
      </c>
      <c r="Q7105" s="30">
        <f t="shared" si="8"/>
        <v>1075</v>
      </c>
      <c r="R7105" s="30" t="str">
        <f t="shared" si="9"/>
        <v/>
      </c>
      <c r="S7105" s="30" t="str">
        <f t="shared" si="10"/>
        <v/>
      </c>
      <c r="T7105" s="30">
        <f t="shared" si="11"/>
        <v>212919</v>
      </c>
      <c r="U7105" s="30">
        <f t="shared" si="12"/>
        <v>228887925</v>
      </c>
    </row>
    <row r="7106" spans="2:21" ht="15.75" customHeight="1" x14ac:dyDescent="0.25">
      <c r="B7106" s="49" t="s">
        <v>364</v>
      </c>
      <c r="C7106" s="50" t="s">
        <v>387</v>
      </c>
      <c r="D7106" s="51" t="s">
        <v>66</v>
      </c>
      <c r="E7106" s="30">
        <v>0</v>
      </c>
      <c r="F7106" s="30">
        <f t="shared" si="1"/>
        <v>1</v>
      </c>
      <c r="G7106" s="30">
        <v>0</v>
      </c>
      <c r="H7106" s="30">
        <f t="shared" si="2"/>
        <v>1</v>
      </c>
      <c r="I7106" s="30">
        <v>1</v>
      </c>
      <c r="J7106" s="30">
        <f t="shared" si="3"/>
        <v>0</v>
      </c>
      <c r="K7106" s="30">
        <v>0</v>
      </c>
      <c r="L7106" s="30">
        <f t="shared" si="4"/>
        <v>1</v>
      </c>
      <c r="M7106" s="52" t="str">
        <f t="shared" si="5"/>
        <v>агрегати не працюють</v>
      </c>
      <c r="O7106" s="30" t="str">
        <f t="shared" si="6"/>
        <v/>
      </c>
      <c r="P7106" s="30" t="str">
        <f t="shared" si="7"/>
        <v/>
      </c>
      <c r="Q7106" s="30" t="str">
        <f t="shared" si="8"/>
        <v/>
      </c>
      <c r="R7106" s="30" t="str">
        <f t="shared" si="9"/>
        <v/>
      </c>
      <c r="S7106" s="30" t="str">
        <f t="shared" si="10"/>
        <v/>
      </c>
      <c r="T7106" s="30" t="str">
        <f t="shared" si="11"/>
        <v/>
      </c>
      <c r="U7106" s="30" t="str">
        <f t="shared" si="12"/>
        <v/>
      </c>
    </row>
    <row r="7107" spans="2:21" ht="15.75" customHeight="1" x14ac:dyDescent="0.25">
      <c r="B7107" s="49" t="s">
        <v>364</v>
      </c>
      <c r="C7107" s="50" t="s">
        <v>387</v>
      </c>
      <c r="D7107" s="51" t="s">
        <v>67</v>
      </c>
      <c r="E7107" s="30">
        <v>1905</v>
      </c>
      <c r="F7107" s="30">
        <v>0</v>
      </c>
      <c r="G7107" s="30">
        <v>79605</v>
      </c>
      <c r="H7107" s="30">
        <v>0</v>
      </c>
      <c r="I7107" s="30">
        <v>1</v>
      </c>
      <c r="J7107" s="30">
        <f t="shared" si="3"/>
        <v>0</v>
      </c>
      <c r="K7107" s="30">
        <v>1</v>
      </c>
      <c r="L7107" s="30">
        <f t="shared" si="4"/>
        <v>0</v>
      </c>
      <c r="M7107" s="52" t="str">
        <f t="shared" si="5"/>
        <v>OK</v>
      </c>
      <c r="O7107" s="30">
        <f t="shared" si="6"/>
        <v>1905</v>
      </c>
      <c r="P7107" s="30">
        <f t="shared" si="7"/>
        <v>1781.556</v>
      </c>
      <c r="Q7107" s="30">
        <f t="shared" si="8"/>
        <v>1781.556</v>
      </c>
      <c r="R7107" s="30">
        <f t="shared" si="9"/>
        <v>79605</v>
      </c>
      <c r="S7107" s="30">
        <f t="shared" si="10"/>
        <v>95135.935500000007</v>
      </c>
      <c r="T7107" s="30">
        <f t="shared" si="11"/>
        <v>95135.935500000007</v>
      </c>
      <c r="U7107" s="30">
        <f t="shared" si="12"/>
        <v>169489996.70563802</v>
      </c>
    </row>
    <row r="7108" spans="2:21" ht="15.75" customHeight="1" x14ac:dyDescent="0.25">
      <c r="B7108" s="49" t="s">
        <v>364</v>
      </c>
      <c r="C7108" s="50" t="s">
        <v>387</v>
      </c>
      <c r="D7108" s="51" t="s">
        <v>68</v>
      </c>
      <c r="E7108" s="30">
        <v>1580</v>
      </c>
      <c r="F7108" s="30">
        <v>1</v>
      </c>
      <c r="G7108" s="30">
        <v>213730</v>
      </c>
      <c r="H7108" s="30">
        <v>0</v>
      </c>
      <c r="I7108" s="30">
        <v>1</v>
      </c>
      <c r="J7108" s="30">
        <f t="shared" si="3"/>
        <v>0</v>
      </c>
      <c r="K7108" s="30">
        <v>1</v>
      </c>
      <c r="L7108" s="30">
        <f t="shared" si="4"/>
        <v>0</v>
      </c>
      <c r="M7108" s="52" t="str">
        <f t="shared" si="5"/>
        <v>OK</v>
      </c>
      <c r="O7108" s="30" t="str">
        <f t="shared" si="6"/>
        <v/>
      </c>
      <c r="P7108" s="30" t="str">
        <f t="shared" si="7"/>
        <v/>
      </c>
      <c r="Q7108" s="30">
        <f t="shared" si="8"/>
        <v>1580</v>
      </c>
      <c r="R7108" s="30">
        <f t="shared" si="9"/>
        <v>213730</v>
      </c>
      <c r="S7108" s="30">
        <f t="shared" si="10"/>
        <v>255428.723</v>
      </c>
      <c r="T7108" s="30">
        <f t="shared" si="11"/>
        <v>255428.723</v>
      </c>
      <c r="U7108" s="30">
        <f t="shared" si="12"/>
        <v>403577382.33999997</v>
      </c>
    </row>
    <row r="7109" spans="2:21" ht="15.75" customHeight="1" x14ac:dyDescent="0.25">
      <c r="B7109" s="49" t="s">
        <v>364</v>
      </c>
      <c r="C7109" s="50" t="s">
        <v>387</v>
      </c>
      <c r="D7109" s="51" t="s">
        <v>69</v>
      </c>
      <c r="E7109" s="30">
        <v>0</v>
      </c>
      <c r="F7109" s="30">
        <f t="shared" si="1"/>
        <v>1</v>
      </c>
      <c r="G7109" s="30">
        <v>0</v>
      </c>
      <c r="H7109" s="30">
        <f t="shared" si="2"/>
        <v>1</v>
      </c>
      <c r="I7109" s="30">
        <v>1</v>
      </c>
      <c r="J7109" s="30">
        <f t="shared" si="3"/>
        <v>0</v>
      </c>
      <c r="K7109" s="30">
        <v>0</v>
      </c>
      <c r="L7109" s="30">
        <f t="shared" si="4"/>
        <v>1</v>
      </c>
      <c r="M7109" s="52" t="str">
        <f t="shared" si="5"/>
        <v>агрегати не працюють</v>
      </c>
      <c r="O7109" s="30" t="str">
        <f t="shared" si="6"/>
        <v/>
      </c>
      <c r="P7109" s="30" t="str">
        <f t="shared" si="7"/>
        <v/>
      </c>
      <c r="Q7109" s="30" t="str">
        <f t="shared" si="8"/>
        <v/>
      </c>
      <c r="R7109" s="30" t="str">
        <f t="shared" si="9"/>
        <v/>
      </c>
      <c r="S7109" s="30" t="str">
        <f t="shared" si="10"/>
        <v/>
      </c>
      <c r="T7109" s="30" t="str">
        <f t="shared" si="11"/>
        <v/>
      </c>
      <c r="U7109" s="30" t="str">
        <f t="shared" si="12"/>
        <v/>
      </c>
    </row>
    <row r="7110" spans="2:21" ht="15.75" customHeight="1" x14ac:dyDescent="0.25">
      <c r="B7110" s="49" t="s">
        <v>364</v>
      </c>
      <c r="C7110" s="50" t="s">
        <v>387</v>
      </c>
      <c r="D7110" s="51" t="s">
        <v>70</v>
      </c>
      <c r="E7110" s="30">
        <v>0</v>
      </c>
      <c r="F7110" s="30">
        <f t="shared" si="1"/>
        <v>1</v>
      </c>
      <c r="G7110" s="30">
        <v>0</v>
      </c>
      <c r="H7110" s="30">
        <f t="shared" si="2"/>
        <v>1</v>
      </c>
      <c r="I7110" s="30">
        <v>1</v>
      </c>
      <c r="J7110" s="30">
        <f t="shared" si="3"/>
        <v>0</v>
      </c>
      <c r="K7110" s="30">
        <v>0</v>
      </c>
      <c r="L7110" s="30">
        <f t="shared" si="4"/>
        <v>1</v>
      </c>
      <c r="M7110" s="52" t="str">
        <f t="shared" si="5"/>
        <v>агрегати не працюють</v>
      </c>
      <c r="O7110" s="30" t="str">
        <f t="shared" si="6"/>
        <v/>
      </c>
      <c r="P7110" s="30" t="str">
        <f t="shared" si="7"/>
        <v/>
      </c>
      <c r="Q7110" s="30" t="str">
        <f t="shared" si="8"/>
        <v/>
      </c>
      <c r="R7110" s="30" t="str">
        <f t="shared" si="9"/>
        <v/>
      </c>
      <c r="S7110" s="30" t="str">
        <f t="shared" si="10"/>
        <v/>
      </c>
      <c r="T7110" s="30" t="str">
        <f t="shared" si="11"/>
        <v/>
      </c>
      <c r="U7110" s="30" t="str">
        <f t="shared" si="12"/>
        <v/>
      </c>
    </row>
    <row r="7111" spans="2:21" ht="15.75" customHeight="1" x14ac:dyDescent="0.25">
      <c r="B7111" s="49" t="s">
        <v>364</v>
      </c>
      <c r="C7111" s="50" t="s">
        <v>387</v>
      </c>
      <c r="D7111" s="51" t="s">
        <v>71</v>
      </c>
      <c r="E7111" s="30">
        <v>0</v>
      </c>
      <c r="F7111" s="30">
        <f t="shared" si="1"/>
        <v>1</v>
      </c>
      <c r="G7111" s="30">
        <v>0</v>
      </c>
      <c r="H7111" s="30">
        <f t="shared" si="2"/>
        <v>1</v>
      </c>
      <c r="I7111" s="30">
        <v>1</v>
      </c>
      <c r="J7111" s="30">
        <f t="shared" si="3"/>
        <v>0</v>
      </c>
      <c r="K7111" s="30">
        <v>0</v>
      </c>
      <c r="L7111" s="30">
        <f t="shared" si="4"/>
        <v>1</v>
      </c>
      <c r="M7111" s="52" t="str">
        <f t="shared" si="5"/>
        <v>агрегати не працюють</v>
      </c>
      <c r="O7111" s="30" t="str">
        <f t="shared" si="6"/>
        <v/>
      </c>
      <c r="P7111" s="30" t="str">
        <f t="shared" si="7"/>
        <v/>
      </c>
      <c r="Q7111" s="30" t="str">
        <f t="shared" si="8"/>
        <v/>
      </c>
      <c r="R7111" s="30" t="str">
        <f t="shared" si="9"/>
        <v/>
      </c>
      <c r="S7111" s="30" t="str">
        <f t="shared" si="10"/>
        <v/>
      </c>
      <c r="T7111" s="30" t="str">
        <f t="shared" si="11"/>
        <v/>
      </c>
      <c r="U7111" s="30" t="str">
        <f t="shared" si="12"/>
        <v/>
      </c>
    </row>
    <row r="7112" spans="2:21" ht="15.75" customHeight="1" x14ac:dyDescent="0.25">
      <c r="B7112" s="49" t="s">
        <v>364</v>
      </c>
      <c r="C7112" s="50" t="s">
        <v>387</v>
      </c>
      <c r="D7112" s="51" t="s">
        <v>72</v>
      </c>
      <c r="E7112" s="30">
        <v>500</v>
      </c>
      <c r="F7112" s="30">
        <v>1</v>
      </c>
      <c r="G7112" s="30">
        <v>80041</v>
      </c>
      <c r="H7112" s="30">
        <v>0</v>
      </c>
      <c r="I7112" s="30">
        <v>1</v>
      </c>
      <c r="J7112" s="30">
        <f t="shared" si="3"/>
        <v>0</v>
      </c>
      <c r="K7112" s="30">
        <v>1</v>
      </c>
      <c r="L7112" s="30">
        <f t="shared" si="4"/>
        <v>0</v>
      </c>
      <c r="M7112" s="52" t="str">
        <f t="shared" si="5"/>
        <v>OK</v>
      </c>
      <c r="O7112" s="30" t="str">
        <f t="shared" si="6"/>
        <v/>
      </c>
      <c r="P7112" s="30" t="str">
        <f t="shared" si="7"/>
        <v/>
      </c>
      <c r="Q7112" s="30">
        <f t="shared" si="8"/>
        <v>500</v>
      </c>
      <c r="R7112" s="30">
        <f t="shared" si="9"/>
        <v>80041</v>
      </c>
      <c r="S7112" s="30">
        <f t="shared" si="10"/>
        <v>95656.999100000001</v>
      </c>
      <c r="T7112" s="30">
        <f t="shared" si="11"/>
        <v>95656.999100000001</v>
      </c>
      <c r="U7112" s="30">
        <f t="shared" si="12"/>
        <v>47828499.549999997</v>
      </c>
    </row>
    <row r="7113" spans="2:21" ht="15.75" customHeight="1" x14ac:dyDescent="0.25">
      <c r="B7113" s="49" t="s">
        <v>364</v>
      </c>
      <c r="C7113" s="50" t="s">
        <v>387</v>
      </c>
      <c r="D7113" s="51" t="s">
        <v>73</v>
      </c>
      <c r="E7113" s="30">
        <v>1461</v>
      </c>
      <c r="F7113" s="30">
        <v>1</v>
      </c>
      <c r="G7113" s="30">
        <v>294446</v>
      </c>
      <c r="H7113" s="30">
        <v>0</v>
      </c>
      <c r="I7113" s="30">
        <v>1</v>
      </c>
      <c r="J7113" s="30">
        <f t="shared" si="3"/>
        <v>0</v>
      </c>
      <c r="K7113" s="30">
        <v>1</v>
      </c>
      <c r="L7113" s="30">
        <f t="shared" si="4"/>
        <v>0</v>
      </c>
      <c r="M7113" s="52" t="str">
        <f t="shared" si="5"/>
        <v>OK</v>
      </c>
      <c r="O7113" s="30" t="str">
        <f t="shared" si="6"/>
        <v/>
      </c>
      <c r="P7113" s="30" t="str">
        <f t="shared" si="7"/>
        <v/>
      </c>
      <c r="Q7113" s="30">
        <f t="shared" si="8"/>
        <v>1461</v>
      </c>
      <c r="R7113" s="30">
        <f t="shared" si="9"/>
        <v>294446</v>
      </c>
      <c r="S7113" s="30">
        <f t="shared" si="10"/>
        <v>351892.41460000002</v>
      </c>
      <c r="T7113" s="30">
        <f t="shared" si="11"/>
        <v>351892.41460000002</v>
      </c>
      <c r="U7113" s="30">
        <f t="shared" si="12"/>
        <v>514114817.7306</v>
      </c>
    </row>
    <row r="7114" spans="2:21" ht="15.75" customHeight="1" x14ac:dyDescent="0.25">
      <c r="B7114" s="49" t="s">
        <v>364</v>
      </c>
      <c r="C7114" s="50" t="s">
        <v>387</v>
      </c>
      <c r="D7114" s="51" t="s">
        <v>74</v>
      </c>
      <c r="E7114" s="30">
        <v>1051</v>
      </c>
      <c r="F7114" s="30">
        <v>1</v>
      </c>
      <c r="G7114" s="30">
        <v>116410</v>
      </c>
      <c r="H7114" s="30">
        <v>1</v>
      </c>
      <c r="I7114" s="30">
        <v>1</v>
      </c>
      <c r="J7114" s="30">
        <f t="shared" si="3"/>
        <v>0</v>
      </c>
      <c r="K7114" s="30">
        <v>1</v>
      </c>
      <c r="L7114" s="30">
        <f t="shared" si="4"/>
        <v>0</v>
      </c>
      <c r="M7114" s="52" t="str">
        <f t="shared" si="5"/>
        <v>OK</v>
      </c>
      <c r="O7114" s="30" t="str">
        <f t="shared" si="6"/>
        <v/>
      </c>
      <c r="P7114" s="30" t="str">
        <f t="shared" si="7"/>
        <v/>
      </c>
      <c r="Q7114" s="30">
        <f t="shared" si="8"/>
        <v>1051</v>
      </c>
      <c r="R7114" s="30" t="str">
        <f t="shared" si="9"/>
        <v/>
      </c>
      <c r="S7114" s="30" t="str">
        <f t="shared" si="10"/>
        <v/>
      </c>
      <c r="T7114" s="30">
        <f t="shared" si="11"/>
        <v>116410</v>
      </c>
      <c r="U7114" s="30">
        <f t="shared" si="12"/>
        <v>122346910</v>
      </c>
    </row>
    <row r="7115" spans="2:21" ht="15.75" customHeight="1" x14ac:dyDescent="0.25">
      <c r="B7115" s="49" t="s">
        <v>364</v>
      </c>
      <c r="C7115" s="50" t="s">
        <v>387</v>
      </c>
      <c r="D7115" s="51" t="s">
        <v>75</v>
      </c>
      <c r="E7115" s="30">
        <v>1774</v>
      </c>
      <c r="F7115" s="30">
        <v>1</v>
      </c>
      <c r="G7115" s="30">
        <v>207054</v>
      </c>
      <c r="H7115" s="30">
        <v>0</v>
      </c>
      <c r="I7115" s="30">
        <v>1</v>
      </c>
      <c r="J7115" s="30">
        <f t="shared" si="3"/>
        <v>0</v>
      </c>
      <c r="K7115" s="30">
        <v>1</v>
      </c>
      <c r="L7115" s="30">
        <f t="shared" si="4"/>
        <v>0</v>
      </c>
      <c r="M7115" s="52" t="str">
        <f t="shared" si="5"/>
        <v>OK</v>
      </c>
      <c r="O7115" s="30" t="str">
        <f t="shared" si="6"/>
        <v/>
      </c>
      <c r="P7115" s="30" t="str">
        <f t="shared" si="7"/>
        <v/>
      </c>
      <c r="Q7115" s="30">
        <f t="shared" si="8"/>
        <v>1774</v>
      </c>
      <c r="R7115" s="30">
        <f t="shared" si="9"/>
        <v>207054</v>
      </c>
      <c r="S7115" s="30">
        <f t="shared" si="10"/>
        <v>247450.23540000001</v>
      </c>
      <c r="T7115" s="30">
        <f t="shared" si="11"/>
        <v>247450.23540000001</v>
      </c>
      <c r="U7115" s="30">
        <f t="shared" si="12"/>
        <v>438976717.59960002</v>
      </c>
    </row>
    <row r="7116" spans="2:21" ht="15.75" customHeight="1" x14ac:dyDescent="0.25">
      <c r="B7116" s="49" t="s">
        <v>364</v>
      </c>
      <c r="C7116" s="50" t="s">
        <v>387</v>
      </c>
      <c r="D7116" s="51" t="s">
        <v>76</v>
      </c>
      <c r="E7116" s="30">
        <v>589</v>
      </c>
      <c r="F7116" s="30">
        <v>1</v>
      </c>
      <c r="G7116" s="30">
        <v>267228</v>
      </c>
      <c r="H7116" s="30">
        <v>1</v>
      </c>
      <c r="I7116" s="30">
        <v>1</v>
      </c>
      <c r="J7116" s="30">
        <f t="shared" si="3"/>
        <v>0</v>
      </c>
      <c r="K7116" s="30">
        <v>1</v>
      </c>
      <c r="L7116" s="30">
        <f t="shared" si="4"/>
        <v>0</v>
      </c>
      <c r="M7116" s="52" t="str">
        <f t="shared" si="5"/>
        <v>OK</v>
      </c>
      <c r="O7116" s="30" t="str">
        <f t="shared" si="6"/>
        <v/>
      </c>
      <c r="P7116" s="30" t="str">
        <f t="shared" si="7"/>
        <v/>
      </c>
      <c r="Q7116" s="30">
        <f t="shared" si="8"/>
        <v>589</v>
      </c>
      <c r="R7116" s="30" t="str">
        <f t="shared" si="9"/>
        <v/>
      </c>
      <c r="S7116" s="30" t="str">
        <f t="shared" si="10"/>
        <v/>
      </c>
      <c r="T7116" s="30">
        <f t="shared" si="11"/>
        <v>267228</v>
      </c>
      <c r="U7116" s="30">
        <f t="shared" si="12"/>
        <v>157397292</v>
      </c>
    </row>
    <row r="7117" spans="2:21" ht="15.75" customHeight="1" x14ac:dyDescent="0.25">
      <c r="B7117" s="49" t="s">
        <v>364</v>
      </c>
      <c r="C7117" s="50" t="s">
        <v>387</v>
      </c>
      <c r="D7117" s="51" t="s">
        <v>77</v>
      </c>
      <c r="E7117" s="30">
        <v>0</v>
      </c>
      <c r="F7117" s="30">
        <f t="shared" si="1"/>
        <v>1</v>
      </c>
      <c r="G7117" s="30">
        <v>0</v>
      </c>
      <c r="H7117" s="30">
        <f t="shared" si="2"/>
        <v>1</v>
      </c>
      <c r="I7117" s="30">
        <v>1</v>
      </c>
      <c r="J7117" s="30">
        <f t="shared" si="3"/>
        <v>0</v>
      </c>
      <c r="K7117" s="30">
        <v>0</v>
      </c>
      <c r="L7117" s="30">
        <f t="shared" si="4"/>
        <v>1</v>
      </c>
      <c r="M7117" s="52" t="str">
        <f t="shared" si="5"/>
        <v>агрегати не працюють</v>
      </c>
      <c r="O7117" s="30" t="str">
        <f t="shared" si="6"/>
        <v/>
      </c>
      <c r="P7117" s="30" t="str">
        <f t="shared" si="7"/>
        <v/>
      </c>
      <c r="Q7117" s="30" t="str">
        <f t="shared" si="8"/>
        <v/>
      </c>
      <c r="R7117" s="30" t="str">
        <f t="shared" si="9"/>
        <v/>
      </c>
      <c r="S7117" s="30" t="str">
        <f t="shared" si="10"/>
        <v/>
      </c>
      <c r="T7117" s="30" t="str">
        <f t="shared" si="11"/>
        <v/>
      </c>
      <c r="U7117" s="30" t="str">
        <f t="shared" si="12"/>
        <v/>
      </c>
    </row>
    <row r="7118" spans="2:21" ht="15.75" customHeight="1" x14ac:dyDescent="0.25">
      <c r="B7118" s="49" t="s">
        <v>364</v>
      </c>
      <c r="C7118" s="50" t="s">
        <v>387</v>
      </c>
      <c r="D7118" s="51" t="s">
        <v>78</v>
      </c>
      <c r="E7118" s="30">
        <v>0</v>
      </c>
      <c r="F7118" s="30">
        <f t="shared" si="1"/>
        <v>1</v>
      </c>
      <c r="G7118" s="30">
        <v>0</v>
      </c>
      <c r="H7118" s="30">
        <f t="shared" si="2"/>
        <v>1</v>
      </c>
      <c r="I7118" s="30">
        <v>1</v>
      </c>
      <c r="J7118" s="30">
        <f t="shared" si="3"/>
        <v>0</v>
      </c>
      <c r="K7118" s="30">
        <v>0</v>
      </c>
      <c r="L7118" s="30">
        <f t="shared" si="4"/>
        <v>1</v>
      </c>
      <c r="M7118" s="52" t="str">
        <f t="shared" si="5"/>
        <v>агрегати не працюють</v>
      </c>
      <c r="O7118" s="30" t="str">
        <f t="shared" si="6"/>
        <v/>
      </c>
      <c r="P7118" s="30" t="str">
        <f t="shared" si="7"/>
        <v/>
      </c>
      <c r="Q7118" s="30" t="str">
        <f t="shared" si="8"/>
        <v/>
      </c>
      <c r="R7118" s="30" t="str">
        <f t="shared" si="9"/>
        <v/>
      </c>
      <c r="S7118" s="30" t="str">
        <f t="shared" si="10"/>
        <v/>
      </c>
      <c r="T7118" s="30" t="str">
        <f t="shared" si="11"/>
        <v/>
      </c>
      <c r="U7118" s="30" t="str">
        <f t="shared" si="12"/>
        <v/>
      </c>
    </row>
    <row r="7119" spans="2:21" ht="15.75" customHeight="1" x14ac:dyDescent="0.25">
      <c r="B7119" s="49" t="s">
        <v>364</v>
      </c>
      <c r="C7119" s="50" t="s">
        <v>387</v>
      </c>
      <c r="D7119" s="51" t="s">
        <v>79</v>
      </c>
      <c r="E7119" s="30">
        <v>1030</v>
      </c>
      <c r="F7119" s="30">
        <v>1</v>
      </c>
      <c r="G7119" s="30">
        <v>295073</v>
      </c>
      <c r="H7119" s="30">
        <v>0</v>
      </c>
      <c r="I7119" s="30">
        <v>1</v>
      </c>
      <c r="J7119" s="30">
        <f t="shared" si="3"/>
        <v>0</v>
      </c>
      <c r="K7119" s="30">
        <v>1</v>
      </c>
      <c r="L7119" s="30">
        <f t="shared" si="4"/>
        <v>0</v>
      </c>
      <c r="M7119" s="52" t="str">
        <f t="shared" si="5"/>
        <v>OK</v>
      </c>
      <c r="O7119" s="30" t="str">
        <f t="shared" si="6"/>
        <v/>
      </c>
      <c r="P7119" s="30" t="str">
        <f t="shared" si="7"/>
        <v/>
      </c>
      <c r="Q7119" s="30">
        <f t="shared" si="8"/>
        <v>1030</v>
      </c>
      <c r="R7119" s="30">
        <f t="shared" si="9"/>
        <v>295073</v>
      </c>
      <c r="S7119" s="30">
        <f t="shared" si="10"/>
        <v>352641.74230000004</v>
      </c>
      <c r="T7119" s="30">
        <f t="shared" si="11"/>
        <v>352641.74230000004</v>
      </c>
      <c r="U7119" s="30">
        <f t="shared" si="12"/>
        <v>363220994.56900007</v>
      </c>
    </row>
    <row r="7120" spans="2:21" ht="15.75" customHeight="1" x14ac:dyDescent="0.25">
      <c r="B7120" s="49" t="s">
        <v>364</v>
      </c>
      <c r="C7120" s="50" t="s">
        <v>387</v>
      </c>
      <c r="D7120" s="51" t="s">
        <v>80</v>
      </c>
      <c r="E7120" s="30">
        <v>1695</v>
      </c>
      <c r="F7120" s="30">
        <v>1</v>
      </c>
      <c r="G7120" s="30">
        <v>122793</v>
      </c>
      <c r="H7120" s="30">
        <v>0</v>
      </c>
      <c r="I7120" s="30">
        <v>1</v>
      </c>
      <c r="J7120" s="30">
        <f t="shared" si="3"/>
        <v>0</v>
      </c>
      <c r="K7120" s="30">
        <v>1</v>
      </c>
      <c r="L7120" s="30">
        <f t="shared" si="4"/>
        <v>0</v>
      </c>
      <c r="M7120" s="52" t="str">
        <f t="shared" si="5"/>
        <v>OK</v>
      </c>
      <c r="O7120" s="30" t="str">
        <f t="shared" si="6"/>
        <v/>
      </c>
      <c r="P7120" s="30" t="str">
        <f t="shared" si="7"/>
        <v/>
      </c>
      <c r="Q7120" s="30">
        <f t="shared" si="8"/>
        <v>1695</v>
      </c>
      <c r="R7120" s="30">
        <f t="shared" si="9"/>
        <v>122793</v>
      </c>
      <c r="S7120" s="30">
        <f t="shared" si="10"/>
        <v>146749.9143</v>
      </c>
      <c r="T7120" s="30">
        <f t="shared" si="11"/>
        <v>146749.9143</v>
      </c>
      <c r="U7120" s="30">
        <f t="shared" si="12"/>
        <v>248741104.7385</v>
      </c>
    </row>
    <row r="7121" spans="2:21" ht="15.75" customHeight="1" x14ac:dyDescent="0.25">
      <c r="B7121" s="49" t="s">
        <v>364</v>
      </c>
      <c r="C7121" s="50" t="s">
        <v>387</v>
      </c>
      <c r="D7121" s="51" t="s">
        <v>81</v>
      </c>
      <c r="E7121" s="30">
        <v>0</v>
      </c>
      <c r="F7121" s="30">
        <f t="shared" si="1"/>
        <v>1</v>
      </c>
      <c r="G7121" s="30">
        <v>0</v>
      </c>
      <c r="H7121" s="30">
        <f t="shared" si="2"/>
        <v>1</v>
      </c>
      <c r="I7121" s="30">
        <v>1</v>
      </c>
      <c r="J7121" s="30">
        <f t="shared" si="3"/>
        <v>0</v>
      </c>
      <c r="K7121" s="30">
        <v>0</v>
      </c>
      <c r="L7121" s="30">
        <f t="shared" si="4"/>
        <v>1</v>
      </c>
      <c r="M7121" s="52" t="str">
        <f t="shared" si="5"/>
        <v>агрегати не працюють</v>
      </c>
      <c r="O7121" s="30" t="str">
        <f t="shared" si="6"/>
        <v/>
      </c>
      <c r="P7121" s="30" t="str">
        <f t="shared" si="7"/>
        <v/>
      </c>
      <c r="Q7121" s="30" t="str">
        <f t="shared" si="8"/>
        <v/>
      </c>
      <c r="R7121" s="30" t="str">
        <f t="shared" si="9"/>
        <v/>
      </c>
      <c r="S7121" s="30" t="str">
        <f t="shared" si="10"/>
        <v/>
      </c>
      <c r="T7121" s="30" t="str">
        <f t="shared" si="11"/>
        <v/>
      </c>
      <c r="U7121" s="30" t="str">
        <f t="shared" si="12"/>
        <v/>
      </c>
    </row>
    <row r="7122" spans="2:21" ht="15.75" customHeight="1" x14ac:dyDescent="0.25">
      <c r="B7122" s="49" t="s">
        <v>364</v>
      </c>
      <c r="C7122" s="50" t="s">
        <v>387</v>
      </c>
      <c r="D7122" s="51" t="s">
        <v>82</v>
      </c>
      <c r="E7122" s="30">
        <v>1522</v>
      </c>
      <c r="F7122" s="30">
        <v>1</v>
      </c>
      <c r="G7122" s="30">
        <v>185397</v>
      </c>
      <c r="H7122" s="30">
        <v>0</v>
      </c>
      <c r="I7122" s="30">
        <v>1</v>
      </c>
      <c r="J7122" s="30">
        <f t="shared" si="3"/>
        <v>0</v>
      </c>
      <c r="K7122" s="30">
        <v>1</v>
      </c>
      <c r="L7122" s="30">
        <f t="shared" si="4"/>
        <v>0</v>
      </c>
      <c r="M7122" s="52" t="str">
        <f t="shared" si="5"/>
        <v>OK</v>
      </c>
      <c r="O7122" s="30" t="str">
        <f t="shared" si="6"/>
        <v/>
      </c>
      <c r="P7122" s="30" t="str">
        <f t="shared" si="7"/>
        <v/>
      </c>
      <c r="Q7122" s="30">
        <f t="shared" si="8"/>
        <v>1522</v>
      </c>
      <c r="R7122" s="30">
        <f t="shared" si="9"/>
        <v>185397</v>
      </c>
      <c r="S7122" s="30">
        <f t="shared" si="10"/>
        <v>221567.9547</v>
      </c>
      <c r="T7122" s="30">
        <f t="shared" si="11"/>
        <v>221567.9547</v>
      </c>
      <c r="U7122" s="30">
        <f t="shared" si="12"/>
        <v>337226427.05339998</v>
      </c>
    </row>
    <row r="7123" spans="2:21" ht="15.75" customHeight="1" x14ac:dyDescent="0.25">
      <c r="B7123" s="49" t="s">
        <v>364</v>
      </c>
      <c r="C7123" s="50" t="s">
        <v>387</v>
      </c>
      <c r="D7123" s="51" t="s">
        <v>83</v>
      </c>
      <c r="E7123" s="30">
        <v>875</v>
      </c>
      <c r="F7123" s="30">
        <v>1</v>
      </c>
      <c r="G7123" s="30">
        <v>43781</v>
      </c>
      <c r="H7123" s="30">
        <v>0</v>
      </c>
      <c r="I7123" s="30">
        <v>1</v>
      </c>
      <c r="J7123" s="30">
        <f t="shared" si="3"/>
        <v>0</v>
      </c>
      <c r="K7123" s="30">
        <v>1</v>
      </c>
      <c r="L7123" s="30">
        <f t="shared" si="4"/>
        <v>0</v>
      </c>
      <c r="M7123" s="52" t="str">
        <f t="shared" si="5"/>
        <v>OK</v>
      </c>
      <c r="O7123" s="30" t="str">
        <f t="shared" si="6"/>
        <v/>
      </c>
      <c r="P7123" s="30" t="str">
        <f t="shared" si="7"/>
        <v/>
      </c>
      <c r="Q7123" s="30">
        <f t="shared" si="8"/>
        <v>875</v>
      </c>
      <c r="R7123" s="30">
        <f t="shared" si="9"/>
        <v>43781</v>
      </c>
      <c r="S7123" s="30">
        <f t="shared" si="10"/>
        <v>52322.6731</v>
      </c>
      <c r="T7123" s="30">
        <f t="shared" si="11"/>
        <v>52322.6731</v>
      </c>
      <c r="U7123" s="30">
        <f t="shared" si="12"/>
        <v>45782338.962499999</v>
      </c>
    </row>
    <row r="7124" spans="2:21" ht="15.75" customHeight="1" x14ac:dyDescent="0.25">
      <c r="B7124" s="49" t="s">
        <v>364</v>
      </c>
      <c r="C7124" s="50" t="s">
        <v>388</v>
      </c>
      <c r="D7124" s="51" t="s">
        <v>60</v>
      </c>
      <c r="E7124" s="30">
        <v>1144</v>
      </c>
      <c r="F7124" s="30">
        <v>0</v>
      </c>
      <c r="G7124" s="30">
        <v>182910</v>
      </c>
      <c r="H7124" s="30">
        <v>0</v>
      </c>
      <c r="I7124" s="30">
        <v>1</v>
      </c>
      <c r="J7124" s="30">
        <f t="shared" si="3"/>
        <v>0</v>
      </c>
      <c r="K7124" s="30">
        <v>1</v>
      </c>
      <c r="L7124" s="30">
        <f t="shared" si="4"/>
        <v>0</v>
      </c>
      <c r="M7124" s="52" t="str">
        <f t="shared" si="5"/>
        <v>OK</v>
      </c>
      <c r="O7124" s="30">
        <f t="shared" si="6"/>
        <v>1144</v>
      </c>
      <c r="P7124" s="30">
        <f t="shared" si="7"/>
        <v>1069.8688</v>
      </c>
      <c r="Q7124" s="30">
        <f t="shared" si="8"/>
        <v>1069.8688</v>
      </c>
      <c r="R7124" s="30">
        <f t="shared" si="9"/>
        <v>182910</v>
      </c>
      <c r="S7124" s="30">
        <f t="shared" si="10"/>
        <v>218595.74100000001</v>
      </c>
      <c r="T7124" s="30">
        <f t="shared" si="11"/>
        <v>218595.74100000001</v>
      </c>
      <c r="U7124" s="30">
        <f t="shared" si="12"/>
        <v>233868763.1087808</v>
      </c>
    </row>
    <row r="7125" spans="2:21" ht="15.75" customHeight="1" x14ac:dyDescent="0.25">
      <c r="B7125" s="49" t="s">
        <v>364</v>
      </c>
      <c r="C7125" s="50" t="s">
        <v>388</v>
      </c>
      <c r="D7125" s="51" t="s">
        <v>61</v>
      </c>
      <c r="E7125" s="30">
        <v>0</v>
      </c>
      <c r="F7125" s="30">
        <f t="shared" si="1"/>
        <v>1</v>
      </c>
      <c r="G7125" s="30">
        <v>0</v>
      </c>
      <c r="H7125" s="30">
        <f t="shared" si="2"/>
        <v>1</v>
      </c>
      <c r="I7125" s="30">
        <v>1</v>
      </c>
      <c r="J7125" s="30">
        <f t="shared" si="3"/>
        <v>0</v>
      </c>
      <c r="K7125" s="30">
        <v>0</v>
      </c>
      <c r="L7125" s="30">
        <f t="shared" si="4"/>
        <v>1</v>
      </c>
      <c r="M7125" s="52" t="str">
        <f t="shared" si="5"/>
        <v>агрегати не працюють</v>
      </c>
      <c r="O7125" s="30" t="str">
        <f t="shared" si="6"/>
        <v/>
      </c>
      <c r="P7125" s="30" t="str">
        <f t="shared" si="7"/>
        <v/>
      </c>
      <c r="Q7125" s="30" t="str">
        <f t="shared" si="8"/>
        <v/>
      </c>
      <c r="R7125" s="30" t="str">
        <f t="shared" si="9"/>
        <v/>
      </c>
      <c r="S7125" s="30" t="str">
        <f t="shared" si="10"/>
        <v/>
      </c>
      <c r="T7125" s="30" t="str">
        <f t="shared" si="11"/>
        <v/>
      </c>
      <c r="U7125" s="30" t="str">
        <f t="shared" si="12"/>
        <v/>
      </c>
    </row>
    <row r="7126" spans="2:21" ht="15.75" customHeight="1" x14ac:dyDescent="0.25">
      <c r="B7126" s="49" t="s">
        <v>364</v>
      </c>
      <c r="C7126" s="50" t="s">
        <v>388</v>
      </c>
      <c r="D7126" s="51" t="s">
        <v>62</v>
      </c>
      <c r="E7126" s="30">
        <v>0</v>
      </c>
      <c r="F7126" s="30">
        <f t="shared" si="1"/>
        <v>1</v>
      </c>
      <c r="G7126" s="30">
        <v>0</v>
      </c>
      <c r="H7126" s="30">
        <f t="shared" si="2"/>
        <v>1</v>
      </c>
      <c r="I7126" s="30">
        <v>1</v>
      </c>
      <c r="J7126" s="30">
        <f t="shared" si="3"/>
        <v>0</v>
      </c>
      <c r="K7126" s="30">
        <v>0</v>
      </c>
      <c r="L7126" s="30">
        <f t="shared" si="4"/>
        <v>1</v>
      </c>
      <c r="M7126" s="52" t="str">
        <f t="shared" si="5"/>
        <v>агрегати не працюють</v>
      </c>
      <c r="O7126" s="30" t="str">
        <f t="shared" si="6"/>
        <v/>
      </c>
      <c r="P7126" s="30" t="str">
        <f t="shared" si="7"/>
        <v/>
      </c>
      <c r="Q7126" s="30" t="str">
        <f t="shared" si="8"/>
        <v/>
      </c>
      <c r="R7126" s="30" t="str">
        <f t="shared" si="9"/>
        <v/>
      </c>
      <c r="S7126" s="30" t="str">
        <f t="shared" si="10"/>
        <v/>
      </c>
      <c r="T7126" s="30" t="str">
        <f t="shared" si="11"/>
        <v/>
      </c>
      <c r="U7126" s="30" t="str">
        <f t="shared" si="12"/>
        <v/>
      </c>
    </row>
    <row r="7127" spans="2:21" ht="15.75" customHeight="1" x14ac:dyDescent="0.25">
      <c r="B7127" s="49" t="s">
        <v>364</v>
      </c>
      <c r="C7127" s="50" t="s">
        <v>388</v>
      </c>
      <c r="D7127" s="51" t="s">
        <v>63</v>
      </c>
      <c r="E7127" s="30">
        <v>837</v>
      </c>
      <c r="F7127" s="30">
        <v>0</v>
      </c>
      <c r="G7127" s="30">
        <v>98372</v>
      </c>
      <c r="H7127" s="30">
        <v>1</v>
      </c>
      <c r="I7127" s="30">
        <v>1</v>
      </c>
      <c r="J7127" s="30">
        <f t="shared" si="3"/>
        <v>0</v>
      </c>
      <c r="K7127" s="30">
        <v>1</v>
      </c>
      <c r="L7127" s="30">
        <f t="shared" si="4"/>
        <v>0</v>
      </c>
      <c r="M7127" s="52" t="str">
        <f t="shared" si="5"/>
        <v>OK</v>
      </c>
      <c r="O7127" s="30">
        <f t="shared" si="6"/>
        <v>837</v>
      </c>
      <c r="P7127" s="30">
        <f t="shared" si="7"/>
        <v>782.76240000000007</v>
      </c>
      <c r="Q7127" s="30">
        <f t="shared" si="8"/>
        <v>782.76240000000007</v>
      </c>
      <c r="R7127" s="30" t="str">
        <f t="shared" si="9"/>
        <v/>
      </c>
      <c r="S7127" s="30" t="str">
        <f t="shared" si="10"/>
        <v/>
      </c>
      <c r="T7127" s="30">
        <f t="shared" si="11"/>
        <v>98372</v>
      </c>
      <c r="U7127" s="30">
        <f t="shared" si="12"/>
        <v>77001902.812800005</v>
      </c>
    </row>
    <row r="7128" spans="2:21" ht="15.75" customHeight="1" x14ac:dyDescent="0.25">
      <c r="B7128" s="49" t="s">
        <v>364</v>
      </c>
      <c r="C7128" s="50" t="s">
        <v>388</v>
      </c>
      <c r="D7128" s="51" t="s">
        <v>64</v>
      </c>
      <c r="E7128" s="30">
        <v>0</v>
      </c>
      <c r="F7128" s="30">
        <f t="shared" si="1"/>
        <v>1</v>
      </c>
      <c r="G7128" s="30">
        <v>0</v>
      </c>
      <c r="H7128" s="30">
        <f t="shared" si="2"/>
        <v>1</v>
      </c>
      <c r="I7128" s="30">
        <v>1</v>
      </c>
      <c r="J7128" s="30">
        <f t="shared" si="3"/>
        <v>0</v>
      </c>
      <c r="K7128" s="30">
        <v>0</v>
      </c>
      <c r="L7128" s="30">
        <f t="shared" si="4"/>
        <v>1</v>
      </c>
      <c r="M7128" s="52" t="str">
        <f t="shared" si="5"/>
        <v>агрегати не працюють</v>
      </c>
      <c r="O7128" s="30" t="str">
        <f t="shared" si="6"/>
        <v/>
      </c>
      <c r="P7128" s="30" t="str">
        <f t="shared" si="7"/>
        <v/>
      </c>
      <c r="Q7128" s="30" t="str">
        <f t="shared" si="8"/>
        <v/>
      </c>
      <c r="R7128" s="30" t="str">
        <f t="shared" si="9"/>
        <v/>
      </c>
      <c r="S7128" s="30" t="str">
        <f t="shared" si="10"/>
        <v/>
      </c>
      <c r="T7128" s="30" t="str">
        <f t="shared" si="11"/>
        <v/>
      </c>
      <c r="U7128" s="30" t="str">
        <f t="shared" si="12"/>
        <v/>
      </c>
    </row>
    <row r="7129" spans="2:21" ht="15.75" customHeight="1" x14ac:dyDescent="0.25">
      <c r="B7129" s="49" t="s">
        <v>364</v>
      </c>
      <c r="C7129" s="50" t="s">
        <v>388</v>
      </c>
      <c r="D7129" s="51" t="s">
        <v>65</v>
      </c>
      <c r="E7129" s="30">
        <v>0</v>
      </c>
      <c r="F7129" s="30">
        <f t="shared" si="1"/>
        <v>1</v>
      </c>
      <c r="G7129" s="30">
        <v>0</v>
      </c>
      <c r="H7129" s="30">
        <f t="shared" si="2"/>
        <v>1</v>
      </c>
      <c r="I7129" s="30">
        <v>1</v>
      </c>
      <c r="J7129" s="30">
        <f t="shared" si="3"/>
        <v>0</v>
      </c>
      <c r="K7129" s="30">
        <v>0</v>
      </c>
      <c r="L7129" s="30">
        <f t="shared" si="4"/>
        <v>1</v>
      </c>
      <c r="M7129" s="52" t="str">
        <f t="shared" si="5"/>
        <v>агрегати не працюють</v>
      </c>
      <c r="O7129" s="30" t="str">
        <f t="shared" si="6"/>
        <v/>
      </c>
      <c r="P7129" s="30" t="str">
        <f t="shared" si="7"/>
        <v/>
      </c>
      <c r="Q7129" s="30" t="str">
        <f t="shared" si="8"/>
        <v/>
      </c>
      <c r="R7129" s="30" t="str">
        <f t="shared" si="9"/>
        <v/>
      </c>
      <c r="S7129" s="30" t="str">
        <f t="shared" si="10"/>
        <v/>
      </c>
      <c r="T7129" s="30" t="str">
        <f t="shared" si="11"/>
        <v/>
      </c>
      <c r="U7129" s="30" t="str">
        <f t="shared" si="12"/>
        <v/>
      </c>
    </row>
    <row r="7130" spans="2:21" ht="15.75" customHeight="1" x14ac:dyDescent="0.25">
      <c r="B7130" s="49" t="s">
        <v>364</v>
      </c>
      <c r="C7130" s="50" t="s">
        <v>388</v>
      </c>
      <c r="D7130" s="51" t="s">
        <v>66</v>
      </c>
      <c r="E7130" s="30">
        <v>1902</v>
      </c>
      <c r="F7130" s="30">
        <v>0</v>
      </c>
      <c r="G7130" s="30">
        <v>51562</v>
      </c>
      <c r="H7130" s="30">
        <v>1</v>
      </c>
      <c r="I7130" s="30">
        <v>1</v>
      </c>
      <c r="J7130" s="30">
        <f t="shared" si="3"/>
        <v>0</v>
      </c>
      <c r="K7130" s="30">
        <v>1</v>
      </c>
      <c r="L7130" s="30">
        <f t="shared" si="4"/>
        <v>0</v>
      </c>
      <c r="M7130" s="52" t="str">
        <f t="shared" si="5"/>
        <v>OK</v>
      </c>
      <c r="O7130" s="30">
        <f t="shared" si="6"/>
        <v>1902</v>
      </c>
      <c r="P7130" s="30">
        <f t="shared" si="7"/>
        <v>1778.7504000000001</v>
      </c>
      <c r="Q7130" s="30">
        <f t="shared" si="8"/>
        <v>1778.7504000000001</v>
      </c>
      <c r="R7130" s="30" t="str">
        <f t="shared" si="9"/>
        <v/>
      </c>
      <c r="S7130" s="30" t="str">
        <f t="shared" si="10"/>
        <v/>
      </c>
      <c r="T7130" s="30">
        <f t="shared" si="11"/>
        <v>51562</v>
      </c>
      <c r="U7130" s="30">
        <f t="shared" si="12"/>
        <v>91715928.124800012</v>
      </c>
    </row>
    <row r="7131" spans="2:21" ht="15.75" customHeight="1" x14ac:dyDescent="0.25">
      <c r="B7131" s="49" t="s">
        <v>364</v>
      </c>
      <c r="C7131" s="50" t="s">
        <v>388</v>
      </c>
      <c r="D7131" s="51" t="s">
        <v>67</v>
      </c>
      <c r="E7131" s="30">
        <v>1028</v>
      </c>
      <c r="F7131" s="30">
        <v>0</v>
      </c>
      <c r="G7131" s="30">
        <v>215091</v>
      </c>
      <c r="H7131" s="30">
        <v>0</v>
      </c>
      <c r="I7131" s="30">
        <v>1</v>
      </c>
      <c r="J7131" s="30">
        <f t="shared" si="3"/>
        <v>0</v>
      </c>
      <c r="K7131" s="30">
        <v>1</v>
      </c>
      <c r="L7131" s="30">
        <f t="shared" si="4"/>
        <v>0</v>
      </c>
      <c r="M7131" s="52" t="str">
        <f t="shared" si="5"/>
        <v>OK</v>
      </c>
      <c r="O7131" s="30">
        <f t="shared" si="6"/>
        <v>1028</v>
      </c>
      <c r="P7131" s="30">
        <f t="shared" si="7"/>
        <v>961.38560000000007</v>
      </c>
      <c r="Q7131" s="30">
        <f t="shared" si="8"/>
        <v>961.38560000000007</v>
      </c>
      <c r="R7131" s="30">
        <f t="shared" si="9"/>
        <v>215091</v>
      </c>
      <c r="S7131" s="30">
        <f t="shared" si="10"/>
        <v>257055.25410000002</v>
      </c>
      <c r="T7131" s="30">
        <f t="shared" si="11"/>
        <v>257055.25410000002</v>
      </c>
      <c r="U7131" s="30">
        <f t="shared" si="12"/>
        <v>247129219.69608098</v>
      </c>
    </row>
    <row r="7132" spans="2:21" ht="15.75" customHeight="1" x14ac:dyDescent="0.25">
      <c r="B7132" s="49" t="s">
        <v>364</v>
      </c>
      <c r="C7132" s="50" t="s">
        <v>388</v>
      </c>
      <c r="D7132" s="51" t="s">
        <v>68</v>
      </c>
      <c r="E7132" s="30">
        <v>740</v>
      </c>
      <c r="F7132" s="30">
        <v>0</v>
      </c>
      <c r="G7132" s="30">
        <v>194379</v>
      </c>
      <c r="H7132" s="30">
        <v>0</v>
      </c>
      <c r="I7132" s="30">
        <v>1</v>
      </c>
      <c r="J7132" s="30">
        <f t="shared" si="3"/>
        <v>0</v>
      </c>
      <c r="K7132" s="30">
        <v>1</v>
      </c>
      <c r="L7132" s="30">
        <f t="shared" si="4"/>
        <v>0</v>
      </c>
      <c r="M7132" s="52" t="str">
        <f t="shared" si="5"/>
        <v>OK</v>
      </c>
      <c r="O7132" s="30">
        <f t="shared" si="6"/>
        <v>740</v>
      </c>
      <c r="P7132" s="30">
        <f t="shared" si="7"/>
        <v>692.048</v>
      </c>
      <c r="Q7132" s="30">
        <f t="shared" si="8"/>
        <v>692.048</v>
      </c>
      <c r="R7132" s="30">
        <f t="shared" si="9"/>
        <v>194379</v>
      </c>
      <c r="S7132" s="30">
        <f t="shared" si="10"/>
        <v>232302.34290000002</v>
      </c>
      <c r="T7132" s="30">
        <f t="shared" si="11"/>
        <v>232302.34290000002</v>
      </c>
      <c r="U7132" s="30">
        <f t="shared" si="12"/>
        <v>160764371.79925922</v>
      </c>
    </row>
    <row r="7133" spans="2:21" ht="15.75" customHeight="1" x14ac:dyDescent="0.25">
      <c r="B7133" s="49" t="s">
        <v>364</v>
      </c>
      <c r="C7133" s="50" t="s">
        <v>388</v>
      </c>
      <c r="D7133" s="51" t="s">
        <v>69</v>
      </c>
      <c r="E7133" s="30">
        <v>1022</v>
      </c>
      <c r="F7133" s="30">
        <v>1</v>
      </c>
      <c r="G7133" s="30">
        <v>99586</v>
      </c>
      <c r="H7133" s="30">
        <v>0</v>
      </c>
      <c r="I7133" s="30">
        <v>1</v>
      </c>
      <c r="J7133" s="30">
        <f t="shared" si="3"/>
        <v>0</v>
      </c>
      <c r="K7133" s="30">
        <v>1</v>
      </c>
      <c r="L7133" s="30">
        <f t="shared" si="4"/>
        <v>0</v>
      </c>
      <c r="M7133" s="52" t="str">
        <f t="shared" si="5"/>
        <v>OK</v>
      </c>
      <c r="O7133" s="30" t="str">
        <f t="shared" si="6"/>
        <v/>
      </c>
      <c r="P7133" s="30" t="str">
        <f t="shared" si="7"/>
        <v/>
      </c>
      <c r="Q7133" s="30">
        <f t="shared" si="8"/>
        <v>1022</v>
      </c>
      <c r="R7133" s="30">
        <f t="shared" si="9"/>
        <v>99586</v>
      </c>
      <c r="S7133" s="30">
        <f t="shared" si="10"/>
        <v>119015.2286</v>
      </c>
      <c r="T7133" s="30">
        <f t="shared" si="11"/>
        <v>119015.2286</v>
      </c>
      <c r="U7133" s="30">
        <f t="shared" si="12"/>
        <v>121633563.6292</v>
      </c>
    </row>
    <row r="7134" spans="2:21" ht="15.75" customHeight="1" x14ac:dyDescent="0.25">
      <c r="B7134" s="49" t="s">
        <v>364</v>
      </c>
      <c r="C7134" s="50" t="s">
        <v>388</v>
      </c>
      <c r="D7134" s="51" t="s">
        <v>70</v>
      </c>
      <c r="E7134" s="30">
        <v>0</v>
      </c>
      <c r="F7134" s="30">
        <f t="shared" si="1"/>
        <v>1</v>
      </c>
      <c r="G7134" s="30">
        <v>0</v>
      </c>
      <c r="H7134" s="30">
        <f t="shared" si="2"/>
        <v>1</v>
      </c>
      <c r="I7134" s="30">
        <v>1</v>
      </c>
      <c r="J7134" s="30">
        <f t="shared" si="3"/>
        <v>0</v>
      </c>
      <c r="K7134" s="30">
        <v>0</v>
      </c>
      <c r="L7134" s="30">
        <f t="shared" si="4"/>
        <v>1</v>
      </c>
      <c r="M7134" s="52" t="str">
        <f t="shared" si="5"/>
        <v>агрегати не працюють</v>
      </c>
      <c r="O7134" s="30" t="str">
        <f t="shared" si="6"/>
        <v/>
      </c>
      <c r="P7134" s="30" t="str">
        <f t="shared" si="7"/>
        <v/>
      </c>
      <c r="Q7134" s="30" t="str">
        <f t="shared" si="8"/>
        <v/>
      </c>
      <c r="R7134" s="30" t="str">
        <f t="shared" si="9"/>
        <v/>
      </c>
      <c r="S7134" s="30" t="str">
        <f t="shared" si="10"/>
        <v/>
      </c>
      <c r="T7134" s="30" t="str">
        <f t="shared" si="11"/>
        <v/>
      </c>
      <c r="U7134" s="30" t="str">
        <f t="shared" si="12"/>
        <v/>
      </c>
    </row>
    <row r="7135" spans="2:21" ht="15.75" customHeight="1" x14ac:dyDescent="0.25">
      <c r="B7135" s="49" t="s">
        <v>364</v>
      </c>
      <c r="C7135" s="50" t="s">
        <v>388</v>
      </c>
      <c r="D7135" s="51" t="s">
        <v>71</v>
      </c>
      <c r="E7135" s="30">
        <v>0</v>
      </c>
      <c r="F7135" s="30">
        <f t="shared" si="1"/>
        <v>1</v>
      </c>
      <c r="G7135" s="30">
        <v>0</v>
      </c>
      <c r="H7135" s="30">
        <f t="shared" si="2"/>
        <v>1</v>
      </c>
      <c r="I7135" s="30">
        <v>1</v>
      </c>
      <c r="J7135" s="30">
        <f t="shared" si="3"/>
        <v>0</v>
      </c>
      <c r="K7135" s="30">
        <v>0</v>
      </c>
      <c r="L7135" s="30">
        <f t="shared" si="4"/>
        <v>1</v>
      </c>
      <c r="M7135" s="52" t="str">
        <f t="shared" si="5"/>
        <v>агрегати не працюють</v>
      </c>
      <c r="O7135" s="30" t="str">
        <f t="shared" si="6"/>
        <v/>
      </c>
      <c r="P7135" s="30" t="str">
        <f t="shared" si="7"/>
        <v/>
      </c>
      <c r="Q7135" s="30" t="str">
        <f t="shared" si="8"/>
        <v/>
      </c>
      <c r="R7135" s="30" t="str">
        <f t="shared" si="9"/>
        <v/>
      </c>
      <c r="S7135" s="30" t="str">
        <f t="shared" si="10"/>
        <v/>
      </c>
      <c r="T7135" s="30" t="str">
        <f t="shared" si="11"/>
        <v/>
      </c>
      <c r="U7135" s="30" t="str">
        <f t="shared" si="12"/>
        <v/>
      </c>
    </row>
    <row r="7136" spans="2:21" ht="15.75" customHeight="1" x14ac:dyDescent="0.25">
      <c r="B7136" s="49" t="s">
        <v>364</v>
      </c>
      <c r="C7136" s="50" t="s">
        <v>388</v>
      </c>
      <c r="D7136" s="51" t="s">
        <v>72</v>
      </c>
      <c r="E7136" s="30">
        <v>757</v>
      </c>
      <c r="F7136" s="30">
        <v>1</v>
      </c>
      <c r="G7136" s="30">
        <v>219713</v>
      </c>
      <c r="H7136" s="30">
        <v>0</v>
      </c>
      <c r="I7136" s="30">
        <v>1</v>
      </c>
      <c r="J7136" s="30">
        <f t="shared" si="3"/>
        <v>0</v>
      </c>
      <c r="K7136" s="30">
        <v>1</v>
      </c>
      <c r="L7136" s="30">
        <f t="shared" si="4"/>
        <v>0</v>
      </c>
      <c r="M7136" s="52" t="str">
        <f t="shared" si="5"/>
        <v>OK</v>
      </c>
      <c r="O7136" s="30" t="str">
        <f t="shared" si="6"/>
        <v/>
      </c>
      <c r="P7136" s="30" t="str">
        <f t="shared" si="7"/>
        <v/>
      </c>
      <c r="Q7136" s="30">
        <f t="shared" si="8"/>
        <v>757</v>
      </c>
      <c r="R7136" s="30">
        <f t="shared" si="9"/>
        <v>219713</v>
      </c>
      <c r="S7136" s="30">
        <f t="shared" si="10"/>
        <v>262579.00630000001</v>
      </c>
      <c r="T7136" s="30">
        <f t="shared" si="11"/>
        <v>262579.00630000001</v>
      </c>
      <c r="U7136" s="30">
        <f t="shared" si="12"/>
        <v>198772307.76910001</v>
      </c>
    </row>
    <row r="7137" spans="2:21" ht="15.75" customHeight="1" x14ac:dyDescent="0.25">
      <c r="B7137" s="49" t="s">
        <v>364</v>
      </c>
      <c r="C7137" s="50" t="s">
        <v>388</v>
      </c>
      <c r="D7137" s="51" t="s">
        <v>73</v>
      </c>
      <c r="E7137" s="30">
        <v>497</v>
      </c>
      <c r="F7137" s="30">
        <v>0</v>
      </c>
      <c r="G7137" s="30">
        <v>60652</v>
      </c>
      <c r="H7137" s="30">
        <v>1</v>
      </c>
      <c r="I7137" s="30">
        <v>1</v>
      </c>
      <c r="J7137" s="30">
        <f t="shared" si="3"/>
        <v>0</v>
      </c>
      <c r="K7137" s="30">
        <v>1</v>
      </c>
      <c r="L7137" s="30">
        <f t="shared" si="4"/>
        <v>0</v>
      </c>
      <c r="M7137" s="52" t="str">
        <f t="shared" si="5"/>
        <v>OK</v>
      </c>
      <c r="O7137" s="30">
        <f t="shared" si="6"/>
        <v>497</v>
      </c>
      <c r="P7137" s="30">
        <f t="shared" si="7"/>
        <v>464.7944</v>
      </c>
      <c r="Q7137" s="30">
        <f t="shared" si="8"/>
        <v>464.7944</v>
      </c>
      <c r="R7137" s="30" t="str">
        <f t="shared" si="9"/>
        <v/>
      </c>
      <c r="S7137" s="30" t="str">
        <f t="shared" si="10"/>
        <v/>
      </c>
      <c r="T7137" s="30">
        <f t="shared" si="11"/>
        <v>60652</v>
      </c>
      <c r="U7137" s="30">
        <f t="shared" si="12"/>
        <v>28190709.948800001</v>
      </c>
    </row>
    <row r="7138" spans="2:21" ht="15.75" customHeight="1" x14ac:dyDescent="0.25">
      <c r="B7138" s="49" t="s">
        <v>364</v>
      </c>
      <c r="C7138" s="50" t="s">
        <v>388</v>
      </c>
      <c r="D7138" s="51" t="s">
        <v>74</v>
      </c>
      <c r="E7138" s="30">
        <v>1318</v>
      </c>
      <c r="F7138" s="30">
        <v>0</v>
      </c>
      <c r="G7138" s="30">
        <v>137982</v>
      </c>
      <c r="H7138" s="30">
        <v>1</v>
      </c>
      <c r="I7138" s="30">
        <v>1</v>
      </c>
      <c r="J7138" s="30">
        <f t="shared" si="3"/>
        <v>0</v>
      </c>
      <c r="K7138" s="30">
        <v>1</v>
      </c>
      <c r="L7138" s="30">
        <f t="shared" si="4"/>
        <v>0</v>
      </c>
      <c r="M7138" s="52" t="str">
        <f t="shared" si="5"/>
        <v>OK</v>
      </c>
      <c r="O7138" s="30">
        <f t="shared" si="6"/>
        <v>1318</v>
      </c>
      <c r="P7138" s="30">
        <f t="shared" si="7"/>
        <v>1232.5936000000002</v>
      </c>
      <c r="Q7138" s="30">
        <f t="shared" si="8"/>
        <v>1232.5936000000002</v>
      </c>
      <c r="R7138" s="30" t="str">
        <f t="shared" si="9"/>
        <v/>
      </c>
      <c r="S7138" s="30" t="str">
        <f t="shared" si="10"/>
        <v/>
      </c>
      <c r="T7138" s="30">
        <f t="shared" si="11"/>
        <v>137982</v>
      </c>
      <c r="U7138" s="30">
        <f t="shared" si="12"/>
        <v>170075730.11520001</v>
      </c>
    </row>
    <row r="7139" spans="2:21" ht="15.75" customHeight="1" x14ac:dyDescent="0.25">
      <c r="B7139" s="49" t="s">
        <v>364</v>
      </c>
      <c r="C7139" s="50" t="s">
        <v>388</v>
      </c>
      <c r="D7139" s="51" t="s">
        <v>75</v>
      </c>
      <c r="E7139" s="30">
        <v>1742</v>
      </c>
      <c r="F7139" s="30">
        <v>0</v>
      </c>
      <c r="G7139" s="30">
        <v>64700</v>
      </c>
      <c r="H7139" s="30">
        <v>1</v>
      </c>
      <c r="I7139" s="30">
        <v>1</v>
      </c>
      <c r="J7139" s="30">
        <f t="shared" si="3"/>
        <v>0</v>
      </c>
      <c r="K7139" s="30">
        <v>1</v>
      </c>
      <c r="L7139" s="30">
        <f t="shared" si="4"/>
        <v>0</v>
      </c>
      <c r="M7139" s="52" t="str">
        <f t="shared" si="5"/>
        <v>OK</v>
      </c>
      <c r="O7139" s="30">
        <f t="shared" si="6"/>
        <v>1742</v>
      </c>
      <c r="P7139" s="30">
        <f t="shared" si="7"/>
        <v>1629.1184000000001</v>
      </c>
      <c r="Q7139" s="30">
        <f t="shared" si="8"/>
        <v>1629.1184000000001</v>
      </c>
      <c r="R7139" s="30" t="str">
        <f t="shared" si="9"/>
        <v/>
      </c>
      <c r="S7139" s="30" t="str">
        <f t="shared" si="10"/>
        <v/>
      </c>
      <c r="T7139" s="30">
        <f t="shared" si="11"/>
        <v>64700</v>
      </c>
      <c r="U7139" s="30">
        <f t="shared" si="12"/>
        <v>105403960.48</v>
      </c>
    </row>
    <row r="7140" spans="2:21" ht="15.75" customHeight="1" x14ac:dyDescent="0.25">
      <c r="B7140" s="49" t="s">
        <v>364</v>
      </c>
      <c r="C7140" s="50" t="s">
        <v>388</v>
      </c>
      <c r="D7140" s="51" t="s">
        <v>76</v>
      </c>
      <c r="E7140" s="30">
        <v>0</v>
      </c>
      <c r="F7140" s="30">
        <f t="shared" si="1"/>
        <v>1</v>
      </c>
      <c r="G7140" s="30">
        <v>0</v>
      </c>
      <c r="H7140" s="30">
        <f t="shared" si="2"/>
        <v>1</v>
      </c>
      <c r="I7140" s="30">
        <v>1</v>
      </c>
      <c r="J7140" s="30">
        <f t="shared" si="3"/>
        <v>0</v>
      </c>
      <c r="K7140" s="30">
        <v>0</v>
      </c>
      <c r="L7140" s="30">
        <f t="shared" si="4"/>
        <v>1</v>
      </c>
      <c r="M7140" s="52" t="str">
        <f t="shared" si="5"/>
        <v>агрегати не працюють</v>
      </c>
      <c r="O7140" s="30" t="str">
        <f t="shared" si="6"/>
        <v/>
      </c>
      <c r="P7140" s="30" t="str">
        <f t="shared" si="7"/>
        <v/>
      </c>
      <c r="Q7140" s="30" t="str">
        <f t="shared" si="8"/>
        <v/>
      </c>
      <c r="R7140" s="30" t="str">
        <f t="shared" si="9"/>
        <v/>
      </c>
      <c r="S7140" s="30" t="str">
        <f t="shared" si="10"/>
        <v/>
      </c>
      <c r="T7140" s="30" t="str">
        <f t="shared" si="11"/>
        <v/>
      </c>
      <c r="U7140" s="30" t="str">
        <f t="shared" si="12"/>
        <v/>
      </c>
    </row>
    <row r="7141" spans="2:21" ht="15.75" customHeight="1" x14ac:dyDescent="0.25">
      <c r="B7141" s="49" t="s">
        <v>364</v>
      </c>
      <c r="C7141" s="50" t="s">
        <v>388</v>
      </c>
      <c r="D7141" s="51" t="s">
        <v>77</v>
      </c>
      <c r="E7141" s="30">
        <v>0</v>
      </c>
      <c r="F7141" s="30">
        <f t="shared" si="1"/>
        <v>1</v>
      </c>
      <c r="G7141" s="30">
        <v>0</v>
      </c>
      <c r="H7141" s="30">
        <f t="shared" si="2"/>
        <v>1</v>
      </c>
      <c r="I7141" s="30">
        <v>1</v>
      </c>
      <c r="J7141" s="30">
        <f t="shared" si="3"/>
        <v>0</v>
      </c>
      <c r="K7141" s="30">
        <v>0</v>
      </c>
      <c r="L7141" s="30">
        <f t="shared" si="4"/>
        <v>1</v>
      </c>
      <c r="M7141" s="52" t="str">
        <f t="shared" si="5"/>
        <v>агрегати не працюють</v>
      </c>
      <c r="O7141" s="30" t="str">
        <f t="shared" si="6"/>
        <v/>
      </c>
      <c r="P7141" s="30" t="str">
        <f t="shared" si="7"/>
        <v/>
      </c>
      <c r="Q7141" s="30" t="str">
        <f t="shared" si="8"/>
        <v/>
      </c>
      <c r="R7141" s="30" t="str">
        <f t="shared" si="9"/>
        <v/>
      </c>
      <c r="S7141" s="30" t="str">
        <f t="shared" si="10"/>
        <v/>
      </c>
      <c r="T7141" s="30" t="str">
        <f t="shared" si="11"/>
        <v/>
      </c>
      <c r="U7141" s="30" t="str">
        <f t="shared" si="12"/>
        <v/>
      </c>
    </row>
    <row r="7142" spans="2:21" ht="15.75" customHeight="1" x14ac:dyDescent="0.25">
      <c r="B7142" s="49" t="s">
        <v>364</v>
      </c>
      <c r="C7142" s="50" t="s">
        <v>388</v>
      </c>
      <c r="D7142" s="51" t="s">
        <v>78</v>
      </c>
      <c r="E7142" s="30">
        <v>0</v>
      </c>
      <c r="F7142" s="30">
        <f t="shared" si="1"/>
        <v>1</v>
      </c>
      <c r="G7142" s="30">
        <v>0</v>
      </c>
      <c r="H7142" s="30">
        <f t="shared" si="2"/>
        <v>1</v>
      </c>
      <c r="I7142" s="30">
        <v>1</v>
      </c>
      <c r="J7142" s="30">
        <f t="shared" si="3"/>
        <v>0</v>
      </c>
      <c r="K7142" s="30">
        <v>0</v>
      </c>
      <c r="L7142" s="30">
        <f t="shared" si="4"/>
        <v>1</v>
      </c>
      <c r="M7142" s="52" t="str">
        <f t="shared" si="5"/>
        <v>агрегати не працюють</v>
      </c>
      <c r="O7142" s="30" t="str">
        <f t="shared" si="6"/>
        <v/>
      </c>
      <c r="P7142" s="30" t="str">
        <f t="shared" si="7"/>
        <v/>
      </c>
      <c r="Q7142" s="30" t="str">
        <f t="shared" si="8"/>
        <v/>
      </c>
      <c r="R7142" s="30" t="str">
        <f t="shared" si="9"/>
        <v/>
      </c>
      <c r="S7142" s="30" t="str">
        <f t="shared" si="10"/>
        <v/>
      </c>
      <c r="T7142" s="30" t="str">
        <f t="shared" si="11"/>
        <v/>
      </c>
      <c r="U7142" s="30" t="str">
        <f t="shared" si="12"/>
        <v/>
      </c>
    </row>
    <row r="7143" spans="2:21" ht="15.75" customHeight="1" x14ac:dyDescent="0.25">
      <c r="B7143" s="49" t="s">
        <v>364</v>
      </c>
      <c r="C7143" s="50" t="s">
        <v>388</v>
      </c>
      <c r="D7143" s="51" t="s">
        <v>79</v>
      </c>
      <c r="E7143" s="30">
        <v>820</v>
      </c>
      <c r="F7143" s="30">
        <v>0</v>
      </c>
      <c r="G7143" s="30">
        <v>299571</v>
      </c>
      <c r="H7143" s="30">
        <v>1</v>
      </c>
      <c r="I7143" s="30">
        <v>1</v>
      </c>
      <c r="J7143" s="30">
        <f t="shared" si="3"/>
        <v>0</v>
      </c>
      <c r="K7143" s="30">
        <v>1</v>
      </c>
      <c r="L7143" s="30">
        <f t="shared" si="4"/>
        <v>0</v>
      </c>
      <c r="M7143" s="52" t="str">
        <f t="shared" si="5"/>
        <v>OK</v>
      </c>
      <c r="O7143" s="30">
        <f t="shared" si="6"/>
        <v>820</v>
      </c>
      <c r="P7143" s="30">
        <f t="shared" si="7"/>
        <v>766.86400000000003</v>
      </c>
      <c r="Q7143" s="30">
        <f t="shared" si="8"/>
        <v>766.86400000000003</v>
      </c>
      <c r="R7143" s="30" t="str">
        <f t="shared" si="9"/>
        <v/>
      </c>
      <c r="S7143" s="30" t="str">
        <f t="shared" si="10"/>
        <v/>
      </c>
      <c r="T7143" s="30">
        <f t="shared" si="11"/>
        <v>299571</v>
      </c>
      <c r="U7143" s="30">
        <f t="shared" si="12"/>
        <v>229730215.34400001</v>
      </c>
    </row>
    <row r="7144" spans="2:21" ht="15.75" customHeight="1" x14ac:dyDescent="0.25">
      <c r="B7144" s="49" t="s">
        <v>364</v>
      </c>
      <c r="C7144" s="50" t="s">
        <v>388</v>
      </c>
      <c r="D7144" s="51" t="s">
        <v>80</v>
      </c>
      <c r="E7144" s="30">
        <v>0</v>
      </c>
      <c r="F7144" s="30">
        <f t="shared" si="1"/>
        <v>1</v>
      </c>
      <c r="G7144" s="30">
        <v>0</v>
      </c>
      <c r="H7144" s="30">
        <f t="shared" si="2"/>
        <v>1</v>
      </c>
      <c r="I7144" s="30">
        <v>1</v>
      </c>
      <c r="J7144" s="30">
        <f t="shared" si="3"/>
        <v>0</v>
      </c>
      <c r="K7144" s="30">
        <v>0</v>
      </c>
      <c r="L7144" s="30">
        <f t="shared" si="4"/>
        <v>1</v>
      </c>
      <c r="M7144" s="52" t="str">
        <f t="shared" si="5"/>
        <v>агрегати не працюють</v>
      </c>
      <c r="O7144" s="30" t="str">
        <f t="shared" si="6"/>
        <v/>
      </c>
      <c r="P7144" s="30" t="str">
        <f t="shared" si="7"/>
        <v/>
      </c>
      <c r="Q7144" s="30" t="str">
        <f t="shared" si="8"/>
        <v/>
      </c>
      <c r="R7144" s="30" t="str">
        <f t="shared" si="9"/>
        <v/>
      </c>
      <c r="S7144" s="30" t="str">
        <f t="shared" si="10"/>
        <v/>
      </c>
      <c r="T7144" s="30" t="str">
        <f t="shared" si="11"/>
        <v/>
      </c>
      <c r="U7144" s="30" t="str">
        <f t="shared" si="12"/>
        <v/>
      </c>
    </row>
    <row r="7145" spans="2:21" ht="15.75" customHeight="1" x14ac:dyDescent="0.25">
      <c r="B7145" s="49" t="s">
        <v>364</v>
      </c>
      <c r="C7145" s="50" t="s">
        <v>388</v>
      </c>
      <c r="D7145" s="51" t="s">
        <v>81</v>
      </c>
      <c r="E7145" s="30">
        <v>616</v>
      </c>
      <c r="F7145" s="30">
        <v>0</v>
      </c>
      <c r="G7145" s="30">
        <v>31442</v>
      </c>
      <c r="H7145" s="30">
        <v>1</v>
      </c>
      <c r="I7145" s="30">
        <v>1</v>
      </c>
      <c r="J7145" s="30">
        <f t="shared" si="3"/>
        <v>0</v>
      </c>
      <c r="K7145" s="30">
        <v>1</v>
      </c>
      <c r="L7145" s="30">
        <f t="shared" si="4"/>
        <v>0</v>
      </c>
      <c r="M7145" s="52" t="str">
        <f t="shared" si="5"/>
        <v>OK</v>
      </c>
      <c r="O7145" s="30">
        <f t="shared" si="6"/>
        <v>616</v>
      </c>
      <c r="P7145" s="30">
        <f t="shared" si="7"/>
        <v>576.08320000000003</v>
      </c>
      <c r="Q7145" s="30">
        <f t="shared" si="8"/>
        <v>576.08320000000003</v>
      </c>
      <c r="R7145" s="30" t="str">
        <f t="shared" si="9"/>
        <v/>
      </c>
      <c r="S7145" s="30" t="str">
        <f t="shared" si="10"/>
        <v/>
      </c>
      <c r="T7145" s="30">
        <f t="shared" si="11"/>
        <v>31442</v>
      </c>
      <c r="U7145" s="30">
        <f t="shared" si="12"/>
        <v>18113207.974400003</v>
      </c>
    </row>
    <row r="7146" spans="2:21" ht="15.75" customHeight="1" x14ac:dyDescent="0.25">
      <c r="B7146" s="49" t="s">
        <v>364</v>
      </c>
      <c r="C7146" s="50" t="s">
        <v>388</v>
      </c>
      <c r="D7146" s="51" t="s">
        <v>82</v>
      </c>
      <c r="E7146" s="30">
        <v>1327</v>
      </c>
      <c r="F7146" s="30">
        <v>0</v>
      </c>
      <c r="G7146" s="30">
        <v>207271</v>
      </c>
      <c r="H7146" s="30">
        <v>0</v>
      </c>
      <c r="I7146" s="30">
        <v>1</v>
      </c>
      <c r="J7146" s="30">
        <f t="shared" si="3"/>
        <v>0</v>
      </c>
      <c r="K7146" s="30">
        <v>1</v>
      </c>
      <c r="L7146" s="30">
        <f t="shared" si="4"/>
        <v>0</v>
      </c>
      <c r="M7146" s="52" t="str">
        <f t="shared" si="5"/>
        <v>OK</v>
      </c>
      <c r="O7146" s="30">
        <f t="shared" si="6"/>
        <v>1327</v>
      </c>
      <c r="P7146" s="30">
        <f t="shared" si="7"/>
        <v>1241.0104000000001</v>
      </c>
      <c r="Q7146" s="30">
        <f t="shared" si="8"/>
        <v>1241.0104000000001</v>
      </c>
      <c r="R7146" s="30">
        <f t="shared" si="9"/>
        <v>207271</v>
      </c>
      <c r="S7146" s="30">
        <f t="shared" si="10"/>
        <v>247709.57210000002</v>
      </c>
      <c r="T7146" s="30">
        <f t="shared" si="11"/>
        <v>247709.57210000002</v>
      </c>
      <c r="U7146" s="30">
        <f t="shared" si="12"/>
        <v>307410155.1556499</v>
      </c>
    </row>
    <row r="7147" spans="2:21" ht="15.75" customHeight="1" x14ac:dyDescent="0.25">
      <c r="B7147" s="49" t="s">
        <v>364</v>
      </c>
      <c r="C7147" s="50" t="s">
        <v>388</v>
      </c>
      <c r="D7147" s="51" t="s">
        <v>83</v>
      </c>
      <c r="E7147" s="30">
        <v>413</v>
      </c>
      <c r="F7147" s="30">
        <v>1</v>
      </c>
      <c r="G7147" s="30">
        <v>213464</v>
      </c>
      <c r="H7147" s="30">
        <v>0</v>
      </c>
      <c r="I7147" s="30">
        <v>1</v>
      </c>
      <c r="J7147" s="30">
        <f t="shared" si="3"/>
        <v>0</v>
      </c>
      <c r="K7147" s="30">
        <v>1</v>
      </c>
      <c r="L7147" s="30">
        <f t="shared" si="4"/>
        <v>0</v>
      </c>
      <c r="M7147" s="52" t="str">
        <f t="shared" si="5"/>
        <v>OK</v>
      </c>
      <c r="O7147" s="30" t="str">
        <f t="shared" si="6"/>
        <v/>
      </c>
      <c r="P7147" s="30" t="str">
        <f t="shared" si="7"/>
        <v/>
      </c>
      <c r="Q7147" s="30">
        <f t="shared" si="8"/>
        <v>413</v>
      </c>
      <c r="R7147" s="30">
        <f t="shared" si="9"/>
        <v>213464</v>
      </c>
      <c r="S7147" s="30">
        <f t="shared" si="10"/>
        <v>255110.82640000002</v>
      </c>
      <c r="T7147" s="30">
        <f t="shared" si="11"/>
        <v>255110.82640000002</v>
      </c>
      <c r="U7147" s="30">
        <f t="shared" si="12"/>
        <v>105360771.30320001</v>
      </c>
    </row>
    <row r="7148" spans="2:21" ht="15.75" customHeight="1" x14ac:dyDescent="0.25">
      <c r="B7148" s="49" t="s">
        <v>364</v>
      </c>
      <c r="C7148" s="50" t="s">
        <v>389</v>
      </c>
      <c r="D7148" s="51" t="s">
        <v>60</v>
      </c>
      <c r="E7148" s="30">
        <v>0</v>
      </c>
      <c r="F7148" s="30">
        <f t="shared" si="1"/>
        <v>1</v>
      </c>
      <c r="G7148" s="30">
        <v>0</v>
      </c>
      <c r="H7148" s="30">
        <f t="shared" si="2"/>
        <v>1</v>
      </c>
      <c r="I7148" s="30">
        <v>1</v>
      </c>
      <c r="J7148" s="30">
        <f t="shared" si="3"/>
        <v>0</v>
      </c>
      <c r="K7148" s="30">
        <v>0</v>
      </c>
      <c r="L7148" s="30">
        <f t="shared" si="4"/>
        <v>1</v>
      </c>
      <c r="M7148" s="52" t="str">
        <f t="shared" si="5"/>
        <v>агрегати не працюють</v>
      </c>
      <c r="O7148" s="30" t="str">
        <f t="shared" si="6"/>
        <v/>
      </c>
      <c r="P7148" s="30" t="str">
        <f t="shared" si="7"/>
        <v/>
      </c>
      <c r="Q7148" s="30" t="str">
        <f t="shared" si="8"/>
        <v/>
      </c>
      <c r="R7148" s="30" t="str">
        <f t="shared" si="9"/>
        <v/>
      </c>
      <c r="S7148" s="30" t="str">
        <f t="shared" si="10"/>
        <v/>
      </c>
      <c r="T7148" s="30" t="str">
        <f t="shared" si="11"/>
        <v/>
      </c>
      <c r="U7148" s="30" t="str">
        <f t="shared" si="12"/>
        <v/>
      </c>
    </row>
    <row r="7149" spans="2:21" ht="15.75" customHeight="1" x14ac:dyDescent="0.25">
      <c r="B7149" s="49" t="s">
        <v>364</v>
      </c>
      <c r="C7149" s="50" t="s">
        <v>389</v>
      </c>
      <c r="D7149" s="51" t="s">
        <v>61</v>
      </c>
      <c r="E7149" s="30">
        <v>1987</v>
      </c>
      <c r="F7149" s="30">
        <v>1</v>
      </c>
      <c r="G7149" s="30">
        <v>196422</v>
      </c>
      <c r="H7149" s="30">
        <v>1</v>
      </c>
      <c r="I7149" s="30">
        <v>1</v>
      </c>
      <c r="J7149" s="30">
        <f t="shared" si="3"/>
        <v>0</v>
      </c>
      <c r="K7149" s="30">
        <v>1</v>
      </c>
      <c r="L7149" s="30">
        <f t="shared" si="4"/>
        <v>0</v>
      </c>
      <c r="M7149" s="52" t="str">
        <f t="shared" si="5"/>
        <v>OK</v>
      </c>
      <c r="O7149" s="30" t="str">
        <f t="shared" si="6"/>
        <v/>
      </c>
      <c r="P7149" s="30" t="str">
        <f t="shared" si="7"/>
        <v/>
      </c>
      <c r="Q7149" s="30">
        <f t="shared" si="8"/>
        <v>1987</v>
      </c>
      <c r="R7149" s="30" t="str">
        <f t="shared" si="9"/>
        <v/>
      </c>
      <c r="S7149" s="30" t="str">
        <f t="shared" si="10"/>
        <v/>
      </c>
      <c r="T7149" s="30">
        <f t="shared" si="11"/>
        <v>196422</v>
      </c>
      <c r="U7149" s="30">
        <f t="shared" si="12"/>
        <v>390290514</v>
      </c>
    </row>
    <row r="7150" spans="2:21" ht="15.75" customHeight="1" x14ac:dyDescent="0.25">
      <c r="B7150" s="49" t="s">
        <v>364</v>
      </c>
      <c r="C7150" s="50" t="s">
        <v>389</v>
      </c>
      <c r="D7150" s="51" t="s">
        <v>62</v>
      </c>
      <c r="E7150" s="30">
        <v>1570</v>
      </c>
      <c r="F7150" s="30">
        <v>0</v>
      </c>
      <c r="G7150" s="30">
        <v>55108</v>
      </c>
      <c r="H7150" s="30">
        <v>1</v>
      </c>
      <c r="I7150" s="30">
        <v>1</v>
      </c>
      <c r="J7150" s="30">
        <f t="shared" si="3"/>
        <v>0</v>
      </c>
      <c r="K7150" s="30">
        <v>1</v>
      </c>
      <c r="L7150" s="30">
        <f t="shared" si="4"/>
        <v>0</v>
      </c>
      <c r="M7150" s="52" t="str">
        <f t="shared" si="5"/>
        <v>OK</v>
      </c>
      <c r="O7150" s="30">
        <f t="shared" si="6"/>
        <v>1570</v>
      </c>
      <c r="P7150" s="30">
        <f t="shared" si="7"/>
        <v>1468.2640000000001</v>
      </c>
      <c r="Q7150" s="30">
        <f t="shared" si="8"/>
        <v>1468.2640000000001</v>
      </c>
      <c r="R7150" s="30" t="str">
        <f t="shared" si="9"/>
        <v/>
      </c>
      <c r="S7150" s="30" t="str">
        <f t="shared" si="10"/>
        <v/>
      </c>
      <c r="T7150" s="30">
        <f t="shared" si="11"/>
        <v>55108</v>
      </c>
      <c r="U7150" s="30">
        <f t="shared" si="12"/>
        <v>80913092.512000009</v>
      </c>
    </row>
    <row r="7151" spans="2:21" ht="15.75" customHeight="1" x14ac:dyDescent="0.25">
      <c r="B7151" s="49" t="s">
        <v>364</v>
      </c>
      <c r="C7151" s="50" t="s">
        <v>389</v>
      </c>
      <c r="D7151" s="51" t="s">
        <v>63</v>
      </c>
      <c r="E7151" s="30">
        <v>0</v>
      </c>
      <c r="F7151" s="30">
        <f t="shared" si="1"/>
        <v>1</v>
      </c>
      <c r="G7151" s="30">
        <v>0</v>
      </c>
      <c r="H7151" s="30">
        <f t="shared" si="2"/>
        <v>1</v>
      </c>
      <c r="I7151" s="30">
        <v>1</v>
      </c>
      <c r="J7151" s="30">
        <f t="shared" si="3"/>
        <v>0</v>
      </c>
      <c r="K7151" s="30">
        <v>0</v>
      </c>
      <c r="L7151" s="30">
        <f t="shared" si="4"/>
        <v>1</v>
      </c>
      <c r="M7151" s="52" t="str">
        <f t="shared" si="5"/>
        <v>агрегати не працюють</v>
      </c>
      <c r="O7151" s="30" t="str">
        <f t="shared" si="6"/>
        <v/>
      </c>
      <c r="P7151" s="30" t="str">
        <f t="shared" si="7"/>
        <v/>
      </c>
      <c r="Q7151" s="30" t="str">
        <f t="shared" si="8"/>
        <v/>
      </c>
      <c r="R7151" s="30" t="str">
        <f t="shared" si="9"/>
        <v/>
      </c>
      <c r="S7151" s="30" t="str">
        <f t="shared" si="10"/>
        <v/>
      </c>
      <c r="T7151" s="30" t="str">
        <f t="shared" si="11"/>
        <v/>
      </c>
      <c r="U7151" s="30" t="str">
        <f t="shared" si="12"/>
        <v/>
      </c>
    </row>
    <row r="7152" spans="2:21" ht="15.75" customHeight="1" x14ac:dyDescent="0.25">
      <c r="B7152" s="49" t="s">
        <v>364</v>
      </c>
      <c r="C7152" s="50" t="s">
        <v>389</v>
      </c>
      <c r="D7152" s="51" t="s">
        <v>64</v>
      </c>
      <c r="E7152" s="30">
        <v>1222</v>
      </c>
      <c r="F7152" s="30">
        <v>1</v>
      </c>
      <c r="G7152" s="30">
        <v>141423</v>
      </c>
      <c r="H7152" s="30">
        <v>1</v>
      </c>
      <c r="I7152" s="30">
        <v>1</v>
      </c>
      <c r="J7152" s="30">
        <f t="shared" si="3"/>
        <v>0</v>
      </c>
      <c r="K7152" s="30">
        <v>1</v>
      </c>
      <c r="L7152" s="30">
        <f t="shared" si="4"/>
        <v>0</v>
      </c>
      <c r="M7152" s="52" t="str">
        <f t="shared" si="5"/>
        <v>OK</v>
      </c>
      <c r="O7152" s="30" t="str">
        <f t="shared" si="6"/>
        <v/>
      </c>
      <c r="P7152" s="30" t="str">
        <f t="shared" si="7"/>
        <v/>
      </c>
      <c r="Q7152" s="30">
        <f t="shared" si="8"/>
        <v>1222</v>
      </c>
      <c r="R7152" s="30" t="str">
        <f t="shared" si="9"/>
        <v/>
      </c>
      <c r="S7152" s="30" t="str">
        <f t="shared" si="10"/>
        <v/>
      </c>
      <c r="T7152" s="30">
        <f t="shared" si="11"/>
        <v>141423</v>
      </c>
      <c r="U7152" s="30">
        <f t="shared" si="12"/>
        <v>172818906</v>
      </c>
    </row>
    <row r="7153" spans="2:21" ht="15.75" customHeight="1" x14ac:dyDescent="0.25">
      <c r="B7153" s="49" t="s">
        <v>364</v>
      </c>
      <c r="C7153" s="50" t="s">
        <v>389</v>
      </c>
      <c r="D7153" s="51" t="s">
        <v>65</v>
      </c>
      <c r="E7153" s="30">
        <v>555</v>
      </c>
      <c r="F7153" s="30">
        <v>0</v>
      </c>
      <c r="G7153" s="30">
        <v>80828</v>
      </c>
      <c r="H7153" s="30">
        <v>1</v>
      </c>
      <c r="I7153" s="30">
        <v>1</v>
      </c>
      <c r="J7153" s="30">
        <f t="shared" si="3"/>
        <v>0</v>
      </c>
      <c r="K7153" s="30">
        <v>1</v>
      </c>
      <c r="L7153" s="30">
        <f t="shared" si="4"/>
        <v>0</v>
      </c>
      <c r="M7153" s="52" t="str">
        <f t="shared" si="5"/>
        <v>OK</v>
      </c>
      <c r="O7153" s="30">
        <f t="shared" si="6"/>
        <v>555</v>
      </c>
      <c r="P7153" s="30">
        <f t="shared" si="7"/>
        <v>519.03600000000006</v>
      </c>
      <c r="Q7153" s="30">
        <f t="shared" si="8"/>
        <v>519.03600000000006</v>
      </c>
      <c r="R7153" s="30" t="str">
        <f t="shared" si="9"/>
        <v/>
      </c>
      <c r="S7153" s="30" t="str">
        <f t="shared" si="10"/>
        <v/>
      </c>
      <c r="T7153" s="30">
        <f t="shared" si="11"/>
        <v>80828</v>
      </c>
      <c r="U7153" s="30">
        <f t="shared" si="12"/>
        <v>41952641.808000006</v>
      </c>
    </row>
    <row r="7154" spans="2:21" ht="15.75" customHeight="1" x14ac:dyDescent="0.25">
      <c r="B7154" s="49" t="s">
        <v>364</v>
      </c>
      <c r="C7154" s="50" t="s">
        <v>389</v>
      </c>
      <c r="D7154" s="51" t="s">
        <v>66</v>
      </c>
      <c r="E7154" s="30">
        <v>1737</v>
      </c>
      <c r="F7154" s="30">
        <v>0</v>
      </c>
      <c r="G7154" s="30">
        <v>36081</v>
      </c>
      <c r="H7154" s="30">
        <v>1</v>
      </c>
      <c r="I7154" s="30">
        <v>1</v>
      </c>
      <c r="J7154" s="30">
        <f t="shared" si="3"/>
        <v>0</v>
      </c>
      <c r="K7154" s="30">
        <v>1</v>
      </c>
      <c r="L7154" s="30">
        <f t="shared" si="4"/>
        <v>0</v>
      </c>
      <c r="M7154" s="52" t="str">
        <f t="shared" si="5"/>
        <v>OK</v>
      </c>
      <c r="O7154" s="30">
        <f t="shared" si="6"/>
        <v>1737</v>
      </c>
      <c r="P7154" s="30">
        <f t="shared" si="7"/>
        <v>1624.4424000000001</v>
      </c>
      <c r="Q7154" s="30">
        <f t="shared" si="8"/>
        <v>1624.4424000000001</v>
      </c>
      <c r="R7154" s="30" t="str">
        <f t="shared" si="9"/>
        <v/>
      </c>
      <c r="S7154" s="30" t="str">
        <f t="shared" si="10"/>
        <v/>
      </c>
      <c r="T7154" s="30">
        <f t="shared" si="11"/>
        <v>36081</v>
      </c>
      <c r="U7154" s="30">
        <f t="shared" si="12"/>
        <v>58611506.234400004</v>
      </c>
    </row>
    <row r="7155" spans="2:21" ht="15.75" customHeight="1" x14ac:dyDescent="0.25">
      <c r="B7155" s="49" t="s">
        <v>364</v>
      </c>
      <c r="C7155" s="50" t="s">
        <v>389</v>
      </c>
      <c r="D7155" s="51" t="s">
        <v>67</v>
      </c>
      <c r="E7155" s="30">
        <v>0</v>
      </c>
      <c r="F7155" s="30">
        <f t="shared" si="1"/>
        <v>1</v>
      </c>
      <c r="G7155" s="30">
        <v>0</v>
      </c>
      <c r="H7155" s="30">
        <f t="shared" si="2"/>
        <v>1</v>
      </c>
      <c r="I7155" s="30">
        <v>1</v>
      </c>
      <c r="J7155" s="30">
        <f t="shared" si="3"/>
        <v>0</v>
      </c>
      <c r="K7155" s="30">
        <v>0</v>
      </c>
      <c r="L7155" s="30">
        <f t="shared" si="4"/>
        <v>1</v>
      </c>
      <c r="M7155" s="52" t="str">
        <f t="shared" si="5"/>
        <v>агрегати не працюють</v>
      </c>
      <c r="O7155" s="30" t="str">
        <f t="shared" si="6"/>
        <v/>
      </c>
      <c r="P7155" s="30" t="str">
        <f t="shared" si="7"/>
        <v/>
      </c>
      <c r="Q7155" s="30" t="str">
        <f t="shared" si="8"/>
        <v/>
      </c>
      <c r="R7155" s="30" t="str">
        <f t="shared" si="9"/>
        <v/>
      </c>
      <c r="S7155" s="30" t="str">
        <f t="shared" si="10"/>
        <v/>
      </c>
      <c r="T7155" s="30" t="str">
        <f t="shared" si="11"/>
        <v/>
      </c>
      <c r="U7155" s="30" t="str">
        <f t="shared" si="12"/>
        <v/>
      </c>
    </row>
    <row r="7156" spans="2:21" ht="15.75" customHeight="1" x14ac:dyDescent="0.25">
      <c r="B7156" s="49" t="s">
        <v>364</v>
      </c>
      <c r="C7156" s="50" t="s">
        <v>389</v>
      </c>
      <c r="D7156" s="51" t="s">
        <v>68</v>
      </c>
      <c r="E7156" s="30">
        <v>0</v>
      </c>
      <c r="F7156" s="30">
        <f t="shared" si="1"/>
        <v>1</v>
      </c>
      <c r="G7156" s="30">
        <v>0</v>
      </c>
      <c r="H7156" s="30">
        <f t="shared" si="2"/>
        <v>1</v>
      </c>
      <c r="I7156" s="30">
        <v>1</v>
      </c>
      <c r="J7156" s="30">
        <f t="shared" si="3"/>
        <v>0</v>
      </c>
      <c r="K7156" s="30">
        <v>0</v>
      </c>
      <c r="L7156" s="30">
        <f t="shared" si="4"/>
        <v>1</v>
      </c>
      <c r="M7156" s="52" t="str">
        <f t="shared" si="5"/>
        <v>агрегати не працюють</v>
      </c>
      <c r="O7156" s="30" t="str">
        <f t="shared" si="6"/>
        <v/>
      </c>
      <c r="P7156" s="30" t="str">
        <f t="shared" si="7"/>
        <v/>
      </c>
      <c r="Q7156" s="30" t="str">
        <f t="shared" si="8"/>
        <v/>
      </c>
      <c r="R7156" s="30" t="str">
        <f t="shared" si="9"/>
        <v/>
      </c>
      <c r="S7156" s="30" t="str">
        <f t="shared" si="10"/>
        <v/>
      </c>
      <c r="T7156" s="30" t="str">
        <f t="shared" si="11"/>
        <v/>
      </c>
      <c r="U7156" s="30" t="str">
        <f t="shared" si="12"/>
        <v/>
      </c>
    </row>
    <row r="7157" spans="2:21" ht="15.75" customHeight="1" x14ac:dyDescent="0.25">
      <c r="B7157" s="49" t="s">
        <v>364</v>
      </c>
      <c r="C7157" s="50" t="s">
        <v>389</v>
      </c>
      <c r="D7157" s="51" t="s">
        <v>69</v>
      </c>
      <c r="E7157" s="30">
        <v>1720</v>
      </c>
      <c r="F7157" s="30">
        <v>1</v>
      </c>
      <c r="G7157" s="30">
        <v>95808</v>
      </c>
      <c r="H7157" s="30">
        <v>0</v>
      </c>
      <c r="I7157" s="30">
        <v>1</v>
      </c>
      <c r="J7157" s="30">
        <f t="shared" si="3"/>
        <v>0</v>
      </c>
      <c r="K7157" s="30">
        <v>1</v>
      </c>
      <c r="L7157" s="30">
        <f t="shared" si="4"/>
        <v>0</v>
      </c>
      <c r="M7157" s="52" t="str">
        <f t="shared" si="5"/>
        <v>OK</v>
      </c>
      <c r="O7157" s="30" t="str">
        <f t="shared" si="6"/>
        <v/>
      </c>
      <c r="P7157" s="30" t="str">
        <f t="shared" si="7"/>
        <v/>
      </c>
      <c r="Q7157" s="30">
        <f t="shared" si="8"/>
        <v>1720</v>
      </c>
      <c r="R7157" s="30">
        <f t="shared" si="9"/>
        <v>95808</v>
      </c>
      <c r="S7157" s="30">
        <f t="shared" si="10"/>
        <v>114500.14080000001</v>
      </c>
      <c r="T7157" s="30">
        <f t="shared" si="11"/>
        <v>114500.14080000001</v>
      </c>
      <c r="U7157" s="30">
        <f t="shared" si="12"/>
        <v>196940242.17600003</v>
      </c>
    </row>
    <row r="7158" spans="2:21" ht="15.75" customHeight="1" x14ac:dyDescent="0.25">
      <c r="B7158" s="49" t="s">
        <v>364</v>
      </c>
      <c r="C7158" s="50" t="s">
        <v>389</v>
      </c>
      <c r="D7158" s="51" t="s">
        <v>70</v>
      </c>
      <c r="E7158" s="30">
        <v>1554</v>
      </c>
      <c r="F7158" s="30">
        <v>0</v>
      </c>
      <c r="G7158" s="30">
        <v>80711</v>
      </c>
      <c r="H7158" s="30">
        <v>1</v>
      </c>
      <c r="I7158" s="30">
        <v>1</v>
      </c>
      <c r="J7158" s="30">
        <f t="shared" si="3"/>
        <v>0</v>
      </c>
      <c r="K7158" s="30">
        <v>1</v>
      </c>
      <c r="L7158" s="30">
        <f t="shared" si="4"/>
        <v>0</v>
      </c>
      <c r="M7158" s="52" t="str">
        <f t="shared" si="5"/>
        <v>OK</v>
      </c>
      <c r="O7158" s="30">
        <f t="shared" si="6"/>
        <v>1554</v>
      </c>
      <c r="P7158" s="30">
        <f t="shared" si="7"/>
        <v>1453.3008</v>
      </c>
      <c r="Q7158" s="30">
        <f t="shared" si="8"/>
        <v>1453.3008</v>
      </c>
      <c r="R7158" s="30" t="str">
        <f t="shared" si="9"/>
        <v/>
      </c>
      <c r="S7158" s="30" t="str">
        <f t="shared" si="10"/>
        <v/>
      </c>
      <c r="T7158" s="30">
        <f t="shared" si="11"/>
        <v>80711</v>
      </c>
      <c r="U7158" s="30">
        <f t="shared" si="12"/>
        <v>117297360.8688</v>
      </c>
    </row>
    <row r="7159" spans="2:21" ht="15.75" customHeight="1" x14ac:dyDescent="0.25">
      <c r="B7159" s="49" t="s">
        <v>364</v>
      </c>
      <c r="C7159" s="50" t="s">
        <v>389</v>
      </c>
      <c r="D7159" s="51" t="s">
        <v>71</v>
      </c>
      <c r="E7159" s="30">
        <v>0</v>
      </c>
      <c r="F7159" s="30">
        <f t="shared" si="1"/>
        <v>1</v>
      </c>
      <c r="G7159" s="30">
        <v>0</v>
      </c>
      <c r="H7159" s="30">
        <f t="shared" si="2"/>
        <v>1</v>
      </c>
      <c r="I7159" s="30">
        <v>1</v>
      </c>
      <c r="J7159" s="30">
        <f t="shared" si="3"/>
        <v>0</v>
      </c>
      <c r="K7159" s="30">
        <v>0</v>
      </c>
      <c r="L7159" s="30">
        <f t="shared" si="4"/>
        <v>1</v>
      </c>
      <c r="M7159" s="52" t="str">
        <f t="shared" si="5"/>
        <v>агрегати не працюють</v>
      </c>
      <c r="O7159" s="30" t="str">
        <f t="shared" si="6"/>
        <v/>
      </c>
      <c r="P7159" s="30" t="str">
        <f t="shared" si="7"/>
        <v/>
      </c>
      <c r="Q7159" s="30" t="str">
        <f t="shared" si="8"/>
        <v/>
      </c>
      <c r="R7159" s="30" t="str">
        <f t="shared" si="9"/>
        <v/>
      </c>
      <c r="S7159" s="30" t="str">
        <f t="shared" si="10"/>
        <v/>
      </c>
      <c r="T7159" s="30" t="str">
        <f t="shared" si="11"/>
        <v/>
      </c>
      <c r="U7159" s="30" t="str">
        <f t="shared" si="12"/>
        <v/>
      </c>
    </row>
    <row r="7160" spans="2:21" ht="15.75" customHeight="1" x14ac:dyDescent="0.25">
      <c r="B7160" s="49" t="s">
        <v>364</v>
      </c>
      <c r="C7160" s="50" t="s">
        <v>389</v>
      </c>
      <c r="D7160" s="51" t="s">
        <v>72</v>
      </c>
      <c r="E7160" s="30">
        <v>674</v>
      </c>
      <c r="F7160" s="30">
        <v>1</v>
      </c>
      <c r="G7160" s="30">
        <v>264486</v>
      </c>
      <c r="H7160" s="30">
        <v>0</v>
      </c>
      <c r="I7160" s="30">
        <v>1</v>
      </c>
      <c r="J7160" s="30">
        <f t="shared" si="3"/>
        <v>0</v>
      </c>
      <c r="K7160" s="30">
        <v>1</v>
      </c>
      <c r="L7160" s="30">
        <f t="shared" si="4"/>
        <v>0</v>
      </c>
      <c r="M7160" s="52" t="str">
        <f t="shared" si="5"/>
        <v>OK</v>
      </c>
      <c r="O7160" s="30" t="str">
        <f t="shared" si="6"/>
        <v/>
      </c>
      <c r="P7160" s="30" t="str">
        <f t="shared" si="7"/>
        <v/>
      </c>
      <c r="Q7160" s="30">
        <f t="shared" si="8"/>
        <v>674</v>
      </c>
      <c r="R7160" s="30">
        <f t="shared" si="9"/>
        <v>264486</v>
      </c>
      <c r="S7160" s="30">
        <f t="shared" si="10"/>
        <v>316087.21860000002</v>
      </c>
      <c r="T7160" s="30">
        <f t="shared" si="11"/>
        <v>316087.21860000002</v>
      </c>
      <c r="U7160" s="30">
        <f t="shared" si="12"/>
        <v>213042785.3364</v>
      </c>
    </row>
    <row r="7161" spans="2:21" ht="15.75" customHeight="1" x14ac:dyDescent="0.25">
      <c r="B7161" s="49" t="s">
        <v>364</v>
      </c>
      <c r="C7161" s="50" t="s">
        <v>389</v>
      </c>
      <c r="D7161" s="51" t="s">
        <v>73</v>
      </c>
      <c r="E7161" s="30">
        <v>0</v>
      </c>
      <c r="F7161" s="30">
        <f t="shared" si="1"/>
        <v>1</v>
      </c>
      <c r="G7161" s="30">
        <v>0</v>
      </c>
      <c r="H7161" s="30">
        <f t="shared" si="2"/>
        <v>1</v>
      </c>
      <c r="I7161" s="30">
        <v>1</v>
      </c>
      <c r="J7161" s="30">
        <f t="shared" si="3"/>
        <v>0</v>
      </c>
      <c r="K7161" s="30">
        <v>0</v>
      </c>
      <c r="L7161" s="30">
        <f t="shared" si="4"/>
        <v>1</v>
      </c>
      <c r="M7161" s="52" t="str">
        <f t="shared" si="5"/>
        <v>агрегати не працюють</v>
      </c>
      <c r="O7161" s="30" t="str">
        <f t="shared" si="6"/>
        <v/>
      </c>
      <c r="P7161" s="30" t="str">
        <f t="shared" si="7"/>
        <v/>
      </c>
      <c r="Q7161" s="30" t="str">
        <f t="shared" si="8"/>
        <v/>
      </c>
      <c r="R7161" s="30" t="str">
        <f t="shared" si="9"/>
        <v/>
      </c>
      <c r="S7161" s="30" t="str">
        <f t="shared" si="10"/>
        <v/>
      </c>
      <c r="T7161" s="30" t="str">
        <f t="shared" si="11"/>
        <v/>
      </c>
      <c r="U7161" s="30" t="str">
        <f t="shared" si="12"/>
        <v/>
      </c>
    </row>
    <row r="7162" spans="2:21" ht="15.75" customHeight="1" x14ac:dyDescent="0.25">
      <c r="B7162" s="49" t="s">
        <v>364</v>
      </c>
      <c r="C7162" s="50" t="s">
        <v>389</v>
      </c>
      <c r="D7162" s="51" t="s">
        <v>74</v>
      </c>
      <c r="E7162" s="30">
        <v>1941</v>
      </c>
      <c r="F7162" s="30">
        <v>1</v>
      </c>
      <c r="G7162" s="30">
        <v>259882</v>
      </c>
      <c r="H7162" s="30">
        <v>0</v>
      </c>
      <c r="I7162" s="30">
        <v>1</v>
      </c>
      <c r="J7162" s="30">
        <f t="shared" si="3"/>
        <v>0</v>
      </c>
      <c r="K7162" s="30">
        <v>1</v>
      </c>
      <c r="L7162" s="30">
        <f t="shared" si="4"/>
        <v>0</v>
      </c>
      <c r="M7162" s="52" t="str">
        <f t="shared" si="5"/>
        <v>OK</v>
      </c>
      <c r="O7162" s="30" t="str">
        <f t="shared" si="6"/>
        <v/>
      </c>
      <c r="P7162" s="30" t="str">
        <f t="shared" si="7"/>
        <v/>
      </c>
      <c r="Q7162" s="30">
        <f t="shared" si="8"/>
        <v>1941</v>
      </c>
      <c r="R7162" s="30">
        <f t="shared" si="9"/>
        <v>259882</v>
      </c>
      <c r="S7162" s="30">
        <f t="shared" si="10"/>
        <v>310584.97820000001</v>
      </c>
      <c r="T7162" s="30">
        <f t="shared" si="11"/>
        <v>310584.97820000001</v>
      </c>
      <c r="U7162" s="30">
        <f t="shared" si="12"/>
        <v>602845442.68620002</v>
      </c>
    </row>
    <row r="7163" spans="2:21" ht="15.75" customHeight="1" x14ac:dyDescent="0.25">
      <c r="B7163" s="49" t="s">
        <v>364</v>
      </c>
      <c r="C7163" s="50" t="s">
        <v>389</v>
      </c>
      <c r="D7163" s="51" t="s">
        <v>75</v>
      </c>
      <c r="E7163" s="30">
        <v>0</v>
      </c>
      <c r="F7163" s="30">
        <f t="shared" si="1"/>
        <v>1</v>
      </c>
      <c r="G7163" s="30">
        <v>0</v>
      </c>
      <c r="H7163" s="30">
        <f t="shared" si="2"/>
        <v>1</v>
      </c>
      <c r="I7163" s="30">
        <v>1</v>
      </c>
      <c r="J7163" s="30">
        <f t="shared" si="3"/>
        <v>0</v>
      </c>
      <c r="K7163" s="30">
        <v>0</v>
      </c>
      <c r="L7163" s="30">
        <f t="shared" si="4"/>
        <v>1</v>
      </c>
      <c r="M7163" s="52" t="str">
        <f t="shared" si="5"/>
        <v>агрегати не працюють</v>
      </c>
      <c r="O7163" s="30" t="str">
        <f t="shared" si="6"/>
        <v/>
      </c>
      <c r="P7163" s="30" t="str">
        <f t="shared" si="7"/>
        <v/>
      </c>
      <c r="Q7163" s="30" t="str">
        <f t="shared" si="8"/>
        <v/>
      </c>
      <c r="R7163" s="30" t="str">
        <f t="shared" si="9"/>
        <v/>
      </c>
      <c r="S7163" s="30" t="str">
        <f t="shared" si="10"/>
        <v/>
      </c>
      <c r="T7163" s="30" t="str">
        <f t="shared" si="11"/>
        <v/>
      </c>
      <c r="U7163" s="30" t="str">
        <f t="shared" si="12"/>
        <v/>
      </c>
    </row>
    <row r="7164" spans="2:21" ht="15.75" customHeight="1" x14ac:dyDescent="0.25">
      <c r="B7164" s="49" t="s">
        <v>364</v>
      </c>
      <c r="C7164" s="50" t="s">
        <v>389</v>
      </c>
      <c r="D7164" s="51" t="s">
        <v>76</v>
      </c>
      <c r="E7164" s="30">
        <v>590</v>
      </c>
      <c r="F7164" s="30">
        <v>0</v>
      </c>
      <c r="G7164" s="30">
        <v>132466</v>
      </c>
      <c r="H7164" s="30">
        <v>0</v>
      </c>
      <c r="I7164" s="30">
        <v>1</v>
      </c>
      <c r="J7164" s="30">
        <f t="shared" si="3"/>
        <v>0</v>
      </c>
      <c r="K7164" s="30">
        <v>1</v>
      </c>
      <c r="L7164" s="30">
        <f t="shared" si="4"/>
        <v>0</v>
      </c>
      <c r="M7164" s="52" t="str">
        <f t="shared" si="5"/>
        <v>OK</v>
      </c>
      <c r="O7164" s="30">
        <f t="shared" si="6"/>
        <v>590</v>
      </c>
      <c r="P7164" s="30">
        <f t="shared" si="7"/>
        <v>551.76800000000003</v>
      </c>
      <c r="Q7164" s="30">
        <f t="shared" si="8"/>
        <v>551.76800000000003</v>
      </c>
      <c r="R7164" s="30">
        <f t="shared" si="9"/>
        <v>132466</v>
      </c>
      <c r="S7164" s="30">
        <f t="shared" si="10"/>
        <v>158310.11660000001</v>
      </c>
      <c r="T7164" s="30">
        <f t="shared" si="11"/>
        <v>158310.11660000001</v>
      </c>
      <c r="U7164" s="30">
        <f t="shared" si="12"/>
        <v>87350456.416148812</v>
      </c>
    </row>
    <row r="7165" spans="2:21" ht="15.75" customHeight="1" x14ac:dyDescent="0.25">
      <c r="B7165" s="49" t="s">
        <v>364</v>
      </c>
      <c r="C7165" s="50" t="s">
        <v>389</v>
      </c>
      <c r="D7165" s="51" t="s">
        <v>77</v>
      </c>
      <c r="E7165" s="30">
        <v>495</v>
      </c>
      <c r="F7165" s="30">
        <v>1</v>
      </c>
      <c r="G7165" s="30">
        <v>169839</v>
      </c>
      <c r="H7165" s="30">
        <v>0</v>
      </c>
      <c r="I7165" s="30">
        <v>1</v>
      </c>
      <c r="J7165" s="30">
        <f t="shared" si="3"/>
        <v>0</v>
      </c>
      <c r="K7165" s="30">
        <v>1</v>
      </c>
      <c r="L7165" s="30">
        <f t="shared" si="4"/>
        <v>0</v>
      </c>
      <c r="M7165" s="52" t="str">
        <f t="shared" si="5"/>
        <v>OK</v>
      </c>
      <c r="O7165" s="30" t="str">
        <f t="shared" si="6"/>
        <v/>
      </c>
      <c r="P7165" s="30" t="str">
        <f t="shared" si="7"/>
        <v/>
      </c>
      <c r="Q7165" s="30">
        <f t="shared" si="8"/>
        <v>495</v>
      </c>
      <c r="R7165" s="30">
        <f t="shared" si="9"/>
        <v>169839</v>
      </c>
      <c r="S7165" s="30">
        <f t="shared" si="10"/>
        <v>202974.5889</v>
      </c>
      <c r="T7165" s="30">
        <f t="shared" si="11"/>
        <v>202974.5889</v>
      </c>
      <c r="U7165" s="30">
        <f t="shared" si="12"/>
        <v>100472421.5055</v>
      </c>
    </row>
    <row r="7166" spans="2:21" ht="15.75" customHeight="1" x14ac:dyDescent="0.25">
      <c r="B7166" s="49" t="s">
        <v>364</v>
      </c>
      <c r="C7166" s="50" t="s">
        <v>389</v>
      </c>
      <c r="D7166" s="51" t="s">
        <v>78</v>
      </c>
      <c r="E7166" s="30">
        <v>914</v>
      </c>
      <c r="F7166" s="30">
        <v>0</v>
      </c>
      <c r="G7166" s="30">
        <v>32123</v>
      </c>
      <c r="H7166" s="30">
        <v>0</v>
      </c>
      <c r="I7166" s="30">
        <v>1</v>
      </c>
      <c r="J7166" s="30">
        <f t="shared" si="3"/>
        <v>0</v>
      </c>
      <c r="K7166" s="30">
        <v>1</v>
      </c>
      <c r="L7166" s="30">
        <f t="shared" si="4"/>
        <v>0</v>
      </c>
      <c r="M7166" s="52" t="str">
        <f t="shared" si="5"/>
        <v>OK</v>
      </c>
      <c r="O7166" s="30">
        <f t="shared" si="6"/>
        <v>914</v>
      </c>
      <c r="P7166" s="30">
        <f t="shared" si="7"/>
        <v>854.77280000000007</v>
      </c>
      <c r="Q7166" s="30">
        <f t="shared" si="8"/>
        <v>854.77280000000007</v>
      </c>
      <c r="R7166" s="30">
        <f t="shared" si="9"/>
        <v>32123</v>
      </c>
      <c r="S7166" s="30">
        <f t="shared" si="10"/>
        <v>38390.1973</v>
      </c>
      <c r="T7166" s="30">
        <f t="shared" si="11"/>
        <v>38390.1973</v>
      </c>
      <c r="U7166" s="30">
        <f t="shared" si="12"/>
        <v>32814896.438673444</v>
      </c>
    </row>
    <row r="7167" spans="2:21" ht="15.75" customHeight="1" x14ac:dyDescent="0.25">
      <c r="B7167" s="49" t="s">
        <v>364</v>
      </c>
      <c r="C7167" s="50" t="s">
        <v>389</v>
      </c>
      <c r="D7167" s="51" t="s">
        <v>79</v>
      </c>
      <c r="E7167" s="30">
        <v>0</v>
      </c>
      <c r="F7167" s="30">
        <f t="shared" si="1"/>
        <v>1</v>
      </c>
      <c r="G7167" s="30">
        <v>0</v>
      </c>
      <c r="H7167" s="30">
        <f t="shared" si="2"/>
        <v>1</v>
      </c>
      <c r="I7167" s="30">
        <v>1</v>
      </c>
      <c r="J7167" s="30">
        <f t="shared" si="3"/>
        <v>0</v>
      </c>
      <c r="K7167" s="30">
        <v>0</v>
      </c>
      <c r="L7167" s="30">
        <f t="shared" si="4"/>
        <v>1</v>
      </c>
      <c r="M7167" s="52" t="str">
        <f t="shared" si="5"/>
        <v>агрегати не працюють</v>
      </c>
      <c r="O7167" s="30" t="str">
        <f t="shared" si="6"/>
        <v/>
      </c>
      <c r="P7167" s="30" t="str">
        <f t="shared" si="7"/>
        <v/>
      </c>
      <c r="Q7167" s="30" t="str">
        <f t="shared" si="8"/>
        <v/>
      </c>
      <c r="R7167" s="30" t="str">
        <f t="shared" si="9"/>
        <v/>
      </c>
      <c r="S7167" s="30" t="str">
        <f t="shared" si="10"/>
        <v/>
      </c>
      <c r="T7167" s="30" t="str">
        <f t="shared" si="11"/>
        <v/>
      </c>
      <c r="U7167" s="30" t="str">
        <f t="shared" si="12"/>
        <v/>
      </c>
    </row>
    <row r="7168" spans="2:21" ht="15.75" customHeight="1" x14ac:dyDescent="0.25">
      <c r="B7168" s="49" t="s">
        <v>364</v>
      </c>
      <c r="C7168" s="50" t="s">
        <v>389</v>
      </c>
      <c r="D7168" s="51" t="s">
        <v>80</v>
      </c>
      <c r="E7168" s="30">
        <v>1253</v>
      </c>
      <c r="F7168" s="30">
        <v>1</v>
      </c>
      <c r="G7168" s="30">
        <v>145734</v>
      </c>
      <c r="H7168" s="30">
        <v>0</v>
      </c>
      <c r="I7168" s="30">
        <v>1</v>
      </c>
      <c r="J7168" s="30">
        <f t="shared" si="3"/>
        <v>0</v>
      </c>
      <c r="K7168" s="30">
        <v>1</v>
      </c>
      <c r="L7168" s="30">
        <f t="shared" si="4"/>
        <v>0</v>
      </c>
      <c r="M7168" s="52" t="str">
        <f t="shared" si="5"/>
        <v>OK</v>
      </c>
      <c r="O7168" s="30" t="str">
        <f t="shared" si="6"/>
        <v/>
      </c>
      <c r="P7168" s="30" t="str">
        <f t="shared" si="7"/>
        <v/>
      </c>
      <c r="Q7168" s="30">
        <f t="shared" si="8"/>
        <v>1253</v>
      </c>
      <c r="R7168" s="30">
        <f t="shared" si="9"/>
        <v>145734</v>
      </c>
      <c r="S7168" s="30">
        <f t="shared" si="10"/>
        <v>174166.7034</v>
      </c>
      <c r="T7168" s="30">
        <f t="shared" si="11"/>
        <v>174166.7034</v>
      </c>
      <c r="U7168" s="30">
        <f t="shared" si="12"/>
        <v>218230879.36019999</v>
      </c>
    </row>
    <row r="7169" spans="2:21" ht="15.75" customHeight="1" x14ac:dyDescent="0.25">
      <c r="B7169" s="49" t="s">
        <v>364</v>
      </c>
      <c r="C7169" s="50" t="s">
        <v>389</v>
      </c>
      <c r="D7169" s="51" t="s">
        <v>81</v>
      </c>
      <c r="E7169" s="30">
        <v>1505</v>
      </c>
      <c r="F7169" s="30">
        <v>1</v>
      </c>
      <c r="G7169" s="30">
        <v>226308</v>
      </c>
      <c r="H7169" s="30">
        <v>1</v>
      </c>
      <c r="I7169" s="30">
        <v>1</v>
      </c>
      <c r="J7169" s="30">
        <f t="shared" si="3"/>
        <v>0</v>
      </c>
      <c r="K7169" s="30">
        <v>1</v>
      </c>
      <c r="L7169" s="30">
        <f t="shared" si="4"/>
        <v>0</v>
      </c>
      <c r="M7169" s="52" t="str">
        <f t="shared" si="5"/>
        <v>OK</v>
      </c>
      <c r="O7169" s="30" t="str">
        <f t="shared" si="6"/>
        <v/>
      </c>
      <c r="P7169" s="30" t="str">
        <f t="shared" si="7"/>
        <v/>
      </c>
      <c r="Q7169" s="30">
        <f t="shared" si="8"/>
        <v>1505</v>
      </c>
      <c r="R7169" s="30" t="str">
        <f t="shared" si="9"/>
        <v/>
      </c>
      <c r="S7169" s="30" t="str">
        <f t="shared" si="10"/>
        <v/>
      </c>
      <c r="T7169" s="30">
        <f t="shared" si="11"/>
        <v>226308</v>
      </c>
      <c r="U7169" s="30">
        <f t="shared" si="12"/>
        <v>340593540</v>
      </c>
    </row>
    <row r="7170" spans="2:21" ht="15.75" customHeight="1" x14ac:dyDescent="0.25">
      <c r="B7170" s="49" t="s">
        <v>364</v>
      </c>
      <c r="C7170" s="50" t="s">
        <v>389</v>
      </c>
      <c r="D7170" s="51" t="s">
        <v>82</v>
      </c>
      <c r="E7170" s="30">
        <v>0</v>
      </c>
      <c r="F7170" s="30">
        <f t="shared" si="1"/>
        <v>1</v>
      </c>
      <c r="G7170" s="30">
        <v>0</v>
      </c>
      <c r="H7170" s="30">
        <f t="shared" si="2"/>
        <v>1</v>
      </c>
      <c r="I7170" s="30">
        <v>1</v>
      </c>
      <c r="J7170" s="30">
        <f t="shared" si="3"/>
        <v>0</v>
      </c>
      <c r="K7170" s="30">
        <v>0</v>
      </c>
      <c r="L7170" s="30">
        <f t="shared" si="4"/>
        <v>1</v>
      </c>
      <c r="M7170" s="52" t="str">
        <f t="shared" si="5"/>
        <v>агрегати не працюють</v>
      </c>
      <c r="O7170" s="30" t="str">
        <f t="shared" si="6"/>
        <v/>
      </c>
      <c r="P7170" s="30" t="str">
        <f t="shared" si="7"/>
        <v/>
      </c>
      <c r="Q7170" s="30" t="str">
        <f t="shared" si="8"/>
        <v/>
      </c>
      <c r="R7170" s="30" t="str">
        <f t="shared" si="9"/>
        <v/>
      </c>
      <c r="S7170" s="30" t="str">
        <f t="shared" si="10"/>
        <v/>
      </c>
      <c r="T7170" s="30" t="str">
        <f t="shared" si="11"/>
        <v/>
      </c>
      <c r="U7170" s="30" t="str">
        <f t="shared" si="12"/>
        <v/>
      </c>
    </row>
    <row r="7171" spans="2:21" ht="15.75" customHeight="1" x14ac:dyDescent="0.25">
      <c r="B7171" s="49" t="s">
        <v>364</v>
      </c>
      <c r="C7171" s="50" t="s">
        <v>389</v>
      </c>
      <c r="D7171" s="51" t="s">
        <v>83</v>
      </c>
      <c r="E7171" s="30">
        <v>0</v>
      </c>
      <c r="F7171" s="30">
        <f t="shared" si="1"/>
        <v>1</v>
      </c>
      <c r="G7171" s="30">
        <v>0</v>
      </c>
      <c r="H7171" s="30">
        <f t="shared" si="2"/>
        <v>1</v>
      </c>
      <c r="I7171" s="30">
        <v>1</v>
      </c>
      <c r="J7171" s="30">
        <f t="shared" si="3"/>
        <v>0</v>
      </c>
      <c r="K7171" s="30">
        <v>0</v>
      </c>
      <c r="L7171" s="30">
        <f t="shared" si="4"/>
        <v>1</v>
      </c>
      <c r="M7171" s="52" t="str">
        <f t="shared" si="5"/>
        <v>агрегати не працюють</v>
      </c>
      <c r="O7171" s="30" t="str">
        <f t="shared" si="6"/>
        <v/>
      </c>
      <c r="P7171" s="30" t="str">
        <f t="shared" si="7"/>
        <v/>
      </c>
      <c r="Q7171" s="30" t="str">
        <f t="shared" si="8"/>
        <v/>
      </c>
      <c r="R7171" s="30" t="str">
        <f t="shared" si="9"/>
        <v/>
      </c>
      <c r="S7171" s="30" t="str">
        <f t="shared" si="10"/>
        <v/>
      </c>
      <c r="T7171" s="30" t="str">
        <f t="shared" si="11"/>
        <v/>
      </c>
      <c r="U7171" s="30" t="str">
        <f t="shared" si="12"/>
        <v/>
      </c>
    </row>
    <row r="7172" spans="2:21" ht="15.75" customHeight="1" x14ac:dyDescent="0.25">
      <c r="B7172" s="49" t="s">
        <v>364</v>
      </c>
      <c r="C7172" s="50" t="s">
        <v>390</v>
      </c>
      <c r="D7172" s="51" t="s">
        <v>60</v>
      </c>
      <c r="E7172" s="30">
        <v>1401</v>
      </c>
      <c r="F7172" s="30">
        <v>1</v>
      </c>
      <c r="G7172" s="30">
        <v>125384</v>
      </c>
      <c r="H7172" s="30">
        <v>0</v>
      </c>
      <c r="I7172" s="30">
        <v>1</v>
      </c>
      <c r="J7172" s="30">
        <f t="shared" si="3"/>
        <v>0</v>
      </c>
      <c r="K7172" s="30">
        <v>1</v>
      </c>
      <c r="L7172" s="30">
        <f t="shared" si="4"/>
        <v>0</v>
      </c>
      <c r="M7172" s="52" t="str">
        <f t="shared" si="5"/>
        <v>OK</v>
      </c>
      <c r="O7172" s="30" t="str">
        <f t="shared" si="6"/>
        <v/>
      </c>
      <c r="P7172" s="30" t="str">
        <f t="shared" si="7"/>
        <v/>
      </c>
      <c r="Q7172" s="30">
        <f t="shared" si="8"/>
        <v>1401</v>
      </c>
      <c r="R7172" s="30">
        <f t="shared" si="9"/>
        <v>125384</v>
      </c>
      <c r="S7172" s="30">
        <f t="shared" si="10"/>
        <v>149846.4184</v>
      </c>
      <c r="T7172" s="30">
        <f t="shared" si="11"/>
        <v>149846.4184</v>
      </c>
      <c r="U7172" s="30">
        <f t="shared" si="12"/>
        <v>209934832.17839998</v>
      </c>
    </row>
    <row r="7173" spans="2:21" ht="15.75" customHeight="1" x14ac:dyDescent="0.25">
      <c r="B7173" s="49" t="s">
        <v>364</v>
      </c>
      <c r="C7173" s="50" t="s">
        <v>390</v>
      </c>
      <c r="D7173" s="51" t="s">
        <v>61</v>
      </c>
      <c r="E7173" s="30">
        <v>704</v>
      </c>
      <c r="F7173" s="30">
        <v>1</v>
      </c>
      <c r="G7173" s="30">
        <v>265979</v>
      </c>
      <c r="H7173" s="30">
        <v>1</v>
      </c>
      <c r="I7173" s="30">
        <v>1</v>
      </c>
      <c r="J7173" s="30">
        <f t="shared" si="3"/>
        <v>0</v>
      </c>
      <c r="K7173" s="30">
        <v>1</v>
      </c>
      <c r="L7173" s="30">
        <f t="shared" si="4"/>
        <v>0</v>
      </c>
      <c r="M7173" s="52" t="str">
        <f t="shared" si="5"/>
        <v>OK</v>
      </c>
      <c r="O7173" s="30" t="str">
        <f t="shared" si="6"/>
        <v/>
      </c>
      <c r="P7173" s="30" t="str">
        <f t="shared" si="7"/>
        <v/>
      </c>
      <c r="Q7173" s="30">
        <f t="shared" si="8"/>
        <v>704</v>
      </c>
      <c r="R7173" s="30" t="str">
        <f t="shared" si="9"/>
        <v/>
      </c>
      <c r="S7173" s="30" t="str">
        <f t="shared" si="10"/>
        <v/>
      </c>
      <c r="T7173" s="30">
        <f t="shared" si="11"/>
        <v>265979</v>
      </c>
      <c r="U7173" s="30">
        <f t="shared" si="12"/>
        <v>187249216</v>
      </c>
    </row>
    <row r="7174" spans="2:21" ht="15.75" customHeight="1" x14ac:dyDescent="0.25">
      <c r="B7174" s="49" t="s">
        <v>364</v>
      </c>
      <c r="C7174" s="50" t="s">
        <v>390</v>
      </c>
      <c r="D7174" s="51" t="s">
        <v>62</v>
      </c>
      <c r="E7174" s="30">
        <v>0</v>
      </c>
      <c r="F7174" s="30">
        <f t="shared" si="1"/>
        <v>1</v>
      </c>
      <c r="G7174" s="30">
        <v>0</v>
      </c>
      <c r="H7174" s="30">
        <f t="shared" si="2"/>
        <v>1</v>
      </c>
      <c r="I7174" s="30">
        <v>1</v>
      </c>
      <c r="J7174" s="30">
        <f t="shared" si="3"/>
        <v>0</v>
      </c>
      <c r="K7174" s="30">
        <v>0</v>
      </c>
      <c r="L7174" s="30">
        <f t="shared" si="4"/>
        <v>1</v>
      </c>
      <c r="M7174" s="52" t="str">
        <f t="shared" si="5"/>
        <v>агрегати не працюють</v>
      </c>
      <c r="O7174" s="30" t="str">
        <f t="shared" si="6"/>
        <v/>
      </c>
      <c r="P7174" s="30" t="str">
        <f t="shared" si="7"/>
        <v/>
      </c>
      <c r="Q7174" s="30" t="str">
        <f t="shared" si="8"/>
        <v/>
      </c>
      <c r="R7174" s="30" t="str">
        <f t="shared" si="9"/>
        <v/>
      </c>
      <c r="S7174" s="30" t="str">
        <f t="shared" si="10"/>
        <v/>
      </c>
      <c r="T7174" s="30" t="str">
        <f t="shared" si="11"/>
        <v/>
      </c>
      <c r="U7174" s="30" t="str">
        <f t="shared" si="12"/>
        <v/>
      </c>
    </row>
    <row r="7175" spans="2:21" ht="15.75" customHeight="1" x14ac:dyDescent="0.25">
      <c r="B7175" s="49" t="s">
        <v>364</v>
      </c>
      <c r="C7175" s="50" t="s">
        <v>390</v>
      </c>
      <c r="D7175" s="51" t="s">
        <v>63</v>
      </c>
      <c r="E7175" s="30">
        <v>970</v>
      </c>
      <c r="F7175" s="30">
        <v>0</v>
      </c>
      <c r="G7175" s="30">
        <v>126848</v>
      </c>
      <c r="H7175" s="30">
        <v>0</v>
      </c>
      <c r="I7175" s="30">
        <v>1</v>
      </c>
      <c r="J7175" s="30">
        <f t="shared" si="3"/>
        <v>0</v>
      </c>
      <c r="K7175" s="30">
        <v>1</v>
      </c>
      <c r="L7175" s="30">
        <f t="shared" si="4"/>
        <v>0</v>
      </c>
      <c r="M7175" s="52" t="str">
        <f t="shared" si="5"/>
        <v>OK</v>
      </c>
      <c r="O7175" s="30">
        <f t="shared" si="6"/>
        <v>970</v>
      </c>
      <c r="P7175" s="30">
        <f t="shared" si="7"/>
        <v>907.14400000000001</v>
      </c>
      <c r="Q7175" s="30">
        <f t="shared" si="8"/>
        <v>907.14400000000001</v>
      </c>
      <c r="R7175" s="30">
        <f t="shared" si="9"/>
        <v>126848</v>
      </c>
      <c r="S7175" s="30">
        <f t="shared" si="10"/>
        <v>151596.0448</v>
      </c>
      <c r="T7175" s="30">
        <f t="shared" si="11"/>
        <v>151596.0448</v>
      </c>
      <c r="U7175" s="30">
        <f t="shared" si="12"/>
        <v>137519442.46405122</v>
      </c>
    </row>
    <row r="7176" spans="2:21" ht="15.75" customHeight="1" x14ac:dyDescent="0.25">
      <c r="B7176" s="49" t="s">
        <v>364</v>
      </c>
      <c r="C7176" s="50" t="s">
        <v>390</v>
      </c>
      <c r="D7176" s="51" t="s">
        <v>64</v>
      </c>
      <c r="E7176" s="30">
        <v>0</v>
      </c>
      <c r="F7176" s="30">
        <f t="shared" si="1"/>
        <v>1</v>
      </c>
      <c r="G7176" s="30">
        <v>0</v>
      </c>
      <c r="H7176" s="30">
        <f t="shared" si="2"/>
        <v>1</v>
      </c>
      <c r="I7176" s="30">
        <v>1</v>
      </c>
      <c r="J7176" s="30">
        <f t="shared" si="3"/>
        <v>0</v>
      </c>
      <c r="K7176" s="30">
        <v>0</v>
      </c>
      <c r="L7176" s="30">
        <f t="shared" si="4"/>
        <v>1</v>
      </c>
      <c r="M7176" s="52" t="str">
        <f t="shared" si="5"/>
        <v>агрегати не працюють</v>
      </c>
      <c r="O7176" s="30" t="str">
        <f t="shared" si="6"/>
        <v/>
      </c>
      <c r="P7176" s="30" t="str">
        <f t="shared" si="7"/>
        <v/>
      </c>
      <c r="Q7176" s="30" t="str">
        <f t="shared" si="8"/>
        <v/>
      </c>
      <c r="R7176" s="30" t="str">
        <f t="shared" si="9"/>
        <v/>
      </c>
      <c r="S7176" s="30" t="str">
        <f t="shared" si="10"/>
        <v/>
      </c>
      <c r="T7176" s="30" t="str">
        <f t="shared" si="11"/>
        <v/>
      </c>
      <c r="U7176" s="30" t="str">
        <f t="shared" si="12"/>
        <v/>
      </c>
    </row>
    <row r="7177" spans="2:21" ht="15.75" customHeight="1" x14ac:dyDescent="0.25">
      <c r="B7177" s="49" t="s">
        <v>364</v>
      </c>
      <c r="C7177" s="50" t="s">
        <v>390</v>
      </c>
      <c r="D7177" s="51" t="s">
        <v>65</v>
      </c>
      <c r="E7177" s="30">
        <v>536</v>
      </c>
      <c r="F7177" s="30">
        <v>1</v>
      </c>
      <c r="G7177" s="30">
        <v>105574</v>
      </c>
      <c r="H7177" s="30">
        <v>1</v>
      </c>
      <c r="I7177" s="30">
        <v>1</v>
      </c>
      <c r="J7177" s="30">
        <f t="shared" si="3"/>
        <v>0</v>
      </c>
      <c r="K7177" s="30">
        <v>1</v>
      </c>
      <c r="L7177" s="30">
        <f t="shared" si="4"/>
        <v>0</v>
      </c>
      <c r="M7177" s="52" t="str">
        <f t="shared" si="5"/>
        <v>OK</v>
      </c>
      <c r="O7177" s="30" t="str">
        <f t="shared" si="6"/>
        <v/>
      </c>
      <c r="P7177" s="30" t="str">
        <f t="shared" si="7"/>
        <v/>
      </c>
      <c r="Q7177" s="30">
        <f t="shared" si="8"/>
        <v>536</v>
      </c>
      <c r="R7177" s="30" t="str">
        <f t="shared" si="9"/>
        <v/>
      </c>
      <c r="S7177" s="30" t="str">
        <f t="shared" si="10"/>
        <v/>
      </c>
      <c r="T7177" s="30">
        <f t="shared" si="11"/>
        <v>105574</v>
      </c>
      <c r="U7177" s="30">
        <f t="shared" si="12"/>
        <v>56587664</v>
      </c>
    </row>
    <row r="7178" spans="2:21" ht="15.75" customHeight="1" x14ac:dyDescent="0.25">
      <c r="B7178" s="49" t="s">
        <v>364</v>
      </c>
      <c r="C7178" s="50" t="s">
        <v>390</v>
      </c>
      <c r="D7178" s="51" t="s">
        <v>66</v>
      </c>
      <c r="E7178" s="30">
        <v>0</v>
      </c>
      <c r="F7178" s="30">
        <f t="shared" si="1"/>
        <v>1</v>
      </c>
      <c r="G7178" s="30">
        <v>0</v>
      </c>
      <c r="H7178" s="30">
        <f t="shared" si="2"/>
        <v>1</v>
      </c>
      <c r="I7178" s="30">
        <v>1</v>
      </c>
      <c r="J7178" s="30">
        <f t="shared" si="3"/>
        <v>0</v>
      </c>
      <c r="K7178" s="30">
        <v>0</v>
      </c>
      <c r="L7178" s="30">
        <f t="shared" si="4"/>
        <v>1</v>
      </c>
      <c r="M7178" s="52" t="str">
        <f t="shared" si="5"/>
        <v>агрегати не працюють</v>
      </c>
      <c r="O7178" s="30" t="str">
        <f t="shared" si="6"/>
        <v/>
      </c>
      <c r="P7178" s="30" t="str">
        <f t="shared" si="7"/>
        <v/>
      </c>
      <c r="Q7178" s="30" t="str">
        <f t="shared" si="8"/>
        <v/>
      </c>
      <c r="R7178" s="30" t="str">
        <f t="shared" si="9"/>
        <v/>
      </c>
      <c r="S7178" s="30" t="str">
        <f t="shared" si="10"/>
        <v/>
      </c>
      <c r="T7178" s="30" t="str">
        <f t="shared" si="11"/>
        <v/>
      </c>
      <c r="U7178" s="30" t="str">
        <f t="shared" si="12"/>
        <v/>
      </c>
    </row>
    <row r="7179" spans="2:21" ht="15.75" customHeight="1" x14ac:dyDescent="0.25">
      <c r="B7179" s="49" t="s">
        <v>364</v>
      </c>
      <c r="C7179" s="50" t="s">
        <v>390</v>
      </c>
      <c r="D7179" s="51" t="s">
        <v>67</v>
      </c>
      <c r="E7179" s="30">
        <v>0</v>
      </c>
      <c r="F7179" s="30">
        <f t="shared" si="1"/>
        <v>1</v>
      </c>
      <c r="G7179" s="30">
        <v>0</v>
      </c>
      <c r="H7179" s="30">
        <f t="shared" si="2"/>
        <v>1</v>
      </c>
      <c r="I7179" s="30">
        <v>1</v>
      </c>
      <c r="J7179" s="30">
        <f t="shared" si="3"/>
        <v>0</v>
      </c>
      <c r="K7179" s="30">
        <v>0</v>
      </c>
      <c r="L7179" s="30">
        <f t="shared" si="4"/>
        <v>1</v>
      </c>
      <c r="M7179" s="52" t="str">
        <f t="shared" si="5"/>
        <v>агрегати не працюють</v>
      </c>
      <c r="O7179" s="30" t="str">
        <f t="shared" si="6"/>
        <v/>
      </c>
      <c r="P7179" s="30" t="str">
        <f t="shared" si="7"/>
        <v/>
      </c>
      <c r="Q7179" s="30" t="str">
        <f t="shared" si="8"/>
        <v/>
      </c>
      <c r="R7179" s="30" t="str">
        <f t="shared" si="9"/>
        <v/>
      </c>
      <c r="S7179" s="30" t="str">
        <f t="shared" si="10"/>
        <v/>
      </c>
      <c r="T7179" s="30" t="str">
        <f t="shared" si="11"/>
        <v/>
      </c>
      <c r="U7179" s="30" t="str">
        <f t="shared" si="12"/>
        <v/>
      </c>
    </row>
    <row r="7180" spans="2:21" ht="15.75" customHeight="1" x14ac:dyDescent="0.25">
      <c r="B7180" s="49" t="s">
        <v>364</v>
      </c>
      <c r="C7180" s="50" t="s">
        <v>390</v>
      </c>
      <c r="D7180" s="51" t="s">
        <v>68</v>
      </c>
      <c r="E7180" s="30">
        <v>0</v>
      </c>
      <c r="F7180" s="30">
        <f t="shared" si="1"/>
        <v>1</v>
      </c>
      <c r="G7180" s="30">
        <v>0</v>
      </c>
      <c r="H7180" s="30">
        <f t="shared" si="2"/>
        <v>1</v>
      </c>
      <c r="I7180" s="30">
        <v>1</v>
      </c>
      <c r="J7180" s="30">
        <f t="shared" si="3"/>
        <v>0</v>
      </c>
      <c r="K7180" s="30">
        <v>0</v>
      </c>
      <c r="L7180" s="30">
        <f t="shared" si="4"/>
        <v>1</v>
      </c>
      <c r="M7180" s="52" t="str">
        <f t="shared" si="5"/>
        <v>агрегати не працюють</v>
      </c>
      <c r="O7180" s="30" t="str">
        <f t="shared" si="6"/>
        <v/>
      </c>
      <c r="P7180" s="30" t="str">
        <f t="shared" si="7"/>
        <v/>
      </c>
      <c r="Q7180" s="30" t="str">
        <f t="shared" si="8"/>
        <v/>
      </c>
      <c r="R7180" s="30" t="str">
        <f t="shared" si="9"/>
        <v/>
      </c>
      <c r="S7180" s="30" t="str">
        <f t="shared" si="10"/>
        <v/>
      </c>
      <c r="T7180" s="30" t="str">
        <f t="shared" si="11"/>
        <v/>
      </c>
      <c r="U7180" s="30" t="str">
        <f t="shared" si="12"/>
        <v/>
      </c>
    </row>
    <row r="7181" spans="2:21" ht="15.75" customHeight="1" x14ac:dyDescent="0.25">
      <c r="B7181" s="49" t="s">
        <v>364</v>
      </c>
      <c r="C7181" s="50" t="s">
        <v>390</v>
      </c>
      <c r="D7181" s="51" t="s">
        <v>69</v>
      </c>
      <c r="E7181" s="30">
        <v>1103</v>
      </c>
      <c r="F7181" s="30">
        <v>1</v>
      </c>
      <c r="G7181" s="30">
        <v>287629</v>
      </c>
      <c r="H7181" s="30">
        <v>1</v>
      </c>
      <c r="I7181" s="30">
        <v>1</v>
      </c>
      <c r="J7181" s="30">
        <f t="shared" si="3"/>
        <v>0</v>
      </c>
      <c r="K7181" s="30">
        <v>1</v>
      </c>
      <c r="L7181" s="30">
        <f t="shared" si="4"/>
        <v>0</v>
      </c>
      <c r="M7181" s="52" t="str">
        <f t="shared" si="5"/>
        <v>OK</v>
      </c>
      <c r="O7181" s="30" t="str">
        <f t="shared" si="6"/>
        <v/>
      </c>
      <c r="P7181" s="30" t="str">
        <f t="shared" si="7"/>
        <v/>
      </c>
      <c r="Q7181" s="30">
        <f t="shared" si="8"/>
        <v>1103</v>
      </c>
      <c r="R7181" s="30" t="str">
        <f t="shared" si="9"/>
        <v/>
      </c>
      <c r="S7181" s="30" t="str">
        <f t="shared" si="10"/>
        <v/>
      </c>
      <c r="T7181" s="30">
        <f t="shared" si="11"/>
        <v>287629</v>
      </c>
      <c r="U7181" s="30">
        <f t="shared" si="12"/>
        <v>317254787</v>
      </c>
    </row>
    <row r="7182" spans="2:21" ht="15.75" customHeight="1" x14ac:dyDescent="0.25">
      <c r="B7182" s="49" t="s">
        <v>364</v>
      </c>
      <c r="C7182" s="50" t="s">
        <v>390</v>
      </c>
      <c r="D7182" s="51" t="s">
        <v>70</v>
      </c>
      <c r="E7182" s="30">
        <v>428</v>
      </c>
      <c r="F7182" s="30">
        <v>0</v>
      </c>
      <c r="G7182" s="30">
        <v>140776</v>
      </c>
      <c r="H7182" s="30">
        <v>0</v>
      </c>
      <c r="I7182" s="30">
        <v>1</v>
      </c>
      <c r="J7182" s="30">
        <f t="shared" si="3"/>
        <v>0</v>
      </c>
      <c r="K7182" s="30">
        <v>1</v>
      </c>
      <c r="L7182" s="30">
        <f t="shared" si="4"/>
        <v>0</v>
      </c>
      <c r="M7182" s="52" t="str">
        <f t="shared" si="5"/>
        <v>OK</v>
      </c>
      <c r="O7182" s="30">
        <f t="shared" si="6"/>
        <v>428</v>
      </c>
      <c r="P7182" s="30">
        <f t="shared" si="7"/>
        <v>400.26560000000001</v>
      </c>
      <c r="Q7182" s="30">
        <f t="shared" si="8"/>
        <v>400.26560000000001</v>
      </c>
      <c r="R7182" s="30">
        <f t="shared" si="9"/>
        <v>140776</v>
      </c>
      <c r="S7182" s="30">
        <f t="shared" si="10"/>
        <v>168241.3976</v>
      </c>
      <c r="T7182" s="30">
        <f t="shared" si="11"/>
        <v>168241.3976</v>
      </c>
      <c r="U7182" s="30">
        <f t="shared" si="12"/>
        <v>67341243.955202565</v>
      </c>
    </row>
    <row r="7183" spans="2:21" ht="15.75" customHeight="1" x14ac:dyDescent="0.25">
      <c r="B7183" s="49" t="s">
        <v>364</v>
      </c>
      <c r="C7183" s="50" t="s">
        <v>390</v>
      </c>
      <c r="D7183" s="51" t="s">
        <v>71</v>
      </c>
      <c r="E7183" s="30">
        <v>1137</v>
      </c>
      <c r="F7183" s="30">
        <v>1</v>
      </c>
      <c r="G7183" s="30">
        <v>62436</v>
      </c>
      <c r="H7183" s="30">
        <v>0</v>
      </c>
      <c r="I7183" s="30">
        <v>1</v>
      </c>
      <c r="J7183" s="30">
        <f t="shared" si="3"/>
        <v>0</v>
      </c>
      <c r="K7183" s="30">
        <v>1</v>
      </c>
      <c r="L7183" s="30">
        <f t="shared" si="4"/>
        <v>0</v>
      </c>
      <c r="M7183" s="52" t="str">
        <f t="shared" si="5"/>
        <v>OK</v>
      </c>
      <c r="O7183" s="30" t="str">
        <f t="shared" si="6"/>
        <v/>
      </c>
      <c r="P7183" s="30" t="str">
        <f t="shared" si="7"/>
        <v/>
      </c>
      <c r="Q7183" s="30">
        <f t="shared" si="8"/>
        <v>1137</v>
      </c>
      <c r="R7183" s="30">
        <f t="shared" si="9"/>
        <v>62436</v>
      </c>
      <c r="S7183" s="30">
        <f t="shared" si="10"/>
        <v>74617.263600000006</v>
      </c>
      <c r="T7183" s="30">
        <f t="shared" si="11"/>
        <v>74617.263600000006</v>
      </c>
      <c r="U7183" s="30">
        <f t="shared" si="12"/>
        <v>84839828.713200003</v>
      </c>
    </row>
    <row r="7184" spans="2:21" ht="15.75" customHeight="1" x14ac:dyDescent="0.25">
      <c r="B7184" s="49" t="s">
        <v>364</v>
      </c>
      <c r="C7184" s="50" t="s">
        <v>390</v>
      </c>
      <c r="D7184" s="51" t="s">
        <v>72</v>
      </c>
      <c r="E7184" s="30">
        <v>1973</v>
      </c>
      <c r="F7184" s="30">
        <v>0</v>
      </c>
      <c r="G7184" s="30">
        <v>96552</v>
      </c>
      <c r="H7184" s="30">
        <v>1</v>
      </c>
      <c r="I7184" s="30">
        <v>1</v>
      </c>
      <c r="J7184" s="30">
        <f t="shared" si="3"/>
        <v>0</v>
      </c>
      <c r="K7184" s="30">
        <v>1</v>
      </c>
      <c r="L7184" s="30">
        <f t="shared" si="4"/>
        <v>0</v>
      </c>
      <c r="M7184" s="52" t="str">
        <f t="shared" si="5"/>
        <v>OK</v>
      </c>
      <c r="O7184" s="30">
        <f t="shared" si="6"/>
        <v>1973</v>
      </c>
      <c r="P7184" s="30">
        <f t="shared" si="7"/>
        <v>1845.1496</v>
      </c>
      <c r="Q7184" s="30">
        <f t="shared" si="8"/>
        <v>1845.1496</v>
      </c>
      <c r="R7184" s="30" t="str">
        <f t="shared" si="9"/>
        <v/>
      </c>
      <c r="S7184" s="30" t="str">
        <f t="shared" si="10"/>
        <v/>
      </c>
      <c r="T7184" s="30">
        <f t="shared" si="11"/>
        <v>96552</v>
      </c>
      <c r="U7184" s="30">
        <f t="shared" si="12"/>
        <v>178152884.17919999</v>
      </c>
    </row>
    <row r="7185" spans="2:21" ht="15.75" customHeight="1" x14ac:dyDescent="0.25">
      <c r="B7185" s="49" t="s">
        <v>364</v>
      </c>
      <c r="C7185" s="50" t="s">
        <v>390</v>
      </c>
      <c r="D7185" s="51" t="s">
        <v>73</v>
      </c>
      <c r="E7185" s="30">
        <v>406</v>
      </c>
      <c r="F7185" s="30">
        <v>1</v>
      </c>
      <c r="G7185" s="30">
        <v>160670</v>
      </c>
      <c r="H7185" s="30">
        <v>0</v>
      </c>
      <c r="I7185" s="30">
        <v>1</v>
      </c>
      <c r="J7185" s="30">
        <f t="shared" si="3"/>
        <v>0</v>
      </c>
      <c r="K7185" s="30">
        <v>1</v>
      </c>
      <c r="L7185" s="30">
        <f t="shared" si="4"/>
        <v>0</v>
      </c>
      <c r="M7185" s="52" t="str">
        <f t="shared" si="5"/>
        <v>OK</v>
      </c>
      <c r="O7185" s="30" t="str">
        <f t="shared" si="6"/>
        <v/>
      </c>
      <c r="P7185" s="30" t="str">
        <f t="shared" si="7"/>
        <v/>
      </c>
      <c r="Q7185" s="30">
        <f t="shared" si="8"/>
        <v>406</v>
      </c>
      <c r="R7185" s="30">
        <f t="shared" si="9"/>
        <v>160670</v>
      </c>
      <c r="S7185" s="30">
        <f t="shared" si="10"/>
        <v>192016.717</v>
      </c>
      <c r="T7185" s="30">
        <f t="shared" si="11"/>
        <v>192016.717</v>
      </c>
      <c r="U7185" s="30">
        <f t="shared" si="12"/>
        <v>77958787.101999998</v>
      </c>
    </row>
    <row r="7186" spans="2:21" ht="15.75" customHeight="1" x14ac:dyDescent="0.25">
      <c r="B7186" s="49" t="s">
        <v>364</v>
      </c>
      <c r="C7186" s="50" t="s">
        <v>390</v>
      </c>
      <c r="D7186" s="51" t="s">
        <v>74</v>
      </c>
      <c r="E7186" s="30">
        <v>1790</v>
      </c>
      <c r="F7186" s="30">
        <v>1</v>
      </c>
      <c r="G7186" s="30">
        <v>70604</v>
      </c>
      <c r="H7186" s="30">
        <v>1</v>
      </c>
      <c r="I7186" s="30">
        <v>1</v>
      </c>
      <c r="J7186" s="30">
        <f t="shared" si="3"/>
        <v>0</v>
      </c>
      <c r="K7186" s="30">
        <v>1</v>
      </c>
      <c r="L7186" s="30">
        <f t="shared" si="4"/>
        <v>0</v>
      </c>
      <c r="M7186" s="52" t="str">
        <f t="shared" si="5"/>
        <v>OK</v>
      </c>
      <c r="O7186" s="30" t="str">
        <f t="shared" si="6"/>
        <v/>
      </c>
      <c r="P7186" s="30" t="str">
        <f t="shared" si="7"/>
        <v/>
      </c>
      <c r="Q7186" s="30">
        <f t="shared" si="8"/>
        <v>1790</v>
      </c>
      <c r="R7186" s="30" t="str">
        <f t="shared" si="9"/>
        <v/>
      </c>
      <c r="S7186" s="30" t="str">
        <f t="shared" si="10"/>
        <v/>
      </c>
      <c r="T7186" s="30">
        <f t="shared" si="11"/>
        <v>70604</v>
      </c>
      <c r="U7186" s="30">
        <f t="shared" si="12"/>
        <v>126381160</v>
      </c>
    </row>
    <row r="7187" spans="2:21" ht="15.75" customHeight="1" x14ac:dyDescent="0.25">
      <c r="B7187" s="49" t="s">
        <v>364</v>
      </c>
      <c r="C7187" s="50" t="s">
        <v>390</v>
      </c>
      <c r="D7187" s="51" t="s">
        <v>75</v>
      </c>
      <c r="E7187" s="30">
        <v>316</v>
      </c>
      <c r="F7187" s="30">
        <v>1</v>
      </c>
      <c r="G7187" s="30">
        <v>107533</v>
      </c>
      <c r="H7187" s="30">
        <v>0</v>
      </c>
      <c r="I7187" s="30">
        <v>1</v>
      </c>
      <c r="J7187" s="30">
        <f t="shared" si="3"/>
        <v>0</v>
      </c>
      <c r="K7187" s="30">
        <v>1</v>
      </c>
      <c r="L7187" s="30">
        <f t="shared" si="4"/>
        <v>0</v>
      </c>
      <c r="M7187" s="52" t="str">
        <f t="shared" si="5"/>
        <v>OK</v>
      </c>
      <c r="O7187" s="30" t="str">
        <f t="shared" si="6"/>
        <v/>
      </c>
      <c r="P7187" s="30" t="str">
        <f t="shared" si="7"/>
        <v/>
      </c>
      <c r="Q7187" s="30">
        <f t="shared" si="8"/>
        <v>316</v>
      </c>
      <c r="R7187" s="30">
        <f t="shared" si="9"/>
        <v>107533</v>
      </c>
      <c r="S7187" s="30">
        <f t="shared" si="10"/>
        <v>128512.68830000001</v>
      </c>
      <c r="T7187" s="30">
        <f t="shared" si="11"/>
        <v>128512.68830000001</v>
      </c>
      <c r="U7187" s="30">
        <f t="shared" si="12"/>
        <v>40610009.502800003</v>
      </c>
    </row>
    <row r="7188" spans="2:21" ht="15.75" customHeight="1" x14ac:dyDescent="0.25">
      <c r="B7188" s="49" t="s">
        <v>364</v>
      </c>
      <c r="C7188" s="50" t="s">
        <v>390</v>
      </c>
      <c r="D7188" s="51" t="s">
        <v>76</v>
      </c>
      <c r="E7188" s="30">
        <v>0</v>
      </c>
      <c r="F7188" s="30">
        <f t="shared" si="1"/>
        <v>1</v>
      </c>
      <c r="G7188" s="30">
        <v>0</v>
      </c>
      <c r="H7188" s="30">
        <f t="shared" si="2"/>
        <v>1</v>
      </c>
      <c r="I7188" s="30">
        <v>1</v>
      </c>
      <c r="J7188" s="30">
        <f t="shared" si="3"/>
        <v>0</v>
      </c>
      <c r="K7188" s="30">
        <v>0</v>
      </c>
      <c r="L7188" s="30">
        <f t="shared" si="4"/>
        <v>1</v>
      </c>
      <c r="M7188" s="52" t="str">
        <f t="shared" si="5"/>
        <v>агрегати не працюють</v>
      </c>
      <c r="O7188" s="30" t="str">
        <f t="shared" si="6"/>
        <v/>
      </c>
      <c r="P7188" s="30" t="str">
        <f t="shared" si="7"/>
        <v/>
      </c>
      <c r="Q7188" s="30" t="str">
        <f t="shared" si="8"/>
        <v/>
      </c>
      <c r="R7188" s="30" t="str">
        <f t="shared" si="9"/>
        <v/>
      </c>
      <c r="S7188" s="30" t="str">
        <f t="shared" si="10"/>
        <v/>
      </c>
      <c r="T7188" s="30" t="str">
        <f t="shared" si="11"/>
        <v/>
      </c>
      <c r="U7188" s="30" t="str">
        <f t="shared" si="12"/>
        <v/>
      </c>
    </row>
    <row r="7189" spans="2:21" ht="15.75" customHeight="1" x14ac:dyDescent="0.25">
      <c r="B7189" s="49" t="s">
        <v>364</v>
      </c>
      <c r="C7189" s="50" t="s">
        <v>390</v>
      </c>
      <c r="D7189" s="51" t="s">
        <v>77</v>
      </c>
      <c r="E7189" s="30">
        <v>471</v>
      </c>
      <c r="F7189" s="30">
        <v>1</v>
      </c>
      <c r="G7189" s="30">
        <v>125539</v>
      </c>
      <c r="H7189" s="30">
        <v>1</v>
      </c>
      <c r="I7189" s="30">
        <v>1</v>
      </c>
      <c r="J7189" s="30">
        <f t="shared" si="3"/>
        <v>0</v>
      </c>
      <c r="K7189" s="30">
        <v>1</v>
      </c>
      <c r="L7189" s="30">
        <f t="shared" si="4"/>
        <v>0</v>
      </c>
      <c r="M7189" s="52" t="str">
        <f t="shared" si="5"/>
        <v>OK</v>
      </c>
      <c r="O7189" s="30" t="str">
        <f t="shared" si="6"/>
        <v/>
      </c>
      <c r="P7189" s="30" t="str">
        <f t="shared" si="7"/>
        <v/>
      </c>
      <c r="Q7189" s="30">
        <f t="shared" si="8"/>
        <v>471</v>
      </c>
      <c r="R7189" s="30" t="str">
        <f t="shared" si="9"/>
        <v/>
      </c>
      <c r="S7189" s="30" t="str">
        <f t="shared" si="10"/>
        <v/>
      </c>
      <c r="T7189" s="30">
        <f t="shared" si="11"/>
        <v>125539</v>
      </c>
      <c r="U7189" s="30">
        <f t="shared" si="12"/>
        <v>59128869</v>
      </c>
    </row>
    <row r="7190" spans="2:21" ht="15.75" customHeight="1" x14ac:dyDescent="0.25">
      <c r="B7190" s="49" t="s">
        <v>364</v>
      </c>
      <c r="C7190" s="50" t="s">
        <v>390</v>
      </c>
      <c r="D7190" s="51" t="s">
        <v>78</v>
      </c>
      <c r="E7190" s="30">
        <v>0</v>
      </c>
      <c r="F7190" s="30">
        <f t="shared" si="1"/>
        <v>1</v>
      </c>
      <c r="G7190" s="30">
        <v>0</v>
      </c>
      <c r="H7190" s="30">
        <f t="shared" si="2"/>
        <v>1</v>
      </c>
      <c r="I7190" s="30">
        <v>1</v>
      </c>
      <c r="J7190" s="30">
        <f t="shared" si="3"/>
        <v>0</v>
      </c>
      <c r="K7190" s="30">
        <v>0</v>
      </c>
      <c r="L7190" s="30">
        <f t="shared" si="4"/>
        <v>1</v>
      </c>
      <c r="M7190" s="52" t="str">
        <f t="shared" si="5"/>
        <v>агрегати не працюють</v>
      </c>
      <c r="O7190" s="30" t="str">
        <f t="shared" si="6"/>
        <v/>
      </c>
      <c r="P7190" s="30" t="str">
        <f t="shared" si="7"/>
        <v/>
      </c>
      <c r="Q7190" s="30" t="str">
        <f t="shared" si="8"/>
        <v/>
      </c>
      <c r="R7190" s="30" t="str">
        <f t="shared" si="9"/>
        <v/>
      </c>
      <c r="S7190" s="30" t="str">
        <f t="shared" si="10"/>
        <v/>
      </c>
      <c r="T7190" s="30" t="str">
        <f t="shared" si="11"/>
        <v/>
      </c>
      <c r="U7190" s="30" t="str">
        <f t="shared" si="12"/>
        <v/>
      </c>
    </row>
    <row r="7191" spans="2:21" ht="15.75" customHeight="1" x14ac:dyDescent="0.25">
      <c r="B7191" s="49" t="s">
        <v>364</v>
      </c>
      <c r="C7191" s="50" t="s">
        <v>390</v>
      </c>
      <c r="D7191" s="51" t="s">
        <v>79</v>
      </c>
      <c r="E7191" s="30">
        <v>934</v>
      </c>
      <c r="F7191" s="30">
        <v>1</v>
      </c>
      <c r="G7191" s="30">
        <v>125974</v>
      </c>
      <c r="H7191" s="30">
        <v>0</v>
      </c>
      <c r="I7191" s="30">
        <v>1</v>
      </c>
      <c r="J7191" s="30">
        <f t="shared" si="3"/>
        <v>0</v>
      </c>
      <c r="K7191" s="30">
        <v>1</v>
      </c>
      <c r="L7191" s="30">
        <f t="shared" si="4"/>
        <v>0</v>
      </c>
      <c r="M7191" s="52" t="str">
        <f t="shared" si="5"/>
        <v>OK</v>
      </c>
      <c r="O7191" s="30" t="str">
        <f t="shared" si="6"/>
        <v/>
      </c>
      <c r="P7191" s="30" t="str">
        <f t="shared" si="7"/>
        <v/>
      </c>
      <c r="Q7191" s="30">
        <f t="shared" si="8"/>
        <v>934</v>
      </c>
      <c r="R7191" s="30">
        <f t="shared" si="9"/>
        <v>125974</v>
      </c>
      <c r="S7191" s="30">
        <f t="shared" si="10"/>
        <v>150551.52740000002</v>
      </c>
      <c r="T7191" s="30">
        <f t="shared" si="11"/>
        <v>150551.52740000002</v>
      </c>
      <c r="U7191" s="30">
        <f t="shared" si="12"/>
        <v>140615126.59160003</v>
      </c>
    </row>
    <row r="7192" spans="2:21" ht="15.75" customHeight="1" x14ac:dyDescent="0.25">
      <c r="B7192" s="49" t="s">
        <v>364</v>
      </c>
      <c r="C7192" s="50" t="s">
        <v>390</v>
      </c>
      <c r="D7192" s="51" t="s">
        <v>80</v>
      </c>
      <c r="E7192" s="30">
        <v>0</v>
      </c>
      <c r="F7192" s="30">
        <f t="shared" si="1"/>
        <v>1</v>
      </c>
      <c r="G7192" s="30">
        <v>0</v>
      </c>
      <c r="H7192" s="30">
        <f t="shared" si="2"/>
        <v>1</v>
      </c>
      <c r="I7192" s="30">
        <v>1</v>
      </c>
      <c r="J7192" s="30">
        <f t="shared" si="3"/>
        <v>0</v>
      </c>
      <c r="K7192" s="30">
        <v>0</v>
      </c>
      <c r="L7192" s="30">
        <f t="shared" si="4"/>
        <v>1</v>
      </c>
      <c r="M7192" s="52" t="str">
        <f t="shared" si="5"/>
        <v>агрегати не працюють</v>
      </c>
      <c r="O7192" s="30" t="str">
        <f t="shared" si="6"/>
        <v/>
      </c>
      <c r="P7192" s="30" t="str">
        <f t="shared" si="7"/>
        <v/>
      </c>
      <c r="Q7192" s="30" t="str">
        <f t="shared" si="8"/>
        <v/>
      </c>
      <c r="R7192" s="30" t="str">
        <f t="shared" si="9"/>
        <v/>
      </c>
      <c r="S7192" s="30" t="str">
        <f t="shared" si="10"/>
        <v/>
      </c>
      <c r="T7192" s="30" t="str">
        <f t="shared" si="11"/>
        <v/>
      </c>
      <c r="U7192" s="30" t="str">
        <f t="shared" si="12"/>
        <v/>
      </c>
    </row>
    <row r="7193" spans="2:21" ht="15.75" customHeight="1" x14ac:dyDescent="0.25">
      <c r="B7193" s="49" t="s">
        <v>364</v>
      </c>
      <c r="C7193" s="50" t="s">
        <v>390</v>
      </c>
      <c r="D7193" s="51" t="s">
        <v>81</v>
      </c>
      <c r="E7193" s="30">
        <v>0</v>
      </c>
      <c r="F7193" s="30">
        <f t="shared" si="1"/>
        <v>1</v>
      </c>
      <c r="G7193" s="30">
        <v>0</v>
      </c>
      <c r="H7193" s="30">
        <f t="shared" si="2"/>
        <v>1</v>
      </c>
      <c r="I7193" s="30">
        <v>1</v>
      </c>
      <c r="J7193" s="30">
        <f t="shared" si="3"/>
        <v>0</v>
      </c>
      <c r="K7193" s="30">
        <v>0</v>
      </c>
      <c r="L7193" s="30">
        <f t="shared" si="4"/>
        <v>1</v>
      </c>
      <c r="M7193" s="52" t="str">
        <f t="shared" si="5"/>
        <v>агрегати не працюють</v>
      </c>
      <c r="O7193" s="30" t="str">
        <f t="shared" si="6"/>
        <v/>
      </c>
      <c r="P7193" s="30" t="str">
        <f t="shared" si="7"/>
        <v/>
      </c>
      <c r="Q7193" s="30" t="str">
        <f t="shared" si="8"/>
        <v/>
      </c>
      <c r="R7193" s="30" t="str">
        <f t="shared" si="9"/>
        <v/>
      </c>
      <c r="S7193" s="30" t="str">
        <f t="shared" si="10"/>
        <v/>
      </c>
      <c r="T7193" s="30" t="str">
        <f t="shared" si="11"/>
        <v/>
      </c>
      <c r="U7193" s="30" t="str">
        <f t="shared" si="12"/>
        <v/>
      </c>
    </row>
    <row r="7194" spans="2:21" ht="15.75" customHeight="1" x14ac:dyDescent="0.25">
      <c r="B7194" s="49" t="s">
        <v>364</v>
      </c>
      <c r="C7194" s="50" t="s">
        <v>390</v>
      </c>
      <c r="D7194" s="51" t="s">
        <v>82</v>
      </c>
      <c r="E7194" s="30">
        <v>0</v>
      </c>
      <c r="F7194" s="30">
        <f t="shared" si="1"/>
        <v>1</v>
      </c>
      <c r="G7194" s="30">
        <v>0</v>
      </c>
      <c r="H7194" s="30">
        <f t="shared" si="2"/>
        <v>1</v>
      </c>
      <c r="I7194" s="30">
        <v>1</v>
      </c>
      <c r="J7194" s="30">
        <f t="shared" si="3"/>
        <v>0</v>
      </c>
      <c r="K7194" s="30">
        <v>0</v>
      </c>
      <c r="L7194" s="30">
        <f t="shared" si="4"/>
        <v>1</v>
      </c>
      <c r="M7194" s="52" t="str">
        <f t="shared" si="5"/>
        <v>агрегати не працюють</v>
      </c>
      <c r="O7194" s="30" t="str">
        <f t="shared" si="6"/>
        <v/>
      </c>
      <c r="P7194" s="30" t="str">
        <f t="shared" si="7"/>
        <v/>
      </c>
      <c r="Q7194" s="30" t="str">
        <f t="shared" si="8"/>
        <v/>
      </c>
      <c r="R7194" s="30" t="str">
        <f t="shared" si="9"/>
        <v/>
      </c>
      <c r="S7194" s="30" t="str">
        <f t="shared" si="10"/>
        <v/>
      </c>
      <c r="T7194" s="30" t="str">
        <f t="shared" si="11"/>
        <v/>
      </c>
      <c r="U7194" s="30" t="str">
        <f t="shared" si="12"/>
        <v/>
      </c>
    </row>
    <row r="7195" spans="2:21" ht="15.75" customHeight="1" x14ac:dyDescent="0.25">
      <c r="B7195" s="49" t="s">
        <v>364</v>
      </c>
      <c r="C7195" s="50" t="s">
        <v>390</v>
      </c>
      <c r="D7195" s="51" t="s">
        <v>83</v>
      </c>
      <c r="E7195" s="30">
        <v>1938</v>
      </c>
      <c r="F7195" s="30">
        <v>0</v>
      </c>
      <c r="G7195" s="30">
        <v>89083</v>
      </c>
      <c r="H7195" s="30">
        <v>0</v>
      </c>
      <c r="I7195" s="30">
        <v>1</v>
      </c>
      <c r="J7195" s="30">
        <f t="shared" si="3"/>
        <v>0</v>
      </c>
      <c r="K7195" s="30">
        <v>1</v>
      </c>
      <c r="L7195" s="30">
        <f t="shared" si="4"/>
        <v>0</v>
      </c>
      <c r="M7195" s="52" t="str">
        <f t="shared" si="5"/>
        <v>OK</v>
      </c>
      <c r="O7195" s="30">
        <f t="shared" si="6"/>
        <v>1938</v>
      </c>
      <c r="P7195" s="30">
        <f t="shared" si="7"/>
        <v>1812.4176</v>
      </c>
      <c r="Q7195" s="30">
        <f t="shared" si="8"/>
        <v>1812.4176</v>
      </c>
      <c r="R7195" s="30">
        <f t="shared" si="9"/>
        <v>89083</v>
      </c>
      <c r="S7195" s="30">
        <f t="shared" si="10"/>
        <v>106463.09330000001</v>
      </c>
      <c r="T7195" s="30">
        <f t="shared" si="11"/>
        <v>106463.09330000001</v>
      </c>
      <c r="U7195" s="30">
        <f t="shared" si="12"/>
        <v>192955584.04736209</v>
      </c>
    </row>
    <row r="7196" spans="2:21" ht="15.75" customHeight="1" x14ac:dyDescent="0.25">
      <c r="B7196" s="49" t="s">
        <v>364</v>
      </c>
      <c r="C7196" s="50" t="s">
        <v>391</v>
      </c>
      <c r="D7196" s="51" t="s">
        <v>60</v>
      </c>
      <c r="E7196" s="30">
        <v>328</v>
      </c>
      <c r="F7196" s="30">
        <v>1</v>
      </c>
      <c r="G7196" s="30">
        <v>294405</v>
      </c>
      <c r="H7196" s="30">
        <v>0</v>
      </c>
      <c r="I7196" s="30">
        <v>1</v>
      </c>
      <c r="J7196" s="30">
        <f t="shared" si="3"/>
        <v>0</v>
      </c>
      <c r="K7196" s="30">
        <v>1</v>
      </c>
      <c r="L7196" s="30">
        <f t="shared" si="4"/>
        <v>0</v>
      </c>
      <c r="M7196" s="52" t="str">
        <f t="shared" si="5"/>
        <v>OK</v>
      </c>
      <c r="O7196" s="30" t="str">
        <f t="shared" si="6"/>
        <v/>
      </c>
      <c r="P7196" s="30" t="str">
        <f t="shared" si="7"/>
        <v/>
      </c>
      <c r="Q7196" s="30">
        <f t="shared" si="8"/>
        <v>328</v>
      </c>
      <c r="R7196" s="30">
        <f t="shared" si="9"/>
        <v>294405</v>
      </c>
      <c r="S7196" s="30">
        <f t="shared" si="10"/>
        <v>351843.4155</v>
      </c>
      <c r="T7196" s="30">
        <f t="shared" si="11"/>
        <v>351843.4155</v>
      </c>
      <c r="U7196" s="30">
        <f t="shared" si="12"/>
        <v>115404640.28399999</v>
      </c>
    </row>
    <row r="7197" spans="2:21" ht="15.75" customHeight="1" x14ac:dyDescent="0.25">
      <c r="B7197" s="49" t="s">
        <v>364</v>
      </c>
      <c r="C7197" s="50" t="s">
        <v>391</v>
      </c>
      <c r="D7197" s="51" t="s">
        <v>61</v>
      </c>
      <c r="E7197" s="30">
        <v>0</v>
      </c>
      <c r="F7197" s="30">
        <f t="shared" si="1"/>
        <v>1</v>
      </c>
      <c r="G7197" s="30">
        <v>0</v>
      </c>
      <c r="H7197" s="30">
        <f t="shared" si="2"/>
        <v>1</v>
      </c>
      <c r="I7197" s="30">
        <v>1</v>
      </c>
      <c r="J7197" s="30">
        <f t="shared" si="3"/>
        <v>0</v>
      </c>
      <c r="K7197" s="30">
        <v>0</v>
      </c>
      <c r="L7197" s="30">
        <f t="shared" si="4"/>
        <v>1</v>
      </c>
      <c r="M7197" s="52" t="str">
        <f t="shared" si="5"/>
        <v>агрегати не працюють</v>
      </c>
      <c r="O7197" s="30" t="str">
        <f t="shared" si="6"/>
        <v/>
      </c>
      <c r="P7197" s="30" t="str">
        <f t="shared" si="7"/>
        <v/>
      </c>
      <c r="Q7197" s="30" t="str">
        <f t="shared" si="8"/>
        <v/>
      </c>
      <c r="R7197" s="30" t="str">
        <f t="shared" si="9"/>
        <v/>
      </c>
      <c r="S7197" s="30" t="str">
        <f t="shared" si="10"/>
        <v/>
      </c>
      <c r="T7197" s="30" t="str">
        <f t="shared" si="11"/>
        <v/>
      </c>
      <c r="U7197" s="30" t="str">
        <f t="shared" si="12"/>
        <v/>
      </c>
    </row>
    <row r="7198" spans="2:21" ht="15.75" customHeight="1" x14ac:dyDescent="0.25">
      <c r="B7198" s="49" t="s">
        <v>364</v>
      </c>
      <c r="C7198" s="50" t="s">
        <v>391</v>
      </c>
      <c r="D7198" s="51" t="s">
        <v>62</v>
      </c>
      <c r="E7198" s="30">
        <v>1883</v>
      </c>
      <c r="F7198" s="30">
        <v>1</v>
      </c>
      <c r="G7198" s="30">
        <v>241170</v>
      </c>
      <c r="H7198" s="30">
        <v>1</v>
      </c>
      <c r="I7198" s="30">
        <v>1</v>
      </c>
      <c r="J7198" s="30">
        <f t="shared" si="3"/>
        <v>0</v>
      </c>
      <c r="K7198" s="30">
        <v>1</v>
      </c>
      <c r="L7198" s="30">
        <f t="shared" si="4"/>
        <v>0</v>
      </c>
      <c r="M7198" s="52" t="str">
        <f t="shared" si="5"/>
        <v>OK</v>
      </c>
      <c r="O7198" s="30" t="str">
        <f t="shared" si="6"/>
        <v/>
      </c>
      <c r="P7198" s="30" t="str">
        <f t="shared" si="7"/>
        <v/>
      </c>
      <c r="Q7198" s="30">
        <f t="shared" si="8"/>
        <v>1883</v>
      </c>
      <c r="R7198" s="30" t="str">
        <f t="shared" si="9"/>
        <v/>
      </c>
      <c r="S7198" s="30" t="str">
        <f t="shared" si="10"/>
        <v/>
      </c>
      <c r="T7198" s="30">
        <f t="shared" si="11"/>
        <v>241170</v>
      </c>
      <c r="U7198" s="30">
        <f t="shared" si="12"/>
        <v>454123110</v>
      </c>
    </row>
    <row r="7199" spans="2:21" ht="15.75" customHeight="1" x14ac:dyDescent="0.25">
      <c r="B7199" s="49" t="s">
        <v>364</v>
      </c>
      <c r="C7199" s="50" t="s">
        <v>391</v>
      </c>
      <c r="D7199" s="51" t="s">
        <v>63</v>
      </c>
      <c r="E7199" s="30">
        <v>948</v>
      </c>
      <c r="F7199" s="30">
        <v>1</v>
      </c>
      <c r="G7199" s="30">
        <v>208460</v>
      </c>
      <c r="H7199" s="30">
        <v>1</v>
      </c>
      <c r="I7199" s="30">
        <v>1</v>
      </c>
      <c r="J7199" s="30">
        <f t="shared" si="3"/>
        <v>0</v>
      </c>
      <c r="K7199" s="30">
        <v>1</v>
      </c>
      <c r="L7199" s="30">
        <f t="shared" si="4"/>
        <v>0</v>
      </c>
      <c r="M7199" s="52" t="str">
        <f t="shared" si="5"/>
        <v>OK</v>
      </c>
      <c r="O7199" s="30" t="str">
        <f t="shared" si="6"/>
        <v/>
      </c>
      <c r="P7199" s="30" t="str">
        <f t="shared" si="7"/>
        <v/>
      </c>
      <c r="Q7199" s="30">
        <f t="shared" si="8"/>
        <v>948</v>
      </c>
      <c r="R7199" s="30" t="str">
        <f t="shared" si="9"/>
        <v/>
      </c>
      <c r="S7199" s="30" t="str">
        <f t="shared" si="10"/>
        <v/>
      </c>
      <c r="T7199" s="30">
        <f t="shared" si="11"/>
        <v>208460</v>
      </c>
      <c r="U7199" s="30">
        <f t="shared" si="12"/>
        <v>197620080</v>
      </c>
    </row>
    <row r="7200" spans="2:21" ht="15.75" customHeight="1" x14ac:dyDescent="0.25">
      <c r="B7200" s="49" t="s">
        <v>364</v>
      </c>
      <c r="C7200" s="50" t="s">
        <v>391</v>
      </c>
      <c r="D7200" s="51" t="s">
        <v>64</v>
      </c>
      <c r="E7200" s="30">
        <v>1815</v>
      </c>
      <c r="F7200" s="30">
        <v>0</v>
      </c>
      <c r="G7200" s="30">
        <v>203247</v>
      </c>
      <c r="H7200" s="30">
        <v>1</v>
      </c>
      <c r="I7200" s="30">
        <v>1</v>
      </c>
      <c r="J7200" s="30">
        <f t="shared" si="3"/>
        <v>0</v>
      </c>
      <c r="K7200" s="30">
        <v>1</v>
      </c>
      <c r="L7200" s="30">
        <f t="shared" si="4"/>
        <v>0</v>
      </c>
      <c r="M7200" s="52" t="str">
        <f t="shared" si="5"/>
        <v>OK</v>
      </c>
      <c r="O7200" s="30">
        <f t="shared" si="6"/>
        <v>1815</v>
      </c>
      <c r="P7200" s="30">
        <f t="shared" si="7"/>
        <v>1697.3880000000001</v>
      </c>
      <c r="Q7200" s="30">
        <f t="shared" si="8"/>
        <v>1697.3880000000001</v>
      </c>
      <c r="R7200" s="30" t="str">
        <f t="shared" si="9"/>
        <v/>
      </c>
      <c r="S7200" s="30" t="str">
        <f t="shared" si="10"/>
        <v/>
      </c>
      <c r="T7200" s="30">
        <f t="shared" si="11"/>
        <v>203247</v>
      </c>
      <c r="U7200" s="30">
        <f t="shared" si="12"/>
        <v>344989018.83600003</v>
      </c>
    </row>
    <row r="7201" spans="2:21" ht="15.75" customHeight="1" x14ac:dyDescent="0.25">
      <c r="B7201" s="49" t="s">
        <v>364</v>
      </c>
      <c r="C7201" s="50" t="s">
        <v>391</v>
      </c>
      <c r="D7201" s="51" t="s">
        <v>65</v>
      </c>
      <c r="E7201" s="30">
        <v>0</v>
      </c>
      <c r="F7201" s="30">
        <f t="shared" si="1"/>
        <v>1</v>
      </c>
      <c r="G7201" s="30">
        <v>0</v>
      </c>
      <c r="H7201" s="30">
        <f t="shared" si="2"/>
        <v>1</v>
      </c>
      <c r="I7201" s="30">
        <v>1</v>
      </c>
      <c r="J7201" s="30">
        <f t="shared" si="3"/>
        <v>0</v>
      </c>
      <c r="K7201" s="30">
        <v>0</v>
      </c>
      <c r="L7201" s="30">
        <f t="shared" si="4"/>
        <v>1</v>
      </c>
      <c r="M7201" s="52" t="str">
        <f t="shared" si="5"/>
        <v>агрегати не працюють</v>
      </c>
      <c r="O7201" s="30" t="str">
        <f t="shared" si="6"/>
        <v/>
      </c>
      <c r="P7201" s="30" t="str">
        <f t="shared" si="7"/>
        <v/>
      </c>
      <c r="Q7201" s="30" t="str">
        <f t="shared" si="8"/>
        <v/>
      </c>
      <c r="R7201" s="30" t="str">
        <f t="shared" si="9"/>
        <v/>
      </c>
      <c r="S7201" s="30" t="str">
        <f t="shared" si="10"/>
        <v/>
      </c>
      <c r="T7201" s="30" t="str">
        <f t="shared" si="11"/>
        <v/>
      </c>
      <c r="U7201" s="30" t="str">
        <f t="shared" si="12"/>
        <v/>
      </c>
    </row>
    <row r="7202" spans="2:21" ht="15.75" customHeight="1" x14ac:dyDescent="0.25">
      <c r="B7202" s="49" t="s">
        <v>364</v>
      </c>
      <c r="C7202" s="50" t="s">
        <v>391</v>
      </c>
      <c r="D7202" s="51" t="s">
        <v>66</v>
      </c>
      <c r="E7202" s="30">
        <v>0</v>
      </c>
      <c r="F7202" s="30">
        <f t="shared" si="1"/>
        <v>1</v>
      </c>
      <c r="G7202" s="30">
        <v>0</v>
      </c>
      <c r="H7202" s="30">
        <f t="shared" si="2"/>
        <v>1</v>
      </c>
      <c r="I7202" s="30">
        <v>1</v>
      </c>
      <c r="J7202" s="30">
        <f t="shared" si="3"/>
        <v>0</v>
      </c>
      <c r="K7202" s="30">
        <v>0</v>
      </c>
      <c r="L7202" s="30">
        <f t="shared" si="4"/>
        <v>1</v>
      </c>
      <c r="M7202" s="52" t="str">
        <f t="shared" si="5"/>
        <v>агрегати не працюють</v>
      </c>
      <c r="O7202" s="30" t="str">
        <f t="shared" si="6"/>
        <v/>
      </c>
      <c r="P7202" s="30" t="str">
        <f t="shared" si="7"/>
        <v/>
      </c>
      <c r="Q7202" s="30" t="str">
        <f t="shared" si="8"/>
        <v/>
      </c>
      <c r="R7202" s="30" t="str">
        <f t="shared" si="9"/>
        <v/>
      </c>
      <c r="S7202" s="30" t="str">
        <f t="shared" si="10"/>
        <v/>
      </c>
      <c r="T7202" s="30" t="str">
        <f t="shared" si="11"/>
        <v/>
      </c>
      <c r="U7202" s="30" t="str">
        <f t="shared" si="12"/>
        <v/>
      </c>
    </row>
    <row r="7203" spans="2:21" ht="15.75" customHeight="1" x14ac:dyDescent="0.25">
      <c r="B7203" s="49" t="s">
        <v>364</v>
      </c>
      <c r="C7203" s="50" t="s">
        <v>391</v>
      </c>
      <c r="D7203" s="51" t="s">
        <v>67</v>
      </c>
      <c r="E7203" s="30">
        <v>0</v>
      </c>
      <c r="F7203" s="30">
        <f t="shared" si="1"/>
        <v>1</v>
      </c>
      <c r="G7203" s="30">
        <v>0</v>
      </c>
      <c r="H7203" s="30">
        <f t="shared" si="2"/>
        <v>1</v>
      </c>
      <c r="I7203" s="30">
        <v>1</v>
      </c>
      <c r="J7203" s="30">
        <f t="shared" si="3"/>
        <v>0</v>
      </c>
      <c r="K7203" s="30">
        <v>0</v>
      </c>
      <c r="L7203" s="30">
        <f t="shared" si="4"/>
        <v>1</v>
      </c>
      <c r="M7203" s="52" t="str">
        <f t="shared" si="5"/>
        <v>агрегати не працюють</v>
      </c>
      <c r="O7203" s="30" t="str">
        <f t="shared" si="6"/>
        <v/>
      </c>
      <c r="P7203" s="30" t="str">
        <f t="shared" si="7"/>
        <v/>
      </c>
      <c r="Q7203" s="30" t="str">
        <f t="shared" si="8"/>
        <v/>
      </c>
      <c r="R7203" s="30" t="str">
        <f t="shared" si="9"/>
        <v/>
      </c>
      <c r="S7203" s="30" t="str">
        <f t="shared" si="10"/>
        <v/>
      </c>
      <c r="T7203" s="30" t="str">
        <f t="shared" si="11"/>
        <v/>
      </c>
      <c r="U7203" s="30" t="str">
        <f t="shared" si="12"/>
        <v/>
      </c>
    </row>
    <row r="7204" spans="2:21" ht="15.75" customHeight="1" x14ac:dyDescent="0.25">
      <c r="B7204" s="49" t="s">
        <v>364</v>
      </c>
      <c r="C7204" s="50" t="s">
        <v>391</v>
      </c>
      <c r="D7204" s="51" t="s">
        <v>68</v>
      </c>
      <c r="E7204" s="30">
        <v>0</v>
      </c>
      <c r="F7204" s="30">
        <f t="shared" si="1"/>
        <v>1</v>
      </c>
      <c r="G7204" s="30">
        <v>0</v>
      </c>
      <c r="H7204" s="30">
        <f t="shared" si="2"/>
        <v>1</v>
      </c>
      <c r="I7204" s="30">
        <v>1</v>
      </c>
      <c r="J7204" s="30">
        <f t="shared" si="3"/>
        <v>0</v>
      </c>
      <c r="K7204" s="30">
        <v>0</v>
      </c>
      <c r="L7204" s="30">
        <f t="shared" si="4"/>
        <v>1</v>
      </c>
      <c r="M7204" s="52" t="str">
        <f t="shared" si="5"/>
        <v>агрегати не працюють</v>
      </c>
      <c r="O7204" s="30" t="str">
        <f t="shared" si="6"/>
        <v/>
      </c>
      <c r="P7204" s="30" t="str">
        <f t="shared" si="7"/>
        <v/>
      </c>
      <c r="Q7204" s="30" t="str">
        <f t="shared" si="8"/>
        <v/>
      </c>
      <c r="R7204" s="30" t="str">
        <f t="shared" si="9"/>
        <v/>
      </c>
      <c r="S7204" s="30" t="str">
        <f t="shared" si="10"/>
        <v/>
      </c>
      <c r="T7204" s="30" t="str">
        <f t="shared" si="11"/>
        <v/>
      </c>
      <c r="U7204" s="30" t="str">
        <f t="shared" si="12"/>
        <v/>
      </c>
    </row>
    <row r="7205" spans="2:21" ht="15.75" customHeight="1" x14ac:dyDescent="0.25">
      <c r="B7205" s="49" t="s">
        <v>364</v>
      </c>
      <c r="C7205" s="50" t="s">
        <v>391</v>
      </c>
      <c r="D7205" s="51" t="s">
        <v>69</v>
      </c>
      <c r="E7205" s="30">
        <v>1841</v>
      </c>
      <c r="F7205" s="30">
        <v>0</v>
      </c>
      <c r="G7205" s="30">
        <v>246857</v>
      </c>
      <c r="H7205" s="30">
        <v>1</v>
      </c>
      <c r="I7205" s="30">
        <v>1</v>
      </c>
      <c r="J7205" s="30">
        <f t="shared" si="3"/>
        <v>0</v>
      </c>
      <c r="K7205" s="30">
        <v>1</v>
      </c>
      <c r="L7205" s="30">
        <f t="shared" si="4"/>
        <v>0</v>
      </c>
      <c r="M7205" s="52" t="str">
        <f t="shared" si="5"/>
        <v>OK</v>
      </c>
      <c r="O7205" s="30">
        <f t="shared" si="6"/>
        <v>1841</v>
      </c>
      <c r="P7205" s="30">
        <f t="shared" si="7"/>
        <v>1721.7032000000002</v>
      </c>
      <c r="Q7205" s="30">
        <f t="shared" si="8"/>
        <v>1721.7032000000002</v>
      </c>
      <c r="R7205" s="30" t="str">
        <f t="shared" si="9"/>
        <v/>
      </c>
      <c r="S7205" s="30" t="str">
        <f t="shared" si="10"/>
        <v/>
      </c>
      <c r="T7205" s="30">
        <f t="shared" si="11"/>
        <v>246857</v>
      </c>
      <c r="U7205" s="30">
        <f t="shared" si="12"/>
        <v>425014486.84240001</v>
      </c>
    </row>
    <row r="7206" spans="2:21" ht="15.75" customHeight="1" x14ac:dyDescent="0.25">
      <c r="B7206" s="49" t="s">
        <v>364</v>
      </c>
      <c r="C7206" s="50" t="s">
        <v>391</v>
      </c>
      <c r="D7206" s="51" t="s">
        <v>70</v>
      </c>
      <c r="E7206" s="30">
        <v>667</v>
      </c>
      <c r="F7206" s="30">
        <v>1</v>
      </c>
      <c r="G7206" s="30">
        <v>163513</v>
      </c>
      <c r="H7206" s="30">
        <v>1</v>
      </c>
      <c r="I7206" s="30">
        <v>1</v>
      </c>
      <c r="J7206" s="30">
        <f t="shared" si="3"/>
        <v>0</v>
      </c>
      <c r="K7206" s="30">
        <v>1</v>
      </c>
      <c r="L7206" s="30">
        <f t="shared" si="4"/>
        <v>0</v>
      </c>
      <c r="M7206" s="52" t="str">
        <f t="shared" si="5"/>
        <v>OK</v>
      </c>
      <c r="O7206" s="30" t="str">
        <f t="shared" si="6"/>
        <v/>
      </c>
      <c r="P7206" s="30" t="str">
        <f t="shared" si="7"/>
        <v/>
      </c>
      <c r="Q7206" s="30">
        <f t="shared" si="8"/>
        <v>667</v>
      </c>
      <c r="R7206" s="30" t="str">
        <f t="shared" si="9"/>
        <v/>
      </c>
      <c r="S7206" s="30" t="str">
        <f t="shared" si="10"/>
        <v/>
      </c>
      <c r="T7206" s="30">
        <f t="shared" si="11"/>
        <v>163513</v>
      </c>
      <c r="U7206" s="30">
        <f t="shared" si="12"/>
        <v>109063171</v>
      </c>
    </row>
    <row r="7207" spans="2:21" ht="15.75" customHeight="1" x14ac:dyDescent="0.25">
      <c r="B7207" s="49" t="s">
        <v>364</v>
      </c>
      <c r="C7207" s="50" t="s">
        <v>391</v>
      </c>
      <c r="D7207" s="51" t="s">
        <v>71</v>
      </c>
      <c r="E7207" s="30">
        <v>554</v>
      </c>
      <c r="F7207" s="30">
        <v>0</v>
      </c>
      <c r="G7207" s="30">
        <v>114480</v>
      </c>
      <c r="H7207" s="30">
        <v>1</v>
      </c>
      <c r="I7207" s="30">
        <v>1</v>
      </c>
      <c r="J7207" s="30">
        <f t="shared" si="3"/>
        <v>0</v>
      </c>
      <c r="K7207" s="30">
        <v>1</v>
      </c>
      <c r="L7207" s="30">
        <f t="shared" si="4"/>
        <v>0</v>
      </c>
      <c r="M7207" s="52" t="str">
        <f t="shared" si="5"/>
        <v>OK</v>
      </c>
      <c r="O7207" s="30">
        <f t="shared" si="6"/>
        <v>554</v>
      </c>
      <c r="P7207" s="30">
        <f t="shared" si="7"/>
        <v>518.10080000000005</v>
      </c>
      <c r="Q7207" s="30">
        <f t="shared" si="8"/>
        <v>518.10080000000005</v>
      </c>
      <c r="R7207" s="30" t="str">
        <f t="shared" si="9"/>
        <v/>
      </c>
      <c r="S7207" s="30" t="str">
        <f t="shared" si="10"/>
        <v/>
      </c>
      <c r="T7207" s="30">
        <f t="shared" si="11"/>
        <v>114480</v>
      </c>
      <c r="U7207" s="30">
        <f t="shared" si="12"/>
        <v>59312179.584000006</v>
      </c>
    </row>
    <row r="7208" spans="2:21" ht="15.75" customHeight="1" x14ac:dyDescent="0.25">
      <c r="B7208" s="49" t="s">
        <v>364</v>
      </c>
      <c r="C7208" s="50" t="s">
        <v>391</v>
      </c>
      <c r="D7208" s="51" t="s">
        <v>72</v>
      </c>
      <c r="E7208" s="30">
        <v>479</v>
      </c>
      <c r="F7208" s="30">
        <v>1</v>
      </c>
      <c r="G7208" s="30">
        <v>188679</v>
      </c>
      <c r="H7208" s="30">
        <v>0</v>
      </c>
      <c r="I7208" s="30">
        <v>1</v>
      </c>
      <c r="J7208" s="30">
        <f t="shared" si="3"/>
        <v>0</v>
      </c>
      <c r="K7208" s="30">
        <v>1</v>
      </c>
      <c r="L7208" s="30">
        <f t="shared" si="4"/>
        <v>0</v>
      </c>
      <c r="M7208" s="52" t="str">
        <f t="shared" si="5"/>
        <v>OK</v>
      </c>
      <c r="O7208" s="30" t="str">
        <f t="shared" si="6"/>
        <v/>
      </c>
      <c r="P7208" s="30" t="str">
        <f t="shared" si="7"/>
        <v/>
      </c>
      <c r="Q7208" s="30">
        <f t="shared" si="8"/>
        <v>479</v>
      </c>
      <c r="R7208" s="30">
        <f t="shared" si="9"/>
        <v>188679</v>
      </c>
      <c r="S7208" s="30">
        <f t="shared" si="10"/>
        <v>225490.27290000001</v>
      </c>
      <c r="T7208" s="30">
        <f t="shared" si="11"/>
        <v>225490.27290000001</v>
      </c>
      <c r="U7208" s="30">
        <f t="shared" si="12"/>
        <v>108009840.7191</v>
      </c>
    </row>
    <row r="7209" spans="2:21" ht="15.75" customHeight="1" x14ac:dyDescent="0.25">
      <c r="B7209" s="49" t="s">
        <v>364</v>
      </c>
      <c r="C7209" s="50" t="s">
        <v>391</v>
      </c>
      <c r="D7209" s="51" t="s">
        <v>73</v>
      </c>
      <c r="E7209" s="30">
        <v>1391</v>
      </c>
      <c r="F7209" s="30">
        <v>0</v>
      </c>
      <c r="G7209" s="30">
        <v>121467</v>
      </c>
      <c r="H7209" s="30">
        <v>0</v>
      </c>
      <c r="I7209" s="30">
        <v>1</v>
      </c>
      <c r="J7209" s="30">
        <f t="shared" si="3"/>
        <v>0</v>
      </c>
      <c r="K7209" s="30">
        <v>1</v>
      </c>
      <c r="L7209" s="30">
        <f t="shared" si="4"/>
        <v>0</v>
      </c>
      <c r="M7209" s="52" t="str">
        <f t="shared" si="5"/>
        <v>OK</v>
      </c>
      <c r="O7209" s="30">
        <f t="shared" si="6"/>
        <v>1391</v>
      </c>
      <c r="P7209" s="30">
        <f t="shared" si="7"/>
        <v>1300.8632</v>
      </c>
      <c r="Q7209" s="30">
        <f t="shared" si="8"/>
        <v>1300.8632</v>
      </c>
      <c r="R7209" s="30">
        <f t="shared" si="9"/>
        <v>121467</v>
      </c>
      <c r="S7209" s="30">
        <f t="shared" si="10"/>
        <v>145165.21170000001</v>
      </c>
      <c r="T7209" s="30">
        <f t="shared" si="11"/>
        <v>145165.21170000001</v>
      </c>
      <c r="U7209" s="30">
        <f t="shared" si="12"/>
        <v>188840081.82073945</v>
      </c>
    </row>
    <row r="7210" spans="2:21" ht="15.75" customHeight="1" x14ac:dyDescent="0.25">
      <c r="B7210" s="49" t="s">
        <v>364</v>
      </c>
      <c r="C7210" s="50" t="s">
        <v>391</v>
      </c>
      <c r="D7210" s="51" t="s">
        <v>74</v>
      </c>
      <c r="E7210" s="30">
        <v>0</v>
      </c>
      <c r="F7210" s="30">
        <f t="shared" si="1"/>
        <v>1</v>
      </c>
      <c r="G7210" s="30">
        <v>0</v>
      </c>
      <c r="H7210" s="30">
        <f t="shared" si="2"/>
        <v>1</v>
      </c>
      <c r="I7210" s="30">
        <v>1</v>
      </c>
      <c r="J7210" s="30">
        <f t="shared" si="3"/>
        <v>0</v>
      </c>
      <c r="K7210" s="30">
        <v>0</v>
      </c>
      <c r="L7210" s="30">
        <f t="shared" si="4"/>
        <v>1</v>
      </c>
      <c r="M7210" s="52" t="str">
        <f t="shared" si="5"/>
        <v>агрегати не працюють</v>
      </c>
      <c r="O7210" s="30" t="str">
        <f t="shared" si="6"/>
        <v/>
      </c>
      <c r="P7210" s="30" t="str">
        <f t="shared" si="7"/>
        <v/>
      </c>
      <c r="Q7210" s="30" t="str">
        <f t="shared" si="8"/>
        <v/>
      </c>
      <c r="R7210" s="30" t="str">
        <f t="shared" si="9"/>
        <v/>
      </c>
      <c r="S7210" s="30" t="str">
        <f t="shared" si="10"/>
        <v/>
      </c>
      <c r="T7210" s="30" t="str">
        <f t="shared" si="11"/>
        <v/>
      </c>
      <c r="U7210" s="30" t="str">
        <f t="shared" si="12"/>
        <v/>
      </c>
    </row>
    <row r="7211" spans="2:21" ht="15.75" customHeight="1" x14ac:dyDescent="0.25">
      <c r="B7211" s="49" t="s">
        <v>364</v>
      </c>
      <c r="C7211" s="50" t="s">
        <v>391</v>
      </c>
      <c r="D7211" s="51" t="s">
        <v>75</v>
      </c>
      <c r="E7211" s="30">
        <v>0</v>
      </c>
      <c r="F7211" s="30">
        <f t="shared" si="1"/>
        <v>1</v>
      </c>
      <c r="G7211" s="30">
        <v>0</v>
      </c>
      <c r="H7211" s="30">
        <f t="shared" si="2"/>
        <v>1</v>
      </c>
      <c r="I7211" s="30">
        <v>1</v>
      </c>
      <c r="J7211" s="30">
        <f t="shared" si="3"/>
        <v>0</v>
      </c>
      <c r="K7211" s="30">
        <v>0</v>
      </c>
      <c r="L7211" s="30">
        <f t="shared" si="4"/>
        <v>1</v>
      </c>
      <c r="M7211" s="52" t="str">
        <f t="shared" si="5"/>
        <v>агрегати не працюють</v>
      </c>
      <c r="O7211" s="30" t="str">
        <f t="shared" si="6"/>
        <v/>
      </c>
      <c r="P7211" s="30" t="str">
        <f t="shared" si="7"/>
        <v/>
      </c>
      <c r="Q7211" s="30" t="str">
        <f t="shared" si="8"/>
        <v/>
      </c>
      <c r="R7211" s="30" t="str">
        <f t="shared" si="9"/>
        <v/>
      </c>
      <c r="S7211" s="30" t="str">
        <f t="shared" si="10"/>
        <v/>
      </c>
      <c r="T7211" s="30" t="str">
        <f t="shared" si="11"/>
        <v/>
      </c>
      <c r="U7211" s="30" t="str">
        <f t="shared" si="12"/>
        <v/>
      </c>
    </row>
    <row r="7212" spans="2:21" ht="15.75" customHeight="1" x14ac:dyDescent="0.25">
      <c r="B7212" s="49" t="s">
        <v>364</v>
      </c>
      <c r="C7212" s="50" t="s">
        <v>391</v>
      </c>
      <c r="D7212" s="51" t="s">
        <v>76</v>
      </c>
      <c r="E7212" s="30">
        <v>0</v>
      </c>
      <c r="F7212" s="30">
        <f t="shared" si="1"/>
        <v>1</v>
      </c>
      <c r="G7212" s="30">
        <v>0</v>
      </c>
      <c r="H7212" s="30">
        <f t="shared" si="2"/>
        <v>1</v>
      </c>
      <c r="I7212" s="30">
        <v>1</v>
      </c>
      <c r="J7212" s="30">
        <f t="shared" si="3"/>
        <v>0</v>
      </c>
      <c r="K7212" s="30">
        <v>0</v>
      </c>
      <c r="L7212" s="30">
        <f t="shared" si="4"/>
        <v>1</v>
      </c>
      <c r="M7212" s="52" t="str">
        <f t="shared" si="5"/>
        <v>агрегати не працюють</v>
      </c>
      <c r="O7212" s="30" t="str">
        <f t="shared" si="6"/>
        <v/>
      </c>
      <c r="P7212" s="30" t="str">
        <f t="shared" si="7"/>
        <v/>
      </c>
      <c r="Q7212" s="30" t="str">
        <f t="shared" si="8"/>
        <v/>
      </c>
      <c r="R7212" s="30" t="str">
        <f t="shared" si="9"/>
        <v/>
      </c>
      <c r="S7212" s="30" t="str">
        <f t="shared" si="10"/>
        <v/>
      </c>
      <c r="T7212" s="30" t="str">
        <f t="shared" si="11"/>
        <v/>
      </c>
      <c r="U7212" s="30" t="str">
        <f t="shared" si="12"/>
        <v/>
      </c>
    </row>
    <row r="7213" spans="2:21" ht="15.75" customHeight="1" x14ac:dyDescent="0.25">
      <c r="B7213" s="49" t="s">
        <v>364</v>
      </c>
      <c r="C7213" s="50" t="s">
        <v>391</v>
      </c>
      <c r="D7213" s="51" t="s">
        <v>77</v>
      </c>
      <c r="E7213" s="30">
        <v>0</v>
      </c>
      <c r="F7213" s="30">
        <f t="shared" si="1"/>
        <v>1</v>
      </c>
      <c r="G7213" s="30">
        <v>0</v>
      </c>
      <c r="H7213" s="30">
        <f t="shared" si="2"/>
        <v>1</v>
      </c>
      <c r="I7213" s="30">
        <v>1</v>
      </c>
      <c r="J7213" s="30">
        <f t="shared" si="3"/>
        <v>0</v>
      </c>
      <c r="K7213" s="30">
        <v>0</v>
      </c>
      <c r="L7213" s="30">
        <f t="shared" si="4"/>
        <v>1</v>
      </c>
      <c r="M7213" s="52" t="str">
        <f t="shared" si="5"/>
        <v>агрегати не працюють</v>
      </c>
      <c r="O7213" s="30" t="str">
        <f t="shared" si="6"/>
        <v/>
      </c>
      <c r="P7213" s="30" t="str">
        <f t="shared" si="7"/>
        <v/>
      </c>
      <c r="Q7213" s="30" t="str">
        <f t="shared" si="8"/>
        <v/>
      </c>
      <c r="R7213" s="30" t="str">
        <f t="shared" si="9"/>
        <v/>
      </c>
      <c r="S7213" s="30" t="str">
        <f t="shared" si="10"/>
        <v/>
      </c>
      <c r="T7213" s="30" t="str">
        <f t="shared" si="11"/>
        <v/>
      </c>
      <c r="U7213" s="30" t="str">
        <f t="shared" si="12"/>
        <v/>
      </c>
    </row>
    <row r="7214" spans="2:21" ht="15.75" customHeight="1" x14ac:dyDescent="0.25">
      <c r="B7214" s="49" t="s">
        <v>364</v>
      </c>
      <c r="C7214" s="50" t="s">
        <v>391</v>
      </c>
      <c r="D7214" s="51" t="s">
        <v>78</v>
      </c>
      <c r="E7214" s="30">
        <v>0</v>
      </c>
      <c r="F7214" s="30">
        <f t="shared" si="1"/>
        <v>1</v>
      </c>
      <c r="G7214" s="30">
        <v>0</v>
      </c>
      <c r="H7214" s="30">
        <f t="shared" si="2"/>
        <v>1</v>
      </c>
      <c r="I7214" s="30">
        <v>1</v>
      </c>
      <c r="J7214" s="30">
        <f t="shared" si="3"/>
        <v>0</v>
      </c>
      <c r="K7214" s="30">
        <v>0</v>
      </c>
      <c r="L7214" s="30">
        <f t="shared" si="4"/>
        <v>1</v>
      </c>
      <c r="M7214" s="52" t="str">
        <f t="shared" si="5"/>
        <v>агрегати не працюють</v>
      </c>
      <c r="O7214" s="30" t="str">
        <f t="shared" si="6"/>
        <v/>
      </c>
      <c r="P7214" s="30" t="str">
        <f t="shared" si="7"/>
        <v/>
      </c>
      <c r="Q7214" s="30" t="str">
        <f t="shared" si="8"/>
        <v/>
      </c>
      <c r="R7214" s="30" t="str">
        <f t="shared" si="9"/>
        <v/>
      </c>
      <c r="S7214" s="30" t="str">
        <f t="shared" si="10"/>
        <v/>
      </c>
      <c r="T7214" s="30" t="str">
        <f t="shared" si="11"/>
        <v/>
      </c>
      <c r="U7214" s="30" t="str">
        <f t="shared" si="12"/>
        <v/>
      </c>
    </row>
    <row r="7215" spans="2:21" ht="15.75" customHeight="1" x14ac:dyDescent="0.25">
      <c r="B7215" s="49" t="s">
        <v>364</v>
      </c>
      <c r="C7215" s="50" t="s">
        <v>391</v>
      </c>
      <c r="D7215" s="51" t="s">
        <v>79</v>
      </c>
      <c r="E7215" s="30">
        <v>0</v>
      </c>
      <c r="F7215" s="30">
        <f t="shared" si="1"/>
        <v>1</v>
      </c>
      <c r="G7215" s="30">
        <v>0</v>
      </c>
      <c r="H7215" s="30">
        <f t="shared" si="2"/>
        <v>1</v>
      </c>
      <c r="I7215" s="30">
        <v>1</v>
      </c>
      <c r="J7215" s="30">
        <f t="shared" si="3"/>
        <v>0</v>
      </c>
      <c r="K7215" s="30">
        <v>0</v>
      </c>
      <c r="L7215" s="30">
        <f t="shared" si="4"/>
        <v>1</v>
      </c>
      <c r="M7215" s="52" t="str">
        <f t="shared" si="5"/>
        <v>агрегати не працюють</v>
      </c>
      <c r="O7215" s="30" t="str">
        <f t="shared" si="6"/>
        <v/>
      </c>
      <c r="P7215" s="30" t="str">
        <f t="shared" si="7"/>
        <v/>
      </c>
      <c r="Q7215" s="30" t="str">
        <f t="shared" si="8"/>
        <v/>
      </c>
      <c r="R7215" s="30" t="str">
        <f t="shared" si="9"/>
        <v/>
      </c>
      <c r="S7215" s="30" t="str">
        <f t="shared" si="10"/>
        <v/>
      </c>
      <c r="T7215" s="30" t="str">
        <f t="shared" si="11"/>
        <v/>
      </c>
      <c r="U7215" s="30" t="str">
        <f t="shared" si="12"/>
        <v/>
      </c>
    </row>
    <row r="7216" spans="2:21" ht="15.75" customHeight="1" x14ac:dyDescent="0.25">
      <c r="B7216" s="49" t="s">
        <v>364</v>
      </c>
      <c r="C7216" s="50" t="s">
        <v>391</v>
      </c>
      <c r="D7216" s="51" t="s">
        <v>80</v>
      </c>
      <c r="E7216" s="30">
        <v>484</v>
      </c>
      <c r="F7216" s="30">
        <v>1</v>
      </c>
      <c r="G7216" s="30">
        <v>215712</v>
      </c>
      <c r="H7216" s="30">
        <v>0</v>
      </c>
      <c r="I7216" s="30">
        <v>1</v>
      </c>
      <c r="J7216" s="30">
        <f t="shared" si="3"/>
        <v>0</v>
      </c>
      <c r="K7216" s="30">
        <v>1</v>
      </c>
      <c r="L7216" s="30">
        <f t="shared" si="4"/>
        <v>0</v>
      </c>
      <c r="M7216" s="52" t="str">
        <f t="shared" si="5"/>
        <v>OK</v>
      </c>
      <c r="O7216" s="30" t="str">
        <f t="shared" si="6"/>
        <v/>
      </c>
      <c r="P7216" s="30" t="str">
        <f t="shared" si="7"/>
        <v/>
      </c>
      <c r="Q7216" s="30">
        <f t="shared" si="8"/>
        <v>484</v>
      </c>
      <c r="R7216" s="30">
        <f t="shared" si="9"/>
        <v>215712</v>
      </c>
      <c r="S7216" s="30">
        <f t="shared" si="10"/>
        <v>257797.4112</v>
      </c>
      <c r="T7216" s="30">
        <f t="shared" si="11"/>
        <v>257797.4112</v>
      </c>
      <c r="U7216" s="30">
        <f t="shared" si="12"/>
        <v>124773947.02079999</v>
      </c>
    </row>
    <row r="7217" spans="2:21" ht="15.75" customHeight="1" x14ac:dyDescent="0.25">
      <c r="B7217" s="49" t="s">
        <v>364</v>
      </c>
      <c r="C7217" s="50" t="s">
        <v>391</v>
      </c>
      <c r="D7217" s="51" t="s">
        <v>81</v>
      </c>
      <c r="E7217" s="30">
        <v>0</v>
      </c>
      <c r="F7217" s="30">
        <f t="shared" si="1"/>
        <v>1</v>
      </c>
      <c r="G7217" s="30">
        <v>0</v>
      </c>
      <c r="H7217" s="30">
        <f t="shared" si="2"/>
        <v>1</v>
      </c>
      <c r="I7217" s="30">
        <v>1</v>
      </c>
      <c r="J7217" s="30">
        <f t="shared" si="3"/>
        <v>0</v>
      </c>
      <c r="K7217" s="30">
        <v>0</v>
      </c>
      <c r="L7217" s="30">
        <f t="shared" si="4"/>
        <v>1</v>
      </c>
      <c r="M7217" s="52" t="str">
        <f t="shared" si="5"/>
        <v>агрегати не працюють</v>
      </c>
      <c r="O7217" s="30" t="str">
        <f t="shared" si="6"/>
        <v/>
      </c>
      <c r="P7217" s="30" t="str">
        <f t="shared" si="7"/>
        <v/>
      </c>
      <c r="Q7217" s="30" t="str">
        <f t="shared" si="8"/>
        <v/>
      </c>
      <c r="R7217" s="30" t="str">
        <f t="shared" si="9"/>
        <v/>
      </c>
      <c r="S7217" s="30" t="str">
        <f t="shared" si="10"/>
        <v/>
      </c>
      <c r="T7217" s="30" t="str">
        <f t="shared" si="11"/>
        <v/>
      </c>
      <c r="U7217" s="30" t="str">
        <f t="shared" si="12"/>
        <v/>
      </c>
    </row>
    <row r="7218" spans="2:21" ht="15.75" customHeight="1" x14ac:dyDescent="0.25">
      <c r="B7218" s="49" t="s">
        <v>364</v>
      </c>
      <c r="C7218" s="50" t="s">
        <v>391</v>
      </c>
      <c r="D7218" s="51" t="s">
        <v>82</v>
      </c>
      <c r="E7218" s="30">
        <v>551</v>
      </c>
      <c r="F7218" s="30">
        <v>0</v>
      </c>
      <c r="G7218" s="30">
        <v>51207</v>
      </c>
      <c r="H7218" s="30">
        <v>0</v>
      </c>
      <c r="I7218" s="30">
        <v>1</v>
      </c>
      <c r="J7218" s="30">
        <f t="shared" si="3"/>
        <v>0</v>
      </c>
      <c r="K7218" s="30">
        <v>1</v>
      </c>
      <c r="L7218" s="30">
        <f t="shared" si="4"/>
        <v>0</v>
      </c>
      <c r="M7218" s="52" t="str">
        <f t="shared" si="5"/>
        <v>OK</v>
      </c>
      <c r="O7218" s="30">
        <f t="shared" si="6"/>
        <v>551</v>
      </c>
      <c r="P7218" s="30">
        <f t="shared" si="7"/>
        <v>515.29520000000002</v>
      </c>
      <c r="Q7218" s="30">
        <f t="shared" si="8"/>
        <v>515.29520000000002</v>
      </c>
      <c r="R7218" s="30">
        <f t="shared" si="9"/>
        <v>51207</v>
      </c>
      <c r="S7218" s="30">
        <f t="shared" si="10"/>
        <v>61197.485700000005</v>
      </c>
      <c r="T7218" s="30">
        <f t="shared" si="11"/>
        <v>61197.485700000005</v>
      </c>
      <c r="U7218" s="30">
        <f t="shared" si="12"/>
        <v>31534770.633278646</v>
      </c>
    </row>
    <row r="7219" spans="2:21" ht="15.75" customHeight="1" x14ac:dyDescent="0.25">
      <c r="B7219" s="49" t="s">
        <v>364</v>
      </c>
      <c r="C7219" s="50" t="s">
        <v>391</v>
      </c>
      <c r="D7219" s="51" t="s">
        <v>83</v>
      </c>
      <c r="E7219" s="30">
        <v>1534</v>
      </c>
      <c r="F7219" s="30">
        <v>0</v>
      </c>
      <c r="G7219" s="30">
        <v>296230</v>
      </c>
      <c r="H7219" s="30">
        <v>1</v>
      </c>
      <c r="I7219" s="30">
        <v>1</v>
      </c>
      <c r="J7219" s="30">
        <f t="shared" si="3"/>
        <v>0</v>
      </c>
      <c r="K7219" s="30">
        <v>1</v>
      </c>
      <c r="L7219" s="30">
        <f t="shared" si="4"/>
        <v>0</v>
      </c>
      <c r="M7219" s="52" t="str">
        <f t="shared" si="5"/>
        <v>OK</v>
      </c>
      <c r="O7219" s="30">
        <f t="shared" si="6"/>
        <v>1534</v>
      </c>
      <c r="P7219" s="30">
        <f t="shared" si="7"/>
        <v>1434.5968</v>
      </c>
      <c r="Q7219" s="30">
        <f t="shared" si="8"/>
        <v>1434.5968</v>
      </c>
      <c r="R7219" s="30" t="str">
        <f t="shared" si="9"/>
        <v/>
      </c>
      <c r="S7219" s="30" t="str">
        <f t="shared" si="10"/>
        <v/>
      </c>
      <c r="T7219" s="30">
        <f t="shared" si="11"/>
        <v>296230</v>
      </c>
      <c r="U7219" s="30">
        <f t="shared" si="12"/>
        <v>424970610.06400001</v>
      </c>
    </row>
    <row r="7220" spans="2:21" ht="15.75" customHeight="1" x14ac:dyDescent="0.25">
      <c r="B7220" s="49" t="s">
        <v>364</v>
      </c>
      <c r="C7220" s="50" t="s">
        <v>392</v>
      </c>
      <c r="D7220" s="51" t="s">
        <v>60</v>
      </c>
      <c r="E7220" s="30">
        <v>1549</v>
      </c>
      <c r="F7220" s="30">
        <v>1</v>
      </c>
      <c r="G7220" s="30">
        <v>285619</v>
      </c>
      <c r="H7220" s="30">
        <v>1</v>
      </c>
      <c r="I7220" s="30">
        <v>1</v>
      </c>
      <c r="J7220" s="30">
        <f t="shared" si="3"/>
        <v>0</v>
      </c>
      <c r="K7220" s="30">
        <v>1</v>
      </c>
      <c r="L7220" s="30">
        <f t="shared" si="4"/>
        <v>0</v>
      </c>
      <c r="M7220" s="52" t="str">
        <f t="shared" si="5"/>
        <v>OK</v>
      </c>
      <c r="O7220" s="30" t="str">
        <f t="shared" si="6"/>
        <v/>
      </c>
      <c r="P7220" s="30" t="str">
        <f t="shared" si="7"/>
        <v/>
      </c>
      <c r="Q7220" s="30">
        <f t="shared" si="8"/>
        <v>1549</v>
      </c>
      <c r="R7220" s="30" t="str">
        <f t="shared" si="9"/>
        <v/>
      </c>
      <c r="S7220" s="30" t="str">
        <f t="shared" si="10"/>
        <v/>
      </c>
      <c r="T7220" s="30">
        <f t="shared" si="11"/>
        <v>285619</v>
      </c>
      <c r="U7220" s="30">
        <f t="shared" si="12"/>
        <v>442423831</v>
      </c>
    </row>
    <row r="7221" spans="2:21" ht="15.75" customHeight="1" x14ac:dyDescent="0.25">
      <c r="B7221" s="49" t="s">
        <v>364</v>
      </c>
      <c r="C7221" s="50" t="s">
        <v>392</v>
      </c>
      <c r="D7221" s="51" t="s">
        <v>61</v>
      </c>
      <c r="E7221" s="30">
        <v>0</v>
      </c>
      <c r="F7221" s="30">
        <f t="shared" si="1"/>
        <v>1</v>
      </c>
      <c r="G7221" s="30">
        <v>0</v>
      </c>
      <c r="H7221" s="30">
        <f t="shared" si="2"/>
        <v>1</v>
      </c>
      <c r="I7221" s="30">
        <v>1</v>
      </c>
      <c r="J7221" s="30">
        <f t="shared" si="3"/>
        <v>0</v>
      </c>
      <c r="K7221" s="30">
        <v>0</v>
      </c>
      <c r="L7221" s="30">
        <f t="shared" si="4"/>
        <v>1</v>
      </c>
      <c r="M7221" s="52" t="str">
        <f t="shared" si="5"/>
        <v>агрегати не працюють</v>
      </c>
      <c r="O7221" s="30" t="str">
        <f t="shared" si="6"/>
        <v/>
      </c>
      <c r="P7221" s="30" t="str">
        <f t="shared" si="7"/>
        <v/>
      </c>
      <c r="Q7221" s="30" t="str">
        <f t="shared" si="8"/>
        <v/>
      </c>
      <c r="R7221" s="30" t="str">
        <f t="shared" si="9"/>
        <v/>
      </c>
      <c r="S7221" s="30" t="str">
        <f t="shared" si="10"/>
        <v/>
      </c>
      <c r="T7221" s="30" t="str">
        <f t="shared" si="11"/>
        <v/>
      </c>
      <c r="U7221" s="30" t="str">
        <f t="shared" si="12"/>
        <v/>
      </c>
    </row>
    <row r="7222" spans="2:21" ht="15.75" customHeight="1" x14ac:dyDescent="0.25">
      <c r="B7222" s="49" t="s">
        <v>364</v>
      </c>
      <c r="C7222" s="50" t="s">
        <v>392</v>
      </c>
      <c r="D7222" s="51" t="s">
        <v>62</v>
      </c>
      <c r="E7222" s="30">
        <v>582</v>
      </c>
      <c r="F7222" s="30">
        <v>1</v>
      </c>
      <c r="G7222" s="30">
        <v>134491</v>
      </c>
      <c r="H7222" s="30">
        <v>1</v>
      </c>
      <c r="I7222" s="30">
        <v>1</v>
      </c>
      <c r="J7222" s="30">
        <f t="shared" si="3"/>
        <v>0</v>
      </c>
      <c r="K7222" s="30">
        <v>1</v>
      </c>
      <c r="L7222" s="30">
        <f t="shared" si="4"/>
        <v>0</v>
      </c>
      <c r="M7222" s="52" t="str">
        <f t="shared" si="5"/>
        <v>OK</v>
      </c>
      <c r="O7222" s="30" t="str">
        <f t="shared" si="6"/>
        <v/>
      </c>
      <c r="P7222" s="30" t="str">
        <f t="shared" si="7"/>
        <v/>
      </c>
      <c r="Q7222" s="30">
        <f t="shared" si="8"/>
        <v>582</v>
      </c>
      <c r="R7222" s="30" t="str">
        <f t="shared" si="9"/>
        <v/>
      </c>
      <c r="S7222" s="30" t="str">
        <f t="shared" si="10"/>
        <v/>
      </c>
      <c r="T7222" s="30">
        <f t="shared" si="11"/>
        <v>134491</v>
      </c>
      <c r="U7222" s="30">
        <f t="shared" si="12"/>
        <v>78273762</v>
      </c>
    </row>
    <row r="7223" spans="2:21" ht="15.75" customHeight="1" x14ac:dyDescent="0.25">
      <c r="B7223" s="49" t="s">
        <v>364</v>
      </c>
      <c r="C7223" s="50" t="s">
        <v>392</v>
      </c>
      <c r="D7223" s="51" t="s">
        <v>63</v>
      </c>
      <c r="E7223" s="30">
        <v>1775</v>
      </c>
      <c r="F7223" s="30">
        <v>0</v>
      </c>
      <c r="G7223" s="30">
        <v>238351</v>
      </c>
      <c r="H7223" s="30">
        <v>0</v>
      </c>
      <c r="I7223" s="30">
        <v>1</v>
      </c>
      <c r="J7223" s="30">
        <f t="shared" si="3"/>
        <v>0</v>
      </c>
      <c r="K7223" s="30">
        <v>1</v>
      </c>
      <c r="L7223" s="30">
        <f t="shared" si="4"/>
        <v>0</v>
      </c>
      <c r="M7223" s="52" t="str">
        <f t="shared" si="5"/>
        <v>OK</v>
      </c>
      <c r="O7223" s="30">
        <f t="shared" si="6"/>
        <v>1775</v>
      </c>
      <c r="P7223" s="30">
        <f t="shared" si="7"/>
        <v>1659.98</v>
      </c>
      <c r="Q7223" s="30">
        <f t="shared" si="8"/>
        <v>1659.98</v>
      </c>
      <c r="R7223" s="30">
        <f t="shared" si="9"/>
        <v>238351</v>
      </c>
      <c r="S7223" s="30">
        <f t="shared" si="10"/>
        <v>284853.28010000003</v>
      </c>
      <c r="T7223" s="30">
        <f t="shared" si="11"/>
        <v>284853.28010000003</v>
      </c>
      <c r="U7223" s="30">
        <f t="shared" si="12"/>
        <v>472850747.90039808</v>
      </c>
    </row>
    <row r="7224" spans="2:21" ht="15.75" customHeight="1" x14ac:dyDescent="0.25">
      <c r="B7224" s="49" t="s">
        <v>364</v>
      </c>
      <c r="C7224" s="50" t="s">
        <v>392</v>
      </c>
      <c r="D7224" s="51" t="s">
        <v>64</v>
      </c>
      <c r="E7224" s="30">
        <v>0</v>
      </c>
      <c r="F7224" s="30">
        <f t="shared" si="1"/>
        <v>1</v>
      </c>
      <c r="G7224" s="30">
        <v>0</v>
      </c>
      <c r="H7224" s="30">
        <f t="shared" si="2"/>
        <v>1</v>
      </c>
      <c r="I7224" s="30">
        <v>1</v>
      </c>
      <c r="J7224" s="30">
        <f t="shared" si="3"/>
        <v>0</v>
      </c>
      <c r="K7224" s="30">
        <v>0</v>
      </c>
      <c r="L7224" s="30">
        <f t="shared" si="4"/>
        <v>1</v>
      </c>
      <c r="M7224" s="52" t="str">
        <f t="shared" si="5"/>
        <v>агрегати не працюють</v>
      </c>
      <c r="O7224" s="30" t="str">
        <f t="shared" si="6"/>
        <v/>
      </c>
      <c r="P7224" s="30" t="str">
        <f t="shared" si="7"/>
        <v/>
      </c>
      <c r="Q7224" s="30" t="str">
        <f t="shared" si="8"/>
        <v/>
      </c>
      <c r="R7224" s="30" t="str">
        <f t="shared" si="9"/>
        <v/>
      </c>
      <c r="S7224" s="30" t="str">
        <f t="shared" si="10"/>
        <v/>
      </c>
      <c r="T7224" s="30" t="str">
        <f t="shared" si="11"/>
        <v/>
      </c>
      <c r="U7224" s="30" t="str">
        <f t="shared" si="12"/>
        <v/>
      </c>
    </row>
    <row r="7225" spans="2:21" ht="15.75" customHeight="1" x14ac:dyDescent="0.25">
      <c r="B7225" s="49" t="s">
        <v>364</v>
      </c>
      <c r="C7225" s="50" t="s">
        <v>392</v>
      </c>
      <c r="D7225" s="51" t="s">
        <v>65</v>
      </c>
      <c r="E7225" s="30">
        <v>0</v>
      </c>
      <c r="F7225" s="30">
        <f t="shared" si="1"/>
        <v>1</v>
      </c>
      <c r="G7225" s="30">
        <v>0</v>
      </c>
      <c r="H7225" s="30">
        <f t="shared" si="2"/>
        <v>1</v>
      </c>
      <c r="I7225" s="30">
        <v>1</v>
      </c>
      <c r="J7225" s="30">
        <f t="shared" si="3"/>
        <v>0</v>
      </c>
      <c r="K7225" s="30">
        <v>0</v>
      </c>
      <c r="L7225" s="30">
        <f t="shared" si="4"/>
        <v>1</v>
      </c>
      <c r="M7225" s="52" t="str">
        <f t="shared" si="5"/>
        <v>агрегати не працюють</v>
      </c>
      <c r="O7225" s="30" t="str">
        <f t="shared" si="6"/>
        <v/>
      </c>
      <c r="P7225" s="30" t="str">
        <f t="shared" si="7"/>
        <v/>
      </c>
      <c r="Q7225" s="30" t="str">
        <f t="shared" si="8"/>
        <v/>
      </c>
      <c r="R7225" s="30" t="str">
        <f t="shared" si="9"/>
        <v/>
      </c>
      <c r="S7225" s="30" t="str">
        <f t="shared" si="10"/>
        <v/>
      </c>
      <c r="T7225" s="30" t="str">
        <f t="shared" si="11"/>
        <v/>
      </c>
      <c r="U7225" s="30" t="str">
        <f t="shared" si="12"/>
        <v/>
      </c>
    </row>
    <row r="7226" spans="2:21" ht="15.75" customHeight="1" x14ac:dyDescent="0.25">
      <c r="B7226" s="49" t="s">
        <v>364</v>
      </c>
      <c r="C7226" s="50" t="s">
        <v>392</v>
      </c>
      <c r="D7226" s="51" t="s">
        <v>66</v>
      </c>
      <c r="E7226" s="30">
        <v>0</v>
      </c>
      <c r="F7226" s="30">
        <f t="shared" si="1"/>
        <v>1</v>
      </c>
      <c r="G7226" s="30">
        <v>0</v>
      </c>
      <c r="H7226" s="30">
        <f t="shared" si="2"/>
        <v>1</v>
      </c>
      <c r="I7226" s="30">
        <v>1</v>
      </c>
      <c r="J7226" s="30">
        <f t="shared" si="3"/>
        <v>0</v>
      </c>
      <c r="K7226" s="30">
        <v>0</v>
      </c>
      <c r="L7226" s="30">
        <f t="shared" si="4"/>
        <v>1</v>
      </c>
      <c r="M7226" s="52" t="str">
        <f t="shared" si="5"/>
        <v>агрегати не працюють</v>
      </c>
      <c r="O7226" s="30" t="str">
        <f t="shared" si="6"/>
        <v/>
      </c>
      <c r="P7226" s="30" t="str">
        <f t="shared" si="7"/>
        <v/>
      </c>
      <c r="Q7226" s="30" t="str">
        <f t="shared" si="8"/>
        <v/>
      </c>
      <c r="R7226" s="30" t="str">
        <f t="shared" si="9"/>
        <v/>
      </c>
      <c r="S7226" s="30" t="str">
        <f t="shared" si="10"/>
        <v/>
      </c>
      <c r="T7226" s="30" t="str">
        <f t="shared" si="11"/>
        <v/>
      </c>
      <c r="U7226" s="30" t="str">
        <f t="shared" si="12"/>
        <v/>
      </c>
    </row>
    <row r="7227" spans="2:21" ht="15.75" customHeight="1" x14ac:dyDescent="0.25">
      <c r="B7227" s="49" t="s">
        <v>364</v>
      </c>
      <c r="C7227" s="50" t="s">
        <v>392</v>
      </c>
      <c r="D7227" s="51" t="s">
        <v>67</v>
      </c>
      <c r="E7227" s="30">
        <v>0</v>
      </c>
      <c r="F7227" s="30">
        <f t="shared" si="1"/>
        <v>1</v>
      </c>
      <c r="G7227" s="30">
        <v>0</v>
      </c>
      <c r="H7227" s="30">
        <f t="shared" si="2"/>
        <v>1</v>
      </c>
      <c r="I7227" s="30">
        <v>1</v>
      </c>
      <c r="J7227" s="30">
        <f t="shared" si="3"/>
        <v>0</v>
      </c>
      <c r="K7227" s="30">
        <v>0</v>
      </c>
      <c r="L7227" s="30">
        <f t="shared" si="4"/>
        <v>1</v>
      </c>
      <c r="M7227" s="52" t="str">
        <f t="shared" si="5"/>
        <v>агрегати не працюють</v>
      </c>
      <c r="O7227" s="30" t="str">
        <f t="shared" si="6"/>
        <v/>
      </c>
      <c r="P7227" s="30" t="str">
        <f t="shared" si="7"/>
        <v/>
      </c>
      <c r="Q7227" s="30" t="str">
        <f t="shared" si="8"/>
        <v/>
      </c>
      <c r="R7227" s="30" t="str">
        <f t="shared" si="9"/>
        <v/>
      </c>
      <c r="S7227" s="30" t="str">
        <f t="shared" si="10"/>
        <v/>
      </c>
      <c r="T7227" s="30" t="str">
        <f t="shared" si="11"/>
        <v/>
      </c>
      <c r="U7227" s="30" t="str">
        <f t="shared" si="12"/>
        <v/>
      </c>
    </row>
    <row r="7228" spans="2:21" ht="15.75" customHeight="1" x14ac:dyDescent="0.25">
      <c r="B7228" s="49" t="s">
        <v>364</v>
      </c>
      <c r="C7228" s="50" t="s">
        <v>392</v>
      </c>
      <c r="D7228" s="51" t="s">
        <v>68</v>
      </c>
      <c r="E7228" s="30">
        <v>1948</v>
      </c>
      <c r="F7228" s="30">
        <v>1</v>
      </c>
      <c r="G7228" s="30">
        <v>215156</v>
      </c>
      <c r="H7228" s="30">
        <v>0</v>
      </c>
      <c r="I7228" s="30">
        <v>1</v>
      </c>
      <c r="J7228" s="30">
        <f t="shared" si="3"/>
        <v>0</v>
      </c>
      <c r="K7228" s="30">
        <v>1</v>
      </c>
      <c r="L7228" s="30">
        <f t="shared" si="4"/>
        <v>0</v>
      </c>
      <c r="M7228" s="52" t="str">
        <f t="shared" si="5"/>
        <v>OK</v>
      </c>
      <c r="O7228" s="30" t="str">
        <f t="shared" si="6"/>
        <v/>
      </c>
      <c r="P7228" s="30" t="str">
        <f t="shared" si="7"/>
        <v/>
      </c>
      <c r="Q7228" s="30">
        <f t="shared" si="8"/>
        <v>1948</v>
      </c>
      <c r="R7228" s="30">
        <f t="shared" si="9"/>
        <v>215156</v>
      </c>
      <c r="S7228" s="30">
        <f t="shared" si="10"/>
        <v>257132.9356</v>
      </c>
      <c r="T7228" s="30">
        <f t="shared" si="11"/>
        <v>257132.9356</v>
      </c>
      <c r="U7228" s="30">
        <f t="shared" si="12"/>
        <v>500894958.54879999</v>
      </c>
    </row>
    <row r="7229" spans="2:21" ht="15.75" customHeight="1" x14ac:dyDescent="0.25">
      <c r="B7229" s="49" t="s">
        <v>364</v>
      </c>
      <c r="C7229" s="50" t="s">
        <v>392</v>
      </c>
      <c r="D7229" s="51" t="s">
        <v>69</v>
      </c>
      <c r="E7229" s="30">
        <v>1843</v>
      </c>
      <c r="F7229" s="30">
        <v>1</v>
      </c>
      <c r="G7229" s="30">
        <v>133830</v>
      </c>
      <c r="H7229" s="30">
        <v>0</v>
      </c>
      <c r="I7229" s="30">
        <v>1</v>
      </c>
      <c r="J7229" s="30">
        <f t="shared" si="3"/>
        <v>0</v>
      </c>
      <c r="K7229" s="30">
        <v>1</v>
      </c>
      <c r="L7229" s="30">
        <f t="shared" si="4"/>
        <v>0</v>
      </c>
      <c r="M7229" s="52" t="str">
        <f t="shared" si="5"/>
        <v>OK</v>
      </c>
      <c r="O7229" s="30" t="str">
        <f t="shared" si="6"/>
        <v/>
      </c>
      <c r="P7229" s="30" t="str">
        <f t="shared" si="7"/>
        <v/>
      </c>
      <c r="Q7229" s="30">
        <f t="shared" si="8"/>
        <v>1843</v>
      </c>
      <c r="R7229" s="30">
        <f t="shared" si="9"/>
        <v>133830</v>
      </c>
      <c r="S7229" s="30">
        <f t="shared" si="10"/>
        <v>159940.23300000001</v>
      </c>
      <c r="T7229" s="30">
        <f t="shared" si="11"/>
        <v>159940.23300000001</v>
      </c>
      <c r="U7229" s="30">
        <f t="shared" si="12"/>
        <v>294769849.41900003</v>
      </c>
    </row>
    <row r="7230" spans="2:21" ht="15.75" customHeight="1" x14ac:dyDescent="0.25">
      <c r="B7230" s="49" t="s">
        <v>364</v>
      </c>
      <c r="C7230" s="50" t="s">
        <v>392</v>
      </c>
      <c r="D7230" s="51" t="s">
        <v>70</v>
      </c>
      <c r="E7230" s="30">
        <v>0</v>
      </c>
      <c r="F7230" s="30">
        <f t="shared" si="1"/>
        <v>1</v>
      </c>
      <c r="G7230" s="30">
        <v>0</v>
      </c>
      <c r="H7230" s="30">
        <f t="shared" si="2"/>
        <v>1</v>
      </c>
      <c r="I7230" s="30">
        <v>1</v>
      </c>
      <c r="J7230" s="30">
        <f t="shared" si="3"/>
        <v>0</v>
      </c>
      <c r="K7230" s="30">
        <v>0</v>
      </c>
      <c r="L7230" s="30">
        <f t="shared" si="4"/>
        <v>1</v>
      </c>
      <c r="M7230" s="52" t="str">
        <f t="shared" si="5"/>
        <v>агрегати не працюють</v>
      </c>
      <c r="O7230" s="30" t="str">
        <f t="shared" si="6"/>
        <v/>
      </c>
      <c r="P7230" s="30" t="str">
        <f t="shared" si="7"/>
        <v/>
      </c>
      <c r="Q7230" s="30" t="str">
        <f t="shared" si="8"/>
        <v/>
      </c>
      <c r="R7230" s="30" t="str">
        <f t="shared" si="9"/>
        <v/>
      </c>
      <c r="S7230" s="30" t="str">
        <f t="shared" si="10"/>
        <v/>
      </c>
      <c r="T7230" s="30" t="str">
        <f t="shared" si="11"/>
        <v/>
      </c>
      <c r="U7230" s="30" t="str">
        <f t="shared" si="12"/>
        <v/>
      </c>
    </row>
    <row r="7231" spans="2:21" ht="15.75" customHeight="1" x14ac:dyDescent="0.25">
      <c r="B7231" s="49" t="s">
        <v>364</v>
      </c>
      <c r="C7231" s="50" t="s">
        <v>392</v>
      </c>
      <c r="D7231" s="51" t="s">
        <v>71</v>
      </c>
      <c r="E7231" s="30">
        <v>0</v>
      </c>
      <c r="F7231" s="30">
        <f t="shared" si="1"/>
        <v>1</v>
      </c>
      <c r="G7231" s="30">
        <v>0</v>
      </c>
      <c r="H7231" s="30">
        <f t="shared" si="2"/>
        <v>1</v>
      </c>
      <c r="I7231" s="30">
        <v>1</v>
      </c>
      <c r="J7231" s="30">
        <f t="shared" si="3"/>
        <v>0</v>
      </c>
      <c r="K7231" s="30">
        <v>0</v>
      </c>
      <c r="L7231" s="30">
        <f t="shared" si="4"/>
        <v>1</v>
      </c>
      <c r="M7231" s="52" t="str">
        <f t="shared" si="5"/>
        <v>агрегати не працюють</v>
      </c>
      <c r="O7231" s="30" t="str">
        <f t="shared" si="6"/>
        <v/>
      </c>
      <c r="P7231" s="30" t="str">
        <f t="shared" si="7"/>
        <v/>
      </c>
      <c r="Q7231" s="30" t="str">
        <f t="shared" si="8"/>
        <v/>
      </c>
      <c r="R7231" s="30" t="str">
        <f t="shared" si="9"/>
        <v/>
      </c>
      <c r="S7231" s="30" t="str">
        <f t="shared" si="10"/>
        <v/>
      </c>
      <c r="T7231" s="30" t="str">
        <f t="shared" si="11"/>
        <v/>
      </c>
      <c r="U7231" s="30" t="str">
        <f t="shared" si="12"/>
        <v/>
      </c>
    </row>
    <row r="7232" spans="2:21" ht="15.75" customHeight="1" x14ac:dyDescent="0.25">
      <c r="B7232" s="49" t="s">
        <v>364</v>
      </c>
      <c r="C7232" s="50" t="s">
        <v>392</v>
      </c>
      <c r="D7232" s="51" t="s">
        <v>72</v>
      </c>
      <c r="E7232" s="30">
        <v>0</v>
      </c>
      <c r="F7232" s="30">
        <f t="shared" si="1"/>
        <v>1</v>
      </c>
      <c r="G7232" s="30">
        <v>0</v>
      </c>
      <c r="H7232" s="30">
        <f t="shared" si="2"/>
        <v>1</v>
      </c>
      <c r="I7232" s="30">
        <v>1</v>
      </c>
      <c r="J7232" s="30">
        <f t="shared" si="3"/>
        <v>0</v>
      </c>
      <c r="K7232" s="30">
        <v>0</v>
      </c>
      <c r="L7232" s="30">
        <f t="shared" si="4"/>
        <v>1</v>
      </c>
      <c r="M7232" s="52" t="str">
        <f t="shared" si="5"/>
        <v>агрегати не працюють</v>
      </c>
      <c r="O7232" s="30" t="str">
        <f t="shared" si="6"/>
        <v/>
      </c>
      <c r="P7232" s="30" t="str">
        <f t="shared" si="7"/>
        <v/>
      </c>
      <c r="Q7232" s="30" t="str">
        <f t="shared" si="8"/>
        <v/>
      </c>
      <c r="R7232" s="30" t="str">
        <f t="shared" si="9"/>
        <v/>
      </c>
      <c r="S7232" s="30" t="str">
        <f t="shared" si="10"/>
        <v/>
      </c>
      <c r="T7232" s="30" t="str">
        <f t="shared" si="11"/>
        <v/>
      </c>
      <c r="U7232" s="30" t="str">
        <f t="shared" si="12"/>
        <v/>
      </c>
    </row>
    <row r="7233" spans="2:21" ht="15.75" customHeight="1" x14ac:dyDescent="0.25">
      <c r="B7233" s="49" t="s">
        <v>364</v>
      </c>
      <c r="C7233" s="50" t="s">
        <v>392</v>
      </c>
      <c r="D7233" s="51" t="s">
        <v>73</v>
      </c>
      <c r="E7233" s="30">
        <v>1142</v>
      </c>
      <c r="F7233" s="30">
        <v>0</v>
      </c>
      <c r="G7233" s="30">
        <v>192316</v>
      </c>
      <c r="H7233" s="30">
        <v>0</v>
      </c>
      <c r="I7233" s="30">
        <v>1</v>
      </c>
      <c r="J7233" s="30">
        <f t="shared" si="3"/>
        <v>0</v>
      </c>
      <c r="K7233" s="30">
        <v>1</v>
      </c>
      <c r="L7233" s="30">
        <f t="shared" si="4"/>
        <v>0</v>
      </c>
      <c r="M7233" s="52" t="str">
        <f t="shared" si="5"/>
        <v>OK</v>
      </c>
      <c r="O7233" s="30">
        <f t="shared" si="6"/>
        <v>1142</v>
      </c>
      <c r="P7233" s="30">
        <f t="shared" si="7"/>
        <v>1067.9983999999999</v>
      </c>
      <c r="Q7233" s="30">
        <f t="shared" si="8"/>
        <v>1067.9983999999999</v>
      </c>
      <c r="R7233" s="30">
        <f t="shared" si="9"/>
        <v>192316</v>
      </c>
      <c r="S7233" s="30">
        <f t="shared" si="10"/>
        <v>229836.85160000002</v>
      </c>
      <c r="T7233" s="30">
        <f t="shared" si="11"/>
        <v>229836.85160000002</v>
      </c>
      <c r="U7233" s="30">
        <f t="shared" si="12"/>
        <v>245465389.76983744</v>
      </c>
    </row>
    <row r="7234" spans="2:21" ht="15.75" customHeight="1" x14ac:dyDescent="0.25">
      <c r="B7234" s="49" t="s">
        <v>364</v>
      </c>
      <c r="C7234" s="50" t="s">
        <v>392</v>
      </c>
      <c r="D7234" s="51" t="s">
        <v>74</v>
      </c>
      <c r="E7234" s="30">
        <v>0</v>
      </c>
      <c r="F7234" s="30">
        <f t="shared" si="1"/>
        <v>1</v>
      </c>
      <c r="G7234" s="30">
        <v>0</v>
      </c>
      <c r="H7234" s="30">
        <f t="shared" si="2"/>
        <v>1</v>
      </c>
      <c r="I7234" s="30">
        <v>1</v>
      </c>
      <c r="J7234" s="30">
        <f t="shared" si="3"/>
        <v>0</v>
      </c>
      <c r="K7234" s="30">
        <v>0</v>
      </c>
      <c r="L7234" s="30">
        <f t="shared" si="4"/>
        <v>1</v>
      </c>
      <c r="M7234" s="52" t="str">
        <f t="shared" si="5"/>
        <v>агрегати не працюють</v>
      </c>
      <c r="O7234" s="30" t="str">
        <f t="shared" si="6"/>
        <v/>
      </c>
      <c r="P7234" s="30" t="str">
        <f t="shared" si="7"/>
        <v/>
      </c>
      <c r="Q7234" s="30" t="str">
        <f t="shared" si="8"/>
        <v/>
      </c>
      <c r="R7234" s="30" t="str">
        <f t="shared" si="9"/>
        <v/>
      </c>
      <c r="S7234" s="30" t="str">
        <f t="shared" si="10"/>
        <v/>
      </c>
      <c r="T7234" s="30" t="str">
        <f t="shared" si="11"/>
        <v/>
      </c>
      <c r="U7234" s="30" t="str">
        <f t="shared" si="12"/>
        <v/>
      </c>
    </row>
    <row r="7235" spans="2:21" ht="15.75" customHeight="1" x14ac:dyDescent="0.25">
      <c r="B7235" s="49" t="s">
        <v>364</v>
      </c>
      <c r="C7235" s="50" t="s">
        <v>392</v>
      </c>
      <c r="D7235" s="51" t="s">
        <v>75</v>
      </c>
      <c r="E7235" s="30">
        <v>0</v>
      </c>
      <c r="F7235" s="30">
        <f t="shared" si="1"/>
        <v>1</v>
      </c>
      <c r="G7235" s="30">
        <v>0</v>
      </c>
      <c r="H7235" s="30">
        <f t="shared" si="2"/>
        <v>1</v>
      </c>
      <c r="I7235" s="30">
        <v>1</v>
      </c>
      <c r="J7235" s="30">
        <f t="shared" si="3"/>
        <v>0</v>
      </c>
      <c r="K7235" s="30">
        <v>0</v>
      </c>
      <c r="L7235" s="30">
        <f t="shared" si="4"/>
        <v>1</v>
      </c>
      <c r="M7235" s="52" t="str">
        <f t="shared" si="5"/>
        <v>агрегати не працюють</v>
      </c>
      <c r="O7235" s="30" t="str">
        <f t="shared" si="6"/>
        <v/>
      </c>
      <c r="P7235" s="30" t="str">
        <f t="shared" si="7"/>
        <v/>
      </c>
      <c r="Q7235" s="30" t="str">
        <f t="shared" si="8"/>
        <v/>
      </c>
      <c r="R7235" s="30" t="str">
        <f t="shared" si="9"/>
        <v/>
      </c>
      <c r="S7235" s="30" t="str">
        <f t="shared" si="10"/>
        <v/>
      </c>
      <c r="T7235" s="30" t="str">
        <f t="shared" si="11"/>
        <v/>
      </c>
      <c r="U7235" s="30" t="str">
        <f t="shared" si="12"/>
        <v/>
      </c>
    </row>
    <row r="7236" spans="2:21" ht="15.75" customHeight="1" x14ac:dyDescent="0.25">
      <c r="B7236" s="49" t="s">
        <v>364</v>
      </c>
      <c r="C7236" s="50" t="s">
        <v>392</v>
      </c>
      <c r="D7236" s="51" t="s">
        <v>76</v>
      </c>
      <c r="E7236" s="30">
        <v>0</v>
      </c>
      <c r="F7236" s="30">
        <f t="shared" si="1"/>
        <v>1</v>
      </c>
      <c r="G7236" s="30">
        <v>0</v>
      </c>
      <c r="H7236" s="30">
        <f t="shared" si="2"/>
        <v>1</v>
      </c>
      <c r="I7236" s="30">
        <v>1</v>
      </c>
      <c r="J7236" s="30">
        <f t="shared" si="3"/>
        <v>0</v>
      </c>
      <c r="K7236" s="30">
        <v>0</v>
      </c>
      <c r="L7236" s="30">
        <f t="shared" si="4"/>
        <v>1</v>
      </c>
      <c r="M7236" s="52" t="str">
        <f t="shared" si="5"/>
        <v>агрегати не працюють</v>
      </c>
      <c r="O7236" s="30" t="str">
        <f t="shared" si="6"/>
        <v/>
      </c>
      <c r="P7236" s="30" t="str">
        <f t="shared" si="7"/>
        <v/>
      </c>
      <c r="Q7236" s="30" t="str">
        <f t="shared" si="8"/>
        <v/>
      </c>
      <c r="R7236" s="30" t="str">
        <f t="shared" si="9"/>
        <v/>
      </c>
      <c r="S7236" s="30" t="str">
        <f t="shared" si="10"/>
        <v/>
      </c>
      <c r="T7236" s="30" t="str">
        <f t="shared" si="11"/>
        <v/>
      </c>
      <c r="U7236" s="30" t="str">
        <f t="shared" si="12"/>
        <v/>
      </c>
    </row>
    <row r="7237" spans="2:21" ht="15.75" customHeight="1" x14ac:dyDescent="0.25">
      <c r="B7237" s="49" t="s">
        <v>364</v>
      </c>
      <c r="C7237" s="50" t="s">
        <v>392</v>
      </c>
      <c r="D7237" s="51" t="s">
        <v>77</v>
      </c>
      <c r="E7237" s="30">
        <v>1273</v>
      </c>
      <c r="F7237" s="30">
        <v>0</v>
      </c>
      <c r="G7237" s="30">
        <v>139035</v>
      </c>
      <c r="H7237" s="30">
        <v>1</v>
      </c>
      <c r="I7237" s="30">
        <v>1</v>
      </c>
      <c r="J7237" s="30">
        <f t="shared" si="3"/>
        <v>0</v>
      </c>
      <c r="K7237" s="30">
        <v>1</v>
      </c>
      <c r="L7237" s="30">
        <f t="shared" si="4"/>
        <v>0</v>
      </c>
      <c r="M7237" s="52" t="str">
        <f t="shared" si="5"/>
        <v>OK</v>
      </c>
      <c r="O7237" s="30">
        <f t="shared" si="6"/>
        <v>1273</v>
      </c>
      <c r="P7237" s="30">
        <f t="shared" si="7"/>
        <v>1190.5096000000001</v>
      </c>
      <c r="Q7237" s="30">
        <f t="shared" si="8"/>
        <v>1190.5096000000001</v>
      </c>
      <c r="R7237" s="30" t="str">
        <f t="shared" si="9"/>
        <v/>
      </c>
      <c r="S7237" s="30" t="str">
        <f t="shared" si="10"/>
        <v/>
      </c>
      <c r="T7237" s="30">
        <f t="shared" si="11"/>
        <v>139035</v>
      </c>
      <c r="U7237" s="30">
        <f t="shared" si="12"/>
        <v>165522502.236</v>
      </c>
    </row>
    <row r="7238" spans="2:21" ht="15.75" customHeight="1" x14ac:dyDescent="0.25">
      <c r="B7238" s="49" t="s">
        <v>364</v>
      </c>
      <c r="C7238" s="50" t="s">
        <v>392</v>
      </c>
      <c r="D7238" s="51" t="s">
        <v>78</v>
      </c>
      <c r="E7238" s="30">
        <v>1736</v>
      </c>
      <c r="F7238" s="30">
        <v>0</v>
      </c>
      <c r="G7238" s="30">
        <v>142019</v>
      </c>
      <c r="H7238" s="30">
        <v>0</v>
      </c>
      <c r="I7238" s="30">
        <v>1</v>
      </c>
      <c r="J7238" s="30">
        <f t="shared" si="3"/>
        <v>0</v>
      </c>
      <c r="K7238" s="30">
        <v>1</v>
      </c>
      <c r="L7238" s="30">
        <f t="shared" si="4"/>
        <v>0</v>
      </c>
      <c r="M7238" s="52" t="str">
        <f t="shared" si="5"/>
        <v>OK</v>
      </c>
      <c r="O7238" s="30">
        <f t="shared" si="6"/>
        <v>1736</v>
      </c>
      <c r="P7238" s="30">
        <f t="shared" si="7"/>
        <v>1623.5072</v>
      </c>
      <c r="Q7238" s="30">
        <f t="shared" si="8"/>
        <v>1623.5072</v>
      </c>
      <c r="R7238" s="30">
        <f t="shared" si="9"/>
        <v>142019</v>
      </c>
      <c r="S7238" s="30">
        <f t="shared" si="10"/>
        <v>169726.9069</v>
      </c>
      <c r="T7238" s="30">
        <f t="shared" si="11"/>
        <v>169726.9069</v>
      </c>
      <c r="U7238" s="30">
        <f t="shared" si="12"/>
        <v>275552855.3858797</v>
      </c>
    </row>
    <row r="7239" spans="2:21" ht="15.75" customHeight="1" x14ac:dyDescent="0.25">
      <c r="B7239" s="49" t="s">
        <v>364</v>
      </c>
      <c r="C7239" s="50" t="s">
        <v>392</v>
      </c>
      <c r="D7239" s="51" t="s">
        <v>79</v>
      </c>
      <c r="E7239" s="30">
        <v>820</v>
      </c>
      <c r="F7239" s="30">
        <v>0</v>
      </c>
      <c r="G7239" s="30">
        <v>86090</v>
      </c>
      <c r="H7239" s="30">
        <v>0</v>
      </c>
      <c r="I7239" s="30">
        <v>1</v>
      </c>
      <c r="J7239" s="30">
        <f t="shared" si="3"/>
        <v>0</v>
      </c>
      <c r="K7239" s="30">
        <v>1</v>
      </c>
      <c r="L7239" s="30">
        <f t="shared" si="4"/>
        <v>0</v>
      </c>
      <c r="M7239" s="52" t="str">
        <f t="shared" si="5"/>
        <v>OK</v>
      </c>
      <c r="O7239" s="30">
        <f t="shared" si="6"/>
        <v>820</v>
      </c>
      <c r="P7239" s="30">
        <f t="shared" si="7"/>
        <v>766.86400000000003</v>
      </c>
      <c r="Q7239" s="30">
        <f t="shared" si="8"/>
        <v>766.86400000000003</v>
      </c>
      <c r="R7239" s="30">
        <f t="shared" si="9"/>
        <v>86090</v>
      </c>
      <c r="S7239" s="30">
        <f t="shared" si="10"/>
        <v>102886.159</v>
      </c>
      <c r="T7239" s="30">
        <f t="shared" si="11"/>
        <v>102886.159</v>
      </c>
      <c r="U7239" s="30">
        <f t="shared" si="12"/>
        <v>78899691.435376003</v>
      </c>
    </row>
    <row r="7240" spans="2:21" ht="15.75" customHeight="1" x14ac:dyDescent="0.25">
      <c r="B7240" s="49" t="s">
        <v>364</v>
      </c>
      <c r="C7240" s="50" t="s">
        <v>392</v>
      </c>
      <c r="D7240" s="51" t="s">
        <v>80</v>
      </c>
      <c r="E7240" s="30">
        <v>0</v>
      </c>
      <c r="F7240" s="30">
        <f t="shared" si="1"/>
        <v>1</v>
      </c>
      <c r="G7240" s="30">
        <v>0</v>
      </c>
      <c r="H7240" s="30">
        <f t="shared" si="2"/>
        <v>1</v>
      </c>
      <c r="I7240" s="30">
        <v>1</v>
      </c>
      <c r="J7240" s="30">
        <f t="shared" si="3"/>
        <v>0</v>
      </c>
      <c r="K7240" s="30">
        <v>0</v>
      </c>
      <c r="L7240" s="30">
        <f t="shared" si="4"/>
        <v>1</v>
      </c>
      <c r="M7240" s="52" t="str">
        <f t="shared" si="5"/>
        <v>агрегати не працюють</v>
      </c>
      <c r="O7240" s="30" t="str">
        <f t="shared" si="6"/>
        <v/>
      </c>
      <c r="P7240" s="30" t="str">
        <f t="shared" si="7"/>
        <v/>
      </c>
      <c r="Q7240" s="30" t="str">
        <f t="shared" si="8"/>
        <v/>
      </c>
      <c r="R7240" s="30" t="str">
        <f t="shared" si="9"/>
        <v/>
      </c>
      <c r="S7240" s="30" t="str">
        <f t="shared" si="10"/>
        <v/>
      </c>
      <c r="T7240" s="30" t="str">
        <f t="shared" si="11"/>
        <v/>
      </c>
      <c r="U7240" s="30" t="str">
        <f t="shared" si="12"/>
        <v/>
      </c>
    </row>
    <row r="7241" spans="2:21" ht="15.75" customHeight="1" x14ac:dyDescent="0.25">
      <c r="B7241" s="49" t="s">
        <v>364</v>
      </c>
      <c r="C7241" s="50" t="s">
        <v>392</v>
      </c>
      <c r="D7241" s="51" t="s">
        <v>81</v>
      </c>
      <c r="E7241" s="30">
        <v>0</v>
      </c>
      <c r="F7241" s="30">
        <f t="shared" si="1"/>
        <v>1</v>
      </c>
      <c r="G7241" s="30">
        <v>0</v>
      </c>
      <c r="H7241" s="30">
        <f t="shared" si="2"/>
        <v>1</v>
      </c>
      <c r="I7241" s="30">
        <v>1</v>
      </c>
      <c r="J7241" s="30">
        <f t="shared" si="3"/>
        <v>0</v>
      </c>
      <c r="K7241" s="30">
        <v>0</v>
      </c>
      <c r="L7241" s="30">
        <f t="shared" si="4"/>
        <v>1</v>
      </c>
      <c r="M7241" s="52" t="str">
        <f t="shared" si="5"/>
        <v>агрегати не працюють</v>
      </c>
      <c r="O7241" s="30" t="str">
        <f t="shared" si="6"/>
        <v/>
      </c>
      <c r="P7241" s="30" t="str">
        <f t="shared" si="7"/>
        <v/>
      </c>
      <c r="Q7241" s="30" t="str">
        <f t="shared" si="8"/>
        <v/>
      </c>
      <c r="R7241" s="30" t="str">
        <f t="shared" si="9"/>
        <v/>
      </c>
      <c r="S7241" s="30" t="str">
        <f t="shared" si="10"/>
        <v/>
      </c>
      <c r="T7241" s="30" t="str">
        <f t="shared" si="11"/>
        <v/>
      </c>
      <c r="U7241" s="30" t="str">
        <f t="shared" si="12"/>
        <v/>
      </c>
    </row>
    <row r="7242" spans="2:21" ht="15.75" customHeight="1" x14ac:dyDescent="0.25">
      <c r="B7242" s="49" t="s">
        <v>364</v>
      </c>
      <c r="C7242" s="50" t="s">
        <v>392</v>
      </c>
      <c r="D7242" s="51" t="s">
        <v>82</v>
      </c>
      <c r="E7242" s="30">
        <v>0</v>
      </c>
      <c r="F7242" s="30">
        <f t="shared" si="1"/>
        <v>1</v>
      </c>
      <c r="G7242" s="30">
        <v>0</v>
      </c>
      <c r="H7242" s="30">
        <f t="shared" si="2"/>
        <v>1</v>
      </c>
      <c r="I7242" s="30">
        <v>1</v>
      </c>
      <c r="J7242" s="30">
        <f t="shared" si="3"/>
        <v>0</v>
      </c>
      <c r="K7242" s="30">
        <v>0</v>
      </c>
      <c r="L7242" s="30">
        <f t="shared" si="4"/>
        <v>1</v>
      </c>
      <c r="M7242" s="52" t="str">
        <f t="shared" si="5"/>
        <v>агрегати не працюють</v>
      </c>
      <c r="O7242" s="30" t="str">
        <f t="shared" si="6"/>
        <v/>
      </c>
      <c r="P7242" s="30" t="str">
        <f t="shared" si="7"/>
        <v/>
      </c>
      <c r="Q7242" s="30" t="str">
        <f t="shared" si="8"/>
        <v/>
      </c>
      <c r="R7242" s="30" t="str">
        <f t="shared" si="9"/>
        <v/>
      </c>
      <c r="S7242" s="30" t="str">
        <f t="shared" si="10"/>
        <v/>
      </c>
      <c r="T7242" s="30" t="str">
        <f t="shared" si="11"/>
        <v/>
      </c>
      <c r="U7242" s="30" t="str">
        <f t="shared" si="12"/>
        <v/>
      </c>
    </row>
    <row r="7243" spans="2:21" ht="15.75" customHeight="1" x14ac:dyDescent="0.25">
      <c r="B7243" s="49" t="s">
        <v>364</v>
      </c>
      <c r="C7243" s="50" t="s">
        <v>392</v>
      </c>
      <c r="D7243" s="51" t="s">
        <v>83</v>
      </c>
      <c r="E7243" s="30">
        <v>1944</v>
      </c>
      <c r="F7243" s="30">
        <v>0</v>
      </c>
      <c r="G7243" s="30">
        <v>60551</v>
      </c>
      <c r="H7243" s="30">
        <v>0</v>
      </c>
      <c r="I7243" s="30">
        <v>1</v>
      </c>
      <c r="J7243" s="30">
        <f t="shared" si="3"/>
        <v>0</v>
      </c>
      <c r="K7243" s="30">
        <v>1</v>
      </c>
      <c r="L7243" s="30">
        <f t="shared" si="4"/>
        <v>0</v>
      </c>
      <c r="M7243" s="52" t="str">
        <f t="shared" si="5"/>
        <v>OK</v>
      </c>
      <c r="O7243" s="30">
        <f t="shared" si="6"/>
        <v>1944</v>
      </c>
      <c r="P7243" s="30">
        <f t="shared" si="7"/>
        <v>1818.0288</v>
      </c>
      <c r="Q7243" s="30">
        <f t="shared" si="8"/>
        <v>1818.0288</v>
      </c>
      <c r="R7243" s="30">
        <f t="shared" si="9"/>
        <v>60551</v>
      </c>
      <c r="S7243" s="30">
        <f t="shared" si="10"/>
        <v>72364.500100000005</v>
      </c>
      <c r="T7243" s="30">
        <f t="shared" si="11"/>
        <v>72364.500100000005</v>
      </c>
      <c r="U7243" s="30">
        <f t="shared" si="12"/>
        <v>131560745.2794029</v>
      </c>
    </row>
    <row r="7244" spans="2:21" ht="15.75" customHeight="1" x14ac:dyDescent="0.25">
      <c r="B7244" s="49" t="s">
        <v>364</v>
      </c>
      <c r="C7244" s="50" t="s">
        <v>393</v>
      </c>
      <c r="D7244" s="51" t="s">
        <v>60</v>
      </c>
      <c r="E7244" s="30">
        <v>1311</v>
      </c>
      <c r="F7244" s="30">
        <v>1</v>
      </c>
      <c r="G7244" s="30">
        <v>86620</v>
      </c>
      <c r="H7244" s="30">
        <v>0</v>
      </c>
      <c r="I7244" s="30">
        <v>1</v>
      </c>
      <c r="J7244" s="30">
        <f t="shared" si="3"/>
        <v>0</v>
      </c>
      <c r="K7244" s="30">
        <v>1</v>
      </c>
      <c r="L7244" s="30">
        <f t="shared" si="4"/>
        <v>0</v>
      </c>
      <c r="M7244" s="52" t="str">
        <f t="shared" si="5"/>
        <v>OK</v>
      </c>
      <c r="O7244" s="30" t="str">
        <f t="shared" si="6"/>
        <v/>
      </c>
      <c r="P7244" s="30" t="str">
        <f t="shared" si="7"/>
        <v/>
      </c>
      <c r="Q7244" s="30">
        <f t="shared" si="8"/>
        <v>1311</v>
      </c>
      <c r="R7244" s="30">
        <f t="shared" si="9"/>
        <v>86620</v>
      </c>
      <c r="S7244" s="30">
        <f t="shared" si="10"/>
        <v>103519.56200000001</v>
      </c>
      <c r="T7244" s="30">
        <f t="shared" si="11"/>
        <v>103519.56200000001</v>
      </c>
      <c r="U7244" s="30">
        <f t="shared" si="12"/>
        <v>135714145.78200001</v>
      </c>
    </row>
    <row r="7245" spans="2:21" ht="15.75" customHeight="1" x14ac:dyDescent="0.25">
      <c r="B7245" s="49" t="s">
        <v>364</v>
      </c>
      <c r="C7245" s="50" t="s">
        <v>393</v>
      </c>
      <c r="D7245" s="51" t="s">
        <v>61</v>
      </c>
      <c r="E7245" s="30">
        <v>1326</v>
      </c>
      <c r="F7245" s="30">
        <v>1</v>
      </c>
      <c r="G7245" s="30">
        <v>244045</v>
      </c>
      <c r="H7245" s="30">
        <v>1</v>
      </c>
      <c r="I7245" s="30">
        <v>1</v>
      </c>
      <c r="J7245" s="30">
        <f t="shared" si="3"/>
        <v>0</v>
      </c>
      <c r="K7245" s="30">
        <v>1</v>
      </c>
      <c r="L7245" s="30">
        <f t="shared" si="4"/>
        <v>0</v>
      </c>
      <c r="M7245" s="52" t="str">
        <f t="shared" si="5"/>
        <v>OK</v>
      </c>
      <c r="O7245" s="30" t="str">
        <f t="shared" si="6"/>
        <v/>
      </c>
      <c r="P7245" s="30" t="str">
        <f t="shared" si="7"/>
        <v/>
      </c>
      <c r="Q7245" s="30">
        <f t="shared" si="8"/>
        <v>1326</v>
      </c>
      <c r="R7245" s="30" t="str">
        <f t="shared" si="9"/>
        <v/>
      </c>
      <c r="S7245" s="30" t="str">
        <f t="shared" si="10"/>
        <v/>
      </c>
      <c r="T7245" s="30">
        <f t="shared" si="11"/>
        <v>244045</v>
      </c>
      <c r="U7245" s="30">
        <f t="shared" si="12"/>
        <v>323603670</v>
      </c>
    </row>
    <row r="7246" spans="2:21" ht="15.75" customHeight="1" x14ac:dyDescent="0.25">
      <c r="B7246" s="49" t="s">
        <v>364</v>
      </c>
      <c r="C7246" s="50" t="s">
        <v>393</v>
      </c>
      <c r="D7246" s="51" t="s">
        <v>62</v>
      </c>
      <c r="E7246" s="30">
        <v>0</v>
      </c>
      <c r="F7246" s="30">
        <f t="shared" si="1"/>
        <v>1</v>
      </c>
      <c r="G7246" s="30">
        <v>0</v>
      </c>
      <c r="H7246" s="30">
        <f t="shared" si="2"/>
        <v>1</v>
      </c>
      <c r="I7246" s="30">
        <v>1</v>
      </c>
      <c r="J7246" s="30">
        <f t="shared" si="3"/>
        <v>0</v>
      </c>
      <c r="K7246" s="30">
        <v>0</v>
      </c>
      <c r="L7246" s="30">
        <f t="shared" si="4"/>
        <v>1</v>
      </c>
      <c r="M7246" s="52" t="str">
        <f t="shared" si="5"/>
        <v>агрегати не працюють</v>
      </c>
      <c r="O7246" s="30" t="str">
        <f t="shared" si="6"/>
        <v/>
      </c>
      <c r="P7246" s="30" t="str">
        <f t="shared" si="7"/>
        <v/>
      </c>
      <c r="Q7246" s="30" t="str">
        <f t="shared" si="8"/>
        <v/>
      </c>
      <c r="R7246" s="30" t="str">
        <f t="shared" si="9"/>
        <v/>
      </c>
      <c r="S7246" s="30" t="str">
        <f t="shared" si="10"/>
        <v/>
      </c>
      <c r="T7246" s="30" t="str">
        <f t="shared" si="11"/>
        <v/>
      </c>
      <c r="U7246" s="30" t="str">
        <f t="shared" si="12"/>
        <v/>
      </c>
    </row>
    <row r="7247" spans="2:21" ht="15.75" customHeight="1" x14ac:dyDescent="0.25">
      <c r="B7247" s="49" t="s">
        <v>364</v>
      </c>
      <c r="C7247" s="50" t="s">
        <v>393</v>
      </c>
      <c r="D7247" s="51" t="s">
        <v>63</v>
      </c>
      <c r="E7247" s="30">
        <v>0</v>
      </c>
      <c r="F7247" s="30">
        <f t="shared" si="1"/>
        <v>1</v>
      </c>
      <c r="G7247" s="30">
        <v>0</v>
      </c>
      <c r="H7247" s="30">
        <f t="shared" si="2"/>
        <v>1</v>
      </c>
      <c r="I7247" s="30">
        <v>1</v>
      </c>
      <c r="J7247" s="30">
        <f t="shared" si="3"/>
        <v>0</v>
      </c>
      <c r="K7247" s="30">
        <v>0</v>
      </c>
      <c r="L7247" s="30">
        <f t="shared" si="4"/>
        <v>1</v>
      </c>
      <c r="M7247" s="52" t="str">
        <f t="shared" si="5"/>
        <v>агрегати не працюють</v>
      </c>
      <c r="O7247" s="30" t="str">
        <f t="shared" si="6"/>
        <v/>
      </c>
      <c r="P7247" s="30" t="str">
        <f t="shared" si="7"/>
        <v/>
      </c>
      <c r="Q7247" s="30" t="str">
        <f t="shared" si="8"/>
        <v/>
      </c>
      <c r="R7247" s="30" t="str">
        <f t="shared" si="9"/>
        <v/>
      </c>
      <c r="S7247" s="30" t="str">
        <f t="shared" si="10"/>
        <v/>
      </c>
      <c r="T7247" s="30" t="str">
        <f t="shared" si="11"/>
        <v/>
      </c>
      <c r="U7247" s="30" t="str">
        <f t="shared" si="12"/>
        <v/>
      </c>
    </row>
    <row r="7248" spans="2:21" ht="15.75" customHeight="1" x14ac:dyDescent="0.25">
      <c r="B7248" s="49" t="s">
        <v>364</v>
      </c>
      <c r="C7248" s="50" t="s">
        <v>393</v>
      </c>
      <c r="D7248" s="51" t="s">
        <v>64</v>
      </c>
      <c r="E7248" s="30">
        <v>0</v>
      </c>
      <c r="F7248" s="30">
        <f t="shared" si="1"/>
        <v>1</v>
      </c>
      <c r="G7248" s="30">
        <v>0</v>
      </c>
      <c r="H7248" s="30">
        <f t="shared" si="2"/>
        <v>1</v>
      </c>
      <c r="I7248" s="30">
        <v>1</v>
      </c>
      <c r="J7248" s="30">
        <f t="shared" si="3"/>
        <v>0</v>
      </c>
      <c r="K7248" s="30">
        <v>0</v>
      </c>
      <c r="L7248" s="30">
        <f t="shared" si="4"/>
        <v>1</v>
      </c>
      <c r="M7248" s="52" t="str">
        <f t="shared" si="5"/>
        <v>агрегати не працюють</v>
      </c>
      <c r="O7248" s="30" t="str">
        <f t="shared" si="6"/>
        <v/>
      </c>
      <c r="P7248" s="30" t="str">
        <f t="shared" si="7"/>
        <v/>
      </c>
      <c r="Q7248" s="30" t="str">
        <f t="shared" si="8"/>
        <v/>
      </c>
      <c r="R7248" s="30" t="str">
        <f t="shared" si="9"/>
        <v/>
      </c>
      <c r="S7248" s="30" t="str">
        <f t="shared" si="10"/>
        <v/>
      </c>
      <c r="T7248" s="30" t="str">
        <f t="shared" si="11"/>
        <v/>
      </c>
      <c r="U7248" s="30" t="str">
        <f t="shared" si="12"/>
        <v/>
      </c>
    </row>
    <row r="7249" spans="2:21" ht="15.75" customHeight="1" x14ac:dyDescent="0.25">
      <c r="B7249" s="49" t="s">
        <v>364</v>
      </c>
      <c r="C7249" s="50" t="s">
        <v>393</v>
      </c>
      <c r="D7249" s="51" t="s">
        <v>65</v>
      </c>
      <c r="E7249" s="30">
        <v>1767</v>
      </c>
      <c r="F7249" s="30">
        <v>1</v>
      </c>
      <c r="G7249" s="30">
        <v>178304</v>
      </c>
      <c r="H7249" s="30">
        <v>1</v>
      </c>
      <c r="I7249" s="30">
        <v>1</v>
      </c>
      <c r="J7249" s="30">
        <f t="shared" si="3"/>
        <v>0</v>
      </c>
      <c r="K7249" s="30">
        <v>1</v>
      </c>
      <c r="L7249" s="30">
        <f t="shared" si="4"/>
        <v>0</v>
      </c>
      <c r="M7249" s="52" t="str">
        <f t="shared" si="5"/>
        <v>OK</v>
      </c>
      <c r="O7249" s="30" t="str">
        <f t="shared" si="6"/>
        <v/>
      </c>
      <c r="P7249" s="30" t="str">
        <f t="shared" si="7"/>
        <v/>
      </c>
      <c r="Q7249" s="30">
        <f t="shared" si="8"/>
        <v>1767</v>
      </c>
      <c r="R7249" s="30" t="str">
        <f t="shared" si="9"/>
        <v/>
      </c>
      <c r="S7249" s="30" t="str">
        <f t="shared" si="10"/>
        <v/>
      </c>
      <c r="T7249" s="30">
        <f t="shared" si="11"/>
        <v>178304</v>
      </c>
      <c r="U7249" s="30">
        <f t="shared" si="12"/>
        <v>315063168</v>
      </c>
    </row>
    <row r="7250" spans="2:21" ht="15.75" customHeight="1" x14ac:dyDescent="0.25">
      <c r="B7250" s="49" t="s">
        <v>364</v>
      </c>
      <c r="C7250" s="50" t="s">
        <v>393</v>
      </c>
      <c r="D7250" s="51" t="s">
        <v>66</v>
      </c>
      <c r="E7250" s="30">
        <v>0</v>
      </c>
      <c r="F7250" s="30">
        <f t="shared" si="1"/>
        <v>1</v>
      </c>
      <c r="G7250" s="30">
        <v>0</v>
      </c>
      <c r="H7250" s="30">
        <f t="shared" si="2"/>
        <v>1</v>
      </c>
      <c r="I7250" s="30">
        <v>1</v>
      </c>
      <c r="J7250" s="30">
        <f t="shared" si="3"/>
        <v>0</v>
      </c>
      <c r="K7250" s="30">
        <v>0</v>
      </c>
      <c r="L7250" s="30">
        <f t="shared" si="4"/>
        <v>1</v>
      </c>
      <c r="M7250" s="52" t="str">
        <f t="shared" si="5"/>
        <v>агрегати не працюють</v>
      </c>
      <c r="O7250" s="30" t="str">
        <f t="shared" si="6"/>
        <v/>
      </c>
      <c r="P7250" s="30" t="str">
        <f t="shared" si="7"/>
        <v/>
      </c>
      <c r="Q7250" s="30" t="str">
        <f t="shared" si="8"/>
        <v/>
      </c>
      <c r="R7250" s="30" t="str">
        <f t="shared" si="9"/>
        <v/>
      </c>
      <c r="S7250" s="30" t="str">
        <f t="shared" si="10"/>
        <v/>
      </c>
      <c r="T7250" s="30" t="str">
        <f t="shared" si="11"/>
        <v/>
      </c>
      <c r="U7250" s="30" t="str">
        <f t="shared" si="12"/>
        <v/>
      </c>
    </row>
    <row r="7251" spans="2:21" ht="15.75" customHeight="1" x14ac:dyDescent="0.25">
      <c r="B7251" s="49" t="s">
        <v>364</v>
      </c>
      <c r="C7251" s="50" t="s">
        <v>393</v>
      </c>
      <c r="D7251" s="51" t="s">
        <v>67</v>
      </c>
      <c r="E7251" s="30">
        <v>0</v>
      </c>
      <c r="F7251" s="30">
        <f t="shared" si="1"/>
        <v>1</v>
      </c>
      <c r="G7251" s="30">
        <v>0</v>
      </c>
      <c r="H7251" s="30">
        <f t="shared" si="2"/>
        <v>1</v>
      </c>
      <c r="I7251" s="30">
        <v>1</v>
      </c>
      <c r="J7251" s="30">
        <f t="shared" si="3"/>
        <v>0</v>
      </c>
      <c r="K7251" s="30">
        <v>0</v>
      </c>
      <c r="L7251" s="30">
        <f t="shared" si="4"/>
        <v>1</v>
      </c>
      <c r="M7251" s="52" t="str">
        <f t="shared" si="5"/>
        <v>агрегати не працюють</v>
      </c>
      <c r="O7251" s="30" t="str">
        <f t="shared" si="6"/>
        <v/>
      </c>
      <c r="P7251" s="30" t="str">
        <f t="shared" si="7"/>
        <v/>
      </c>
      <c r="Q7251" s="30" t="str">
        <f t="shared" si="8"/>
        <v/>
      </c>
      <c r="R7251" s="30" t="str">
        <f t="shared" si="9"/>
        <v/>
      </c>
      <c r="S7251" s="30" t="str">
        <f t="shared" si="10"/>
        <v/>
      </c>
      <c r="T7251" s="30" t="str">
        <f t="shared" si="11"/>
        <v/>
      </c>
      <c r="U7251" s="30" t="str">
        <f t="shared" si="12"/>
        <v/>
      </c>
    </row>
    <row r="7252" spans="2:21" ht="15.75" customHeight="1" x14ac:dyDescent="0.25">
      <c r="B7252" s="49" t="s">
        <v>364</v>
      </c>
      <c r="C7252" s="50" t="s">
        <v>393</v>
      </c>
      <c r="D7252" s="51" t="s">
        <v>68</v>
      </c>
      <c r="E7252" s="30">
        <v>0</v>
      </c>
      <c r="F7252" s="30">
        <f t="shared" si="1"/>
        <v>1</v>
      </c>
      <c r="G7252" s="30">
        <v>0</v>
      </c>
      <c r="H7252" s="30">
        <f t="shared" si="2"/>
        <v>1</v>
      </c>
      <c r="I7252" s="30">
        <v>1</v>
      </c>
      <c r="J7252" s="30">
        <f t="shared" si="3"/>
        <v>0</v>
      </c>
      <c r="K7252" s="30">
        <v>0</v>
      </c>
      <c r="L7252" s="30">
        <f t="shared" si="4"/>
        <v>1</v>
      </c>
      <c r="M7252" s="52" t="str">
        <f t="shared" si="5"/>
        <v>агрегати не працюють</v>
      </c>
      <c r="O7252" s="30" t="str">
        <f t="shared" si="6"/>
        <v/>
      </c>
      <c r="P7252" s="30" t="str">
        <f t="shared" si="7"/>
        <v/>
      </c>
      <c r="Q7252" s="30" t="str">
        <f t="shared" si="8"/>
        <v/>
      </c>
      <c r="R7252" s="30" t="str">
        <f t="shared" si="9"/>
        <v/>
      </c>
      <c r="S7252" s="30" t="str">
        <f t="shared" si="10"/>
        <v/>
      </c>
      <c r="T7252" s="30" t="str">
        <f t="shared" si="11"/>
        <v/>
      </c>
      <c r="U7252" s="30" t="str">
        <f t="shared" si="12"/>
        <v/>
      </c>
    </row>
    <row r="7253" spans="2:21" ht="15.75" customHeight="1" x14ac:dyDescent="0.25">
      <c r="B7253" s="49" t="s">
        <v>364</v>
      </c>
      <c r="C7253" s="50" t="s">
        <v>393</v>
      </c>
      <c r="D7253" s="51" t="s">
        <v>69</v>
      </c>
      <c r="E7253" s="30">
        <v>0</v>
      </c>
      <c r="F7253" s="30">
        <f t="shared" si="1"/>
        <v>1</v>
      </c>
      <c r="G7253" s="30">
        <v>0</v>
      </c>
      <c r="H7253" s="30">
        <f t="shared" si="2"/>
        <v>1</v>
      </c>
      <c r="I7253" s="30">
        <v>1</v>
      </c>
      <c r="J7253" s="30">
        <f t="shared" si="3"/>
        <v>0</v>
      </c>
      <c r="K7253" s="30">
        <v>0</v>
      </c>
      <c r="L7253" s="30">
        <f t="shared" si="4"/>
        <v>1</v>
      </c>
      <c r="M7253" s="52" t="str">
        <f t="shared" si="5"/>
        <v>агрегати не працюють</v>
      </c>
      <c r="O7253" s="30" t="str">
        <f t="shared" si="6"/>
        <v/>
      </c>
      <c r="P7253" s="30" t="str">
        <f t="shared" si="7"/>
        <v/>
      </c>
      <c r="Q7253" s="30" t="str">
        <f t="shared" si="8"/>
        <v/>
      </c>
      <c r="R7253" s="30" t="str">
        <f t="shared" si="9"/>
        <v/>
      </c>
      <c r="S7253" s="30" t="str">
        <f t="shared" si="10"/>
        <v/>
      </c>
      <c r="T7253" s="30" t="str">
        <f t="shared" si="11"/>
        <v/>
      </c>
      <c r="U7253" s="30" t="str">
        <f t="shared" si="12"/>
        <v/>
      </c>
    </row>
    <row r="7254" spans="2:21" ht="15.75" customHeight="1" x14ac:dyDescent="0.25">
      <c r="B7254" s="49" t="s">
        <v>364</v>
      </c>
      <c r="C7254" s="50" t="s">
        <v>393</v>
      </c>
      <c r="D7254" s="51" t="s">
        <v>70</v>
      </c>
      <c r="E7254" s="30">
        <v>1798</v>
      </c>
      <c r="F7254" s="30">
        <v>0</v>
      </c>
      <c r="G7254" s="30">
        <v>278663</v>
      </c>
      <c r="H7254" s="30">
        <v>0</v>
      </c>
      <c r="I7254" s="30">
        <v>1</v>
      </c>
      <c r="J7254" s="30">
        <f t="shared" si="3"/>
        <v>0</v>
      </c>
      <c r="K7254" s="30">
        <v>1</v>
      </c>
      <c r="L7254" s="30">
        <f t="shared" si="4"/>
        <v>0</v>
      </c>
      <c r="M7254" s="52" t="str">
        <f t="shared" si="5"/>
        <v>OK</v>
      </c>
      <c r="O7254" s="30">
        <f t="shared" si="6"/>
        <v>1798</v>
      </c>
      <c r="P7254" s="30">
        <f t="shared" si="7"/>
        <v>1681.4896000000001</v>
      </c>
      <c r="Q7254" s="30">
        <f t="shared" si="8"/>
        <v>1681.4896000000001</v>
      </c>
      <c r="R7254" s="30">
        <f t="shared" si="9"/>
        <v>278663</v>
      </c>
      <c r="S7254" s="30">
        <f t="shared" si="10"/>
        <v>333030.15130000003</v>
      </c>
      <c r="T7254" s="30">
        <f t="shared" si="11"/>
        <v>333030.15130000003</v>
      </c>
      <c r="U7254" s="30">
        <f t="shared" si="12"/>
        <v>559986735.89737654</v>
      </c>
    </row>
    <row r="7255" spans="2:21" ht="15.75" customHeight="1" x14ac:dyDescent="0.25">
      <c r="B7255" s="49" t="s">
        <v>364</v>
      </c>
      <c r="C7255" s="50" t="s">
        <v>393</v>
      </c>
      <c r="D7255" s="51" t="s">
        <v>71</v>
      </c>
      <c r="E7255" s="30">
        <v>0</v>
      </c>
      <c r="F7255" s="30">
        <f t="shared" si="1"/>
        <v>1</v>
      </c>
      <c r="G7255" s="30">
        <v>0</v>
      </c>
      <c r="H7255" s="30">
        <f t="shared" si="2"/>
        <v>1</v>
      </c>
      <c r="I7255" s="30">
        <v>1</v>
      </c>
      <c r="J7255" s="30">
        <f t="shared" si="3"/>
        <v>0</v>
      </c>
      <c r="K7255" s="30">
        <v>0</v>
      </c>
      <c r="L7255" s="30">
        <f t="shared" si="4"/>
        <v>1</v>
      </c>
      <c r="M7255" s="52" t="str">
        <f t="shared" si="5"/>
        <v>агрегати не працюють</v>
      </c>
      <c r="O7255" s="30" t="str">
        <f t="shared" si="6"/>
        <v/>
      </c>
      <c r="P7255" s="30" t="str">
        <f t="shared" si="7"/>
        <v/>
      </c>
      <c r="Q7255" s="30" t="str">
        <f t="shared" si="8"/>
        <v/>
      </c>
      <c r="R7255" s="30" t="str">
        <f t="shared" si="9"/>
        <v/>
      </c>
      <c r="S7255" s="30" t="str">
        <f t="shared" si="10"/>
        <v/>
      </c>
      <c r="T7255" s="30" t="str">
        <f t="shared" si="11"/>
        <v/>
      </c>
      <c r="U7255" s="30" t="str">
        <f t="shared" si="12"/>
        <v/>
      </c>
    </row>
    <row r="7256" spans="2:21" ht="15.75" customHeight="1" x14ac:dyDescent="0.25">
      <c r="B7256" s="49" t="s">
        <v>364</v>
      </c>
      <c r="C7256" s="50" t="s">
        <v>393</v>
      </c>
      <c r="D7256" s="51" t="s">
        <v>72</v>
      </c>
      <c r="E7256" s="30">
        <v>0</v>
      </c>
      <c r="F7256" s="30">
        <f t="shared" si="1"/>
        <v>1</v>
      </c>
      <c r="G7256" s="30">
        <v>0</v>
      </c>
      <c r="H7256" s="30">
        <f t="shared" si="2"/>
        <v>1</v>
      </c>
      <c r="I7256" s="30">
        <v>1</v>
      </c>
      <c r="J7256" s="30">
        <f t="shared" si="3"/>
        <v>0</v>
      </c>
      <c r="K7256" s="30">
        <v>0</v>
      </c>
      <c r="L7256" s="30">
        <f t="shared" si="4"/>
        <v>1</v>
      </c>
      <c r="M7256" s="52" t="str">
        <f t="shared" si="5"/>
        <v>агрегати не працюють</v>
      </c>
      <c r="O7256" s="30" t="str">
        <f t="shared" si="6"/>
        <v/>
      </c>
      <c r="P7256" s="30" t="str">
        <f t="shared" si="7"/>
        <v/>
      </c>
      <c r="Q7256" s="30" t="str">
        <f t="shared" si="8"/>
        <v/>
      </c>
      <c r="R7256" s="30" t="str">
        <f t="shared" si="9"/>
        <v/>
      </c>
      <c r="S7256" s="30" t="str">
        <f t="shared" si="10"/>
        <v/>
      </c>
      <c r="T7256" s="30" t="str">
        <f t="shared" si="11"/>
        <v/>
      </c>
      <c r="U7256" s="30" t="str">
        <f t="shared" si="12"/>
        <v/>
      </c>
    </row>
    <row r="7257" spans="2:21" ht="15.75" customHeight="1" x14ac:dyDescent="0.25">
      <c r="B7257" s="49" t="s">
        <v>364</v>
      </c>
      <c r="C7257" s="50" t="s">
        <v>393</v>
      </c>
      <c r="D7257" s="51" t="s">
        <v>73</v>
      </c>
      <c r="E7257" s="30">
        <v>1245</v>
      </c>
      <c r="F7257" s="30">
        <v>1</v>
      </c>
      <c r="G7257" s="30">
        <v>91653</v>
      </c>
      <c r="H7257" s="30">
        <v>0</v>
      </c>
      <c r="I7257" s="30">
        <v>1</v>
      </c>
      <c r="J7257" s="30">
        <f t="shared" si="3"/>
        <v>0</v>
      </c>
      <c r="K7257" s="30">
        <v>1</v>
      </c>
      <c r="L7257" s="30">
        <f t="shared" si="4"/>
        <v>0</v>
      </c>
      <c r="M7257" s="52" t="str">
        <f t="shared" si="5"/>
        <v>OK</v>
      </c>
      <c r="O7257" s="30" t="str">
        <f t="shared" si="6"/>
        <v/>
      </c>
      <c r="P7257" s="30" t="str">
        <f t="shared" si="7"/>
        <v/>
      </c>
      <c r="Q7257" s="30">
        <f t="shared" si="8"/>
        <v>1245</v>
      </c>
      <c r="R7257" s="30">
        <f t="shared" si="9"/>
        <v>91653</v>
      </c>
      <c r="S7257" s="30">
        <f t="shared" si="10"/>
        <v>109534.5003</v>
      </c>
      <c r="T7257" s="30">
        <f t="shared" si="11"/>
        <v>109534.5003</v>
      </c>
      <c r="U7257" s="30">
        <f t="shared" si="12"/>
        <v>136370452.87349999</v>
      </c>
    </row>
    <row r="7258" spans="2:21" ht="15.75" customHeight="1" x14ac:dyDescent="0.25">
      <c r="B7258" s="49" t="s">
        <v>364</v>
      </c>
      <c r="C7258" s="50" t="s">
        <v>393</v>
      </c>
      <c r="D7258" s="51" t="s">
        <v>74</v>
      </c>
      <c r="E7258" s="30">
        <v>825</v>
      </c>
      <c r="F7258" s="30">
        <v>1</v>
      </c>
      <c r="G7258" s="30">
        <v>233905</v>
      </c>
      <c r="H7258" s="30">
        <v>0</v>
      </c>
      <c r="I7258" s="30">
        <v>1</v>
      </c>
      <c r="J7258" s="30">
        <f t="shared" si="3"/>
        <v>0</v>
      </c>
      <c r="K7258" s="30">
        <v>1</v>
      </c>
      <c r="L7258" s="30">
        <f t="shared" si="4"/>
        <v>0</v>
      </c>
      <c r="M7258" s="52" t="str">
        <f t="shared" si="5"/>
        <v>OK</v>
      </c>
      <c r="O7258" s="30" t="str">
        <f t="shared" si="6"/>
        <v/>
      </c>
      <c r="P7258" s="30" t="str">
        <f t="shared" si="7"/>
        <v/>
      </c>
      <c r="Q7258" s="30">
        <f t="shared" si="8"/>
        <v>825</v>
      </c>
      <c r="R7258" s="30">
        <f t="shared" si="9"/>
        <v>233905</v>
      </c>
      <c r="S7258" s="30">
        <f t="shared" si="10"/>
        <v>279539.86550000001</v>
      </c>
      <c r="T7258" s="30">
        <f t="shared" si="11"/>
        <v>279539.86550000001</v>
      </c>
      <c r="U7258" s="30">
        <f t="shared" si="12"/>
        <v>230620389.03750002</v>
      </c>
    </row>
    <row r="7259" spans="2:21" ht="15.75" customHeight="1" x14ac:dyDescent="0.25">
      <c r="B7259" s="49" t="s">
        <v>364</v>
      </c>
      <c r="C7259" s="50" t="s">
        <v>393</v>
      </c>
      <c r="D7259" s="51" t="s">
        <v>75</v>
      </c>
      <c r="E7259" s="30">
        <v>1170</v>
      </c>
      <c r="F7259" s="30">
        <v>1</v>
      </c>
      <c r="G7259" s="30">
        <v>92459</v>
      </c>
      <c r="H7259" s="30">
        <v>1</v>
      </c>
      <c r="I7259" s="30">
        <v>1</v>
      </c>
      <c r="J7259" s="30">
        <f t="shared" si="3"/>
        <v>0</v>
      </c>
      <c r="K7259" s="30">
        <v>1</v>
      </c>
      <c r="L7259" s="30">
        <f t="shared" si="4"/>
        <v>0</v>
      </c>
      <c r="M7259" s="52" t="str">
        <f t="shared" si="5"/>
        <v>OK</v>
      </c>
      <c r="O7259" s="30" t="str">
        <f t="shared" si="6"/>
        <v/>
      </c>
      <c r="P7259" s="30" t="str">
        <f t="shared" si="7"/>
        <v/>
      </c>
      <c r="Q7259" s="30">
        <f t="shared" si="8"/>
        <v>1170</v>
      </c>
      <c r="R7259" s="30" t="str">
        <f t="shared" si="9"/>
        <v/>
      </c>
      <c r="S7259" s="30" t="str">
        <f t="shared" si="10"/>
        <v/>
      </c>
      <c r="T7259" s="30">
        <f t="shared" si="11"/>
        <v>92459</v>
      </c>
      <c r="U7259" s="30">
        <f t="shared" si="12"/>
        <v>108177030</v>
      </c>
    </row>
    <row r="7260" spans="2:21" ht="15.75" customHeight="1" x14ac:dyDescent="0.25">
      <c r="B7260" s="49" t="s">
        <v>364</v>
      </c>
      <c r="C7260" s="50" t="s">
        <v>393</v>
      </c>
      <c r="D7260" s="51" t="s">
        <v>76</v>
      </c>
      <c r="E7260" s="30">
        <v>878</v>
      </c>
      <c r="F7260" s="30">
        <v>1</v>
      </c>
      <c r="G7260" s="30">
        <v>67364</v>
      </c>
      <c r="H7260" s="30">
        <v>0</v>
      </c>
      <c r="I7260" s="30">
        <v>1</v>
      </c>
      <c r="J7260" s="30">
        <f t="shared" si="3"/>
        <v>0</v>
      </c>
      <c r="K7260" s="30">
        <v>1</v>
      </c>
      <c r="L7260" s="30">
        <f t="shared" si="4"/>
        <v>0</v>
      </c>
      <c r="M7260" s="52" t="str">
        <f t="shared" si="5"/>
        <v>OK</v>
      </c>
      <c r="O7260" s="30" t="str">
        <f t="shared" si="6"/>
        <v/>
      </c>
      <c r="P7260" s="30" t="str">
        <f t="shared" si="7"/>
        <v/>
      </c>
      <c r="Q7260" s="30">
        <f t="shared" si="8"/>
        <v>878</v>
      </c>
      <c r="R7260" s="30">
        <f t="shared" si="9"/>
        <v>67364</v>
      </c>
      <c r="S7260" s="30">
        <f t="shared" si="10"/>
        <v>80506.716400000005</v>
      </c>
      <c r="T7260" s="30">
        <f t="shared" si="11"/>
        <v>80506.716400000005</v>
      </c>
      <c r="U7260" s="30">
        <f t="shared" si="12"/>
        <v>70684896.999200001</v>
      </c>
    </row>
    <row r="7261" spans="2:21" ht="15.75" customHeight="1" x14ac:dyDescent="0.25">
      <c r="B7261" s="49" t="s">
        <v>364</v>
      </c>
      <c r="C7261" s="50" t="s">
        <v>393</v>
      </c>
      <c r="D7261" s="51" t="s">
        <v>77</v>
      </c>
      <c r="E7261" s="30">
        <v>1522</v>
      </c>
      <c r="F7261" s="30">
        <v>0</v>
      </c>
      <c r="G7261" s="30">
        <v>251046</v>
      </c>
      <c r="H7261" s="30">
        <v>1</v>
      </c>
      <c r="I7261" s="30">
        <v>1</v>
      </c>
      <c r="J7261" s="30">
        <f t="shared" si="3"/>
        <v>0</v>
      </c>
      <c r="K7261" s="30">
        <v>1</v>
      </c>
      <c r="L7261" s="30">
        <f t="shared" si="4"/>
        <v>0</v>
      </c>
      <c r="M7261" s="52" t="str">
        <f t="shared" si="5"/>
        <v>OK</v>
      </c>
      <c r="O7261" s="30">
        <f t="shared" si="6"/>
        <v>1522</v>
      </c>
      <c r="P7261" s="30">
        <f t="shared" si="7"/>
        <v>1423.3744000000002</v>
      </c>
      <c r="Q7261" s="30">
        <f t="shared" si="8"/>
        <v>1423.3744000000002</v>
      </c>
      <c r="R7261" s="30" t="str">
        <f t="shared" si="9"/>
        <v/>
      </c>
      <c r="S7261" s="30" t="str">
        <f t="shared" si="10"/>
        <v/>
      </c>
      <c r="T7261" s="30">
        <f t="shared" si="11"/>
        <v>251046</v>
      </c>
      <c r="U7261" s="30">
        <f t="shared" si="12"/>
        <v>357332449.62240005</v>
      </c>
    </row>
    <row r="7262" spans="2:21" ht="15.75" customHeight="1" x14ac:dyDescent="0.25">
      <c r="B7262" s="49" t="s">
        <v>364</v>
      </c>
      <c r="C7262" s="50" t="s">
        <v>393</v>
      </c>
      <c r="D7262" s="51" t="s">
        <v>78</v>
      </c>
      <c r="E7262" s="30">
        <v>994</v>
      </c>
      <c r="F7262" s="30">
        <v>1</v>
      </c>
      <c r="G7262" s="30">
        <v>71346</v>
      </c>
      <c r="H7262" s="30">
        <v>1</v>
      </c>
      <c r="I7262" s="30">
        <v>1</v>
      </c>
      <c r="J7262" s="30">
        <f t="shared" si="3"/>
        <v>0</v>
      </c>
      <c r="K7262" s="30">
        <v>1</v>
      </c>
      <c r="L7262" s="30">
        <f t="shared" si="4"/>
        <v>0</v>
      </c>
      <c r="M7262" s="52" t="str">
        <f t="shared" si="5"/>
        <v>OK</v>
      </c>
      <c r="O7262" s="30" t="str">
        <f t="shared" si="6"/>
        <v/>
      </c>
      <c r="P7262" s="30" t="str">
        <f t="shared" si="7"/>
        <v/>
      </c>
      <c r="Q7262" s="30">
        <f t="shared" si="8"/>
        <v>994</v>
      </c>
      <c r="R7262" s="30" t="str">
        <f t="shared" si="9"/>
        <v/>
      </c>
      <c r="S7262" s="30" t="str">
        <f t="shared" si="10"/>
        <v/>
      </c>
      <c r="T7262" s="30">
        <f t="shared" si="11"/>
        <v>71346</v>
      </c>
      <c r="U7262" s="30">
        <f t="shared" si="12"/>
        <v>70917924</v>
      </c>
    </row>
    <row r="7263" spans="2:21" ht="15.75" customHeight="1" x14ac:dyDescent="0.25">
      <c r="B7263" s="49" t="s">
        <v>364</v>
      </c>
      <c r="C7263" s="50" t="s">
        <v>393</v>
      </c>
      <c r="D7263" s="51" t="s">
        <v>79</v>
      </c>
      <c r="E7263" s="30">
        <v>1668</v>
      </c>
      <c r="F7263" s="30">
        <v>0</v>
      </c>
      <c r="G7263" s="30">
        <v>125901</v>
      </c>
      <c r="H7263" s="30">
        <v>1</v>
      </c>
      <c r="I7263" s="30">
        <v>1</v>
      </c>
      <c r="J7263" s="30">
        <f t="shared" si="3"/>
        <v>0</v>
      </c>
      <c r="K7263" s="30">
        <v>1</v>
      </c>
      <c r="L7263" s="30">
        <f t="shared" si="4"/>
        <v>0</v>
      </c>
      <c r="M7263" s="52" t="str">
        <f t="shared" si="5"/>
        <v>OK</v>
      </c>
      <c r="O7263" s="30">
        <f t="shared" si="6"/>
        <v>1668</v>
      </c>
      <c r="P7263" s="30">
        <f t="shared" si="7"/>
        <v>1559.9136000000001</v>
      </c>
      <c r="Q7263" s="30">
        <f t="shared" si="8"/>
        <v>1559.9136000000001</v>
      </c>
      <c r="R7263" s="30" t="str">
        <f t="shared" si="9"/>
        <v/>
      </c>
      <c r="S7263" s="30" t="str">
        <f t="shared" si="10"/>
        <v/>
      </c>
      <c r="T7263" s="30">
        <f t="shared" si="11"/>
        <v>125901</v>
      </c>
      <c r="U7263" s="30">
        <f t="shared" si="12"/>
        <v>196394682.15360001</v>
      </c>
    </row>
    <row r="7264" spans="2:21" ht="15.75" customHeight="1" x14ac:dyDescent="0.25">
      <c r="B7264" s="49" t="s">
        <v>364</v>
      </c>
      <c r="C7264" s="50" t="s">
        <v>393</v>
      </c>
      <c r="D7264" s="51" t="s">
        <v>80</v>
      </c>
      <c r="E7264" s="30">
        <v>0</v>
      </c>
      <c r="F7264" s="30">
        <f t="shared" si="1"/>
        <v>1</v>
      </c>
      <c r="G7264" s="30">
        <v>0</v>
      </c>
      <c r="H7264" s="30">
        <f t="shared" si="2"/>
        <v>1</v>
      </c>
      <c r="I7264" s="30">
        <v>1</v>
      </c>
      <c r="J7264" s="30">
        <f t="shared" si="3"/>
        <v>0</v>
      </c>
      <c r="K7264" s="30">
        <v>0</v>
      </c>
      <c r="L7264" s="30">
        <f t="shared" si="4"/>
        <v>1</v>
      </c>
      <c r="M7264" s="52" t="str">
        <f t="shared" si="5"/>
        <v>агрегати не працюють</v>
      </c>
      <c r="O7264" s="30" t="str">
        <f t="shared" si="6"/>
        <v/>
      </c>
      <c r="P7264" s="30" t="str">
        <f t="shared" si="7"/>
        <v/>
      </c>
      <c r="Q7264" s="30" t="str">
        <f t="shared" si="8"/>
        <v/>
      </c>
      <c r="R7264" s="30" t="str">
        <f t="shared" si="9"/>
        <v/>
      </c>
      <c r="S7264" s="30" t="str">
        <f t="shared" si="10"/>
        <v/>
      </c>
      <c r="T7264" s="30" t="str">
        <f t="shared" si="11"/>
        <v/>
      </c>
      <c r="U7264" s="30" t="str">
        <f t="shared" si="12"/>
        <v/>
      </c>
    </row>
    <row r="7265" spans="2:21" ht="15.75" customHeight="1" x14ac:dyDescent="0.25">
      <c r="B7265" s="49" t="s">
        <v>364</v>
      </c>
      <c r="C7265" s="50" t="s">
        <v>393</v>
      </c>
      <c r="D7265" s="51" t="s">
        <v>81</v>
      </c>
      <c r="E7265" s="30">
        <v>582</v>
      </c>
      <c r="F7265" s="30">
        <v>0</v>
      </c>
      <c r="G7265" s="30">
        <v>249166</v>
      </c>
      <c r="H7265" s="30">
        <v>1</v>
      </c>
      <c r="I7265" s="30">
        <v>1</v>
      </c>
      <c r="J7265" s="30">
        <f t="shared" si="3"/>
        <v>0</v>
      </c>
      <c r="K7265" s="30">
        <v>1</v>
      </c>
      <c r="L7265" s="30">
        <f t="shared" si="4"/>
        <v>0</v>
      </c>
      <c r="M7265" s="52" t="str">
        <f t="shared" si="5"/>
        <v>OK</v>
      </c>
      <c r="O7265" s="30">
        <f t="shared" si="6"/>
        <v>582</v>
      </c>
      <c r="P7265" s="30">
        <f t="shared" si="7"/>
        <v>544.28640000000007</v>
      </c>
      <c r="Q7265" s="30">
        <f t="shared" si="8"/>
        <v>544.28640000000007</v>
      </c>
      <c r="R7265" s="30" t="str">
        <f t="shared" si="9"/>
        <v/>
      </c>
      <c r="S7265" s="30" t="str">
        <f t="shared" si="10"/>
        <v/>
      </c>
      <c r="T7265" s="30">
        <f t="shared" si="11"/>
        <v>249166</v>
      </c>
      <c r="U7265" s="30">
        <f t="shared" si="12"/>
        <v>135617665.14240003</v>
      </c>
    </row>
    <row r="7266" spans="2:21" ht="15.75" customHeight="1" x14ac:dyDescent="0.25">
      <c r="B7266" s="49" t="s">
        <v>364</v>
      </c>
      <c r="C7266" s="50" t="s">
        <v>393</v>
      </c>
      <c r="D7266" s="51" t="s">
        <v>82</v>
      </c>
      <c r="E7266" s="30">
        <v>0</v>
      </c>
      <c r="F7266" s="30">
        <f t="shared" si="1"/>
        <v>1</v>
      </c>
      <c r="G7266" s="30">
        <v>0</v>
      </c>
      <c r="H7266" s="30">
        <f t="shared" si="2"/>
        <v>1</v>
      </c>
      <c r="I7266" s="30">
        <v>1</v>
      </c>
      <c r="J7266" s="30">
        <f t="shared" si="3"/>
        <v>0</v>
      </c>
      <c r="K7266" s="30">
        <v>0</v>
      </c>
      <c r="L7266" s="30">
        <f t="shared" si="4"/>
        <v>1</v>
      </c>
      <c r="M7266" s="52" t="str">
        <f t="shared" si="5"/>
        <v>агрегати не працюють</v>
      </c>
      <c r="O7266" s="30" t="str">
        <f t="shared" si="6"/>
        <v/>
      </c>
      <c r="P7266" s="30" t="str">
        <f t="shared" si="7"/>
        <v/>
      </c>
      <c r="Q7266" s="30" t="str">
        <f t="shared" si="8"/>
        <v/>
      </c>
      <c r="R7266" s="30" t="str">
        <f t="shared" si="9"/>
        <v/>
      </c>
      <c r="S7266" s="30" t="str">
        <f t="shared" si="10"/>
        <v/>
      </c>
      <c r="T7266" s="30" t="str">
        <f t="shared" si="11"/>
        <v/>
      </c>
      <c r="U7266" s="30" t="str">
        <f t="shared" si="12"/>
        <v/>
      </c>
    </row>
    <row r="7267" spans="2:21" ht="15.75" customHeight="1" x14ac:dyDescent="0.25">
      <c r="B7267" s="49" t="s">
        <v>364</v>
      </c>
      <c r="C7267" s="50" t="s">
        <v>393</v>
      </c>
      <c r="D7267" s="51" t="s">
        <v>83</v>
      </c>
      <c r="E7267" s="30">
        <v>0</v>
      </c>
      <c r="F7267" s="30">
        <f t="shared" si="1"/>
        <v>1</v>
      </c>
      <c r="G7267" s="30">
        <v>0</v>
      </c>
      <c r="H7267" s="30">
        <f t="shared" si="2"/>
        <v>1</v>
      </c>
      <c r="I7267" s="30">
        <v>1</v>
      </c>
      <c r="J7267" s="30">
        <f t="shared" si="3"/>
        <v>0</v>
      </c>
      <c r="K7267" s="30">
        <v>0</v>
      </c>
      <c r="L7267" s="30">
        <f t="shared" si="4"/>
        <v>1</v>
      </c>
      <c r="M7267" s="52" t="str">
        <f t="shared" si="5"/>
        <v>агрегати не працюють</v>
      </c>
      <c r="O7267" s="30" t="str">
        <f t="shared" si="6"/>
        <v/>
      </c>
      <c r="P7267" s="30" t="str">
        <f t="shared" si="7"/>
        <v/>
      </c>
      <c r="Q7267" s="30" t="str">
        <f t="shared" si="8"/>
        <v/>
      </c>
      <c r="R7267" s="30" t="str">
        <f t="shared" si="9"/>
        <v/>
      </c>
      <c r="S7267" s="30" t="str">
        <f t="shared" si="10"/>
        <v/>
      </c>
      <c r="T7267" s="30" t="str">
        <f t="shared" si="11"/>
        <v/>
      </c>
      <c r="U7267" s="30" t="str">
        <f t="shared" si="12"/>
        <v/>
      </c>
    </row>
    <row r="7268" spans="2:21" ht="15.75" customHeight="1" x14ac:dyDescent="0.25">
      <c r="B7268" s="49" t="s">
        <v>364</v>
      </c>
      <c r="C7268" s="50" t="s">
        <v>394</v>
      </c>
      <c r="D7268" s="51" t="s">
        <v>60</v>
      </c>
      <c r="E7268" s="30">
        <v>0</v>
      </c>
      <c r="F7268" s="30">
        <f t="shared" si="1"/>
        <v>1</v>
      </c>
      <c r="G7268" s="30">
        <v>0</v>
      </c>
      <c r="H7268" s="30">
        <f t="shared" si="2"/>
        <v>1</v>
      </c>
      <c r="I7268" s="30">
        <v>1</v>
      </c>
      <c r="J7268" s="30">
        <f t="shared" si="3"/>
        <v>0</v>
      </c>
      <c r="K7268" s="30">
        <v>0</v>
      </c>
      <c r="L7268" s="30">
        <f t="shared" si="4"/>
        <v>1</v>
      </c>
      <c r="M7268" s="52" t="str">
        <f t="shared" si="5"/>
        <v>агрегати не працюють</v>
      </c>
      <c r="O7268" s="30" t="str">
        <f t="shared" si="6"/>
        <v/>
      </c>
      <c r="P7268" s="30" t="str">
        <f t="shared" si="7"/>
        <v/>
      </c>
      <c r="Q7268" s="30" t="str">
        <f t="shared" si="8"/>
        <v/>
      </c>
      <c r="R7268" s="30" t="str">
        <f t="shared" si="9"/>
        <v/>
      </c>
      <c r="S7268" s="30" t="str">
        <f t="shared" si="10"/>
        <v/>
      </c>
      <c r="T7268" s="30" t="str">
        <f t="shared" si="11"/>
        <v/>
      </c>
      <c r="U7268" s="30" t="str">
        <f t="shared" si="12"/>
        <v/>
      </c>
    </row>
    <row r="7269" spans="2:21" ht="15.75" customHeight="1" x14ac:dyDescent="0.25">
      <c r="B7269" s="49" t="s">
        <v>364</v>
      </c>
      <c r="C7269" s="50" t="s">
        <v>394</v>
      </c>
      <c r="D7269" s="51" t="s">
        <v>61</v>
      </c>
      <c r="E7269" s="30">
        <v>1906</v>
      </c>
      <c r="F7269" s="30">
        <v>0</v>
      </c>
      <c r="G7269" s="30">
        <v>138104</v>
      </c>
      <c r="H7269" s="30">
        <v>1</v>
      </c>
      <c r="I7269" s="30">
        <v>1</v>
      </c>
      <c r="J7269" s="30">
        <f t="shared" si="3"/>
        <v>0</v>
      </c>
      <c r="K7269" s="30">
        <v>1</v>
      </c>
      <c r="L7269" s="30">
        <f t="shared" si="4"/>
        <v>0</v>
      </c>
      <c r="M7269" s="52" t="str">
        <f t="shared" si="5"/>
        <v>OK</v>
      </c>
      <c r="O7269" s="30">
        <f t="shared" si="6"/>
        <v>1906</v>
      </c>
      <c r="P7269" s="30">
        <f t="shared" si="7"/>
        <v>1782.4912000000002</v>
      </c>
      <c r="Q7269" s="30">
        <f t="shared" si="8"/>
        <v>1782.4912000000002</v>
      </c>
      <c r="R7269" s="30" t="str">
        <f t="shared" si="9"/>
        <v/>
      </c>
      <c r="S7269" s="30" t="str">
        <f t="shared" si="10"/>
        <v/>
      </c>
      <c r="T7269" s="30">
        <f t="shared" si="11"/>
        <v>138104</v>
      </c>
      <c r="U7269" s="30">
        <f t="shared" si="12"/>
        <v>246169164.68480003</v>
      </c>
    </row>
    <row r="7270" spans="2:21" ht="15.75" customHeight="1" x14ac:dyDescent="0.25">
      <c r="B7270" s="49" t="s">
        <v>364</v>
      </c>
      <c r="C7270" s="50" t="s">
        <v>394</v>
      </c>
      <c r="D7270" s="51" t="s">
        <v>62</v>
      </c>
      <c r="E7270" s="30">
        <v>1427</v>
      </c>
      <c r="F7270" s="30">
        <v>1</v>
      </c>
      <c r="G7270" s="30">
        <v>117313</v>
      </c>
      <c r="H7270" s="30">
        <v>0</v>
      </c>
      <c r="I7270" s="30">
        <v>1</v>
      </c>
      <c r="J7270" s="30">
        <f t="shared" si="3"/>
        <v>0</v>
      </c>
      <c r="K7270" s="30">
        <v>1</v>
      </c>
      <c r="L7270" s="30">
        <f t="shared" si="4"/>
        <v>0</v>
      </c>
      <c r="M7270" s="52" t="str">
        <f t="shared" si="5"/>
        <v>OK</v>
      </c>
      <c r="O7270" s="30" t="str">
        <f t="shared" si="6"/>
        <v/>
      </c>
      <c r="P7270" s="30" t="str">
        <f t="shared" si="7"/>
        <v/>
      </c>
      <c r="Q7270" s="30">
        <f t="shared" si="8"/>
        <v>1427</v>
      </c>
      <c r="R7270" s="30">
        <f t="shared" si="9"/>
        <v>117313</v>
      </c>
      <c r="S7270" s="30">
        <f t="shared" si="10"/>
        <v>140200.76630000002</v>
      </c>
      <c r="T7270" s="30">
        <f t="shared" si="11"/>
        <v>140200.76630000002</v>
      </c>
      <c r="U7270" s="30">
        <f t="shared" si="12"/>
        <v>200066493.51010004</v>
      </c>
    </row>
    <row r="7271" spans="2:21" ht="15.75" customHeight="1" x14ac:dyDescent="0.25">
      <c r="B7271" s="49" t="s">
        <v>364</v>
      </c>
      <c r="C7271" s="50" t="s">
        <v>394</v>
      </c>
      <c r="D7271" s="51" t="s">
        <v>63</v>
      </c>
      <c r="E7271" s="30">
        <v>0</v>
      </c>
      <c r="F7271" s="30">
        <f t="shared" si="1"/>
        <v>1</v>
      </c>
      <c r="G7271" s="30">
        <v>0</v>
      </c>
      <c r="H7271" s="30">
        <f t="shared" si="2"/>
        <v>1</v>
      </c>
      <c r="I7271" s="30">
        <v>1</v>
      </c>
      <c r="J7271" s="30">
        <f t="shared" si="3"/>
        <v>0</v>
      </c>
      <c r="K7271" s="30">
        <v>0</v>
      </c>
      <c r="L7271" s="30">
        <f t="shared" si="4"/>
        <v>1</v>
      </c>
      <c r="M7271" s="52" t="str">
        <f t="shared" si="5"/>
        <v>агрегати не працюють</v>
      </c>
      <c r="O7271" s="30" t="str">
        <f t="shared" si="6"/>
        <v/>
      </c>
      <c r="P7271" s="30" t="str">
        <f t="shared" si="7"/>
        <v/>
      </c>
      <c r="Q7271" s="30" t="str">
        <f t="shared" si="8"/>
        <v/>
      </c>
      <c r="R7271" s="30" t="str">
        <f t="shared" si="9"/>
        <v/>
      </c>
      <c r="S7271" s="30" t="str">
        <f t="shared" si="10"/>
        <v/>
      </c>
      <c r="T7271" s="30" t="str">
        <f t="shared" si="11"/>
        <v/>
      </c>
      <c r="U7271" s="30" t="str">
        <f t="shared" si="12"/>
        <v/>
      </c>
    </row>
    <row r="7272" spans="2:21" ht="15.75" customHeight="1" x14ac:dyDescent="0.25">
      <c r="B7272" s="49" t="s">
        <v>364</v>
      </c>
      <c r="C7272" s="50" t="s">
        <v>394</v>
      </c>
      <c r="D7272" s="51" t="s">
        <v>64</v>
      </c>
      <c r="E7272" s="30">
        <v>899</v>
      </c>
      <c r="F7272" s="30">
        <v>0</v>
      </c>
      <c r="G7272" s="30">
        <v>102623</v>
      </c>
      <c r="H7272" s="30">
        <v>1</v>
      </c>
      <c r="I7272" s="30">
        <v>1</v>
      </c>
      <c r="J7272" s="30">
        <f t="shared" si="3"/>
        <v>0</v>
      </c>
      <c r="K7272" s="30">
        <v>1</v>
      </c>
      <c r="L7272" s="30">
        <f t="shared" si="4"/>
        <v>0</v>
      </c>
      <c r="M7272" s="52" t="str">
        <f t="shared" si="5"/>
        <v>OK</v>
      </c>
      <c r="O7272" s="30">
        <f t="shared" si="6"/>
        <v>899</v>
      </c>
      <c r="P7272" s="30">
        <f t="shared" si="7"/>
        <v>840.74480000000005</v>
      </c>
      <c r="Q7272" s="30">
        <f t="shared" si="8"/>
        <v>840.74480000000005</v>
      </c>
      <c r="R7272" s="30" t="str">
        <f t="shared" si="9"/>
        <v/>
      </c>
      <c r="S7272" s="30" t="str">
        <f t="shared" si="10"/>
        <v/>
      </c>
      <c r="T7272" s="30">
        <f t="shared" si="11"/>
        <v>102623</v>
      </c>
      <c r="U7272" s="30">
        <f t="shared" si="12"/>
        <v>86279753.610400006</v>
      </c>
    </row>
    <row r="7273" spans="2:21" ht="15.75" customHeight="1" x14ac:dyDescent="0.25">
      <c r="B7273" s="49" t="s">
        <v>364</v>
      </c>
      <c r="C7273" s="50" t="s">
        <v>394</v>
      </c>
      <c r="D7273" s="51" t="s">
        <v>65</v>
      </c>
      <c r="E7273" s="30">
        <v>1053</v>
      </c>
      <c r="F7273" s="30">
        <v>1</v>
      </c>
      <c r="G7273" s="30">
        <v>88118</v>
      </c>
      <c r="H7273" s="30">
        <v>1</v>
      </c>
      <c r="I7273" s="30">
        <v>1</v>
      </c>
      <c r="J7273" s="30">
        <f t="shared" si="3"/>
        <v>0</v>
      </c>
      <c r="K7273" s="30">
        <v>1</v>
      </c>
      <c r="L7273" s="30">
        <f t="shared" si="4"/>
        <v>0</v>
      </c>
      <c r="M7273" s="52" t="str">
        <f t="shared" si="5"/>
        <v>OK</v>
      </c>
      <c r="O7273" s="30" t="str">
        <f t="shared" si="6"/>
        <v/>
      </c>
      <c r="P7273" s="30" t="str">
        <f t="shared" si="7"/>
        <v/>
      </c>
      <c r="Q7273" s="30">
        <f t="shared" si="8"/>
        <v>1053</v>
      </c>
      <c r="R7273" s="30" t="str">
        <f t="shared" si="9"/>
        <v/>
      </c>
      <c r="S7273" s="30" t="str">
        <f t="shared" si="10"/>
        <v/>
      </c>
      <c r="T7273" s="30">
        <f t="shared" si="11"/>
        <v>88118</v>
      </c>
      <c r="U7273" s="30">
        <f t="shared" si="12"/>
        <v>92788254</v>
      </c>
    </row>
    <row r="7274" spans="2:21" ht="15.75" customHeight="1" x14ac:dyDescent="0.25">
      <c r="B7274" s="49" t="s">
        <v>364</v>
      </c>
      <c r="C7274" s="50" t="s">
        <v>394</v>
      </c>
      <c r="D7274" s="51" t="s">
        <v>66</v>
      </c>
      <c r="E7274" s="30">
        <v>0</v>
      </c>
      <c r="F7274" s="30">
        <f t="shared" si="1"/>
        <v>1</v>
      </c>
      <c r="G7274" s="30">
        <v>0</v>
      </c>
      <c r="H7274" s="30">
        <f t="shared" si="2"/>
        <v>1</v>
      </c>
      <c r="I7274" s="30">
        <v>1</v>
      </c>
      <c r="J7274" s="30">
        <f t="shared" si="3"/>
        <v>0</v>
      </c>
      <c r="K7274" s="30">
        <v>0</v>
      </c>
      <c r="L7274" s="30">
        <f t="shared" si="4"/>
        <v>1</v>
      </c>
      <c r="M7274" s="52" t="str">
        <f t="shared" si="5"/>
        <v>агрегати не працюють</v>
      </c>
      <c r="O7274" s="30" t="str">
        <f t="shared" si="6"/>
        <v/>
      </c>
      <c r="P7274" s="30" t="str">
        <f t="shared" si="7"/>
        <v/>
      </c>
      <c r="Q7274" s="30" t="str">
        <f t="shared" si="8"/>
        <v/>
      </c>
      <c r="R7274" s="30" t="str">
        <f t="shared" si="9"/>
        <v/>
      </c>
      <c r="S7274" s="30" t="str">
        <f t="shared" si="10"/>
        <v/>
      </c>
      <c r="T7274" s="30" t="str">
        <f t="shared" si="11"/>
        <v/>
      </c>
      <c r="U7274" s="30" t="str">
        <f t="shared" si="12"/>
        <v/>
      </c>
    </row>
    <row r="7275" spans="2:21" ht="15.75" customHeight="1" x14ac:dyDescent="0.25">
      <c r="B7275" s="49" t="s">
        <v>364</v>
      </c>
      <c r="C7275" s="50" t="s">
        <v>394</v>
      </c>
      <c r="D7275" s="51" t="s">
        <v>67</v>
      </c>
      <c r="E7275" s="30">
        <v>1777</v>
      </c>
      <c r="F7275" s="30">
        <v>0</v>
      </c>
      <c r="G7275" s="30">
        <v>182099</v>
      </c>
      <c r="H7275" s="30">
        <v>1</v>
      </c>
      <c r="I7275" s="30">
        <v>1</v>
      </c>
      <c r="J7275" s="30">
        <f t="shared" si="3"/>
        <v>0</v>
      </c>
      <c r="K7275" s="30">
        <v>1</v>
      </c>
      <c r="L7275" s="30">
        <f t="shared" si="4"/>
        <v>0</v>
      </c>
      <c r="M7275" s="52" t="str">
        <f t="shared" si="5"/>
        <v>OK</v>
      </c>
      <c r="O7275" s="30">
        <f t="shared" si="6"/>
        <v>1777</v>
      </c>
      <c r="P7275" s="30">
        <f t="shared" si="7"/>
        <v>1661.8504</v>
      </c>
      <c r="Q7275" s="30">
        <f t="shared" si="8"/>
        <v>1661.8504</v>
      </c>
      <c r="R7275" s="30" t="str">
        <f t="shared" si="9"/>
        <v/>
      </c>
      <c r="S7275" s="30" t="str">
        <f t="shared" si="10"/>
        <v/>
      </c>
      <c r="T7275" s="30">
        <f t="shared" si="11"/>
        <v>182099</v>
      </c>
      <c r="U7275" s="30">
        <f t="shared" si="12"/>
        <v>302621295.9896</v>
      </c>
    </row>
    <row r="7276" spans="2:21" ht="15.75" customHeight="1" x14ac:dyDescent="0.25">
      <c r="B7276" s="49" t="s">
        <v>364</v>
      </c>
      <c r="C7276" s="50" t="s">
        <v>394</v>
      </c>
      <c r="D7276" s="51" t="s">
        <v>68</v>
      </c>
      <c r="E7276" s="30">
        <v>1484</v>
      </c>
      <c r="F7276" s="30">
        <v>1</v>
      </c>
      <c r="G7276" s="30">
        <v>285564</v>
      </c>
      <c r="H7276" s="30">
        <v>0</v>
      </c>
      <c r="I7276" s="30">
        <v>1</v>
      </c>
      <c r="J7276" s="30">
        <f t="shared" si="3"/>
        <v>0</v>
      </c>
      <c r="K7276" s="30">
        <v>1</v>
      </c>
      <c r="L7276" s="30">
        <f t="shared" si="4"/>
        <v>0</v>
      </c>
      <c r="M7276" s="52" t="str">
        <f t="shared" si="5"/>
        <v>OK</v>
      </c>
      <c r="O7276" s="30" t="str">
        <f t="shared" si="6"/>
        <v/>
      </c>
      <c r="P7276" s="30" t="str">
        <f t="shared" si="7"/>
        <v/>
      </c>
      <c r="Q7276" s="30">
        <f t="shared" si="8"/>
        <v>1484</v>
      </c>
      <c r="R7276" s="30">
        <f t="shared" si="9"/>
        <v>285564</v>
      </c>
      <c r="S7276" s="30">
        <f t="shared" si="10"/>
        <v>341277.53640000004</v>
      </c>
      <c r="T7276" s="30">
        <f t="shared" si="11"/>
        <v>341277.53640000004</v>
      </c>
      <c r="U7276" s="30">
        <f t="shared" si="12"/>
        <v>506455864.01760006</v>
      </c>
    </row>
    <row r="7277" spans="2:21" ht="15.75" customHeight="1" x14ac:dyDescent="0.25">
      <c r="B7277" s="49" t="s">
        <v>364</v>
      </c>
      <c r="C7277" s="50" t="s">
        <v>394</v>
      </c>
      <c r="D7277" s="51" t="s">
        <v>69</v>
      </c>
      <c r="E7277" s="30">
        <v>845</v>
      </c>
      <c r="F7277" s="30">
        <v>1</v>
      </c>
      <c r="G7277" s="30">
        <v>97191</v>
      </c>
      <c r="H7277" s="30">
        <v>0</v>
      </c>
      <c r="I7277" s="30">
        <v>1</v>
      </c>
      <c r="J7277" s="30">
        <f t="shared" si="3"/>
        <v>0</v>
      </c>
      <c r="K7277" s="30">
        <v>1</v>
      </c>
      <c r="L7277" s="30">
        <f t="shared" si="4"/>
        <v>0</v>
      </c>
      <c r="M7277" s="52" t="str">
        <f t="shared" si="5"/>
        <v>OK</v>
      </c>
      <c r="O7277" s="30" t="str">
        <f t="shared" si="6"/>
        <v/>
      </c>
      <c r="P7277" s="30" t="str">
        <f t="shared" si="7"/>
        <v/>
      </c>
      <c r="Q7277" s="30">
        <f t="shared" si="8"/>
        <v>845</v>
      </c>
      <c r="R7277" s="30">
        <f t="shared" si="9"/>
        <v>97191</v>
      </c>
      <c r="S7277" s="30">
        <f t="shared" si="10"/>
        <v>116152.96410000001</v>
      </c>
      <c r="T7277" s="30">
        <f t="shared" si="11"/>
        <v>116152.96410000001</v>
      </c>
      <c r="U7277" s="30">
        <f t="shared" si="12"/>
        <v>98149254.664500013</v>
      </c>
    </row>
    <row r="7278" spans="2:21" ht="15.75" customHeight="1" x14ac:dyDescent="0.25">
      <c r="B7278" s="49" t="s">
        <v>364</v>
      </c>
      <c r="C7278" s="50" t="s">
        <v>394</v>
      </c>
      <c r="D7278" s="51" t="s">
        <v>70</v>
      </c>
      <c r="E7278" s="30">
        <v>0</v>
      </c>
      <c r="F7278" s="30">
        <f t="shared" si="1"/>
        <v>1</v>
      </c>
      <c r="G7278" s="30">
        <v>0</v>
      </c>
      <c r="H7278" s="30">
        <f t="shared" si="2"/>
        <v>1</v>
      </c>
      <c r="I7278" s="30">
        <v>1</v>
      </c>
      <c r="J7278" s="30">
        <f t="shared" si="3"/>
        <v>0</v>
      </c>
      <c r="K7278" s="30">
        <v>0</v>
      </c>
      <c r="L7278" s="30">
        <f t="shared" si="4"/>
        <v>1</v>
      </c>
      <c r="M7278" s="52" t="str">
        <f t="shared" si="5"/>
        <v>агрегати не працюють</v>
      </c>
      <c r="O7278" s="30" t="str">
        <f t="shared" si="6"/>
        <v/>
      </c>
      <c r="P7278" s="30" t="str">
        <f t="shared" si="7"/>
        <v/>
      </c>
      <c r="Q7278" s="30" t="str">
        <f t="shared" si="8"/>
        <v/>
      </c>
      <c r="R7278" s="30" t="str">
        <f t="shared" si="9"/>
        <v/>
      </c>
      <c r="S7278" s="30" t="str">
        <f t="shared" si="10"/>
        <v/>
      </c>
      <c r="T7278" s="30" t="str">
        <f t="shared" si="11"/>
        <v/>
      </c>
      <c r="U7278" s="30" t="str">
        <f t="shared" si="12"/>
        <v/>
      </c>
    </row>
    <row r="7279" spans="2:21" ht="15.75" customHeight="1" x14ac:dyDescent="0.25">
      <c r="B7279" s="49" t="s">
        <v>364</v>
      </c>
      <c r="C7279" s="50" t="s">
        <v>394</v>
      </c>
      <c r="D7279" s="51" t="s">
        <v>71</v>
      </c>
      <c r="E7279" s="30">
        <v>744</v>
      </c>
      <c r="F7279" s="30">
        <v>0</v>
      </c>
      <c r="G7279" s="30">
        <v>268666</v>
      </c>
      <c r="H7279" s="30">
        <v>1</v>
      </c>
      <c r="I7279" s="30">
        <v>1</v>
      </c>
      <c r="J7279" s="30">
        <f t="shared" si="3"/>
        <v>0</v>
      </c>
      <c r="K7279" s="30">
        <v>1</v>
      </c>
      <c r="L7279" s="30">
        <f t="shared" si="4"/>
        <v>0</v>
      </c>
      <c r="M7279" s="52" t="str">
        <f t="shared" si="5"/>
        <v>OK</v>
      </c>
      <c r="O7279" s="30">
        <f t="shared" si="6"/>
        <v>744</v>
      </c>
      <c r="P7279" s="30">
        <f t="shared" si="7"/>
        <v>695.78880000000004</v>
      </c>
      <c r="Q7279" s="30">
        <f t="shared" si="8"/>
        <v>695.78880000000004</v>
      </c>
      <c r="R7279" s="30" t="str">
        <f t="shared" si="9"/>
        <v/>
      </c>
      <c r="S7279" s="30" t="str">
        <f t="shared" si="10"/>
        <v/>
      </c>
      <c r="T7279" s="30">
        <f t="shared" si="11"/>
        <v>268666</v>
      </c>
      <c r="U7279" s="30">
        <f t="shared" si="12"/>
        <v>186934793.74080002</v>
      </c>
    </row>
    <row r="7280" spans="2:21" ht="15.75" customHeight="1" x14ac:dyDescent="0.25">
      <c r="B7280" s="49" t="s">
        <v>364</v>
      </c>
      <c r="C7280" s="50" t="s">
        <v>394</v>
      </c>
      <c r="D7280" s="51" t="s">
        <v>72</v>
      </c>
      <c r="E7280" s="30">
        <v>611</v>
      </c>
      <c r="F7280" s="30">
        <v>0</v>
      </c>
      <c r="G7280" s="30">
        <v>222482</v>
      </c>
      <c r="H7280" s="30">
        <v>0</v>
      </c>
      <c r="I7280" s="30">
        <v>1</v>
      </c>
      <c r="J7280" s="30">
        <f t="shared" si="3"/>
        <v>0</v>
      </c>
      <c r="K7280" s="30">
        <v>1</v>
      </c>
      <c r="L7280" s="30">
        <f t="shared" si="4"/>
        <v>0</v>
      </c>
      <c r="M7280" s="52" t="str">
        <f t="shared" si="5"/>
        <v>OK</v>
      </c>
      <c r="O7280" s="30">
        <f t="shared" si="6"/>
        <v>611</v>
      </c>
      <c r="P7280" s="30">
        <f t="shared" si="7"/>
        <v>571.40719999999999</v>
      </c>
      <c r="Q7280" s="30">
        <f t="shared" si="8"/>
        <v>571.40719999999999</v>
      </c>
      <c r="R7280" s="30">
        <f t="shared" si="9"/>
        <v>222482</v>
      </c>
      <c r="S7280" s="30">
        <f t="shared" si="10"/>
        <v>265888.23820000002</v>
      </c>
      <c r="T7280" s="30">
        <f t="shared" si="11"/>
        <v>265888.23820000002</v>
      </c>
      <c r="U7280" s="30">
        <f t="shared" si="12"/>
        <v>151930453.70279506</v>
      </c>
    </row>
    <row r="7281" spans="2:21" ht="15.75" customHeight="1" x14ac:dyDescent="0.25">
      <c r="B7281" s="49" t="s">
        <v>364</v>
      </c>
      <c r="C7281" s="50" t="s">
        <v>394</v>
      </c>
      <c r="D7281" s="51" t="s">
        <v>73</v>
      </c>
      <c r="E7281" s="30">
        <v>0</v>
      </c>
      <c r="F7281" s="30">
        <f t="shared" si="1"/>
        <v>1</v>
      </c>
      <c r="G7281" s="30">
        <v>0</v>
      </c>
      <c r="H7281" s="30">
        <f t="shared" si="2"/>
        <v>1</v>
      </c>
      <c r="I7281" s="30">
        <v>1</v>
      </c>
      <c r="J7281" s="30">
        <f t="shared" si="3"/>
        <v>0</v>
      </c>
      <c r="K7281" s="30">
        <v>0</v>
      </c>
      <c r="L7281" s="30">
        <f t="shared" si="4"/>
        <v>1</v>
      </c>
      <c r="M7281" s="52" t="str">
        <f t="shared" si="5"/>
        <v>агрегати не працюють</v>
      </c>
      <c r="O7281" s="30" t="str">
        <f t="shared" si="6"/>
        <v/>
      </c>
      <c r="P7281" s="30" t="str">
        <f t="shared" si="7"/>
        <v/>
      </c>
      <c r="Q7281" s="30" t="str">
        <f t="shared" si="8"/>
        <v/>
      </c>
      <c r="R7281" s="30" t="str">
        <f t="shared" si="9"/>
        <v/>
      </c>
      <c r="S7281" s="30" t="str">
        <f t="shared" si="10"/>
        <v/>
      </c>
      <c r="T7281" s="30" t="str">
        <f t="shared" si="11"/>
        <v/>
      </c>
      <c r="U7281" s="30" t="str">
        <f t="shared" si="12"/>
        <v/>
      </c>
    </row>
    <row r="7282" spans="2:21" ht="15.75" customHeight="1" x14ac:dyDescent="0.25">
      <c r="B7282" s="49" t="s">
        <v>364</v>
      </c>
      <c r="C7282" s="50" t="s">
        <v>394</v>
      </c>
      <c r="D7282" s="51" t="s">
        <v>74</v>
      </c>
      <c r="E7282" s="30">
        <v>1853</v>
      </c>
      <c r="F7282" s="30">
        <v>0</v>
      </c>
      <c r="G7282" s="30">
        <v>158913</v>
      </c>
      <c r="H7282" s="30">
        <v>0</v>
      </c>
      <c r="I7282" s="30">
        <v>1</v>
      </c>
      <c r="J7282" s="30">
        <f t="shared" si="3"/>
        <v>0</v>
      </c>
      <c r="K7282" s="30">
        <v>1</v>
      </c>
      <c r="L7282" s="30">
        <f t="shared" si="4"/>
        <v>0</v>
      </c>
      <c r="M7282" s="52" t="str">
        <f t="shared" si="5"/>
        <v>OK</v>
      </c>
      <c r="O7282" s="30">
        <f t="shared" si="6"/>
        <v>1853</v>
      </c>
      <c r="P7282" s="30">
        <f t="shared" si="7"/>
        <v>1732.9256</v>
      </c>
      <c r="Q7282" s="30">
        <f t="shared" si="8"/>
        <v>1732.9256</v>
      </c>
      <c r="R7282" s="30">
        <f t="shared" si="9"/>
        <v>158913</v>
      </c>
      <c r="S7282" s="30">
        <f t="shared" si="10"/>
        <v>189916.92630000002</v>
      </c>
      <c r="T7282" s="30">
        <f t="shared" si="11"/>
        <v>189916.92630000002</v>
      </c>
      <c r="U7282" s="30">
        <f t="shared" si="12"/>
        <v>329111903.4585833</v>
      </c>
    </row>
    <row r="7283" spans="2:21" ht="15.75" customHeight="1" x14ac:dyDescent="0.25">
      <c r="B7283" s="49" t="s">
        <v>364</v>
      </c>
      <c r="C7283" s="50" t="s">
        <v>394</v>
      </c>
      <c r="D7283" s="51" t="s">
        <v>75</v>
      </c>
      <c r="E7283" s="30">
        <v>1265</v>
      </c>
      <c r="F7283" s="30">
        <v>1</v>
      </c>
      <c r="G7283" s="30">
        <v>122145</v>
      </c>
      <c r="H7283" s="30">
        <v>0</v>
      </c>
      <c r="I7283" s="30">
        <v>1</v>
      </c>
      <c r="J7283" s="30">
        <f t="shared" si="3"/>
        <v>0</v>
      </c>
      <c r="K7283" s="30">
        <v>1</v>
      </c>
      <c r="L7283" s="30">
        <f t="shared" si="4"/>
        <v>0</v>
      </c>
      <c r="M7283" s="52" t="str">
        <f t="shared" si="5"/>
        <v>OK</v>
      </c>
      <c r="O7283" s="30" t="str">
        <f t="shared" si="6"/>
        <v/>
      </c>
      <c r="P7283" s="30" t="str">
        <f t="shared" si="7"/>
        <v/>
      </c>
      <c r="Q7283" s="30">
        <f t="shared" si="8"/>
        <v>1265</v>
      </c>
      <c r="R7283" s="30">
        <f t="shared" si="9"/>
        <v>122145</v>
      </c>
      <c r="S7283" s="30">
        <f t="shared" si="10"/>
        <v>145975.4895</v>
      </c>
      <c r="T7283" s="30">
        <f t="shared" si="11"/>
        <v>145975.4895</v>
      </c>
      <c r="U7283" s="30">
        <f t="shared" si="12"/>
        <v>184658994.2175</v>
      </c>
    </row>
    <row r="7284" spans="2:21" ht="15.75" customHeight="1" x14ac:dyDescent="0.25">
      <c r="B7284" s="49" t="s">
        <v>364</v>
      </c>
      <c r="C7284" s="50" t="s">
        <v>394</v>
      </c>
      <c r="D7284" s="51" t="s">
        <v>76</v>
      </c>
      <c r="E7284" s="30">
        <v>0</v>
      </c>
      <c r="F7284" s="30">
        <f t="shared" si="1"/>
        <v>1</v>
      </c>
      <c r="G7284" s="30">
        <v>0</v>
      </c>
      <c r="H7284" s="30">
        <f t="shared" si="2"/>
        <v>1</v>
      </c>
      <c r="I7284" s="30">
        <v>1</v>
      </c>
      <c r="J7284" s="30">
        <f t="shared" si="3"/>
        <v>0</v>
      </c>
      <c r="K7284" s="30">
        <v>0</v>
      </c>
      <c r="L7284" s="30">
        <f t="shared" si="4"/>
        <v>1</v>
      </c>
      <c r="M7284" s="52" t="str">
        <f t="shared" si="5"/>
        <v>агрегати не працюють</v>
      </c>
      <c r="O7284" s="30" t="str">
        <f t="shared" si="6"/>
        <v/>
      </c>
      <c r="P7284" s="30" t="str">
        <f t="shared" si="7"/>
        <v/>
      </c>
      <c r="Q7284" s="30" t="str">
        <f t="shared" si="8"/>
        <v/>
      </c>
      <c r="R7284" s="30" t="str">
        <f t="shared" si="9"/>
        <v/>
      </c>
      <c r="S7284" s="30" t="str">
        <f t="shared" si="10"/>
        <v/>
      </c>
      <c r="T7284" s="30" t="str">
        <f t="shared" si="11"/>
        <v/>
      </c>
      <c r="U7284" s="30" t="str">
        <f t="shared" si="12"/>
        <v/>
      </c>
    </row>
    <row r="7285" spans="2:21" ht="15.75" customHeight="1" x14ac:dyDescent="0.25">
      <c r="B7285" s="49" t="s">
        <v>364</v>
      </c>
      <c r="C7285" s="50" t="s">
        <v>394</v>
      </c>
      <c r="D7285" s="51" t="s">
        <v>77</v>
      </c>
      <c r="E7285" s="30">
        <v>0</v>
      </c>
      <c r="F7285" s="30">
        <f t="shared" si="1"/>
        <v>1</v>
      </c>
      <c r="G7285" s="30">
        <v>0</v>
      </c>
      <c r="H7285" s="30">
        <f t="shared" si="2"/>
        <v>1</v>
      </c>
      <c r="I7285" s="30">
        <v>1</v>
      </c>
      <c r="J7285" s="30">
        <f t="shared" si="3"/>
        <v>0</v>
      </c>
      <c r="K7285" s="30">
        <v>0</v>
      </c>
      <c r="L7285" s="30">
        <f t="shared" si="4"/>
        <v>1</v>
      </c>
      <c r="M7285" s="52" t="str">
        <f t="shared" si="5"/>
        <v>агрегати не працюють</v>
      </c>
      <c r="O7285" s="30" t="str">
        <f t="shared" si="6"/>
        <v/>
      </c>
      <c r="P7285" s="30" t="str">
        <f t="shared" si="7"/>
        <v/>
      </c>
      <c r="Q7285" s="30" t="str">
        <f t="shared" si="8"/>
        <v/>
      </c>
      <c r="R7285" s="30" t="str">
        <f t="shared" si="9"/>
        <v/>
      </c>
      <c r="S7285" s="30" t="str">
        <f t="shared" si="10"/>
        <v/>
      </c>
      <c r="T7285" s="30" t="str">
        <f t="shared" si="11"/>
        <v/>
      </c>
      <c r="U7285" s="30" t="str">
        <f t="shared" si="12"/>
        <v/>
      </c>
    </row>
    <row r="7286" spans="2:21" ht="15.75" customHeight="1" x14ac:dyDescent="0.25">
      <c r="B7286" s="49" t="s">
        <v>364</v>
      </c>
      <c r="C7286" s="50" t="s">
        <v>394</v>
      </c>
      <c r="D7286" s="51" t="s">
        <v>78</v>
      </c>
      <c r="E7286" s="30">
        <v>1512</v>
      </c>
      <c r="F7286" s="30">
        <v>0</v>
      </c>
      <c r="G7286" s="30">
        <v>111895</v>
      </c>
      <c r="H7286" s="30">
        <v>0</v>
      </c>
      <c r="I7286" s="30">
        <v>1</v>
      </c>
      <c r="J7286" s="30">
        <f t="shared" si="3"/>
        <v>0</v>
      </c>
      <c r="K7286" s="30">
        <v>1</v>
      </c>
      <c r="L7286" s="30">
        <f t="shared" si="4"/>
        <v>0</v>
      </c>
      <c r="M7286" s="52" t="str">
        <f t="shared" si="5"/>
        <v>OK</v>
      </c>
      <c r="O7286" s="30">
        <f t="shared" si="6"/>
        <v>1512</v>
      </c>
      <c r="P7286" s="30">
        <f t="shared" si="7"/>
        <v>1414.0224000000001</v>
      </c>
      <c r="Q7286" s="30">
        <f t="shared" si="8"/>
        <v>1414.0224000000001</v>
      </c>
      <c r="R7286" s="30">
        <f t="shared" si="9"/>
        <v>111895</v>
      </c>
      <c r="S7286" s="30">
        <f t="shared" si="10"/>
        <v>133725.7145</v>
      </c>
      <c r="T7286" s="30">
        <f t="shared" si="11"/>
        <v>133725.7145</v>
      </c>
      <c r="U7286" s="30">
        <f t="shared" si="12"/>
        <v>189091155.7590048</v>
      </c>
    </row>
    <row r="7287" spans="2:21" ht="15.75" customHeight="1" x14ac:dyDescent="0.25">
      <c r="B7287" s="49" t="s">
        <v>364</v>
      </c>
      <c r="C7287" s="50" t="s">
        <v>394</v>
      </c>
      <c r="D7287" s="51" t="s">
        <v>79</v>
      </c>
      <c r="E7287" s="30">
        <v>0</v>
      </c>
      <c r="F7287" s="30">
        <f t="shared" si="1"/>
        <v>1</v>
      </c>
      <c r="G7287" s="30">
        <v>0</v>
      </c>
      <c r="H7287" s="30">
        <f t="shared" si="2"/>
        <v>1</v>
      </c>
      <c r="I7287" s="30">
        <v>1</v>
      </c>
      <c r="J7287" s="30">
        <f t="shared" si="3"/>
        <v>0</v>
      </c>
      <c r="K7287" s="30">
        <v>0</v>
      </c>
      <c r="L7287" s="30">
        <f t="shared" si="4"/>
        <v>1</v>
      </c>
      <c r="M7287" s="52" t="str">
        <f t="shared" si="5"/>
        <v>агрегати не працюють</v>
      </c>
      <c r="O7287" s="30" t="str">
        <f t="shared" si="6"/>
        <v/>
      </c>
      <c r="P7287" s="30" t="str">
        <f t="shared" si="7"/>
        <v/>
      </c>
      <c r="Q7287" s="30" t="str">
        <f t="shared" si="8"/>
        <v/>
      </c>
      <c r="R7287" s="30" t="str">
        <f t="shared" si="9"/>
        <v/>
      </c>
      <c r="S7287" s="30" t="str">
        <f t="shared" si="10"/>
        <v/>
      </c>
      <c r="T7287" s="30" t="str">
        <f t="shared" si="11"/>
        <v/>
      </c>
      <c r="U7287" s="30" t="str">
        <f t="shared" si="12"/>
        <v/>
      </c>
    </row>
    <row r="7288" spans="2:21" ht="15.75" customHeight="1" x14ac:dyDescent="0.25">
      <c r="B7288" s="49" t="s">
        <v>364</v>
      </c>
      <c r="C7288" s="50" t="s">
        <v>394</v>
      </c>
      <c r="D7288" s="51" t="s">
        <v>80</v>
      </c>
      <c r="E7288" s="30">
        <v>0</v>
      </c>
      <c r="F7288" s="30">
        <f t="shared" si="1"/>
        <v>1</v>
      </c>
      <c r="G7288" s="30">
        <v>0</v>
      </c>
      <c r="H7288" s="30">
        <f t="shared" si="2"/>
        <v>1</v>
      </c>
      <c r="I7288" s="30">
        <v>1</v>
      </c>
      <c r="J7288" s="30">
        <f t="shared" si="3"/>
        <v>0</v>
      </c>
      <c r="K7288" s="30">
        <v>0</v>
      </c>
      <c r="L7288" s="30">
        <f t="shared" si="4"/>
        <v>1</v>
      </c>
      <c r="M7288" s="52" t="str">
        <f t="shared" si="5"/>
        <v>агрегати не працюють</v>
      </c>
      <c r="O7288" s="30" t="str">
        <f t="shared" si="6"/>
        <v/>
      </c>
      <c r="P7288" s="30" t="str">
        <f t="shared" si="7"/>
        <v/>
      </c>
      <c r="Q7288" s="30" t="str">
        <f t="shared" si="8"/>
        <v/>
      </c>
      <c r="R7288" s="30" t="str">
        <f t="shared" si="9"/>
        <v/>
      </c>
      <c r="S7288" s="30" t="str">
        <f t="shared" si="10"/>
        <v/>
      </c>
      <c r="T7288" s="30" t="str">
        <f t="shared" si="11"/>
        <v/>
      </c>
      <c r="U7288" s="30" t="str">
        <f t="shared" si="12"/>
        <v/>
      </c>
    </row>
    <row r="7289" spans="2:21" ht="15.75" customHeight="1" x14ac:dyDescent="0.25">
      <c r="B7289" s="49" t="s">
        <v>364</v>
      </c>
      <c r="C7289" s="50" t="s">
        <v>394</v>
      </c>
      <c r="D7289" s="51" t="s">
        <v>81</v>
      </c>
      <c r="E7289" s="30">
        <v>0</v>
      </c>
      <c r="F7289" s="30">
        <f t="shared" si="1"/>
        <v>1</v>
      </c>
      <c r="G7289" s="30">
        <v>0</v>
      </c>
      <c r="H7289" s="30">
        <f t="shared" si="2"/>
        <v>1</v>
      </c>
      <c r="I7289" s="30">
        <v>1</v>
      </c>
      <c r="J7289" s="30">
        <f t="shared" si="3"/>
        <v>0</v>
      </c>
      <c r="K7289" s="30">
        <v>0</v>
      </c>
      <c r="L7289" s="30">
        <f t="shared" si="4"/>
        <v>1</v>
      </c>
      <c r="M7289" s="52" t="str">
        <f t="shared" si="5"/>
        <v>агрегати не працюють</v>
      </c>
      <c r="O7289" s="30" t="str">
        <f t="shared" si="6"/>
        <v/>
      </c>
      <c r="P7289" s="30" t="str">
        <f t="shared" si="7"/>
        <v/>
      </c>
      <c r="Q7289" s="30" t="str">
        <f t="shared" si="8"/>
        <v/>
      </c>
      <c r="R7289" s="30" t="str">
        <f t="shared" si="9"/>
        <v/>
      </c>
      <c r="S7289" s="30" t="str">
        <f t="shared" si="10"/>
        <v/>
      </c>
      <c r="T7289" s="30" t="str">
        <f t="shared" si="11"/>
        <v/>
      </c>
      <c r="U7289" s="30" t="str">
        <f t="shared" si="12"/>
        <v/>
      </c>
    </row>
    <row r="7290" spans="2:21" ht="15.75" customHeight="1" x14ac:dyDescent="0.25">
      <c r="B7290" s="49" t="s">
        <v>364</v>
      </c>
      <c r="C7290" s="50" t="s">
        <v>394</v>
      </c>
      <c r="D7290" s="51" t="s">
        <v>82</v>
      </c>
      <c r="E7290" s="30">
        <v>1868</v>
      </c>
      <c r="F7290" s="30">
        <v>1</v>
      </c>
      <c r="G7290" s="30">
        <v>225689</v>
      </c>
      <c r="H7290" s="30">
        <v>0</v>
      </c>
      <c r="I7290" s="30">
        <v>1</v>
      </c>
      <c r="J7290" s="30">
        <f t="shared" si="3"/>
        <v>0</v>
      </c>
      <c r="K7290" s="30">
        <v>1</v>
      </c>
      <c r="L7290" s="30">
        <f t="shared" si="4"/>
        <v>0</v>
      </c>
      <c r="M7290" s="52" t="str">
        <f t="shared" si="5"/>
        <v>OK</v>
      </c>
      <c r="O7290" s="30" t="str">
        <f t="shared" si="6"/>
        <v/>
      </c>
      <c r="P7290" s="30" t="str">
        <f t="shared" si="7"/>
        <v/>
      </c>
      <c r="Q7290" s="30">
        <f t="shared" si="8"/>
        <v>1868</v>
      </c>
      <c r="R7290" s="30">
        <f t="shared" si="9"/>
        <v>225689</v>
      </c>
      <c r="S7290" s="30">
        <f t="shared" si="10"/>
        <v>269720.92389999999</v>
      </c>
      <c r="T7290" s="30">
        <f t="shared" si="11"/>
        <v>269720.92389999999</v>
      </c>
      <c r="U7290" s="30">
        <f t="shared" si="12"/>
        <v>503838685.8452</v>
      </c>
    </row>
    <row r="7291" spans="2:21" ht="15.75" customHeight="1" x14ac:dyDescent="0.25">
      <c r="B7291" s="49" t="s">
        <v>364</v>
      </c>
      <c r="C7291" s="50" t="s">
        <v>394</v>
      </c>
      <c r="D7291" s="51" t="s">
        <v>83</v>
      </c>
      <c r="E7291" s="30">
        <v>623</v>
      </c>
      <c r="F7291" s="30">
        <v>1</v>
      </c>
      <c r="G7291" s="30">
        <v>184861</v>
      </c>
      <c r="H7291" s="30">
        <v>1</v>
      </c>
      <c r="I7291" s="30">
        <v>1</v>
      </c>
      <c r="J7291" s="30">
        <f t="shared" si="3"/>
        <v>0</v>
      </c>
      <c r="K7291" s="30">
        <v>1</v>
      </c>
      <c r="L7291" s="30">
        <f t="shared" si="4"/>
        <v>0</v>
      </c>
      <c r="M7291" s="52" t="str">
        <f t="shared" si="5"/>
        <v>OK</v>
      </c>
      <c r="O7291" s="30" t="str">
        <f t="shared" si="6"/>
        <v/>
      </c>
      <c r="P7291" s="30" t="str">
        <f t="shared" si="7"/>
        <v/>
      </c>
      <c r="Q7291" s="30">
        <f t="shared" si="8"/>
        <v>623</v>
      </c>
      <c r="R7291" s="30" t="str">
        <f t="shared" si="9"/>
        <v/>
      </c>
      <c r="S7291" s="30" t="str">
        <f t="shared" si="10"/>
        <v/>
      </c>
      <c r="T7291" s="30">
        <f t="shared" si="11"/>
        <v>184861</v>
      </c>
      <c r="U7291" s="30">
        <f t="shared" si="12"/>
        <v>115168403</v>
      </c>
    </row>
    <row r="7292" spans="2:21" ht="15.75" customHeight="1" x14ac:dyDescent="0.25">
      <c r="B7292" s="49" t="s">
        <v>364</v>
      </c>
      <c r="C7292" s="50" t="s">
        <v>395</v>
      </c>
      <c r="D7292" s="51" t="s">
        <v>60</v>
      </c>
      <c r="E7292" s="30">
        <v>927</v>
      </c>
      <c r="F7292" s="30">
        <v>0</v>
      </c>
      <c r="G7292" s="30">
        <v>132255</v>
      </c>
      <c r="H7292" s="30">
        <v>0</v>
      </c>
      <c r="I7292" s="30">
        <v>1</v>
      </c>
      <c r="J7292" s="30">
        <f t="shared" si="3"/>
        <v>0</v>
      </c>
      <c r="K7292" s="30">
        <v>1</v>
      </c>
      <c r="L7292" s="30">
        <f t="shared" si="4"/>
        <v>0</v>
      </c>
      <c r="M7292" s="52" t="str">
        <f t="shared" si="5"/>
        <v>OK</v>
      </c>
      <c r="O7292" s="30">
        <f t="shared" si="6"/>
        <v>927</v>
      </c>
      <c r="P7292" s="30">
        <f t="shared" si="7"/>
        <v>866.93040000000008</v>
      </c>
      <c r="Q7292" s="30">
        <f t="shared" si="8"/>
        <v>866.93040000000008</v>
      </c>
      <c r="R7292" s="30">
        <f t="shared" si="9"/>
        <v>132255</v>
      </c>
      <c r="S7292" s="30">
        <f t="shared" si="10"/>
        <v>158057.95050000001</v>
      </c>
      <c r="T7292" s="30">
        <f t="shared" si="11"/>
        <v>158057.95050000001</v>
      </c>
      <c r="U7292" s="30">
        <f t="shared" si="12"/>
        <v>137025242.25014523</v>
      </c>
    </row>
    <row r="7293" spans="2:21" ht="15.75" customHeight="1" x14ac:dyDescent="0.25">
      <c r="B7293" s="49" t="s">
        <v>364</v>
      </c>
      <c r="C7293" s="50" t="s">
        <v>395</v>
      </c>
      <c r="D7293" s="51" t="s">
        <v>61</v>
      </c>
      <c r="E7293" s="30">
        <v>537</v>
      </c>
      <c r="F7293" s="30">
        <v>0</v>
      </c>
      <c r="G7293" s="30">
        <v>64991</v>
      </c>
      <c r="H7293" s="30">
        <v>0</v>
      </c>
      <c r="I7293" s="30">
        <v>1</v>
      </c>
      <c r="J7293" s="30">
        <f t="shared" si="3"/>
        <v>0</v>
      </c>
      <c r="K7293" s="30">
        <v>1</v>
      </c>
      <c r="L7293" s="30">
        <f t="shared" si="4"/>
        <v>0</v>
      </c>
      <c r="M7293" s="52" t="str">
        <f t="shared" si="5"/>
        <v>OK</v>
      </c>
      <c r="O7293" s="30">
        <f t="shared" si="6"/>
        <v>537</v>
      </c>
      <c r="P7293" s="30">
        <f t="shared" si="7"/>
        <v>502.20240000000001</v>
      </c>
      <c r="Q7293" s="30">
        <f t="shared" si="8"/>
        <v>502.20240000000001</v>
      </c>
      <c r="R7293" s="30">
        <f t="shared" si="9"/>
        <v>64991</v>
      </c>
      <c r="S7293" s="30">
        <f t="shared" si="10"/>
        <v>77670.744099999996</v>
      </c>
      <c r="T7293" s="30">
        <f t="shared" si="11"/>
        <v>77670.744099999996</v>
      </c>
      <c r="U7293" s="30">
        <f t="shared" si="12"/>
        <v>39006434.096805841</v>
      </c>
    </row>
    <row r="7294" spans="2:21" ht="15.75" customHeight="1" x14ac:dyDescent="0.25">
      <c r="B7294" s="49" t="s">
        <v>364</v>
      </c>
      <c r="C7294" s="50" t="s">
        <v>395</v>
      </c>
      <c r="D7294" s="51" t="s">
        <v>62</v>
      </c>
      <c r="E7294" s="30">
        <v>730</v>
      </c>
      <c r="F7294" s="30">
        <v>1</v>
      </c>
      <c r="G7294" s="30">
        <v>240496</v>
      </c>
      <c r="H7294" s="30">
        <v>1</v>
      </c>
      <c r="I7294" s="30">
        <v>1</v>
      </c>
      <c r="J7294" s="30">
        <f t="shared" si="3"/>
        <v>0</v>
      </c>
      <c r="K7294" s="30">
        <v>1</v>
      </c>
      <c r="L7294" s="30">
        <f t="shared" si="4"/>
        <v>0</v>
      </c>
      <c r="M7294" s="52" t="str">
        <f t="shared" si="5"/>
        <v>OK</v>
      </c>
      <c r="O7294" s="30" t="str">
        <f t="shared" si="6"/>
        <v/>
      </c>
      <c r="P7294" s="30" t="str">
        <f t="shared" si="7"/>
        <v/>
      </c>
      <c r="Q7294" s="30">
        <f t="shared" si="8"/>
        <v>730</v>
      </c>
      <c r="R7294" s="30" t="str">
        <f t="shared" si="9"/>
        <v/>
      </c>
      <c r="S7294" s="30" t="str">
        <f t="shared" si="10"/>
        <v/>
      </c>
      <c r="T7294" s="30">
        <f t="shared" si="11"/>
        <v>240496</v>
      </c>
      <c r="U7294" s="30">
        <f t="shared" si="12"/>
        <v>175562080</v>
      </c>
    </row>
    <row r="7295" spans="2:21" ht="15.75" customHeight="1" x14ac:dyDescent="0.25">
      <c r="B7295" s="49" t="s">
        <v>364</v>
      </c>
      <c r="C7295" s="50" t="s">
        <v>395</v>
      </c>
      <c r="D7295" s="51" t="s">
        <v>63</v>
      </c>
      <c r="E7295" s="30">
        <v>0</v>
      </c>
      <c r="F7295" s="30">
        <f t="shared" si="1"/>
        <v>1</v>
      </c>
      <c r="G7295" s="30">
        <v>0</v>
      </c>
      <c r="H7295" s="30">
        <f t="shared" si="2"/>
        <v>1</v>
      </c>
      <c r="I7295" s="30">
        <v>1</v>
      </c>
      <c r="J7295" s="30">
        <f t="shared" si="3"/>
        <v>0</v>
      </c>
      <c r="K7295" s="30">
        <v>0</v>
      </c>
      <c r="L7295" s="30">
        <f t="shared" si="4"/>
        <v>1</v>
      </c>
      <c r="M7295" s="52" t="str">
        <f t="shared" si="5"/>
        <v>агрегати не працюють</v>
      </c>
      <c r="O7295" s="30" t="str">
        <f t="shared" si="6"/>
        <v/>
      </c>
      <c r="P7295" s="30" t="str">
        <f t="shared" si="7"/>
        <v/>
      </c>
      <c r="Q7295" s="30" t="str">
        <f t="shared" si="8"/>
        <v/>
      </c>
      <c r="R7295" s="30" t="str">
        <f t="shared" si="9"/>
        <v/>
      </c>
      <c r="S7295" s="30" t="str">
        <f t="shared" si="10"/>
        <v/>
      </c>
      <c r="T7295" s="30" t="str">
        <f t="shared" si="11"/>
        <v/>
      </c>
      <c r="U7295" s="30" t="str">
        <f t="shared" si="12"/>
        <v/>
      </c>
    </row>
    <row r="7296" spans="2:21" ht="15.75" customHeight="1" x14ac:dyDescent="0.25">
      <c r="B7296" s="49" t="s">
        <v>364</v>
      </c>
      <c r="C7296" s="50" t="s">
        <v>395</v>
      </c>
      <c r="D7296" s="51" t="s">
        <v>64</v>
      </c>
      <c r="E7296" s="30">
        <v>522</v>
      </c>
      <c r="F7296" s="30">
        <v>0</v>
      </c>
      <c r="G7296" s="30">
        <v>255726</v>
      </c>
      <c r="H7296" s="30">
        <v>1</v>
      </c>
      <c r="I7296" s="30">
        <v>1</v>
      </c>
      <c r="J7296" s="30">
        <f t="shared" si="3"/>
        <v>0</v>
      </c>
      <c r="K7296" s="30">
        <v>1</v>
      </c>
      <c r="L7296" s="30">
        <f t="shared" si="4"/>
        <v>0</v>
      </c>
      <c r="M7296" s="52" t="str">
        <f t="shared" si="5"/>
        <v>OK</v>
      </c>
      <c r="O7296" s="30">
        <f t="shared" si="6"/>
        <v>522</v>
      </c>
      <c r="P7296" s="30">
        <f t="shared" si="7"/>
        <v>488.17439999999999</v>
      </c>
      <c r="Q7296" s="30">
        <f t="shared" si="8"/>
        <v>488.17439999999999</v>
      </c>
      <c r="R7296" s="30" t="str">
        <f t="shared" si="9"/>
        <v/>
      </c>
      <c r="S7296" s="30" t="str">
        <f t="shared" si="10"/>
        <v/>
      </c>
      <c r="T7296" s="30">
        <f t="shared" si="11"/>
        <v>255726</v>
      </c>
      <c r="U7296" s="30">
        <f t="shared" si="12"/>
        <v>124838886.6144</v>
      </c>
    </row>
    <row r="7297" spans="2:21" ht="15.75" customHeight="1" x14ac:dyDescent="0.25">
      <c r="B7297" s="49" t="s">
        <v>364</v>
      </c>
      <c r="C7297" s="50" t="s">
        <v>395</v>
      </c>
      <c r="D7297" s="51" t="s">
        <v>65</v>
      </c>
      <c r="E7297" s="30">
        <v>0</v>
      </c>
      <c r="F7297" s="30">
        <f t="shared" si="1"/>
        <v>1</v>
      </c>
      <c r="G7297" s="30">
        <v>0</v>
      </c>
      <c r="H7297" s="30">
        <f t="shared" si="2"/>
        <v>1</v>
      </c>
      <c r="I7297" s="30">
        <v>1</v>
      </c>
      <c r="J7297" s="30">
        <f t="shared" si="3"/>
        <v>0</v>
      </c>
      <c r="K7297" s="30">
        <v>0</v>
      </c>
      <c r="L7297" s="30">
        <f t="shared" si="4"/>
        <v>1</v>
      </c>
      <c r="M7297" s="52" t="str">
        <f t="shared" si="5"/>
        <v>агрегати не працюють</v>
      </c>
      <c r="O7297" s="30" t="str">
        <f t="shared" si="6"/>
        <v/>
      </c>
      <c r="P7297" s="30" t="str">
        <f t="shared" si="7"/>
        <v/>
      </c>
      <c r="Q7297" s="30" t="str">
        <f t="shared" si="8"/>
        <v/>
      </c>
      <c r="R7297" s="30" t="str">
        <f t="shared" si="9"/>
        <v/>
      </c>
      <c r="S7297" s="30" t="str">
        <f t="shared" si="10"/>
        <v/>
      </c>
      <c r="T7297" s="30" t="str">
        <f t="shared" si="11"/>
        <v/>
      </c>
      <c r="U7297" s="30" t="str">
        <f t="shared" si="12"/>
        <v/>
      </c>
    </row>
    <row r="7298" spans="2:21" ht="15.75" customHeight="1" x14ac:dyDescent="0.25">
      <c r="B7298" s="49" t="s">
        <v>364</v>
      </c>
      <c r="C7298" s="50" t="s">
        <v>395</v>
      </c>
      <c r="D7298" s="51" t="s">
        <v>66</v>
      </c>
      <c r="E7298" s="30">
        <v>0</v>
      </c>
      <c r="F7298" s="30">
        <f t="shared" si="1"/>
        <v>1</v>
      </c>
      <c r="G7298" s="30">
        <v>0</v>
      </c>
      <c r="H7298" s="30">
        <f t="shared" si="2"/>
        <v>1</v>
      </c>
      <c r="I7298" s="30">
        <v>1</v>
      </c>
      <c r="J7298" s="30">
        <f t="shared" si="3"/>
        <v>0</v>
      </c>
      <c r="K7298" s="30">
        <v>0</v>
      </c>
      <c r="L7298" s="30">
        <f t="shared" si="4"/>
        <v>1</v>
      </c>
      <c r="M7298" s="52" t="str">
        <f t="shared" si="5"/>
        <v>агрегати не працюють</v>
      </c>
      <c r="O7298" s="30" t="str">
        <f t="shared" si="6"/>
        <v/>
      </c>
      <c r="P7298" s="30" t="str">
        <f t="shared" si="7"/>
        <v/>
      </c>
      <c r="Q7298" s="30" t="str">
        <f t="shared" si="8"/>
        <v/>
      </c>
      <c r="R7298" s="30" t="str">
        <f t="shared" si="9"/>
        <v/>
      </c>
      <c r="S7298" s="30" t="str">
        <f t="shared" si="10"/>
        <v/>
      </c>
      <c r="T7298" s="30" t="str">
        <f t="shared" si="11"/>
        <v/>
      </c>
      <c r="U7298" s="30" t="str">
        <f t="shared" si="12"/>
        <v/>
      </c>
    </row>
    <row r="7299" spans="2:21" ht="15.75" customHeight="1" x14ac:dyDescent="0.25">
      <c r="B7299" s="49" t="s">
        <v>364</v>
      </c>
      <c r="C7299" s="50" t="s">
        <v>395</v>
      </c>
      <c r="D7299" s="51" t="s">
        <v>67</v>
      </c>
      <c r="E7299" s="30">
        <v>1848</v>
      </c>
      <c r="F7299" s="30">
        <v>0</v>
      </c>
      <c r="G7299" s="30">
        <v>285015</v>
      </c>
      <c r="H7299" s="30">
        <v>1</v>
      </c>
      <c r="I7299" s="30">
        <v>1</v>
      </c>
      <c r="J7299" s="30">
        <f t="shared" si="3"/>
        <v>0</v>
      </c>
      <c r="K7299" s="30">
        <v>1</v>
      </c>
      <c r="L7299" s="30">
        <f t="shared" si="4"/>
        <v>0</v>
      </c>
      <c r="M7299" s="52" t="str">
        <f t="shared" si="5"/>
        <v>OK</v>
      </c>
      <c r="O7299" s="30">
        <f t="shared" si="6"/>
        <v>1848</v>
      </c>
      <c r="P7299" s="30">
        <f t="shared" si="7"/>
        <v>1728.2496000000001</v>
      </c>
      <c r="Q7299" s="30">
        <f t="shared" si="8"/>
        <v>1728.2496000000001</v>
      </c>
      <c r="R7299" s="30" t="str">
        <f t="shared" si="9"/>
        <v/>
      </c>
      <c r="S7299" s="30" t="str">
        <f t="shared" si="10"/>
        <v/>
      </c>
      <c r="T7299" s="30">
        <f t="shared" si="11"/>
        <v>285015</v>
      </c>
      <c r="U7299" s="30">
        <f t="shared" si="12"/>
        <v>492577059.74400002</v>
      </c>
    </row>
    <row r="7300" spans="2:21" ht="15.75" customHeight="1" x14ac:dyDescent="0.25">
      <c r="B7300" s="49" t="s">
        <v>364</v>
      </c>
      <c r="C7300" s="50" t="s">
        <v>395</v>
      </c>
      <c r="D7300" s="51" t="s">
        <v>68</v>
      </c>
      <c r="E7300" s="30">
        <v>1211</v>
      </c>
      <c r="F7300" s="30">
        <v>1</v>
      </c>
      <c r="G7300" s="30">
        <v>261631</v>
      </c>
      <c r="H7300" s="30">
        <v>1</v>
      </c>
      <c r="I7300" s="30">
        <v>1</v>
      </c>
      <c r="J7300" s="30">
        <f t="shared" si="3"/>
        <v>0</v>
      </c>
      <c r="K7300" s="30">
        <v>1</v>
      </c>
      <c r="L7300" s="30">
        <f t="shared" si="4"/>
        <v>0</v>
      </c>
      <c r="M7300" s="52" t="str">
        <f t="shared" si="5"/>
        <v>OK</v>
      </c>
      <c r="O7300" s="30" t="str">
        <f t="shared" si="6"/>
        <v/>
      </c>
      <c r="P7300" s="30" t="str">
        <f t="shared" si="7"/>
        <v/>
      </c>
      <c r="Q7300" s="30">
        <f t="shared" si="8"/>
        <v>1211</v>
      </c>
      <c r="R7300" s="30" t="str">
        <f t="shared" si="9"/>
        <v/>
      </c>
      <c r="S7300" s="30" t="str">
        <f t="shared" si="10"/>
        <v/>
      </c>
      <c r="T7300" s="30">
        <f t="shared" si="11"/>
        <v>261631</v>
      </c>
      <c r="U7300" s="30">
        <f t="shared" si="12"/>
        <v>316835141</v>
      </c>
    </row>
    <row r="7301" spans="2:21" ht="15.75" customHeight="1" x14ac:dyDescent="0.25">
      <c r="B7301" s="49" t="s">
        <v>364</v>
      </c>
      <c r="C7301" s="50" t="s">
        <v>395</v>
      </c>
      <c r="D7301" s="51" t="s">
        <v>69</v>
      </c>
      <c r="E7301" s="30">
        <v>1174</v>
      </c>
      <c r="F7301" s="30">
        <v>1</v>
      </c>
      <c r="G7301" s="30">
        <v>46903</v>
      </c>
      <c r="H7301" s="30">
        <v>0</v>
      </c>
      <c r="I7301" s="30">
        <v>1</v>
      </c>
      <c r="J7301" s="30">
        <f t="shared" si="3"/>
        <v>0</v>
      </c>
      <c r="K7301" s="30">
        <v>1</v>
      </c>
      <c r="L7301" s="30">
        <f t="shared" si="4"/>
        <v>0</v>
      </c>
      <c r="M7301" s="52" t="str">
        <f t="shared" si="5"/>
        <v>OK</v>
      </c>
      <c r="O7301" s="30" t="str">
        <f t="shared" si="6"/>
        <v/>
      </c>
      <c r="P7301" s="30" t="str">
        <f t="shared" si="7"/>
        <v/>
      </c>
      <c r="Q7301" s="30">
        <f t="shared" si="8"/>
        <v>1174</v>
      </c>
      <c r="R7301" s="30">
        <f t="shared" si="9"/>
        <v>46903</v>
      </c>
      <c r="S7301" s="30">
        <f t="shared" si="10"/>
        <v>56053.775300000001</v>
      </c>
      <c r="T7301" s="30">
        <f t="shared" si="11"/>
        <v>56053.775300000001</v>
      </c>
      <c r="U7301" s="30">
        <f t="shared" si="12"/>
        <v>65807132.202200003</v>
      </c>
    </row>
    <row r="7302" spans="2:21" ht="15.75" customHeight="1" x14ac:dyDescent="0.25">
      <c r="B7302" s="49" t="s">
        <v>364</v>
      </c>
      <c r="C7302" s="50" t="s">
        <v>395</v>
      </c>
      <c r="D7302" s="51" t="s">
        <v>70</v>
      </c>
      <c r="E7302" s="30">
        <v>1480</v>
      </c>
      <c r="F7302" s="30">
        <v>1</v>
      </c>
      <c r="G7302" s="30">
        <v>101241</v>
      </c>
      <c r="H7302" s="30">
        <v>0</v>
      </c>
      <c r="I7302" s="30">
        <v>1</v>
      </c>
      <c r="J7302" s="30">
        <f t="shared" si="3"/>
        <v>0</v>
      </c>
      <c r="K7302" s="30">
        <v>1</v>
      </c>
      <c r="L7302" s="30">
        <f t="shared" si="4"/>
        <v>0</v>
      </c>
      <c r="M7302" s="52" t="str">
        <f t="shared" si="5"/>
        <v>OK</v>
      </c>
      <c r="O7302" s="30" t="str">
        <f t="shared" si="6"/>
        <v/>
      </c>
      <c r="P7302" s="30" t="str">
        <f t="shared" si="7"/>
        <v/>
      </c>
      <c r="Q7302" s="30">
        <f t="shared" si="8"/>
        <v>1480</v>
      </c>
      <c r="R7302" s="30">
        <f t="shared" si="9"/>
        <v>101241</v>
      </c>
      <c r="S7302" s="30">
        <f t="shared" si="10"/>
        <v>120993.11910000001</v>
      </c>
      <c r="T7302" s="30">
        <f t="shared" si="11"/>
        <v>120993.11910000001</v>
      </c>
      <c r="U7302" s="30">
        <f t="shared" si="12"/>
        <v>179069816.26800001</v>
      </c>
    </row>
    <row r="7303" spans="2:21" ht="15.75" customHeight="1" x14ac:dyDescent="0.25">
      <c r="B7303" s="49" t="s">
        <v>364</v>
      </c>
      <c r="C7303" s="50" t="s">
        <v>395</v>
      </c>
      <c r="D7303" s="51" t="s">
        <v>71</v>
      </c>
      <c r="E7303" s="30">
        <v>0</v>
      </c>
      <c r="F7303" s="30">
        <f t="shared" si="1"/>
        <v>1</v>
      </c>
      <c r="G7303" s="30">
        <v>0</v>
      </c>
      <c r="H7303" s="30">
        <f t="shared" si="2"/>
        <v>1</v>
      </c>
      <c r="I7303" s="30">
        <v>1</v>
      </c>
      <c r="J7303" s="30">
        <f t="shared" si="3"/>
        <v>0</v>
      </c>
      <c r="K7303" s="30">
        <v>0</v>
      </c>
      <c r="L7303" s="30">
        <f t="shared" si="4"/>
        <v>1</v>
      </c>
      <c r="M7303" s="52" t="str">
        <f t="shared" si="5"/>
        <v>агрегати не працюють</v>
      </c>
      <c r="O7303" s="30" t="str">
        <f t="shared" si="6"/>
        <v/>
      </c>
      <c r="P7303" s="30" t="str">
        <f t="shared" si="7"/>
        <v/>
      </c>
      <c r="Q7303" s="30" t="str">
        <f t="shared" si="8"/>
        <v/>
      </c>
      <c r="R7303" s="30" t="str">
        <f t="shared" si="9"/>
        <v/>
      </c>
      <c r="S7303" s="30" t="str">
        <f t="shared" si="10"/>
        <v/>
      </c>
      <c r="T7303" s="30" t="str">
        <f t="shared" si="11"/>
        <v/>
      </c>
      <c r="U7303" s="30" t="str">
        <f t="shared" si="12"/>
        <v/>
      </c>
    </row>
    <row r="7304" spans="2:21" ht="15.75" customHeight="1" x14ac:dyDescent="0.25">
      <c r="B7304" s="49" t="s">
        <v>364</v>
      </c>
      <c r="C7304" s="50" t="s">
        <v>395</v>
      </c>
      <c r="D7304" s="51" t="s">
        <v>72</v>
      </c>
      <c r="E7304" s="30">
        <v>1369</v>
      </c>
      <c r="F7304" s="30">
        <v>1</v>
      </c>
      <c r="G7304" s="30">
        <v>258140</v>
      </c>
      <c r="H7304" s="30">
        <v>1</v>
      </c>
      <c r="I7304" s="30">
        <v>1</v>
      </c>
      <c r="J7304" s="30">
        <f t="shared" si="3"/>
        <v>0</v>
      </c>
      <c r="K7304" s="30">
        <v>1</v>
      </c>
      <c r="L7304" s="30">
        <f t="shared" si="4"/>
        <v>0</v>
      </c>
      <c r="M7304" s="52" t="str">
        <f t="shared" si="5"/>
        <v>OK</v>
      </c>
      <c r="O7304" s="30" t="str">
        <f t="shared" si="6"/>
        <v/>
      </c>
      <c r="P7304" s="30" t="str">
        <f t="shared" si="7"/>
        <v/>
      </c>
      <c r="Q7304" s="30">
        <f t="shared" si="8"/>
        <v>1369</v>
      </c>
      <c r="R7304" s="30" t="str">
        <f t="shared" si="9"/>
        <v/>
      </c>
      <c r="S7304" s="30" t="str">
        <f t="shared" si="10"/>
        <v/>
      </c>
      <c r="T7304" s="30">
        <f t="shared" si="11"/>
        <v>258140</v>
      </c>
      <c r="U7304" s="30">
        <f t="shared" si="12"/>
        <v>353393660</v>
      </c>
    </row>
    <row r="7305" spans="2:21" ht="15.75" customHeight="1" x14ac:dyDescent="0.25">
      <c r="B7305" s="49" t="s">
        <v>364</v>
      </c>
      <c r="C7305" s="50" t="s">
        <v>395</v>
      </c>
      <c r="D7305" s="51" t="s">
        <v>73</v>
      </c>
      <c r="E7305" s="30">
        <v>1067</v>
      </c>
      <c r="F7305" s="30">
        <v>0</v>
      </c>
      <c r="G7305" s="30">
        <v>193199</v>
      </c>
      <c r="H7305" s="30">
        <v>0</v>
      </c>
      <c r="I7305" s="30">
        <v>1</v>
      </c>
      <c r="J7305" s="30">
        <f t="shared" si="3"/>
        <v>0</v>
      </c>
      <c r="K7305" s="30">
        <v>1</v>
      </c>
      <c r="L7305" s="30">
        <f t="shared" si="4"/>
        <v>0</v>
      </c>
      <c r="M7305" s="52" t="str">
        <f t="shared" si="5"/>
        <v>OK</v>
      </c>
      <c r="O7305" s="30">
        <f t="shared" si="6"/>
        <v>1067</v>
      </c>
      <c r="P7305" s="30">
        <f t="shared" si="7"/>
        <v>997.85840000000007</v>
      </c>
      <c r="Q7305" s="30">
        <f t="shared" si="8"/>
        <v>997.85840000000007</v>
      </c>
      <c r="R7305" s="30">
        <f t="shared" si="9"/>
        <v>193199</v>
      </c>
      <c r="S7305" s="30">
        <f t="shared" si="10"/>
        <v>230892.12490000002</v>
      </c>
      <c r="T7305" s="30">
        <f t="shared" si="11"/>
        <v>230892.12490000002</v>
      </c>
      <c r="U7305" s="30">
        <f t="shared" si="12"/>
        <v>230397646.32531419</v>
      </c>
    </row>
    <row r="7306" spans="2:21" ht="15.75" customHeight="1" x14ac:dyDescent="0.25">
      <c r="B7306" s="49" t="s">
        <v>364</v>
      </c>
      <c r="C7306" s="50" t="s">
        <v>395</v>
      </c>
      <c r="D7306" s="51" t="s">
        <v>74</v>
      </c>
      <c r="E7306" s="30">
        <v>0</v>
      </c>
      <c r="F7306" s="30">
        <f t="shared" si="1"/>
        <v>1</v>
      </c>
      <c r="G7306" s="30">
        <v>0</v>
      </c>
      <c r="H7306" s="30">
        <f t="shared" si="2"/>
        <v>1</v>
      </c>
      <c r="I7306" s="30">
        <v>1</v>
      </c>
      <c r="J7306" s="30">
        <f t="shared" si="3"/>
        <v>0</v>
      </c>
      <c r="K7306" s="30">
        <v>0</v>
      </c>
      <c r="L7306" s="30">
        <f t="shared" si="4"/>
        <v>1</v>
      </c>
      <c r="M7306" s="52" t="str">
        <f t="shared" si="5"/>
        <v>агрегати не працюють</v>
      </c>
      <c r="O7306" s="30" t="str">
        <f t="shared" si="6"/>
        <v/>
      </c>
      <c r="P7306" s="30" t="str">
        <f t="shared" si="7"/>
        <v/>
      </c>
      <c r="Q7306" s="30" t="str">
        <f t="shared" si="8"/>
        <v/>
      </c>
      <c r="R7306" s="30" t="str">
        <f t="shared" si="9"/>
        <v/>
      </c>
      <c r="S7306" s="30" t="str">
        <f t="shared" si="10"/>
        <v/>
      </c>
      <c r="T7306" s="30" t="str">
        <f t="shared" si="11"/>
        <v/>
      </c>
      <c r="U7306" s="30" t="str">
        <f t="shared" si="12"/>
        <v/>
      </c>
    </row>
    <row r="7307" spans="2:21" ht="15.75" customHeight="1" x14ac:dyDescent="0.25">
      <c r="B7307" s="49" t="s">
        <v>364</v>
      </c>
      <c r="C7307" s="50" t="s">
        <v>395</v>
      </c>
      <c r="D7307" s="51" t="s">
        <v>75</v>
      </c>
      <c r="E7307" s="30">
        <v>0</v>
      </c>
      <c r="F7307" s="30">
        <f t="shared" si="1"/>
        <v>1</v>
      </c>
      <c r="G7307" s="30">
        <v>0</v>
      </c>
      <c r="H7307" s="30">
        <f t="shared" si="2"/>
        <v>1</v>
      </c>
      <c r="I7307" s="30">
        <v>1</v>
      </c>
      <c r="J7307" s="30">
        <f t="shared" si="3"/>
        <v>0</v>
      </c>
      <c r="K7307" s="30">
        <v>0</v>
      </c>
      <c r="L7307" s="30">
        <f t="shared" si="4"/>
        <v>1</v>
      </c>
      <c r="M7307" s="52" t="str">
        <f t="shared" si="5"/>
        <v>агрегати не працюють</v>
      </c>
      <c r="O7307" s="30" t="str">
        <f t="shared" si="6"/>
        <v/>
      </c>
      <c r="P7307" s="30" t="str">
        <f t="shared" si="7"/>
        <v/>
      </c>
      <c r="Q7307" s="30" t="str">
        <f t="shared" si="8"/>
        <v/>
      </c>
      <c r="R7307" s="30" t="str">
        <f t="shared" si="9"/>
        <v/>
      </c>
      <c r="S7307" s="30" t="str">
        <f t="shared" si="10"/>
        <v/>
      </c>
      <c r="T7307" s="30" t="str">
        <f t="shared" si="11"/>
        <v/>
      </c>
      <c r="U7307" s="30" t="str">
        <f t="shared" si="12"/>
        <v/>
      </c>
    </row>
    <row r="7308" spans="2:21" ht="15.75" customHeight="1" x14ac:dyDescent="0.25">
      <c r="B7308" s="49" t="s">
        <v>364</v>
      </c>
      <c r="C7308" s="50" t="s">
        <v>395</v>
      </c>
      <c r="D7308" s="51" t="s">
        <v>76</v>
      </c>
      <c r="E7308" s="30">
        <v>0</v>
      </c>
      <c r="F7308" s="30">
        <f t="shared" si="1"/>
        <v>1</v>
      </c>
      <c r="G7308" s="30">
        <v>0</v>
      </c>
      <c r="H7308" s="30">
        <f t="shared" si="2"/>
        <v>1</v>
      </c>
      <c r="I7308" s="30">
        <v>1</v>
      </c>
      <c r="J7308" s="30">
        <f t="shared" si="3"/>
        <v>0</v>
      </c>
      <c r="K7308" s="30">
        <v>0</v>
      </c>
      <c r="L7308" s="30">
        <f t="shared" si="4"/>
        <v>1</v>
      </c>
      <c r="M7308" s="52" t="str">
        <f t="shared" si="5"/>
        <v>агрегати не працюють</v>
      </c>
      <c r="O7308" s="30" t="str">
        <f t="shared" si="6"/>
        <v/>
      </c>
      <c r="P7308" s="30" t="str">
        <f t="shared" si="7"/>
        <v/>
      </c>
      <c r="Q7308" s="30" t="str">
        <f t="shared" si="8"/>
        <v/>
      </c>
      <c r="R7308" s="30" t="str">
        <f t="shared" si="9"/>
        <v/>
      </c>
      <c r="S7308" s="30" t="str">
        <f t="shared" si="10"/>
        <v/>
      </c>
      <c r="T7308" s="30" t="str">
        <f t="shared" si="11"/>
        <v/>
      </c>
      <c r="U7308" s="30" t="str">
        <f t="shared" si="12"/>
        <v/>
      </c>
    </row>
    <row r="7309" spans="2:21" ht="15.75" customHeight="1" x14ac:dyDescent="0.25">
      <c r="B7309" s="49" t="s">
        <v>364</v>
      </c>
      <c r="C7309" s="50" t="s">
        <v>395</v>
      </c>
      <c r="D7309" s="51" t="s">
        <v>77</v>
      </c>
      <c r="E7309" s="30">
        <v>1074</v>
      </c>
      <c r="F7309" s="30">
        <v>0</v>
      </c>
      <c r="G7309" s="30">
        <v>223349</v>
      </c>
      <c r="H7309" s="30">
        <v>0</v>
      </c>
      <c r="I7309" s="30">
        <v>1</v>
      </c>
      <c r="J7309" s="30">
        <f t="shared" si="3"/>
        <v>0</v>
      </c>
      <c r="K7309" s="30">
        <v>1</v>
      </c>
      <c r="L7309" s="30">
        <f t="shared" si="4"/>
        <v>0</v>
      </c>
      <c r="M7309" s="52" t="str">
        <f t="shared" si="5"/>
        <v>OK</v>
      </c>
      <c r="O7309" s="30">
        <f t="shared" si="6"/>
        <v>1074</v>
      </c>
      <c r="P7309" s="30">
        <f t="shared" si="7"/>
        <v>1004.4048</v>
      </c>
      <c r="Q7309" s="30">
        <f t="shared" si="8"/>
        <v>1004.4048</v>
      </c>
      <c r="R7309" s="30">
        <f t="shared" si="9"/>
        <v>223349</v>
      </c>
      <c r="S7309" s="30">
        <f t="shared" si="10"/>
        <v>266924.38990000001</v>
      </c>
      <c r="T7309" s="30">
        <f t="shared" si="11"/>
        <v>266924.38990000001</v>
      </c>
      <c r="U7309" s="30">
        <f t="shared" si="12"/>
        <v>268100138.45263153</v>
      </c>
    </row>
    <row r="7310" spans="2:21" ht="15.75" customHeight="1" x14ac:dyDescent="0.25">
      <c r="B7310" s="49" t="s">
        <v>364</v>
      </c>
      <c r="C7310" s="50" t="s">
        <v>395</v>
      </c>
      <c r="D7310" s="51" t="s">
        <v>78</v>
      </c>
      <c r="E7310" s="30">
        <v>0</v>
      </c>
      <c r="F7310" s="30">
        <f t="shared" si="1"/>
        <v>1</v>
      </c>
      <c r="G7310" s="30">
        <v>0</v>
      </c>
      <c r="H7310" s="30">
        <f t="shared" si="2"/>
        <v>1</v>
      </c>
      <c r="I7310" s="30">
        <v>1</v>
      </c>
      <c r="J7310" s="30">
        <f t="shared" si="3"/>
        <v>0</v>
      </c>
      <c r="K7310" s="30">
        <v>0</v>
      </c>
      <c r="L7310" s="30">
        <f t="shared" si="4"/>
        <v>1</v>
      </c>
      <c r="M7310" s="52" t="str">
        <f t="shared" si="5"/>
        <v>агрегати не працюють</v>
      </c>
      <c r="O7310" s="30" t="str">
        <f t="shared" si="6"/>
        <v/>
      </c>
      <c r="P7310" s="30" t="str">
        <f t="shared" si="7"/>
        <v/>
      </c>
      <c r="Q7310" s="30" t="str">
        <f t="shared" si="8"/>
        <v/>
      </c>
      <c r="R7310" s="30" t="str">
        <f t="shared" si="9"/>
        <v/>
      </c>
      <c r="S7310" s="30" t="str">
        <f t="shared" si="10"/>
        <v/>
      </c>
      <c r="T7310" s="30" t="str">
        <f t="shared" si="11"/>
        <v/>
      </c>
      <c r="U7310" s="30" t="str">
        <f t="shared" si="12"/>
        <v/>
      </c>
    </row>
    <row r="7311" spans="2:21" ht="15.75" customHeight="1" x14ac:dyDescent="0.25">
      <c r="B7311" s="49" t="s">
        <v>364</v>
      </c>
      <c r="C7311" s="50" t="s">
        <v>395</v>
      </c>
      <c r="D7311" s="51" t="s">
        <v>79</v>
      </c>
      <c r="E7311" s="30">
        <v>0</v>
      </c>
      <c r="F7311" s="30">
        <f t="shared" si="1"/>
        <v>1</v>
      </c>
      <c r="G7311" s="30">
        <v>0</v>
      </c>
      <c r="H7311" s="30">
        <f t="shared" si="2"/>
        <v>1</v>
      </c>
      <c r="I7311" s="30">
        <v>1</v>
      </c>
      <c r="J7311" s="30">
        <f t="shared" si="3"/>
        <v>0</v>
      </c>
      <c r="K7311" s="30">
        <v>0</v>
      </c>
      <c r="L7311" s="30">
        <f t="shared" si="4"/>
        <v>1</v>
      </c>
      <c r="M7311" s="52" t="str">
        <f t="shared" si="5"/>
        <v>агрегати не працюють</v>
      </c>
      <c r="O7311" s="30" t="str">
        <f t="shared" si="6"/>
        <v/>
      </c>
      <c r="P7311" s="30" t="str">
        <f t="shared" si="7"/>
        <v/>
      </c>
      <c r="Q7311" s="30" t="str">
        <f t="shared" si="8"/>
        <v/>
      </c>
      <c r="R7311" s="30" t="str">
        <f t="shared" si="9"/>
        <v/>
      </c>
      <c r="S7311" s="30" t="str">
        <f t="shared" si="10"/>
        <v/>
      </c>
      <c r="T7311" s="30" t="str">
        <f t="shared" si="11"/>
        <v/>
      </c>
      <c r="U7311" s="30" t="str">
        <f t="shared" si="12"/>
        <v/>
      </c>
    </row>
    <row r="7312" spans="2:21" ht="15.75" customHeight="1" x14ac:dyDescent="0.25">
      <c r="B7312" s="49" t="s">
        <v>364</v>
      </c>
      <c r="C7312" s="50" t="s">
        <v>395</v>
      </c>
      <c r="D7312" s="51" t="s">
        <v>80</v>
      </c>
      <c r="E7312" s="30">
        <v>771</v>
      </c>
      <c r="F7312" s="30">
        <v>1</v>
      </c>
      <c r="G7312" s="30">
        <v>264974</v>
      </c>
      <c r="H7312" s="30">
        <v>0</v>
      </c>
      <c r="I7312" s="30">
        <v>1</v>
      </c>
      <c r="J7312" s="30">
        <f t="shared" si="3"/>
        <v>0</v>
      </c>
      <c r="K7312" s="30">
        <v>1</v>
      </c>
      <c r="L7312" s="30">
        <f t="shared" si="4"/>
        <v>0</v>
      </c>
      <c r="M7312" s="52" t="str">
        <f t="shared" si="5"/>
        <v>OK</v>
      </c>
      <c r="O7312" s="30" t="str">
        <f t="shared" si="6"/>
        <v/>
      </c>
      <c r="P7312" s="30" t="str">
        <f t="shared" si="7"/>
        <v/>
      </c>
      <c r="Q7312" s="30">
        <f t="shared" si="8"/>
        <v>771</v>
      </c>
      <c r="R7312" s="30">
        <f t="shared" si="9"/>
        <v>264974</v>
      </c>
      <c r="S7312" s="30">
        <f t="shared" si="10"/>
        <v>316670.42739999999</v>
      </c>
      <c r="T7312" s="30">
        <f t="shared" si="11"/>
        <v>316670.42739999999</v>
      </c>
      <c r="U7312" s="30">
        <f t="shared" si="12"/>
        <v>244152899.52539998</v>
      </c>
    </row>
    <row r="7313" spans="2:21" ht="15.75" customHeight="1" x14ac:dyDescent="0.25">
      <c r="B7313" s="49" t="s">
        <v>364</v>
      </c>
      <c r="C7313" s="50" t="s">
        <v>395</v>
      </c>
      <c r="D7313" s="51" t="s">
        <v>81</v>
      </c>
      <c r="E7313" s="30">
        <v>439</v>
      </c>
      <c r="F7313" s="30">
        <v>0</v>
      </c>
      <c r="G7313" s="30">
        <v>214261</v>
      </c>
      <c r="H7313" s="30">
        <v>0</v>
      </c>
      <c r="I7313" s="30">
        <v>1</v>
      </c>
      <c r="J7313" s="30">
        <f t="shared" si="3"/>
        <v>0</v>
      </c>
      <c r="K7313" s="30">
        <v>1</v>
      </c>
      <c r="L7313" s="30">
        <f t="shared" si="4"/>
        <v>0</v>
      </c>
      <c r="M7313" s="52" t="str">
        <f t="shared" si="5"/>
        <v>OK</v>
      </c>
      <c r="O7313" s="30">
        <f t="shared" si="6"/>
        <v>439</v>
      </c>
      <c r="P7313" s="30">
        <f t="shared" si="7"/>
        <v>410.55279999999999</v>
      </c>
      <c r="Q7313" s="30">
        <f t="shared" si="8"/>
        <v>410.55279999999999</v>
      </c>
      <c r="R7313" s="30">
        <f t="shared" si="9"/>
        <v>214261</v>
      </c>
      <c r="S7313" s="30">
        <f t="shared" si="10"/>
        <v>256063.3211</v>
      </c>
      <c r="T7313" s="30">
        <f t="shared" si="11"/>
        <v>256063.3211</v>
      </c>
      <c r="U7313" s="30">
        <f t="shared" si="12"/>
        <v>105127513.45490408</v>
      </c>
    </row>
    <row r="7314" spans="2:21" ht="15.75" customHeight="1" x14ac:dyDescent="0.25">
      <c r="B7314" s="49" t="s">
        <v>364</v>
      </c>
      <c r="C7314" s="50" t="s">
        <v>395</v>
      </c>
      <c r="D7314" s="51" t="s">
        <v>82</v>
      </c>
      <c r="E7314" s="30">
        <v>0</v>
      </c>
      <c r="F7314" s="30">
        <f t="shared" si="1"/>
        <v>1</v>
      </c>
      <c r="G7314" s="30">
        <v>0</v>
      </c>
      <c r="H7314" s="30">
        <f t="shared" si="2"/>
        <v>1</v>
      </c>
      <c r="I7314" s="30">
        <v>1</v>
      </c>
      <c r="J7314" s="30">
        <f t="shared" si="3"/>
        <v>0</v>
      </c>
      <c r="K7314" s="30">
        <v>0</v>
      </c>
      <c r="L7314" s="30">
        <f t="shared" si="4"/>
        <v>1</v>
      </c>
      <c r="M7314" s="52" t="str">
        <f t="shared" si="5"/>
        <v>агрегати не працюють</v>
      </c>
      <c r="O7314" s="30" t="str">
        <f t="shared" si="6"/>
        <v/>
      </c>
      <c r="P7314" s="30" t="str">
        <f t="shared" si="7"/>
        <v/>
      </c>
      <c r="Q7314" s="30" t="str">
        <f t="shared" si="8"/>
        <v/>
      </c>
      <c r="R7314" s="30" t="str">
        <f t="shared" si="9"/>
        <v/>
      </c>
      <c r="S7314" s="30" t="str">
        <f t="shared" si="10"/>
        <v/>
      </c>
      <c r="T7314" s="30" t="str">
        <f t="shared" si="11"/>
        <v/>
      </c>
      <c r="U7314" s="30" t="str">
        <f t="shared" si="12"/>
        <v/>
      </c>
    </row>
    <row r="7315" spans="2:21" ht="15.75" customHeight="1" x14ac:dyDescent="0.25">
      <c r="B7315" s="49" t="s">
        <v>364</v>
      </c>
      <c r="C7315" s="50" t="s">
        <v>395</v>
      </c>
      <c r="D7315" s="51" t="s">
        <v>83</v>
      </c>
      <c r="E7315" s="30">
        <v>0</v>
      </c>
      <c r="F7315" s="30">
        <f t="shared" si="1"/>
        <v>1</v>
      </c>
      <c r="G7315" s="30">
        <v>0</v>
      </c>
      <c r="H7315" s="30">
        <f t="shared" si="2"/>
        <v>1</v>
      </c>
      <c r="I7315" s="30">
        <v>1</v>
      </c>
      <c r="J7315" s="30">
        <f t="shared" si="3"/>
        <v>0</v>
      </c>
      <c r="K7315" s="30">
        <v>0</v>
      </c>
      <c r="L7315" s="30">
        <f t="shared" si="4"/>
        <v>1</v>
      </c>
      <c r="M7315" s="52" t="str">
        <f t="shared" si="5"/>
        <v>агрегати не працюють</v>
      </c>
      <c r="O7315" s="30" t="str">
        <f t="shared" si="6"/>
        <v/>
      </c>
      <c r="P7315" s="30" t="str">
        <f t="shared" si="7"/>
        <v/>
      </c>
      <c r="Q7315" s="30" t="str">
        <f t="shared" si="8"/>
        <v/>
      </c>
      <c r="R7315" s="30" t="str">
        <f t="shared" si="9"/>
        <v/>
      </c>
      <c r="S7315" s="30" t="str">
        <f t="shared" si="10"/>
        <v/>
      </c>
      <c r="T7315" s="30" t="str">
        <f t="shared" si="11"/>
        <v/>
      </c>
      <c r="U7315" s="30" t="str">
        <f t="shared" si="12"/>
        <v/>
      </c>
    </row>
    <row r="7316" spans="2:21" ht="15.75" customHeight="1" x14ac:dyDescent="0.25">
      <c r="B7316" s="49" t="s">
        <v>396</v>
      </c>
      <c r="C7316" s="50" t="s">
        <v>397</v>
      </c>
      <c r="D7316" s="51" t="s">
        <v>60</v>
      </c>
      <c r="E7316" s="30">
        <v>0</v>
      </c>
      <c r="F7316" s="30">
        <f t="shared" si="1"/>
        <v>1</v>
      </c>
      <c r="G7316" s="30">
        <v>0</v>
      </c>
      <c r="H7316" s="30">
        <f t="shared" si="2"/>
        <v>1</v>
      </c>
      <c r="I7316" s="30">
        <v>1</v>
      </c>
      <c r="J7316" s="30">
        <f t="shared" si="3"/>
        <v>0</v>
      </c>
      <c r="K7316" s="30">
        <v>0</v>
      </c>
      <c r="L7316" s="30">
        <f t="shared" si="4"/>
        <v>1</v>
      </c>
      <c r="M7316" s="52" t="str">
        <f t="shared" si="5"/>
        <v>агрегати не працюють</v>
      </c>
      <c r="O7316" s="30" t="str">
        <f t="shared" si="6"/>
        <v/>
      </c>
      <c r="P7316" s="30" t="str">
        <f t="shared" si="7"/>
        <v/>
      </c>
      <c r="Q7316" s="30" t="str">
        <f t="shared" si="8"/>
        <v/>
      </c>
      <c r="R7316" s="30" t="str">
        <f t="shared" si="9"/>
        <v/>
      </c>
      <c r="S7316" s="30" t="str">
        <f t="shared" si="10"/>
        <v/>
      </c>
      <c r="T7316" s="30" t="str">
        <f t="shared" si="11"/>
        <v/>
      </c>
      <c r="U7316" s="30" t="str">
        <f t="shared" si="12"/>
        <v/>
      </c>
    </row>
    <row r="7317" spans="2:21" ht="15.75" customHeight="1" x14ac:dyDescent="0.25">
      <c r="B7317" s="49" t="s">
        <v>396</v>
      </c>
      <c r="C7317" s="50" t="s">
        <v>397</v>
      </c>
      <c r="D7317" s="51" t="s">
        <v>61</v>
      </c>
      <c r="E7317" s="30">
        <v>794</v>
      </c>
      <c r="F7317" s="30">
        <v>1</v>
      </c>
      <c r="G7317" s="30">
        <v>256903</v>
      </c>
      <c r="H7317" s="30">
        <v>1</v>
      </c>
      <c r="I7317" s="30">
        <v>1</v>
      </c>
      <c r="J7317" s="30">
        <f t="shared" si="3"/>
        <v>0</v>
      </c>
      <c r="K7317" s="30">
        <v>1</v>
      </c>
      <c r="L7317" s="30">
        <f t="shared" si="4"/>
        <v>0</v>
      </c>
      <c r="M7317" s="52" t="str">
        <f t="shared" si="5"/>
        <v>OK</v>
      </c>
      <c r="O7317" s="30" t="str">
        <f t="shared" si="6"/>
        <v/>
      </c>
      <c r="P7317" s="30" t="str">
        <f t="shared" si="7"/>
        <v/>
      </c>
      <c r="Q7317" s="30">
        <f t="shared" si="8"/>
        <v>794</v>
      </c>
      <c r="R7317" s="30" t="str">
        <f t="shared" si="9"/>
        <v/>
      </c>
      <c r="S7317" s="30" t="str">
        <f t="shared" si="10"/>
        <v/>
      </c>
      <c r="T7317" s="30">
        <f t="shared" si="11"/>
        <v>256903</v>
      </c>
      <c r="U7317" s="30">
        <f t="shared" si="12"/>
        <v>203980982</v>
      </c>
    </row>
    <row r="7318" spans="2:21" ht="15.75" customHeight="1" x14ac:dyDescent="0.25">
      <c r="B7318" s="49" t="s">
        <v>396</v>
      </c>
      <c r="C7318" s="50" t="s">
        <v>397</v>
      </c>
      <c r="D7318" s="51" t="s">
        <v>62</v>
      </c>
      <c r="E7318" s="30">
        <v>1499</v>
      </c>
      <c r="F7318" s="30">
        <v>1</v>
      </c>
      <c r="G7318" s="30">
        <v>286822</v>
      </c>
      <c r="H7318" s="30">
        <v>0</v>
      </c>
      <c r="I7318" s="30">
        <v>1</v>
      </c>
      <c r="J7318" s="30">
        <f t="shared" si="3"/>
        <v>0</v>
      </c>
      <c r="K7318" s="30">
        <v>1</v>
      </c>
      <c r="L7318" s="30">
        <f t="shared" si="4"/>
        <v>0</v>
      </c>
      <c r="M7318" s="52" t="str">
        <f t="shared" si="5"/>
        <v>OK</v>
      </c>
      <c r="O7318" s="30" t="str">
        <f t="shared" si="6"/>
        <v/>
      </c>
      <c r="P7318" s="30" t="str">
        <f t="shared" si="7"/>
        <v/>
      </c>
      <c r="Q7318" s="30">
        <f t="shared" si="8"/>
        <v>1499</v>
      </c>
      <c r="R7318" s="30">
        <f t="shared" si="9"/>
        <v>286822</v>
      </c>
      <c r="S7318" s="30">
        <f t="shared" si="10"/>
        <v>342780.97220000002</v>
      </c>
      <c r="T7318" s="30">
        <f t="shared" si="11"/>
        <v>342780.97220000002</v>
      </c>
      <c r="U7318" s="30">
        <f t="shared" si="12"/>
        <v>513828677.32780004</v>
      </c>
    </row>
    <row r="7319" spans="2:21" ht="15.75" customHeight="1" x14ac:dyDescent="0.25">
      <c r="B7319" s="49" t="s">
        <v>396</v>
      </c>
      <c r="C7319" s="50" t="s">
        <v>397</v>
      </c>
      <c r="D7319" s="51" t="s">
        <v>63</v>
      </c>
      <c r="E7319" s="30">
        <v>0</v>
      </c>
      <c r="F7319" s="30">
        <f t="shared" si="1"/>
        <v>1</v>
      </c>
      <c r="G7319" s="30">
        <v>0</v>
      </c>
      <c r="H7319" s="30">
        <f t="shared" si="2"/>
        <v>1</v>
      </c>
      <c r="I7319" s="30">
        <v>1</v>
      </c>
      <c r="J7319" s="30">
        <f t="shared" si="3"/>
        <v>0</v>
      </c>
      <c r="K7319" s="30">
        <v>0</v>
      </c>
      <c r="L7319" s="30">
        <f t="shared" si="4"/>
        <v>1</v>
      </c>
      <c r="M7319" s="52" t="str">
        <f t="shared" si="5"/>
        <v>агрегати не працюють</v>
      </c>
      <c r="O7319" s="30" t="str">
        <f t="shared" si="6"/>
        <v/>
      </c>
      <c r="P7319" s="30" t="str">
        <f t="shared" si="7"/>
        <v/>
      </c>
      <c r="Q7319" s="30" t="str">
        <f t="shared" si="8"/>
        <v/>
      </c>
      <c r="R7319" s="30" t="str">
        <f t="shared" si="9"/>
        <v/>
      </c>
      <c r="S7319" s="30" t="str">
        <f t="shared" si="10"/>
        <v/>
      </c>
      <c r="T7319" s="30" t="str">
        <f t="shared" si="11"/>
        <v/>
      </c>
      <c r="U7319" s="30" t="str">
        <f t="shared" si="12"/>
        <v/>
      </c>
    </row>
    <row r="7320" spans="2:21" ht="15.75" customHeight="1" x14ac:dyDescent="0.25">
      <c r="B7320" s="49" t="s">
        <v>396</v>
      </c>
      <c r="C7320" s="50" t="s">
        <v>397</v>
      </c>
      <c r="D7320" s="51" t="s">
        <v>64</v>
      </c>
      <c r="E7320" s="30">
        <v>0</v>
      </c>
      <c r="F7320" s="30">
        <f t="shared" si="1"/>
        <v>1</v>
      </c>
      <c r="G7320" s="30">
        <v>0</v>
      </c>
      <c r="H7320" s="30">
        <f t="shared" si="2"/>
        <v>1</v>
      </c>
      <c r="I7320" s="30">
        <v>1</v>
      </c>
      <c r="J7320" s="30">
        <f t="shared" si="3"/>
        <v>0</v>
      </c>
      <c r="K7320" s="30">
        <v>0</v>
      </c>
      <c r="L7320" s="30">
        <f t="shared" si="4"/>
        <v>1</v>
      </c>
      <c r="M7320" s="52" t="str">
        <f t="shared" si="5"/>
        <v>агрегати не працюють</v>
      </c>
      <c r="O7320" s="30" t="str">
        <f t="shared" si="6"/>
        <v/>
      </c>
      <c r="P7320" s="30" t="str">
        <f t="shared" si="7"/>
        <v/>
      </c>
      <c r="Q7320" s="30" t="str">
        <f t="shared" si="8"/>
        <v/>
      </c>
      <c r="R7320" s="30" t="str">
        <f t="shared" si="9"/>
        <v/>
      </c>
      <c r="S7320" s="30" t="str">
        <f t="shared" si="10"/>
        <v/>
      </c>
      <c r="T7320" s="30" t="str">
        <f t="shared" si="11"/>
        <v/>
      </c>
      <c r="U7320" s="30" t="str">
        <f t="shared" si="12"/>
        <v/>
      </c>
    </row>
    <row r="7321" spans="2:21" ht="15.75" customHeight="1" x14ac:dyDescent="0.25">
      <c r="B7321" s="49" t="s">
        <v>396</v>
      </c>
      <c r="C7321" s="50" t="s">
        <v>397</v>
      </c>
      <c r="D7321" s="51" t="s">
        <v>65</v>
      </c>
      <c r="E7321" s="30">
        <v>1691</v>
      </c>
      <c r="F7321" s="30">
        <v>1</v>
      </c>
      <c r="G7321" s="30">
        <v>273114</v>
      </c>
      <c r="H7321" s="30">
        <v>1</v>
      </c>
      <c r="I7321" s="30">
        <v>1</v>
      </c>
      <c r="J7321" s="30">
        <f t="shared" si="3"/>
        <v>0</v>
      </c>
      <c r="K7321" s="30">
        <v>1</v>
      </c>
      <c r="L7321" s="30">
        <f t="shared" si="4"/>
        <v>0</v>
      </c>
      <c r="M7321" s="52" t="str">
        <f t="shared" si="5"/>
        <v>OK</v>
      </c>
      <c r="O7321" s="30" t="str">
        <f t="shared" si="6"/>
        <v/>
      </c>
      <c r="P7321" s="30" t="str">
        <f t="shared" si="7"/>
        <v/>
      </c>
      <c r="Q7321" s="30">
        <f t="shared" si="8"/>
        <v>1691</v>
      </c>
      <c r="R7321" s="30" t="str">
        <f t="shared" si="9"/>
        <v/>
      </c>
      <c r="S7321" s="30" t="str">
        <f t="shared" si="10"/>
        <v/>
      </c>
      <c r="T7321" s="30">
        <f t="shared" si="11"/>
        <v>273114</v>
      </c>
      <c r="U7321" s="30">
        <f t="shared" si="12"/>
        <v>461835774</v>
      </c>
    </row>
    <row r="7322" spans="2:21" ht="15.75" customHeight="1" x14ac:dyDescent="0.25">
      <c r="B7322" s="49" t="s">
        <v>396</v>
      </c>
      <c r="C7322" s="50" t="s">
        <v>397</v>
      </c>
      <c r="D7322" s="51" t="s">
        <v>66</v>
      </c>
      <c r="E7322" s="30">
        <v>994</v>
      </c>
      <c r="F7322" s="30">
        <v>0</v>
      </c>
      <c r="G7322" s="30">
        <v>166221</v>
      </c>
      <c r="H7322" s="30">
        <v>0</v>
      </c>
      <c r="I7322" s="30">
        <v>1</v>
      </c>
      <c r="J7322" s="30">
        <f t="shared" si="3"/>
        <v>0</v>
      </c>
      <c r="K7322" s="30">
        <v>1</v>
      </c>
      <c r="L7322" s="30">
        <f t="shared" si="4"/>
        <v>0</v>
      </c>
      <c r="M7322" s="52" t="str">
        <f t="shared" si="5"/>
        <v>OK</v>
      </c>
      <c r="O7322" s="30">
        <f t="shared" si="6"/>
        <v>994</v>
      </c>
      <c r="P7322" s="30">
        <f t="shared" si="7"/>
        <v>929.58879999999999</v>
      </c>
      <c r="Q7322" s="30">
        <f t="shared" si="8"/>
        <v>929.58879999999999</v>
      </c>
      <c r="R7322" s="30">
        <f t="shared" si="9"/>
        <v>166221</v>
      </c>
      <c r="S7322" s="30">
        <f t="shared" si="10"/>
        <v>198650.71710000001</v>
      </c>
      <c r="T7322" s="30">
        <f t="shared" si="11"/>
        <v>198650.71710000001</v>
      </c>
      <c r="U7322" s="30">
        <f t="shared" si="12"/>
        <v>184663481.72812849</v>
      </c>
    </row>
    <row r="7323" spans="2:21" ht="15.75" customHeight="1" x14ac:dyDescent="0.25">
      <c r="B7323" s="49" t="s">
        <v>396</v>
      </c>
      <c r="C7323" s="50" t="s">
        <v>397</v>
      </c>
      <c r="D7323" s="51" t="s">
        <v>67</v>
      </c>
      <c r="E7323" s="30">
        <v>743</v>
      </c>
      <c r="F7323" s="30">
        <v>1</v>
      </c>
      <c r="G7323" s="30">
        <v>187012</v>
      </c>
      <c r="H7323" s="30">
        <v>0</v>
      </c>
      <c r="I7323" s="30">
        <v>1</v>
      </c>
      <c r="J7323" s="30">
        <f t="shared" si="3"/>
        <v>0</v>
      </c>
      <c r="K7323" s="30">
        <v>1</v>
      </c>
      <c r="L7323" s="30">
        <f t="shared" si="4"/>
        <v>0</v>
      </c>
      <c r="M7323" s="52" t="str">
        <f t="shared" si="5"/>
        <v>OK</v>
      </c>
      <c r="O7323" s="30" t="str">
        <f t="shared" si="6"/>
        <v/>
      </c>
      <c r="P7323" s="30" t="str">
        <f t="shared" si="7"/>
        <v/>
      </c>
      <c r="Q7323" s="30">
        <f t="shared" si="8"/>
        <v>743</v>
      </c>
      <c r="R7323" s="30">
        <f t="shared" si="9"/>
        <v>187012</v>
      </c>
      <c r="S7323" s="30">
        <f t="shared" si="10"/>
        <v>223498.04120000001</v>
      </c>
      <c r="T7323" s="30">
        <f t="shared" si="11"/>
        <v>223498.04120000001</v>
      </c>
      <c r="U7323" s="30">
        <f t="shared" si="12"/>
        <v>166059044.61160001</v>
      </c>
    </row>
    <row r="7324" spans="2:21" ht="15.75" customHeight="1" x14ac:dyDescent="0.25">
      <c r="B7324" s="49" t="s">
        <v>396</v>
      </c>
      <c r="C7324" s="50" t="s">
        <v>397</v>
      </c>
      <c r="D7324" s="51" t="s">
        <v>68</v>
      </c>
      <c r="E7324" s="30">
        <v>1084</v>
      </c>
      <c r="F7324" s="30">
        <v>1</v>
      </c>
      <c r="G7324" s="30">
        <v>42149</v>
      </c>
      <c r="H7324" s="30">
        <v>0</v>
      </c>
      <c r="I7324" s="30">
        <v>1</v>
      </c>
      <c r="J7324" s="30">
        <f t="shared" si="3"/>
        <v>0</v>
      </c>
      <c r="K7324" s="30">
        <v>1</v>
      </c>
      <c r="L7324" s="30">
        <f t="shared" si="4"/>
        <v>0</v>
      </c>
      <c r="M7324" s="52" t="str">
        <f t="shared" si="5"/>
        <v>OK</v>
      </c>
      <c r="O7324" s="30" t="str">
        <f t="shared" si="6"/>
        <v/>
      </c>
      <c r="P7324" s="30" t="str">
        <f t="shared" si="7"/>
        <v/>
      </c>
      <c r="Q7324" s="30">
        <f t="shared" si="8"/>
        <v>1084</v>
      </c>
      <c r="R7324" s="30">
        <f t="shared" si="9"/>
        <v>42149</v>
      </c>
      <c r="S7324" s="30">
        <f t="shared" si="10"/>
        <v>50372.269899999999</v>
      </c>
      <c r="T7324" s="30">
        <f t="shared" si="11"/>
        <v>50372.269899999999</v>
      </c>
      <c r="U7324" s="30">
        <f t="shared" si="12"/>
        <v>54603540.571599998</v>
      </c>
    </row>
    <row r="7325" spans="2:21" ht="15.75" customHeight="1" x14ac:dyDescent="0.25">
      <c r="B7325" s="49" t="s">
        <v>396</v>
      </c>
      <c r="C7325" s="50" t="s">
        <v>397</v>
      </c>
      <c r="D7325" s="51" t="s">
        <v>69</v>
      </c>
      <c r="E7325" s="30">
        <v>1095</v>
      </c>
      <c r="F7325" s="30">
        <v>0</v>
      </c>
      <c r="G7325" s="30">
        <v>274683</v>
      </c>
      <c r="H7325" s="30">
        <v>1</v>
      </c>
      <c r="I7325" s="30">
        <v>1</v>
      </c>
      <c r="J7325" s="30">
        <f t="shared" si="3"/>
        <v>0</v>
      </c>
      <c r="K7325" s="30">
        <v>1</v>
      </c>
      <c r="L7325" s="30">
        <f t="shared" si="4"/>
        <v>0</v>
      </c>
      <c r="M7325" s="52" t="str">
        <f t="shared" si="5"/>
        <v>OK</v>
      </c>
      <c r="O7325" s="30">
        <f t="shared" si="6"/>
        <v>1095</v>
      </c>
      <c r="P7325" s="30">
        <f t="shared" si="7"/>
        <v>1024.0440000000001</v>
      </c>
      <c r="Q7325" s="30">
        <f t="shared" si="8"/>
        <v>1024.0440000000001</v>
      </c>
      <c r="R7325" s="30" t="str">
        <f t="shared" si="9"/>
        <v/>
      </c>
      <c r="S7325" s="30" t="str">
        <f t="shared" si="10"/>
        <v/>
      </c>
      <c r="T7325" s="30">
        <f t="shared" si="11"/>
        <v>274683</v>
      </c>
      <c r="U7325" s="30">
        <f t="shared" si="12"/>
        <v>281287478.05200005</v>
      </c>
    </row>
    <row r="7326" spans="2:21" ht="15.75" customHeight="1" x14ac:dyDescent="0.25">
      <c r="B7326" s="49" t="s">
        <v>396</v>
      </c>
      <c r="C7326" s="50" t="s">
        <v>397</v>
      </c>
      <c r="D7326" s="51" t="s">
        <v>70</v>
      </c>
      <c r="E7326" s="30">
        <v>0</v>
      </c>
      <c r="F7326" s="30">
        <f t="shared" si="1"/>
        <v>1</v>
      </c>
      <c r="G7326" s="30">
        <v>0</v>
      </c>
      <c r="H7326" s="30">
        <f t="shared" si="2"/>
        <v>1</v>
      </c>
      <c r="I7326" s="30">
        <v>1</v>
      </c>
      <c r="J7326" s="30">
        <f t="shared" si="3"/>
        <v>0</v>
      </c>
      <c r="K7326" s="30">
        <v>0</v>
      </c>
      <c r="L7326" s="30">
        <f t="shared" si="4"/>
        <v>1</v>
      </c>
      <c r="M7326" s="52" t="str">
        <f t="shared" si="5"/>
        <v>агрегати не працюють</v>
      </c>
      <c r="O7326" s="30" t="str">
        <f t="shared" si="6"/>
        <v/>
      </c>
      <c r="P7326" s="30" t="str">
        <f t="shared" si="7"/>
        <v/>
      </c>
      <c r="Q7326" s="30" t="str">
        <f t="shared" si="8"/>
        <v/>
      </c>
      <c r="R7326" s="30" t="str">
        <f t="shared" si="9"/>
        <v/>
      </c>
      <c r="S7326" s="30" t="str">
        <f t="shared" si="10"/>
        <v/>
      </c>
      <c r="T7326" s="30" t="str">
        <f t="shared" si="11"/>
        <v/>
      </c>
      <c r="U7326" s="30" t="str">
        <f t="shared" si="12"/>
        <v/>
      </c>
    </row>
    <row r="7327" spans="2:21" ht="15.75" customHeight="1" x14ac:dyDescent="0.25">
      <c r="B7327" s="49" t="s">
        <v>396</v>
      </c>
      <c r="C7327" s="50" t="s">
        <v>397</v>
      </c>
      <c r="D7327" s="51" t="s">
        <v>71</v>
      </c>
      <c r="E7327" s="30">
        <v>1501</v>
      </c>
      <c r="F7327" s="30">
        <v>0</v>
      </c>
      <c r="G7327" s="30">
        <v>64299</v>
      </c>
      <c r="H7327" s="30">
        <v>1</v>
      </c>
      <c r="I7327" s="30">
        <v>1</v>
      </c>
      <c r="J7327" s="30">
        <f t="shared" si="3"/>
        <v>0</v>
      </c>
      <c r="K7327" s="30">
        <v>1</v>
      </c>
      <c r="L7327" s="30">
        <f t="shared" si="4"/>
        <v>0</v>
      </c>
      <c r="M7327" s="52" t="str">
        <f t="shared" si="5"/>
        <v>OK</v>
      </c>
      <c r="O7327" s="30">
        <f t="shared" si="6"/>
        <v>1501</v>
      </c>
      <c r="P7327" s="30">
        <f t="shared" si="7"/>
        <v>1403.7352000000001</v>
      </c>
      <c r="Q7327" s="30">
        <f t="shared" si="8"/>
        <v>1403.7352000000001</v>
      </c>
      <c r="R7327" s="30" t="str">
        <f t="shared" si="9"/>
        <v/>
      </c>
      <c r="S7327" s="30" t="str">
        <f t="shared" si="10"/>
        <v/>
      </c>
      <c r="T7327" s="30">
        <f t="shared" si="11"/>
        <v>64299</v>
      </c>
      <c r="U7327" s="30">
        <f t="shared" si="12"/>
        <v>90258769.624800012</v>
      </c>
    </row>
    <row r="7328" spans="2:21" ht="15.75" customHeight="1" x14ac:dyDescent="0.25">
      <c r="B7328" s="49" t="s">
        <v>396</v>
      </c>
      <c r="C7328" s="50" t="s">
        <v>397</v>
      </c>
      <c r="D7328" s="51" t="s">
        <v>72</v>
      </c>
      <c r="E7328" s="30">
        <v>0</v>
      </c>
      <c r="F7328" s="30">
        <f t="shared" si="1"/>
        <v>1</v>
      </c>
      <c r="G7328" s="30">
        <v>0</v>
      </c>
      <c r="H7328" s="30">
        <f t="shared" si="2"/>
        <v>1</v>
      </c>
      <c r="I7328" s="30">
        <v>1</v>
      </c>
      <c r="J7328" s="30">
        <f t="shared" si="3"/>
        <v>0</v>
      </c>
      <c r="K7328" s="30">
        <v>0</v>
      </c>
      <c r="L7328" s="30">
        <f t="shared" si="4"/>
        <v>1</v>
      </c>
      <c r="M7328" s="52" t="str">
        <f t="shared" si="5"/>
        <v>агрегати не працюють</v>
      </c>
      <c r="O7328" s="30" t="str">
        <f t="shared" si="6"/>
        <v/>
      </c>
      <c r="P7328" s="30" t="str">
        <f t="shared" si="7"/>
        <v/>
      </c>
      <c r="Q7328" s="30" t="str">
        <f t="shared" si="8"/>
        <v/>
      </c>
      <c r="R7328" s="30" t="str">
        <f t="shared" si="9"/>
        <v/>
      </c>
      <c r="S7328" s="30" t="str">
        <f t="shared" si="10"/>
        <v/>
      </c>
      <c r="T7328" s="30" t="str">
        <f t="shared" si="11"/>
        <v/>
      </c>
      <c r="U7328" s="30" t="str">
        <f t="shared" si="12"/>
        <v/>
      </c>
    </row>
    <row r="7329" spans="2:21" ht="15.75" customHeight="1" x14ac:dyDescent="0.25">
      <c r="B7329" s="49" t="s">
        <v>396</v>
      </c>
      <c r="C7329" s="50" t="s">
        <v>397</v>
      </c>
      <c r="D7329" s="51" t="s">
        <v>73</v>
      </c>
      <c r="E7329" s="30">
        <v>1412</v>
      </c>
      <c r="F7329" s="30">
        <v>1</v>
      </c>
      <c r="G7329" s="30">
        <v>68214</v>
      </c>
      <c r="H7329" s="30">
        <v>1</v>
      </c>
      <c r="I7329" s="30">
        <v>1</v>
      </c>
      <c r="J7329" s="30">
        <f t="shared" si="3"/>
        <v>0</v>
      </c>
      <c r="K7329" s="30">
        <v>1</v>
      </c>
      <c r="L7329" s="30">
        <f t="shared" si="4"/>
        <v>0</v>
      </c>
      <c r="M7329" s="52" t="str">
        <f t="shared" si="5"/>
        <v>OK</v>
      </c>
      <c r="O7329" s="30" t="str">
        <f t="shared" si="6"/>
        <v/>
      </c>
      <c r="P7329" s="30" t="str">
        <f t="shared" si="7"/>
        <v/>
      </c>
      <c r="Q7329" s="30">
        <f t="shared" si="8"/>
        <v>1412</v>
      </c>
      <c r="R7329" s="30" t="str">
        <f t="shared" si="9"/>
        <v/>
      </c>
      <c r="S7329" s="30" t="str">
        <f t="shared" si="10"/>
        <v/>
      </c>
      <c r="T7329" s="30">
        <f t="shared" si="11"/>
        <v>68214</v>
      </c>
      <c r="U7329" s="30">
        <f t="shared" si="12"/>
        <v>96318168</v>
      </c>
    </row>
    <row r="7330" spans="2:21" ht="15.75" customHeight="1" x14ac:dyDescent="0.25">
      <c r="B7330" s="49" t="s">
        <v>396</v>
      </c>
      <c r="C7330" s="50" t="s">
        <v>397</v>
      </c>
      <c r="D7330" s="51" t="s">
        <v>74</v>
      </c>
      <c r="E7330" s="30">
        <v>399</v>
      </c>
      <c r="F7330" s="30">
        <v>1</v>
      </c>
      <c r="G7330" s="30">
        <v>129124</v>
      </c>
      <c r="H7330" s="30">
        <v>1</v>
      </c>
      <c r="I7330" s="30">
        <v>1</v>
      </c>
      <c r="J7330" s="30">
        <f t="shared" si="3"/>
        <v>0</v>
      </c>
      <c r="K7330" s="30">
        <v>1</v>
      </c>
      <c r="L7330" s="30">
        <f t="shared" si="4"/>
        <v>0</v>
      </c>
      <c r="M7330" s="52" t="str">
        <f t="shared" si="5"/>
        <v>OK</v>
      </c>
      <c r="O7330" s="30" t="str">
        <f t="shared" si="6"/>
        <v/>
      </c>
      <c r="P7330" s="30" t="str">
        <f t="shared" si="7"/>
        <v/>
      </c>
      <c r="Q7330" s="30">
        <f t="shared" si="8"/>
        <v>399</v>
      </c>
      <c r="R7330" s="30" t="str">
        <f t="shared" si="9"/>
        <v/>
      </c>
      <c r="S7330" s="30" t="str">
        <f t="shared" si="10"/>
        <v/>
      </c>
      <c r="T7330" s="30">
        <f t="shared" si="11"/>
        <v>129124</v>
      </c>
      <c r="U7330" s="30">
        <f t="shared" si="12"/>
        <v>51520476</v>
      </c>
    </row>
    <row r="7331" spans="2:21" ht="15.75" customHeight="1" x14ac:dyDescent="0.25">
      <c r="B7331" s="49" t="s">
        <v>396</v>
      </c>
      <c r="C7331" s="50" t="s">
        <v>397</v>
      </c>
      <c r="D7331" s="51" t="s">
        <v>75</v>
      </c>
      <c r="E7331" s="30">
        <v>0</v>
      </c>
      <c r="F7331" s="30">
        <f t="shared" si="1"/>
        <v>1</v>
      </c>
      <c r="G7331" s="30">
        <v>0</v>
      </c>
      <c r="H7331" s="30">
        <f t="shared" si="2"/>
        <v>1</v>
      </c>
      <c r="I7331" s="30">
        <v>1</v>
      </c>
      <c r="J7331" s="30">
        <f t="shared" si="3"/>
        <v>0</v>
      </c>
      <c r="K7331" s="30">
        <v>0</v>
      </c>
      <c r="L7331" s="30">
        <f t="shared" si="4"/>
        <v>1</v>
      </c>
      <c r="M7331" s="52" t="str">
        <f t="shared" si="5"/>
        <v>агрегати не працюють</v>
      </c>
      <c r="O7331" s="30" t="str">
        <f t="shared" si="6"/>
        <v/>
      </c>
      <c r="P7331" s="30" t="str">
        <f t="shared" si="7"/>
        <v/>
      </c>
      <c r="Q7331" s="30" t="str">
        <f t="shared" si="8"/>
        <v/>
      </c>
      <c r="R7331" s="30" t="str">
        <f t="shared" si="9"/>
        <v/>
      </c>
      <c r="S7331" s="30" t="str">
        <f t="shared" si="10"/>
        <v/>
      </c>
      <c r="T7331" s="30" t="str">
        <f t="shared" si="11"/>
        <v/>
      </c>
      <c r="U7331" s="30" t="str">
        <f t="shared" si="12"/>
        <v/>
      </c>
    </row>
    <row r="7332" spans="2:21" ht="15.75" customHeight="1" x14ac:dyDescent="0.25">
      <c r="B7332" s="49" t="s">
        <v>396</v>
      </c>
      <c r="C7332" s="50" t="s">
        <v>397</v>
      </c>
      <c r="D7332" s="51" t="s">
        <v>76</v>
      </c>
      <c r="E7332" s="30">
        <v>1137</v>
      </c>
      <c r="F7332" s="30">
        <v>0</v>
      </c>
      <c r="G7332" s="30">
        <v>69940</v>
      </c>
      <c r="H7332" s="30">
        <v>0</v>
      </c>
      <c r="I7332" s="30">
        <v>1</v>
      </c>
      <c r="J7332" s="30">
        <f t="shared" si="3"/>
        <v>0</v>
      </c>
      <c r="K7332" s="30">
        <v>1</v>
      </c>
      <c r="L7332" s="30">
        <f t="shared" si="4"/>
        <v>0</v>
      </c>
      <c r="M7332" s="52" t="str">
        <f t="shared" si="5"/>
        <v>OK</v>
      </c>
      <c r="O7332" s="30">
        <f t="shared" si="6"/>
        <v>1137</v>
      </c>
      <c r="P7332" s="30">
        <f t="shared" si="7"/>
        <v>1063.3224</v>
      </c>
      <c r="Q7332" s="30">
        <f t="shared" si="8"/>
        <v>1063.3224</v>
      </c>
      <c r="R7332" s="30">
        <f t="shared" si="9"/>
        <v>69940</v>
      </c>
      <c r="S7332" s="30">
        <f t="shared" si="10"/>
        <v>83585.294000000009</v>
      </c>
      <c r="T7332" s="30">
        <f t="shared" si="11"/>
        <v>83585.294000000009</v>
      </c>
      <c r="U7332" s="30">
        <f t="shared" si="12"/>
        <v>88878115.420785606</v>
      </c>
    </row>
    <row r="7333" spans="2:21" ht="15.75" customHeight="1" x14ac:dyDescent="0.25">
      <c r="B7333" s="49" t="s">
        <v>396</v>
      </c>
      <c r="C7333" s="50" t="s">
        <v>397</v>
      </c>
      <c r="D7333" s="51" t="s">
        <v>77</v>
      </c>
      <c r="E7333" s="30">
        <v>1457</v>
      </c>
      <c r="F7333" s="30">
        <v>1</v>
      </c>
      <c r="G7333" s="30">
        <v>83273</v>
      </c>
      <c r="H7333" s="30">
        <v>0</v>
      </c>
      <c r="I7333" s="30">
        <v>1</v>
      </c>
      <c r="J7333" s="30">
        <f t="shared" si="3"/>
        <v>0</v>
      </c>
      <c r="K7333" s="30">
        <v>1</v>
      </c>
      <c r="L7333" s="30">
        <f t="shared" si="4"/>
        <v>0</v>
      </c>
      <c r="M7333" s="52" t="str">
        <f t="shared" si="5"/>
        <v>OK</v>
      </c>
      <c r="O7333" s="30" t="str">
        <f t="shared" si="6"/>
        <v/>
      </c>
      <c r="P7333" s="30" t="str">
        <f t="shared" si="7"/>
        <v/>
      </c>
      <c r="Q7333" s="30">
        <f t="shared" si="8"/>
        <v>1457</v>
      </c>
      <c r="R7333" s="30">
        <f t="shared" si="9"/>
        <v>83273</v>
      </c>
      <c r="S7333" s="30">
        <f t="shared" si="10"/>
        <v>99519.562300000005</v>
      </c>
      <c r="T7333" s="30">
        <f t="shared" si="11"/>
        <v>99519.562300000005</v>
      </c>
      <c r="U7333" s="30">
        <f t="shared" si="12"/>
        <v>145000002.27110001</v>
      </c>
    </row>
    <row r="7334" spans="2:21" ht="15.75" customHeight="1" x14ac:dyDescent="0.25">
      <c r="B7334" s="49" t="s">
        <v>396</v>
      </c>
      <c r="C7334" s="50" t="s">
        <v>397</v>
      </c>
      <c r="D7334" s="51" t="s">
        <v>78</v>
      </c>
      <c r="E7334" s="30">
        <v>1310</v>
      </c>
      <c r="F7334" s="30">
        <v>0</v>
      </c>
      <c r="G7334" s="30">
        <v>237678</v>
      </c>
      <c r="H7334" s="30">
        <v>0</v>
      </c>
      <c r="I7334" s="30">
        <v>1</v>
      </c>
      <c r="J7334" s="30">
        <f t="shared" si="3"/>
        <v>0</v>
      </c>
      <c r="K7334" s="30">
        <v>1</v>
      </c>
      <c r="L7334" s="30">
        <f t="shared" si="4"/>
        <v>0</v>
      </c>
      <c r="M7334" s="52" t="str">
        <f t="shared" si="5"/>
        <v>OK</v>
      </c>
      <c r="O7334" s="30">
        <f t="shared" si="6"/>
        <v>1310</v>
      </c>
      <c r="P7334" s="30">
        <f t="shared" si="7"/>
        <v>1225.1120000000001</v>
      </c>
      <c r="Q7334" s="30">
        <f t="shared" si="8"/>
        <v>1225.1120000000001</v>
      </c>
      <c r="R7334" s="30">
        <f t="shared" si="9"/>
        <v>237678</v>
      </c>
      <c r="S7334" s="30">
        <f t="shared" si="10"/>
        <v>284048.97779999999</v>
      </c>
      <c r="T7334" s="30">
        <f t="shared" si="11"/>
        <v>284048.97779999999</v>
      </c>
      <c r="U7334" s="30">
        <f t="shared" si="12"/>
        <v>347991811.29051363</v>
      </c>
    </row>
    <row r="7335" spans="2:21" ht="15.75" customHeight="1" x14ac:dyDescent="0.25">
      <c r="B7335" s="49" t="s">
        <v>396</v>
      </c>
      <c r="C7335" s="50" t="s">
        <v>397</v>
      </c>
      <c r="D7335" s="51" t="s">
        <v>79</v>
      </c>
      <c r="E7335" s="30">
        <v>1254</v>
      </c>
      <c r="F7335" s="30">
        <v>0</v>
      </c>
      <c r="G7335" s="30">
        <v>264161</v>
      </c>
      <c r="H7335" s="30">
        <v>0</v>
      </c>
      <c r="I7335" s="30">
        <v>1</v>
      </c>
      <c r="J7335" s="30">
        <f t="shared" si="3"/>
        <v>0</v>
      </c>
      <c r="K7335" s="30">
        <v>1</v>
      </c>
      <c r="L7335" s="30">
        <f t="shared" si="4"/>
        <v>0</v>
      </c>
      <c r="M7335" s="52" t="str">
        <f t="shared" si="5"/>
        <v>OK</v>
      </c>
      <c r="O7335" s="30">
        <f t="shared" si="6"/>
        <v>1254</v>
      </c>
      <c r="P7335" s="30">
        <f t="shared" si="7"/>
        <v>1172.7408</v>
      </c>
      <c r="Q7335" s="30">
        <f t="shared" si="8"/>
        <v>1172.7408</v>
      </c>
      <c r="R7335" s="30">
        <f t="shared" si="9"/>
        <v>264161</v>
      </c>
      <c r="S7335" s="30">
        <f t="shared" si="10"/>
        <v>315698.81109999999</v>
      </c>
      <c r="T7335" s="30">
        <f t="shared" si="11"/>
        <v>315698.81109999999</v>
      </c>
      <c r="U7335" s="30">
        <f t="shared" si="12"/>
        <v>370232876.28846288</v>
      </c>
    </row>
    <row r="7336" spans="2:21" ht="15.75" customHeight="1" x14ac:dyDescent="0.25">
      <c r="B7336" s="49" t="s">
        <v>396</v>
      </c>
      <c r="C7336" s="50" t="s">
        <v>397</v>
      </c>
      <c r="D7336" s="51" t="s">
        <v>80</v>
      </c>
      <c r="E7336" s="30">
        <v>536</v>
      </c>
      <c r="F7336" s="30">
        <v>1</v>
      </c>
      <c r="G7336" s="30">
        <v>48133</v>
      </c>
      <c r="H7336" s="30">
        <v>1</v>
      </c>
      <c r="I7336" s="30">
        <v>1</v>
      </c>
      <c r="J7336" s="30">
        <f t="shared" si="3"/>
        <v>0</v>
      </c>
      <c r="K7336" s="30">
        <v>1</v>
      </c>
      <c r="L7336" s="30">
        <f t="shared" si="4"/>
        <v>0</v>
      </c>
      <c r="M7336" s="52" t="str">
        <f t="shared" si="5"/>
        <v>OK</v>
      </c>
      <c r="O7336" s="30" t="str">
        <f t="shared" si="6"/>
        <v/>
      </c>
      <c r="P7336" s="30" t="str">
        <f t="shared" si="7"/>
        <v/>
      </c>
      <c r="Q7336" s="30">
        <f t="shared" si="8"/>
        <v>536</v>
      </c>
      <c r="R7336" s="30" t="str">
        <f t="shared" si="9"/>
        <v/>
      </c>
      <c r="S7336" s="30" t="str">
        <f t="shared" si="10"/>
        <v/>
      </c>
      <c r="T7336" s="30">
        <f t="shared" si="11"/>
        <v>48133</v>
      </c>
      <c r="U7336" s="30">
        <f t="shared" si="12"/>
        <v>25799288</v>
      </c>
    </row>
    <row r="7337" spans="2:21" ht="15.75" customHeight="1" x14ac:dyDescent="0.25">
      <c r="B7337" s="49" t="s">
        <v>396</v>
      </c>
      <c r="C7337" s="50" t="s">
        <v>397</v>
      </c>
      <c r="D7337" s="51" t="s">
        <v>81</v>
      </c>
      <c r="E7337" s="30">
        <v>0</v>
      </c>
      <c r="F7337" s="30">
        <f t="shared" si="1"/>
        <v>1</v>
      </c>
      <c r="G7337" s="30">
        <v>0</v>
      </c>
      <c r="H7337" s="30">
        <f t="shared" si="2"/>
        <v>1</v>
      </c>
      <c r="I7337" s="30">
        <v>1</v>
      </c>
      <c r="J7337" s="30">
        <f t="shared" si="3"/>
        <v>0</v>
      </c>
      <c r="K7337" s="30">
        <v>0</v>
      </c>
      <c r="L7337" s="30">
        <f t="shared" si="4"/>
        <v>1</v>
      </c>
      <c r="M7337" s="52" t="str">
        <f t="shared" si="5"/>
        <v>агрегати не працюють</v>
      </c>
      <c r="O7337" s="30" t="str">
        <f t="shared" si="6"/>
        <v/>
      </c>
      <c r="P7337" s="30" t="str">
        <f t="shared" si="7"/>
        <v/>
      </c>
      <c r="Q7337" s="30" t="str">
        <f t="shared" si="8"/>
        <v/>
      </c>
      <c r="R7337" s="30" t="str">
        <f t="shared" si="9"/>
        <v/>
      </c>
      <c r="S7337" s="30" t="str">
        <f t="shared" si="10"/>
        <v/>
      </c>
      <c r="T7337" s="30" t="str">
        <f t="shared" si="11"/>
        <v/>
      </c>
      <c r="U7337" s="30" t="str">
        <f t="shared" si="12"/>
        <v/>
      </c>
    </row>
    <row r="7338" spans="2:21" ht="15.75" customHeight="1" x14ac:dyDescent="0.25">
      <c r="B7338" s="49" t="s">
        <v>396</v>
      </c>
      <c r="C7338" s="50" t="s">
        <v>397</v>
      </c>
      <c r="D7338" s="51" t="s">
        <v>82</v>
      </c>
      <c r="E7338" s="30">
        <v>0</v>
      </c>
      <c r="F7338" s="30">
        <f t="shared" si="1"/>
        <v>1</v>
      </c>
      <c r="G7338" s="30">
        <v>0</v>
      </c>
      <c r="H7338" s="30">
        <f t="shared" si="2"/>
        <v>1</v>
      </c>
      <c r="I7338" s="30">
        <v>1</v>
      </c>
      <c r="J7338" s="30">
        <f t="shared" si="3"/>
        <v>0</v>
      </c>
      <c r="K7338" s="30">
        <v>0</v>
      </c>
      <c r="L7338" s="30">
        <f t="shared" si="4"/>
        <v>1</v>
      </c>
      <c r="M7338" s="52" t="str">
        <f t="shared" si="5"/>
        <v>агрегати не працюють</v>
      </c>
      <c r="O7338" s="30" t="str">
        <f t="shared" si="6"/>
        <v/>
      </c>
      <c r="P7338" s="30" t="str">
        <f t="shared" si="7"/>
        <v/>
      </c>
      <c r="Q7338" s="30" t="str">
        <f t="shared" si="8"/>
        <v/>
      </c>
      <c r="R7338" s="30" t="str">
        <f t="shared" si="9"/>
        <v/>
      </c>
      <c r="S7338" s="30" t="str">
        <f t="shared" si="10"/>
        <v/>
      </c>
      <c r="T7338" s="30" t="str">
        <f t="shared" si="11"/>
        <v/>
      </c>
      <c r="U7338" s="30" t="str">
        <f t="shared" si="12"/>
        <v/>
      </c>
    </row>
    <row r="7339" spans="2:21" ht="15.75" customHeight="1" x14ac:dyDescent="0.25">
      <c r="B7339" s="49" t="s">
        <v>396</v>
      </c>
      <c r="C7339" s="50" t="s">
        <v>397</v>
      </c>
      <c r="D7339" s="51" t="s">
        <v>83</v>
      </c>
      <c r="E7339" s="30">
        <v>1682</v>
      </c>
      <c r="F7339" s="30">
        <v>0</v>
      </c>
      <c r="G7339" s="30">
        <v>148160</v>
      </c>
      <c r="H7339" s="30">
        <v>1</v>
      </c>
      <c r="I7339" s="30">
        <v>1</v>
      </c>
      <c r="J7339" s="30">
        <f t="shared" si="3"/>
        <v>0</v>
      </c>
      <c r="K7339" s="30">
        <v>1</v>
      </c>
      <c r="L7339" s="30">
        <f t="shared" si="4"/>
        <v>0</v>
      </c>
      <c r="M7339" s="52" t="str">
        <f t="shared" si="5"/>
        <v>OK</v>
      </c>
      <c r="O7339" s="30">
        <f t="shared" si="6"/>
        <v>1682</v>
      </c>
      <c r="P7339" s="30">
        <f t="shared" si="7"/>
        <v>1573.0064</v>
      </c>
      <c r="Q7339" s="30">
        <f t="shared" si="8"/>
        <v>1573.0064</v>
      </c>
      <c r="R7339" s="30" t="str">
        <f t="shared" si="9"/>
        <v/>
      </c>
      <c r="S7339" s="30" t="str">
        <f t="shared" si="10"/>
        <v/>
      </c>
      <c r="T7339" s="30">
        <f t="shared" si="11"/>
        <v>148160</v>
      </c>
      <c r="U7339" s="30">
        <f t="shared" si="12"/>
        <v>233056628.22400001</v>
      </c>
    </row>
    <row r="7340" spans="2:21" ht="15.75" customHeight="1" x14ac:dyDescent="0.25">
      <c r="B7340" s="49" t="s">
        <v>396</v>
      </c>
      <c r="C7340" s="50" t="s">
        <v>398</v>
      </c>
      <c r="D7340" s="51" t="s">
        <v>60</v>
      </c>
      <c r="E7340" s="30">
        <v>561</v>
      </c>
      <c r="F7340" s="30">
        <v>0</v>
      </c>
      <c r="G7340" s="30">
        <v>289071</v>
      </c>
      <c r="H7340" s="30">
        <v>0</v>
      </c>
      <c r="I7340" s="30">
        <v>1</v>
      </c>
      <c r="J7340" s="30">
        <f t="shared" si="3"/>
        <v>0</v>
      </c>
      <c r="K7340" s="30">
        <v>1</v>
      </c>
      <c r="L7340" s="30">
        <f t="shared" si="4"/>
        <v>0</v>
      </c>
      <c r="M7340" s="52" t="str">
        <f t="shared" si="5"/>
        <v>OK</v>
      </c>
      <c r="O7340" s="30">
        <f t="shared" si="6"/>
        <v>561</v>
      </c>
      <c r="P7340" s="30">
        <f t="shared" si="7"/>
        <v>524.6472</v>
      </c>
      <c r="Q7340" s="30">
        <f t="shared" si="8"/>
        <v>524.6472</v>
      </c>
      <c r="R7340" s="30">
        <f t="shared" si="9"/>
        <v>289071</v>
      </c>
      <c r="S7340" s="30">
        <f t="shared" si="10"/>
        <v>345468.75210000004</v>
      </c>
      <c r="T7340" s="30">
        <f t="shared" si="11"/>
        <v>345468.75210000004</v>
      </c>
      <c r="U7340" s="30">
        <f t="shared" si="12"/>
        <v>181249213.47675914</v>
      </c>
    </row>
    <row r="7341" spans="2:21" ht="15.75" customHeight="1" x14ac:dyDescent="0.25">
      <c r="B7341" s="49" t="s">
        <v>396</v>
      </c>
      <c r="C7341" s="50" t="s">
        <v>398</v>
      </c>
      <c r="D7341" s="51" t="s">
        <v>61</v>
      </c>
      <c r="E7341" s="30">
        <v>1673</v>
      </c>
      <c r="F7341" s="30">
        <v>1</v>
      </c>
      <c r="G7341" s="30">
        <v>140186</v>
      </c>
      <c r="H7341" s="30">
        <v>0</v>
      </c>
      <c r="I7341" s="30">
        <v>1</v>
      </c>
      <c r="J7341" s="30">
        <f t="shared" si="3"/>
        <v>0</v>
      </c>
      <c r="K7341" s="30">
        <v>1</v>
      </c>
      <c r="L7341" s="30">
        <f t="shared" si="4"/>
        <v>0</v>
      </c>
      <c r="M7341" s="52" t="str">
        <f t="shared" si="5"/>
        <v>OK</v>
      </c>
      <c r="O7341" s="30" t="str">
        <f t="shared" si="6"/>
        <v/>
      </c>
      <c r="P7341" s="30" t="str">
        <f t="shared" si="7"/>
        <v/>
      </c>
      <c r="Q7341" s="30">
        <f t="shared" si="8"/>
        <v>1673</v>
      </c>
      <c r="R7341" s="30">
        <f t="shared" si="9"/>
        <v>140186</v>
      </c>
      <c r="S7341" s="30">
        <f t="shared" si="10"/>
        <v>167536.2886</v>
      </c>
      <c r="T7341" s="30">
        <f t="shared" si="11"/>
        <v>167536.2886</v>
      </c>
      <c r="U7341" s="30">
        <f t="shared" si="12"/>
        <v>280288210.82779998</v>
      </c>
    </row>
    <row r="7342" spans="2:21" ht="15.75" customHeight="1" x14ac:dyDescent="0.25">
      <c r="B7342" s="49" t="s">
        <v>396</v>
      </c>
      <c r="C7342" s="50" t="s">
        <v>398</v>
      </c>
      <c r="D7342" s="51" t="s">
        <v>62</v>
      </c>
      <c r="E7342" s="30">
        <v>871</v>
      </c>
      <c r="F7342" s="30">
        <v>1</v>
      </c>
      <c r="G7342" s="30">
        <v>244845</v>
      </c>
      <c r="H7342" s="30">
        <v>0</v>
      </c>
      <c r="I7342" s="30">
        <v>1</v>
      </c>
      <c r="J7342" s="30">
        <f t="shared" si="3"/>
        <v>0</v>
      </c>
      <c r="K7342" s="30">
        <v>1</v>
      </c>
      <c r="L7342" s="30">
        <f t="shared" si="4"/>
        <v>0</v>
      </c>
      <c r="M7342" s="52" t="str">
        <f t="shared" si="5"/>
        <v>OK</v>
      </c>
      <c r="O7342" s="30" t="str">
        <f t="shared" si="6"/>
        <v/>
      </c>
      <c r="P7342" s="30" t="str">
        <f t="shared" si="7"/>
        <v/>
      </c>
      <c r="Q7342" s="30">
        <f t="shared" si="8"/>
        <v>871</v>
      </c>
      <c r="R7342" s="30">
        <f t="shared" si="9"/>
        <v>244845</v>
      </c>
      <c r="S7342" s="30">
        <f t="shared" si="10"/>
        <v>292614.25949999999</v>
      </c>
      <c r="T7342" s="30">
        <f t="shared" si="11"/>
        <v>292614.25949999999</v>
      </c>
      <c r="U7342" s="30">
        <f t="shared" si="12"/>
        <v>254867020.02449998</v>
      </c>
    </row>
    <row r="7343" spans="2:21" ht="15.75" customHeight="1" x14ac:dyDescent="0.25">
      <c r="B7343" s="49" t="s">
        <v>396</v>
      </c>
      <c r="C7343" s="50" t="s">
        <v>398</v>
      </c>
      <c r="D7343" s="51" t="s">
        <v>63</v>
      </c>
      <c r="E7343" s="30">
        <v>1401</v>
      </c>
      <c r="F7343" s="30">
        <v>1</v>
      </c>
      <c r="G7343" s="30">
        <v>34700</v>
      </c>
      <c r="H7343" s="30">
        <v>1</v>
      </c>
      <c r="I7343" s="30">
        <v>1</v>
      </c>
      <c r="J7343" s="30">
        <f t="shared" si="3"/>
        <v>0</v>
      </c>
      <c r="K7343" s="30">
        <v>1</v>
      </c>
      <c r="L7343" s="30">
        <f t="shared" si="4"/>
        <v>0</v>
      </c>
      <c r="M7343" s="52" t="str">
        <f t="shared" si="5"/>
        <v>OK</v>
      </c>
      <c r="O7343" s="30" t="str">
        <f t="shared" si="6"/>
        <v/>
      </c>
      <c r="P7343" s="30" t="str">
        <f t="shared" si="7"/>
        <v/>
      </c>
      <c r="Q7343" s="30">
        <f t="shared" si="8"/>
        <v>1401</v>
      </c>
      <c r="R7343" s="30" t="str">
        <f t="shared" si="9"/>
        <v/>
      </c>
      <c r="S7343" s="30" t="str">
        <f t="shared" si="10"/>
        <v/>
      </c>
      <c r="T7343" s="30">
        <f t="shared" si="11"/>
        <v>34700</v>
      </c>
      <c r="U7343" s="30">
        <f t="shared" si="12"/>
        <v>48614700</v>
      </c>
    </row>
    <row r="7344" spans="2:21" ht="15.75" customHeight="1" x14ac:dyDescent="0.25">
      <c r="B7344" s="49" t="s">
        <v>396</v>
      </c>
      <c r="C7344" s="50" t="s">
        <v>398</v>
      </c>
      <c r="D7344" s="51" t="s">
        <v>64</v>
      </c>
      <c r="E7344" s="30">
        <v>714</v>
      </c>
      <c r="F7344" s="30">
        <v>1</v>
      </c>
      <c r="G7344" s="30">
        <v>137271</v>
      </c>
      <c r="H7344" s="30">
        <v>0</v>
      </c>
      <c r="I7344" s="30">
        <v>1</v>
      </c>
      <c r="J7344" s="30">
        <f t="shared" si="3"/>
        <v>0</v>
      </c>
      <c r="K7344" s="30">
        <v>1</v>
      </c>
      <c r="L7344" s="30">
        <f t="shared" si="4"/>
        <v>0</v>
      </c>
      <c r="M7344" s="52" t="str">
        <f t="shared" si="5"/>
        <v>OK</v>
      </c>
      <c r="O7344" s="30" t="str">
        <f t="shared" si="6"/>
        <v/>
      </c>
      <c r="P7344" s="30" t="str">
        <f t="shared" si="7"/>
        <v/>
      </c>
      <c r="Q7344" s="30">
        <f t="shared" si="8"/>
        <v>714</v>
      </c>
      <c r="R7344" s="30">
        <f t="shared" si="9"/>
        <v>137271</v>
      </c>
      <c r="S7344" s="30">
        <f t="shared" si="10"/>
        <v>164052.57210000002</v>
      </c>
      <c r="T7344" s="30">
        <f t="shared" si="11"/>
        <v>164052.57210000002</v>
      </c>
      <c r="U7344" s="30">
        <f t="shared" si="12"/>
        <v>117133536.47940001</v>
      </c>
    </row>
    <row r="7345" spans="2:21" ht="15.75" customHeight="1" x14ac:dyDescent="0.25">
      <c r="B7345" s="49" t="s">
        <v>396</v>
      </c>
      <c r="C7345" s="50" t="s">
        <v>398</v>
      </c>
      <c r="D7345" s="51" t="s">
        <v>65</v>
      </c>
      <c r="E7345" s="30">
        <v>0</v>
      </c>
      <c r="F7345" s="30">
        <f t="shared" si="1"/>
        <v>1</v>
      </c>
      <c r="G7345" s="30">
        <v>0</v>
      </c>
      <c r="H7345" s="30">
        <f t="shared" si="2"/>
        <v>1</v>
      </c>
      <c r="I7345" s="30">
        <v>1</v>
      </c>
      <c r="J7345" s="30">
        <f t="shared" si="3"/>
        <v>0</v>
      </c>
      <c r="K7345" s="30">
        <v>0</v>
      </c>
      <c r="L7345" s="30">
        <f t="shared" si="4"/>
        <v>1</v>
      </c>
      <c r="M7345" s="52" t="str">
        <f t="shared" si="5"/>
        <v>агрегати не працюють</v>
      </c>
      <c r="O7345" s="30" t="str">
        <f t="shared" si="6"/>
        <v/>
      </c>
      <c r="P7345" s="30" t="str">
        <f t="shared" si="7"/>
        <v/>
      </c>
      <c r="Q7345" s="30" t="str">
        <f t="shared" si="8"/>
        <v/>
      </c>
      <c r="R7345" s="30" t="str">
        <f t="shared" si="9"/>
        <v/>
      </c>
      <c r="S7345" s="30" t="str">
        <f t="shared" si="10"/>
        <v/>
      </c>
      <c r="T7345" s="30" t="str">
        <f t="shared" si="11"/>
        <v/>
      </c>
      <c r="U7345" s="30" t="str">
        <f t="shared" si="12"/>
        <v/>
      </c>
    </row>
    <row r="7346" spans="2:21" ht="15.75" customHeight="1" x14ac:dyDescent="0.25">
      <c r="B7346" s="49" t="s">
        <v>396</v>
      </c>
      <c r="C7346" s="50" t="s">
        <v>398</v>
      </c>
      <c r="D7346" s="51" t="s">
        <v>66</v>
      </c>
      <c r="E7346" s="30">
        <v>1566</v>
      </c>
      <c r="F7346" s="30">
        <v>1</v>
      </c>
      <c r="G7346" s="30">
        <v>101631</v>
      </c>
      <c r="H7346" s="30">
        <v>0</v>
      </c>
      <c r="I7346" s="30">
        <v>1</v>
      </c>
      <c r="J7346" s="30">
        <f t="shared" si="3"/>
        <v>0</v>
      </c>
      <c r="K7346" s="30">
        <v>1</v>
      </c>
      <c r="L7346" s="30">
        <f t="shared" si="4"/>
        <v>0</v>
      </c>
      <c r="M7346" s="52" t="str">
        <f t="shared" si="5"/>
        <v>OK</v>
      </c>
      <c r="O7346" s="30" t="str">
        <f t="shared" si="6"/>
        <v/>
      </c>
      <c r="P7346" s="30" t="str">
        <f t="shared" si="7"/>
        <v/>
      </c>
      <c r="Q7346" s="30">
        <f t="shared" si="8"/>
        <v>1566</v>
      </c>
      <c r="R7346" s="30">
        <f t="shared" si="9"/>
        <v>101631</v>
      </c>
      <c r="S7346" s="30">
        <f t="shared" si="10"/>
        <v>121459.2081</v>
      </c>
      <c r="T7346" s="30">
        <f t="shared" si="11"/>
        <v>121459.2081</v>
      </c>
      <c r="U7346" s="30">
        <f t="shared" si="12"/>
        <v>190205119.88460001</v>
      </c>
    </row>
    <row r="7347" spans="2:21" ht="15.75" customHeight="1" x14ac:dyDescent="0.25">
      <c r="B7347" s="49" t="s">
        <v>396</v>
      </c>
      <c r="C7347" s="50" t="s">
        <v>398</v>
      </c>
      <c r="D7347" s="51" t="s">
        <v>67</v>
      </c>
      <c r="E7347" s="30">
        <v>0</v>
      </c>
      <c r="F7347" s="30">
        <f t="shared" si="1"/>
        <v>1</v>
      </c>
      <c r="G7347" s="30">
        <v>0</v>
      </c>
      <c r="H7347" s="30">
        <f t="shared" si="2"/>
        <v>1</v>
      </c>
      <c r="I7347" s="30">
        <v>1</v>
      </c>
      <c r="J7347" s="30">
        <f t="shared" si="3"/>
        <v>0</v>
      </c>
      <c r="K7347" s="30">
        <v>0</v>
      </c>
      <c r="L7347" s="30">
        <f t="shared" si="4"/>
        <v>1</v>
      </c>
      <c r="M7347" s="52" t="str">
        <f t="shared" si="5"/>
        <v>агрегати не працюють</v>
      </c>
      <c r="O7347" s="30" t="str">
        <f t="shared" si="6"/>
        <v/>
      </c>
      <c r="P7347" s="30" t="str">
        <f t="shared" si="7"/>
        <v/>
      </c>
      <c r="Q7347" s="30" t="str">
        <f t="shared" si="8"/>
        <v/>
      </c>
      <c r="R7347" s="30" t="str">
        <f t="shared" si="9"/>
        <v/>
      </c>
      <c r="S7347" s="30" t="str">
        <f t="shared" si="10"/>
        <v/>
      </c>
      <c r="T7347" s="30" t="str">
        <f t="shared" si="11"/>
        <v/>
      </c>
      <c r="U7347" s="30" t="str">
        <f t="shared" si="12"/>
        <v/>
      </c>
    </row>
    <row r="7348" spans="2:21" ht="15.75" customHeight="1" x14ac:dyDescent="0.25">
      <c r="B7348" s="49" t="s">
        <v>396</v>
      </c>
      <c r="C7348" s="50" t="s">
        <v>398</v>
      </c>
      <c r="D7348" s="51" t="s">
        <v>68</v>
      </c>
      <c r="E7348" s="30">
        <v>0</v>
      </c>
      <c r="F7348" s="30">
        <f t="shared" si="1"/>
        <v>1</v>
      </c>
      <c r="G7348" s="30">
        <v>0</v>
      </c>
      <c r="H7348" s="30">
        <f t="shared" si="2"/>
        <v>1</v>
      </c>
      <c r="I7348" s="30">
        <v>1</v>
      </c>
      <c r="J7348" s="30">
        <f t="shared" si="3"/>
        <v>0</v>
      </c>
      <c r="K7348" s="30">
        <v>0</v>
      </c>
      <c r="L7348" s="30">
        <f t="shared" si="4"/>
        <v>1</v>
      </c>
      <c r="M7348" s="52" t="str">
        <f t="shared" si="5"/>
        <v>агрегати не працюють</v>
      </c>
      <c r="O7348" s="30" t="str">
        <f t="shared" si="6"/>
        <v/>
      </c>
      <c r="P7348" s="30" t="str">
        <f t="shared" si="7"/>
        <v/>
      </c>
      <c r="Q7348" s="30" t="str">
        <f t="shared" si="8"/>
        <v/>
      </c>
      <c r="R7348" s="30" t="str">
        <f t="shared" si="9"/>
        <v/>
      </c>
      <c r="S7348" s="30" t="str">
        <f t="shared" si="10"/>
        <v/>
      </c>
      <c r="T7348" s="30" t="str">
        <f t="shared" si="11"/>
        <v/>
      </c>
      <c r="U7348" s="30" t="str">
        <f t="shared" si="12"/>
        <v/>
      </c>
    </row>
    <row r="7349" spans="2:21" ht="15.75" customHeight="1" x14ac:dyDescent="0.25">
      <c r="B7349" s="49" t="s">
        <v>396</v>
      </c>
      <c r="C7349" s="50" t="s">
        <v>398</v>
      </c>
      <c r="D7349" s="51" t="s">
        <v>69</v>
      </c>
      <c r="E7349" s="30">
        <v>0</v>
      </c>
      <c r="F7349" s="30">
        <f t="shared" si="1"/>
        <v>1</v>
      </c>
      <c r="G7349" s="30">
        <v>0</v>
      </c>
      <c r="H7349" s="30">
        <f t="shared" si="2"/>
        <v>1</v>
      </c>
      <c r="I7349" s="30">
        <v>1</v>
      </c>
      <c r="J7349" s="30">
        <f t="shared" si="3"/>
        <v>0</v>
      </c>
      <c r="K7349" s="30">
        <v>0</v>
      </c>
      <c r="L7349" s="30">
        <f t="shared" si="4"/>
        <v>1</v>
      </c>
      <c r="M7349" s="52" t="str">
        <f t="shared" si="5"/>
        <v>агрегати не працюють</v>
      </c>
      <c r="O7349" s="30" t="str">
        <f t="shared" si="6"/>
        <v/>
      </c>
      <c r="P7349" s="30" t="str">
        <f t="shared" si="7"/>
        <v/>
      </c>
      <c r="Q7349" s="30" t="str">
        <f t="shared" si="8"/>
        <v/>
      </c>
      <c r="R7349" s="30" t="str">
        <f t="shared" si="9"/>
        <v/>
      </c>
      <c r="S7349" s="30" t="str">
        <f t="shared" si="10"/>
        <v/>
      </c>
      <c r="T7349" s="30" t="str">
        <f t="shared" si="11"/>
        <v/>
      </c>
      <c r="U7349" s="30" t="str">
        <f t="shared" si="12"/>
        <v/>
      </c>
    </row>
    <row r="7350" spans="2:21" ht="15.75" customHeight="1" x14ac:dyDescent="0.25">
      <c r="B7350" s="49" t="s">
        <v>396</v>
      </c>
      <c r="C7350" s="50" t="s">
        <v>398</v>
      </c>
      <c r="D7350" s="51" t="s">
        <v>70</v>
      </c>
      <c r="E7350" s="30">
        <v>0</v>
      </c>
      <c r="F7350" s="30">
        <f t="shared" si="1"/>
        <v>1</v>
      </c>
      <c r="G7350" s="30">
        <v>0</v>
      </c>
      <c r="H7350" s="30">
        <f t="shared" si="2"/>
        <v>1</v>
      </c>
      <c r="I7350" s="30">
        <v>1</v>
      </c>
      <c r="J7350" s="30">
        <f t="shared" si="3"/>
        <v>0</v>
      </c>
      <c r="K7350" s="30">
        <v>0</v>
      </c>
      <c r="L7350" s="30">
        <f t="shared" si="4"/>
        <v>1</v>
      </c>
      <c r="M7350" s="52" t="str">
        <f t="shared" si="5"/>
        <v>агрегати не працюють</v>
      </c>
      <c r="O7350" s="30" t="str">
        <f t="shared" si="6"/>
        <v/>
      </c>
      <c r="P7350" s="30" t="str">
        <f t="shared" si="7"/>
        <v/>
      </c>
      <c r="Q7350" s="30" t="str">
        <f t="shared" si="8"/>
        <v/>
      </c>
      <c r="R7350" s="30" t="str">
        <f t="shared" si="9"/>
        <v/>
      </c>
      <c r="S7350" s="30" t="str">
        <f t="shared" si="10"/>
        <v/>
      </c>
      <c r="T7350" s="30" t="str">
        <f t="shared" si="11"/>
        <v/>
      </c>
      <c r="U7350" s="30" t="str">
        <f t="shared" si="12"/>
        <v/>
      </c>
    </row>
    <row r="7351" spans="2:21" ht="15.75" customHeight="1" x14ac:dyDescent="0.25">
      <c r="B7351" s="49" t="s">
        <v>396</v>
      </c>
      <c r="C7351" s="50" t="s">
        <v>398</v>
      </c>
      <c r="D7351" s="51" t="s">
        <v>71</v>
      </c>
      <c r="E7351" s="30">
        <v>0</v>
      </c>
      <c r="F7351" s="30">
        <f t="shared" si="1"/>
        <v>1</v>
      </c>
      <c r="G7351" s="30">
        <v>0</v>
      </c>
      <c r="H7351" s="30">
        <f t="shared" si="2"/>
        <v>1</v>
      </c>
      <c r="I7351" s="30">
        <v>1</v>
      </c>
      <c r="J7351" s="30">
        <f t="shared" si="3"/>
        <v>0</v>
      </c>
      <c r="K7351" s="30">
        <v>0</v>
      </c>
      <c r="L7351" s="30">
        <f t="shared" si="4"/>
        <v>1</v>
      </c>
      <c r="M7351" s="52" t="str">
        <f t="shared" si="5"/>
        <v>агрегати не працюють</v>
      </c>
      <c r="O7351" s="30" t="str">
        <f t="shared" si="6"/>
        <v/>
      </c>
      <c r="P7351" s="30" t="str">
        <f t="shared" si="7"/>
        <v/>
      </c>
      <c r="Q7351" s="30" t="str">
        <f t="shared" si="8"/>
        <v/>
      </c>
      <c r="R7351" s="30" t="str">
        <f t="shared" si="9"/>
        <v/>
      </c>
      <c r="S7351" s="30" t="str">
        <f t="shared" si="10"/>
        <v/>
      </c>
      <c r="T7351" s="30" t="str">
        <f t="shared" si="11"/>
        <v/>
      </c>
      <c r="U7351" s="30" t="str">
        <f t="shared" si="12"/>
        <v/>
      </c>
    </row>
    <row r="7352" spans="2:21" ht="15.75" customHeight="1" x14ac:dyDescent="0.25">
      <c r="B7352" s="49" t="s">
        <v>396</v>
      </c>
      <c r="C7352" s="50" t="s">
        <v>398</v>
      </c>
      <c r="D7352" s="51" t="s">
        <v>72</v>
      </c>
      <c r="E7352" s="30">
        <v>0</v>
      </c>
      <c r="F7352" s="30">
        <f t="shared" si="1"/>
        <v>1</v>
      </c>
      <c r="G7352" s="30">
        <v>0</v>
      </c>
      <c r="H7352" s="30">
        <f t="shared" si="2"/>
        <v>1</v>
      </c>
      <c r="I7352" s="30">
        <v>1</v>
      </c>
      <c r="J7352" s="30">
        <f t="shared" si="3"/>
        <v>0</v>
      </c>
      <c r="K7352" s="30">
        <v>0</v>
      </c>
      <c r="L7352" s="30">
        <f t="shared" si="4"/>
        <v>1</v>
      </c>
      <c r="M7352" s="52" t="str">
        <f t="shared" si="5"/>
        <v>агрегати не працюють</v>
      </c>
      <c r="O7352" s="30" t="str">
        <f t="shared" si="6"/>
        <v/>
      </c>
      <c r="P7352" s="30" t="str">
        <f t="shared" si="7"/>
        <v/>
      </c>
      <c r="Q7352" s="30" t="str">
        <f t="shared" si="8"/>
        <v/>
      </c>
      <c r="R7352" s="30" t="str">
        <f t="shared" si="9"/>
        <v/>
      </c>
      <c r="S7352" s="30" t="str">
        <f t="shared" si="10"/>
        <v/>
      </c>
      <c r="T7352" s="30" t="str">
        <f t="shared" si="11"/>
        <v/>
      </c>
      <c r="U7352" s="30" t="str">
        <f t="shared" si="12"/>
        <v/>
      </c>
    </row>
    <row r="7353" spans="2:21" ht="15.75" customHeight="1" x14ac:dyDescent="0.25">
      <c r="B7353" s="49" t="s">
        <v>396</v>
      </c>
      <c r="C7353" s="50" t="s">
        <v>398</v>
      </c>
      <c r="D7353" s="51" t="s">
        <v>73</v>
      </c>
      <c r="E7353" s="30">
        <v>0</v>
      </c>
      <c r="F7353" s="30">
        <f t="shared" si="1"/>
        <v>1</v>
      </c>
      <c r="G7353" s="30">
        <v>0</v>
      </c>
      <c r="H7353" s="30">
        <f t="shared" si="2"/>
        <v>1</v>
      </c>
      <c r="I7353" s="30">
        <v>1</v>
      </c>
      <c r="J7353" s="30">
        <f t="shared" si="3"/>
        <v>0</v>
      </c>
      <c r="K7353" s="30">
        <v>0</v>
      </c>
      <c r="L7353" s="30">
        <f t="shared" si="4"/>
        <v>1</v>
      </c>
      <c r="M7353" s="52" t="str">
        <f t="shared" si="5"/>
        <v>агрегати не працюють</v>
      </c>
      <c r="O7353" s="30" t="str">
        <f t="shared" si="6"/>
        <v/>
      </c>
      <c r="P7353" s="30" t="str">
        <f t="shared" si="7"/>
        <v/>
      </c>
      <c r="Q7353" s="30" t="str">
        <f t="shared" si="8"/>
        <v/>
      </c>
      <c r="R7353" s="30" t="str">
        <f t="shared" si="9"/>
        <v/>
      </c>
      <c r="S7353" s="30" t="str">
        <f t="shared" si="10"/>
        <v/>
      </c>
      <c r="T7353" s="30" t="str">
        <f t="shared" si="11"/>
        <v/>
      </c>
      <c r="U7353" s="30" t="str">
        <f t="shared" si="12"/>
        <v/>
      </c>
    </row>
    <row r="7354" spans="2:21" ht="15.75" customHeight="1" x14ac:dyDescent="0.25">
      <c r="B7354" s="49" t="s">
        <v>396</v>
      </c>
      <c r="C7354" s="50" t="s">
        <v>398</v>
      </c>
      <c r="D7354" s="51" t="s">
        <v>74</v>
      </c>
      <c r="E7354" s="30">
        <v>695</v>
      </c>
      <c r="F7354" s="30">
        <v>1</v>
      </c>
      <c r="G7354" s="30">
        <v>96701</v>
      </c>
      <c r="H7354" s="30">
        <v>1</v>
      </c>
      <c r="I7354" s="30">
        <v>1</v>
      </c>
      <c r="J7354" s="30">
        <f t="shared" si="3"/>
        <v>0</v>
      </c>
      <c r="K7354" s="30">
        <v>1</v>
      </c>
      <c r="L7354" s="30">
        <f t="shared" si="4"/>
        <v>0</v>
      </c>
      <c r="M7354" s="52" t="str">
        <f t="shared" si="5"/>
        <v>OK</v>
      </c>
      <c r="O7354" s="30" t="str">
        <f t="shared" si="6"/>
        <v/>
      </c>
      <c r="P7354" s="30" t="str">
        <f t="shared" si="7"/>
        <v/>
      </c>
      <c r="Q7354" s="30">
        <f t="shared" si="8"/>
        <v>695</v>
      </c>
      <c r="R7354" s="30" t="str">
        <f t="shared" si="9"/>
        <v/>
      </c>
      <c r="S7354" s="30" t="str">
        <f t="shared" si="10"/>
        <v/>
      </c>
      <c r="T7354" s="30">
        <f t="shared" si="11"/>
        <v>96701</v>
      </c>
      <c r="U7354" s="30">
        <f t="shared" si="12"/>
        <v>67207195</v>
      </c>
    </row>
    <row r="7355" spans="2:21" ht="15.75" customHeight="1" x14ac:dyDescent="0.25">
      <c r="B7355" s="49" t="s">
        <v>396</v>
      </c>
      <c r="C7355" s="50" t="s">
        <v>398</v>
      </c>
      <c r="D7355" s="51" t="s">
        <v>75</v>
      </c>
      <c r="E7355" s="30">
        <v>0</v>
      </c>
      <c r="F7355" s="30">
        <f t="shared" si="1"/>
        <v>1</v>
      </c>
      <c r="G7355" s="30">
        <v>0</v>
      </c>
      <c r="H7355" s="30">
        <f t="shared" si="2"/>
        <v>1</v>
      </c>
      <c r="I7355" s="30">
        <v>1</v>
      </c>
      <c r="J7355" s="30">
        <f t="shared" si="3"/>
        <v>0</v>
      </c>
      <c r="K7355" s="30">
        <v>0</v>
      </c>
      <c r="L7355" s="30">
        <f t="shared" si="4"/>
        <v>1</v>
      </c>
      <c r="M7355" s="52" t="str">
        <f t="shared" si="5"/>
        <v>агрегати не працюють</v>
      </c>
      <c r="O7355" s="30" t="str">
        <f t="shared" si="6"/>
        <v/>
      </c>
      <c r="P7355" s="30" t="str">
        <f t="shared" si="7"/>
        <v/>
      </c>
      <c r="Q7355" s="30" t="str">
        <f t="shared" si="8"/>
        <v/>
      </c>
      <c r="R7355" s="30" t="str">
        <f t="shared" si="9"/>
        <v/>
      </c>
      <c r="S7355" s="30" t="str">
        <f t="shared" si="10"/>
        <v/>
      </c>
      <c r="T7355" s="30" t="str">
        <f t="shared" si="11"/>
        <v/>
      </c>
      <c r="U7355" s="30" t="str">
        <f t="shared" si="12"/>
        <v/>
      </c>
    </row>
    <row r="7356" spans="2:21" ht="15.75" customHeight="1" x14ac:dyDescent="0.25">
      <c r="B7356" s="49" t="s">
        <v>396</v>
      </c>
      <c r="C7356" s="50" t="s">
        <v>398</v>
      </c>
      <c r="D7356" s="51" t="s">
        <v>76</v>
      </c>
      <c r="E7356" s="30">
        <v>0</v>
      </c>
      <c r="F7356" s="30">
        <f t="shared" si="1"/>
        <v>1</v>
      </c>
      <c r="G7356" s="30">
        <v>0</v>
      </c>
      <c r="H7356" s="30">
        <f t="shared" si="2"/>
        <v>1</v>
      </c>
      <c r="I7356" s="30">
        <v>1</v>
      </c>
      <c r="J7356" s="30">
        <f t="shared" si="3"/>
        <v>0</v>
      </c>
      <c r="K7356" s="30">
        <v>0</v>
      </c>
      <c r="L7356" s="30">
        <f t="shared" si="4"/>
        <v>1</v>
      </c>
      <c r="M7356" s="52" t="str">
        <f t="shared" si="5"/>
        <v>агрегати не працюють</v>
      </c>
      <c r="O7356" s="30" t="str">
        <f t="shared" si="6"/>
        <v/>
      </c>
      <c r="P7356" s="30" t="str">
        <f t="shared" si="7"/>
        <v/>
      </c>
      <c r="Q7356" s="30" t="str">
        <f t="shared" si="8"/>
        <v/>
      </c>
      <c r="R7356" s="30" t="str">
        <f t="shared" si="9"/>
        <v/>
      </c>
      <c r="S7356" s="30" t="str">
        <f t="shared" si="10"/>
        <v/>
      </c>
      <c r="T7356" s="30" t="str">
        <f t="shared" si="11"/>
        <v/>
      </c>
      <c r="U7356" s="30" t="str">
        <f t="shared" si="12"/>
        <v/>
      </c>
    </row>
    <row r="7357" spans="2:21" ht="15.75" customHeight="1" x14ac:dyDescent="0.25">
      <c r="B7357" s="49" t="s">
        <v>396</v>
      </c>
      <c r="C7357" s="50" t="s">
        <v>398</v>
      </c>
      <c r="D7357" s="51" t="s">
        <v>77</v>
      </c>
      <c r="E7357" s="30">
        <v>0</v>
      </c>
      <c r="F7357" s="30">
        <f t="shared" si="1"/>
        <v>1</v>
      </c>
      <c r="G7357" s="30">
        <v>0</v>
      </c>
      <c r="H7357" s="30">
        <f t="shared" si="2"/>
        <v>1</v>
      </c>
      <c r="I7357" s="30">
        <v>1</v>
      </c>
      <c r="J7357" s="30">
        <f t="shared" si="3"/>
        <v>0</v>
      </c>
      <c r="K7357" s="30">
        <v>0</v>
      </c>
      <c r="L7357" s="30">
        <f t="shared" si="4"/>
        <v>1</v>
      </c>
      <c r="M7357" s="52" t="str">
        <f t="shared" si="5"/>
        <v>агрегати не працюють</v>
      </c>
      <c r="O7357" s="30" t="str">
        <f t="shared" si="6"/>
        <v/>
      </c>
      <c r="P7357" s="30" t="str">
        <f t="shared" si="7"/>
        <v/>
      </c>
      <c r="Q7357" s="30" t="str">
        <f t="shared" si="8"/>
        <v/>
      </c>
      <c r="R7357" s="30" t="str">
        <f t="shared" si="9"/>
        <v/>
      </c>
      <c r="S7357" s="30" t="str">
        <f t="shared" si="10"/>
        <v/>
      </c>
      <c r="T7357" s="30" t="str">
        <f t="shared" si="11"/>
        <v/>
      </c>
      <c r="U7357" s="30" t="str">
        <f t="shared" si="12"/>
        <v/>
      </c>
    </row>
    <row r="7358" spans="2:21" ht="15.75" customHeight="1" x14ac:dyDescent="0.25">
      <c r="B7358" s="49" t="s">
        <v>396</v>
      </c>
      <c r="C7358" s="50" t="s">
        <v>398</v>
      </c>
      <c r="D7358" s="51" t="s">
        <v>78</v>
      </c>
      <c r="E7358" s="30">
        <v>0</v>
      </c>
      <c r="F7358" s="30">
        <f t="shared" si="1"/>
        <v>1</v>
      </c>
      <c r="G7358" s="30">
        <v>0</v>
      </c>
      <c r="H7358" s="30">
        <f t="shared" si="2"/>
        <v>1</v>
      </c>
      <c r="I7358" s="30">
        <v>1</v>
      </c>
      <c r="J7358" s="30">
        <f t="shared" si="3"/>
        <v>0</v>
      </c>
      <c r="K7358" s="30">
        <v>0</v>
      </c>
      <c r="L7358" s="30">
        <f t="shared" si="4"/>
        <v>1</v>
      </c>
      <c r="M7358" s="52" t="str">
        <f t="shared" si="5"/>
        <v>агрегати не працюють</v>
      </c>
      <c r="O7358" s="30" t="str">
        <f t="shared" si="6"/>
        <v/>
      </c>
      <c r="P7358" s="30" t="str">
        <f t="shared" si="7"/>
        <v/>
      </c>
      <c r="Q7358" s="30" t="str">
        <f t="shared" si="8"/>
        <v/>
      </c>
      <c r="R7358" s="30" t="str">
        <f t="shared" si="9"/>
        <v/>
      </c>
      <c r="S7358" s="30" t="str">
        <f t="shared" si="10"/>
        <v/>
      </c>
      <c r="T7358" s="30" t="str">
        <f t="shared" si="11"/>
        <v/>
      </c>
      <c r="U7358" s="30" t="str">
        <f t="shared" si="12"/>
        <v/>
      </c>
    </row>
    <row r="7359" spans="2:21" ht="15.75" customHeight="1" x14ac:dyDescent="0.25">
      <c r="B7359" s="49" t="s">
        <v>396</v>
      </c>
      <c r="C7359" s="50" t="s">
        <v>398</v>
      </c>
      <c r="D7359" s="51" t="s">
        <v>79</v>
      </c>
      <c r="E7359" s="30">
        <v>0</v>
      </c>
      <c r="F7359" s="30">
        <f t="shared" si="1"/>
        <v>1</v>
      </c>
      <c r="G7359" s="30">
        <v>0</v>
      </c>
      <c r="H7359" s="30">
        <f t="shared" si="2"/>
        <v>1</v>
      </c>
      <c r="I7359" s="30">
        <v>1</v>
      </c>
      <c r="J7359" s="30">
        <f t="shared" si="3"/>
        <v>0</v>
      </c>
      <c r="K7359" s="30">
        <v>0</v>
      </c>
      <c r="L7359" s="30">
        <f t="shared" si="4"/>
        <v>1</v>
      </c>
      <c r="M7359" s="52" t="str">
        <f t="shared" si="5"/>
        <v>агрегати не працюють</v>
      </c>
      <c r="O7359" s="30" t="str">
        <f t="shared" si="6"/>
        <v/>
      </c>
      <c r="P7359" s="30" t="str">
        <f t="shared" si="7"/>
        <v/>
      </c>
      <c r="Q7359" s="30" t="str">
        <f t="shared" si="8"/>
        <v/>
      </c>
      <c r="R7359" s="30" t="str">
        <f t="shared" si="9"/>
        <v/>
      </c>
      <c r="S7359" s="30" t="str">
        <f t="shared" si="10"/>
        <v/>
      </c>
      <c r="T7359" s="30" t="str">
        <f t="shared" si="11"/>
        <v/>
      </c>
      <c r="U7359" s="30" t="str">
        <f t="shared" si="12"/>
        <v/>
      </c>
    </row>
    <row r="7360" spans="2:21" ht="15.75" customHeight="1" x14ac:dyDescent="0.25">
      <c r="B7360" s="49" t="s">
        <v>396</v>
      </c>
      <c r="C7360" s="50" t="s">
        <v>398</v>
      </c>
      <c r="D7360" s="51" t="s">
        <v>80</v>
      </c>
      <c r="E7360" s="30">
        <v>0</v>
      </c>
      <c r="F7360" s="30">
        <f t="shared" si="1"/>
        <v>1</v>
      </c>
      <c r="G7360" s="30">
        <v>0</v>
      </c>
      <c r="H7360" s="30">
        <f t="shared" si="2"/>
        <v>1</v>
      </c>
      <c r="I7360" s="30">
        <v>1</v>
      </c>
      <c r="J7360" s="30">
        <f t="shared" si="3"/>
        <v>0</v>
      </c>
      <c r="K7360" s="30">
        <v>0</v>
      </c>
      <c r="L7360" s="30">
        <f t="shared" si="4"/>
        <v>1</v>
      </c>
      <c r="M7360" s="52" t="str">
        <f t="shared" si="5"/>
        <v>агрегати не працюють</v>
      </c>
      <c r="O7360" s="30" t="str">
        <f t="shared" si="6"/>
        <v/>
      </c>
      <c r="P7360" s="30" t="str">
        <f t="shared" si="7"/>
        <v/>
      </c>
      <c r="Q7360" s="30" t="str">
        <f t="shared" si="8"/>
        <v/>
      </c>
      <c r="R7360" s="30" t="str">
        <f t="shared" si="9"/>
        <v/>
      </c>
      <c r="S7360" s="30" t="str">
        <f t="shared" si="10"/>
        <v/>
      </c>
      <c r="T7360" s="30" t="str">
        <f t="shared" si="11"/>
        <v/>
      </c>
      <c r="U7360" s="30" t="str">
        <f t="shared" si="12"/>
        <v/>
      </c>
    </row>
    <row r="7361" spans="2:21" ht="15.75" customHeight="1" x14ac:dyDescent="0.25">
      <c r="B7361" s="49" t="s">
        <v>396</v>
      </c>
      <c r="C7361" s="50" t="s">
        <v>398</v>
      </c>
      <c r="D7361" s="51" t="s">
        <v>81</v>
      </c>
      <c r="E7361" s="30">
        <v>0</v>
      </c>
      <c r="F7361" s="30">
        <f t="shared" si="1"/>
        <v>1</v>
      </c>
      <c r="G7361" s="30">
        <v>0</v>
      </c>
      <c r="H7361" s="30">
        <f t="shared" si="2"/>
        <v>1</v>
      </c>
      <c r="I7361" s="30">
        <v>1</v>
      </c>
      <c r="J7361" s="30">
        <f t="shared" si="3"/>
        <v>0</v>
      </c>
      <c r="K7361" s="30">
        <v>0</v>
      </c>
      <c r="L7361" s="30">
        <f t="shared" si="4"/>
        <v>1</v>
      </c>
      <c r="M7361" s="52" t="str">
        <f t="shared" si="5"/>
        <v>агрегати не працюють</v>
      </c>
      <c r="O7361" s="30" t="str">
        <f t="shared" si="6"/>
        <v/>
      </c>
      <c r="P7361" s="30" t="str">
        <f t="shared" si="7"/>
        <v/>
      </c>
      <c r="Q7361" s="30" t="str">
        <f t="shared" si="8"/>
        <v/>
      </c>
      <c r="R7361" s="30" t="str">
        <f t="shared" si="9"/>
        <v/>
      </c>
      <c r="S7361" s="30" t="str">
        <f t="shared" si="10"/>
        <v/>
      </c>
      <c r="T7361" s="30" t="str">
        <f t="shared" si="11"/>
        <v/>
      </c>
      <c r="U7361" s="30" t="str">
        <f t="shared" si="12"/>
        <v/>
      </c>
    </row>
    <row r="7362" spans="2:21" ht="15.75" customHeight="1" x14ac:dyDescent="0.25">
      <c r="B7362" s="49" t="s">
        <v>396</v>
      </c>
      <c r="C7362" s="50" t="s">
        <v>398</v>
      </c>
      <c r="D7362" s="51" t="s">
        <v>82</v>
      </c>
      <c r="E7362" s="30">
        <v>0</v>
      </c>
      <c r="F7362" s="30">
        <f t="shared" si="1"/>
        <v>1</v>
      </c>
      <c r="G7362" s="30">
        <v>0</v>
      </c>
      <c r="H7362" s="30">
        <f t="shared" si="2"/>
        <v>1</v>
      </c>
      <c r="I7362" s="30">
        <v>1</v>
      </c>
      <c r="J7362" s="30">
        <f t="shared" si="3"/>
        <v>0</v>
      </c>
      <c r="K7362" s="30">
        <v>0</v>
      </c>
      <c r="L7362" s="30">
        <f t="shared" si="4"/>
        <v>1</v>
      </c>
      <c r="M7362" s="52" t="str">
        <f t="shared" si="5"/>
        <v>агрегати не працюють</v>
      </c>
      <c r="O7362" s="30" t="str">
        <f t="shared" si="6"/>
        <v/>
      </c>
      <c r="P7362" s="30" t="str">
        <f t="shared" si="7"/>
        <v/>
      </c>
      <c r="Q7362" s="30" t="str">
        <f t="shared" si="8"/>
        <v/>
      </c>
      <c r="R7362" s="30" t="str">
        <f t="shared" si="9"/>
        <v/>
      </c>
      <c r="S7362" s="30" t="str">
        <f t="shared" si="10"/>
        <v/>
      </c>
      <c r="T7362" s="30" t="str">
        <f t="shared" si="11"/>
        <v/>
      </c>
      <c r="U7362" s="30" t="str">
        <f t="shared" si="12"/>
        <v/>
      </c>
    </row>
    <row r="7363" spans="2:21" ht="15.75" customHeight="1" x14ac:dyDescent="0.25">
      <c r="B7363" s="49" t="s">
        <v>396</v>
      </c>
      <c r="C7363" s="50" t="s">
        <v>398</v>
      </c>
      <c r="D7363" s="51" t="s">
        <v>83</v>
      </c>
      <c r="E7363" s="30">
        <v>1846</v>
      </c>
      <c r="F7363" s="30">
        <v>1</v>
      </c>
      <c r="G7363" s="30">
        <v>259717</v>
      </c>
      <c r="H7363" s="30">
        <v>1</v>
      </c>
      <c r="I7363" s="30">
        <v>1</v>
      </c>
      <c r="J7363" s="30">
        <f t="shared" si="3"/>
        <v>0</v>
      </c>
      <c r="K7363" s="30">
        <v>1</v>
      </c>
      <c r="L7363" s="30">
        <f t="shared" si="4"/>
        <v>0</v>
      </c>
      <c r="M7363" s="52" t="str">
        <f t="shared" si="5"/>
        <v>OK</v>
      </c>
      <c r="O7363" s="30" t="str">
        <f t="shared" si="6"/>
        <v/>
      </c>
      <c r="P7363" s="30" t="str">
        <f t="shared" si="7"/>
        <v/>
      </c>
      <c r="Q7363" s="30">
        <f t="shared" si="8"/>
        <v>1846</v>
      </c>
      <c r="R7363" s="30" t="str">
        <f t="shared" si="9"/>
        <v/>
      </c>
      <c r="S7363" s="30" t="str">
        <f t="shared" si="10"/>
        <v/>
      </c>
      <c r="T7363" s="30">
        <f t="shared" si="11"/>
        <v>259717</v>
      </c>
      <c r="U7363" s="30">
        <f t="shared" si="12"/>
        <v>479437582</v>
      </c>
    </row>
    <row r="7364" spans="2:21" ht="15.75" customHeight="1" x14ac:dyDescent="0.25">
      <c r="B7364" s="49" t="s">
        <v>396</v>
      </c>
      <c r="C7364" s="50" t="s">
        <v>399</v>
      </c>
      <c r="D7364" s="51" t="s">
        <v>60</v>
      </c>
      <c r="E7364" s="30">
        <v>1390</v>
      </c>
      <c r="F7364" s="30">
        <v>1</v>
      </c>
      <c r="G7364" s="30">
        <v>54047</v>
      </c>
      <c r="H7364" s="30">
        <v>0</v>
      </c>
      <c r="I7364" s="30">
        <v>1</v>
      </c>
      <c r="J7364" s="30">
        <f t="shared" si="3"/>
        <v>0</v>
      </c>
      <c r="K7364" s="30">
        <v>1</v>
      </c>
      <c r="L7364" s="30">
        <f t="shared" si="4"/>
        <v>0</v>
      </c>
      <c r="M7364" s="52" t="str">
        <f t="shared" si="5"/>
        <v>OK</v>
      </c>
      <c r="O7364" s="30" t="str">
        <f t="shared" si="6"/>
        <v/>
      </c>
      <c r="P7364" s="30" t="str">
        <f t="shared" si="7"/>
        <v/>
      </c>
      <c r="Q7364" s="30">
        <f t="shared" si="8"/>
        <v>1390</v>
      </c>
      <c r="R7364" s="30">
        <f t="shared" si="9"/>
        <v>54047</v>
      </c>
      <c r="S7364" s="30">
        <f t="shared" si="10"/>
        <v>64591.5697</v>
      </c>
      <c r="T7364" s="30">
        <f t="shared" si="11"/>
        <v>64591.5697</v>
      </c>
      <c r="U7364" s="30">
        <f t="shared" si="12"/>
        <v>89782281.883000001</v>
      </c>
    </row>
    <row r="7365" spans="2:21" ht="15.75" customHeight="1" x14ac:dyDescent="0.25">
      <c r="B7365" s="49" t="s">
        <v>396</v>
      </c>
      <c r="C7365" s="50" t="s">
        <v>399</v>
      </c>
      <c r="D7365" s="51" t="s">
        <v>61</v>
      </c>
      <c r="E7365" s="30">
        <v>0</v>
      </c>
      <c r="F7365" s="30">
        <f t="shared" si="1"/>
        <v>1</v>
      </c>
      <c r="G7365" s="30">
        <v>0</v>
      </c>
      <c r="H7365" s="30">
        <f t="shared" si="2"/>
        <v>1</v>
      </c>
      <c r="I7365" s="30">
        <v>1</v>
      </c>
      <c r="J7365" s="30">
        <f t="shared" si="3"/>
        <v>0</v>
      </c>
      <c r="K7365" s="30">
        <v>0</v>
      </c>
      <c r="L7365" s="30">
        <f t="shared" si="4"/>
        <v>1</v>
      </c>
      <c r="M7365" s="52" t="str">
        <f t="shared" si="5"/>
        <v>агрегати не працюють</v>
      </c>
      <c r="O7365" s="30" t="str">
        <f t="shared" si="6"/>
        <v/>
      </c>
      <c r="P7365" s="30" t="str">
        <f t="shared" si="7"/>
        <v/>
      </c>
      <c r="Q7365" s="30" t="str">
        <f t="shared" si="8"/>
        <v/>
      </c>
      <c r="R7365" s="30" t="str">
        <f t="shared" si="9"/>
        <v/>
      </c>
      <c r="S7365" s="30" t="str">
        <f t="shared" si="10"/>
        <v/>
      </c>
      <c r="T7365" s="30" t="str">
        <f t="shared" si="11"/>
        <v/>
      </c>
      <c r="U7365" s="30" t="str">
        <f t="shared" si="12"/>
        <v/>
      </c>
    </row>
    <row r="7366" spans="2:21" ht="15.75" customHeight="1" x14ac:dyDescent="0.25">
      <c r="B7366" s="49" t="s">
        <v>396</v>
      </c>
      <c r="C7366" s="50" t="s">
        <v>399</v>
      </c>
      <c r="D7366" s="51" t="s">
        <v>62</v>
      </c>
      <c r="E7366" s="30">
        <v>808</v>
      </c>
      <c r="F7366" s="30">
        <v>1</v>
      </c>
      <c r="G7366" s="30">
        <v>110238</v>
      </c>
      <c r="H7366" s="30">
        <v>1</v>
      </c>
      <c r="I7366" s="30">
        <v>1</v>
      </c>
      <c r="J7366" s="30">
        <f t="shared" si="3"/>
        <v>0</v>
      </c>
      <c r="K7366" s="30">
        <v>1</v>
      </c>
      <c r="L7366" s="30">
        <f t="shared" si="4"/>
        <v>0</v>
      </c>
      <c r="M7366" s="52" t="str">
        <f t="shared" si="5"/>
        <v>OK</v>
      </c>
      <c r="O7366" s="30" t="str">
        <f t="shared" si="6"/>
        <v/>
      </c>
      <c r="P7366" s="30" t="str">
        <f t="shared" si="7"/>
        <v/>
      </c>
      <c r="Q7366" s="30">
        <f t="shared" si="8"/>
        <v>808</v>
      </c>
      <c r="R7366" s="30" t="str">
        <f t="shared" si="9"/>
        <v/>
      </c>
      <c r="S7366" s="30" t="str">
        <f t="shared" si="10"/>
        <v/>
      </c>
      <c r="T7366" s="30">
        <f t="shared" si="11"/>
        <v>110238</v>
      </c>
      <c r="U7366" s="30">
        <f t="shared" si="12"/>
        <v>89072304</v>
      </c>
    </row>
    <row r="7367" spans="2:21" ht="15.75" customHeight="1" x14ac:dyDescent="0.25">
      <c r="B7367" s="49" t="s">
        <v>396</v>
      </c>
      <c r="C7367" s="50" t="s">
        <v>399</v>
      </c>
      <c r="D7367" s="51" t="s">
        <v>63</v>
      </c>
      <c r="E7367" s="30">
        <v>0</v>
      </c>
      <c r="F7367" s="30">
        <f t="shared" si="1"/>
        <v>1</v>
      </c>
      <c r="G7367" s="30">
        <v>0</v>
      </c>
      <c r="H7367" s="30">
        <f t="shared" si="2"/>
        <v>1</v>
      </c>
      <c r="I7367" s="30">
        <v>1</v>
      </c>
      <c r="J7367" s="30">
        <f t="shared" si="3"/>
        <v>0</v>
      </c>
      <c r="K7367" s="30">
        <v>0</v>
      </c>
      <c r="L7367" s="30">
        <f t="shared" si="4"/>
        <v>1</v>
      </c>
      <c r="M7367" s="52" t="str">
        <f t="shared" si="5"/>
        <v>агрегати не працюють</v>
      </c>
      <c r="O7367" s="30" t="str">
        <f t="shared" si="6"/>
        <v/>
      </c>
      <c r="P7367" s="30" t="str">
        <f t="shared" si="7"/>
        <v/>
      </c>
      <c r="Q7367" s="30" t="str">
        <f t="shared" si="8"/>
        <v/>
      </c>
      <c r="R7367" s="30" t="str">
        <f t="shared" si="9"/>
        <v/>
      </c>
      <c r="S7367" s="30" t="str">
        <f t="shared" si="10"/>
        <v/>
      </c>
      <c r="T7367" s="30" t="str">
        <f t="shared" si="11"/>
        <v/>
      </c>
      <c r="U7367" s="30" t="str">
        <f t="shared" si="12"/>
        <v/>
      </c>
    </row>
    <row r="7368" spans="2:21" ht="15.75" customHeight="1" x14ac:dyDescent="0.25">
      <c r="B7368" s="49" t="s">
        <v>396</v>
      </c>
      <c r="C7368" s="50" t="s">
        <v>399</v>
      </c>
      <c r="D7368" s="51" t="s">
        <v>64</v>
      </c>
      <c r="E7368" s="30">
        <v>970</v>
      </c>
      <c r="F7368" s="30">
        <v>0</v>
      </c>
      <c r="G7368" s="30">
        <v>195035</v>
      </c>
      <c r="H7368" s="30">
        <v>0</v>
      </c>
      <c r="I7368" s="30">
        <v>1</v>
      </c>
      <c r="J7368" s="30">
        <f t="shared" si="3"/>
        <v>0</v>
      </c>
      <c r="K7368" s="30">
        <v>1</v>
      </c>
      <c r="L7368" s="30">
        <f t="shared" si="4"/>
        <v>0</v>
      </c>
      <c r="M7368" s="52" t="str">
        <f t="shared" si="5"/>
        <v>OK</v>
      </c>
      <c r="O7368" s="30">
        <f t="shared" si="6"/>
        <v>970</v>
      </c>
      <c r="P7368" s="30">
        <f t="shared" si="7"/>
        <v>907.14400000000001</v>
      </c>
      <c r="Q7368" s="30">
        <f t="shared" si="8"/>
        <v>907.14400000000001</v>
      </c>
      <c r="R7368" s="30">
        <f t="shared" si="9"/>
        <v>195035</v>
      </c>
      <c r="S7368" s="30">
        <f t="shared" si="10"/>
        <v>233086.3285</v>
      </c>
      <c r="T7368" s="30">
        <f t="shared" si="11"/>
        <v>233086.3285</v>
      </c>
      <c r="U7368" s="30">
        <f t="shared" si="12"/>
        <v>211442864.380804</v>
      </c>
    </row>
    <row r="7369" spans="2:21" ht="15.75" customHeight="1" x14ac:dyDescent="0.25">
      <c r="B7369" s="49" t="s">
        <v>396</v>
      </c>
      <c r="C7369" s="50" t="s">
        <v>399</v>
      </c>
      <c r="D7369" s="51" t="s">
        <v>65</v>
      </c>
      <c r="E7369" s="30">
        <v>0</v>
      </c>
      <c r="F7369" s="30">
        <f t="shared" si="1"/>
        <v>1</v>
      </c>
      <c r="G7369" s="30">
        <v>0</v>
      </c>
      <c r="H7369" s="30">
        <f t="shared" si="2"/>
        <v>1</v>
      </c>
      <c r="I7369" s="30">
        <v>1</v>
      </c>
      <c r="J7369" s="30">
        <f t="shared" si="3"/>
        <v>0</v>
      </c>
      <c r="K7369" s="30">
        <v>0</v>
      </c>
      <c r="L7369" s="30">
        <f t="shared" si="4"/>
        <v>1</v>
      </c>
      <c r="M7369" s="52" t="str">
        <f t="shared" si="5"/>
        <v>агрегати не працюють</v>
      </c>
      <c r="O7369" s="30" t="str">
        <f t="shared" si="6"/>
        <v/>
      </c>
      <c r="P7369" s="30" t="str">
        <f t="shared" si="7"/>
        <v/>
      </c>
      <c r="Q7369" s="30" t="str">
        <f t="shared" si="8"/>
        <v/>
      </c>
      <c r="R7369" s="30" t="str">
        <f t="shared" si="9"/>
        <v/>
      </c>
      <c r="S7369" s="30" t="str">
        <f t="shared" si="10"/>
        <v/>
      </c>
      <c r="T7369" s="30" t="str">
        <f t="shared" si="11"/>
        <v/>
      </c>
      <c r="U7369" s="30" t="str">
        <f t="shared" si="12"/>
        <v/>
      </c>
    </row>
    <row r="7370" spans="2:21" ht="15.75" customHeight="1" x14ac:dyDescent="0.25">
      <c r="B7370" s="49" t="s">
        <v>396</v>
      </c>
      <c r="C7370" s="50" t="s">
        <v>399</v>
      </c>
      <c r="D7370" s="51" t="s">
        <v>66</v>
      </c>
      <c r="E7370" s="30">
        <v>1202</v>
      </c>
      <c r="F7370" s="30">
        <v>0</v>
      </c>
      <c r="G7370" s="30">
        <v>123836</v>
      </c>
      <c r="H7370" s="30">
        <v>1</v>
      </c>
      <c r="I7370" s="30">
        <v>1</v>
      </c>
      <c r="J7370" s="30">
        <f t="shared" si="3"/>
        <v>0</v>
      </c>
      <c r="K7370" s="30">
        <v>1</v>
      </c>
      <c r="L7370" s="30">
        <f t="shared" si="4"/>
        <v>0</v>
      </c>
      <c r="M7370" s="52" t="str">
        <f t="shared" si="5"/>
        <v>OK</v>
      </c>
      <c r="O7370" s="30">
        <f t="shared" si="6"/>
        <v>1202</v>
      </c>
      <c r="P7370" s="30">
        <f t="shared" si="7"/>
        <v>1124.1104</v>
      </c>
      <c r="Q7370" s="30">
        <f t="shared" si="8"/>
        <v>1124.1104</v>
      </c>
      <c r="R7370" s="30" t="str">
        <f t="shared" si="9"/>
        <v/>
      </c>
      <c r="S7370" s="30" t="str">
        <f t="shared" si="10"/>
        <v/>
      </c>
      <c r="T7370" s="30">
        <f t="shared" si="11"/>
        <v>123836</v>
      </c>
      <c r="U7370" s="30">
        <f t="shared" si="12"/>
        <v>139205335.49439999</v>
      </c>
    </row>
    <row r="7371" spans="2:21" ht="15.75" customHeight="1" x14ac:dyDescent="0.25">
      <c r="B7371" s="49" t="s">
        <v>396</v>
      </c>
      <c r="C7371" s="50" t="s">
        <v>399</v>
      </c>
      <c r="D7371" s="51" t="s">
        <v>67</v>
      </c>
      <c r="E7371" s="30">
        <v>1891</v>
      </c>
      <c r="F7371" s="30">
        <v>0</v>
      </c>
      <c r="G7371" s="30">
        <v>147013</v>
      </c>
      <c r="H7371" s="30">
        <v>0</v>
      </c>
      <c r="I7371" s="30">
        <v>1</v>
      </c>
      <c r="J7371" s="30">
        <f t="shared" si="3"/>
        <v>0</v>
      </c>
      <c r="K7371" s="30">
        <v>1</v>
      </c>
      <c r="L7371" s="30">
        <f t="shared" si="4"/>
        <v>0</v>
      </c>
      <c r="M7371" s="52" t="str">
        <f t="shared" si="5"/>
        <v>OK</v>
      </c>
      <c r="O7371" s="30">
        <f t="shared" si="6"/>
        <v>1891</v>
      </c>
      <c r="P7371" s="30">
        <f t="shared" si="7"/>
        <v>1768.4632000000001</v>
      </c>
      <c r="Q7371" s="30">
        <f t="shared" si="8"/>
        <v>1768.4632000000001</v>
      </c>
      <c r="R7371" s="30">
        <f t="shared" si="9"/>
        <v>147013</v>
      </c>
      <c r="S7371" s="30">
        <f t="shared" si="10"/>
        <v>175695.23630000002</v>
      </c>
      <c r="T7371" s="30">
        <f t="shared" si="11"/>
        <v>175695.23630000002</v>
      </c>
      <c r="U7371" s="30">
        <f t="shared" si="12"/>
        <v>310710559.81185424</v>
      </c>
    </row>
    <row r="7372" spans="2:21" ht="15.75" customHeight="1" x14ac:dyDescent="0.25">
      <c r="B7372" s="49" t="s">
        <v>396</v>
      </c>
      <c r="C7372" s="50" t="s">
        <v>399</v>
      </c>
      <c r="D7372" s="51" t="s">
        <v>68</v>
      </c>
      <c r="E7372" s="30">
        <v>0</v>
      </c>
      <c r="F7372" s="30">
        <f t="shared" si="1"/>
        <v>1</v>
      </c>
      <c r="G7372" s="30">
        <v>0</v>
      </c>
      <c r="H7372" s="30">
        <f t="shared" si="2"/>
        <v>1</v>
      </c>
      <c r="I7372" s="30">
        <v>1</v>
      </c>
      <c r="J7372" s="30">
        <f t="shared" si="3"/>
        <v>0</v>
      </c>
      <c r="K7372" s="30">
        <v>0</v>
      </c>
      <c r="L7372" s="30">
        <f t="shared" si="4"/>
        <v>1</v>
      </c>
      <c r="M7372" s="52" t="str">
        <f t="shared" si="5"/>
        <v>агрегати не працюють</v>
      </c>
      <c r="O7372" s="30" t="str">
        <f t="shared" si="6"/>
        <v/>
      </c>
      <c r="P7372" s="30" t="str">
        <f t="shared" si="7"/>
        <v/>
      </c>
      <c r="Q7372" s="30" t="str">
        <f t="shared" si="8"/>
        <v/>
      </c>
      <c r="R7372" s="30" t="str">
        <f t="shared" si="9"/>
        <v/>
      </c>
      <c r="S7372" s="30" t="str">
        <f t="shared" si="10"/>
        <v/>
      </c>
      <c r="T7372" s="30" t="str">
        <f t="shared" si="11"/>
        <v/>
      </c>
      <c r="U7372" s="30" t="str">
        <f t="shared" si="12"/>
        <v/>
      </c>
    </row>
    <row r="7373" spans="2:21" ht="15.75" customHeight="1" x14ac:dyDescent="0.25">
      <c r="B7373" s="49" t="s">
        <v>396</v>
      </c>
      <c r="C7373" s="50" t="s">
        <v>399</v>
      </c>
      <c r="D7373" s="51" t="s">
        <v>69</v>
      </c>
      <c r="E7373" s="30">
        <v>1742</v>
      </c>
      <c r="F7373" s="30">
        <v>0</v>
      </c>
      <c r="G7373" s="30">
        <v>129586</v>
      </c>
      <c r="H7373" s="30">
        <v>0</v>
      </c>
      <c r="I7373" s="30">
        <v>1</v>
      </c>
      <c r="J7373" s="30">
        <f t="shared" si="3"/>
        <v>0</v>
      </c>
      <c r="K7373" s="30">
        <v>1</v>
      </c>
      <c r="L7373" s="30">
        <f t="shared" si="4"/>
        <v>0</v>
      </c>
      <c r="M7373" s="52" t="str">
        <f t="shared" si="5"/>
        <v>OK</v>
      </c>
      <c r="O7373" s="30">
        <f t="shared" si="6"/>
        <v>1742</v>
      </c>
      <c r="P7373" s="30">
        <f t="shared" si="7"/>
        <v>1629.1184000000001</v>
      </c>
      <c r="Q7373" s="30">
        <f t="shared" si="8"/>
        <v>1629.1184000000001</v>
      </c>
      <c r="R7373" s="30">
        <f t="shared" si="9"/>
        <v>129586</v>
      </c>
      <c r="S7373" s="30">
        <f t="shared" si="10"/>
        <v>154868.2286</v>
      </c>
      <c r="T7373" s="30">
        <f t="shared" si="11"/>
        <v>154868.2286</v>
      </c>
      <c r="U7373" s="30">
        <f t="shared" si="12"/>
        <v>252298680.78766626</v>
      </c>
    </row>
    <row r="7374" spans="2:21" ht="15.75" customHeight="1" x14ac:dyDescent="0.25">
      <c r="B7374" s="49" t="s">
        <v>396</v>
      </c>
      <c r="C7374" s="50" t="s">
        <v>399</v>
      </c>
      <c r="D7374" s="51" t="s">
        <v>70</v>
      </c>
      <c r="E7374" s="30">
        <v>530</v>
      </c>
      <c r="F7374" s="30">
        <v>1</v>
      </c>
      <c r="G7374" s="30">
        <v>196594</v>
      </c>
      <c r="H7374" s="30">
        <v>0</v>
      </c>
      <c r="I7374" s="30">
        <v>1</v>
      </c>
      <c r="J7374" s="30">
        <f t="shared" si="3"/>
        <v>0</v>
      </c>
      <c r="K7374" s="30">
        <v>1</v>
      </c>
      <c r="L7374" s="30">
        <f t="shared" si="4"/>
        <v>0</v>
      </c>
      <c r="M7374" s="52" t="str">
        <f t="shared" si="5"/>
        <v>OK</v>
      </c>
      <c r="O7374" s="30" t="str">
        <f t="shared" si="6"/>
        <v/>
      </c>
      <c r="P7374" s="30" t="str">
        <f t="shared" si="7"/>
        <v/>
      </c>
      <c r="Q7374" s="30">
        <f t="shared" si="8"/>
        <v>530</v>
      </c>
      <c r="R7374" s="30">
        <f t="shared" si="9"/>
        <v>196594</v>
      </c>
      <c r="S7374" s="30">
        <f t="shared" si="10"/>
        <v>234949.48940000002</v>
      </c>
      <c r="T7374" s="30">
        <f t="shared" si="11"/>
        <v>234949.48940000002</v>
      </c>
      <c r="U7374" s="30">
        <f t="shared" si="12"/>
        <v>124523229.38200001</v>
      </c>
    </row>
    <row r="7375" spans="2:21" ht="15.75" customHeight="1" x14ac:dyDescent="0.25">
      <c r="B7375" s="49" t="s">
        <v>396</v>
      </c>
      <c r="C7375" s="50" t="s">
        <v>399</v>
      </c>
      <c r="D7375" s="51" t="s">
        <v>71</v>
      </c>
      <c r="E7375" s="30">
        <v>0</v>
      </c>
      <c r="F7375" s="30">
        <f t="shared" si="1"/>
        <v>1</v>
      </c>
      <c r="G7375" s="30">
        <v>0</v>
      </c>
      <c r="H7375" s="30">
        <f t="shared" si="2"/>
        <v>1</v>
      </c>
      <c r="I7375" s="30">
        <v>1</v>
      </c>
      <c r="J7375" s="30">
        <f t="shared" si="3"/>
        <v>0</v>
      </c>
      <c r="K7375" s="30">
        <v>0</v>
      </c>
      <c r="L7375" s="30">
        <f t="shared" si="4"/>
        <v>1</v>
      </c>
      <c r="M7375" s="52" t="str">
        <f t="shared" si="5"/>
        <v>агрегати не працюють</v>
      </c>
      <c r="O7375" s="30" t="str">
        <f t="shared" si="6"/>
        <v/>
      </c>
      <c r="P7375" s="30" t="str">
        <f t="shared" si="7"/>
        <v/>
      </c>
      <c r="Q7375" s="30" t="str">
        <f t="shared" si="8"/>
        <v/>
      </c>
      <c r="R7375" s="30" t="str">
        <f t="shared" si="9"/>
        <v/>
      </c>
      <c r="S7375" s="30" t="str">
        <f t="shared" si="10"/>
        <v/>
      </c>
      <c r="T7375" s="30" t="str">
        <f t="shared" si="11"/>
        <v/>
      </c>
      <c r="U7375" s="30" t="str">
        <f t="shared" si="12"/>
        <v/>
      </c>
    </row>
    <row r="7376" spans="2:21" ht="15.75" customHeight="1" x14ac:dyDescent="0.25">
      <c r="B7376" s="49" t="s">
        <v>396</v>
      </c>
      <c r="C7376" s="50" t="s">
        <v>399</v>
      </c>
      <c r="D7376" s="51" t="s">
        <v>72</v>
      </c>
      <c r="E7376" s="30">
        <v>0</v>
      </c>
      <c r="F7376" s="30">
        <f t="shared" si="1"/>
        <v>1</v>
      </c>
      <c r="G7376" s="30">
        <v>0</v>
      </c>
      <c r="H7376" s="30">
        <f t="shared" si="2"/>
        <v>1</v>
      </c>
      <c r="I7376" s="30">
        <v>1</v>
      </c>
      <c r="J7376" s="30">
        <f t="shared" si="3"/>
        <v>0</v>
      </c>
      <c r="K7376" s="30">
        <v>0</v>
      </c>
      <c r="L7376" s="30">
        <f t="shared" si="4"/>
        <v>1</v>
      </c>
      <c r="M7376" s="52" t="str">
        <f t="shared" si="5"/>
        <v>агрегати не працюють</v>
      </c>
      <c r="O7376" s="30" t="str">
        <f t="shared" si="6"/>
        <v/>
      </c>
      <c r="P7376" s="30" t="str">
        <f t="shared" si="7"/>
        <v/>
      </c>
      <c r="Q7376" s="30" t="str">
        <f t="shared" si="8"/>
        <v/>
      </c>
      <c r="R7376" s="30" t="str">
        <f t="shared" si="9"/>
        <v/>
      </c>
      <c r="S7376" s="30" t="str">
        <f t="shared" si="10"/>
        <v/>
      </c>
      <c r="T7376" s="30" t="str">
        <f t="shared" si="11"/>
        <v/>
      </c>
      <c r="U7376" s="30" t="str">
        <f t="shared" si="12"/>
        <v/>
      </c>
    </row>
    <row r="7377" spans="2:21" ht="15.75" customHeight="1" x14ac:dyDescent="0.25">
      <c r="B7377" s="49" t="s">
        <v>396</v>
      </c>
      <c r="C7377" s="50" t="s">
        <v>399</v>
      </c>
      <c r="D7377" s="51" t="s">
        <v>73</v>
      </c>
      <c r="E7377" s="30">
        <v>0</v>
      </c>
      <c r="F7377" s="30">
        <f t="shared" si="1"/>
        <v>1</v>
      </c>
      <c r="G7377" s="30">
        <v>0</v>
      </c>
      <c r="H7377" s="30">
        <f t="shared" si="2"/>
        <v>1</v>
      </c>
      <c r="I7377" s="30">
        <v>1</v>
      </c>
      <c r="J7377" s="30">
        <f t="shared" si="3"/>
        <v>0</v>
      </c>
      <c r="K7377" s="30">
        <v>0</v>
      </c>
      <c r="L7377" s="30">
        <f t="shared" si="4"/>
        <v>1</v>
      </c>
      <c r="M7377" s="52" t="str">
        <f t="shared" si="5"/>
        <v>агрегати не працюють</v>
      </c>
      <c r="O7377" s="30" t="str">
        <f t="shared" si="6"/>
        <v/>
      </c>
      <c r="P7377" s="30" t="str">
        <f t="shared" si="7"/>
        <v/>
      </c>
      <c r="Q7377" s="30" t="str">
        <f t="shared" si="8"/>
        <v/>
      </c>
      <c r="R7377" s="30" t="str">
        <f t="shared" si="9"/>
        <v/>
      </c>
      <c r="S7377" s="30" t="str">
        <f t="shared" si="10"/>
        <v/>
      </c>
      <c r="T7377" s="30" t="str">
        <f t="shared" si="11"/>
        <v/>
      </c>
      <c r="U7377" s="30" t="str">
        <f t="shared" si="12"/>
        <v/>
      </c>
    </row>
    <row r="7378" spans="2:21" ht="15.75" customHeight="1" x14ac:dyDescent="0.25">
      <c r="B7378" s="49" t="s">
        <v>396</v>
      </c>
      <c r="C7378" s="50" t="s">
        <v>399</v>
      </c>
      <c r="D7378" s="51" t="s">
        <v>74</v>
      </c>
      <c r="E7378" s="30">
        <v>989</v>
      </c>
      <c r="F7378" s="30">
        <v>0</v>
      </c>
      <c r="G7378" s="30">
        <v>240700</v>
      </c>
      <c r="H7378" s="30">
        <v>1</v>
      </c>
      <c r="I7378" s="30">
        <v>1</v>
      </c>
      <c r="J7378" s="30">
        <f t="shared" si="3"/>
        <v>0</v>
      </c>
      <c r="K7378" s="30">
        <v>1</v>
      </c>
      <c r="L7378" s="30">
        <f t="shared" si="4"/>
        <v>0</v>
      </c>
      <c r="M7378" s="52" t="str">
        <f t="shared" si="5"/>
        <v>OK</v>
      </c>
      <c r="O7378" s="30">
        <f t="shared" si="6"/>
        <v>989</v>
      </c>
      <c r="P7378" s="30">
        <f t="shared" si="7"/>
        <v>924.91280000000006</v>
      </c>
      <c r="Q7378" s="30">
        <f t="shared" si="8"/>
        <v>924.91280000000006</v>
      </c>
      <c r="R7378" s="30" t="str">
        <f t="shared" si="9"/>
        <v/>
      </c>
      <c r="S7378" s="30" t="str">
        <f t="shared" si="10"/>
        <v/>
      </c>
      <c r="T7378" s="30">
        <f t="shared" si="11"/>
        <v>240700</v>
      </c>
      <c r="U7378" s="30">
        <f t="shared" si="12"/>
        <v>222626510.96000001</v>
      </c>
    </row>
    <row r="7379" spans="2:21" ht="15.75" customHeight="1" x14ac:dyDescent="0.25">
      <c r="B7379" s="49" t="s">
        <v>396</v>
      </c>
      <c r="C7379" s="50" t="s">
        <v>399</v>
      </c>
      <c r="D7379" s="51" t="s">
        <v>75</v>
      </c>
      <c r="E7379" s="30">
        <v>0</v>
      </c>
      <c r="F7379" s="30">
        <f t="shared" si="1"/>
        <v>1</v>
      </c>
      <c r="G7379" s="30">
        <v>0</v>
      </c>
      <c r="H7379" s="30">
        <f t="shared" si="2"/>
        <v>1</v>
      </c>
      <c r="I7379" s="30">
        <v>1</v>
      </c>
      <c r="J7379" s="30">
        <f t="shared" si="3"/>
        <v>0</v>
      </c>
      <c r="K7379" s="30">
        <v>0</v>
      </c>
      <c r="L7379" s="30">
        <f t="shared" si="4"/>
        <v>1</v>
      </c>
      <c r="M7379" s="52" t="str">
        <f t="shared" si="5"/>
        <v>агрегати не працюють</v>
      </c>
      <c r="O7379" s="30" t="str">
        <f t="shared" si="6"/>
        <v/>
      </c>
      <c r="P7379" s="30" t="str">
        <f t="shared" si="7"/>
        <v/>
      </c>
      <c r="Q7379" s="30" t="str">
        <f t="shared" si="8"/>
        <v/>
      </c>
      <c r="R7379" s="30" t="str">
        <f t="shared" si="9"/>
        <v/>
      </c>
      <c r="S7379" s="30" t="str">
        <f t="shared" si="10"/>
        <v/>
      </c>
      <c r="T7379" s="30" t="str">
        <f t="shared" si="11"/>
        <v/>
      </c>
      <c r="U7379" s="30" t="str">
        <f t="shared" si="12"/>
        <v/>
      </c>
    </row>
    <row r="7380" spans="2:21" ht="15.75" customHeight="1" x14ac:dyDescent="0.25">
      <c r="B7380" s="49" t="s">
        <v>396</v>
      </c>
      <c r="C7380" s="50" t="s">
        <v>399</v>
      </c>
      <c r="D7380" s="51" t="s">
        <v>76</v>
      </c>
      <c r="E7380" s="30">
        <v>1529</v>
      </c>
      <c r="F7380" s="30">
        <v>0</v>
      </c>
      <c r="G7380" s="30">
        <v>296366</v>
      </c>
      <c r="H7380" s="30">
        <v>1</v>
      </c>
      <c r="I7380" s="30">
        <v>1</v>
      </c>
      <c r="J7380" s="30">
        <f t="shared" si="3"/>
        <v>0</v>
      </c>
      <c r="K7380" s="30">
        <v>1</v>
      </c>
      <c r="L7380" s="30">
        <f t="shared" si="4"/>
        <v>0</v>
      </c>
      <c r="M7380" s="52" t="str">
        <f t="shared" si="5"/>
        <v>OK</v>
      </c>
      <c r="O7380" s="30">
        <f t="shared" si="6"/>
        <v>1529</v>
      </c>
      <c r="P7380" s="30">
        <f t="shared" si="7"/>
        <v>1429.9208000000001</v>
      </c>
      <c r="Q7380" s="30">
        <f t="shared" si="8"/>
        <v>1429.9208000000001</v>
      </c>
      <c r="R7380" s="30" t="str">
        <f t="shared" si="9"/>
        <v/>
      </c>
      <c r="S7380" s="30" t="str">
        <f t="shared" si="10"/>
        <v/>
      </c>
      <c r="T7380" s="30">
        <f t="shared" si="11"/>
        <v>296366</v>
      </c>
      <c r="U7380" s="30">
        <f t="shared" si="12"/>
        <v>423779907.81280005</v>
      </c>
    </row>
    <row r="7381" spans="2:21" ht="15.75" customHeight="1" x14ac:dyDescent="0.25">
      <c r="B7381" s="49" t="s">
        <v>396</v>
      </c>
      <c r="C7381" s="50" t="s">
        <v>399</v>
      </c>
      <c r="D7381" s="51" t="s">
        <v>77</v>
      </c>
      <c r="E7381" s="30">
        <v>919</v>
      </c>
      <c r="F7381" s="30">
        <v>0</v>
      </c>
      <c r="G7381" s="30">
        <v>44058</v>
      </c>
      <c r="H7381" s="30">
        <v>0</v>
      </c>
      <c r="I7381" s="30">
        <v>1</v>
      </c>
      <c r="J7381" s="30">
        <f t="shared" si="3"/>
        <v>0</v>
      </c>
      <c r="K7381" s="30">
        <v>1</v>
      </c>
      <c r="L7381" s="30">
        <f t="shared" si="4"/>
        <v>0</v>
      </c>
      <c r="M7381" s="52" t="str">
        <f t="shared" si="5"/>
        <v>OK</v>
      </c>
      <c r="O7381" s="30">
        <f t="shared" si="6"/>
        <v>919</v>
      </c>
      <c r="P7381" s="30">
        <f t="shared" si="7"/>
        <v>859.44880000000001</v>
      </c>
      <c r="Q7381" s="30">
        <f t="shared" si="8"/>
        <v>859.44880000000001</v>
      </c>
      <c r="R7381" s="30">
        <f t="shared" si="9"/>
        <v>44058</v>
      </c>
      <c r="S7381" s="30">
        <f t="shared" si="10"/>
        <v>52653.715800000005</v>
      </c>
      <c r="T7381" s="30">
        <f t="shared" si="11"/>
        <v>52653.715800000005</v>
      </c>
      <c r="U7381" s="30">
        <f t="shared" si="12"/>
        <v>45253172.859851047</v>
      </c>
    </row>
    <row r="7382" spans="2:21" ht="15.75" customHeight="1" x14ac:dyDescent="0.25">
      <c r="B7382" s="49" t="s">
        <v>396</v>
      </c>
      <c r="C7382" s="50" t="s">
        <v>399</v>
      </c>
      <c r="D7382" s="51" t="s">
        <v>78</v>
      </c>
      <c r="E7382" s="30">
        <v>1282</v>
      </c>
      <c r="F7382" s="30">
        <v>1</v>
      </c>
      <c r="G7382" s="30">
        <v>61094</v>
      </c>
      <c r="H7382" s="30">
        <v>1</v>
      </c>
      <c r="I7382" s="30">
        <v>1</v>
      </c>
      <c r="J7382" s="30">
        <f t="shared" si="3"/>
        <v>0</v>
      </c>
      <c r="K7382" s="30">
        <v>1</v>
      </c>
      <c r="L7382" s="30">
        <f t="shared" si="4"/>
        <v>0</v>
      </c>
      <c r="M7382" s="52" t="str">
        <f t="shared" si="5"/>
        <v>OK</v>
      </c>
      <c r="O7382" s="30" t="str">
        <f t="shared" si="6"/>
        <v/>
      </c>
      <c r="P7382" s="30" t="str">
        <f t="shared" si="7"/>
        <v/>
      </c>
      <c r="Q7382" s="30">
        <f t="shared" si="8"/>
        <v>1282</v>
      </c>
      <c r="R7382" s="30" t="str">
        <f t="shared" si="9"/>
        <v/>
      </c>
      <c r="S7382" s="30" t="str">
        <f t="shared" si="10"/>
        <v/>
      </c>
      <c r="T7382" s="30">
        <f t="shared" si="11"/>
        <v>61094</v>
      </c>
      <c r="U7382" s="30">
        <f t="shared" si="12"/>
        <v>78322508</v>
      </c>
    </row>
    <row r="7383" spans="2:21" ht="15.75" customHeight="1" x14ac:dyDescent="0.25">
      <c r="B7383" s="49" t="s">
        <v>396</v>
      </c>
      <c r="C7383" s="50" t="s">
        <v>399</v>
      </c>
      <c r="D7383" s="51" t="s">
        <v>79</v>
      </c>
      <c r="E7383" s="30">
        <v>1665</v>
      </c>
      <c r="F7383" s="30">
        <v>0</v>
      </c>
      <c r="G7383" s="30">
        <v>277339</v>
      </c>
      <c r="H7383" s="30">
        <v>0</v>
      </c>
      <c r="I7383" s="30">
        <v>1</v>
      </c>
      <c r="J7383" s="30">
        <f t="shared" si="3"/>
        <v>0</v>
      </c>
      <c r="K7383" s="30">
        <v>1</v>
      </c>
      <c r="L7383" s="30">
        <f t="shared" si="4"/>
        <v>0</v>
      </c>
      <c r="M7383" s="52" t="str">
        <f t="shared" si="5"/>
        <v>OK</v>
      </c>
      <c r="O7383" s="30">
        <f t="shared" si="6"/>
        <v>1665</v>
      </c>
      <c r="P7383" s="30">
        <f t="shared" si="7"/>
        <v>1557.1079999999999</v>
      </c>
      <c r="Q7383" s="30">
        <f t="shared" si="8"/>
        <v>1557.1079999999999</v>
      </c>
      <c r="R7383" s="30">
        <f t="shared" si="9"/>
        <v>277339</v>
      </c>
      <c r="S7383" s="30">
        <f t="shared" si="10"/>
        <v>331447.83890000003</v>
      </c>
      <c r="T7383" s="30">
        <f t="shared" si="11"/>
        <v>331447.83890000003</v>
      </c>
      <c r="U7383" s="30">
        <f t="shared" si="12"/>
        <v>516100081.53390121</v>
      </c>
    </row>
    <row r="7384" spans="2:21" ht="15.75" customHeight="1" x14ac:dyDescent="0.25">
      <c r="B7384" s="49" t="s">
        <v>396</v>
      </c>
      <c r="C7384" s="50" t="s">
        <v>399</v>
      </c>
      <c r="D7384" s="51" t="s">
        <v>80</v>
      </c>
      <c r="E7384" s="30">
        <v>612</v>
      </c>
      <c r="F7384" s="30">
        <v>1</v>
      </c>
      <c r="G7384" s="30">
        <v>172836</v>
      </c>
      <c r="H7384" s="30">
        <v>1</v>
      </c>
      <c r="I7384" s="30">
        <v>1</v>
      </c>
      <c r="J7384" s="30">
        <f t="shared" si="3"/>
        <v>0</v>
      </c>
      <c r="K7384" s="30">
        <v>1</v>
      </c>
      <c r="L7384" s="30">
        <f t="shared" si="4"/>
        <v>0</v>
      </c>
      <c r="M7384" s="52" t="str">
        <f t="shared" si="5"/>
        <v>OK</v>
      </c>
      <c r="O7384" s="30" t="str">
        <f t="shared" si="6"/>
        <v/>
      </c>
      <c r="P7384" s="30" t="str">
        <f t="shared" si="7"/>
        <v/>
      </c>
      <c r="Q7384" s="30">
        <f t="shared" si="8"/>
        <v>612</v>
      </c>
      <c r="R7384" s="30" t="str">
        <f t="shared" si="9"/>
        <v/>
      </c>
      <c r="S7384" s="30" t="str">
        <f t="shared" si="10"/>
        <v/>
      </c>
      <c r="T7384" s="30">
        <f t="shared" si="11"/>
        <v>172836</v>
      </c>
      <c r="U7384" s="30">
        <f t="shared" si="12"/>
        <v>105775632</v>
      </c>
    </row>
    <row r="7385" spans="2:21" ht="15.75" customHeight="1" x14ac:dyDescent="0.25">
      <c r="B7385" s="49" t="s">
        <v>396</v>
      </c>
      <c r="C7385" s="50" t="s">
        <v>399</v>
      </c>
      <c r="D7385" s="51" t="s">
        <v>81</v>
      </c>
      <c r="E7385" s="30">
        <v>0</v>
      </c>
      <c r="F7385" s="30">
        <f t="shared" si="1"/>
        <v>1</v>
      </c>
      <c r="G7385" s="30">
        <v>0</v>
      </c>
      <c r="H7385" s="30">
        <f t="shared" si="2"/>
        <v>1</v>
      </c>
      <c r="I7385" s="30">
        <v>1</v>
      </c>
      <c r="J7385" s="30">
        <f t="shared" si="3"/>
        <v>0</v>
      </c>
      <c r="K7385" s="30">
        <v>0</v>
      </c>
      <c r="L7385" s="30">
        <f t="shared" si="4"/>
        <v>1</v>
      </c>
      <c r="M7385" s="52" t="str">
        <f t="shared" si="5"/>
        <v>агрегати не працюють</v>
      </c>
      <c r="O7385" s="30" t="str">
        <f t="shared" si="6"/>
        <v/>
      </c>
      <c r="P7385" s="30" t="str">
        <f t="shared" si="7"/>
        <v/>
      </c>
      <c r="Q7385" s="30" t="str">
        <f t="shared" si="8"/>
        <v/>
      </c>
      <c r="R7385" s="30" t="str">
        <f t="shared" si="9"/>
        <v/>
      </c>
      <c r="S7385" s="30" t="str">
        <f t="shared" si="10"/>
        <v/>
      </c>
      <c r="T7385" s="30" t="str">
        <f t="shared" si="11"/>
        <v/>
      </c>
      <c r="U7385" s="30" t="str">
        <f t="shared" si="12"/>
        <v/>
      </c>
    </row>
    <row r="7386" spans="2:21" ht="15.75" customHeight="1" x14ac:dyDescent="0.25">
      <c r="B7386" s="49" t="s">
        <v>396</v>
      </c>
      <c r="C7386" s="50" t="s">
        <v>399</v>
      </c>
      <c r="D7386" s="51" t="s">
        <v>82</v>
      </c>
      <c r="E7386" s="30">
        <v>0</v>
      </c>
      <c r="F7386" s="30">
        <f t="shared" si="1"/>
        <v>1</v>
      </c>
      <c r="G7386" s="30">
        <v>0</v>
      </c>
      <c r="H7386" s="30">
        <f t="shared" si="2"/>
        <v>1</v>
      </c>
      <c r="I7386" s="30">
        <v>1</v>
      </c>
      <c r="J7386" s="30">
        <f t="shared" si="3"/>
        <v>0</v>
      </c>
      <c r="K7386" s="30">
        <v>0</v>
      </c>
      <c r="L7386" s="30">
        <f t="shared" si="4"/>
        <v>1</v>
      </c>
      <c r="M7386" s="52" t="str">
        <f t="shared" si="5"/>
        <v>агрегати не працюють</v>
      </c>
      <c r="O7386" s="30" t="str">
        <f t="shared" si="6"/>
        <v/>
      </c>
      <c r="P7386" s="30" t="str">
        <f t="shared" si="7"/>
        <v/>
      </c>
      <c r="Q7386" s="30" t="str">
        <f t="shared" si="8"/>
        <v/>
      </c>
      <c r="R7386" s="30" t="str">
        <f t="shared" si="9"/>
        <v/>
      </c>
      <c r="S7386" s="30" t="str">
        <f t="shared" si="10"/>
        <v/>
      </c>
      <c r="T7386" s="30" t="str">
        <f t="shared" si="11"/>
        <v/>
      </c>
      <c r="U7386" s="30" t="str">
        <f t="shared" si="12"/>
        <v/>
      </c>
    </row>
    <row r="7387" spans="2:21" ht="15.75" customHeight="1" x14ac:dyDescent="0.25">
      <c r="B7387" s="49" t="s">
        <v>396</v>
      </c>
      <c r="C7387" s="50" t="s">
        <v>399</v>
      </c>
      <c r="D7387" s="51" t="s">
        <v>83</v>
      </c>
      <c r="E7387" s="30">
        <v>1333</v>
      </c>
      <c r="F7387" s="30">
        <v>0</v>
      </c>
      <c r="G7387" s="30">
        <v>207955</v>
      </c>
      <c r="H7387" s="30">
        <v>1</v>
      </c>
      <c r="I7387" s="30">
        <v>1</v>
      </c>
      <c r="J7387" s="30">
        <f t="shared" si="3"/>
        <v>0</v>
      </c>
      <c r="K7387" s="30">
        <v>1</v>
      </c>
      <c r="L7387" s="30">
        <f t="shared" si="4"/>
        <v>0</v>
      </c>
      <c r="M7387" s="52" t="str">
        <f t="shared" si="5"/>
        <v>OK</v>
      </c>
      <c r="O7387" s="30">
        <f t="shared" si="6"/>
        <v>1333</v>
      </c>
      <c r="P7387" s="30">
        <f t="shared" si="7"/>
        <v>1246.6215999999999</v>
      </c>
      <c r="Q7387" s="30">
        <f t="shared" si="8"/>
        <v>1246.6215999999999</v>
      </c>
      <c r="R7387" s="30" t="str">
        <f t="shared" si="9"/>
        <v/>
      </c>
      <c r="S7387" s="30" t="str">
        <f t="shared" si="10"/>
        <v/>
      </c>
      <c r="T7387" s="30">
        <f t="shared" si="11"/>
        <v>207955</v>
      </c>
      <c r="U7387" s="30">
        <f t="shared" si="12"/>
        <v>259241194.82799998</v>
      </c>
    </row>
    <row r="7388" spans="2:21" ht="15.75" customHeight="1" x14ac:dyDescent="0.25">
      <c r="B7388" s="49" t="s">
        <v>396</v>
      </c>
      <c r="C7388" s="50" t="s">
        <v>400</v>
      </c>
      <c r="D7388" s="51" t="s">
        <v>60</v>
      </c>
      <c r="E7388" s="30">
        <v>723</v>
      </c>
      <c r="F7388" s="30">
        <v>0</v>
      </c>
      <c r="G7388" s="30">
        <v>194300</v>
      </c>
      <c r="H7388" s="30">
        <v>1</v>
      </c>
      <c r="I7388" s="30">
        <v>1</v>
      </c>
      <c r="J7388" s="30">
        <f t="shared" si="3"/>
        <v>0</v>
      </c>
      <c r="K7388" s="30">
        <v>1</v>
      </c>
      <c r="L7388" s="30">
        <f t="shared" si="4"/>
        <v>0</v>
      </c>
      <c r="M7388" s="52" t="str">
        <f t="shared" si="5"/>
        <v>OK</v>
      </c>
      <c r="O7388" s="30">
        <f t="shared" si="6"/>
        <v>723</v>
      </c>
      <c r="P7388" s="30">
        <f t="shared" si="7"/>
        <v>676.14960000000008</v>
      </c>
      <c r="Q7388" s="30">
        <f t="shared" si="8"/>
        <v>676.14960000000008</v>
      </c>
      <c r="R7388" s="30" t="str">
        <f t="shared" si="9"/>
        <v/>
      </c>
      <c r="S7388" s="30" t="str">
        <f t="shared" si="10"/>
        <v/>
      </c>
      <c r="T7388" s="30">
        <f t="shared" si="11"/>
        <v>194300</v>
      </c>
      <c r="U7388" s="30">
        <f t="shared" si="12"/>
        <v>131375867.28000002</v>
      </c>
    </row>
    <row r="7389" spans="2:21" ht="15.75" customHeight="1" x14ac:dyDescent="0.25">
      <c r="B7389" s="49" t="s">
        <v>396</v>
      </c>
      <c r="C7389" s="50" t="s">
        <v>400</v>
      </c>
      <c r="D7389" s="51" t="s">
        <v>61</v>
      </c>
      <c r="E7389" s="30">
        <v>1869</v>
      </c>
      <c r="F7389" s="30">
        <v>0</v>
      </c>
      <c r="G7389" s="30">
        <v>292003</v>
      </c>
      <c r="H7389" s="30">
        <v>0</v>
      </c>
      <c r="I7389" s="30">
        <v>1</v>
      </c>
      <c r="J7389" s="30">
        <f t="shared" si="3"/>
        <v>0</v>
      </c>
      <c r="K7389" s="30">
        <v>1</v>
      </c>
      <c r="L7389" s="30">
        <f t="shared" si="4"/>
        <v>0</v>
      </c>
      <c r="M7389" s="52" t="str">
        <f t="shared" si="5"/>
        <v>OK</v>
      </c>
      <c r="O7389" s="30">
        <f t="shared" si="6"/>
        <v>1869</v>
      </c>
      <c r="P7389" s="30">
        <f t="shared" si="7"/>
        <v>1747.8887999999999</v>
      </c>
      <c r="Q7389" s="30">
        <f t="shared" si="8"/>
        <v>1747.8887999999999</v>
      </c>
      <c r="R7389" s="30">
        <f t="shared" si="9"/>
        <v>292003</v>
      </c>
      <c r="S7389" s="30">
        <f t="shared" si="10"/>
        <v>348972.78529999999</v>
      </c>
      <c r="T7389" s="30">
        <f t="shared" si="11"/>
        <v>348972.78529999999</v>
      </c>
      <c r="U7389" s="30">
        <f t="shared" si="12"/>
        <v>609965622.93067455</v>
      </c>
    </row>
    <row r="7390" spans="2:21" ht="15.75" customHeight="1" x14ac:dyDescent="0.25">
      <c r="B7390" s="49" t="s">
        <v>396</v>
      </c>
      <c r="C7390" s="50" t="s">
        <v>400</v>
      </c>
      <c r="D7390" s="51" t="s">
        <v>62</v>
      </c>
      <c r="E7390" s="30">
        <v>564</v>
      </c>
      <c r="F7390" s="30">
        <v>0</v>
      </c>
      <c r="G7390" s="30">
        <v>258726</v>
      </c>
      <c r="H7390" s="30">
        <v>1</v>
      </c>
      <c r="I7390" s="30">
        <v>1</v>
      </c>
      <c r="J7390" s="30">
        <f t="shared" si="3"/>
        <v>0</v>
      </c>
      <c r="K7390" s="30">
        <v>1</v>
      </c>
      <c r="L7390" s="30">
        <f t="shared" si="4"/>
        <v>0</v>
      </c>
      <c r="M7390" s="52" t="str">
        <f t="shared" si="5"/>
        <v>OK</v>
      </c>
      <c r="O7390" s="30">
        <f t="shared" si="6"/>
        <v>564</v>
      </c>
      <c r="P7390" s="30">
        <f t="shared" si="7"/>
        <v>527.45280000000002</v>
      </c>
      <c r="Q7390" s="30">
        <f t="shared" si="8"/>
        <v>527.45280000000002</v>
      </c>
      <c r="R7390" s="30" t="str">
        <f t="shared" si="9"/>
        <v/>
      </c>
      <c r="S7390" s="30" t="str">
        <f t="shared" si="10"/>
        <v/>
      </c>
      <c r="T7390" s="30">
        <f t="shared" si="11"/>
        <v>258726</v>
      </c>
      <c r="U7390" s="30">
        <f t="shared" si="12"/>
        <v>136465753.13280001</v>
      </c>
    </row>
    <row r="7391" spans="2:21" ht="15.75" customHeight="1" x14ac:dyDescent="0.25">
      <c r="B7391" s="49" t="s">
        <v>396</v>
      </c>
      <c r="C7391" s="50" t="s">
        <v>400</v>
      </c>
      <c r="D7391" s="51" t="s">
        <v>63</v>
      </c>
      <c r="E7391" s="30">
        <v>962</v>
      </c>
      <c r="F7391" s="30">
        <v>1</v>
      </c>
      <c r="G7391" s="30">
        <v>156668</v>
      </c>
      <c r="H7391" s="30">
        <v>0</v>
      </c>
      <c r="I7391" s="30">
        <v>1</v>
      </c>
      <c r="J7391" s="30">
        <f t="shared" si="3"/>
        <v>0</v>
      </c>
      <c r="K7391" s="30">
        <v>1</v>
      </c>
      <c r="L7391" s="30">
        <f t="shared" si="4"/>
        <v>0</v>
      </c>
      <c r="M7391" s="52" t="str">
        <f t="shared" si="5"/>
        <v>OK</v>
      </c>
      <c r="O7391" s="30" t="str">
        <f t="shared" si="6"/>
        <v/>
      </c>
      <c r="P7391" s="30" t="str">
        <f t="shared" si="7"/>
        <v/>
      </c>
      <c r="Q7391" s="30">
        <f t="shared" si="8"/>
        <v>962</v>
      </c>
      <c r="R7391" s="30">
        <f t="shared" si="9"/>
        <v>156668</v>
      </c>
      <c r="S7391" s="30">
        <f t="shared" si="10"/>
        <v>187233.92680000002</v>
      </c>
      <c r="T7391" s="30">
        <f t="shared" si="11"/>
        <v>187233.92680000002</v>
      </c>
      <c r="U7391" s="30">
        <f t="shared" si="12"/>
        <v>180119037.58160001</v>
      </c>
    </row>
    <row r="7392" spans="2:21" ht="15.75" customHeight="1" x14ac:dyDescent="0.25">
      <c r="B7392" s="49" t="s">
        <v>396</v>
      </c>
      <c r="C7392" s="50" t="s">
        <v>400</v>
      </c>
      <c r="D7392" s="51" t="s">
        <v>64</v>
      </c>
      <c r="E7392" s="30">
        <v>1249</v>
      </c>
      <c r="F7392" s="30">
        <v>0</v>
      </c>
      <c r="G7392" s="30">
        <v>260268</v>
      </c>
      <c r="H7392" s="30">
        <v>1</v>
      </c>
      <c r="I7392" s="30">
        <v>1</v>
      </c>
      <c r="J7392" s="30">
        <f t="shared" si="3"/>
        <v>0</v>
      </c>
      <c r="K7392" s="30">
        <v>1</v>
      </c>
      <c r="L7392" s="30">
        <f t="shared" si="4"/>
        <v>0</v>
      </c>
      <c r="M7392" s="52" t="str">
        <f t="shared" si="5"/>
        <v>OK</v>
      </c>
      <c r="O7392" s="30">
        <f t="shared" si="6"/>
        <v>1249</v>
      </c>
      <c r="P7392" s="30">
        <f t="shared" si="7"/>
        <v>1168.0648000000001</v>
      </c>
      <c r="Q7392" s="30">
        <f t="shared" si="8"/>
        <v>1168.0648000000001</v>
      </c>
      <c r="R7392" s="30" t="str">
        <f t="shared" si="9"/>
        <v/>
      </c>
      <c r="S7392" s="30" t="str">
        <f t="shared" si="10"/>
        <v/>
      </c>
      <c r="T7392" s="30">
        <f t="shared" si="11"/>
        <v>260268</v>
      </c>
      <c r="U7392" s="30">
        <f t="shared" si="12"/>
        <v>304009889.3664</v>
      </c>
    </row>
    <row r="7393" spans="2:21" ht="15.75" customHeight="1" x14ac:dyDescent="0.25">
      <c r="B7393" s="49" t="s">
        <v>396</v>
      </c>
      <c r="C7393" s="50" t="s">
        <v>400</v>
      </c>
      <c r="D7393" s="51" t="s">
        <v>65</v>
      </c>
      <c r="E7393" s="30">
        <v>0</v>
      </c>
      <c r="F7393" s="30">
        <f t="shared" si="1"/>
        <v>1</v>
      </c>
      <c r="G7393" s="30">
        <v>0</v>
      </c>
      <c r="H7393" s="30">
        <f t="shared" si="2"/>
        <v>1</v>
      </c>
      <c r="I7393" s="30">
        <v>1</v>
      </c>
      <c r="J7393" s="30">
        <f t="shared" si="3"/>
        <v>0</v>
      </c>
      <c r="K7393" s="30">
        <v>0</v>
      </c>
      <c r="L7393" s="30">
        <f t="shared" si="4"/>
        <v>1</v>
      </c>
      <c r="M7393" s="52" t="str">
        <f t="shared" si="5"/>
        <v>агрегати не працюють</v>
      </c>
      <c r="O7393" s="30" t="str">
        <f t="shared" si="6"/>
        <v/>
      </c>
      <c r="P7393" s="30" t="str">
        <f t="shared" si="7"/>
        <v/>
      </c>
      <c r="Q7393" s="30" t="str">
        <f t="shared" si="8"/>
        <v/>
      </c>
      <c r="R7393" s="30" t="str">
        <f t="shared" si="9"/>
        <v/>
      </c>
      <c r="S7393" s="30" t="str">
        <f t="shared" si="10"/>
        <v/>
      </c>
      <c r="T7393" s="30" t="str">
        <f t="shared" si="11"/>
        <v/>
      </c>
      <c r="U7393" s="30" t="str">
        <f t="shared" si="12"/>
        <v/>
      </c>
    </row>
    <row r="7394" spans="2:21" ht="15.75" customHeight="1" x14ac:dyDescent="0.25">
      <c r="B7394" s="49" t="s">
        <v>396</v>
      </c>
      <c r="C7394" s="50" t="s">
        <v>400</v>
      </c>
      <c r="D7394" s="51" t="s">
        <v>66</v>
      </c>
      <c r="E7394" s="30">
        <v>1774</v>
      </c>
      <c r="F7394" s="30">
        <v>0</v>
      </c>
      <c r="G7394" s="30">
        <v>111738</v>
      </c>
      <c r="H7394" s="30">
        <v>1</v>
      </c>
      <c r="I7394" s="30">
        <v>1</v>
      </c>
      <c r="J7394" s="30">
        <f t="shared" si="3"/>
        <v>0</v>
      </c>
      <c r="K7394" s="30">
        <v>1</v>
      </c>
      <c r="L7394" s="30">
        <f t="shared" si="4"/>
        <v>0</v>
      </c>
      <c r="M7394" s="52" t="str">
        <f t="shared" si="5"/>
        <v>OK</v>
      </c>
      <c r="O7394" s="30">
        <f t="shared" si="6"/>
        <v>1774</v>
      </c>
      <c r="P7394" s="30">
        <f t="shared" si="7"/>
        <v>1659.0448000000001</v>
      </c>
      <c r="Q7394" s="30">
        <f t="shared" si="8"/>
        <v>1659.0448000000001</v>
      </c>
      <c r="R7394" s="30" t="str">
        <f t="shared" si="9"/>
        <v/>
      </c>
      <c r="S7394" s="30" t="str">
        <f t="shared" si="10"/>
        <v/>
      </c>
      <c r="T7394" s="30">
        <f t="shared" si="11"/>
        <v>111738</v>
      </c>
      <c r="U7394" s="30">
        <f t="shared" si="12"/>
        <v>185378347.86240003</v>
      </c>
    </row>
    <row r="7395" spans="2:21" ht="15.75" customHeight="1" x14ac:dyDescent="0.25">
      <c r="B7395" s="49" t="s">
        <v>396</v>
      </c>
      <c r="C7395" s="50" t="s">
        <v>400</v>
      </c>
      <c r="D7395" s="51" t="s">
        <v>67</v>
      </c>
      <c r="E7395" s="30">
        <v>0</v>
      </c>
      <c r="F7395" s="30">
        <f t="shared" si="1"/>
        <v>1</v>
      </c>
      <c r="G7395" s="30">
        <v>0</v>
      </c>
      <c r="H7395" s="30">
        <f t="shared" si="2"/>
        <v>1</v>
      </c>
      <c r="I7395" s="30">
        <v>1</v>
      </c>
      <c r="J7395" s="30">
        <f t="shared" si="3"/>
        <v>0</v>
      </c>
      <c r="K7395" s="30">
        <v>0</v>
      </c>
      <c r="L7395" s="30">
        <f t="shared" si="4"/>
        <v>1</v>
      </c>
      <c r="M7395" s="52" t="str">
        <f t="shared" si="5"/>
        <v>агрегати не працюють</v>
      </c>
      <c r="O7395" s="30" t="str">
        <f t="shared" si="6"/>
        <v/>
      </c>
      <c r="P7395" s="30" t="str">
        <f t="shared" si="7"/>
        <v/>
      </c>
      <c r="Q7395" s="30" t="str">
        <f t="shared" si="8"/>
        <v/>
      </c>
      <c r="R7395" s="30" t="str">
        <f t="shared" si="9"/>
        <v/>
      </c>
      <c r="S7395" s="30" t="str">
        <f t="shared" si="10"/>
        <v/>
      </c>
      <c r="T7395" s="30" t="str">
        <f t="shared" si="11"/>
        <v/>
      </c>
      <c r="U7395" s="30" t="str">
        <f t="shared" si="12"/>
        <v/>
      </c>
    </row>
    <row r="7396" spans="2:21" ht="15.75" customHeight="1" x14ac:dyDescent="0.25">
      <c r="B7396" s="49" t="s">
        <v>396</v>
      </c>
      <c r="C7396" s="50" t="s">
        <v>400</v>
      </c>
      <c r="D7396" s="51" t="s">
        <v>68</v>
      </c>
      <c r="E7396" s="30">
        <v>0</v>
      </c>
      <c r="F7396" s="30">
        <f t="shared" si="1"/>
        <v>1</v>
      </c>
      <c r="G7396" s="30">
        <v>0</v>
      </c>
      <c r="H7396" s="30">
        <f t="shared" si="2"/>
        <v>1</v>
      </c>
      <c r="I7396" s="30">
        <v>1</v>
      </c>
      <c r="J7396" s="30">
        <f t="shared" si="3"/>
        <v>0</v>
      </c>
      <c r="K7396" s="30">
        <v>0</v>
      </c>
      <c r="L7396" s="30">
        <f t="shared" si="4"/>
        <v>1</v>
      </c>
      <c r="M7396" s="52" t="str">
        <f t="shared" si="5"/>
        <v>агрегати не працюють</v>
      </c>
      <c r="O7396" s="30" t="str">
        <f t="shared" si="6"/>
        <v/>
      </c>
      <c r="P7396" s="30" t="str">
        <f t="shared" si="7"/>
        <v/>
      </c>
      <c r="Q7396" s="30" t="str">
        <f t="shared" si="8"/>
        <v/>
      </c>
      <c r="R7396" s="30" t="str">
        <f t="shared" si="9"/>
        <v/>
      </c>
      <c r="S7396" s="30" t="str">
        <f t="shared" si="10"/>
        <v/>
      </c>
      <c r="T7396" s="30" t="str">
        <f t="shared" si="11"/>
        <v/>
      </c>
      <c r="U7396" s="30" t="str">
        <f t="shared" si="12"/>
        <v/>
      </c>
    </row>
    <row r="7397" spans="2:21" ht="15.75" customHeight="1" x14ac:dyDescent="0.25">
      <c r="B7397" s="49" t="s">
        <v>396</v>
      </c>
      <c r="C7397" s="50" t="s">
        <v>400</v>
      </c>
      <c r="D7397" s="51" t="s">
        <v>69</v>
      </c>
      <c r="E7397" s="30">
        <v>1051</v>
      </c>
      <c r="F7397" s="30">
        <v>1</v>
      </c>
      <c r="G7397" s="30">
        <v>131078</v>
      </c>
      <c r="H7397" s="30">
        <v>1</v>
      </c>
      <c r="I7397" s="30">
        <v>1</v>
      </c>
      <c r="J7397" s="30">
        <f t="shared" si="3"/>
        <v>0</v>
      </c>
      <c r="K7397" s="30">
        <v>1</v>
      </c>
      <c r="L7397" s="30">
        <f t="shared" si="4"/>
        <v>0</v>
      </c>
      <c r="M7397" s="52" t="str">
        <f t="shared" si="5"/>
        <v>OK</v>
      </c>
      <c r="O7397" s="30" t="str">
        <f t="shared" si="6"/>
        <v/>
      </c>
      <c r="P7397" s="30" t="str">
        <f t="shared" si="7"/>
        <v/>
      </c>
      <c r="Q7397" s="30">
        <f t="shared" si="8"/>
        <v>1051</v>
      </c>
      <c r="R7397" s="30" t="str">
        <f t="shared" si="9"/>
        <v/>
      </c>
      <c r="S7397" s="30" t="str">
        <f t="shared" si="10"/>
        <v/>
      </c>
      <c r="T7397" s="30">
        <f t="shared" si="11"/>
        <v>131078</v>
      </c>
      <c r="U7397" s="30">
        <f t="shared" si="12"/>
        <v>137762978</v>
      </c>
    </row>
    <row r="7398" spans="2:21" ht="15.75" customHeight="1" x14ac:dyDescent="0.25">
      <c r="B7398" s="49" t="s">
        <v>396</v>
      </c>
      <c r="C7398" s="50" t="s">
        <v>400</v>
      </c>
      <c r="D7398" s="51" t="s">
        <v>70</v>
      </c>
      <c r="E7398" s="30">
        <v>0</v>
      </c>
      <c r="F7398" s="30">
        <f t="shared" si="1"/>
        <v>1</v>
      </c>
      <c r="G7398" s="30">
        <v>0</v>
      </c>
      <c r="H7398" s="30">
        <f t="shared" si="2"/>
        <v>1</v>
      </c>
      <c r="I7398" s="30">
        <v>1</v>
      </c>
      <c r="J7398" s="30">
        <f t="shared" si="3"/>
        <v>0</v>
      </c>
      <c r="K7398" s="30">
        <v>0</v>
      </c>
      <c r="L7398" s="30">
        <f t="shared" si="4"/>
        <v>1</v>
      </c>
      <c r="M7398" s="52" t="str">
        <f t="shared" si="5"/>
        <v>агрегати не працюють</v>
      </c>
      <c r="O7398" s="30" t="str">
        <f t="shared" si="6"/>
        <v/>
      </c>
      <c r="P7398" s="30" t="str">
        <f t="shared" si="7"/>
        <v/>
      </c>
      <c r="Q7398" s="30" t="str">
        <f t="shared" si="8"/>
        <v/>
      </c>
      <c r="R7398" s="30" t="str">
        <f t="shared" si="9"/>
        <v/>
      </c>
      <c r="S7398" s="30" t="str">
        <f t="shared" si="10"/>
        <v/>
      </c>
      <c r="T7398" s="30" t="str">
        <f t="shared" si="11"/>
        <v/>
      </c>
      <c r="U7398" s="30" t="str">
        <f t="shared" si="12"/>
        <v/>
      </c>
    </row>
    <row r="7399" spans="2:21" ht="15.75" customHeight="1" x14ac:dyDescent="0.25">
      <c r="B7399" s="49" t="s">
        <v>396</v>
      </c>
      <c r="C7399" s="50" t="s">
        <v>400</v>
      </c>
      <c r="D7399" s="51" t="s">
        <v>71</v>
      </c>
      <c r="E7399" s="30">
        <v>1934</v>
      </c>
      <c r="F7399" s="30">
        <v>0</v>
      </c>
      <c r="G7399" s="30">
        <v>143420</v>
      </c>
      <c r="H7399" s="30">
        <v>1</v>
      </c>
      <c r="I7399" s="30">
        <v>1</v>
      </c>
      <c r="J7399" s="30">
        <f t="shared" si="3"/>
        <v>0</v>
      </c>
      <c r="K7399" s="30">
        <v>1</v>
      </c>
      <c r="L7399" s="30">
        <f t="shared" si="4"/>
        <v>0</v>
      </c>
      <c r="M7399" s="52" t="str">
        <f t="shared" si="5"/>
        <v>OK</v>
      </c>
      <c r="O7399" s="30">
        <f t="shared" si="6"/>
        <v>1934</v>
      </c>
      <c r="P7399" s="30">
        <f t="shared" si="7"/>
        <v>1808.6768</v>
      </c>
      <c r="Q7399" s="30">
        <f t="shared" si="8"/>
        <v>1808.6768</v>
      </c>
      <c r="R7399" s="30" t="str">
        <f t="shared" si="9"/>
        <v/>
      </c>
      <c r="S7399" s="30" t="str">
        <f t="shared" si="10"/>
        <v/>
      </c>
      <c r="T7399" s="30">
        <f t="shared" si="11"/>
        <v>143420</v>
      </c>
      <c r="U7399" s="30">
        <f t="shared" si="12"/>
        <v>259400426.65599999</v>
      </c>
    </row>
    <row r="7400" spans="2:21" ht="15.75" customHeight="1" x14ac:dyDescent="0.25">
      <c r="B7400" s="49" t="s">
        <v>396</v>
      </c>
      <c r="C7400" s="50" t="s">
        <v>400</v>
      </c>
      <c r="D7400" s="51" t="s">
        <v>72</v>
      </c>
      <c r="E7400" s="30">
        <v>0</v>
      </c>
      <c r="F7400" s="30">
        <f t="shared" si="1"/>
        <v>1</v>
      </c>
      <c r="G7400" s="30">
        <v>0</v>
      </c>
      <c r="H7400" s="30">
        <f t="shared" si="2"/>
        <v>1</v>
      </c>
      <c r="I7400" s="30">
        <v>1</v>
      </c>
      <c r="J7400" s="30">
        <f t="shared" si="3"/>
        <v>0</v>
      </c>
      <c r="K7400" s="30">
        <v>0</v>
      </c>
      <c r="L7400" s="30">
        <f t="shared" si="4"/>
        <v>1</v>
      </c>
      <c r="M7400" s="52" t="str">
        <f t="shared" si="5"/>
        <v>агрегати не працюють</v>
      </c>
      <c r="O7400" s="30" t="str">
        <f t="shared" si="6"/>
        <v/>
      </c>
      <c r="P7400" s="30" t="str">
        <f t="shared" si="7"/>
        <v/>
      </c>
      <c r="Q7400" s="30" t="str">
        <f t="shared" si="8"/>
        <v/>
      </c>
      <c r="R7400" s="30" t="str">
        <f t="shared" si="9"/>
        <v/>
      </c>
      <c r="S7400" s="30" t="str">
        <f t="shared" si="10"/>
        <v/>
      </c>
      <c r="T7400" s="30" t="str">
        <f t="shared" si="11"/>
        <v/>
      </c>
      <c r="U7400" s="30" t="str">
        <f t="shared" si="12"/>
        <v/>
      </c>
    </row>
    <row r="7401" spans="2:21" ht="15.75" customHeight="1" x14ac:dyDescent="0.25">
      <c r="B7401" s="49" t="s">
        <v>396</v>
      </c>
      <c r="C7401" s="50" t="s">
        <v>400</v>
      </c>
      <c r="D7401" s="51" t="s">
        <v>73</v>
      </c>
      <c r="E7401" s="30">
        <v>671</v>
      </c>
      <c r="F7401" s="30">
        <v>0</v>
      </c>
      <c r="G7401" s="30">
        <v>244631</v>
      </c>
      <c r="H7401" s="30">
        <v>0</v>
      </c>
      <c r="I7401" s="30">
        <v>1</v>
      </c>
      <c r="J7401" s="30">
        <f t="shared" si="3"/>
        <v>0</v>
      </c>
      <c r="K7401" s="30">
        <v>1</v>
      </c>
      <c r="L7401" s="30">
        <f t="shared" si="4"/>
        <v>0</v>
      </c>
      <c r="M7401" s="52" t="str">
        <f t="shared" si="5"/>
        <v>OK</v>
      </c>
      <c r="O7401" s="30">
        <f t="shared" si="6"/>
        <v>671</v>
      </c>
      <c r="P7401" s="30">
        <f t="shared" si="7"/>
        <v>627.51920000000007</v>
      </c>
      <c r="Q7401" s="30">
        <f t="shared" si="8"/>
        <v>627.51920000000007</v>
      </c>
      <c r="R7401" s="30">
        <f t="shared" si="9"/>
        <v>244631</v>
      </c>
      <c r="S7401" s="30">
        <f t="shared" si="10"/>
        <v>292358.50810000004</v>
      </c>
      <c r="T7401" s="30">
        <f t="shared" si="11"/>
        <v>292358.50810000004</v>
      </c>
      <c r="U7401" s="30">
        <f t="shared" si="12"/>
        <v>183460577.11610556</v>
      </c>
    </row>
    <row r="7402" spans="2:21" ht="15.75" customHeight="1" x14ac:dyDescent="0.25">
      <c r="B7402" s="49" t="s">
        <v>396</v>
      </c>
      <c r="C7402" s="50" t="s">
        <v>400</v>
      </c>
      <c r="D7402" s="51" t="s">
        <v>74</v>
      </c>
      <c r="E7402" s="30">
        <v>1085</v>
      </c>
      <c r="F7402" s="30">
        <v>1</v>
      </c>
      <c r="G7402" s="30">
        <v>219024</v>
      </c>
      <c r="H7402" s="30">
        <v>1</v>
      </c>
      <c r="I7402" s="30">
        <v>1</v>
      </c>
      <c r="J7402" s="30">
        <f t="shared" si="3"/>
        <v>0</v>
      </c>
      <c r="K7402" s="30">
        <v>1</v>
      </c>
      <c r="L7402" s="30">
        <f t="shared" si="4"/>
        <v>0</v>
      </c>
      <c r="M7402" s="52" t="str">
        <f t="shared" si="5"/>
        <v>OK</v>
      </c>
      <c r="O7402" s="30" t="str">
        <f t="shared" si="6"/>
        <v/>
      </c>
      <c r="P7402" s="30" t="str">
        <f t="shared" si="7"/>
        <v/>
      </c>
      <c r="Q7402" s="30">
        <f t="shared" si="8"/>
        <v>1085</v>
      </c>
      <c r="R7402" s="30" t="str">
        <f t="shared" si="9"/>
        <v/>
      </c>
      <c r="S7402" s="30" t="str">
        <f t="shared" si="10"/>
        <v/>
      </c>
      <c r="T7402" s="30">
        <f t="shared" si="11"/>
        <v>219024</v>
      </c>
      <c r="U7402" s="30">
        <f t="shared" si="12"/>
        <v>237641040</v>
      </c>
    </row>
    <row r="7403" spans="2:21" ht="15.75" customHeight="1" x14ac:dyDescent="0.25">
      <c r="B7403" s="49" t="s">
        <v>396</v>
      </c>
      <c r="C7403" s="50" t="s">
        <v>400</v>
      </c>
      <c r="D7403" s="51" t="s">
        <v>75</v>
      </c>
      <c r="E7403" s="30">
        <v>0</v>
      </c>
      <c r="F7403" s="30">
        <f t="shared" si="1"/>
        <v>1</v>
      </c>
      <c r="G7403" s="30">
        <v>0</v>
      </c>
      <c r="H7403" s="30">
        <f t="shared" si="2"/>
        <v>1</v>
      </c>
      <c r="I7403" s="30">
        <v>1</v>
      </c>
      <c r="J7403" s="30">
        <f t="shared" si="3"/>
        <v>0</v>
      </c>
      <c r="K7403" s="30">
        <v>0</v>
      </c>
      <c r="L7403" s="30">
        <f t="shared" si="4"/>
        <v>1</v>
      </c>
      <c r="M7403" s="52" t="str">
        <f t="shared" si="5"/>
        <v>агрегати не працюють</v>
      </c>
      <c r="O7403" s="30" t="str">
        <f t="shared" si="6"/>
        <v/>
      </c>
      <c r="P7403" s="30" t="str">
        <f t="shared" si="7"/>
        <v/>
      </c>
      <c r="Q7403" s="30" t="str">
        <f t="shared" si="8"/>
        <v/>
      </c>
      <c r="R7403" s="30" t="str">
        <f t="shared" si="9"/>
        <v/>
      </c>
      <c r="S7403" s="30" t="str">
        <f t="shared" si="10"/>
        <v/>
      </c>
      <c r="T7403" s="30" t="str">
        <f t="shared" si="11"/>
        <v/>
      </c>
      <c r="U7403" s="30" t="str">
        <f t="shared" si="12"/>
        <v/>
      </c>
    </row>
    <row r="7404" spans="2:21" ht="15.75" customHeight="1" x14ac:dyDescent="0.25">
      <c r="B7404" s="49" t="s">
        <v>396</v>
      </c>
      <c r="C7404" s="50" t="s">
        <v>400</v>
      </c>
      <c r="D7404" s="51" t="s">
        <v>76</v>
      </c>
      <c r="E7404" s="30">
        <v>0</v>
      </c>
      <c r="F7404" s="30">
        <f t="shared" si="1"/>
        <v>1</v>
      </c>
      <c r="G7404" s="30">
        <v>0</v>
      </c>
      <c r="H7404" s="30">
        <f t="shared" si="2"/>
        <v>1</v>
      </c>
      <c r="I7404" s="30">
        <v>1</v>
      </c>
      <c r="J7404" s="30">
        <f t="shared" si="3"/>
        <v>0</v>
      </c>
      <c r="K7404" s="30">
        <v>0</v>
      </c>
      <c r="L7404" s="30">
        <f t="shared" si="4"/>
        <v>1</v>
      </c>
      <c r="M7404" s="52" t="str">
        <f t="shared" si="5"/>
        <v>агрегати не працюють</v>
      </c>
      <c r="O7404" s="30" t="str">
        <f t="shared" si="6"/>
        <v/>
      </c>
      <c r="P7404" s="30" t="str">
        <f t="shared" si="7"/>
        <v/>
      </c>
      <c r="Q7404" s="30" t="str">
        <f t="shared" si="8"/>
        <v/>
      </c>
      <c r="R7404" s="30" t="str">
        <f t="shared" si="9"/>
        <v/>
      </c>
      <c r="S7404" s="30" t="str">
        <f t="shared" si="10"/>
        <v/>
      </c>
      <c r="T7404" s="30" t="str">
        <f t="shared" si="11"/>
        <v/>
      </c>
      <c r="U7404" s="30" t="str">
        <f t="shared" si="12"/>
        <v/>
      </c>
    </row>
    <row r="7405" spans="2:21" ht="15.75" customHeight="1" x14ac:dyDescent="0.25">
      <c r="B7405" s="49" t="s">
        <v>396</v>
      </c>
      <c r="C7405" s="50" t="s">
        <v>400</v>
      </c>
      <c r="D7405" s="51" t="s">
        <v>77</v>
      </c>
      <c r="E7405" s="30">
        <v>0</v>
      </c>
      <c r="F7405" s="30">
        <f t="shared" si="1"/>
        <v>1</v>
      </c>
      <c r="G7405" s="30">
        <v>0</v>
      </c>
      <c r="H7405" s="30">
        <f t="shared" si="2"/>
        <v>1</v>
      </c>
      <c r="I7405" s="30">
        <v>1</v>
      </c>
      <c r="J7405" s="30">
        <f t="shared" si="3"/>
        <v>0</v>
      </c>
      <c r="K7405" s="30">
        <v>0</v>
      </c>
      <c r="L7405" s="30">
        <f t="shared" si="4"/>
        <v>1</v>
      </c>
      <c r="M7405" s="52" t="str">
        <f t="shared" si="5"/>
        <v>агрегати не працюють</v>
      </c>
      <c r="O7405" s="30" t="str">
        <f t="shared" si="6"/>
        <v/>
      </c>
      <c r="P7405" s="30" t="str">
        <f t="shared" si="7"/>
        <v/>
      </c>
      <c r="Q7405" s="30" t="str">
        <f t="shared" si="8"/>
        <v/>
      </c>
      <c r="R7405" s="30" t="str">
        <f t="shared" si="9"/>
        <v/>
      </c>
      <c r="S7405" s="30" t="str">
        <f t="shared" si="10"/>
        <v/>
      </c>
      <c r="T7405" s="30" t="str">
        <f t="shared" si="11"/>
        <v/>
      </c>
      <c r="U7405" s="30" t="str">
        <f t="shared" si="12"/>
        <v/>
      </c>
    </row>
    <row r="7406" spans="2:21" ht="15.75" customHeight="1" x14ac:dyDescent="0.25">
      <c r="B7406" s="49" t="s">
        <v>396</v>
      </c>
      <c r="C7406" s="50" t="s">
        <v>400</v>
      </c>
      <c r="D7406" s="51" t="s">
        <v>78</v>
      </c>
      <c r="E7406" s="30">
        <v>0</v>
      </c>
      <c r="F7406" s="30">
        <f t="shared" si="1"/>
        <v>1</v>
      </c>
      <c r="G7406" s="30">
        <v>0</v>
      </c>
      <c r="H7406" s="30">
        <f t="shared" si="2"/>
        <v>1</v>
      </c>
      <c r="I7406" s="30">
        <v>1</v>
      </c>
      <c r="J7406" s="30">
        <f t="shared" si="3"/>
        <v>0</v>
      </c>
      <c r="K7406" s="30">
        <v>0</v>
      </c>
      <c r="L7406" s="30">
        <f t="shared" si="4"/>
        <v>1</v>
      </c>
      <c r="M7406" s="52" t="str">
        <f t="shared" si="5"/>
        <v>агрегати не працюють</v>
      </c>
      <c r="O7406" s="30" t="str">
        <f t="shared" si="6"/>
        <v/>
      </c>
      <c r="P7406" s="30" t="str">
        <f t="shared" si="7"/>
        <v/>
      </c>
      <c r="Q7406" s="30" t="str">
        <f t="shared" si="8"/>
        <v/>
      </c>
      <c r="R7406" s="30" t="str">
        <f t="shared" si="9"/>
        <v/>
      </c>
      <c r="S7406" s="30" t="str">
        <f t="shared" si="10"/>
        <v/>
      </c>
      <c r="T7406" s="30" t="str">
        <f t="shared" si="11"/>
        <v/>
      </c>
      <c r="U7406" s="30" t="str">
        <f t="shared" si="12"/>
        <v/>
      </c>
    </row>
    <row r="7407" spans="2:21" ht="15.75" customHeight="1" x14ac:dyDescent="0.25">
      <c r="B7407" s="49" t="s">
        <v>396</v>
      </c>
      <c r="C7407" s="50" t="s">
        <v>400</v>
      </c>
      <c r="D7407" s="51" t="s">
        <v>79</v>
      </c>
      <c r="E7407" s="30">
        <v>365</v>
      </c>
      <c r="F7407" s="30">
        <v>1</v>
      </c>
      <c r="G7407" s="30">
        <v>36481</v>
      </c>
      <c r="H7407" s="30">
        <v>0</v>
      </c>
      <c r="I7407" s="30">
        <v>1</v>
      </c>
      <c r="J7407" s="30">
        <f t="shared" si="3"/>
        <v>0</v>
      </c>
      <c r="K7407" s="30">
        <v>1</v>
      </c>
      <c r="L7407" s="30">
        <f t="shared" si="4"/>
        <v>0</v>
      </c>
      <c r="M7407" s="52" t="str">
        <f t="shared" si="5"/>
        <v>OK</v>
      </c>
      <c r="O7407" s="30" t="str">
        <f t="shared" si="6"/>
        <v/>
      </c>
      <c r="P7407" s="30" t="str">
        <f t="shared" si="7"/>
        <v/>
      </c>
      <c r="Q7407" s="30">
        <f t="shared" si="8"/>
        <v>365</v>
      </c>
      <c r="R7407" s="30">
        <f t="shared" si="9"/>
        <v>36481</v>
      </c>
      <c r="S7407" s="30">
        <f t="shared" si="10"/>
        <v>43598.443100000004</v>
      </c>
      <c r="T7407" s="30">
        <f t="shared" si="11"/>
        <v>43598.443100000004</v>
      </c>
      <c r="U7407" s="30">
        <f t="shared" si="12"/>
        <v>15913431.731500002</v>
      </c>
    </row>
    <row r="7408" spans="2:21" ht="15.75" customHeight="1" x14ac:dyDescent="0.25">
      <c r="B7408" s="49" t="s">
        <v>396</v>
      </c>
      <c r="C7408" s="50" t="s">
        <v>400</v>
      </c>
      <c r="D7408" s="51" t="s">
        <v>80</v>
      </c>
      <c r="E7408" s="30">
        <v>1653</v>
      </c>
      <c r="F7408" s="30">
        <v>1</v>
      </c>
      <c r="G7408" s="30">
        <v>205428</v>
      </c>
      <c r="H7408" s="30">
        <v>1</v>
      </c>
      <c r="I7408" s="30">
        <v>1</v>
      </c>
      <c r="J7408" s="30">
        <f t="shared" si="3"/>
        <v>0</v>
      </c>
      <c r="K7408" s="30">
        <v>1</v>
      </c>
      <c r="L7408" s="30">
        <f t="shared" si="4"/>
        <v>0</v>
      </c>
      <c r="M7408" s="52" t="str">
        <f t="shared" si="5"/>
        <v>OK</v>
      </c>
      <c r="O7408" s="30" t="str">
        <f t="shared" si="6"/>
        <v/>
      </c>
      <c r="P7408" s="30" t="str">
        <f t="shared" si="7"/>
        <v/>
      </c>
      <c r="Q7408" s="30">
        <f t="shared" si="8"/>
        <v>1653</v>
      </c>
      <c r="R7408" s="30" t="str">
        <f t="shared" si="9"/>
        <v/>
      </c>
      <c r="S7408" s="30" t="str">
        <f t="shared" si="10"/>
        <v/>
      </c>
      <c r="T7408" s="30">
        <f t="shared" si="11"/>
        <v>205428</v>
      </c>
      <c r="U7408" s="30">
        <f t="shared" si="12"/>
        <v>339572484</v>
      </c>
    </row>
    <row r="7409" spans="2:21" ht="15.75" customHeight="1" x14ac:dyDescent="0.25">
      <c r="B7409" s="49" t="s">
        <v>396</v>
      </c>
      <c r="C7409" s="50" t="s">
        <v>400</v>
      </c>
      <c r="D7409" s="51" t="s">
        <v>81</v>
      </c>
      <c r="E7409" s="30">
        <v>1265</v>
      </c>
      <c r="F7409" s="30">
        <v>1</v>
      </c>
      <c r="G7409" s="30">
        <v>215101</v>
      </c>
      <c r="H7409" s="30">
        <v>1</v>
      </c>
      <c r="I7409" s="30">
        <v>1</v>
      </c>
      <c r="J7409" s="30">
        <f t="shared" si="3"/>
        <v>0</v>
      </c>
      <c r="K7409" s="30">
        <v>1</v>
      </c>
      <c r="L7409" s="30">
        <f t="shared" si="4"/>
        <v>0</v>
      </c>
      <c r="M7409" s="52" t="str">
        <f t="shared" si="5"/>
        <v>OK</v>
      </c>
      <c r="O7409" s="30" t="str">
        <f t="shared" si="6"/>
        <v/>
      </c>
      <c r="P7409" s="30" t="str">
        <f t="shared" si="7"/>
        <v/>
      </c>
      <c r="Q7409" s="30">
        <f t="shared" si="8"/>
        <v>1265</v>
      </c>
      <c r="R7409" s="30" t="str">
        <f t="shared" si="9"/>
        <v/>
      </c>
      <c r="S7409" s="30" t="str">
        <f t="shared" si="10"/>
        <v/>
      </c>
      <c r="T7409" s="30">
        <f t="shared" si="11"/>
        <v>215101</v>
      </c>
      <c r="U7409" s="30">
        <f t="shared" si="12"/>
        <v>272102765</v>
      </c>
    </row>
    <row r="7410" spans="2:21" ht="15.75" customHeight="1" x14ac:dyDescent="0.25">
      <c r="B7410" s="49" t="s">
        <v>396</v>
      </c>
      <c r="C7410" s="50" t="s">
        <v>400</v>
      </c>
      <c r="D7410" s="51" t="s">
        <v>82</v>
      </c>
      <c r="E7410" s="30">
        <v>0</v>
      </c>
      <c r="F7410" s="30">
        <f t="shared" si="1"/>
        <v>1</v>
      </c>
      <c r="G7410" s="30">
        <v>0</v>
      </c>
      <c r="H7410" s="30">
        <f t="shared" si="2"/>
        <v>1</v>
      </c>
      <c r="I7410" s="30">
        <v>1</v>
      </c>
      <c r="J7410" s="30">
        <f t="shared" si="3"/>
        <v>0</v>
      </c>
      <c r="K7410" s="30">
        <v>0</v>
      </c>
      <c r="L7410" s="30">
        <f t="shared" si="4"/>
        <v>1</v>
      </c>
      <c r="M7410" s="52" t="str">
        <f t="shared" si="5"/>
        <v>агрегати не працюють</v>
      </c>
      <c r="O7410" s="30" t="str">
        <f t="shared" si="6"/>
        <v/>
      </c>
      <c r="P7410" s="30" t="str">
        <f t="shared" si="7"/>
        <v/>
      </c>
      <c r="Q7410" s="30" t="str">
        <f t="shared" si="8"/>
        <v/>
      </c>
      <c r="R7410" s="30" t="str">
        <f t="shared" si="9"/>
        <v/>
      </c>
      <c r="S7410" s="30" t="str">
        <f t="shared" si="10"/>
        <v/>
      </c>
      <c r="T7410" s="30" t="str">
        <f t="shared" si="11"/>
        <v/>
      </c>
      <c r="U7410" s="30" t="str">
        <f t="shared" si="12"/>
        <v/>
      </c>
    </row>
    <row r="7411" spans="2:21" ht="15.75" customHeight="1" x14ac:dyDescent="0.25">
      <c r="B7411" s="49" t="s">
        <v>396</v>
      </c>
      <c r="C7411" s="50" t="s">
        <v>400</v>
      </c>
      <c r="D7411" s="51" t="s">
        <v>83</v>
      </c>
      <c r="E7411" s="30">
        <v>0</v>
      </c>
      <c r="F7411" s="30">
        <f t="shared" si="1"/>
        <v>1</v>
      </c>
      <c r="G7411" s="30">
        <v>0</v>
      </c>
      <c r="H7411" s="30">
        <f t="shared" si="2"/>
        <v>1</v>
      </c>
      <c r="I7411" s="30">
        <v>1</v>
      </c>
      <c r="J7411" s="30">
        <f t="shared" si="3"/>
        <v>0</v>
      </c>
      <c r="K7411" s="30">
        <v>0</v>
      </c>
      <c r="L7411" s="30">
        <f t="shared" si="4"/>
        <v>1</v>
      </c>
      <c r="M7411" s="52" t="str">
        <f t="shared" si="5"/>
        <v>агрегати не працюють</v>
      </c>
      <c r="O7411" s="30" t="str">
        <f t="shared" si="6"/>
        <v/>
      </c>
      <c r="P7411" s="30" t="str">
        <f t="shared" si="7"/>
        <v/>
      </c>
      <c r="Q7411" s="30" t="str">
        <f t="shared" si="8"/>
        <v/>
      </c>
      <c r="R7411" s="30" t="str">
        <f t="shared" si="9"/>
        <v/>
      </c>
      <c r="S7411" s="30" t="str">
        <f t="shared" si="10"/>
        <v/>
      </c>
      <c r="T7411" s="30" t="str">
        <f t="shared" si="11"/>
        <v/>
      </c>
      <c r="U7411" s="30" t="str">
        <f t="shared" si="12"/>
        <v/>
      </c>
    </row>
    <row r="7412" spans="2:21" ht="15.75" customHeight="1" x14ac:dyDescent="0.25">
      <c r="B7412" s="49" t="s">
        <v>396</v>
      </c>
      <c r="C7412" s="50" t="s">
        <v>401</v>
      </c>
      <c r="D7412" s="51" t="s">
        <v>60</v>
      </c>
      <c r="E7412" s="30">
        <v>0</v>
      </c>
      <c r="F7412" s="30">
        <f t="shared" si="1"/>
        <v>1</v>
      </c>
      <c r="G7412" s="30">
        <v>0</v>
      </c>
      <c r="H7412" s="30">
        <f t="shared" si="2"/>
        <v>1</v>
      </c>
      <c r="I7412" s="30">
        <v>1</v>
      </c>
      <c r="J7412" s="30">
        <f t="shared" si="3"/>
        <v>0</v>
      </c>
      <c r="K7412" s="30">
        <v>0</v>
      </c>
      <c r="L7412" s="30">
        <f t="shared" si="4"/>
        <v>1</v>
      </c>
      <c r="M7412" s="52" t="str">
        <f t="shared" si="5"/>
        <v>агрегати не працюють</v>
      </c>
      <c r="O7412" s="30" t="str">
        <f t="shared" si="6"/>
        <v/>
      </c>
      <c r="P7412" s="30" t="str">
        <f t="shared" si="7"/>
        <v/>
      </c>
      <c r="Q7412" s="30" t="str">
        <f t="shared" si="8"/>
        <v/>
      </c>
      <c r="R7412" s="30" t="str">
        <f t="shared" si="9"/>
        <v/>
      </c>
      <c r="S7412" s="30" t="str">
        <f t="shared" si="10"/>
        <v/>
      </c>
      <c r="T7412" s="30" t="str">
        <f t="shared" si="11"/>
        <v/>
      </c>
      <c r="U7412" s="30" t="str">
        <f t="shared" si="12"/>
        <v/>
      </c>
    </row>
    <row r="7413" spans="2:21" ht="15.75" customHeight="1" x14ac:dyDescent="0.25">
      <c r="B7413" s="49" t="s">
        <v>396</v>
      </c>
      <c r="C7413" s="50" t="s">
        <v>401</v>
      </c>
      <c r="D7413" s="51" t="s">
        <v>61</v>
      </c>
      <c r="E7413" s="30">
        <v>1901</v>
      </c>
      <c r="F7413" s="30">
        <v>0</v>
      </c>
      <c r="G7413" s="30">
        <v>148675</v>
      </c>
      <c r="H7413" s="30">
        <v>1</v>
      </c>
      <c r="I7413" s="30">
        <v>1</v>
      </c>
      <c r="J7413" s="30">
        <f t="shared" si="3"/>
        <v>0</v>
      </c>
      <c r="K7413" s="30">
        <v>1</v>
      </c>
      <c r="L7413" s="30">
        <f t="shared" si="4"/>
        <v>0</v>
      </c>
      <c r="M7413" s="52" t="str">
        <f t="shared" si="5"/>
        <v>OK</v>
      </c>
      <c r="O7413" s="30">
        <f t="shared" si="6"/>
        <v>1901</v>
      </c>
      <c r="P7413" s="30">
        <f t="shared" si="7"/>
        <v>1777.8152</v>
      </c>
      <c r="Q7413" s="30">
        <f t="shared" si="8"/>
        <v>1777.8152</v>
      </c>
      <c r="R7413" s="30" t="str">
        <f t="shared" si="9"/>
        <v/>
      </c>
      <c r="S7413" s="30" t="str">
        <f t="shared" si="10"/>
        <v/>
      </c>
      <c r="T7413" s="30">
        <f t="shared" si="11"/>
        <v>148675</v>
      </c>
      <c r="U7413" s="30">
        <f t="shared" si="12"/>
        <v>264316674.86000001</v>
      </c>
    </row>
    <row r="7414" spans="2:21" ht="15.75" customHeight="1" x14ac:dyDescent="0.25">
      <c r="B7414" s="49" t="s">
        <v>396</v>
      </c>
      <c r="C7414" s="50" t="s">
        <v>401</v>
      </c>
      <c r="D7414" s="51" t="s">
        <v>62</v>
      </c>
      <c r="E7414" s="30">
        <v>1568</v>
      </c>
      <c r="F7414" s="30">
        <v>0</v>
      </c>
      <c r="G7414" s="30">
        <v>230104</v>
      </c>
      <c r="H7414" s="30">
        <v>1</v>
      </c>
      <c r="I7414" s="30">
        <v>1</v>
      </c>
      <c r="J7414" s="30">
        <f t="shared" si="3"/>
        <v>0</v>
      </c>
      <c r="K7414" s="30">
        <v>1</v>
      </c>
      <c r="L7414" s="30">
        <f t="shared" si="4"/>
        <v>0</v>
      </c>
      <c r="M7414" s="52" t="str">
        <f t="shared" si="5"/>
        <v>OK</v>
      </c>
      <c r="O7414" s="30">
        <f t="shared" si="6"/>
        <v>1568</v>
      </c>
      <c r="P7414" s="30">
        <f t="shared" si="7"/>
        <v>1466.3936000000001</v>
      </c>
      <c r="Q7414" s="30">
        <f t="shared" si="8"/>
        <v>1466.3936000000001</v>
      </c>
      <c r="R7414" s="30" t="str">
        <f t="shared" si="9"/>
        <v/>
      </c>
      <c r="S7414" s="30" t="str">
        <f t="shared" si="10"/>
        <v/>
      </c>
      <c r="T7414" s="30">
        <f t="shared" si="11"/>
        <v>230104</v>
      </c>
      <c r="U7414" s="30">
        <f t="shared" si="12"/>
        <v>337423032.93440002</v>
      </c>
    </row>
    <row r="7415" spans="2:21" ht="15.75" customHeight="1" x14ac:dyDescent="0.25">
      <c r="B7415" s="49" t="s">
        <v>396</v>
      </c>
      <c r="C7415" s="50" t="s">
        <v>401</v>
      </c>
      <c r="D7415" s="51" t="s">
        <v>63</v>
      </c>
      <c r="E7415" s="30">
        <v>489</v>
      </c>
      <c r="F7415" s="30">
        <v>0</v>
      </c>
      <c r="G7415" s="30">
        <v>260286</v>
      </c>
      <c r="H7415" s="30">
        <v>1</v>
      </c>
      <c r="I7415" s="30">
        <v>1</v>
      </c>
      <c r="J7415" s="30">
        <f t="shared" si="3"/>
        <v>0</v>
      </c>
      <c r="K7415" s="30">
        <v>1</v>
      </c>
      <c r="L7415" s="30">
        <f t="shared" si="4"/>
        <v>0</v>
      </c>
      <c r="M7415" s="52" t="str">
        <f t="shared" si="5"/>
        <v>OK</v>
      </c>
      <c r="O7415" s="30">
        <f t="shared" si="6"/>
        <v>489</v>
      </c>
      <c r="P7415" s="30">
        <f t="shared" si="7"/>
        <v>457.31280000000004</v>
      </c>
      <c r="Q7415" s="30">
        <f t="shared" si="8"/>
        <v>457.31280000000004</v>
      </c>
      <c r="R7415" s="30" t="str">
        <f t="shared" si="9"/>
        <v/>
      </c>
      <c r="S7415" s="30" t="str">
        <f t="shared" si="10"/>
        <v/>
      </c>
      <c r="T7415" s="30">
        <f t="shared" si="11"/>
        <v>260286</v>
      </c>
      <c r="U7415" s="30">
        <f t="shared" si="12"/>
        <v>119032119.46080001</v>
      </c>
    </row>
    <row r="7416" spans="2:21" ht="15.75" customHeight="1" x14ac:dyDescent="0.25">
      <c r="B7416" s="49" t="s">
        <v>396</v>
      </c>
      <c r="C7416" s="50" t="s">
        <v>401</v>
      </c>
      <c r="D7416" s="51" t="s">
        <v>64</v>
      </c>
      <c r="E7416" s="30">
        <v>0</v>
      </c>
      <c r="F7416" s="30">
        <f t="shared" si="1"/>
        <v>1</v>
      </c>
      <c r="G7416" s="30">
        <v>0</v>
      </c>
      <c r="H7416" s="30">
        <f t="shared" si="2"/>
        <v>1</v>
      </c>
      <c r="I7416" s="30">
        <v>1</v>
      </c>
      <c r="J7416" s="30">
        <f t="shared" si="3"/>
        <v>0</v>
      </c>
      <c r="K7416" s="30">
        <v>0</v>
      </c>
      <c r="L7416" s="30">
        <f t="shared" si="4"/>
        <v>1</v>
      </c>
      <c r="M7416" s="52" t="str">
        <f t="shared" si="5"/>
        <v>агрегати не працюють</v>
      </c>
      <c r="O7416" s="30" t="str">
        <f t="shared" si="6"/>
        <v/>
      </c>
      <c r="P7416" s="30" t="str">
        <f t="shared" si="7"/>
        <v/>
      </c>
      <c r="Q7416" s="30" t="str">
        <f t="shared" si="8"/>
        <v/>
      </c>
      <c r="R7416" s="30" t="str">
        <f t="shared" si="9"/>
        <v/>
      </c>
      <c r="S7416" s="30" t="str">
        <f t="shared" si="10"/>
        <v/>
      </c>
      <c r="T7416" s="30" t="str">
        <f t="shared" si="11"/>
        <v/>
      </c>
      <c r="U7416" s="30" t="str">
        <f t="shared" si="12"/>
        <v/>
      </c>
    </row>
    <row r="7417" spans="2:21" ht="15.75" customHeight="1" x14ac:dyDescent="0.25">
      <c r="B7417" s="49" t="s">
        <v>396</v>
      </c>
      <c r="C7417" s="50" t="s">
        <v>401</v>
      </c>
      <c r="D7417" s="51" t="s">
        <v>65</v>
      </c>
      <c r="E7417" s="30">
        <v>0</v>
      </c>
      <c r="F7417" s="30">
        <f t="shared" si="1"/>
        <v>1</v>
      </c>
      <c r="G7417" s="30">
        <v>0</v>
      </c>
      <c r="H7417" s="30">
        <f t="shared" si="2"/>
        <v>1</v>
      </c>
      <c r="I7417" s="30">
        <v>1</v>
      </c>
      <c r="J7417" s="30">
        <f t="shared" si="3"/>
        <v>0</v>
      </c>
      <c r="K7417" s="30">
        <v>0</v>
      </c>
      <c r="L7417" s="30">
        <f t="shared" si="4"/>
        <v>1</v>
      </c>
      <c r="M7417" s="52" t="str">
        <f t="shared" si="5"/>
        <v>агрегати не працюють</v>
      </c>
      <c r="O7417" s="30" t="str">
        <f t="shared" si="6"/>
        <v/>
      </c>
      <c r="P7417" s="30" t="str">
        <f t="shared" si="7"/>
        <v/>
      </c>
      <c r="Q7417" s="30" t="str">
        <f t="shared" si="8"/>
        <v/>
      </c>
      <c r="R7417" s="30" t="str">
        <f t="shared" si="9"/>
        <v/>
      </c>
      <c r="S7417" s="30" t="str">
        <f t="shared" si="10"/>
        <v/>
      </c>
      <c r="T7417" s="30" t="str">
        <f t="shared" si="11"/>
        <v/>
      </c>
      <c r="U7417" s="30" t="str">
        <f t="shared" si="12"/>
        <v/>
      </c>
    </row>
    <row r="7418" spans="2:21" ht="15.75" customHeight="1" x14ac:dyDescent="0.25">
      <c r="B7418" s="49" t="s">
        <v>396</v>
      </c>
      <c r="C7418" s="50" t="s">
        <v>401</v>
      </c>
      <c r="D7418" s="51" t="s">
        <v>66</v>
      </c>
      <c r="E7418" s="30">
        <v>1438</v>
      </c>
      <c r="F7418" s="30">
        <v>0</v>
      </c>
      <c r="G7418" s="30">
        <v>166033</v>
      </c>
      <c r="H7418" s="30">
        <v>1</v>
      </c>
      <c r="I7418" s="30">
        <v>1</v>
      </c>
      <c r="J7418" s="30">
        <f t="shared" si="3"/>
        <v>0</v>
      </c>
      <c r="K7418" s="30">
        <v>1</v>
      </c>
      <c r="L7418" s="30">
        <f t="shared" si="4"/>
        <v>0</v>
      </c>
      <c r="M7418" s="52" t="str">
        <f t="shared" si="5"/>
        <v>OK</v>
      </c>
      <c r="O7418" s="30">
        <f t="shared" si="6"/>
        <v>1438</v>
      </c>
      <c r="P7418" s="30">
        <f t="shared" si="7"/>
        <v>1344.8176000000001</v>
      </c>
      <c r="Q7418" s="30">
        <f t="shared" si="8"/>
        <v>1344.8176000000001</v>
      </c>
      <c r="R7418" s="30" t="str">
        <f t="shared" si="9"/>
        <v/>
      </c>
      <c r="S7418" s="30" t="str">
        <f t="shared" si="10"/>
        <v/>
      </c>
      <c r="T7418" s="30">
        <f t="shared" si="11"/>
        <v>166033</v>
      </c>
      <c r="U7418" s="30">
        <f t="shared" si="12"/>
        <v>223284100.58080003</v>
      </c>
    </row>
    <row r="7419" spans="2:21" ht="15.75" customHeight="1" x14ac:dyDescent="0.25">
      <c r="B7419" s="49" t="s">
        <v>396</v>
      </c>
      <c r="C7419" s="50" t="s">
        <v>401</v>
      </c>
      <c r="D7419" s="51" t="s">
        <v>67</v>
      </c>
      <c r="E7419" s="30">
        <v>439</v>
      </c>
      <c r="F7419" s="30">
        <v>1</v>
      </c>
      <c r="G7419" s="30">
        <v>99710</v>
      </c>
      <c r="H7419" s="30">
        <v>1</v>
      </c>
      <c r="I7419" s="30">
        <v>1</v>
      </c>
      <c r="J7419" s="30">
        <f t="shared" si="3"/>
        <v>0</v>
      </c>
      <c r="K7419" s="30">
        <v>1</v>
      </c>
      <c r="L7419" s="30">
        <f t="shared" si="4"/>
        <v>0</v>
      </c>
      <c r="M7419" s="52" t="str">
        <f t="shared" si="5"/>
        <v>OK</v>
      </c>
      <c r="O7419" s="30" t="str">
        <f t="shared" si="6"/>
        <v/>
      </c>
      <c r="P7419" s="30" t="str">
        <f t="shared" si="7"/>
        <v/>
      </c>
      <c r="Q7419" s="30">
        <f t="shared" si="8"/>
        <v>439</v>
      </c>
      <c r="R7419" s="30" t="str">
        <f t="shared" si="9"/>
        <v/>
      </c>
      <c r="S7419" s="30" t="str">
        <f t="shared" si="10"/>
        <v/>
      </c>
      <c r="T7419" s="30">
        <f t="shared" si="11"/>
        <v>99710</v>
      </c>
      <c r="U7419" s="30">
        <f t="shared" si="12"/>
        <v>43772690</v>
      </c>
    </row>
    <row r="7420" spans="2:21" ht="15.75" customHeight="1" x14ac:dyDescent="0.25">
      <c r="B7420" s="49" t="s">
        <v>396</v>
      </c>
      <c r="C7420" s="50" t="s">
        <v>401</v>
      </c>
      <c r="D7420" s="51" t="s">
        <v>68</v>
      </c>
      <c r="E7420" s="30">
        <v>845</v>
      </c>
      <c r="F7420" s="30">
        <v>0</v>
      </c>
      <c r="G7420" s="30">
        <v>40816</v>
      </c>
      <c r="H7420" s="30">
        <v>1</v>
      </c>
      <c r="I7420" s="30">
        <v>1</v>
      </c>
      <c r="J7420" s="30">
        <f t="shared" si="3"/>
        <v>0</v>
      </c>
      <c r="K7420" s="30">
        <v>1</v>
      </c>
      <c r="L7420" s="30">
        <f t="shared" si="4"/>
        <v>0</v>
      </c>
      <c r="M7420" s="52" t="str">
        <f t="shared" si="5"/>
        <v>OK</v>
      </c>
      <c r="O7420" s="30">
        <f t="shared" si="6"/>
        <v>845</v>
      </c>
      <c r="P7420" s="30">
        <f t="shared" si="7"/>
        <v>790.24400000000003</v>
      </c>
      <c r="Q7420" s="30">
        <f t="shared" si="8"/>
        <v>790.24400000000003</v>
      </c>
      <c r="R7420" s="30" t="str">
        <f t="shared" si="9"/>
        <v/>
      </c>
      <c r="S7420" s="30" t="str">
        <f t="shared" si="10"/>
        <v/>
      </c>
      <c r="T7420" s="30">
        <f t="shared" si="11"/>
        <v>40816</v>
      </c>
      <c r="U7420" s="30">
        <f t="shared" si="12"/>
        <v>32254599.104000002</v>
      </c>
    </row>
    <row r="7421" spans="2:21" ht="15.75" customHeight="1" x14ac:dyDescent="0.25">
      <c r="B7421" s="49" t="s">
        <v>396</v>
      </c>
      <c r="C7421" s="50" t="s">
        <v>401</v>
      </c>
      <c r="D7421" s="51" t="s">
        <v>69</v>
      </c>
      <c r="E7421" s="30">
        <v>0</v>
      </c>
      <c r="F7421" s="30">
        <f t="shared" si="1"/>
        <v>1</v>
      </c>
      <c r="G7421" s="30">
        <v>0</v>
      </c>
      <c r="H7421" s="30">
        <f t="shared" si="2"/>
        <v>1</v>
      </c>
      <c r="I7421" s="30">
        <v>1</v>
      </c>
      <c r="J7421" s="30">
        <f t="shared" si="3"/>
        <v>0</v>
      </c>
      <c r="K7421" s="30">
        <v>0</v>
      </c>
      <c r="L7421" s="30">
        <f t="shared" si="4"/>
        <v>1</v>
      </c>
      <c r="M7421" s="52" t="str">
        <f t="shared" si="5"/>
        <v>агрегати не працюють</v>
      </c>
      <c r="O7421" s="30" t="str">
        <f t="shared" si="6"/>
        <v/>
      </c>
      <c r="P7421" s="30" t="str">
        <f t="shared" si="7"/>
        <v/>
      </c>
      <c r="Q7421" s="30" t="str">
        <f t="shared" si="8"/>
        <v/>
      </c>
      <c r="R7421" s="30" t="str">
        <f t="shared" si="9"/>
        <v/>
      </c>
      <c r="S7421" s="30" t="str">
        <f t="shared" si="10"/>
        <v/>
      </c>
      <c r="T7421" s="30" t="str">
        <f t="shared" si="11"/>
        <v/>
      </c>
      <c r="U7421" s="30" t="str">
        <f t="shared" si="12"/>
        <v/>
      </c>
    </row>
    <row r="7422" spans="2:21" ht="15.75" customHeight="1" x14ac:dyDescent="0.25">
      <c r="B7422" s="49" t="s">
        <v>396</v>
      </c>
      <c r="C7422" s="50" t="s">
        <v>401</v>
      </c>
      <c r="D7422" s="51" t="s">
        <v>70</v>
      </c>
      <c r="E7422" s="30">
        <v>0</v>
      </c>
      <c r="F7422" s="30">
        <f t="shared" si="1"/>
        <v>1</v>
      </c>
      <c r="G7422" s="30">
        <v>0</v>
      </c>
      <c r="H7422" s="30">
        <f t="shared" si="2"/>
        <v>1</v>
      </c>
      <c r="I7422" s="30">
        <v>1</v>
      </c>
      <c r="J7422" s="30">
        <f t="shared" si="3"/>
        <v>0</v>
      </c>
      <c r="K7422" s="30">
        <v>0</v>
      </c>
      <c r="L7422" s="30">
        <f t="shared" si="4"/>
        <v>1</v>
      </c>
      <c r="M7422" s="52" t="str">
        <f t="shared" si="5"/>
        <v>агрегати не працюють</v>
      </c>
      <c r="O7422" s="30" t="str">
        <f t="shared" si="6"/>
        <v/>
      </c>
      <c r="P7422" s="30" t="str">
        <f t="shared" si="7"/>
        <v/>
      </c>
      <c r="Q7422" s="30" t="str">
        <f t="shared" si="8"/>
        <v/>
      </c>
      <c r="R7422" s="30" t="str">
        <f t="shared" si="9"/>
        <v/>
      </c>
      <c r="S7422" s="30" t="str">
        <f t="shared" si="10"/>
        <v/>
      </c>
      <c r="T7422" s="30" t="str">
        <f t="shared" si="11"/>
        <v/>
      </c>
      <c r="U7422" s="30" t="str">
        <f t="shared" si="12"/>
        <v/>
      </c>
    </row>
    <row r="7423" spans="2:21" ht="15.75" customHeight="1" x14ac:dyDescent="0.25">
      <c r="B7423" s="49" t="s">
        <v>396</v>
      </c>
      <c r="C7423" s="50" t="s">
        <v>401</v>
      </c>
      <c r="D7423" s="51" t="s">
        <v>71</v>
      </c>
      <c r="E7423" s="30">
        <v>0</v>
      </c>
      <c r="F7423" s="30">
        <f t="shared" si="1"/>
        <v>1</v>
      </c>
      <c r="G7423" s="30">
        <v>0</v>
      </c>
      <c r="H7423" s="30">
        <f t="shared" si="2"/>
        <v>1</v>
      </c>
      <c r="I7423" s="30">
        <v>1</v>
      </c>
      <c r="J7423" s="30">
        <f t="shared" si="3"/>
        <v>0</v>
      </c>
      <c r="K7423" s="30">
        <v>0</v>
      </c>
      <c r="L7423" s="30">
        <f t="shared" si="4"/>
        <v>1</v>
      </c>
      <c r="M7423" s="52" t="str">
        <f t="shared" si="5"/>
        <v>агрегати не працюють</v>
      </c>
      <c r="O7423" s="30" t="str">
        <f t="shared" si="6"/>
        <v/>
      </c>
      <c r="P7423" s="30" t="str">
        <f t="shared" si="7"/>
        <v/>
      </c>
      <c r="Q7423" s="30" t="str">
        <f t="shared" si="8"/>
        <v/>
      </c>
      <c r="R7423" s="30" t="str">
        <f t="shared" si="9"/>
        <v/>
      </c>
      <c r="S7423" s="30" t="str">
        <f t="shared" si="10"/>
        <v/>
      </c>
      <c r="T7423" s="30" t="str">
        <f t="shared" si="11"/>
        <v/>
      </c>
      <c r="U7423" s="30" t="str">
        <f t="shared" si="12"/>
        <v/>
      </c>
    </row>
    <row r="7424" spans="2:21" ht="15.75" customHeight="1" x14ac:dyDescent="0.25">
      <c r="B7424" s="49" t="s">
        <v>396</v>
      </c>
      <c r="C7424" s="50" t="s">
        <v>401</v>
      </c>
      <c r="D7424" s="51" t="s">
        <v>72</v>
      </c>
      <c r="E7424" s="30">
        <v>0</v>
      </c>
      <c r="F7424" s="30">
        <f t="shared" si="1"/>
        <v>1</v>
      </c>
      <c r="G7424" s="30">
        <v>0</v>
      </c>
      <c r="H7424" s="30">
        <f t="shared" si="2"/>
        <v>1</v>
      </c>
      <c r="I7424" s="30">
        <v>1</v>
      </c>
      <c r="J7424" s="30">
        <f t="shared" si="3"/>
        <v>0</v>
      </c>
      <c r="K7424" s="30">
        <v>0</v>
      </c>
      <c r="L7424" s="30">
        <f t="shared" si="4"/>
        <v>1</v>
      </c>
      <c r="M7424" s="52" t="str">
        <f t="shared" si="5"/>
        <v>агрегати не працюють</v>
      </c>
      <c r="O7424" s="30" t="str">
        <f t="shared" si="6"/>
        <v/>
      </c>
      <c r="P7424" s="30" t="str">
        <f t="shared" si="7"/>
        <v/>
      </c>
      <c r="Q7424" s="30" t="str">
        <f t="shared" si="8"/>
        <v/>
      </c>
      <c r="R7424" s="30" t="str">
        <f t="shared" si="9"/>
        <v/>
      </c>
      <c r="S7424" s="30" t="str">
        <f t="shared" si="10"/>
        <v/>
      </c>
      <c r="T7424" s="30" t="str">
        <f t="shared" si="11"/>
        <v/>
      </c>
      <c r="U7424" s="30" t="str">
        <f t="shared" si="12"/>
        <v/>
      </c>
    </row>
    <row r="7425" spans="2:21" ht="15.75" customHeight="1" x14ac:dyDescent="0.25">
      <c r="B7425" s="49" t="s">
        <v>396</v>
      </c>
      <c r="C7425" s="50" t="s">
        <v>401</v>
      </c>
      <c r="D7425" s="51" t="s">
        <v>73</v>
      </c>
      <c r="E7425" s="30">
        <v>0</v>
      </c>
      <c r="F7425" s="30">
        <f t="shared" si="1"/>
        <v>1</v>
      </c>
      <c r="G7425" s="30">
        <v>0</v>
      </c>
      <c r="H7425" s="30">
        <f t="shared" si="2"/>
        <v>1</v>
      </c>
      <c r="I7425" s="30">
        <v>1</v>
      </c>
      <c r="J7425" s="30">
        <f t="shared" si="3"/>
        <v>0</v>
      </c>
      <c r="K7425" s="30">
        <v>0</v>
      </c>
      <c r="L7425" s="30">
        <f t="shared" si="4"/>
        <v>1</v>
      </c>
      <c r="M7425" s="52" t="str">
        <f t="shared" si="5"/>
        <v>агрегати не працюють</v>
      </c>
      <c r="O7425" s="30" t="str">
        <f t="shared" si="6"/>
        <v/>
      </c>
      <c r="P7425" s="30" t="str">
        <f t="shared" si="7"/>
        <v/>
      </c>
      <c r="Q7425" s="30" t="str">
        <f t="shared" si="8"/>
        <v/>
      </c>
      <c r="R7425" s="30" t="str">
        <f t="shared" si="9"/>
        <v/>
      </c>
      <c r="S7425" s="30" t="str">
        <f t="shared" si="10"/>
        <v/>
      </c>
      <c r="T7425" s="30" t="str">
        <f t="shared" si="11"/>
        <v/>
      </c>
      <c r="U7425" s="30" t="str">
        <f t="shared" si="12"/>
        <v/>
      </c>
    </row>
    <row r="7426" spans="2:21" ht="15.75" customHeight="1" x14ac:dyDescent="0.25">
      <c r="B7426" s="49" t="s">
        <v>396</v>
      </c>
      <c r="C7426" s="50" t="s">
        <v>401</v>
      </c>
      <c r="D7426" s="51" t="s">
        <v>74</v>
      </c>
      <c r="E7426" s="30">
        <v>1053</v>
      </c>
      <c r="F7426" s="30">
        <v>0</v>
      </c>
      <c r="G7426" s="30">
        <v>281914</v>
      </c>
      <c r="H7426" s="30">
        <v>0</v>
      </c>
      <c r="I7426" s="30">
        <v>1</v>
      </c>
      <c r="J7426" s="30">
        <f t="shared" si="3"/>
        <v>0</v>
      </c>
      <c r="K7426" s="30">
        <v>1</v>
      </c>
      <c r="L7426" s="30">
        <f t="shared" si="4"/>
        <v>0</v>
      </c>
      <c r="M7426" s="52" t="str">
        <f t="shared" si="5"/>
        <v>OK</v>
      </c>
      <c r="O7426" s="30">
        <f t="shared" si="6"/>
        <v>1053</v>
      </c>
      <c r="P7426" s="30">
        <f t="shared" si="7"/>
        <v>984.76560000000006</v>
      </c>
      <c r="Q7426" s="30">
        <f t="shared" si="8"/>
        <v>984.76560000000006</v>
      </c>
      <c r="R7426" s="30">
        <f t="shared" si="9"/>
        <v>281914</v>
      </c>
      <c r="S7426" s="30">
        <f t="shared" si="10"/>
        <v>336915.42139999999</v>
      </c>
      <c r="T7426" s="30">
        <f t="shared" si="11"/>
        <v>336915.42139999999</v>
      </c>
      <c r="U7426" s="30">
        <f t="shared" si="12"/>
        <v>331782717.10422385</v>
      </c>
    </row>
    <row r="7427" spans="2:21" ht="15.75" customHeight="1" x14ac:dyDescent="0.25">
      <c r="B7427" s="49" t="s">
        <v>396</v>
      </c>
      <c r="C7427" s="50" t="s">
        <v>401</v>
      </c>
      <c r="D7427" s="51" t="s">
        <v>75</v>
      </c>
      <c r="E7427" s="30">
        <v>1225</v>
      </c>
      <c r="F7427" s="30">
        <v>1</v>
      </c>
      <c r="G7427" s="30">
        <v>218843</v>
      </c>
      <c r="H7427" s="30">
        <v>1</v>
      </c>
      <c r="I7427" s="30">
        <v>1</v>
      </c>
      <c r="J7427" s="30">
        <f t="shared" si="3"/>
        <v>0</v>
      </c>
      <c r="K7427" s="30">
        <v>1</v>
      </c>
      <c r="L7427" s="30">
        <f t="shared" si="4"/>
        <v>0</v>
      </c>
      <c r="M7427" s="52" t="str">
        <f t="shared" si="5"/>
        <v>OK</v>
      </c>
      <c r="O7427" s="30" t="str">
        <f t="shared" si="6"/>
        <v/>
      </c>
      <c r="P7427" s="30" t="str">
        <f t="shared" si="7"/>
        <v/>
      </c>
      <c r="Q7427" s="30">
        <f t="shared" si="8"/>
        <v>1225</v>
      </c>
      <c r="R7427" s="30" t="str">
        <f t="shared" si="9"/>
        <v/>
      </c>
      <c r="S7427" s="30" t="str">
        <f t="shared" si="10"/>
        <v/>
      </c>
      <c r="T7427" s="30">
        <f t="shared" si="11"/>
        <v>218843</v>
      </c>
      <c r="U7427" s="30">
        <f t="shared" si="12"/>
        <v>268082675</v>
      </c>
    </row>
    <row r="7428" spans="2:21" ht="15.75" customHeight="1" x14ac:dyDescent="0.25">
      <c r="B7428" s="49" t="s">
        <v>396</v>
      </c>
      <c r="C7428" s="50" t="s">
        <v>401</v>
      </c>
      <c r="D7428" s="51" t="s">
        <v>76</v>
      </c>
      <c r="E7428" s="30">
        <v>1975</v>
      </c>
      <c r="F7428" s="30">
        <v>1</v>
      </c>
      <c r="G7428" s="30">
        <v>54635</v>
      </c>
      <c r="H7428" s="30">
        <v>0</v>
      </c>
      <c r="I7428" s="30">
        <v>1</v>
      </c>
      <c r="J7428" s="30">
        <f t="shared" si="3"/>
        <v>0</v>
      </c>
      <c r="K7428" s="30">
        <v>1</v>
      </c>
      <c r="L7428" s="30">
        <f t="shared" si="4"/>
        <v>0</v>
      </c>
      <c r="M7428" s="52" t="str">
        <f t="shared" si="5"/>
        <v>OK</v>
      </c>
      <c r="O7428" s="30" t="str">
        <f t="shared" si="6"/>
        <v/>
      </c>
      <c r="P7428" s="30" t="str">
        <f t="shared" si="7"/>
        <v/>
      </c>
      <c r="Q7428" s="30">
        <f t="shared" si="8"/>
        <v>1975</v>
      </c>
      <c r="R7428" s="30">
        <f t="shared" si="9"/>
        <v>54635</v>
      </c>
      <c r="S7428" s="30">
        <f t="shared" si="10"/>
        <v>65294.288500000002</v>
      </c>
      <c r="T7428" s="30">
        <f t="shared" si="11"/>
        <v>65294.288500000002</v>
      </c>
      <c r="U7428" s="30">
        <f t="shared" si="12"/>
        <v>128956219.78750001</v>
      </c>
    </row>
    <row r="7429" spans="2:21" ht="15.75" customHeight="1" x14ac:dyDescent="0.25">
      <c r="B7429" s="49" t="s">
        <v>396</v>
      </c>
      <c r="C7429" s="50" t="s">
        <v>401</v>
      </c>
      <c r="D7429" s="51" t="s">
        <v>77</v>
      </c>
      <c r="E7429" s="30">
        <v>0</v>
      </c>
      <c r="F7429" s="30">
        <f t="shared" si="1"/>
        <v>1</v>
      </c>
      <c r="G7429" s="30">
        <v>0</v>
      </c>
      <c r="H7429" s="30">
        <f t="shared" si="2"/>
        <v>1</v>
      </c>
      <c r="I7429" s="30">
        <v>1</v>
      </c>
      <c r="J7429" s="30">
        <f t="shared" si="3"/>
        <v>0</v>
      </c>
      <c r="K7429" s="30">
        <v>0</v>
      </c>
      <c r="L7429" s="30">
        <f t="shared" si="4"/>
        <v>1</v>
      </c>
      <c r="M7429" s="52" t="str">
        <f t="shared" si="5"/>
        <v>агрегати не працюють</v>
      </c>
      <c r="O7429" s="30" t="str">
        <f t="shared" si="6"/>
        <v/>
      </c>
      <c r="P7429" s="30" t="str">
        <f t="shared" si="7"/>
        <v/>
      </c>
      <c r="Q7429" s="30" t="str">
        <f t="shared" si="8"/>
        <v/>
      </c>
      <c r="R7429" s="30" t="str">
        <f t="shared" si="9"/>
        <v/>
      </c>
      <c r="S7429" s="30" t="str">
        <f t="shared" si="10"/>
        <v/>
      </c>
      <c r="T7429" s="30" t="str">
        <f t="shared" si="11"/>
        <v/>
      </c>
      <c r="U7429" s="30" t="str">
        <f t="shared" si="12"/>
        <v/>
      </c>
    </row>
    <row r="7430" spans="2:21" ht="15.75" customHeight="1" x14ac:dyDescent="0.25">
      <c r="B7430" s="49" t="s">
        <v>396</v>
      </c>
      <c r="C7430" s="50" t="s">
        <v>401</v>
      </c>
      <c r="D7430" s="51" t="s">
        <v>78</v>
      </c>
      <c r="E7430" s="30">
        <v>0</v>
      </c>
      <c r="F7430" s="30">
        <f t="shared" si="1"/>
        <v>1</v>
      </c>
      <c r="G7430" s="30">
        <v>0</v>
      </c>
      <c r="H7430" s="30">
        <f t="shared" si="2"/>
        <v>1</v>
      </c>
      <c r="I7430" s="30">
        <v>1</v>
      </c>
      <c r="J7430" s="30">
        <f t="shared" si="3"/>
        <v>0</v>
      </c>
      <c r="K7430" s="30">
        <v>0</v>
      </c>
      <c r="L7430" s="30">
        <f t="shared" si="4"/>
        <v>1</v>
      </c>
      <c r="M7430" s="52" t="str">
        <f t="shared" si="5"/>
        <v>агрегати не працюють</v>
      </c>
      <c r="O7430" s="30" t="str">
        <f t="shared" si="6"/>
        <v/>
      </c>
      <c r="P7430" s="30" t="str">
        <f t="shared" si="7"/>
        <v/>
      </c>
      <c r="Q7430" s="30" t="str">
        <f t="shared" si="8"/>
        <v/>
      </c>
      <c r="R7430" s="30" t="str">
        <f t="shared" si="9"/>
        <v/>
      </c>
      <c r="S7430" s="30" t="str">
        <f t="shared" si="10"/>
        <v/>
      </c>
      <c r="T7430" s="30" t="str">
        <f t="shared" si="11"/>
        <v/>
      </c>
      <c r="U7430" s="30" t="str">
        <f t="shared" si="12"/>
        <v/>
      </c>
    </row>
    <row r="7431" spans="2:21" ht="15.75" customHeight="1" x14ac:dyDescent="0.25">
      <c r="B7431" s="49" t="s">
        <v>396</v>
      </c>
      <c r="C7431" s="50" t="s">
        <v>401</v>
      </c>
      <c r="D7431" s="51" t="s">
        <v>79</v>
      </c>
      <c r="E7431" s="30">
        <v>1425</v>
      </c>
      <c r="F7431" s="30">
        <v>1</v>
      </c>
      <c r="G7431" s="30">
        <v>268996</v>
      </c>
      <c r="H7431" s="30">
        <v>0</v>
      </c>
      <c r="I7431" s="30">
        <v>1</v>
      </c>
      <c r="J7431" s="30">
        <f t="shared" si="3"/>
        <v>0</v>
      </c>
      <c r="K7431" s="30">
        <v>1</v>
      </c>
      <c r="L7431" s="30">
        <f t="shared" si="4"/>
        <v>0</v>
      </c>
      <c r="M7431" s="52" t="str">
        <f t="shared" si="5"/>
        <v>OK</v>
      </c>
      <c r="O7431" s="30" t="str">
        <f t="shared" si="6"/>
        <v/>
      </c>
      <c r="P7431" s="30" t="str">
        <f t="shared" si="7"/>
        <v/>
      </c>
      <c r="Q7431" s="30">
        <f t="shared" si="8"/>
        <v>1425</v>
      </c>
      <c r="R7431" s="30">
        <f t="shared" si="9"/>
        <v>268996</v>
      </c>
      <c r="S7431" s="30">
        <f t="shared" si="10"/>
        <v>321477.11960000003</v>
      </c>
      <c r="T7431" s="30">
        <f t="shared" si="11"/>
        <v>321477.11960000003</v>
      </c>
      <c r="U7431" s="30">
        <f t="shared" si="12"/>
        <v>458104895.43000007</v>
      </c>
    </row>
    <row r="7432" spans="2:21" ht="15.75" customHeight="1" x14ac:dyDescent="0.25">
      <c r="B7432" s="49" t="s">
        <v>396</v>
      </c>
      <c r="C7432" s="50" t="s">
        <v>401</v>
      </c>
      <c r="D7432" s="51" t="s">
        <v>80</v>
      </c>
      <c r="E7432" s="30">
        <v>1161</v>
      </c>
      <c r="F7432" s="30">
        <v>0</v>
      </c>
      <c r="G7432" s="30">
        <v>193439</v>
      </c>
      <c r="H7432" s="30">
        <v>1</v>
      </c>
      <c r="I7432" s="30">
        <v>1</v>
      </c>
      <c r="J7432" s="30">
        <f t="shared" si="3"/>
        <v>0</v>
      </c>
      <c r="K7432" s="30">
        <v>1</v>
      </c>
      <c r="L7432" s="30">
        <f t="shared" si="4"/>
        <v>0</v>
      </c>
      <c r="M7432" s="52" t="str">
        <f t="shared" si="5"/>
        <v>OK</v>
      </c>
      <c r="O7432" s="30">
        <f t="shared" si="6"/>
        <v>1161</v>
      </c>
      <c r="P7432" s="30">
        <f t="shared" si="7"/>
        <v>1085.7672</v>
      </c>
      <c r="Q7432" s="30">
        <f t="shared" si="8"/>
        <v>1085.7672</v>
      </c>
      <c r="R7432" s="30" t="str">
        <f t="shared" si="9"/>
        <v/>
      </c>
      <c r="S7432" s="30" t="str">
        <f t="shared" si="10"/>
        <v/>
      </c>
      <c r="T7432" s="30">
        <f t="shared" si="11"/>
        <v>193439</v>
      </c>
      <c r="U7432" s="30">
        <f t="shared" si="12"/>
        <v>210029721.40079999</v>
      </c>
    </row>
    <row r="7433" spans="2:21" ht="15.75" customHeight="1" x14ac:dyDescent="0.25">
      <c r="B7433" s="49" t="s">
        <v>396</v>
      </c>
      <c r="C7433" s="50" t="s">
        <v>401</v>
      </c>
      <c r="D7433" s="51" t="s">
        <v>81</v>
      </c>
      <c r="E7433" s="30">
        <v>937</v>
      </c>
      <c r="F7433" s="30">
        <v>0</v>
      </c>
      <c r="G7433" s="30">
        <v>222426</v>
      </c>
      <c r="H7433" s="30">
        <v>0</v>
      </c>
      <c r="I7433" s="30">
        <v>1</v>
      </c>
      <c r="J7433" s="30">
        <f t="shared" si="3"/>
        <v>0</v>
      </c>
      <c r="K7433" s="30">
        <v>1</v>
      </c>
      <c r="L7433" s="30">
        <f t="shared" si="4"/>
        <v>0</v>
      </c>
      <c r="M7433" s="52" t="str">
        <f t="shared" si="5"/>
        <v>OK</v>
      </c>
      <c r="O7433" s="30">
        <f t="shared" si="6"/>
        <v>937</v>
      </c>
      <c r="P7433" s="30">
        <f t="shared" si="7"/>
        <v>876.28240000000005</v>
      </c>
      <c r="Q7433" s="30">
        <f t="shared" si="8"/>
        <v>876.28240000000005</v>
      </c>
      <c r="R7433" s="30">
        <f t="shared" si="9"/>
        <v>222426</v>
      </c>
      <c r="S7433" s="30">
        <f t="shared" si="10"/>
        <v>265821.3126</v>
      </c>
      <c r="T7433" s="30">
        <f t="shared" si="11"/>
        <v>265821.3126</v>
      </c>
      <c r="U7433" s="30">
        <f t="shared" si="12"/>
        <v>232934537.77627826</v>
      </c>
    </row>
    <row r="7434" spans="2:21" ht="15.75" customHeight="1" x14ac:dyDescent="0.25">
      <c r="B7434" s="49" t="s">
        <v>396</v>
      </c>
      <c r="C7434" s="50" t="s">
        <v>401</v>
      </c>
      <c r="D7434" s="51" t="s">
        <v>82</v>
      </c>
      <c r="E7434" s="30">
        <v>0</v>
      </c>
      <c r="F7434" s="30">
        <f t="shared" si="1"/>
        <v>1</v>
      </c>
      <c r="G7434" s="30">
        <v>0</v>
      </c>
      <c r="H7434" s="30">
        <f t="shared" si="2"/>
        <v>1</v>
      </c>
      <c r="I7434" s="30">
        <v>1</v>
      </c>
      <c r="J7434" s="30">
        <f t="shared" si="3"/>
        <v>0</v>
      </c>
      <c r="K7434" s="30">
        <v>0</v>
      </c>
      <c r="L7434" s="30">
        <f t="shared" si="4"/>
        <v>1</v>
      </c>
      <c r="M7434" s="52" t="str">
        <f t="shared" si="5"/>
        <v>агрегати не працюють</v>
      </c>
      <c r="O7434" s="30" t="str">
        <f t="shared" si="6"/>
        <v/>
      </c>
      <c r="P7434" s="30" t="str">
        <f t="shared" si="7"/>
        <v/>
      </c>
      <c r="Q7434" s="30" t="str">
        <f t="shared" si="8"/>
        <v/>
      </c>
      <c r="R7434" s="30" t="str">
        <f t="shared" si="9"/>
        <v/>
      </c>
      <c r="S7434" s="30" t="str">
        <f t="shared" si="10"/>
        <v/>
      </c>
      <c r="T7434" s="30" t="str">
        <f t="shared" si="11"/>
        <v/>
      </c>
      <c r="U7434" s="30" t="str">
        <f t="shared" si="12"/>
        <v/>
      </c>
    </row>
    <row r="7435" spans="2:21" ht="15.75" customHeight="1" x14ac:dyDescent="0.25">
      <c r="B7435" s="49" t="s">
        <v>396</v>
      </c>
      <c r="C7435" s="50" t="s">
        <v>401</v>
      </c>
      <c r="D7435" s="51" t="s">
        <v>83</v>
      </c>
      <c r="E7435" s="30">
        <v>967</v>
      </c>
      <c r="F7435" s="30">
        <v>0</v>
      </c>
      <c r="G7435" s="30">
        <v>89145</v>
      </c>
      <c r="H7435" s="30">
        <v>0</v>
      </c>
      <c r="I7435" s="30">
        <v>1</v>
      </c>
      <c r="J7435" s="30">
        <f t="shared" si="3"/>
        <v>0</v>
      </c>
      <c r="K7435" s="30">
        <v>1</v>
      </c>
      <c r="L7435" s="30">
        <f t="shared" si="4"/>
        <v>0</v>
      </c>
      <c r="M7435" s="52" t="str">
        <f t="shared" si="5"/>
        <v>OK</v>
      </c>
      <c r="O7435" s="30">
        <f t="shared" si="6"/>
        <v>967</v>
      </c>
      <c r="P7435" s="30">
        <f t="shared" si="7"/>
        <v>904.33839999999998</v>
      </c>
      <c r="Q7435" s="30">
        <f t="shared" si="8"/>
        <v>904.33839999999998</v>
      </c>
      <c r="R7435" s="30">
        <f t="shared" si="9"/>
        <v>89145</v>
      </c>
      <c r="S7435" s="30">
        <f t="shared" si="10"/>
        <v>106537.18950000001</v>
      </c>
      <c r="T7435" s="30">
        <f t="shared" si="11"/>
        <v>106537.18950000001</v>
      </c>
      <c r="U7435" s="30">
        <f t="shared" si="12"/>
        <v>96345671.492926806</v>
      </c>
    </row>
    <row r="7436" spans="2:21" ht="15.75" customHeight="1" x14ac:dyDescent="0.25">
      <c r="B7436" s="49" t="s">
        <v>396</v>
      </c>
      <c r="C7436" s="50" t="s">
        <v>402</v>
      </c>
      <c r="D7436" s="51" t="s">
        <v>60</v>
      </c>
      <c r="E7436" s="30">
        <v>0</v>
      </c>
      <c r="F7436" s="30">
        <f t="shared" si="1"/>
        <v>1</v>
      </c>
      <c r="G7436" s="30">
        <v>0</v>
      </c>
      <c r="H7436" s="30">
        <f t="shared" si="2"/>
        <v>1</v>
      </c>
      <c r="I7436" s="30">
        <v>1</v>
      </c>
      <c r="J7436" s="30">
        <f t="shared" si="3"/>
        <v>0</v>
      </c>
      <c r="K7436" s="30">
        <v>0</v>
      </c>
      <c r="L7436" s="30">
        <f t="shared" si="4"/>
        <v>1</v>
      </c>
      <c r="M7436" s="52" t="str">
        <f t="shared" si="5"/>
        <v>агрегати не працюють</v>
      </c>
      <c r="O7436" s="30" t="str">
        <f t="shared" si="6"/>
        <v/>
      </c>
      <c r="P7436" s="30" t="str">
        <f t="shared" si="7"/>
        <v/>
      </c>
      <c r="Q7436" s="30" t="str">
        <f t="shared" si="8"/>
        <v/>
      </c>
      <c r="R7436" s="30" t="str">
        <f t="shared" si="9"/>
        <v/>
      </c>
      <c r="S7436" s="30" t="str">
        <f t="shared" si="10"/>
        <v/>
      </c>
      <c r="T7436" s="30" t="str">
        <f t="shared" si="11"/>
        <v/>
      </c>
      <c r="U7436" s="30" t="str">
        <f t="shared" si="12"/>
        <v/>
      </c>
    </row>
    <row r="7437" spans="2:21" ht="15.75" customHeight="1" x14ac:dyDescent="0.25">
      <c r="B7437" s="49" t="s">
        <v>396</v>
      </c>
      <c r="C7437" s="50" t="s">
        <v>402</v>
      </c>
      <c r="D7437" s="51" t="s">
        <v>61</v>
      </c>
      <c r="E7437" s="30">
        <v>0</v>
      </c>
      <c r="F7437" s="30">
        <f t="shared" si="1"/>
        <v>1</v>
      </c>
      <c r="G7437" s="30">
        <v>0</v>
      </c>
      <c r="H7437" s="30">
        <f t="shared" si="2"/>
        <v>1</v>
      </c>
      <c r="I7437" s="30">
        <v>1</v>
      </c>
      <c r="J7437" s="30">
        <f t="shared" si="3"/>
        <v>0</v>
      </c>
      <c r="K7437" s="30">
        <v>0</v>
      </c>
      <c r="L7437" s="30">
        <f t="shared" si="4"/>
        <v>1</v>
      </c>
      <c r="M7437" s="52" t="str">
        <f t="shared" si="5"/>
        <v>агрегати не працюють</v>
      </c>
      <c r="O7437" s="30" t="str">
        <f t="shared" si="6"/>
        <v/>
      </c>
      <c r="P7437" s="30" t="str">
        <f t="shared" si="7"/>
        <v/>
      </c>
      <c r="Q7437" s="30" t="str">
        <f t="shared" si="8"/>
        <v/>
      </c>
      <c r="R7437" s="30" t="str">
        <f t="shared" si="9"/>
        <v/>
      </c>
      <c r="S7437" s="30" t="str">
        <f t="shared" si="10"/>
        <v/>
      </c>
      <c r="T7437" s="30" t="str">
        <f t="shared" si="11"/>
        <v/>
      </c>
      <c r="U7437" s="30" t="str">
        <f t="shared" si="12"/>
        <v/>
      </c>
    </row>
    <row r="7438" spans="2:21" ht="15.75" customHeight="1" x14ac:dyDescent="0.25">
      <c r="B7438" s="49" t="s">
        <v>396</v>
      </c>
      <c r="C7438" s="50" t="s">
        <v>402</v>
      </c>
      <c r="D7438" s="51" t="s">
        <v>62</v>
      </c>
      <c r="E7438" s="30">
        <v>1119</v>
      </c>
      <c r="F7438" s="30">
        <v>1</v>
      </c>
      <c r="G7438" s="30">
        <v>116146</v>
      </c>
      <c r="H7438" s="30">
        <v>1</v>
      </c>
      <c r="I7438" s="30">
        <v>1</v>
      </c>
      <c r="J7438" s="30">
        <f t="shared" si="3"/>
        <v>0</v>
      </c>
      <c r="K7438" s="30">
        <v>1</v>
      </c>
      <c r="L7438" s="30">
        <f t="shared" si="4"/>
        <v>0</v>
      </c>
      <c r="M7438" s="52" t="str">
        <f t="shared" si="5"/>
        <v>OK</v>
      </c>
      <c r="O7438" s="30" t="str">
        <f t="shared" si="6"/>
        <v/>
      </c>
      <c r="P7438" s="30" t="str">
        <f t="shared" si="7"/>
        <v/>
      </c>
      <c r="Q7438" s="30">
        <f t="shared" si="8"/>
        <v>1119</v>
      </c>
      <c r="R7438" s="30" t="str">
        <f t="shared" si="9"/>
        <v/>
      </c>
      <c r="S7438" s="30" t="str">
        <f t="shared" si="10"/>
        <v/>
      </c>
      <c r="T7438" s="30">
        <f t="shared" si="11"/>
        <v>116146</v>
      </c>
      <c r="U7438" s="30">
        <f t="shared" si="12"/>
        <v>129967374</v>
      </c>
    </row>
    <row r="7439" spans="2:21" ht="15.75" customHeight="1" x14ac:dyDescent="0.25">
      <c r="B7439" s="49" t="s">
        <v>396</v>
      </c>
      <c r="C7439" s="50" t="s">
        <v>402</v>
      </c>
      <c r="D7439" s="51" t="s">
        <v>63</v>
      </c>
      <c r="E7439" s="30">
        <v>604</v>
      </c>
      <c r="F7439" s="30">
        <v>0</v>
      </c>
      <c r="G7439" s="30">
        <v>33287</v>
      </c>
      <c r="H7439" s="30">
        <v>1</v>
      </c>
      <c r="I7439" s="30">
        <v>1</v>
      </c>
      <c r="J7439" s="30">
        <f t="shared" si="3"/>
        <v>0</v>
      </c>
      <c r="K7439" s="30">
        <v>1</v>
      </c>
      <c r="L7439" s="30">
        <f t="shared" si="4"/>
        <v>0</v>
      </c>
      <c r="M7439" s="52" t="str">
        <f t="shared" si="5"/>
        <v>OK</v>
      </c>
      <c r="O7439" s="30">
        <f t="shared" si="6"/>
        <v>604</v>
      </c>
      <c r="P7439" s="30">
        <f t="shared" si="7"/>
        <v>564.86080000000004</v>
      </c>
      <c r="Q7439" s="30">
        <f t="shared" si="8"/>
        <v>564.86080000000004</v>
      </c>
      <c r="R7439" s="30" t="str">
        <f t="shared" si="9"/>
        <v/>
      </c>
      <c r="S7439" s="30" t="str">
        <f t="shared" si="10"/>
        <v/>
      </c>
      <c r="T7439" s="30">
        <f t="shared" si="11"/>
        <v>33287</v>
      </c>
      <c r="U7439" s="30">
        <f t="shared" si="12"/>
        <v>18802521.4496</v>
      </c>
    </row>
    <row r="7440" spans="2:21" ht="15.75" customHeight="1" x14ac:dyDescent="0.25">
      <c r="B7440" s="49" t="s">
        <v>396</v>
      </c>
      <c r="C7440" s="50" t="s">
        <v>402</v>
      </c>
      <c r="D7440" s="51" t="s">
        <v>64</v>
      </c>
      <c r="E7440" s="30">
        <v>1603</v>
      </c>
      <c r="F7440" s="30">
        <v>0</v>
      </c>
      <c r="G7440" s="30">
        <v>272959</v>
      </c>
      <c r="H7440" s="30">
        <v>0</v>
      </c>
      <c r="I7440" s="30">
        <v>1</v>
      </c>
      <c r="J7440" s="30">
        <f t="shared" si="3"/>
        <v>0</v>
      </c>
      <c r="K7440" s="30">
        <v>1</v>
      </c>
      <c r="L7440" s="30">
        <f t="shared" si="4"/>
        <v>0</v>
      </c>
      <c r="M7440" s="52" t="str">
        <f t="shared" si="5"/>
        <v>OK</v>
      </c>
      <c r="O7440" s="30">
        <f t="shared" si="6"/>
        <v>1603</v>
      </c>
      <c r="P7440" s="30">
        <f t="shared" si="7"/>
        <v>1499.1256000000001</v>
      </c>
      <c r="Q7440" s="30">
        <f t="shared" si="8"/>
        <v>1499.1256000000001</v>
      </c>
      <c r="R7440" s="30">
        <f t="shared" si="9"/>
        <v>272959</v>
      </c>
      <c r="S7440" s="30">
        <f t="shared" si="10"/>
        <v>326213.30090000003</v>
      </c>
      <c r="T7440" s="30">
        <f t="shared" si="11"/>
        <v>326213.30090000003</v>
      </c>
      <c r="U7440" s="30">
        <f t="shared" si="12"/>
        <v>489034710.43969309</v>
      </c>
    </row>
    <row r="7441" spans="2:21" ht="15.75" customHeight="1" x14ac:dyDescent="0.25">
      <c r="B7441" s="49" t="s">
        <v>396</v>
      </c>
      <c r="C7441" s="50" t="s">
        <v>402</v>
      </c>
      <c r="D7441" s="51" t="s">
        <v>65</v>
      </c>
      <c r="E7441" s="30">
        <v>0</v>
      </c>
      <c r="F7441" s="30">
        <f t="shared" si="1"/>
        <v>1</v>
      </c>
      <c r="G7441" s="30">
        <v>0</v>
      </c>
      <c r="H7441" s="30">
        <f t="shared" si="2"/>
        <v>1</v>
      </c>
      <c r="I7441" s="30">
        <v>1</v>
      </c>
      <c r="J7441" s="30">
        <f t="shared" si="3"/>
        <v>0</v>
      </c>
      <c r="K7441" s="30">
        <v>0</v>
      </c>
      <c r="L7441" s="30">
        <f t="shared" si="4"/>
        <v>1</v>
      </c>
      <c r="M7441" s="52" t="str">
        <f t="shared" si="5"/>
        <v>агрегати не працюють</v>
      </c>
      <c r="O7441" s="30" t="str">
        <f t="shared" si="6"/>
        <v/>
      </c>
      <c r="P7441" s="30" t="str">
        <f t="shared" si="7"/>
        <v/>
      </c>
      <c r="Q7441" s="30" t="str">
        <f t="shared" si="8"/>
        <v/>
      </c>
      <c r="R7441" s="30" t="str">
        <f t="shared" si="9"/>
        <v/>
      </c>
      <c r="S7441" s="30" t="str">
        <f t="shared" si="10"/>
        <v/>
      </c>
      <c r="T7441" s="30" t="str">
        <f t="shared" si="11"/>
        <v/>
      </c>
      <c r="U7441" s="30" t="str">
        <f t="shared" si="12"/>
        <v/>
      </c>
    </row>
    <row r="7442" spans="2:21" ht="15.75" customHeight="1" x14ac:dyDescent="0.25">
      <c r="B7442" s="49" t="s">
        <v>396</v>
      </c>
      <c r="C7442" s="50" t="s">
        <v>402</v>
      </c>
      <c r="D7442" s="51" t="s">
        <v>66</v>
      </c>
      <c r="E7442" s="30">
        <v>828</v>
      </c>
      <c r="F7442" s="30">
        <v>0</v>
      </c>
      <c r="G7442" s="30">
        <v>210738</v>
      </c>
      <c r="H7442" s="30">
        <v>1</v>
      </c>
      <c r="I7442" s="30">
        <v>1</v>
      </c>
      <c r="J7442" s="30">
        <f t="shared" si="3"/>
        <v>0</v>
      </c>
      <c r="K7442" s="30">
        <v>1</v>
      </c>
      <c r="L7442" s="30">
        <f t="shared" si="4"/>
        <v>0</v>
      </c>
      <c r="M7442" s="52" t="str">
        <f t="shared" si="5"/>
        <v>OK</v>
      </c>
      <c r="O7442" s="30">
        <f t="shared" si="6"/>
        <v>828</v>
      </c>
      <c r="P7442" s="30">
        <f t="shared" si="7"/>
        <v>774.34559999999999</v>
      </c>
      <c r="Q7442" s="30">
        <f t="shared" si="8"/>
        <v>774.34559999999999</v>
      </c>
      <c r="R7442" s="30" t="str">
        <f t="shared" si="9"/>
        <v/>
      </c>
      <c r="S7442" s="30" t="str">
        <f t="shared" si="10"/>
        <v/>
      </c>
      <c r="T7442" s="30">
        <f t="shared" si="11"/>
        <v>210738</v>
      </c>
      <c r="U7442" s="30">
        <f t="shared" si="12"/>
        <v>163184043.0528</v>
      </c>
    </row>
    <row r="7443" spans="2:21" ht="15.75" customHeight="1" x14ac:dyDescent="0.25">
      <c r="B7443" s="49" t="s">
        <v>396</v>
      </c>
      <c r="C7443" s="50" t="s">
        <v>402</v>
      </c>
      <c r="D7443" s="51" t="s">
        <v>67</v>
      </c>
      <c r="E7443" s="30">
        <v>0</v>
      </c>
      <c r="F7443" s="30">
        <f t="shared" si="1"/>
        <v>1</v>
      </c>
      <c r="G7443" s="30">
        <v>0</v>
      </c>
      <c r="H7443" s="30">
        <f t="shared" si="2"/>
        <v>1</v>
      </c>
      <c r="I7443" s="30">
        <v>1</v>
      </c>
      <c r="J7443" s="30">
        <f t="shared" si="3"/>
        <v>0</v>
      </c>
      <c r="K7443" s="30">
        <v>0</v>
      </c>
      <c r="L7443" s="30">
        <f t="shared" si="4"/>
        <v>1</v>
      </c>
      <c r="M7443" s="52" t="str">
        <f t="shared" si="5"/>
        <v>агрегати не працюють</v>
      </c>
      <c r="O7443" s="30" t="str">
        <f t="shared" si="6"/>
        <v/>
      </c>
      <c r="P7443" s="30" t="str">
        <f t="shared" si="7"/>
        <v/>
      </c>
      <c r="Q7443" s="30" t="str">
        <f t="shared" si="8"/>
        <v/>
      </c>
      <c r="R7443" s="30" t="str">
        <f t="shared" si="9"/>
        <v/>
      </c>
      <c r="S7443" s="30" t="str">
        <f t="shared" si="10"/>
        <v/>
      </c>
      <c r="T7443" s="30" t="str">
        <f t="shared" si="11"/>
        <v/>
      </c>
      <c r="U7443" s="30" t="str">
        <f t="shared" si="12"/>
        <v/>
      </c>
    </row>
    <row r="7444" spans="2:21" ht="15.75" customHeight="1" x14ac:dyDescent="0.25">
      <c r="B7444" s="49" t="s">
        <v>396</v>
      </c>
      <c r="C7444" s="50" t="s">
        <v>402</v>
      </c>
      <c r="D7444" s="51" t="s">
        <v>68</v>
      </c>
      <c r="E7444" s="30">
        <v>0</v>
      </c>
      <c r="F7444" s="30">
        <f t="shared" si="1"/>
        <v>1</v>
      </c>
      <c r="G7444" s="30">
        <v>0</v>
      </c>
      <c r="H7444" s="30">
        <f t="shared" si="2"/>
        <v>1</v>
      </c>
      <c r="I7444" s="30">
        <v>1</v>
      </c>
      <c r="J7444" s="30">
        <f t="shared" si="3"/>
        <v>0</v>
      </c>
      <c r="K7444" s="30">
        <v>0</v>
      </c>
      <c r="L7444" s="30">
        <f t="shared" si="4"/>
        <v>1</v>
      </c>
      <c r="M7444" s="52" t="str">
        <f t="shared" si="5"/>
        <v>агрегати не працюють</v>
      </c>
      <c r="O7444" s="30" t="str">
        <f t="shared" si="6"/>
        <v/>
      </c>
      <c r="P7444" s="30" t="str">
        <f t="shared" si="7"/>
        <v/>
      </c>
      <c r="Q7444" s="30" t="str">
        <f t="shared" si="8"/>
        <v/>
      </c>
      <c r="R7444" s="30" t="str">
        <f t="shared" si="9"/>
        <v/>
      </c>
      <c r="S7444" s="30" t="str">
        <f t="shared" si="10"/>
        <v/>
      </c>
      <c r="T7444" s="30" t="str">
        <f t="shared" si="11"/>
        <v/>
      </c>
      <c r="U7444" s="30" t="str">
        <f t="shared" si="12"/>
        <v/>
      </c>
    </row>
    <row r="7445" spans="2:21" ht="15.75" customHeight="1" x14ac:dyDescent="0.25">
      <c r="B7445" s="49" t="s">
        <v>396</v>
      </c>
      <c r="C7445" s="50" t="s">
        <v>402</v>
      </c>
      <c r="D7445" s="51" t="s">
        <v>69</v>
      </c>
      <c r="E7445" s="30">
        <v>1298</v>
      </c>
      <c r="F7445" s="30">
        <v>0</v>
      </c>
      <c r="G7445" s="30">
        <v>255069</v>
      </c>
      <c r="H7445" s="30">
        <v>1</v>
      </c>
      <c r="I7445" s="30">
        <v>1</v>
      </c>
      <c r="J7445" s="30">
        <f t="shared" si="3"/>
        <v>0</v>
      </c>
      <c r="K7445" s="30">
        <v>1</v>
      </c>
      <c r="L7445" s="30">
        <f t="shared" si="4"/>
        <v>0</v>
      </c>
      <c r="M7445" s="52" t="str">
        <f t="shared" si="5"/>
        <v>OK</v>
      </c>
      <c r="O7445" s="30">
        <f t="shared" si="6"/>
        <v>1298</v>
      </c>
      <c r="P7445" s="30">
        <f t="shared" si="7"/>
        <v>1213.8896</v>
      </c>
      <c r="Q7445" s="30">
        <f t="shared" si="8"/>
        <v>1213.8896</v>
      </c>
      <c r="R7445" s="30" t="str">
        <f t="shared" si="9"/>
        <v/>
      </c>
      <c r="S7445" s="30" t="str">
        <f t="shared" si="10"/>
        <v/>
      </c>
      <c r="T7445" s="30">
        <f t="shared" si="11"/>
        <v>255069</v>
      </c>
      <c r="U7445" s="30">
        <f t="shared" si="12"/>
        <v>309625606.38239998</v>
      </c>
    </row>
    <row r="7446" spans="2:21" ht="15.75" customHeight="1" x14ac:dyDescent="0.25">
      <c r="B7446" s="49" t="s">
        <v>396</v>
      </c>
      <c r="C7446" s="50" t="s">
        <v>402</v>
      </c>
      <c r="D7446" s="51" t="s">
        <v>70</v>
      </c>
      <c r="E7446" s="30">
        <v>0</v>
      </c>
      <c r="F7446" s="30">
        <f t="shared" si="1"/>
        <v>1</v>
      </c>
      <c r="G7446" s="30">
        <v>0</v>
      </c>
      <c r="H7446" s="30">
        <f t="shared" si="2"/>
        <v>1</v>
      </c>
      <c r="I7446" s="30">
        <v>1</v>
      </c>
      <c r="J7446" s="30">
        <f t="shared" si="3"/>
        <v>0</v>
      </c>
      <c r="K7446" s="30">
        <v>0</v>
      </c>
      <c r="L7446" s="30">
        <f t="shared" si="4"/>
        <v>1</v>
      </c>
      <c r="M7446" s="52" t="str">
        <f t="shared" si="5"/>
        <v>агрегати не працюють</v>
      </c>
      <c r="O7446" s="30" t="str">
        <f t="shared" si="6"/>
        <v/>
      </c>
      <c r="P7446" s="30" t="str">
        <f t="shared" si="7"/>
        <v/>
      </c>
      <c r="Q7446" s="30" t="str">
        <f t="shared" si="8"/>
        <v/>
      </c>
      <c r="R7446" s="30" t="str">
        <f t="shared" si="9"/>
        <v/>
      </c>
      <c r="S7446" s="30" t="str">
        <f t="shared" si="10"/>
        <v/>
      </c>
      <c r="T7446" s="30" t="str">
        <f t="shared" si="11"/>
        <v/>
      </c>
      <c r="U7446" s="30" t="str">
        <f t="shared" si="12"/>
        <v/>
      </c>
    </row>
    <row r="7447" spans="2:21" ht="15.75" customHeight="1" x14ac:dyDescent="0.25">
      <c r="B7447" s="49" t="s">
        <v>396</v>
      </c>
      <c r="C7447" s="50" t="s">
        <v>402</v>
      </c>
      <c r="D7447" s="51" t="s">
        <v>71</v>
      </c>
      <c r="E7447" s="30">
        <v>0</v>
      </c>
      <c r="F7447" s="30">
        <f t="shared" si="1"/>
        <v>1</v>
      </c>
      <c r="G7447" s="30">
        <v>0</v>
      </c>
      <c r="H7447" s="30">
        <f t="shared" si="2"/>
        <v>1</v>
      </c>
      <c r="I7447" s="30">
        <v>1</v>
      </c>
      <c r="J7447" s="30">
        <f t="shared" si="3"/>
        <v>0</v>
      </c>
      <c r="K7447" s="30">
        <v>0</v>
      </c>
      <c r="L7447" s="30">
        <f t="shared" si="4"/>
        <v>1</v>
      </c>
      <c r="M7447" s="52" t="str">
        <f t="shared" si="5"/>
        <v>агрегати не працюють</v>
      </c>
      <c r="O7447" s="30" t="str">
        <f t="shared" si="6"/>
        <v/>
      </c>
      <c r="P7447" s="30" t="str">
        <f t="shared" si="7"/>
        <v/>
      </c>
      <c r="Q7447" s="30" t="str">
        <f t="shared" si="8"/>
        <v/>
      </c>
      <c r="R7447" s="30" t="str">
        <f t="shared" si="9"/>
        <v/>
      </c>
      <c r="S7447" s="30" t="str">
        <f t="shared" si="10"/>
        <v/>
      </c>
      <c r="T7447" s="30" t="str">
        <f t="shared" si="11"/>
        <v/>
      </c>
      <c r="U7447" s="30" t="str">
        <f t="shared" si="12"/>
        <v/>
      </c>
    </row>
    <row r="7448" spans="2:21" ht="15.75" customHeight="1" x14ac:dyDescent="0.25">
      <c r="B7448" s="49" t="s">
        <v>396</v>
      </c>
      <c r="C7448" s="50" t="s">
        <v>402</v>
      </c>
      <c r="D7448" s="51" t="s">
        <v>72</v>
      </c>
      <c r="E7448" s="30">
        <v>0</v>
      </c>
      <c r="F7448" s="30">
        <f t="shared" si="1"/>
        <v>1</v>
      </c>
      <c r="G7448" s="30">
        <v>0</v>
      </c>
      <c r="H7448" s="30">
        <f t="shared" si="2"/>
        <v>1</v>
      </c>
      <c r="I7448" s="30">
        <v>1</v>
      </c>
      <c r="J7448" s="30">
        <f t="shared" si="3"/>
        <v>0</v>
      </c>
      <c r="K7448" s="30">
        <v>0</v>
      </c>
      <c r="L7448" s="30">
        <f t="shared" si="4"/>
        <v>1</v>
      </c>
      <c r="M7448" s="52" t="str">
        <f t="shared" si="5"/>
        <v>агрегати не працюють</v>
      </c>
      <c r="O7448" s="30" t="str">
        <f t="shared" si="6"/>
        <v/>
      </c>
      <c r="P7448" s="30" t="str">
        <f t="shared" si="7"/>
        <v/>
      </c>
      <c r="Q7448" s="30" t="str">
        <f t="shared" si="8"/>
        <v/>
      </c>
      <c r="R7448" s="30" t="str">
        <f t="shared" si="9"/>
        <v/>
      </c>
      <c r="S7448" s="30" t="str">
        <f t="shared" si="10"/>
        <v/>
      </c>
      <c r="T7448" s="30" t="str">
        <f t="shared" si="11"/>
        <v/>
      </c>
      <c r="U7448" s="30" t="str">
        <f t="shared" si="12"/>
        <v/>
      </c>
    </row>
    <row r="7449" spans="2:21" ht="15.75" customHeight="1" x14ac:dyDescent="0.25">
      <c r="B7449" s="49" t="s">
        <v>396</v>
      </c>
      <c r="C7449" s="50" t="s">
        <v>402</v>
      </c>
      <c r="D7449" s="51" t="s">
        <v>73</v>
      </c>
      <c r="E7449" s="30">
        <v>0</v>
      </c>
      <c r="F7449" s="30">
        <f t="shared" si="1"/>
        <v>1</v>
      </c>
      <c r="G7449" s="30">
        <v>0</v>
      </c>
      <c r="H7449" s="30">
        <f t="shared" si="2"/>
        <v>1</v>
      </c>
      <c r="I7449" s="30">
        <v>1</v>
      </c>
      <c r="J7449" s="30">
        <f t="shared" si="3"/>
        <v>0</v>
      </c>
      <c r="K7449" s="30">
        <v>0</v>
      </c>
      <c r="L7449" s="30">
        <f t="shared" si="4"/>
        <v>1</v>
      </c>
      <c r="M7449" s="52" t="str">
        <f t="shared" si="5"/>
        <v>агрегати не працюють</v>
      </c>
      <c r="O7449" s="30" t="str">
        <f t="shared" si="6"/>
        <v/>
      </c>
      <c r="P7449" s="30" t="str">
        <f t="shared" si="7"/>
        <v/>
      </c>
      <c r="Q7449" s="30" t="str">
        <f t="shared" si="8"/>
        <v/>
      </c>
      <c r="R7449" s="30" t="str">
        <f t="shared" si="9"/>
        <v/>
      </c>
      <c r="S7449" s="30" t="str">
        <f t="shared" si="10"/>
        <v/>
      </c>
      <c r="T7449" s="30" t="str">
        <f t="shared" si="11"/>
        <v/>
      </c>
      <c r="U7449" s="30" t="str">
        <f t="shared" si="12"/>
        <v/>
      </c>
    </row>
    <row r="7450" spans="2:21" ht="15.75" customHeight="1" x14ac:dyDescent="0.25">
      <c r="B7450" s="49" t="s">
        <v>396</v>
      </c>
      <c r="C7450" s="50" t="s">
        <v>402</v>
      </c>
      <c r="D7450" s="51" t="s">
        <v>74</v>
      </c>
      <c r="E7450" s="30">
        <v>0</v>
      </c>
      <c r="F7450" s="30">
        <f t="shared" si="1"/>
        <v>1</v>
      </c>
      <c r="G7450" s="30">
        <v>0</v>
      </c>
      <c r="H7450" s="30">
        <f t="shared" si="2"/>
        <v>1</v>
      </c>
      <c r="I7450" s="30">
        <v>1</v>
      </c>
      <c r="J7450" s="30">
        <f t="shared" si="3"/>
        <v>0</v>
      </c>
      <c r="K7450" s="30">
        <v>0</v>
      </c>
      <c r="L7450" s="30">
        <f t="shared" si="4"/>
        <v>1</v>
      </c>
      <c r="M7450" s="52" t="str">
        <f t="shared" si="5"/>
        <v>агрегати не працюють</v>
      </c>
      <c r="O7450" s="30" t="str">
        <f t="shared" si="6"/>
        <v/>
      </c>
      <c r="P7450" s="30" t="str">
        <f t="shared" si="7"/>
        <v/>
      </c>
      <c r="Q7450" s="30" t="str">
        <f t="shared" si="8"/>
        <v/>
      </c>
      <c r="R7450" s="30" t="str">
        <f t="shared" si="9"/>
        <v/>
      </c>
      <c r="S7450" s="30" t="str">
        <f t="shared" si="10"/>
        <v/>
      </c>
      <c r="T7450" s="30" t="str">
        <f t="shared" si="11"/>
        <v/>
      </c>
      <c r="U7450" s="30" t="str">
        <f t="shared" si="12"/>
        <v/>
      </c>
    </row>
    <row r="7451" spans="2:21" ht="15.75" customHeight="1" x14ac:dyDescent="0.25">
      <c r="B7451" s="49" t="s">
        <v>396</v>
      </c>
      <c r="C7451" s="50" t="s">
        <v>402</v>
      </c>
      <c r="D7451" s="51" t="s">
        <v>75</v>
      </c>
      <c r="E7451" s="30">
        <v>793</v>
      </c>
      <c r="F7451" s="30">
        <v>1</v>
      </c>
      <c r="G7451" s="30">
        <v>262296</v>
      </c>
      <c r="H7451" s="30">
        <v>1</v>
      </c>
      <c r="I7451" s="30">
        <v>1</v>
      </c>
      <c r="J7451" s="30">
        <f t="shared" si="3"/>
        <v>0</v>
      </c>
      <c r="K7451" s="30">
        <v>1</v>
      </c>
      <c r="L7451" s="30">
        <f t="shared" si="4"/>
        <v>0</v>
      </c>
      <c r="M7451" s="52" t="str">
        <f t="shared" si="5"/>
        <v>OK</v>
      </c>
      <c r="O7451" s="30" t="str">
        <f t="shared" si="6"/>
        <v/>
      </c>
      <c r="P7451" s="30" t="str">
        <f t="shared" si="7"/>
        <v/>
      </c>
      <c r="Q7451" s="30">
        <f t="shared" si="8"/>
        <v>793</v>
      </c>
      <c r="R7451" s="30" t="str">
        <f t="shared" si="9"/>
        <v/>
      </c>
      <c r="S7451" s="30" t="str">
        <f t="shared" si="10"/>
        <v/>
      </c>
      <c r="T7451" s="30">
        <f t="shared" si="11"/>
        <v>262296</v>
      </c>
      <c r="U7451" s="30">
        <f t="shared" si="12"/>
        <v>208000728</v>
      </c>
    </row>
    <row r="7452" spans="2:21" ht="15.75" customHeight="1" x14ac:dyDescent="0.25">
      <c r="B7452" s="49" t="s">
        <v>396</v>
      </c>
      <c r="C7452" s="50" t="s">
        <v>402</v>
      </c>
      <c r="D7452" s="51" t="s">
        <v>76</v>
      </c>
      <c r="E7452" s="30">
        <v>0</v>
      </c>
      <c r="F7452" s="30">
        <f t="shared" si="1"/>
        <v>1</v>
      </c>
      <c r="G7452" s="30">
        <v>0</v>
      </c>
      <c r="H7452" s="30">
        <f t="shared" si="2"/>
        <v>1</v>
      </c>
      <c r="I7452" s="30">
        <v>1</v>
      </c>
      <c r="J7452" s="30">
        <f t="shared" si="3"/>
        <v>0</v>
      </c>
      <c r="K7452" s="30">
        <v>0</v>
      </c>
      <c r="L7452" s="30">
        <f t="shared" si="4"/>
        <v>1</v>
      </c>
      <c r="M7452" s="52" t="str">
        <f t="shared" si="5"/>
        <v>агрегати не працюють</v>
      </c>
      <c r="O7452" s="30" t="str">
        <f t="shared" si="6"/>
        <v/>
      </c>
      <c r="P7452" s="30" t="str">
        <f t="shared" si="7"/>
        <v/>
      </c>
      <c r="Q7452" s="30" t="str">
        <f t="shared" si="8"/>
        <v/>
      </c>
      <c r="R7452" s="30" t="str">
        <f t="shared" si="9"/>
        <v/>
      </c>
      <c r="S7452" s="30" t="str">
        <f t="shared" si="10"/>
        <v/>
      </c>
      <c r="T7452" s="30" t="str">
        <f t="shared" si="11"/>
        <v/>
      </c>
      <c r="U7452" s="30" t="str">
        <f t="shared" si="12"/>
        <v/>
      </c>
    </row>
    <row r="7453" spans="2:21" ht="15.75" customHeight="1" x14ac:dyDescent="0.25">
      <c r="B7453" s="49" t="s">
        <v>396</v>
      </c>
      <c r="C7453" s="50" t="s">
        <v>402</v>
      </c>
      <c r="D7453" s="51" t="s">
        <v>77</v>
      </c>
      <c r="E7453" s="30">
        <v>0</v>
      </c>
      <c r="F7453" s="30">
        <f t="shared" si="1"/>
        <v>1</v>
      </c>
      <c r="G7453" s="30">
        <v>0</v>
      </c>
      <c r="H7453" s="30">
        <f t="shared" si="2"/>
        <v>1</v>
      </c>
      <c r="I7453" s="30">
        <v>1</v>
      </c>
      <c r="J7453" s="30">
        <f t="shared" si="3"/>
        <v>0</v>
      </c>
      <c r="K7453" s="30">
        <v>0</v>
      </c>
      <c r="L7453" s="30">
        <f t="shared" si="4"/>
        <v>1</v>
      </c>
      <c r="M7453" s="52" t="str">
        <f t="shared" si="5"/>
        <v>агрегати не працюють</v>
      </c>
      <c r="O7453" s="30" t="str">
        <f t="shared" si="6"/>
        <v/>
      </c>
      <c r="P7453" s="30" t="str">
        <f t="shared" si="7"/>
        <v/>
      </c>
      <c r="Q7453" s="30" t="str">
        <f t="shared" si="8"/>
        <v/>
      </c>
      <c r="R7453" s="30" t="str">
        <f t="shared" si="9"/>
        <v/>
      </c>
      <c r="S7453" s="30" t="str">
        <f t="shared" si="10"/>
        <v/>
      </c>
      <c r="T7453" s="30" t="str">
        <f t="shared" si="11"/>
        <v/>
      </c>
      <c r="U7453" s="30" t="str">
        <f t="shared" si="12"/>
        <v/>
      </c>
    </row>
    <row r="7454" spans="2:21" ht="15.75" customHeight="1" x14ac:dyDescent="0.25">
      <c r="B7454" s="49" t="s">
        <v>396</v>
      </c>
      <c r="C7454" s="50" t="s">
        <v>402</v>
      </c>
      <c r="D7454" s="51" t="s">
        <v>78</v>
      </c>
      <c r="E7454" s="30">
        <v>0</v>
      </c>
      <c r="F7454" s="30">
        <f t="shared" si="1"/>
        <v>1</v>
      </c>
      <c r="G7454" s="30">
        <v>0</v>
      </c>
      <c r="H7454" s="30">
        <f t="shared" si="2"/>
        <v>1</v>
      </c>
      <c r="I7454" s="30">
        <v>1</v>
      </c>
      <c r="J7454" s="30">
        <f t="shared" si="3"/>
        <v>0</v>
      </c>
      <c r="K7454" s="30">
        <v>0</v>
      </c>
      <c r="L7454" s="30">
        <f t="shared" si="4"/>
        <v>1</v>
      </c>
      <c r="M7454" s="52" t="str">
        <f t="shared" si="5"/>
        <v>агрегати не працюють</v>
      </c>
      <c r="O7454" s="30" t="str">
        <f t="shared" si="6"/>
        <v/>
      </c>
      <c r="P7454" s="30" t="str">
        <f t="shared" si="7"/>
        <v/>
      </c>
      <c r="Q7454" s="30" t="str">
        <f t="shared" si="8"/>
        <v/>
      </c>
      <c r="R7454" s="30" t="str">
        <f t="shared" si="9"/>
        <v/>
      </c>
      <c r="S7454" s="30" t="str">
        <f t="shared" si="10"/>
        <v/>
      </c>
      <c r="T7454" s="30" t="str">
        <f t="shared" si="11"/>
        <v/>
      </c>
      <c r="U7454" s="30" t="str">
        <f t="shared" si="12"/>
        <v/>
      </c>
    </row>
    <row r="7455" spans="2:21" ht="15.75" customHeight="1" x14ac:dyDescent="0.25">
      <c r="B7455" s="49" t="s">
        <v>396</v>
      </c>
      <c r="C7455" s="50" t="s">
        <v>402</v>
      </c>
      <c r="D7455" s="51" t="s">
        <v>79</v>
      </c>
      <c r="E7455" s="30">
        <v>1577</v>
      </c>
      <c r="F7455" s="30">
        <v>1</v>
      </c>
      <c r="G7455" s="30">
        <v>270836</v>
      </c>
      <c r="H7455" s="30">
        <v>1</v>
      </c>
      <c r="I7455" s="30">
        <v>1</v>
      </c>
      <c r="J7455" s="30">
        <f t="shared" si="3"/>
        <v>0</v>
      </c>
      <c r="K7455" s="30">
        <v>1</v>
      </c>
      <c r="L7455" s="30">
        <f t="shared" si="4"/>
        <v>0</v>
      </c>
      <c r="M7455" s="52" t="str">
        <f t="shared" si="5"/>
        <v>OK</v>
      </c>
      <c r="O7455" s="30" t="str">
        <f t="shared" si="6"/>
        <v/>
      </c>
      <c r="P7455" s="30" t="str">
        <f t="shared" si="7"/>
        <v/>
      </c>
      <c r="Q7455" s="30">
        <f t="shared" si="8"/>
        <v>1577</v>
      </c>
      <c r="R7455" s="30" t="str">
        <f t="shared" si="9"/>
        <v/>
      </c>
      <c r="S7455" s="30" t="str">
        <f t="shared" si="10"/>
        <v/>
      </c>
      <c r="T7455" s="30">
        <f t="shared" si="11"/>
        <v>270836</v>
      </c>
      <c r="U7455" s="30">
        <f t="shared" si="12"/>
        <v>427108372</v>
      </c>
    </row>
    <row r="7456" spans="2:21" ht="15.75" customHeight="1" x14ac:dyDescent="0.25">
      <c r="B7456" s="49" t="s">
        <v>396</v>
      </c>
      <c r="C7456" s="50" t="s">
        <v>402</v>
      </c>
      <c r="D7456" s="51" t="s">
        <v>80</v>
      </c>
      <c r="E7456" s="30">
        <v>873</v>
      </c>
      <c r="F7456" s="30">
        <v>0</v>
      </c>
      <c r="G7456" s="30">
        <v>42851</v>
      </c>
      <c r="H7456" s="30">
        <v>1</v>
      </c>
      <c r="I7456" s="30">
        <v>1</v>
      </c>
      <c r="J7456" s="30">
        <f t="shared" si="3"/>
        <v>0</v>
      </c>
      <c r="K7456" s="30">
        <v>1</v>
      </c>
      <c r="L7456" s="30">
        <f t="shared" si="4"/>
        <v>0</v>
      </c>
      <c r="M7456" s="52" t="str">
        <f t="shared" si="5"/>
        <v>OK</v>
      </c>
      <c r="O7456" s="30">
        <f t="shared" si="6"/>
        <v>873</v>
      </c>
      <c r="P7456" s="30">
        <f t="shared" si="7"/>
        <v>816.42960000000005</v>
      </c>
      <c r="Q7456" s="30">
        <f t="shared" si="8"/>
        <v>816.42960000000005</v>
      </c>
      <c r="R7456" s="30" t="str">
        <f t="shared" si="9"/>
        <v/>
      </c>
      <c r="S7456" s="30" t="str">
        <f t="shared" si="10"/>
        <v/>
      </c>
      <c r="T7456" s="30">
        <f t="shared" si="11"/>
        <v>42851</v>
      </c>
      <c r="U7456" s="30">
        <f t="shared" si="12"/>
        <v>34984824.7896</v>
      </c>
    </row>
    <row r="7457" spans="2:21" ht="15.75" customHeight="1" x14ac:dyDescent="0.25">
      <c r="B7457" s="49" t="s">
        <v>396</v>
      </c>
      <c r="C7457" s="50" t="s">
        <v>402</v>
      </c>
      <c r="D7457" s="51" t="s">
        <v>81</v>
      </c>
      <c r="E7457" s="30">
        <v>0</v>
      </c>
      <c r="F7457" s="30">
        <f t="shared" si="1"/>
        <v>1</v>
      </c>
      <c r="G7457" s="30">
        <v>0</v>
      </c>
      <c r="H7457" s="30">
        <f t="shared" si="2"/>
        <v>1</v>
      </c>
      <c r="I7457" s="30">
        <v>1</v>
      </c>
      <c r="J7457" s="30">
        <f t="shared" si="3"/>
        <v>0</v>
      </c>
      <c r="K7457" s="30">
        <v>0</v>
      </c>
      <c r="L7457" s="30">
        <f t="shared" si="4"/>
        <v>1</v>
      </c>
      <c r="M7457" s="52" t="str">
        <f t="shared" si="5"/>
        <v>агрегати не працюють</v>
      </c>
      <c r="O7457" s="30" t="str">
        <f t="shared" si="6"/>
        <v/>
      </c>
      <c r="P7457" s="30" t="str">
        <f t="shared" si="7"/>
        <v/>
      </c>
      <c r="Q7457" s="30" t="str">
        <f t="shared" si="8"/>
        <v/>
      </c>
      <c r="R7457" s="30" t="str">
        <f t="shared" si="9"/>
        <v/>
      </c>
      <c r="S7457" s="30" t="str">
        <f t="shared" si="10"/>
        <v/>
      </c>
      <c r="T7457" s="30" t="str">
        <f t="shared" si="11"/>
        <v/>
      </c>
      <c r="U7457" s="30" t="str">
        <f t="shared" si="12"/>
        <v/>
      </c>
    </row>
    <row r="7458" spans="2:21" ht="15.75" customHeight="1" x14ac:dyDescent="0.25">
      <c r="B7458" s="49" t="s">
        <v>396</v>
      </c>
      <c r="C7458" s="50" t="s">
        <v>402</v>
      </c>
      <c r="D7458" s="51" t="s">
        <v>82</v>
      </c>
      <c r="E7458" s="30">
        <v>0</v>
      </c>
      <c r="F7458" s="30">
        <f t="shared" si="1"/>
        <v>1</v>
      </c>
      <c r="G7458" s="30">
        <v>0</v>
      </c>
      <c r="H7458" s="30">
        <f t="shared" si="2"/>
        <v>1</v>
      </c>
      <c r="I7458" s="30">
        <v>1</v>
      </c>
      <c r="J7458" s="30">
        <f t="shared" si="3"/>
        <v>0</v>
      </c>
      <c r="K7458" s="30">
        <v>0</v>
      </c>
      <c r="L7458" s="30">
        <f t="shared" si="4"/>
        <v>1</v>
      </c>
      <c r="M7458" s="52" t="str">
        <f t="shared" si="5"/>
        <v>агрегати не працюють</v>
      </c>
      <c r="O7458" s="30" t="str">
        <f t="shared" si="6"/>
        <v/>
      </c>
      <c r="P7458" s="30" t="str">
        <f t="shared" si="7"/>
        <v/>
      </c>
      <c r="Q7458" s="30" t="str">
        <f t="shared" si="8"/>
        <v/>
      </c>
      <c r="R7458" s="30" t="str">
        <f t="shared" si="9"/>
        <v/>
      </c>
      <c r="S7458" s="30" t="str">
        <f t="shared" si="10"/>
        <v/>
      </c>
      <c r="T7458" s="30" t="str">
        <f t="shared" si="11"/>
        <v/>
      </c>
      <c r="U7458" s="30" t="str">
        <f t="shared" si="12"/>
        <v/>
      </c>
    </row>
    <row r="7459" spans="2:21" ht="15.75" customHeight="1" x14ac:dyDescent="0.25">
      <c r="B7459" s="49" t="s">
        <v>396</v>
      </c>
      <c r="C7459" s="50" t="s">
        <v>402</v>
      </c>
      <c r="D7459" s="51" t="s">
        <v>83</v>
      </c>
      <c r="E7459" s="30">
        <v>864</v>
      </c>
      <c r="F7459" s="30">
        <v>0</v>
      </c>
      <c r="G7459" s="30">
        <v>232574</v>
      </c>
      <c r="H7459" s="30">
        <v>1</v>
      </c>
      <c r="I7459" s="30">
        <v>1</v>
      </c>
      <c r="J7459" s="30">
        <f t="shared" si="3"/>
        <v>0</v>
      </c>
      <c r="K7459" s="30">
        <v>1</v>
      </c>
      <c r="L7459" s="30">
        <f t="shared" si="4"/>
        <v>0</v>
      </c>
      <c r="M7459" s="52" t="str">
        <f t="shared" si="5"/>
        <v>OK</v>
      </c>
      <c r="O7459" s="30">
        <f t="shared" si="6"/>
        <v>864</v>
      </c>
      <c r="P7459" s="30">
        <f t="shared" si="7"/>
        <v>808.01279999999997</v>
      </c>
      <c r="Q7459" s="30">
        <f t="shared" si="8"/>
        <v>808.01279999999997</v>
      </c>
      <c r="R7459" s="30" t="str">
        <f t="shared" si="9"/>
        <v/>
      </c>
      <c r="S7459" s="30" t="str">
        <f t="shared" si="10"/>
        <v/>
      </c>
      <c r="T7459" s="30">
        <f t="shared" si="11"/>
        <v>232574</v>
      </c>
      <c r="U7459" s="30">
        <f t="shared" si="12"/>
        <v>187922768.9472</v>
      </c>
    </row>
    <row r="7460" spans="2:21" ht="15.75" customHeight="1" x14ac:dyDescent="0.25">
      <c r="B7460" s="49" t="s">
        <v>396</v>
      </c>
      <c r="C7460" s="50" t="s">
        <v>403</v>
      </c>
      <c r="D7460" s="51" t="s">
        <v>60</v>
      </c>
      <c r="E7460" s="30">
        <v>1029</v>
      </c>
      <c r="F7460" s="30">
        <v>1</v>
      </c>
      <c r="G7460" s="30">
        <v>130064</v>
      </c>
      <c r="H7460" s="30">
        <v>0</v>
      </c>
      <c r="I7460" s="30">
        <v>1</v>
      </c>
      <c r="J7460" s="30">
        <f t="shared" si="3"/>
        <v>0</v>
      </c>
      <c r="K7460" s="30">
        <v>1</v>
      </c>
      <c r="L7460" s="30">
        <f t="shared" si="4"/>
        <v>0</v>
      </c>
      <c r="M7460" s="52" t="str">
        <f t="shared" si="5"/>
        <v>OK</v>
      </c>
      <c r="O7460" s="30" t="str">
        <f t="shared" si="6"/>
        <v/>
      </c>
      <c r="P7460" s="30" t="str">
        <f t="shared" si="7"/>
        <v/>
      </c>
      <c r="Q7460" s="30">
        <f t="shared" si="8"/>
        <v>1029</v>
      </c>
      <c r="R7460" s="30">
        <f t="shared" si="9"/>
        <v>130064</v>
      </c>
      <c r="S7460" s="30">
        <f t="shared" si="10"/>
        <v>155439.48639999999</v>
      </c>
      <c r="T7460" s="30">
        <f t="shared" si="11"/>
        <v>155439.48639999999</v>
      </c>
      <c r="U7460" s="30">
        <f t="shared" si="12"/>
        <v>159947231.50560001</v>
      </c>
    </row>
    <row r="7461" spans="2:21" ht="15.75" customHeight="1" x14ac:dyDescent="0.25">
      <c r="B7461" s="49" t="s">
        <v>396</v>
      </c>
      <c r="C7461" s="50" t="s">
        <v>403</v>
      </c>
      <c r="D7461" s="51" t="s">
        <v>61</v>
      </c>
      <c r="E7461" s="30">
        <v>1261</v>
      </c>
      <c r="F7461" s="30">
        <v>0</v>
      </c>
      <c r="G7461" s="30">
        <v>119587</v>
      </c>
      <c r="H7461" s="30">
        <v>0</v>
      </c>
      <c r="I7461" s="30">
        <v>1</v>
      </c>
      <c r="J7461" s="30">
        <f t="shared" si="3"/>
        <v>0</v>
      </c>
      <c r="K7461" s="30">
        <v>1</v>
      </c>
      <c r="L7461" s="30">
        <f t="shared" si="4"/>
        <v>0</v>
      </c>
      <c r="M7461" s="52" t="str">
        <f t="shared" si="5"/>
        <v>OK</v>
      </c>
      <c r="O7461" s="30">
        <f t="shared" si="6"/>
        <v>1261</v>
      </c>
      <c r="P7461" s="30">
        <f t="shared" si="7"/>
        <v>1179.2872</v>
      </c>
      <c r="Q7461" s="30">
        <f t="shared" si="8"/>
        <v>1179.2872</v>
      </c>
      <c r="R7461" s="30">
        <f t="shared" si="9"/>
        <v>119587</v>
      </c>
      <c r="S7461" s="30">
        <f t="shared" si="10"/>
        <v>142918.42370000001</v>
      </c>
      <c r="T7461" s="30">
        <f t="shared" si="11"/>
        <v>142918.42370000001</v>
      </c>
      <c r="U7461" s="30">
        <f t="shared" si="12"/>
        <v>168541867.71358666</v>
      </c>
    </row>
    <row r="7462" spans="2:21" ht="15.75" customHeight="1" x14ac:dyDescent="0.25">
      <c r="B7462" s="49" t="s">
        <v>396</v>
      </c>
      <c r="C7462" s="50" t="s">
        <v>403</v>
      </c>
      <c r="D7462" s="51" t="s">
        <v>62</v>
      </c>
      <c r="E7462" s="30">
        <v>0</v>
      </c>
      <c r="F7462" s="30">
        <f t="shared" si="1"/>
        <v>1</v>
      </c>
      <c r="G7462" s="30">
        <v>0</v>
      </c>
      <c r="H7462" s="30">
        <f t="shared" si="2"/>
        <v>1</v>
      </c>
      <c r="I7462" s="30">
        <v>1</v>
      </c>
      <c r="J7462" s="30">
        <f t="shared" si="3"/>
        <v>0</v>
      </c>
      <c r="K7462" s="30">
        <v>0</v>
      </c>
      <c r="L7462" s="30">
        <f t="shared" si="4"/>
        <v>1</v>
      </c>
      <c r="M7462" s="52" t="str">
        <f t="shared" si="5"/>
        <v>агрегати не працюють</v>
      </c>
      <c r="O7462" s="30" t="str">
        <f t="shared" si="6"/>
        <v/>
      </c>
      <c r="P7462" s="30" t="str">
        <f t="shared" si="7"/>
        <v/>
      </c>
      <c r="Q7462" s="30" t="str">
        <f t="shared" si="8"/>
        <v/>
      </c>
      <c r="R7462" s="30" t="str">
        <f t="shared" si="9"/>
        <v/>
      </c>
      <c r="S7462" s="30" t="str">
        <f t="shared" si="10"/>
        <v/>
      </c>
      <c r="T7462" s="30" t="str">
        <f t="shared" si="11"/>
        <v/>
      </c>
      <c r="U7462" s="30" t="str">
        <f t="shared" si="12"/>
        <v/>
      </c>
    </row>
    <row r="7463" spans="2:21" ht="15.75" customHeight="1" x14ac:dyDescent="0.25">
      <c r="B7463" s="49" t="s">
        <v>396</v>
      </c>
      <c r="C7463" s="50" t="s">
        <v>403</v>
      </c>
      <c r="D7463" s="51" t="s">
        <v>63</v>
      </c>
      <c r="E7463" s="30">
        <v>0</v>
      </c>
      <c r="F7463" s="30">
        <f t="shared" si="1"/>
        <v>1</v>
      </c>
      <c r="G7463" s="30">
        <v>0</v>
      </c>
      <c r="H7463" s="30">
        <f t="shared" si="2"/>
        <v>1</v>
      </c>
      <c r="I7463" s="30">
        <v>1</v>
      </c>
      <c r="J7463" s="30">
        <f t="shared" si="3"/>
        <v>0</v>
      </c>
      <c r="K7463" s="30">
        <v>0</v>
      </c>
      <c r="L7463" s="30">
        <f t="shared" si="4"/>
        <v>1</v>
      </c>
      <c r="M7463" s="52" t="str">
        <f t="shared" si="5"/>
        <v>агрегати не працюють</v>
      </c>
      <c r="O7463" s="30" t="str">
        <f t="shared" si="6"/>
        <v/>
      </c>
      <c r="P7463" s="30" t="str">
        <f t="shared" si="7"/>
        <v/>
      </c>
      <c r="Q7463" s="30" t="str">
        <f t="shared" si="8"/>
        <v/>
      </c>
      <c r="R7463" s="30" t="str">
        <f t="shared" si="9"/>
        <v/>
      </c>
      <c r="S7463" s="30" t="str">
        <f t="shared" si="10"/>
        <v/>
      </c>
      <c r="T7463" s="30" t="str">
        <f t="shared" si="11"/>
        <v/>
      </c>
      <c r="U7463" s="30" t="str">
        <f t="shared" si="12"/>
        <v/>
      </c>
    </row>
    <row r="7464" spans="2:21" ht="15.75" customHeight="1" x14ac:dyDescent="0.25">
      <c r="B7464" s="49" t="s">
        <v>396</v>
      </c>
      <c r="C7464" s="50" t="s">
        <v>403</v>
      </c>
      <c r="D7464" s="51" t="s">
        <v>64</v>
      </c>
      <c r="E7464" s="30">
        <v>0</v>
      </c>
      <c r="F7464" s="30">
        <f t="shared" si="1"/>
        <v>1</v>
      </c>
      <c r="G7464" s="30">
        <v>0</v>
      </c>
      <c r="H7464" s="30">
        <f t="shared" si="2"/>
        <v>1</v>
      </c>
      <c r="I7464" s="30">
        <v>1</v>
      </c>
      <c r="J7464" s="30">
        <f t="shared" si="3"/>
        <v>0</v>
      </c>
      <c r="K7464" s="30">
        <v>0</v>
      </c>
      <c r="L7464" s="30">
        <f t="shared" si="4"/>
        <v>1</v>
      </c>
      <c r="M7464" s="52" t="str">
        <f t="shared" si="5"/>
        <v>агрегати не працюють</v>
      </c>
      <c r="O7464" s="30" t="str">
        <f t="shared" si="6"/>
        <v/>
      </c>
      <c r="P7464" s="30" t="str">
        <f t="shared" si="7"/>
        <v/>
      </c>
      <c r="Q7464" s="30" t="str">
        <f t="shared" si="8"/>
        <v/>
      </c>
      <c r="R7464" s="30" t="str">
        <f t="shared" si="9"/>
        <v/>
      </c>
      <c r="S7464" s="30" t="str">
        <f t="shared" si="10"/>
        <v/>
      </c>
      <c r="T7464" s="30" t="str">
        <f t="shared" si="11"/>
        <v/>
      </c>
      <c r="U7464" s="30" t="str">
        <f t="shared" si="12"/>
        <v/>
      </c>
    </row>
    <row r="7465" spans="2:21" ht="15.75" customHeight="1" x14ac:dyDescent="0.25">
      <c r="B7465" s="49" t="s">
        <v>396</v>
      </c>
      <c r="C7465" s="50" t="s">
        <v>403</v>
      </c>
      <c r="D7465" s="51" t="s">
        <v>65</v>
      </c>
      <c r="E7465" s="30">
        <v>1474</v>
      </c>
      <c r="F7465" s="30">
        <v>0</v>
      </c>
      <c r="G7465" s="30">
        <v>108326</v>
      </c>
      <c r="H7465" s="30">
        <v>0</v>
      </c>
      <c r="I7465" s="30">
        <v>1</v>
      </c>
      <c r="J7465" s="30">
        <f t="shared" si="3"/>
        <v>0</v>
      </c>
      <c r="K7465" s="30">
        <v>1</v>
      </c>
      <c r="L7465" s="30">
        <f t="shared" si="4"/>
        <v>0</v>
      </c>
      <c r="M7465" s="52" t="str">
        <f t="shared" si="5"/>
        <v>OK</v>
      </c>
      <c r="O7465" s="30">
        <f t="shared" si="6"/>
        <v>1474</v>
      </c>
      <c r="P7465" s="30">
        <f t="shared" si="7"/>
        <v>1378.4848</v>
      </c>
      <c r="Q7465" s="30">
        <f t="shared" si="8"/>
        <v>1378.4848</v>
      </c>
      <c r="R7465" s="30">
        <f t="shared" si="9"/>
        <v>108326</v>
      </c>
      <c r="S7465" s="30">
        <f t="shared" si="10"/>
        <v>129460.4026</v>
      </c>
      <c r="T7465" s="30">
        <f t="shared" si="11"/>
        <v>129460.4026</v>
      </c>
      <c r="U7465" s="30">
        <f t="shared" si="12"/>
        <v>178459197.18598047</v>
      </c>
    </row>
    <row r="7466" spans="2:21" ht="15.75" customHeight="1" x14ac:dyDescent="0.25">
      <c r="B7466" s="49" t="s">
        <v>396</v>
      </c>
      <c r="C7466" s="50" t="s">
        <v>403</v>
      </c>
      <c r="D7466" s="51" t="s">
        <v>66</v>
      </c>
      <c r="E7466" s="30">
        <v>0</v>
      </c>
      <c r="F7466" s="30">
        <f t="shared" si="1"/>
        <v>1</v>
      </c>
      <c r="G7466" s="30">
        <v>0</v>
      </c>
      <c r="H7466" s="30">
        <f t="shared" si="2"/>
        <v>1</v>
      </c>
      <c r="I7466" s="30">
        <v>1</v>
      </c>
      <c r="J7466" s="30">
        <f t="shared" si="3"/>
        <v>0</v>
      </c>
      <c r="K7466" s="30">
        <v>0</v>
      </c>
      <c r="L7466" s="30">
        <f t="shared" si="4"/>
        <v>1</v>
      </c>
      <c r="M7466" s="52" t="str">
        <f t="shared" si="5"/>
        <v>агрегати не працюють</v>
      </c>
      <c r="O7466" s="30" t="str">
        <f t="shared" si="6"/>
        <v/>
      </c>
      <c r="P7466" s="30" t="str">
        <f t="shared" si="7"/>
        <v/>
      </c>
      <c r="Q7466" s="30" t="str">
        <f t="shared" si="8"/>
        <v/>
      </c>
      <c r="R7466" s="30" t="str">
        <f t="shared" si="9"/>
        <v/>
      </c>
      <c r="S7466" s="30" t="str">
        <f t="shared" si="10"/>
        <v/>
      </c>
      <c r="T7466" s="30" t="str">
        <f t="shared" si="11"/>
        <v/>
      </c>
      <c r="U7466" s="30" t="str">
        <f t="shared" si="12"/>
        <v/>
      </c>
    </row>
    <row r="7467" spans="2:21" ht="15.75" customHeight="1" x14ac:dyDescent="0.25">
      <c r="B7467" s="49" t="s">
        <v>396</v>
      </c>
      <c r="C7467" s="50" t="s">
        <v>403</v>
      </c>
      <c r="D7467" s="51" t="s">
        <v>67</v>
      </c>
      <c r="E7467" s="30">
        <v>901</v>
      </c>
      <c r="F7467" s="30">
        <v>0</v>
      </c>
      <c r="G7467" s="30">
        <v>64115</v>
      </c>
      <c r="H7467" s="30">
        <v>1</v>
      </c>
      <c r="I7467" s="30">
        <v>1</v>
      </c>
      <c r="J7467" s="30">
        <f t="shared" si="3"/>
        <v>0</v>
      </c>
      <c r="K7467" s="30">
        <v>1</v>
      </c>
      <c r="L7467" s="30">
        <f t="shared" si="4"/>
        <v>0</v>
      </c>
      <c r="M7467" s="52" t="str">
        <f t="shared" si="5"/>
        <v>OK</v>
      </c>
      <c r="O7467" s="30">
        <f t="shared" si="6"/>
        <v>901</v>
      </c>
      <c r="P7467" s="30">
        <f t="shared" si="7"/>
        <v>842.61520000000007</v>
      </c>
      <c r="Q7467" s="30">
        <f t="shared" si="8"/>
        <v>842.61520000000007</v>
      </c>
      <c r="R7467" s="30" t="str">
        <f t="shared" si="9"/>
        <v/>
      </c>
      <c r="S7467" s="30" t="str">
        <f t="shared" si="10"/>
        <v/>
      </c>
      <c r="T7467" s="30">
        <f t="shared" si="11"/>
        <v>64115</v>
      </c>
      <c r="U7467" s="30">
        <f t="shared" si="12"/>
        <v>54024273.548000008</v>
      </c>
    </row>
    <row r="7468" spans="2:21" ht="15.75" customHeight="1" x14ac:dyDescent="0.25">
      <c r="B7468" s="49" t="s">
        <v>396</v>
      </c>
      <c r="C7468" s="50" t="s">
        <v>403</v>
      </c>
      <c r="D7468" s="51" t="s">
        <v>68</v>
      </c>
      <c r="E7468" s="30">
        <v>0</v>
      </c>
      <c r="F7468" s="30">
        <f t="shared" si="1"/>
        <v>1</v>
      </c>
      <c r="G7468" s="30">
        <v>0</v>
      </c>
      <c r="H7468" s="30">
        <f t="shared" si="2"/>
        <v>1</v>
      </c>
      <c r="I7468" s="30">
        <v>1</v>
      </c>
      <c r="J7468" s="30">
        <f t="shared" si="3"/>
        <v>0</v>
      </c>
      <c r="K7468" s="30">
        <v>0</v>
      </c>
      <c r="L7468" s="30">
        <f t="shared" si="4"/>
        <v>1</v>
      </c>
      <c r="M7468" s="52" t="str">
        <f t="shared" si="5"/>
        <v>агрегати не працюють</v>
      </c>
      <c r="O7468" s="30" t="str">
        <f t="shared" si="6"/>
        <v/>
      </c>
      <c r="P7468" s="30" t="str">
        <f t="shared" si="7"/>
        <v/>
      </c>
      <c r="Q7468" s="30" t="str">
        <f t="shared" si="8"/>
        <v/>
      </c>
      <c r="R7468" s="30" t="str">
        <f t="shared" si="9"/>
        <v/>
      </c>
      <c r="S7468" s="30" t="str">
        <f t="shared" si="10"/>
        <v/>
      </c>
      <c r="T7468" s="30" t="str">
        <f t="shared" si="11"/>
        <v/>
      </c>
      <c r="U7468" s="30" t="str">
        <f t="shared" si="12"/>
        <v/>
      </c>
    </row>
    <row r="7469" spans="2:21" ht="15.75" customHeight="1" x14ac:dyDescent="0.25">
      <c r="B7469" s="49" t="s">
        <v>396</v>
      </c>
      <c r="C7469" s="50" t="s">
        <v>403</v>
      </c>
      <c r="D7469" s="51" t="s">
        <v>69</v>
      </c>
      <c r="E7469" s="30">
        <v>393</v>
      </c>
      <c r="F7469" s="30">
        <v>1</v>
      </c>
      <c r="G7469" s="30">
        <v>151338</v>
      </c>
      <c r="H7469" s="30">
        <v>0</v>
      </c>
      <c r="I7469" s="30">
        <v>1</v>
      </c>
      <c r="J7469" s="30">
        <f t="shared" si="3"/>
        <v>0</v>
      </c>
      <c r="K7469" s="30">
        <v>1</v>
      </c>
      <c r="L7469" s="30">
        <f t="shared" si="4"/>
        <v>0</v>
      </c>
      <c r="M7469" s="52" t="str">
        <f t="shared" si="5"/>
        <v>OK</v>
      </c>
      <c r="O7469" s="30" t="str">
        <f t="shared" si="6"/>
        <v/>
      </c>
      <c r="P7469" s="30" t="str">
        <f t="shared" si="7"/>
        <v/>
      </c>
      <c r="Q7469" s="30">
        <f t="shared" si="8"/>
        <v>393</v>
      </c>
      <c r="R7469" s="30">
        <f t="shared" si="9"/>
        <v>151338</v>
      </c>
      <c r="S7469" s="30">
        <f t="shared" si="10"/>
        <v>180864.04380000001</v>
      </c>
      <c r="T7469" s="30">
        <f t="shared" si="11"/>
        <v>180864.04380000001</v>
      </c>
      <c r="U7469" s="30">
        <f t="shared" si="12"/>
        <v>71079569.213400006</v>
      </c>
    </row>
    <row r="7470" spans="2:21" ht="15.75" customHeight="1" x14ac:dyDescent="0.25">
      <c r="B7470" s="49" t="s">
        <v>396</v>
      </c>
      <c r="C7470" s="50" t="s">
        <v>403</v>
      </c>
      <c r="D7470" s="51" t="s">
        <v>70</v>
      </c>
      <c r="E7470" s="30">
        <v>1377</v>
      </c>
      <c r="F7470" s="30">
        <v>1</v>
      </c>
      <c r="G7470" s="30">
        <v>237996</v>
      </c>
      <c r="H7470" s="30">
        <v>0</v>
      </c>
      <c r="I7470" s="30">
        <v>1</v>
      </c>
      <c r="J7470" s="30">
        <f t="shared" si="3"/>
        <v>0</v>
      </c>
      <c r="K7470" s="30">
        <v>1</v>
      </c>
      <c r="L7470" s="30">
        <f t="shared" si="4"/>
        <v>0</v>
      </c>
      <c r="M7470" s="52" t="str">
        <f t="shared" si="5"/>
        <v>OK</v>
      </c>
      <c r="O7470" s="30" t="str">
        <f t="shared" si="6"/>
        <v/>
      </c>
      <c r="P7470" s="30" t="str">
        <f t="shared" si="7"/>
        <v/>
      </c>
      <c r="Q7470" s="30">
        <f t="shared" si="8"/>
        <v>1377</v>
      </c>
      <c r="R7470" s="30">
        <f t="shared" si="9"/>
        <v>237996</v>
      </c>
      <c r="S7470" s="30">
        <f t="shared" si="10"/>
        <v>284429.0196</v>
      </c>
      <c r="T7470" s="30">
        <f t="shared" si="11"/>
        <v>284429.0196</v>
      </c>
      <c r="U7470" s="30">
        <f t="shared" si="12"/>
        <v>391658759.9892</v>
      </c>
    </row>
    <row r="7471" spans="2:21" ht="15.75" customHeight="1" x14ac:dyDescent="0.25">
      <c r="B7471" s="49" t="s">
        <v>396</v>
      </c>
      <c r="C7471" s="50" t="s">
        <v>403</v>
      </c>
      <c r="D7471" s="51" t="s">
        <v>71</v>
      </c>
      <c r="E7471" s="30">
        <v>1748</v>
      </c>
      <c r="F7471" s="30">
        <v>1</v>
      </c>
      <c r="G7471" s="30">
        <v>126784</v>
      </c>
      <c r="H7471" s="30">
        <v>0</v>
      </c>
      <c r="I7471" s="30">
        <v>1</v>
      </c>
      <c r="J7471" s="30">
        <f t="shared" si="3"/>
        <v>0</v>
      </c>
      <c r="K7471" s="30">
        <v>1</v>
      </c>
      <c r="L7471" s="30">
        <f t="shared" si="4"/>
        <v>0</v>
      </c>
      <c r="M7471" s="52" t="str">
        <f t="shared" si="5"/>
        <v>OK</v>
      </c>
      <c r="O7471" s="30" t="str">
        <f t="shared" si="6"/>
        <v/>
      </c>
      <c r="P7471" s="30" t="str">
        <f t="shared" si="7"/>
        <v/>
      </c>
      <c r="Q7471" s="30">
        <f t="shared" si="8"/>
        <v>1748</v>
      </c>
      <c r="R7471" s="30">
        <f t="shared" si="9"/>
        <v>126784</v>
      </c>
      <c r="S7471" s="30">
        <f t="shared" si="10"/>
        <v>151519.55840000001</v>
      </c>
      <c r="T7471" s="30">
        <f t="shared" si="11"/>
        <v>151519.55840000001</v>
      </c>
      <c r="U7471" s="30">
        <f t="shared" si="12"/>
        <v>264856188.08320001</v>
      </c>
    </row>
    <row r="7472" spans="2:21" ht="15.75" customHeight="1" x14ac:dyDescent="0.25">
      <c r="B7472" s="49" t="s">
        <v>396</v>
      </c>
      <c r="C7472" s="50" t="s">
        <v>403</v>
      </c>
      <c r="D7472" s="51" t="s">
        <v>72</v>
      </c>
      <c r="E7472" s="30">
        <v>1248</v>
      </c>
      <c r="F7472" s="30">
        <v>1</v>
      </c>
      <c r="G7472" s="30">
        <v>87783</v>
      </c>
      <c r="H7472" s="30">
        <v>0</v>
      </c>
      <c r="I7472" s="30">
        <v>1</v>
      </c>
      <c r="J7472" s="30">
        <f t="shared" si="3"/>
        <v>0</v>
      </c>
      <c r="K7472" s="30">
        <v>1</v>
      </c>
      <c r="L7472" s="30">
        <f t="shared" si="4"/>
        <v>0</v>
      </c>
      <c r="M7472" s="52" t="str">
        <f t="shared" si="5"/>
        <v>OK</v>
      </c>
      <c r="O7472" s="30" t="str">
        <f t="shared" si="6"/>
        <v/>
      </c>
      <c r="P7472" s="30" t="str">
        <f t="shared" si="7"/>
        <v/>
      </c>
      <c r="Q7472" s="30">
        <f t="shared" si="8"/>
        <v>1248</v>
      </c>
      <c r="R7472" s="30">
        <f t="shared" si="9"/>
        <v>87783</v>
      </c>
      <c r="S7472" s="30">
        <f t="shared" si="10"/>
        <v>104909.4633</v>
      </c>
      <c r="T7472" s="30">
        <f t="shared" si="11"/>
        <v>104909.4633</v>
      </c>
      <c r="U7472" s="30">
        <f t="shared" si="12"/>
        <v>130927010.19840001</v>
      </c>
    </row>
    <row r="7473" spans="2:21" ht="15.75" customHeight="1" x14ac:dyDescent="0.25">
      <c r="B7473" s="49" t="s">
        <v>396</v>
      </c>
      <c r="C7473" s="50" t="s">
        <v>403</v>
      </c>
      <c r="D7473" s="51" t="s">
        <v>73</v>
      </c>
      <c r="E7473" s="30">
        <v>0</v>
      </c>
      <c r="F7473" s="30">
        <f t="shared" si="1"/>
        <v>1</v>
      </c>
      <c r="G7473" s="30">
        <v>0</v>
      </c>
      <c r="H7473" s="30">
        <f t="shared" si="2"/>
        <v>1</v>
      </c>
      <c r="I7473" s="30">
        <v>1</v>
      </c>
      <c r="J7473" s="30">
        <f t="shared" si="3"/>
        <v>0</v>
      </c>
      <c r="K7473" s="30">
        <v>0</v>
      </c>
      <c r="L7473" s="30">
        <f t="shared" si="4"/>
        <v>1</v>
      </c>
      <c r="M7473" s="52" t="str">
        <f t="shared" si="5"/>
        <v>агрегати не працюють</v>
      </c>
      <c r="O7473" s="30" t="str">
        <f t="shared" si="6"/>
        <v/>
      </c>
      <c r="P7473" s="30" t="str">
        <f t="shared" si="7"/>
        <v/>
      </c>
      <c r="Q7473" s="30" t="str">
        <f t="shared" si="8"/>
        <v/>
      </c>
      <c r="R7473" s="30" t="str">
        <f t="shared" si="9"/>
        <v/>
      </c>
      <c r="S7473" s="30" t="str">
        <f t="shared" si="10"/>
        <v/>
      </c>
      <c r="T7473" s="30" t="str">
        <f t="shared" si="11"/>
        <v/>
      </c>
      <c r="U7473" s="30" t="str">
        <f t="shared" si="12"/>
        <v/>
      </c>
    </row>
    <row r="7474" spans="2:21" ht="15.75" customHeight="1" x14ac:dyDescent="0.25">
      <c r="B7474" s="49" t="s">
        <v>396</v>
      </c>
      <c r="C7474" s="50" t="s">
        <v>403</v>
      </c>
      <c r="D7474" s="51" t="s">
        <v>74</v>
      </c>
      <c r="E7474" s="30">
        <v>0</v>
      </c>
      <c r="F7474" s="30">
        <f t="shared" si="1"/>
        <v>1</v>
      </c>
      <c r="G7474" s="30">
        <v>0</v>
      </c>
      <c r="H7474" s="30">
        <f t="shared" si="2"/>
        <v>1</v>
      </c>
      <c r="I7474" s="30">
        <v>1</v>
      </c>
      <c r="J7474" s="30">
        <f t="shared" si="3"/>
        <v>0</v>
      </c>
      <c r="K7474" s="30">
        <v>0</v>
      </c>
      <c r="L7474" s="30">
        <f t="shared" si="4"/>
        <v>1</v>
      </c>
      <c r="M7474" s="52" t="str">
        <f t="shared" si="5"/>
        <v>агрегати не працюють</v>
      </c>
      <c r="O7474" s="30" t="str">
        <f t="shared" si="6"/>
        <v/>
      </c>
      <c r="P7474" s="30" t="str">
        <f t="shared" si="7"/>
        <v/>
      </c>
      <c r="Q7474" s="30" t="str">
        <f t="shared" si="8"/>
        <v/>
      </c>
      <c r="R7474" s="30" t="str">
        <f t="shared" si="9"/>
        <v/>
      </c>
      <c r="S7474" s="30" t="str">
        <f t="shared" si="10"/>
        <v/>
      </c>
      <c r="T7474" s="30" t="str">
        <f t="shared" si="11"/>
        <v/>
      </c>
      <c r="U7474" s="30" t="str">
        <f t="shared" si="12"/>
        <v/>
      </c>
    </row>
    <row r="7475" spans="2:21" ht="15.75" customHeight="1" x14ac:dyDescent="0.25">
      <c r="B7475" s="49" t="s">
        <v>396</v>
      </c>
      <c r="C7475" s="50" t="s">
        <v>403</v>
      </c>
      <c r="D7475" s="51" t="s">
        <v>75</v>
      </c>
      <c r="E7475" s="30">
        <v>1205</v>
      </c>
      <c r="F7475" s="30">
        <v>0</v>
      </c>
      <c r="G7475" s="30">
        <v>155156</v>
      </c>
      <c r="H7475" s="30">
        <v>1</v>
      </c>
      <c r="I7475" s="30">
        <v>1</v>
      </c>
      <c r="J7475" s="30">
        <f t="shared" si="3"/>
        <v>0</v>
      </c>
      <c r="K7475" s="30">
        <v>1</v>
      </c>
      <c r="L7475" s="30">
        <f t="shared" si="4"/>
        <v>0</v>
      </c>
      <c r="M7475" s="52" t="str">
        <f t="shared" si="5"/>
        <v>OK</v>
      </c>
      <c r="O7475" s="30">
        <f t="shared" si="6"/>
        <v>1205</v>
      </c>
      <c r="P7475" s="30">
        <f t="shared" si="7"/>
        <v>1126.9159999999999</v>
      </c>
      <c r="Q7475" s="30">
        <f t="shared" si="8"/>
        <v>1126.9159999999999</v>
      </c>
      <c r="R7475" s="30" t="str">
        <f t="shared" si="9"/>
        <v/>
      </c>
      <c r="S7475" s="30" t="str">
        <f t="shared" si="10"/>
        <v/>
      </c>
      <c r="T7475" s="30">
        <f t="shared" si="11"/>
        <v>155156</v>
      </c>
      <c r="U7475" s="30">
        <f t="shared" si="12"/>
        <v>174847778.896</v>
      </c>
    </row>
    <row r="7476" spans="2:21" ht="15.75" customHeight="1" x14ac:dyDescent="0.25">
      <c r="B7476" s="49" t="s">
        <v>396</v>
      </c>
      <c r="C7476" s="50" t="s">
        <v>403</v>
      </c>
      <c r="D7476" s="51" t="s">
        <v>76</v>
      </c>
      <c r="E7476" s="30">
        <v>0</v>
      </c>
      <c r="F7476" s="30">
        <f t="shared" si="1"/>
        <v>1</v>
      </c>
      <c r="G7476" s="30">
        <v>0</v>
      </c>
      <c r="H7476" s="30">
        <f t="shared" si="2"/>
        <v>1</v>
      </c>
      <c r="I7476" s="30">
        <v>1</v>
      </c>
      <c r="J7476" s="30">
        <f t="shared" si="3"/>
        <v>0</v>
      </c>
      <c r="K7476" s="30">
        <v>0</v>
      </c>
      <c r="L7476" s="30">
        <f t="shared" si="4"/>
        <v>1</v>
      </c>
      <c r="M7476" s="52" t="str">
        <f t="shared" si="5"/>
        <v>агрегати не працюють</v>
      </c>
      <c r="O7476" s="30" t="str">
        <f t="shared" si="6"/>
        <v/>
      </c>
      <c r="P7476" s="30" t="str">
        <f t="shared" si="7"/>
        <v/>
      </c>
      <c r="Q7476" s="30" t="str">
        <f t="shared" si="8"/>
        <v/>
      </c>
      <c r="R7476" s="30" t="str">
        <f t="shared" si="9"/>
        <v/>
      </c>
      <c r="S7476" s="30" t="str">
        <f t="shared" si="10"/>
        <v/>
      </c>
      <c r="T7476" s="30" t="str">
        <f t="shared" si="11"/>
        <v/>
      </c>
      <c r="U7476" s="30" t="str">
        <f t="shared" si="12"/>
        <v/>
      </c>
    </row>
    <row r="7477" spans="2:21" ht="15.75" customHeight="1" x14ac:dyDescent="0.25">
      <c r="B7477" s="49" t="s">
        <v>396</v>
      </c>
      <c r="C7477" s="50" t="s">
        <v>403</v>
      </c>
      <c r="D7477" s="51" t="s">
        <v>77</v>
      </c>
      <c r="E7477" s="30">
        <v>0</v>
      </c>
      <c r="F7477" s="30">
        <f t="shared" si="1"/>
        <v>1</v>
      </c>
      <c r="G7477" s="30">
        <v>0</v>
      </c>
      <c r="H7477" s="30">
        <f t="shared" si="2"/>
        <v>1</v>
      </c>
      <c r="I7477" s="30">
        <v>1</v>
      </c>
      <c r="J7477" s="30">
        <f t="shared" si="3"/>
        <v>0</v>
      </c>
      <c r="K7477" s="30">
        <v>0</v>
      </c>
      <c r="L7477" s="30">
        <f t="shared" si="4"/>
        <v>1</v>
      </c>
      <c r="M7477" s="52" t="str">
        <f t="shared" si="5"/>
        <v>агрегати не працюють</v>
      </c>
      <c r="O7477" s="30" t="str">
        <f t="shared" si="6"/>
        <v/>
      </c>
      <c r="P7477" s="30" t="str">
        <f t="shared" si="7"/>
        <v/>
      </c>
      <c r="Q7477" s="30" t="str">
        <f t="shared" si="8"/>
        <v/>
      </c>
      <c r="R7477" s="30" t="str">
        <f t="shared" si="9"/>
        <v/>
      </c>
      <c r="S7477" s="30" t="str">
        <f t="shared" si="10"/>
        <v/>
      </c>
      <c r="T7477" s="30" t="str">
        <f t="shared" si="11"/>
        <v/>
      </c>
      <c r="U7477" s="30" t="str">
        <f t="shared" si="12"/>
        <v/>
      </c>
    </row>
    <row r="7478" spans="2:21" ht="15.75" customHeight="1" x14ac:dyDescent="0.25">
      <c r="B7478" s="49" t="s">
        <v>396</v>
      </c>
      <c r="C7478" s="50" t="s">
        <v>403</v>
      </c>
      <c r="D7478" s="51" t="s">
        <v>78</v>
      </c>
      <c r="E7478" s="30">
        <v>591</v>
      </c>
      <c r="F7478" s="30">
        <v>0</v>
      </c>
      <c r="G7478" s="30">
        <v>254214</v>
      </c>
      <c r="H7478" s="30">
        <v>1</v>
      </c>
      <c r="I7478" s="30">
        <v>1</v>
      </c>
      <c r="J7478" s="30">
        <f t="shared" si="3"/>
        <v>0</v>
      </c>
      <c r="K7478" s="30">
        <v>1</v>
      </c>
      <c r="L7478" s="30">
        <f t="shared" si="4"/>
        <v>0</v>
      </c>
      <c r="M7478" s="52" t="str">
        <f t="shared" si="5"/>
        <v>OK</v>
      </c>
      <c r="O7478" s="30">
        <f t="shared" si="6"/>
        <v>591</v>
      </c>
      <c r="P7478" s="30">
        <f t="shared" si="7"/>
        <v>552.70320000000004</v>
      </c>
      <c r="Q7478" s="30">
        <f t="shared" si="8"/>
        <v>552.70320000000004</v>
      </c>
      <c r="R7478" s="30" t="str">
        <f t="shared" si="9"/>
        <v/>
      </c>
      <c r="S7478" s="30" t="str">
        <f t="shared" si="10"/>
        <v/>
      </c>
      <c r="T7478" s="30">
        <f t="shared" si="11"/>
        <v>254214</v>
      </c>
      <c r="U7478" s="30">
        <f t="shared" si="12"/>
        <v>140504891.28480002</v>
      </c>
    </row>
    <row r="7479" spans="2:21" ht="15.75" customHeight="1" x14ac:dyDescent="0.25">
      <c r="B7479" s="49" t="s">
        <v>396</v>
      </c>
      <c r="C7479" s="50" t="s">
        <v>403</v>
      </c>
      <c r="D7479" s="51" t="s">
        <v>79</v>
      </c>
      <c r="E7479" s="30">
        <v>1201</v>
      </c>
      <c r="F7479" s="30">
        <v>1</v>
      </c>
      <c r="G7479" s="30">
        <v>211709</v>
      </c>
      <c r="H7479" s="30">
        <v>0</v>
      </c>
      <c r="I7479" s="30">
        <v>1</v>
      </c>
      <c r="J7479" s="30">
        <f t="shared" si="3"/>
        <v>0</v>
      </c>
      <c r="K7479" s="30">
        <v>1</v>
      </c>
      <c r="L7479" s="30">
        <f t="shared" si="4"/>
        <v>0</v>
      </c>
      <c r="M7479" s="52" t="str">
        <f t="shared" si="5"/>
        <v>OK</v>
      </c>
      <c r="O7479" s="30" t="str">
        <f t="shared" si="6"/>
        <v/>
      </c>
      <c r="P7479" s="30" t="str">
        <f t="shared" si="7"/>
        <v/>
      </c>
      <c r="Q7479" s="30">
        <f t="shared" si="8"/>
        <v>1201</v>
      </c>
      <c r="R7479" s="30">
        <f t="shared" si="9"/>
        <v>211709</v>
      </c>
      <c r="S7479" s="30">
        <f t="shared" si="10"/>
        <v>253013.4259</v>
      </c>
      <c r="T7479" s="30">
        <f t="shared" si="11"/>
        <v>253013.4259</v>
      </c>
      <c r="U7479" s="30">
        <f t="shared" si="12"/>
        <v>303869124.50590003</v>
      </c>
    </row>
    <row r="7480" spans="2:21" ht="15.75" customHeight="1" x14ac:dyDescent="0.25">
      <c r="B7480" s="49" t="s">
        <v>396</v>
      </c>
      <c r="C7480" s="50" t="s">
        <v>403</v>
      </c>
      <c r="D7480" s="51" t="s">
        <v>80</v>
      </c>
      <c r="E7480" s="30">
        <v>0</v>
      </c>
      <c r="F7480" s="30">
        <f t="shared" si="1"/>
        <v>1</v>
      </c>
      <c r="G7480" s="30">
        <v>0</v>
      </c>
      <c r="H7480" s="30">
        <f t="shared" si="2"/>
        <v>1</v>
      </c>
      <c r="I7480" s="30">
        <v>1</v>
      </c>
      <c r="J7480" s="30">
        <f t="shared" si="3"/>
        <v>0</v>
      </c>
      <c r="K7480" s="30">
        <v>0</v>
      </c>
      <c r="L7480" s="30">
        <f t="shared" si="4"/>
        <v>1</v>
      </c>
      <c r="M7480" s="52" t="str">
        <f t="shared" si="5"/>
        <v>агрегати не працюють</v>
      </c>
      <c r="O7480" s="30" t="str">
        <f t="shared" si="6"/>
        <v/>
      </c>
      <c r="P7480" s="30" t="str">
        <f t="shared" si="7"/>
        <v/>
      </c>
      <c r="Q7480" s="30" t="str">
        <f t="shared" si="8"/>
        <v/>
      </c>
      <c r="R7480" s="30" t="str">
        <f t="shared" si="9"/>
        <v/>
      </c>
      <c r="S7480" s="30" t="str">
        <f t="shared" si="10"/>
        <v/>
      </c>
      <c r="T7480" s="30" t="str">
        <f t="shared" si="11"/>
        <v/>
      </c>
      <c r="U7480" s="30" t="str">
        <f t="shared" si="12"/>
        <v/>
      </c>
    </row>
    <row r="7481" spans="2:21" ht="15.75" customHeight="1" x14ac:dyDescent="0.25">
      <c r="B7481" s="49" t="s">
        <v>396</v>
      </c>
      <c r="C7481" s="50" t="s">
        <v>403</v>
      </c>
      <c r="D7481" s="51" t="s">
        <v>81</v>
      </c>
      <c r="E7481" s="30">
        <v>1735</v>
      </c>
      <c r="F7481" s="30">
        <v>1</v>
      </c>
      <c r="G7481" s="30">
        <v>102665</v>
      </c>
      <c r="H7481" s="30">
        <v>0</v>
      </c>
      <c r="I7481" s="30">
        <v>1</v>
      </c>
      <c r="J7481" s="30">
        <f t="shared" si="3"/>
        <v>0</v>
      </c>
      <c r="K7481" s="30">
        <v>1</v>
      </c>
      <c r="L7481" s="30">
        <f t="shared" si="4"/>
        <v>0</v>
      </c>
      <c r="M7481" s="52" t="str">
        <f t="shared" si="5"/>
        <v>OK</v>
      </c>
      <c r="O7481" s="30" t="str">
        <f t="shared" si="6"/>
        <v/>
      </c>
      <c r="P7481" s="30" t="str">
        <f t="shared" si="7"/>
        <v/>
      </c>
      <c r="Q7481" s="30">
        <f t="shared" si="8"/>
        <v>1735</v>
      </c>
      <c r="R7481" s="30">
        <f t="shared" si="9"/>
        <v>102665</v>
      </c>
      <c r="S7481" s="30">
        <f t="shared" si="10"/>
        <v>122694.9415</v>
      </c>
      <c r="T7481" s="30">
        <f t="shared" si="11"/>
        <v>122694.9415</v>
      </c>
      <c r="U7481" s="30">
        <f t="shared" si="12"/>
        <v>212875723.5025</v>
      </c>
    </row>
    <row r="7482" spans="2:21" ht="15.75" customHeight="1" x14ac:dyDescent="0.25">
      <c r="B7482" s="49" t="s">
        <v>396</v>
      </c>
      <c r="C7482" s="50" t="s">
        <v>403</v>
      </c>
      <c r="D7482" s="51" t="s">
        <v>82</v>
      </c>
      <c r="E7482" s="30">
        <v>0</v>
      </c>
      <c r="F7482" s="30">
        <f t="shared" si="1"/>
        <v>1</v>
      </c>
      <c r="G7482" s="30">
        <v>0</v>
      </c>
      <c r="H7482" s="30">
        <f t="shared" si="2"/>
        <v>1</v>
      </c>
      <c r="I7482" s="30">
        <v>1</v>
      </c>
      <c r="J7482" s="30">
        <f t="shared" si="3"/>
        <v>0</v>
      </c>
      <c r="K7482" s="30">
        <v>0</v>
      </c>
      <c r="L7482" s="30">
        <f t="shared" si="4"/>
        <v>1</v>
      </c>
      <c r="M7482" s="52" t="str">
        <f t="shared" si="5"/>
        <v>агрегати не працюють</v>
      </c>
      <c r="O7482" s="30" t="str">
        <f t="shared" si="6"/>
        <v/>
      </c>
      <c r="P7482" s="30" t="str">
        <f t="shared" si="7"/>
        <v/>
      </c>
      <c r="Q7482" s="30" t="str">
        <f t="shared" si="8"/>
        <v/>
      </c>
      <c r="R7482" s="30" t="str">
        <f t="shared" si="9"/>
        <v/>
      </c>
      <c r="S7482" s="30" t="str">
        <f t="shared" si="10"/>
        <v/>
      </c>
      <c r="T7482" s="30" t="str">
        <f t="shared" si="11"/>
        <v/>
      </c>
      <c r="U7482" s="30" t="str">
        <f t="shared" si="12"/>
        <v/>
      </c>
    </row>
    <row r="7483" spans="2:21" ht="15.75" customHeight="1" x14ac:dyDescent="0.25">
      <c r="B7483" s="49" t="s">
        <v>396</v>
      </c>
      <c r="C7483" s="50" t="s">
        <v>403</v>
      </c>
      <c r="D7483" s="51" t="s">
        <v>83</v>
      </c>
      <c r="E7483" s="30">
        <v>1400</v>
      </c>
      <c r="F7483" s="30">
        <v>0</v>
      </c>
      <c r="G7483" s="30">
        <v>55963</v>
      </c>
      <c r="H7483" s="30">
        <v>0</v>
      </c>
      <c r="I7483" s="30">
        <v>1</v>
      </c>
      <c r="J7483" s="30">
        <f t="shared" si="3"/>
        <v>0</v>
      </c>
      <c r="K7483" s="30">
        <v>1</v>
      </c>
      <c r="L7483" s="30">
        <f t="shared" si="4"/>
        <v>0</v>
      </c>
      <c r="M7483" s="52" t="str">
        <f t="shared" si="5"/>
        <v>OK</v>
      </c>
      <c r="O7483" s="30">
        <f t="shared" si="6"/>
        <v>1400</v>
      </c>
      <c r="P7483" s="30">
        <f t="shared" si="7"/>
        <v>1309.28</v>
      </c>
      <c r="Q7483" s="30">
        <f t="shared" si="8"/>
        <v>1309.28</v>
      </c>
      <c r="R7483" s="30">
        <f t="shared" si="9"/>
        <v>55963</v>
      </c>
      <c r="S7483" s="30">
        <f t="shared" si="10"/>
        <v>66881.381300000008</v>
      </c>
      <c r="T7483" s="30">
        <f t="shared" si="11"/>
        <v>66881.381300000008</v>
      </c>
      <c r="U7483" s="30">
        <f t="shared" si="12"/>
        <v>87566454.908464015</v>
      </c>
    </row>
    <row r="7484" spans="2:21" ht="15.75" customHeight="1" x14ac:dyDescent="0.25">
      <c r="B7484" s="49" t="s">
        <v>396</v>
      </c>
      <c r="C7484" s="50" t="s">
        <v>404</v>
      </c>
      <c r="D7484" s="51" t="s">
        <v>60</v>
      </c>
      <c r="E7484" s="30">
        <v>1380</v>
      </c>
      <c r="F7484" s="30">
        <v>1</v>
      </c>
      <c r="G7484" s="30">
        <v>94034</v>
      </c>
      <c r="H7484" s="30">
        <v>1</v>
      </c>
      <c r="I7484" s="30">
        <v>1</v>
      </c>
      <c r="J7484" s="30">
        <f t="shared" si="3"/>
        <v>0</v>
      </c>
      <c r="K7484" s="30">
        <v>1</v>
      </c>
      <c r="L7484" s="30">
        <f t="shared" si="4"/>
        <v>0</v>
      </c>
      <c r="M7484" s="52" t="str">
        <f t="shared" si="5"/>
        <v>OK</v>
      </c>
      <c r="O7484" s="30" t="str">
        <f t="shared" si="6"/>
        <v/>
      </c>
      <c r="P7484" s="30" t="str">
        <f t="shared" si="7"/>
        <v/>
      </c>
      <c r="Q7484" s="30">
        <f t="shared" si="8"/>
        <v>1380</v>
      </c>
      <c r="R7484" s="30" t="str">
        <f t="shared" si="9"/>
        <v/>
      </c>
      <c r="S7484" s="30" t="str">
        <f t="shared" si="10"/>
        <v/>
      </c>
      <c r="T7484" s="30">
        <f t="shared" si="11"/>
        <v>94034</v>
      </c>
      <c r="U7484" s="30">
        <f t="shared" si="12"/>
        <v>129766920</v>
      </c>
    </row>
    <row r="7485" spans="2:21" ht="15.75" customHeight="1" x14ac:dyDescent="0.25">
      <c r="B7485" s="49" t="s">
        <v>396</v>
      </c>
      <c r="C7485" s="50" t="s">
        <v>404</v>
      </c>
      <c r="D7485" s="51" t="s">
        <v>61</v>
      </c>
      <c r="E7485" s="30">
        <v>1865</v>
      </c>
      <c r="F7485" s="30">
        <v>1</v>
      </c>
      <c r="G7485" s="30">
        <v>255777</v>
      </c>
      <c r="H7485" s="30">
        <v>0</v>
      </c>
      <c r="I7485" s="30">
        <v>1</v>
      </c>
      <c r="J7485" s="30">
        <f t="shared" si="3"/>
        <v>0</v>
      </c>
      <c r="K7485" s="30">
        <v>1</v>
      </c>
      <c r="L7485" s="30">
        <f t="shared" si="4"/>
        <v>0</v>
      </c>
      <c r="M7485" s="52" t="str">
        <f t="shared" si="5"/>
        <v>OK</v>
      </c>
      <c r="O7485" s="30" t="str">
        <f t="shared" si="6"/>
        <v/>
      </c>
      <c r="P7485" s="30" t="str">
        <f t="shared" si="7"/>
        <v/>
      </c>
      <c r="Q7485" s="30">
        <f t="shared" si="8"/>
        <v>1865</v>
      </c>
      <c r="R7485" s="30">
        <f t="shared" si="9"/>
        <v>255777</v>
      </c>
      <c r="S7485" s="30">
        <f t="shared" si="10"/>
        <v>305679.09270000004</v>
      </c>
      <c r="T7485" s="30">
        <f t="shared" si="11"/>
        <v>305679.09270000004</v>
      </c>
      <c r="U7485" s="30">
        <f t="shared" si="12"/>
        <v>570091507.88550007</v>
      </c>
    </row>
    <row r="7486" spans="2:21" ht="15.75" customHeight="1" x14ac:dyDescent="0.25">
      <c r="B7486" s="49" t="s">
        <v>396</v>
      </c>
      <c r="C7486" s="50" t="s">
        <v>404</v>
      </c>
      <c r="D7486" s="51" t="s">
        <v>62</v>
      </c>
      <c r="E7486" s="30">
        <v>0</v>
      </c>
      <c r="F7486" s="30">
        <f t="shared" si="1"/>
        <v>1</v>
      </c>
      <c r="G7486" s="30">
        <v>0</v>
      </c>
      <c r="H7486" s="30">
        <f t="shared" si="2"/>
        <v>1</v>
      </c>
      <c r="I7486" s="30">
        <v>1</v>
      </c>
      <c r="J7486" s="30">
        <f t="shared" si="3"/>
        <v>0</v>
      </c>
      <c r="K7486" s="30">
        <v>0</v>
      </c>
      <c r="L7486" s="30">
        <f t="shared" si="4"/>
        <v>1</v>
      </c>
      <c r="M7486" s="52" t="str">
        <f t="shared" si="5"/>
        <v>агрегати не працюють</v>
      </c>
      <c r="O7486" s="30" t="str">
        <f t="shared" si="6"/>
        <v/>
      </c>
      <c r="P7486" s="30" t="str">
        <f t="shared" si="7"/>
        <v/>
      </c>
      <c r="Q7486" s="30" t="str">
        <f t="shared" si="8"/>
        <v/>
      </c>
      <c r="R7486" s="30" t="str">
        <f t="shared" si="9"/>
        <v/>
      </c>
      <c r="S7486" s="30" t="str">
        <f t="shared" si="10"/>
        <v/>
      </c>
      <c r="T7486" s="30" t="str">
        <f t="shared" si="11"/>
        <v/>
      </c>
      <c r="U7486" s="30" t="str">
        <f t="shared" si="12"/>
        <v/>
      </c>
    </row>
    <row r="7487" spans="2:21" ht="15.75" customHeight="1" x14ac:dyDescent="0.25">
      <c r="B7487" s="49" t="s">
        <v>396</v>
      </c>
      <c r="C7487" s="50" t="s">
        <v>404</v>
      </c>
      <c r="D7487" s="51" t="s">
        <v>63</v>
      </c>
      <c r="E7487" s="30">
        <v>0</v>
      </c>
      <c r="F7487" s="30">
        <f t="shared" si="1"/>
        <v>1</v>
      </c>
      <c r="G7487" s="30">
        <v>0</v>
      </c>
      <c r="H7487" s="30">
        <f t="shared" si="2"/>
        <v>1</v>
      </c>
      <c r="I7487" s="30">
        <v>1</v>
      </c>
      <c r="J7487" s="30">
        <f t="shared" si="3"/>
        <v>0</v>
      </c>
      <c r="K7487" s="30">
        <v>0</v>
      </c>
      <c r="L7487" s="30">
        <f t="shared" si="4"/>
        <v>1</v>
      </c>
      <c r="M7487" s="52" t="str">
        <f t="shared" si="5"/>
        <v>агрегати не працюють</v>
      </c>
      <c r="O7487" s="30" t="str">
        <f t="shared" si="6"/>
        <v/>
      </c>
      <c r="P7487" s="30" t="str">
        <f t="shared" si="7"/>
        <v/>
      </c>
      <c r="Q7487" s="30" t="str">
        <f t="shared" si="8"/>
        <v/>
      </c>
      <c r="R7487" s="30" t="str">
        <f t="shared" si="9"/>
        <v/>
      </c>
      <c r="S7487" s="30" t="str">
        <f t="shared" si="10"/>
        <v/>
      </c>
      <c r="T7487" s="30" t="str">
        <f t="shared" si="11"/>
        <v/>
      </c>
      <c r="U7487" s="30" t="str">
        <f t="shared" si="12"/>
        <v/>
      </c>
    </row>
    <row r="7488" spans="2:21" ht="15.75" customHeight="1" x14ac:dyDescent="0.25">
      <c r="B7488" s="49" t="s">
        <v>396</v>
      </c>
      <c r="C7488" s="50" t="s">
        <v>404</v>
      </c>
      <c r="D7488" s="51" t="s">
        <v>64</v>
      </c>
      <c r="E7488" s="30">
        <v>0</v>
      </c>
      <c r="F7488" s="30">
        <f t="shared" si="1"/>
        <v>1</v>
      </c>
      <c r="G7488" s="30">
        <v>0</v>
      </c>
      <c r="H7488" s="30">
        <f t="shared" si="2"/>
        <v>1</v>
      </c>
      <c r="I7488" s="30">
        <v>1</v>
      </c>
      <c r="J7488" s="30">
        <f t="shared" si="3"/>
        <v>0</v>
      </c>
      <c r="K7488" s="30">
        <v>0</v>
      </c>
      <c r="L7488" s="30">
        <f t="shared" si="4"/>
        <v>1</v>
      </c>
      <c r="M7488" s="52" t="str">
        <f t="shared" si="5"/>
        <v>агрегати не працюють</v>
      </c>
      <c r="O7488" s="30" t="str">
        <f t="shared" si="6"/>
        <v/>
      </c>
      <c r="P7488" s="30" t="str">
        <f t="shared" si="7"/>
        <v/>
      </c>
      <c r="Q7488" s="30" t="str">
        <f t="shared" si="8"/>
        <v/>
      </c>
      <c r="R7488" s="30" t="str">
        <f t="shared" si="9"/>
        <v/>
      </c>
      <c r="S7488" s="30" t="str">
        <f t="shared" si="10"/>
        <v/>
      </c>
      <c r="T7488" s="30" t="str">
        <f t="shared" si="11"/>
        <v/>
      </c>
      <c r="U7488" s="30" t="str">
        <f t="shared" si="12"/>
        <v/>
      </c>
    </row>
    <row r="7489" spans="2:21" ht="15.75" customHeight="1" x14ac:dyDescent="0.25">
      <c r="B7489" s="49" t="s">
        <v>396</v>
      </c>
      <c r="C7489" s="50" t="s">
        <v>404</v>
      </c>
      <c r="D7489" s="51" t="s">
        <v>65</v>
      </c>
      <c r="E7489" s="30">
        <v>0</v>
      </c>
      <c r="F7489" s="30">
        <f t="shared" si="1"/>
        <v>1</v>
      </c>
      <c r="G7489" s="30">
        <v>0</v>
      </c>
      <c r="H7489" s="30">
        <f t="shared" si="2"/>
        <v>1</v>
      </c>
      <c r="I7489" s="30">
        <v>1</v>
      </c>
      <c r="J7489" s="30">
        <f t="shared" si="3"/>
        <v>0</v>
      </c>
      <c r="K7489" s="30">
        <v>0</v>
      </c>
      <c r="L7489" s="30">
        <f t="shared" si="4"/>
        <v>1</v>
      </c>
      <c r="M7489" s="52" t="str">
        <f t="shared" si="5"/>
        <v>агрегати не працюють</v>
      </c>
      <c r="O7489" s="30" t="str">
        <f t="shared" si="6"/>
        <v/>
      </c>
      <c r="P7489" s="30" t="str">
        <f t="shared" si="7"/>
        <v/>
      </c>
      <c r="Q7489" s="30" t="str">
        <f t="shared" si="8"/>
        <v/>
      </c>
      <c r="R7489" s="30" t="str">
        <f t="shared" si="9"/>
        <v/>
      </c>
      <c r="S7489" s="30" t="str">
        <f t="shared" si="10"/>
        <v/>
      </c>
      <c r="T7489" s="30" t="str">
        <f t="shared" si="11"/>
        <v/>
      </c>
      <c r="U7489" s="30" t="str">
        <f t="shared" si="12"/>
        <v/>
      </c>
    </row>
    <row r="7490" spans="2:21" ht="15.75" customHeight="1" x14ac:dyDescent="0.25">
      <c r="B7490" s="49" t="s">
        <v>396</v>
      </c>
      <c r="C7490" s="50" t="s">
        <v>404</v>
      </c>
      <c r="D7490" s="51" t="s">
        <v>66</v>
      </c>
      <c r="E7490" s="30">
        <v>0</v>
      </c>
      <c r="F7490" s="30">
        <f t="shared" si="1"/>
        <v>1</v>
      </c>
      <c r="G7490" s="30">
        <v>0</v>
      </c>
      <c r="H7490" s="30">
        <f t="shared" si="2"/>
        <v>1</v>
      </c>
      <c r="I7490" s="30">
        <v>1</v>
      </c>
      <c r="J7490" s="30">
        <f t="shared" si="3"/>
        <v>0</v>
      </c>
      <c r="K7490" s="30">
        <v>0</v>
      </c>
      <c r="L7490" s="30">
        <f t="shared" si="4"/>
        <v>1</v>
      </c>
      <c r="M7490" s="52" t="str">
        <f t="shared" si="5"/>
        <v>агрегати не працюють</v>
      </c>
      <c r="O7490" s="30" t="str">
        <f t="shared" si="6"/>
        <v/>
      </c>
      <c r="P7490" s="30" t="str">
        <f t="shared" si="7"/>
        <v/>
      </c>
      <c r="Q7490" s="30" t="str">
        <f t="shared" si="8"/>
        <v/>
      </c>
      <c r="R7490" s="30" t="str">
        <f t="shared" si="9"/>
        <v/>
      </c>
      <c r="S7490" s="30" t="str">
        <f t="shared" si="10"/>
        <v/>
      </c>
      <c r="T7490" s="30" t="str">
        <f t="shared" si="11"/>
        <v/>
      </c>
      <c r="U7490" s="30" t="str">
        <f t="shared" si="12"/>
        <v/>
      </c>
    </row>
    <row r="7491" spans="2:21" ht="15.75" customHeight="1" x14ac:dyDescent="0.25">
      <c r="B7491" s="49" t="s">
        <v>396</v>
      </c>
      <c r="C7491" s="50" t="s">
        <v>404</v>
      </c>
      <c r="D7491" s="51" t="s">
        <v>67</v>
      </c>
      <c r="E7491" s="30">
        <v>0</v>
      </c>
      <c r="F7491" s="30">
        <f t="shared" si="1"/>
        <v>1</v>
      </c>
      <c r="G7491" s="30">
        <v>0</v>
      </c>
      <c r="H7491" s="30">
        <f t="shared" si="2"/>
        <v>1</v>
      </c>
      <c r="I7491" s="30">
        <v>1</v>
      </c>
      <c r="J7491" s="30">
        <f t="shared" si="3"/>
        <v>0</v>
      </c>
      <c r="K7491" s="30">
        <v>0</v>
      </c>
      <c r="L7491" s="30">
        <f t="shared" si="4"/>
        <v>1</v>
      </c>
      <c r="M7491" s="52" t="str">
        <f t="shared" si="5"/>
        <v>агрегати не працюють</v>
      </c>
      <c r="O7491" s="30" t="str">
        <f t="shared" si="6"/>
        <v/>
      </c>
      <c r="P7491" s="30" t="str">
        <f t="shared" si="7"/>
        <v/>
      </c>
      <c r="Q7491" s="30" t="str">
        <f t="shared" si="8"/>
        <v/>
      </c>
      <c r="R7491" s="30" t="str">
        <f t="shared" si="9"/>
        <v/>
      </c>
      <c r="S7491" s="30" t="str">
        <f t="shared" si="10"/>
        <v/>
      </c>
      <c r="T7491" s="30" t="str">
        <f t="shared" si="11"/>
        <v/>
      </c>
      <c r="U7491" s="30" t="str">
        <f t="shared" si="12"/>
        <v/>
      </c>
    </row>
    <row r="7492" spans="2:21" ht="15.75" customHeight="1" x14ac:dyDescent="0.25">
      <c r="B7492" s="49" t="s">
        <v>396</v>
      </c>
      <c r="C7492" s="50" t="s">
        <v>404</v>
      </c>
      <c r="D7492" s="51" t="s">
        <v>68</v>
      </c>
      <c r="E7492" s="30">
        <v>0</v>
      </c>
      <c r="F7492" s="30">
        <f t="shared" si="1"/>
        <v>1</v>
      </c>
      <c r="G7492" s="30">
        <v>0</v>
      </c>
      <c r="H7492" s="30">
        <f t="shared" si="2"/>
        <v>1</v>
      </c>
      <c r="I7492" s="30">
        <v>1</v>
      </c>
      <c r="J7492" s="30">
        <f t="shared" si="3"/>
        <v>0</v>
      </c>
      <c r="K7492" s="30">
        <v>0</v>
      </c>
      <c r="L7492" s="30">
        <f t="shared" si="4"/>
        <v>1</v>
      </c>
      <c r="M7492" s="52" t="str">
        <f t="shared" si="5"/>
        <v>агрегати не працюють</v>
      </c>
      <c r="O7492" s="30" t="str">
        <f t="shared" si="6"/>
        <v/>
      </c>
      <c r="P7492" s="30" t="str">
        <f t="shared" si="7"/>
        <v/>
      </c>
      <c r="Q7492" s="30" t="str">
        <f t="shared" si="8"/>
        <v/>
      </c>
      <c r="R7492" s="30" t="str">
        <f t="shared" si="9"/>
        <v/>
      </c>
      <c r="S7492" s="30" t="str">
        <f t="shared" si="10"/>
        <v/>
      </c>
      <c r="T7492" s="30" t="str">
        <f t="shared" si="11"/>
        <v/>
      </c>
      <c r="U7492" s="30" t="str">
        <f t="shared" si="12"/>
        <v/>
      </c>
    </row>
    <row r="7493" spans="2:21" ht="15.75" customHeight="1" x14ac:dyDescent="0.25">
      <c r="B7493" s="49" t="s">
        <v>396</v>
      </c>
      <c r="C7493" s="50" t="s">
        <v>404</v>
      </c>
      <c r="D7493" s="51" t="s">
        <v>69</v>
      </c>
      <c r="E7493" s="30">
        <v>476</v>
      </c>
      <c r="F7493" s="30">
        <v>0</v>
      </c>
      <c r="G7493" s="30">
        <v>140145</v>
      </c>
      <c r="H7493" s="30">
        <v>0</v>
      </c>
      <c r="I7493" s="30">
        <v>1</v>
      </c>
      <c r="J7493" s="30">
        <f t="shared" si="3"/>
        <v>0</v>
      </c>
      <c r="K7493" s="30">
        <v>1</v>
      </c>
      <c r="L7493" s="30">
        <f t="shared" si="4"/>
        <v>0</v>
      </c>
      <c r="M7493" s="52" t="str">
        <f t="shared" si="5"/>
        <v>OK</v>
      </c>
      <c r="O7493" s="30">
        <f t="shared" si="6"/>
        <v>476</v>
      </c>
      <c r="P7493" s="30">
        <f t="shared" si="7"/>
        <v>445.15520000000004</v>
      </c>
      <c r="Q7493" s="30">
        <f t="shared" si="8"/>
        <v>445.15520000000004</v>
      </c>
      <c r="R7493" s="30">
        <f t="shared" si="9"/>
        <v>140145</v>
      </c>
      <c r="S7493" s="30">
        <f t="shared" si="10"/>
        <v>167487.28950000001</v>
      </c>
      <c r="T7493" s="30">
        <f t="shared" si="11"/>
        <v>167487.28950000001</v>
      </c>
      <c r="U7493" s="30">
        <f t="shared" si="12"/>
        <v>74557837.854830414</v>
      </c>
    </row>
    <row r="7494" spans="2:21" ht="15.75" customHeight="1" x14ac:dyDescent="0.25">
      <c r="B7494" s="49" t="s">
        <v>396</v>
      </c>
      <c r="C7494" s="50" t="s">
        <v>404</v>
      </c>
      <c r="D7494" s="51" t="s">
        <v>70</v>
      </c>
      <c r="E7494" s="30">
        <v>1824</v>
      </c>
      <c r="F7494" s="30">
        <v>0</v>
      </c>
      <c r="G7494" s="30">
        <v>114482</v>
      </c>
      <c r="H7494" s="30">
        <v>1</v>
      </c>
      <c r="I7494" s="30">
        <v>1</v>
      </c>
      <c r="J7494" s="30">
        <f t="shared" si="3"/>
        <v>0</v>
      </c>
      <c r="K7494" s="30">
        <v>1</v>
      </c>
      <c r="L7494" s="30">
        <f t="shared" si="4"/>
        <v>0</v>
      </c>
      <c r="M7494" s="52" t="str">
        <f t="shared" si="5"/>
        <v>OK</v>
      </c>
      <c r="O7494" s="30">
        <f t="shared" si="6"/>
        <v>1824</v>
      </c>
      <c r="P7494" s="30">
        <f t="shared" si="7"/>
        <v>1705.8048000000001</v>
      </c>
      <c r="Q7494" s="30">
        <f t="shared" si="8"/>
        <v>1705.8048000000001</v>
      </c>
      <c r="R7494" s="30" t="str">
        <f t="shared" si="9"/>
        <v/>
      </c>
      <c r="S7494" s="30" t="str">
        <f t="shared" si="10"/>
        <v/>
      </c>
      <c r="T7494" s="30">
        <f t="shared" si="11"/>
        <v>114482</v>
      </c>
      <c r="U7494" s="30">
        <f t="shared" si="12"/>
        <v>195283945.11360002</v>
      </c>
    </row>
    <row r="7495" spans="2:21" ht="15.75" customHeight="1" x14ac:dyDescent="0.25">
      <c r="B7495" s="49" t="s">
        <v>396</v>
      </c>
      <c r="C7495" s="50" t="s">
        <v>404</v>
      </c>
      <c r="D7495" s="51" t="s">
        <v>71</v>
      </c>
      <c r="E7495" s="30">
        <v>0</v>
      </c>
      <c r="F7495" s="30">
        <f t="shared" si="1"/>
        <v>1</v>
      </c>
      <c r="G7495" s="30">
        <v>0</v>
      </c>
      <c r="H7495" s="30">
        <f t="shared" si="2"/>
        <v>1</v>
      </c>
      <c r="I7495" s="30">
        <v>1</v>
      </c>
      <c r="J7495" s="30">
        <f t="shared" si="3"/>
        <v>0</v>
      </c>
      <c r="K7495" s="30">
        <v>0</v>
      </c>
      <c r="L7495" s="30">
        <f t="shared" si="4"/>
        <v>1</v>
      </c>
      <c r="M7495" s="52" t="str">
        <f t="shared" si="5"/>
        <v>агрегати не працюють</v>
      </c>
      <c r="O7495" s="30" t="str">
        <f t="shared" si="6"/>
        <v/>
      </c>
      <c r="P7495" s="30" t="str">
        <f t="shared" si="7"/>
        <v/>
      </c>
      <c r="Q7495" s="30" t="str">
        <f t="shared" si="8"/>
        <v/>
      </c>
      <c r="R7495" s="30" t="str">
        <f t="shared" si="9"/>
        <v/>
      </c>
      <c r="S7495" s="30" t="str">
        <f t="shared" si="10"/>
        <v/>
      </c>
      <c r="T7495" s="30" t="str">
        <f t="shared" si="11"/>
        <v/>
      </c>
      <c r="U7495" s="30" t="str">
        <f t="shared" si="12"/>
        <v/>
      </c>
    </row>
    <row r="7496" spans="2:21" ht="15.75" customHeight="1" x14ac:dyDescent="0.25">
      <c r="B7496" s="49" t="s">
        <v>396</v>
      </c>
      <c r="C7496" s="50" t="s">
        <v>404</v>
      </c>
      <c r="D7496" s="51" t="s">
        <v>72</v>
      </c>
      <c r="E7496" s="30">
        <v>0</v>
      </c>
      <c r="F7496" s="30">
        <f t="shared" si="1"/>
        <v>1</v>
      </c>
      <c r="G7496" s="30">
        <v>0</v>
      </c>
      <c r="H7496" s="30">
        <f t="shared" si="2"/>
        <v>1</v>
      </c>
      <c r="I7496" s="30">
        <v>1</v>
      </c>
      <c r="J7496" s="30">
        <f t="shared" si="3"/>
        <v>0</v>
      </c>
      <c r="K7496" s="30">
        <v>0</v>
      </c>
      <c r="L7496" s="30">
        <f t="shared" si="4"/>
        <v>1</v>
      </c>
      <c r="M7496" s="52" t="str">
        <f t="shared" si="5"/>
        <v>агрегати не працюють</v>
      </c>
      <c r="O7496" s="30" t="str">
        <f t="shared" si="6"/>
        <v/>
      </c>
      <c r="P7496" s="30" t="str">
        <f t="shared" si="7"/>
        <v/>
      </c>
      <c r="Q7496" s="30" t="str">
        <f t="shared" si="8"/>
        <v/>
      </c>
      <c r="R7496" s="30" t="str">
        <f t="shared" si="9"/>
        <v/>
      </c>
      <c r="S7496" s="30" t="str">
        <f t="shared" si="10"/>
        <v/>
      </c>
      <c r="T7496" s="30" t="str">
        <f t="shared" si="11"/>
        <v/>
      </c>
      <c r="U7496" s="30" t="str">
        <f t="shared" si="12"/>
        <v/>
      </c>
    </row>
    <row r="7497" spans="2:21" ht="15.75" customHeight="1" x14ac:dyDescent="0.25">
      <c r="B7497" s="49" t="s">
        <v>396</v>
      </c>
      <c r="C7497" s="50" t="s">
        <v>404</v>
      </c>
      <c r="D7497" s="51" t="s">
        <v>73</v>
      </c>
      <c r="E7497" s="30">
        <v>1539</v>
      </c>
      <c r="F7497" s="30">
        <v>1</v>
      </c>
      <c r="G7497" s="30">
        <v>107997</v>
      </c>
      <c r="H7497" s="30">
        <v>0</v>
      </c>
      <c r="I7497" s="30">
        <v>1</v>
      </c>
      <c r="J7497" s="30">
        <f t="shared" si="3"/>
        <v>0</v>
      </c>
      <c r="K7497" s="30">
        <v>1</v>
      </c>
      <c r="L7497" s="30">
        <f t="shared" si="4"/>
        <v>0</v>
      </c>
      <c r="M7497" s="52" t="str">
        <f t="shared" si="5"/>
        <v>OK</v>
      </c>
      <c r="O7497" s="30" t="str">
        <f t="shared" si="6"/>
        <v/>
      </c>
      <c r="P7497" s="30" t="str">
        <f t="shared" si="7"/>
        <v/>
      </c>
      <c r="Q7497" s="30">
        <f t="shared" si="8"/>
        <v>1539</v>
      </c>
      <c r="R7497" s="30">
        <f t="shared" si="9"/>
        <v>107997</v>
      </c>
      <c r="S7497" s="30">
        <f t="shared" si="10"/>
        <v>129067.21470000001</v>
      </c>
      <c r="T7497" s="30">
        <f t="shared" si="11"/>
        <v>129067.21470000001</v>
      </c>
      <c r="U7497" s="30">
        <f t="shared" si="12"/>
        <v>198634443.42330003</v>
      </c>
    </row>
    <row r="7498" spans="2:21" ht="15.75" customHeight="1" x14ac:dyDescent="0.25">
      <c r="B7498" s="49" t="s">
        <v>396</v>
      </c>
      <c r="C7498" s="50" t="s">
        <v>404</v>
      </c>
      <c r="D7498" s="51" t="s">
        <v>74</v>
      </c>
      <c r="E7498" s="30">
        <v>1770</v>
      </c>
      <c r="F7498" s="30">
        <v>0</v>
      </c>
      <c r="G7498" s="30">
        <v>153791</v>
      </c>
      <c r="H7498" s="30">
        <v>0</v>
      </c>
      <c r="I7498" s="30">
        <v>1</v>
      </c>
      <c r="J7498" s="30">
        <f t="shared" si="3"/>
        <v>0</v>
      </c>
      <c r="K7498" s="30">
        <v>1</v>
      </c>
      <c r="L7498" s="30">
        <f t="shared" si="4"/>
        <v>0</v>
      </c>
      <c r="M7498" s="52" t="str">
        <f t="shared" si="5"/>
        <v>OK</v>
      </c>
      <c r="O7498" s="30">
        <f t="shared" si="6"/>
        <v>1770</v>
      </c>
      <c r="P7498" s="30">
        <f t="shared" si="7"/>
        <v>1655.3040000000001</v>
      </c>
      <c r="Q7498" s="30">
        <f t="shared" si="8"/>
        <v>1655.3040000000001</v>
      </c>
      <c r="R7498" s="30">
        <f t="shared" si="9"/>
        <v>153791</v>
      </c>
      <c r="S7498" s="30">
        <f t="shared" si="10"/>
        <v>183795.62410000002</v>
      </c>
      <c r="T7498" s="30">
        <f t="shared" si="11"/>
        <v>183795.62410000002</v>
      </c>
      <c r="U7498" s="30">
        <f t="shared" si="12"/>
        <v>304237631.75522643</v>
      </c>
    </row>
    <row r="7499" spans="2:21" ht="15.75" customHeight="1" x14ac:dyDescent="0.25">
      <c r="B7499" s="49" t="s">
        <v>396</v>
      </c>
      <c r="C7499" s="50" t="s">
        <v>404</v>
      </c>
      <c r="D7499" s="51" t="s">
        <v>75</v>
      </c>
      <c r="E7499" s="30">
        <v>0</v>
      </c>
      <c r="F7499" s="30">
        <f t="shared" si="1"/>
        <v>1</v>
      </c>
      <c r="G7499" s="30">
        <v>0</v>
      </c>
      <c r="H7499" s="30">
        <f t="shared" si="2"/>
        <v>1</v>
      </c>
      <c r="I7499" s="30">
        <v>1</v>
      </c>
      <c r="J7499" s="30">
        <f t="shared" si="3"/>
        <v>0</v>
      </c>
      <c r="K7499" s="30">
        <v>0</v>
      </c>
      <c r="L7499" s="30">
        <f t="shared" si="4"/>
        <v>1</v>
      </c>
      <c r="M7499" s="52" t="str">
        <f t="shared" si="5"/>
        <v>агрегати не працюють</v>
      </c>
      <c r="O7499" s="30" t="str">
        <f t="shared" si="6"/>
        <v/>
      </c>
      <c r="P7499" s="30" t="str">
        <f t="shared" si="7"/>
        <v/>
      </c>
      <c r="Q7499" s="30" t="str">
        <f t="shared" si="8"/>
        <v/>
      </c>
      <c r="R7499" s="30" t="str">
        <f t="shared" si="9"/>
        <v/>
      </c>
      <c r="S7499" s="30" t="str">
        <f t="shared" si="10"/>
        <v/>
      </c>
      <c r="T7499" s="30" t="str">
        <f t="shared" si="11"/>
        <v/>
      </c>
      <c r="U7499" s="30" t="str">
        <f t="shared" si="12"/>
        <v/>
      </c>
    </row>
    <row r="7500" spans="2:21" ht="15.75" customHeight="1" x14ac:dyDescent="0.25">
      <c r="B7500" s="49" t="s">
        <v>396</v>
      </c>
      <c r="C7500" s="50" t="s">
        <v>404</v>
      </c>
      <c r="D7500" s="51" t="s">
        <v>76</v>
      </c>
      <c r="E7500" s="30">
        <v>0</v>
      </c>
      <c r="F7500" s="30">
        <f t="shared" si="1"/>
        <v>1</v>
      </c>
      <c r="G7500" s="30">
        <v>0</v>
      </c>
      <c r="H7500" s="30">
        <f t="shared" si="2"/>
        <v>1</v>
      </c>
      <c r="I7500" s="30">
        <v>1</v>
      </c>
      <c r="J7500" s="30">
        <f t="shared" si="3"/>
        <v>0</v>
      </c>
      <c r="K7500" s="30">
        <v>0</v>
      </c>
      <c r="L7500" s="30">
        <f t="shared" si="4"/>
        <v>1</v>
      </c>
      <c r="M7500" s="52" t="str">
        <f t="shared" si="5"/>
        <v>агрегати не працюють</v>
      </c>
      <c r="O7500" s="30" t="str">
        <f t="shared" si="6"/>
        <v/>
      </c>
      <c r="P7500" s="30" t="str">
        <f t="shared" si="7"/>
        <v/>
      </c>
      <c r="Q7500" s="30" t="str">
        <f t="shared" si="8"/>
        <v/>
      </c>
      <c r="R7500" s="30" t="str">
        <f t="shared" si="9"/>
        <v/>
      </c>
      <c r="S7500" s="30" t="str">
        <f t="shared" si="10"/>
        <v/>
      </c>
      <c r="T7500" s="30" t="str">
        <f t="shared" si="11"/>
        <v/>
      </c>
      <c r="U7500" s="30" t="str">
        <f t="shared" si="12"/>
        <v/>
      </c>
    </row>
    <row r="7501" spans="2:21" ht="15.75" customHeight="1" x14ac:dyDescent="0.25">
      <c r="B7501" s="49" t="s">
        <v>396</v>
      </c>
      <c r="C7501" s="50" t="s">
        <v>404</v>
      </c>
      <c r="D7501" s="51" t="s">
        <v>77</v>
      </c>
      <c r="E7501" s="30">
        <v>0</v>
      </c>
      <c r="F7501" s="30">
        <f t="shared" si="1"/>
        <v>1</v>
      </c>
      <c r="G7501" s="30">
        <v>0</v>
      </c>
      <c r="H7501" s="30">
        <f t="shared" si="2"/>
        <v>1</v>
      </c>
      <c r="I7501" s="30">
        <v>1</v>
      </c>
      <c r="J7501" s="30">
        <f t="shared" si="3"/>
        <v>0</v>
      </c>
      <c r="K7501" s="30">
        <v>0</v>
      </c>
      <c r="L7501" s="30">
        <f t="shared" si="4"/>
        <v>1</v>
      </c>
      <c r="M7501" s="52" t="str">
        <f t="shared" si="5"/>
        <v>агрегати не працюють</v>
      </c>
      <c r="O7501" s="30" t="str">
        <f t="shared" si="6"/>
        <v/>
      </c>
      <c r="P7501" s="30" t="str">
        <f t="shared" si="7"/>
        <v/>
      </c>
      <c r="Q7501" s="30" t="str">
        <f t="shared" si="8"/>
        <v/>
      </c>
      <c r="R7501" s="30" t="str">
        <f t="shared" si="9"/>
        <v/>
      </c>
      <c r="S7501" s="30" t="str">
        <f t="shared" si="10"/>
        <v/>
      </c>
      <c r="T7501" s="30" t="str">
        <f t="shared" si="11"/>
        <v/>
      </c>
      <c r="U7501" s="30" t="str">
        <f t="shared" si="12"/>
        <v/>
      </c>
    </row>
    <row r="7502" spans="2:21" ht="15.75" customHeight="1" x14ac:dyDescent="0.25">
      <c r="B7502" s="49" t="s">
        <v>396</v>
      </c>
      <c r="C7502" s="50" t="s">
        <v>404</v>
      </c>
      <c r="D7502" s="51" t="s">
        <v>78</v>
      </c>
      <c r="E7502" s="30">
        <v>0</v>
      </c>
      <c r="F7502" s="30">
        <f t="shared" si="1"/>
        <v>1</v>
      </c>
      <c r="G7502" s="30">
        <v>0</v>
      </c>
      <c r="H7502" s="30">
        <f t="shared" si="2"/>
        <v>1</v>
      </c>
      <c r="I7502" s="30">
        <v>1</v>
      </c>
      <c r="J7502" s="30">
        <f t="shared" si="3"/>
        <v>0</v>
      </c>
      <c r="K7502" s="30">
        <v>0</v>
      </c>
      <c r="L7502" s="30">
        <f t="shared" si="4"/>
        <v>1</v>
      </c>
      <c r="M7502" s="52" t="str">
        <f t="shared" si="5"/>
        <v>агрегати не працюють</v>
      </c>
      <c r="O7502" s="30" t="str">
        <f t="shared" si="6"/>
        <v/>
      </c>
      <c r="P7502" s="30" t="str">
        <f t="shared" si="7"/>
        <v/>
      </c>
      <c r="Q7502" s="30" t="str">
        <f t="shared" si="8"/>
        <v/>
      </c>
      <c r="R7502" s="30" t="str">
        <f t="shared" si="9"/>
        <v/>
      </c>
      <c r="S7502" s="30" t="str">
        <f t="shared" si="10"/>
        <v/>
      </c>
      <c r="T7502" s="30" t="str">
        <f t="shared" si="11"/>
        <v/>
      </c>
      <c r="U7502" s="30" t="str">
        <f t="shared" si="12"/>
        <v/>
      </c>
    </row>
    <row r="7503" spans="2:21" ht="15.75" customHeight="1" x14ac:dyDescent="0.25">
      <c r="B7503" s="49" t="s">
        <v>396</v>
      </c>
      <c r="C7503" s="50" t="s">
        <v>404</v>
      </c>
      <c r="D7503" s="51" t="s">
        <v>79</v>
      </c>
      <c r="E7503" s="30">
        <v>777</v>
      </c>
      <c r="F7503" s="30">
        <v>0</v>
      </c>
      <c r="G7503" s="30">
        <v>181514</v>
      </c>
      <c r="H7503" s="30">
        <v>1</v>
      </c>
      <c r="I7503" s="30">
        <v>1</v>
      </c>
      <c r="J7503" s="30">
        <f t="shared" si="3"/>
        <v>0</v>
      </c>
      <c r="K7503" s="30">
        <v>1</v>
      </c>
      <c r="L7503" s="30">
        <f t="shared" si="4"/>
        <v>0</v>
      </c>
      <c r="M7503" s="52" t="str">
        <f t="shared" si="5"/>
        <v>OK</v>
      </c>
      <c r="O7503" s="30">
        <f t="shared" si="6"/>
        <v>777</v>
      </c>
      <c r="P7503" s="30">
        <f t="shared" si="7"/>
        <v>726.65039999999999</v>
      </c>
      <c r="Q7503" s="30">
        <f t="shared" si="8"/>
        <v>726.65039999999999</v>
      </c>
      <c r="R7503" s="30" t="str">
        <f t="shared" si="9"/>
        <v/>
      </c>
      <c r="S7503" s="30" t="str">
        <f t="shared" si="10"/>
        <v/>
      </c>
      <c r="T7503" s="30">
        <f t="shared" si="11"/>
        <v>181514</v>
      </c>
      <c r="U7503" s="30">
        <f t="shared" si="12"/>
        <v>131897220.70559999</v>
      </c>
    </row>
    <row r="7504" spans="2:21" ht="15.75" customHeight="1" x14ac:dyDescent="0.25">
      <c r="B7504" s="49" t="s">
        <v>396</v>
      </c>
      <c r="C7504" s="50" t="s">
        <v>404</v>
      </c>
      <c r="D7504" s="51" t="s">
        <v>80</v>
      </c>
      <c r="E7504" s="30">
        <v>0</v>
      </c>
      <c r="F7504" s="30">
        <f t="shared" si="1"/>
        <v>1</v>
      </c>
      <c r="G7504" s="30">
        <v>0</v>
      </c>
      <c r="H7504" s="30">
        <f t="shared" si="2"/>
        <v>1</v>
      </c>
      <c r="I7504" s="30">
        <v>1</v>
      </c>
      <c r="J7504" s="30">
        <f t="shared" si="3"/>
        <v>0</v>
      </c>
      <c r="K7504" s="30">
        <v>0</v>
      </c>
      <c r="L7504" s="30">
        <f t="shared" si="4"/>
        <v>1</v>
      </c>
      <c r="M7504" s="52" t="str">
        <f t="shared" si="5"/>
        <v>агрегати не працюють</v>
      </c>
      <c r="O7504" s="30" t="str">
        <f t="shared" si="6"/>
        <v/>
      </c>
      <c r="P7504" s="30" t="str">
        <f t="shared" si="7"/>
        <v/>
      </c>
      <c r="Q7504" s="30" t="str">
        <f t="shared" si="8"/>
        <v/>
      </c>
      <c r="R7504" s="30" t="str">
        <f t="shared" si="9"/>
        <v/>
      </c>
      <c r="S7504" s="30" t="str">
        <f t="shared" si="10"/>
        <v/>
      </c>
      <c r="T7504" s="30" t="str">
        <f t="shared" si="11"/>
        <v/>
      </c>
      <c r="U7504" s="30" t="str">
        <f t="shared" si="12"/>
        <v/>
      </c>
    </row>
    <row r="7505" spans="2:21" ht="15.75" customHeight="1" x14ac:dyDescent="0.25">
      <c r="B7505" s="49" t="s">
        <v>396</v>
      </c>
      <c r="C7505" s="50" t="s">
        <v>404</v>
      </c>
      <c r="D7505" s="51" t="s">
        <v>81</v>
      </c>
      <c r="E7505" s="30">
        <v>415</v>
      </c>
      <c r="F7505" s="30">
        <v>1</v>
      </c>
      <c r="G7505" s="30">
        <v>265510</v>
      </c>
      <c r="H7505" s="30">
        <v>0</v>
      </c>
      <c r="I7505" s="30">
        <v>1</v>
      </c>
      <c r="J7505" s="30">
        <f t="shared" si="3"/>
        <v>0</v>
      </c>
      <c r="K7505" s="30">
        <v>1</v>
      </c>
      <c r="L7505" s="30">
        <f t="shared" si="4"/>
        <v>0</v>
      </c>
      <c r="M7505" s="52" t="str">
        <f t="shared" si="5"/>
        <v>OK</v>
      </c>
      <c r="O7505" s="30" t="str">
        <f t="shared" si="6"/>
        <v/>
      </c>
      <c r="P7505" s="30" t="str">
        <f t="shared" si="7"/>
        <v/>
      </c>
      <c r="Q7505" s="30">
        <f t="shared" si="8"/>
        <v>415</v>
      </c>
      <c r="R7505" s="30">
        <f t="shared" si="9"/>
        <v>265510</v>
      </c>
      <c r="S7505" s="30">
        <f t="shared" si="10"/>
        <v>317311.00099999999</v>
      </c>
      <c r="T7505" s="30">
        <f t="shared" si="11"/>
        <v>317311.00099999999</v>
      </c>
      <c r="U7505" s="30">
        <f t="shared" si="12"/>
        <v>131684065.41499999</v>
      </c>
    </row>
    <row r="7506" spans="2:21" ht="15.75" customHeight="1" x14ac:dyDescent="0.25">
      <c r="B7506" s="49" t="s">
        <v>396</v>
      </c>
      <c r="C7506" s="50" t="s">
        <v>404</v>
      </c>
      <c r="D7506" s="51" t="s">
        <v>82</v>
      </c>
      <c r="E7506" s="30">
        <v>0</v>
      </c>
      <c r="F7506" s="30">
        <f t="shared" si="1"/>
        <v>1</v>
      </c>
      <c r="G7506" s="30">
        <v>0</v>
      </c>
      <c r="H7506" s="30">
        <f t="shared" si="2"/>
        <v>1</v>
      </c>
      <c r="I7506" s="30">
        <v>1</v>
      </c>
      <c r="J7506" s="30">
        <f t="shared" si="3"/>
        <v>0</v>
      </c>
      <c r="K7506" s="30">
        <v>0</v>
      </c>
      <c r="L7506" s="30">
        <f t="shared" si="4"/>
        <v>1</v>
      </c>
      <c r="M7506" s="52" t="str">
        <f t="shared" si="5"/>
        <v>агрегати не працюють</v>
      </c>
      <c r="O7506" s="30" t="str">
        <f t="shared" si="6"/>
        <v/>
      </c>
      <c r="P7506" s="30" t="str">
        <f t="shared" si="7"/>
        <v/>
      </c>
      <c r="Q7506" s="30" t="str">
        <f t="shared" si="8"/>
        <v/>
      </c>
      <c r="R7506" s="30" t="str">
        <f t="shared" si="9"/>
        <v/>
      </c>
      <c r="S7506" s="30" t="str">
        <f t="shared" si="10"/>
        <v/>
      </c>
      <c r="T7506" s="30" t="str">
        <f t="shared" si="11"/>
        <v/>
      </c>
      <c r="U7506" s="30" t="str">
        <f t="shared" si="12"/>
        <v/>
      </c>
    </row>
    <row r="7507" spans="2:21" ht="15.75" customHeight="1" x14ac:dyDescent="0.25">
      <c r="B7507" s="49" t="s">
        <v>396</v>
      </c>
      <c r="C7507" s="50" t="s">
        <v>404</v>
      </c>
      <c r="D7507" s="51" t="s">
        <v>83</v>
      </c>
      <c r="E7507" s="30">
        <v>1587</v>
      </c>
      <c r="F7507" s="30">
        <v>0</v>
      </c>
      <c r="G7507" s="30">
        <v>153009</v>
      </c>
      <c r="H7507" s="30">
        <v>1</v>
      </c>
      <c r="I7507" s="30">
        <v>1</v>
      </c>
      <c r="J7507" s="30">
        <f t="shared" si="3"/>
        <v>0</v>
      </c>
      <c r="K7507" s="30">
        <v>1</v>
      </c>
      <c r="L7507" s="30">
        <f t="shared" si="4"/>
        <v>0</v>
      </c>
      <c r="M7507" s="52" t="str">
        <f t="shared" si="5"/>
        <v>OK</v>
      </c>
      <c r="O7507" s="30">
        <f t="shared" si="6"/>
        <v>1587</v>
      </c>
      <c r="P7507" s="30">
        <f t="shared" si="7"/>
        <v>1484.1624000000002</v>
      </c>
      <c r="Q7507" s="30">
        <f t="shared" si="8"/>
        <v>1484.1624000000002</v>
      </c>
      <c r="R7507" s="30" t="str">
        <f t="shared" si="9"/>
        <v/>
      </c>
      <c r="S7507" s="30" t="str">
        <f t="shared" si="10"/>
        <v/>
      </c>
      <c r="T7507" s="30">
        <f t="shared" si="11"/>
        <v>153009</v>
      </c>
      <c r="U7507" s="30">
        <f t="shared" si="12"/>
        <v>227090204.66160002</v>
      </c>
    </row>
    <row r="7508" spans="2:21" ht="15.75" customHeight="1" x14ac:dyDescent="0.25">
      <c r="B7508" s="49" t="s">
        <v>396</v>
      </c>
      <c r="C7508" s="50" t="s">
        <v>405</v>
      </c>
      <c r="D7508" s="51" t="s">
        <v>60</v>
      </c>
      <c r="E7508" s="30">
        <v>1983</v>
      </c>
      <c r="F7508" s="30">
        <v>0</v>
      </c>
      <c r="G7508" s="30">
        <v>159627</v>
      </c>
      <c r="H7508" s="30">
        <v>1</v>
      </c>
      <c r="I7508" s="30">
        <v>1</v>
      </c>
      <c r="J7508" s="30">
        <f t="shared" si="3"/>
        <v>0</v>
      </c>
      <c r="K7508" s="30">
        <v>1</v>
      </c>
      <c r="L7508" s="30">
        <f t="shared" si="4"/>
        <v>0</v>
      </c>
      <c r="M7508" s="52" t="str">
        <f t="shared" si="5"/>
        <v>OK</v>
      </c>
      <c r="O7508" s="30">
        <f t="shared" si="6"/>
        <v>1983</v>
      </c>
      <c r="P7508" s="30">
        <f t="shared" si="7"/>
        <v>1854.5016000000001</v>
      </c>
      <c r="Q7508" s="30">
        <f t="shared" si="8"/>
        <v>1854.5016000000001</v>
      </c>
      <c r="R7508" s="30" t="str">
        <f t="shared" si="9"/>
        <v/>
      </c>
      <c r="S7508" s="30" t="str">
        <f t="shared" si="10"/>
        <v/>
      </c>
      <c r="T7508" s="30">
        <f t="shared" si="11"/>
        <v>159627</v>
      </c>
      <c r="U7508" s="30">
        <f t="shared" si="12"/>
        <v>296028526.90320003</v>
      </c>
    </row>
    <row r="7509" spans="2:21" ht="15.75" customHeight="1" x14ac:dyDescent="0.25">
      <c r="B7509" s="49" t="s">
        <v>396</v>
      </c>
      <c r="C7509" s="50" t="s">
        <v>405</v>
      </c>
      <c r="D7509" s="51" t="s">
        <v>61</v>
      </c>
      <c r="E7509" s="30">
        <v>1327</v>
      </c>
      <c r="F7509" s="30">
        <v>0</v>
      </c>
      <c r="G7509" s="30">
        <v>277368</v>
      </c>
      <c r="H7509" s="30">
        <v>1</v>
      </c>
      <c r="I7509" s="30">
        <v>1</v>
      </c>
      <c r="J7509" s="30">
        <f t="shared" si="3"/>
        <v>0</v>
      </c>
      <c r="K7509" s="30">
        <v>1</v>
      </c>
      <c r="L7509" s="30">
        <f t="shared" si="4"/>
        <v>0</v>
      </c>
      <c r="M7509" s="52" t="str">
        <f t="shared" si="5"/>
        <v>OK</v>
      </c>
      <c r="O7509" s="30">
        <f t="shared" si="6"/>
        <v>1327</v>
      </c>
      <c r="P7509" s="30">
        <f t="shared" si="7"/>
        <v>1241.0104000000001</v>
      </c>
      <c r="Q7509" s="30">
        <f t="shared" si="8"/>
        <v>1241.0104000000001</v>
      </c>
      <c r="R7509" s="30" t="str">
        <f t="shared" si="9"/>
        <v/>
      </c>
      <c r="S7509" s="30" t="str">
        <f t="shared" si="10"/>
        <v/>
      </c>
      <c r="T7509" s="30">
        <f t="shared" si="11"/>
        <v>277368</v>
      </c>
      <c r="U7509" s="30">
        <f t="shared" si="12"/>
        <v>344216572.62720001</v>
      </c>
    </row>
    <row r="7510" spans="2:21" ht="15.75" customHeight="1" x14ac:dyDescent="0.25">
      <c r="B7510" s="49" t="s">
        <v>396</v>
      </c>
      <c r="C7510" s="50" t="s">
        <v>405</v>
      </c>
      <c r="D7510" s="51" t="s">
        <v>62</v>
      </c>
      <c r="E7510" s="30">
        <v>0</v>
      </c>
      <c r="F7510" s="30">
        <f t="shared" si="1"/>
        <v>1</v>
      </c>
      <c r="G7510" s="30">
        <v>0</v>
      </c>
      <c r="H7510" s="30">
        <f t="shared" si="2"/>
        <v>1</v>
      </c>
      <c r="I7510" s="30">
        <v>1</v>
      </c>
      <c r="J7510" s="30">
        <f t="shared" si="3"/>
        <v>0</v>
      </c>
      <c r="K7510" s="30">
        <v>0</v>
      </c>
      <c r="L7510" s="30">
        <f t="shared" si="4"/>
        <v>1</v>
      </c>
      <c r="M7510" s="52" t="str">
        <f t="shared" si="5"/>
        <v>агрегати не працюють</v>
      </c>
      <c r="O7510" s="30" t="str">
        <f t="shared" si="6"/>
        <v/>
      </c>
      <c r="P7510" s="30" t="str">
        <f t="shared" si="7"/>
        <v/>
      </c>
      <c r="Q7510" s="30" t="str">
        <f t="shared" si="8"/>
        <v/>
      </c>
      <c r="R7510" s="30" t="str">
        <f t="shared" si="9"/>
        <v/>
      </c>
      <c r="S7510" s="30" t="str">
        <f t="shared" si="10"/>
        <v/>
      </c>
      <c r="T7510" s="30" t="str">
        <f t="shared" si="11"/>
        <v/>
      </c>
      <c r="U7510" s="30" t="str">
        <f t="shared" si="12"/>
        <v/>
      </c>
    </row>
    <row r="7511" spans="2:21" ht="15.75" customHeight="1" x14ac:dyDescent="0.25">
      <c r="B7511" s="49" t="s">
        <v>396</v>
      </c>
      <c r="C7511" s="50" t="s">
        <v>405</v>
      </c>
      <c r="D7511" s="51" t="s">
        <v>63</v>
      </c>
      <c r="E7511" s="30">
        <v>1099</v>
      </c>
      <c r="F7511" s="30">
        <v>0</v>
      </c>
      <c r="G7511" s="30">
        <v>272356</v>
      </c>
      <c r="H7511" s="30">
        <v>0</v>
      </c>
      <c r="I7511" s="30">
        <v>1</v>
      </c>
      <c r="J7511" s="30">
        <f t="shared" si="3"/>
        <v>0</v>
      </c>
      <c r="K7511" s="30">
        <v>1</v>
      </c>
      <c r="L7511" s="30">
        <f t="shared" si="4"/>
        <v>0</v>
      </c>
      <c r="M7511" s="52" t="str">
        <f t="shared" si="5"/>
        <v>OK</v>
      </c>
      <c r="O7511" s="30">
        <f t="shared" si="6"/>
        <v>1099</v>
      </c>
      <c r="P7511" s="30">
        <f t="shared" si="7"/>
        <v>1027.7848000000001</v>
      </c>
      <c r="Q7511" s="30">
        <f t="shared" si="8"/>
        <v>1027.7848000000001</v>
      </c>
      <c r="R7511" s="30">
        <f t="shared" si="9"/>
        <v>272356</v>
      </c>
      <c r="S7511" s="30">
        <f t="shared" si="10"/>
        <v>325492.6556</v>
      </c>
      <c r="T7511" s="30">
        <f t="shared" si="11"/>
        <v>325492.6556</v>
      </c>
      <c r="U7511" s="30">
        <f t="shared" si="12"/>
        <v>334536403.93731493</v>
      </c>
    </row>
    <row r="7512" spans="2:21" ht="15.75" customHeight="1" x14ac:dyDescent="0.25">
      <c r="B7512" s="49" t="s">
        <v>396</v>
      </c>
      <c r="C7512" s="50" t="s">
        <v>405</v>
      </c>
      <c r="D7512" s="51" t="s">
        <v>64</v>
      </c>
      <c r="E7512" s="30">
        <v>0</v>
      </c>
      <c r="F7512" s="30">
        <f t="shared" si="1"/>
        <v>1</v>
      </c>
      <c r="G7512" s="30">
        <v>0</v>
      </c>
      <c r="H7512" s="30">
        <f t="shared" si="2"/>
        <v>1</v>
      </c>
      <c r="I7512" s="30">
        <v>1</v>
      </c>
      <c r="J7512" s="30">
        <f t="shared" si="3"/>
        <v>0</v>
      </c>
      <c r="K7512" s="30">
        <v>0</v>
      </c>
      <c r="L7512" s="30">
        <f t="shared" si="4"/>
        <v>1</v>
      </c>
      <c r="M7512" s="52" t="str">
        <f t="shared" si="5"/>
        <v>агрегати не працюють</v>
      </c>
      <c r="O7512" s="30" t="str">
        <f t="shared" si="6"/>
        <v/>
      </c>
      <c r="P7512" s="30" t="str">
        <f t="shared" si="7"/>
        <v/>
      </c>
      <c r="Q7512" s="30" t="str">
        <f t="shared" si="8"/>
        <v/>
      </c>
      <c r="R7512" s="30" t="str">
        <f t="shared" si="9"/>
        <v/>
      </c>
      <c r="S7512" s="30" t="str">
        <f t="shared" si="10"/>
        <v/>
      </c>
      <c r="T7512" s="30" t="str">
        <f t="shared" si="11"/>
        <v/>
      </c>
      <c r="U7512" s="30" t="str">
        <f t="shared" si="12"/>
        <v/>
      </c>
    </row>
    <row r="7513" spans="2:21" ht="15.75" customHeight="1" x14ac:dyDescent="0.25">
      <c r="B7513" s="49" t="s">
        <v>396</v>
      </c>
      <c r="C7513" s="50" t="s">
        <v>405</v>
      </c>
      <c r="D7513" s="51" t="s">
        <v>65</v>
      </c>
      <c r="E7513" s="30">
        <v>0</v>
      </c>
      <c r="F7513" s="30">
        <f t="shared" si="1"/>
        <v>1</v>
      </c>
      <c r="G7513" s="30">
        <v>0</v>
      </c>
      <c r="H7513" s="30">
        <f t="shared" si="2"/>
        <v>1</v>
      </c>
      <c r="I7513" s="30">
        <v>1</v>
      </c>
      <c r="J7513" s="30">
        <f t="shared" si="3"/>
        <v>0</v>
      </c>
      <c r="K7513" s="30">
        <v>0</v>
      </c>
      <c r="L7513" s="30">
        <f t="shared" si="4"/>
        <v>1</v>
      </c>
      <c r="M7513" s="52" t="str">
        <f t="shared" si="5"/>
        <v>агрегати не працюють</v>
      </c>
      <c r="O7513" s="30" t="str">
        <f t="shared" si="6"/>
        <v/>
      </c>
      <c r="P7513" s="30" t="str">
        <f t="shared" si="7"/>
        <v/>
      </c>
      <c r="Q7513" s="30" t="str">
        <f t="shared" si="8"/>
        <v/>
      </c>
      <c r="R7513" s="30" t="str">
        <f t="shared" si="9"/>
        <v/>
      </c>
      <c r="S7513" s="30" t="str">
        <f t="shared" si="10"/>
        <v/>
      </c>
      <c r="T7513" s="30" t="str">
        <f t="shared" si="11"/>
        <v/>
      </c>
      <c r="U7513" s="30" t="str">
        <f t="shared" si="12"/>
        <v/>
      </c>
    </row>
    <row r="7514" spans="2:21" ht="15.75" customHeight="1" x14ac:dyDescent="0.25">
      <c r="B7514" s="49" t="s">
        <v>396</v>
      </c>
      <c r="C7514" s="50" t="s">
        <v>405</v>
      </c>
      <c r="D7514" s="51" t="s">
        <v>66</v>
      </c>
      <c r="E7514" s="30">
        <v>1550</v>
      </c>
      <c r="F7514" s="30">
        <v>1</v>
      </c>
      <c r="G7514" s="30">
        <v>229859</v>
      </c>
      <c r="H7514" s="30">
        <v>1</v>
      </c>
      <c r="I7514" s="30">
        <v>1</v>
      </c>
      <c r="J7514" s="30">
        <f t="shared" si="3"/>
        <v>0</v>
      </c>
      <c r="K7514" s="30">
        <v>1</v>
      </c>
      <c r="L7514" s="30">
        <f t="shared" si="4"/>
        <v>0</v>
      </c>
      <c r="M7514" s="52" t="str">
        <f t="shared" si="5"/>
        <v>OK</v>
      </c>
      <c r="O7514" s="30" t="str">
        <f t="shared" si="6"/>
        <v/>
      </c>
      <c r="P7514" s="30" t="str">
        <f t="shared" si="7"/>
        <v/>
      </c>
      <c r="Q7514" s="30">
        <f t="shared" si="8"/>
        <v>1550</v>
      </c>
      <c r="R7514" s="30" t="str">
        <f t="shared" si="9"/>
        <v/>
      </c>
      <c r="S7514" s="30" t="str">
        <f t="shared" si="10"/>
        <v/>
      </c>
      <c r="T7514" s="30">
        <f t="shared" si="11"/>
        <v>229859</v>
      </c>
      <c r="U7514" s="30">
        <f t="shared" si="12"/>
        <v>356281450</v>
      </c>
    </row>
    <row r="7515" spans="2:21" ht="15.75" customHeight="1" x14ac:dyDescent="0.25">
      <c r="B7515" s="49" t="s">
        <v>396</v>
      </c>
      <c r="C7515" s="50" t="s">
        <v>405</v>
      </c>
      <c r="D7515" s="51" t="s">
        <v>67</v>
      </c>
      <c r="E7515" s="30">
        <v>0</v>
      </c>
      <c r="F7515" s="30">
        <f t="shared" si="1"/>
        <v>1</v>
      </c>
      <c r="G7515" s="30">
        <v>0</v>
      </c>
      <c r="H7515" s="30">
        <f t="shared" si="2"/>
        <v>1</v>
      </c>
      <c r="I7515" s="30">
        <v>1</v>
      </c>
      <c r="J7515" s="30">
        <f t="shared" si="3"/>
        <v>0</v>
      </c>
      <c r="K7515" s="30">
        <v>0</v>
      </c>
      <c r="L7515" s="30">
        <f t="shared" si="4"/>
        <v>1</v>
      </c>
      <c r="M7515" s="52" t="str">
        <f t="shared" si="5"/>
        <v>агрегати не працюють</v>
      </c>
      <c r="O7515" s="30" t="str">
        <f t="shared" si="6"/>
        <v/>
      </c>
      <c r="P7515" s="30" t="str">
        <f t="shared" si="7"/>
        <v/>
      </c>
      <c r="Q7515" s="30" t="str">
        <f t="shared" si="8"/>
        <v/>
      </c>
      <c r="R7515" s="30" t="str">
        <f t="shared" si="9"/>
        <v/>
      </c>
      <c r="S7515" s="30" t="str">
        <f t="shared" si="10"/>
        <v/>
      </c>
      <c r="T7515" s="30" t="str">
        <f t="shared" si="11"/>
        <v/>
      </c>
      <c r="U7515" s="30" t="str">
        <f t="shared" si="12"/>
        <v/>
      </c>
    </row>
    <row r="7516" spans="2:21" ht="15.75" customHeight="1" x14ac:dyDescent="0.25">
      <c r="B7516" s="49" t="s">
        <v>396</v>
      </c>
      <c r="C7516" s="50" t="s">
        <v>405</v>
      </c>
      <c r="D7516" s="51" t="s">
        <v>68</v>
      </c>
      <c r="E7516" s="30">
        <v>0</v>
      </c>
      <c r="F7516" s="30">
        <f t="shared" si="1"/>
        <v>1</v>
      </c>
      <c r="G7516" s="30">
        <v>0</v>
      </c>
      <c r="H7516" s="30">
        <f t="shared" si="2"/>
        <v>1</v>
      </c>
      <c r="I7516" s="30">
        <v>1</v>
      </c>
      <c r="J7516" s="30">
        <f t="shared" si="3"/>
        <v>0</v>
      </c>
      <c r="K7516" s="30">
        <v>0</v>
      </c>
      <c r="L7516" s="30">
        <f t="shared" si="4"/>
        <v>1</v>
      </c>
      <c r="M7516" s="52" t="str">
        <f t="shared" si="5"/>
        <v>агрегати не працюють</v>
      </c>
      <c r="O7516" s="30" t="str">
        <f t="shared" si="6"/>
        <v/>
      </c>
      <c r="P7516" s="30" t="str">
        <f t="shared" si="7"/>
        <v/>
      </c>
      <c r="Q7516" s="30" t="str">
        <f t="shared" si="8"/>
        <v/>
      </c>
      <c r="R7516" s="30" t="str">
        <f t="shared" si="9"/>
        <v/>
      </c>
      <c r="S7516" s="30" t="str">
        <f t="shared" si="10"/>
        <v/>
      </c>
      <c r="T7516" s="30" t="str">
        <f t="shared" si="11"/>
        <v/>
      </c>
      <c r="U7516" s="30" t="str">
        <f t="shared" si="12"/>
        <v/>
      </c>
    </row>
    <row r="7517" spans="2:21" ht="15.75" customHeight="1" x14ac:dyDescent="0.25">
      <c r="B7517" s="49" t="s">
        <v>396</v>
      </c>
      <c r="C7517" s="50" t="s">
        <v>405</v>
      </c>
      <c r="D7517" s="51" t="s">
        <v>69</v>
      </c>
      <c r="E7517" s="30">
        <v>910</v>
      </c>
      <c r="F7517" s="30">
        <v>1</v>
      </c>
      <c r="G7517" s="30">
        <v>244138</v>
      </c>
      <c r="H7517" s="30">
        <v>1</v>
      </c>
      <c r="I7517" s="30">
        <v>1</v>
      </c>
      <c r="J7517" s="30">
        <f t="shared" si="3"/>
        <v>0</v>
      </c>
      <c r="K7517" s="30">
        <v>1</v>
      </c>
      <c r="L7517" s="30">
        <f t="shared" si="4"/>
        <v>0</v>
      </c>
      <c r="M7517" s="52" t="str">
        <f t="shared" si="5"/>
        <v>OK</v>
      </c>
      <c r="O7517" s="30" t="str">
        <f t="shared" si="6"/>
        <v/>
      </c>
      <c r="P7517" s="30" t="str">
        <f t="shared" si="7"/>
        <v/>
      </c>
      <c r="Q7517" s="30">
        <f t="shared" si="8"/>
        <v>910</v>
      </c>
      <c r="R7517" s="30" t="str">
        <f t="shared" si="9"/>
        <v/>
      </c>
      <c r="S7517" s="30" t="str">
        <f t="shared" si="10"/>
        <v/>
      </c>
      <c r="T7517" s="30">
        <f t="shared" si="11"/>
        <v>244138</v>
      </c>
      <c r="U7517" s="30">
        <f t="shared" si="12"/>
        <v>222165580</v>
      </c>
    </row>
    <row r="7518" spans="2:21" ht="15.75" customHeight="1" x14ac:dyDescent="0.25">
      <c r="B7518" s="49" t="s">
        <v>396</v>
      </c>
      <c r="C7518" s="50" t="s">
        <v>405</v>
      </c>
      <c r="D7518" s="51" t="s">
        <v>70</v>
      </c>
      <c r="E7518" s="30">
        <v>0</v>
      </c>
      <c r="F7518" s="30">
        <f t="shared" si="1"/>
        <v>1</v>
      </c>
      <c r="G7518" s="30">
        <v>0</v>
      </c>
      <c r="H7518" s="30">
        <f t="shared" si="2"/>
        <v>1</v>
      </c>
      <c r="I7518" s="30">
        <v>1</v>
      </c>
      <c r="J7518" s="30">
        <f t="shared" si="3"/>
        <v>0</v>
      </c>
      <c r="K7518" s="30">
        <v>0</v>
      </c>
      <c r="L7518" s="30">
        <f t="shared" si="4"/>
        <v>1</v>
      </c>
      <c r="M7518" s="52" t="str">
        <f t="shared" si="5"/>
        <v>агрегати не працюють</v>
      </c>
      <c r="O7518" s="30" t="str">
        <f t="shared" si="6"/>
        <v/>
      </c>
      <c r="P7518" s="30" t="str">
        <f t="shared" si="7"/>
        <v/>
      </c>
      <c r="Q7518" s="30" t="str">
        <f t="shared" si="8"/>
        <v/>
      </c>
      <c r="R7518" s="30" t="str">
        <f t="shared" si="9"/>
        <v/>
      </c>
      <c r="S7518" s="30" t="str">
        <f t="shared" si="10"/>
        <v/>
      </c>
      <c r="T7518" s="30" t="str">
        <f t="shared" si="11"/>
        <v/>
      </c>
      <c r="U7518" s="30" t="str">
        <f t="shared" si="12"/>
        <v/>
      </c>
    </row>
    <row r="7519" spans="2:21" ht="15.75" customHeight="1" x14ac:dyDescent="0.25">
      <c r="B7519" s="49" t="s">
        <v>396</v>
      </c>
      <c r="C7519" s="50" t="s">
        <v>405</v>
      </c>
      <c r="D7519" s="51" t="s">
        <v>71</v>
      </c>
      <c r="E7519" s="30">
        <v>0</v>
      </c>
      <c r="F7519" s="30">
        <f t="shared" si="1"/>
        <v>1</v>
      </c>
      <c r="G7519" s="30">
        <v>0</v>
      </c>
      <c r="H7519" s="30">
        <f t="shared" si="2"/>
        <v>1</v>
      </c>
      <c r="I7519" s="30">
        <v>1</v>
      </c>
      <c r="J7519" s="30">
        <f t="shared" si="3"/>
        <v>0</v>
      </c>
      <c r="K7519" s="30">
        <v>0</v>
      </c>
      <c r="L7519" s="30">
        <f t="shared" si="4"/>
        <v>1</v>
      </c>
      <c r="M7519" s="52" t="str">
        <f t="shared" si="5"/>
        <v>агрегати не працюють</v>
      </c>
      <c r="O7519" s="30" t="str">
        <f t="shared" si="6"/>
        <v/>
      </c>
      <c r="P7519" s="30" t="str">
        <f t="shared" si="7"/>
        <v/>
      </c>
      <c r="Q7519" s="30" t="str">
        <f t="shared" si="8"/>
        <v/>
      </c>
      <c r="R7519" s="30" t="str">
        <f t="shared" si="9"/>
        <v/>
      </c>
      <c r="S7519" s="30" t="str">
        <f t="shared" si="10"/>
        <v/>
      </c>
      <c r="T7519" s="30" t="str">
        <f t="shared" si="11"/>
        <v/>
      </c>
      <c r="U7519" s="30" t="str">
        <f t="shared" si="12"/>
        <v/>
      </c>
    </row>
    <row r="7520" spans="2:21" ht="15.75" customHeight="1" x14ac:dyDescent="0.25">
      <c r="B7520" s="49" t="s">
        <v>396</v>
      </c>
      <c r="C7520" s="50" t="s">
        <v>405</v>
      </c>
      <c r="D7520" s="51" t="s">
        <v>72</v>
      </c>
      <c r="E7520" s="30">
        <v>590</v>
      </c>
      <c r="F7520" s="30">
        <v>1</v>
      </c>
      <c r="G7520" s="30">
        <v>166026</v>
      </c>
      <c r="H7520" s="30">
        <v>1</v>
      </c>
      <c r="I7520" s="30">
        <v>1</v>
      </c>
      <c r="J7520" s="30">
        <f t="shared" si="3"/>
        <v>0</v>
      </c>
      <c r="K7520" s="30">
        <v>1</v>
      </c>
      <c r="L7520" s="30">
        <f t="shared" si="4"/>
        <v>0</v>
      </c>
      <c r="M7520" s="52" t="str">
        <f t="shared" si="5"/>
        <v>OK</v>
      </c>
      <c r="O7520" s="30" t="str">
        <f t="shared" si="6"/>
        <v/>
      </c>
      <c r="P7520" s="30" t="str">
        <f t="shared" si="7"/>
        <v/>
      </c>
      <c r="Q7520" s="30">
        <f t="shared" si="8"/>
        <v>590</v>
      </c>
      <c r="R7520" s="30" t="str">
        <f t="shared" si="9"/>
        <v/>
      </c>
      <c r="S7520" s="30" t="str">
        <f t="shared" si="10"/>
        <v/>
      </c>
      <c r="T7520" s="30">
        <f t="shared" si="11"/>
        <v>166026</v>
      </c>
      <c r="U7520" s="30">
        <f t="shared" si="12"/>
        <v>97955340</v>
      </c>
    </row>
    <row r="7521" spans="2:21" ht="15.75" customHeight="1" x14ac:dyDescent="0.25">
      <c r="B7521" s="49" t="s">
        <v>396</v>
      </c>
      <c r="C7521" s="50" t="s">
        <v>405</v>
      </c>
      <c r="D7521" s="51" t="s">
        <v>73</v>
      </c>
      <c r="E7521" s="30">
        <v>412</v>
      </c>
      <c r="F7521" s="30">
        <v>0</v>
      </c>
      <c r="G7521" s="30">
        <v>33139</v>
      </c>
      <c r="H7521" s="30">
        <v>0</v>
      </c>
      <c r="I7521" s="30">
        <v>1</v>
      </c>
      <c r="J7521" s="30">
        <f t="shared" si="3"/>
        <v>0</v>
      </c>
      <c r="K7521" s="30">
        <v>1</v>
      </c>
      <c r="L7521" s="30">
        <f t="shared" si="4"/>
        <v>0</v>
      </c>
      <c r="M7521" s="52" t="str">
        <f t="shared" si="5"/>
        <v>OK</v>
      </c>
      <c r="O7521" s="30">
        <f t="shared" si="6"/>
        <v>412</v>
      </c>
      <c r="P7521" s="30">
        <f t="shared" si="7"/>
        <v>385.30240000000003</v>
      </c>
      <c r="Q7521" s="30">
        <f t="shared" si="8"/>
        <v>385.30240000000003</v>
      </c>
      <c r="R7521" s="30">
        <f t="shared" si="9"/>
        <v>33139</v>
      </c>
      <c r="S7521" s="30">
        <f t="shared" si="10"/>
        <v>39604.418900000004</v>
      </c>
      <c r="T7521" s="30">
        <f t="shared" si="11"/>
        <v>39604.418900000004</v>
      </c>
      <c r="U7521" s="30">
        <f t="shared" si="12"/>
        <v>15259677.652775362</v>
      </c>
    </row>
    <row r="7522" spans="2:21" ht="15.75" customHeight="1" x14ac:dyDescent="0.25">
      <c r="B7522" s="49" t="s">
        <v>396</v>
      </c>
      <c r="C7522" s="50" t="s">
        <v>405</v>
      </c>
      <c r="D7522" s="51" t="s">
        <v>74</v>
      </c>
      <c r="E7522" s="30">
        <v>0</v>
      </c>
      <c r="F7522" s="30">
        <f t="shared" si="1"/>
        <v>1</v>
      </c>
      <c r="G7522" s="30">
        <v>0</v>
      </c>
      <c r="H7522" s="30">
        <f t="shared" si="2"/>
        <v>1</v>
      </c>
      <c r="I7522" s="30">
        <v>1</v>
      </c>
      <c r="J7522" s="30">
        <f t="shared" si="3"/>
        <v>0</v>
      </c>
      <c r="K7522" s="30">
        <v>0</v>
      </c>
      <c r="L7522" s="30">
        <f t="shared" si="4"/>
        <v>1</v>
      </c>
      <c r="M7522" s="52" t="str">
        <f t="shared" si="5"/>
        <v>агрегати не працюють</v>
      </c>
      <c r="O7522" s="30" t="str">
        <f t="shared" si="6"/>
        <v/>
      </c>
      <c r="P7522" s="30" t="str">
        <f t="shared" si="7"/>
        <v/>
      </c>
      <c r="Q7522" s="30" t="str">
        <f t="shared" si="8"/>
        <v/>
      </c>
      <c r="R7522" s="30" t="str">
        <f t="shared" si="9"/>
        <v/>
      </c>
      <c r="S7522" s="30" t="str">
        <f t="shared" si="10"/>
        <v/>
      </c>
      <c r="T7522" s="30" t="str">
        <f t="shared" si="11"/>
        <v/>
      </c>
      <c r="U7522" s="30" t="str">
        <f t="shared" si="12"/>
        <v/>
      </c>
    </row>
    <row r="7523" spans="2:21" ht="15.75" customHeight="1" x14ac:dyDescent="0.25">
      <c r="B7523" s="49" t="s">
        <v>396</v>
      </c>
      <c r="C7523" s="50" t="s">
        <v>405</v>
      </c>
      <c r="D7523" s="51" t="s">
        <v>75</v>
      </c>
      <c r="E7523" s="30">
        <v>360</v>
      </c>
      <c r="F7523" s="30">
        <v>1</v>
      </c>
      <c r="G7523" s="30">
        <v>110951</v>
      </c>
      <c r="H7523" s="30">
        <v>0</v>
      </c>
      <c r="I7523" s="30">
        <v>1</v>
      </c>
      <c r="J7523" s="30">
        <f t="shared" si="3"/>
        <v>0</v>
      </c>
      <c r="K7523" s="30">
        <v>1</v>
      </c>
      <c r="L7523" s="30">
        <f t="shared" si="4"/>
        <v>0</v>
      </c>
      <c r="M7523" s="52" t="str">
        <f t="shared" si="5"/>
        <v>OK</v>
      </c>
      <c r="O7523" s="30" t="str">
        <f t="shared" si="6"/>
        <v/>
      </c>
      <c r="P7523" s="30" t="str">
        <f t="shared" si="7"/>
        <v/>
      </c>
      <c r="Q7523" s="30">
        <f t="shared" si="8"/>
        <v>360</v>
      </c>
      <c r="R7523" s="30">
        <f t="shared" si="9"/>
        <v>110951</v>
      </c>
      <c r="S7523" s="30">
        <f t="shared" si="10"/>
        <v>132597.54010000001</v>
      </c>
      <c r="T7523" s="30">
        <f t="shared" si="11"/>
        <v>132597.54010000001</v>
      </c>
      <c r="U7523" s="30">
        <f t="shared" si="12"/>
        <v>47735114.436000004</v>
      </c>
    </row>
    <row r="7524" spans="2:21" ht="15.75" customHeight="1" x14ac:dyDescent="0.25">
      <c r="B7524" s="49" t="s">
        <v>396</v>
      </c>
      <c r="C7524" s="50" t="s">
        <v>405</v>
      </c>
      <c r="D7524" s="51" t="s">
        <v>76</v>
      </c>
      <c r="E7524" s="30">
        <v>0</v>
      </c>
      <c r="F7524" s="30">
        <f t="shared" si="1"/>
        <v>1</v>
      </c>
      <c r="G7524" s="30">
        <v>0</v>
      </c>
      <c r="H7524" s="30">
        <f t="shared" si="2"/>
        <v>1</v>
      </c>
      <c r="I7524" s="30">
        <v>1</v>
      </c>
      <c r="J7524" s="30">
        <f t="shared" si="3"/>
        <v>0</v>
      </c>
      <c r="K7524" s="30">
        <v>0</v>
      </c>
      <c r="L7524" s="30">
        <f t="shared" si="4"/>
        <v>1</v>
      </c>
      <c r="M7524" s="52" t="str">
        <f t="shared" si="5"/>
        <v>агрегати не працюють</v>
      </c>
      <c r="O7524" s="30" t="str">
        <f t="shared" si="6"/>
        <v/>
      </c>
      <c r="P7524" s="30" t="str">
        <f t="shared" si="7"/>
        <v/>
      </c>
      <c r="Q7524" s="30" t="str">
        <f t="shared" si="8"/>
        <v/>
      </c>
      <c r="R7524" s="30" t="str">
        <f t="shared" si="9"/>
        <v/>
      </c>
      <c r="S7524" s="30" t="str">
        <f t="shared" si="10"/>
        <v/>
      </c>
      <c r="T7524" s="30" t="str">
        <f t="shared" si="11"/>
        <v/>
      </c>
      <c r="U7524" s="30" t="str">
        <f t="shared" si="12"/>
        <v/>
      </c>
    </row>
    <row r="7525" spans="2:21" ht="15.75" customHeight="1" x14ac:dyDescent="0.25">
      <c r="B7525" s="49" t="s">
        <v>396</v>
      </c>
      <c r="C7525" s="50" t="s">
        <v>405</v>
      </c>
      <c r="D7525" s="51" t="s">
        <v>77</v>
      </c>
      <c r="E7525" s="30">
        <v>1873</v>
      </c>
      <c r="F7525" s="30">
        <v>0</v>
      </c>
      <c r="G7525" s="30">
        <v>110298</v>
      </c>
      <c r="H7525" s="30">
        <v>0</v>
      </c>
      <c r="I7525" s="30">
        <v>1</v>
      </c>
      <c r="J7525" s="30">
        <f t="shared" si="3"/>
        <v>0</v>
      </c>
      <c r="K7525" s="30">
        <v>1</v>
      </c>
      <c r="L7525" s="30">
        <f t="shared" si="4"/>
        <v>0</v>
      </c>
      <c r="M7525" s="52" t="str">
        <f t="shared" si="5"/>
        <v>OK</v>
      </c>
      <c r="O7525" s="30">
        <f t="shared" si="6"/>
        <v>1873</v>
      </c>
      <c r="P7525" s="30">
        <f t="shared" si="7"/>
        <v>1751.6296</v>
      </c>
      <c r="Q7525" s="30">
        <f t="shared" si="8"/>
        <v>1751.6296</v>
      </c>
      <c r="R7525" s="30">
        <f t="shared" si="9"/>
        <v>110298</v>
      </c>
      <c r="S7525" s="30">
        <f t="shared" si="10"/>
        <v>131817.1398</v>
      </c>
      <c r="T7525" s="30">
        <f t="shared" si="11"/>
        <v>131817.1398</v>
      </c>
      <c r="U7525" s="30">
        <f t="shared" si="12"/>
        <v>230894803.86101809</v>
      </c>
    </row>
    <row r="7526" spans="2:21" ht="15.75" customHeight="1" x14ac:dyDescent="0.25">
      <c r="B7526" s="49" t="s">
        <v>396</v>
      </c>
      <c r="C7526" s="50" t="s">
        <v>405</v>
      </c>
      <c r="D7526" s="51" t="s">
        <v>78</v>
      </c>
      <c r="E7526" s="30">
        <v>0</v>
      </c>
      <c r="F7526" s="30">
        <f t="shared" si="1"/>
        <v>1</v>
      </c>
      <c r="G7526" s="30">
        <v>0</v>
      </c>
      <c r="H7526" s="30">
        <f t="shared" si="2"/>
        <v>1</v>
      </c>
      <c r="I7526" s="30">
        <v>1</v>
      </c>
      <c r="J7526" s="30">
        <f t="shared" si="3"/>
        <v>0</v>
      </c>
      <c r="K7526" s="30">
        <v>0</v>
      </c>
      <c r="L7526" s="30">
        <f t="shared" si="4"/>
        <v>1</v>
      </c>
      <c r="M7526" s="52" t="str">
        <f t="shared" si="5"/>
        <v>агрегати не працюють</v>
      </c>
      <c r="O7526" s="30" t="str">
        <f t="shared" si="6"/>
        <v/>
      </c>
      <c r="P7526" s="30" t="str">
        <f t="shared" si="7"/>
        <v/>
      </c>
      <c r="Q7526" s="30" t="str">
        <f t="shared" si="8"/>
        <v/>
      </c>
      <c r="R7526" s="30" t="str">
        <f t="shared" si="9"/>
        <v/>
      </c>
      <c r="S7526" s="30" t="str">
        <f t="shared" si="10"/>
        <v/>
      </c>
      <c r="T7526" s="30" t="str">
        <f t="shared" si="11"/>
        <v/>
      </c>
      <c r="U7526" s="30" t="str">
        <f t="shared" si="12"/>
        <v/>
      </c>
    </row>
    <row r="7527" spans="2:21" ht="15.75" customHeight="1" x14ac:dyDescent="0.25">
      <c r="B7527" s="49" t="s">
        <v>396</v>
      </c>
      <c r="C7527" s="50" t="s">
        <v>405</v>
      </c>
      <c r="D7527" s="51" t="s">
        <v>79</v>
      </c>
      <c r="E7527" s="30">
        <v>316</v>
      </c>
      <c r="F7527" s="30">
        <v>0</v>
      </c>
      <c r="G7527" s="30">
        <v>224207</v>
      </c>
      <c r="H7527" s="30">
        <v>0</v>
      </c>
      <c r="I7527" s="30">
        <v>1</v>
      </c>
      <c r="J7527" s="30">
        <f t="shared" si="3"/>
        <v>0</v>
      </c>
      <c r="K7527" s="30">
        <v>1</v>
      </c>
      <c r="L7527" s="30">
        <f t="shared" si="4"/>
        <v>0</v>
      </c>
      <c r="M7527" s="52" t="str">
        <f t="shared" si="5"/>
        <v>OK</v>
      </c>
      <c r="O7527" s="30">
        <f t="shared" si="6"/>
        <v>316</v>
      </c>
      <c r="P7527" s="30">
        <f t="shared" si="7"/>
        <v>295.52320000000003</v>
      </c>
      <c r="Q7527" s="30">
        <f t="shared" si="8"/>
        <v>295.52320000000003</v>
      </c>
      <c r="R7527" s="30">
        <f t="shared" si="9"/>
        <v>224207</v>
      </c>
      <c r="S7527" s="30">
        <f t="shared" si="10"/>
        <v>267949.78570000001</v>
      </c>
      <c r="T7527" s="30">
        <f t="shared" si="11"/>
        <v>267949.78570000001</v>
      </c>
      <c r="U7527" s="30">
        <f t="shared" si="12"/>
        <v>79185378.109378248</v>
      </c>
    </row>
    <row r="7528" spans="2:21" ht="15.75" customHeight="1" x14ac:dyDescent="0.25">
      <c r="B7528" s="49" t="s">
        <v>396</v>
      </c>
      <c r="C7528" s="50" t="s">
        <v>405</v>
      </c>
      <c r="D7528" s="51" t="s">
        <v>80</v>
      </c>
      <c r="E7528" s="30">
        <v>0</v>
      </c>
      <c r="F7528" s="30">
        <f t="shared" si="1"/>
        <v>1</v>
      </c>
      <c r="G7528" s="30">
        <v>0</v>
      </c>
      <c r="H7528" s="30">
        <f t="shared" si="2"/>
        <v>1</v>
      </c>
      <c r="I7528" s="30">
        <v>1</v>
      </c>
      <c r="J7528" s="30">
        <f t="shared" si="3"/>
        <v>0</v>
      </c>
      <c r="K7528" s="30">
        <v>0</v>
      </c>
      <c r="L7528" s="30">
        <f t="shared" si="4"/>
        <v>1</v>
      </c>
      <c r="M7528" s="52" t="str">
        <f t="shared" si="5"/>
        <v>агрегати не працюють</v>
      </c>
      <c r="O7528" s="30" t="str">
        <f t="shared" si="6"/>
        <v/>
      </c>
      <c r="P7528" s="30" t="str">
        <f t="shared" si="7"/>
        <v/>
      </c>
      <c r="Q7528" s="30" t="str">
        <f t="shared" si="8"/>
        <v/>
      </c>
      <c r="R7528" s="30" t="str">
        <f t="shared" si="9"/>
        <v/>
      </c>
      <c r="S7528" s="30" t="str">
        <f t="shared" si="10"/>
        <v/>
      </c>
      <c r="T7528" s="30" t="str">
        <f t="shared" si="11"/>
        <v/>
      </c>
      <c r="U7528" s="30" t="str">
        <f t="shared" si="12"/>
        <v/>
      </c>
    </row>
    <row r="7529" spans="2:21" ht="15.75" customHeight="1" x14ac:dyDescent="0.25">
      <c r="B7529" s="49" t="s">
        <v>396</v>
      </c>
      <c r="C7529" s="50" t="s">
        <v>405</v>
      </c>
      <c r="D7529" s="51" t="s">
        <v>81</v>
      </c>
      <c r="E7529" s="30">
        <v>1389</v>
      </c>
      <c r="F7529" s="30">
        <v>0</v>
      </c>
      <c r="G7529" s="30">
        <v>80452</v>
      </c>
      <c r="H7529" s="30">
        <v>0</v>
      </c>
      <c r="I7529" s="30">
        <v>1</v>
      </c>
      <c r="J7529" s="30">
        <f t="shared" si="3"/>
        <v>0</v>
      </c>
      <c r="K7529" s="30">
        <v>1</v>
      </c>
      <c r="L7529" s="30">
        <f t="shared" si="4"/>
        <v>0</v>
      </c>
      <c r="M7529" s="52" t="str">
        <f t="shared" si="5"/>
        <v>OK</v>
      </c>
      <c r="O7529" s="30">
        <f t="shared" si="6"/>
        <v>1389</v>
      </c>
      <c r="P7529" s="30">
        <f t="shared" si="7"/>
        <v>1298.9928</v>
      </c>
      <c r="Q7529" s="30">
        <f t="shared" si="8"/>
        <v>1298.9928</v>
      </c>
      <c r="R7529" s="30">
        <f t="shared" si="9"/>
        <v>80452</v>
      </c>
      <c r="S7529" s="30">
        <f t="shared" si="10"/>
        <v>96148.185200000007</v>
      </c>
      <c r="T7529" s="30">
        <f t="shared" si="11"/>
        <v>96148.185200000007</v>
      </c>
      <c r="U7529" s="30">
        <f t="shared" si="12"/>
        <v>124895800.30786657</v>
      </c>
    </row>
    <row r="7530" spans="2:21" ht="15.75" customHeight="1" x14ac:dyDescent="0.25">
      <c r="B7530" s="49" t="s">
        <v>396</v>
      </c>
      <c r="C7530" s="50" t="s">
        <v>405</v>
      </c>
      <c r="D7530" s="51" t="s">
        <v>82</v>
      </c>
      <c r="E7530" s="30">
        <v>0</v>
      </c>
      <c r="F7530" s="30">
        <f t="shared" si="1"/>
        <v>1</v>
      </c>
      <c r="G7530" s="30">
        <v>0</v>
      </c>
      <c r="H7530" s="30">
        <f t="shared" si="2"/>
        <v>1</v>
      </c>
      <c r="I7530" s="30">
        <v>1</v>
      </c>
      <c r="J7530" s="30">
        <f t="shared" si="3"/>
        <v>0</v>
      </c>
      <c r="K7530" s="30">
        <v>0</v>
      </c>
      <c r="L7530" s="30">
        <f t="shared" si="4"/>
        <v>1</v>
      </c>
      <c r="M7530" s="52" t="str">
        <f t="shared" si="5"/>
        <v>агрегати не працюють</v>
      </c>
      <c r="O7530" s="30" t="str">
        <f t="shared" si="6"/>
        <v/>
      </c>
      <c r="P7530" s="30" t="str">
        <f t="shared" si="7"/>
        <v/>
      </c>
      <c r="Q7530" s="30" t="str">
        <f t="shared" si="8"/>
        <v/>
      </c>
      <c r="R7530" s="30" t="str">
        <f t="shared" si="9"/>
        <v/>
      </c>
      <c r="S7530" s="30" t="str">
        <f t="shared" si="10"/>
        <v/>
      </c>
      <c r="T7530" s="30" t="str">
        <f t="shared" si="11"/>
        <v/>
      </c>
      <c r="U7530" s="30" t="str">
        <f t="shared" si="12"/>
        <v/>
      </c>
    </row>
    <row r="7531" spans="2:21" ht="15.75" customHeight="1" x14ac:dyDescent="0.25">
      <c r="B7531" s="49" t="s">
        <v>396</v>
      </c>
      <c r="C7531" s="50" t="s">
        <v>405</v>
      </c>
      <c r="D7531" s="51" t="s">
        <v>83</v>
      </c>
      <c r="E7531" s="30">
        <v>0</v>
      </c>
      <c r="F7531" s="30">
        <f t="shared" si="1"/>
        <v>1</v>
      </c>
      <c r="G7531" s="30">
        <v>0</v>
      </c>
      <c r="H7531" s="30">
        <f t="shared" si="2"/>
        <v>1</v>
      </c>
      <c r="I7531" s="30">
        <v>1</v>
      </c>
      <c r="J7531" s="30">
        <f t="shared" si="3"/>
        <v>0</v>
      </c>
      <c r="K7531" s="30">
        <v>0</v>
      </c>
      <c r="L7531" s="30">
        <f t="shared" si="4"/>
        <v>1</v>
      </c>
      <c r="M7531" s="52" t="str">
        <f t="shared" si="5"/>
        <v>агрегати не працюють</v>
      </c>
      <c r="O7531" s="30" t="str">
        <f t="shared" si="6"/>
        <v/>
      </c>
      <c r="P7531" s="30" t="str">
        <f t="shared" si="7"/>
        <v/>
      </c>
      <c r="Q7531" s="30" t="str">
        <f t="shared" si="8"/>
        <v/>
      </c>
      <c r="R7531" s="30" t="str">
        <f t="shared" si="9"/>
        <v/>
      </c>
      <c r="S7531" s="30" t="str">
        <f t="shared" si="10"/>
        <v/>
      </c>
      <c r="T7531" s="30" t="str">
        <f t="shared" si="11"/>
        <v/>
      </c>
      <c r="U7531" s="30" t="str">
        <f t="shared" si="12"/>
        <v/>
      </c>
    </row>
    <row r="7532" spans="2:21" ht="15.75" customHeight="1" x14ac:dyDescent="0.25">
      <c r="B7532" s="49" t="s">
        <v>396</v>
      </c>
      <c r="C7532" s="50" t="s">
        <v>406</v>
      </c>
      <c r="D7532" s="51" t="s">
        <v>60</v>
      </c>
      <c r="E7532" s="30">
        <v>1116</v>
      </c>
      <c r="F7532" s="30">
        <v>1</v>
      </c>
      <c r="G7532" s="30">
        <v>264276</v>
      </c>
      <c r="H7532" s="30">
        <v>0</v>
      </c>
      <c r="I7532" s="30">
        <v>1</v>
      </c>
      <c r="J7532" s="30">
        <f t="shared" si="3"/>
        <v>0</v>
      </c>
      <c r="K7532" s="30">
        <v>1</v>
      </c>
      <c r="L7532" s="30">
        <f t="shared" si="4"/>
        <v>0</v>
      </c>
      <c r="M7532" s="52" t="str">
        <f t="shared" si="5"/>
        <v>OK</v>
      </c>
      <c r="O7532" s="30" t="str">
        <f t="shared" si="6"/>
        <v/>
      </c>
      <c r="P7532" s="30" t="str">
        <f t="shared" si="7"/>
        <v/>
      </c>
      <c r="Q7532" s="30">
        <f t="shared" si="8"/>
        <v>1116</v>
      </c>
      <c r="R7532" s="30">
        <f t="shared" si="9"/>
        <v>264276</v>
      </c>
      <c r="S7532" s="30">
        <f t="shared" si="10"/>
        <v>315836.2476</v>
      </c>
      <c r="T7532" s="30">
        <f t="shared" si="11"/>
        <v>315836.2476</v>
      </c>
      <c r="U7532" s="30">
        <f t="shared" si="12"/>
        <v>352473252.32160002</v>
      </c>
    </row>
    <row r="7533" spans="2:21" ht="15.75" customHeight="1" x14ac:dyDescent="0.25">
      <c r="B7533" s="49" t="s">
        <v>396</v>
      </c>
      <c r="C7533" s="50" t="s">
        <v>406</v>
      </c>
      <c r="D7533" s="51" t="s">
        <v>61</v>
      </c>
      <c r="E7533" s="30">
        <v>1713</v>
      </c>
      <c r="F7533" s="30">
        <v>0</v>
      </c>
      <c r="G7533" s="30">
        <v>166011</v>
      </c>
      <c r="H7533" s="30">
        <v>0</v>
      </c>
      <c r="I7533" s="30">
        <v>1</v>
      </c>
      <c r="J7533" s="30">
        <f t="shared" si="3"/>
        <v>0</v>
      </c>
      <c r="K7533" s="30">
        <v>1</v>
      </c>
      <c r="L7533" s="30">
        <f t="shared" si="4"/>
        <v>0</v>
      </c>
      <c r="M7533" s="52" t="str">
        <f t="shared" si="5"/>
        <v>OK</v>
      </c>
      <c r="O7533" s="30">
        <f t="shared" si="6"/>
        <v>1713</v>
      </c>
      <c r="P7533" s="30">
        <f t="shared" si="7"/>
        <v>1601.9976000000001</v>
      </c>
      <c r="Q7533" s="30">
        <f t="shared" si="8"/>
        <v>1601.9976000000001</v>
      </c>
      <c r="R7533" s="30">
        <f t="shared" si="9"/>
        <v>166011</v>
      </c>
      <c r="S7533" s="30">
        <f t="shared" si="10"/>
        <v>198399.74610000002</v>
      </c>
      <c r="T7533" s="30">
        <f t="shared" si="11"/>
        <v>198399.74610000002</v>
      </c>
      <c r="U7533" s="30">
        <f t="shared" si="12"/>
        <v>317835917.09280944</v>
      </c>
    </row>
    <row r="7534" spans="2:21" ht="15.75" customHeight="1" x14ac:dyDescent="0.25">
      <c r="B7534" s="49" t="s">
        <v>396</v>
      </c>
      <c r="C7534" s="50" t="s">
        <v>406</v>
      </c>
      <c r="D7534" s="51" t="s">
        <v>62</v>
      </c>
      <c r="E7534" s="30">
        <v>697</v>
      </c>
      <c r="F7534" s="30">
        <v>1</v>
      </c>
      <c r="G7534" s="30">
        <v>34980</v>
      </c>
      <c r="H7534" s="30">
        <v>0</v>
      </c>
      <c r="I7534" s="30">
        <v>1</v>
      </c>
      <c r="J7534" s="30">
        <f t="shared" si="3"/>
        <v>0</v>
      </c>
      <c r="K7534" s="30">
        <v>1</v>
      </c>
      <c r="L7534" s="30">
        <f t="shared" si="4"/>
        <v>0</v>
      </c>
      <c r="M7534" s="52" t="str">
        <f t="shared" si="5"/>
        <v>OK</v>
      </c>
      <c r="O7534" s="30" t="str">
        <f t="shared" si="6"/>
        <v/>
      </c>
      <c r="P7534" s="30" t="str">
        <f t="shared" si="7"/>
        <v/>
      </c>
      <c r="Q7534" s="30">
        <f t="shared" si="8"/>
        <v>697</v>
      </c>
      <c r="R7534" s="30">
        <f t="shared" si="9"/>
        <v>34980</v>
      </c>
      <c r="S7534" s="30">
        <f t="shared" si="10"/>
        <v>41804.598000000005</v>
      </c>
      <c r="T7534" s="30">
        <f t="shared" si="11"/>
        <v>41804.598000000005</v>
      </c>
      <c r="U7534" s="30">
        <f t="shared" si="12"/>
        <v>29137804.806000005</v>
      </c>
    </row>
    <row r="7535" spans="2:21" ht="15.75" customHeight="1" x14ac:dyDescent="0.25">
      <c r="B7535" s="49" t="s">
        <v>396</v>
      </c>
      <c r="C7535" s="50" t="s">
        <v>406</v>
      </c>
      <c r="D7535" s="51" t="s">
        <v>63</v>
      </c>
      <c r="E7535" s="30">
        <v>0</v>
      </c>
      <c r="F7535" s="30">
        <f t="shared" si="1"/>
        <v>1</v>
      </c>
      <c r="G7535" s="30">
        <v>0</v>
      </c>
      <c r="H7535" s="30">
        <f t="shared" si="2"/>
        <v>1</v>
      </c>
      <c r="I7535" s="30">
        <v>1</v>
      </c>
      <c r="J7535" s="30">
        <f t="shared" si="3"/>
        <v>0</v>
      </c>
      <c r="K7535" s="30">
        <v>0</v>
      </c>
      <c r="L7535" s="30">
        <f t="shared" si="4"/>
        <v>1</v>
      </c>
      <c r="M7535" s="52" t="str">
        <f t="shared" si="5"/>
        <v>агрегати не працюють</v>
      </c>
      <c r="O7535" s="30" t="str">
        <f t="shared" si="6"/>
        <v/>
      </c>
      <c r="P7535" s="30" t="str">
        <f t="shared" si="7"/>
        <v/>
      </c>
      <c r="Q7535" s="30" t="str">
        <f t="shared" si="8"/>
        <v/>
      </c>
      <c r="R7535" s="30" t="str">
        <f t="shared" si="9"/>
        <v/>
      </c>
      <c r="S7535" s="30" t="str">
        <f t="shared" si="10"/>
        <v/>
      </c>
      <c r="T7535" s="30" t="str">
        <f t="shared" si="11"/>
        <v/>
      </c>
      <c r="U7535" s="30" t="str">
        <f t="shared" si="12"/>
        <v/>
      </c>
    </row>
    <row r="7536" spans="2:21" ht="15.75" customHeight="1" x14ac:dyDescent="0.25">
      <c r="B7536" s="49" t="s">
        <v>396</v>
      </c>
      <c r="C7536" s="50" t="s">
        <v>406</v>
      </c>
      <c r="D7536" s="51" t="s">
        <v>64</v>
      </c>
      <c r="E7536" s="30">
        <v>1450</v>
      </c>
      <c r="F7536" s="30">
        <v>0</v>
      </c>
      <c r="G7536" s="30">
        <v>44659</v>
      </c>
      <c r="H7536" s="30">
        <v>1</v>
      </c>
      <c r="I7536" s="30">
        <v>1</v>
      </c>
      <c r="J7536" s="30">
        <f t="shared" si="3"/>
        <v>0</v>
      </c>
      <c r="K7536" s="30">
        <v>1</v>
      </c>
      <c r="L7536" s="30">
        <f t="shared" si="4"/>
        <v>0</v>
      </c>
      <c r="M7536" s="52" t="str">
        <f t="shared" si="5"/>
        <v>OK</v>
      </c>
      <c r="O7536" s="30">
        <f t="shared" si="6"/>
        <v>1450</v>
      </c>
      <c r="P7536" s="30">
        <f t="shared" si="7"/>
        <v>1356.04</v>
      </c>
      <c r="Q7536" s="30">
        <f t="shared" si="8"/>
        <v>1356.04</v>
      </c>
      <c r="R7536" s="30" t="str">
        <f t="shared" si="9"/>
        <v/>
      </c>
      <c r="S7536" s="30" t="str">
        <f t="shared" si="10"/>
        <v/>
      </c>
      <c r="T7536" s="30">
        <f t="shared" si="11"/>
        <v>44659</v>
      </c>
      <c r="U7536" s="30">
        <f t="shared" si="12"/>
        <v>60559390.359999999</v>
      </c>
    </row>
    <row r="7537" spans="2:21" ht="15.75" customHeight="1" x14ac:dyDescent="0.25">
      <c r="B7537" s="49" t="s">
        <v>396</v>
      </c>
      <c r="C7537" s="50" t="s">
        <v>406</v>
      </c>
      <c r="D7537" s="51" t="s">
        <v>65</v>
      </c>
      <c r="E7537" s="30">
        <v>777</v>
      </c>
      <c r="F7537" s="30">
        <v>1</v>
      </c>
      <c r="G7537" s="30">
        <v>294277</v>
      </c>
      <c r="H7537" s="30">
        <v>1</v>
      </c>
      <c r="I7537" s="30">
        <v>1</v>
      </c>
      <c r="J7537" s="30">
        <f t="shared" si="3"/>
        <v>0</v>
      </c>
      <c r="K7537" s="30">
        <v>1</v>
      </c>
      <c r="L7537" s="30">
        <f t="shared" si="4"/>
        <v>0</v>
      </c>
      <c r="M7537" s="52" t="str">
        <f t="shared" si="5"/>
        <v>OK</v>
      </c>
      <c r="O7537" s="30" t="str">
        <f t="shared" si="6"/>
        <v/>
      </c>
      <c r="P7537" s="30" t="str">
        <f t="shared" si="7"/>
        <v/>
      </c>
      <c r="Q7537" s="30">
        <f t="shared" si="8"/>
        <v>777</v>
      </c>
      <c r="R7537" s="30" t="str">
        <f t="shared" si="9"/>
        <v/>
      </c>
      <c r="S7537" s="30" t="str">
        <f t="shared" si="10"/>
        <v/>
      </c>
      <c r="T7537" s="30">
        <f t="shared" si="11"/>
        <v>294277</v>
      </c>
      <c r="U7537" s="30">
        <f t="shared" si="12"/>
        <v>228653229</v>
      </c>
    </row>
    <row r="7538" spans="2:21" ht="15.75" customHeight="1" x14ac:dyDescent="0.25">
      <c r="B7538" s="49" t="s">
        <v>396</v>
      </c>
      <c r="C7538" s="50" t="s">
        <v>406</v>
      </c>
      <c r="D7538" s="51" t="s">
        <v>66</v>
      </c>
      <c r="E7538" s="30">
        <v>0</v>
      </c>
      <c r="F7538" s="30">
        <f t="shared" si="1"/>
        <v>1</v>
      </c>
      <c r="G7538" s="30">
        <v>0</v>
      </c>
      <c r="H7538" s="30">
        <f t="shared" si="2"/>
        <v>1</v>
      </c>
      <c r="I7538" s="30">
        <v>1</v>
      </c>
      <c r="J7538" s="30">
        <f t="shared" si="3"/>
        <v>0</v>
      </c>
      <c r="K7538" s="30">
        <v>0</v>
      </c>
      <c r="L7538" s="30">
        <f t="shared" si="4"/>
        <v>1</v>
      </c>
      <c r="M7538" s="52" t="str">
        <f t="shared" si="5"/>
        <v>агрегати не працюють</v>
      </c>
      <c r="O7538" s="30" t="str">
        <f t="shared" si="6"/>
        <v/>
      </c>
      <c r="P7538" s="30" t="str">
        <f t="shared" si="7"/>
        <v/>
      </c>
      <c r="Q7538" s="30" t="str">
        <f t="shared" si="8"/>
        <v/>
      </c>
      <c r="R7538" s="30" t="str">
        <f t="shared" si="9"/>
        <v/>
      </c>
      <c r="S7538" s="30" t="str">
        <f t="shared" si="10"/>
        <v/>
      </c>
      <c r="T7538" s="30" t="str">
        <f t="shared" si="11"/>
        <v/>
      </c>
      <c r="U7538" s="30" t="str">
        <f t="shared" si="12"/>
        <v/>
      </c>
    </row>
    <row r="7539" spans="2:21" ht="15.75" customHeight="1" x14ac:dyDescent="0.25">
      <c r="B7539" s="49" t="s">
        <v>396</v>
      </c>
      <c r="C7539" s="50" t="s">
        <v>406</v>
      </c>
      <c r="D7539" s="51" t="s">
        <v>67</v>
      </c>
      <c r="E7539" s="30">
        <v>1678</v>
      </c>
      <c r="F7539" s="30">
        <v>0</v>
      </c>
      <c r="G7539" s="30">
        <v>257563</v>
      </c>
      <c r="H7539" s="30">
        <v>1</v>
      </c>
      <c r="I7539" s="30">
        <v>1</v>
      </c>
      <c r="J7539" s="30">
        <f t="shared" si="3"/>
        <v>0</v>
      </c>
      <c r="K7539" s="30">
        <v>1</v>
      </c>
      <c r="L7539" s="30">
        <f t="shared" si="4"/>
        <v>0</v>
      </c>
      <c r="M7539" s="52" t="str">
        <f t="shared" si="5"/>
        <v>OK</v>
      </c>
      <c r="O7539" s="30">
        <f t="shared" si="6"/>
        <v>1678</v>
      </c>
      <c r="P7539" s="30">
        <f t="shared" si="7"/>
        <v>1569.2655999999999</v>
      </c>
      <c r="Q7539" s="30">
        <f t="shared" si="8"/>
        <v>1569.2655999999999</v>
      </c>
      <c r="R7539" s="30" t="str">
        <f t="shared" si="9"/>
        <v/>
      </c>
      <c r="S7539" s="30" t="str">
        <f t="shared" si="10"/>
        <v/>
      </c>
      <c r="T7539" s="30">
        <f t="shared" si="11"/>
        <v>257563</v>
      </c>
      <c r="U7539" s="30">
        <f t="shared" si="12"/>
        <v>404184755.73280001</v>
      </c>
    </row>
    <row r="7540" spans="2:21" ht="15.75" customHeight="1" x14ac:dyDescent="0.25">
      <c r="B7540" s="49" t="s">
        <v>396</v>
      </c>
      <c r="C7540" s="50" t="s">
        <v>406</v>
      </c>
      <c r="D7540" s="51" t="s">
        <v>68</v>
      </c>
      <c r="E7540" s="30">
        <v>1748</v>
      </c>
      <c r="F7540" s="30">
        <v>0</v>
      </c>
      <c r="G7540" s="30">
        <v>223451</v>
      </c>
      <c r="H7540" s="30">
        <v>0</v>
      </c>
      <c r="I7540" s="30">
        <v>1</v>
      </c>
      <c r="J7540" s="30">
        <f t="shared" si="3"/>
        <v>0</v>
      </c>
      <c r="K7540" s="30">
        <v>1</v>
      </c>
      <c r="L7540" s="30">
        <f t="shared" si="4"/>
        <v>0</v>
      </c>
      <c r="M7540" s="52" t="str">
        <f t="shared" si="5"/>
        <v>OK</v>
      </c>
      <c r="O7540" s="30">
        <f t="shared" si="6"/>
        <v>1748</v>
      </c>
      <c r="P7540" s="30">
        <f t="shared" si="7"/>
        <v>1634.7296000000001</v>
      </c>
      <c r="Q7540" s="30">
        <f t="shared" si="8"/>
        <v>1634.7296000000001</v>
      </c>
      <c r="R7540" s="30">
        <f t="shared" si="9"/>
        <v>223451</v>
      </c>
      <c r="S7540" s="30">
        <f t="shared" si="10"/>
        <v>267046.29009999998</v>
      </c>
      <c r="T7540" s="30">
        <f t="shared" si="11"/>
        <v>267046.29009999998</v>
      </c>
      <c r="U7540" s="30">
        <f t="shared" si="12"/>
        <v>436548474.99665695</v>
      </c>
    </row>
    <row r="7541" spans="2:21" ht="15.75" customHeight="1" x14ac:dyDescent="0.25">
      <c r="B7541" s="49" t="s">
        <v>396</v>
      </c>
      <c r="C7541" s="50" t="s">
        <v>406</v>
      </c>
      <c r="D7541" s="51" t="s">
        <v>69</v>
      </c>
      <c r="E7541" s="30">
        <v>0</v>
      </c>
      <c r="F7541" s="30">
        <f t="shared" si="1"/>
        <v>1</v>
      </c>
      <c r="G7541" s="30">
        <v>0</v>
      </c>
      <c r="H7541" s="30">
        <f t="shared" si="2"/>
        <v>1</v>
      </c>
      <c r="I7541" s="30">
        <v>1</v>
      </c>
      <c r="J7541" s="30">
        <f t="shared" si="3"/>
        <v>0</v>
      </c>
      <c r="K7541" s="30">
        <v>0</v>
      </c>
      <c r="L7541" s="30">
        <f t="shared" si="4"/>
        <v>1</v>
      </c>
      <c r="M7541" s="52" t="str">
        <f t="shared" si="5"/>
        <v>агрегати не працюють</v>
      </c>
      <c r="O7541" s="30" t="str">
        <f t="shared" si="6"/>
        <v/>
      </c>
      <c r="P7541" s="30" t="str">
        <f t="shared" si="7"/>
        <v/>
      </c>
      <c r="Q7541" s="30" t="str">
        <f t="shared" si="8"/>
        <v/>
      </c>
      <c r="R7541" s="30" t="str">
        <f t="shared" si="9"/>
        <v/>
      </c>
      <c r="S7541" s="30" t="str">
        <f t="shared" si="10"/>
        <v/>
      </c>
      <c r="T7541" s="30" t="str">
        <f t="shared" si="11"/>
        <v/>
      </c>
      <c r="U7541" s="30" t="str">
        <f t="shared" si="12"/>
        <v/>
      </c>
    </row>
    <row r="7542" spans="2:21" ht="15.75" customHeight="1" x14ac:dyDescent="0.25">
      <c r="B7542" s="49" t="s">
        <v>396</v>
      </c>
      <c r="C7542" s="50" t="s">
        <v>406</v>
      </c>
      <c r="D7542" s="51" t="s">
        <v>70</v>
      </c>
      <c r="E7542" s="30">
        <v>0</v>
      </c>
      <c r="F7542" s="30">
        <f t="shared" si="1"/>
        <v>1</v>
      </c>
      <c r="G7542" s="30">
        <v>0</v>
      </c>
      <c r="H7542" s="30">
        <f t="shared" si="2"/>
        <v>1</v>
      </c>
      <c r="I7542" s="30">
        <v>1</v>
      </c>
      <c r="J7542" s="30">
        <f t="shared" si="3"/>
        <v>0</v>
      </c>
      <c r="K7542" s="30">
        <v>0</v>
      </c>
      <c r="L7542" s="30">
        <f t="shared" si="4"/>
        <v>1</v>
      </c>
      <c r="M7542" s="52" t="str">
        <f t="shared" si="5"/>
        <v>агрегати не працюють</v>
      </c>
      <c r="O7542" s="30" t="str">
        <f t="shared" si="6"/>
        <v/>
      </c>
      <c r="P7542" s="30" t="str">
        <f t="shared" si="7"/>
        <v/>
      </c>
      <c r="Q7542" s="30" t="str">
        <f t="shared" si="8"/>
        <v/>
      </c>
      <c r="R7542" s="30" t="str">
        <f t="shared" si="9"/>
        <v/>
      </c>
      <c r="S7542" s="30" t="str">
        <f t="shared" si="10"/>
        <v/>
      </c>
      <c r="T7542" s="30" t="str">
        <f t="shared" si="11"/>
        <v/>
      </c>
      <c r="U7542" s="30" t="str">
        <f t="shared" si="12"/>
        <v/>
      </c>
    </row>
    <row r="7543" spans="2:21" ht="15.75" customHeight="1" x14ac:dyDescent="0.25">
      <c r="B7543" s="49" t="s">
        <v>396</v>
      </c>
      <c r="C7543" s="50" t="s">
        <v>406</v>
      </c>
      <c r="D7543" s="51" t="s">
        <v>71</v>
      </c>
      <c r="E7543" s="30">
        <v>1474</v>
      </c>
      <c r="F7543" s="30">
        <v>1</v>
      </c>
      <c r="G7543" s="30">
        <v>115843</v>
      </c>
      <c r="H7543" s="30">
        <v>1</v>
      </c>
      <c r="I7543" s="30">
        <v>1</v>
      </c>
      <c r="J7543" s="30">
        <f t="shared" si="3"/>
        <v>0</v>
      </c>
      <c r="K7543" s="30">
        <v>1</v>
      </c>
      <c r="L7543" s="30">
        <f t="shared" si="4"/>
        <v>0</v>
      </c>
      <c r="M7543" s="52" t="str">
        <f t="shared" si="5"/>
        <v>OK</v>
      </c>
      <c r="O7543" s="30" t="str">
        <f t="shared" si="6"/>
        <v/>
      </c>
      <c r="P7543" s="30" t="str">
        <f t="shared" si="7"/>
        <v/>
      </c>
      <c r="Q7543" s="30">
        <f t="shared" si="8"/>
        <v>1474</v>
      </c>
      <c r="R7543" s="30" t="str">
        <f t="shared" si="9"/>
        <v/>
      </c>
      <c r="S7543" s="30" t="str">
        <f t="shared" si="10"/>
        <v/>
      </c>
      <c r="T7543" s="30">
        <f t="shared" si="11"/>
        <v>115843</v>
      </c>
      <c r="U7543" s="30">
        <f t="shared" si="12"/>
        <v>170752582</v>
      </c>
    </row>
    <row r="7544" spans="2:21" ht="15.75" customHeight="1" x14ac:dyDescent="0.25">
      <c r="B7544" s="49" t="s">
        <v>396</v>
      </c>
      <c r="C7544" s="50" t="s">
        <v>406</v>
      </c>
      <c r="D7544" s="51" t="s">
        <v>72</v>
      </c>
      <c r="E7544" s="30">
        <v>0</v>
      </c>
      <c r="F7544" s="30">
        <f t="shared" si="1"/>
        <v>1</v>
      </c>
      <c r="G7544" s="30">
        <v>0</v>
      </c>
      <c r="H7544" s="30">
        <f t="shared" si="2"/>
        <v>1</v>
      </c>
      <c r="I7544" s="30">
        <v>1</v>
      </c>
      <c r="J7544" s="30">
        <f t="shared" si="3"/>
        <v>0</v>
      </c>
      <c r="K7544" s="30">
        <v>0</v>
      </c>
      <c r="L7544" s="30">
        <f t="shared" si="4"/>
        <v>1</v>
      </c>
      <c r="M7544" s="52" t="str">
        <f t="shared" si="5"/>
        <v>агрегати не працюють</v>
      </c>
      <c r="O7544" s="30" t="str">
        <f t="shared" si="6"/>
        <v/>
      </c>
      <c r="P7544" s="30" t="str">
        <f t="shared" si="7"/>
        <v/>
      </c>
      <c r="Q7544" s="30" t="str">
        <f t="shared" si="8"/>
        <v/>
      </c>
      <c r="R7544" s="30" t="str">
        <f t="shared" si="9"/>
        <v/>
      </c>
      <c r="S7544" s="30" t="str">
        <f t="shared" si="10"/>
        <v/>
      </c>
      <c r="T7544" s="30" t="str">
        <f t="shared" si="11"/>
        <v/>
      </c>
      <c r="U7544" s="30" t="str">
        <f t="shared" si="12"/>
        <v/>
      </c>
    </row>
    <row r="7545" spans="2:21" ht="15.75" customHeight="1" x14ac:dyDescent="0.25">
      <c r="B7545" s="49" t="s">
        <v>396</v>
      </c>
      <c r="C7545" s="50" t="s">
        <v>406</v>
      </c>
      <c r="D7545" s="51" t="s">
        <v>73</v>
      </c>
      <c r="E7545" s="30">
        <v>0</v>
      </c>
      <c r="F7545" s="30">
        <f t="shared" si="1"/>
        <v>1</v>
      </c>
      <c r="G7545" s="30">
        <v>0</v>
      </c>
      <c r="H7545" s="30">
        <f t="shared" si="2"/>
        <v>1</v>
      </c>
      <c r="I7545" s="30">
        <v>1</v>
      </c>
      <c r="J7545" s="30">
        <f t="shared" si="3"/>
        <v>0</v>
      </c>
      <c r="K7545" s="30">
        <v>0</v>
      </c>
      <c r="L7545" s="30">
        <f t="shared" si="4"/>
        <v>1</v>
      </c>
      <c r="M7545" s="52" t="str">
        <f t="shared" si="5"/>
        <v>агрегати не працюють</v>
      </c>
      <c r="O7545" s="30" t="str">
        <f t="shared" si="6"/>
        <v/>
      </c>
      <c r="P7545" s="30" t="str">
        <f t="shared" si="7"/>
        <v/>
      </c>
      <c r="Q7545" s="30" t="str">
        <f t="shared" si="8"/>
        <v/>
      </c>
      <c r="R7545" s="30" t="str">
        <f t="shared" si="9"/>
        <v/>
      </c>
      <c r="S7545" s="30" t="str">
        <f t="shared" si="10"/>
        <v/>
      </c>
      <c r="T7545" s="30" t="str">
        <f t="shared" si="11"/>
        <v/>
      </c>
      <c r="U7545" s="30" t="str">
        <f t="shared" si="12"/>
        <v/>
      </c>
    </row>
    <row r="7546" spans="2:21" ht="15.75" customHeight="1" x14ac:dyDescent="0.25">
      <c r="B7546" s="49" t="s">
        <v>396</v>
      </c>
      <c r="C7546" s="50" t="s">
        <v>406</v>
      </c>
      <c r="D7546" s="51" t="s">
        <v>74</v>
      </c>
      <c r="E7546" s="30">
        <v>0</v>
      </c>
      <c r="F7546" s="30">
        <f t="shared" si="1"/>
        <v>1</v>
      </c>
      <c r="G7546" s="30">
        <v>0</v>
      </c>
      <c r="H7546" s="30">
        <f t="shared" si="2"/>
        <v>1</v>
      </c>
      <c r="I7546" s="30">
        <v>1</v>
      </c>
      <c r="J7546" s="30">
        <f t="shared" si="3"/>
        <v>0</v>
      </c>
      <c r="K7546" s="30">
        <v>0</v>
      </c>
      <c r="L7546" s="30">
        <f t="shared" si="4"/>
        <v>1</v>
      </c>
      <c r="M7546" s="52" t="str">
        <f t="shared" si="5"/>
        <v>агрегати не працюють</v>
      </c>
      <c r="O7546" s="30" t="str">
        <f t="shared" si="6"/>
        <v/>
      </c>
      <c r="P7546" s="30" t="str">
        <f t="shared" si="7"/>
        <v/>
      </c>
      <c r="Q7546" s="30" t="str">
        <f t="shared" si="8"/>
        <v/>
      </c>
      <c r="R7546" s="30" t="str">
        <f t="shared" si="9"/>
        <v/>
      </c>
      <c r="S7546" s="30" t="str">
        <f t="shared" si="10"/>
        <v/>
      </c>
      <c r="T7546" s="30" t="str">
        <f t="shared" si="11"/>
        <v/>
      </c>
      <c r="U7546" s="30" t="str">
        <f t="shared" si="12"/>
        <v/>
      </c>
    </row>
    <row r="7547" spans="2:21" ht="15.75" customHeight="1" x14ac:dyDescent="0.25">
      <c r="B7547" s="49" t="s">
        <v>396</v>
      </c>
      <c r="C7547" s="50" t="s">
        <v>406</v>
      </c>
      <c r="D7547" s="51" t="s">
        <v>75</v>
      </c>
      <c r="E7547" s="30">
        <v>0</v>
      </c>
      <c r="F7547" s="30">
        <f t="shared" si="1"/>
        <v>1</v>
      </c>
      <c r="G7547" s="30">
        <v>0</v>
      </c>
      <c r="H7547" s="30">
        <f t="shared" si="2"/>
        <v>1</v>
      </c>
      <c r="I7547" s="30">
        <v>1</v>
      </c>
      <c r="J7547" s="30">
        <f t="shared" si="3"/>
        <v>0</v>
      </c>
      <c r="K7547" s="30">
        <v>0</v>
      </c>
      <c r="L7547" s="30">
        <f t="shared" si="4"/>
        <v>1</v>
      </c>
      <c r="M7547" s="52" t="str">
        <f t="shared" si="5"/>
        <v>агрегати не працюють</v>
      </c>
      <c r="O7547" s="30" t="str">
        <f t="shared" si="6"/>
        <v/>
      </c>
      <c r="P7547" s="30" t="str">
        <f t="shared" si="7"/>
        <v/>
      </c>
      <c r="Q7547" s="30" t="str">
        <f t="shared" si="8"/>
        <v/>
      </c>
      <c r="R7547" s="30" t="str">
        <f t="shared" si="9"/>
        <v/>
      </c>
      <c r="S7547" s="30" t="str">
        <f t="shared" si="10"/>
        <v/>
      </c>
      <c r="T7547" s="30" t="str">
        <f t="shared" si="11"/>
        <v/>
      </c>
      <c r="U7547" s="30" t="str">
        <f t="shared" si="12"/>
        <v/>
      </c>
    </row>
    <row r="7548" spans="2:21" ht="15.75" customHeight="1" x14ac:dyDescent="0.25">
      <c r="B7548" s="49" t="s">
        <v>396</v>
      </c>
      <c r="C7548" s="50" t="s">
        <v>406</v>
      </c>
      <c r="D7548" s="51" t="s">
        <v>76</v>
      </c>
      <c r="E7548" s="30">
        <v>0</v>
      </c>
      <c r="F7548" s="30">
        <f t="shared" si="1"/>
        <v>1</v>
      </c>
      <c r="G7548" s="30">
        <v>0</v>
      </c>
      <c r="H7548" s="30">
        <f t="shared" si="2"/>
        <v>1</v>
      </c>
      <c r="I7548" s="30">
        <v>1</v>
      </c>
      <c r="J7548" s="30">
        <f t="shared" si="3"/>
        <v>0</v>
      </c>
      <c r="K7548" s="30">
        <v>0</v>
      </c>
      <c r="L7548" s="30">
        <f t="shared" si="4"/>
        <v>1</v>
      </c>
      <c r="M7548" s="52" t="str">
        <f t="shared" si="5"/>
        <v>агрегати не працюють</v>
      </c>
      <c r="O7548" s="30" t="str">
        <f t="shared" si="6"/>
        <v/>
      </c>
      <c r="P7548" s="30" t="str">
        <f t="shared" si="7"/>
        <v/>
      </c>
      <c r="Q7548" s="30" t="str">
        <f t="shared" si="8"/>
        <v/>
      </c>
      <c r="R7548" s="30" t="str">
        <f t="shared" si="9"/>
        <v/>
      </c>
      <c r="S7548" s="30" t="str">
        <f t="shared" si="10"/>
        <v/>
      </c>
      <c r="T7548" s="30" t="str">
        <f t="shared" si="11"/>
        <v/>
      </c>
      <c r="U7548" s="30" t="str">
        <f t="shared" si="12"/>
        <v/>
      </c>
    </row>
    <row r="7549" spans="2:21" ht="15.75" customHeight="1" x14ac:dyDescent="0.25">
      <c r="B7549" s="49" t="s">
        <v>396</v>
      </c>
      <c r="C7549" s="50" t="s">
        <v>406</v>
      </c>
      <c r="D7549" s="51" t="s">
        <v>77</v>
      </c>
      <c r="E7549" s="30">
        <v>0</v>
      </c>
      <c r="F7549" s="30">
        <f t="shared" si="1"/>
        <v>1</v>
      </c>
      <c r="G7549" s="30">
        <v>0</v>
      </c>
      <c r="H7549" s="30">
        <f t="shared" si="2"/>
        <v>1</v>
      </c>
      <c r="I7549" s="30">
        <v>1</v>
      </c>
      <c r="J7549" s="30">
        <f t="shared" si="3"/>
        <v>0</v>
      </c>
      <c r="K7549" s="30">
        <v>0</v>
      </c>
      <c r="L7549" s="30">
        <f t="shared" si="4"/>
        <v>1</v>
      </c>
      <c r="M7549" s="52" t="str">
        <f t="shared" si="5"/>
        <v>агрегати не працюють</v>
      </c>
      <c r="O7549" s="30" t="str">
        <f t="shared" si="6"/>
        <v/>
      </c>
      <c r="P7549" s="30" t="str">
        <f t="shared" si="7"/>
        <v/>
      </c>
      <c r="Q7549" s="30" t="str">
        <f t="shared" si="8"/>
        <v/>
      </c>
      <c r="R7549" s="30" t="str">
        <f t="shared" si="9"/>
        <v/>
      </c>
      <c r="S7549" s="30" t="str">
        <f t="shared" si="10"/>
        <v/>
      </c>
      <c r="T7549" s="30" t="str">
        <f t="shared" si="11"/>
        <v/>
      </c>
      <c r="U7549" s="30" t="str">
        <f t="shared" si="12"/>
        <v/>
      </c>
    </row>
    <row r="7550" spans="2:21" ht="15.75" customHeight="1" x14ac:dyDescent="0.25">
      <c r="B7550" s="49" t="s">
        <v>396</v>
      </c>
      <c r="C7550" s="50" t="s">
        <v>406</v>
      </c>
      <c r="D7550" s="51" t="s">
        <v>78</v>
      </c>
      <c r="E7550" s="30">
        <v>559</v>
      </c>
      <c r="F7550" s="30">
        <v>0</v>
      </c>
      <c r="G7550" s="30">
        <v>140513</v>
      </c>
      <c r="H7550" s="30">
        <v>0</v>
      </c>
      <c r="I7550" s="30">
        <v>1</v>
      </c>
      <c r="J7550" s="30">
        <f t="shared" si="3"/>
        <v>0</v>
      </c>
      <c r="K7550" s="30">
        <v>1</v>
      </c>
      <c r="L7550" s="30">
        <f t="shared" si="4"/>
        <v>0</v>
      </c>
      <c r="M7550" s="52" t="str">
        <f t="shared" si="5"/>
        <v>OK</v>
      </c>
      <c r="O7550" s="30">
        <f t="shared" si="6"/>
        <v>559</v>
      </c>
      <c r="P7550" s="30">
        <f t="shared" si="7"/>
        <v>522.77679999999998</v>
      </c>
      <c r="Q7550" s="30">
        <f t="shared" si="8"/>
        <v>522.77679999999998</v>
      </c>
      <c r="R7550" s="30">
        <f t="shared" si="9"/>
        <v>140513</v>
      </c>
      <c r="S7550" s="30">
        <f t="shared" si="10"/>
        <v>167927.0863</v>
      </c>
      <c r="T7550" s="30">
        <f t="shared" si="11"/>
        <v>167927.0863</v>
      </c>
      <c r="U7550" s="30">
        <f t="shared" si="12"/>
        <v>87788384.809237838</v>
      </c>
    </row>
    <row r="7551" spans="2:21" ht="15.75" customHeight="1" x14ac:dyDescent="0.25">
      <c r="B7551" s="49" t="s">
        <v>396</v>
      </c>
      <c r="C7551" s="50" t="s">
        <v>406</v>
      </c>
      <c r="D7551" s="51" t="s">
        <v>79</v>
      </c>
      <c r="E7551" s="30">
        <v>0</v>
      </c>
      <c r="F7551" s="30">
        <f t="shared" si="1"/>
        <v>1</v>
      </c>
      <c r="G7551" s="30">
        <v>0</v>
      </c>
      <c r="H7551" s="30">
        <f t="shared" si="2"/>
        <v>1</v>
      </c>
      <c r="I7551" s="30">
        <v>1</v>
      </c>
      <c r="J7551" s="30">
        <f t="shared" si="3"/>
        <v>0</v>
      </c>
      <c r="K7551" s="30">
        <v>0</v>
      </c>
      <c r="L7551" s="30">
        <f t="shared" si="4"/>
        <v>1</v>
      </c>
      <c r="M7551" s="52" t="str">
        <f t="shared" si="5"/>
        <v>агрегати не працюють</v>
      </c>
      <c r="O7551" s="30" t="str">
        <f t="shared" si="6"/>
        <v/>
      </c>
      <c r="P7551" s="30" t="str">
        <f t="shared" si="7"/>
        <v/>
      </c>
      <c r="Q7551" s="30" t="str">
        <f t="shared" si="8"/>
        <v/>
      </c>
      <c r="R7551" s="30" t="str">
        <f t="shared" si="9"/>
        <v/>
      </c>
      <c r="S7551" s="30" t="str">
        <f t="shared" si="10"/>
        <v/>
      </c>
      <c r="T7551" s="30" t="str">
        <f t="shared" si="11"/>
        <v/>
      </c>
      <c r="U7551" s="30" t="str">
        <f t="shared" si="12"/>
        <v/>
      </c>
    </row>
    <row r="7552" spans="2:21" ht="15.75" customHeight="1" x14ac:dyDescent="0.25">
      <c r="B7552" s="49" t="s">
        <v>396</v>
      </c>
      <c r="C7552" s="50" t="s">
        <v>406</v>
      </c>
      <c r="D7552" s="51" t="s">
        <v>80</v>
      </c>
      <c r="E7552" s="30">
        <v>1236</v>
      </c>
      <c r="F7552" s="30">
        <v>0</v>
      </c>
      <c r="G7552" s="30">
        <v>61649</v>
      </c>
      <c r="H7552" s="30">
        <v>0</v>
      </c>
      <c r="I7552" s="30">
        <v>1</v>
      </c>
      <c r="J7552" s="30">
        <f t="shared" si="3"/>
        <v>0</v>
      </c>
      <c r="K7552" s="30">
        <v>1</v>
      </c>
      <c r="L7552" s="30">
        <f t="shared" si="4"/>
        <v>0</v>
      </c>
      <c r="M7552" s="52" t="str">
        <f t="shared" si="5"/>
        <v>OK</v>
      </c>
      <c r="O7552" s="30">
        <f t="shared" si="6"/>
        <v>1236</v>
      </c>
      <c r="P7552" s="30">
        <f t="shared" si="7"/>
        <v>1155.9072000000001</v>
      </c>
      <c r="Q7552" s="30">
        <f t="shared" si="8"/>
        <v>1155.9072000000001</v>
      </c>
      <c r="R7552" s="30">
        <f t="shared" si="9"/>
        <v>61649</v>
      </c>
      <c r="S7552" s="30">
        <f t="shared" si="10"/>
        <v>73676.719899999996</v>
      </c>
      <c r="T7552" s="30">
        <f t="shared" si="11"/>
        <v>73676.719899999996</v>
      </c>
      <c r="U7552" s="30">
        <f t="shared" si="12"/>
        <v>85163451.004793286</v>
      </c>
    </row>
    <row r="7553" spans="2:21" ht="15.75" customHeight="1" x14ac:dyDescent="0.25">
      <c r="B7553" s="49" t="s">
        <v>396</v>
      </c>
      <c r="C7553" s="50" t="s">
        <v>406</v>
      </c>
      <c r="D7553" s="51" t="s">
        <v>81</v>
      </c>
      <c r="E7553" s="30">
        <v>0</v>
      </c>
      <c r="F7553" s="30">
        <f t="shared" si="1"/>
        <v>1</v>
      </c>
      <c r="G7553" s="30">
        <v>0</v>
      </c>
      <c r="H7553" s="30">
        <f t="shared" si="2"/>
        <v>1</v>
      </c>
      <c r="I7553" s="30">
        <v>1</v>
      </c>
      <c r="J7553" s="30">
        <f t="shared" si="3"/>
        <v>0</v>
      </c>
      <c r="K7553" s="30">
        <v>0</v>
      </c>
      <c r="L7553" s="30">
        <f t="shared" si="4"/>
        <v>1</v>
      </c>
      <c r="M7553" s="52" t="str">
        <f t="shared" si="5"/>
        <v>агрегати не працюють</v>
      </c>
      <c r="O7553" s="30" t="str">
        <f t="shared" si="6"/>
        <v/>
      </c>
      <c r="P7553" s="30" t="str">
        <f t="shared" si="7"/>
        <v/>
      </c>
      <c r="Q7553" s="30" t="str">
        <f t="shared" si="8"/>
        <v/>
      </c>
      <c r="R7553" s="30" t="str">
        <f t="shared" si="9"/>
        <v/>
      </c>
      <c r="S7553" s="30" t="str">
        <f t="shared" si="10"/>
        <v/>
      </c>
      <c r="T7553" s="30" t="str">
        <f t="shared" si="11"/>
        <v/>
      </c>
      <c r="U7553" s="30" t="str">
        <f t="shared" si="12"/>
        <v/>
      </c>
    </row>
    <row r="7554" spans="2:21" ht="15.75" customHeight="1" x14ac:dyDescent="0.25">
      <c r="B7554" s="49" t="s">
        <v>396</v>
      </c>
      <c r="C7554" s="50" t="s">
        <v>406</v>
      </c>
      <c r="D7554" s="51" t="s">
        <v>82</v>
      </c>
      <c r="E7554" s="30">
        <v>0</v>
      </c>
      <c r="F7554" s="30">
        <f t="shared" si="1"/>
        <v>1</v>
      </c>
      <c r="G7554" s="30">
        <v>0</v>
      </c>
      <c r="H7554" s="30">
        <f t="shared" si="2"/>
        <v>1</v>
      </c>
      <c r="I7554" s="30">
        <v>1</v>
      </c>
      <c r="J7554" s="30">
        <f t="shared" si="3"/>
        <v>0</v>
      </c>
      <c r="K7554" s="30">
        <v>0</v>
      </c>
      <c r="L7554" s="30">
        <f t="shared" si="4"/>
        <v>1</v>
      </c>
      <c r="M7554" s="52" t="str">
        <f t="shared" si="5"/>
        <v>агрегати не працюють</v>
      </c>
      <c r="O7554" s="30" t="str">
        <f t="shared" si="6"/>
        <v/>
      </c>
      <c r="P7554" s="30" t="str">
        <f t="shared" si="7"/>
        <v/>
      </c>
      <c r="Q7554" s="30" t="str">
        <f t="shared" si="8"/>
        <v/>
      </c>
      <c r="R7554" s="30" t="str">
        <f t="shared" si="9"/>
        <v/>
      </c>
      <c r="S7554" s="30" t="str">
        <f t="shared" si="10"/>
        <v/>
      </c>
      <c r="T7554" s="30" t="str">
        <f t="shared" si="11"/>
        <v/>
      </c>
      <c r="U7554" s="30" t="str">
        <f t="shared" si="12"/>
        <v/>
      </c>
    </row>
    <row r="7555" spans="2:21" ht="15.75" customHeight="1" x14ac:dyDescent="0.25">
      <c r="B7555" s="49" t="s">
        <v>396</v>
      </c>
      <c r="C7555" s="50" t="s">
        <v>406</v>
      </c>
      <c r="D7555" s="51" t="s">
        <v>83</v>
      </c>
      <c r="E7555" s="30">
        <v>1647</v>
      </c>
      <c r="F7555" s="30">
        <v>0</v>
      </c>
      <c r="G7555" s="30">
        <v>196308</v>
      </c>
      <c r="H7555" s="30">
        <v>0</v>
      </c>
      <c r="I7555" s="30">
        <v>1</v>
      </c>
      <c r="J7555" s="30">
        <f t="shared" si="3"/>
        <v>0</v>
      </c>
      <c r="K7555" s="30">
        <v>1</v>
      </c>
      <c r="L7555" s="30">
        <f t="shared" si="4"/>
        <v>0</v>
      </c>
      <c r="M7555" s="52" t="str">
        <f t="shared" si="5"/>
        <v>OK</v>
      </c>
      <c r="O7555" s="30">
        <f t="shared" si="6"/>
        <v>1647</v>
      </c>
      <c r="P7555" s="30">
        <f t="shared" si="7"/>
        <v>1540.2744</v>
      </c>
      <c r="Q7555" s="30">
        <f t="shared" si="8"/>
        <v>1540.2744</v>
      </c>
      <c r="R7555" s="30">
        <f t="shared" si="9"/>
        <v>196308</v>
      </c>
      <c r="S7555" s="30">
        <f t="shared" si="10"/>
        <v>234607.69080000001</v>
      </c>
      <c r="T7555" s="30">
        <f t="shared" si="11"/>
        <v>234607.69080000001</v>
      </c>
      <c r="U7555" s="30">
        <f t="shared" si="12"/>
        <v>361360220.18235552</v>
      </c>
    </row>
    <row r="7556" spans="2:21" ht="15.75" customHeight="1" x14ac:dyDescent="0.25">
      <c r="B7556" s="49" t="s">
        <v>396</v>
      </c>
      <c r="C7556" s="50" t="s">
        <v>407</v>
      </c>
      <c r="D7556" s="51" t="s">
        <v>60</v>
      </c>
      <c r="E7556" s="30">
        <v>0</v>
      </c>
      <c r="F7556" s="30">
        <f t="shared" si="1"/>
        <v>1</v>
      </c>
      <c r="G7556" s="30">
        <v>0</v>
      </c>
      <c r="H7556" s="30">
        <f t="shared" si="2"/>
        <v>1</v>
      </c>
      <c r="I7556" s="30">
        <v>1</v>
      </c>
      <c r="J7556" s="30">
        <f t="shared" si="3"/>
        <v>0</v>
      </c>
      <c r="K7556" s="30">
        <v>0</v>
      </c>
      <c r="L7556" s="30">
        <f t="shared" si="4"/>
        <v>1</v>
      </c>
      <c r="M7556" s="52" t="str">
        <f t="shared" si="5"/>
        <v>агрегати не працюють</v>
      </c>
      <c r="O7556" s="30" t="str">
        <f t="shared" si="6"/>
        <v/>
      </c>
      <c r="P7556" s="30" t="str">
        <f t="shared" si="7"/>
        <v/>
      </c>
      <c r="Q7556" s="30" t="str">
        <f t="shared" si="8"/>
        <v/>
      </c>
      <c r="R7556" s="30" t="str">
        <f t="shared" si="9"/>
        <v/>
      </c>
      <c r="S7556" s="30" t="str">
        <f t="shared" si="10"/>
        <v/>
      </c>
      <c r="T7556" s="30" t="str">
        <f t="shared" si="11"/>
        <v/>
      </c>
      <c r="U7556" s="30" t="str">
        <f t="shared" si="12"/>
        <v/>
      </c>
    </row>
    <row r="7557" spans="2:21" ht="15.75" customHeight="1" x14ac:dyDescent="0.25">
      <c r="B7557" s="49" t="s">
        <v>396</v>
      </c>
      <c r="C7557" s="50" t="s">
        <v>407</v>
      </c>
      <c r="D7557" s="51" t="s">
        <v>61</v>
      </c>
      <c r="E7557" s="30">
        <v>0</v>
      </c>
      <c r="F7557" s="30">
        <f t="shared" si="1"/>
        <v>1</v>
      </c>
      <c r="G7557" s="30">
        <v>0</v>
      </c>
      <c r="H7557" s="30">
        <f t="shared" si="2"/>
        <v>1</v>
      </c>
      <c r="I7557" s="30">
        <v>1</v>
      </c>
      <c r="J7557" s="30">
        <f t="shared" si="3"/>
        <v>0</v>
      </c>
      <c r="K7557" s="30">
        <v>0</v>
      </c>
      <c r="L7557" s="30">
        <f t="shared" si="4"/>
        <v>1</v>
      </c>
      <c r="M7557" s="52" t="str">
        <f t="shared" si="5"/>
        <v>агрегати не працюють</v>
      </c>
      <c r="O7557" s="30" t="str">
        <f t="shared" si="6"/>
        <v/>
      </c>
      <c r="P7557" s="30" t="str">
        <f t="shared" si="7"/>
        <v/>
      </c>
      <c r="Q7557" s="30" t="str">
        <f t="shared" si="8"/>
        <v/>
      </c>
      <c r="R7557" s="30" t="str">
        <f t="shared" si="9"/>
        <v/>
      </c>
      <c r="S7557" s="30" t="str">
        <f t="shared" si="10"/>
        <v/>
      </c>
      <c r="T7557" s="30" t="str">
        <f t="shared" si="11"/>
        <v/>
      </c>
      <c r="U7557" s="30" t="str">
        <f t="shared" si="12"/>
        <v/>
      </c>
    </row>
    <row r="7558" spans="2:21" ht="15.75" customHeight="1" x14ac:dyDescent="0.25">
      <c r="B7558" s="49" t="s">
        <v>396</v>
      </c>
      <c r="C7558" s="50" t="s">
        <v>407</v>
      </c>
      <c r="D7558" s="51" t="s">
        <v>62</v>
      </c>
      <c r="E7558" s="30">
        <v>0</v>
      </c>
      <c r="F7558" s="30">
        <f t="shared" si="1"/>
        <v>1</v>
      </c>
      <c r="G7558" s="30">
        <v>0</v>
      </c>
      <c r="H7558" s="30">
        <f t="shared" si="2"/>
        <v>1</v>
      </c>
      <c r="I7558" s="30">
        <v>1</v>
      </c>
      <c r="J7558" s="30">
        <f t="shared" si="3"/>
        <v>0</v>
      </c>
      <c r="K7558" s="30">
        <v>0</v>
      </c>
      <c r="L7558" s="30">
        <f t="shared" si="4"/>
        <v>1</v>
      </c>
      <c r="M7558" s="52" t="str">
        <f t="shared" si="5"/>
        <v>агрегати не працюють</v>
      </c>
      <c r="O7558" s="30" t="str">
        <f t="shared" si="6"/>
        <v/>
      </c>
      <c r="P7558" s="30" t="str">
        <f t="shared" si="7"/>
        <v/>
      </c>
      <c r="Q7558" s="30" t="str">
        <f t="shared" si="8"/>
        <v/>
      </c>
      <c r="R7558" s="30" t="str">
        <f t="shared" si="9"/>
        <v/>
      </c>
      <c r="S7558" s="30" t="str">
        <f t="shared" si="10"/>
        <v/>
      </c>
      <c r="T7558" s="30" t="str">
        <f t="shared" si="11"/>
        <v/>
      </c>
      <c r="U7558" s="30" t="str">
        <f t="shared" si="12"/>
        <v/>
      </c>
    </row>
    <row r="7559" spans="2:21" ht="15.75" customHeight="1" x14ac:dyDescent="0.25">
      <c r="B7559" s="49" t="s">
        <v>396</v>
      </c>
      <c r="C7559" s="50" t="s">
        <v>407</v>
      </c>
      <c r="D7559" s="51" t="s">
        <v>63</v>
      </c>
      <c r="E7559" s="30">
        <v>0</v>
      </c>
      <c r="F7559" s="30">
        <f t="shared" si="1"/>
        <v>1</v>
      </c>
      <c r="G7559" s="30">
        <v>0</v>
      </c>
      <c r="H7559" s="30">
        <f t="shared" si="2"/>
        <v>1</v>
      </c>
      <c r="I7559" s="30">
        <v>1</v>
      </c>
      <c r="J7559" s="30">
        <f t="shared" si="3"/>
        <v>0</v>
      </c>
      <c r="K7559" s="30">
        <v>0</v>
      </c>
      <c r="L7559" s="30">
        <f t="shared" si="4"/>
        <v>1</v>
      </c>
      <c r="M7559" s="52" t="str">
        <f t="shared" si="5"/>
        <v>агрегати не працюють</v>
      </c>
      <c r="O7559" s="30" t="str">
        <f t="shared" si="6"/>
        <v/>
      </c>
      <c r="P7559" s="30" t="str">
        <f t="shared" si="7"/>
        <v/>
      </c>
      <c r="Q7559" s="30" t="str">
        <f t="shared" si="8"/>
        <v/>
      </c>
      <c r="R7559" s="30" t="str">
        <f t="shared" si="9"/>
        <v/>
      </c>
      <c r="S7559" s="30" t="str">
        <f t="shared" si="10"/>
        <v/>
      </c>
      <c r="T7559" s="30" t="str">
        <f t="shared" si="11"/>
        <v/>
      </c>
      <c r="U7559" s="30" t="str">
        <f t="shared" si="12"/>
        <v/>
      </c>
    </row>
    <row r="7560" spans="2:21" ht="15.75" customHeight="1" x14ac:dyDescent="0.25">
      <c r="B7560" s="49" t="s">
        <v>396</v>
      </c>
      <c r="C7560" s="50" t="s">
        <v>407</v>
      </c>
      <c r="D7560" s="51" t="s">
        <v>64</v>
      </c>
      <c r="E7560" s="30">
        <v>1533</v>
      </c>
      <c r="F7560" s="30">
        <v>0</v>
      </c>
      <c r="G7560" s="30">
        <v>126994</v>
      </c>
      <c r="H7560" s="30">
        <v>1</v>
      </c>
      <c r="I7560" s="30">
        <v>1</v>
      </c>
      <c r="J7560" s="30">
        <f t="shared" si="3"/>
        <v>0</v>
      </c>
      <c r="K7560" s="30">
        <v>1</v>
      </c>
      <c r="L7560" s="30">
        <f t="shared" si="4"/>
        <v>0</v>
      </c>
      <c r="M7560" s="52" t="str">
        <f t="shared" si="5"/>
        <v>OK</v>
      </c>
      <c r="O7560" s="30">
        <f t="shared" si="6"/>
        <v>1533</v>
      </c>
      <c r="P7560" s="30">
        <f t="shared" si="7"/>
        <v>1433.6616000000001</v>
      </c>
      <c r="Q7560" s="30">
        <f t="shared" si="8"/>
        <v>1433.6616000000001</v>
      </c>
      <c r="R7560" s="30" t="str">
        <f t="shared" si="9"/>
        <v/>
      </c>
      <c r="S7560" s="30" t="str">
        <f t="shared" si="10"/>
        <v/>
      </c>
      <c r="T7560" s="30">
        <f t="shared" si="11"/>
        <v>126994</v>
      </c>
      <c r="U7560" s="30">
        <f t="shared" si="12"/>
        <v>182066421.23040003</v>
      </c>
    </row>
    <row r="7561" spans="2:21" ht="15.75" customHeight="1" x14ac:dyDescent="0.25">
      <c r="B7561" s="49" t="s">
        <v>396</v>
      </c>
      <c r="C7561" s="50" t="s">
        <v>407</v>
      </c>
      <c r="D7561" s="51" t="s">
        <v>65</v>
      </c>
      <c r="E7561" s="30">
        <v>1634</v>
      </c>
      <c r="F7561" s="30">
        <v>1</v>
      </c>
      <c r="G7561" s="30">
        <v>100984</v>
      </c>
      <c r="H7561" s="30">
        <v>1</v>
      </c>
      <c r="I7561" s="30">
        <v>1</v>
      </c>
      <c r="J7561" s="30">
        <f t="shared" si="3"/>
        <v>0</v>
      </c>
      <c r="K7561" s="30">
        <v>1</v>
      </c>
      <c r="L7561" s="30">
        <f t="shared" si="4"/>
        <v>0</v>
      </c>
      <c r="M7561" s="52" t="str">
        <f t="shared" si="5"/>
        <v>OK</v>
      </c>
      <c r="O7561" s="30" t="str">
        <f t="shared" si="6"/>
        <v/>
      </c>
      <c r="P7561" s="30" t="str">
        <f t="shared" si="7"/>
        <v/>
      </c>
      <c r="Q7561" s="30">
        <f t="shared" si="8"/>
        <v>1634</v>
      </c>
      <c r="R7561" s="30" t="str">
        <f t="shared" si="9"/>
        <v/>
      </c>
      <c r="S7561" s="30" t="str">
        <f t="shared" si="10"/>
        <v/>
      </c>
      <c r="T7561" s="30">
        <f t="shared" si="11"/>
        <v>100984</v>
      </c>
      <c r="U7561" s="30">
        <f t="shared" si="12"/>
        <v>165007856</v>
      </c>
    </row>
    <row r="7562" spans="2:21" ht="15.75" customHeight="1" x14ac:dyDescent="0.25">
      <c r="B7562" s="49" t="s">
        <v>396</v>
      </c>
      <c r="C7562" s="50" t="s">
        <v>407</v>
      </c>
      <c r="D7562" s="51" t="s">
        <v>66</v>
      </c>
      <c r="E7562" s="30">
        <v>469</v>
      </c>
      <c r="F7562" s="30">
        <v>0</v>
      </c>
      <c r="G7562" s="30">
        <v>272045</v>
      </c>
      <c r="H7562" s="30">
        <v>1</v>
      </c>
      <c r="I7562" s="30">
        <v>1</v>
      </c>
      <c r="J7562" s="30">
        <f t="shared" si="3"/>
        <v>0</v>
      </c>
      <c r="K7562" s="30">
        <v>1</v>
      </c>
      <c r="L7562" s="30">
        <f t="shared" si="4"/>
        <v>0</v>
      </c>
      <c r="M7562" s="52" t="str">
        <f t="shared" si="5"/>
        <v>OK</v>
      </c>
      <c r="O7562" s="30">
        <f t="shared" si="6"/>
        <v>469</v>
      </c>
      <c r="P7562" s="30">
        <f t="shared" si="7"/>
        <v>438.60880000000003</v>
      </c>
      <c r="Q7562" s="30">
        <f t="shared" si="8"/>
        <v>438.60880000000003</v>
      </c>
      <c r="R7562" s="30" t="str">
        <f t="shared" si="9"/>
        <v/>
      </c>
      <c r="S7562" s="30" t="str">
        <f t="shared" si="10"/>
        <v/>
      </c>
      <c r="T7562" s="30">
        <f t="shared" si="11"/>
        <v>272045</v>
      </c>
      <c r="U7562" s="30">
        <f t="shared" si="12"/>
        <v>119321330.99600001</v>
      </c>
    </row>
    <row r="7563" spans="2:21" ht="15.75" customHeight="1" x14ac:dyDescent="0.25">
      <c r="B7563" s="49" t="s">
        <v>396</v>
      </c>
      <c r="C7563" s="50" t="s">
        <v>407</v>
      </c>
      <c r="D7563" s="51" t="s">
        <v>67</v>
      </c>
      <c r="E7563" s="30">
        <v>1428</v>
      </c>
      <c r="F7563" s="30">
        <v>1</v>
      </c>
      <c r="G7563" s="30">
        <v>72256</v>
      </c>
      <c r="H7563" s="30">
        <v>1</v>
      </c>
      <c r="I7563" s="30">
        <v>1</v>
      </c>
      <c r="J7563" s="30">
        <f t="shared" si="3"/>
        <v>0</v>
      </c>
      <c r="K7563" s="30">
        <v>1</v>
      </c>
      <c r="L7563" s="30">
        <f t="shared" si="4"/>
        <v>0</v>
      </c>
      <c r="M7563" s="52" t="str">
        <f t="shared" si="5"/>
        <v>OK</v>
      </c>
      <c r="O7563" s="30" t="str">
        <f t="shared" si="6"/>
        <v/>
      </c>
      <c r="P7563" s="30" t="str">
        <f t="shared" si="7"/>
        <v/>
      </c>
      <c r="Q7563" s="30">
        <f t="shared" si="8"/>
        <v>1428</v>
      </c>
      <c r="R7563" s="30" t="str">
        <f t="shared" si="9"/>
        <v/>
      </c>
      <c r="S7563" s="30" t="str">
        <f t="shared" si="10"/>
        <v/>
      </c>
      <c r="T7563" s="30">
        <f t="shared" si="11"/>
        <v>72256</v>
      </c>
      <c r="U7563" s="30">
        <f t="shared" si="12"/>
        <v>103181568</v>
      </c>
    </row>
    <row r="7564" spans="2:21" ht="15.75" customHeight="1" x14ac:dyDescent="0.25">
      <c r="B7564" s="49" t="s">
        <v>396</v>
      </c>
      <c r="C7564" s="50" t="s">
        <v>407</v>
      </c>
      <c r="D7564" s="51" t="s">
        <v>68</v>
      </c>
      <c r="E7564" s="30">
        <v>0</v>
      </c>
      <c r="F7564" s="30">
        <f t="shared" si="1"/>
        <v>1</v>
      </c>
      <c r="G7564" s="30">
        <v>0</v>
      </c>
      <c r="H7564" s="30">
        <f t="shared" si="2"/>
        <v>1</v>
      </c>
      <c r="I7564" s="30">
        <v>1</v>
      </c>
      <c r="J7564" s="30">
        <f t="shared" si="3"/>
        <v>0</v>
      </c>
      <c r="K7564" s="30">
        <v>0</v>
      </c>
      <c r="L7564" s="30">
        <f t="shared" si="4"/>
        <v>1</v>
      </c>
      <c r="M7564" s="52" t="str">
        <f t="shared" si="5"/>
        <v>агрегати не працюють</v>
      </c>
      <c r="O7564" s="30" t="str">
        <f t="shared" si="6"/>
        <v/>
      </c>
      <c r="P7564" s="30" t="str">
        <f t="shared" si="7"/>
        <v/>
      </c>
      <c r="Q7564" s="30" t="str">
        <f t="shared" si="8"/>
        <v/>
      </c>
      <c r="R7564" s="30" t="str">
        <f t="shared" si="9"/>
        <v/>
      </c>
      <c r="S7564" s="30" t="str">
        <f t="shared" si="10"/>
        <v/>
      </c>
      <c r="T7564" s="30" t="str">
        <f t="shared" si="11"/>
        <v/>
      </c>
      <c r="U7564" s="30" t="str">
        <f t="shared" si="12"/>
        <v/>
      </c>
    </row>
    <row r="7565" spans="2:21" ht="15.75" customHeight="1" x14ac:dyDescent="0.25">
      <c r="B7565" s="49" t="s">
        <v>396</v>
      </c>
      <c r="C7565" s="50" t="s">
        <v>407</v>
      </c>
      <c r="D7565" s="51" t="s">
        <v>69</v>
      </c>
      <c r="E7565" s="30">
        <v>434</v>
      </c>
      <c r="F7565" s="30">
        <v>0</v>
      </c>
      <c r="G7565" s="30">
        <v>131502</v>
      </c>
      <c r="H7565" s="30">
        <v>1</v>
      </c>
      <c r="I7565" s="30">
        <v>1</v>
      </c>
      <c r="J7565" s="30">
        <f t="shared" si="3"/>
        <v>0</v>
      </c>
      <c r="K7565" s="30">
        <v>1</v>
      </c>
      <c r="L7565" s="30">
        <f t="shared" si="4"/>
        <v>0</v>
      </c>
      <c r="M7565" s="52" t="str">
        <f t="shared" si="5"/>
        <v>OK</v>
      </c>
      <c r="O7565" s="30">
        <f t="shared" si="6"/>
        <v>434</v>
      </c>
      <c r="P7565" s="30">
        <f t="shared" si="7"/>
        <v>405.8768</v>
      </c>
      <c r="Q7565" s="30">
        <f t="shared" si="8"/>
        <v>405.8768</v>
      </c>
      <c r="R7565" s="30" t="str">
        <f t="shared" si="9"/>
        <v/>
      </c>
      <c r="S7565" s="30" t="str">
        <f t="shared" si="10"/>
        <v/>
      </c>
      <c r="T7565" s="30">
        <f t="shared" si="11"/>
        <v>131502</v>
      </c>
      <c r="U7565" s="30">
        <f t="shared" si="12"/>
        <v>53373610.953599997</v>
      </c>
    </row>
    <row r="7566" spans="2:21" ht="15.75" customHeight="1" x14ac:dyDescent="0.25">
      <c r="B7566" s="49" t="s">
        <v>396</v>
      </c>
      <c r="C7566" s="50" t="s">
        <v>407</v>
      </c>
      <c r="D7566" s="51" t="s">
        <v>70</v>
      </c>
      <c r="E7566" s="30">
        <v>0</v>
      </c>
      <c r="F7566" s="30">
        <f t="shared" si="1"/>
        <v>1</v>
      </c>
      <c r="G7566" s="30">
        <v>0</v>
      </c>
      <c r="H7566" s="30">
        <f t="shared" si="2"/>
        <v>1</v>
      </c>
      <c r="I7566" s="30">
        <v>1</v>
      </c>
      <c r="J7566" s="30">
        <f t="shared" si="3"/>
        <v>0</v>
      </c>
      <c r="K7566" s="30">
        <v>0</v>
      </c>
      <c r="L7566" s="30">
        <f t="shared" si="4"/>
        <v>1</v>
      </c>
      <c r="M7566" s="52" t="str">
        <f t="shared" si="5"/>
        <v>агрегати не працюють</v>
      </c>
      <c r="O7566" s="30" t="str">
        <f t="shared" si="6"/>
        <v/>
      </c>
      <c r="P7566" s="30" t="str">
        <f t="shared" si="7"/>
        <v/>
      </c>
      <c r="Q7566" s="30" t="str">
        <f t="shared" si="8"/>
        <v/>
      </c>
      <c r="R7566" s="30" t="str">
        <f t="shared" si="9"/>
        <v/>
      </c>
      <c r="S7566" s="30" t="str">
        <f t="shared" si="10"/>
        <v/>
      </c>
      <c r="T7566" s="30" t="str">
        <f t="shared" si="11"/>
        <v/>
      </c>
      <c r="U7566" s="30" t="str">
        <f t="shared" si="12"/>
        <v/>
      </c>
    </row>
    <row r="7567" spans="2:21" ht="15.75" customHeight="1" x14ac:dyDescent="0.25">
      <c r="B7567" s="49" t="s">
        <v>396</v>
      </c>
      <c r="C7567" s="50" t="s">
        <v>407</v>
      </c>
      <c r="D7567" s="51" t="s">
        <v>71</v>
      </c>
      <c r="E7567" s="30">
        <v>819</v>
      </c>
      <c r="F7567" s="30">
        <v>0</v>
      </c>
      <c r="G7567" s="30">
        <v>46909</v>
      </c>
      <c r="H7567" s="30">
        <v>1</v>
      </c>
      <c r="I7567" s="30">
        <v>1</v>
      </c>
      <c r="J7567" s="30">
        <f t="shared" si="3"/>
        <v>0</v>
      </c>
      <c r="K7567" s="30">
        <v>1</v>
      </c>
      <c r="L7567" s="30">
        <f t="shared" si="4"/>
        <v>0</v>
      </c>
      <c r="M7567" s="52" t="str">
        <f t="shared" si="5"/>
        <v>OK</v>
      </c>
      <c r="O7567" s="30">
        <f t="shared" si="6"/>
        <v>819</v>
      </c>
      <c r="P7567" s="30">
        <f t="shared" si="7"/>
        <v>765.92880000000002</v>
      </c>
      <c r="Q7567" s="30">
        <f t="shared" si="8"/>
        <v>765.92880000000002</v>
      </c>
      <c r="R7567" s="30" t="str">
        <f t="shared" si="9"/>
        <v/>
      </c>
      <c r="S7567" s="30" t="str">
        <f t="shared" si="10"/>
        <v/>
      </c>
      <c r="T7567" s="30">
        <f t="shared" si="11"/>
        <v>46909</v>
      </c>
      <c r="U7567" s="30">
        <f t="shared" si="12"/>
        <v>35928954.0792</v>
      </c>
    </row>
    <row r="7568" spans="2:21" ht="15.75" customHeight="1" x14ac:dyDescent="0.25">
      <c r="B7568" s="49" t="s">
        <v>396</v>
      </c>
      <c r="C7568" s="50" t="s">
        <v>407</v>
      </c>
      <c r="D7568" s="51" t="s">
        <v>72</v>
      </c>
      <c r="E7568" s="30">
        <v>0</v>
      </c>
      <c r="F7568" s="30">
        <f t="shared" si="1"/>
        <v>1</v>
      </c>
      <c r="G7568" s="30">
        <v>0</v>
      </c>
      <c r="H7568" s="30">
        <f t="shared" si="2"/>
        <v>1</v>
      </c>
      <c r="I7568" s="30">
        <v>1</v>
      </c>
      <c r="J7568" s="30">
        <f t="shared" si="3"/>
        <v>0</v>
      </c>
      <c r="K7568" s="30">
        <v>0</v>
      </c>
      <c r="L7568" s="30">
        <f t="shared" si="4"/>
        <v>1</v>
      </c>
      <c r="M7568" s="52" t="str">
        <f t="shared" si="5"/>
        <v>агрегати не працюють</v>
      </c>
      <c r="O7568" s="30" t="str">
        <f t="shared" si="6"/>
        <v/>
      </c>
      <c r="P7568" s="30" t="str">
        <f t="shared" si="7"/>
        <v/>
      </c>
      <c r="Q7568" s="30" t="str">
        <f t="shared" si="8"/>
        <v/>
      </c>
      <c r="R7568" s="30" t="str">
        <f t="shared" si="9"/>
        <v/>
      </c>
      <c r="S7568" s="30" t="str">
        <f t="shared" si="10"/>
        <v/>
      </c>
      <c r="T7568" s="30" t="str">
        <f t="shared" si="11"/>
        <v/>
      </c>
      <c r="U7568" s="30" t="str">
        <f t="shared" si="12"/>
        <v/>
      </c>
    </row>
    <row r="7569" spans="2:21" ht="15.75" customHeight="1" x14ac:dyDescent="0.25">
      <c r="B7569" s="49" t="s">
        <v>396</v>
      </c>
      <c r="C7569" s="50" t="s">
        <v>407</v>
      </c>
      <c r="D7569" s="51" t="s">
        <v>73</v>
      </c>
      <c r="E7569" s="30">
        <v>0</v>
      </c>
      <c r="F7569" s="30">
        <f t="shared" si="1"/>
        <v>1</v>
      </c>
      <c r="G7569" s="30">
        <v>0</v>
      </c>
      <c r="H7569" s="30">
        <f t="shared" si="2"/>
        <v>1</v>
      </c>
      <c r="I7569" s="30">
        <v>1</v>
      </c>
      <c r="J7569" s="30">
        <f t="shared" si="3"/>
        <v>0</v>
      </c>
      <c r="K7569" s="30">
        <v>0</v>
      </c>
      <c r="L7569" s="30">
        <f t="shared" si="4"/>
        <v>1</v>
      </c>
      <c r="M7569" s="52" t="str">
        <f t="shared" si="5"/>
        <v>агрегати не працюють</v>
      </c>
      <c r="O7569" s="30" t="str">
        <f t="shared" si="6"/>
        <v/>
      </c>
      <c r="P7569" s="30" t="str">
        <f t="shared" si="7"/>
        <v/>
      </c>
      <c r="Q7569" s="30" t="str">
        <f t="shared" si="8"/>
        <v/>
      </c>
      <c r="R7569" s="30" t="str">
        <f t="shared" si="9"/>
        <v/>
      </c>
      <c r="S7569" s="30" t="str">
        <f t="shared" si="10"/>
        <v/>
      </c>
      <c r="T7569" s="30" t="str">
        <f t="shared" si="11"/>
        <v/>
      </c>
      <c r="U7569" s="30" t="str">
        <f t="shared" si="12"/>
        <v/>
      </c>
    </row>
    <row r="7570" spans="2:21" ht="15.75" customHeight="1" x14ac:dyDescent="0.25">
      <c r="B7570" s="49" t="s">
        <v>396</v>
      </c>
      <c r="C7570" s="50" t="s">
        <v>407</v>
      </c>
      <c r="D7570" s="51" t="s">
        <v>74</v>
      </c>
      <c r="E7570" s="30">
        <v>0</v>
      </c>
      <c r="F7570" s="30">
        <f t="shared" si="1"/>
        <v>1</v>
      </c>
      <c r="G7570" s="30">
        <v>0</v>
      </c>
      <c r="H7570" s="30">
        <f t="shared" si="2"/>
        <v>1</v>
      </c>
      <c r="I7570" s="30">
        <v>1</v>
      </c>
      <c r="J7570" s="30">
        <f t="shared" si="3"/>
        <v>0</v>
      </c>
      <c r="K7570" s="30">
        <v>0</v>
      </c>
      <c r="L7570" s="30">
        <f t="shared" si="4"/>
        <v>1</v>
      </c>
      <c r="M7570" s="52" t="str">
        <f t="shared" si="5"/>
        <v>агрегати не працюють</v>
      </c>
      <c r="O7570" s="30" t="str">
        <f t="shared" si="6"/>
        <v/>
      </c>
      <c r="P7570" s="30" t="str">
        <f t="shared" si="7"/>
        <v/>
      </c>
      <c r="Q7570" s="30" t="str">
        <f t="shared" si="8"/>
        <v/>
      </c>
      <c r="R7570" s="30" t="str">
        <f t="shared" si="9"/>
        <v/>
      </c>
      <c r="S7570" s="30" t="str">
        <f t="shared" si="10"/>
        <v/>
      </c>
      <c r="T7570" s="30" t="str">
        <f t="shared" si="11"/>
        <v/>
      </c>
      <c r="U7570" s="30" t="str">
        <f t="shared" si="12"/>
        <v/>
      </c>
    </row>
    <row r="7571" spans="2:21" ht="15.75" customHeight="1" x14ac:dyDescent="0.25">
      <c r="B7571" s="49" t="s">
        <v>396</v>
      </c>
      <c r="C7571" s="50" t="s">
        <v>407</v>
      </c>
      <c r="D7571" s="51" t="s">
        <v>75</v>
      </c>
      <c r="E7571" s="30">
        <v>0</v>
      </c>
      <c r="F7571" s="30">
        <f t="shared" si="1"/>
        <v>1</v>
      </c>
      <c r="G7571" s="30">
        <v>0</v>
      </c>
      <c r="H7571" s="30">
        <f t="shared" si="2"/>
        <v>1</v>
      </c>
      <c r="I7571" s="30">
        <v>1</v>
      </c>
      <c r="J7571" s="30">
        <f t="shared" si="3"/>
        <v>0</v>
      </c>
      <c r="K7571" s="30">
        <v>0</v>
      </c>
      <c r="L7571" s="30">
        <f t="shared" si="4"/>
        <v>1</v>
      </c>
      <c r="M7571" s="52" t="str">
        <f t="shared" si="5"/>
        <v>агрегати не працюють</v>
      </c>
      <c r="O7571" s="30" t="str">
        <f t="shared" si="6"/>
        <v/>
      </c>
      <c r="P7571" s="30" t="str">
        <f t="shared" si="7"/>
        <v/>
      </c>
      <c r="Q7571" s="30" t="str">
        <f t="shared" si="8"/>
        <v/>
      </c>
      <c r="R7571" s="30" t="str">
        <f t="shared" si="9"/>
        <v/>
      </c>
      <c r="S7571" s="30" t="str">
        <f t="shared" si="10"/>
        <v/>
      </c>
      <c r="T7571" s="30" t="str">
        <f t="shared" si="11"/>
        <v/>
      </c>
      <c r="U7571" s="30" t="str">
        <f t="shared" si="12"/>
        <v/>
      </c>
    </row>
    <row r="7572" spans="2:21" ht="15.75" customHeight="1" x14ac:dyDescent="0.25">
      <c r="B7572" s="49" t="s">
        <v>396</v>
      </c>
      <c r="C7572" s="50" t="s">
        <v>407</v>
      </c>
      <c r="D7572" s="51" t="s">
        <v>76</v>
      </c>
      <c r="E7572" s="30">
        <v>440</v>
      </c>
      <c r="F7572" s="30">
        <v>0</v>
      </c>
      <c r="G7572" s="30">
        <v>88381</v>
      </c>
      <c r="H7572" s="30">
        <v>0</v>
      </c>
      <c r="I7572" s="30">
        <v>1</v>
      </c>
      <c r="J7572" s="30">
        <f t="shared" si="3"/>
        <v>0</v>
      </c>
      <c r="K7572" s="30">
        <v>1</v>
      </c>
      <c r="L7572" s="30">
        <f t="shared" si="4"/>
        <v>0</v>
      </c>
      <c r="M7572" s="52" t="str">
        <f t="shared" si="5"/>
        <v>OK</v>
      </c>
      <c r="O7572" s="30">
        <f t="shared" si="6"/>
        <v>440</v>
      </c>
      <c r="P7572" s="30">
        <f t="shared" si="7"/>
        <v>411.488</v>
      </c>
      <c r="Q7572" s="30">
        <f t="shared" si="8"/>
        <v>411.488</v>
      </c>
      <c r="R7572" s="30">
        <f t="shared" si="9"/>
        <v>88381</v>
      </c>
      <c r="S7572" s="30">
        <f t="shared" si="10"/>
        <v>105624.13310000001</v>
      </c>
      <c r="T7572" s="30">
        <f t="shared" si="11"/>
        <v>105624.13310000001</v>
      </c>
      <c r="U7572" s="30">
        <f t="shared" si="12"/>
        <v>43463063.281052805</v>
      </c>
    </row>
    <row r="7573" spans="2:21" ht="15.75" customHeight="1" x14ac:dyDescent="0.25">
      <c r="B7573" s="49" t="s">
        <v>396</v>
      </c>
      <c r="C7573" s="50" t="s">
        <v>407</v>
      </c>
      <c r="D7573" s="51" t="s">
        <v>77</v>
      </c>
      <c r="E7573" s="30">
        <v>966</v>
      </c>
      <c r="F7573" s="30">
        <v>0</v>
      </c>
      <c r="G7573" s="30">
        <v>288209</v>
      </c>
      <c r="H7573" s="30">
        <v>0</v>
      </c>
      <c r="I7573" s="30">
        <v>1</v>
      </c>
      <c r="J7573" s="30">
        <f t="shared" si="3"/>
        <v>0</v>
      </c>
      <c r="K7573" s="30">
        <v>1</v>
      </c>
      <c r="L7573" s="30">
        <f t="shared" si="4"/>
        <v>0</v>
      </c>
      <c r="M7573" s="52" t="str">
        <f t="shared" si="5"/>
        <v>OK</v>
      </c>
      <c r="O7573" s="30">
        <f t="shared" si="6"/>
        <v>966</v>
      </c>
      <c r="P7573" s="30">
        <f t="shared" si="7"/>
        <v>903.40320000000008</v>
      </c>
      <c r="Q7573" s="30">
        <f t="shared" si="8"/>
        <v>903.40320000000008</v>
      </c>
      <c r="R7573" s="30">
        <f t="shared" si="9"/>
        <v>288209</v>
      </c>
      <c r="S7573" s="30">
        <f t="shared" si="10"/>
        <v>344438.5759</v>
      </c>
      <c r="T7573" s="30">
        <f t="shared" si="11"/>
        <v>344438.5759</v>
      </c>
      <c r="U7573" s="30">
        <f t="shared" si="12"/>
        <v>311166911.67150289</v>
      </c>
    </row>
    <row r="7574" spans="2:21" ht="15.75" customHeight="1" x14ac:dyDescent="0.25">
      <c r="B7574" s="49" t="s">
        <v>396</v>
      </c>
      <c r="C7574" s="50" t="s">
        <v>407</v>
      </c>
      <c r="D7574" s="51" t="s">
        <v>78</v>
      </c>
      <c r="E7574" s="30">
        <v>1676</v>
      </c>
      <c r="F7574" s="30">
        <v>0</v>
      </c>
      <c r="G7574" s="30">
        <v>194036</v>
      </c>
      <c r="H7574" s="30">
        <v>0</v>
      </c>
      <c r="I7574" s="30">
        <v>1</v>
      </c>
      <c r="J7574" s="30">
        <f t="shared" si="3"/>
        <v>0</v>
      </c>
      <c r="K7574" s="30">
        <v>1</v>
      </c>
      <c r="L7574" s="30">
        <f t="shared" si="4"/>
        <v>0</v>
      </c>
      <c r="M7574" s="52" t="str">
        <f t="shared" si="5"/>
        <v>OK</v>
      </c>
      <c r="O7574" s="30">
        <f t="shared" si="6"/>
        <v>1676</v>
      </c>
      <c r="P7574" s="30">
        <f t="shared" si="7"/>
        <v>1567.3952000000002</v>
      </c>
      <c r="Q7574" s="30">
        <f t="shared" si="8"/>
        <v>1567.3952000000002</v>
      </c>
      <c r="R7574" s="30">
        <f t="shared" si="9"/>
        <v>194036</v>
      </c>
      <c r="S7574" s="30">
        <f t="shared" si="10"/>
        <v>231892.42360000001</v>
      </c>
      <c r="T7574" s="30">
        <f t="shared" si="11"/>
        <v>231892.42360000001</v>
      </c>
      <c r="U7574" s="30">
        <f t="shared" si="12"/>
        <v>363467071.66700679</v>
      </c>
    </row>
    <row r="7575" spans="2:21" ht="15.75" customHeight="1" x14ac:dyDescent="0.25">
      <c r="B7575" s="49" t="s">
        <v>396</v>
      </c>
      <c r="C7575" s="50" t="s">
        <v>407</v>
      </c>
      <c r="D7575" s="51" t="s">
        <v>79</v>
      </c>
      <c r="E7575" s="30">
        <v>0</v>
      </c>
      <c r="F7575" s="30">
        <f t="shared" si="1"/>
        <v>1</v>
      </c>
      <c r="G7575" s="30">
        <v>0</v>
      </c>
      <c r="H7575" s="30">
        <f t="shared" si="2"/>
        <v>1</v>
      </c>
      <c r="I7575" s="30">
        <v>1</v>
      </c>
      <c r="J7575" s="30">
        <f t="shared" si="3"/>
        <v>0</v>
      </c>
      <c r="K7575" s="30">
        <v>0</v>
      </c>
      <c r="L7575" s="30">
        <f t="shared" si="4"/>
        <v>1</v>
      </c>
      <c r="M7575" s="52" t="str">
        <f t="shared" si="5"/>
        <v>агрегати не працюють</v>
      </c>
      <c r="O7575" s="30" t="str">
        <f t="shared" si="6"/>
        <v/>
      </c>
      <c r="P7575" s="30" t="str">
        <f t="shared" si="7"/>
        <v/>
      </c>
      <c r="Q7575" s="30" t="str">
        <f t="shared" si="8"/>
        <v/>
      </c>
      <c r="R7575" s="30" t="str">
        <f t="shared" si="9"/>
        <v/>
      </c>
      <c r="S7575" s="30" t="str">
        <f t="shared" si="10"/>
        <v/>
      </c>
      <c r="T7575" s="30" t="str">
        <f t="shared" si="11"/>
        <v/>
      </c>
      <c r="U7575" s="30" t="str">
        <f t="shared" si="12"/>
        <v/>
      </c>
    </row>
    <row r="7576" spans="2:21" ht="15.75" customHeight="1" x14ac:dyDescent="0.25">
      <c r="B7576" s="49" t="s">
        <v>396</v>
      </c>
      <c r="C7576" s="50" t="s">
        <v>407</v>
      </c>
      <c r="D7576" s="51" t="s">
        <v>80</v>
      </c>
      <c r="E7576" s="30">
        <v>1749</v>
      </c>
      <c r="F7576" s="30">
        <v>1</v>
      </c>
      <c r="G7576" s="30">
        <v>195675</v>
      </c>
      <c r="H7576" s="30">
        <v>0</v>
      </c>
      <c r="I7576" s="30">
        <v>1</v>
      </c>
      <c r="J7576" s="30">
        <f t="shared" si="3"/>
        <v>0</v>
      </c>
      <c r="K7576" s="30">
        <v>1</v>
      </c>
      <c r="L7576" s="30">
        <f t="shared" si="4"/>
        <v>0</v>
      </c>
      <c r="M7576" s="52" t="str">
        <f t="shared" si="5"/>
        <v>OK</v>
      </c>
      <c r="O7576" s="30" t="str">
        <f t="shared" si="6"/>
        <v/>
      </c>
      <c r="P7576" s="30" t="str">
        <f t="shared" si="7"/>
        <v/>
      </c>
      <c r="Q7576" s="30">
        <f t="shared" si="8"/>
        <v>1749</v>
      </c>
      <c r="R7576" s="30">
        <f t="shared" si="9"/>
        <v>195675</v>
      </c>
      <c r="S7576" s="30">
        <f t="shared" si="10"/>
        <v>233851.1925</v>
      </c>
      <c r="T7576" s="30">
        <f t="shared" si="11"/>
        <v>233851.1925</v>
      </c>
      <c r="U7576" s="30">
        <f t="shared" si="12"/>
        <v>409005735.6825</v>
      </c>
    </row>
    <row r="7577" spans="2:21" ht="15.75" customHeight="1" x14ac:dyDescent="0.25">
      <c r="B7577" s="49" t="s">
        <v>396</v>
      </c>
      <c r="C7577" s="50" t="s">
        <v>407</v>
      </c>
      <c r="D7577" s="51" t="s">
        <v>81</v>
      </c>
      <c r="E7577" s="30">
        <v>1037</v>
      </c>
      <c r="F7577" s="30">
        <v>1</v>
      </c>
      <c r="G7577" s="30">
        <v>293750</v>
      </c>
      <c r="H7577" s="30">
        <v>0</v>
      </c>
      <c r="I7577" s="30">
        <v>1</v>
      </c>
      <c r="J7577" s="30">
        <f t="shared" si="3"/>
        <v>0</v>
      </c>
      <c r="K7577" s="30">
        <v>1</v>
      </c>
      <c r="L7577" s="30">
        <f t="shared" si="4"/>
        <v>0</v>
      </c>
      <c r="M7577" s="52" t="str">
        <f t="shared" si="5"/>
        <v>OK</v>
      </c>
      <c r="O7577" s="30" t="str">
        <f t="shared" si="6"/>
        <v/>
      </c>
      <c r="P7577" s="30" t="str">
        <f t="shared" si="7"/>
        <v/>
      </c>
      <c r="Q7577" s="30">
        <f t="shared" si="8"/>
        <v>1037</v>
      </c>
      <c r="R7577" s="30">
        <f t="shared" si="9"/>
        <v>293750</v>
      </c>
      <c r="S7577" s="30">
        <f t="shared" si="10"/>
        <v>351060.625</v>
      </c>
      <c r="T7577" s="30">
        <f t="shared" si="11"/>
        <v>351060.625</v>
      </c>
      <c r="U7577" s="30">
        <f t="shared" si="12"/>
        <v>364049868.125</v>
      </c>
    </row>
    <row r="7578" spans="2:21" ht="15.75" customHeight="1" x14ac:dyDescent="0.25">
      <c r="B7578" s="49" t="s">
        <v>396</v>
      </c>
      <c r="C7578" s="50" t="s">
        <v>407</v>
      </c>
      <c r="D7578" s="51" t="s">
        <v>82</v>
      </c>
      <c r="E7578" s="30">
        <v>1606</v>
      </c>
      <c r="F7578" s="30">
        <v>1</v>
      </c>
      <c r="G7578" s="30">
        <v>235067</v>
      </c>
      <c r="H7578" s="30">
        <v>1</v>
      </c>
      <c r="I7578" s="30">
        <v>1</v>
      </c>
      <c r="J7578" s="30">
        <f t="shared" si="3"/>
        <v>0</v>
      </c>
      <c r="K7578" s="30">
        <v>1</v>
      </c>
      <c r="L7578" s="30">
        <f t="shared" si="4"/>
        <v>0</v>
      </c>
      <c r="M7578" s="52" t="str">
        <f t="shared" si="5"/>
        <v>OK</v>
      </c>
      <c r="O7578" s="30" t="str">
        <f t="shared" si="6"/>
        <v/>
      </c>
      <c r="P7578" s="30" t="str">
        <f t="shared" si="7"/>
        <v/>
      </c>
      <c r="Q7578" s="30">
        <f t="shared" si="8"/>
        <v>1606</v>
      </c>
      <c r="R7578" s="30" t="str">
        <f t="shared" si="9"/>
        <v/>
      </c>
      <c r="S7578" s="30" t="str">
        <f t="shared" si="10"/>
        <v/>
      </c>
      <c r="T7578" s="30">
        <f t="shared" si="11"/>
        <v>235067</v>
      </c>
      <c r="U7578" s="30">
        <f t="shared" si="12"/>
        <v>377517602</v>
      </c>
    </row>
    <row r="7579" spans="2:21" ht="15.75" customHeight="1" x14ac:dyDescent="0.25">
      <c r="B7579" s="49" t="s">
        <v>396</v>
      </c>
      <c r="C7579" s="50" t="s">
        <v>407</v>
      </c>
      <c r="D7579" s="51" t="s">
        <v>83</v>
      </c>
      <c r="E7579" s="30">
        <v>473</v>
      </c>
      <c r="F7579" s="30">
        <v>1</v>
      </c>
      <c r="G7579" s="30">
        <v>250682</v>
      </c>
      <c r="H7579" s="30">
        <v>1</v>
      </c>
      <c r="I7579" s="30">
        <v>1</v>
      </c>
      <c r="J7579" s="30">
        <f t="shared" si="3"/>
        <v>0</v>
      </c>
      <c r="K7579" s="30">
        <v>1</v>
      </c>
      <c r="L7579" s="30">
        <f t="shared" si="4"/>
        <v>0</v>
      </c>
      <c r="M7579" s="52" t="str">
        <f t="shared" si="5"/>
        <v>OK</v>
      </c>
      <c r="O7579" s="30" t="str">
        <f t="shared" si="6"/>
        <v/>
      </c>
      <c r="P7579" s="30" t="str">
        <f t="shared" si="7"/>
        <v/>
      </c>
      <c r="Q7579" s="30">
        <f t="shared" si="8"/>
        <v>473</v>
      </c>
      <c r="R7579" s="30" t="str">
        <f t="shared" si="9"/>
        <v/>
      </c>
      <c r="S7579" s="30" t="str">
        <f t="shared" si="10"/>
        <v/>
      </c>
      <c r="T7579" s="30">
        <f t="shared" si="11"/>
        <v>250682</v>
      </c>
      <c r="U7579" s="30">
        <f t="shared" si="12"/>
        <v>118572586</v>
      </c>
    </row>
    <row r="7580" spans="2:21" ht="15.75" customHeight="1" x14ac:dyDescent="0.25">
      <c r="B7580" s="49" t="s">
        <v>396</v>
      </c>
      <c r="C7580" s="50" t="s">
        <v>408</v>
      </c>
      <c r="D7580" s="51" t="s">
        <v>60</v>
      </c>
      <c r="E7580" s="30">
        <v>519</v>
      </c>
      <c r="F7580" s="30">
        <v>0</v>
      </c>
      <c r="G7580" s="30">
        <v>205012</v>
      </c>
      <c r="H7580" s="30">
        <v>1</v>
      </c>
      <c r="I7580" s="30">
        <v>1</v>
      </c>
      <c r="J7580" s="30">
        <f t="shared" si="3"/>
        <v>0</v>
      </c>
      <c r="K7580" s="30">
        <v>1</v>
      </c>
      <c r="L7580" s="30">
        <f t="shared" si="4"/>
        <v>0</v>
      </c>
      <c r="M7580" s="52" t="str">
        <f t="shared" si="5"/>
        <v>OK</v>
      </c>
      <c r="O7580" s="30">
        <f t="shared" si="6"/>
        <v>519</v>
      </c>
      <c r="P7580" s="30">
        <f t="shared" si="7"/>
        <v>485.36880000000002</v>
      </c>
      <c r="Q7580" s="30">
        <f t="shared" si="8"/>
        <v>485.36880000000002</v>
      </c>
      <c r="R7580" s="30" t="str">
        <f t="shared" si="9"/>
        <v/>
      </c>
      <c r="S7580" s="30" t="str">
        <f t="shared" si="10"/>
        <v/>
      </c>
      <c r="T7580" s="30">
        <f t="shared" si="11"/>
        <v>205012</v>
      </c>
      <c r="U7580" s="30">
        <f t="shared" si="12"/>
        <v>99506428.425600007</v>
      </c>
    </row>
    <row r="7581" spans="2:21" ht="15.75" customHeight="1" x14ac:dyDescent="0.25">
      <c r="B7581" s="49" t="s">
        <v>396</v>
      </c>
      <c r="C7581" s="50" t="s">
        <v>408</v>
      </c>
      <c r="D7581" s="51" t="s">
        <v>61</v>
      </c>
      <c r="E7581" s="30">
        <v>0</v>
      </c>
      <c r="F7581" s="30">
        <f t="shared" si="1"/>
        <v>1</v>
      </c>
      <c r="G7581" s="30">
        <v>0</v>
      </c>
      <c r="H7581" s="30">
        <f t="shared" si="2"/>
        <v>1</v>
      </c>
      <c r="I7581" s="30">
        <v>1</v>
      </c>
      <c r="J7581" s="30">
        <f t="shared" si="3"/>
        <v>0</v>
      </c>
      <c r="K7581" s="30">
        <v>0</v>
      </c>
      <c r="L7581" s="30">
        <f t="shared" si="4"/>
        <v>1</v>
      </c>
      <c r="M7581" s="52" t="str">
        <f t="shared" si="5"/>
        <v>агрегати не працюють</v>
      </c>
      <c r="O7581" s="30" t="str">
        <f t="shared" si="6"/>
        <v/>
      </c>
      <c r="P7581" s="30" t="str">
        <f t="shared" si="7"/>
        <v/>
      </c>
      <c r="Q7581" s="30" t="str">
        <f t="shared" si="8"/>
        <v/>
      </c>
      <c r="R7581" s="30" t="str">
        <f t="shared" si="9"/>
        <v/>
      </c>
      <c r="S7581" s="30" t="str">
        <f t="shared" si="10"/>
        <v/>
      </c>
      <c r="T7581" s="30" t="str">
        <f t="shared" si="11"/>
        <v/>
      </c>
      <c r="U7581" s="30" t="str">
        <f t="shared" si="12"/>
        <v/>
      </c>
    </row>
    <row r="7582" spans="2:21" ht="15.75" customHeight="1" x14ac:dyDescent="0.25">
      <c r="B7582" s="49" t="s">
        <v>396</v>
      </c>
      <c r="C7582" s="50" t="s">
        <v>408</v>
      </c>
      <c r="D7582" s="51" t="s">
        <v>62</v>
      </c>
      <c r="E7582" s="30">
        <v>909</v>
      </c>
      <c r="F7582" s="30">
        <v>1</v>
      </c>
      <c r="G7582" s="30">
        <v>216187</v>
      </c>
      <c r="H7582" s="30">
        <v>1</v>
      </c>
      <c r="I7582" s="30">
        <v>1</v>
      </c>
      <c r="J7582" s="30">
        <f t="shared" si="3"/>
        <v>0</v>
      </c>
      <c r="K7582" s="30">
        <v>1</v>
      </c>
      <c r="L7582" s="30">
        <f t="shared" si="4"/>
        <v>0</v>
      </c>
      <c r="M7582" s="52" t="str">
        <f t="shared" si="5"/>
        <v>OK</v>
      </c>
      <c r="O7582" s="30" t="str">
        <f t="shared" si="6"/>
        <v/>
      </c>
      <c r="P7582" s="30" t="str">
        <f t="shared" si="7"/>
        <v/>
      </c>
      <c r="Q7582" s="30">
        <f t="shared" si="8"/>
        <v>909</v>
      </c>
      <c r="R7582" s="30" t="str">
        <f t="shared" si="9"/>
        <v/>
      </c>
      <c r="S7582" s="30" t="str">
        <f t="shared" si="10"/>
        <v/>
      </c>
      <c r="T7582" s="30">
        <f t="shared" si="11"/>
        <v>216187</v>
      </c>
      <c r="U7582" s="30">
        <f t="shared" si="12"/>
        <v>196513983</v>
      </c>
    </row>
    <row r="7583" spans="2:21" ht="15.75" customHeight="1" x14ac:dyDescent="0.25">
      <c r="B7583" s="49" t="s">
        <v>396</v>
      </c>
      <c r="C7583" s="50" t="s">
        <v>408</v>
      </c>
      <c r="D7583" s="51" t="s">
        <v>63</v>
      </c>
      <c r="E7583" s="30">
        <v>0</v>
      </c>
      <c r="F7583" s="30">
        <f t="shared" si="1"/>
        <v>1</v>
      </c>
      <c r="G7583" s="30">
        <v>0</v>
      </c>
      <c r="H7583" s="30">
        <f t="shared" si="2"/>
        <v>1</v>
      </c>
      <c r="I7583" s="30">
        <v>1</v>
      </c>
      <c r="J7583" s="30">
        <f t="shared" si="3"/>
        <v>0</v>
      </c>
      <c r="K7583" s="30">
        <v>0</v>
      </c>
      <c r="L7583" s="30">
        <f t="shared" si="4"/>
        <v>1</v>
      </c>
      <c r="M7583" s="52" t="str">
        <f t="shared" si="5"/>
        <v>агрегати не працюють</v>
      </c>
      <c r="O7583" s="30" t="str">
        <f t="shared" si="6"/>
        <v/>
      </c>
      <c r="P7583" s="30" t="str">
        <f t="shared" si="7"/>
        <v/>
      </c>
      <c r="Q7583" s="30" t="str">
        <f t="shared" si="8"/>
        <v/>
      </c>
      <c r="R7583" s="30" t="str">
        <f t="shared" si="9"/>
        <v/>
      </c>
      <c r="S7583" s="30" t="str">
        <f t="shared" si="10"/>
        <v/>
      </c>
      <c r="T7583" s="30" t="str">
        <f t="shared" si="11"/>
        <v/>
      </c>
      <c r="U7583" s="30" t="str">
        <f t="shared" si="12"/>
        <v/>
      </c>
    </row>
    <row r="7584" spans="2:21" ht="15.75" customHeight="1" x14ac:dyDescent="0.25">
      <c r="B7584" s="49" t="s">
        <v>396</v>
      </c>
      <c r="C7584" s="50" t="s">
        <v>408</v>
      </c>
      <c r="D7584" s="51" t="s">
        <v>64</v>
      </c>
      <c r="E7584" s="30">
        <v>1567</v>
      </c>
      <c r="F7584" s="30">
        <v>1</v>
      </c>
      <c r="G7584" s="30">
        <v>90100</v>
      </c>
      <c r="H7584" s="30">
        <v>1</v>
      </c>
      <c r="I7584" s="30">
        <v>1</v>
      </c>
      <c r="J7584" s="30">
        <f t="shared" si="3"/>
        <v>0</v>
      </c>
      <c r="K7584" s="30">
        <v>1</v>
      </c>
      <c r="L7584" s="30">
        <f t="shared" si="4"/>
        <v>0</v>
      </c>
      <c r="M7584" s="52" t="str">
        <f t="shared" si="5"/>
        <v>OK</v>
      </c>
      <c r="O7584" s="30" t="str">
        <f t="shared" si="6"/>
        <v/>
      </c>
      <c r="P7584" s="30" t="str">
        <f t="shared" si="7"/>
        <v/>
      </c>
      <c r="Q7584" s="30">
        <f t="shared" si="8"/>
        <v>1567</v>
      </c>
      <c r="R7584" s="30" t="str">
        <f t="shared" si="9"/>
        <v/>
      </c>
      <c r="S7584" s="30" t="str">
        <f t="shared" si="10"/>
        <v/>
      </c>
      <c r="T7584" s="30">
        <f t="shared" si="11"/>
        <v>90100</v>
      </c>
      <c r="U7584" s="30">
        <f t="shared" si="12"/>
        <v>141186700</v>
      </c>
    </row>
    <row r="7585" spans="2:21" ht="15.75" customHeight="1" x14ac:dyDescent="0.25">
      <c r="B7585" s="49" t="s">
        <v>396</v>
      </c>
      <c r="C7585" s="50" t="s">
        <v>408</v>
      </c>
      <c r="D7585" s="51" t="s">
        <v>65</v>
      </c>
      <c r="E7585" s="30">
        <v>0</v>
      </c>
      <c r="F7585" s="30">
        <f t="shared" si="1"/>
        <v>1</v>
      </c>
      <c r="G7585" s="30">
        <v>0</v>
      </c>
      <c r="H7585" s="30">
        <f t="shared" si="2"/>
        <v>1</v>
      </c>
      <c r="I7585" s="30">
        <v>1</v>
      </c>
      <c r="J7585" s="30">
        <f t="shared" si="3"/>
        <v>0</v>
      </c>
      <c r="K7585" s="30">
        <v>0</v>
      </c>
      <c r="L7585" s="30">
        <f t="shared" si="4"/>
        <v>1</v>
      </c>
      <c r="M7585" s="52" t="str">
        <f t="shared" si="5"/>
        <v>агрегати не працюють</v>
      </c>
      <c r="O7585" s="30" t="str">
        <f t="shared" si="6"/>
        <v/>
      </c>
      <c r="P7585" s="30" t="str">
        <f t="shared" si="7"/>
        <v/>
      </c>
      <c r="Q7585" s="30" t="str">
        <f t="shared" si="8"/>
        <v/>
      </c>
      <c r="R7585" s="30" t="str">
        <f t="shared" si="9"/>
        <v/>
      </c>
      <c r="S7585" s="30" t="str">
        <f t="shared" si="10"/>
        <v/>
      </c>
      <c r="T7585" s="30" t="str">
        <f t="shared" si="11"/>
        <v/>
      </c>
      <c r="U7585" s="30" t="str">
        <f t="shared" si="12"/>
        <v/>
      </c>
    </row>
    <row r="7586" spans="2:21" ht="15.75" customHeight="1" x14ac:dyDescent="0.25">
      <c r="B7586" s="49" t="s">
        <v>396</v>
      </c>
      <c r="C7586" s="50" t="s">
        <v>408</v>
      </c>
      <c r="D7586" s="51" t="s">
        <v>66</v>
      </c>
      <c r="E7586" s="30">
        <v>0</v>
      </c>
      <c r="F7586" s="30">
        <f t="shared" si="1"/>
        <v>1</v>
      </c>
      <c r="G7586" s="30">
        <v>0</v>
      </c>
      <c r="H7586" s="30">
        <f t="shared" si="2"/>
        <v>1</v>
      </c>
      <c r="I7586" s="30">
        <v>1</v>
      </c>
      <c r="J7586" s="30">
        <f t="shared" si="3"/>
        <v>0</v>
      </c>
      <c r="K7586" s="30">
        <v>0</v>
      </c>
      <c r="L7586" s="30">
        <f t="shared" si="4"/>
        <v>1</v>
      </c>
      <c r="M7586" s="52" t="str">
        <f t="shared" si="5"/>
        <v>агрегати не працюють</v>
      </c>
      <c r="O7586" s="30" t="str">
        <f t="shared" si="6"/>
        <v/>
      </c>
      <c r="P7586" s="30" t="str">
        <f t="shared" si="7"/>
        <v/>
      </c>
      <c r="Q7586" s="30" t="str">
        <f t="shared" si="8"/>
        <v/>
      </c>
      <c r="R7586" s="30" t="str">
        <f t="shared" si="9"/>
        <v/>
      </c>
      <c r="S7586" s="30" t="str">
        <f t="shared" si="10"/>
        <v/>
      </c>
      <c r="T7586" s="30" t="str">
        <f t="shared" si="11"/>
        <v/>
      </c>
      <c r="U7586" s="30" t="str">
        <f t="shared" si="12"/>
        <v/>
      </c>
    </row>
    <row r="7587" spans="2:21" ht="15.75" customHeight="1" x14ac:dyDescent="0.25">
      <c r="B7587" s="49" t="s">
        <v>396</v>
      </c>
      <c r="C7587" s="50" t="s">
        <v>408</v>
      </c>
      <c r="D7587" s="51" t="s">
        <v>67</v>
      </c>
      <c r="E7587" s="30">
        <v>0</v>
      </c>
      <c r="F7587" s="30">
        <f t="shared" si="1"/>
        <v>1</v>
      </c>
      <c r="G7587" s="30">
        <v>0</v>
      </c>
      <c r="H7587" s="30">
        <f t="shared" si="2"/>
        <v>1</v>
      </c>
      <c r="I7587" s="30">
        <v>1</v>
      </c>
      <c r="J7587" s="30">
        <f t="shared" si="3"/>
        <v>0</v>
      </c>
      <c r="K7587" s="30">
        <v>0</v>
      </c>
      <c r="L7587" s="30">
        <f t="shared" si="4"/>
        <v>1</v>
      </c>
      <c r="M7587" s="52" t="str">
        <f t="shared" si="5"/>
        <v>агрегати не працюють</v>
      </c>
      <c r="O7587" s="30" t="str">
        <f t="shared" si="6"/>
        <v/>
      </c>
      <c r="P7587" s="30" t="str">
        <f t="shared" si="7"/>
        <v/>
      </c>
      <c r="Q7587" s="30" t="str">
        <f t="shared" si="8"/>
        <v/>
      </c>
      <c r="R7587" s="30" t="str">
        <f t="shared" si="9"/>
        <v/>
      </c>
      <c r="S7587" s="30" t="str">
        <f t="shared" si="10"/>
        <v/>
      </c>
      <c r="T7587" s="30" t="str">
        <f t="shared" si="11"/>
        <v/>
      </c>
      <c r="U7587" s="30" t="str">
        <f t="shared" si="12"/>
        <v/>
      </c>
    </row>
    <row r="7588" spans="2:21" ht="15.75" customHeight="1" x14ac:dyDescent="0.25">
      <c r="B7588" s="49" t="s">
        <v>396</v>
      </c>
      <c r="C7588" s="50" t="s">
        <v>408</v>
      </c>
      <c r="D7588" s="51" t="s">
        <v>68</v>
      </c>
      <c r="E7588" s="30">
        <v>1013</v>
      </c>
      <c r="F7588" s="30">
        <v>1</v>
      </c>
      <c r="G7588" s="30">
        <v>159022</v>
      </c>
      <c r="H7588" s="30">
        <v>1</v>
      </c>
      <c r="I7588" s="30">
        <v>1</v>
      </c>
      <c r="J7588" s="30">
        <f t="shared" si="3"/>
        <v>0</v>
      </c>
      <c r="K7588" s="30">
        <v>1</v>
      </c>
      <c r="L7588" s="30">
        <f t="shared" si="4"/>
        <v>0</v>
      </c>
      <c r="M7588" s="52" t="str">
        <f t="shared" si="5"/>
        <v>OK</v>
      </c>
      <c r="O7588" s="30" t="str">
        <f t="shared" si="6"/>
        <v/>
      </c>
      <c r="P7588" s="30" t="str">
        <f t="shared" si="7"/>
        <v/>
      </c>
      <c r="Q7588" s="30">
        <f t="shared" si="8"/>
        <v>1013</v>
      </c>
      <c r="R7588" s="30" t="str">
        <f t="shared" si="9"/>
        <v/>
      </c>
      <c r="S7588" s="30" t="str">
        <f t="shared" si="10"/>
        <v/>
      </c>
      <c r="T7588" s="30">
        <f t="shared" si="11"/>
        <v>159022</v>
      </c>
      <c r="U7588" s="30">
        <f t="shared" si="12"/>
        <v>161089286</v>
      </c>
    </row>
    <row r="7589" spans="2:21" ht="15.75" customHeight="1" x14ac:dyDescent="0.25">
      <c r="B7589" s="49" t="s">
        <v>396</v>
      </c>
      <c r="C7589" s="50" t="s">
        <v>408</v>
      </c>
      <c r="D7589" s="51" t="s">
        <v>69</v>
      </c>
      <c r="E7589" s="30">
        <v>0</v>
      </c>
      <c r="F7589" s="30">
        <f t="shared" si="1"/>
        <v>1</v>
      </c>
      <c r="G7589" s="30">
        <v>0</v>
      </c>
      <c r="H7589" s="30">
        <f t="shared" si="2"/>
        <v>1</v>
      </c>
      <c r="I7589" s="30">
        <v>1</v>
      </c>
      <c r="J7589" s="30">
        <f t="shared" si="3"/>
        <v>0</v>
      </c>
      <c r="K7589" s="30">
        <v>0</v>
      </c>
      <c r="L7589" s="30">
        <f t="shared" si="4"/>
        <v>1</v>
      </c>
      <c r="M7589" s="52" t="str">
        <f t="shared" si="5"/>
        <v>агрегати не працюють</v>
      </c>
      <c r="O7589" s="30" t="str">
        <f t="shared" si="6"/>
        <v/>
      </c>
      <c r="P7589" s="30" t="str">
        <f t="shared" si="7"/>
        <v/>
      </c>
      <c r="Q7589" s="30" t="str">
        <f t="shared" si="8"/>
        <v/>
      </c>
      <c r="R7589" s="30" t="str">
        <f t="shared" si="9"/>
        <v/>
      </c>
      <c r="S7589" s="30" t="str">
        <f t="shared" si="10"/>
        <v/>
      </c>
      <c r="T7589" s="30" t="str">
        <f t="shared" si="11"/>
        <v/>
      </c>
      <c r="U7589" s="30" t="str">
        <f t="shared" si="12"/>
        <v/>
      </c>
    </row>
    <row r="7590" spans="2:21" ht="15.75" customHeight="1" x14ac:dyDescent="0.25">
      <c r="B7590" s="49" t="s">
        <v>396</v>
      </c>
      <c r="C7590" s="50" t="s">
        <v>408</v>
      </c>
      <c r="D7590" s="51" t="s">
        <v>70</v>
      </c>
      <c r="E7590" s="30">
        <v>0</v>
      </c>
      <c r="F7590" s="30">
        <f t="shared" si="1"/>
        <v>1</v>
      </c>
      <c r="G7590" s="30">
        <v>0</v>
      </c>
      <c r="H7590" s="30">
        <f t="shared" si="2"/>
        <v>1</v>
      </c>
      <c r="I7590" s="30">
        <v>1</v>
      </c>
      <c r="J7590" s="30">
        <f t="shared" si="3"/>
        <v>0</v>
      </c>
      <c r="K7590" s="30">
        <v>0</v>
      </c>
      <c r="L7590" s="30">
        <f t="shared" si="4"/>
        <v>1</v>
      </c>
      <c r="M7590" s="52" t="str">
        <f t="shared" si="5"/>
        <v>агрегати не працюють</v>
      </c>
      <c r="O7590" s="30" t="str">
        <f t="shared" si="6"/>
        <v/>
      </c>
      <c r="P7590" s="30" t="str">
        <f t="shared" si="7"/>
        <v/>
      </c>
      <c r="Q7590" s="30" t="str">
        <f t="shared" si="8"/>
        <v/>
      </c>
      <c r="R7590" s="30" t="str">
        <f t="shared" si="9"/>
        <v/>
      </c>
      <c r="S7590" s="30" t="str">
        <f t="shared" si="10"/>
        <v/>
      </c>
      <c r="T7590" s="30" t="str">
        <f t="shared" si="11"/>
        <v/>
      </c>
      <c r="U7590" s="30" t="str">
        <f t="shared" si="12"/>
        <v/>
      </c>
    </row>
    <row r="7591" spans="2:21" ht="15.75" customHeight="1" x14ac:dyDescent="0.25">
      <c r="B7591" s="49" t="s">
        <v>396</v>
      </c>
      <c r="C7591" s="50" t="s">
        <v>408</v>
      </c>
      <c r="D7591" s="51" t="s">
        <v>71</v>
      </c>
      <c r="E7591" s="30">
        <v>0</v>
      </c>
      <c r="F7591" s="30">
        <f t="shared" si="1"/>
        <v>1</v>
      </c>
      <c r="G7591" s="30">
        <v>0</v>
      </c>
      <c r="H7591" s="30">
        <f t="shared" si="2"/>
        <v>1</v>
      </c>
      <c r="I7591" s="30">
        <v>1</v>
      </c>
      <c r="J7591" s="30">
        <f t="shared" si="3"/>
        <v>0</v>
      </c>
      <c r="K7591" s="30">
        <v>0</v>
      </c>
      <c r="L7591" s="30">
        <f t="shared" si="4"/>
        <v>1</v>
      </c>
      <c r="M7591" s="52" t="str">
        <f t="shared" si="5"/>
        <v>агрегати не працюють</v>
      </c>
      <c r="O7591" s="30" t="str">
        <f t="shared" si="6"/>
        <v/>
      </c>
      <c r="P7591" s="30" t="str">
        <f t="shared" si="7"/>
        <v/>
      </c>
      <c r="Q7591" s="30" t="str">
        <f t="shared" si="8"/>
        <v/>
      </c>
      <c r="R7591" s="30" t="str">
        <f t="shared" si="9"/>
        <v/>
      </c>
      <c r="S7591" s="30" t="str">
        <f t="shared" si="10"/>
        <v/>
      </c>
      <c r="T7591" s="30" t="str">
        <f t="shared" si="11"/>
        <v/>
      </c>
      <c r="U7591" s="30" t="str">
        <f t="shared" si="12"/>
        <v/>
      </c>
    </row>
    <row r="7592" spans="2:21" ht="15.75" customHeight="1" x14ac:dyDescent="0.25">
      <c r="B7592" s="49" t="s">
        <v>396</v>
      </c>
      <c r="C7592" s="50" t="s">
        <v>408</v>
      </c>
      <c r="D7592" s="51" t="s">
        <v>72</v>
      </c>
      <c r="E7592" s="30">
        <v>1559</v>
      </c>
      <c r="F7592" s="30">
        <v>1</v>
      </c>
      <c r="G7592" s="30">
        <v>51491</v>
      </c>
      <c r="H7592" s="30">
        <v>0</v>
      </c>
      <c r="I7592" s="30">
        <v>1</v>
      </c>
      <c r="J7592" s="30">
        <f t="shared" si="3"/>
        <v>0</v>
      </c>
      <c r="K7592" s="30">
        <v>1</v>
      </c>
      <c r="L7592" s="30">
        <f t="shared" si="4"/>
        <v>0</v>
      </c>
      <c r="M7592" s="52" t="str">
        <f t="shared" si="5"/>
        <v>OK</v>
      </c>
      <c r="O7592" s="30" t="str">
        <f t="shared" si="6"/>
        <v/>
      </c>
      <c r="P7592" s="30" t="str">
        <f t="shared" si="7"/>
        <v/>
      </c>
      <c r="Q7592" s="30">
        <f t="shared" si="8"/>
        <v>1559</v>
      </c>
      <c r="R7592" s="30">
        <f t="shared" si="9"/>
        <v>51491</v>
      </c>
      <c r="S7592" s="30">
        <f t="shared" si="10"/>
        <v>61536.894100000005</v>
      </c>
      <c r="T7592" s="30">
        <f t="shared" si="11"/>
        <v>61536.894100000005</v>
      </c>
      <c r="U7592" s="30">
        <f t="shared" si="12"/>
        <v>95936017.901900008</v>
      </c>
    </row>
    <row r="7593" spans="2:21" ht="15.75" customHeight="1" x14ac:dyDescent="0.25">
      <c r="B7593" s="49" t="s">
        <v>396</v>
      </c>
      <c r="C7593" s="50" t="s">
        <v>408</v>
      </c>
      <c r="D7593" s="51" t="s">
        <v>73</v>
      </c>
      <c r="E7593" s="30">
        <v>0</v>
      </c>
      <c r="F7593" s="30">
        <f t="shared" si="1"/>
        <v>1</v>
      </c>
      <c r="G7593" s="30">
        <v>0</v>
      </c>
      <c r="H7593" s="30">
        <f t="shared" si="2"/>
        <v>1</v>
      </c>
      <c r="I7593" s="30">
        <v>1</v>
      </c>
      <c r="J7593" s="30">
        <f t="shared" si="3"/>
        <v>0</v>
      </c>
      <c r="K7593" s="30">
        <v>0</v>
      </c>
      <c r="L7593" s="30">
        <f t="shared" si="4"/>
        <v>1</v>
      </c>
      <c r="M7593" s="52" t="str">
        <f t="shared" si="5"/>
        <v>агрегати не працюють</v>
      </c>
      <c r="O7593" s="30" t="str">
        <f t="shared" si="6"/>
        <v/>
      </c>
      <c r="P7593" s="30" t="str">
        <f t="shared" si="7"/>
        <v/>
      </c>
      <c r="Q7593" s="30" t="str">
        <f t="shared" si="8"/>
        <v/>
      </c>
      <c r="R7593" s="30" t="str">
        <f t="shared" si="9"/>
        <v/>
      </c>
      <c r="S7593" s="30" t="str">
        <f t="shared" si="10"/>
        <v/>
      </c>
      <c r="T7593" s="30" t="str">
        <f t="shared" si="11"/>
        <v/>
      </c>
      <c r="U7593" s="30" t="str">
        <f t="shared" si="12"/>
        <v/>
      </c>
    </row>
    <row r="7594" spans="2:21" ht="15.75" customHeight="1" x14ac:dyDescent="0.25">
      <c r="B7594" s="49" t="s">
        <v>396</v>
      </c>
      <c r="C7594" s="50" t="s">
        <v>408</v>
      </c>
      <c r="D7594" s="51" t="s">
        <v>74</v>
      </c>
      <c r="E7594" s="30">
        <v>1516</v>
      </c>
      <c r="F7594" s="30">
        <v>1</v>
      </c>
      <c r="G7594" s="30">
        <v>209154</v>
      </c>
      <c r="H7594" s="30">
        <v>1</v>
      </c>
      <c r="I7594" s="30">
        <v>1</v>
      </c>
      <c r="J7594" s="30">
        <f t="shared" si="3"/>
        <v>0</v>
      </c>
      <c r="K7594" s="30">
        <v>1</v>
      </c>
      <c r="L7594" s="30">
        <f t="shared" si="4"/>
        <v>0</v>
      </c>
      <c r="M7594" s="52" t="str">
        <f t="shared" si="5"/>
        <v>OK</v>
      </c>
      <c r="O7594" s="30" t="str">
        <f t="shared" si="6"/>
        <v/>
      </c>
      <c r="P7594" s="30" t="str">
        <f t="shared" si="7"/>
        <v/>
      </c>
      <c r="Q7594" s="30">
        <f t="shared" si="8"/>
        <v>1516</v>
      </c>
      <c r="R7594" s="30" t="str">
        <f t="shared" si="9"/>
        <v/>
      </c>
      <c r="S7594" s="30" t="str">
        <f t="shared" si="10"/>
        <v/>
      </c>
      <c r="T7594" s="30">
        <f t="shared" si="11"/>
        <v>209154</v>
      </c>
      <c r="U7594" s="30">
        <f t="shared" si="12"/>
        <v>317077464</v>
      </c>
    </row>
    <row r="7595" spans="2:21" ht="15.75" customHeight="1" x14ac:dyDescent="0.25">
      <c r="B7595" s="49" t="s">
        <v>396</v>
      </c>
      <c r="C7595" s="50" t="s">
        <v>408</v>
      </c>
      <c r="D7595" s="51" t="s">
        <v>75</v>
      </c>
      <c r="E7595" s="30">
        <v>0</v>
      </c>
      <c r="F7595" s="30">
        <f t="shared" si="1"/>
        <v>1</v>
      </c>
      <c r="G7595" s="30">
        <v>0</v>
      </c>
      <c r="H7595" s="30">
        <f t="shared" si="2"/>
        <v>1</v>
      </c>
      <c r="I7595" s="30">
        <v>1</v>
      </c>
      <c r="J7595" s="30">
        <f t="shared" si="3"/>
        <v>0</v>
      </c>
      <c r="K7595" s="30">
        <v>0</v>
      </c>
      <c r="L7595" s="30">
        <f t="shared" si="4"/>
        <v>1</v>
      </c>
      <c r="M7595" s="52" t="str">
        <f t="shared" si="5"/>
        <v>агрегати не працюють</v>
      </c>
      <c r="O7595" s="30" t="str">
        <f t="shared" si="6"/>
        <v/>
      </c>
      <c r="P7595" s="30" t="str">
        <f t="shared" si="7"/>
        <v/>
      </c>
      <c r="Q7595" s="30" t="str">
        <f t="shared" si="8"/>
        <v/>
      </c>
      <c r="R7595" s="30" t="str">
        <f t="shared" si="9"/>
        <v/>
      </c>
      <c r="S7595" s="30" t="str">
        <f t="shared" si="10"/>
        <v/>
      </c>
      <c r="T7595" s="30" t="str">
        <f t="shared" si="11"/>
        <v/>
      </c>
      <c r="U7595" s="30" t="str">
        <f t="shared" si="12"/>
        <v/>
      </c>
    </row>
    <row r="7596" spans="2:21" ht="15.75" customHeight="1" x14ac:dyDescent="0.25">
      <c r="B7596" s="49" t="s">
        <v>396</v>
      </c>
      <c r="C7596" s="50" t="s">
        <v>408</v>
      </c>
      <c r="D7596" s="51" t="s">
        <v>76</v>
      </c>
      <c r="E7596" s="30">
        <v>0</v>
      </c>
      <c r="F7596" s="30">
        <f t="shared" si="1"/>
        <v>1</v>
      </c>
      <c r="G7596" s="30">
        <v>0</v>
      </c>
      <c r="H7596" s="30">
        <f t="shared" si="2"/>
        <v>1</v>
      </c>
      <c r="I7596" s="30">
        <v>1</v>
      </c>
      <c r="J7596" s="30">
        <f t="shared" si="3"/>
        <v>0</v>
      </c>
      <c r="K7596" s="30">
        <v>0</v>
      </c>
      <c r="L7596" s="30">
        <f t="shared" si="4"/>
        <v>1</v>
      </c>
      <c r="M7596" s="52" t="str">
        <f t="shared" si="5"/>
        <v>агрегати не працюють</v>
      </c>
      <c r="O7596" s="30" t="str">
        <f t="shared" si="6"/>
        <v/>
      </c>
      <c r="P7596" s="30" t="str">
        <f t="shared" si="7"/>
        <v/>
      </c>
      <c r="Q7596" s="30" t="str">
        <f t="shared" si="8"/>
        <v/>
      </c>
      <c r="R7596" s="30" t="str">
        <f t="shared" si="9"/>
        <v/>
      </c>
      <c r="S7596" s="30" t="str">
        <f t="shared" si="10"/>
        <v/>
      </c>
      <c r="T7596" s="30" t="str">
        <f t="shared" si="11"/>
        <v/>
      </c>
      <c r="U7596" s="30" t="str">
        <f t="shared" si="12"/>
        <v/>
      </c>
    </row>
    <row r="7597" spans="2:21" ht="15.75" customHeight="1" x14ac:dyDescent="0.25">
      <c r="B7597" s="49" t="s">
        <v>396</v>
      </c>
      <c r="C7597" s="50" t="s">
        <v>408</v>
      </c>
      <c r="D7597" s="51" t="s">
        <v>77</v>
      </c>
      <c r="E7597" s="30">
        <v>0</v>
      </c>
      <c r="F7597" s="30">
        <f t="shared" si="1"/>
        <v>1</v>
      </c>
      <c r="G7597" s="30">
        <v>0</v>
      </c>
      <c r="H7597" s="30">
        <f t="shared" si="2"/>
        <v>1</v>
      </c>
      <c r="I7597" s="30">
        <v>1</v>
      </c>
      <c r="J7597" s="30">
        <f t="shared" si="3"/>
        <v>0</v>
      </c>
      <c r="K7597" s="30">
        <v>0</v>
      </c>
      <c r="L7597" s="30">
        <f t="shared" si="4"/>
        <v>1</v>
      </c>
      <c r="M7597" s="52" t="str">
        <f t="shared" si="5"/>
        <v>агрегати не працюють</v>
      </c>
      <c r="O7597" s="30" t="str">
        <f t="shared" si="6"/>
        <v/>
      </c>
      <c r="P7597" s="30" t="str">
        <f t="shared" si="7"/>
        <v/>
      </c>
      <c r="Q7597" s="30" t="str">
        <f t="shared" si="8"/>
        <v/>
      </c>
      <c r="R7597" s="30" t="str">
        <f t="shared" si="9"/>
        <v/>
      </c>
      <c r="S7597" s="30" t="str">
        <f t="shared" si="10"/>
        <v/>
      </c>
      <c r="T7597" s="30" t="str">
        <f t="shared" si="11"/>
        <v/>
      </c>
      <c r="U7597" s="30" t="str">
        <f t="shared" si="12"/>
        <v/>
      </c>
    </row>
    <row r="7598" spans="2:21" ht="15.75" customHeight="1" x14ac:dyDescent="0.25">
      <c r="B7598" s="49" t="s">
        <v>396</v>
      </c>
      <c r="C7598" s="50" t="s">
        <v>408</v>
      </c>
      <c r="D7598" s="51" t="s">
        <v>78</v>
      </c>
      <c r="E7598" s="30">
        <v>0</v>
      </c>
      <c r="F7598" s="30">
        <f t="shared" si="1"/>
        <v>1</v>
      </c>
      <c r="G7598" s="30">
        <v>0</v>
      </c>
      <c r="H7598" s="30">
        <f t="shared" si="2"/>
        <v>1</v>
      </c>
      <c r="I7598" s="30">
        <v>1</v>
      </c>
      <c r="J7598" s="30">
        <f t="shared" si="3"/>
        <v>0</v>
      </c>
      <c r="K7598" s="30">
        <v>0</v>
      </c>
      <c r="L7598" s="30">
        <f t="shared" si="4"/>
        <v>1</v>
      </c>
      <c r="M7598" s="52" t="str">
        <f t="shared" si="5"/>
        <v>агрегати не працюють</v>
      </c>
      <c r="O7598" s="30" t="str">
        <f t="shared" si="6"/>
        <v/>
      </c>
      <c r="P7598" s="30" t="str">
        <f t="shared" si="7"/>
        <v/>
      </c>
      <c r="Q7598" s="30" t="str">
        <f t="shared" si="8"/>
        <v/>
      </c>
      <c r="R7598" s="30" t="str">
        <f t="shared" si="9"/>
        <v/>
      </c>
      <c r="S7598" s="30" t="str">
        <f t="shared" si="10"/>
        <v/>
      </c>
      <c r="T7598" s="30" t="str">
        <f t="shared" si="11"/>
        <v/>
      </c>
      <c r="U7598" s="30" t="str">
        <f t="shared" si="12"/>
        <v/>
      </c>
    </row>
    <row r="7599" spans="2:21" ht="15.75" customHeight="1" x14ac:dyDescent="0.25">
      <c r="B7599" s="49" t="s">
        <v>396</v>
      </c>
      <c r="C7599" s="50" t="s">
        <v>408</v>
      </c>
      <c r="D7599" s="51" t="s">
        <v>79</v>
      </c>
      <c r="E7599" s="30">
        <v>934</v>
      </c>
      <c r="F7599" s="30">
        <v>0</v>
      </c>
      <c r="G7599" s="30">
        <v>242269</v>
      </c>
      <c r="H7599" s="30">
        <v>1</v>
      </c>
      <c r="I7599" s="30">
        <v>1</v>
      </c>
      <c r="J7599" s="30">
        <f t="shared" si="3"/>
        <v>0</v>
      </c>
      <c r="K7599" s="30">
        <v>1</v>
      </c>
      <c r="L7599" s="30">
        <f t="shared" si="4"/>
        <v>0</v>
      </c>
      <c r="M7599" s="52" t="str">
        <f t="shared" si="5"/>
        <v>OK</v>
      </c>
      <c r="O7599" s="30">
        <f t="shared" si="6"/>
        <v>934</v>
      </c>
      <c r="P7599" s="30">
        <f t="shared" si="7"/>
        <v>873.47680000000003</v>
      </c>
      <c r="Q7599" s="30">
        <f t="shared" si="8"/>
        <v>873.47680000000003</v>
      </c>
      <c r="R7599" s="30" t="str">
        <f t="shared" si="9"/>
        <v/>
      </c>
      <c r="S7599" s="30" t="str">
        <f t="shared" si="10"/>
        <v/>
      </c>
      <c r="T7599" s="30">
        <f t="shared" si="11"/>
        <v>242269</v>
      </c>
      <c r="U7599" s="30">
        <f t="shared" si="12"/>
        <v>211616350.8592</v>
      </c>
    </row>
    <row r="7600" spans="2:21" ht="15.75" customHeight="1" x14ac:dyDescent="0.25">
      <c r="B7600" s="49" t="s">
        <v>396</v>
      </c>
      <c r="C7600" s="50" t="s">
        <v>408</v>
      </c>
      <c r="D7600" s="51" t="s">
        <v>80</v>
      </c>
      <c r="E7600" s="30">
        <v>1617</v>
      </c>
      <c r="F7600" s="30">
        <v>1</v>
      </c>
      <c r="G7600" s="30">
        <v>223532</v>
      </c>
      <c r="H7600" s="30">
        <v>1</v>
      </c>
      <c r="I7600" s="30">
        <v>1</v>
      </c>
      <c r="J7600" s="30">
        <f t="shared" si="3"/>
        <v>0</v>
      </c>
      <c r="K7600" s="30">
        <v>1</v>
      </c>
      <c r="L7600" s="30">
        <f t="shared" si="4"/>
        <v>0</v>
      </c>
      <c r="M7600" s="52" t="str">
        <f t="shared" si="5"/>
        <v>OK</v>
      </c>
      <c r="O7600" s="30" t="str">
        <f t="shared" si="6"/>
        <v/>
      </c>
      <c r="P7600" s="30" t="str">
        <f t="shared" si="7"/>
        <v/>
      </c>
      <c r="Q7600" s="30">
        <f t="shared" si="8"/>
        <v>1617</v>
      </c>
      <c r="R7600" s="30" t="str">
        <f t="shared" si="9"/>
        <v/>
      </c>
      <c r="S7600" s="30" t="str">
        <f t="shared" si="10"/>
        <v/>
      </c>
      <c r="T7600" s="30">
        <f t="shared" si="11"/>
        <v>223532</v>
      </c>
      <c r="U7600" s="30">
        <f t="shared" si="12"/>
        <v>361451244</v>
      </c>
    </row>
    <row r="7601" spans="2:21" ht="15.75" customHeight="1" x14ac:dyDescent="0.25">
      <c r="B7601" s="49" t="s">
        <v>396</v>
      </c>
      <c r="C7601" s="50" t="s">
        <v>408</v>
      </c>
      <c r="D7601" s="51" t="s">
        <v>81</v>
      </c>
      <c r="E7601" s="30">
        <v>0</v>
      </c>
      <c r="F7601" s="30">
        <f t="shared" si="1"/>
        <v>1</v>
      </c>
      <c r="G7601" s="30">
        <v>0</v>
      </c>
      <c r="H7601" s="30">
        <f t="shared" si="2"/>
        <v>1</v>
      </c>
      <c r="I7601" s="30">
        <v>1</v>
      </c>
      <c r="J7601" s="30">
        <f t="shared" si="3"/>
        <v>0</v>
      </c>
      <c r="K7601" s="30">
        <v>0</v>
      </c>
      <c r="L7601" s="30">
        <f t="shared" si="4"/>
        <v>1</v>
      </c>
      <c r="M7601" s="52" t="str">
        <f t="shared" si="5"/>
        <v>агрегати не працюють</v>
      </c>
      <c r="O7601" s="30" t="str">
        <f t="shared" si="6"/>
        <v/>
      </c>
      <c r="P7601" s="30" t="str">
        <f t="shared" si="7"/>
        <v/>
      </c>
      <c r="Q7601" s="30" t="str">
        <f t="shared" si="8"/>
        <v/>
      </c>
      <c r="R7601" s="30" t="str">
        <f t="shared" si="9"/>
        <v/>
      </c>
      <c r="S7601" s="30" t="str">
        <f t="shared" si="10"/>
        <v/>
      </c>
      <c r="T7601" s="30" t="str">
        <f t="shared" si="11"/>
        <v/>
      </c>
      <c r="U7601" s="30" t="str">
        <f t="shared" si="12"/>
        <v/>
      </c>
    </row>
    <row r="7602" spans="2:21" ht="15.75" customHeight="1" x14ac:dyDescent="0.25">
      <c r="B7602" s="49" t="s">
        <v>396</v>
      </c>
      <c r="C7602" s="50" t="s">
        <v>408</v>
      </c>
      <c r="D7602" s="51" t="s">
        <v>82</v>
      </c>
      <c r="E7602" s="30">
        <v>1208</v>
      </c>
      <c r="F7602" s="30">
        <v>0</v>
      </c>
      <c r="G7602" s="30">
        <v>256299</v>
      </c>
      <c r="H7602" s="30">
        <v>0</v>
      </c>
      <c r="I7602" s="30">
        <v>1</v>
      </c>
      <c r="J7602" s="30">
        <f t="shared" si="3"/>
        <v>0</v>
      </c>
      <c r="K7602" s="30">
        <v>1</v>
      </c>
      <c r="L7602" s="30">
        <f t="shared" si="4"/>
        <v>0</v>
      </c>
      <c r="M7602" s="52" t="str">
        <f t="shared" si="5"/>
        <v>OK</v>
      </c>
      <c r="O7602" s="30">
        <f t="shared" si="6"/>
        <v>1208</v>
      </c>
      <c r="P7602" s="30">
        <f t="shared" si="7"/>
        <v>1129.7216000000001</v>
      </c>
      <c r="Q7602" s="30">
        <f t="shared" si="8"/>
        <v>1129.7216000000001</v>
      </c>
      <c r="R7602" s="30">
        <f t="shared" si="9"/>
        <v>256299</v>
      </c>
      <c r="S7602" s="30">
        <f t="shared" si="10"/>
        <v>306302.93489999999</v>
      </c>
      <c r="T7602" s="30">
        <f t="shared" si="11"/>
        <v>306302.93489999999</v>
      </c>
      <c r="U7602" s="30">
        <f t="shared" si="12"/>
        <v>346037041.69992387</v>
      </c>
    </row>
    <row r="7603" spans="2:21" ht="15.75" customHeight="1" x14ac:dyDescent="0.25">
      <c r="B7603" s="49" t="s">
        <v>396</v>
      </c>
      <c r="C7603" s="50" t="s">
        <v>408</v>
      </c>
      <c r="D7603" s="51" t="s">
        <v>83</v>
      </c>
      <c r="E7603" s="30">
        <v>0</v>
      </c>
      <c r="F7603" s="30">
        <f t="shared" si="1"/>
        <v>1</v>
      </c>
      <c r="G7603" s="30">
        <v>0</v>
      </c>
      <c r="H7603" s="30">
        <f t="shared" si="2"/>
        <v>1</v>
      </c>
      <c r="I7603" s="30">
        <v>1</v>
      </c>
      <c r="J7603" s="30">
        <f t="shared" si="3"/>
        <v>0</v>
      </c>
      <c r="K7603" s="30">
        <v>0</v>
      </c>
      <c r="L7603" s="30">
        <f t="shared" si="4"/>
        <v>1</v>
      </c>
      <c r="M7603" s="52" t="str">
        <f t="shared" si="5"/>
        <v>агрегати не працюють</v>
      </c>
      <c r="O7603" s="30" t="str">
        <f t="shared" si="6"/>
        <v/>
      </c>
      <c r="P7603" s="30" t="str">
        <f t="shared" si="7"/>
        <v/>
      </c>
      <c r="Q7603" s="30" t="str">
        <f t="shared" si="8"/>
        <v/>
      </c>
      <c r="R7603" s="30" t="str">
        <f t="shared" si="9"/>
        <v/>
      </c>
      <c r="S7603" s="30" t="str">
        <f t="shared" si="10"/>
        <v/>
      </c>
      <c r="T7603" s="30" t="str">
        <f t="shared" si="11"/>
        <v/>
      </c>
      <c r="U7603" s="30" t="str">
        <f t="shared" si="12"/>
        <v/>
      </c>
    </row>
    <row r="7604" spans="2:21" ht="15.75" customHeight="1" x14ac:dyDescent="0.25">
      <c r="B7604" s="49" t="s">
        <v>396</v>
      </c>
      <c r="C7604" s="50" t="s">
        <v>409</v>
      </c>
      <c r="D7604" s="51" t="s">
        <v>60</v>
      </c>
      <c r="E7604" s="30">
        <v>682</v>
      </c>
      <c r="F7604" s="30">
        <v>0</v>
      </c>
      <c r="G7604" s="30">
        <v>243918</v>
      </c>
      <c r="H7604" s="30">
        <v>0</v>
      </c>
      <c r="I7604" s="30">
        <v>1</v>
      </c>
      <c r="J7604" s="30">
        <f t="shared" si="3"/>
        <v>0</v>
      </c>
      <c r="K7604" s="30">
        <v>1</v>
      </c>
      <c r="L7604" s="30">
        <f t="shared" si="4"/>
        <v>0</v>
      </c>
      <c r="M7604" s="52" t="str">
        <f t="shared" si="5"/>
        <v>OK</v>
      </c>
      <c r="O7604" s="30">
        <f t="shared" si="6"/>
        <v>682</v>
      </c>
      <c r="P7604" s="30">
        <f t="shared" si="7"/>
        <v>637.80640000000005</v>
      </c>
      <c r="Q7604" s="30">
        <f t="shared" si="8"/>
        <v>637.80640000000005</v>
      </c>
      <c r="R7604" s="30">
        <f t="shared" si="9"/>
        <v>243918</v>
      </c>
      <c r="S7604" s="30">
        <f t="shared" si="10"/>
        <v>291506.40179999999</v>
      </c>
      <c r="T7604" s="30">
        <f t="shared" si="11"/>
        <v>291506.40179999999</v>
      </c>
      <c r="U7604" s="30">
        <f t="shared" si="12"/>
        <v>185924648.70901152</v>
      </c>
    </row>
    <row r="7605" spans="2:21" ht="15.75" customHeight="1" x14ac:dyDescent="0.25">
      <c r="B7605" s="49" t="s">
        <v>396</v>
      </c>
      <c r="C7605" s="50" t="s">
        <v>409</v>
      </c>
      <c r="D7605" s="51" t="s">
        <v>61</v>
      </c>
      <c r="E7605" s="30">
        <v>1639</v>
      </c>
      <c r="F7605" s="30">
        <v>0</v>
      </c>
      <c r="G7605" s="30">
        <v>289295</v>
      </c>
      <c r="H7605" s="30">
        <v>0</v>
      </c>
      <c r="I7605" s="30">
        <v>1</v>
      </c>
      <c r="J7605" s="30">
        <f t="shared" si="3"/>
        <v>0</v>
      </c>
      <c r="K7605" s="30">
        <v>1</v>
      </c>
      <c r="L7605" s="30">
        <f t="shared" si="4"/>
        <v>0</v>
      </c>
      <c r="M7605" s="52" t="str">
        <f t="shared" si="5"/>
        <v>OK</v>
      </c>
      <c r="O7605" s="30">
        <f t="shared" si="6"/>
        <v>1639</v>
      </c>
      <c r="P7605" s="30">
        <f t="shared" si="7"/>
        <v>1532.7927999999999</v>
      </c>
      <c r="Q7605" s="30">
        <f t="shared" si="8"/>
        <v>1532.7927999999999</v>
      </c>
      <c r="R7605" s="30">
        <f t="shared" si="9"/>
        <v>289295</v>
      </c>
      <c r="S7605" s="30">
        <f t="shared" si="10"/>
        <v>345736.45449999999</v>
      </c>
      <c r="T7605" s="30">
        <f t="shared" si="11"/>
        <v>345736.45449999999</v>
      </c>
      <c r="U7605" s="30">
        <f t="shared" si="12"/>
        <v>529942348.15512758</v>
      </c>
    </row>
    <row r="7606" spans="2:21" ht="15.75" customHeight="1" x14ac:dyDescent="0.25">
      <c r="B7606" s="49" t="s">
        <v>396</v>
      </c>
      <c r="C7606" s="50" t="s">
        <v>409</v>
      </c>
      <c r="D7606" s="51" t="s">
        <v>62</v>
      </c>
      <c r="E7606" s="30">
        <v>648</v>
      </c>
      <c r="F7606" s="30">
        <v>0</v>
      </c>
      <c r="G7606" s="30">
        <v>247577</v>
      </c>
      <c r="H7606" s="30">
        <v>1</v>
      </c>
      <c r="I7606" s="30">
        <v>1</v>
      </c>
      <c r="J7606" s="30">
        <f t="shared" si="3"/>
        <v>0</v>
      </c>
      <c r="K7606" s="30">
        <v>1</v>
      </c>
      <c r="L7606" s="30">
        <f t="shared" si="4"/>
        <v>0</v>
      </c>
      <c r="M7606" s="52" t="str">
        <f t="shared" si="5"/>
        <v>OK</v>
      </c>
      <c r="O7606" s="30">
        <f t="shared" si="6"/>
        <v>648</v>
      </c>
      <c r="P7606" s="30">
        <f t="shared" si="7"/>
        <v>606.00959999999998</v>
      </c>
      <c r="Q7606" s="30">
        <f t="shared" si="8"/>
        <v>606.00959999999998</v>
      </c>
      <c r="R7606" s="30" t="str">
        <f t="shared" si="9"/>
        <v/>
      </c>
      <c r="S7606" s="30" t="str">
        <f t="shared" si="10"/>
        <v/>
      </c>
      <c r="T7606" s="30">
        <f t="shared" si="11"/>
        <v>247577</v>
      </c>
      <c r="U7606" s="30">
        <f t="shared" si="12"/>
        <v>150034038.7392</v>
      </c>
    </row>
    <row r="7607" spans="2:21" ht="15.75" customHeight="1" x14ac:dyDescent="0.25">
      <c r="B7607" s="49" t="s">
        <v>396</v>
      </c>
      <c r="C7607" s="50" t="s">
        <v>409</v>
      </c>
      <c r="D7607" s="51" t="s">
        <v>63</v>
      </c>
      <c r="E7607" s="30">
        <v>0</v>
      </c>
      <c r="F7607" s="30">
        <f t="shared" si="1"/>
        <v>1</v>
      </c>
      <c r="G7607" s="30">
        <v>0</v>
      </c>
      <c r="H7607" s="30">
        <f t="shared" si="2"/>
        <v>1</v>
      </c>
      <c r="I7607" s="30">
        <v>1</v>
      </c>
      <c r="J7607" s="30">
        <f t="shared" si="3"/>
        <v>0</v>
      </c>
      <c r="K7607" s="30">
        <v>0</v>
      </c>
      <c r="L7607" s="30">
        <f t="shared" si="4"/>
        <v>1</v>
      </c>
      <c r="M7607" s="52" t="str">
        <f t="shared" si="5"/>
        <v>агрегати не працюють</v>
      </c>
      <c r="O7607" s="30" t="str">
        <f t="shared" si="6"/>
        <v/>
      </c>
      <c r="P7607" s="30" t="str">
        <f t="shared" si="7"/>
        <v/>
      </c>
      <c r="Q7607" s="30" t="str">
        <f t="shared" si="8"/>
        <v/>
      </c>
      <c r="R7607" s="30" t="str">
        <f t="shared" si="9"/>
        <v/>
      </c>
      <c r="S7607" s="30" t="str">
        <f t="shared" si="10"/>
        <v/>
      </c>
      <c r="T7607" s="30" t="str">
        <f t="shared" si="11"/>
        <v/>
      </c>
      <c r="U7607" s="30" t="str">
        <f t="shared" si="12"/>
        <v/>
      </c>
    </row>
    <row r="7608" spans="2:21" ht="15.75" customHeight="1" x14ac:dyDescent="0.25">
      <c r="B7608" s="49" t="s">
        <v>396</v>
      </c>
      <c r="C7608" s="50" t="s">
        <v>409</v>
      </c>
      <c r="D7608" s="51" t="s">
        <v>64</v>
      </c>
      <c r="E7608" s="30">
        <v>1416</v>
      </c>
      <c r="F7608" s="30">
        <v>1</v>
      </c>
      <c r="G7608" s="30">
        <v>111908</v>
      </c>
      <c r="H7608" s="30">
        <v>1</v>
      </c>
      <c r="I7608" s="30">
        <v>1</v>
      </c>
      <c r="J7608" s="30">
        <f t="shared" si="3"/>
        <v>0</v>
      </c>
      <c r="K7608" s="30">
        <v>1</v>
      </c>
      <c r="L7608" s="30">
        <f t="shared" si="4"/>
        <v>0</v>
      </c>
      <c r="M7608" s="52" t="str">
        <f t="shared" si="5"/>
        <v>OK</v>
      </c>
      <c r="O7608" s="30" t="str">
        <f t="shared" si="6"/>
        <v/>
      </c>
      <c r="P7608" s="30" t="str">
        <f t="shared" si="7"/>
        <v/>
      </c>
      <c r="Q7608" s="30">
        <f t="shared" si="8"/>
        <v>1416</v>
      </c>
      <c r="R7608" s="30" t="str">
        <f t="shared" si="9"/>
        <v/>
      </c>
      <c r="S7608" s="30" t="str">
        <f t="shared" si="10"/>
        <v/>
      </c>
      <c r="T7608" s="30">
        <f t="shared" si="11"/>
        <v>111908</v>
      </c>
      <c r="U7608" s="30">
        <f t="shared" si="12"/>
        <v>158461728</v>
      </c>
    </row>
    <row r="7609" spans="2:21" ht="15.75" customHeight="1" x14ac:dyDescent="0.25">
      <c r="B7609" s="49" t="s">
        <v>396</v>
      </c>
      <c r="C7609" s="50" t="s">
        <v>409</v>
      </c>
      <c r="D7609" s="51" t="s">
        <v>65</v>
      </c>
      <c r="E7609" s="30">
        <v>0</v>
      </c>
      <c r="F7609" s="30">
        <f t="shared" si="1"/>
        <v>1</v>
      </c>
      <c r="G7609" s="30">
        <v>0</v>
      </c>
      <c r="H7609" s="30">
        <f t="shared" si="2"/>
        <v>1</v>
      </c>
      <c r="I7609" s="30">
        <v>1</v>
      </c>
      <c r="J7609" s="30">
        <f t="shared" si="3"/>
        <v>0</v>
      </c>
      <c r="K7609" s="30">
        <v>0</v>
      </c>
      <c r="L7609" s="30">
        <f t="shared" si="4"/>
        <v>1</v>
      </c>
      <c r="M7609" s="52" t="str">
        <f t="shared" si="5"/>
        <v>агрегати не працюють</v>
      </c>
      <c r="O7609" s="30" t="str">
        <f t="shared" si="6"/>
        <v/>
      </c>
      <c r="P7609" s="30" t="str">
        <f t="shared" si="7"/>
        <v/>
      </c>
      <c r="Q7609" s="30" t="str">
        <f t="shared" si="8"/>
        <v/>
      </c>
      <c r="R7609" s="30" t="str">
        <f t="shared" si="9"/>
        <v/>
      </c>
      <c r="S7609" s="30" t="str">
        <f t="shared" si="10"/>
        <v/>
      </c>
      <c r="T7609" s="30" t="str">
        <f t="shared" si="11"/>
        <v/>
      </c>
      <c r="U7609" s="30" t="str">
        <f t="shared" si="12"/>
        <v/>
      </c>
    </row>
    <row r="7610" spans="2:21" ht="15.75" customHeight="1" x14ac:dyDescent="0.25">
      <c r="B7610" s="49" t="s">
        <v>396</v>
      </c>
      <c r="C7610" s="50" t="s">
        <v>409</v>
      </c>
      <c r="D7610" s="51" t="s">
        <v>66</v>
      </c>
      <c r="E7610" s="30">
        <v>0</v>
      </c>
      <c r="F7610" s="30">
        <f t="shared" si="1"/>
        <v>1</v>
      </c>
      <c r="G7610" s="30">
        <v>0</v>
      </c>
      <c r="H7610" s="30">
        <f t="shared" si="2"/>
        <v>1</v>
      </c>
      <c r="I7610" s="30">
        <v>1</v>
      </c>
      <c r="J7610" s="30">
        <f t="shared" si="3"/>
        <v>0</v>
      </c>
      <c r="K7610" s="30">
        <v>0</v>
      </c>
      <c r="L7610" s="30">
        <f t="shared" si="4"/>
        <v>1</v>
      </c>
      <c r="M7610" s="52" t="str">
        <f t="shared" si="5"/>
        <v>агрегати не працюють</v>
      </c>
      <c r="O7610" s="30" t="str">
        <f t="shared" si="6"/>
        <v/>
      </c>
      <c r="P7610" s="30" t="str">
        <f t="shared" si="7"/>
        <v/>
      </c>
      <c r="Q7610" s="30" t="str">
        <f t="shared" si="8"/>
        <v/>
      </c>
      <c r="R7610" s="30" t="str">
        <f t="shared" si="9"/>
        <v/>
      </c>
      <c r="S7610" s="30" t="str">
        <f t="shared" si="10"/>
        <v/>
      </c>
      <c r="T7610" s="30" t="str">
        <f t="shared" si="11"/>
        <v/>
      </c>
      <c r="U7610" s="30" t="str">
        <f t="shared" si="12"/>
        <v/>
      </c>
    </row>
    <row r="7611" spans="2:21" ht="15.75" customHeight="1" x14ac:dyDescent="0.25">
      <c r="B7611" s="49" t="s">
        <v>396</v>
      </c>
      <c r="C7611" s="50" t="s">
        <v>409</v>
      </c>
      <c r="D7611" s="51" t="s">
        <v>67</v>
      </c>
      <c r="E7611" s="30">
        <v>1868</v>
      </c>
      <c r="F7611" s="30">
        <v>0</v>
      </c>
      <c r="G7611" s="30">
        <v>196806</v>
      </c>
      <c r="H7611" s="30">
        <v>0</v>
      </c>
      <c r="I7611" s="30">
        <v>1</v>
      </c>
      <c r="J7611" s="30">
        <f t="shared" si="3"/>
        <v>0</v>
      </c>
      <c r="K7611" s="30">
        <v>1</v>
      </c>
      <c r="L7611" s="30">
        <f t="shared" si="4"/>
        <v>0</v>
      </c>
      <c r="M7611" s="52" t="str">
        <f t="shared" si="5"/>
        <v>OK</v>
      </c>
      <c r="O7611" s="30">
        <f t="shared" si="6"/>
        <v>1868</v>
      </c>
      <c r="P7611" s="30">
        <f t="shared" si="7"/>
        <v>1746.9536000000001</v>
      </c>
      <c r="Q7611" s="30">
        <f t="shared" si="8"/>
        <v>1746.9536000000001</v>
      </c>
      <c r="R7611" s="30">
        <f t="shared" si="9"/>
        <v>196806</v>
      </c>
      <c r="S7611" s="30">
        <f t="shared" si="10"/>
        <v>235202.85060000001</v>
      </c>
      <c r="T7611" s="30">
        <f t="shared" si="11"/>
        <v>235202.85060000001</v>
      </c>
      <c r="U7611" s="30">
        <f t="shared" si="12"/>
        <v>410888466.5859322</v>
      </c>
    </row>
    <row r="7612" spans="2:21" ht="15.75" customHeight="1" x14ac:dyDescent="0.25">
      <c r="B7612" s="49" t="s">
        <v>396</v>
      </c>
      <c r="C7612" s="50" t="s">
        <v>409</v>
      </c>
      <c r="D7612" s="51" t="s">
        <v>68</v>
      </c>
      <c r="E7612" s="30">
        <v>1658</v>
      </c>
      <c r="F7612" s="30">
        <v>0</v>
      </c>
      <c r="G7612" s="30">
        <v>243922</v>
      </c>
      <c r="H7612" s="30">
        <v>1</v>
      </c>
      <c r="I7612" s="30">
        <v>1</v>
      </c>
      <c r="J7612" s="30">
        <f t="shared" si="3"/>
        <v>0</v>
      </c>
      <c r="K7612" s="30">
        <v>1</v>
      </c>
      <c r="L7612" s="30">
        <f t="shared" si="4"/>
        <v>0</v>
      </c>
      <c r="M7612" s="52" t="str">
        <f t="shared" si="5"/>
        <v>OK</v>
      </c>
      <c r="O7612" s="30">
        <f t="shared" si="6"/>
        <v>1658</v>
      </c>
      <c r="P7612" s="30">
        <f t="shared" si="7"/>
        <v>1550.5616</v>
      </c>
      <c r="Q7612" s="30">
        <f t="shared" si="8"/>
        <v>1550.5616</v>
      </c>
      <c r="R7612" s="30" t="str">
        <f t="shared" si="9"/>
        <v/>
      </c>
      <c r="S7612" s="30" t="str">
        <f t="shared" si="10"/>
        <v/>
      </c>
      <c r="T7612" s="30">
        <f t="shared" si="11"/>
        <v>243922</v>
      </c>
      <c r="U7612" s="30">
        <f t="shared" si="12"/>
        <v>378216086.5952</v>
      </c>
    </row>
    <row r="7613" spans="2:21" ht="15.75" customHeight="1" x14ac:dyDescent="0.25">
      <c r="B7613" s="49" t="s">
        <v>396</v>
      </c>
      <c r="C7613" s="50" t="s">
        <v>409</v>
      </c>
      <c r="D7613" s="51" t="s">
        <v>69</v>
      </c>
      <c r="E7613" s="30">
        <v>1352</v>
      </c>
      <c r="F7613" s="30">
        <v>0</v>
      </c>
      <c r="G7613" s="30">
        <v>287137</v>
      </c>
      <c r="H7613" s="30">
        <v>0</v>
      </c>
      <c r="I7613" s="30">
        <v>1</v>
      </c>
      <c r="J7613" s="30">
        <f t="shared" si="3"/>
        <v>0</v>
      </c>
      <c r="K7613" s="30">
        <v>1</v>
      </c>
      <c r="L7613" s="30">
        <f t="shared" si="4"/>
        <v>0</v>
      </c>
      <c r="M7613" s="52" t="str">
        <f t="shared" si="5"/>
        <v>OK</v>
      </c>
      <c r="O7613" s="30">
        <f t="shared" si="6"/>
        <v>1352</v>
      </c>
      <c r="P7613" s="30">
        <f t="shared" si="7"/>
        <v>1264.3904</v>
      </c>
      <c r="Q7613" s="30">
        <f t="shared" si="8"/>
        <v>1264.3904</v>
      </c>
      <c r="R7613" s="30">
        <f t="shared" si="9"/>
        <v>287137</v>
      </c>
      <c r="S7613" s="30">
        <f t="shared" si="10"/>
        <v>343157.42869999999</v>
      </c>
      <c r="T7613" s="30">
        <f t="shared" si="11"/>
        <v>343157.42869999999</v>
      </c>
      <c r="U7613" s="30">
        <f t="shared" si="12"/>
        <v>433884958.53696448</v>
      </c>
    </row>
    <row r="7614" spans="2:21" ht="15.75" customHeight="1" x14ac:dyDescent="0.25">
      <c r="B7614" s="49" t="s">
        <v>396</v>
      </c>
      <c r="C7614" s="50" t="s">
        <v>409</v>
      </c>
      <c r="D7614" s="51" t="s">
        <v>70</v>
      </c>
      <c r="E7614" s="30">
        <v>0</v>
      </c>
      <c r="F7614" s="30">
        <f t="shared" si="1"/>
        <v>1</v>
      </c>
      <c r="G7614" s="30">
        <v>0</v>
      </c>
      <c r="H7614" s="30">
        <f t="shared" si="2"/>
        <v>1</v>
      </c>
      <c r="I7614" s="30">
        <v>1</v>
      </c>
      <c r="J7614" s="30">
        <f t="shared" si="3"/>
        <v>0</v>
      </c>
      <c r="K7614" s="30">
        <v>0</v>
      </c>
      <c r="L7614" s="30">
        <f t="shared" si="4"/>
        <v>1</v>
      </c>
      <c r="M7614" s="52" t="str">
        <f t="shared" si="5"/>
        <v>агрегати не працюють</v>
      </c>
      <c r="O7614" s="30" t="str">
        <f t="shared" si="6"/>
        <v/>
      </c>
      <c r="P7614" s="30" t="str">
        <f t="shared" si="7"/>
        <v/>
      </c>
      <c r="Q7614" s="30" t="str">
        <f t="shared" si="8"/>
        <v/>
      </c>
      <c r="R7614" s="30" t="str">
        <f t="shared" si="9"/>
        <v/>
      </c>
      <c r="S7614" s="30" t="str">
        <f t="shared" si="10"/>
        <v/>
      </c>
      <c r="T7614" s="30" t="str">
        <f t="shared" si="11"/>
        <v/>
      </c>
      <c r="U7614" s="30" t="str">
        <f t="shared" si="12"/>
        <v/>
      </c>
    </row>
    <row r="7615" spans="2:21" ht="15.75" customHeight="1" x14ac:dyDescent="0.25">
      <c r="B7615" s="49" t="s">
        <v>396</v>
      </c>
      <c r="C7615" s="50" t="s">
        <v>409</v>
      </c>
      <c r="D7615" s="51" t="s">
        <v>71</v>
      </c>
      <c r="E7615" s="30">
        <v>1500</v>
      </c>
      <c r="F7615" s="30">
        <v>1</v>
      </c>
      <c r="G7615" s="30">
        <v>67050</v>
      </c>
      <c r="H7615" s="30">
        <v>0</v>
      </c>
      <c r="I7615" s="30">
        <v>1</v>
      </c>
      <c r="J7615" s="30">
        <f t="shared" si="3"/>
        <v>0</v>
      </c>
      <c r="K7615" s="30">
        <v>1</v>
      </c>
      <c r="L7615" s="30">
        <f t="shared" si="4"/>
        <v>0</v>
      </c>
      <c r="M7615" s="52" t="str">
        <f t="shared" si="5"/>
        <v>OK</v>
      </c>
      <c r="O7615" s="30" t="str">
        <f t="shared" si="6"/>
        <v/>
      </c>
      <c r="P7615" s="30" t="str">
        <f t="shared" si="7"/>
        <v/>
      </c>
      <c r="Q7615" s="30">
        <f t="shared" si="8"/>
        <v>1500</v>
      </c>
      <c r="R7615" s="30">
        <f t="shared" si="9"/>
        <v>67050</v>
      </c>
      <c r="S7615" s="30">
        <f t="shared" si="10"/>
        <v>80131.455000000002</v>
      </c>
      <c r="T7615" s="30">
        <f t="shared" si="11"/>
        <v>80131.455000000002</v>
      </c>
      <c r="U7615" s="30">
        <f t="shared" si="12"/>
        <v>120197182.5</v>
      </c>
    </row>
    <row r="7616" spans="2:21" ht="15.75" customHeight="1" x14ac:dyDescent="0.25">
      <c r="B7616" s="49" t="s">
        <v>396</v>
      </c>
      <c r="C7616" s="50" t="s">
        <v>409</v>
      </c>
      <c r="D7616" s="51" t="s">
        <v>72</v>
      </c>
      <c r="E7616" s="30">
        <v>335</v>
      </c>
      <c r="F7616" s="30">
        <v>1</v>
      </c>
      <c r="G7616" s="30">
        <v>82399</v>
      </c>
      <c r="H7616" s="30">
        <v>1</v>
      </c>
      <c r="I7616" s="30">
        <v>1</v>
      </c>
      <c r="J7616" s="30">
        <f t="shared" si="3"/>
        <v>0</v>
      </c>
      <c r="K7616" s="30">
        <v>1</v>
      </c>
      <c r="L7616" s="30">
        <f t="shared" si="4"/>
        <v>0</v>
      </c>
      <c r="M7616" s="52" t="str">
        <f t="shared" si="5"/>
        <v>OK</v>
      </c>
      <c r="O7616" s="30" t="str">
        <f t="shared" si="6"/>
        <v/>
      </c>
      <c r="P7616" s="30" t="str">
        <f t="shared" si="7"/>
        <v/>
      </c>
      <c r="Q7616" s="30">
        <f t="shared" si="8"/>
        <v>335</v>
      </c>
      <c r="R7616" s="30" t="str">
        <f t="shared" si="9"/>
        <v/>
      </c>
      <c r="S7616" s="30" t="str">
        <f t="shared" si="10"/>
        <v/>
      </c>
      <c r="T7616" s="30">
        <f t="shared" si="11"/>
        <v>82399</v>
      </c>
      <c r="U7616" s="30">
        <f t="shared" si="12"/>
        <v>27603665</v>
      </c>
    </row>
    <row r="7617" spans="2:21" ht="15.75" customHeight="1" x14ac:dyDescent="0.25">
      <c r="B7617" s="49" t="s">
        <v>396</v>
      </c>
      <c r="C7617" s="50" t="s">
        <v>409</v>
      </c>
      <c r="D7617" s="51" t="s">
        <v>73</v>
      </c>
      <c r="E7617" s="30">
        <v>0</v>
      </c>
      <c r="F7617" s="30">
        <f t="shared" si="1"/>
        <v>1</v>
      </c>
      <c r="G7617" s="30">
        <v>0</v>
      </c>
      <c r="H7617" s="30">
        <f t="shared" si="2"/>
        <v>1</v>
      </c>
      <c r="I7617" s="30">
        <v>1</v>
      </c>
      <c r="J7617" s="30">
        <f t="shared" si="3"/>
        <v>0</v>
      </c>
      <c r="K7617" s="30">
        <v>0</v>
      </c>
      <c r="L7617" s="30">
        <f t="shared" si="4"/>
        <v>1</v>
      </c>
      <c r="M7617" s="52" t="str">
        <f t="shared" si="5"/>
        <v>агрегати не працюють</v>
      </c>
      <c r="O7617" s="30" t="str">
        <f t="shared" si="6"/>
        <v/>
      </c>
      <c r="P7617" s="30" t="str">
        <f t="shared" si="7"/>
        <v/>
      </c>
      <c r="Q7617" s="30" t="str">
        <f t="shared" si="8"/>
        <v/>
      </c>
      <c r="R7617" s="30" t="str">
        <f t="shared" si="9"/>
        <v/>
      </c>
      <c r="S7617" s="30" t="str">
        <f t="shared" si="10"/>
        <v/>
      </c>
      <c r="T7617" s="30" t="str">
        <f t="shared" si="11"/>
        <v/>
      </c>
      <c r="U7617" s="30" t="str">
        <f t="shared" si="12"/>
        <v/>
      </c>
    </row>
    <row r="7618" spans="2:21" ht="15.75" customHeight="1" x14ac:dyDescent="0.25">
      <c r="B7618" s="49" t="s">
        <v>396</v>
      </c>
      <c r="C7618" s="50" t="s">
        <v>409</v>
      </c>
      <c r="D7618" s="51" t="s">
        <v>74</v>
      </c>
      <c r="E7618" s="30">
        <v>0</v>
      </c>
      <c r="F7618" s="30">
        <f t="shared" si="1"/>
        <v>1</v>
      </c>
      <c r="G7618" s="30">
        <v>0</v>
      </c>
      <c r="H7618" s="30">
        <f t="shared" si="2"/>
        <v>1</v>
      </c>
      <c r="I7618" s="30">
        <v>1</v>
      </c>
      <c r="J7618" s="30">
        <f t="shared" si="3"/>
        <v>0</v>
      </c>
      <c r="K7618" s="30">
        <v>0</v>
      </c>
      <c r="L7618" s="30">
        <f t="shared" si="4"/>
        <v>1</v>
      </c>
      <c r="M7618" s="52" t="str">
        <f t="shared" si="5"/>
        <v>агрегати не працюють</v>
      </c>
      <c r="O7618" s="30" t="str">
        <f t="shared" si="6"/>
        <v/>
      </c>
      <c r="P7618" s="30" t="str">
        <f t="shared" si="7"/>
        <v/>
      </c>
      <c r="Q7618" s="30" t="str">
        <f t="shared" si="8"/>
        <v/>
      </c>
      <c r="R7618" s="30" t="str">
        <f t="shared" si="9"/>
        <v/>
      </c>
      <c r="S7618" s="30" t="str">
        <f t="shared" si="10"/>
        <v/>
      </c>
      <c r="T7618" s="30" t="str">
        <f t="shared" si="11"/>
        <v/>
      </c>
      <c r="U7618" s="30" t="str">
        <f t="shared" si="12"/>
        <v/>
      </c>
    </row>
    <row r="7619" spans="2:21" ht="15.75" customHeight="1" x14ac:dyDescent="0.25">
      <c r="B7619" s="49" t="s">
        <v>396</v>
      </c>
      <c r="C7619" s="50" t="s">
        <v>409</v>
      </c>
      <c r="D7619" s="51" t="s">
        <v>75</v>
      </c>
      <c r="E7619" s="30">
        <v>1257</v>
      </c>
      <c r="F7619" s="30">
        <v>1</v>
      </c>
      <c r="G7619" s="30">
        <v>223043</v>
      </c>
      <c r="H7619" s="30">
        <v>0</v>
      </c>
      <c r="I7619" s="30">
        <v>1</v>
      </c>
      <c r="J7619" s="30">
        <f t="shared" si="3"/>
        <v>0</v>
      </c>
      <c r="K7619" s="30">
        <v>1</v>
      </c>
      <c r="L7619" s="30">
        <f t="shared" si="4"/>
        <v>0</v>
      </c>
      <c r="M7619" s="52" t="str">
        <f t="shared" si="5"/>
        <v>OK</v>
      </c>
      <c r="O7619" s="30" t="str">
        <f t="shared" si="6"/>
        <v/>
      </c>
      <c r="P7619" s="30" t="str">
        <f t="shared" si="7"/>
        <v/>
      </c>
      <c r="Q7619" s="30">
        <f t="shared" si="8"/>
        <v>1257</v>
      </c>
      <c r="R7619" s="30">
        <f t="shared" si="9"/>
        <v>223043</v>
      </c>
      <c r="S7619" s="30">
        <f t="shared" si="10"/>
        <v>266558.68930000003</v>
      </c>
      <c r="T7619" s="30">
        <f t="shared" si="11"/>
        <v>266558.68930000003</v>
      </c>
      <c r="U7619" s="30">
        <f t="shared" si="12"/>
        <v>335064272.4501</v>
      </c>
    </row>
    <row r="7620" spans="2:21" ht="15.75" customHeight="1" x14ac:dyDescent="0.25">
      <c r="B7620" s="49" t="s">
        <v>396</v>
      </c>
      <c r="C7620" s="50" t="s">
        <v>409</v>
      </c>
      <c r="D7620" s="51" t="s">
        <v>76</v>
      </c>
      <c r="E7620" s="30">
        <v>900</v>
      </c>
      <c r="F7620" s="30">
        <v>0</v>
      </c>
      <c r="G7620" s="30">
        <v>189642</v>
      </c>
      <c r="H7620" s="30">
        <v>0</v>
      </c>
      <c r="I7620" s="30">
        <v>1</v>
      </c>
      <c r="J7620" s="30">
        <f t="shared" si="3"/>
        <v>0</v>
      </c>
      <c r="K7620" s="30">
        <v>1</v>
      </c>
      <c r="L7620" s="30">
        <f t="shared" si="4"/>
        <v>0</v>
      </c>
      <c r="M7620" s="52" t="str">
        <f t="shared" si="5"/>
        <v>OK</v>
      </c>
      <c r="O7620" s="30">
        <f t="shared" si="6"/>
        <v>900</v>
      </c>
      <c r="P7620" s="30">
        <f t="shared" si="7"/>
        <v>841.68000000000006</v>
      </c>
      <c r="Q7620" s="30">
        <f t="shared" si="8"/>
        <v>841.68000000000006</v>
      </c>
      <c r="R7620" s="30">
        <f t="shared" si="9"/>
        <v>189642</v>
      </c>
      <c r="S7620" s="30">
        <f t="shared" si="10"/>
        <v>226641.15420000002</v>
      </c>
      <c r="T7620" s="30">
        <f t="shared" si="11"/>
        <v>226641.15420000002</v>
      </c>
      <c r="U7620" s="30">
        <f t="shared" si="12"/>
        <v>190759326.66705602</v>
      </c>
    </row>
    <row r="7621" spans="2:21" ht="15.75" customHeight="1" x14ac:dyDescent="0.25">
      <c r="B7621" s="49" t="s">
        <v>396</v>
      </c>
      <c r="C7621" s="50" t="s">
        <v>409</v>
      </c>
      <c r="D7621" s="51" t="s">
        <v>77</v>
      </c>
      <c r="E7621" s="30">
        <v>1164</v>
      </c>
      <c r="F7621" s="30">
        <v>1</v>
      </c>
      <c r="G7621" s="30">
        <v>132930</v>
      </c>
      <c r="H7621" s="30">
        <v>1</v>
      </c>
      <c r="I7621" s="30">
        <v>1</v>
      </c>
      <c r="J7621" s="30">
        <f t="shared" si="3"/>
        <v>0</v>
      </c>
      <c r="K7621" s="30">
        <v>1</v>
      </c>
      <c r="L7621" s="30">
        <f t="shared" si="4"/>
        <v>0</v>
      </c>
      <c r="M7621" s="52" t="str">
        <f t="shared" si="5"/>
        <v>OK</v>
      </c>
      <c r="O7621" s="30" t="str">
        <f t="shared" si="6"/>
        <v/>
      </c>
      <c r="P7621" s="30" t="str">
        <f t="shared" si="7"/>
        <v/>
      </c>
      <c r="Q7621" s="30">
        <f t="shared" si="8"/>
        <v>1164</v>
      </c>
      <c r="R7621" s="30" t="str">
        <f t="shared" si="9"/>
        <v/>
      </c>
      <c r="S7621" s="30" t="str">
        <f t="shared" si="10"/>
        <v/>
      </c>
      <c r="T7621" s="30">
        <f t="shared" si="11"/>
        <v>132930</v>
      </c>
      <c r="U7621" s="30">
        <f t="shared" si="12"/>
        <v>154730520</v>
      </c>
    </row>
    <row r="7622" spans="2:21" ht="15.75" customHeight="1" x14ac:dyDescent="0.25">
      <c r="B7622" s="49" t="s">
        <v>396</v>
      </c>
      <c r="C7622" s="50" t="s">
        <v>409</v>
      </c>
      <c r="D7622" s="51" t="s">
        <v>78</v>
      </c>
      <c r="E7622" s="30">
        <v>1071</v>
      </c>
      <c r="F7622" s="30">
        <v>1</v>
      </c>
      <c r="G7622" s="30">
        <v>158563</v>
      </c>
      <c r="H7622" s="30">
        <v>0</v>
      </c>
      <c r="I7622" s="30">
        <v>1</v>
      </c>
      <c r="J7622" s="30">
        <f t="shared" si="3"/>
        <v>0</v>
      </c>
      <c r="K7622" s="30">
        <v>1</v>
      </c>
      <c r="L7622" s="30">
        <f t="shared" si="4"/>
        <v>0</v>
      </c>
      <c r="M7622" s="52" t="str">
        <f t="shared" si="5"/>
        <v>OK</v>
      </c>
      <c r="O7622" s="30" t="str">
        <f t="shared" si="6"/>
        <v/>
      </c>
      <c r="P7622" s="30" t="str">
        <f t="shared" si="7"/>
        <v/>
      </c>
      <c r="Q7622" s="30">
        <f t="shared" si="8"/>
        <v>1071</v>
      </c>
      <c r="R7622" s="30">
        <f t="shared" si="9"/>
        <v>158563</v>
      </c>
      <c r="S7622" s="30">
        <f t="shared" si="10"/>
        <v>189498.64130000002</v>
      </c>
      <c r="T7622" s="30">
        <f t="shared" si="11"/>
        <v>189498.64130000002</v>
      </c>
      <c r="U7622" s="30">
        <f t="shared" si="12"/>
        <v>202953044.83230001</v>
      </c>
    </row>
    <row r="7623" spans="2:21" ht="15.75" customHeight="1" x14ac:dyDescent="0.25">
      <c r="B7623" s="49" t="s">
        <v>396</v>
      </c>
      <c r="C7623" s="50" t="s">
        <v>409</v>
      </c>
      <c r="D7623" s="51" t="s">
        <v>79</v>
      </c>
      <c r="E7623" s="30">
        <v>0</v>
      </c>
      <c r="F7623" s="30">
        <f t="shared" si="1"/>
        <v>1</v>
      </c>
      <c r="G7623" s="30">
        <v>0</v>
      </c>
      <c r="H7623" s="30">
        <f t="shared" si="2"/>
        <v>1</v>
      </c>
      <c r="I7623" s="30">
        <v>1</v>
      </c>
      <c r="J7623" s="30">
        <f t="shared" si="3"/>
        <v>0</v>
      </c>
      <c r="K7623" s="30">
        <v>0</v>
      </c>
      <c r="L7623" s="30">
        <f t="shared" si="4"/>
        <v>1</v>
      </c>
      <c r="M7623" s="52" t="str">
        <f t="shared" si="5"/>
        <v>агрегати не працюють</v>
      </c>
      <c r="O7623" s="30" t="str">
        <f t="shared" si="6"/>
        <v/>
      </c>
      <c r="P7623" s="30" t="str">
        <f t="shared" si="7"/>
        <v/>
      </c>
      <c r="Q7623" s="30" t="str">
        <f t="shared" si="8"/>
        <v/>
      </c>
      <c r="R7623" s="30" t="str">
        <f t="shared" si="9"/>
        <v/>
      </c>
      <c r="S7623" s="30" t="str">
        <f t="shared" si="10"/>
        <v/>
      </c>
      <c r="T7623" s="30" t="str">
        <f t="shared" si="11"/>
        <v/>
      </c>
      <c r="U7623" s="30" t="str">
        <f t="shared" si="12"/>
        <v/>
      </c>
    </row>
    <row r="7624" spans="2:21" ht="15.75" customHeight="1" x14ac:dyDescent="0.25">
      <c r="B7624" s="49" t="s">
        <v>396</v>
      </c>
      <c r="C7624" s="50" t="s">
        <v>409</v>
      </c>
      <c r="D7624" s="51" t="s">
        <v>80</v>
      </c>
      <c r="E7624" s="30">
        <v>1494</v>
      </c>
      <c r="F7624" s="30">
        <v>0</v>
      </c>
      <c r="G7624" s="30">
        <v>83194</v>
      </c>
      <c r="H7624" s="30">
        <v>0</v>
      </c>
      <c r="I7624" s="30">
        <v>1</v>
      </c>
      <c r="J7624" s="30">
        <f t="shared" si="3"/>
        <v>0</v>
      </c>
      <c r="K7624" s="30">
        <v>1</v>
      </c>
      <c r="L7624" s="30">
        <f t="shared" si="4"/>
        <v>0</v>
      </c>
      <c r="M7624" s="52" t="str">
        <f t="shared" si="5"/>
        <v>OK</v>
      </c>
      <c r="O7624" s="30">
        <f t="shared" si="6"/>
        <v>1494</v>
      </c>
      <c r="P7624" s="30">
        <f t="shared" si="7"/>
        <v>1397.1888000000001</v>
      </c>
      <c r="Q7624" s="30">
        <f t="shared" si="8"/>
        <v>1397.1888000000001</v>
      </c>
      <c r="R7624" s="30">
        <f t="shared" si="9"/>
        <v>83194</v>
      </c>
      <c r="S7624" s="30">
        <f t="shared" si="10"/>
        <v>99425.149400000009</v>
      </c>
      <c r="T7624" s="30">
        <f t="shared" si="11"/>
        <v>99425.149400000009</v>
      </c>
      <c r="U7624" s="30">
        <f t="shared" si="12"/>
        <v>138915705.18000674</v>
      </c>
    </row>
    <row r="7625" spans="2:21" ht="15.75" customHeight="1" x14ac:dyDescent="0.25">
      <c r="B7625" s="49" t="s">
        <v>396</v>
      </c>
      <c r="C7625" s="50" t="s">
        <v>409</v>
      </c>
      <c r="D7625" s="51" t="s">
        <v>81</v>
      </c>
      <c r="E7625" s="30">
        <v>0</v>
      </c>
      <c r="F7625" s="30">
        <f t="shared" si="1"/>
        <v>1</v>
      </c>
      <c r="G7625" s="30">
        <v>0</v>
      </c>
      <c r="H7625" s="30">
        <f t="shared" si="2"/>
        <v>1</v>
      </c>
      <c r="I7625" s="30">
        <v>1</v>
      </c>
      <c r="J7625" s="30">
        <f t="shared" si="3"/>
        <v>0</v>
      </c>
      <c r="K7625" s="30">
        <v>0</v>
      </c>
      <c r="L7625" s="30">
        <f t="shared" si="4"/>
        <v>1</v>
      </c>
      <c r="M7625" s="52" t="str">
        <f t="shared" si="5"/>
        <v>агрегати не працюють</v>
      </c>
      <c r="O7625" s="30" t="str">
        <f t="shared" si="6"/>
        <v/>
      </c>
      <c r="P7625" s="30" t="str">
        <f t="shared" si="7"/>
        <v/>
      </c>
      <c r="Q7625" s="30" t="str">
        <f t="shared" si="8"/>
        <v/>
      </c>
      <c r="R7625" s="30" t="str">
        <f t="shared" si="9"/>
        <v/>
      </c>
      <c r="S7625" s="30" t="str">
        <f t="shared" si="10"/>
        <v/>
      </c>
      <c r="T7625" s="30" t="str">
        <f t="shared" si="11"/>
        <v/>
      </c>
      <c r="U7625" s="30" t="str">
        <f t="shared" si="12"/>
        <v/>
      </c>
    </row>
    <row r="7626" spans="2:21" ht="15.75" customHeight="1" x14ac:dyDescent="0.25">
      <c r="B7626" s="49" t="s">
        <v>396</v>
      </c>
      <c r="C7626" s="50" t="s">
        <v>409</v>
      </c>
      <c r="D7626" s="51" t="s">
        <v>82</v>
      </c>
      <c r="E7626" s="30">
        <v>831</v>
      </c>
      <c r="F7626" s="30">
        <v>0</v>
      </c>
      <c r="G7626" s="30">
        <v>111536</v>
      </c>
      <c r="H7626" s="30">
        <v>0</v>
      </c>
      <c r="I7626" s="30">
        <v>1</v>
      </c>
      <c r="J7626" s="30">
        <f t="shared" si="3"/>
        <v>0</v>
      </c>
      <c r="K7626" s="30">
        <v>1</v>
      </c>
      <c r="L7626" s="30">
        <f t="shared" si="4"/>
        <v>0</v>
      </c>
      <c r="M7626" s="52" t="str">
        <f t="shared" si="5"/>
        <v>OK</v>
      </c>
      <c r="O7626" s="30">
        <f t="shared" si="6"/>
        <v>831</v>
      </c>
      <c r="P7626" s="30">
        <f t="shared" si="7"/>
        <v>777.15120000000002</v>
      </c>
      <c r="Q7626" s="30">
        <f t="shared" si="8"/>
        <v>777.15120000000002</v>
      </c>
      <c r="R7626" s="30">
        <f t="shared" si="9"/>
        <v>111536</v>
      </c>
      <c r="S7626" s="30">
        <f t="shared" si="10"/>
        <v>133296.67360000001</v>
      </c>
      <c r="T7626" s="30">
        <f t="shared" si="11"/>
        <v>133296.67360000001</v>
      </c>
      <c r="U7626" s="30">
        <f t="shared" si="12"/>
        <v>103591669.84424832</v>
      </c>
    </row>
    <row r="7627" spans="2:21" ht="15.75" customHeight="1" x14ac:dyDescent="0.25">
      <c r="B7627" s="49" t="s">
        <v>396</v>
      </c>
      <c r="C7627" s="50" t="s">
        <v>409</v>
      </c>
      <c r="D7627" s="51" t="s">
        <v>83</v>
      </c>
      <c r="E7627" s="30">
        <v>0</v>
      </c>
      <c r="F7627" s="30">
        <f t="shared" si="1"/>
        <v>1</v>
      </c>
      <c r="G7627" s="30">
        <v>0</v>
      </c>
      <c r="H7627" s="30">
        <f t="shared" si="2"/>
        <v>1</v>
      </c>
      <c r="I7627" s="30">
        <v>1</v>
      </c>
      <c r="J7627" s="30">
        <f t="shared" si="3"/>
        <v>0</v>
      </c>
      <c r="K7627" s="30">
        <v>0</v>
      </c>
      <c r="L7627" s="30">
        <f t="shared" si="4"/>
        <v>1</v>
      </c>
      <c r="M7627" s="52" t="str">
        <f t="shared" si="5"/>
        <v>агрегати не працюють</v>
      </c>
      <c r="O7627" s="30" t="str">
        <f t="shared" si="6"/>
        <v/>
      </c>
      <c r="P7627" s="30" t="str">
        <f t="shared" si="7"/>
        <v/>
      </c>
      <c r="Q7627" s="30" t="str">
        <f t="shared" si="8"/>
        <v/>
      </c>
      <c r="R7627" s="30" t="str">
        <f t="shared" si="9"/>
        <v/>
      </c>
      <c r="S7627" s="30" t="str">
        <f t="shared" si="10"/>
        <v/>
      </c>
      <c r="T7627" s="30" t="str">
        <f t="shared" si="11"/>
        <v/>
      </c>
      <c r="U7627" s="30" t="str">
        <f t="shared" si="12"/>
        <v/>
      </c>
    </row>
    <row r="7628" spans="2:21" ht="15.75" customHeight="1" x14ac:dyDescent="0.25">
      <c r="B7628" s="49" t="s">
        <v>396</v>
      </c>
      <c r="C7628" s="50" t="s">
        <v>410</v>
      </c>
      <c r="D7628" s="51" t="s">
        <v>60</v>
      </c>
      <c r="E7628" s="30">
        <v>0</v>
      </c>
      <c r="F7628" s="30">
        <f t="shared" si="1"/>
        <v>1</v>
      </c>
      <c r="G7628" s="30">
        <v>0</v>
      </c>
      <c r="H7628" s="30">
        <f t="shared" si="2"/>
        <v>1</v>
      </c>
      <c r="I7628" s="30">
        <v>1</v>
      </c>
      <c r="J7628" s="30">
        <f t="shared" si="3"/>
        <v>0</v>
      </c>
      <c r="K7628" s="30">
        <v>0</v>
      </c>
      <c r="L7628" s="30">
        <f t="shared" si="4"/>
        <v>1</v>
      </c>
      <c r="M7628" s="52" t="str">
        <f t="shared" si="5"/>
        <v>агрегати не працюють</v>
      </c>
      <c r="O7628" s="30" t="str">
        <f t="shared" si="6"/>
        <v/>
      </c>
      <c r="P7628" s="30" t="str">
        <f t="shared" si="7"/>
        <v/>
      </c>
      <c r="Q7628" s="30" t="str">
        <f t="shared" si="8"/>
        <v/>
      </c>
      <c r="R7628" s="30" t="str">
        <f t="shared" si="9"/>
        <v/>
      </c>
      <c r="S7628" s="30" t="str">
        <f t="shared" si="10"/>
        <v/>
      </c>
      <c r="T7628" s="30" t="str">
        <f t="shared" si="11"/>
        <v/>
      </c>
      <c r="U7628" s="30" t="str">
        <f t="shared" si="12"/>
        <v/>
      </c>
    </row>
    <row r="7629" spans="2:21" ht="15.75" customHeight="1" x14ac:dyDescent="0.25">
      <c r="B7629" s="49" t="s">
        <v>396</v>
      </c>
      <c r="C7629" s="50" t="s">
        <v>410</v>
      </c>
      <c r="D7629" s="51" t="s">
        <v>61</v>
      </c>
      <c r="E7629" s="30">
        <v>974</v>
      </c>
      <c r="F7629" s="30">
        <v>0</v>
      </c>
      <c r="G7629" s="30">
        <v>253542</v>
      </c>
      <c r="H7629" s="30">
        <v>1</v>
      </c>
      <c r="I7629" s="30">
        <v>1</v>
      </c>
      <c r="J7629" s="30">
        <f t="shared" si="3"/>
        <v>0</v>
      </c>
      <c r="K7629" s="30">
        <v>1</v>
      </c>
      <c r="L7629" s="30">
        <f t="shared" si="4"/>
        <v>0</v>
      </c>
      <c r="M7629" s="52" t="str">
        <f t="shared" si="5"/>
        <v>OK</v>
      </c>
      <c r="O7629" s="30">
        <f t="shared" si="6"/>
        <v>974</v>
      </c>
      <c r="P7629" s="30">
        <f t="shared" si="7"/>
        <v>910.88480000000004</v>
      </c>
      <c r="Q7629" s="30">
        <f t="shared" si="8"/>
        <v>910.88480000000004</v>
      </c>
      <c r="R7629" s="30" t="str">
        <f t="shared" si="9"/>
        <v/>
      </c>
      <c r="S7629" s="30" t="str">
        <f t="shared" si="10"/>
        <v/>
      </c>
      <c r="T7629" s="30">
        <f t="shared" si="11"/>
        <v>253542</v>
      </c>
      <c r="U7629" s="30">
        <f t="shared" si="12"/>
        <v>230947553.96160001</v>
      </c>
    </row>
    <row r="7630" spans="2:21" ht="15.75" customHeight="1" x14ac:dyDescent="0.25">
      <c r="B7630" s="49" t="s">
        <v>396</v>
      </c>
      <c r="C7630" s="50" t="s">
        <v>410</v>
      </c>
      <c r="D7630" s="51" t="s">
        <v>62</v>
      </c>
      <c r="E7630" s="30">
        <v>0</v>
      </c>
      <c r="F7630" s="30">
        <f t="shared" si="1"/>
        <v>1</v>
      </c>
      <c r="G7630" s="30">
        <v>0</v>
      </c>
      <c r="H7630" s="30">
        <f t="shared" si="2"/>
        <v>1</v>
      </c>
      <c r="I7630" s="30">
        <v>1</v>
      </c>
      <c r="J7630" s="30">
        <f t="shared" si="3"/>
        <v>0</v>
      </c>
      <c r="K7630" s="30">
        <v>0</v>
      </c>
      <c r="L7630" s="30">
        <f t="shared" si="4"/>
        <v>1</v>
      </c>
      <c r="M7630" s="52" t="str">
        <f t="shared" si="5"/>
        <v>агрегати не працюють</v>
      </c>
      <c r="O7630" s="30" t="str">
        <f t="shared" si="6"/>
        <v/>
      </c>
      <c r="P7630" s="30" t="str">
        <f t="shared" si="7"/>
        <v/>
      </c>
      <c r="Q7630" s="30" t="str">
        <f t="shared" si="8"/>
        <v/>
      </c>
      <c r="R7630" s="30" t="str">
        <f t="shared" si="9"/>
        <v/>
      </c>
      <c r="S7630" s="30" t="str">
        <f t="shared" si="10"/>
        <v/>
      </c>
      <c r="T7630" s="30" t="str">
        <f t="shared" si="11"/>
        <v/>
      </c>
      <c r="U7630" s="30" t="str">
        <f t="shared" si="12"/>
        <v/>
      </c>
    </row>
    <row r="7631" spans="2:21" ht="15.75" customHeight="1" x14ac:dyDescent="0.25">
      <c r="B7631" s="49" t="s">
        <v>396</v>
      </c>
      <c r="C7631" s="50" t="s">
        <v>410</v>
      </c>
      <c r="D7631" s="51" t="s">
        <v>63</v>
      </c>
      <c r="E7631" s="30">
        <v>0</v>
      </c>
      <c r="F7631" s="30">
        <f t="shared" si="1"/>
        <v>1</v>
      </c>
      <c r="G7631" s="30">
        <v>0</v>
      </c>
      <c r="H7631" s="30">
        <f t="shared" si="2"/>
        <v>1</v>
      </c>
      <c r="I7631" s="30">
        <v>1</v>
      </c>
      <c r="J7631" s="30">
        <f t="shared" si="3"/>
        <v>0</v>
      </c>
      <c r="K7631" s="30">
        <v>0</v>
      </c>
      <c r="L7631" s="30">
        <f t="shared" si="4"/>
        <v>1</v>
      </c>
      <c r="M7631" s="52" t="str">
        <f t="shared" si="5"/>
        <v>агрегати не працюють</v>
      </c>
      <c r="O7631" s="30" t="str">
        <f t="shared" si="6"/>
        <v/>
      </c>
      <c r="P7631" s="30" t="str">
        <f t="shared" si="7"/>
        <v/>
      </c>
      <c r="Q7631" s="30" t="str">
        <f t="shared" si="8"/>
        <v/>
      </c>
      <c r="R7631" s="30" t="str">
        <f t="shared" si="9"/>
        <v/>
      </c>
      <c r="S7631" s="30" t="str">
        <f t="shared" si="10"/>
        <v/>
      </c>
      <c r="T7631" s="30" t="str">
        <f t="shared" si="11"/>
        <v/>
      </c>
      <c r="U7631" s="30" t="str">
        <f t="shared" si="12"/>
        <v/>
      </c>
    </row>
    <row r="7632" spans="2:21" ht="15.75" customHeight="1" x14ac:dyDescent="0.25">
      <c r="B7632" s="49" t="s">
        <v>396</v>
      </c>
      <c r="C7632" s="50" t="s">
        <v>410</v>
      </c>
      <c r="D7632" s="51" t="s">
        <v>64</v>
      </c>
      <c r="E7632" s="30">
        <v>1911</v>
      </c>
      <c r="F7632" s="30">
        <v>1</v>
      </c>
      <c r="G7632" s="30">
        <v>81517</v>
      </c>
      <c r="H7632" s="30">
        <v>0</v>
      </c>
      <c r="I7632" s="30">
        <v>1</v>
      </c>
      <c r="J7632" s="30">
        <f t="shared" si="3"/>
        <v>0</v>
      </c>
      <c r="K7632" s="30">
        <v>1</v>
      </c>
      <c r="L7632" s="30">
        <f t="shared" si="4"/>
        <v>0</v>
      </c>
      <c r="M7632" s="52" t="str">
        <f t="shared" si="5"/>
        <v>OK</v>
      </c>
      <c r="O7632" s="30" t="str">
        <f t="shared" si="6"/>
        <v/>
      </c>
      <c r="P7632" s="30" t="str">
        <f t="shared" si="7"/>
        <v/>
      </c>
      <c r="Q7632" s="30">
        <f t="shared" si="8"/>
        <v>1911</v>
      </c>
      <c r="R7632" s="30">
        <f t="shared" si="9"/>
        <v>81517</v>
      </c>
      <c r="S7632" s="30">
        <f t="shared" si="10"/>
        <v>97420.966700000004</v>
      </c>
      <c r="T7632" s="30">
        <f t="shared" si="11"/>
        <v>97420.966700000004</v>
      </c>
      <c r="U7632" s="30">
        <f t="shared" si="12"/>
        <v>186171467.3637</v>
      </c>
    </row>
    <row r="7633" spans="2:21" ht="15.75" customHeight="1" x14ac:dyDescent="0.25">
      <c r="B7633" s="49" t="s">
        <v>396</v>
      </c>
      <c r="C7633" s="50" t="s">
        <v>410</v>
      </c>
      <c r="D7633" s="51" t="s">
        <v>65</v>
      </c>
      <c r="E7633" s="30">
        <v>913</v>
      </c>
      <c r="F7633" s="30">
        <v>1</v>
      </c>
      <c r="G7633" s="30">
        <v>60673</v>
      </c>
      <c r="H7633" s="30">
        <v>1</v>
      </c>
      <c r="I7633" s="30">
        <v>1</v>
      </c>
      <c r="J7633" s="30">
        <f t="shared" si="3"/>
        <v>0</v>
      </c>
      <c r="K7633" s="30">
        <v>1</v>
      </c>
      <c r="L7633" s="30">
        <f t="shared" si="4"/>
        <v>0</v>
      </c>
      <c r="M7633" s="52" t="str">
        <f t="shared" si="5"/>
        <v>OK</v>
      </c>
      <c r="O7633" s="30" t="str">
        <f t="shared" si="6"/>
        <v/>
      </c>
      <c r="P7633" s="30" t="str">
        <f t="shared" si="7"/>
        <v/>
      </c>
      <c r="Q7633" s="30">
        <f t="shared" si="8"/>
        <v>913</v>
      </c>
      <c r="R7633" s="30" t="str">
        <f t="shared" si="9"/>
        <v/>
      </c>
      <c r="S7633" s="30" t="str">
        <f t="shared" si="10"/>
        <v/>
      </c>
      <c r="T7633" s="30">
        <f t="shared" si="11"/>
        <v>60673</v>
      </c>
      <c r="U7633" s="30">
        <f t="shared" si="12"/>
        <v>55394449</v>
      </c>
    </row>
    <row r="7634" spans="2:21" ht="15.75" customHeight="1" x14ac:dyDescent="0.25">
      <c r="B7634" s="49" t="s">
        <v>396</v>
      </c>
      <c r="C7634" s="50" t="s">
        <v>410</v>
      </c>
      <c r="D7634" s="51" t="s">
        <v>66</v>
      </c>
      <c r="E7634" s="30">
        <v>0</v>
      </c>
      <c r="F7634" s="30">
        <f t="shared" si="1"/>
        <v>1</v>
      </c>
      <c r="G7634" s="30">
        <v>0</v>
      </c>
      <c r="H7634" s="30">
        <f t="shared" si="2"/>
        <v>1</v>
      </c>
      <c r="I7634" s="30">
        <v>1</v>
      </c>
      <c r="J7634" s="30">
        <f t="shared" si="3"/>
        <v>0</v>
      </c>
      <c r="K7634" s="30">
        <v>0</v>
      </c>
      <c r="L7634" s="30">
        <f t="shared" si="4"/>
        <v>1</v>
      </c>
      <c r="M7634" s="52" t="str">
        <f t="shared" si="5"/>
        <v>агрегати не працюють</v>
      </c>
      <c r="O7634" s="30" t="str">
        <f t="shared" si="6"/>
        <v/>
      </c>
      <c r="P7634" s="30" t="str">
        <f t="shared" si="7"/>
        <v/>
      </c>
      <c r="Q7634" s="30" t="str">
        <f t="shared" si="8"/>
        <v/>
      </c>
      <c r="R7634" s="30" t="str">
        <f t="shared" si="9"/>
        <v/>
      </c>
      <c r="S7634" s="30" t="str">
        <f t="shared" si="10"/>
        <v/>
      </c>
      <c r="T7634" s="30" t="str">
        <f t="shared" si="11"/>
        <v/>
      </c>
      <c r="U7634" s="30" t="str">
        <f t="shared" si="12"/>
        <v/>
      </c>
    </row>
    <row r="7635" spans="2:21" ht="15.75" customHeight="1" x14ac:dyDescent="0.25">
      <c r="B7635" s="49" t="s">
        <v>396</v>
      </c>
      <c r="C7635" s="50" t="s">
        <v>410</v>
      </c>
      <c r="D7635" s="51" t="s">
        <v>67</v>
      </c>
      <c r="E7635" s="30">
        <v>1747</v>
      </c>
      <c r="F7635" s="30">
        <v>1</v>
      </c>
      <c r="G7635" s="30">
        <v>71768</v>
      </c>
      <c r="H7635" s="30">
        <v>1</v>
      </c>
      <c r="I7635" s="30">
        <v>1</v>
      </c>
      <c r="J7635" s="30">
        <f t="shared" si="3"/>
        <v>0</v>
      </c>
      <c r="K7635" s="30">
        <v>1</v>
      </c>
      <c r="L7635" s="30">
        <f t="shared" si="4"/>
        <v>0</v>
      </c>
      <c r="M7635" s="52" t="str">
        <f t="shared" si="5"/>
        <v>OK</v>
      </c>
      <c r="O7635" s="30" t="str">
        <f t="shared" si="6"/>
        <v/>
      </c>
      <c r="P7635" s="30" t="str">
        <f t="shared" si="7"/>
        <v/>
      </c>
      <c r="Q7635" s="30">
        <f t="shared" si="8"/>
        <v>1747</v>
      </c>
      <c r="R7635" s="30" t="str">
        <f t="shared" si="9"/>
        <v/>
      </c>
      <c r="S7635" s="30" t="str">
        <f t="shared" si="10"/>
        <v/>
      </c>
      <c r="T7635" s="30">
        <f t="shared" si="11"/>
        <v>71768</v>
      </c>
      <c r="U7635" s="30">
        <f t="shared" si="12"/>
        <v>125378696</v>
      </c>
    </row>
    <row r="7636" spans="2:21" ht="15.75" customHeight="1" x14ac:dyDescent="0.25">
      <c r="B7636" s="49" t="s">
        <v>396</v>
      </c>
      <c r="C7636" s="50" t="s">
        <v>410</v>
      </c>
      <c r="D7636" s="51" t="s">
        <v>68</v>
      </c>
      <c r="E7636" s="30">
        <v>0</v>
      </c>
      <c r="F7636" s="30">
        <f t="shared" si="1"/>
        <v>1</v>
      </c>
      <c r="G7636" s="30">
        <v>0</v>
      </c>
      <c r="H7636" s="30">
        <f t="shared" si="2"/>
        <v>1</v>
      </c>
      <c r="I7636" s="30">
        <v>1</v>
      </c>
      <c r="J7636" s="30">
        <f t="shared" si="3"/>
        <v>0</v>
      </c>
      <c r="K7636" s="30">
        <v>0</v>
      </c>
      <c r="L7636" s="30">
        <f t="shared" si="4"/>
        <v>1</v>
      </c>
      <c r="M7636" s="52" t="str">
        <f t="shared" si="5"/>
        <v>агрегати не працюють</v>
      </c>
      <c r="O7636" s="30" t="str">
        <f t="shared" si="6"/>
        <v/>
      </c>
      <c r="P7636" s="30" t="str">
        <f t="shared" si="7"/>
        <v/>
      </c>
      <c r="Q7636" s="30" t="str">
        <f t="shared" si="8"/>
        <v/>
      </c>
      <c r="R7636" s="30" t="str">
        <f t="shared" si="9"/>
        <v/>
      </c>
      <c r="S7636" s="30" t="str">
        <f t="shared" si="10"/>
        <v/>
      </c>
      <c r="T7636" s="30" t="str">
        <f t="shared" si="11"/>
        <v/>
      </c>
      <c r="U7636" s="30" t="str">
        <f t="shared" si="12"/>
        <v/>
      </c>
    </row>
    <row r="7637" spans="2:21" ht="15.75" customHeight="1" x14ac:dyDescent="0.25">
      <c r="B7637" s="49" t="s">
        <v>396</v>
      </c>
      <c r="C7637" s="50" t="s">
        <v>410</v>
      </c>
      <c r="D7637" s="51" t="s">
        <v>69</v>
      </c>
      <c r="E7637" s="30">
        <v>1446</v>
      </c>
      <c r="F7637" s="30">
        <v>0</v>
      </c>
      <c r="G7637" s="30">
        <v>101562</v>
      </c>
      <c r="H7637" s="30">
        <v>0</v>
      </c>
      <c r="I7637" s="30">
        <v>1</v>
      </c>
      <c r="J7637" s="30">
        <f t="shared" si="3"/>
        <v>0</v>
      </c>
      <c r="K7637" s="30">
        <v>1</v>
      </c>
      <c r="L7637" s="30">
        <f t="shared" si="4"/>
        <v>0</v>
      </c>
      <c r="M7637" s="52" t="str">
        <f t="shared" si="5"/>
        <v>OK</v>
      </c>
      <c r="O7637" s="30">
        <f t="shared" si="6"/>
        <v>1446</v>
      </c>
      <c r="P7637" s="30">
        <f t="shared" si="7"/>
        <v>1352.2992000000002</v>
      </c>
      <c r="Q7637" s="30">
        <f t="shared" si="8"/>
        <v>1352.2992000000002</v>
      </c>
      <c r="R7637" s="30">
        <f t="shared" si="9"/>
        <v>101562</v>
      </c>
      <c r="S7637" s="30">
        <f t="shared" si="10"/>
        <v>121376.74620000001</v>
      </c>
      <c r="T7637" s="30">
        <f t="shared" si="11"/>
        <v>121376.74620000001</v>
      </c>
      <c r="U7637" s="30">
        <f t="shared" si="12"/>
        <v>164137676.78486308</v>
      </c>
    </row>
    <row r="7638" spans="2:21" ht="15.75" customHeight="1" x14ac:dyDescent="0.25">
      <c r="B7638" s="49" t="s">
        <v>396</v>
      </c>
      <c r="C7638" s="50" t="s">
        <v>410</v>
      </c>
      <c r="D7638" s="51" t="s">
        <v>70</v>
      </c>
      <c r="E7638" s="30">
        <v>325</v>
      </c>
      <c r="F7638" s="30">
        <v>1</v>
      </c>
      <c r="G7638" s="30">
        <v>203624</v>
      </c>
      <c r="H7638" s="30">
        <v>0</v>
      </c>
      <c r="I7638" s="30">
        <v>1</v>
      </c>
      <c r="J7638" s="30">
        <f t="shared" si="3"/>
        <v>0</v>
      </c>
      <c r="K7638" s="30">
        <v>1</v>
      </c>
      <c r="L7638" s="30">
        <f t="shared" si="4"/>
        <v>0</v>
      </c>
      <c r="M7638" s="52" t="str">
        <f t="shared" si="5"/>
        <v>OK</v>
      </c>
      <c r="O7638" s="30" t="str">
        <f t="shared" si="6"/>
        <v/>
      </c>
      <c r="P7638" s="30" t="str">
        <f t="shared" si="7"/>
        <v/>
      </c>
      <c r="Q7638" s="30">
        <f t="shared" si="8"/>
        <v>325</v>
      </c>
      <c r="R7638" s="30">
        <f t="shared" si="9"/>
        <v>203624</v>
      </c>
      <c r="S7638" s="30">
        <f t="shared" si="10"/>
        <v>243351.04240000001</v>
      </c>
      <c r="T7638" s="30">
        <f t="shared" si="11"/>
        <v>243351.04240000001</v>
      </c>
      <c r="U7638" s="30">
        <f t="shared" si="12"/>
        <v>79089088.780000001</v>
      </c>
    </row>
    <row r="7639" spans="2:21" ht="15.75" customHeight="1" x14ac:dyDescent="0.25">
      <c r="B7639" s="49" t="s">
        <v>396</v>
      </c>
      <c r="C7639" s="50" t="s">
        <v>410</v>
      </c>
      <c r="D7639" s="51" t="s">
        <v>71</v>
      </c>
      <c r="E7639" s="30">
        <v>0</v>
      </c>
      <c r="F7639" s="30">
        <f t="shared" si="1"/>
        <v>1</v>
      </c>
      <c r="G7639" s="30">
        <v>0</v>
      </c>
      <c r="H7639" s="30">
        <f t="shared" si="2"/>
        <v>1</v>
      </c>
      <c r="I7639" s="30">
        <v>1</v>
      </c>
      <c r="J7639" s="30">
        <f t="shared" si="3"/>
        <v>0</v>
      </c>
      <c r="K7639" s="30">
        <v>0</v>
      </c>
      <c r="L7639" s="30">
        <f t="shared" si="4"/>
        <v>1</v>
      </c>
      <c r="M7639" s="52" t="str">
        <f t="shared" si="5"/>
        <v>агрегати не працюють</v>
      </c>
      <c r="O7639" s="30" t="str">
        <f t="shared" si="6"/>
        <v/>
      </c>
      <c r="P7639" s="30" t="str">
        <f t="shared" si="7"/>
        <v/>
      </c>
      <c r="Q7639" s="30" t="str">
        <f t="shared" si="8"/>
        <v/>
      </c>
      <c r="R7639" s="30" t="str">
        <f t="shared" si="9"/>
        <v/>
      </c>
      <c r="S7639" s="30" t="str">
        <f t="shared" si="10"/>
        <v/>
      </c>
      <c r="T7639" s="30" t="str">
        <f t="shared" si="11"/>
        <v/>
      </c>
      <c r="U7639" s="30" t="str">
        <f t="shared" si="12"/>
        <v/>
      </c>
    </row>
    <row r="7640" spans="2:21" ht="15.75" customHeight="1" x14ac:dyDescent="0.25">
      <c r="B7640" s="49" t="s">
        <v>396</v>
      </c>
      <c r="C7640" s="50" t="s">
        <v>410</v>
      </c>
      <c r="D7640" s="51" t="s">
        <v>72</v>
      </c>
      <c r="E7640" s="30">
        <v>1217</v>
      </c>
      <c r="F7640" s="30">
        <v>1</v>
      </c>
      <c r="G7640" s="30">
        <v>172749</v>
      </c>
      <c r="H7640" s="30">
        <v>1</v>
      </c>
      <c r="I7640" s="30">
        <v>1</v>
      </c>
      <c r="J7640" s="30">
        <f t="shared" si="3"/>
        <v>0</v>
      </c>
      <c r="K7640" s="30">
        <v>1</v>
      </c>
      <c r="L7640" s="30">
        <f t="shared" si="4"/>
        <v>0</v>
      </c>
      <c r="M7640" s="52" t="str">
        <f t="shared" si="5"/>
        <v>OK</v>
      </c>
      <c r="O7640" s="30" t="str">
        <f t="shared" si="6"/>
        <v/>
      </c>
      <c r="P7640" s="30" t="str">
        <f t="shared" si="7"/>
        <v/>
      </c>
      <c r="Q7640" s="30">
        <f t="shared" si="8"/>
        <v>1217</v>
      </c>
      <c r="R7640" s="30" t="str">
        <f t="shared" si="9"/>
        <v/>
      </c>
      <c r="S7640" s="30" t="str">
        <f t="shared" si="10"/>
        <v/>
      </c>
      <c r="T7640" s="30">
        <f t="shared" si="11"/>
        <v>172749</v>
      </c>
      <c r="U7640" s="30">
        <f t="shared" si="12"/>
        <v>210235533</v>
      </c>
    </row>
    <row r="7641" spans="2:21" ht="15.75" customHeight="1" x14ac:dyDescent="0.25">
      <c r="B7641" s="49" t="s">
        <v>396</v>
      </c>
      <c r="C7641" s="50" t="s">
        <v>410</v>
      </c>
      <c r="D7641" s="51" t="s">
        <v>73</v>
      </c>
      <c r="E7641" s="30">
        <v>0</v>
      </c>
      <c r="F7641" s="30">
        <f t="shared" si="1"/>
        <v>1</v>
      </c>
      <c r="G7641" s="30">
        <v>0</v>
      </c>
      <c r="H7641" s="30">
        <f t="shared" si="2"/>
        <v>1</v>
      </c>
      <c r="I7641" s="30">
        <v>1</v>
      </c>
      <c r="J7641" s="30">
        <f t="shared" si="3"/>
        <v>0</v>
      </c>
      <c r="K7641" s="30">
        <v>0</v>
      </c>
      <c r="L7641" s="30">
        <f t="shared" si="4"/>
        <v>1</v>
      </c>
      <c r="M7641" s="52" t="str">
        <f t="shared" si="5"/>
        <v>агрегати не працюють</v>
      </c>
      <c r="O7641" s="30" t="str">
        <f t="shared" si="6"/>
        <v/>
      </c>
      <c r="P7641" s="30" t="str">
        <f t="shared" si="7"/>
        <v/>
      </c>
      <c r="Q7641" s="30" t="str">
        <f t="shared" si="8"/>
        <v/>
      </c>
      <c r="R7641" s="30" t="str">
        <f t="shared" si="9"/>
        <v/>
      </c>
      <c r="S7641" s="30" t="str">
        <f t="shared" si="10"/>
        <v/>
      </c>
      <c r="T7641" s="30" t="str">
        <f t="shared" si="11"/>
        <v/>
      </c>
      <c r="U7641" s="30" t="str">
        <f t="shared" si="12"/>
        <v/>
      </c>
    </row>
    <row r="7642" spans="2:21" ht="15.75" customHeight="1" x14ac:dyDescent="0.25">
      <c r="B7642" s="49" t="s">
        <v>396</v>
      </c>
      <c r="C7642" s="50" t="s">
        <v>410</v>
      </c>
      <c r="D7642" s="51" t="s">
        <v>74</v>
      </c>
      <c r="E7642" s="30">
        <v>1360</v>
      </c>
      <c r="F7642" s="30">
        <v>1</v>
      </c>
      <c r="G7642" s="30">
        <v>290363</v>
      </c>
      <c r="H7642" s="30">
        <v>1</v>
      </c>
      <c r="I7642" s="30">
        <v>1</v>
      </c>
      <c r="J7642" s="30">
        <f t="shared" si="3"/>
        <v>0</v>
      </c>
      <c r="K7642" s="30">
        <v>1</v>
      </c>
      <c r="L7642" s="30">
        <f t="shared" si="4"/>
        <v>0</v>
      </c>
      <c r="M7642" s="52" t="str">
        <f t="shared" si="5"/>
        <v>OK</v>
      </c>
      <c r="O7642" s="30" t="str">
        <f t="shared" si="6"/>
        <v/>
      </c>
      <c r="P7642" s="30" t="str">
        <f t="shared" si="7"/>
        <v/>
      </c>
      <c r="Q7642" s="30">
        <f t="shared" si="8"/>
        <v>1360</v>
      </c>
      <c r="R7642" s="30" t="str">
        <f t="shared" si="9"/>
        <v/>
      </c>
      <c r="S7642" s="30" t="str">
        <f t="shared" si="10"/>
        <v/>
      </c>
      <c r="T7642" s="30">
        <f t="shared" si="11"/>
        <v>290363</v>
      </c>
      <c r="U7642" s="30">
        <f t="shared" si="12"/>
        <v>394893680</v>
      </c>
    </row>
    <row r="7643" spans="2:21" ht="15.75" customHeight="1" x14ac:dyDescent="0.25">
      <c r="B7643" s="49" t="s">
        <v>396</v>
      </c>
      <c r="C7643" s="50" t="s">
        <v>410</v>
      </c>
      <c r="D7643" s="51" t="s">
        <v>75</v>
      </c>
      <c r="E7643" s="30">
        <v>1130</v>
      </c>
      <c r="F7643" s="30">
        <v>1</v>
      </c>
      <c r="G7643" s="30">
        <v>163034</v>
      </c>
      <c r="H7643" s="30">
        <v>0</v>
      </c>
      <c r="I7643" s="30">
        <v>1</v>
      </c>
      <c r="J7643" s="30">
        <f t="shared" si="3"/>
        <v>0</v>
      </c>
      <c r="K7643" s="30">
        <v>1</v>
      </c>
      <c r="L7643" s="30">
        <f t="shared" si="4"/>
        <v>0</v>
      </c>
      <c r="M7643" s="52" t="str">
        <f t="shared" si="5"/>
        <v>OK</v>
      </c>
      <c r="O7643" s="30" t="str">
        <f t="shared" si="6"/>
        <v/>
      </c>
      <c r="P7643" s="30" t="str">
        <f t="shared" si="7"/>
        <v/>
      </c>
      <c r="Q7643" s="30">
        <f t="shared" si="8"/>
        <v>1130</v>
      </c>
      <c r="R7643" s="30">
        <f t="shared" si="9"/>
        <v>163034</v>
      </c>
      <c r="S7643" s="30">
        <f t="shared" si="10"/>
        <v>194841.93340000001</v>
      </c>
      <c r="T7643" s="30">
        <f t="shared" si="11"/>
        <v>194841.93340000001</v>
      </c>
      <c r="U7643" s="30">
        <f t="shared" si="12"/>
        <v>220171384.74200001</v>
      </c>
    </row>
    <row r="7644" spans="2:21" ht="15.75" customHeight="1" x14ac:dyDescent="0.25">
      <c r="B7644" s="49" t="s">
        <v>396</v>
      </c>
      <c r="C7644" s="50" t="s">
        <v>410</v>
      </c>
      <c r="D7644" s="51" t="s">
        <v>76</v>
      </c>
      <c r="E7644" s="30">
        <v>0</v>
      </c>
      <c r="F7644" s="30">
        <f t="shared" si="1"/>
        <v>1</v>
      </c>
      <c r="G7644" s="30">
        <v>0</v>
      </c>
      <c r="H7644" s="30">
        <f t="shared" si="2"/>
        <v>1</v>
      </c>
      <c r="I7644" s="30">
        <v>1</v>
      </c>
      <c r="J7644" s="30">
        <f t="shared" si="3"/>
        <v>0</v>
      </c>
      <c r="K7644" s="30">
        <v>0</v>
      </c>
      <c r="L7644" s="30">
        <f t="shared" si="4"/>
        <v>1</v>
      </c>
      <c r="M7644" s="52" t="str">
        <f t="shared" si="5"/>
        <v>агрегати не працюють</v>
      </c>
      <c r="O7644" s="30" t="str">
        <f t="shared" si="6"/>
        <v/>
      </c>
      <c r="P7644" s="30" t="str">
        <f t="shared" si="7"/>
        <v/>
      </c>
      <c r="Q7644" s="30" t="str">
        <f t="shared" si="8"/>
        <v/>
      </c>
      <c r="R7644" s="30" t="str">
        <f t="shared" si="9"/>
        <v/>
      </c>
      <c r="S7644" s="30" t="str">
        <f t="shared" si="10"/>
        <v/>
      </c>
      <c r="T7644" s="30" t="str">
        <f t="shared" si="11"/>
        <v/>
      </c>
      <c r="U7644" s="30" t="str">
        <f t="shared" si="12"/>
        <v/>
      </c>
    </row>
    <row r="7645" spans="2:21" ht="15.75" customHeight="1" x14ac:dyDescent="0.25">
      <c r="B7645" s="49" t="s">
        <v>396</v>
      </c>
      <c r="C7645" s="50" t="s">
        <v>410</v>
      </c>
      <c r="D7645" s="51" t="s">
        <v>77</v>
      </c>
      <c r="E7645" s="30">
        <v>1016</v>
      </c>
      <c r="F7645" s="30">
        <v>1</v>
      </c>
      <c r="G7645" s="30">
        <v>206083</v>
      </c>
      <c r="H7645" s="30">
        <v>1</v>
      </c>
      <c r="I7645" s="30">
        <v>1</v>
      </c>
      <c r="J7645" s="30">
        <f t="shared" si="3"/>
        <v>0</v>
      </c>
      <c r="K7645" s="30">
        <v>1</v>
      </c>
      <c r="L7645" s="30">
        <f t="shared" si="4"/>
        <v>0</v>
      </c>
      <c r="M7645" s="52" t="str">
        <f t="shared" si="5"/>
        <v>OK</v>
      </c>
      <c r="O7645" s="30" t="str">
        <f t="shared" si="6"/>
        <v/>
      </c>
      <c r="P7645" s="30" t="str">
        <f t="shared" si="7"/>
        <v/>
      </c>
      <c r="Q7645" s="30">
        <f t="shared" si="8"/>
        <v>1016</v>
      </c>
      <c r="R7645" s="30" t="str">
        <f t="shared" si="9"/>
        <v/>
      </c>
      <c r="S7645" s="30" t="str">
        <f t="shared" si="10"/>
        <v/>
      </c>
      <c r="T7645" s="30">
        <f t="shared" si="11"/>
        <v>206083</v>
      </c>
      <c r="U7645" s="30">
        <f t="shared" si="12"/>
        <v>209380328</v>
      </c>
    </row>
    <row r="7646" spans="2:21" ht="15.75" customHeight="1" x14ac:dyDescent="0.25">
      <c r="B7646" s="49" t="s">
        <v>396</v>
      </c>
      <c r="C7646" s="50" t="s">
        <v>410</v>
      </c>
      <c r="D7646" s="51" t="s">
        <v>78</v>
      </c>
      <c r="E7646" s="30">
        <v>0</v>
      </c>
      <c r="F7646" s="30">
        <f t="shared" si="1"/>
        <v>1</v>
      </c>
      <c r="G7646" s="30">
        <v>0</v>
      </c>
      <c r="H7646" s="30">
        <f t="shared" si="2"/>
        <v>1</v>
      </c>
      <c r="I7646" s="30">
        <v>1</v>
      </c>
      <c r="J7646" s="30">
        <f t="shared" si="3"/>
        <v>0</v>
      </c>
      <c r="K7646" s="30">
        <v>0</v>
      </c>
      <c r="L7646" s="30">
        <f t="shared" si="4"/>
        <v>1</v>
      </c>
      <c r="M7646" s="52" t="str">
        <f t="shared" si="5"/>
        <v>агрегати не працюють</v>
      </c>
      <c r="O7646" s="30" t="str">
        <f t="shared" si="6"/>
        <v/>
      </c>
      <c r="P7646" s="30" t="str">
        <f t="shared" si="7"/>
        <v/>
      </c>
      <c r="Q7646" s="30" t="str">
        <f t="shared" si="8"/>
        <v/>
      </c>
      <c r="R7646" s="30" t="str">
        <f t="shared" si="9"/>
        <v/>
      </c>
      <c r="S7646" s="30" t="str">
        <f t="shared" si="10"/>
        <v/>
      </c>
      <c r="T7646" s="30" t="str">
        <f t="shared" si="11"/>
        <v/>
      </c>
      <c r="U7646" s="30" t="str">
        <f t="shared" si="12"/>
        <v/>
      </c>
    </row>
    <row r="7647" spans="2:21" ht="15.75" customHeight="1" x14ac:dyDescent="0.25">
      <c r="B7647" s="49" t="s">
        <v>396</v>
      </c>
      <c r="C7647" s="50" t="s">
        <v>410</v>
      </c>
      <c r="D7647" s="51" t="s">
        <v>79</v>
      </c>
      <c r="E7647" s="30">
        <v>1753</v>
      </c>
      <c r="F7647" s="30">
        <v>1</v>
      </c>
      <c r="G7647" s="30">
        <v>33671</v>
      </c>
      <c r="H7647" s="30">
        <v>1</v>
      </c>
      <c r="I7647" s="30">
        <v>1</v>
      </c>
      <c r="J7647" s="30">
        <f t="shared" si="3"/>
        <v>0</v>
      </c>
      <c r="K7647" s="30">
        <v>1</v>
      </c>
      <c r="L7647" s="30">
        <f t="shared" si="4"/>
        <v>0</v>
      </c>
      <c r="M7647" s="52" t="str">
        <f t="shared" si="5"/>
        <v>OK</v>
      </c>
      <c r="O7647" s="30" t="str">
        <f t="shared" si="6"/>
        <v/>
      </c>
      <c r="P7647" s="30" t="str">
        <f t="shared" si="7"/>
        <v/>
      </c>
      <c r="Q7647" s="30">
        <f t="shared" si="8"/>
        <v>1753</v>
      </c>
      <c r="R7647" s="30" t="str">
        <f t="shared" si="9"/>
        <v/>
      </c>
      <c r="S7647" s="30" t="str">
        <f t="shared" si="10"/>
        <v/>
      </c>
      <c r="T7647" s="30">
        <f t="shared" si="11"/>
        <v>33671</v>
      </c>
      <c r="U7647" s="30">
        <f t="shared" si="12"/>
        <v>59025263</v>
      </c>
    </row>
    <row r="7648" spans="2:21" ht="15.75" customHeight="1" x14ac:dyDescent="0.25">
      <c r="B7648" s="49" t="s">
        <v>396</v>
      </c>
      <c r="C7648" s="50" t="s">
        <v>410</v>
      </c>
      <c r="D7648" s="51" t="s">
        <v>80</v>
      </c>
      <c r="E7648" s="30">
        <v>1752</v>
      </c>
      <c r="F7648" s="30">
        <v>0</v>
      </c>
      <c r="G7648" s="30">
        <v>85517</v>
      </c>
      <c r="H7648" s="30">
        <v>0</v>
      </c>
      <c r="I7648" s="30">
        <v>1</v>
      </c>
      <c r="J7648" s="30">
        <f t="shared" si="3"/>
        <v>0</v>
      </c>
      <c r="K7648" s="30">
        <v>1</v>
      </c>
      <c r="L7648" s="30">
        <f t="shared" si="4"/>
        <v>0</v>
      </c>
      <c r="M7648" s="52" t="str">
        <f t="shared" si="5"/>
        <v>OK</v>
      </c>
      <c r="O7648" s="30">
        <f t="shared" si="6"/>
        <v>1752</v>
      </c>
      <c r="P7648" s="30">
        <f t="shared" si="7"/>
        <v>1638.4704000000002</v>
      </c>
      <c r="Q7648" s="30">
        <f t="shared" si="8"/>
        <v>1638.4704000000002</v>
      </c>
      <c r="R7648" s="30">
        <f t="shared" si="9"/>
        <v>85517</v>
      </c>
      <c r="S7648" s="30">
        <f t="shared" si="10"/>
        <v>102201.3667</v>
      </c>
      <c r="T7648" s="30">
        <f t="shared" si="11"/>
        <v>102201.3667</v>
      </c>
      <c r="U7648" s="30">
        <f t="shared" si="12"/>
        <v>167453914.17749569</v>
      </c>
    </row>
    <row r="7649" spans="2:21" ht="15.75" customHeight="1" x14ac:dyDescent="0.25">
      <c r="B7649" s="49" t="s">
        <v>396</v>
      </c>
      <c r="C7649" s="50" t="s">
        <v>410</v>
      </c>
      <c r="D7649" s="51" t="s">
        <v>81</v>
      </c>
      <c r="E7649" s="30">
        <v>0</v>
      </c>
      <c r="F7649" s="30">
        <f t="shared" si="1"/>
        <v>1</v>
      </c>
      <c r="G7649" s="30">
        <v>0</v>
      </c>
      <c r="H7649" s="30">
        <f t="shared" si="2"/>
        <v>1</v>
      </c>
      <c r="I7649" s="30">
        <v>1</v>
      </c>
      <c r="J7649" s="30">
        <f t="shared" si="3"/>
        <v>0</v>
      </c>
      <c r="K7649" s="30">
        <v>0</v>
      </c>
      <c r="L7649" s="30">
        <f t="shared" si="4"/>
        <v>1</v>
      </c>
      <c r="M7649" s="52" t="str">
        <f t="shared" si="5"/>
        <v>агрегати не працюють</v>
      </c>
      <c r="O7649" s="30" t="str">
        <f t="shared" si="6"/>
        <v/>
      </c>
      <c r="P7649" s="30" t="str">
        <f t="shared" si="7"/>
        <v/>
      </c>
      <c r="Q7649" s="30" t="str">
        <f t="shared" si="8"/>
        <v/>
      </c>
      <c r="R7649" s="30" t="str">
        <f t="shared" si="9"/>
        <v/>
      </c>
      <c r="S7649" s="30" t="str">
        <f t="shared" si="10"/>
        <v/>
      </c>
      <c r="T7649" s="30" t="str">
        <f t="shared" si="11"/>
        <v/>
      </c>
      <c r="U7649" s="30" t="str">
        <f t="shared" si="12"/>
        <v/>
      </c>
    </row>
    <row r="7650" spans="2:21" ht="15.75" customHeight="1" x14ac:dyDescent="0.25">
      <c r="B7650" s="49" t="s">
        <v>396</v>
      </c>
      <c r="C7650" s="50" t="s">
        <v>410</v>
      </c>
      <c r="D7650" s="51" t="s">
        <v>82</v>
      </c>
      <c r="E7650" s="30">
        <v>1191</v>
      </c>
      <c r="F7650" s="30">
        <v>1</v>
      </c>
      <c r="G7650" s="30">
        <v>32247</v>
      </c>
      <c r="H7650" s="30">
        <v>0</v>
      </c>
      <c r="I7650" s="30">
        <v>1</v>
      </c>
      <c r="J7650" s="30">
        <f t="shared" si="3"/>
        <v>0</v>
      </c>
      <c r="K7650" s="30">
        <v>1</v>
      </c>
      <c r="L7650" s="30">
        <f t="shared" si="4"/>
        <v>0</v>
      </c>
      <c r="M7650" s="52" t="str">
        <f t="shared" si="5"/>
        <v>OK</v>
      </c>
      <c r="O7650" s="30" t="str">
        <f t="shared" si="6"/>
        <v/>
      </c>
      <c r="P7650" s="30" t="str">
        <f t="shared" si="7"/>
        <v/>
      </c>
      <c r="Q7650" s="30">
        <f t="shared" si="8"/>
        <v>1191</v>
      </c>
      <c r="R7650" s="30">
        <f t="shared" si="9"/>
        <v>32247</v>
      </c>
      <c r="S7650" s="30">
        <f t="shared" si="10"/>
        <v>38538.3897</v>
      </c>
      <c r="T7650" s="30">
        <f t="shared" si="11"/>
        <v>38538.3897</v>
      </c>
      <c r="U7650" s="30">
        <f t="shared" si="12"/>
        <v>45899222.132699996</v>
      </c>
    </row>
    <row r="7651" spans="2:21" ht="15.75" customHeight="1" x14ac:dyDescent="0.25">
      <c r="B7651" s="49" t="s">
        <v>396</v>
      </c>
      <c r="C7651" s="50" t="s">
        <v>410</v>
      </c>
      <c r="D7651" s="51" t="s">
        <v>83</v>
      </c>
      <c r="E7651" s="30">
        <v>0</v>
      </c>
      <c r="F7651" s="30">
        <f t="shared" si="1"/>
        <v>1</v>
      </c>
      <c r="G7651" s="30">
        <v>0</v>
      </c>
      <c r="H7651" s="30">
        <f t="shared" si="2"/>
        <v>1</v>
      </c>
      <c r="I7651" s="30">
        <v>1</v>
      </c>
      <c r="J7651" s="30">
        <f t="shared" si="3"/>
        <v>0</v>
      </c>
      <c r="K7651" s="30">
        <v>0</v>
      </c>
      <c r="L7651" s="30">
        <f t="shared" si="4"/>
        <v>1</v>
      </c>
      <c r="M7651" s="52" t="str">
        <f t="shared" si="5"/>
        <v>агрегати не працюють</v>
      </c>
      <c r="O7651" s="30" t="str">
        <f t="shared" si="6"/>
        <v/>
      </c>
      <c r="P7651" s="30" t="str">
        <f t="shared" si="7"/>
        <v/>
      </c>
      <c r="Q7651" s="30" t="str">
        <f t="shared" si="8"/>
        <v/>
      </c>
      <c r="R7651" s="30" t="str">
        <f t="shared" si="9"/>
        <v/>
      </c>
      <c r="S7651" s="30" t="str">
        <f t="shared" si="10"/>
        <v/>
      </c>
      <c r="T7651" s="30" t="str">
        <f t="shared" si="11"/>
        <v/>
      </c>
      <c r="U7651" s="30" t="str">
        <f t="shared" si="12"/>
        <v/>
      </c>
    </row>
    <row r="7652" spans="2:21" ht="15.75" customHeight="1" x14ac:dyDescent="0.25">
      <c r="B7652" s="49" t="s">
        <v>396</v>
      </c>
      <c r="C7652" s="50" t="s">
        <v>411</v>
      </c>
      <c r="D7652" s="51" t="s">
        <v>60</v>
      </c>
      <c r="E7652" s="30">
        <v>1930</v>
      </c>
      <c r="F7652" s="30">
        <v>1</v>
      </c>
      <c r="G7652" s="30">
        <v>185904</v>
      </c>
      <c r="H7652" s="30">
        <v>0</v>
      </c>
      <c r="I7652" s="30">
        <v>1</v>
      </c>
      <c r="J7652" s="30">
        <f t="shared" si="3"/>
        <v>0</v>
      </c>
      <c r="K7652" s="30">
        <v>1</v>
      </c>
      <c r="L7652" s="30">
        <f t="shared" si="4"/>
        <v>0</v>
      </c>
      <c r="M7652" s="52" t="str">
        <f t="shared" si="5"/>
        <v>OK</v>
      </c>
      <c r="O7652" s="30" t="str">
        <f t="shared" si="6"/>
        <v/>
      </c>
      <c r="P7652" s="30" t="str">
        <f t="shared" si="7"/>
        <v/>
      </c>
      <c r="Q7652" s="30">
        <f t="shared" si="8"/>
        <v>1930</v>
      </c>
      <c r="R7652" s="30">
        <f t="shared" si="9"/>
        <v>185904</v>
      </c>
      <c r="S7652" s="30">
        <f t="shared" si="10"/>
        <v>222173.87040000001</v>
      </c>
      <c r="T7652" s="30">
        <f t="shared" si="11"/>
        <v>222173.87040000001</v>
      </c>
      <c r="U7652" s="30">
        <f t="shared" si="12"/>
        <v>428795569.87200004</v>
      </c>
    </row>
    <row r="7653" spans="2:21" ht="15.75" customHeight="1" x14ac:dyDescent="0.25">
      <c r="B7653" s="49" t="s">
        <v>396</v>
      </c>
      <c r="C7653" s="50" t="s">
        <v>411</v>
      </c>
      <c r="D7653" s="51" t="s">
        <v>61</v>
      </c>
      <c r="E7653" s="30">
        <v>1917</v>
      </c>
      <c r="F7653" s="30">
        <v>0</v>
      </c>
      <c r="G7653" s="30">
        <v>44450</v>
      </c>
      <c r="H7653" s="30">
        <v>1</v>
      </c>
      <c r="I7653" s="30">
        <v>1</v>
      </c>
      <c r="J7653" s="30">
        <f t="shared" si="3"/>
        <v>0</v>
      </c>
      <c r="K7653" s="30">
        <v>1</v>
      </c>
      <c r="L7653" s="30">
        <f t="shared" si="4"/>
        <v>0</v>
      </c>
      <c r="M7653" s="52" t="str">
        <f t="shared" si="5"/>
        <v>OK</v>
      </c>
      <c r="O7653" s="30">
        <f t="shared" si="6"/>
        <v>1917</v>
      </c>
      <c r="P7653" s="30">
        <f t="shared" si="7"/>
        <v>1792.7784000000001</v>
      </c>
      <c r="Q7653" s="30">
        <f t="shared" si="8"/>
        <v>1792.7784000000001</v>
      </c>
      <c r="R7653" s="30" t="str">
        <f t="shared" si="9"/>
        <v/>
      </c>
      <c r="S7653" s="30" t="str">
        <f t="shared" si="10"/>
        <v/>
      </c>
      <c r="T7653" s="30">
        <f t="shared" si="11"/>
        <v>44450</v>
      </c>
      <c r="U7653" s="30">
        <f t="shared" si="12"/>
        <v>79688999.88000001</v>
      </c>
    </row>
    <row r="7654" spans="2:21" ht="15.75" customHeight="1" x14ac:dyDescent="0.25">
      <c r="B7654" s="49" t="s">
        <v>396</v>
      </c>
      <c r="C7654" s="50" t="s">
        <v>411</v>
      </c>
      <c r="D7654" s="51" t="s">
        <v>62</v>
      </c>
      <c r="E7654" s="30">
        <v>0</v>
      </c>
      <c r="F7654" s="30">
        <f t="shared" si="1"/>
        <v>1</v>
      </c>
      <c r="G7654" s="30">
        <v>0</v>
      </c>
      <c r="H7654" s="30">
        <f t="shared" si="2"/>
        <v>1</v>
      </c>
      <c r="I7654" s="30">
        <v>1</v>
      </c>
      <c r="J7654" s="30">
        <f t="shared" si="3"/>
        <v>0</v>
      </c>
      <c r="K7654" s="30">
        <v>0</v>
      </c>
      <c r="L7654" s="30">
        <f t="shared" si="4"/>
        <v>1</v>
      </c>
      <c r="M7654" s="52" t="str">
        <f t="shared" si="5"/>
        <v>агрегати не працюють</v>
      </c>
      <c r="O7654" s="30" t="str">
        <f t="shared" si="6"/>
        <v/>
      </c>
      <c r="P7654" s="30" t="str">
        <f t="shared" si="7"/>
        <v/>
      </c>
      <c r="Q7654" s="30" t="str">
        <f t="shared" si="8"/>
        <v/>
      </c>
      <c r="R7654" s="30" t="str">
        <f t="shared" si="9"/>
        <v/>
      </c>
      <c r="S7654" s="30" t="str">
        <f t="shared" si="10"/>
        <v/>
      </c>
      <c r="T7654" s="30" t="str">
        <f t="shared" si="11"/>
        <v/>
      </c>
      <c r="U7654" s="30" t="str">
        <f t="shared" si="12"/>
        <v/>
      </c>
    </row>
    <row r="7655" spans="2:21" ht="15.75" customHeight="1" x14ac:dyDescent="0.25">
      <c r="B7655" s="49" t="s">
        <v>396</v>
      </c>
      <c r="C7655" s="50" t="s">
        <v>411</v>
      </c>
      <c r="D7655" s="51" t="s">
        <v>63</v>
      </c>
      <c r="E7655" s="30">
        <v>321</v>
      </c>
      <c r="F7655" s="30">
        <v>0</v>
      </c>
      <c r="G7655" s="30">
        <v>292513</v>
      </c>
      <c r="H7655" s="30">
        <v>1</v>
      </c>
      <c r="I7655" s="30">
        <v>1</v>
      </c>
      <c r="J7655" s="30">
        <f t="shared" si="3"/>
        <v>0</v>
      </c>
      <c r="K7655" s="30">
        <v>1</v>
      </c>
      <c r="L7655" s="30">
        <f t="shared" si="4"/>
        <v>0</v>
      </c>
      <c r="M7655" s="52" t="str">
        <f t="shared" si="5"/>
        <v>OK</v>
      </c>
      <c r="O7655" s="30">
        <f t="shared" si="6"/>
        <v>321</v>
      </c>
      <c r="P7655" s="30">
        <f t="shared" si="7"/>
        <v>300.19920000000002</v>
      </c>
      <c r="Q7655" s="30">
        <f t="shared" si="8"/>
        <v>300.19920000000002</v>
      </c>
      <c r="R7655" s="30" t="str">
        <f t="shared" si="9"/>
        <v/>
      </c>
      <c r="S7655" s="30" t="str">
        <f t="shared" si="10"/>
        <v/>
      </c>
      <c r="T7655" s="30">
        <f t="shared" si="11"/>
        <v>292513</v>
      </c>
      <c r="U7655" s="30">
        <f t="shared" si="12"/>
        <v>87812168.589600012</v>
      </c>
    </row>
    <row r="7656" spans="2:21" ht="15.75" customHeight="1" x14ac:dyDescent="0.25">
      <c r="B7656" s="49" t="s">
        <v>396</v>
      </c>
      <c r="C7656" s="50" t="s">
        <v>411</v>
      </c>
      <c r="D7656" s="51" t="s">
        <v>64</v>
      </c>
      <c r="E7656" s="30">
        <v>0</v>
      </c>
      <c r="F7656" s="30">
        <f t="shared" si="1"/>
        <v>1</v>
      </c>
      <c r="G7656" s="30">
        <v>0</v>
      </c>
      <c r="H7656" s="30">
        <f t="shared" si="2"/>
        <v>1</v>
      </c>
      <c r="I7656" s="30">
        <v>1</v>
      </c>
      <c r="J7656" s="30">
        <f t="shared" si="3"/>
        <v>0</v>
      </c>
      <c r="K7656" s="30">
        <v>0</v>
      </c>
      <c r="L7656" s="30">
        <f t="shared" si="4"/>
        <v>1</v>
      </c>
      <c r="M7656" s="52" t="str">
        <f t="shared" si="5"/>
        <v>агрегати не працюють</v>
      </c>
      <c r="O7656" s="30" t="str">
        <f t="shared" si="6"/>
        <v/>
      </c>
      <c r="P7656" s="30" t="str">
        <f t="shared" si="7"/>
        <v/>
      </c>
      <c r="Q7656" s="30" t="str">
        <f t="shared" si="8"/>
        <v/>
      </c>
      <c r="R7656" s="30" t="str">
        <f t="shared" si="9"/>
        <v/>
      </c>
      <c r="S7656" s="30" t="str">
        <f t="shared" si="10"/>
        <v/>
      </c>
      <c r="T7656" s="30" t="str">
        <f t="shared" si="11"/>
        <v/>
      </c>
      <c r="U7656" s="30" t="str">
        <f t="shared" si="12"/>
        <v/>
      </c>
    </row>
    <row r="7657" spans="2:21" ht="15.75" customHeight="1" x14ac:dyDescent="0.25">
      <c r="B7657" s="49" t="s">
        <v>396</v>
      </c>
      <c r="C7657" s="50" t="s">
        <v>411</v>
      </c>
      <c r="D7657" s="51" t="s">
        <v>65</v>
      </c>
      <c r="E7657" s="30">
        <v>0</v>
      </c>
      <c r="F7657" s="30">
        <f t="shared" si="1"/>
        <v>1</v>
      </c>
      <c r="G7657" s="30">
        <v>0</v>
      </c>
      <c r="H7657" s="30">
        <f t="shared" si="2"/>
        <v>1</v>
      </c>
      <c r="I7657" s="30">
        <v>1</v>
      </c>
      <c r="J7657" s="30">
        <f t="shared" si="3"/>
        <v>0</v>
      </c>
      <c r="K7657" s="30">
        <v>0</v>
      </c>
      <c r="L7657" s="30">
        <f t="shared" si="4"/>
        <v>1</v>
      </c>
      <c r="M7657" s="52" t="str">
        <f t="shared" si="5"/>
        <v>агрегати не працюють</v>
      </c>
      <c r="O7657" s="30" t="str">
        <f t="shared" si="6"/>
        <v/>
      </c>
      <c r="P7657" s="30" t="str">
        <f t="shared" si="7"/>
        <v/>
      </c>
      <c r="Q7657" s="30" t="str">
        <f t="shared" si="8"/>
        <v/>
      </c>
      <c r="R7657" s="30" t="str">
        <f t="shared" si="9"/>
        <v/>
      </c>
      <c r="S7657" s="30" t="str">
        <f t="shared" si="10"/>
        <v/>
      </c>
      <c r="T7657" s="30" t="str">
        <f t="shared" si="11"/>
        <v/>
      </c>
      <c r="U7657" s="30" t="str">
        <f t="shared" si="12"/>
        <v/>
      </c>
    </row>
    <row r="7658" spans="2:21" ht="15.75" customHeight="1" x14ac:dyDescent="0.25">
      <c r="B7658" s="49" t="s">
        <v>396</v>
      </c>
      <c r="C7658" s="50" t="s">
        <v>411</v>
      </c>
      <c r="D7658" s="51" t="s">
        <v>66</v>
      </c>
      <c r="E7658" s="30">
        <v>0</v>
      </c>
      <c r="F7658" s="30">
        <f t="shared" si="1"/>
        <v>1</v>
      </c>
      <c r="G7658" s="30">
        <v>0</v>
      </c>
      <c r="H7658" s="30">
        <f t="shared" si="2"/>
        <v>1</v>
      </c>
      <c r="I7658" s="30">
        <v>1</v>
      </c>
      <c r="J7658" s="30">
        <f t="shared" si="3"/>
        <v>0</v>
      </c>
      <c r="K7658" s="30">
        <v>0</v>
      </c>
      <c r="L7658" s="30">
        <f t="shared" si="4"/>
        <v>1</v>
      </c>
      <c r="M7658" s="52" t="str">
        <f t="shared" si="5"/>
        <v>агрегати не працюють</v>
      </c>
      <c r="O7658" s="30" t="str">
        <f t="shared" si="6"/>
        <v/>
      </c>
      <c r="P7658" s="30" t="str">
        <f t="shared" si="7"/>
        <v/>
      </c>
      <c r="Q7658" s="30" t="str">
        <f t="shared" si="8"/>
        <v/>
      </c>
      <c r="R7658" s="30" t="str">
        <f t="shared" si="9"/>
        <v/>
      </c>
      <c r="S7658" s="30" t="str">
        <f t="shared" si="10"/>
        <v/>
      </c>
      <c r="T7658" s="30" t="str">
        <f t="shared" si="11"/>
        <v/>
      </c>
      <c r="U7658" s="30" t="str">
        <f t="shared" si="12"/>
        <v/>
      </c>
    </row>
    <row r="7659" spans="2:21" ht="15.75" customHeight="1" x14ac:dyDescent="0.25">
      <c r="B7659" s="49" t="s">
        <v>396</v>
      </c>
      <c r="C7659" s="50" t="s">
        <v>411</v>
      </c>
      <c r="D7659" s="51" t="s">
        <v>67</v>
      </c>
      <c r="E7659" s="30">
        <v>0</v>
      </c>
      <c r="F7659" s="30">
        <f t="shared" si="1"/>
        <v>1</v>
      </c>
      <c r="G7659" s="30">
        <v>0</v>
      </c>
      <c r="H7659" s="30">
        <f t="shared" si="2"/>
        <v>1</v>
      </c>
      <c r="I7659" s="30">
        <v>1</v>
      </c>
      <c r="J7659" s="30">
        <f t="shared" si="3"/>
        <v>0</v>
      </c>
      <c r="K7659" s="30">
        <v>0</v>
      </c>
      <c r="L7659" s="30">
        <f t="shared" si="4"/>
        <v>1</v>
      </c>
      <c r="M7659" s="52" t="str">
        <f t="shared" si="5"/>
        <v>агрегати не працюють</v>
      </c>
      <c r="O7659" s="30" t="str">
        <f t="shared" si="6"/>
        <v/>
      </c>
      <c r="P7659" s="30" t="str">
        <f t="shared" si="7"/>
        <v/>
      </c>
      <c r="Q7659" s="30" t="str">
        <f t="shared" si="8"/>
        <v/>
      </c>
      <c r="R7659" s="30" t="str">
        <f t="shared" si="9"/>
        <v/>
      </c>
      <c r="S7659" s="30" t="str">
        <f t="shared" si="10"/>
        <v/>
      </c>
      <c r="T7659" s="30" t="str">
        <f t="shared" si="11"/>
        <v/>
      </c>
      <c r="U7659" s="30" t="str">
        <f t="shared" si="12"/>
        <v/>
      </c>
    </row>
    <row r="7660" spans="2:21" ht="15.75" customHeight="1" x14ac:dyDescent="0.25">
      <c r="B7660" s="49" t="s">
        <v>396</v>
      </c>
      <c r="C7660" s="50" t="s">
        <v>411</v>
      </c>
      <c r="D7660" s="51" t="s">
        <v>68</v>
      </c>
      <c r="E7660" s="30">
        <v>1256</v>
      </c>
      <c r="F7660" s="30">
        <v>0</v>
      </c>
      <c r="G7660" s="30">
        <v>50722</v>
      </c>
      <c r="H7660" s="30">
        <v>1</v>
      </c>
      <c r="I7660" s="30">
        <v>1</v>
      </c>
      <c r="J7660" s="30">
        <f t="shared" si="3"/>
        <v>0</v>
      </c>
      <c r="K7660" s="30">
        <v>1</v>
      </c>
      <c r="L7660" s="30">
        <f t="shared" si="4"/>
        <v>0</v>
      </c>
      <c r="M7660" s="52" t="str">
        <f t="shared" si="5"/>
        <v>OK</v>
      </c>
      <c r="O7660" s="30">
        <f t="shared" si="6"/>
        <v>1256</v>
      </c>
      <c r="P7660" s="30">
        <f t="shared" si="7"/>
        <v>1174.6112000000001</v>
      </c>
      <c r="Q7660" s="30">
        <f t="shared" si="8"/>
        <v>1174.6112000000001</v>
      </c>
      <c r="R7660" s="30" t="str">
        <f t="shared" si="9"/>
        <v/>
      </c>
      <c r="S7660" s="30" t="str">
        <f t="shared" si="10"/>
        <v/>
      </c>
      <c r="T7660" s="30">
        <f t="shared" si="11"/>
        <v>50722</v>
      </c>
      <c r="U7660" s="30">
        <f t="shared" si="12"/>
        <v>59578629.286400005</v>
      </c>
    </row>
    <row r="7661" spans="2:21" ht="15.75" customHeight="1" x14ac:dyDescent="0.25">
      <c r="B7661" s="49" t="s">
        <v>396</v>
      </c>
      <c r="C7661" s="50" t="s">
        <v>411</v>
      </c>
      <c r="D7661" s="51" t="s">
        <v>69</v>
      </c>
      <c r="E7661" s="30">
        <v>0</v>
      </c>
      <c r="F7661" s="30">
        <f t="shared" si="1"/>
        <v>1</v>
      </c>
      <c r="G7661" s="30">
        <v>0</v>
      </c>
      <c r="H7661" s="30">
        <f t="shared" si="2"/>
        <v>1</v>
      </c>
      <c r="I7661" s="30">
        <v>1</v>
      </c>
      <c r="J7661" s="30">
        <f t="shared" si="3"/>
        <v>0</v>
      </c>
      <c r="K7661" s="30">
        <v>0</v>
      </c>
      <c r="L7661" s="30">
        <f t="shared" si="4"/>
        <v>1</v>
      </c>
      <c r="M7661" s="52" t="str">
        <f t="shared" si="5"/>
        <v>агрегати не працюють</v>
      </c>
      <c r="O7661" s="30" t="str">
        <f t="shared" si="6"/>
        <v/>
      </c>
      <c r="P7661" s="30" t="str">
        <f t="shared" si="7"/>
        <v/>
      </c>
      <c r="Q7661" s="30" t="str">
        <f t="shared" si="8"/>
        <v/>
      </c>
      <c r="R7661" s="30" t="str">
        <f t="shared" si="9"/>
        <v/>
      </c>
      <c r="S7661" s="30" t="str">
        <f t="shared" si="10"/>
        <v/>
      </c>
      <c r="T7661" s="30" t="str">
        <f t="shared" si="11"/>
        <v/>
      </c>
      <c r="U7661" s="30" t="str">
        <f t="shared" si="12"/>
        <v/>
      </c>
    </row>
    <row r="7662" spans="2:21" ht="15.75" customHeight="1" x14ac:dyDescent="0.25">
      <c r="B7662" s="49" t="s">
        <v>396</v>
      </c>
      <c r="C7662" s="50" t="s">
        <v>411</v>
      </c>
      <c r="D7662" s="51" t="s">
        <v>70</v>
      </c>
      <c r="E7662" s="30">
        <v>1051</v>
      </c>
      <c r="F7662" s="30">
        <v>1</v>
      </c>
      <c r="G7662" s="30">
        <v>154398</v>
      </c>
      <c r="H7662" s="30">
        <v>0</v>
      </c>
      <c r="I7662" s="30">
        <v>1</v>
      </c>
      <c r="J7662" s="30">
        <f t="shared" si="3"/>
        <v>0</v>
      </c>
      <c r="K7662" s="30">
        <v>1</v>
      </c>
      <c r="L7662" s="30">
        <f t="shared" si="4"/>
        <v>0</v>
      </c>
      <c r="M7662" s="52" t="str">
        <f t="shared" si="5"/>
        <v>OK</v>
      </c>
      <c r="O7662" s="30" t="str">
        <f t="shared" si="6"/>
        <v/>
      </c>
      <c r="P7662" s="30" t="str">
        <f t="shared" si="7"/>
        <v/>
      </c>
      <c r="Q7662" s="30">
        <f t="shared" si="8"/>
        <v>1051</v>
      </c>
      <c r="R7662" s="30">
        <f t="shared" si="9"/>
        <v>154398</v>
      </c>
      <c r="S7662" s="30">
        <f t="shared" si="10"/>
        <v>184521.04980000001</v>
      </c>
      <c r="T7662" s="30">
        <f t="shared" si="11"/>
        <v>184521.04980000001</v>
      </c>
      <c r="U7662" s="30">
        <f t="shared" si="12"/>
        <v>193931623.3398</v>
      </c>
    </row>
    <row r="7663" spans="2:21" ht="15.75" customHeight="1" x14ac:dyDescent="0.25">
      <c r="B7663" s="49" t="s">
        <v>396</v>
      </c>
      <c r="C7663" s="50" t="s">
        <v>411</v>
      </c>
      <c r="D7663" s="51" t="s">
        <v>71</v>
      </c>
      <c r="E7663" s="30">
        <v>0</v>
      </c>
      <c r="F7663" s="30">
        <f t="shared" si="1"/>
        <v>1</v>
      </c>
      <c r="G7663" s="30">
        <v>0</v>
      </c>
      <c r="H7663" s="30">
        <f t="shared" si="2"/>
        <v>1</v>
      </c>
      <c r="I7663" s="30">
        <v>1</v>
      </c>
      <c r="J7663" s="30">
        <f t="shared" si="3"/>
        <v>0</v>
      </c>
      <c r="K7663" s="30">
        <v>0</v>
      </c>
      <c r="L7663" s="30">
        <f t="shared" si="4"/>
        <v>1</v>
      </c>
      <c r="M7663" s="52" t="str">
        <f t="shared" si="5"/>
        <v>агрегати не працюють</v>
      </c>
      <c r="O7663" s="30" t="str">
        <f t="shared" si="6"/>
        <v/>
      </c>
      <c r="P7663" s="30" t="str">
        <f t="shared" si="7"/>
        <v/>
      </c>
      <c r="Q7663" s="30" t="str">
        <f t="shared" si="8"/>
        <v/>
      </c>
      <c r="R7663" s="30" t="str">
        <f t="shared" si="9"/>
        <v/>
      </c>
      <c r="S7663" s="30" t="str">
        <f t="shared" si="10"/>
        <v/>
      </c>
      <c r="T7663" s="30" t="str">
        <f t="shared" si="11"/>
        <v/>
      </c>
      <c r="U7663" s="30" t="str">
        <f t="shared" si="12"/>
        <v/>
      </c>
    </row>
    <row r="7664" spans="2:21" ht="15.75" customHeight="1" x14ac:dyDescent="0.25">
      <c r="B7664" s="49" t="s">
        <v>396</v>
      </c>
      <c r="C7664" s="50" t="s">
        <v>411</v>
      </c>
      <c r="D7664" s="51" t="s">
        <v>72</v>
      </c>
      <c r="E7664" s="30">
        <v>1028</v>
      </c>
      <c r="F7664" s="30">
        <v>0</v>
      </c>
      <c r="G7664" s="30">
        <v>62049</v>
      </c>
      <c r="H7664" s="30">
        <v>0</v>
      </c>
      <c r="I7664" s="30">
        <v>1</v>
      </c>
      <c r="J7664" s="30">
        <f t="shared" si="3"/>
        <v>0</v>
      </c>
      <c r="K7664" s="30">
        <v>1</v>
      </c>
      <c r="L7664" s="30">
        <f t="shared" si="4"/>
        <v>0</v>
      </c>
      <c r="M7664" s="52" t="str">
        <f t="shared" si="5"/>
        <v>OK</v>
      </c>
      <c r="O7664" s="30">
        <f t="shared" si="6"/>
        <v>1028</v>
      </c>
      <c r="P7664" s="30">
        <f t="shared" si="7"/>
        <v>961.38560000000007</v>
      </c>
      <c r="Q7664" s="30">
        <f t="shared" si="8"/>
        <v>961.38560000000007</v>
      </c>
      <c r="R7664" s="30">
        <f t="shared" si="9"/>
        <v>62049</v>
      </c>
      <c r="S7664" s="30">
        <f t="shared" si="10"/>
        <v>74154.759900000005</v>
      </c>
      <c r="T7664" s="30">
        <f t="shared" si="11"/>
        <v>74154.759900000005</v>
      </c>
      <c r="U7664" s="30">
        <f t="shared" si="12"/>
        <v>71291318.339317456</v>
      </c>
    </row>
    <row r="7665" spans="2:21" ht="15.75" customHeight="1" x14ac:dyDescent="0.25">
      <c r="B7665" s="49" t="s">
        <v>396</v>
      </c>
      <c r="C7665" s="50" t="s">
        <v>411</v>
      </c>
      <c r="D7665" s="51" t="s">
        <v>73</v>
      </c>
      <c r="E7665" s="30">
        <v>0</v>
      </c>
      <c r="F7665" s="30">
        <f t="shared" si="1"/>
        <v>1</v>
      </c>
      <c r="G7665" s="30">
        <v>0</v>
      </c>
      <c r="H7665" s="30">
        <f t="shared" si="2"/>
        <v>1</v>
      </c>
      <c r="I7665" s="30">
        <v>1</v>
      </c>
      <c r="J7665" s="30">
        <f t="shared" si="3"/>
        <v>0</v>
      </c>
      <c r="K7665" s="30">
        <v>0</v>
      </c>
      <c r="L7665" s="30">
        <f t="shared" si="4"/>
        <v>1</v>
      </c>
      <c r="M7665" s="52" t="str">
        <f t="shared" si="5"/>
        <v>агрегати не працюють</v>
      </c>
      <c r="O7665" s="30" t="str">
        <f t="shared" si="6"/>
        <v/>
      </c>
      <c r="P7665" s="30" t="str">
        <f t="shared" si="7"/>
        <v/>
      </c>
      <c r="Q7665" s="30" t="str">
        <f t="shared" si="8"/>
        <v/>
      </c>
      <c r="R7665" s="30" t="str">
        <f t="shared" si="9"/>
        <v/>
      </c>
      <c r="S7665" s="30" t="str">
        <f t="shared" si="10"/>
        <v/>
      </c>
      <c r="T7665" s="30" t="str">
        <f t="shared" si="11"/>
        <v/>
      </c>
      <c r="U7665" s="30" t="str">
        <f t="shared" si="12"/>
        <v/>
      </c>
    </row>
    <row r="7666" spans="2:21" ht="15.75" customHeight="1" x14ac:dyDescent="0.25">
      <c r="B7666" s="49" t="s">
        <v>396</v>
      </c>
      <c r="C7666" s="50" t="s">
        <v>411</v>
      </c>
      <c r="D7666" s="51" t="s">
        <v>74</v>
      </c>
      <c r="E7666" s="30">
        <v>1166</v>
      </c>
      <c r="F7666" s="30">
        <v>1</v>
      </c>
      <c r="G7666" s="30">
        <v>264193</v>
      </c>
      <c r="H7666" s="30">
        <v>0</v>
      </c>
      <c r="I7666" s="30">
        <v>1</v>
      </c>
      <c r="J7666" s="30">
        <f t="shared" si="3"/>
        <v>0</v>
      </c>
      <c r="K7666" s="30">
        <v>1</v>
      </c>
      <c r="L7666" s="30">
        <f t="shared" si="4"/>
        <v>0</v>
      </c>
      <c r="M7666" s="52" t="str">
        <f t="shared" si="5"/>
        <v>OK</v>
      </c>
      <c r="O7666" s="30" t="str">
        <f t="shared" si="6"/>
        <v/>
      </c>
      <c r="P7666" s="30" t="str">
        <f t="shared" si="7"/>
        <v/>
      </c>
      <c r="Q7666" s="30">
        <f t="shared" si="8"/>
        <v>1166</v>
      </c>
      <c r="R7666" s="30">
        <f t="shared" si="9"/>
        <v>264193</v>
      </c>
      <c r="S7666" s="30">
        <f t="shared" si="10"/>
        <v>315737.05430000002</v>
      </c>
      <c r="T7666" s="30">
        <f t="shared" si="11"/>
        <v>315737.05430000002</v>
      </c>
      <c r="U7666" s="30">
        <f t="shared" si="12"/>
        <v>368149405.31380004</v>
      </c>
    </row>
    <row r="7667" spans="2:21" ht="15.75" customHeight="1" x14ac:dyDescent="0.25">
      <c r="B7667" s="49" t="s">
        <v>396</v>
      </c>
      <c r="C7667" s="50" t="s">
        <v>411</v>
      </c>
      <c r="D7667" s="51" t="s">
        <v>75</v>
      </c>
      <c r="E7667" s="30">
        <v>0</v>
      </c>
      <c r="F7667" s="30">
        <f t="shared" si="1"/>
        <v>1</v>
      </c>
      <c r="G7667" s="30">
        <v>0</v>
      </c>
      <c r="H7667" s="30">
        <f t="shared" si="2"/>
        <v>1</v>
      </c>
      <c r="I7667" s="30">
        <v>1</v>
      </c>
      <c r="J7667" s="30">
        <f t="shared" si="3"/>
        <v>0</v>
      </c>
      <c r="K7667" s="30">
        <v>0</v>
      </c>
      <c r="L7667" s="30">
        <f t="shared" si="4"/>
        <v>1</v>
      </c>
      <c r="M7667" s="52" t="str">
        <f t="shared" si="5"/>
        <v>агрегати не працюють</v>
      </c>
      <c r="O7667" s="30" t="str">
        <f t="shared" si="6"/>
        <v/>
      </c>
      <c r="P7667" s="30" t="str">
        <f t="shared" si="7"/>
        <v/>
      </c>
      <c r="Q7667" s="30" t="str">
        <f t="shared" si="8"/>
        <v/>
      </c>
      <c r="R7667" s="30" t="str">
        <f t="shared" si="9"/>
        <v/>
      </c>
      <c r="S7667" s="30" t="str">
        <f t="shared" si="10"/>
        <v/>
      </c>
      <c r="T7667" s="30" t="str">
        <f t="shared" si="11"/>
        <v/>
      </c>
      <c r="U7667" s="30" t="str">
        <f t="shared" si="12"/>
        <v/>
      </c>
    </row>
    <row r="7668" spans="2:21" ht="15.75" customHeight="1" x14ac:dyDescent="0.25">
      <c r="B7668" s="49" t="s">
        <v>396</v>
      </c>
      <c r="C7668" s="50" t="s">
        <v>411</v>
      </c>
      <c r="D7668" s="51" t="s">
        <v>76</v>
      </c>
      <c r="E7668" s="30">
        <v>380</v>
      </c>
      <c r="F7668" s="30">
        <v>0</v>
      </c>
      <c r="G7668" s="30">
        <v>134925</v>
      </c>
      <c r="H7668" s="30">
        <v>0</v>
      </c>
      <c r="I7668" s="30">
        <v>1</v>
      </c>
      <c r="J7668" s="30">
        <f t="shared" si="3"/>
        <v>0</v>
      </c>
      <c r="K7668" s="30">
        <v>1</v>
      </c>
      <c r="L7668" s="30">
        <f t="shared" si="4"/>
        <v>0</v>
      </c>
      <c r="M7668" s="52" t="str">
        <f t="shared" si="5"/>
        <v>OK</v>
      </c>
      <c r="O7668" s="30">
        <f t="shared" si="6"/>
        <v>380</v>
      </c>
      <c r="P7668" s="30">
        <f t="shared" si="7"/>
        <v>355.37600000000003</v>
      </c>
      <c r="Q7668" s="30">
        <f t="shared" si="8"/>
        <v>355.37600000000003</v>
      </c>
      <c r="R7668" s="30">
        <f t="shared" si="9"/>
        <v>134925</v>
      </c>
      <c r="S7668" s="30">
        <f t="shared" si="10"/>
        <v>161248.86749999999</v>
      </c>
      <c r="T7668" s="30">
        <f t="shared" si="11"/>
        <v>161248.86749999999</v>
      </c>
      <c r="U7668" s="30">
        <f t="shared" si="12"/>
        <v>57303977.536680005</v>
      </c>
    </row>
    <row r="7669" spans="2:21" ht="15.75" customHeight="1" x14ac:dyDescent="0.25">
      <c r="B7669" s="49" t="s">
        <v>396</v>
      </c>
      <c r="C7669" s="50" t="s">
        <v>411</v>
      </c>
      <c r="D7669" s="51" t="s">
        <v>77</v>
      </c>
      <c r="E7669" s="30">
        <v>961</v>
      </c>
      <c r="F7669" s="30">
        <v>0</v>
      </c>
      <c r="G7669" s="30">
        <v>223760</v>
      </c>
      <c r="H7669" s="30">
        <v>0</v>
      </c>
      <c r="I7669" s="30">
        <v>1</v>
      </c>
      <c r="J7669" s="30">
        <f t="shared" si="3"/>
        <v>0</v>
      </c>
      <c r="K7669" s="30">
        <v>1</v>
      </c>
      <c r="L7669" s="30">
        <f t="shared" si="4"/>
        <v>0</v>
      </c>
      <c r="M7669" s="52" t="str">
        <f t="shared" si="5"/>
        <v>OK</v>
      </c>
      <c r="O7669" s="30">
        <f t="shared" si="6"/>
        <v>961</v>
      </c>
      <c r="P7669" s="30">
        <f t="shared" si="7"/>
        <v>898.72720000000004</v>
      </c>
      <c r="Q7669" s="30">
        <f t="shared" si="8"/>
        <v>898.72720000000004</v>
      </c>
      <c r="R7669" s="30">
        <f t="shared" si="9"/>
        <v>223760</v>
      </c>
      <c r="S7669" s="30">
        <f t="shared" si="10"/>
        <v>267415.576</v>
      </c>
      <c r="T7669" s="30">
        <f t="shared" si="11"/>
        <v>267415.576</v>
      </c>
      <c r="U7669" s="30">
        <f t="shared" si="12"/>
        <v>240333651.85486722</v>
      </c>
    </row>
    <row r="7670" spans="2:21" ht="15.75" customHeight="1" x14ac:dyDescent="0.25">
      <c r="B7670" s="49" t="s">
        <v>396</v>
      </c>
      <c r="C7670" s="50" t="s">
        <v>411</v>
      </c>
      <c r="D7670" s="51" t="s">
        <v>78</v>
      </c>
      <c r="E7670" s="30">
        <v>0</v>
      </c>
      <c r="F7670" s="30">
        <f t="shared" si="1"/>
        <v>1</v>
      </c>
      <c r="G7670" s="30">
        <v>0</v>
      </c>
      <c r="H7670" s="30">
        <f t="shared" si="2"/>
        <v>1</v>
      </c>
      <c r="I7670" s="30">
        <v>1</v>
      </c>
      <c r="J7670" s="30">
        <f t="shared" si="3"/>
        <v>0</v>
      </c>
      <c r="K7670" s="30">
        <v>0</v>
      </c>
      <c r="L7670" s="30">
        <f t="shared" si="4"/>
        <v>1</v>
      </c>
      <c r="M7670" s="52" t="str">
        <f t="shared" si="5"/>
        <v>агрегати не працюють</v>
      </c>
      <c r="O7670" s="30" t="str">
        <f t="shared" si="6"/>
        <v/>
      </c>
      <c r="P7670" s="30" t="str">
        <f t="shared" si="7"/>
        <v/>
      </c>
      <c r="Q7670" s="30" t="str">
        <f t="shared" si="8"/>
        <v/>
      </c>
      <c r="R7670" s="30" t="str">
        <f t="shared" si="9"/>
        <v/>
      </c>
      <c r="S7670" s="30" t="str">
        <f t="shared" si="10"/>
        <v/>
      </c>
      <c r="T7670" s="30" t="str">
        <f t="shared" si="11"/>
        <v/>
      </c>
      <c r="U7670" s="30" t="str">
        <f t="shared" si="12"/>
        <v/>
      </c>
    </row>
    <row r="7671" spans="2:21" ht="15.75" customHeight="1" x14ac:dyDescent="0.25">
      <c r="B7671" s="49" t="s">
        <v>396</v>
      </c>
      <c r="C7671" s="50" t="s">
        <v>411</v>
      </c>
      <c r="D7671" s="51" t="s">
        <v>79</v>
      </c>
      <c r="E7671" s="30">
        <v>0</v>
      </c>
      <c r="F7671" s="30">
        <f t="shared" si="1"/>
        <v>1</v>
      </c>
      <c r="G7671" s="30">
        <v>0</v>
      </c>
      <c r="H7671" s="30">
        <f t="shared" si="2"/>
        <v>1</v>
      </c>
      <c r="I7671" s="30">
        <v>1</v>
      </c>
      <c r="J7671" s="30">
        <f t="shared" si="3"/>
        <v>0</v>
      </c>
      <c r="K7671" s="30">
        <v>0</v>
      </c>
      <c r="L7671" s="30">
        <f t="shared" si="4"/>
        <v>1</v>
      </c>
      <c r="M7671" s="52" t="str">
        <f t="shared" si="5"/>
        <v>агрегати не працюють</v>
      </c>
      <c r="O7671" s="30" t="str">
        <f t="shared" si="6"/>
        <v/>
      </c>
      <c r="P7671" s="30" t="str">
        <f t="shared" si="7"/>
        <v/>
      </c>
      <c r="Q7671" s="30" t="str">
        <f t="shared" si="8"/>
        <v/>
      </c>
      <c r="R7671" s="30" t="str">
        <f t="shared" si="9"/>
        <v/>
      </c>
      <c r="S7671" s="30" t="str">
        <f t="shared" si="10"/>
        <v/>
      </c>
      <c r="T7671" s="30" t="str">
        <f t="shared" si="11"/>
        <v/>
      </c>
      <c r="U7671" s="30" t="str">
        <f t="shared" si="12"/>
        <v/>
      </c>
    </row>
    <row r="7672" spans="2:21" ht="15.75" customHeight="1" x14ac:dyDescent="0.25">
      <c r="B7672" s="49" t="s">
        <v>396</v>
      </c>
      <c r="C7672" s="50" t="s">
        <v>411</v>
      </c>
      <c r="D7672" s="51" t="s">
        <v>80</v>
      </c>
      <c r="E7672" s="30">
        <v>0</v>
      </c>
      <c r="F7672" s="30">
        <f t="shared" si="1"/>
        <v>1</v>
      </c>
      <c r="G7672" s="30">
        <v>0</v>
      </c>
      <c r="H7672" s="30">
        <f t="shared" si="2"/>
        <v>1</v>
      </c>
      <c r="I7672" s="30">
        <v>1</v>
      </c>
      <c r="J7672" s="30">
        <f t="shared" si="3"/>
        <v>0</v>
      </c>
      <c r="K7672" s="30">
        <v>0</v>
      </c>
      <c r="L7672" s="30">
        <f t="shared" si="4"/>
        <v>1</v>
      </c>
      <c r="M7672" s="52" t="str">
        <f t="shared" si="5"/>
        <v>агрегати не працюють</v>
      </c>
      <c r="O7672" s="30" t="str">
        <f t="shared" si="6"/>
        <v/>
      </c>
      <c r="P7672" s="30" t="str">
        <f t="shared" si="7"/>
        <v/>
      </c>
      <c r="Q7672" s="30" t="str">
        <f t="shared" si="8"/>
        <v/>
      </c>
      <c r="R7672" s="30" t="str">
        <f t="shared" si="9"/>
        <v/>
      </c>
      <c r="S7672" s="30" t="str">
        <f t="shared" si="10"/>
        <v/>
      </c>
      <c r="T7672" s="30" t="str">
        <f t="shared" si="11"/>
        <v/>
      </c>
      <c r="U7672" s="30" t="str">
        <f t="shared" si="12"/>
        <v/>
      </c>
    </row>
    <row r="7673" spans="2:21" ht="15.75" customHeight="1" x14ac:dyDescent="0.25">
      <c r="B7673" s="49" t="s">
        <v>396</v>
      </c>
      <c r="C7673" s="50" t="s">
        <v>411</v>
      </c>
      <c r="D7673" s="51" t="s">
        <v>81</v>
      </c>
      <c r="E7673" s="30">
        <v>0</v>
      </c>
      <c r="F7673" s="30">
        <f t="shared" si="1"/>
        <v>1</v>
      </c>
      <c r="G7673" s="30">
        <v>0</v>
      </c>
      <c r="H7673" s="30">
        <f t="shared" si="2"/>
        <v>1</v>
      </c>
      <c r="I7673" s="30">
        <v>1</v>
      </c>
      <c r="J7673" s="30">
        <f t="shared" si="3"/>
        <v>0</v>
      </c>
      <c r="K7673" s="30">
        <v>0</v>
      </c>
      <c r="L7673" s="30">
        <f t="shared" si="4"/>
        <v>1</v>
      </c>
      <c r="M7673" s="52" t="str">
        <f t="shared" si="5"/>
        <v>агрегати не працюють</v>
      </c>
      <c r="O7673" s="30" t="str">
        <f t="shared" si="6"/>
        <v/>
      </c>
      <c r="P7673" s="30" t="str">
        <f t="shared" si="7"/>
        <v/>
      </c>
      <c r="Q7673" s="30" t="str">
        <f t="shared" si="8"/>
        <v/>
      </c>
      <c r="R7673" s="30" t="str">
        <f t="shared" si="9"/>
        <v/>
      </c>
      <c r="S7673" s="30" t="str">
        <f t="shared" si="10"/>
        <v/>
      </c>
      <c r="T7673" s="30" t="str">
        <f t="shared" si="11"/>
        <v/>
      </c>
      <c r="U7673" s="30" t="str">
        <f t="shared" si="12"/>
        <v/>
      </c>
    </row>
    <row r="7674" spans="2:21" ht="15.75" customHeight="1" x14ac:dyDescent="0.25">
      <c r="B7674" s="49" t="s">
        <v>396</v>
      </c>
      <c r="C7674" s="50" t="s">
        <v>411</v>
      </c>
      <c r="D7674" s="51" t="s">
        <v>82</v>
      </c>
      <c r="E7674" s="30">
        <v>0</v>
      </c>
      <c r="F7674" s="30">
        <f t="shared" si="1"/>
        <v>1</v>
      </c>
      <c r="G7674" s="30">
        <v>0</v>
      </c>
      <c r="H7674" s="30">
        <f t="shared" si="2"/>
        <v>1</v>
      </c>
      <c r="I7674" s="30">
        <v>1</v>
      </c>
      <c r="J7674" s="30">
        <f t="shared" si="3"/>
        <v>0</v>
      </c>
      <c r="K7674" s="30">
        <v>0</v>
      </c>
      <c r="L7674" s="30">
        <f t="shared" si="4"/>
        <v>1</v>
      </c>
      <c r="M7674" s="52" t="str">
        <f t="shared" si="5"/>
        <v>агрегати не працюють</v>
      </c>
      <c r="O7674" s="30" t="str">
        <f t="shared" si="6"/>
        <v/>
      </c>
      <c r="P7674" s="30" t="str">
        <f t="shared" si="7"/>
        <v/>
      </c>
      <c r="Q7674" s="30" t="str">
        <f t="shared" si="8"/>
        <v/>
      </c>
      <c r="R7674" s="30" t="str">
        <f t="shared" si="9"/>
        <v/>
      </c>
      <c r="S7674" s="30" t="str">
        <f t="shared" si="10"/>
        <v/>
      </c>
      <c r="T7674" s="30" t="str">
        <f t="shared" si="11"/>
        <v/>
      </c>
      <c r="U7674" s="30" t="str">
        <f t="shared" si="12"/>
        <v/>
      </c>
    </row>
    <row r="7675" spans="2:21" ht="15.75" customHeight="1" x14ac:dyDescent="0.25">
      <c r="B7675" s="49" t="s">
        <v>396</v>
      </c>
      <c r="C7675" s="50" t="s">
        <v>411</v>
      </c>
      <c r="D7675" s="51" t="s">
        <v>83</v>
      </c>
      <c r="E7675" s="30">
        <v>1258</v>
      </c>
      <c r="F7675" s="30">
        <v>1</v>
      </c>
      <c r="G7675" s="30">
        <v>238976</v>
      </c>
      <c r="H7675" s="30">
        <v>0</v>
      </c>
      <c r="I7675" s="30">
        <v>1</v>
      </c>
      <c r="J7675" s="30">
        <f t="shared" si="3"/>
        <v>0</v>
      </c>
      <c r="K7675" s="30">
        <v>1</v>
      </c>
      <c r="L7675" s="30">
        <f t="shared" si="4"/>
        <v>0</v>
      </c>
      <c r="M7675" s="52" t="str">
        <f t="shared" si="5"/>
        <v>OK</v>
      </c>
      <c r="O7675" s="30" t="str">
        <f t="shared" si="6"/>
        <v/>
      </c>
      <c r="P7675" s="30" t="str">
        <f t="shared" si="7"/>
        <v/>
      </c>
      <c r="Q7675" s="30">
        <f t="shared" si="8"/>
        <v>1258</v>
      </c>
      <c r="R7675" s="30">
        <f t="shared" si="9"/>
        <v>238976</v>
      </c>
      <c r="S7675" s="30">
        <f t="shared" si="10"/>
        <v>285600.21760000003</v>
      </c>
      <c r="T7675" s="30">
        <f t="shared" si="11"/>
        <v>285600.21760000003</v>
      </c>
      <c r="U7675" s="30">
        <f t="shared" si="12"/>
        <v>359285073.74080002</v>
      </c>
    </row>
    <row r="7676" spans="2:21" ht="15.75" customHeight="1" x14ac:dyDescent="0.25">
      <c r="B7676" s="49" t="s">
        <v>396</v>
      </c>
      <c r="C7676" s="50" t="s">
        <v>412</v>
      </c>
      <c r="D7676" s="51" t="s">
        <v>60</v>
      </c>
      <c r="E7676" s="30">
        <v>1482</v>
      </c>
      <c r="F7676" s="30">
        <v>1</v>
      </c>
      <c r="G7676" s="30">
        <v>130283</v>
      </c>
      <c r="H7676" s="30">
        <v>0</v>
      </c>
      <c r="I7676" s="30">
        <v>1</v>
      </c>
      <c r="J7676" s="30">
        <f t="shared" si="3"/>
        <v>0</v>
      </c>
      <c r="K7676" s="30">
        <v>1</v>
      </c>
      <c r="L7676" s="30">
        <f t="shared" si="4"/>
        <v>0</v>
      </c>
      <c r="M7676" s="52" t="str">
        <f t="shared" si="5"/>
        <v>OK</v>
      </c>
      <c r="O7676" s="30" t="str">
        <f t="shared" si="6"/>
        <v/>
      </c>
      <c r="P7676" s="30" t="str">
        <f t="shared" si="7"/>
        <v/>
      </c>
      <c r="Q7676" s="30">
        <f t="shared" si="8"/>
        <v>1482</v>
      </c>
      <c r="R7676" s="30">
        <f t="shared" si="9"/>
        <v>130283</v>
      </c>
      <c r="S7676" s="30">
        <f t="shared" si="10"/>
        <v>155701.2133</v>
      </c>
      <c r="T7676" s="30">
        <f t="shared" si="11"/>
        <v>155701.2133</v>
      </c>
      <c r="U7676" s="30">
        <f t="shared" si="12"/>
        <v>230749198.11059999</v>
      </c>
    </row>
    <row r="7677" spans="2:21" ht="15.75" customHeight="1" x14ac:dyDescent="0.25">
      <c r="B7677" s="49" t="s">
        <v>396</v>
      </c>
      <c r="C7677" s="50" t="s">
        <v>412</v>
      </c>
      <c r="D7677" s="51" t="s">
        <v>61</v>
      </c>
      <c r="E7677" s="30">
        <v>0</v>
      </c>
      <c r="F7677" s="30">
        <f t="shared" si="1"/>
        <v>1</v>
      </c>
      <c r="G7677" s="30">
        <v>0</v>
      </c>
      <c r="H7677" s="30">
        <f t="shared" si="2"/>
        <v>1</v>
      </c>
      <c r="I7677" s="30">
        <v>1</v>
      </c>
      <c r="J7677" s="30">
        <f t="shared" si="3"/>
        <v>0</v>
      </c>
      <c r="K7677" s="30">
        <v>0</v>
      </c>
      <c r="L7677" s="30">
        <f t="shared" si="4"/>
        <v>1</v>
      </c>
      <c r="M7677" s="52" t="str">
        <f t="shared" si="5"/>
        <v>агрегати не працюють</v>
      </c>
      <c r="O7677" s="30" t="str">
        <f t="shared" si="6"/>
        <v/>
      </c>
      <c r="P7677" s="30" t="str">
        <f t="shared" si="7"/>
        <v/>
      </c>
      <c r="Q7677" s="30" t="str">
        <f t="shared" si="8"/>
        <v/>
      </c>
      <c r="R7677" s="30" t="str">
        <f t="shared" si="9"/>
        <v/>
      </c>
      <c r="S7677" s="30" t="str">
        <f t="shared" si="10"/>
        <v/>
      </c>
      <c r="T7677" s="30" t="str">
        <f t="shared" si="11"/>
        <v/>
      </c>
      <c r="U7677" s="30" t="str">
        <f t="shared" si="12"/>
        <v/>
      </c>
    </row>
    <row r="7678" spans="2:21" ht="15.75" customHeight="1" x14ac:dyDescent="0.25">
      <c r="B7678" s="49" t="s">
        <v>396</v>
      </c>
      <c r="C7678" s="50" t="s">
        <v>412</v>
      </c>
      <c r="D7678" s="51" t="s">
        <v>62</v>
      </c>
      <c r="E7678" s="30">
        <v>697</v>
      </c>
      <c r="F7678" s="30">
        <v>1</v>
      </c>
      <c r="G7678" s="30">
        <v>175812</v>
      </c>
      <c r="H7678" s="30">
        <v>1</v>
      </c>
      <c r="I7678" s="30">
        <v>1</v>
      </c>
      <c r="J7678" s="30">
        <f t="shared" si="3"/>
        <v>0</v>
      </c>
      <c r="K7678" s="30">
        <v>1</v>
      </c>
      <c r="L7678" s="30">
        <f t="shared" si="4"/>
        <v>0</v>
      </c>
      <c r="M7678" s="52" t="str">
        <f t="shared" si="5"/>
        <v>OK</v>
      </c>
      <c r="O7678" s="30" t="str">
        <f t="shared" si="6"/>
        <v/>
      </c>
      <c r="P7678" s="30" t="str">
        <f t="shared" si="7"/>
        <v/>
      </c>
      <c r="Q7678" s="30">
        <f t="shared" si="8"/>
        <v>697</v>
      </c>
      <c r="R7678" s="30" t="str">
        <f t="shared" si="9"/>
        <v/>
      </c>
      <c r="S7678" s="30" t="str">
        <f t="shared" si="10"/>
        <v/>
      </c>
      <c r="T7678" s="30">
        <f t="shared" si="11"/>
        <v>175812</v>
      </c>
      <c r="U7678" s="30">
        <f t="shared" si="12"/>
        <v>122540964</v>
      </c>
    </row>
    <row r="7679" spans="2:21" ht="15.75" customHeight="1" x14ac:dyDescent="0.25">
      <c r="B7679" s="49" t="s">
        <v>396</v>
      </c>
      <c r="C7679" s="50" t="s">
        <v>412</v>
      </c>
      <c r="D7679" s="51" t="s">
        <v>63</v>
      </c>
      <c r="E7679" s="30">
        <v>437</v>
      </c>
      <c r="F7679" s="30">
        <v>0</v>
      </c>
      <c r="G7679" s="30">
        <v>37075</v>
      </c>
      <c r="H7679" s="30">
        <v>1</v>
      </c>
      <c r="I7679" s="30">
        <v>1</v>
      </c>
      <c r="J7679" s="30">
        <f t="shared" si="3"/>
        <v>0</v>
      </c>
      <c r="K7679" s="30">
        <v>1</v>
      </c>
      <c r="L7679" s="30">
        <f t="shared" si="4"/>
        <v>0</v>
      </c>
      <c r="M7679" s="52" t="str">
        <f t="shared" si="5"/>
        <v>OK</v>
      </c>
      <c r="O7679" s="30">
        <f t="shared" si="6"/>
        <v>437</v>
      </c>
      <c r="P7679" s="30">
        <f t="shared" si="7"/>
        <v>408.68240000000003</v>
      </c>
      <c r="Q7679" s="30">
        <f t="shared" si="8"/>
        <v>408.68240000000003</v>
      </c>
      <c r="R7679" s="30" t="str">
        <f t="shared" si="9"/>
        <v/>
      </c>
      <c r="S7679" s="30" t="str">
        <f t="shared" si="10"/>
        <v/>
      </c>
      <c r="T7679" s="30">
        <f t="shared" si="11"/>
        <v>37075</v>
      </c>
      <c r="U7679" s="30">
        <f t="shared" si="12"/>
        <v>15151899.98</v>
      </c>
    </row>
    <row r="7680" spans="2:21" ht="15.75" customHeight="1" x14ac:dyDescent="0.25">
      <c r="B7680" s="49" t="s">
        <v>396</v>
      </c>
      <c r="C7680" s="50" t="s">
        <v>412</v>
      </c>
      <c r="D7680" s="51" t="s">
        <v>64</v>
      </c>
      <c r="E7680" s="30">
        <v>802</v>
      </c>
      <c r="F7680" s="30">
        <v>0</v>
      </c>
      <c r="G7680" s="30">
        <v>246002</v>
      </c>
      <c r="H7680" s="30">
        <v>0</v>
      </c>
      <c r="I7680" s="30">
        <v>1</v>
      </c>
      <c r="J7680" s="30">
        <f t="shared" si="3"/>
        <v>0</v>
      </c>
      <c r="K7680" s="30">
        <v>1</v>
      </c>
      <c r="L7680" s="30">
        <f t="shared" si="4"/>
        <v>0</v>
      </c>
      <c r="M7680" s="52" t="str">
        <f t="shared" si="5"/>
        <v>OK</v>
      </c>
      <c r="O7680" s="30">
        <f t="shared" si="6"/>
        <v>802</v>
      </c>
      <c r="P7680" s="30">
        <f t="shared" si="7"/>
        <v>750.03039999999999</v>
      </c>
      <c r="Q7680" s="30">
        <f t="shared" si="8"/>
        <v>750.03039999999999</v>
      </c>
      <c r="R7680" s="30">
        <f t="shared" si="9"/>
        <v>246002</v>
      </c>
      <c r="S7680" s="30">
        <f t="shared" si="10"/>
        <v>293996.9902</v>
      </c>
      <c r="T7680" s="30">
        <f t="shared" si="11"/>
        <v>293996.9902</v>
      </c>
      <c r="U7680" s="30">
        <f t="shared" si="12"/>
        <v>220506680.15850207</v>
      </c>
    </row>
    <row r="7681" spans="2:21" ht="15.75" customHeight="1" x14ac:dyDescent="0.25">
      <c r="B7681" s="49" t="s">
        <v>396</v>
      </c>
      <c r="C7681" s="50" t="s">
        <v>412</v>
      </c>
      <c r="D7681" s="51" t="s">
        <v>65</v>
      </c>
      <c r="E7681" s="30">
        <v>446</v>
      </c>
      <c r="F7681" s="30">
        <v>1</v>
      </c>
      <c r="G7681" s="30">
        <v>231972</v>
      </c>
      <c r="H7681" s="30">
        <v>0</v>
      </c>
      <c r="I7681" s="30">
        <v>1</v>
      </c>
      <c r="J7681" s="30">
        <f t="shared" si="3"/>
        <v>0</v>
      </c>
      <c r="K7681" s="30">
        <v>1</v>
      </c>
      <c r="L7681" s="30">
        <f t="shared" si="4"/>
        <v>0</v>
      </c>
      <c r="M7681" s="52" t="str">
        <f t="shared" si="5"/>
        <v>OK</v>
      </c>
      <c r="O7681" s="30" t="str">
        <f t="shared" si="6"/>
        <v/>
      </c>
      <c r="P7681" s="30" t="str">
        <f t="shared" si="7"/>
        <v/>
      </c>
      <c r="Q7681" s="30">
        <f t="shared" si="8"/>
        <v>446</v>
      </c>
      <c r="R7681" s="30">
        <f t="shared" si="9"/>
        <v>231972</v>
      </c>
      <c r="S7681" s="30">
        <f t="shared" si="10"/>
        <v>277229.73720000003</v>
      </c>
      <c r="T7681" s="30">
        <f t="shared" si="11"/>
        <v>277229.73720000003</v>
      </c>
      <c r="U7681" s="30">
        <f t="shared" si="12"/>
        <v>123644462.79120001</v>
      </c>
    </row>
    <row r="7682" spans="2:21" ht="15.75" customHeight="1" x14ac:dyDescent="0.25">
      <c r="B7682" s="49" t="s">
        <v>396</v>
      </c>
      <c r="C7682" s="50" t="s">
        <v>412</v>
      </c>
      <c r="D7682" s="51" t="s">
        <v>66</v>
      </c>
      <c r="E7682" s="30">
        <v>0</v>
      </c>
      <c r="F7682" s="30">
        <f t="shared" si="1"/>
        <v>1</v>
      </c>
      <c r="G7682" s="30">
        <v>0</v>
      </c>
      <c r="H7682" s="30">
        <f t="shared" si="2"/>
        <v>1</v>
      </c>
      <c r="I7682" s="30">
        <v>1</v>
      </c>
      <c r="J7682" s="30">
        <f t="shared" si="3"/>
        <v>0</v>
      </c>
      <c r="K7682" s="30">
        <v>0</v>
      </c>
      <c r="L7682" s="30">
        <f t="shared" si="4"/>
        <v>1</v>
      </c>
      <c r="M7682" s="52" t="str">
        <f t="shared" si="5"/>
        <v>агрегати не працюють</v>
      </c>
      <c r="O7682" s="30" t="str">
        <f t="shared" si="6"/>
        <v/>
      </c>
      <c r="P7682" s="30" t="str">
        <f t="shared" si="7"/>
        <v/>
      </c>
      <c r="Q7682" s="30" t="str">
        <f t="shared" si="8"/>
        <v/>
      </c>
      <c r="R7682" s="30" t="str">
        <f t="shared" si="9"/>
        <v/>
      </c>
      <c r="S7682" s="30" t="str">
        <f t="shared" si="10"/>
        <v/>
      </c>
      <c r="T7682" s="30" t="str">
        <f t="shared" si="11"/>
        <v/>
      </c>
      <c r="U7682" s="30" t="str">
        <f t="shared" si="12"/>
        <v/>
      </c>
    </row>
    <row r="7683" spans="2:21" ht="15.75" customHeight="1" x14ac:dyDescent="0.25">
      <c r="B7683" s="49" t="s">
        <v>396</v>
      </c>
      <c r="C7683" s="50" t="s">
        <v>412</v>
      </c>
      <c r="D7683" s="51" t="s">
        <v>67</v>
      </c>
      <c r="E7683" s="30">
        <v>1147</v>
      </c>
      <c r="F7683" s="30">
        <v>1</v>
      </c>
      <c r="G7683" s="30">
        <v>135032</v>
      </c>
      <c r="H7683" s="30">
        <v>0</v>
      </c>
      <c r="I7683" s="30">
        <v>1</v>
      </c>
      <c r="J7683" s="30">
        <f t="shared" si="3"/>
        <v>0</v>
      </c>
      <c r="K7683" s="30">
        <v>1</v>
      </c>
      <c r="L7683" s="30">
        <f t="shared" si="4"/>
        <v>0</v>
      </c>
      <c r="M7683" s="52" t="str">
        <f t="shared" si="5"/>
        <v>OK</v>
      </c>
      <c r="O7683" s="30" t="str">
        <f t="shared" si="6"/>
        <v/>
      </c>
      <c r="P7683" s="30" t="str">
        <f t="shared" si="7"/>
        <v/>
      </c>
      <c r="Q7683" s="30">
        <f t="shared" si="8"/>
        <v>1147</v>
      </c>
      <c r="R7683" s="30">
        <f t="shared" si="9"/>
        <v>135032</v>
      </c>
      <c r="S7683" s="30">
        <f t="shared" si="10"/>
        <v>161376.7432</v>
      </c>
      <c r="T7683" s="30">
        <f t="shared" si="11"/>
        <v>161376.7432</v>
      </c>
      <c r="U7683" s="30">
        <f t="shared" si="12"/>
        <v>185099124.45039999</v>
      </c>
    </row>
    <row r="7684" spans="2:21" ht="15.75" customHeight="1" x14ac:dyDescent="0.25">
      <c r="B7684" s="49" t="s">
        <v>396</v>
      </c>
      <c r="C7684" s="50" t="s">
        <v>412</v>
      </c>
      <c r="D7684" s="51" t="s">
        <v>68</v>
      </c>
      <c r="E7684" s="30">
        <v>810</v>
      </c>
      <c r="F7684" s="30">
        <v>1</v>
      </c>
      <c r="G7684" s="30">
        <v>281223</v>
      </c>
      <c r="H7684" s="30">
        <v>0</v>
      </c>
      <c r="I7684" s="30">
        <v>1</v>
      </c>
      <c r="J7684" s="30">
        <f t="shared" si="3"/>
        <v>0</v>
      </c>
      <c r="K7684" s="30">
        <v>1</v>
      </c>
      <c r="L7684" s="30">
        <f t="shared" si="4"/>
        <v>0</v>
      </c>
      <c r="M7684" s="52" t="str">
        <f t="shared" si="5"/>
        <v>OK</v>
      </c>
      <c r="O7684" s="30" t="str">
        <f t="shared" si="6"/>
        <v/>
      </c>
      <c r="P7684" s="30" t="str">
        <f t="shared" si="7"/>
        <v/>
      </c>
      <c r="Q7684" s="30">
        <f t="shared" si="8"/>
        <v>810</v>
      </c>
      <c r="R7684" s="30">
        <f t="shared" si="9"/>
        <v>281223</v>
      </c>
      <c r="S7684" s="30">
        <f t="shared" si="10"/>
        <v>336089.60730000003</v>
      </c>
      <c r="T7684" s="30">
        <f t="shared" si="11"/>
        <v>336089.60730000003</v>
      </c>
      <c r="U7684" s="30">
        <f t="shared" si="12"/>
        <v>272232581.91300005</v>
      </c>
    </row>
    <row r="7685" spans="2:21" ht="15.75" customHeight="1" x14ac:dyDescent="0.25">
      <c r="B7685" s="49" t="s">
        <v>396</v>
      </c>
      <c r="C7685" s="50" t="s">
        <v>412</v>
      </c>
      <c r="D7685" s="51" t="s">
        <v>69</v>
      </c>
      <c r="E7685" s="30">
        <v>0</v>
      </c>
      <c r="F7685" s="30">
        <f t="shared" si="1"/>
        <v>1</v>
      </c>
      <c r="G7685" s="30">
        <v>0</v>
      </c>
      <c r="H7685" s="30">
        <f t="shared" si="2"/>
        <v>1</v>
      </c>
      <c r="I7685" s="30">
        <v>1</v>
      </c>
      <c r="J7685" s="30">
        <f t="shared" si="3"/>
        <v>0</v>
      </c>
      <c r="K7685" s="30">
        <v>0</v>
      </c>
      <c r="L7685" s="30">
        <f t="shared" si="4"/>
        <v>1</v>
      </c>
      <c r="M7685" s="52" t="str">
        <f t="shared" si="5"/>
        <v>агрегати не працюють</v>
      </c>
      <c r="O7685" s="30" t="str">
        <f t="shared" si="6"/>
        <v/>
      </c>
      <c r="P7685" s="30" t="str">
        <f t="shared" si="7"/>
        <v/>
      </c>
      <c r="Q7685" s="30" t="str">
        <f t="shared" si="8"/>
        <v/>
      </c>
      <c r="R7685" s="30" t="str">
        <f t="shared" si="9"/>
        <v/>
      </c>
      <c r="S7685" s="30" t="str">
        <f t="shared" si="10"/>
        <v/>
      </c>
      <c r="T7685" s="30" t="str">
        <f t="shared" si="11"/>
        <v/>
      </c>
      <c r="U7685" s="30" t="str">
        <f t="shared" si="12"/>
        <v/>
      </c>
    </row>
    <row r="7686" spans="2:21" ht="15.75" customHeight="1" x14ac:dyDescent="0.25">
      <c r="B7686" s="49" t="s">
        <v>396</v>
      </c>
      <c r="C7686" s="50" t="s">
        <v>412</v>
      </c>
      <c r="D7686" s="51" t="s">
        <v>70</v>
      </c>
      <c r="E7686" s="30">
        <v>1230</v>
      </c>
      <c r="F7686" s="30">
        <v>0</v>
      </c>
      <c r="G7686" s="30">
        <v>81835</v>
      </c>
      <c r="H7686" s="30">
        <v>1</v>
      </c>
      <c r="I7686" s="30">
        <v>1</v>
      </c>
      <c r="J7686" s="30">
        <f t="shared" si="3"/>
        <v>0</v>
      </c>
      <c r="K7686" s="30">
        <v>1</v>
      </c>
      <c r="L7686" s="30">
        <f t="shared" si="4"/>
        <v>0</v>
      </c>
      <c r="M7686" s="52" t="str">
        <f t="shared" si="5"/>
        <v>OK</v>
      </c>
      <c r="O7686" s="30">
        <f t="shared" si="6"/>
        <v>1230</v>
      </c>
      <c r="P7686" s="30">
        <f t="shared" si="7"/>
        <v>1150.296</v>
      </c>
      <c r="Q7686" s="30">
        <f t="shared" si="8"/>
        <v>1150.296</v>
      </c>
      <c r="R7686" s="30" t="str">
        <f t="shared" si="9"/>
        <v/>
      </c>
      <c r="S7686" s="30" t="str">
        <f t="shared" si="10"/>
        <v/>
      </c>
      <c r="T7686" s="30">
        <f t="shared" si="11"/>
        <v>81835</v>
      </c>
      <c r="U7686" s="30">
        <f t="shared" si="12"/>
        <v>94134473.160000011</v>
      </c>
    </row>
    <row r="7687" spans="2:21" ht="15.75" customHeight="1" x14ac:dyDescent="0.25">
      <c r="B7687" s="49" t="s">
        <v>396</v>
      </c>
      <c r="C7687" s="50" t="s">
        <v>412</v>
      </c>
      <c r="D7687" s="51" t="s">
        <v>71</v>
      </c>
      <c r="E7687" s="30">
        <v>0</v>
      </c>
      <c r="F7687" s="30">
        <f t="shared" si="1"/>
        <v>1</v>
      </c>
      <c r="G7687" s="30">
        <v>0</v>
      </c>
      <c r="H7687" s="30">
        <f t="shared" si="2"/>
        <v>1</v>
      </c>
      <c r="I7687" s="30">
        <v>1</v>
      </c>
      <c r="J7687" s="30">
        <f t="shared" si="3"/>
        <v>0</v>
      </c>
      <c r="K7687" s="30">
        <v>0</v>
      </c>
      <c r="L7687" s="30">
        <f t="shared" si="4"/>
        <v>1</v>
      </c>
      <c r="M7687" s="52" t="str">
        <f t="shared" si="5"/>
        <v>агрегати не працюють</v>
      </c>
      <c r="O7687" s="30" t="str">
        <f t="shared" si="6"/>
        <v/>
      </c>
      <c r="P7687" s="30" t="str">
        <f t="shared" si="7"/>
        <v/>
      </c>
      <c r="Q7687" s="30" t="str">
        <f t="shared" si="8"/>
        <v/>
      </c>
      <c r="R7687" s="30" t="str">
        <f t="shared" si="9"/>
        <v/>
      </c>
      <c r="S7687" s="30" t="str">
        <f t="shared" si="10"/>
        <v/>
      </c>
      <c r="T7687" s="30" t="str">
        <f t="shared" si="11"/>
        <v/>
      </c>
      <c r="U7687" s="30" t="str">
        <f t="shared" si="12"/>
        <v/>
      </c>
    </row>
    <row r="7688" spans="2:21" ht="15.75" customHeight="1" x14ac:dyDescent="0.25">
      <c r="B7688" s="49" t="s">
        <v>396</v>
      </c>
      <c r="C7688" s="50" t="s">
        <v>412</v>
      </c>
      <c r="D7688" s="51" t="s">
        <v>72</v>
      </c>
      <c r="E7688" s="30">
        <v>886</v>
      </c>
      <c r="F7688" s="30">
        <v>0</v>
      </c>
      <c r="G7688" s="30">
        <v>33973</v>
      </c>
      <c r="H7688" s="30">
        <v>0</v>
      </c>
      <c r="I7688" s="30">
        <v>1</v>
      </c>
      <c r="J7688" s="30">
        <f t="shared" si="3"/>
        <v>0</v>
      </c>
      <c r="K7688" s="30">
        <v>1</v>
      </c>
      <c r="L7688" s="30">
        <f t="shared" si="4"/>
        <v>0</v>
      </c>
      <c r="M7688" s="52" t="str">
        <f t="shared" si="5"/>
        <v>OK</v>
      </c>
      <c r="O7688" s="30">
        <f t="shared" si="6"/>
        <v>886</v>
      </c>
      <c r="P7688" s="30">
        <f t="shared" si="7"/>
        <v>828.58720000000005</v>
      </c>
      <c r="Q7688" s="30">
        <f t="shared" si="8"/>
        <v>828.58720000000005</v>
      </c>
      <c r="R7688" s="30">
        <f t="shared" si="9"/>
        <v>33973</v>
      </c>
      <c r="S7688" s="30">
        <f t="shared" si="10"/>
        <v>40601.132300000005</v>
      </c>
      <c r="T7688" s="30">
        <f t="shared" si="11"/>
        <v>40601.132300000005</v>
      </c>
      <c r="U7688" s="30">
        <f t="shared" si="12"/>
        <v>33641578.529286563</v>
      </c>
    </row>
    <row r="7689" spans="2:21" ht="15.75" customHeight="1" x14ac:dyDescent="0.25">
      <c r="B7689" s="49" t="s">
        <v>396</v>
      </c>
      <c r="C7689" s="50" t="s">
        <v>412</v>
      </c>
      <c r="D7689" s="51" t="s">
        <v>73</v>
      </c>
      <c r="E7689" s="30">
        <v>1704</v>
      </c>
      <c r="F7689" s="30">
        <v>1</v>
      </c>
      <c r="G7689" s="30">
        <v>97326</v>
      </c>
      <c r="H7689" s="30">
        <v>0</v>
      </c>
      <c r="I7689" s="30">
        <v>1</v>
      </c>
      <c r="J7689" s="30">
        <f t="shared" si="3"/>
        <v>0</v>
      </c>
      <c r="K7689" s="30">
        <v>1</v>
      </c>
      <c r="L7689" s="30">
        <f t="shared" si="4"/>
        <v>0</v>
      </c>
      <c r="M7689" s="52" t="str">
        <f t="shared" si="5"/>
        <v>OK</v>
      </c>
      <c r="O7689" s="30" t="str">
        <f t="shared" si="6"/>
        <v/>
      </c>
      <c r="P7689" s="30" t="str">
        <f t="shared" si="7"/>
        <v/>
      </c>
      <c r="Q7689" s="30">
        <f t="shared" si="8"/>
        <v>1704</v>
      </c>
      <c r="R7689" s="30">
        <f t="shared" si="9"/>
        <v>97326</v>
      </c>
      <c r="S7689" s="30">
        <f t="shared" si="10"/>
        <v>116314.30260000001</v>
      </c>
      <c r="T7689" s="30">
        <f t="shared" si="11"/>
        <v>116314.30260000001</v>
      </c>
      <c r="U7689" s="30">
        <f t="shared" si="12"/>
        <v>198199571.63040003</v>
      </c>
    </row>
    <row r="7690" spans="2:21" ht="15.75" customHeight="1" x14ac:dyDescent="0.25">
      <c r="B7690" s="49" t="s">
        <v>396</v>
      </c>
      <c r="C7690" s="50" t="s">
        <v>412</v>
      </c>
      <c r="D7690" s="51" t="s">
        <v>74</v>
      </c>
      <c r="E7690" s="30">
        <v>0</v>
      </c>
      <c r="F7690" s="30">
        <f t="shared" si="1"/>
        <v>1</v>
      </c>
      <c r="G7690" s="30">
        <v>0</v>
      </c>
      <c r="H7690" s="30">
        <f t="shared" si="2"/>
        <v>1</v>
      </c>
      <c r="I7690" s="30">
        <v>1</v>
      </c>
      <c r="J7690" s="30">
        <f t="shared" si="3"/>
        <v>0</v>
      </c>
      <c r="K7690" s="30">
        <v>0</v>
      </c>
      <c r="L7690" s="30">
        <f t="shared" si="4"/>
        <v>1</v>
      </c>
      <c r="M7690" s="52" t="str">
        <f t="shared" si="5"/>
        <v>агрегати не працюють</v>
      </c>
      <c r="O7690" s="30" t="str">
        <f t="shared" si="6"/>
        <v/>
      </c>
      <c r="P7690" s="30" t="str">
        <f t="shared" si="7"/>
        <v/>
      </c>
      <c r="Q7690" s="30" t="str">
        <f t="shared" si="8"/>
        <v/>
      </c>
      <c r="R7690" s="30" t="str">
        <f t="shared" si="9"/>
        <v/>
      </c>
      <c r="S7690" s="30" t="str">
        <f t="shared" si="10"/>
        <v/>
      </c>
      <c r="T7690" s="30" t="str">
        <f t="shared" si="11"/>
        <v/>
      </c>
      <c r="U7690" s="30" t="str">
        <f t="shared" si="12"/>
        <v/>
      </c>
    </row>
    <row r="7691" spans="2:21" ht="15.75" customHeight="1" x14ac:dyDescent="0.25">
      <c r="B7691" s="49" t="s">
        <v>396</v>
      </c>
      <c r="C7691" s="50" t="s">
        <v>412</v>
      </c>
      <c r="D7691" s="51" t="s">
        <v>75</v>
      </c>
      <c r="E7691" s="30">
        <v>0</v>
      </c>
      <c r="F7691" s="30">
        <f t="shared" si="1"/>
        <v>1</v>
      </c>
      <c r="G7691" s="30">
        <v>0</v>
      </c>
      <c r="H7691" s="30">
        <f t="shared" si="2"/>
        <v>1</v>
      </c>
      <c r="I7691" s="30">
        <v>1</v>
      </c>
      <c r="J7691" s="30">
        <f t="shared" si="3"/>
        <v>0</v>
      </c>
      <c r="K7691" s="30">
        <v>0</v>
      </c>
      <c r="L7691" s="30">
        <f t="shared" si="4"/>
        <v>1</v>
      </c>
      <c r="M7691" s="52" t="str">
        <f t="shared" si="5"/>
        <v>агрегати не працюють</v>
      </c>
      <c r="O7691" s="30" t="str">
        <f t="shared" si="6"/>
        <v/>
      </c>
      <c r="P7691" s="30" t="str">
        <f t="shared" si="7"/>
        <v/>
      </c>
      <c r="Q7691" s="30" t="str">
        <f t="shared" si="8"/>
        <v/>
      </c>
      <c r="R7691" s="30" t="str">
        <f t="shared" si="9"/>
        <v/>
      </c>
      <c r="S7691" s="30" t="str">
        <f t="shared" si="10"/>
        <v/>
      </c>
      <c r="T7691" s="30" t="str">
        <f t="shared" si="11"/>
        <v/>
      </c>
      <c r="U7691" s="30" t="str">
        <f t="shared" si="12"/>
        <v/>
      </c>
    </row>
    <row r="7692" spans="2:21" ht="15.75" customHeight="1" x14ac:dyDescent="0.25">
      <c r="B7692" s="49" t="s">
        <v>396</v>
      </c>
      <c r="C7692" s="50" t="s">
        <v>412</v>
      </c>
      <c r="D7692" s="51" t="s">
        <v>76</v>
      </c>
      <c r="E7692" s="30">
        <v>960</v>
      </c>
      <c r="F7692" s="30">
        <v>1</v>
      </c>
      <c r="G7692" s="30">
        <v>179476</v>
      </c>
      <c r="H7692" s="30">
        <v>1</v>
      </c>
      <c r="I7692" s="30">
        <v>1</v>
      </c>
      <c r="J7692" s="30">
        <f t="shared" si="3"/>
        <v>0</v>
      </c>
      <c r="K7692" s="30">
        <v>1</v>
      </c>
      <c r="L7692" s="30">
        <f t="shared" si="4"/>
        <v>0</v>
      </c>
      <c r="M7692" s="52" t="str">
        <f t="shared" si="5"/>
        <v>OK</v>
      </c>
      <c r="O7692" s="30" t="str">
        <f t="shared" si="6"/>
        <v/>
      </c>
      <c r="P7692" s="30" t="str">
        <f t="shared" si="7"/>
        <v/>
      </c>
      <c r="Q7692" s="30">
        <f t="shared" si="8"/>
        <v>960</v>
      </c>
      <c r="R7692" s="30" t="str">
        <f t="shared" si="9"/>
        <v/>
      </c>
      <c r="S7692" s="30" t="str">
        <f t="shared" si="10"/>
        <v/>
      </c>
      <c r="T7692" s="30">
        <f t="shared" si="11"/>
        <v>179476</v>
      </c>
      <c r="U7692" s="30">
        <f t="shared" si="12"/>
        <v>172296960</v>
      </c>
    </row>
    <row r="7693" spans="2:21" ht="15.75" customHeight="1" x14ac:dyDescent="0.25">
      <c r="B7693" s="49" t="s">
        <v>396</v>
      </c>
      <c r="C7693" s="50" t="s">
        <v>412</v>
      </c>
      <c r="D7693" s="51" t="s">
        <v>77</v>
      </c>
      <c r="E7693" s="30">
        <v>723</v>
      </c>
      <c r="F7693" s="30">
        <v>1</v>
      </c>
      <c r="G7693" s="30">
        <v>194372</v>
      </c>
      <c r="H7693" s="30">
        <v>1</v>
      </c>
      <c r="I7693" s="30">
        <v>1</v>
      </c>
      <c r="J7693" s="30">
        <f t="shared" si="3"/>
        <v>0</v>
      </c>
      <c r="K7693" s="30">
        <v>1</v>
      </c>
      <c r="L7693" s="30">
        <f t="shared" si="4"/>
        <v>0</v>
      </c>
      <c r="M7693" s="52" t="str">
        <f t="shared" si="5"/>
        <v>OK</v>
      </c>
      <c r="O7693" s="30" t="str">
        <f t="shared" si="6"/>
        <v/>
      </c>
      <c r="P7693" s="30" t="str">
        <f t="shared" si="7"/>
        <v/>
      </c>
      <c r="Q7693" s="30">
        <f t="shared" si="8"/>
        <v>723</v>
      </c>
      <c r="R7693" s="30" t="str">
        <f t="shared" si="9"/>
        <v/>
      </c>
      <c r="S7693" s="30" t="str">
        <f t="shared" si="10"/>
        <v/>
      </c>
      <c r="T7693" s="30">
        <f t="shared" si="11"/>
        <v>194372</v>
      </c>
      <c r="U7693" s="30">
        <f t="shared" si="12"/>
        <v>140530956</v>
      </c>
    </row>
    <row r="7694" spans="2:21" ht="15.75" customHeight="1" x14ac:dyDescent="0.25">
      <c r="B7694" s="49" t="s">
        <v>396</v>
      </c>
      <c r="C7694" s="50" t="s">
        <v>412</v>
      </c>
      <c r="D7694" s="51" t="s">
        <v>78</v>
      </c>
      <c r="E7694" s="30">
        <v>0</v>
      </c>
      <c r="F7694" s="30">
        <f t="shared" si="1"/>
        <v>1</v>
      </c>
      <c r="G7694" s="30">
        <v>0</v>
      </c>
      <c r="H7694" s="30">
        <f t="shared" si="2"/>
        <v>1</v>
      </c>
      <c r="I7694" s="30">
        <v>1</v>
      </c>
      <c r="J7694" s="30">
        <f t="shared" si="3"/>
        <v>0</v>
      </c>
      <c r="K7694" s="30">
        <v>0</v>
      </c>
      <c r="L7694" s="30">
        <f t="shared" si="4"/>
        <v>1</v>
      </c>
      <c r="M7694" s="52" t="str">
        <f t="shared" si="5"/>
        <v>агрегати не працюють</v>
      </c>
      <c r="O7694" s="30" t="str">
        <f t="shared" si="6"/>
        <v/>
      </c>
      <c r="P7694" s="30" t="str">
        <f t="shared" si="7"/>
        <v/>
      </c>
      <c r="Q7694" s="30" t="str">
        <f t="shared" si="8"/>
        <v/>
      </c>
      <c r="R7694" s="30" t="str">
        <f t="shared" si="9"/>
        <v/>
      </c>
      <c r="S7694" s="30" t="str">
        <f t="shared" si="10"/>
        <v/>
      </c>
      <c r="T7694" s="30" t="str">
        <f t="shared" si="11"/>
        <v/>
      </c>
      <c r="U7694" s="30" t="str">
        <f t="shared" si="12"/>
        <v/>
      </c>
    </row>
    <row r="7695" spans="2:21" ht="15.75" customHeight="1" x14ac:dyDescent="0.25">
      <c r="B7695" s="49" t="s">
        <v>396</v>
      </c>
      <c r="C7695" s="50" t="s">
        <v>412</v>
      </c>
      <c r="D7695" s="51" t="s">
        <v>79</v>
      </c>
      <c r="E7695" s="30">
        <v>0</v>
      </c>
      <c r="F7695" s="30">
        <f t="shared" si="1"/>
        <v>1</v>
      </c>
      <c r="G7695" s="30">
        <v>0</v>
      </c>
      <c r="H7695" s="30">
        <f t="shared" si="2"/>
        <v>1</v>
      </c>
      <c r="I7695" s="30">
        <v>1</v>
      </c>
      <c r="J7695" s="30">
        <f t="shared" si="3"/>
        <v>0</v>
      </c>
      <c r="K7695" s="30">
        <v>0</v>
      </c>
      <c r="L7695" s="30">
        <f t="shared" si="4"/>
        <v>1</v>
      </c>
      <c r="M7695" s="52" t="str">
        <f t="shared" si="5"/>
        <v>агрегати не працюють</v>
      </c>
      <c r="O7695" s="30" t="str">
        <f t="shared" si="6"/>
        <v/>
      </c>
      <c r="P7695" s="30" t="str">
        <f t="shared" si="7"/>
        <v/>
      </c>
      <c r="Q7695" s="30" t="str">
        <f t="shared" si="8"/>
        <v/>
      </c>
      <c r="R7695" s="30" t="str">
        <f t="shared" si="9"/>
        <v/>
      </c>
      <c r="S7695" s="30" t="str">
        <f t="shared" si="10"/>
        <v/>
      </c>
      <c r="T7695" s="30" t="str">
        <f t="shared" si="11"/>
        <v/>
      </c>
      <c r="U7695" s="30" t="str">
        <f t="shared" si="12"/>
        <v/>
      </c>
    </row>
    <row r="7696" spans="2:21" ht="15.75" customHeight="1" x14ac:dyDescent="0.25">
      <c r="B7696" s="49" t="s">
        <v>396</v>
      </c>
      <c r="C7696" s="50" t="s">
        <v>412</v>
      </c>
      <c r="D7696" s="51" t="s">
        <v>80</v>
      </c>
      <c r="E7696" s="30">
        <v>0</v>
      </c>
      <c r="F7696" s="30">
        <f t="shared" si="1"/>
        <v>1</v>
      </c>
      <c r="G7696" s="30">
        <v>0</v>
      </c>
      <c r="H7696" s="30">
        <f t="shared" si="2"/>
        <v>1</v>
      </c>
      <c r="I7696" s="30">
        <v>1</v>
      </c>
      <c r="J7696" s="30">
        <f t="shared" si="3"/>
        <v>0</v>
      </c>
      <c r="K7696" s="30">
        <v>0</v>
      </c>
      <c r="L7696" s="30">
        <f t="shared" si="4"/>
        <v>1</v>
      </c>
      <c r="M7696" s="52" t="str">
        <f t="shared" si="5"/>
        <v>агрегати не працюють</v>
      </c>
      <c r="O7696" s="30" t="str">
        <f t="shared" si="6"/>
        <v/>
      </c>
      <c r="P7696" s="30" t="str">
        <f t="shared" si="7"/>
        <v/>
      </c>
      <c r="Q7696" s="30" t="str">
        <f t="shared" si="8"/>
        <v/>
      </c>
      <c r="R7696" s="30" t="str">
        <f t="shared" si="9"/>
        <v/>
      </c>
      <c r="S7696" s="30" t="str">
        <f t="shared" si="10"/>
        <v/>
      </c>
      <c r="T7696" s="30" t="str">
        <f t="shared" si="11"/>
        <v/>
      </c>
      <c r="U7696" s="30" t="str">
        <f t="shared" si="12"/>
        <v/>
      </c>
    </row>
    <row r="7697" spans="2:21" ht="15.75" customHeight="1" x14ac:dyDescent="0.25">
      <c r="B7697" s="49" t="s">
        <v>396</v>
      </c>
      <c r="C7697" s="50" t="s">
        <v>412</v>
      </c>
      <c r="D7697" s="51" t="s">
        <v>81</v>
      </c>
      <c r="E7697" s="30">
        <v>817</v>
      </c>
      <c r="F7697" s="30">
        <v>0</v>
      </c>
      <c r="G7697" s="30">
        <v>186239</v>
      </c>
      <c r="H7697" s="30">
        <v>0</v>
      </c>
      <c r="I7697" s="30">
        <v>1</v>
      </c>
      <c r="J7697" s="30">
        <f t="shared" si="3"/>
        <v>0</v>
      </c>
      <c r="K7697" s="30">
        <v>1</v>
      </c>
      <c r="L7697" s="30">
        <f t="shared" si="4"/>
        <v>0</v>
      </c>
      <c r="M7697" s="52" t="str">
        <f t="shared" si="5"/>
        <v>OK</v>
      </c>
      <c r="O7697" s="30">
        <f t="shared" si="6"/>
        <v>817</v>
      </c>
      <c r="P7697" s="30">
        <f t="shared" si="7"/>
        <v>764.05840000000001</v>
      </c>
      <c r="Q7697" s="30">
        <f t="shared" si="8"/>
        <v>764.05840000000001</v>
      </c>
      <c r="R7697" s="30">
        <f t="shared" si="9"/>
        <v>186239</v>
      </c>
      <c r="S7697" s="30">
        <f t="shared" si="10"/>
        <v>222574.22890000002</v>
      </c>
      <c r="T7697" s="30">
        <f t="shared" si="11"/>
        <v>222574.22890000002</v>
      </c>
      <c r="U7697" s="30">
        <f t="shared" si="12"/>
        <v>170059709.21456778</v>
      </c>
    </row>
    <row r="7698" spans="2:21" ht="15.75" customHeight="1" x14ac:dyDescent="0.25">
      <c r="B7698" s="49" t="s">
        <v>396</v>
      </c>
      <c r="C7698" s="50" t="s">
        <v>412</v>
      </c>
      <c r="D7698" s="51" t="s">
        <v>82</v>
      </c>
      <c r="E7698" s="30">
        <v>1681</v>
      </c>
      <c r="F7698" s="30">
        <v>1</v>
      </c>
      <c r="G7698" s="30">
        <v>37063</v>
      </c>
      <c r="H7698" s="30">
        <v>1</v>
      </c>
      <c r="I7698" s="30">
        <v>1</v>
      </c>
      <c r="J7698" s="30">
        <f t="shared" si="3"/>
        <v>0</v>
      </c>
      <c r="K7698" s="30">
        <v>1</v>
      </c>
      <c r="L7698" s="30">
        <f t="shared" si="4"/>
        <v>0</v>
      </c>
      <c r="M7698" s="52" t="str">
        <f t="shared" si="5"/>
        <v>OK</v>
      </c>
      <c r="O7698" s="30" t="str">
        <f t="shared" si="6"/>
        <v/>
      </c>
      <c r="P7698" s="30" t="str">
        <f t="shared" si="7"/>
        <v/>
      </c>
      <c r="Q7698" s="30">
        <f t="shared" si="8"/>
        <v>1681</v>
      </c>
      <c r="R7698" s="30" t="str">
        <f t="shared" si="9"/>
        <v/>
      </c>
      <c r="S7698" s="30" t="str">
        <f t="shared" si="10"/>
        <v/>
      </c>
      <c r="T7698" s="30">
        <f t="shared" si="11"/>
        <v>37063</v>
      </c>
      <c r="U7698" s="30">
        <f t="shared" si="12"/>
        <v>62302903</v>
      </c>
    </row>
    <row r="7699" spans="2:21" ht="15.75" customHeight="1" x14ac:dyDescent="0.25">
      <c r="B7699" s="49" t="s">
        <v>396</v>
      </c>
      <c r="C7699" s="50" t="s">
        <v>412</v>
      </c>
      <c r="D7699" s="51" t="s">
        <v>83</v>
      </c>
      <c r="E7699" s="30">
        <v>955</v>
      </c>
      <c r="F7699" s="30">
        <v>0</v>
      </c>
      <c r="G7699" s="30">
        <v>111063</v>
      </c>
      <c r="H7699" s="30">
        <v>0</v>
      </c>
      <c r="I7699" s="30">
        <v>1</v>
      </c>
      <c r="J7699" s="30">
        <f t="shared" si="3"/>
        <v>0</v>
      </c>
      <c r="K7699" s="30">
        <v>1</v>
      </c>
      <c r="L7699" s="30">
        <f t="shared" si="4"/>
        <v>0</v>
      </c>
      <c r="M7699" s="52" t="str">
        <f t="shared" si="5"/>
        <v>OK</v>
      </c>
      <c r="O7699" s="30">
        <f t="shared" si="6"/>
        <v>955</v>
      </c>
      <c r="P7699" s="30">
        <f t="shared" si="7"/>
        <v>893.11599999999999</v>
      </c>
      <c r="Q7699" s="30">
        <f t="shared" si="8"/>
        <v>893.11599999999999</v>
      </c>
      <c r="R7699" s="30">
        <f t="shared" si="9"/>
        <v>111063</v>
      </c>
      <c r="S7699" s="30">
        <f t="shared" si="10"/>
        <v>132731.39130000002</v>
      </c>
      <c r="T7699" s="30">
        <f t="shared" si="11"/>
        <v>132731.39130000002</v>
      </c>
      <c r="U7699" s="30">
        <f t="shared" si="12"/>
        <v>118544529.27229081</v>
      </c>
    </row>
    <row r="7700" spans="2:21" ht="15.75" customHeight="1" x14ac:dyDescent="0.25">
      <c r="B7700" s="49" t="s">
        <v>396</v>
      </c>
      <c r="C7700" s="50" t="s">
        <v>413</v>
      </c>
      <c r="D7700" s="51" t="s">
        <v>60</v>
      </c>
      <c r="E7700" s="30">
        <v>648</v>
      </c>
      <c r="F7700" s="30">
        <v>0</v>
      </c>
      <c r="G7700" s="30">
        <v>121793</v>
      </c>
      <c r="H7700" s="30">
        <v>0</v>
      </c>
      <c r="I7700" s="30">
        <v>1</v>
      </c>
      <c r="J7700" s="30">
        <f t="shared" si="3"/>
        <v>0</v>
      </c>
      <c r="K7700" s="30">
        <v>1</v>
      </c>
      <c r="L7700" s="30">
        <f t="shared" si="4"/>
        <v>0</v>
      </c>
      <c r="M7700" s="52" t="str">
        <f t="shared" si="5"/>
        <v>OK</v>
      </c>
      <c r="O7700" s="30">
        <f t="shared" si="6"/>
        <v>648</v>
      </c>
      <c r="P7700" s="30">
        <f t="shared" si="7"/>
        <v>606.00959999999998</v>
      </c>
      <c r="Q7700" s="30">
        <f t="shared" si="8"/>
        <v>606.00959999999998</v>
      </c>
      <c r="R7700" s="30">
        <f t="shared" si="9"/>
        <v>121793</v>
      </c>
      <c r="S7700" s="30">
        <f t="shared" si="10"/>
        <v>145554.8143</v>
      </c>
      <c r="T7700" s="30">
        <f t="shared" si="11"/>
        <v>145554.8143</v>
      </c>
      <c r="U7700" s="30">
        <f t="shared" si="12"/>
        <v>88207614.792017281</v>
      </c>
    </row>
    <row r="7701" spans="2:21" ht="15.75" customHeight="1" x14ac:dyDescent="0.25">
      <c r="B7701" s="49" t="s">
        <v>396</v>
      </c>
      <c r="C7701" s="50" t="s">
        <v>413</v>
      </c>
      <c r="D7701" s="51" t="s">
        <v>61</v>
      </c>
      <c r="E7701" s="30">
        <v>1500</v>
      </c>
      <c r="F7701" s="30">
        <v>1</v>
      </c>
      <c r="G7701" s="30">
        <v>297500</v>
      </c>
      <c r="H7701" s="30">
        <v>0</v>
      </c>
      <c r="I7701" s="30">
        <v>1</v>
      </c>
      <c r="J7701" s="30">
        <f t="shared" si="3"/>
        <v>0</v>
      </c>
      <c r="K7701" s="30">
        <v>1</v>
      </c>
      <c r="L7701" s="30">
        <f t="shared" si="4"/>
        <v>0</v>
      </c>
      <c r="M7701" s="52" t="str">
        <f t="shared" si="5"/>
        <v>OK</v>
      </c>
      <c r="O7701" s="30" t="str">
        <f t="shared" si="6"/>
        <v/>
      </c>
      <c r="P7701" s="30" t="str">
        <f t="shared" si="7"/>
        <v/>
      </c>
      <c r="Q7701" s="30">
        <f t="shared" si="8"/>
        <v>1500</v>
      </c>
      <c r="R7701" s="30">
        <f t="shared" si="9"/>
        <v>297500</v>
      </c>
      <c r="S7701" s="30">
        <f t="shared" si="10"/>
        <v>355542.25</v>
      </c>
      <c r="T7701" s="30">
        <f t="shared" si="11"/>
        <v>355542.25</v>
      </c>
      <c r="U7701" s="30">
        <f t="shared" si="12"/>
        <v>533313375</v>
      </c>
    </row>
    <row r="7702" spans="2:21" ht="15.75" customHeight="1" x14ac:dyDescent="0.25">
      <c r="B7702" s="49" t="s">
        <v>396</v>
      </c>
      <c r="C7702" s="50" t="s">
        <v>413</v>
      </c>
      <c r="D7702" s="51" t="s">
        <v>62</v>
      </c>
      <c r="E7702" s="30">
        <v>0</v>
      </c>
      <c r="F7702" s="30">
        <f t="shared" si="1"/>
        <v>1</v>
      </c>
      <c r="G7702" s="30">
        <v>0</v>
      </c>
      <c r="H7702" s="30">
        <f t="shared" si="2"/>
        <v>1</v>
      </c>
      <c r="I7702" s="30">
        <v>1</v>
      </c>
      <c r="J7702" s="30">
        <f t="shared" si="3"/>
        <v>0</v>
      </c>
      <c r="K7702" s="30">
        <v>0</v>
      </c>
      <c r="L7702" s="30">
        <f t="shared" si="4"/>
        <v>1</v>
      </c>
      <c r="M7702" s="52" t="str">
        <f t="shared" si="5"/>
        <v>агрегати не працюють</v>
      </c>
      <c r="O7702" s="30" t="str">
        <f t="shared" si="6"/>
        <v/>
      </c>
      <c r="P7702" s="30" t="str">
        <f t="shared" si="7"/>
        <v/>
      </c>
      <c r="Q7702" s="30" t="str">
        <f t="shared" si="8"/>
        <v/>
      </c>
      <c r="R7702" s="30" t="str">
        <f t="shared" si="9"/>
        <v/>
      </c>
      <c r="S7702" s="30" t="str">
        <f t="shared" si="10"/>
        <v/>
      </c>
      <c r="T7702" s="30" t="str">
        <f t="shared" si="11"/>
        <v/>
      </c>
      <c r="U7702" s="30" t="str">
        <f t="shared" si="12"/>
        <v/>
      </c>
    </row>
    <row r="7703" spans="2:21" ht="15.75" customHeight="1" x14ac:dyDescent="0.25">
      <c r="B7703" s="49" t="s">
        <v>396</v>
      </c>
      <c r="C7703" s="50" t="s">
        <v>413</v>
      </c>
      <c r="D7703" s="51" t="s">
        <v>63</v>
      </c>
      <c r="E7703" s="30">
        <v>1366</v>
      </c>
      <c r="F7703" s="30">
        <v>1</v>
      </c>
      <c r="G7703" s="30">
        <v>31082</v>
      </c>
      <c r="H7703" s="30">
        <v>0</v>
      </c>
      <c r="I7703" s="30">
        <v>1</v>
      </c>
      <c r="J7703" s="30">
        <f t="shared" si="3"/>
        <v>0</v>
      </c>
      <c r="K7703" s="30">
        <v>1</v>
      </c>
      <c r="L7703" s="30">
        <f t="shared" si="4"/>
        <v>0</v>
      </c>
      <c r="M7703" s="52" t="str">
        <f t="shared" si="5"/>
        <v>OK</v>
      </c>
      <c r="O7703" s="30" t="str">
        <f t="shared" si="6"/>
        <v/>
      </c>
      <c r="P7703" s="30" t="str">
        <f t="shared" si="7"/>
        <v/>
      </c>
      <c r="Q7703" s="30">
        <f t="shared" si="8"/>
        <v>1366</v>
      </c>
      <c r="R7703" s="30">
        <f t="shared" si="9"/>
        <v>31082</v>
      </c>
      <c r="S7703" s="30">
        <f t="shared" si="10"/>
        <v>37146.0982</v>
      </c>
      <c r="T7703" s="30">
        <f t="shared" si="11"/>
        <v>37146.0982</v>
      </c>
      <c r="U7703" s="30">
        <f t="shared" si="12"/>
        <v>50741570.141199999</v>
      </c>
    </row>
    <row r="7704" spans="2:21" ht="15.75" customHeight="1" x14ac:dyDescent="0.25">
      <c r="B7704" s="49" t="s">
        <v>396</v>
      </c>
      <c r="C7704" s="50" t="s">
        <v>413</v>
      </c>
      <c r="D7704" s="51" t="s">
        <v>64</v>
      </c>
      <c r="E7704" s="30">
        <v>0</v>
      </c>
      <c r="F7704" s="30">
        <f t="shared" si="1"/>
        <v>1</v>
      </c>
      <c r="G7704" s="30">
        <v>0</v>
      </c>
      <c r="H7704" s="30">
        <f t="shared" si="2"/>
        <v>1</v>
      </c>
      <c r="I7704" s="30">
        <v>1</v>
      </c>
      <c r="J7704" s="30">
        <f t="shared" si="3"/>
        <v>0</v>
      </c>
      <c r="K7704" s="30">
        <v>0</v>
      </c>
      <c r="L7704" s="30">
        <f t="shared" si="4"/>
        <v>1</v>
      </c>
      <c r="M7704" s="52" t="str">
        <f t="shared" si="5"/>
        <v>агрегати не працюють</v>
      </c>
      <c r="O7704" s="30" t="str">
        <f t="shared" si="6"/>
        <v/>
      </c>
      <c r="P7704" s="30" t="str">
        <f t="shared" si="7"/>
        <v/>
      </c>
      <c r="Q7704" s="30" t="str">
        <f t="shared" si="8"/>
        <v/>
      </c>
      <c r="R7704" s="30" t="str">
        <f t="shared" si="9"/>
        <v/>
      </c>
      <c r="S7704" s="30" t="str">
        <f t="shared" si="10"/>
        <v/>
      </c>
      <c r="T7704" s="30" t="str">
        <f t="shared" si="11"/>
        <v/>
      </c>
      <c r="U7704" s="30" t="str">
        <f t="shared" si="12"/>
        <v/>
      </c>
    </row>
    <row r="7705" spans="2:21" ht="15.75" customHeight="1" x14ac:dyDescent="0.25">
      <c r="B7705" s="49" t="s">
        <v>396</v>
      </c>
      <c r="C7705" s="50" t="s">
        <v>413</v>
      </c>
      <c r="D7705" s="51" t="s">
        <v>65</v>
      </c>
      <c r="E7705" s="30">
        <v>1397</v>
      </c>
      <c r="F7705" s="30">
        <v>1</v>
      </c>
      <c r="G7705" s="30">
        <v>249277</v>
      </c>
      <c r="H7705" s="30">
        <v>1</v>
      </c>
      <c r="I7705" s="30">
        <v>1</v>
      </c>
      <c r="J7705" s="30">
        <f t="shared" si="3"/>
        <v>0</v>
      </c>
      <c r="K7705" s="30">
        <v>1</v>
      </c>
      <c r="L7705" s="30">
        <f t="shared" si="4"/>
        <v>0</v>
      </c>
      <c r="M7705" s="52" t="str">
        <f t="shared" si="5"/>
        <v>OK</v>
      </c>
      <c r="O7705" s="30" t="str">
        <f t="shared" si="6"/>
        <v/>
      </c>
      <c r="P7705" s="30" t="str">
        <f t="shared" si="7"/>
        <v/>
      </c>
      <c r="Q7705" s="30">
        <f t="shared" si="8"/>
        <v>1397</v>
      </c>
      <c r="R7705" s="30" t="str">
        <f t="shared" si="9"/>
        <v/>
      </c>
      <c r="S7705" s="30" t="str">
        <f t="shared" si="10"/>
        <v/>
      </c>
      <c r="T7705" s="30">
        <f t="shared" si="11"/>
        <v>249277</v>
      </c>
      <c r="U7705" s="30">
        <f t="shared" si="12"/>
        <v>348239969</v>
      </c>
    </row>
    <row r="7706" spans="2:21" ht="15.75" customHeight="1" x14ac:dyDescent="0.25">
      <c r="B7706" s="49" t="s">
        <v>396</v>
      </c>
      <c r="C7706" s="50" t="s">
        <v>413</v>
      </c>
      <c r="D7706" s="51" t="s">
        <v>66</v>
      </c>
      <c r="E7706" s="30">
        <v>1514</v>
      </c>
      <c r="F7706" s="30">
        <v>1</v>
      </c>
      <c r="G7706" s="30">
        <v>211460</v>
      </c>
      <c r="H7706" s="30">
        <v>1</v>
      </c>
      <c r="I7706" s="30">
        <v>1</v>
      </c>
      <c r="J7706" s="30">
        <f t="shared" si="3"/>
        <v>0</v>
      </c>
      <c r="K7706" s="30">
        <v>1</v>
      </c>
      <c r="L7706" s="30">
        <f t="shared" si="4"/>
        <v>0</v>
      </c>
      <c r="M7706" s="52" t="str">
        <f t="shared" si="5"/>
        <v>OK</v>
      </c>
      <c r="O7706" s="30" t="str">
        <f t="shared" si="6"/>
        <v/>
      </c>
      <c r="P7706" s="30" t="str">
        <f t="shared" si="7"/>
        <v/>
      </c>
      <c r="Q7706" s="30">
        <f t="shared" si="8"/>
        <v>1514</v>
      </c>
      <c r="R7706" s="30" t="str">
        <f t="shared" si="9"/>
        <v/>
      </c>
      <c r="S7706" s="30" t="str">
        <f t="shared" si="10"/>
        <v/>
      </c>
      <c r="T7706" s="30">
        <f t="shared" si="11"/>
        <v>211460</v>
      </c>
      <c r="U7706" s="30">
        <f t="shared" si="12"/>
        <v>320150440</v>
      </c>
    </row>
    <row r="7707" spans="2:21" ht="15.75" customHeight="1" x14ac:dyDescent="0.25">
      <c r="B7707" s="49" t="s">
        <v>396</v>
      </c>
      <c r="C7707" s="50" t="s">
        <v>413</v>
      </c>
      <c r="D7707" s="51" t="s">
        <v>67</v>
      </c>
      <c r="E7707" s="30">
        <v>1585</v>
      </c>
      <c r="F7707" s="30">
        <v>1</v>
      </c>
      <c r="G7707" s="30">
        <v>174605</v>
      </c>
      <c r="H7707" s="30">
        <v>0</v>
      </c>
      <c r="I7707" s="30">
        <v>1</v>
      </c>
      <c r="J7707" s="30">
        <f t="shared" si="3"/>
        <v>0</v>
      </c>
      <c r="K7707" s="30">
        <v>1</v>
      </c>
      <c r="L7707" s="30">
        <f t="shared" si="4"/>
        <v>0</v>
      </c>
      <c r="M7707" s="52" t="str">
        <f t="shared" si="5"/>
        <v>OK</v>
      </c>
      <c r="O7707" s="30" t="str">
        <f t="shared" si="6"/>
        <v/>
      </c>
      <c r="P7707" s="30" t="str">
        <f t="shared" si="7"/>
        <v/>
      </c>
      <c r="Q7707" s="30">
        <f t="shared" si="8"/>
        <v>1585</v>
      </c>
      <c r="R7707" s="30">
        <f t="shared" si="9"/>
        <v>174605</v>
      </c>
      <c r="S7707" s="30">
        <f t="shared" si="10"/>
        <v>208670.43550000002</v>
      </c>
      <c r="T7707" s="30">
        <f t="shared" si="11"/>
        <v>208670.43550000002</v>
      </c>
      <c r="U7707" s="30">
        <f t="shared" si="12"/>
        <v>330742640.26750004</v>
      </c>
    </row>
    <row r="7708" spans="2:21" ht="15.75" customHeight="1" x14ac:dyDescent="0.25">
      <c r="B7708" s="49" t="s">
        <v>396</v>
      </c>
      <c r="C7708" s="50" t="s">
        <v>413</v>
      </c>
      <c r="D7708" s="51" t="s">
        <v>68</v>
      </c>
      <c r="E7708" s="30">
        <v>0</v>
      </c>
      <c r="F7708" s="30">
        <f t="shared" si="1"/>
        <v>1</v>
      </c>
      <c r="G7708" s="30">
        <v>0</v>
      </c>
      <c r="H7708" s="30">
        <f t="shared" si="2"/>
        <v>1</v>
      </c>
      <c r="I7708" s="30">
        <v>1</v>
      </c>
      <c r="J7708" s="30">
        <f t="shared" si="3"/>
        <v>0</v>
      </c>
      <c r="K7708" s="30">
        <v>0</v>
      </c>
      <c r="L7708" s="30">
        <f t="shared" si="4"/>
        <v>1</v>
      </c>
      <c r="M7708" s="52" t="str">
        <f t="shared" si="5"/>
        <v>агрегати не працюють</v>
      </c>
      <c r="O7708" s="30" t="str">
        <f t="shared" si="6"/>
        <v/>
      </c>
      <c r="P7708" s="30" t="str">
        <f t="shared" si="7"/>
        <v/>
      </c>
      <c r="Q7708" s="30" t="str">
        <f t="shared" si="8"/>
        <v/>
      </c>
      <c r="R7708" s="30" t="str">
        <f t="shared" si="9"/>
        <v/>
      </c>
      <c r="S7708" s="30" t="str">
        <f t="shared" si="10"/>
        <v/>
      </c>
      <c r="T7708" s="30" t="str">
        <f t="shared" si="11"/>
        <v/>
      </c>
      <c r="U7708" s="30" t="str">
        <f t="shared" si="12"/>
        <v/>
      </c>
    </row>
    <row r="7709" spans="2:21" ht="15.75" customHeight="1" x14ac:dyDescent="0.25">
      <c r="B7709" s="49" t="s">
        <v>396</v>
      </c>
      <c r="C7709" s="50" t="s">
        <v>413</v>
      </c>
      <c r="D7709" s="51" t="s">
        <v>69</v>
      </c>
      <c r="E7709" s="30">
        <v>535</v>
      </c>
      <c r="F7709" s="30">
        <v>1</v>
      </c>
      <c r="G7709" s="30">
        <v>128676</v>
      </c>
      <c r="H7709" s="30">
        <v>0</v>
      </c>
      <c r="I7709" s="30">
        <v>1</v>
      </c>
      <c r="J7709" s="30">
        <f t="shared" si="3"/>
        <v>0</v>
      </c>
      <c r="K7709" s="30">
        <v>1</v>
      </c>
      <c r="L7709" s="30">
        <f t="shared" si="4"/>
        <v>0</v>
      </c>
      <c r="M7709" s="52" t="str">
        <f t="shared" si="5"/>
        <v>OK</v>
      </c>
      <c r="O7709" s="30" t="str">
        <f t="shared" si="6"/>
        <v/>
      </c>
      <c r="P7709" s="30" t="str">
        <f t="shared" si="7"/>
        <v/>
      </c>
      <c r="Q7709" s="30">
        <f t="shared" si="8"/>
        <v>535</v>
      </c>
      <c r="R7709" s="30">
        <f t="shared" si="9"/>
        <v>128676</v>
      </c>
      <c r="S7709" s="30">
        <f t="shared" si="10"/>
        <v>153780.6876</v>
      </c>
      <c r="T7709" s="30">
        <f t="shared" si="11"/>
        <v>153780.6876</v>
      </c>
      <c r="U7709" s="30">
        <f t="shared" si="12"/>
        <v>82272667.865999997</v>
      </c>
    </row>
    <row r="7710" spans="2:21" ht="15.75" customHeight="1" x14ac:dyDescent="0.25">
      <c r="B7710" s="49" t="s">
        <v>396</v>
      </c>
      <c r="C7710" s="50" t="s">
        <v>413</v>
      </c>
      <c r="D7710" s="51" t="s">
        <v>70</v>
      </c>
      <c r="E7710" s="30">
        <v>496</v>
      </c>
      <c r="F7710" s="30">
        <v>1</v>
      </c>
      <c r="G7710" s="30">
        <v>297930</v>
      </c>
      <c r="H7710" s="30">
        <v>1</v>
      </c>
      <c r="I7710" s="30">
        <v>1</v>
      </c>
      <c r="J7710" s="30">
        <f t="shared" si="3"/>
        <v>0</v>
      </c>
      <c r="K7710" s="30">
        <v>1</v>
      </c>
      <c r="L7710" s="30">
        <f t="shared" si="4"/>
        <v>0</v>
      </c>
      <c r="M7710" s="52" t="str">
        <f t="shared" si="5"/>
        <v>OK</v>
      </c>
      <c r="O7710" s="30" t="str">
        <f t="shared" si="6"/>
        <v/>
      </c>
      <c r="P7710" s="30" t="str">
        <f t="shared" si="7"/>
        <v/>
      </c>
      <c r="Q7710" s="30">
        <f t="shared" si="8"/>
        <v>496</v>
      </c>
      <c r="R7710" s="30" t="str">
        <f t="shared" si="9"/>
        <v/>
      </c>
      <c r="S7710" s="30" t="str">
        <f t="shared" si="10"/>
        <v/>
      </c>
      <c r="T7710" s="30">
        <f t="shared" si="11"/>
        <v>297930</v>
      </c>
      <c r="U7710" s="30">
        <f t="shared" si="12"/>
        <v>147773280</v>
      </c>
    </row>
    <row r="7711" spans="2:21" ht="15.75" customHeight="1" x14ac:dyDescent="0.25">
      <c r="B7711" s="49" t="s">
        <v>396</v>
      </c>
      <c r="C7711" s="50" t="s">
        <v>413</v>
      </c>
      <c r="D7711" s="51" t="s">
        <v>71</v>
      </c>
      <c r="E7711" s="30">
        <v>522</v>
      </c>
      <c r="F7711" s="30">
        <v>0</v>
      </c>
      <c r="G7711" s="30">
        <v>65424</v>
      </c>
      <c r="H7711" s="30">
        <v>0</v>
      </c>
      <c r="I7711" s="30">
        <v>1</v>
      </c>
      <c r="J7711" s="30">
        <f t="shared" si="3"/>
        <v>0</v>
      </c>
      <c r="K7711" s="30">
        <v>1</v>
      </c>
      <c r="L7711" s="30">
        <f t="shared" si="4"/>
        <v>0</v>
      </c>
      <c r="M7711" s="52" t="str">
        <f t="shared" si="5"/>
        <v>OK</v>
      </c>
      <c r="O7711" s="30">
        <f t="shared" si="6"/>
        <v>522</v>
      </c>
      <c r="P7711" s="30">
        <f t="shared" si="7"/>
        <v>488.17439999999999</v>
      </c>
      <c r="Q7711" s="30">
        <f t="shared" si="8"/>
        <v>488.17439999999999</v>
      </c>
      <c r="R7711" s="30">
        <f t="shared" si="9"/>
        <v>65424</v>
      </c>
      <c r="S7711" s="30">
        <f t="shared" si="10"/>
        <v>78188.222399999999</v>
      </c>
      <c r="T7711" s="30">
        <f t="shared" si="11"/>
        <v>78188.222399999999</v>
      </c>
      <c r="U7711" s="30">
        <f t="shared" si="12"/>
        <v>38169488.557186559</v>
      </c>
    </row>
    <row r="7712" spans="2:21" ht="15.75" customHeight="1" x14ac:dyDescent="0.25">
      <c r="B7712" s="49" t="s">
        <v>396</v>
      </c>
      <c r="C7712" s="50" t="s">
        <v>413</v>
      </c>
      <c r="D7712" s="51" t="s">
        <v>72</v>
      </c>
      <c r="E7712" s="30">
        <v>1235</v>
      </c>
      <c r="F7712" s="30">
        <v>0</v>
      </c>
      <c r="G7712" s="30">
        <v>173310</v>
      </c>
      <c r="H7712" s="30">
        <v>0</v>
      </c>
      <c r="I7712" s="30">
        <v>1</v>
      </c>
      <c r="J7712" s="30">
        <f t="shared" si="3"/>
        <v>0</v>
      </c>
      <c r="K7712" s="30">
        <v>1</v>
      </c>
      <c r="L7712" s="30">
        <f t="shared" si="4"/>
        <v>0</v>
      </c>
      <c r="M7712" s="52" t="str">
        <f t="shared" si="5"/>
        <v>OK</v>
      </c>
      <c r="O7712" s="30">
        <f t="shared" si="6"/>
        <v>1235</v>
      </c>
      <c r="P7712" s="30">
        <f t="shared" si="7"/>
        <v>1154.972</v>
      </c>
      <c r="Q7712" s="30">
        <f t="shared" si="8"/>
        <v>1154.972</v>
      </c>
      <c r="R7712" s="30">
        <f t="shared" si="9"/>
        <v>173310</v>
      </c>
      <c r="S7712" s="30">
        <f t="shared" si="10"/>
        <v>207122.78100000002</v>
      </c>
      <c r="T7712" s="30">
        <f t="shared" si="11"/>
        <v>207122.78100000002</v>
      </c>
      <c r="U7712" s="30">
        <f t="shared" si="12"/>
        <v>239221012.61713201</v>
      </c>
    </row>
    <row r="7713" spans="2:21" ht="15.75" customHeight="1" x14ac:dyDescent="0.25">
      <c r="B7713" s="49" t="s">
        <v>396</v>
      </c>
      <c r="C7713" s="50" t="s">
        <v>413</v>
      </c>
      <c r="D7713" s="51" t="s">
        <v>73</v>
      </c>
      <c r="E7713" s="30">
        <v>0</v>
      </c>
      <c r="F7713" s="30">
        <f t="shared" si="1"/>
        <v>1</v>
      </c>
      <c r="G7713" s="30">
        <v>0</v>
      </c>
      <c r="H7713" s="30">
        <f t="shared" si="2"/>
        <v>1</v>
      </c>
      <c r="I7713" s="30">
        <v>1</v>
      </c>
      <c r="J7713" s="30">
        <f t="shared" si="3"/>
        <v>0</v>
      </c>
      <c r="K7713" s="30">
        <v>0</v>
      </c>
      <c r="L7713" s="30">
        <f t="shared" si="4"/>
        <v>1</v>
      </c>
      <c r="M7713" s="52" t="str">
        <f t="shared" si="5"/>
        <v>агрегати не працюють</v>
      </c>
      <c r="O7713" s="30" t="str">
        <f t="shared" si="6"/>
        <v/>
      </c>
      <c r="P7713" s="30" t="str">
        <f t="shared" si="7"/>
        <v/>
      </c>
      <c r="Q7713" s="30" t="str">
        <f t="shared" si="8"/>
        <v/>
      </c>
      <c r="R7713" s="30" t="str">
        <f t="shared" si="9"/>
        <v/>
      </c>
      <c r="S7713" s="30" t="str">
        <f t="shared" si="10"/>
        <v/>
      </c>
      <c r="T7713" s="30" t="str">
        <f t="shared" si="11"/>
        <v/>
      </c>
      <c r="U7713" s="30" t="str">
        <f t="shared" si="12"/>
        <v/>
      </c>
    </row>
    <row r="7714" spans="2:21" ht="15.75" customHeight="1" x14ac:dyDescent="0.25">
      <c r="B7714" s="49" t="s">
        <v>396</v>
      </c>
      <c r="C7714" s="50" t="s">
        <v>413</v>
      </c>
      <c r="D7714" s="51" t="s">
        <v>74</v>
      </c>
      <c r="E7714" s="30">
        <v>1284</v>
      </c>
      <c r="F7714" s="30">
        <v>1</v>
      </c>
      <c r="G7714" s="30">
        <v>236626</v>
      </c>
      <c r="H7714" s="30">
        <v>0</v>
      </c>
      <c r="I7714" s="30">
        <v>1</v>
      </c>
      <c r="J7714" s="30">
        <f t="shared" si="3"/>
        <v>0</v>
      </c>
      <c r="K7714" s="30">
        <v>1</v>
      </c>
      <c r="L7714" s="30">
        <f t="shared" si="4"/>
        <v>0</v>
      </c>
      <c r="M7714" s="52" t="str">
        <f t="shared" si="5"/>
        <v>OK</v>
      </c>
      <c r="O7714" s="30" t="str">
        <f t="shared" si="6"/>
        <v/>
      </c>
      <c r="P7714" s="30" t="str">
        <f t="shared" si="7"/>
        <v/>
      </c>
      <c r="Q7714" s="30">
        <f t="shared" si="8"/>
        <v>1284</v>
      </c>
      <c r="R7714" s="30">
        <f t="shared" si="9"/>
        <v>236626</v>
      </c>
      <c r="S7714" s="30">
        <f t="shared" si="10"/>
        <v>282791.73259999999</v>
      </c>
      <c r="T7714" s="30">
        <f t="shared" si="11"/>
        <v>282791.73259999999</v>
      </c>
      <c r="U7714" s="30">
        <f t="shared" si="12"/>
        <v>363104584.6584</v>
      </c>
    </row>
    <row r="7715" spans="2:21" ht="15.75" customHeight="1" x14ac:dyDescent="0.25">
      <c r="B7715" s="49" t="s">
        <v>396</v>
      </c>
      <c r="C7715" s="50" t="s">
        <v>413</v>
      </c>
      <c r="D7715" s="51" t="s">
        <v>75</v>
      </c>
      <c r="E7715" s="30">
        <v>861</v>
      </c>
      <c r="F7715" s="30">
        <v>1</v>
      </c>
      <c r="G7715" s="30">
        <v>257174</v>
      </c>
      <c r="H7715" s="30">
        <v>0</v>
      </c>
      <c r="I7715" s="30">
        <v>1</v>
      </c>
      <c r="J7715" s="30">
        <f t="shared" si="3"/>
        <v>0</v>
      </c>
      <c r="K7715" s="30">
        <v>1</v>
      </c>
      <c r="L7715" s="30">
        <f t="shared" si="4"/>
        <v>0</v>
      </c>
      <c r="M7715" s="52" t="str">
        <f t="shared" si="5"/>
        <v>OK</v>
      </c>
      <c r="O7715" s="30" t="str">
        <f t="shared" si="6"/>
        <v/>
      </c>
      <c r="P7715" s="30" t="str">
        <f t="shared" si="7"/>
        <v/>
      </c>
      <c r="Q7715" s="30">
        <f t="shared" si="8"/>
        <v>861</v>
      </c>
      <c r="R7715" s="30">
        <f t="shared" si="9"/>
        <v>257174</v>
      </c>
      <c r="S7715" s="30">
        <f t="shared" si="10"/>
        <v>307348.64740000002</v>
      </c>
      <c r="T7715" s="30">
        <f t="shared" si="11"/>
        <v>307348.64740000002</v>
      </c>
      <c r="U7715" s="30">
        <f t="shared" si="12"/>
        <v>264627185.41140002</v>
      </c>
    </row>
    <row r="7716" spans="2:21" ht="15.75" customHeight="1" x14ac:dyDescent="0.25">
      <c r="B7716" s="49" t="s">
        <v>396</v>
      </c>
      <c r="C7716" s="50" t="s">
        <v>413</v>
      </c>
      <c r="D7716" s="51" t="s">
        <v>76</v>
      </c>
      <c r="E7716" s="30">
        <v>0</v>
      </c>
      <c r="F7716" s="30">
        <f t="shared" si="1"/>
        <v>1</v>
      </c>
      <c r="G7716" s="30">
        <v>0</v>
      </c>
      <c r="H7716" s="30">
        <f t="shared" si="2"/>
        <v>1</v>
      </c>
      <c r="I7716" s="30">
        <v>1</v>
      </c>
      <c r="J7716" s="30">
        <f t="shared" si="3"/>
        <v>0</v>
      </c>
      <c r="K7716" s="30">
        <v>0</v>
      </c>
      <c r="L7716" s="30">
        <f t="shared" si="4"/>
        <v>1</v>
      </c>
      <c r="M7716" s="52" t="str">
        <f t="shared" si="5"/>
        <v>агрегати не працюють</v>
      </c>
      <c r="O7716" s="30" t="str">
        <f t="shared" si="6"/>
        <v/>
      </c>
      <c r="P7716" s="30" t="str">
        <f t="shared" si="7"/>
        <v/>
      </c>
      <c r="Q7716" s="30" t="str">
        <f t="shared" si="8"/>
        <v/>
      </c>
      <c r="R7716" s="30" t="str">
        <f t="shared" si="9"/>
        <v/>
      </c>
      <c r="S7716" s="30" t="str">
        <f t="shared" si="10"/>
        <v/>
      </c>
      <c r="T7716" s="30" t="str">
        <f t="shared" si="11"/>
        <v/>
      </c>
      <c r="U7716" s="30" t="str">
        <f t="shared" si="12"/>
        <v/>
      </c>
    </row>
    <row r="7717" spans="2:21" ht="15.75" customHeight="1" x14ac:dyDescent="0.25">
      <c r="B7717" s="49" t="s">
        <v>396</v>
      </c>
      <c r="C7717" s="50" t="s">
        <v>413</v>
      </c>
      <c r="D7717" s="51" t="s">
        <v>77</v>
      </c>
      <c r="E7717" s="30">
        <v>1651</v>
      </c>
      <c r="F7717" s="30">
        <v>0</v>
      </c>
      <c r="G7717" s="30">
        <v>258872</v>
      </c>
      <c r="H7717" s="30">
        <v>1</v>
      </c>
      <c r="I7717" s="30">
        <v>1</v>
      </c>
      <c r="J7717" s="30">
        <f t="shared" si="3"/>
        <v>0</v>
      </c>
      <c r="K7717" s="30">
        <v>1</v>
      </c>
      <c r="L7717" s="30">
        <f t="shared" si="4"/>
        <v>0</v>
      </c>
      <c r="M7717" s="52" t="str">
        <f t="shared" si="5"/>
        <v>OK</v>
      </c>
      <c r="O7717" s="30">
        <f t="shared" si="6"/>
        <v>1651</v>
      </c>
      <c r="P7717" s="30">
        <f t="shared" si="7"/>
        <v>1544.0152</v>
      </c>
      <c r="Q7717" s="30">
        <f t="shared" si="8"/>
        <v>1544.0152</v>
      </c>
      <c r="R7717" s="30" t="str">
        <f t="shared" si="9"/>
        <v/>
      </c>
      <c r="S7717" s="30" t="str">
        <f t="shared" si="10"/>
        <v/>
      </c>
      <c r="T7717" s="30">
        <f t="shared" si="11"/>
        <v>258872</v>
      </c>
      <c r="U7717" s="30">
        <f t="shared" si="12"/>
        <v>399702302.85440004</v>
      </c>
    </row>
    <row r="7718" spans="2:21" ht="15.75" customHeight="1" x14ac:dyDescent="0.25">
      <c r="B7718" s="49" t="s">
        <v>396</v>
      </c>
      <c r="C7718" s="50" t="s">
        <v>413</v>
      </c>
      <c r="D7718" s="51" t="s">
        <v>78</v>
      </c>
      <c r="E7718" s="30">
        <v>0</v>
      </c>
      <c r="F7718" s="30">
        <f t="shared" si="1"/>
        <v>1</v>
      </c>
      <c r="G7718" s="30">
        <v>0</v>
      </c>
      <c r="H7718" s="30">
        <f t="shared" si="2"/>
        <v>1</v>
      </c>
      <c r="I7718" s="30">
        <v>1</v>
      </c>
      <c r="J7718" s="30">
        <f t="shared" si="3"/>
        <v>0</v>
      </c>
      <c r="K7718" s="30">
        <v>0</v>
      </c>
      <c r="L7718" s="30">
        <f t="shared" si="4"/>
        <v>1</v>
      </c>
      <c r="M7718" s="52" t="str">
        <f t="shared" si="5"/>
        <v>агрегати не працюють</v>
      </c>
      <c r="O7718" s="30" t="str">
        <f t="shared" si="6"/>
        <v/>
      </c>
      <c r="P7718" s="30" t="str">
        <f t="shared" si="7"/>
        <v/>
      </c>
      <c r="Q7718" s="30" t="str">
        <f t="shared" si="8"/>
        <v/>
      </c>
      <c r="R7718" s="30" t="str">
        <f t="shared" si="9"/>
        <v/>
      </c>
      <c r="S7718" s="30" t="str">
        <f t="shared" si="10"/>
        <v/>
      </c>
      <c r="T7718" s="30" t="str">
        <f t="shared" si="11"/>
        <v/>
      </c>
      <c r="U7718" s="30" t="str">
        <f t="shared" si="12"/>
        <v/>
      </c>
    </row>
    <row r="7719" spans="2:21" ht="15.75" customHeight="1" x14ac:dyDescent="0.25">
      <c r="B7719" s="49" t="s">
        <v>396</v>
      </c>
      <c r="C7719" s="50" t="s">
        <v>413</v>
      </c>
      <c r="D7719" s="51" t="s">
        <v>79</v>
      </c>
      <c r="E7719" s="30">
        <v>578</v>
      </c>
      <c r="F7719" s="30">
        <v>0</v>
      </c>
      <c r="G7719" s="30">
        <v>265795</v>
      </c>
      <c r="H7719" s="30">
        <v>1</v>
      </c>
      <c r="I7719" s="30">
        <v>1</v>
      </c>
      <c r="J7719" s="30">
        <f t="shared" si="3"/>
        <v>0</v>
      </c>
      <c r="K7719" s="30">
        <v>1</v>
      </c>
      <c r="L7719" s="30">
        <f t="shared" si="4"/>
        <v>0</v>
      </c>
      <c r="M7719" s="52" t="str">
        <f t="shared" si="5"/>
        <v>OK</v>
      </c>
      <c r="O7719" s="30">
        <f t="shared" si="6"/>
        <v>578</v>
      </c>
      <c r="P7719" s="30">
        <f t="shared" si="7"/>
        <v>540.54560000000004</v>
      </c>
      <c r="Q7719" s="30">
        <f t="shared" si="8"/>
        <v>540.54560000000004</v>
      </c>
      <c r="R7719" s="30" t="str">
        <f t="shared" si="9"/>
        <v/>
      </c>
      <c r="S7719" s="30" t="str">
        <f t="shared" si="10"/>
        <v/>
      </c>
      <c r="T7719" s="30">
        <f t="shared" si="11"/>
        <v>265795</v>
      </c>
      <c r="U7719" s="30">
        <f t="shared" si="12"/>
        <v>143674317.752</v>
      </c>
    </row>
    <row r="7720" spans="2:21" ht="15.75" customHeight="1" x14ac:dyDescent="0.25">
      <c r="B7720" s="49" t="s">
        <v>396</v>
      </c>
      <c r="C7720" s="50" t="s">
        <v>413</v>
      </c>
      <c r="D7720" s="51" t="s">
        <v>80</v>
      </c>
      <c r="E7720" s="30">
        <v>717</v>
      </c>
      <c r="F7720" s="30">
        <v>0</v>
      </c>
      <c r="G7720" s="30">
        <v>109589</v>
      </c>
      <c r="H7720" s="30">
        <v>0</v>
      </c>
      <c r="I7720" s="30">
        <v>1</v>
      </c>
      <c r="J7720" s="30">
        <f t="shared" si="3"/>
        <v>0</v>
      </c>
      <c r="K7720" s="30">
        <v>1</v>
      </c>
      <c r="L7720" s="30">
        <f t="shared" si="4"/>
        <v>0</v>
      </c>
      <c r="M7720" s="52" t="str">
        <f t="shared" si="5"/>
        <v>OK</v>
      </c>
      <c r="O7720" s="30">
        <f t="shared" si="6"/>
        <v>717</v>
      </c>
      <c r="P7720" s="30">
        <f t="shared" si="7"/>
        <v>670.53840000000002</v>
      </c>
      <c r="Q7720" s="30">
        <f t="shared" si="8"/>
        <v>670.53840000000002</v>
      </c>
      <c r="R7720" s="30">
        <f t="shared" si="9"/>
        <v>109589</v>
      </c>
      <c r="S7720" s="30">
        <f t="shared" si="10"/>
        <v>130969.81390000001</v>
      </c>
      <c r="T7720" s="30">
        <f t="shared" si="11"/>
        <v>130969.81390000001</v>
      </c>
      <c r="U7720" s="30">
        <f t="shared" si="12"/>
        <v>87820289.460803762</v>
      </c>
    </row>
    <row r="7721" spans="2:21" ht="15.75" customHeight="1" x14ac:dyDescent="0.25">
      <c r="B7721" s="49" t="s">
        <v>396</v>
      </c>
      <c r="C7721" s="50" t="s">
        <v>413</v>
      </c>
      <c r="D7721" s="51" t="s">
        <v>81</v>
      </c>
      <c r="E7721" s="30">
        <v>1514</v>
      </c>
      <c r="F7721" s="30">
        <v>0</v>
      </c>
      <c r="G7721" s="30">
        <v>237175</v>
      </c>
      <c r="H7721" s="30">
        <v>0</v>
      </c>
      <c r="I7721" s="30">
        <v>1</v>
      </c>
      <c r="J7721" s="30">
        <f t="shared" si="3"/>
        <v>0</v>
      </c>
      <c r="K7721" s="30">
        <v>1</v>
      </c>
      <c r="L7721" s="30">
        <f t="shared" si="4"/>
        <v>0</v>
      </c>
      <c r="M7721" s="52" t="str">
        <f t="shared" si="5"/>
        <v>OK</v>
      </c>
      <c r="O7721" s="30">
        <f t="shared" si="6"/>
        <v>1514</v>
      </c>
      <c r="P7721" s="30">
        <f t="shared" si="7"/>
        <v>1415.8928000000001</v>
      </c>
      <c r="Q7721" s="30">
        <f t="shared" si="8"/>
        <v>1415.8928000000001</v>
      </c>
      <c r="R7721" s="30">
        <f t="shared" si="9"/>
        <v>237175</v>
      </c>
      <c r="S7721" s="30">
        <f t="shared" si="10"/>
        <v>283447.84250000003</v>
      </c>
      <c r="T7721" s="30">
        <f t="shared" si="11"/>
        <v>283447.84250000003</v>
      </c>
      <c r="U7721" s="30">
        <f t="shared" si="12"/>
        <v>401331759.37128407</v>
      </c>
    </row>
    <row r="7722" spans="2:21" ht="15.75" customHeight="1" x14ac:dyDescent="0.25">
      <c r="B7722" s="49" t="s">
        <v>396</v>
      </c>
      <c r="C7722" s="50" t="s">
        <v>413</v>
      </c>
      <c r="D7722" s="51" t="s">
        <v>82</v>
      </c>
      <c r="E7722" s="30">
        <v>0</v>
      </c>
      <c r="F7722" s="30">
        <f t="shared" si="1"/>
        <v>1</v>
      </c>
      <c r="G7722" s="30">
        <v>0</v>
      </c>
      <c r="H7722" s="30">
        <f t="shared" si="2"/>
        <v>1</v>
      </c>
      <c r="I7722" s="30">
        <v>1</v>
      </c>
      <c r="J7722" s="30">
        <f t="shared" si="3"/>
        <v>0</v>
      </c>
      <c r="K7722" s="30">
        <v>0</v>
      </c>
      <c r="L7722" s="30">
        <f t="shared" si="4"/>
        <v>1</v>
      </c>
      <c r="M7722" s="52" t="str">
        <f t="shared" si="5"/>
        <v>агрегати не працюють</v>
      </c>
      <c r="O7722" s="30" t="str">
        <f t="shared" si="6"/>
        <v/>
      </c>
      <c r="P7722" s="30" t="str">
        <f t="shared" si="7"/>
        <v/>
      </c>
      <c r="Q7722" s="30" t="str">
        <f t="shared" si="8"/>
        <v/>
      </c>
      <c r="R7722" s="30" t="str">
        <f t="shared" si="9"/>
        <v/>
      </c>
      <c r="S7722" s="30" t="str">
        <f t="shared" si="10"/>
        <v/>
      </c>
      <c r="T7722" s="30" t="str">
        <f t="shared" si="11"/>
        <v/>
      </c>
      <c r="U7722" s="30" t="str">
        <f t="shared" si="12"/>
        <v/>
      </c>
    </row>
    <row r="7723" spans="2:21" ht="15.75" customHeight="1" x14ac:dyDescent="0.25">
      <c r="B7723" s="49" t="s">
        <v>396</v>
      </c>
      <c r="C7723" s="50" t="s">
        <v>413</v>
      </c>
      <c r="D7723" s="51" t="s">
        <v>83</v>
      </c>
      <c r="E7723" s="30">
        <v>1068</v>
      </c>
      <c r="F7723" s="30">
        <v>0</v>
      </c>
      <c r="G7723" s="30">
        <v>220840</v>
      </c>
      <c r="H7723" s="30">
        <v>1</v>
      </c>
      <c r="I7723" s="30">
        <v>1</v>
      </c>
      <c r="J7723" s="30">
        <f t="shared" si="3"/>
        <v>0</v>
      </c>
      <c r="K7723" s="30">
        <v>1</v>
      </c>
      <c r="L7723" s="30">
        <f t="shared" si="4"/>
        <v>0</v>
      </c>
      <c r="M7723" s="52" t="str">
        <f t="shared" si="5"/>
        <v>OK</v>
      </c>
      <c r="O7723" s="30">
        <f t="shared" si="6"/>
        <v>1068</v>
      </c>
      <c r="P7723" s="30">
        <f t="shared" si="7"/>
        <v>998.79360000000008</v>
      </c>
      <c r="Q7723" s="30">
        <f t="shared" si="8"/>
        <v>998.79360000000008</v>
      </c>
      <c r="R7723" s="30" t="str">
        <f t="shared" si="9"/>
        <v/>
      </c>
      <c r="S7723" s="30" t="str">
        <f t="shared" si="10"/>
        <v/>
      </c>
      <c r="T7723" s="30">
        <f t="shared" si="11"/>
        <v>220840</v>
      </c>
      <c r="U7723" s="30">
        <f t="shared" si="12"/>
        <v>220573578.62400001</v>
      </c>
    </row>
    <row r="7724" spans="2:21" ht="15.75" customHeight="1" x14ac:dyDescent="0.25">
      <c r="B7724" s="49" t="s">
        <v>396</v>
      </c>
      <c r="C7724" s="50" t="s">
        <v>414</v>
      </c>
      <c r="D7724" s="51" t="s">
        <v>60</v>
      </c>
      <c r="E7724" s="30">
        <v>442</v>
      </c>
      <c r="F7724" s="30">
        <v>0</v>
      </c>
      <c r="G7724" s="30">
        <v>189001</v>
      </c>
      <c r="H7724" s="30">
        <v>0</v>
      </c>
      <c r="I7724" s="30">
        <v>1</v>
      </c>
      <c r="J7724" s="30">
        <f t="shared" si="3"/>
        <v>0</v>
      </c>
      <c r="K7724" s="30">
        <v>1</v>
      </c>
      <c r="L7724" s="30">
        <f t="shared" si="4"/>
        <v>0</v>
      </c>
      <c r="M7724" s="52" t="str">
        <f t="shared" si="5"/>
        <v>OK</v>
      </c>
      <c r="O7724" s="30">
        <f t="shared" si="6"/>
        <v>442</v>
      </c>
      <c r="P7724" s="30">
        <f t="shared" si="7"/>
        <v>413.35840000000002</v>
      </c>
      <c r="Q7724" s="30">
        <f t="shared" si="8"/>
        <v>413.35840000000002</v>
      </c>
      <c r="R7724" s="30">
        <f t="shared" si="9"/>
        <v>189001</v>
      </c>
      <c r="S7724" s="30">
        <f t="shared" si="10"/>
        <v>225875.09510000001</v>
      </c>
      <c r="T7724" s="30">
        <f t="shared" si="11"/>
        <v>225875.09510000001</v>
      </c>
      <c r="U7724" s="30">
        <f t="shared" si="12"/>
        <v>93367367.91038385</v>
      </c>
    </row>
    <row r="7725" spans="2:21" ht="15.75" customHeight="1" x14ac:dyDescent="0.25">
      <c r="B7725" s="49" t="s">
        <v>396</v>
      </c>
      <c r="C7725" s="50" t="s">
        <v>414</v>
      </c>
      <c r="D7725" s="51" t="s">
        <v>61</v>
      </c>
      <c r="E7725" s="30">
        <v>1418</v>
      </c>
      <c r="F7725" s="30">
        <v>1</v>
      </c>
      <c r="G7725" s="30">
        <v>93818</v>
      </c>
      <c r="H7725" s="30">
        <v>0</v>
      </c>
      <c r="I7725" s="30">
        <v>1</v>
      </c>
      <c r="J7725" s="30">
        <f t="shared" si="3"/>
        <v>0</v>
      </c>
      <c r="K7725" s="30">
        <v>1</v>
      </c>
      <c r="L7725" s="30">
        <f t="shared" si="4"/>
        <v>0</v>
      </c>
      <c r="M7725" s="52" t="str">
        <f t="shared" si="5"/>
        <v>OK</v>
      </c>
      <c r="O7725" s="30" t="str">
        <f t="shared" si="6"/>
        <v/>
      </c>
      <c r="P7725" s="30" t="str">
        <f t="shared" si="7"/>
        <v/>
      </c>
      <c r="Q7725" s="30">
        <f t="shared" si="8"/>
        <v>1418</v>
      </c>
      <c r="R7725" s="30">
        <f t="shared" si="9"/>
        <v>93818</v>
      </c>
      <c r="S7725" s="30">
        <f t="shared" si="10"/>
        <v>112121.8918</v>
      </c>
      <c r="T7725" s="30">
        <f t="shared" si="11"/>
        <v>112121.8918</v>
      </c>
      <c r="U7725" s="30">
        <f t="shared" si="12"/>
        <v>158988842.5724</v>
      </c>
    </row>
    <row r="7726" spans="2:21" ht="15.75" customHeight="1" x14ac:dyDescent="0.25">
      <c r="B7726" s="49" t="s">
        <v>396</v>
      </c>
      <c r="C7726" s="50" t="s">
        <v>414</v>
      </c>
      <c r="D7726" s="51" t="s">
        <v>62</v>
      </c>
      <c r="E7726" s="30">
        <v>1442</v>
      </c>
      <c r="F7726" s="30">
        <v>0</v>
      </c>
      <c r="G7726" s="30">
        <v>242308</v>
      </c>
      <c r="H7726" s="30">
        <v>1</v>
      </c>
      <c r="I7726" s="30">
        <v>1</v>
      </c>
      <c r="J7726" s="30">
        <f t="shared" si="3"/>
        <v>0</v>
      </c>
      <c r="K7726" s="30">
        <v>1</v>
      </c>
      <c r="L7726" s="30">
        <f t="shared" si="4"/>
        <v>0</v>
      </c>
      <c r="M7726" s="52" t="str">
        <f t="shared" si="5"/>
        <v>OK</v>
      </c>
      <c r="O7726" s="30">
        <f t="shared" si="6"/>
        <v>1442</v>
      </c>
      <c r="P7726" s="30">
        <f t="shared" si="7"/>
        <v>1348.5584000000001</v>
      </c>
      <c r="Q7726" s="30">
        <f t="shared" si="8"/>
        <v>1348.5584000000001</v>
      </c>
      <c r="R7726" s="30" t="str">
        <f t="shared" si="9"/>
        <v/>
      </c>
      <c r="S7726" s="30" t="str">
        <f t="shared" si="10"/>
        <v/>
      </c>
      <c r="T7726" s="30">
        <f t="shared" si="11"/>
        <v>242308</v>
      </c>
      <c r="U7726" s="30">
        <f t="shared" si="12"/>
        <v>326766488.78720003</v>
      </c>
    </row>
    <row r="7727" spans="2:21" ht="15.75" customHeight="1" x14ac:dyDescent="0.25">
      <c r="B7727" s="49" t="s">
        <v>396</v>
      </c>
      <c r="C7727" s="50" t="s">
        <v>414</v>
      </c>
      <c r="D7727" s="51" t="s">
        <v>63</v>
      </c>
      <c r="E7727" s="30">
        <v>1608</v>
      </c>
      <c r="F7727" s="30">
        <v>1</v>
      </c>
      <c r="G7727" s="30">
        <v>264141</v>
      </c>
      <c r="H7727" s="30">
        <v>0</v>
      </c>
      <c r="I7727" s="30">
        <v>1</v>
      </c>
      <c r="J7727" s="30">
        <f t="shared" si="3"/>
        <v>0</v>
      </c>
      <c r="K7727" s="30">
        <v>1</v>
      </c>
      <c r="L7727" s="30">
        <f t="shared" si="4"/>
        <v>0</v>
      </c>
      <c r="M7727" s="52" t="str">
        <f t="shared" si="5"/>
        <v>OK</v>
      </c>
      <c r="O7727" s="30" t="str">
        <f t="shared" si="6"/>
        <v/>
      </c>
      <c r="P7727" s="30" t="str">
        <f t="shared" si="7"/>
        <v/>
      </c>
      <c r="Q7727" s="30">
        <f t="shared" si="8"/>
        <v>1608</v>
      </c>
      <c r="R7727" s="30">
        <f t="shared" si="9"/>
        <v>264141</v>
      </c>
      <c r="S7727" s="30">
        <f t="shared" si="10"/>
        <v>315674.90909999999</v>
      </c>
      <c r="T7727" s="30">
        <f t="shared" si="11"/>
        <v>315674.90909999999</v>
      </c>
      <c r="U7727" s="30">
        <f t="shared" si="12"/>
        <v>507605253.83279997</v>
      </c>
    </row>
    <row r="7728" spans="2:21" ht="15.75" customHeight="1" x14ac:dyDescent="0.25">
      <c r="B7728" s="49" t="s">
        <v>396</v>
      </c>
      <c r="C7728" s="50" t="s">
        <v>414</v>
      </c>
      <c r="D7728" s="51" t="s">
        <v>64</v>
      </c>
      <c r="E7728" s="30">
        <v>0</v>
      </c>
      <c r="F7728" s="30">
        <f t="shared" si="1"/>
        <v>1</v>
      </c>
      <c r="G7728" s="30">
        <v>0</v>
      </c>
      <c r="H7728" s="30">
        <f t="shared" si="2"/>
        <v>1</v>
      </c>
      <c r="I7728" s="30">
        <v>1</v>
      </c>
      <c r="J7728" s="30">
        <f t="shared" si="3"/>
        <v>0</v>
      </c>
      <c r="K7728" s="30">
        <v>0</v>
      </c>
      <c r="L7728" s="30">
        <f t="shared" si="4"/>
        <v>1</v>
      </c>
      <c r="M7728" s="52" t="str">
        <f t="shared" si="5"/>
        <v>агрегати не працюють</v>
      </c>
      <c r="O7728" s="30" t="str">
        <f t="shared" si="6"/>
        <v/>
      </c>
      <c r="P7728" s="30" t="str">
        <f t="shared" si="7"/>
        <v/>
      </c>
      <c r="Q7728" s="30" t="str">
        <f t="shared" si="8"/>
        <v/>
      </c>
      <c r="R7728" s="30" t="str">
        <f t="shared" si="9"/>
        <v/>
      </c>
      <c r="S7728" s="30" t="str">
        <f t="shared" si="10"/>
        <v/>
      </c>
      <c r="T7728" s="30" t="str">
        <f t="shared" si="11"/>
        <v/>
      </c>
      <c r="U7728" s="30" t="str">
        <f t="shared" si="12"/>
        <v/>
      </c>
    </row>
    <row r="7729" spans="2:21" ht="15.75" customHeight="1" x14ac:dyDescent="0.25">
      <c r="B7729" s="49" t="s">
        <v>396</v>
      </c>
      <c r="C7729" s="50" t="s">
        <v>414</v>
      </c>
      <c r="D7729" s="51" t="s">
        <v>65</v>
      </c>
      <c r="E7729" s="30">
        <v>1517</v>
      </c>
      <c r="F7729" s="30">
        <v>1</v>
      </c>
      <c r="G7729" s="30">
        <v>170255</v>
      </c>
      <c r="H7729" s="30">
        <v>1</v>
      </c>
      <c r="I7729" s="30">
        <v>1</v>
      </c>
      <c r="J7729" s="30">
        <f t="shared" si="3"/>
        <v>0</v>
      </c>
      <c r="K7729" s="30">
        <v>1</v>
      </c>
      <c r="L7729" s="30">
        <f t="shared" si="4"/>
        <v>0</v>
      </c>
      <c r="M7729" s="52" t="str">
        <f t="shared" si="5"/>
        <v>OK</v>
      </c>
      <c r="O7729" s="30" t="str">
        <f t="shared" si="6"/>
        <v/>
      </c>
      <c r="P7729" s="30" t="str">
        <f t="shared" si="7"/>
        <v/>
      </c>
      <c r="Q7729" s="30">
        <f t="shared" si="8"/>
        <v>1517</v>
      </c>
      <c r="R7729" s="30" t="str">
        <f t="shared" si="9"/>
        <v/>
      </c>
      <c r="S7729" s="30" t="str">
        <f t="shared" si="10"/>
        <v/>
      </c>
      <c r="T7729" s="30">
        <f t="shared" si="11"/>
        <v>170255</v>
      </c>
      <c r="U7729" s="30">
        <f t="shared" si="12"/>
        <v>258276835</v>
      </c>
    </row>
    <row r="7730" spans="2:21" ht="15.75" customHeight="1" x14ac:dyDescent="0.25">
      <c r="B7730" s="49" t="s">
        <v>396</v>
      </c>
      <c r="C7730" s="50" t="s">
        <v>414</v>
      </c>
      <c r="D7730" s="51" t="s">
        <v>66</v>
      </c>
      <c r="E7730" s="30">
        <v>0</v>
      </c>
      <c r="F7730" s="30">
        <f t="shared" si="1"/>
        <v>1</v>
      </c>
      <c r="G7730" s="30">
        <v>0</v>
      </c>
      <c r="H7730" s="30">
        <f t="shared" si="2"/>
        <v>1</v>
      </c>
      <c r="I7730" s="30">
        <v>1</v>
      </c>
      <c r="J7730" s="30">
        <f t="shared" si="3"/>
        <v>0</v>
      </c>
      <c r="K7730" s="30">
        <v>0</v>
      </c>
      <c r="L7730" s="30">
        <f t="shared" si="4"/>
        <v>1</v>
      </c>
      <c r="M7730" s="52" t="str">
        <f t="shared" si="5"/>
        <v>агрегати не працюють</v>
      </c>
      <c r="O7730" s="30" t="str">
        <f t="shared" si="6"/>
        <v/>
      </c>
      <c r="P7730" s="30" t="str">
        <f t="shared" si="7"/>
        <v/>
      </c>
      <c r="Q7730" s="30" t="str">
        <f t="shared" si="8"/>
        <v/>
      </c>
      <c r="R7730" s="30" t="str">
        <f t="shared" si="9"/>
        <v/>
      </c>
      <c r="S7730" s="30" t="str">
        <f t="shared" si="10"/>
        <v/>
      </c>
      <c r="T7730" s="30" t="str">
        <f t="shared" si="11"/>
        <v/>
      </c>
      <c r="U7730" s="30" t="str">
        <f t="shared" si="12"/>
        <v/>
      </c>
    </row>
    <row r="7731" spans="2:21" ht="15.75" customHeight="1" x14ac:dyDescent="0.25">
      <c r="B7731" s="49" t="s">
        <v>396</v>
      </c>
      <c r="C7731" s="50" t="s">
        <v>414</v>
      </c>
      <c r="D7731" s="51" t="s">
        <v>67</v>
      </c>
      <c r="E7731" s="30">
        <v>0</v>
      </c>
      <c r="F7731" s="30">
        <f t="shared" si="1"/>
        <v>1</v>
      </c>
      <c r="G7731" s="30">
        <v>0</v>
      </c>
      <c r="H7731" s="30">
        <f t="shared" si="2"/>
        <v>1</v>
      </c>
      <c r="I7731" s="30">
        <v>1</v>
      </c>
      <c r="J7731" s="30">
        <f t="shared" si="3"/>
        <v>0</v>
      </c>
      <c r="K7731" s="30">
        <v>0</v>
      </c>
      <c r="L7731" s="30">
        <f t="shared" si="4"/>
        <v>1</v>
      </c>
      <c r="M7731" s="52" t="str">
        <f t="shared" si="5"/>
        <v>агрегати не працюють</v>
      </c>
      <c r="O7731" s="30" t="str">
        <f t="shared" si="6"/>
        <v/>
      </c>
      <c r="P7731" s="30" t="str">
        <f t="shared" si="7"/>
        <v/>
      </c>
      <c r="Q7731" s="30" t="str">
        <f t="shared" si="8"/>
        <v/>
      </c>
      <c r="R7731" s="30" t="str">
        <f t="shared" si="9"/>
        <v/>
      </c>
      <c r="S7731" s="30" t="str">
        <f t="shared" si="10"/>
        <v/>
      </c>
      <c r="T7731" s="30" t="str">
        <f t="shared" si="11"/>
        <v/>
      </c>
      <c r="U7731" s="30" t="str">
        <f t="shared" si="12"/>
        <v/>
      </c>
    </row>
    <row r="7732" spans="2:21" ht="15.75" customHeight="1" x14ac:dyDescent="0.25">
      <c r="B7732" s="49" t="s">
        <v>396</v>
      </c>
      <c r="C7732" s="50" t="s">
        <v>414</v>
      </c>
      <c r="D7732" s="51" t="s">
        <v>68</v>
      </c>
      <c r="E7732" s="30">
        <v>0</v>
      </c>
      <c r="F7732" s="30">
        <f t="shared" si="1"/>
        <v>1</v>
      </c>
      <c r="G7732" s="30">
        <v>0</v>
      </c>
      <c r="H7732" s="30">
        <f t="shared" si="2"/>
        <v>1</v>
      </c>
      <c r="I7732" s="30">
        <v>1</v>
      </c>
      <c r="J7732" s="30">
        <f t="shared" si="3"/>
        <v>0</v>
      </c>
      <c r="K7732" s="30">
        <v>0</v>
      </c>
      <c r="L7732" s="30">
        <f t="shared" si="4"/>
        <v>1</v>
      </c>
      <c r="M7732" s="52" t="str">
        <f t="shared" si="5"/>
        <v>агрегати не працюють</v>
      </c>
      <c r="O7732" s="30" t="str">
        <f t="shared" si="6"/>
        <v/>
      </c>
      <c r="P7732" s="30" t="str">
        <f t="shared" si="7"/>
        <v/>
      </c>
      <c r="Q7732" s="30" t="str">
        <f t="shared" si="8"/>
        <v/>
      </c>
      <c r="R7732" s="30" t="str">
        <f t="shared" si="9"/>
        <v/>
      </c>
      <c r="S7732" s="30" t="str">
        <f t="shared" si="10"/>
        <v/>
      </c>
      <c r="T7732" s="30" t="str">
        <f t="shared" si="11"/>
        <v/>
      </c>
      <c r="U7732" s="30" t="str">
        <f t="shared" si="12"/>
        <v/>
      </c>
    </row>
    <row r="7733" spans="2:21" ht="15.75" customHeight="1" x14ac:dyDescent="0.25">
      <c r="B7733" s="49" t="s">
        <v>396</v>
      </c>
      <c r="C7733" s="50" t="s">
        <v>414</v>
      </c>
      <c r="D7733" s="51" t="s">
        <v>69</v>
      </c>
      <c r="E7733" s="30">
        <v>0</v>
      </c>
      <c r="F7733" s="30">
        <f t="shared" si="1"/>
        <v>1</v>
      </c>
      <c r="G7733" s="30">
        <v>0</v>
      </c>
      <c r="H7733" s="30">
        <f t="shared" si="2"/>
        <v>1</v>
      </c>
      <c r="I7733" s="30">
        <v>1</v>
      </c>
      <c r="J7733" s="30">
        <f t="shared" si="3"/>
        <v>0</v>
      </c>
      <c r="K7733" s="30">
        <v>0</v>
      </c>
      <c r="L7733" s="30">
        <f t="shared" si="4"/>
        <v>1</v>
      </c>
      <c r="M7733" s="52" t="str">
        <f t="shared" si="5"/>
        <v>агрегати не працюють</v>
      </c>
      <c r="O7733" s="30" t="str">
        <f t="shared" si="6"/>
        <v/>
      </c>
      <c r="P7733" s="30" t="str">
        <f t="shared" si="7"/>
        <v/>
      </c>
      <c r="Q7733" s="30" t="str">
        <f t="shared" si="8"/>
        <v/>
      </c>
      <c r="R7733" s="30" t="str">
        <f t="shared" si="9"/>
        <v/>
      </c>
      <c r="S7733" s="30" t="str">
        <f t="shared" si="10"/>
        <v/>
      </c>
      <c r="T7733" s="30" t="str">
        <f t="shared" si="11"/>
        <v/>
      </c>
      <c r="U7733" s="30" t="str">
        <f t="shared" si="12"/>
        <v/>
      </c>
    </row>
    <row r="7734" spans="2:21" ht="15.75" customHeight="1" x14ac:dyDescent="0.25">
      <c r="B7734" s="49" t="s">
        <v>396</v>
      </c>
      <c r="C7734" s="50" t="s">
        <v>414</v>
      </c>
      <c r="D7734" s="51" t="s">
        <v>70</v>
      </c>
      <c r="E7734" s="30">
        <v>0</v>
      </c>
      <c r="F7734" s="30">
        <f t="shared" si="1"/>
        <v>1</v>
      </c>
      <c r="G7734" s="30">
        <v>0</v>
      </c>
      <c r="H7734" s="30">
        <f t="shared" si="2"/>
        <v>1</v>
      </c>
      <c r="I7734" s="30">
        <v>1</v>
      </c>
      <c r="J7734" s="30">
        <f t="shared" si="3"/>
        <v>0</v>
      </c>
      <c r="K7734" s="30">
        <v>0</v>
      </c>
      <c r="L7734" s="30">
        <f t="shared" si="4"/>
        <v>1</v>
      </c>
      <c r="M7734" s="52" t="str">
        <f t="shared" si="5"/>
        <v>агрегати не працюють</v>
      </c>
      <c r="O7734" s="30" t="str">
        <f t="shared" si="6"/>
        <v/>
      </c>
      <c r="P7734" s="30" t="str">
        <f t="shared" si="7"/>
        <v/>
      </c>
      <c r="Q7734" s="30" t="str">
        <f t="shared" si="8"/>
        <v/>
      </c>
      <c r="R7734" s="30" t="str">
        <f t="shared" si="9"/>
        <v/>
      </c>
      <c r="S7734" s="30" t="str">
        <f t="shared" si="10"/>
        <v/>
      </c>
      <c r="T7734" s="30" t="str">
        <f t="shared" si="11"/>
        <v/>
      </c>
      <c r="U7734" s="30" t="str">
        <f t="shared" si="12"/>
        <v/>
      </c>
    </row>
    <row r="7735" spans="2:21" ht="15.75" customHeight="1" x14ac:dyDescent="0.25">
      <c r="B7735" s="49" t="s">
        <v>396</v>
      </c>
      <c r="C7735" s="50" t="s">
        <v>414</v>
      </c>
      <c r="D7735" s="51" t="s">
        <v>71</v>
      </c>
      <c r="E7735" s="30">
        <v>0</v>
      </c>
      <c r="F7735" s="30">
        <f t="shared" si="1"/>
        <v>1</v>
      </c>
      <c r="G7735" s="30">
        <v>0</v>
      </c>
      <c r="H7735" s="30">
        <f t="shared" si="2"/>
        <v>1</v>
      </c>
      <c r="I7735" s="30">
        <v>1</v>
      </c>
      <c r="J7735" s="30">
        <f t="shared" si="3"/>
        <v>0</v>
      </c>
      <c r="K7735" s="30">
        <v>0</v>
      </c>
      <c r="L7735" s="30">
        <f t="shared" si="4"/>
        <v>1</v>
      </c>
      <c r="M7735" s="52" t="str">
        <f t="shared" si="5"/>
        <v>агрегати не працюють</v>
      </c>
      <c r="O7735" s="30" t="str">
        <f t="shared" si="6"/>
        <v/>
      </c>
      <c r="P7735" s="30" t="str">
        <f t="shared" si="7"/>
        <v/>
      </c>
      <c r="Q7735" s="30" t="str">
        <f t="shared" si="8"/>
        <v/>
      </c>
      <c r="R7735" s="30" t="str">
        <f t="shared" si="9"/>
        <v/>
      </c>
      <c r="S7735" s="30" t="str">
        <f t="shared" si="10"/>
        <v/>
      </c>
      <c r="T7735" s="30" t="str">
        <f t="shared" si="11"/>
        <v/>
      </c>
      <c r="U7735" s="30" t="str">
        <f t="shared" si="12"/>
        <v/>
      </c>
    </row>
    <row r="7736" spans="2:21" ht="15.75" customHeight="1" x14ac:dyDescent="0.25">
      <c r="B7736" s="49" t="s">
        <v>396</v>
      </c>
      <c r="C7736" s="50" t="s">
        <v>414</v>
      </c>
      <c r="D7736" s="51" t="s">
        <v>72</v>
      </c>
      <c r="E7736" s="30">
        <v>1042</v>
      </c>
      <c r="F7736" s="30">
        <v>0</v>
      </c>
      <c r="G7736" s="30">
        <v>218639</v>
      </c>
      <c r="H7736" s="30">
        <v>0</v>
      </c>
      <c r="I7736" s="30">
        <v>1</v>
      </c>
      <c r="J7736" s="30">
        <f t="shared" si="3"/>
        <v>0</v>
      </c>
      <c r="K7736" s="30">
        <v>1</v>
      </c>
      <c r="L7736" s="30">
        <f t="shared" si="4"/>
        <v>0</v>
      </c>
      <c r="M7736" s="52" t="str">
        <f t="shared" si="5"/>
        <v>OK</v>
      </c>
      <c r="O7736" s="30">
        <f t="shared" si="6"/>
        <v>1042</v>
      </c>
      <c r="P7736" s="30">
        <f t="shared" si="7"/>
        <v>974.47840000000008</v>
      </c>
      <c r="Q7736" s="30">
        <f t="shared" si="8"/>
        <v>974.47840000000008</v>
      </c>
      <c r="R7736" s="30">
        <f t="shared" si="9"/>
        <v>218639</v>
      </c>
      <c r="S7736" s="30">
        <f t="shared" si="10"/>
        <v>261295.46890000001</v>
      </c>
      <c r="T7736" s="30">
        <f t="shared" si="11"/>
        <v>261295.46890000001</v>
      </c>
      <c r="U7736" s="30">
        <f t="shared" si="12"/>
        <v>254626790.46092179</v>
      </c>
    </row>
    <row r="7737" spans="2:21" ht="15.75" customHeight="1" x14ac:dyDescent="0.25">
      <c r="B7737" s="49" t="s">
        <v>396</v>
      </c>
      <c r="C7737" s="50" t="s">
        <v>414</v>
      </c>
      <c r="D7737" s="51" t="s">
        <v>73</v>
      </c>
      <c r="E7737" s="30">
        <v>650</v>
      </c>
      <c r="F7737" s="30">
        <v>1</v>
      </c>
      <c r="G7737" s="30">
        <v>211450</v>
      </c>
      <c r="H7737" s="30">
        <v>1</v>
      </c>
      <c r="I7737" s="30">
        <v>1</v>
      </c>
      <c r="J7737" s="30">
        <f t="shared" si="3"/>
        <v>0</v>
      </c>
      <c r="K7737" s="30">
        <v>1</v>
      </c>
      <c r="L7737" s="30">
        <f t="shared" si="4"/>
        <v>0</v>
      </c>
      <c r="M7737" s="52" t="str">
        <f t="shared" si="5"/>
        <v>OK</v>
      </c>
      <c r="O7737" s="30" t="str">
        <f t="shared" si="6"/>
        <v/>
      </c>
      <c r="P7737" s="30" t="str">
        <f t="shared" si="7"/>
        <v/>
      </c>
      <c r="Q7737" s="30">
        <f t="shared" si="8"/>
        <v>650</v>
      </c>
      <c r="R7737" s="30" t="str">
        <f t="shared" si="9"/>
        <v/>
      </c>
      <c r="S7737" s="30" t="str">
        <f t="shared" si="10"/>
        <v/>
      </c>
      <c r="T7737" s="30">
        <f t="shared" si="11"/>
        <v>211450</v>
      </c>
      <c r="U7737" s="30">
        <f t="shared" si="12"/>
        <v>137442500</v>
      </c>
    </row>
    <row r="7738" spans="2:21" ht="15.75" customHeight="1" x14ac:dyDescent="0.25">
      <c r="B7738" s="49" t="s">
        <v>396</v>
      </c>
      <c r="C7738" s="50" t="s">
        <v>414</v>
      </c>
      <c r="D7738" s="51" t="s">
        <v>74</v>
      </c>
      <c r="E7738" s="30">
        <v>522</v>
      </c>
      <c r="F7738" s="30">
        <v>0</v>
      </c>
      <c r="G7738" s="30">
        <v>42584</v>
      </c>
      <c r="H7738" s="30">
        <v>1</v>
      </c>
      <c r="I7738" s="30">
        <v>1</v>
      </c>
      <c r="J7738" s="30">
        <f t="shared" si="3"/>
        <v>0</v>
      </c>
      <c r="K7738" s="30">
        <v>1</v>
      </c>
      <c r="L7738" s="30">
        <f t="shared" si="4"/>
        <v>0</v>
      </c>
      <c r="M7738" s="52" t="str">
        <f t="shared" si="5"/>
        <v>OK</v>
      </c>
      <c r="O7738" s="30">
        <f t="shared" si="6"/>
        <v>522</v>
      </c>
      <c r="P7738" s="30">
        <f t="shared" si="7"/>
        <v>488.17439999999999</v>
      </c>
      <c r="Q7738" s="30">
        <f t="shared" si="8"/>
        <v>488.17439999999999</v>
      </c>
      <c r="R7738" s="30" t="str">
        <f t="shared" si="9"/>
        <v/>
      </c>
      <c r="S7738" s="30" t="str">
        <f t="shared" si="10"/>
        <v/>
      </c>
      <c r="T7738" s="30">
        <f t="shared" si="11"/>
        <v>42584</v>
      </c>
      <c r="U7738" s="30">
        <f t="shared" si="12"/>
        <v>20788418.649599999</v>
      </c>
    </row>
    <row r="7739" spans="2:21" ht="15.75" customHeight="1" x14ac:dyDescent="0.25">
      <c r="B7739" s="49" t="s">
        <v>396</v>
      </c>
      <c r="C7739" s="50" t="s">
        <v>414</v>
      </c>
      <c r="D7739" s="51" t="s">
        <v>75</v>
      </c>
      <c r="E7739" s="30">
        <v>0</v>
      </c>
      <c r="F7739" s="30">
        <f t="shared" si="1"/>
        <v>1</v>
      </c>
      <c r="G7739" s="30">
        <v>0</v>
      </c>
      <c r="H7739" s="30">
        <f t="shared" si="2"/>
        <v>1</v>
      </c>
      <c r="I7739" s="30">
        <v>1</v>
      </c>
      <c r="J7739" s="30">
        <f t="shared" si="3"/>
        <v>0</v>
      </c>
      <c r="K7739" s="30">
        <v>0</v>
      </c>
      <c r="L7739" s="30">
        <f t="shared" si="4"/>
        <v>1</v>
      </c>
      <c r="M7739" s="52" t="str">
        <f t="shared" si="5"/>
        <v>агрегати не працюють</v>
      </c>
      <c r="O7739" s="30" t="str">
        <f t="shared" si="6"/>
        <v/>
      </c>
      <c r="P7739" s="30" t="str">
        <f t="shared" si="7"/>
        <v/>
      </c>
      <c r="Q7739" s="30" t="str">
        <f t="shared" si="8"/>
        <v/>
      </c>
      <c r="R7739" s="30" t="str">
        <f t="shared" si="9"/>
        <v/>
      </c>
      <c r="S7739" s="30" t="str">
        <f t="shared" si="10"/>
        <v/>
      </c>
      <c r="T7739" s="30" t="str">
        <f t="shared" si="11"/>
        <v/>
      </c>
      <c r="U7739" s="30" t="str">
        <f t="shared" si="12"/>
        <v/>
      </c>
    </row>
    <row r="7740" spans="2:21" ht="15.75" customHeight="1" x14ac:dyDescent="0.25">
      <c r="B7740" s="49" t="s">
        <v>396</v>
      </c>
      <c r="C7740" s="50" t="s">
        <v>414</v>
      </c>
      <c r="D7740" s="51" t="s">
        <v>76</v>
      </c>
      <c r="E7740" s="30">
        <v>0</v>
      </c>
      <c r="F7740" s="30">
        <f t="shared" si="1"/>
        <v>1</v>
      </c>
      <c r="G7740" s="30">
        <v>0</v>
      </c>
      <c r="H7740" s="30">
        <f t="shared" si="2"/>
        <v>1</v>
      </c>
      <c r="I7740" s="30">
        <v>1</v>
      </c>
      <c r="J7740" s="30">
        <f t="shared" si="3"/>
        <v>0</v>
      </c>
      <c r="K7740" s="30">
        <v>0</v>
      </c>
      <c r="L7740" s="30">
        <f t="shared" si="4"/>
        <v>1</v>
      </c>
      <c r="M7740" s="52" t="str">
        <f t="shared" si="5"/>
        <v>агрегати не працюють</v>
      </c>
      <c r="O7740" s="30" t="str">
        <f t="shared" si="6"/>
        <v/>
      </c>
      <c r="P7740" s="30" t="str">
        <f t="shared" si="7"/>
        <v/>
      </c>
      <c r="Q7740" s="30" t="str">
        <f t="shared" si="8"/>
        <v/>
      </c>
      <c r="R7740" s="30" t="str">
        <f t="shared" si="9"/>
        <v/>
      </c>
      <c r="S7740" s="30" t="str">
        <f t="shared" si="10"/>
        <v/>
      </c>
      <c r="T7740" s="30" t="str">
        <f t="shared" si="11"/>
        <v/>
      </c>
      <c r="U7740" s="30" t="str">
        <f t="shared" si="12"/>
        <v/>
      </c>
    </row>
    <row r="7741" spans="2:21" ht="15.75" customHeight="1" x14ac:dyDescent="0.25">
      <c r="B7741" s="49" t="s">
        <v>396</v>
      </c>
      <c r="C7741" s="50" t="s">
        <v>414</v>
      </c>
      <c r="D7741" s="51" t="s">
        <v>77</v>
      </c>
      <c r="E7741" s="30">
        <v>0</v>
      </c>
      <c r="F7741" s="30">
        <f t="shared" si="1"/>
        <v>1</v>
      </c>
      <c r="G7741" s="30">
        <v>0</v>
      </c>
      <c r="H7741" s="30">
        <f t="shared" si="2"/>
        <v>1</v>
      </c>
      <c r="I7741" s="30">
        <v>1</v>
      </c>
      <c r="J7741" s="30">
        <f t="shared" si="3"/>
        <v>0</v>
      </c>
      <c r="K7741" s="30">
        <v>0</v>
      </c>
      <c r="L7741" s="30">
        <f t="shared" si="4"/>
        <v>1</v>
      </c>
      <c r="M7741" s="52" t="str">
        <f t="shared" si="5"/>
        <v>агрегати не працюють</v>
      </c>
      <c r="O7741" s="30" t="str">
        <f t="shared" si="6"/>
        <v/>
      </c>
      <c r="P7741" s="30" t="str">
        <f t="shared" si="7"/>
        <v/>
      </c>
      <c r="Q7741" s="30" t="str">
        <f t="shared" si="8"/>
        <v/>
      </c>
      <c r="R7741" s="30" t="str">
        <f t="shared" si="9"/>
        <v/>
      </c>
      <c r="S7741" s="30" t="str">
        <f t="shared" si="10"/>
        <v/>
      </c>
      <c r="T7741" s="30" t="str">
        <f t="shared" si="11"/>
        <v/>
      </c>
      <c r="U7741" s="30" t="str">
        <f t="shared" si="12"/>
        <v/>
      </c>
    </row>
    <row r="7742" spans="2:21" ht="15.75" customHeight="1" x14ac:dyDescent="0.25">
      <c r="B7742" s="49" t="s">
        <v>396</v>
      </c>
      <c r="C7742" s="50" t="s">
        <v>414</v>
      </c>
      <c r="D7742" s="51" t="s">
        <v>78</v>
      </c>
      <c r="E7742" s="30">
        <v>1021</v>
      </c>
      <c r="F7742" s="30">
        <v>0</v>
      </c>
      <c r="G7742" s="30">
        <v>118660</v>
      </c>
      <c r="H7742" s="30">
        <v>1</v>
      </c>
      <c r="I7742" s="30">
        <v>1</v>
      </c>
      <c r="J7742" s="30">
        <f t="shared" si="3"/>
        <v>0</v>
      </c>
      <c r="K7742" s="30">
        <v>1</v>
      </c>
      <c r="L7742" s="30">
        <f t="shared" si="4"/>
        <v>0</v>
      </c>
      <c r="M7742" s="52" t="str">
        <f t="shared" si="5"/>
        <v>OK</v>
      </c>
      <c r="O7742" s="30">
        <f t="shared" si="6"/>
        <v>1021</v>
      </c>
      <c r="P7742" s="30">
        <f t="shared" si="7"/>
        <v>954.83920000000001</v>
      </c>
      <c r="Q7742" s="30">
        <f t="shared" si="8"/>
        <v>954.83920000000001</v>
      </c>
      <c r="R7742" s="30" t="str">
        <f t="shared" si="9"/>
        <v/>
      </c>
      <c r="S7742" s="30" t="str">
        <f t="shared" si="10"/>
        <v/>
      </c>
      <c r="T7742" s="30">
        <f t="shared" si="11"/>
        <v>118660</v>
      </c>
      <c r="U7742" s="30">
        <f t="shared" si="12"/>
        <v>113301219.472</v>
      </c>
    </row>
    <row r="7743" spans="2:21" ht="15.75" customHeight="1" x14ac:dyDescent="0.25">
      <c r="B7743" s="49" t="s">
        <v>396</v>
      </c>
      <c r="C7743" s="50" t="s">
        <v>414</v>
      </c>
      <c r="D7743" s="51" t="s">
        <v>79</v>
      </c>
      <c r="E7743" s="30">
        <v>776</v>
      </c>
      <c r="F7743" s="30">
        <v>1</v>
      </c>
      <c r="G7743" s="30">
        <v>208413</v>
      </c>
      <c r="H7743" s="30">
        <v>1</v>
      </c>
      <c r="I7743" s="30">
        <v>1</v>
      </c>
      <c r="J7743" s="30">
        <f t="shared" si="3"/>
        <v>0</v>
      </c>
      <c r="K7743" s="30">
        <v>1</v>
      </c>
      <c r="L7743" s="30">
        <f t="shared" si="4"/>
        <v>0</v>
      </c>
      <c r="M7743" s="52" t="str">
        <f t="shared" si="5"/>
        <v>OK</v>
      </c>
      <c r="O7743" s="30" t="str">
        <f t="shared" si="6"/>
        <v/>
      </c>
      <c r="P7743" s="30" t="str">
        <f t="shared" si="7"/>
        <v/>
      </c>
      <c r="Q7743" s="30">
        <f t="shared" si="8"/>
        <v>776</v>
      </c>
      <c r="R7743" s="30" t="str">
        <f t="shared" si="9"/>
        <v/>
      </c>
      <c r="S7743" s="30" t="str">
        <f t="shared" si="10"/>
        <v/>
      </c>
      <c r="T7743" s="30">
        <f t="shared" si="11"/>
        <v>208413</v>
      </c>
      <c r="U7743" s="30">
        <f t="shared" si="12"/>
        <v>161728488</v>
      </c>
    </row>
    <row r="7744" spans="2:21" ht="15.75" customHeight="1" x14ac:dyDescent="0.25">
      <c r="B7744" s="49" t="s">
        <v>396</v>
      </c>
      <c r="C7744" s="50" t="s">
        <v>414</v>
      </c>
      <c r="D7744" s="51" t="s">
        <v>80</v>
      </c>
      <c r="E7744" s="30">
        <v>648</v>
      </c>
      <c r="F7744" s="30">
        <v>1</v>
      </c>
      <c r="G7744" s="30">
        <v>211617</v>
      </c>
      <c r="H7744" s="30">
        <v>0</v>
      </c>
      <c r="I7744" s="30">
        <v>1</v>
      </c>
      <c r="J7744" s="30">
        <f t="shared" si="3"/>
        <v>0</v>
      </c>
      <c r="K7744" s="30">
        <v>1</v>
      </c>
      <c r="L7744" s="30">
        <f t="shared" si="4"/>
        <v>0</v>
      </c>
      <c r="M7744" s="52" t="str">
        <f t="shared" si="5"/>
        <v>OK</v>
      </c>
      <c r="O7744" s="30" t="str">
        <f t="shared" si="6"/>
        <v/>
      </c>
      <c r="P7744" s="30" t="str">
        <f t="shared" si="7"/>
        <v/>
      </c>
      <c r="Q7744" s="30">
        <f t="shared" si="8"/>
        <v>648</v>
      </c>
      <c r="R7744" s="30">
        <f t="shared" si="9"/>
        <v>211617</v>
      </c>
      <c r="S7744" s="30">
        <f t="shared" si="10"/>
        <v>252903.4767</v>
      </c>
      <c r="T7744" s="30">
        <f t="shared" si="11"/>
        <v>252903.4767</v>
      </c>
      <c r="U7744" s="30">
        <f t="shared" si="12"/>
        <v>163881452.9016</v>
      </c>
    </row>
    <row r="7745" spans="2:21" ht="15.75" customHeight="1" x14ac:dyDescent="0.25">
      <c r="B7745" s="49" t="s">
        <v>396</v>
      </c>
      <c r="C7745" s="50" t="s">
        <v>414</v>
      </c>
      <c r="D7745" s="51" t="s">
        <v>81</v>
      </c>
      <c r="E7745" s="30">
        <v>1821</v>
      </c>
      <c r="F7745" s="30">
        <v>0</v>
      </c>
      <c r="G7745" s="30">
        <v>246328</v>
      </c>
      <c r="H7745" s="30">
        <v>1</v>
      </c>
      <c r="I7745" s="30">
        <v>1</v>
      </c>
      <c r="J7745" s="30">
        <f t="shared" si="3"/>
        <v>0</v>
      </c>
      <c r="K7745" s="30">
        <v>1</v>
      </c>
      <c r="L7745" s="30">
        <f t="shared" si="4"/>
        <v>0</v>
      </c>
      <c r="M7745" s="52" t="str">
        <f t="shared" si="5"/>
        <v>OK</v>
      </c>
      <c r="O7745" s="30">
        <f t="shared" si="6"/>
        <v>1821</v>
      </c>
      <c r="P7745" s="30">
        <f t="shared" si="7"/>
        <v>1702.9992</v>
      </c>
      <c r="Q7745" s="30">
        <f t="shared" si="8"/>
        <v>1702.9992</v>
      </c>
      <c r="R7745" s="30" t="str">
        <f t="shared" si="9"/>
        <v/>
      </c>
      <c r="S7745" s="30" t="str">
        <f t="shared" si="10"/>
        <v/>
      </c>
      <c r="T7745" s="30">
        <f t="shared" si="11"/>
        <v>246328</v>
      </c>
      <c r="U7745" s="30">
        <f t="shared" si="12"/>
        <v>419496386.93760002</v>
      </c>
    </row>
    <row r="7746" spans="2:21" ht="15.75" customHeight="1" x14ac:dyDescent="0.25">
      <c r="B7746" s="49" t="s">
        <v>396</v>
      </c>
      <c r="C7746" s="50" t="s">
        <v>414</v>
      </c>
      <c r="D7746" s="51" t="s">
        <v>82</v>
      </c>
      <c r="E7746" s="30">
        <v>1123</v>
      </c>
      <c r="F7746" s="30">
        <v>0</v>
      </c>
      <c r="G7746" s="30">
        <v>274125</v>
      </c>
      <c r="H7746" s="30">
        <v>0</v>
      </c>
      <c r="I7746" s="30">
        <v>1</v>
      </c>
      <c r="J7746" s="30">
        <f t="shared" si="3"/>
        <v>0</v>
      </c>
      <c r="K7746" s="30">
        <v>1</v>
      </c>
      <c r="L7746" s="30">
        <f t="shared" si="4"/>
        <v>0</v>
      </c>
      <c r="M7746" s="52" t="str">
        <f t="shared" si="5"/>
        <v>OK</v>
      </c>
      <c r="O7746" s="30">
        <f t="shared" si="6"/>
        <v>1123</v>
      </c>
      <c r="P7746" s="30">
        <f t="shared" si="7"/>
        <v>1050.2296000000001</v>
      </c>
      <c r="Q7746" s="30">
        <f t="shared" si="8"/>
        <v>1050.2296000000001</v>
      </c>
      <c r="R7746" s="30">
        <f t="shared" si="9"/>
        <v>274125</v>
      </c>
      <c r="S7746" s="30">
        <f t="shared" si="10"/>
        <v>327606.78750000003</v>
      </c>
      <c r="T7746" s="30">
        <f t="shared" si="11"/>
        <v>327606.78750000003</v>
      </c>
      <c r="U7746" s="30">
        <f t="shared" si="12"/>
        <v>344062345.39341009</v>
      </c>
    </row>
    <row r="7747" spans="2:21" ht="15.75" customHeight="1" x14ac:dyDescent="0.25">
      <c r="B7747" s="49" t="s">
        <v>396</v>
      </c>
      <c r="C7747" s="50" t="s">
        <v>414</v>
      </c>
      <c r="D7747" s="51" t="s">
        <v>83</v>
      </c>
      <c r="E7747" s="30">
        <v>1280</v>
      </c>
      <c r="F7747" s="30">
        <v>1</v>
      </c>
      <c r="G7747" s="30">
        <v>36665</v>
      </c>
      <c r="H7747" s="30">
        <v>1</v>
      </c>
      <c r="I7747" s="30">
        <v>1</v>
      </c>
      <c r="J7747" s="30">
        <f t="shared" si="3"/>
        <v>0</v>
      </c>
      <c r="K7747" s="30">
        <v>1</v>
      </c>
      <c r="L7747" s="30">
        <f t="shared" si="4"/>
        <v>0</v>
      </c>
      <c r="M7747" s="52" t="str">
        <f t="shared" si="5"/>
        <v>OK</v>
      </c>
      <c r="O7747" s="30" t="str">
        <f t="shared" si="6"/>
        <v/>
      </c>
      <c r="P7747" s="30" t="str">
        <f t="shared" si="7"/>
        <v/>
      </c>
      <c r="Q7747" s="30">
        <f t="shared" si="8"/>
        <v>1280</v>
      </c>
      <c r="R7747" s="30" t="str">
        <f t="shared" si="9"/>
        <v/>
      </c>
      <c r="S7747" s="30" t="str">
        <f t="shared" si="10"/>
        <v/>
      </c>
      <c r="T7747" s="30">
        <f t="shared" si="11"/>
        <v>36665</v>
      </c>
      <c r="U7747" s="30">
        <f t="shared" si="12"/>
        <v>46931200</v>
      </c>
    </row>
    <row r="7748" spans="2:21" ht="15.75" customHeight="1" x14ac:dyDescent="0.25">
      <c r="B7748" s="49" t="s">
        <v>396</v>
      </c>
      <c r="C7748" s="50" t="s">
        <v>415</v>
      </c>
      <c r="D7748" s="51" t="s">
        <v>60</v>
      </c>
      <c r="E7748" s="30">
        <v>1068</v>
      </c>
      <c r="F7748" s="30">
        <v>0</v>
      </c>
      <c r="G7748" s="30">
        <v>180249</v>
      </c>
      <c r="H7748" s="30">
        <v>0</v>
      </c>
      <c r="I7748" s="30">
        <v>1</v>
      </c>
      <c r="J7748" s="30">
        <f t="shared" si="3"/>
        <v>0</v>
      </c>
      <c r="K7748" s="30">
        <v>1</v>
      </c>
      <c r="L7748" s="30">
        <f t="shared" si="4"/>
        <v>0</v>
      </c>
      <c r="M7748" s="52" t="str">
        <f t="shared" si="5"/>
        <v>OK</v>
      </c>
      <c r="O7748" s="30">
        <f t="shared" si="6"/>
        <v>1068</v>
      </c>
      <c r="P7748" s="30">
        <f t="shared" si="7"/>
        <v>998.79360000000008</v>
      </c>
      <c r="Q7748" s="30">
        <f t="shared" si="8"/>
        <v>998.79360000000008</v>
      </c>
      <c r="R7748" s="30">
        <f t="shared" si="9"/>
        <v>180249</v>
      </c>
      <c r="S7748" s="30">
        <f t="shared" si="10"/>
        <v>215415.57990000001</v>
      </c>
      <c r="T7748" s="30">
        <f t="shared" si="11"/>
        <v>215415.57990000001</v>
      </c>
      <c r="U7748" s="30">
        <f t="shared" si="12"/>
        <v>215155702.54440868</v>
      </c>
    </row>
    <row r="7749" spans="2:21" ht="15.75" customHeight="1" x14ac:dyDescent="0.25">
      <c r="B7749" s="49" t="s">
        <v>396</v>
      </c>
      <c r="C7749" s="50" t="s">
        <v>415</v>
      </c>
      <c r="D7749" s="51" t="s">
        <v>61</v>
      </c>
      <c r="E7749" s="30">
        <v>599</v>
      </c>
      <c r="F7749" s="30">
        <v>0</v>
      </c>
      <c r="G7749" s="30">
        <v>167051</v>
      </c>
      <c r="H7749" s="30">
        <v>1</v>
      </c>
      <c r="I7749" s="30">
        <v>1</v>
      </c>
      <c r="J7749" s="30">
        <f t="shared" si="3"/>
        <v>0</v>
      </c>
      <c r="K7749" s="30">
        <v>1</v>
      </c>
      <c r="L7749" s="30">
        <f t="shared" si="4"/>
        <v>0</v>
      </c>
      <c r="M7749" s="52" t="str">
        <f t="shared" si="5"/>
        <v>OK</v>
      </c>
      <c r="O7749" s="30">
        <f t="shared" si="6"/>
        <v>599</v>
      </c>
      <c r="P7749" s="30">
        <f t="shared" si="7"/>
        <v>560.1848</v>
      </c>
      <c r="Q7749" s="30">
        <f t="shared" si="8"/>
        <v>560.1848</v>
      </c>
      <c r="R7749" s="30" t="str">
        <f t="shared" si="9"/>
        <v/>
      </c>
      <c r="S7749" s="30" t="str">
        <f t="shared" si="10"/>
        <v/>
      </c>
      <c r="T7749" s="30">
        <f t="shared" si="11"/>
        <v>167051</v>
      </c>
      <c r="U7749" s="30">
        <f t="shared" si="12"/>
        <v>93579431.024800003</v>
      </c>
    </row>
    <row r="7750" spans="2:21" ht="15.75" customHeight="1" x14ac:dyDescent="0.25">
      <c r="B7750" s="49" t="s">
        <v>396</v>
      </c>
      <c r="C7750" s="50" t="s">
        <v>415</v>
      </c>
      <c r="D7750" s="51" t="s">
        <v>62</v>
      </c>
      <c r="E7750" s="30">
        <v>685</v>
      </c>
      <c r="F7750" s="30">
        <v>0</v>
      </c>
      <c r="G7750" s="30">
        <v>177595</v>
      </c>
      <c r="H7750" s="30">
        <v>0</v>
      </c>
      <c r="I7750" s="30">
        <v>1</v>
      </c>
      <c r="J7750" s="30">
        <f t="shared" si="3"/>
        <v>0</v>
      </c>
      <c r="K7750" s="30">
        <v>1</v>
      </c>
      <c r="L7750" s="30">
        <f t="shared" si="4"/>
        <v>0</v>
      </c>
      <c r="M7750" s="52" t="str">
        <f t="shared" si="5"/>
        <v>OK</v>
      </c>
      <c r="O7750" s="30">
        <f t="shared" si="6"/>
        <v>685</v>
      </c>
      <c r="P7750" s="30">
        <f t="shared" si="7"/>
        <v>640.61199999999997</v>
      </c>
      <c r="Q7750" s="30">
        <f t="shared" si="8"/>
        <v>640.61199999999997</v>
      </c>
      <c r="R7750" s="30">
        <f t="shared" si="9"/>
        <v>177595</v>
      </c>
      <c r="S7750" s="30">
        <f t="shared" si="10"/>
        <v>212243.78450000001</v>
      </c>
      <c r="T7750" s="30">
        <f t="shared" si="11"/>
        <v>212243.78450000001</v>
      </c>
      <c r="U7750" s="30">
        <f t="shared" si="12"/>
        <v>135965915.27611399</v>
      </c>
    </row>
    <row r="7751" spans="2:21" ht="15.75" customHeight="1" x14ac:dyDescent="0.25">
      <c r="B7751" s="49" t="s">
        <v>396</v>
      </c>
      <c r="C7751" s="50" t="s">
        <v>415</v>
      </c>
      <c r="D7751" s="51" t="s">
        <v>63</v>
      </c>
      <c r="E7751" s="30">
        <v>1716</v>
      </c>
      <c r="F7751" s="30">
        <v>0</v>
      </c>
      <c r="G7751" s="30">
        <v>30992</v>
      </c>
      <c r="H7751" s="30">
        <v>1</v>
      </c>
      <c r="I7751" s="30">
        <v>1</v>
      </c>
      <c r="J7751" s="30">
        <f t="shared" si="3"/>
        <v>0</v>
      </c>
      <c r="K7751" s="30">
        <v>1</v>
      </c>
      <c r="L7751" s="30">
        <f t="shared" si="4"/>
        <v>0</v>
      </c>
      <c r="M7751" s="52" t="str">
        <f t="shared" si="5"/>
        <v>OK</v>
      </c>
      <c r="O7751" s="30">
        <f t="shared" si="6"/>
        <v>1716</v>
      </c>
      <c r="P7751" s="30">
        <f t="shared" si="7"/>
        <v>1604.8032000000001</v>
      </c>
      <c r="Q7751" s="30">
        <f t="shared" si="8"/>
        <v>1604.8032000000001</v>
      </c>
      <c r="R7751" s="30" t="str">
        <f t="shared" si="9"/>
        <v/>
      </c>
      <c r="S7751" s="30" t="str">
        <f t="shared" si="10"/>
        <v/>
      </c>
      <c r="T7751" s="30">
        <f t="shared" si="11"/>
        <v>30992</v>
      </c>
      <c r="U7751" s="30">
        <f t="shared" si="12"/>
        <v>49736060.774400003</v>
      </c>
    </row>
    <row r="7752" spans="2:21" ht="15.75" customHeight="1" x14ac:dyDescent="0.25">
      <c r="B7752" s="49" t="s">
        <v>396</v>
      </c>
      <c r="C7752" s="50" t="s">
        <v>415</v>
      </c>
      <c r="D7752" s="51" t="s">
        <v>64</v>
      </c>
      <c r="E7752" s="30">
        <v>0</v>
      </c>
      <c r="F7752" s="30">
        <f t="shared" si="1"/>
        <v>1</v>
      </c>
      <c r="G7752" s="30">
        <v>0</v>
      </c>
      <c r="H7752" s="30">
        <f t="shared" si="2"/>
        <v>1</v>
      </c>
      <c r="I7752" s="30">
        <v>1</v>
      </c>
      <c r="J7752" s="30">
        <f t="shared" si="3"/>
        <v>0</v>
      </c>
      <c r="K7752" s="30">
        <v>0</v>
      </c>
      <c r="L7752" s="30">
        <f t="shared" si="4"/>
        <v>1</v>
      </c>
      <c r="M7752" s="52" t="str">
        <f t="shared" si="5"/>
        <v>агрегати не працюють</v>
      </c>
      <c r="O7752" s="30" t="str">
        <f t="shared" si="6"/>
        <v/>
      </c>
      <c r="P7752" s="30" t="str">
        <f t="shared" si="7"/>
        <v/>
      </c>
      <c r="Q7752" s="30" t="str">
        <f t="shared" si="8"/>
        <v/>
      </c>
      <c r="R7752" s="30" t="str">
        <f t="shared" si="9"/>
        <v/>
      </c>
      <c r="S7752" s="30" t="str">
        <f t="shared" si="10"/>
        <v/>
      </c>
      <c r="T7752" s="30" t="str">
        <f t="shared" si="11"/>
        <v/>
      </c>
      <c r="U7752" s="30" t="str">
        <f t="shared" si="12"/>
        <v/>
      </c>
    </row>
    <row r="7753" spans="2:21" ht="15.75" customHeight="1" x14ac:dyDescent="0.25">
      <c r="B7753" s="49" t="s">
        <v>396</v>
      </c>
      <c r="C7753" s="50" t="s">
        <v>415</v>
      </c>
      <c r="D7753" s="51" t="s">
        <v>65</v>
      </c>
      <c r="E7753" s="30">
        <v>0</v>
      </c>
      <c r="F7753" s="30">
        <f t="shared" si="1"/>
        <v>1</v>
      </c>
      <c r="G7753" s="30">
        <v>0</v>
      </c>
      <c r="H7753" s="30">
        <f t="shared" si="2"/>
        <v>1</v>
      </c>
      <c r="I7753" s="30">
        <v>1</v>
      </c>
      <c r="J7753" s="30">
        <f t="shared" si="3"/>
        <v>0</v>
      </c>
      <c r="K7753" s="30">
        <v>0</v>
      </c>
      <c r="L7753" s="30">
        <f t="shared" si="4"/>
        <v>1</v>
      </c>
      <c r="M7753" s="52" t="str">
        <f t="shared" si="5"/>
        <v>агрегати не працюють</v>
      </c>
      <c r="O7753" s="30" t="str">
        <f t="shared" si="6"/>
        <v/>
      </c>
      <c r="P7753" s="30" t="str">
        <f t="shared" si="7"/>
        <v/>
      </c>
      <c r="Q7753" s="30" t="str">
        <f t="shared" si="8"/>
        <v/>
      </c>
      <c r="R7753" s="30" t="str">
        <f t="shared" si="9"/>
        <v/>
      </c>
      <c r="S7753" s="30" t="str">
        <f t="shared" si="10"/>
        <v/>
      </c>
      <c r="T7753" s="30" t="str">
        <f t="shared" si="11"/>
        <v/>
      </c>
      <c r="U7753" s="30" t="str">
        <f t="shared" si="12"/>
        <v/>
      </c>
    </row>
    <row r="7754" spans="2:21" ht="15.75" customHeight="1" x14ac:dyDescent="0.25">
      <c r="B7754" s="49" t="s">
        <v>396</v>
      </c>
      <c r="C7754" s="50" t="s">
        <v>415</v>
      </c>
      <c r="D7754" s="51" t="s">
        <v>66</v>
      </c>
      <c r="E7754" s="30">
        <v>0</v>
      </c>
      <c r="F7754" s="30">
        <f t="shared" si="1"/>
        <v>1</v>
      </c>
      <c r="G7754" s="30">
        <v>0</v>
      </c>
      <c r="H7754" s="30">
        <f t="shared" si="2"/>
        <v>1</v>
      </c>
      <c r="I7754" s="30">
        <v>1</v>
      </c>
      <c r="J7754" s="30">
        <f t="shared" si="3"/>
        <v>0</v>
      </c>
      <c r="K7754" s="30">
        <v>0</v>
      </c>
      <c r="L7754" s="30">
        <f t="shared" si="4"/>
        <v>1</v>
      </c>
      <c r="M7754" s="52" t="str">
        <f t="shared" si="5"/>
        <v>агрегати не працюють</v>
      </c>
      <c r="O7754" s="30" t="str">
        <f t="shared" si="6"/>
        <v/>
      </c>
      <c r="P7754" s="30" t="str">
        <f t="shared" si="7"/>
        <v/>
      </c>
      <c r="Q7754" s="30" t="str">
        <f t="shared" si="8"/>
        <v/>
      </c>
      <c r="R7754" s="30" t="str">
        <f t="shared" si="9"/>
        <v/>
      </c>
      <c r="S7754" s="30" t="str">
        <f t="shared" si="10"/>
        <v/>
      </c>
      <c r="T7754" s="30" t="str">
        <f t="shared" si="11"/>
        <v/>
      </c>
      <c r="U7754" s="30" t="str">
        <f t="shared" si="12"/>
        <v/>
      </c>
    </row>
    <row r="7755" spans="2:21" ht="15.75" customHeight="1" x14ac:dyDescent="0.25">
      <c r="B7755" s="49" t="s">
        <v>396</v>
      </c>
      <c r="C7755" s="50" t="s">
        <v>415</v>
      </c>
      <c r="D7755" s="51" t="s">
        <v>67</v>
      </c>
      <c r="E7755" s="30">
        <v>1471</v>
      </c>
      <c r="F7755" s="30">
        <v>0</v>
      </c>
      <c r="G7755" s="30">
        <v>207767</v>
      </c>
      <c r="H7755" s="30">
        <v>1</v>
      </c>
      <c r="I7755" s="30">
        <v>1</v>
      </c>
      <c r="J7755" s="30">
        <f t="shared" si="3"/>
        <v>0</v>
      </c>
      <c r="K7755" s="30">
        <v>1</v>
      </c>
      <c r="L7755" s="30">
        <f t="shared" si="4"/>
        <v>0</v>
      </c>
      <c r="M7755" s="52" t="str">
        <f t="shared" si="5"/>
        <v>OK</v>
      </c>
      <c r="O7755" s="30">
        <f t="shared" si="6"/>
        <v>1471</v>
      </c>
      <c r="P7755" s="30">
        <f t="shared" si="7"/>
        <v>1375.6792</v>
      </c>
      <c r="Q7755" s="30">
        <f t="shared" si="8"/>
        <v>1375.6792</v>
      </c>
      <c r="R7755" s="30" t="str">
        <f t="shared" si="9"/>
        <v/>
      </c>
      <c r="S7755" s="30" t="str">
        <f t="shared" si="10"/>
        <v/>
      </c>
      <c r="T7755" s="30">
        <f t="shared" si="11"/>
        <v>207767</v>
      </c>
      <c r="U7755" s="30">
        <f t="shared" si="12"/>
        <v>285820740.34640002</v>
      </c>
    </row>
    <row r="7756" spans="2:21" ht="15.75" customHeight="1" x14ac:dyDescent="0.25">
      <c r="B7756" s="49" t="s">
        <v>396</v>
      </c>
      <c r="C7756" s="50" t="s">
        <v>415</v>
      </c>
      <c r="D7756" s="51" t="s">
        <v>68</v>
      </c>
      <c r="E7756" s="30">
        <v>1646</v>
      </c>
      <c r="F7756" s="30">
        <v>1</v>
      </c>
      <c r="G7756" s="30">
        <v>92815</v>
      </c>
      <c r="H7756" s="30">
        <v>1</v>
      </c>
      <c r="I7756" s="30">
        <v>1</v>
      </c>
      <c r="J7756" s="30">
        <f t="shared" si="3"/>
        <v>0</v>
      </c>
      <c r="K7756" s="30">
        <v>1</v>
      </c>
      <c r="L7756" s="30">
        <f t="shared" si="4"/>
        <v>0</v>
      </c>
      <c r="M7756" s="52" t="str">
        <f t="shared" si="5"/>
        <v>OK</v>
      </c>
      <c r="O7756" s="30" t="str">
        <f t="shared" si="6"/>
        <v/>
      </c>
      <c r="P7756" s="30" t="str">
        <f t="shared" si="7"/>
        <v/>
      </c>
      <c r="Q7756" s="30">
        <f t="shared" si="8"/>
        <v>1646</v>
      </c>
      <c r="R7756" s="30" t="str">
        <f t="shared" si="9"/>
        <v/>
      </c>
      <c r="S7756" s="30" t="str">
        <f t="shared" si="10"/>
        <v/>
      </c>
      <c r="T7756" s="30">
        <f t="shared" si="11"/>
        <v>92815</v>
      </c>
      <c r="U7756" s="30">
        <f t="shared" si="12"/>
        <v>152773490</v>
      </c>
    </row>
    <row r="7757" spans="2:21" ht="15.75" customHeight="1" x14ac:dyDescent="0.25">
      <c r="B7757" s="49" t="s">
        <v>396</v>
      </c>
      <c r="C7757" s="50" t="s">
        <v>415</v>
      </c>
      <c r="D7757" s="51" t="s">
        <v>69</v>
      </c>
      <c r="E7757" s="30">
        <v>0</v>
      </c>
      <c r="F7757" s="30">
        <f t="shared" si="1"/>
        <v>1</v>
      </c>
      <c r="G7757" s="30">
        <v>0</v>
      </c>
      <c r="H7757" s="30">
        <f t="shared" si="2"/>
        <v>1</v>
      </c>
      <c r="I7757" s="30">
        <v>1</v>
      </c>
      <c r="J7757" s="30">
        <f t="shared" si="3"/>
        <v>0</v>
      </c>
      <c r="K7757" s="30">
        <v>0</v>
      </c>
      <c r="L7757" s="30">
        <f t="shared" si="4"/>
        <v>1</v>
      </c>
      <c r="M7757" s="52" t="str">
        <f t="shared" si="5"/>
        <v>агрегати не працюють</v>
      </c>
      <c r="O7757" s="30" t="str">
        <f t="shared" si="6"/>
        <v/>
      </c>
      <c r="P7757" s="30" t="str">
        <f t="shared" si="7"/>
        <v/>
      </c>
      <c r="Q7757" s="30" t="str">
        <f t="shared" si="8"/>
        <v/>
      </c>
      <c r="R7757" s="30" t="str">
        <f t="shared" si="9"/>
        <v/>
      </c>
      <c r="S7757" s="30" t="str">
        <f t="shared" si="10"/>
        <v/>
      </c>
      <c r="T7757" s="30" t="str">
        <f t="shared" si="11"/>
        <v/>
      </c>
      <c r="U7757" s="30" t="str">
        <f t="shared" si="12"/>
        <v/>
      </c>
    </row>
    <row r="7758" spans="2:21" ht="15.75" customHeight="1" x14ac:dyDescent="0.25">
      <c r="B7758" s="49" t="s">
        <v>396</v>
      </c>
      <c r="C7758" s="50" t="s">
        <v>415</v>
      </c>
      <c r="D7758" s="51" t="s">
        <v>70</v>
      </c>
      <c r="E7758" s="30">
        <v>0</v>
      </c>
      <c r="F7758" s="30">
        <f t="shared" si="1"/>
        <v>1</v>
      </c>
      <c r="G7758" s="30">
        <v>0</v>
      </c>
      <c r="H7758" s="30">
        <f t="shared" si="2"/>
        <v>1</v>
      </c>
      <c r="I7758" s="30">
        <v>1</v>
      </c>
      <c r="J7758" s="30">
        <f t="shared" si="3"/>
        <v>0</v>
      </c>
      <c r="K7758" s="30">
        <v>0</v>
      </c>
      <c r="L7758" s="30">
        <f t="shared" si="4"/>
        <v>1</v>
      </c>
      <c r="M7758" s="52" t="str">
        <f t="shared" si="5"/>
        <v>агрегати не працюють</v>
      </c>
      <c r="O7758" s="30" t="str">
        <f t="shared" si="6"/>
        <v/>
      </c>
      <c r="P7758" s="30" t="str">
        <f t="shared" si="7"/>
        <v/>
      </c>
      <c r="Q7758" s="30" t="str">
        <f t="shared" si="8"/>
        <v/>
      </c>
      <c r="R7758" s="30" t="str">
        <f t="shared" si="9"/>
        <v/>
      </c>
      <c r="S7758" s="30" t="str">
        <f t="shared" si="10"/>
        <v/>
      </c>
      <c r="T7758" s="30" t="str">
        <f t="shared" si="11"/>
        <v/>
      </c>
      <c r="U7758" s="30" t="str">
        <f t="shared" si="12"/>
        <v/>
      </c>
    </row>
    <row r="7759" spans="2:21" ht="15.75" customHeight="1" x14ac:dyDescent="0.25">
      <c r="B7759" s="49" t="s">
        <v>396</v>
      </c>
      <c r="C7759" s="50" t="s">
        <v>415</v>
      </c>
      <c r="D7759" s="51" t="s">
        <v>71</v>
      </c>
      <c r="E7759" s="30">
        <v>0</v>
      </c>
      <c r="F7759" s="30">
        <f t="shared" si="1"/>
        <v>1</v>
      </c>
      <c r="G7759" s="30">
        <v>0</v>
      </c>
      <c r="H7759" s="30">
        <f t="shared" si="2"/>
        <v>1</v>
      </c>
      <c r="I7759" s="30">
        <v>1</v>
      </c>
      <c r="J7759" s="30">
        <f t="shared" si="3"/>
        <v>0</v>
      </c>
      <c r="K7759" s="30">
        <v>0</v>
      </c>
      <c r="L7759" s="30">
        <f t="shared" si="4"/>
        <v>1</v>
      </c>
      <c r="M7759" s="52" t="str">
        <f t="shared" si="5"/>
        <v>агрегати не працюють</v>
      </c>
      <c r="O7759" s="30" t="str">
        <f t="shared" si="6"/>
        <v/>
      </c>
      <c r="P7759" s="30" t="str">
        <f t="shared" si="7"/>
        <v/>
      </c>
      <c r="Q7759" s="30" t="str">
        <f t="shared" si="8"/>
        <v/>
      </c>
      <c r="R7759" s="30" t="str">
        <f t="shared" si="9"/>
        <v/>
      </c>
      <c r="S7759" s="30" t="str">
        <f t="shared" si="10"/>
        <v/>
      </c>
      <c r="T7759" s="30" t="str">
        <f t="shared" si="11"/>
        <v/>
      </c>
      <c r="U7759" s="30" t="str">
        <f t="shared" si="12"/>
        <v/>
      </c>
    </row>
    <row r="7760" spans="2:21" ht="15.75" customHeight="1" x14ac:dyDescent="0.25">
      <c r="B7760" s="49" t="s">
        <v>396</v>
      </c>
      <c r="C7760" s="50" t="s">
        <v>415</v>
      </c>
      <c r="D7760" s="51" t="s">
        <v>72</v>
      </c>
      <c r="E7760" s="30">
        <v>365</v>
      </c>
      <c r="F7760" s="30">
        <v>0</v>
      </c>
      <c r="G7760" s="30">
        <v>59996</v>
      </c>
      <c r="H7760" s="30">
        <v>0</v>
      </c>
      <c r="I7760" s="30">
        <v>1</v>
      </c>
      <c r="J7760" s="30">
        <f t="shared" si="3"/>
        <v>0</v>
      </c>
      <c r="K7760" s="30">
        <v>1</v>
      </c>
      <c r="L7760" s="30">
        <f t="shared" si="4"/>
        <v>0</v>
      </c>
      <c r="M7760" s="52" t="str">
        <f t="shared" si="5"/>
        <v>OK</v>
      </c>
      <c r="O7760" s="30">
        <f t="shared" si="6"/>
        <v>365</v>
      </c>
      <c r="P7760" s="30">
        <f t="shared" si="7"/>
        <v>341.34800000000001</v>
      </c>
      <c r="Q7760" s="30">
        <f t="shared" si="8"/>
        <v>341.34800000000001</v>
      </c>
      <c r="R7760" s="30">
        <f t="shared" si="9"/>
        <v>59996</v>
      </c>
      <c r="S7760" s="30">
        <f t="shared" si="10"/>
        <v>71701.219599999997</v>
      </c>
      <c r="T7760" s="30">
        <f t="shared" si="11"/>
        <v>71701.219599999997</v>
      </c>
      <c r="U7760" s="30">
        <f t="shared" si="12"/>
        <v>24475067.908020798</v>
      </c>
    </row>
    <row r="7761" spans="2:21" ht="15.75" customHeight="1" x14ac:dyDescent="0.25">
      <c r="B7761" s="49" t="s">
        <v>396</v>
      </c>
      <c r="C7761" s="50" t="s">
        <v>415</v>
      </c>
      <c r="D7761" s="51" t="s">
        <v>73</v>
      </c>
      <c r="E7761" s="30">
        <v>0</v>
      </c>
      <c r="F7761" s="30">
        <f t="shared" si="1"/>
        <v>1</v>
      </c>
      <c r="G7761" s="30">
        <v>0</v>
      </c>
      <c r="H7761" s="30">
        <f t="shared" si="2"/>
        <v>1</v>
      </c>
      <c r="I7761" s="30">
        <v>1</v>
      </c>
      <c r="J7761" s="30">
        <f t="shared" si="3"/>
        <v>0</v>
      </c>
      <c r="K7761" s="30">
        <v>0</v>
      </c>
      <c r="L7761" s="30">
        <f t="shared" si="4"/>
        <v>1</v>
      </c>
      <c r="M7761" s="52" t="str">
        <f t="shared" si="5"/>
        <v>агрегати не працюють</v>
      </c>
      <c r="O7761" s="30" t="str">
        <f t="shared" si="6"/>
        <v/>
      </c>
      <c r="P7761" s="30" t="str">
        <f t="shared" si="7"/>
        <v/>
      </c>
      <c r="Q7761" s="30" t="str">
        <f t="shared" si="8"/>
        <v/>
      </c>
      <c r="R7761" s="30" t="str">
        <f t="shared" si="9"/>
        <v/>
      </c>
      <c r="S7761" s="30" t="str">
        <f t="shared" si="10"/>
        <v/>
      </c>
      <c r="T7761" s="30" t="str">
        <f t="shared" si="11"/>
        <v/>
      </c>
      <c r="U7761" s="30" t="str">
        <f t="shared" si="12"/>
        <v/>
      </c>
    </row>
    <row r="7762" spans="2:21" ht="15.75" customHeight="1" x14ac:dyDescent="0.25">
      <c r="B7762" s="49" t="s">
        <v>396</v>
      </c>
      <c r="C7762" s="50" t="s">
        <v>415</v>
      </c>
      <c r="D7762" s="51" t="s">
        <v>74</v>
      </c>
      <c r="E7762" s="30">
        <v>1346</v>
      </c>
      <c r="F7762" s="30">
        <v>0</v>
      </c>
      <c r="G7762" s="30">
        <v>266250</v>
      </c>
      <c r="H7762" s="30">
        <v>0</v>
      </c>
      <c r="I7762" s="30">
        <v>1</v>
      </c>
      <c r="J7762" s="30">
        <f t="shared" si="3"/>
        <v>0</v>
      </c>
      <c r="K7762" s="30">
        <v>1</v>
      </c>
      <c r="L7762" s="30">
        <f t="shared" si="4"/>
        <v>0</v>
      </c>
      <c r="M7762" s="52" t="str">
        <f t="shared" si="5"/>
        <v>OK</v>
      </c>
      <c r="O7762" s="30">
        <f t="shared" si="6"/>
        <v>1346</v>
      </c>
      <c r="P7762" s="30">
        <f t="shared" si="7"/>
        <v>1258.7791999999999</v>
      </c>
      <c r="Q7762" s="30">
        <f t="shared" si="8"/>
        <v>1258.7791999999999</v>
      </c>
      <c r="R7762" s="30">
        <f t="shared" si="9"/>
        <v>266250</v>
      </c>
      <c r="S7762" s="30">
        <f t="shared" si="10"/>
        <v>318195.375</v>
      </c>
      <c r="T7762" s="30">
        <f t="shared" si="11"/>
        <v>318195.375</v>
      </c>
      <c r="U7762" s="30">
        <f t="shared" si="12"/>
        <v>400537719.5862</v>
      </c>
    </row>
    <row r="7763" spans="2:21" ht="15.75" customHeight="1" x14ac:dyDescent="0.25">
      <c r="B7763" s="49" t="s">
        <v>396</v>
      </c>
      <c r="C7763" s="50" t="s">
        <v>415</v>
      </c>
      <c r="D7763" s="51" t="s">
        <v>75</v>
      </c>
      <c r="E7763" s="30">
        <v>0</v>
      </c>
      <c r="F7763" s="30">
        <f t="shared" si="1"/>
        <v>1</v>
      </c>
      <c r="G7763" s="30">
        <v>0</v>
      </c>
      <c r="H7763" s="30">
        <f t="shared" si="2"/>
        <v>1</v>
      </c>
      <c r="I7763" s="30">
        <v>1</v>
      </c>
      <c r="J7763" s="30">
        <f t="shared" si="3"/>
        <v>0</v>
      </c>
      <c r="K7763" s="30">
        <v>0</v>
      </c>
      <c r="L7763" s="30">
        <f t="shared" si="4"/>
        <v>1</v>
      </c>
      <c r="M7763" s="52" t="str">
        <f t="shared" si="5"/>
        <v>агрегати не працюють</v>
      </c>
      <c r="O7763" s="30" t="str">
        <f t="shared" si="6"/>
        <v/>
      </c>
      <c r="P7763" s="30" t="str">
        <f t="shared" si="7"/>
        <v/>
      </c>
      <c r="Q7763" s="30" t="str">
        <f t="shared" si="8"/>
        <v/>
      </c>
      <c r="R7763" s="30" t="str">
        <f t="shared" si="9"/>
        <v/>
      </c>
      <c r="S7763" s="30" t="str">
        <f t="shared" si="10"/>
        <v/>
      </c>
      <c r="T7763" s="30" t="str">
        <f t="shared" si="11"/>
        <v/>
      </c>
      <c r="U7763" s="30" t="str">
        <f t="shared" si="12"/>
        <v/>
      </c>
    </row>
    <row r="7764" spans="2:21" ht="15.75" customHeight="1" x14ac:dyDescent="0.25">
      <c r="B7764" s="49" t="s">
        <v>396</v>
      </c>
      <c r="C7764" s="50" t="s">
        <v>415</v>
      </c>
      <c r="D7764" s="51" t="s">
        <v>76</v>
      </c>
      <c r="E7764" s="30">
        <v>523</v>
      </c>
      <c r="F7764" s="30">
        <v>1</v>
      </c>
      <c r="G7764" s="30">
        <v>267610</v>
      </c>
      <c r="H7764" s="30">
        <v>1</v>
      </c>
      <c r="I7764" s="30">
        <v>1</v>
      </c>
      <c r="J7764" s="30">
        <f t="shared" si="3"/>
        <v>0</v>
      </c>
      <c r="K7764" s="30">
        <v>1</v>
      </c>
      <c r="L7764" s="30">
        <f t="shared" si="4"/>
        <v>0</v>
      </c>
      <c r="M7764" s="52" t="str">
        <f t="shared" si="5"/>
        <v>OK</v>
      </c>
      <c r="O7764" s="30" t="str">
        <f t="shared" si="6"/>
        <v/>
      </c>
      <c r="P7764" s="30" t="str">
        <f t="shared" si="7"/>
        <v/>
      </c>
      <c r="Q7764" s="30">
        <f t="shared" si="8"/>
        <v>523</v>
      </c>
      <c r="R7764" s="30" t="str">
        <f t="shared" si="9"/>
        <v/>
      </c>
      <c r="S7764" s="30" t="str">
        <f t="shared" si="10"/>
        <v/>
      </c>
      <c r="T7764" s="30">
        <f t="shared" si="11"/>
        <v>267610</v>
      </c>
      <c r="U7764" s="30">
        <f t="shared" si="12"/>
        <v>139960030</v>
      </c>
    </row>
    <row r="7765" spans="2:21" ht="15.75" customHeight="1" x14ac:dyDescent="0.25">
      <c r="B7765" s="49" t="s">
        <v>396</v>
      </c>
      <c r="C7765" s="50" t="s">
        <v>415</v>
      </c>
      <c r="D7765" s="51" t="s">
        <v>77</v>
      </c>
      <c r="E7765" s="30">
        <v>974</v>
      </c>
      <c r="F7765" s="30">
        <v>0</v>
      </c>
      <c r="G7765" s="30">
        <v>209697</v>
      </c>
      <c r="H7765" s="30">
        <v>0</v>
      </c>
      <c r="I7765" s="30">
        <v>1</v>
      </c>
      <c r="J7765" s="30">
        <f t="shared" si="3"/>
        <v>0</v>
      </c>
      <c r="K7765" s="30">
        <v>1</v>
      </c>
      <c r="L7765" s="30">
        <f t="shared" si="4"/>
        <v>0</v>
      </c>
      <c r="M7765" s="52" t="str">
        <f t="shared" si="5"/>
        <v>OK</v>
      </c>
      <c r="O7765" s="30">
        <f t="shared" si="6"/>
        <v>974</v>
      </c>
      <c r="P7765" s="30">
        <f t="shared" si="7"/>
        <v>910.88480000000004</v>
      </c>
      <c r="Q7765" s="30">
        <f t="shared" si="8"/>
        <v>910.88480000000004</v>
      </c>
      <c r="R7765" s="30">
        <f t="shared" si="9"/>
        <v>209697</v>
      </c>
      <c r="S7765" s="30">
        <f t="shared" si="10"/>
        <v>250608.88470000002</v>
      </c>
      <c r="T7765" s="30">
        <f t="shared" si="11"/>
        <v>250608.88470000002</v>
      </c>
      <c r="U7765" s="30">
        <f t="shared" si="12"/>
        <v>228275823.81818259</v>
      </c>
    </row>
    <row r="7766" spans="2:21" ht="15.75" customHeight="1" x14ac:dyDescent="0.25">
      <c r="B7766" s="49" t="s">
        <v>396</v>
      </c>
      <c r="C7766" s="50" t="s">
        <v>415</v>
      </c>
      <c r="D7766" s="51" t="s">
        <v>78</v>
      </c>
      <c r="E7766" s="30">
        <v>1846</v>
      </c>
      <c r="F7766" s="30">
        <v>1</v>
      </c>
      <c r="G7766" s="30">
        <v>147080</v>
      </c>
      <c r="H7766" s="30">
        <v>1</v>
      </c>
      <c r="I7766" s="30">
        <v>1</v>
      </c>
      <c r="J7766" s="30">
        <f t="shared" si="3"/>
        <v>0</v>
      </c>
      <c r="K7766" s="30">
        <v>1</v>
      </c>
      <c r="L7766" s="30">
        <f t="shared" si="4"/>
        <v>0</v>
      </c>
      <c r="M7766" s="52" t="str">
        <f t="shared" si="5"/>
        <v>OK</v>
      </c>
      <c r="O7766" s="30" t="str">
        <f t="shared" si="6"/>
        <v/>
      </c>
      <c r="P7766" s="30" t="str">
        <f t="shared" si="7"/>
        <v/>
      </c>
      <c r="Q7766" s="30">
        <f t="shared" si="8"/>
        <v>1846</v>
      </c>
      <c r="R7766" s="30" t="str">
        <f t="shared" si="9"/>
        <v/>
      </c>
      <c r="S7766" s="30" t="str">
        <f t="shared" si="10"/>
        <v/>
      </c>
      <c r="T7766" s="30">
        <f t="shared" si="11"/>
        <v>147080</v>
      </c>
      <c r="U7766" s="30">
        <f t="shared" si="12"/>
        <v>271509680</v>
      </c>
    </row>
    <row r="7767" spans="2:21" ht="15.75" customHeight="1" x14ac:dyDescent="0.25">
      <c r="B7767" s="49" t="s">
        <v>396</v>
      </c>
      <c r="C7767" s="50" t="s">
        <v>415</v>
      </c>
      <c r="D7767" s="51" t="s">
        <v>79</v>
      </c>
      <c r="E7767" s="30">
        <v>934</v>
      </c>
      <c r="F7767" s="30">
        <v>0</v>
      </c>
      <c r="G7767" s="30">
        <v>222253</v>
      </c>
      <c r="H7767" s="30">
        <v>1</v>
      </c>
      <c r="I7767" s="30">
        <v>1</v>
      </c>
      <c r="J7767" s="30">
        <f t="shared" si="3"/>
        <v>0</v>
      </c>
      <c r="K7767" s="30">
        <v>1</v>
      </c>
      <c r="L7767" s="30">
        <f t="shared" si="4"/>
        <v>0</v>
      </c>
      <c r="M7767" s="52" t="str">
        <f t="shared" si="5"/>
        <v>OK</v>
      </c>
      <c r="O7767" s="30">
        <f t="shared" si="6"/>
        <v>934</v>
      </c>
      <c r="P7767" s="30">
        <f t="shared" si="7"/>
        <v>873.47680000000003</v>
      </c>
      <c r="Q7767" s="30">
        <f t="shared" si="8"/>
        <v>873.47680000000003</v>
      </c>
      <c r="R7767" s="30" t="str">
        <f t="shared" si="9"/>
        <v/>
      </c>
      <c r="S7767" s="30" t="str">
        <f t="shared" si="10"/>
        <v/>
      </c>
      <c r="T7767" s="30">
        <f t="shared" si="11"/>
        <v>222253</v>
      </c>
      <c r="U7767" s="30">
        <f t="shared" si="12"/>
        <v>194132839.2304</v>
      </c>
    </row>
    <row r="7768" spans="2:21" ht="15.75" customHeight="1" x14ac:dyDescent="0.25">
      <c r="B7768" s="49" t="s">
        <v>396</v>
      </c>
      <c r="C7768" s="50" t="s">
        <v>415</v>
      </c>
      <c r="D7768" s="51" t="s">
        <v>80</v>
      </c>
      <c r="E7768" s="30">
        <v>1255</v>
      </c>
      <c r="F7768" s="30">
        <v>1</v>
      </c>
      <c r="G7768" s="30">
        <v>56309</v>
      </c>
      <c r="H7768" s="30">
        <v>0</v>
      </c>
      <c r="I7768" s="30">
        <v>1</v>
      </c>
      <c r="J7768" s="30">
        <f t="shared" si="3"/>
        <v>0</v>
      </c>
      <c r="K7768" s="30">
        <v>1</v>
      </c>
      <c r="L7768" s="30">
        <f t="shared" si="4"/>
        <v>0</v>
      </c>
      <c r="M7768" s="52" t="str">
        <f t="shared" si="5"/>
        <v>OK</v>
      </c>
      <c r="O7768" s="30" t="str">
        <f t="shared" si="6"/>
        <v/>
      </c>
      <c r="P7768" s="30" t="str">
        <f t="shared" si="7"/>
        <v/>
      </c>
      <c r="Q7768" s="30">
        <f t="shared" si="8"/>
        <v>1255</v>
      </c>
      <c r="R7768" s="30">
        <f t="shared" si="9"/>
        <v>56309</v>
      </c>
      <c r="S7768" s="30">
        <f t="shared" si="10"/>
        <v>67294.885900000008</v>
      </c>
      <c r="T7768" s="30">
        <f t="shared" si="11"/>
        <v>67294.885900000008</v>
      </c>
      <c r="U7768" s="30">
        <f t="shared" si="12"/>
        <v>84455081.804500014</v>
      </c>
    </row>
    <row r="7769" spans="2:21" ht="15.75" customHeight="1" x14ac:dyDescent="0.25">
      <c r="B7769" s="49" t="s">
        <v>396</v>
      </c>
      <c r="C7769" s="50" t="s">
        <v>415</v>
      </c>
      <c r="D7769" s="51" t="s">
        <v>81</v>
      </c>
      <c r="E7769" s="30">
        <v>0</v>
      </c>
      <c r="F7769" s="30">
        <f t="shared" si="1"/>
        <v>1</v>
      </c>
      <c r="G7769" s="30">
        <v>0</v>
      </c>
      <c r="H7769" s="30">
        <f t="shared" si="2"/>
        <v>1</v>
      </c>
      <c r="I7769" s="30">
        <v>1</v>
      </c>
      <c r="J7769" s="30">
        <f t="shared" si="3"/>
        <v>0</v>
      </c>
      <c r="K7769" s="30">
        <v>0</v>
      </c>
      <c r="L7769" s="30">
        <f t="shared" si="4"/>
        <v>1</v>
      </c>
      <c r="M7769" s="52" t="str">
        <f t="shared" si="5"/>
        <v>агрегати не працюють</v>
      </c>
      <c r="O7769" s="30" t="str">
        <f t="shared" si="6"/>
        <v/>
      </c>
      <c r="P7769" s="30" t="str">
        <f t="shared" si="7"/>
        <v/>
      </c>
      <c r="Q7769" s="30" t="str">
        <f t="shared" si="8"/>
        <v/>
      </c>
      <c r="R7769" s="30" t="str">
        <f t="shared" si="9"/>
        <v/>
      </c>
      <c r="S7769" s="30" t="str">
        <f t="shared" si="10"/>
        <v/>
      </c>
      <c r="T7769" s="30" t="str">
        <f t="shared" si="11"/>
        <v/>
      </c>
      <c r="U7769" s="30" t="str">
        <f t="shared" si="12"/>
        <v/>
      </c>
    </row>
    <row r="7770" spans="2:21" ht="15.75" customHeight="1" x14ac:dyDescent="0.25">
      <c r="B7770" s="49" t="s">
        <v>396</v>
      </c>
      <c r="C7770" s="50" t="s">
        <v>415</v>
      </c>
      <c r="D7770" s="51" t="s">
        <v>82</v>
      </c>
      <c r="E7770" s="30">
        <v>530</v>
      </c>
      <c r="F7770" s="30">
        <v>1</v>
      </c>
      <c r="G7770" s="30">
        <v>263501</v>
      </c>
      <c r="H7770" s="30">
        <v>0</v>
      </c>
      <c r="I7770" s="30">
        <v>1</v>
      </c>
      <c r="J7770" s="30">
        <f t="shared" si="3"/>
        <v>0</v>
      </c>
      <c r="K7770" s="30">
        <v>1</v>
      </c>
      <c r="L7770" s="30">
        <f t="shared" si="4"/>
        <v>0</v>
      </c>
      <c r="M7770" s="52" t="str">
        <f t="shared" si="5"/>
        <v>OK</v>
      </c>
      <c r="O7770" s="30" t="str">
        <f t="shared" si="6"/>
        <v/>
      </c>
      <c r="P7770" s="30" t="str">
        <f t="shared" si="7"/>
        <v/>
      </c>
      <c r="Q7770" s="30">
        <f t="shared" si="8"/>
        <v>530</v>
      </c>
      <c r="R7770" s="30">
        <f t="shared" si="9"/>
        <v>263501</v>
      </c>
      <c r="S7770" s="30">
        <f t="shared" si="10"/>
        <v>314910.04509999999</v>
      </c>
      <c r="T7770" s="30">
        <f t="shared" si="11"/>
        <v>314910.04509999999</v>
      </c>
      <c r="U7770" s="30">
        <f t="shared" si="12"/>
        <v>166902323.903</v>
      </c>
    </row>
    <row r="7771" spans="2:21" ht="15.75" customHeight="1" x14ac:dyDescent="0.25">
      <c r="B7771" s="49" t="s">
        <v>396</v>
      </c>
      <c r="C7771" s="50" t="s">
        <v>415</v>
      </c>
      <c r="D7771" s="51" t="s">
        <v>83</v>
      </c>
      <c r="E7771" s="30">
        <v>1683</v>
      </c>
      <c r="F7771" s="30">
        <v>1</v>
      </c>
      <c r="G7771" s="30">
        <v>48272</v>
      </c>
      <c r="H7771" s="30">
        <v>0</v>
      </c>
      <c r="I7771" s="30">
        <v>1</v>
      </c>
      <c r="J7771" s="30">
        <f t="shared" si="3"/>
        <v>0</v>
      </c>
      <c r="K7771" s="30">
        <v>1</v>
      </c>
      <c r="L7771" s="30">
        <f t="shared" si="4"/>
        <v>0</v>
      </c>
      <c r="M7771" s="52" t="str">
        <f t="shared" si="5"/>
        <v>OK</v>
      </c>
      <c r="O7771" s="30" t="str">
        <f t="shared" si="6"/>
        <v/>
      </c>
      <c r="P7771" s="30" t="str">
        <f t="shared" si="7"/>
        <v/>
      </c>
      <c r="Q7771" s="30">
        <f t="shared" si="8"/>
        <v>1683</v>
      </c>
      <c r="R7771" s="30">
        <f t="shared" si="9"/>
        <v>48272</v>
      </c>
      <c r="S7771" s="30">
        <f t="shared" si="10"/>
        <v>57689.867200000001</v>
      </c>
      <c r="T7771" s="30">
        <f t="shared" si="11"/>
        <v>57689.867200000001</v>
      </c>
      <c r="U7771" s="30">
        <f t="shared" si="12"/>
        <v>97092046.497600004</v>
      </c>
    </row>
    <row r="7772" spans="2:21" ht="15.75" customHeight="1" x14ac:dyDescent="0.25">
      <c r="B7772" s="49" t="s">
        <v>396</v>
      </c>
      <c r="C7772" s="50" t="s">
        <v>416</v>
      </c>
      <c r="D7772" s="51" t="s">
        <v>60</v>
      </c>
      <c r="E7772" s="30">
        <v>0</v>
      </c>
      <c r="F7772" s="30">
        <f t="shared" si="1"/>
        <v>1</v>
      </c>
      <c r="G7772" s="30">
        <v>0</v>
      </c>
      <c r="H7772" s="30">
        <f t="shared" si="2"/>
        <v>1</v>
      </c>
      <c r="I7772" s="30">
        <v>1</v>
      </c>
      <c r="J7772" s="30">
        <f t="shared" si="3"/>
        <v>0</v>
      </c>
      <c r="K7772" s="30">
        <v>0</v>
      </c>
      <c r="L7772" s="30">
        <f t="shared" si="4"/>
        <v>1</v>
      </c>
      <c r="M7772" s="52" t="str">
        <f t="shared" si="5"/>
        <v>агрегати не працюють</v>
      </c>
      <c r="O7772" s="30" t="str">
        <f t="shared" si="6"/>
        <v/>
      </c>
      <c r="P7772" s="30" t="str">
        <f t="shared" si="7"/>
        <v/>
      </c>
      <c r="Q7772" s="30" t="str">
        <f t="shared" si="8"/>
        <v/>
      </c>
      <c r="R7772" s="30" t="str">
        <f t="shared" si="9"/>
        <v/>
      </c>
      <c r="S7772" s="30" t="str">
        <f t="shared" si="10"/>
        <v/>
      </c>
      <c r="T7772" s="30" t="str">
        <f t="shared" si="11"/>
        <v/>
      </c>
      <c r="U7772" s="30" t="str">
        <f t="shared" si="12"/>
        <v/>
      </c>
    </row>
    <row r="7773" spans="2:21" ht="15.75" customHeight="1" x14ac:dyDescent="0.25">
      <c r="B7773" s="49" t="s">
        <v>396</v>
      </c>
      <c r="C7773" s="50" t="s">
        <v>416</v>
      </c>
      <c r="D7773" s="51" t="s">
        <v>61</v>
      </c>
      <c r="E7773" s="30">
        <v>0</v>
      </c>
      <c r="F7773" s="30">
        <f t="shared" si="1"/>
        <v>1</v>
      </c>
      <c r="G7773" s="30">
        <v>0</v>
      </c>
      <c r="H7773" s="30">
        <f t="shared" si="2"/>
        <v>1</v>
      </c>
      <c r="I7773" s="30">
        <v>1</v>
      </c>
      <c r="J7773" s="30">
        <f t="shared" si="3"/>
        <v>0</v>
      </c>
      <c r="K7773" s="30">
        <v>0</v>
      </c>
      <c r="L7773" s="30">
        <f t="shared" si="4"/>
        <v>1</v>
      </c>
      <c r="M7773" s="52" t="str">
        <f t="shared" si="5"/>
        <v>агрегати не працюють</v>
      </c>
      <c r="O7773" s="30" t="str">
        <f t="shared" si="6"/>
        <v/>
      </c>
      <c r="P7773" s="30" t="str">
        <f t="shared" si="7"/>
        <v/>
      </c>
      <c r="Q7773" s="30" t="str">
        <f t="shared" si="8"/>
        <v/>
      </c>
      <c r="R7773" s="30" t="str">
        <f t="shared" si="9"/>
        <v/>
      </c>
      <c r="S7773" s="30" t="str">
        <f t="shared" si="10"/>
        <v/>
      </c>
      <c r="T7773" s="30" t="str">
        <f t="shared" si="11"/>
        <v/>
      </c>
      <c r="U7773" s="30" t="str">
        <f t="shared" si="12"/>
        <v/>
      </c>
    </row>
    <row r="7774" spans="2:21" ht="15.75" customHeight="1" x14ac:dyDescent="0.25">
      <c r="B7774" s="49" t="s">
        <v>396</v>
      </c>
      <c r="C7774" s="50" t="s">
        <v>416</v>
      </c>
      <c r="D7774" s="51" t="s">
        <v>62</v>
      </c>
      <c r="E7774" s="30">
        <v>0</v>
      </c>
      <c r="F7774" s="30">
        <f t="shared" si="1"/>
        <v>1</v>
      </c>
      <c r="G7774" s="30">
        <v>0</v>
      </c>
      <c r="H7774" s="30">
        <f t="shared" si="2"/>
        <v>1</v>
      </c>
      <c r="I7774" s="30">
        <v>1</v>
      </c>
      <c r="J7774" s="30">
        <f t="shared" si="3"/>
        <v>0</v>
      </c>
      <c r="K7774" s="30">
        <v>0</v>
      </c>
      <c r="L7774" s="30">
        <f t="shared" si="4"/>
        <v>1</v>
      </c>
      <c r="M7774" s="52" t="str">
        <f t="shared" si="5"/>
        <v>агрегати не працюють</v>
      </c>
      <c r="O7774" s="30" t="str">
        <f t="shared" si="6"/>
        <v/>
      </c>
      <c r="P7774" s="30" t="str">
        <f t="shared" si="7"/>
        <v/>
      </c>
      <c r="Q7774" s="30" t="str">
        <f t="shared" si="8"/>
        <v/>
      </c>
      <c r="R7774" s="30" t="str">
        <f t="shared" si="9"/>
        <v/>
      </c>
      <c r="S7774" s="30" t="str">
        <f t="shared" si="10"/>
        <v/>
      </c>
      <c r="T7774" s="30" t="str">
        <f t="shared" si="11"/>
        <v/>
      </c>
      <c r="U7774" s="30" t="str">
        <f t="shared" si="12"/>
        <v/>
      </c>
    </row>
    <row r="7775" spans="2:21" ht="15.75" customHeight="1" x14ac:dyDescent="0.25">
      <c r="B7775" s="49" t="s">
        <v>396</v>
      </c>
      <c r="C7775" s="50" t="s">
        <v>416</v>
      </c>
      <c r="D7775" s="51" t="s">
        <v>63</v>
      </c>
      <c r="E7775" s="30">
        <v>302</v>
      </c>
      <c r="F7775" s="30">
        <v>1</v>
      </c>
      <c r="G7775" s="30">
        <v>111021</v>
      </c>
      <c r="H7775" s="30">
        <v>0</v>
      </c>
      <c r="I7775" s="30">
        <v>1</v>
      </c>
      <c r="J7775" s="30">
        <f t="shared" si="3"/>
        <v>0</v>
      </c>
      <c r="K7775" s="30">
        <v>1</v>
      </c>
      <c r="L7775" s="30">
        <f t="shared" si="4"/>
        <v>0</v>
      </c>
      <c r="M7775" s="52" t="str">
        <f t="shared" si="5"/>
        <v>OK</v>
      </c>
      <c r="O7775" s="30" t="str">
        <f t="shared" si="6"/>
        <v/>
      </c>
      <c r="P7775" s="30" t="str">
        <f t="shared" si="7"/>
        <v/>
      </c>
      <c r="Q7775" s="30">
        <f t="shared" si="8"/>
        <v>302</v>
      </c>
      <c r="R7775" s="30">
        <f t="shared" si="9"/>
        <v>111021</v>
      </c>
      <c r="S7775" s="30">
        <f t="shared" si="10"/>
        <v>132681.19710000002</v>
      </c>
      <c r="T7775" s="30">
        <f t="shared" si="11"/>
        <v>132681.19710000002</v>
      </c>
      <c r="U7775" s="30">
        <f t="shared" si="12"/>
        <v>40069721.524200007</v>
      </c>
    </row>
    <row r="7776" spans="2:21" ht="15.75" customHeight="1" x14ac:dyDescent="0.25">
      <c r="B7776" s="49" t="s">
        <v>396</v>
      </c>
      <c r="C7776" s="50" t="s">
        <v>416</v>
      </c>
      <c r="D7776" s="51" t="s">
        <v>64</v>
      </c>
      <c r="E7776" s="30">
        <v>0</v>
      </c>
      <c r="F7776" s="30">
        <f t="shared" si="1"/>
        <v>1</v>
      </c>
      <c r="G7776" s="30">
        <v>0</v>
      </c>
      <c r="H7776" s="30">
        <f t="shared" si="2"/>
        <v>1</v>
      </c>
      <c r="I7776" s="30">
        <v>1</v>
      </c>
      <c r="J7776" s="30">
        <f t="shared" si="3"/>
        <v>0</v>
      </c>
      <c r="K7776" s="30">
        <v>0</v>
      </c>
      <c r="L7776" s="30">
        <f t="shared" si="4"/>
        <v>1</v>
      </c>
      <c r="M7776" s="52" t="str">
        <f t="shared" si="5"/>
        <v>агрегати не працюють</v>
      </c>
      <c r="O7776" s="30" t="str">
        <f t="shared" si="6"/>
        <v/>
      </c>
      <c r="P7776" s="30" t="str">
        <f t="shared" si="7"/>
        <v/>
      </c>
      <c r="Q7776" s="30" t="str">
        <f t="shared" si="8"/>
        <v/>
      </c>
      <c r="R7776" s="30" t="str">
        <f t="shared" si="9"/>
        <v/>
      </c>
      <c r="S7776" s="30" t="str">
        <f t="shared" si="10"/>
        <v/>
      </c>
      <c r="T7776" s="30" t="str">
        <f t="shared" si="11"/>
        <v/>
      </c>
      <c r="U7776" s="30" t="str">
        <f t="shared" si="12"/>
        <v/>
      </c>
    </row>
    <row r="7777" spans="2:21" ht="15.75" customHeight="1" x14ac:dyDescent="0.25">
      <c r="B7777" s="49" t="s">
        <v>396</v>
      </c>
      <c r="C7777" s="50" t="s">
        <v>416</v>
      </c>
      <c r="D7777" s="51" t="s">
        <v>65</v>
      </c>
      <c r="E7777" s="30">
        <v>0</v>
      </c>
      <c r="F7777" s="30">
        <f t="shared" si="1"/>
        <v>1</v>
      </c>
      <c r="G7777" s="30">
        <v>0</v>
      </c>
      <c r="H7777" s="30">
        <f t="shared" si="2"/>
        <v>1</v>
      </c>
      <c r="I7777" s="30">
        <v>1</v>
      </c>
      <c r="J7777" s="30">
        <f t="shared" si="3"/>
        <v>0</v>
      </c>
      <c r="K7777" s="30">
        <v>0</v>
      </c>
      <c r="L7777" s="30">
        <f t="shared" si="4"/>
        <v>1</v>
      </c>
      <c r="M7777" s="52" t="str">
        <f t="shared" si="5"/>
        <v>агрегати не працюють</v>
      </c>
      <c r="O7777" s="30" t="str">
        <f t="shared" si="6"/>
        <v/>
      </c>
      <c r="P7777" s="30" t="str">
        <f t="shared" si="7"/>
        <v/>
      </c>
      <c r="Q7777" s="30" t="str">
        <f t="shared" si="8"/>
        <v/>
      </c>
      <c r="R7777" s="30" t="str">
        <f t="shared" si="9"/>
        <v/>
      </c>
      <c r="S7777" s="30" t="str">
        <f t="shared" si="10"/>
        <v/>
      </c>
      <c r="T7777" s="30" t="str">
        <f t="shared" si="11"/>
        <v/>
      </c>
      <c r="U7777" s="30" t="str">
        <f t="shared" si="12"/>
        <v/>
      </c>
    </row>
    <row r="7778" spans="2:21" ht="15.75" customHeight="1" x14ac:dyDescent="0.25">
      <c r="B7778" s="49" t="s">
        <v>396</v>
      </c>
      <c r="C7778" s="50" t="s">
        <v>416</v>
      </c>
      <c r="D7778" s="51" t="s">
        <v>66</v>
      </c>
      <c r="E7778" s="30">
        <v>1420</v>
      </c>
      <c r="F7778" s="30">
        <v>1</v>
      </c>
      <c r="G7778" s="30">
        <v>115239</v>
      </c>
      <c r="H7778" s="30">
        <v>1</v>
      </c>
      <c r="I7778" s="30">
        <v>1</v>
      </c>
      <c r="J7778" s="30">
        <f t="shared" si="3"/>
        <v>0</v>
      </c>
      <c r="K7778" s="30">
        <v>1</v>
      </c>
      <c r="L7778" s="30">
        <f t="shared" si="4"/>
        <v>0</v>
      </c>
      <c r="M7778" s="52" t="str">
        <f t="shared" si="5"/>
        <v>OK</v>
      </c>
      <c r="O7778" s="30" t="str">
        <f t="shared" si="6"/>
        <v/>
      </c>
      <c r="P7778" s="30" t="str">
        <f t="shared" si="7"/>
        <v/>
      </c>
      <c r="Q7778" s="30">
        <f t="shared" si="8"/>
        <v>1420</v>
      </c>
      <c r="R7778" s="30" t="str">
        <f t="shared" si="9"/>
        <v/>
      </c>
      <c r="S7778" s="30" t="str">
        <f t="shared" si="10"/>
        <v/>
      </c>
      <c r="T7778" s="30">
        <f t="shared" si="11"/>
        <v>115239</v>
      </c>
      <c r="U7778" s="30">
        <f t="shared" si="12"/>
        <v>163639380</v>
      </c>
    </row>
    <row r="7779" spans="2:21" ht="15.75" customHeight="1" x14ac:dyDescent="0.25">
      <c r="B7779" s="49" t="s">
        <v>396</v>
      </c>
      <c r="C7779" s="50" t="s">
        <v>416</v>
      </c>
      <c r="D7779" s="51" t="s">
        <v>67</v>
      </c>
      <c r="E7779" s="30">
        <v>0</v>
      </c>
      <c r="F7779" s="30">
        <f t="shared" si="1"/>
        <v>1</v>
      </c>
      <c r="G7779" s="30">
        <v>0</v>
      </c>
      <c r="H7779" s="30">
        <f t="shared" si="2"/>
        <v>1</v>
      </c>
      <c r="I7779" s="30">
        <v>1</v>
      </c>
      <c r="J7779" s="30">
        <f t="shared" si="3"/>
        <v>0</v>
      </c>
      <c r="K7779" s="30">
        <v>0</v>
      </c>
      <c r="L7779" s="30">
        <f t="shared" si="4"/>
        <v>1</v>
      </c>
      <c r="M7779" s="52" t="str">
        <f t="shared" si="5"/>
        <v>агрегати не працюють</v>
      </c>
      <c r="O7779" s="30" t="str">
        <f t="shared" si="6"/>
        <v/>
      </c>
      <c r="P7779" s="30" t="str">
        <f t="shared" si="7"/>
        <v/>
      </c>
      <c r="Q7779" s="30" t="str">
        <f t="shared" si="8"/>
        <v/>
      </c>
      <c r="R7779" s="30" t="str">
        <f t="shared" si="9"/>
        <v/>
      </c>
      <c r="S7779" s="30" t="str">
        <f t="shared" si="10"/>
        <v/>
      </c>
      <c r="T7779" s="30" t="str">
        <f t="shared" si="11"/>
        <v/>
      </c>
      <c r="U7779" s="30" t="str">
        <f t="shared" si="12"/>
        <v/>
      </c>
    </row>
    <row r="7780" spans="2:21" ht="15.75" customHeight="1" x14ac:dyDescent="0.25">
      <c r="B7780" s="49" t="s">
        <v>396</v>
      </c>
      <c r="C7780" s="50" t="s">
        <v>416</v>
      </c>
      <c r="D7780" s="51" t="s">
        <v>68</v>
      </c>
      <c r="E7780" s="30">
        <v>0</v>
      </c>
      <c r="F7780" s="30">
        <f t="shared" si="1"/>
        <v>1</v>
      </c>
      <c r="G7780" s="30">
        <v>0</v>
      </c>
      <c r="H7780" s="30">
        <f t="shared" si="2"/>
        <v>1</v>
      </c>
      <c r="I7780" s="30">
        <v>1</v>
      </c>
      <c r="J7780" s="30">
        <f t="shared" si="3"/>
        <v>0</v>
      </c>
      <c r="K7780" s="30">
        <v>0</v>
      </c>
      <c r="L7780" s="30">
        <f t="shared" si="4"/>
        <v>1</v>
      </c>
      <c r="M7780" s="52" t="str">
        <f t="shared" si="5"/>
        <v>агрегати не працюють</v>
      </c>
      <c r="O7780" s="30" t="str">
        <f t="shared" si="6"/>
        <v/>
      </c>
      <c r="P7780" s="30" t="str">
        <f t="shared" si="7"/>
        <v/>
      </c>
      <c r="Q7780" s="30" t="str">
        <f t="shared" si="8"/>
        <v/>
      </c>
      <c r="R7780" s="30" t="str">
        <f t="shared" si="9"/>
        <v/>
      </c>
      <c r="S7780" s="30" t="str">
        <f t="shared" si="10"/>
        <v/>
      </c>
      <c r="T7780" s="30" t="str">
        <f t="shared" si="11"/>
        <v/>
      </c>
      <c r="U7780" s="30" t="str">
        <f t="shared" si="12"/>
        <v/>
      </c>
    </row>
    <row r="7781" spans="2:21" ht="15.75" customHeight="1" x14ac:dyDescent="0.25">
      <c r="B7781" s="49" t="s">
        <v>396</v>
      </c>
      <c r="C7781" s="50" t="s">
        <v>416</v>
      </c>
      <c r="D7781" s="51" t="s">
        <v>69</v>
      </c>
      <c r="E7781" s="30">
        <v>1690</v>
      </c>
      <c r="F7781" s="30">
        <v>0</v>
      </c>
      <c r="G7781" s="30">
        <v>88384</v>
      </c>
      <c r="H7781" s="30">
        <v>0</v>
      </c>
      <c r="I7781" s="30">
        <v>1</v>
      </c>
      <c r="J7781" s="30">
        <f t="shared" si="3"/>
        <v>0</v>
      </c>
      <c r="K7781" s="30">
        <v>1</v>
      </c>
      <c r="L7781" s="30">
        <f t="shared" si="4"/>
        <v>0</v>
      </c>
      <c r="M7781" s="52" t="str">
        <f t="shared" si="5"/>
        <v>OK</v>
      </c>
      <c r="O7781" s="30">
        <f t="shared" si="6"/>
        <v>1690</v>
      </c>
      <c r="P7781" s="30">
        <f t="shared" si="7"/>
        <v>1580.4880000000001</v>
      </c>
      <c r="Q7781" s="30">
        <f t="shared" si="8"/>
        <v>1580.4880000000001</v>
      </c>
      <c r="R7781" s="30">
        <f t="shared" si="9"/>
        <v>88384</v>
      </c>
      <c r="S7781" s="30">
        <f t="shared" si="10"/>
        <v>105627.7184</v>
      </c>
      <c r="T7781" s="30">
        <f t="shared" si="11"/>
        <v>105627.7184</v>
      </c>
      <c r="U7781" s="30">
        <f t="shared" si="12"/>
        <v>166943341.39857921</v>
      </c>
    </row>
    <row r="7782" spans="2:21" ht="15.75" customHeight="1" x14ac:dyDescent="0.25">
      <c r="B7782" s="49" t="s">
        <v>396</v>
      </c>
      <c r="C7782" s="50" t="s">
        <v>416</v>
      </c>
      <c r="D7782" s="51" t="s">
        <v>70</v>
      </c>
      <c r="E7782" s="30">
        <v>0</v>
      </c>
      <c r="F7782" s="30">
        <f t="shared" si="1"/>
        <v>1</v>
      </c>
      <c r="G7782" s="30">
        <v>0</v>
      </c>
      <c r="H7782" s="30">
        <f t="shared" si="2"/>
        <v>1</v>
      </c>
      <c r="I7782" s="30">
        <v>1</v>
      </c>
      <c r="J7782" s="30">
        <f t="shared" si="3"/>
        <v>0</v>
      </c>
      <c r="K7782" s="30">
        <v>0</v>
      </c>
      <c r="L7782" s="30">
        <f t="shared" si="4"/>
        <v>1</v>
      </c>
      <c r="M7782" s="52" t="str">
        <f t="shared" si="5"/>
        <v>агрегати не працюють</v>
      </c>
      <c r="O7782" s="30" t="str">
        <f t="shared" si="6"/>
        <v/>
      </c>
      <c r="P7782" s="30" t="str">
        <f t="shared" si="7"/>
        <v/>
      </c>
      <c r="Q7782" s="30" t="str">
        <f t="shared" si="8"/>
        <v/>
      </c>
      <c r="R7782" s="30" t="str">
        <f t="shared" si="9"/>
        <v/>
      </c>
      <c r="S7782" s="30" t="str">
        <f t="shared" si="10"/>
        <v/>
      </c>
      <c r="T7782" s="30" t="str">
        <f t="shared" si="11"/>
        <v/>
      </c>
      <c r="U7782" s="30" t="str">
        <f t="shared" si="12"/>
        <v/>
      </c>
    </row>
    <row r="7783" spans="2:21" ht="15.75" customHeight="1" x14ac:dyDescent="0.25">
      <c r="B7783" s="49" t="s">
        <v>396</v>
      </c>
      <c r="C7783" s="50" t="s">
        <v>416</v>
      </c>
      <c r="D7783" s="51" t="s">
        <v>71</v>
      </c>
      <c r="E7783" s="30">
        <v>0</v>
      </c>
      <c r="F7783" s="30">
        <f t="shared" si="1"/>
        <v>1</v>
      </c>
      <c r="G7783" s="30">
        <v>0</v>
      </c>
      <c r="H7783" s="30">
        <f t="shared" si="2"/>
        <v>1</v>
      </c>
      <c r="I7783" s="30">
        <v>1</v>
      </c>
      <c r="J7783" s="30">
        <f t="shared" si="3"/>
        <v>0</v>
      </c>
      <c r="K7783" s="30">
        <v>0</v>
      </c>
      <c r="L7783" s="30">
        <f t="shared" si="4"/>
        <v>1</v>
      </c>
      <c r="M7783" s="52" t="str">
        <f t="shared" si="5"/>
        <v>агрегати не працюють</v>
      </c>
      <c r="O7783" s="30" t="str">
        <f t="shared" si="6"/>
        <v/>
      </c>
      <c r="P7783" s="30" t="str">
        <f t="shared" si="7"/>
        <v/>
      </c>
      <c r="Q7783" s="30" t="str">
        <f t="shared" si="8"/>
        <v/>
      </c>
      <c r="R7783" s="30" t="str">
        <f t="shared" si="9"/>
        <v/>
      </c>
      <c r="S7783" s="30" t="str">
        <f t="shared" si="10"/>
        <v/>
      </c>
      <c r="T7783" s="30" t="str">
        <f t="shared" si="11"/>
        <v/>
      </c>
      <c r="U7783" s="30" t="str">
        <f t="shared" si="12"/>
        <v/>
      </c>
    </row>
    <row r="7784" spans="2:21" ht="15.75" customHeight="1" x14ac:dyDescent="0.25">
      <c r="B7784" s="49" t="s">
        <v>396</v>
      </c>
      <c r="C7784" s="50" t="s">
        <v>416</v>
      </c>
      <c r="D7784" s="51" t="s">
        <v>72</v>
      </c>
      <c r="E7784" s="30">
        <v>0</v>
      </c>
      <c r="F7784" s="30">
        <f t="shared" si="1"/>
        <v>1</v>
      </c>
      <c r="G7784" s="30">
        <v>0</v>
      </c>
      <c r="H7784" s="30">
        <f t="shared" si="2"/>
        <v>1</v>
      </c>
      <c r="I7784" s="30">
        <v>1</v>
      </c>
      <c r="J7784" s="30">
        <f t="shared" si="3"/>
        <v>0</v>
      </c>
      <c r="K7784" s="30">
        <v>0</v>
      </c>
      <c r="L7784" s="30">
        <f t="shared" si="4"/>
        <v>1</v>
      </c>
      <c r="M7784" s="52" t="str">
        <f t="shared" si="5"/>
        <v>агрегати не працюють</v>
      </c>
      <c r="O7784" s="30" t="str">
        <f t="shared" si="6"/>
        <v/>
      </c>
      <c r="P7784" s="30" t="str">
        <f t="shared" si="7"/>
        <v/>
      </c>
      <c r="Q7784" s="30" t="str">
        <f t="shared" si="8"/>
        <v/>
      </c>
      <c r="R7784" s="30" t="str">
        <f t="shared" si="9"/>
        <v/>
      </c>
      <c r="S7784" s="30" t="str">
        <f t="shared" si="10"/>
        <v/>
      </c>
      <c r="T7784" s="30" t="str">
        <f t="shared" si="11"/>
        <v/>
      </c>
      <c r="U7784" s="30" t="str">
        <f t="shared" si="12"/>
        <v/>
      </c>
    </row>
    <row r="7785" spans="2:21" ht="15.75" customHeight="1" x14ac:dyDescent="0.25">
      <c r="B7785" s="49" t="s">
        <v>396</v>
      </c>
      <c r="C7785" s="50" t="s">
        <v>416</v>
      </c>
      <c r="D7785" s="51" t="s">
        <v>73</v>
      </c>
      <c r="E7785" s="30">
        <v>0</v>
      </c>
      <c r="F7785" s="30">
        <f t="shared" si="1"/>
        <v>1</v>
      </c>
      <c r="G7785" s="30">
        <v>0</v>
      </c>
      <c r="H7785" s="30">
        <f t="shared" si="2"/>
        <v>1</v>
      </c>
      <c r="I7785" s="30">
        <v>1</v>
      </c>
      <c r="J7785" s="30">
        <f t="shared" si="3"/>
        <v>0</v>
      </c>
      <c r="K7785" s="30">
        <v>0</v>
      </c>
      <c r="L7785" s="30">
        <f t="shared" si="4"/>
        <v>1</v>
      </c>
      <c r="M7785" s="52" t="str">
        <f t="shared" si="5"/>
        <v>агрегати не працюють</v>
      </c>
      <c r="O7785" s="30" t="str">
        <f t="shared" si="6"/>
        <v/>
      </c>
      <c r="P7785" s="30" t="str">
        <f t="shared" si="7"/>
        <v/>
      </c>
      <c r="Q7785" s="30" t="str">
        <f t="shared" si="8"/>
        <v/>
      </c>
      <c r="R7785" s="30" t="str">
        <f t="shared" si="9"/>
        <v/>
      </c>
      <c r="S7785" s="30" t="str">
        <f t="shared" si="10"/>
        <v/>
      </c>
      <c r="T7785" s="30" t="str">
        <f t="shared" si="11"/>
        <v/>
      </c>
      <c r="U7785" s="30" t="str">
        <f t="shared" si="12"/>
        <v/>
      </c>
    </row>
    <row r="7786" spans="2:21" ht="15.75" customHeight="1" x14ac:dyDescent="0.25">
      <c r="B7786" s="49" t="s">
        <v>396</v>
      </c>
      <c r="C7786" s="50" t="s">
        <v>416</v>
      </c>
      <c r="D7786" s="51" t="s">
        <v>74</v>
      </c>
      <c r="E7786" s="30">
        <v>1644</v>
      </c>
      <c r="F7786" s="30">
        <v>0</v>
      </c>
      <c r="G7786" s="30">
        <v>271879</v>
      </c>
      <c r="H7786" s="30">
        <v>1</v>
      </c>
      <c r="I7786" s="30">
        <v>1</v>
      </c>
      <c r="J7786" s="30">
        <f t="shared" si="3"/>
        <v>0</v>
      </c>
      <c r="K7786" s="30">
        <v>1</v>
      </c>
      <c r="L7786" s="30">
        <f t="shared" si="4"/>
        <v>0</v>
      </c>
      <c r="M7786" s="52" t="str">
        <f t="shared" si="5"/>
        <v>OK</v>
      </c>
      <c r="O7786" s="30">
        <f t="shared" si="6"/>
        <v>1644</v>
      </c>
      <c r="P7786" s="30">
        <f t="shared" si="7"/>
        <v>1537.4688000000001</v>
      </c>
      <c r="Q7786" s="30">
        <f t="shared" si="8"/>
        <v>1537.4688000000001</v>
      </c>
      <c r="R7786" s="30" t="str">
        <f t="shared" si="9"/>
        <v/>
      </c>
      <c r="S7786" s="30" t="str">
        <f t="shared" si="10"/>
        <v/>
      </c>
      <c r="T7786" s="30">
        <f t="shared" si="11"/>
        <v>271879</v>
      </c>
      <c r="U7786" s="30">
        <f t="shared" si="12"/>
        <v>418005479.87520003</v>
      </c>
    </row>
    <row r="7787" spans="2:21" ht="15.75" customHeight="1" x14ac:dyDescent="0.25">
      <c r="B7787" s="49" t="s">
        <v>396</v>
      </c>
      <c r="C7787" s="50" t="s">
        <v>416</v>
      </c>
      <c r="D7787" s="51" t="s">
        <v>75</v>
      </c>
      <c r="E7787" s="30">
        <v>1363</v>
      </c>
      <c r="F7787" s="30">
        <v>1</v>
      </c>
      <c r="G7787" s="30">
        <v>169010</v>
      </c>
      <c r="H7787" s="30">
        <v>0</v>
      </c>
      <c r="I7787" s="30">
        <v>1</v>
      </c>
      <c r="J7787" s="30">
        <f t="shared" si="3"/>
        <v>0</v>
      </c>
      <c r="K7787" s="30">
        <v>1</v>
      </c>
      <c r="L7787" s="30">
        <f t="shared" si="4"/>
        <v>0</v>
      </c>
      <c r="M7787" s="52" t="str">
        <f t="shared" si="5"/>
        <v>OK</v>
      </c>
      <c r="O7787" s="30" t="str">
        <f t="shared" si="6"/>
        <v/>
      </c>
      <c r="P7787" s="30" t="str">
        <f t="shared" si="7"/>
        <v/>
      </c>
      <c r="Q7787" s="30">
        <f t="shared" si="8"/>
        <v>1363</v>
      </c>
      <c r="R7787" s="30">
        <f t="shared" si="9"/>
        <v>169010</v>
      </c>
      <c r="S7787" s="30">
        <f t="shared" si="10"/>
        <v>201983.851</v>
      </c>
      <c r="T7787" s="30">
        <f t="shared" si="11"/>
        <v>201983.851</v>
      </c>
      <c r="U7787" s="30">
        <f t="shared" si="12"/>
        <v>275303988.91299999</v>
      </c>
    </row>
    <row r="7788" spans="2:21" ht="15.75" customHeight="1" x14ac:dyDescent="0.25">
      <c r="B7788" s="49" t="s">
        <v>396</v>
      </c>
      <c r="C7788" s="50" t="s">
        <v>416</v>
      </c>
      <c r="D7788" s="51" t="s">
        <v>76</v>
      </c>
      <c r="E7788" s="30">
        <v>988</v>
      </c>
      <c r="F7788" s="30">
        <v>0</v>
      </c>
      <c r="G7788" s="30">
        <v>114922</v>
      </c>
      <c r="H7788" s="30">
        <v>0</v>
      </c>
      <c r="I7788" s="30">
        <v>1</v>
      </c>
      <c r="J7788" s="30">
        <f t="shared" si="3"/>
        <v>0</v>
      </c>
      <c r="K7788" s="30">
        <v>1</v>
      </c>
      <c r="L7788" s="30">
        <f t="shared" si="4"/>
        <v>0</v>
      </c>
      <c r="M7788" s="52" t="str">
        <f t="shared" si="5"/>
        <v>OK</v>
      </c>
      <c r="O7788" s="30">
        <f t="shared" si="6"/>
        <v>988</v>
      </c>
      <c r="P7788" s="30">
        <f t="shared" si="7"/>
        <v>923.97760000000005</v>
      </c>
      <c r="Q7788" s="30">
        <f t="shared" si="8"/>
        <v>923.97760000000005</v>
      </c>
      <c r="R7788" s="30">
        <f t="shared" si="9"/>
        <v>114922</v>
      </c>
      <c r="S7788" s="30">
        <f t="shared" si="10"/>
        <v>137343.28220000002</v>
      </c>
      <c r="T7788" s="30">
        <f t="shared" si="11"/>
        <v>137343.28220000002</v>
      </c>
      <c r="U7788" s="30">
        <f t="shared" si="12"/>
        <v>126902116.26327874</v>
      </c>
    </row>
    <row r="7789" spans="2:21" ht="15.75" customHeight="1" x14ac:dyDescent="0.25">
      <c r="B7789" s="49" t="s">
        <v>396</v>
      </c>
      <c r="C7789" s="50" t="s">
        <v>416</v>
      </c>
      <c r="D7789" s="51" t="s">
        <v>77</v>
      </c>
      <c r="E7789" s="30">
        <v>0</v>
      </c>
      <c r="F7789" s="30">
        <f t="shared" si="1"/>
        <v>1</v>
      </c>
      <c r="G7789" s="30">
        <v>0</v>
      </c>
      <c r="H7789" s="30">
        <f t="shared" si="2"/>
        <v>1</v>
      </c>
      <c r="I7789" s="30">
        <v>1</v>
      </c>
      <c r="J7789" s="30">
        <f t="shared" si="3"/>
        <v>0</v>
      </c>
      <c r="K7789" s="30">
        <v>0</v>
      </c>
      <c r="L7789" s="30">
        <f t="shared" si="4"/>
        <v>1</v>
      </c>
      <c r="M7789" s="52" t="str">
        <f t="shared" si="5"/>
        <v>агрегати не працюють</v>
      </c>
      <c r="O7789" s="30" t="str">
        <f t="shared" si="6"/>
        <v/>
      </c>
      <c r="P7789" s="30" t="str">
        <f t="shared" si="7"/>
        <v/>
      </c>
      <c r="Q7789" s="30" t="str">
        <f t="shared" si="8"/>
        <v/>
      </c>
      <c r="R7789" s="30" t="str">
        <f t="shared" si="9"/>
        <v/>
      </c>
      <c r="S7789" s="30" t="str">
        <f t="shared" si="10"/>
        <v/>
      </c>
      <c r="T7789" s="30" t="str">
        <f t="shared" si="11"/>
        <v/>
      </c>
      <c r="U7789" s="30" t="str">
        <f t="shared" si="12"/>
        <v/>
      </c>
    </row>
    <row r="7790" spans="2:21" ht="15.75" customHeight="1" x14ac:dyDescent="0.25">
      <c r="B7790" s="49" t="s">
        <v>396</v>
      </c>
      <c r="C7790" s="50" t="s">
        <v>416</v>
      </c>
      <c r="D7790" s="51" t="s">
        <v>78</v>
      </c>
      <c r="E7790" s="30">
        <v>0</v>
      </c>
      <c r="F7790" s="30">
        <f t="shared" si="1"/>
        <v>1</v>
      </c>
      <c r="G7790" s="30">
        <v>0</v>
      </c>
      <c r="H7790" s="30">
        <f t="shared" si="2"/>
        <v>1</v>
      </c>
      <c r="I7790" s="30">
        <v>1</v>
      </c>
      <c r="J7790" s="30">
        <f t="shared" si="3"/>
        <v>0</v>
      </c>
      <c r="K7790" s="30">
        <v>0</v>
      </c>
      <c r="L7790" s="30">
        <f t="shared" si="4"/>
        <v>1</v>
      </c>
      <c r="M7790" s="52" t="str">
        <f t="shared" si="5"/>
        <v>агрегати не працюють</v>
      </c>
      <c r="O7790" s="30" t="str">
        <f t="shared" si="6"/>
        <v/>
      </c>
      <c r="P7790" s="30" t="str">
        <f t="shared" si="7"/>
        <v/>
      </c>
      <c r="Q7790" s="30" t="str">
        <f t="shared" si="8"/>
        <v/>
      </c>
      <c r="R7790" s="30" t="str">
        <f t="shared" si="9"/>
        <v/>
      </c>
      <c r="S7790" s="30" t="str">
        <f t="shared" si="10"/>
        <v/>
      </c>
      <c r="T7790" s="30" t="str">
        <f t="shared" si="11"/>
        <v/>
      </c>
      <c r="U7790" s="30" t="str">
        <f t="shared" si="12"/>
        <v/>
      </c>
    </row>
    <row r="7791" spans="2:21" ht="15.75" customHeight="1" x14ac:dyDescent="0.25">
      <c r="B7791" s="49" t="s">
        <v>396</v>
      </c>
      <c r="C7791" s="50" t="s">
        <v>416</v>
      </c>
      <c r="D7791" s="51" t="s">
        <v>79</v>
      </c>
      <c r="E7791" s="30">
        <v>0</v>
      </c>
      <c r="F7791" s="30">
        <f t="shared" si="1"/>
        <v>1</v>
      </c>
      <c r="G7791" s="30">
        <v>0</v>
      </c>
      <c r="H7791" s="30">
        <f t="shared" si="2"/>
        <v>1</v>
      </c>
      <c r="I7791" s="30">
        <v>1</v>
      </c>
      <c r="J7791" s="30">
        <f t="shared" si="3"/>
        <v>0</v>
      </c>
      <c r="K7791" s="30">
        <v>0</v>
      </c>
      <c r="L7791" s="30">
        <f t="shared" si="4"/>
        <v>1</v>
      </c>
      <c r="M7791" s="52" t="str">
        <f t="shared" si="5"/>
        <v>агрегати не працюють</v>
      </c>
      <c r="O7791" s="30" t="str">
        <f t="shared" si="6"/>
        <v/>
      </c>
      <c r="P7791" s="30" t="str">
        <f t="shared" si="7"/>
        <v/>
      </c>
      <c r="Q7791" s="30" t="str">
        <f t="shared" si="8"/>
        <v/>
      </c>
      <c r="R7791" s="30" t="str">
        <f t="shared" si="9"/>
        <v/>
      </c>
      <c r="S7791" s="30" t="str">
        <f t="shared" si="10"/>
        <v/>
      </c>
      <c r="T7791" s="30" t="str">
        <f t="shared" si="11"/>
        <v/>
      </c>
      <c r="U7791" s="30" t="str">
        <f t="shared" si="12"/>
        <v/>
      </c>
    </row>
    <row r="7792" spans="2:21" ht="15.75" customHeight="1" x14ac:dyDescent="0.25">
      <c r="B7792" s="49" t="s">
        <v>396</v>
      </c>
      <c r="C7792" s="50" t="s">
        <v>416</v>
      </c>
      <c r="D7792" s="51" t="s">
        <v>80</v>
      </c>
      <c r="E7792" s="30">
        <v>0</v>
      </c>
      <c r="F7792" s="30">
        <f t="shared" si="1"/>
        <v>1</v>
      </c>
      <c r="G7792" s="30">
        <v>0</v>
      </c>
      <c r="H7792" s="30">
        <f t="shared" si="2"/>
        <v>1</v>
      </c>
      <c r="I7792" s="30">
        <v>1</v>
      </c>
      <c r="J7792" s="30">
        <f t="shared" si="3"/>
        <v>0</v>
      </c>
      <c r="K7792" s="30">
        <v>0</v>
      </c>
      <c r="L7792" s="30">
        <f t="shared" si="4"/>
        <v>1</v>
      </c>
      <c r="M7792" s="52" t="str">
        <f t="shared" si="5"/>
        <v>агрегати не працюють</v>
      </c>
      <c r="O7792" s="30" t="str">
        <f t="shared" si="6"/>
        <v/>
      </c>
      <c r="P7792" s="30" t="str">
        <f t="shared" si="7"/>
        <v/>
      </c>
      <c r="Q7792" s="30" t="str">
        <f t="shared" si="8"/>
        <v/>
      </c>
      <c r="R7792" s="30" t="str">
        <f t="shared" si="9"/>
        <v/>
      </c>
      <c r="S7792" s="30" t="str">
        <f t="shared" si="10"/>
        <v/>
      </c>
      <c r="T7792" s="30" t="str">
        <f t="shared" si="11"/>
        <v/>
      </c>
      <c r="U7792" s="30" t="str">
        <f t="shared" si="12"/>
        <v/>
      </c>
    </row>
    <row r="7793" spans="2:21" ht="15.75" customHeight="1" x14ac:dyDescent="0.25">
      <c r="B7793" s="49" t="s">
        <v>396</v>
      </c>
      <c r="C7793" s="50" t="s">
        <v>416</v>
      </c>
      <c r="D7793" s="51" t="s">
        <v>81</v>
      </c>
      <c r="E7793" s="30">
        <v>0</v>
      </c>
      <c r="F7793" s="30">
        <f t="shared" si="1"/>
        <v>1</v>
      </c>
      <c r="G7793" s="30">
        <v>0</v>
      </c>
      <c r="H7793" s="30">
        <f t="shared" si="2"/>
        <v>1</v>
      </c>
      <c r="I7793" s="30">
        <v>1</v>
      </c>
      <c r="J7793" s="30">
        <f t="shared" si="3"/>
        <v>0</v>
      </c>
      <c r="K7793" s="30">
        <v>0</v>
      </c>
      <c r="L7793" s="30">
        <f t="shared" si="4"/>
        <v>1</v>
      </c>
      <c r="M7793" s="52" t="str">
        <f t="shared" si="5"/>
        <v>агрегати не працюють</v>
      </c>
      <c r="O7793" s="30" t="str">
        <f t="shared" si="6"/>
        <v/>
      </c>
      <c r="P7793" s="30" t="str">
        <f t="shared" si="7"/>
        <v/>
      </c>
      <c r="Q7793" s="30" t="str">
        <f t="shared" si="8"/>
        <v/>
      </c>
      <c r="R7793" s="30" t="str">
        <f t="shared" si="9"/>
        <v/>
      </c>
      <c r="S7793" s="30" t="str">
        <f t="shared" si="10"/>
        <v/>
      </c>
      <c r="T7793" s="30" t="str">
        <f t="shared" si="11"/>
        <v/>
      </c>
      <c r="U7793" s="30" t="str">
        <f t="shared" si="12"/>
        <v/>
      </c>
    </row>
    <row r="7794" spans="2:21" ht="15.75" customHeight="1" x14ac:dyDescent="0.25">
      <c r="B7794" s="49" t="s">
        <v>396</v>
      </c>
      <c r="C7794" s="50" t="s">
        <v>416</v>
      </c>
      <c r="D7794" s="51" t="s">
        <v>82</v>
      </c>
      <c r="E7794" s="30">
        <v>513</v>
      </c>
      <c r="F7794" s="30">
        <v>1</v>
      </c>
      <c r="G7794" s="30">
        <v>252360</v>
      </c>
      <c r="H7794" s="30">
        <v>1</v>
      </c>
      <c r="I7794" s="30">
        <v>1</v>
      </c>
      <c r="J7794" s="30">
        <f t="shared" si="3"/>
        <v>0</v>
      </c>
      <c r="K7794" s="30">
        <v>1</v>
      </c>
      <c r="L7794" s="30">
        <f t="shared" si="4"/>
        <v>0</v>
      </c>
      <c r="M7794" s="52" t="str">
        <f t="shared" si="5"/>
        <v>OK</v>
      </c>
      <c r="O7794" s="30" t="str">
        <f t="shared" si="6"/>
        <v/>
      </c>
      <c r="P7794" s="30" t="str">
        <f t="shared" si="7"/>
        <v/>
      </c>
      <c r="Q7794" s="30">
        <f t="shared" si="8"/>
        <v>513</v>
      </c>
      <c r="R7794" s="30" t="str">
        <f t="shared" si="9"/>
        <v/>
      </c>
      <c r="S7794" s="30" t="str">
        <f t="shared" si="10"/>
        <v/>
      </c>
      <c r="T7794" s="30">
        <f t="shared" si="11"/>
        <v>252360</v>
      </c>
      <c r="U7794" s="30">
        <f t="shared" si="12"/>
        <v>129460680</v>
      </c>
    </row>
    <row r="7795" spans="2:21" ht="15.75" customHeight="1" x14ac:dyDescent="0.25">
      <c r="B7795" s="49" t="s">
        <v>396</v>
      </c>
      <c r="C7795" s="50" t="s">
        <v>416</v>
      </c>
      <c r="D7795" s="51" t="s">
        <v>83</v>
      </c>
      <c r="E7795" s="30">
        <v>0</v>
      </c>
      <c r="F7795" s="30">
        <f t="shared" si="1"/>
        <v>1</v>
      </c>
      <c r="G7795" s="30">
        <v>0</v>
      </c>
      <c r="H7795" s="30">
        <f t="shared" si="2"/>
        <v>1</v>
      </c>
      <c r="I7795" s="30">
        <v>1</v>
      </c>
      <c r="J7795" s="30">
        <f t="shared" si="3"/>
        <v>0</v>
      </c>
      <c r="K7795" s="30">
        <v>0</v>
      </c>
      <c r="L7795" s="30">
        <f t="shared" si="4"/>
        <v>1</v>
      </c>
      <c r="M7795" s="52" t="str">
        <f t="shared" si="5"/>
        <v>агрегати не працюють</v>
      </c>
      <c r="O7795" s="30" t="str">
        <f t="shared" si="6"/>
        <v/>
      </c>
      <c r="P7795" s="30" t="str">
        <f t="shared" si="7"/>
        <v/>
      </c>
      <c r="Q7795" s="30" t="str">
        <f t="shared" si="8"/>
        <v/>
      </c>
      <c r="R7795" s="30" t="str">
        <f t="shared" si="9"/>
        <v/>
      </c>
      <c r="S7795" s="30" t="str">
        <f t="shared" si="10"/>
        <v/>
      </c>
      <c r="T7795" s="30" t="str">
        <f t="shared" si="11"/>
        <v/>
      </c>
      <c r="U7795" s="30" t="str">
        <f t="shared" si="12"/>
        <v/>
      </c>
    </row>
    <row r="7796" spans="2:21" ht="15.75" customHeight="1" x14ac:dyDescent="0.25">
      <c r="B7796" s="49" t="s">
        <v>396</v>
      </c>
      <c r="C7796" s="50" t="s">
        <v>417</v>
      </c>
      <c r="D7796" s="51" t="s">
        <v>60</v>
      </c>
      <c r="E7796" s="30">
        <v>0</v>
      </c>
      <c r="F7796" s="30">
        <f t="shared" si="1"/>
        <v>1</v>
      </c>
      <c r="G7796" s="30">
        <v>0</v>
      </c>
      <c r="H7796" s="30">
        <f t="shared" si="2"/>
        <v>1</v>
      </c>
      <c r="I7796" s="30">
        <v>1</v>
      </c>
      <c r="J7796" s="30">
        <f t="shared" si="3"/>
        <v>0</v>
      </c>
      <c r="K7796" s="30">
        <v>0</v>
      </c>
      <c r="L7796" s="30">
        <f t="shared" si="4"/>
        <v>1</v>
      </c>
      <c r="M7796" s="52" t="str">
        <f t="shared" si="5"/>
        <v>агрегати не працюють</v>
      </c>
      <c r="O7796" s="30" t="str">
        <f t="shared" si="6"/>
        <v/>
      </c>
      <c r="P7796" s="30" t="str">
        <f t="shared" si="7"/>
        <v/>
      </c>
      <c r="Q7796" s="30" t="str">
        <f t="shared" si="8"/>
        <v/>
      </c>
      <c r="R7796" s="30" t="str">
        <f t="shared" si="9"/>
        <v/>
      </c>
      <c r="S7796" s="30" t="str">
        <f t="shared" si="10"/>
        <v/>
      </c>
      <c r="T7796" s="30" t="str">
        <f t="shared" si="11"/>
        <v/>
      </c>
      <c r="U7796" s="30" t="str">
        <f t="shared" si="12"/>
        <v/>
      </c>
    </row>
    <row r="7797" spans="2:21" ht="15.75" customHeight="1" x14ac:dyDescent="0.25">
      <c r="B7797" s="49" t="s">
        <v>396</v>
      </c>
      <c r="C7797" s="50" t="s">
        <v>417</v>
      </c>
      <c r="D7797" s="51" t="s">
        <v>61</v>
      </c>
      <c r="E7797" s="30">
        <v>1163</v>
      </c>
      <c r="F7797" s="30">
        <v>1</v>
      </c>
      <c r="G7797" s="30">
        <v>279432</v>
      </c>
      <c r="H7797" s="30">
        <v>1</v>
      </c>
      <c r="I7797" s="30">
        <v>1</v>
      </c>
      <c r="J7797" s="30">
        <f t="shared" si="3"/>
        <v>0</v>
      </c>
      <c r="K7797" s="30">
        <v>1</v>
      </c>
      <c r="L7797" s="30">
        <f t="shared" si="4"/>
        <v>0</v>
      </c>
      <c r="M7797" s="52" t="str">
        <f t="shared" si="5"/>
        <v>OK</v>
      </c>
      <c r="O7797" s="30" t="str">
        <f t="shared" si="6"/>
        <v/>
      </c>
      <c r="P7797" s="30" t="str">
        <f t="shared" si="7"/>
        <v/>
      </c>
      <c r="Q7797" s="30">
        <f t="shared" si="8"/>
        <v>1163</v>
      </c>
      <c r="R7797" s="30" t="str">
        <f t="shared" si="9"/>
        <v/>
      </c>
      <c r="S7797" s="30" t="str">
        <f t="shared" si="10"/>
        <v/>
      </c>
      <c r="T7797" s="30">
        <f t="shared" si="11"/>
        <v>279432</v>
      </c>
      <c r="U7797" s="30">
        <f t="shared" si="12"/>
        <v>324979416</v>
      </c>
    </row>
    <row r="7798" spans="2:21" ht="15.75" customHeight="1" x14ac:dyDescent="0.25">
      <c r="B7798" s="49" t="s">
        <v>396</v>
      </c>
      <c r="C7798" s="50" t="s">
        <v>417</v>
      </c>
      <c r="D7798" s="51" t="s">
        <v>62</v>
      </c>
      <c r="E7798" s="30">
        <v>1795</v>
      </c>
      <c r="F7798" s="30">
        <v>1</v>
      </c>
      <c r="G7798" s="30">
        <v>108625</v>
      </c>
      <c r="H7798" s="30">
        <v>0</v>
      </c>
      <c r="I7798" s="30">
        <v>1</v>
      </c>
      <c r="J7798" s="30">
        <f t="shared" si="3"/>
        <v>0</v>
      </c>
      <c r="K7798" s="30">
        <v>1</v>
      </c>
      <c r="L7798" s="30">
        <f t="shared" si="4"/>
        <v>0</v>
      </c>
      <c r="M7798" s="52" t="str">
        <f t="shared" si="5"/>
        <v>OK</v>
      </c>
      <c r="O7798" s="30" t="str">
        <f t="shared" si="6"/>
        <v/>
      </c>
      <c r="P7798" s="30" t="str">
        <f t="shared" si="7"/>
        <v/>
      </c>
      <c r="Q7798" s="30">
        <f t="shared" si="8"/>
        <v>1795</v>
      </c>
      <c r="R7798" s="30">
        <f t="shared" si="9"/>
        <v>108625</v>
      </c>
      <c r="S7798" s="30">
        <f t="shared" si="10"/>
        <v>129817.7375</v>
      </c>
      <c r="T7798" s="30">
        <f t="shared" si="11"/>
        <v>129817.7375</v>
      </c>
      <c r="U7798" s="30">
        <f t="shared" si="12"/>
        <v>233022838.8125</v>
      </c>
    </row>
    <row r="7799" spans="2:21" ht="15.75" customHeight="1" x14ac:dyDescent="0.25">
      <c r="B7799" s="49" t="s">
        <v>396</v>
      </c>
      <c r="C7799" s="50" t="s">
        <v>417</v>
      </c>
      <c r="D7799" s="51" t="s">
        <v>63</v>
      </c>
      <c r="E7799" s="30">
        <v>913</v>
      </c>
      <c r="F7799" s="30">
        <v>1</v>
      </c>
      <c r="G7799" s="30">
        <v>214921</v>
      </c>
      <c r="H7799" s="30">
        <v>0</v>
      </c>
      <c r="I7799" s="30">
        <v>1</v>
      </c>
      <c r="J7799" s="30">
        <f t="shared" si="3"/>
        <v>0</v>
      </c>
      <c r="K7799" s="30">
        <v>1</v>
      </c>
      <c r="L7799" s="30">
        <f t="shared" si="4"/>
        <v>0</v>
      </c>
      <c r="M7799" s="52" t="str">
        <f t="shared" si="5"/>
        <v>OK</v>
      </c>
      <c r="O7799" s="30" t="str">
        <f t="shared" si="6"/>
        <v/>
      </c>
      <c r="P7799" s="30" t="str">
        <f t="shared" si="7"/>
        <v/>
      </c>
      <c r="Q7799" s="30">
        <f t="shared" si="8"/>
        <v>913</v>
      </c>
      <c r="R7799" s="30">
        <f t="shared" si="9"/>
        <v>214921</v>
      </c>
      <c r="S7799" s="30">
        <f t="shared" si="10"/>
        <v>256852.0871</v>
      </c>
      <c r="T7799" s="30">
        <f t="shared" si="11"/>
        <v>256852.0871</v>
      </c>
      <c r="U7799" s="30">
        <f t="shared" si="12"/>
        <v>234505955.5223</v>
      </c>
    </row>
    <row r="7800" spans="2:21" ht="15.75" customHeight="1" x14ac:dyDescent="0.25">
      <c r="B7800" s="49" t="s">
        <v>396</v>
      </c>
      <c r="C7800" s="50" t="s">
        <v>417</v>
      </c>
      <c r="D7800" s="51" t="s">
        <v>64</v>
      </c>
      <c r="E7800" s="30">
        <v>0</v>
      </c>
      <c r="F7800" s="30">
        <f t="shared" si="1"/>
        <v>1</v>
      </c>
      <c r="G7800" s="30">
        <v>0</v>
      </c>
      <c r="H7800" s="30">
        <f t="shared" si="2"/>
        <v>1</v>
      </c>
      <c r="I7800" s="30">
        <v>1</v>
      </c>
      <c r="J7800" s="30">
        <f t="shared" si="3"/>
        <v>0</v>
      </c>
      <c r="K7800" s="30">
        <v>0</v>
      </c>
      <c r="L7800" s="30">
        <f t="shared" si="4"/>
        <v>1</v>
      </c>
      <c r="M7800" s="52" t="str">
        <f t="shared" si="5"/>
        <v>агрегати не працюють</v>
      </c>
      <c r="O7800" s="30" t="str">
        <f t="shared" si="6"/>
        <v/>
      </c>
      <c r="P7800" s="30" t="str">
        <f t="shared" si="7"/>
        <v/>
      </c>
      <c r="Q7800" s="30" t="str">
        <f t="shared" si="8"/>
        <v/>
      </c>
      <c r="R7800" s="30" t="str">
        <f t="shared" si="9"/>
        <v/>
      </c>
      <c r="S7800" s="30" t="str">
        <f t="shared" si="10"/>
        <v/>
      </c>
      <c r="T7800" s="30" t="str">
        <f t="shared" si="11"/>
        <v/>
      </c>
      <c r="U7800" s="30" t="str">
        <f t="shared" si="12"/>
        <v/>
      </c>
    </row>
    <row r="7801" spans="2:21" ht="15.75" customHeight="1" x14ac:dyDescent="0.25">
      <c r="B7801" s="49" t="s">
        <v>396</v>
      </c>
      <c r="C7801" s="50" t="s">
        <v>417</v>
      </c>
      <c r="D7801" s="51" t="s">
        <v>65</v>
      </c>
      <c r="E7801" s="30">
        <v>816</v>
      </c>
      <c r="F7801" s="30">
        <v>0</v>
      </c>
      <c r="G7801" s="30">
        <v>176859</v>
      </c>
      <c r="H7801" s="30">
        <v>0</v>
      </c>
      <c r="I7801" s="30">
        <v>1</v>
      </c>
      <c r="J7801" s="30">
        <f t="shared" si="3"/>
        <v>0</v>
      </c>
      <c r="K7801" s="30">
        <v>1</v>
      </c>
      <c r="L7801" s="30">
        <f t="shared" si="4"/>
        <v>0</v>
      </c>
      <c r="M7801" s="52" t="str">
        <f t="shared" si="5"/>
        <v>OK</v>
      </c>
      <c r="O7801" s="30">
        <f t="shared" si="6"/>
        <v>816</v>
      </c>
      <c r="P7801" s="30">
        <f t="shared" si="7"/>
        <v>763.1232</v>
      </c>
      <c r="Q7801" s="30">
        <f t="shared" si="8"/>
        <v>763.1232</v>
      </c>
      <c r="R7801" s="30">
        <f t="shared" si="9"/>
        <v>176859</v>
      </c>
      <c r="S7801" s="30">
        <f t="shared" si="10"/>
        <v>211364.19090000002</v>
      </c>
      <c r="T7801" s="30">
        <f t="shared" si="11"/>
        <v>211364.19090000002</v>
      </c>
      <c r="U7801" s="30">
        <f t="shared" si="12"/>
        <v>161296917.72501889</v>
      </c>
    </row>
    <row r="7802" spans="2:21" ht="15.75" customHeight="1" x14ac:dyDescent="0.25">
      <c r="B7802" s="49" t="s">
        <v>396</v>
      </c>
      <c r="C7802" s="50" t="s">
        <v>417</v>
      </c>
      <c r="D7802" s="51" t="s">
        <v>66</v>
      </c>
      <c r="E7802" s="30">
        <v>0</v>
      </c>
      <c r="F7802" s="30">
        <f t="shared" si="1"/>
        <v>1</v>
      </c>
      <c r="G7802" s="30">
        <v>0</v>
      </c>
      <c r="H7802" s="30">
        <f t="shared" si="2"/>
        <v>1</v>
      </c>
      <c r="I7802" s="30">
        <v>1</v>
      </c>
      <c r="J7802" s="30">
        <f t="shared" si="3"/>
        <v>0</v>
      </c>
      <c r="K7802" s="30">
        <v>0</v>
      </c>
      <c r="L7802" s="30">
        <f t="shared" si="4"/>
        <v>1</v>
      </c>
      <c r="M7802" s="52" t="str">
        <f t="shared" si="5"/>
        <v>агрегати не працюють</v>
      </c>
      <c r="O7802" s="30" t="str">
        <f t="shared" si="6"/>
        <v/>
      </c>
      <c r="P7802" s="30" t="str">
        <f t="shared" si="7"/>
        <v/>
      </c>
      <c r="Q7802" s="30" t="str">
        <f t="shared" si="8"/>
        <v/>
      </c>
      <c r="R7802" s="30" t="str">
        <f t="shared" si="9"/>
        <v/>
      </c>
      <c r="S7802" s="30" t="str">
        <f t="shared" si="10"/>
        <v/>
      </c>
      <c r="T7802" s="30" t="str">
        <f t="shared" si="11"/>
        <v/>
      </c>
      <c r="U7802" s="30" t="str">
        <f t="shared" si="12"/>
        <v/>
      </c>
    </row>
    <row r="7803" spans="2:21" ht="15.75" customHeight="1" x14ac:dyDescent="0.25">
      <c r="B7803" s="49" t="s">
        <v>396</v>
      </c>
      <c r="C7803" s="50" t="s">
        <v>417</v>
      </c>
      <c r="D7803" s="51" t="s">
        <v>67</v>
      </c>
      <c r="E7803" s="30">
        <v>1408</v>
      </c>
      <c r="F7803" s="30">
        <v>0</v>
      </c>
      <c r="G7803" s="30">
        <v>238892</v>
      </c>
      <c r="H7803" s="30">
        <v>0</v>
      </c>
      <c r="I7803" s="30">
        <v>1</v>
      </c>
      <c r="J7803" s="30">
        <f t="shared" si="3"/>
        <v>0</v>
      </c>
      <c r="K7803" s="30">
        <v>1</v>
      </c>
      <c r="L7803" s="30">
        <f t="shared" si="4"/>
        <v>0</v>
      </c>
      <c r="M7803" s="52" t="str">
        <f t="shared" si="5"/>
        <v>OK</v>
      </c>
      <c r="O7803" s="30">
        <f t="shared" si="6"/>
        <v>1408</v>
      </c>
      <c r="P7803" s="30">
        <f t="shared" si="7"/>
        <v>1316.7616</v>
      </c>
      <c r="Q7803" s="30">
        <f t="shared" si="8"/>
        <v>1316.7616</v>
      </c>
      <c r="R7803" s="30">
        <f t="shared" si="9"/>
        <v>238892</v>
      </c>
      <c r="S7803" s="30">
        <f t="shared" si="10"/>
        <v>285499.82920000004</v>
      </c>
      <c r="T7803" s="30">
        <f t="shared" si="11"/>
        <v>285499.82920000004</v>
      </c>
      <c r="U7803" s="30">
        <f t="shared" si="12"/>
        <v>375935211.89711881</v>
      </c>
    </row>
    <row r="7804" spans="2:21" ht="15.75" customHeight="1" x14ac:dyDescent="0.25">
      <c r="B7804" s="49" t="s">
        <v>396</v>
      </c>
      <c r="C7804" s="50" t="s">
        <v>417</v>
      </c>
      <c r="D7804" s="51" t="s">
        <v>68</v>
      </c>
      <c r="E7804" s="30">
        <v>0</v>
      </c>
      <c r="F7804" s="30">
        <f t="shared" si="1"/>
        <v>1</v>
      </c>
      <c r="G7804" s="30">
        <v>0</v>
      </c>
      <c r="H7804" s="30">
        <f t="shared" si="2"/>
        <v>1</v>
      </c>
      <c r="I7804" s="30">
        <v>1</v>
      </c>
      <c r="J7804" s="30">
        <f t="shared" si="3"/>
        <v>0</v>
      </c>
      <c r="K7804" s="30">
        <v>0</v>
      </c>
      <c r="L7804" s="30">
        <f t="shared" si="4"/>
        <v>1</v>
      </c>
      <c r="M7804" s="52" t="str">
        <f t="shared" si="5"/>
        <v>агрегати не працюють</v>
      </c>
      <c r="O7804" s="30" t="str">
        <f t="shared" si="6"/>
        <v/>
      </c>
      <c r="P7804" s="30" t="str">
        <f t="shared" si="7"/>
        <v/>
      </c>
      <c r="Q7804" s="30" t="str">
        <f t="shared" si="8"/>
        <v/>
      </c>
      <c r="R7804" s="30" t="str">
        <f t="shared" si="9"/>
        <v/>
      </c>
      <c r="S7804" s="30" t="str">
        <f t="shared" si="10"/>
        <v/>
      </c>
      <c r="T7804" s="30" t="str">
        <f t="shared" si="11"/>
        <v/>
      </c>
      <c r="U7804" s="30" t="str">
        <f t="shared" si="12"/>
        <v/>
      </c>
    </row>
    <row r="7805" spans="2:21" ht="15.75" customHeight="1" x14ac:dyDescent="0.25">
      <c r="B7805" s="49" t="s">
        <v>396</v>
      </c>
      <c r="C7805" s="50" t="s">
        <v>417</v>
      </c>
      <c r="D7805" s="51" t="s">
        <v>69</v>
      </c>
      <c r="E7805" s="30">
        <v>1354</v>
      </c>
      <c r="F7805" s="30">
        <v>0</v>
      </c>
      <c r="G7805" s="30">
        <v>110095</v>
      </c>
      <c r="H7805" s="30">
        <v>1</v>
      </c>
      <c r="I7805" s="30">
        <v>1</v>
      </c>
      <c r="J7805" s="30">
        <f t="shared" si="3"/>
        <v>0</v>
      </c>
      <c r="K7805" s="30">
        <v>1</v>
      </c>
      <c r="L7805" s="30">
        <f t="shared" si="4"/>
        <v>0</v>
      </c>
      <c r="M7805" s="52" t="str">
        <f t="shared" si="5"/>
        <v>OK</v>
      </c>
      <c r="O7805" s="30">
        <f t="shared" si="6"/>
        <v>1354</v>
      </c>
      <c r="P7805" s="30">
        <f t="shared" si="7"/>
        <v>1266.2608</v>
      </c>
      <c r="Q7805" s="30">
        <f t="shared" si="8"/>
        <v>1266.2608</v>
      </c>
      <c r="R7805" s="30" t="str">
        <f t="shared" si="9"/>
        <v/>
      </c>
      <c r="S7805" s="30" t="str">
        <f t="shared" si="10"/>
        <v/>
      </c>
      <c r="T7805" s="30">
        <f t="shared" si="11"/>
        <v>110095</v>
      </c>
      <c r="U7805" s="30">
        <f t="shared" si="12"/>
        <v>139408982.77599999</v>
      </c>
    </row>
    <row r="7806" spans="2:21" ht="15.75" customHeight="1" x14ac:dyDescent="0.25">
      <c r="B7806" s="49" t="s">
        <v>396</v>
      </c>
      <c r="C7806" s="50" t="s">
        <v>417</v>
      </c>
      <c r="D7806" s="51" t="s">
        <v>70</v>
      </c>
      <c r="E7806" s="30">
        <v>1740</v>
      </c>
      <c r="F7806" s="30">
        <v>0</v>
      </c>
      <c r="G7806" s="30">
        <v>198656</v>
      </c>
      <c r="H7806" s="30">
        <v>1</v>
      </c>
      <c r="I7806" s="30">
        <v>1</v>
      </c>
      <c r="J7806" s="30">
        <f t="shared" si="3"/>
        <v>0</v>
      </c>
      <c r="K7806" s="30">
        <v>1</v>
      </c>
      <c r="L7806" s="30">
        <f t="shared" si="4"/>
        <v>0</v>
      </c>
      <c r="M7806" s="52" t="str">
        <f t="shared" si="5"/>
        <v>OK</v>
      </c>
      <c r="O7806" s="30">
        <f t="shared" si="6"/>
        <v>1740</v>
      </c>
      <c r="P7806" s="30">
        <f t="shared" si="7"/>
        <v>1627.248</v>
      </c>
      <c r="Q7806" s="30">
        <f t="shared" si="8"/>
        <v>1627.248</v>
      </c>
      <c r="R7806" s="30" t="str">
        <f t="shared" si="9"/>
        <v/>
      </c>
      <c r="S7806" s="30" t="str">
        <f t="shared" si="10"/>
        <v/>
      </c>
      <c r="T7806" s="30">
        <f t="shared" si="11"/>
        <v>198656</v>
      </c>
      <c r="U7806" s="30">
        <f t="shared" si="12"/>
        <v>323262578.68800002</v>
      </c>
    </row>
    <row r="7807" spans="2:21" ht="15.75" customHeight="1" x14ac:dyDescent="0.25">
      <c r="B7807" s="49" t="s">
        <v>396</v>
      </c>
      <c r="C7807" s="50" t="s">
        <v>417</v>
      </c>
      <c r="D7807" s="51" t="s">
        <v>71</v>
      </c>
      <c r="E7807" s="30">
        <v>0</v>
      </c>
      <c r="F7807" s="30">
        <f t="shared" si="1"/>
        <v>1</v>
      </c>
      <c r="G7807" s="30">
        <v>0</v>
      </c>
      <c r="H7807" s="30">
        <f t="shared" si="2"/>
        <v>1</v>
      </c>
      <c r="I7807" s="30">
        <v>1</v>
      </c>
      <c r="J7807" s="30">
        <f t="shared" si="3"/>
        <v>0</v>
      </c>
      <c r="K7807" s="30">
        <v>0</v>
      </c>
      <c r="L7807" s="30">
        <f t="shared" si="4"/>
        <v>1</v>
      </c>
      <c r="M7807" s="52" t="str">
        <f t="shared" si="5"/>
        <v>агрегати не працюють</v>
      </c>
      <c r="O7807" s="30" t="str">
        <f t="shared" si="6"/>
        <v/>
      </c>
      <c r="P7807" s="30" t="str">
        <f t="shared" si="7"/>
        <v/>
      </c>
      <c r="Q7807" s="30" t="str">
        <f t="shared" si="8"/>
        <v/>
      </c>
      <c r="R7807" s="30" t="str">
        <f t="shared" si="9"/>
        <v/>
      </c>
      <c r="S7807" s="30" t="str">
        <f t="shared" si="10"/>
        <v/>
      </c>
      <c r="T7807" s="30" t="str">
        <f t="shared" si="11"/>
        <v/>
      </c>
      <c r="U7807" s="30" t="str">
        <f t="shared" si="12"/>
        <v/>
      </c>
    </row>
    <row r="7808" spans="2:21" ht="15.75" customHeight="1" x14ac:dyDescent="0.25">
      <c r="B7808" s="49" t="s">
        <v>396</v>
      </c>
      <c r="C7808" s="50" t="s">
        <v>417</v>
      </c>
      <c r="D7808" s="51" t="s">
        <v>72</v>
      </c>
      <c r="E7808" s="30">
        <v>620</v>
      </c>
      <c r="F7808" s="30">
        <v>0</v>
      </c>
      <c r="G7808" s="30">
        <v>191637</v>
      </c>
      <c r="H7808" s="30">
        <v>0</v>
      </c>
      <c r="I7808" s="30">
        <v>1</v>
      </c>
      <c r="J7808" s="30">
        <f t="shared" si="3"/>
        <v>0</v>
      </c>
      <c r="K7808" s="30">
        <v>1</v>
      </c>
      <c r="L7808" s="30">
        <f t="shared" si="4"/>
        <v>0</v>
      </c>
      <c r="M7808" s="52" t="str">
        <f t="shared" si="5"/>
        <v>OK</v>
      </c>
      <c r="O7808" s="30">
        <f t="shared" si="6"/>
        <v>620</v>
      </c>
      <c r="P7808" s="30">
        <f t="shared" si="7"/>
        <v>579.82400000000007</v>
      </c>
      <c r="Q7808" s="30">
        <f t="shared" si="8"/>
        <v>579.82400000000007</v>
      </c>
      <c r="R7808" s="30">
        <f t="shared" si="9"/>
        <v>191637</v>
      </c>
      <c r="S7808" s="30">
        <f t="shared" si="10"/>
        <v>229025.3787</v>
      </c>
      <c r="T7808" s="30">
        <f t="shared" si="11"/>
        <v>229025.3787</v>
      </c>
      <c r="U7808" s="30">
        <f t="shared" si="12"/>
        <v>132794411.17934881</v>
      </c>
    </row>
    <row r="7809" spans="2:21" ht="15.75" customHeight="1" x14ac:dyDescent="0.25">
      <c r="B7809" s="49" t="s">
        <v>396</v>
      </c>
      <c r="C7809" s="50" t="s">
        <v>417</v>
      </c>
      <c r="D7809" s="51" t="s">
        <v>73</v>
      </c>
      <c r="E7809" s="30">
        <v>0</v>
      </c>
      <c r="F7809" s="30">
        <f t="shared" si="1"/>
        <v>1</v>
      </c>
      <c r="G7809" s="30">
        <v>0</v>
      </c>
      <c r="H7809" s="30">
        <f t="shared" si="2"/>
        <v>1</v>
      </c>
      <c r="I7809" s="30">
        <v>1</v>
      </c>
      <c r="J7809" s="30">
        <f t="shared" si="3"/>
        <v>0</v>
      </c>
      <c r="K7809" s="30">
        <v>0</v>
      </c>
      <c r="L7809" s="30">
        <f t="shared" si="4"/>
        <v>1</v>
      </c>
      <c r="M7809" s="52" t="str">
        <f t="shared" si="5"/>
        <v>агрегати не працюють</v>
      </c>
      <c r="O7809" s="30" t="str">
        <f t="shared" si="6"/>
        <v/>
      </c>
      <c r="P7809" s="30" t="str">
        <f t="shared" si="7"/>
        <v/>
      </c>
      <c r="Q7809" s="30" t="str">
        <f t="shared" si="8"/>
        <v/>
      </c>
      <c r="R7809" s="30" t="str">
        <f t="shared" si="9"/>
        <v/>
      </c>
      <c r="S7809" s="30" t="str">
        <f t="shared" si="10"/>
        <v/>
      </c>
      <c r="T7809" s="30" t="str">
        <f t="shared" si="11"/>
        <v/>
      </c>
      <c r="U7809" s="30" t="str">
        <f t="shared" si="12"/>
        <v/>
      </c>
    </row>
    <row r="7810" spans="2:21" ht="15.75" customHeight="1" x14ac:dyDescent="0.25">
      <c r="B7810" s="49" t="s">
        <v>396</v>
      </c>
      <c r="C7810" s="50" t="s">
        <v>417</v>
      </c>
      <c r="D7810" s="51" t="s">
        <v>74</v>
      </c>
      <c r="E7810" s="30">
        <v>0</v>
      </c>
      <c r="F7810" s="30">
        <f t="shared" si="1"/>
        <v>1</v>
      </c>
      <c r="G7810" s="30">
        <v>0</v>
      </c>
      <c r="H7810" s="30">
        <f t="shared" si="2"/>
        <v>1</v>
      </c>
      <c r="I7810" s="30">
        <v>1</v>
      </c>
      <c r="J7810" s="30">
        <f t="shared" si="3"/>
        <v>0</v>
      </c>
      <c r="K7810" s="30">
        <v>0</v>
      </c>
      <c r="L7810" s="30">
        <f t="shared" si="4"/>
        <v>1</v>
      </c>
      <c r="M7810" s="52" t="str">
        <f t="shared" si="5"/>
        <v>агрегати не працюють</v>
      </c>
      <c r="O7810" s="30" t="str">
        <f t="shared" si="6"/>
        <v/>
      </c>
      <c r="P7810" s="30" t="str">
        <f t="shared" si="7"/>
        <v/>
      </c>
      <c r="Q7810" s="30" t="str">
        <f t="shared" si="8"/>
        <v/>
      </c>
      <c r="R7810" s="30" t="str">
        <f t="shared" si="9"/>
        <v/>
      </c>
      <c r="S7810" s="30" t="str">
        <f t="shared" si="10"/>
        <v/>
      </c>
      <c r="T7810" s="30" t="str">
        <f t="shared" si="11"/>
        <v/>
      </c>
      <c r="U7810" s="30" t="str">
        <f t="shared" si="12"/>
        <v/>
      </c>
    </row>
    <row r="7811" spans="2:21" ht="15.75" customHeight="1" x14ac:dyDescent="0.25">
      <c r="B7811" s="49" t="s">
        <v>396</v>
      </c>
      <c r="C7811" s="50" t="s">
        <v>417</v>
      </c>
      <c r="D7811" s="51" t="s">
        <v>75</v>
      </c>
      <c r="E7811" s="30">
        <v>541</v>
      </c>
      <c r="F7811" s="30">
        <v>1</v>
      </c>
      <c r="G7811" s="30">
        <v>254247</v>
      </c>
      <c r="H7811" s="30">
        <v>0</v>
      </c>
      <c r="I7811" s="30">
        <v>1</v>
      </c>
      <c r="J7811" s="30">
        <f t="shared" si="3"/>
        <v>0</v>
      </c>
      <c r="K7811" s="30">
        <v>1</v>
      </c>
      <c r="L7811" s="30">
        <f t="shared" si="4"/>
        <v>0</v>
      </c>
      <c r="M7811" s="52" t="str">
        <f t="shared" si="5"/>
        <v>OK</v>
      </c>
      <c r="O7811" s="30" t="str">
        <f t="shared" si="6"/>
        <v/>
      </c>
      <c r="P7811" s="30" t="str">
        <f t="shared" si="7"/>
        <v/>
      </c>
      <c r="Q7811" s="30">
        <f t="shared" si="8"/>
        <v>541</v>
      </c>
      <c r="R7811" s="30">
        <f t="shared" si="9"/>
        <v>254247</v>
      </c>
      <c r="S7811" s="30">
        <f t="shared" si="10"/>
        <v>303850.58970000001</v>
      </c>
      <c r="T7811" s="30">
        <f t="shared" si="11"/>
        <v>303850.58970000001</v>
      </c>
      <c r="U7811" s="30">
        <f t="shared" si="12"/>
        <v>164383169.02770001</v>
      </c>
    </row>
    <row r="7812" spans="2:21" ht="15.75" customHeight="1" x14ac:dyDescent="0.25">
      <c r="B7812" s="49" t="s">
        <v>396</v>
      </c>
      <c r="C7812" s="50" t="s">
        <v>417</v>
      </c>
      <c r="D7812" s="51" t="s">
        <v>76</v>
      </c>
      <c r="E7812" s="30">
        <v>1151</v>
      </c>
      <c r="F7812" s="30">
        <v>1</v>
      </c>
      <c r="G7812" s="30">
        <v>275134</v>
      </c>
      <c r="H7812" s="30">
        <v>1</v>
      </c>
      <c r="I7812" s="30">
        <v>1</v>
      </c>
      <c r="J7812" s="30">
        <f t="shared" si="3"/>
        <v>0</v>
      </c>
      <c r="K7812" s="30">
        <v>1</v>
      </c>
      <c r="L7812" s="30">
        <f t="shared" si="4"/>
        <v>0</v>
      </c>
      <c r="M7812" s="52" t="str">
        <f t="shared" si="5"/>
        <v>OK</v>
      </c>
      <c r="O7812" s="30" t="str">
        <f t="shared" si="6"/>
        <v/>
      </c>
      <c r="P7812" s="30" t="str">
        <f t="shared" si="7"/>
        <v/>
      </c>
      <c r="Q7812" s="30">
        <f t="shared" si="8"/>
        <v>1151</v>
      </c>
      <c r="R7812" s="30" t="str">
        <f t="shared" si="9"/>
        <v/>
      </c>
      <c r="S7812" s="30" t="str">
        <f t="shared" si="10"/>
        <v/>
      </c>
      <c r="T7812" s="30">
        <f t="shared" si="11"/>
        <v>275134</v>
      </c>
      <c r="U7812" s="30">
        <f t="shared" si="12"/>
        <v>316679234</v>
      </c>
    </row>
    <row r="7813" spans="2:21" ht="15.75" customHeight="1" x14ac:dyDescent="0.25">
      <c r="B7813" s="49" t="s">
        <v>396</v>
      </c>
      <c r="C7813" s="50" t="s">
        <v>417</v>
      </c>
      <c r="D7813" s="51" t="s">
        <v>77</v>
      </c>
      <c r="E7813" s="30">
        <v>353</v>
      </c>
      <c r="F7813" s="30">
        <v>0</v>
      </c>
      <c r="G7813" s="30">
        <v>254306</v>
      </c>
      <c r="H7813" s="30">
        <v>0</v>
      </c>
      <c r="I7813" s="30">
        <v>1</v>
      </c>
      <c r="J7813" s="30">
        <f t="shared" si="3"/>
        <v>0</v>
      </c>
      <c r="K7813" s="30">
        <v>1</v>
      </c>
      <c r="L7813" s="30">
        <f t="shared" si="4"/>
        <v>0</v>
      </c>
      <c r="M7813" s="52" t="str">
        <f t="shared" si="5"/>
        <v>OK</v>
      </c>
      <c r="O7813" s="30">
        <f t="shared" si="6"/>
        <v>353</v>
      </c>
      <c r="P7813" s="30">
        <f t="shared" si="7"/>
        <v>330.12560000000002</v>
      </c>
      <c r="Q7813" s="30">
        <f t="shared" si="8"/>
        <v>330.12560000000002</v>
      </c>
      <c r="R7813" s="30">
        <f t="shared" si="9"/>
        <v>254306</v>
      </c>
      <c r="S7813" s="30">
        <f t="shared" si="10"/>
        <v>303921.10060000001</v>
      </c>
      <c r="T7813" s="30">
        <f t="shared" si="11"/>
        <v>303921.10060000001</v>
      </c>
      <c r="U7813" s="30">
        <f t="shared" si="12"/>
        <v>100332135.68823537</v>
      </c>
    </row>
    <row r="7814" spans="2:21" ht="15.75" customHeight="1" x14ac:dyDescent="0.25">
      <c r="B7814" s="49" t="s">
        <v>396</v>
      </c>
      <c r="C7814" s="50" t="s">
        <v>417</v>
      </c>
      <c r="D7814" s="51" t="s">
        <v>78</v>
      </c>
      <c r="E7814" s="30">
        <v>785</v>
      </c>
      <c r="F7814" s="30">
        <v>0</v>
      </c>
      <c r="G7814" s="30">
        <v>206515</v>
      </c>
      <c r="H7814" s="30">
        <v>0</v>
      </c>
      <c r="I7814" s="30">
        <v>1</v>
      </c>
      <c r="J7814" s="30">
        <f t="shared" si="3"/>
        <v>0</v>
      </c>
      <c r="K7814" s="30">
        <v>1</v>
      </c>
      <c r="L7814" s="30">
        <f t="shared" si="4"/>
        <v>0</v>
      </c>
      <c r="M7814" s="52" t="str">
        <f t="shared" si="5"/>
        <v>OK</v>
      </c>
      <c r="O7814" s="30">
        <f t="shared" si="6"/>
        <v>785</v>
      </c>
      <c r="P7814" s="30">
        <f t="shared" si="7"/>
        <v>734.13200000000006</v>
      </c>
      <c r="Q7814" s="30">
        <f t="shared" si="8"/>
        <v>734.13200000000006</v>
      </c>
      <c r="R7814" s="30">
        <f t="shared" si="9"/>
        <v>206515</v>
      </c>
      <c r="S7814" s="30">
        <f t="shared" si="10"/>
        <v>246806.07650000002</v>
      </c>
      <c r="T7814" s="30">
        <f t="shared" si="11"/>
        <v>246806.07650000002</v>
      </c>
      <c r="U7814" s="30">
        <f t="shared" si="12"/>
        <v>181188238.55309802</v>
      </c>
    </row>
    <row r="7815" spans="2:21" ht="15.75" customHeight="1" x14ac:dyDescent="0.25">
      <c r="B7815" s="49" t="s">
        <v>396</v>
      </c>
      <c r="C7815" s="50" t="s">
        <v>417</v>
      </c>
      <c r="D7815" s="51" t="s">
        <v>79</v>
      </c>
      <c r="E7815" s="30">
        <v>0</v>
      </c>
      <c r="F7815" s="30">
        <f t="shared" si="1"/>
        <v>1</v>
      </c>
      <c r="G7815" s="30">
        <v>0</v>
      </c>
      <c r="H7815" s="30">
        <f t="shared" si="2"/>
        <v>1</v>
      </c>
      <c r="I7815" s="30">
        <v>1</v>
      </c>
      <c r="J7815" s="30">
        <f t="shared" si="3"/>
        <v>0</v>
      </c>
      <c r="K7815" s="30">
        <v>0</v>
      </c>
      <c r="L7815" s="30">
        <f t="shared" si="4"/>
        <v>1</v>
      </c>
      <c r="M7815" s="52" t="str">
        <f t="shared" si="5"/>
        <v>агрегати не працюють</v>
      </c>
      <c r="O7815" s="30" t="str">
        <f t="shared" si="6"/>
        <v/>
      </c>
      <c r="P7815" s="30" t="str">
        <f t="shared" si="7"/>
        <v/>
      </c>
      <c r="Q7815" s="30" t="str">
        <f t="shared" si="8"/>
        <v/>
      </c>
      <c r="R7815" s="30" t="str">
        <f t="shared" si="9"/>
        <v/>
      </c>
      <c r="S7815" s="30" t="str">
        <f t="shared" si="10"/>
        <v/>
      </c>
      <c r="T7815" s="30" t="str">
        <f t="shared" si="11"/>
        <v/>
      </c>
      <c r="U7815" s="30" t="str">
        <f t="shared" si="12"/>
        <v/>
      </c>
    </row>
    <row r="7816" spans="2:21" ht="15.75" customHeight="1" x14ac:dyDescent="0.25">
      <c r="B7816" s="49" t="s">
        <v>396</v>
      </c>
      <c r="C7816" s="50" t="s">
        <v>417</v>
      </c>
      <c r="D7816" s="51" t="s">
        <v>80</v>
      </c>
      <c r="E7816" s="30">
        <v>0</v>
      </c>
      <c r="F7816" s="30">
        <f t="shared" si="1"/>
        <v>1</v>
      </c>
      <c r="G7816" s="30">
        <v>0</v>
      </c>
      <c r="H7816" s="30">
        <f t="shared" si="2"/>
        <v>1</v>
      </c>
      <c r="I7816" s="30">
        <v>1</v>
      </c>
      <c r="J7816" s="30">
        <f t="shared" si="3"/>
        <v>0</v>
      </c>
      <c r="K7816" s="30">
        <v>0</v>
      </c>
      <c r="L7816" s="30">
        <f t="shared" si="4"/>
        <v>1</v>
      </c>
      <c r="M7816" s="52" t="str">
        <f t="shared" si="5"/>
        <v>агрегати не працюють</v>
      </c>
      <c r="O7816" s="30" t="str">
        <f t="shared" si="6"/>
        <v/>
      </c>
      <c r="P7816" s="30" t="str">
        <f t="shared" si="7"/>
        <v/>
      </c>
      <c r="Q7816" s="30" t="str">
        <f t="shared" si="8"/>
        <v/>
      </c>
      <c r="R7816" s="30" t="str">
        <f t="shared" si="9"/>
        <v/>
      </c>
      <c r="S7816" s="30" t="str">
        <f t="shared" si="10"/>
        <v/>
      </c>
      <c r="T7816" s="30" t="str">
        <f t="shared" si="11"/>
        <v/>
      </c>
      <c r="U7816" s="30" t="str">
        <f t="shared" si="12"/>
        <v/>
      </c>
    </row>
    <row r="7817" spans="2:21" ht="15.75" customHeight="1" x14ac:dyDescent="0.25">
      <c r="B7817" s="49" t="s">
        <v>396</v>
      </c>
      <c r="C7817" s="50" t="s">
        <v>417</v>
      </c>
      <c r="D7817" s="51" t="s">
        <v>81</v>
      </c>
      <c r="E7817" s="30">
        <v>0</v>
      </c>
      <c r="F7817" s="30">
        <f t="shared" si="1"/>
        <v>1</v>
      </c>
      <c r="G7817" s="30">
        <v>0</v>
      </c>
      <c r="H7817" s="30">
        <f t="shared" si="2"/>
        <v>1</v>
      </c>
      <c r="I7817" s="30">
        <v>1</v>
      </c>
      <c r="J7817" s="30">
        <f t="shared" si="3"/>
        <v>0</v>
      </c>
      <c r="K7817" s="30">
        <v>0</v>
      </c>
      <c r="L7817" s="30">
        <f t="shared" si="4"/>
        <v>1</v>
      </c>
      <c r="M7817" s="52" t="str">
        <f t="shared" si="5"/>
        <v>агрегати не працюють</v>
      </c>
      <c r="O7817" s="30" t="str">
        <f t="shared" si="6"/>
        <v/>
      </c>
      <c r="P7817" s="30" t="str">
        <f t="shared" si="7"/>
        <v/>
      </c>
      <c r="Q7817" s="30" t="str">
        <f t="shared" si="8"/>
        <v/>
      </c>
      <c r="R7817" s="30" t="str">
        <f t="shared" si="9"/>
        <v/>
      </c>
      <c r="S7817" s="30" t="str">
        <f t="shared" si="10"/>
        <v/>
      </c>
      <c r="T7817" s="30" t="str">
        <f t="shared" si="11"/>
        <v/>
      </c>
      <c r="U7817" s="30" t="str">
        <f t="shared" si="12"/>
        <v/>
      </c>
    </row>
    <row r="7818" spans="2:21" ht="15.75" customHeight="1" x14ac:dyDescent="0.25">
      <c r="B7818" s="49" t="s">
        <v>396</v>
      </c>
      <c r="C7818" s="50" t="s">
        <v>417</v>
      </c>
      <c r="D7818" s="51" t="s">
        <v>82</v>
      </c>
      <c r="E7818" s="30">
        <v>457</v>
      </c>
      <c r="F7818" s="30">
        <v>1</v>
      </c>
      <c r="G7818" s="30">
        <v>226320</v>
      </c>
      <c r="H7818" s="30">
        <v>0</v>
      </c>
      <c r="I7818" s="30">
        <v>1</v>
      </c>
      <c r="J7818" s="30">
        <f t="shared" si="3"/>
        <v>0</v>
      </c>
      <c r="K7818" s="30">
        <v>1</v>
      </c>
      <c r="L7818" s="30">
        <f t="shared" si="4"/>
        <v>0</v>
      </c>
      <c r="M7818" s="52" t="str">
        <f t="shared" si="5"/>
        <v>OK</v>
      </c>
      <c r="O7818" s="30" t="str">
        <f t="shared" si="6"/>
        <v/>
      </c>
      <c r="P7818" s="30" t="str">
        <f t="shared" si="7"/>
        <v/>
      </c>
      <c r="Q7818" s="30">
        <f t="shared" si="8"/>
        <v>457</v>
      </c>
      <c r="R7818" s="30">
        <f t="shared" si="9"/>
        <v>226320</v>
      </c>
      <c r="S7818" s="30">
        <f t="shared" si="10"/>
        <v>270475.03200000001</v>
      </c>
      <c r="T7818" s="30">
        <f t="shared" si="11"/>
        <v>270475.03200000001</v>
      </c>
      <c r="U7818" s="30">
        <f t="shared" si="12"/>
        <v>123607089.624</v>
      </c>
    </row>
    <row r="7819" spans="2:21" ht="15.75" customHeight="1" x14ac:dyDescent="0.25">
      <c r="B7819" s="49" t="s">
        <v>396</v>
      </c>
      <c r="C7819" s="50" t="s">
        <v>417</v>
      </c>
      <c r="D7819" s="51" t="s">
        <v>83</v>
      </c>
      <c r="E7819" s="30">
        <v>0</v>
      </c>
      <c r="F7819" s="30">
        <f t="shared" si="1"/>
        <v>1</v>
      </c>
      <c r="G7819" s="30">
        <v>0</v>
      </c>
      <c r="H7819" s="30">
        <f t="shared" si="2"/>
        <v>1</v>
      </c>
      <c r="I7819" s="30">
        <v>1</v>
      </c>
      <c r="J7819" s="30">
        <f t="shared" si="3"/>
        <v>0</v>
      </c>
      <c r="K7819" s="30">
        <v>0</v>
      </c>
      <c r="L7819" s="30">
        <f t="shared" si="4"/>
        <v>1</v>
      </c>
      <c r="M7819" s="52" t="str">
        <f t="shared" si="5"/>
        <v>агрегати не працюють</v>
      </c>
      <c r="O7819" s="30" t="str">
        <f t="shared" si="6"/>
        <v/>
      </c>
      <c r="P7819" s="30" t="str">
        <f t="shared" si="7"/>
        <v/>
      </c>
      <c r="Q7819" s="30" t="str">
        <f t="shared" si="8"/>
        <v/>
      </c>
      <c r="R7819" s="30" t="str">
        <f t="shared" si="9"/>
        <v/>
      </c>
      <c r="S7819" s="30" t="str">
        <f t="shared" si="10"/>
        <v/>
      </c>
      <c r="T7819" s="30" t="str">
        <f t="shared" si="11"/>
        <v/>
      </c>
      <c r="U7819" s="30" t="str">
        <f t="shared" si="12"/>
        <v/>
      </c>
    </row>
    <row r="7820" spans="2:21" ht="15.75" customHeight="1" x14ac:dyDescent="0.25">
      <c r="B7820" s="49" t="s">
        <v>396</v>
      </c>
      <c r="C7820" s="50" t="s">
        <v>418</v>
      </c>
      <c r="D7820" s="51" t="s">
        <v>60</v>
      </c>
      <c r="E7820" s="30">
        <v>0</v>
      </c>
      <c r="F7820" s="30">
        <f t="shared" si="1"/>
        <v>1</v>
      </c>
      <c r="G7820" s="30">
        <v>0</v>
      </c>
      <c r="H7820" s="30">
        <f t="shared" si="2"/>
        <v>1</v>
      </c>
      <c r="I7820" s="30">
        <v>1</v>
      </c>
      <c r="J7820" s="30">
        <f t="shared" si="3"/>
        <v>0</v>
      </c>
      <c r="K7820" s="30">
        <v>0</v>
      </c>
      <c r="L7820" s="30">
        <f t="shared" si="4"/>
        <v>1</v>
      </c>
      <c r="M7820" s="52" t="str">
        <f t="shared" si="5"/>
        <v>агрегати не працюють</v>
      </c>
      <c r="O7820" s="30" t="str">
        <f t="shared" si="6"/>
        <v/>
      </c>
      <c r="P7820" s="30" t="str">
        <f t="shared" si="7"/>
        <v/>
      </c>
      <c r="Q7820" s="30" t="str">
        <f t="shared" si="8"/>
        <v/>
      </c>
      <c r="R7820" s="30" t="str">
        <f t="shared" si="9"/>
        <v/>
      </c>
      <c r="S7820" s="30" t="str">
        <f t="shared" si="10"/>
        <v/>
      </c>
      <c r="T7820" s="30" t="str">
        <f t="shared" si="11"/>
        <v/>
      </c>
      <c r="U7820" s="30" t="str">
        <f t="shared" si="12"/>
        <v/>
      </c>
    </row>
    <row r="7821" spans="2:21" ht="15.75" customHeight="1" x14ac:dyDescent="0.25">
      <c r="B7821" s="49" t="s">
        <v>396</v>
      </c>
      <c r="C7821" s="50" t="s">
        <v>418</v>
      </c>
      <c r="D7821" s="51" t="s">
        <v>61</v>
      </c>
      <c r="E7821" s="30">
        <v>0</v>
      </c>
      <c r="F7821" s="30">
        <f t="shared" si="1"/>
        <v>1</v>
      </c>
      <c r="G7821" s="30">
        <v>0</v>
      </c>
      <c r="H7821" s="30">
        <f t="shared" si="2"/>
        <v>1</v>
      </c>
      <c r="I7821" s="30">
        <v>1</v>
      </c>
      <c r="J7821" s="30">
        <f t="shared" si="3"/>
        <v>0</v>
      </c>
      <c r="K7821" s="30">
        <v>0</v>
      </c>
      <c r="L7821" s="30">
        <f t="shared" si="4"/>
        <v>1</v>
      </c>
      <c r="M7821" s="52" t="str">
        <f t="shared" si="5"/>
        <v>агрегати не працюють</v>
      </c>
      <c r="O7821" s="30" t="str">
        <f t="shared" si="6"/>
        <v/>
      </c>
      <c r="P7821" s="30" t="str">
        <f t="shared" si="7"/>
        <v/>
      </c>
      <c r="Q7821" s="30" t="str">
        <f t="shared" si="8"/>
        <v/>
      </c>
      <c r="R7821" s="30" t="str">
        <f t="shared" si="9"/>
        <v/>
      </c>
      <c r="S7821" s="30" t="str">
        <f t="shared" si="10"/>
        <v/>
      </c>
      <c r="T7821" s="30" t="str">
        <f t="shared" si="11"/>
        <v/>
      </c>
      <c r="U7821" s="30" t="str">
        <f t="shared" si="12"/>
        <v/>
      </c>
    </row>
    <row r="7822" spans="2:21" ht="15.75" customHeight="1" x14ac:dyDescent="0.25">
      <c r="B7822" s="49" t="s">
        <v>396</v>
      </c>
      <c r="C7822" s="50" t="s">
        <v>418</v>
      </c>
      <c r="D7822" s="51" t="s">
        <v>62</v>
      </c>
      <c r="E7822" s="30">
        <v>493</v>
      </c>
      <c r="F7822" s="30">
        <v>1</v>
      </c>
      <c r="G7822" s="30">
        <v>169324</v>
      </c>
      <c r="H7822" s="30">
        <v>1</v>
      </c>
      <c r="I7822" s="30">
        <v>1</v>
      </c>
      <c r="J7822" s="30">
        <f t="shared" si="3"/>
        <v>0</v>
      </c>
      <c r="K7822" s="30">
        <v>1</v>
      </c>
      <c r="L7822" s="30">
        <f t="shared" si="4"/>
        <v>0</v>
      </c>
      <c r="M7822" s="52" t="str">
        <f t="shared" si="5"/>
        <v>OK</v>
      </c>
      <c r="O7822" s="30" t="str">
        <f t="shared" si="6"/>
        <v/>
      </c>
      <c r="P7822" s="30" t="str">
        <f t="shared" si="7"/>
        <v/>
      </c>
      <c r="Q7822" s="30">
        <f t="shared" si="8"/>
        <v>493</v>
      </c>
      <c r="R7822" s="30" t="str">
        <f t="shared" si="9"/>
        <v/>
      </c>
      <c r="S7822" s="30" t="str">
        <f t="shared" si="10"/>
        <v/>
      </c>
      <c r="T7822" s="30">
        <f t="shared" si="11"/>
        <v>169324</v>
      </c>
      <c r="U7822" s="30">
        <f t="shared" si="12"/>
        <v>83476732</v>
      </c>
    </row>
    <row r="7823" spans="2:21" ht="15.75" customHeight="1" x14ac:dyDescent="0.25">
      <c r="B7823" s="49" t="s">
        <v>396</v>
      </c>
      <c r="C7823" s="50" t="s">
        <v>418</v>
      </c>
      <c r="D7823" s="51" t="s">
        <v>63</v>
      </c>
      <c r="E7823" s="30">
        <v>0</v>
      </c>
      <c r="F7823" s="30">
        <f t="shared" si="1"/>
        <v>1</v>
      </c>
      <c r="G7823" s="30">
        <v>0</v>
      </c>
      <c r="H7823" s="30">
        <f t="shared" si="2"/>
        <v>1</v>
      </c>
      <c r="I7823" s="30">
        <v>1</v>
      </c>
      <c r="J7823" s="30">
        <f t="shared" si="3"/>
        <v>0</v>
      </c>
      <c r="K7823" s="30">
        <v>0</v>
      </c>
      <c r="L7823" s="30">
        <f t="shared" si="4"/>
        <v>1</v>
      </c>
      <c r="M7823" s="52" t="str">
        <f t="shared" si="5"/>
        <v>агрегати не працюють</v>
      </c>
      <c r="O7823" s="30" t="str">
        <f t="shared" si="6"/>
        <v/>
      </c>
      <c r="P7823" s="30" t="str">
        <f t="shared" si="7"/>
        <v/>
      </c>
      <c r="Q7823" s="30" t="str">
        <f t="shared" si="8"/>
        <v/>
      </c>
      <c r="R7823" s="30" t="str">
        <f t="shared" si="9"/>
        <v/>
      </c>
      <c r="S7823" s="30" t="str">
        <f t="shared" si="10"/>
        <v/>
      </c>
      <c r="T7823" s="30" t="str">
        <f t="shared" si="11"/>
        <v/>
      </c>
      <c r="U7823" s="30" t="str">
        <f t="shared" si="12"/>
        <v/>
      </c>
    </row>
    <row r="7824" spans="2:21" ht="15.75" customHeight="1" x14ac:dyDescent="0.25">
      <c r="B7824" s="49" t="s">
        <v>396</v>
      </c>
      <c r="C7824" s="50" t="s">
        <v>418</v>
      </c>
      <c r="D7824" s="51" t="s">
        <v>64</v>
      </c>
      <c r="E7824" s="30">
        <v>0</v>
      </c>
      <c r="F7824" s="30">
        <f t="shared" si="1"/>
        <v>1</v>
      </c>
      <c r="G7824" s="30">
        <v>0</v>
      </c>
      <c r="H7824" s="30">
        <f t="shared" si="2"/>
        <v>1</v>
      </c>
      <c r="I7824" s="30">
        <v>1</v>
      </c>
      <c r="J7824" s="30">
        <f t="shared" si="3"/>
        <v>0</v>
      </c>
      <c r="K7824" s="30">
        <v>0</v>
      </c>
      <c r="L7824" s="30">
        <f t="shared" si="4"/>
        <v>1</v>
      </c>
      <c r="M7824" s="52" t="str">
        <f t="shared" si="5"/>
        <v>агрегати не працюють</v>
      </c>
      <c r="O7824" s="30" t="str">
        <f t="shared" si="6"/>
        <v/>
      </c>
      <c r="P7824" s="30" t="str">
        <f t="shared" si="7"/>
        <v/>
      </c>
      <c r="Q7824" s="30" t="str">
        <f t="shared" si="8"/>
        <v/>
      </c>
      <c r="R7824" s="30" t="str">
        <f t="shared" si="9"/>
        <v/>
      </c>
      <c r="S7824" s="30" t="str">
        <f t="shared" si="10"/>
        <v/>
      </c>
      <c r="T7824" s="30" t="str">
        <f t="shared" si="11"/>
        <v/>
      </c>
      <c r="U7824" s="30" t="str">
        <f t="shared" si="12"/>
        <v/>
      </c>
    </row>
    <row r="7825" spans="2:21" ht="15.75" customHeight="1" x14ac:dyDescent="0.25">
      <c r="B7825" s="49" t="s">
        <v>396</v>
      </c>
      <c r="C7825" s="50" t="s">
        <v>418</v>
      </c>
      <c r="D7825" s="51" t="s">
        <v>65</v>
      </c>
      <c r="E7825" s="30">
        <v>0</v>
      </c>
      <c r="F7825" s="30">
        <f t="shared" si="1"/>
        <v>1</v>
      </c>
      <c r="G7825" s="30">
        <v>0</v>
      </c>
      <c r="H7825" s="30">
        <f t="shared" si="2"/>
        <v>1</v>
      </c>
      <c r="I7825" s="30">
        <v>1</v>
      </c>
      <c r="J7825" s="30">
        <f t="shared" si="3"/>
        <v>0</v>
      </c>
      <c r="K7825" s="30">
        <v>0</v>
      </c>
      <c r="L7825" s="30">
        <f t="shared" si="4"/>
        <v>1</v>
      </c>
      <c r="M7825" s="52" t="str">
        <f t="shared" si="5"/>
        <v>агрегати не працюють</v>
      </c>
      <c r="O7825" s="30" t="str">
        <f t="shared" si="6"/>
        <v/>
      </c>
      <c r="P7825" s="30" t="str">
        <f t="shared" si="7"/>
        <v/>
      </c>
      <c r="Q7825" s="30" t="str">
        <f t="shared" si="8"/>
        <v/>
      </c>
      <c r="R7825" s="30" t="str">
        <f t="shared" si="9"/>
        <v/>
      </c>
      <c r="S7825" s="30" t="str">
        <f t="shared" si="10"/>
        <v/>
      </c>
      <c r="T7825" s="30" t="str">
        <f t="shared" si="11"/>
        <v/>
      </c>
      <c r="U7825" s="30" t="str">
        <f t="shared" si="12"/>
        <v/>
      </c>
    </row>
    <row r="7826" spans="2:21" ht="15.75" customHeight="1" x14ac:dyDescent="0.25">
      <c r="B7826" s="49" t="s">
        <v>396</v>
      </c>
      <c r="C7826" s="50" t="s">
        <v>418</v>
      </c>
      <c r="D7826" s="51" t="s">
        <v>66</v>
      </c>
      <c r="E7826" s="30">
        <v>0</v>
      </c>
      <c r="F7826" s="30">
        <f t="shared" si="1"/>
        <v>1</v>
      </c>
      <c r="G7826" s="30">
        <v>0</v>
      </c>
      <c r="H7826" s="30">
        <f t="shared" si="2"/>
        <v>1</v>
      </c>
      <c r="I7826" s="30">
        <v>1</v>
      </c>
      <c r="J7826" s="30">
        <f t="shared" si="3"/>
        <v>0</v>
      </c>
      <c r="K7826" s="30">
        <v>0</v>
      </c>
      <c r="L7826" s="30">
        <f t="shared" si="4"/>
        <v>1</v>
      </c>
      <c r="M7826" s="52" t="str">
        <f t="shared" si="5"/>
        <v>агрегати не працюють</v>
      </c>
      <c r="O7826" s="30" t="str">
        <f t="shared" si="6"/>
        <v/>
      </c>
      <c r="P7826" s="30" t="str">
        <f t="shared" si="7"/>
        <v/>
      </c>
      <c r="Q7826" s="30" t="str">
        <f t="shared" si="8"/>
        <v/>
      </c>
      <c r="R7826" s="30" t="str">
        <f t="shared" si="9"/>
        <v/>
      </c>
      <c r="S7826" s="30" t="str">
        <f t="shared" si="10"/>
        <v/>
      </c>
      <c r="T7826" s="30" t="str">
        <f t="shared" si="11"/>
        <v/>
      </c>
      <c r="U7826" s="30" t="str">
        <f t="shared" si="12"/>
        <v/>
      </c>
    </row>
    <row r="7827" spans="2:21" ht="15.75" customHeight="1" x14ac:dyDescent="0.25">
      <c r="B7827" s="49" t="s">
        <v>396</v>
      </c>
      <c r="C7827" s="50" t="s">
        <v>418</v>
      </c>
      <c r="D7827" s="51" t="s">
        <v>67</v>
      </c>
      <c r="E7827" s="30">
        <v>0</v>
      </c>
      <c r="F7827" s="30">
        <f t="shared" si="1"/>
        <v>1</v>
      </c>
      <c r="G7827" s="30">
        <v>0</v>
      </c>
      <c r="H7827" s="30">
        <f t="shared" si="2"/>
        <v>1</v>
      </c>
      <c r="I7827" s="30">
        <v>1</v>
      </c>
      <c r="J7827" s="30">
        <f t="shared" si="3"/>
        <v>0</v>
      </c>
      <c r="K7827" s="30">
        <v>0</v>
      </c>
      <c r="L7827" s="30">
        <f t="shared" si="4"/>
        <v>1</v>
      </c>
      <c r="M7827" s="52" t="str">
        <f t="shared" si="5"/>
        <v>агрегати не працюють</v>
      </c>
      <c r="O7827" s="30" t="str">
        <f t="shared" si="6"/>
        <v/>
      </c>
      <c r="P7827" s="30" t="str">
        <f t="shared" si="7"/>
        <v/>
      </c>
      <c r="Q7827" s="30" t="str">
        <f t="shared" si="8"/>
        <v/>
      </c>
      <c r="R7827" s="30" t="str">
        <f t="shared" si="9"/>
        <v/>
      </c>
      <c r="S7827" s="30" t="str">
        <f t="shared" si="10"/>
        <v/>
      </c>
      <c r="T7827" s="30" t="str">
        <f t="shared" si="11"/>
        <v/>
      </c>
      <c r="U7827" s="30" t="str">
        <f t="shared" si="12"/>
        <v/>
      </c>
    </row>
    <row r="7828" spans="2:21" ht="15.75" customHeight="1" x14ac:dyDescent="0.25">
      <c r="B7828" s="49" t="s">
        <v>396</v>
      </c>
      <c r="C7828" s="50" t="s">
        <v>418</v>
      </c>
      <c r="D7828" s="51" t="s">
        <v>68</v>
      </c>
      <c r="E7828" s="30">
        <v>0</v>
      </c>
      <c r="F7828" s="30">
        <f t="shared" si="1"/>
        <v>1</v>
      </c>
      <c r="G7828" s="30">
        <v>0</v>
      </c>
      <c r="H7828" s="30">
        <f t="shared" si="2"/>
        <v>1</v>
      </c>
      <c r="I7828" s="30">
        <v>1</v>
      </c>
      <c r="J7828" s="30">
        <f t="shared" si="3"/>
        <v>0</v>
      </c>
      <c r="K7828" s="30">
        <v>0</v>
      </c>
      <c r="L7828" s="30">
        <f t="shared" si="4"/>
        <v>1</v>
      </c>
      <c r="M7828" s="52" t="str">
        <f t="shared" si="5"/>
        <v>агрегати не працюють</v>
      </c>
      <c r="O7828" s="30" t="str">
        <f t="shared" si="6"/>
        <v/>
      </c>
      <c r="P7828" s="30" t="str">
        <f t="shared" si="7"/>
        <v/>
      </c>
      <c r="Q7828" s="30" t="str">
        <f t="shared" si="8"/>
        <v/>
      </c>
      <c r="R7828" s="30" t="str">
        <f t="shared" si="9"/>
        <v/>
      </c>
      <c r="S7828" s="30" t="str">
        <f t="shared" si="10"/>
        <v/>
      </c>
      <c r="T7828" s="30" t="str">
        <f t="shared" si="11"/>
        <v/>
      </c>
      <c r="U7828" s="30" t="str">
        <f t="shared" si="12"/>
        <v/>
      </c>
    </row>
    <row r="7829" spans="2:21" ht="15.75" customHeight="1" x14ac:dyDescent="0.25">
      <c r="B7829" s="49" t="s">
        <v>396</v>
      </c>
      <c r="C7829" s="50" t="s">
        <v>418</v>
      </c>
      <c r="D7829" s="51" t="s">
        <v>69</v>
      </c>
      <c r="E7829" s="30">
        <v>0</v>
      </c>
      <c r="F7829" s="30">
        <f t="shared" si="1"/>
        <v>1</v>
      </c>
      <c r="G7829" s="30">
        <v>0</v>
      </c>
      <c r="H7829" s="30">
        <f t="shared" si="2"/>
        <v>1</v>
      </c>
      <c r="I7829" s="30">
        <v>1</v>
      </c>
      <c r="J7829" s="30">
        <f t="shared" si="3"/>
        <v>0</v>
      </c>
      <c r="K7829" s="30">
        <v>0</v>
      </c>
      <c r="L7829" s="30">
        <f t="shared" si="4"/>
        <v>1</v>
      </c>
      <c r="M7829" s="52" t="str">
        <f t="shared" si="5"/>
        <v>агрегати не працюють</v>
      </c>
      <c r="O7829" s="30" t="str">
        <f t="shared" si="6"/>
        <v/>
      </c>
      <c r="P7829" s="30" t="str">
        <f t="shared" si="7"/>
        <v/>
      </c>
      <c r="Q7829" s="30" t="str">
        <f t="shared" si="8"/>
        <v/>
      </c>
      <c r="R7829" s="30" t="str">
        <f t="shared" si="9"/>
        <v/>
      </c>
      <c r="S7829" s="30" t="str">
        <f t="shared" si="10"/>
        <v/>
      </c>
      <c r="T7829" s="30" t="str">
        <f t="shared" si="11"/>
        <v/>
      </c>
      <c r="U7829" s="30" t="str">
        <f t="shared" si="12"/>
        <v/>
      </c>
    </row>
    <row r="7830" spans="2:21" ht="15.75" customHeight="1" x14ac:dyDescent="0.25">
      <c r="B7830" s="49" t="s">
        <v>396</v>
      </c>
      <c r="C7830" s="50" t="s">
        <v>418</v>
      </c>
      <c r="D7830" s="51" t="s">
        <v>70</v>
      </c>
      <c r="E7830" s="30">
        <v>0</v>
      </c>
      <c r="F7830" s="30">
        <f t="shared" si="1"/>
        <v>1</v>
      </c>
      <c r="G7830" s="30">
        <v>0</v>
      </c>
      <c r="H7830" s="30">
        <f t="shared" si="2"/>
        <v>1</v>
      </c>
      <c r="I7830" s="30">
        <v>1</v>
      </c>
      <c r="J7830" s="30">
        <f t="shared" si="3"/>
        <v>0</v>
      </c>
      <c r="K7830" s="30">
        <v>0</v>
      </c>
      <c r="L7830" s="30">
        <f t="shared" si="4"/>
        <v>1</v>
      </c>
      <c r="M7830" s="52" t="str">
        <f t="shared" si="5"/>
        <v>агрегати не працюють</v>
      </c>
      <c r="O7830" s="30" t="str">
        <f t="shared" si="6"/>
        <v/>
      </c>
      <c r="P7830" s="30" t="str">
        <f t="shared" si="7"/>
        <v/>
      </c>
      <c r="Q7830" s="30" t="str">
        <f t="shared" si="8"/>
        <v/>
      </c>
      <c r="R7830" s="30" t="str">
        <f t="shared" si="9"/>
        <v/>
      </c>
      <c r="S7830" s="30" t="str">
        <f t="shared" si="10"/>
        <v/>
      </c>
      <c r="T7830" s="30" t="str">
        <f t="shared" si="11"/>
        <v/>
      </c>
      <c r="U7830" s="30" t="str">
        <f t="shared" si="12"/>
        <v/>
      </c>
    </row>
    <row r="7831" spans="2:21" ht="15.75" customHeight="1" x14ac:dyDescent="0.25">
      <c r="B7831" s="49" t="s">
        <v>396</v>
      </c>
      <c r="C7831" s="50" t="s">
        <v>418</v>
      </c>
      <c r="D7831" s="51" t="s">
        <v>71</v>
      </c>
      <c r="E7831" s="30">
        <v>914</v>
      </c>
      <c r="F7831" s="30">
        <v>0</v>
      </c>
      <c r="G7831" s="30">
        <v>294169</v>
      </c>
      <c r="H7831" s="30">
        <v>0</v>
      </c>
      <c r="I7831" s="30">
        <v>1</v>
      </c>
      <c r="J7831" s="30">
        <f t="shared" si="3"/>
        <v>0</v>
      </c>
      <c r="K7831" s="30">
        <v>1</v>
      </c>
      <c r="L7831" s="30">
        <f t="shared" si="4"/>
        <v>0</v>
      </c>
      <c r="M7831" s="52" t="str">
        <f t="shared" si="5"/>
        <v>OK</v>
      </c>
      <c r="O7831" s="30">
        <f t="shared" si="6"/>
        <v>914</v>
      </c>
      <c r="P7831" s="30">
        <f t="shared" si="7"/>
        <v>854.77280000000007</v>
      </c>
      <c r="Q7831" s="30">
        <f t="shared" si="8"/>
        <v>854.77280000000007</v>
      </c>
      <c r="R7831" s="30">
        <f t="shared" si="9"/>
        <v>294169</v>
      </c>
      <c r="S7831" s="30">
        <f t="shared" si="10"/>
        <v>351561.37190000003</v>
      </c>
      <c r="T7831" s="30">
        <f t="shared" si="11"/>
        <v>351561.37190000003</v>
      </c>
      <c r="U7831" s="30">
        <f t="shared" si="12"/>
        <v>300505098.23080438</v>
      </c>
    </row>
    <row r="7832" spans="2:21" ht="15.75" customHeight="1" x14ac:dyDescent="0.25">
      <c r="B7832" s="49" t="s">
        <v>396</v>
      </c>
      <c r="C7832" s="50" t="s">
        <v>418</v>
      </c>
      <c r="D7832" s="51" t="s">
        <v>72</v>
      </c>
      <c r="E7832" s="30">
        <v>0</v>
      </c>
      <c r="F7832" s="30">
        <f t="shared" si="1"/>
        <v>1</v>
      </c>
      <c r="G7832" s="30">
        <v>0</v>
      </c>
      <c r="H7832" s="30">
        <f t="shared" si="2"/>
        <v>1</v>
      </c>
      <c r="I7832" s="30">
        <v>1</v>
      </c>
      <c r="J7832" s="30">
        <f t="shared" si="3"/>
        <v>0</v>
      </c>
      <c r="K7832" s="30">
        <v>0</v>
      </c>
      <c r="L7832" s="30">
        <f t="shared" si="4"/>
        <v>1</v>
      </c>
      <c r="M7832" s="52" t="str">
        <f t="shared" si="5"/>
        <v>агрегати не працюють</v>
      </c>
      <c r="O7832" s="30" t="str">
        <f t="shared" si="6"/>
        <v/>
      </c>
      <c r="P7832" s="30" t="str">
        <f t="shared" si="7"/>
        <v/>
      </c>
      <c r="Q7832" s="30" t="str">
        <f t="shared" si="8"/>
        <v/>
      </c>
      <c r="R7832" s="30" t="str">
        <f t="shared" si="9"/>
        <v/>
      </c>
      <c r="S7832" s="30" t="str">
        <f t="shared" si="10"/>
        <v/>
      </c>
      <c r="T7832" s="30" t="str">
        <f t="shared" si="11"/>
        <v/>
      </c>
      <c r="U7832" s="30" t="str">
        <f t="shared" si="12"/>
        <v/>
      </c>
    </row>
    <row r="7833" spans="2:21" ht="15.75" customHeight="1" x14ac:dyDescent="0.25">
      <c r="B7833" s="49" t="s">
        <v>396</v>
      </c>
      <c r="C7833" s="50" t="s">
        <v>418</v>
      </c>
      <c r="D7833" s="51" t="s">
        <v>73</v>
      </c>
      <c r="E7833" s="30">
        <v>0</v>
      </c>
      <c r="F7833" s="30">
        <f t="shared" si="1"/>
        <v>1</v>
      </c>
      <c r="G7833" s="30">
        <v>0</v>
      </c>
      <c r="H7833" s="30">
        <f t="shared" si="2"/>
        <v>1</v>
      </c>
      <c r="I7833" s="30">
        <v>1</v>
      </c>
      <c r="J7833" s="30">
        <f t="shared" si="3"/>
        <v>0</v>
      </c>
      <c r="K7833" s="30">
        <v>0</v>
      </c>
      <c r="L7833" s="30">
        <f t="shared" si="4"/>
        <v>1</v>
      </c>
      <c r="M7833" s="52" t="str">
        <f t="shared" si="5"/>
        <v>агрегати не працюють</v>
      </c>
      <c r="O7833" s="30" t="str">
        <f t="shared" si="6"/>
        <v/>
      </c>
      <c r="P7833" s="30" t="str">
        <f t="shared" si="7"/>
        <v/>
      </c>
      <c r="Q7833" s="30" t="str">
        <f t="shared" si="8"/>
        <v/>
      </c>
      <c r="R7833" s="30" t="str">
        <f t="shared" si="9"/>
        <v/>
      </c>
      <c r="S7833" s="30" t="str">
        <f t="shared" si="10"/>
        <v/>
      </c>
      <c r="T7833" s="30" t="str">
        <f t="shared" si="11"/>
        <v/>
      </c>
      <c r="U7833" s="30" t="str">
        <f t="shared" si="12"/>
        <v/>
      </c>
    </row>
    <row r="7834" spans="2:21" ht="15.75" customHeight="1" x14ac:dyDescent="0.25">
      <c r="B7834" s="49" t="s">
        <v>396</v>
      </c>
      <c r="C7834" s="50" t="s">
        <v>418</v>
      </c>
      <c r="D7834" s="51" t="s">
        <v>74</v>
      </c>
      <c r="E7834" s="30">
        <v>0</v>
      </c>
      <c r="F7834" s="30">
        <f t="shared" si="1"/>
        <v>1</v>
      </c>
      <c r="G7834" s="30">
        <v>0</v>
      </c>
      <c r="H7834" s="30">
        <f t="shared" si="2"/>
        <v>1</v>
      </c>
      <c r="I7834" s="30">
        <v>1</v>
      </c>
      <c r="J7834" s="30">
        <f t="shared" si="3"/>
        <v>0</v>
      </c>
      <c r="K7834" s="30">
        <v>0</v>
      </c>
      <c r="L7834" s="30">
        <f t="shared" si="4"/>
        <v>1</v>
      </c>
      <c r="M7834" s="52" t="str">
        <f t="shared" si="5"/>
        <v>агрегати не працюють</v>
      </c>
      <c r="O7834" s="30" t="str">
        <f t="shared" si="6"/>
        <v/>
      </c>
      <c r="P7834" s="30" t="str">
        <f t="shared" si="7"/>
        <v/>
      </c>
      <c r="Q7834" s="30" t="str">
        <f t="shared" si="8"/>
        <v/>
      </c>
      <c r="R7834" s="30" t="str">
        <f t="shared" si="9"/>
        <v/>
      </c>
      <c r="S7834" s="30" t="str">
        <f t="shared" si="10"/>
        <v/>
      </c>
      <c r="T7834" s="30" t="str">
        <f t="shared" si="11"/>
        <v/>
      </c>
      <c r="U7834" s="30" t="str">
        <f t="shared" si="12"/>
        <v/>
      </c>
    </row>
    <row r="7835" spans="2:21" ht="15.75" customHeight="1" x14ac:dyDescent="0.25">
      <c r="B7835" s="49" t="s">
        <v>396</v>
      </c>
      <c r="C7835" s="50" t="s">
        <v>418</v>
      </c>
      <c r="D7835" s="51" t="s">
        <v>75</v>
      </c>
      <c r="E7835" s="30">
        <v>1457</v>
      </c>
      <c r="F7835" s="30">
        <v>1</v>
      </c>
      <c r="G7835" s="30">
        <v>57465</v>
      </c>
      <c r="H7835" s="30">
        <v>1</v>
      </c>
      <c r="I7835" s="30">
        <v>1</v>
      </c>
      <c r="J7835" s="30">
        <f t="shared" si="3"/>
        <v>0</v>
      </c>
      <c r="K7835" s="30">
        <v>1</v>
      </c>
      <c r="L7835" s="30">
        <f t="shared" si="4"/>
        <v>0</v>
      </c>
      <c r="M7835" s="52" t="str">
        <f t="shared" si="5"/>
        <v>OK</v>
      </c>
      <c r="O7835" s="30" t="str">
        <f t="shared" si="6"/>
        <v/>
      </c>
      <c r="P7835" s="30" t="str">
        <f t="shared" si="7"/>
        <v/>
      </c>
      <c r="Q7835" s="30">
        <f t="shared" si="8"/>
        <v>1457</v>
      </c>
      <c r="R7835" s="30" t="str">
        <f t="shared" si="9"/>
        <v/>
      </c>
      <c r="S7835" s="30" t="str">
        <f t="shared" si="10"/>
        <v/>
      </c>
      <c r="T7835" s="30">
        <f t="shared" si="11"/>
        <v>57465</v>
      </c>
      <c r="U7835" s="30">
        <f t="shared" si="12"/>
        <v>83726505</v>
      </c>
    </row>
    <row r="7836" spans="2:21" ht="15.75" customHeight="1" x14ac:dyDescent="0.25">
      <c r="B7836" s="49" t="s">
        <v>396</v>
      </c>
      <c r="C7836" s="50" t="s">
        <v>418</v>
      </c>
      <c r="D7836" s="51" t="s">
        <v>76</v>
      </c>
      <c r="E7836" s="30">
        <v>0</v>
      </c>
      <c r="F7836" s="30">
        <f t="shared" si="1"/>
        <v>1</v>
      </c>
      <c r="G7836" s="30">
        <v>0</v>
      </c>
      <c r="H7836" s="30">
        <f t="shared" si="2"/>
        <v>1</v>
      </c>
      <c r="I7836" s="30">
        <v>1</v>
      </c>
      <c r="J7836" s="30">
        <f t="shared" si="3"/>
        <v>0</v>
      </c>
      <c r="K7836" s="30">
        <v>0</v>
      </c>
      <c r="L7836" s="30">
        <f t="shared" si="4"/>
        <v>1</v>
      </c>
      <c r="M7836" s="52" t="str">
        <f t="shared" si="5"/>
        <v>агрегати не працюють</v>
      </c>
      <c r="O7836" s="30" t="str">
        <f t="shared" si="6"/>
        <v/>
      </c>
      <c r="P7836" s="30" t="str">
        <f t="shared" si="7"/>
        <v/>
      </c>
      <c r="Q7836" s="30" t="str">
        <f t="shared" si="8"/>
        <v/>
      </c>
      <c r="R7836" s="30" t="str">
        <f t="shared" si="9"/>
        <v/>
      </c>
      <c r="S7836" s="30" t="str">
        <f t="shared" si="10"/>
        <v/>
      </c>
      <c r="T7836" s="30" t="str">
        <f t="shared" si="11"/>
        <v/>
      </c>
      <c r="U7836" s="30" t="str">
        <f t="shared" si="12"/>
        <v/>
      </c>
    </row>
    <row r="7837" spans="2:21" ht="15.75" customHeight="1" x14ac:dyDescent="0.25">
      <c r="B7837" s="49" t="s">
        <v>396</v>
      </c>
      <c r="C7837" s="50" t="s">
        <v>418</v>
      </c>
      <c r="D7837" s="51" t="s">
        <v>77</v>
      </c>
      <c r="E7837" s="30">
        <v>1480</v>
      </c>
      <c r="F7837" s="30">
        <v>0</v>
      </c>
      <c r="G7837" s="30">
        <v>59498</v>
      </c>
      <c r="H7837" s="30">
        <v>1</v>
      </c>
      <c r="I7837" s="30">
        <v>1</v>
      </c>
      <c r="J7837" s="30">
        <f t="shared" si="3"/>
        <v>0</v>
      </c>
      <c r="K7837" s="30">
        <v>1</v>
      </c>
      <c r="L7837" s="30">
        <f t="shared" si="4"/>
        <v>0</v>
      </c>
      <c r="M7837" s="52" t="str">
        <f t="shared" si="5"/>
        <v>OK</v>
      </c>
      <c r="O7837" s="30">
        <f t="shared" si="6"/>
        <v>1480</v>
      </c>
      <c r="P7837" s="30">
        <f t="shared" si="7"/>
        <v>1384.096</v>
      </c>
      <c r="Q7837" s="30">
        <f t="shared" si="8"/>
        <v>1384.096</v>
      </c>
      <c r="R7837" s="30" t="str">
        <f t="shared" si="9"/>
        <v/>
      </c>
      <c r="S7837" s="30" t="str">
        <f t="shared" si="10"/>
        <v/>
      </c>
      <c r="T7837" s="30">
        <f t="shared" si="11"/>
        <v>59498</v>
      </c>
      <c r="U7837" s="30">
        <f t="shared" si="12"/>
        <v>82350943.807999998</v>
      </c>
    </row>
    <row r="7838" spans="2:21" ht="15.75" customHeight="1" x14ac:dyDescent="0.25">
      <c r="B7838" s="49" t="s">
        <v>396</v>
      </c>
      <c r="C7838" s="50" t="s">
        <v>418</v>
      </c>
      <c r="D7838" s="51" t="s">
        <v>78</v>
      </c>
      <c r="E7838" s="30">
        <v>0</v>
      </c>
      <c r="F7838" s="30">
        <f t="shared" si="1"/>
        <v>1</v>
      </c>
      <c r="G7838" s="30">
        <v>0</v>
      </c>
      <c r="H7838" s="30">
        <f t="shared" si="2"/>
        <v>1</v>
      </c>
      <c r="I7838" s="30">
        <v>1</v>
      </c>
      <c r="J7838" s="30">
        <f t="shared" si="3"/>
        <v>0</v>
      </c>
      <c r="K7838" s="30">
        <v>0</v>
      </c>
      <c r="L7838" s="30">
        <f t="shared" si="4"/>
        <v>1</v>
      </c>
      <c r="M7838" s="52" t="str">
        <f t="shared" si="5"/>
        <v>агрегати не працюють</v>
      </c>
      <c r="O7838" s="30" t="str">
        <f t="shared" si="6"/>
        <v/>
      </c>
      <c r="P7838" s="30" t="str">
        <f t="shared" si="7"/>
        <v/>
      </c>
      <c r="Q7838" s="30" t="str">
        <f t="shared" si="8"/>
        <v/>
      </c>
      <c r="R7838" s="30" t="str">
        <f t="shared" si="9"/>
        <v/>
      </c>
      <c r="S7838" s="30" t="str">
        <f t="shared" si="10"/>
        <v/>
      </c>
      <c r="T7838" s="30" t="str">
        <f t="shared" si="11"/>
        <v/>
      </c>
      <c r="U7838" s="30" t="str">
        <f t="shared" si="12"/>
        <v/>
      </c>
    </row>
    <row r="7839" spans="2:21" ht="15.75" customHeight="1" x14ac:dyDescent="0.25">
      <c r="B7839" s="49" t="s">
        <v>396</v>
      </c>
      <c r="C7839" s="50" t="s">
        <v>418</v>
      </c>
      <c r="D7839" s="51" t="s">
        <v>79</v>
      </c>
      <c r="E7839" s="30">
        <v>1896</v>
      </c>
      <c r="F7839" s="30">
        <v>0</v>
      </c>
      <c r="G7839" s="30">
        <v>263960</v>
      </c>
      <c r="H7839" s="30">
        <v>0</v>
      </c>
      <c r="I7839" s="30">
        <v>1</v>
      </c>
      <c r="J7839" s="30">
        <f t="shared" si="3"/>
        <v>0</v>
      </c>
      <c r="K7839" s="30">
        <v>1</v>
      </c>
      <c r="L7839" s="30">
        <f t="shared" si="4"/>
        <v>0</v>
      </c>
      <c r="M7839" s="52" t="str">
        <f t="shared" si="5"/>
        <v>OK</v>
      </c>
      <c r="O7839" s="30">
        <f t="shared" si="6"/>
        <v>1896</v>
      </c>
      <c r="P7839" s="30">
        <f t="shared" si="7"/>
        <v>1773.1392000000001</v>
      </c>
      <c r="Q7839" s="30">
        <f t="shared" si="8"/>
        <v>1773.1392000000001</v>
      </c>
      <c r="R7839" s="30">
        <f t="shared" si="9"/>
        <v>263960</v>
      </c>
      <c r="S7839" s="30">
        <f t="shared" si="10"/>
        <v>315458.59600000002</v>
      </c>
      <c r="T7839" s="30">
        <f t="shared" si="11"/>
        <v>315458.59600000002</v>
      </c>
      <c r="U7839" s="30">
        <f t="shared" si="12"/>
        <v>559352002.54456329</v>
      </c>
    </row>
    <row r="7840" spans="2:21" ht="15.75" customHeight="1" x14ac:dyDescent="0.25">
      <c r="B7840" s="49" t="s">
        <v>396</v>
      </c>
      <c r="C7840" s="50" t="s">
        <v>418</v>
      </c>
      <c r="D7840" s="51" t="s">
        <v>80</v>
      </c>
      <c r="E7840" s="30">
        <v>585</v>
      </c>
      <c r="F7840" s="30">
        <v>1</v>
      </c>
      <c r="G7840" s="30">
        <v>130982</v>
      </c>
      <c r="H7840" s="30">
        <v>1</v>
      </c>
      <c r="I7840" s="30">
        <v>1</v>
      </c>
      <c r="J7840" s="30">
        <f t="shared" si="3"/>
        <v>0</v>
      </c>
      <c r="K7840" s="30">
        <v>1</v>
      </c>
      <c r="L7840" s="30">
        <f t="shared" si="4"/>
        <v>0</v>
      </c>
      <c r="M7840" s="52" t="str">
        <f t="shared" si="5"/>
        <v>OK</v>
      </c>
      <c r="O7840" s="30" t="str">
        <f t="shared" si="6"/>
        <v/>
      </c>
      <c r="P7840" s="30" t="str">
        <f t="shared" si="7"/>
        <v/>
      </c>
      <c r="Q7840" s="30">
        <f t="shared" si="8"/>
        <v>585</v>
      </c>
      <c r="R7840" s="30" t="str">
        <f t="shared" si="9"/>
        <v/>
      </c>
      <c r="S7840" s="30" t="str">
        <f t="shared" si="10"/>
        <v/>
      </c>
      <c r="T7840" s="30">
        <f t="shared" si="11"/>
        <v>130982</v>
      </c>
      <c r="U7840" s="30">
        <f t="shared" si="12"/>
        <v>76624470</v>
      </c>
    </row>
    <row r="7841" spans="2:21" ht="15.75" customHeight="1" x14ac:dyDescent="0.25">
      <c r="B7841" s="49" t="s">
        <v>396</v>
      </c>
      <c r="C7841" s="50" t="s">
        <v>418</v>
      </c>
      <c r="D7841" s="51" t="s">
        <v>81</v>
      </c>
      <c r="E7841" s="30">
        <v>0</v>
      </c>
      <c r="F7841" s="30">
        <f t="shared" si="1"/>
        <v>1</v>
      </c>
      <c r="G7841" s="30">
        <v>0</v>
      </c>
      <c r="H7841" s="30">
        <f t="shared" si="2"/>
        <v>1</v>
      </c>
      <c r="I7841" s="30">
        <v>1</v>
      </c>
      <c r="J7841" s="30">
        <f t="shared" si="3"/>
        <v>0</v>
      </c>
      <c r="K7841" s="30">
        <v>0</v>
      </c>
      <c r="L7841" s="30">
        <f t="shared" si="4"/>
        <v>1</v>
      </c>
      <c r="M7841" s="52" t="str">
        <f t="shared" si="5"/>
        <v>агрегати не працюють</v>
      </c>
      <c r="O7841" s="30" t="str">
        <f t="shared" si="6"/>
        <v/>
      </c>
      <c r="P7841" s="30" t="str">
        <f t="shared" si="7"/>
        <v/>
      </c>
      <c r="Q7841" s="30" t="str">
        <f t="shared" si="8"/>
        <v/>
      </c>
      <c r="R7841" s="30" t="str">
        <f t="shared" si="9"/>
        <v/>
      </c>
      <c r="S7841" s="30" t="str">
        <f t="shared" si="10"/>
        <v/>
      </c>
      <c r="T7841" s="30" t="str">
        <f t="shared" si="11"/>
        <v/>
      </c>
      <c r="U7841" s="30" t="str">
        <f t="shared" si="12"/>
        <v/>
      </c>
    </row>
    <row r="7842" spans="2:21" ht="15.75" customHeight="1" x14ac:dyDescent="0.25">
      <c r="B7842" s="49" t="s">
        <v>396</v>
      </c>
      <c r="C7842" s="50" t="s">
        <v>418</v>
      </c>
      <c r="D7842" s="51" t="s">
        <v>82</v>
      </c>
      <c r="E7842" s="30">
        <v>0</v>
      </c>
      <c r="F7842" s="30">
        <f t="shared" si="1"/>
        <v>1</v>
      </c>
      <c r="G7842" s="30">
        <v>0</v>
      </c>
      <c r="H7842" s="30">
        <f t="shared" si="2"/>
        <v>1</v>
      </c>
      <c r="I7842" s="30">
        <v>1</v>
      </c>
      <c r="J7842" s="30">
        <f t="shared" si="3"/>
        <v>0</v>
      </c>
      <c r="K7842" s="30">
        <v>0</v>
      </c>
      <c r="L7842" s="30">
        <f t="shared" si="4"/>
        <v>1</v>
      </c>
      <c r="M7842" s="52" t="str">
        <f t="shared" si="5"/>
        <v>агрегати не працюють</v>
      </c>
      <c r="O7842" s="30" t="str">
        <f t="shared" si="6"/>
        <v/>
      </c>
      <c r="P7842" s="30" t="str">
        <f t="shared" si="7"/>
        <v/>
      </c>
      <c r="Q7842" s="30" t="str">
        <f t="shared" si="8"/>
        <v/>
      </c>
      <c r="R7842" s="30" t="str">
        <f t="shared" si="9"/>
        <v/>
      </c>
      <c r="S7842" s="30" t="str">
        <f t="shared" si="10"/>
        <v/>
      </c>
      <c r="T7842" s="30" t="str">
        <f t="shared" si="11"/>
        <v/>
      </c>
      <c r="U7842" s="30" t="str">
        <f t="shared" si="12"/>
        <v/>
      </c>
    </row>
    <row r="7843" spans="2:21" ht="15.75" customHeight="1" x14ac:dyDescent="0.25">
      <c r="B7843" s="49" t="s">
        <v>396</v>
      </c>
      <c r="C7843" s="50" t="s">
        <v>418</v>
      </c>
      <c r="D7843" s="51" t="s">
        <v>83</v>
      </c>
      <c r="E7843" s="30">
        <v>0</v>
      </c>
      <c r="F7843" s="30">
        <f t="shared" si="1"/>
        <v>1</v>
      </c>
      <c r="G7843" s="30">
        <v>0</v>
      </c>
      <c r="H7843" s="30">
        <f t="shared" si="2"/>
        <v>1</v>
      </c>
      <c r="I7843" s="30">
        <v>1</v>
      </c>
      <c r="J7843" s="30">
        <f t="shared" si="3"/>
        <v>0</v>
      </c>
      <c r="K7843" s="30">
        <v>0</v>
      </c>
      <c r="L7843" s="30">
        <f t="shared" si="4"/>
        <v>1</v>
      </c>
      <c r="M7843" s="52" t="str">
        <f t="shared" si="5"/>
        <v>агрегати не працюють</v>
      </c>
      <c r="O7843" s="30" t="str">
        <f t="shared" si="6"/>
        <v/>
      </c>
      <c r="P7843" s="30" t="str">
        <f t="shared" si="7"/>
        <v/>
      </c>
      <c r="Q7843" s="30" t="str">
        <f t="shared" si="8"/>
        <v/>
      </c>
      <c r="R7843" s="30" t="str">
        <f t="shared" si="9"/>
        <v/>
      </c>
      <c r="S7843" s="30" t="str">
        <f t="shared" si="10"/>
        <v/>
      </c>
      <c r="T7843" s="30" t="str">
        <f t="shared" si="11"/>
        <v/>
      </c>
      <c r="U7843" s="30" t="str">
        <f t="shared" si="12"/>
        <v/>
      </c>
    </row>
    <row r="7844" spans="2:21" ht="15.75" customHeight="1" x14ac:dyDescent="0.25">
      <c r="B7844" s="49" t="s">
        <v>396</v>
      </c>
      <c r="C7844" s="50" t="s">
        <v>419</v>
      </c>
      <c r="D7844" s="51" t="s">
        <v>60</v>
      </c>
      <c r="E7844" s="30">
        <v>0</v>
      </c>
      <c r="F7844" s="30">
        <f t="shared" si="1"/>
        <v>1</v>
      </c>
      <c r="G7844" s="30">
        <v>0</v>
      </c>
      <c r="H7844" s="30">
        <f t="shared" si="2"/>
        <v>1</v>
      </c>
      <c r="I7844" s="30">
        <v>1</v>
      </c>
      <c r="J7844" s="30">
        <f t="shared" si="3"/>
        <v>0</v>
      </c>
      <c r="K7844" s="30">
        <v>0</v>
      </c>
      <c r="L7844" s="30">
        <f t="shared" si="4"/>
        <v>1</v>
      </c>
      <c r="M7844" s="52" t="str">
        <f t="shared" si="5"/>
        <v>агрегати не працюють</v>
      </c>
      <c r="O7844" s="30" t="str">
        <f t="shared" si="6"/>
        <v/>
      </c>
      <c r="P7844" s="30" t="str">
        <f t="shared" si="7"/>
        <v/>
      </c>
      <c r="Q7844" s="30" t="str">
        <f t="shared" si="8"/>
        <v/>
      </c>
      <c r="R7844" s="30" t="str">
        <f t="shared" si="9"/>
        <v/>
      </c>
      <c r="S7844" s="30" t="str">
        <f t="shared" si="10"/>
        <v/>
      </c>
      <c r="T7844" s="30" t="str">
        <f t="shared" si="11"/>
        <v/>
      </c>
      <c r="U7844" s="30" t="str">
        <f t="shared" si="12"/>
        <v/>
      </c>
    </row>
    <row r="7845" spans="2:21" ht="15.75" customHeight="1" x14ac:dyDescent="0.25">
      <c r="B7845" s="49" t="s">
        <v>396</v>
      </c>
      <c r="C7845" s="50" t="s">
        <v>419</v>
      </c>
      <c r="D7845" s="51" t="s">
        <v>61</v>
      </c>
      <c r="E7845" s="30">
        <v>741</v>
      </c>
      <c r="F7845" s="30">
        <v>1</v>
      </c>
      <c r="G7845" s="30">
        <v>271972</v>
      </c>
      <c r="H7845" s="30">
        <v>0</v>
      </c>
      <c r="I7845" s="30">
        <v>1</v>
      </c>
      <c r="J7845" s="30">
        <f t="shared" si="3"/>
        <v>0</v>
      </c>
      <c r="K7845" s="30">
        <v>1</v>
      </c>
      <c r="L7845" s="30">
        <f t="shared" si="4"/>
        <v>0</v>
      </c>
      <c r="M7845" s="52" t="str">
        <f t="shared" si="5"/>
        <v>OK</v>
      </c>
      <c r="O7845" s="30" t="str">
        <f t="shared" si="6"/>
        <v/>
      </c>
      <c r="P7845" s="30" t="str">
        <f t="shared" si="7"/>
        <v/>
      </c>
      <c r="Q7845" s="30">
        <f t="shared" si="8"/>
        <v>741</v>
      </c>
      <c r="R7845" s="30">
        <f t="shared" si="9"/>
        <v>271972</v>
      </c>
      <c r="S7845" s="30">
        <f t="shared" si="10"/>
        <v>325033.73720000003</v>
      </c>
      <c r="T7845" s="30">
        <f t="shared" si="11"/>
        <v>325033.73720000003</v>
      </c>
      <c r="U7845" s="30">
        <f t="shared" si="12"/>
        <v>240849999.26520002</v>
      </c>
    </row>
    <row r="7846" spans="2:21" ht="15.75" customHeight="1" x14ac:dyDescent="0.25">
      <c r="B7846" s="49" t="s">
        <v>396</v>
      </c>
      <c r="C7846" s="50" t="s">
        <v>419</v>
      </c>
      <c r="D7846" s="51" t="s">
        <v>62</v>
      </c>
      <c r="E7846" s="30">
        <v>0</v>
      </c>
      <c r="F7846" s="30">
        <f t="shared" si="1"/>
        <v>1</v>
      </c>
      <c r="G7846" s="30">
        <v>0</v>
      </c>
      <c r="H7846" s="30">
        <f t="shared" si="2"/>
        <v>1</v>
      </c>
      <c r="I7846" s="30">
        <v>1</v>
      </c>
      <c r="J7846" s="30">
        <f t="shared" si="3"/>
        <v>0</v>
      </c>
      <c r="K7846" s="30">
        <v>0</v>
      </c>
      <c r="L7846" s="30">
        <f t="shared" si="4"/>
        <v>1</v>
      </c>
      <c r="M7846" s="52" t="str">
        <f t="shared" si="5"/>
        <v>агрегати не працюють</v>
      </c>
      <c r="O7846" s="30" t="str">
        <f t="shared" si="6"/>
        <v/>
      </c>
      <c r="P7846" s="30" t="str">
        <f t="shared" si="7"/>
        <v/>
      </c>
      <c r="Q7846" s="30" t="str">
        <f t="shared" si="8"/>
        <v/>
      </c>
      <c r="R7846" s="30" t="str">
        <f t="shared" si="9"/>
        <v/>
      </c>
      <c r="S7846" s="30" t="str">
        <f t="shared" si="10"/>
        <v/>
      </c>
      <c r="T7846" s="30" t="str">
        <f t="shared" si="11"/>
        <v/>
      </c>
      <c r="U7846" s="30" t="str">
        <f t="shared" si="12"/>
        <v/>
      </c>
    </row>
    <row r="7847" spans="2:21" ht="15.75" customHeight="1" x14ac:dyDescent="0.25">
      <c r="B7847" s="49" t="s">
        <v>396</v>
      </c>
      <c r="C7847" s="50" t="s">
        <v>419</v>
      </c>
      <c r="D7847" s="51" t="s">
        <v>63</v>
      </c>
      <c r="E7847" s="30">
        <v>0</v>
      </c>
      <c r="F7847" s="30">
        <f t="shared" si="1"/>
        <v>1</v>
      </c>
      <c r="G7847" s="30">
        <v>0</v>
      </c>
      <c r="H7847" s="30">
        <f t="shared" si="2"/>
        <v>1</v>
      </c>
      <c r="I7847" s="30">
        <v>1</v>
      </c>
      <c r="J7847" s="30">
        <f t="shared" si="3"/>
        <v>0</v>
      </c>
      <c r="K7847" s="30">
        <v>0</v>
      </c>
      <c r="L7847" s="30">
        <f t="shared" si="4"/>
        <v>1</v>
      </c>
      <c r="M7847" s="52" t="str">
        <f t="shared" si="5"/>
        <v>агрегати не працюють</v>
      </c>
      <c r="O7847" s="30" t="str">
        <f t="shared" si="6"/>
        <v/>
      </c>
      <c r="P7847" s="30" t="str">
        <f t="shared" si="7"/>
        <v/>
      </c>
      <c r="Q7847" s="30" t="str">
        <f t="shared" si="8"/>
        <v/>
      </c>
      <c r="R7847" s="30" t="str">
        <f t="shared" si="9"/>
        <v/>
      </c>
      <c r="S7847" s="30" t="str">
        <f t="shared" si="10"/>
        <v/>
      </c>
      <c r="T7847" s="30" t="str">
        <f t="shared" si="11"/>
        <v/>
      </c>
      <c r="U7847" s="30" t="str">
        <f t="shared" si="12"/>
        <v/>
      </c>
    </row>
    <row r="7848" spans="2:21" ht="15.75" customHeight="1" x14ac:dyDescent="0.25">
      <c r="B7848" s="49" t="s">
        <v>396</v>
      </c>
      <c r="C7848" s="50" t="s">
        <v>419</v>
      </c>
      <c r="D7848" s="51" t="s">
        <v>64</v>
      </c>
      <c r="E7848" s="30">
        <v>763</v>
      </c>
      <c r="F7848" s="30">
        <v>1</v>
      </c>
      <c r="G7848" s="30">
        <v>129342</v>
      </c>
      <c r="H7848" s="30">
        <v>1</v>
      </c>
      <c r="I7848" s="30">
        <v>1</v>
      </c>
      <c r="J7848" s="30">
        <f t="shared" si="3"/>
        <v>0</v>
      </c>
      <c r="K7848" s="30">
        <v>1</v>
      </c>
      <c r="L7848" s="30">
        <f t="shared" si="4"/>
        <v>0</v>
      </c>
      <c r="M7848" s="52" t="str">
        <f t="shared" si="5"/>
        <v>OK</v>
      </c>
      <c r="O7848" s="30" t="str">
        <f t="shared" si="6"/>
        <v/>
      </c>
      <c r="P7848" s="30" t="str">
        <f t="shared" si="7"/>
        <v/>
      </c>
      <c r="Q7848" s="30">
        <f t="shared" si="8"/>
        <v>763</v>
      </c>
      <c r="R7848" s="30" t="str">
        <f t="shared" si="9"/>
        <v/>
      </c>
      <c r="S7848" s="30" t="str">
        <f t="shared" si="10"/>
        <v/>
      </c>
      <c r="T7848" s="30">
        <f t="shared" si="11"/>
        <v>129342</v>
      </c>
      <c r="U7848" s="30">
        <f t="shared" si="12"/>
        <v>98687946</v>
      </c>
    </row>
    <row r="7849" spans="2:21" ht="15.75" customHeight="1" x14ac:dyDescent="0.25">
      <c r="B7849" s="49" t="s">
        <v>396</v>
      </c>
      <c r="C7849" s="50" t="s">
        <v>419</v>
      </c>
      <c r="D7849" s="51" t="s">
        <v>65</v>
      </c>
      <c r="E7849" s="30">
        <v>1590</v>
      </c>
      <c r="F7849" s="30">
        <v>0</v>
      </c>
      <c r="G7849" s="30">
        <v>253311</v>
      </c>
      <c r="H7849" s="30">
        <v>1</v>
      </c>
      <c r="I7849" s="30">
        <v>1</v>
      </c>
      <c r="J7849" s="30">
        <f t="shared" si="3"/>
        <v>0</v>
      </c>
      <c r="K7849" s="30">
        <v>1</v>
      </c>
      <c r="L7849" s="30">
        <f t="shared" si="4"/>
        <v>0</v>
      </c>
      <c r="M7849" s="52" t="str">
        <f t="shared" si="5"/>
        <v>OK</v>
      </c>
      <c r="O7849" s="30">
        <f t="shared" si="6"/>
        <v>1590</v>
      </c>
      <c r="P7849" s="30">
        <f t="shared" si="7"/>
        <v>1486.9680000000001</v>
      </c>
      <c r="Q7849" s="30">
        <f t="shared" si="8"/>
        <v>1486.9680000000001</v>
      </c>
      <c r="R7849" s="30" t="str">
        <f t="shared" si="9"/>
        <v/>
      </c>
      <c r="S7849" s="30" t="str">
        <f t="shared" si="10"/>
        <v/>
      </c>
      <c r="T7849" s="30">
        <f t="shared" si="11"/>
        <v>253311</v>
      </c>
      <c r="U7849" s="30">
        <f t="shared" si="12"/>
        <v>376665351.04800004</v>
      </c>
    </row>
    <row r="7850" spans="2:21" ht="15.75" customHeight="1" x14ac:dyDescent="0.25">
      <c r="B7850" s="49" t="s">
        <v>396</v>
      </c>
      <c r="C7850" s="50" t="s">
        <v>419</v>
      </c>
      <c r="D7850" s="51" t="s">
        <v>66</v>
      </c>
      <c r="E7850" s="30">
        <v>762</v>
      </c>
      <c r="F7850" s="30">
        <v>1</v>
      </c>
      <c r="G7850" s="30">
        <v>64598</v>
      </c>
      <c r="H7850" s="30">
        <v>0</v>
      </c>
      <c r="I7850" s="30">
        <v>1</v>
      </c>
      <c r="J7850" s="30">
        <f t="shared" si="3"/>
        <v>0</v>
      </c>
      <c r="K7850" s="30">
        <v>1</v>
      </c>
      <c r="L7850" s="30">
        <f t="shared" si="4"/>
        <v>0</v>
      </c>
      <c r="M7850" s="52" t="str">
        <f t="shared" si="5"/>
        <v>OK</v>
      </c>
      <c r="O7850" s="30" t="str">
        <f t="shared" si="6"/>
        <v/>
      </c>
      <c r="P7850" s="30" t="str">
        <f t="shared" si="7"/>
        <v/>
      </c>
      <c r="Q7850" s="30">
        <f t="shared" si="8"/>
        <v>762</v>
      </c>
      <c r="R7850" s="30">
        <f t="shared" si="9"/>
        <v>64598</v>
      </c>
      <c r="S7850" s="30">
        <f t="shared" si="10"/>
        <v>77201.069799999997</v>
      </c>
      <c r="T7850" s="30">
        <f t="shared" si="11"/>
        <v>77201.069799999997</v>
      </c>
      <c r="U7850" s="30">
        <f t="shared" si="12"/>
        <v>58827215.187600002</v>
      </c>
    </row>
    <row r="7851" spans="2:21" ht="15.75" customHeight="1" x14ac:dyDescent="0.25">
      <c r="B7851" s="49" t="s">
        <v>396</v>
      </c>
      <c r="C7851" s="50" t="s">
        <v>419</v>
      </c>
      <c r="D7851" s="51" t="s">
        <v>67</v>
      </c>
      <c r="E7851" s="30">
        <v>1555</v>
      </c>
      <c r="F7851" s="30">
        <v>0</v>
      </c>
      <c r="G7851" s="30">
        <v>45486</v>
      </c>
      <c r="H7851" s="30">
        <v>1</v>
      </c>
      <c r="I7851" s="30">
        <v>1</v>
      </c>
      <c r="J7851" s="30">
        <f t="shared" si="3"/>
        <v>0</v>
      </c>
      <c r="K7851" s="30">
        <v>1</v>
      </c>
      <c r="L7851" s="30">
        <f t="shared" si="4"/>
        <v>0</v>
      </c>
      <c r="M7851" s="52" t="str">
        <f t="shared" si="5"/>
        <v>OK</v>
      </c>
      <c r="O7851" s="30">
        <f t="shared" si="6"/>
        <v>1555</v>
      </c>
      <c r="P7851" s="30">
        <f t="shared" si="7"/>
        <v>1454.2360000000001</v>
      </c>
      <c r="Q7851" s="30">
        <f t="shared" si="8"/>
        <v>1454.2360000000001</v>
      </c>
      <c r="R7851" s="30" t="str">
        <f t="shared" si="9"/>
        <v/>
      </c>
      <c r="S7851" s="30" t="str">
        <f t="shared" si="10"/>
        <v/>
      </c>
      <c r="T7851" s="30">
        <f t="shared" si="11"/>
        <v>45486</v>
      </c>
      <c r="U7851" s="30">
        <f t="shared" si="12"/>
        <v>66147378.696000002</v>
      </c>
    </row>
    <row r="7852" spans="2:21" ht="15.75" customHeight="1" x14ac:dyDescent="0.25">
      <c r="B7852" s="49" t="s">
        <v>396</v>
      </c>
      <c r="C7852" s="50" t="s">
        <v>419</v>
      </c>
      <c r="D7852" s="51" t="s">
        <v>68</v>
      </c>
      <c r="E7852" s="30">
        <v>0</v>
      </c>
      <c r="F7852" s="30">
        <f t="shared" si="1"/>
        <v>1</v>
      </c>
      <c r="G7852" s="30">
        <v>0</v>
      </c>
      <c r="H7852" s="30">
        <f t="shared" si="2"/>
        <v>1</v>
      </c>
      <c r="I7852" s="30">
        <v>1</v>
      </c>
      <c r="J7852" s="30">
        <f t="shared" si="3"/>
        <v>0</v>
      </c>
      <c r="K7852" s="30">
        <v>0</v>
      </c>
      <c r="L7852" s="30">
        <f t="shared" si="4"/>
        <v>1</v>
      </c>
      <c r="M7852" s="52" t="str">
        <f t="shared" si="5"/>
        <v>агрегати не працюють</v>
      </c>
      <c r="O7852" s="30" t="str">
        <f t="shared" si="6"/>
        <v/>
      </c>
      <c r="P7852" s="30" t="str">
        <f t="shared" si="7"/>
        <v/>
      </c>
      <c r="Q7852" s="30" t="str">
        <f t="shared" si="8"/>
        <v/>
      </c>
      <c r="R7852" s="30" t="str">
        <f t="shared" si="9"/>
        <v/>
      </c>
      <c r="S7852" s="30" t="str">
        <f t="shared" si="10"/>
        <v/>
      </c>
      <c r="T7852" s="30" t="str">
        <f t="shared" si="11"/>
        <v/>
      </c>
      <c r="U7852" s="30" t="str">
        <f t="shared" si="12"/>
        <v/>
      </c>
    </row>
    <row r="7853" spans="2:21" ht="15.75" customHeight="1" x14ac:dyDescent="0.25">
      <c r="B7853" s="49" t="s">
        <v>396</v>
      </c>
      <c r="C7853" s="50" t="s">
        <v>419</v>
      </c>
      <c r="D7853" s="51" t="s">
        <v>69</v>
      </c>
      <c r="E7853" s="30">
        <v>1412</v>
      </c>
      <c r="F7853" s="30">
        <v>1</v>
      </c>
      <c r="G7853" s="30">
        <v>167224</v>
      </c>
      <c r="H7853" s="30">
        <v>1</v>
      </c>
      <c r="I7853" s="30">
        <v>1</v>
      </c>
      <c r="J7853" s="30">
        <f t="shared" si="3"/>
        <v>0</v>
      </c>
      <c r="K7853" s="30">
        <v>1</v>
      </c>
      <c r="L7853" s="30">
        <f t="shared" si="4"/>
        <v>0</v>
      </c>
      <c r="M7853" s="52" t="str">
        <f t="shared" si="5"/>
        <v>OK</v>
      </c>
      <c r="O7853" s="30" t="str">
        <f t="shared" si="6"/>
        <v/>
      </c>
      <c r="P7853" s="30" t="str">
        <f t="shared" si="7"/>
        <v/>
      </c>
      <c r="Q7853" s="30">
        <f t="shared" si="8"/>
        <v>1412</v>
      </c>
      <c r="R7853" s="30" t="str">
        <f t="shared" si="9"/>
        <v/>
      </c>
      <c r="S7853" s="30" t="str">
        <f t="shared" si="10"/>
        <v/>
      </c>
      <c r="T7853" s="30">
        <f t="shared" si="11"/>
        <v>167224</v>
      </c>
      <c r="U7853" s="30">
        <f t="shared" si="12"/>
        <v>236120288</v>
      </c>
    </row>
    <row r="7854" spans="2:21" ht="15.75" customHeight="1" x14ac:dyDescent="0.25">
      <c r="B7854" s="49" t="s">
        <v>396</v>
      </c>
      <c r="C7854" s="50" t="s">
        <v>419</v>
      </c>
      <c r="D7854" s="51" t="s">
        <v>70</v>
      </c>
      <c r="E7854" s="30">
        <v>486</v>
      </c>
      <c r="F7854" s="30">
        <v>0</v>
      </c>
      <c r="G7854" s="30">
        <v>98503</v>
      </c>
      <c r="H7854" s="30">
        <v>1</v>
      </c>
      <c r="I7854" s="30">
        <v>1</v>
      </c>
      <c r="J7854" s="30">
        <f t="shared" si="3"/>
        <v>0</v>
      </c>
      <c r="K7854" s="30">
        <v>1</v>
      </c>
      <c r="L7854" s="30">
        <f t="shared" si="4"/>
        <v>0</v>
      </c>
      <c r="M7854" s="52" t="str">
        <f t="shared" si="5"/>
        <v>OK</v>
      </c>
      <c r="O7854" s="30">
        <f t="shared" si="6"/>
        <v>486</v>
      </c>
      <c r="P7854" s="30">
        <f t="shared" si="7"/>
        <v>454.50720000000001</v>
      </c>
      <c r="Q7854" s="30">
        <f t="shared" si="8"/>
        <v>454.50720000000001</v>
      </c>
      <c r="R7854" s="30" t="str">
        <f t="shared" si="9"/>
        <v/>
      </c>
      <c r="S7854" s="30" t="str">
        <f t="shared" si="10"/>
        <v/>
      </c>
      <c r="T7854" s="30">
        <f t="shared" si="11"/>
        <v>98503</v>
      </c>
      <c r="U7854" s="30">
        <f t="shared" si="12"/>
        <v>44770322.721600004</v>
      </c>
    </row>
    <row r="7855" spans="2:21" ht="15.75" customHeight="1" x14ac:dyDescent="0.25">
      <c r="B7855" s="49" t="s">
        <v>396</v>
      </c>
      <c r="C7855" s="50" t="s">
        <v>419</v>
      </c>
      <c r="D7855" s="51" t="s">
        <v>71</v>
      </c>
      <c r="E7855" s="30">
        <v>1120</v>
      </c>
      <c r="F7855" s="30">
        <v>0</v>
      </c>
      <c r="G7855" s="30">
        <v>159687</v>
      </c>
      <c r="H7855" s="30">
        <v>1</v>
      </c>
      <c r="I7855" s="30">
        <v>1</v>
      </c>
      <c r="J7855" s="30">
        <f t="shared" si="3"/>
        <v>0</v>
      </c>
      <c r="K7855" s="30">
        <v>1</v>
      </c>
      <c r="L7855" s="30">
        <f t="shared" si="4"/>
        <v>0</v>
      </c>
      <c r="M7855" s="52" t="str">
        <f t="shared" si="5"/>
        <v>OK</v>
      </c>
      <c r="O7855" s="30">
        <f t="shared" si="6"/>
        <v>1120</v>
      </c>
      <c r="P7855" s="30">
        <f t="shared" si="7"/>
        <v>1047.424</v>
      </c>
      <c r="Q7855" s="30">
        <f t="shared" si="8"/>
        <v>1047.424</v>
      </c>
      <c r="R7855" s="30" t="str">
        <f t="shared" si="9"/>
        <v/>
      </c>
      <c r="S7855" s="30" t="str">
        <f t="shared" si="10"/>
        <v/>
      </c>
      <c r="T7855" s="30">
        <f t="shared" si="11"/>
        <v>159687</v>
      </c>
      <c r="U7855" s="30">
        <f t="shared" si="12"/>
        <v>167259996.28799999</v>
      </c>
    </row>
    <row r="7856" spans="2:21" ht="15.75" customHeight="1" x14ac:dyDescent="0.25">
      <c r="B7856" s="49" t="s">
        <v>396</v>
      </c>
      <c r="C7856" s="50" t="s">
        <v>419</v>
      </c>
      <c r="D7856" s="51" t="s">
        <v>72</v>
      </c>
      <c r="E7856" s="30">
        <v>374</v>
      </c>
      <c r="F7856" s="30">
        <v>1</v>
      </c>
      <c r="G7856" s="30">
        <v>123663</v>
      </c>
      <c r="H7856" s="30">
        <v>0</v>
      </c>
      <c r="I7856" s="30">
        <v>1</v>
      </c>
      <c r="J7856" s="30">
        <f t="shared" si="3"/>
        <v>0</v>
      </c>
      <c r="K7856" s="30">
        <v>1</v>
      </c>
      <c r="L7856" s="30">
        <f t="shared" si="4"/>
        <v>0</v>
      </c>
      <c r="M7856" s="52" t="str">
        <f t="shared" si="5"/>
        <v>OK</v>
      </c>
      <c r="O7856" s="30" t="str">
        <f t="shared" si="6"/>
        <v/>
      </c>
      <c r="P7856" s="30" t="str">
        <f t="shared" si="7"/>
        <v/>
      </c>
      <c r="Q7856" s="30">
        <f t="shared" si="8"/>
        <v>374</v>
      </c>
      <c r="R7856" s="30">
        <f t="shared" si="9"/>
        <v>123663</v>
      </c>
      <c r="S7856" s="30">
        <f t="shared" si="10"/>
        <v>147789.6513</v>
      </c>
      <c r="T7856" s="30">
        <f t="shared" si="11"/>
        <v>147789.6513</v>
      </c>
      <c r="U7856" s="30">
        <f t="shared" si="12"/>
        <v>55273329.586199999</v>
      </c>
    </row>
    <row r="7857" spans="2:21" ht="15.75" customHeight="1" x14ac:dyDescent="0.25">
      <c r="B7857" s="49" t="s">
        <v>396</v>
      </c>
      <c r="C7857" s="50" t="s">
        <v>419</v>
      </c>
      <c r="D7857" s="51" t="s">
        <v>73</v>
      </c>
      <c r="E7857" s="30">
        <v>0</v>
      </c>
      <c r="F7857" s="30">
        <f t="shared" si="1"/>
        <v>1</v>
      </c>
      <c r="G7857" s="30">
        <v>0</v>
      </c>
      <c r="H7857" s="30">
        <f t="shared" si="2"/>
        <v>1</v>
      </c>
      <c r="I7857" s="30">
        <v>1</v>
      </c>
      <c r="J7857" s="30">
        <f t="shared" si="3"/>
        <v>0</v>
      </c>
      <c r="K7857" s="30">
        <v>0</v>
      </c>
      <c r="L7857" s="30">
        <f t="shared" si="4"/>
        <v>1</v>
      </c>
      <c r="M7857" s="52" t="str">
        <f t="shared" si="5"/>
        <v>агрегати не працюють</v>
      </c>
      <c r="O7857" s="30" t="str">
        <f t="shared" si="6"/>
        <v/>
      </c>
      <c r="P7857" s="30" t="str">
        <f t="shared" si="7"/>
        <v/>
      </c>
      <c r="Q7857" s="30" t="str">
        <f t="shared" si="8"/>
        <v/>
      </c>
      <c r="R7857" s="30" t="str">
        <f t="shared" si="9"/>
        <v/>
      </c>
      <c r="S7857" s="30" t="str">
        <f t="shared" si="10"/>
        <v/>
      </c>
      <c r="T7857" s="30" t="str">
        <f t="shared" si="11"/>
        <v/>
      </c>
      <c r="U7857" s="30" t="str">
        <f t="shared" si="12"/>
        <v/>
      </c>
    </row>
    <row r="7858" spans="2:21" ht="15.75" customHeight="1" x14ac:dyDescent="0.25">
      <c r="B7858" s="49" t="s">
        <v>396</v>
      </c>
      <c r="C7858" s="50" t="s">
        <v>419</v>
      </c>
      <c r="D7858" s="51" t="s">
        <v>74</v>
      </c>
      <c r="E7858" s="30">
        <v>1738</v>
      </c>
      <c r="F7858" s="30">
        <v>1</v>
      </c>
      <c r="G7858" s="30">
        <v>257447</v>
      </c>
      <c r="H7858" s="30">
        <v>0</v>
      </c>
      <c r="I7858" s="30">
        <v>1</v>
      </c>
      <c r="J7858" s="30">
        <f t="shared" si="3"/>
        <v>0</v>
      </c>
      <c r="K7858" s="30">
        <v>1</v>
      </c>
      <c r="L7858" s="30">
        <f t="shared" si="4"/>
        <v>0</v>
      </c>
      <c r="M7858" s="52" t="str">
        <f t="shared" si="5"/>
        <v>OK</v>
      </c>
      <c r="O7858" s="30" t="str">
        <f t="shared" si="6"/>
        <v/>
      </c>
      <c r="P7858" s="30" t="str">
        <f t="shared" si="7"/>
        <v/>
      </c>
      <c r="Q7858" s="30">
        <f t="shared" si="8"/>
        <v>1738</v>
      </c>
      <c r="R7858" s="30">
        <f t="shared" si="9"/>
        <v>257447</v>
      </c>
      <c r="S7858" s="30">
        <f t="shared" si="10"/>
        <v>307674.90970000002</v>
      </c>
      <c r="T7858" s="30">
        <f t="shared" si="11"/>
        <v>307674.90970000002</v>
      </c>
      <c r="U7858" s="30">
        <f t="shared" si="12"/>
        <v>534738993.05860001</v>
      </c>
    </row>
    <row r="7859" spans="2:21" ht="15.75" customHeight="1" x14ac:dyDescent="0.25">
      <c r="B7859" s="49" t="s">
        <v>396</v>
      </c>
      <c r="C7859" s="50" t="s">
        <v>419</v>
      </c>
      <c r="D7859" s="51" t="s">
        <v>75</v>
      </c>
      <c r="E7859" s="30">
        <v>758</v>
      </c>
      <c r="F7859" s="30">
        <v>0</v>
      </c>
      <c r="G7859" s="30">
        <v>238325</v>
      </c>
      <c r="H7859" s="30">
        <v>0</v>
      </c>
      <c r="I7859" s="30">
        <v>1</v>
      </c>
      <c r="J7859" s="30">
        <f t="shared" si="3"/>
        <v>0</v>
      </c>
      <c r="K7859" s="30">
        <v>1</v>
      </c>
      <c r="L7859" s="30">
        <f t="shared" si="4"/>
        <v>0</v>
      </c>
      <c r="M7859" s="52" t="str">
        <f t="shared" si="5"/>
        <v>OK</v>
      </c>
      <c r="O7859" s="30">
        <f t="shared" si="6"/>
        <v>758</v>
      </c>
      <c r="P7859" s="30">
        <f t="shared" si="7"/>
        <v>708.88160000000005</v>
      </c>
      <c r="Q7859" s="30">
        <f t="shared" si="8"/>
        <v>708.88160000000005</v>
      </c>
      <c r="R7859" s="30">
        <f t="shared" si="9"/>
        <v>238325</v>
      </c>
      <c r="S7859" s="30">
        <f t="shared" si="10"/>
        <v>284822.20750000002</v>
      </c>
      <c r="T7859" s="30">
        <f t="shared" si="11"/>
        <v>284822.20750000002</v>
      </c>
      <c r="U7859" s="30">
        <f t="shared" si="12"/>
        <v>201905222.16813204</v>
      </c>
    </row>
    <row r="7860" spans="2:21" ht="15.75" customHeight="1" x14ac:dyDescent="0.25">
      <c r="B7860" s="49" t="s">
        <v>396</v>
      </c>
      <c r="C7860" s="50" t="s">
        <v>419</v>
      </c>
      <c r="D7860" s="51" t="s">
        <v>76</v>
      </c>
      <c r="E7860" s="30">
        <v>1669</v>
      </c>
      <c r="F7860" s="30">
        <v>1</v>
      </c>
      <c r="G7860" s="30">
        <v>118427</v>
      </c>
      <c r="H7860" s="30">
        <v>1</v>
      </c>
      <c r="I7860" s="30">
        <v>1</v>
      </c>
      <c r="J7860" s="30">
        <f t="shared" si="3"/>
        <v>0</v>
      </c>
      <c r="K7860" s="30">
        <v>1</v>
      </c>
      <c r="L7860" s="30">
        <f t="shared" si="4"/>
        <v>0</v>
      </c>
      <c r="M7860" s="52" t="str">
        <f t="shared" si="5"/>
        <v>OK</v>
      </c>
      <c r="O7860" s="30" t="str">
        <f t="shared" si="6"/>
        <v/>
      </c>
      <c r="P7860" s="30" t="str">
        <f t="shared" si="7"/>
        <v/>
      </c>
      <c r="Q7860" s="30">
        <f t="shared" si="8"/>
        <v>1669</v>
      </c>
      <c r="R7860" s="30" t="str">
        <f t="shared" si="9"/>
        <v/>
      </c>
      <c r="S7860" s="30" t="str">
        <f t="shared" si="10"/>
        <v/>
      </c>
      <c r="T7860" s="30">
        <f t="shared" si="11"/>
        <v>118427</v>
      </c>
      <c r="U7860" s="30">
        <f t="shared" si="12"/>
        <v>197654663</v>
      </c>
    </row>
    <row r="7861" spans="2:21" ht="15.75" customHeight="1" x14ac:dyDescent="0.25">
      <c r="B7861" s="49" t="s">
        <v>396</v>
      </c>
      <c r="C7861" s="50" t="s">
        <v>419</v>
      </c>
      <c r="D7861" s="51" t="s">
        <v>77</v>
      </c>
      <c r="E7861" s="30">
        <v>0</v>
      </c>
      <c r="F7861" s="30">
        <f t="shared" si="1"/>
        <v>1</v>
      </c>
      <c r="G7861" s="30">
        <v>0</v>
      </c>
      <c r="H7861" s="30">
        <f t="shared" si="2"/>
        <v>1</v>
      </c>
      <c r="I7861" s="30">
        <v>1</v>
      </c>
      <c r="J7861" s="30">
        <f t="shared" si="3"/>
        <v>0</v>
      </c>
      <c r="K7861" s="30">
        <v>0</v>
      </c>
      <c r="L7861" s="30">
        <f t="shared" si="4"/>
        <v>1</v>
      </c>
      <c r="M7861" s="52" t="str">
        <f t="shared" si="5"/>
        <v>агрегати не працюють</v>
      </c>
      <c r="O7861" s="30" t="str">
        <f t="shared" si="6"/>
        <v/>
      </c>
      <c r="P7861" s="30" t="str">
        <f t="shared" si="7"/>
        <v/>
      </c>
      <c r="Q7861" s="30" t="str">
        <f t="shared" si="8"/>
        <v/>
      </c>
      <c r="R7861" s="30" t="str">
        <f t="shared" si="9"/>
        <v/>
      </c>
      <c r="S7861" s="30" t="str">
        <f t="shared" si="10"/>
        <v/>
      </c>
      <c r="T7861" s="30" t="str">
        <f t="shared" si="11"/>
        <v/>
      </c>
      <c r="U7861" s="30" t="str">
        <f t="shared" si="12"/>
        <v/>
      </c>
    </row>
    <row r="7862" spans="2:21" ht="15.75" customHeight="1" x14ac:dyDescent="0.25">
      <c r="B7862" s="49" t="s">
        <v>396</v>
      </c>
      <c r="C7862" s="50" t="s">
        <v>419</v>
      </c>
      <c r="D7862" s="51" t="s">
        <v>78</v>
      </c>
      <c r="E7862" s="30">
        <v>0</v>
      </c>
      <c r="F7862" s="30">
        <f t="shared" si="1"/>
        <v>1</v>
      </c>
      <c r="G7862" s="30">
        <v>0</v>
      </c>
      <c r="H7862" s="30">
        <f t="shared" si="2"/>
        <v>1</v>
      </c>
      <c r="I7862" s="30">
        <v>1</v>
      </c>
      <c r="J7862" s="30">
        <f t="shared" si="3"/>
        <v>0</v>
      </c>
      <c r="K7862" s="30">
        <v>0</v>
      </c>
      <c r="L7862" s="30">
        <f t="shared" si="4"/>
        <v>1</v>
      </c>
      <c r="M7862" s="52" t="str">
        <f t="shared" si="5"/>
        <v>агрегати не працюють</v>
      </c>
      <c r="O7862" s="30" t="str">
        <f t="shared" si="6"/>
        <v/>
      </c>
      <c r="P7862" s="30" t="str">
        <f t="shared" si="7"/>
        <v/>
      </c>
      <c r="Q7862" s="30" t="str">
        <f t="shared" si="8"/>
        <v/>
      </c>
      <c r="R7862" s="30" t="str">
        <f t="shared" si="9"/>
        <v/>
      </c>
      <c r="S7862" s="30" t="str">
        <f t="shared" si="10"/>
        <v/>
      </c>
      <c r="T7862" s="30" t="str">
        <f t="shared" si="11"/>
        <v/>
      </c>
      <c r="U7862" s="30" t="str">
        <f t="shared" si="12"/>
        <v/>
      </c>
    </row>
    <row r="7863" spans="2:21" ht="15.75" customHeight="1" x14ac:dyDescent="0.25">
      <c r="B7863" s="49" t="s">
        <v>396</v>
      </c>
      <c r="C7863" s="50" t="s">
        <v>419</v>
      </c>
      <c r="D7863" s="51" t="s">
        <v>79</v>
      </c>
      <c r="E7863" s="30">
        <v>0</v>
      </c>
      <c r="F7863" s="30">
        <f t="shared" si="1"/>
        <v>1</v>
      </c>
      <c r="G7863" s="30">
        <v>0</v>
      </c>
      <c r="H7863" s="30">
        <f t="shared" si="2"/>
        <v>1</v>
      </c>
      <c r="I7863" s="30">
        <v>1</v>
      </c>
      <c r="J7863" s="30">
        <f t="shared" si="3"/>
        <v>0</v>
      </c>
      <c r="K7863" s="30">
        <v>0</v>
      </c>
      <c r="L7863" s="30">
        <f t="shared" si="4"/>
        <v>1</v>
      </c>
      <c r="M7863" s="52" t="str">
        <f t="shared" si="5"/>
        <v>агрегати не працюють</v>
      </c>
      <c r="O7863" s="30" t="str">
        <f t="shared" si="6"/>
        <v/>
      </c>
      <c r="P7863" s="30" t="str">
        <f t="shared" si="7"/>
        <v/>
      </c>
      <c r="Q7863" s="30" t="str">
        <f t="shared" si="8"/>
        <v/>
      </c>
      <c r="R7863" s="30" t="str">
        <f t="shared" si="9"/>
        <v/>
      </c>
      <c r="S7863" s="30" t="str">
        <f t="shared" si="10"/>
        <v/>
      </c>
      <c r="T7863" s="30" t="str">
        <f t="shared" si="11"/>
        <v/>
      </c>
      <c r="U7863" s="30" t="str">
        <f t="shared" si="12"/>
        <v/>
      </c>
    </row>
    <row r="7864" spans="2:21" ht="15.75" customHeight="1" x14ac:dyDescent="0.25">
      <c r="B7864" s="49" t="s">
        <v>396</v>
      </c>
      <c r="C7864" s="50" t="s">
        <v>419</v>
      </c>
      <c r="D7864" s="51" t="s">
        <v>80</v>
      </c>
      <c r="E7864" s="30">
        <v>0</v>
      </c>
      <c r="F7864" s="30">
        <f t="shared" si="1"/>
        <v>1</v>
      </c>
      <c r="G7864" s="30">
        <v>0</v>
      </c>
      <c r="H7864" s="30">
        <f t="shared" si="2"/>
        <v>1</v>
      </c>
      <c r="I7864" s="30">
        <v>1</v>
      </c>
      <c r="J7864" s="30">
        <f t="shared" si="3"/>
        <v>0</v>
      </c>
      <c r="K7864" s="30">
        <v>0</v>
      </c>
      <c r="L7864" s="30">
        <f t="shared" si="4"/>
        <v>1</v>
      </c>
      <c r="M7864" s="52" t="str">
        <f t="shared" si="5"/>
        <v>агрегати не працюють</v>
      </c>
      <c r="O7864" s="30" t="str">
        <f t="shared" si="6"/>
        <v/>
      </c>
      <c r="P7864" s="30" t="str">
        <f t="shared" si="7"/>
        <v/>
      </c>
      <c r="Q7864" s="30" t="str">
        <f t="shared" si="8"/>
        <v/>
      </c>
      <c r="R7864" s="30" t="str">
        <f t="shared" si="9"/>
        <v/>
      </c>
      <c r="S7864" s="30" t="str">
        <f t="shared" si="10"/>
        <v/>
      </c>
      <c r="T7864" s="30" t="str">
        <f t="shared" si="11"/>
        <v/>
      </c>
      <c r="U7864" s="30" t="str">
        <f t="shared" si="12"/>
        <v/>
      </c>
    </row>
    <row r="7865" spans="2:21" ht="15.75" customHeight="1" x14ac:dyDescent="0.25">
      <c r="B7865" s="49" t="s">
        <v>396</v>
      </c>
      <c r="C7865" s="50" t="s">
        <v>419</v>
      </c>
      <c r="D7865" s="51" t="s">
        <v>81</v>
      </c>
      <c r="E7865" s="30">
        <v>0</v>
      </c>
      <c r="F7865" s="30">
        <f t="shared" si="1"/>
        <v>1</v>
      </c>
      <c r="G7865" s="30">
        <v>0</v>
      </c>
      <c r="H7865" s="30">
        <f t="shared" si="2"/>
        <v>1</v>
      </c>
      <c r="I7865" s="30">
        <v>1</v>
      </c>
      <c r="J7865" s="30">
        <f t="shared" si="3"/>
        <v>0</v>
      </c>
      <c r="K7865" s="30">
        <v>0</v>
      </c>
      <c r="L7865" s="30">
        <f t="shared" si="4"/>
        <v>1</v>
      </c>
      <c r="M7865" s="52" t="str">
        <f t="shared" si="5"/>
        <v>агрегати не працюють</v>
      </c>
      <c r="O7865" s="30" t="str">
        <f t="shared" si="6"/>
        <v/>
      </c>
      <c r="P7865" s="30" t="str">
        <f t="shared" si="7"/>
        <v/>
      </c>
      <c r="Q7865" s="30" t="str">
        <f t="shared" si="8"/>
        <v/>
      </c>
      <c r="R7865" s="30" t="str">
        <f t="shared" si="9"/>
        <v/>
      </c>
      <c r="S7865" s="30" t="str">
        <f t="shared" si="10"/>
        <v/>
      </c>
      <c r="T7865" s="30" t="str">
        <f t="shared" si="11"/>
        <v/>
      </c>
      <c r="U7865" s="30" t="str">
        <f t="shared" si="12"/>
        <v/>
      </c>
    </row>
    <row r="7866" spans="2:21" ht="15.75" customHeight="1" x14ac:dyDescent="0.25">
      <c r="B7866" s="49" t="s">
        <v>396</v>
      </c>
      <c r="C7866" s="50" t="s">
        <v>419</v>
      </c>
      <c r="D7866" s="51" t="s">
        <v>82</v>
      </c>
      <c r="E7866" s="30">
        <v>0</v>
      </c>
      <c r="F7866" s="30">
        <f t="shared" si="1"/>
        <v>1</v>
      </c>
      <c r="G7866" s="30">
        <v>0</v>
      </c>
      <c r="H7866" s="30">
        <f t="shared" si="2"/>
        <v>1</v>
      </c>
      <c r="I7866" s="30">
        <v>1</v>
      </c>
      <c r="J7866" s="30">
        <f t="shared" si="3"/>
        <v>0</v>
      </c>
      <c r="K7866" s="30">
        <v>0</v>
      </c>
      <c r="L7866" s="30">
        <f t="shared" si="4"/>
        <v>1</v>
      </c>
      <c r="M7866" s="52" t="str">
        <f t="shared" si="5"/>
        <v>агрегати не працюють</v>
      </c>
      <c r="O7866" s="30" t="str">
        <f t="shared" si="6"/>
        <v/>
      </c>
      <c r="P7866" s="30" t="str">
        <f t="shared" si="7"/>
        <v/>
      </c>
      <c r="Q7866" s="30" t="str">
        <f t="shared" si="8"/>
        <v/>
      </c>
      <c r="R7866" s="30" t="str">
        <f t="shared" si="9"/>
        <v/>
      </c>
      <c r="S7866" s="30" t="str">
        <f t="shared" si="10"/>
        <v/>
      </c>
      <c r="T7866" s="30" t="str">
        <f t="shared" si="11"/>
        <v/>
      </c>
      <c r="U7866" s="30" t="str">
        <f t="shared" si="12"/>
        <v/>
      </c>
    </row>
    <row r="7867" spans="2:21" ht="15.75" customHeight="1" x14ac:dyDescent="0.25">
      <c r="B7867" s="49" t="s">
        <v>396</v>
      </c>
      <c r="C7867" s="50" t="s">
        <v>419</v>
      </c>
      <c r="D7867" s="51" t="s">
        <v>83</v>
      </c>
      <c r="E7867" s="30">
        <v>0</v>
      </c>
      <c r="F7867" s="30">
        <f t="shared" si="1"/>
        <v>1</v>
      </c>
      <c r="G7867" s="30">
        <v>0</v>
      </c>
      <c r="H7867" s="30">
        <f t="shared" si="2"/>
        <v>1</v>
      </c>
      <c r="I7867" s="30">
        <v>1</v>
      </c>
      <c r="J7867" s="30">
        <f t="shared" si="3"/>
        <v>0</v>
      </c>
      <c r="K7867" s="30">
        <v>0</v>
      </c>
      <c r="L7867" s="30">
        <f t="shared" si="4"/>
        <v>1</v>
      </c>
      <c r="M7867" s="52" t="str">
        <f t="shared" si="5"/>
        <v>агрегати не працюють</v>
      </c>
      <c r="O7867" s="30" t="str">
        <f t="shared" si="6"/>
        <v/>
      </c>
      <c r="P7867" s="30" t="str">
        <f t="shared" si="7"/>
        <v/>
      </c>
      <c r="Q7867" s="30" t="str">
        <f t="shared" si="8"/>
        <v/>
      </c>
      <c r="R7867" s="30" t="str">
        <f t="shared" si="9"/>
        <v/>
      </c>
      <c r="S7867" s="30" t="str">
        <f t="shared" si="10"/>
        <v/>
      </c>
      <c r="T7867" s="30" t="str">
        <f t="shared" si="11"/>
        <v/>
      </c>
      <c r="U7867" s="30" t="str">
        <f t="shared" si="12"/>
        <v/>
      </c>
    </row>
    <row r="7868" spans="2:21" ht="15.75" customHeight="1" x14ac:dyDescent="0.25">
      <c r="B7868" s="49" t="s">
        <v>396</v>
      </c>
      <c r="C7868" s="50" t="s">
        <v>420</v>
      </c>
      <c r="D7868" s="51" t="s">
        <v>60</v>
      </c>
      <c r="E7868" s="30">
        <v>849</v>
      </c>
      <c r="F7868" s="30">
        <v>0</v>
      </c>
      <c r="G7868" s="30">
        <v>88163</v>
      </c>
      <c r="H7868" s="30">
        <v>1</v>
      </c>
      <c r="I7868" s="30">
        <v>1</v>
      </c>
      <c r="J7868" s="30">
        <f t="shared" si="3"/>
        <v>0</v>
      </c>
      <c r="K7868" s="30">
        <v>1</v>
      </c>
      <c r="L7868" s="30">
        <f t="shared" si="4"/>
        <v>0</v>
      </c>
      <c r="M7868" s="52" t="str">
        <f t="shared" si="5"/>
        <v>OK</v>
      </c>
      <c r="O7868" s="30">
        <f t="shared" si="6"/>
        <v>849</v>
      </c>
      <c r="P7868" s="30">
        <f t="shared" si="7"/>
        <v>793.98480000000006</v>
      </c>
      <c r="Q7868" s="30">
        <f t="shared" si="8"/>
        <v>793.98480000000006</v>
      </c>
      <c r="R7868" s="30" t="str">
        <f t="shared" si="9"/>
        <v/>
      </c>
      <c r="S7868" s="30" t="str">
        <f t="shared" si="10"/>
        <v/>
      </c>
      <c r="T7868" s="30">
        <f t="shared" si="11"/>
        <v>88163</v>
      </c>
      <c r="U7868" s="30">
        <f t="shared" si="12"/>
        <v>70000081.922400013</v>
      </c>
    </row>
    <row r="7869" spans="2:21" ht="15.75" customHeight="1" x14ac:dyDescent="0.25">
      <c r="B7869" s="49" t="s">
        <v>396</v>
      </c>
      <c r="C7869" s="50" t="s">
        <v>420</v>
      </c>
      <c r="D7869" s="51" t="s">
        <v>61</v>
      </c>
      <c r="E7869" s="30">
        <v>0</v>
      </c>
      <c r="F7869" s="30">
        <f t="shared" si="1"/>
        <v>1</v>
      </c>
      <c r="G7869" s="30">
        <v>0</v>
      </c>
      <c r="H7869" s="30">
        <f t="shared" si="2"/>
        <v>1</v>
      </c>
      <c r="I7869" s="30">
        <v>1</v>
      </c>
      <c r="J7869" s="30">
        <f t="shared" si="3"/>
        <v>0</v>
      </c>
      <c r="K7869" s="30">
        <v>0</v>
      </c>
      <c r="L7869" s="30">
        <f t="shared" si="4"/>
        <v>1</v>
      </c>
      <c r="M7869" s="52" t="str">
        <f t="shared" si="5"/>
        <v>агрегати не працюють</v>
      </c>
      <c r="O7869" s="30" t="str">
        <f t="shared" si="6"/>
        <v/>
      </c>
      <c r="P7869" s="30" t="str">
        <f t="shared" si="7"/>
        <v/>
      </c>
      <c r="Q7869" s="30" t="str">
        <f t="shared" si="8"/>
        <v/>
      </c>
      <c r="R7869" s="30" t="str">
        <f t="shared" si="9"/>
        <v/>
      </c>
      <c r="S7869" s="30" t="str">
        <f t="shared" si="10"/>
        <v/>
      </c>
      <c r="T7869" s="30" t="str">
        <f t="shared" si="11"/>
        <v/>
      </c>
      <c r="U7869" s="30" t="str">
        <f t="shared" si="12"/>
        <v/>
      </c>
    </row>
    <row r="7870" spans="2:21" ht="15.75" customHeight="1" x14ac:dyDescent="0.25">
      <c r="B7870" s="49" t="s">
        <v>396</v>
      </c>
      <c r="C7870" s="50" t="s">
        <v>420</v>
      </c>
      <c r="D7870" s="51" t="s">
        <v>62</v>
      </c>
      <c r="E7870" s="30">
        <v>1980</v>
      </c>
      <c r="F7870" s="30">
        <v>0</v>
      </c>
      <c r="G7870" s="30">
        <v>101901</v>
      </c>
      <c r="H7870" s="30">
        <v>1</v>
      </c>
      <c r="I7870" s="30">
        <v>1</v>
      </c>
      <c r="J7870" s="30">
        <f t="shared" si="3"/>
        <v>0</v>
      </c>
      <c r="K7870" s="30">
        <v>1</v>
      </c>
      <c r="L7870" s="30">
        <f t="shared" si="4"/>
        <v>0</v>
      </c>
      <c r="M7870" s="52" t="str">
        <f t="shared" si="5"/>
        <v>OK</v>
      </c>
      <c r="O7870" s="30">
        <f t="shared" si="6"/>
        <v>1980</v>
      </c>
      <c r="P7870" s="30">
        <f t="shared" si="7"/>
        <v>1851.6960000000001</v>
      </c>
      <c r="Q7870" s="30">
        <f t="shared" si="8"/>
        <v>1851.6960000000001</v>
      </c>
      <c r="R7870" s="30" t="str">
        <f t="shared" si="9"/>
        <v/>
      </c>
      <c r="S7870" s="30" t="str">
        <f t="shared" si="10"/>
        <v/>
      </c>
      <c r="T7870" s="30">
        <f t="shared" si="11"/>
        <v>101901</v>
      </c>
      <c r="U7870" s="30">
        <f t="shared" si="12"/>
        <v>188689674.09600002</v>
      </c>
    </row>
    <row r="7871" spans="2:21" ht="15.75" customHeight="1" x14ac:dyDescent="0.25">
      <c r="B7871" s="49" t="s">
        <v>396</v>
      </c>
      <c r="C7871" s="50" t="s">
        <v>420</v>
      </c>
      <c r="D7871" s="51" t="s">
        <v>63</v>
      </c>
      <c r="E7871" s="30">
        <v>1495</v>
      </c>
      <c r="F7871" s="30">
        <v>1</v>
      </c>
      <c r="G7871" s="30">
        <v>229515</v>
      </c>
      <c r="H7871" s="30">
        <v>0</v>
      </c>
      <c r="I7871" s="30">
        <v>1</v>
      </c>
      <c r="J7871" s="30">
        <f t="shared" si="3"/>
        <v>0</v>
      </c>
      <c r="K7871" s="30">
        <v>1</v>
      </c>
      <c r="L7871" s="30">
        <f t="shared" si="4"/>
        <v>0</v>
      </c>
      <c r="M7871" s="52" t="str">
        <f t="shared" si="5"/>
        <v>OK</v>
      </c>
      <c r="O7871" s="30" t="str">
        <f t="shared" si="6"/>
        <v/>
      </c>
      <c r="P7871" s="30" t="str">
        <f t="shared" si="7"/>
        <v/>
      </c>
      <c r="Q7871" s="30">
        <f t="shared" si="8"/>
        <v>1495</v>
      </c>
      <c r="R7871" s="30">
        <f t="shared" si="9"/>
        <v>229515</v>
      </c>
      <c r="S7871" s="30">
        <f t="shared" si="10"/>
        <v>274293.37650000001</v>
      </c>
      <c r="T7871" s="30">
        <f t="shared" si="11"/>
        <v>274293.37650000001</v>
      </c>
      <c r="U7871" s="30">
        <f t="shared" si="12"/>
        <v>410068597.86750001</v>
      </c>
    </row>
    <row r="7872" spans="2:21" ht="15.75" customHeight="1" x14ac:dyDescent="0.25">
      <c r="B7872" s="49" t="s">
        <v>396</v>
      </c>
      <c r="C7872" s="50" t="s">
        <v>420</v>
      </c>
      <c r="D7872" s="51" t="s">
        <v>64</v>
      </c>
      <c r="E7872" s="30">
        <v>0</v>
      </c>
      <c r="F7872" s="30">
        <f t="shared" si="1"/>
        <v>1</v>
      </c>
      <c r="G7872" s="30">
        <v>0</v>
      </c>
      <c r="H7872" s="30">
        <f t="shared" si="2"/>
        <v>1</v>
      </c>
      <c r="I7872" s="30">
        <v>1</v>
      </c>
      <c r="J7872" s="30">
        <f t="shared" si="3"/>
        <v>0</v>
      </c>
      <c r="K7872" s="30">
        <v>0</v>
      </c>
      <c r="L7872" s="30">
        <f t="shared" si="4"/>
        <v>1</v>
      </c>
      <c r="M7872" s="52" t="str">
        <f t="shared" si="5"/>
        <v>агрегати не працюють</v>
      </c>
      <c r="O7872" s="30" t="str">
        <f t="shared" si="6"/>
        <v/>
      </c>
      <c r="P7872" s="30" t="str">
        <f t="shared" si="7"/>
        <v/>
      </c>
      <c r="Q7872" s="30" t="str">
        <f t="shared" si="8"/>
        <v/>
      </c>
      <c r="R7872" s="30" t="str">
        <f t="shared" si="9"/>
        <v/>
      </c>
      <c r="S7872" s="30" t="str">
        <f t="shared" si="10"/>
        <v/>
      </c>
      <c r="T7872" s="30" t="str">
        <f t="shared" si="11"/>
        <v/>
      </c>
      <c r="U7872" s="30" t="str">
        <f t="shared" si="12"/>
        <v/>
      </c>
    </row>
    <row r="7873" spans="2:21" ht="15.75" customHeight="1" x14ac:dyDescent="0.25">
      <c r="B7873" s="49" t="s">
        <v>396</v>
      </c>
      <c r="C7873" s="50" t="s">
        <v>420</v>
      </c>
      <c r="D7873" s="51" t="s">
        <v>65</v>
      </c>
      <c r="E7873" s="30">
        <v>0</v>
      </c>
      <c r="F7873" s="30">
        <f t="shared" si="1"/>
        <v>1</v>
      </c>
      <c r="G7873" s="30">
        <v>0</v>
      </c>
      <c r="H7873" s="30">
        <f t="shared" si="2"/>
        <v>1</v>
      </c>
      <c r="I7873" s="30">
        <v>1</v>
      </c>
      <c r="J7873" s="30">
        <f t="shared" si="3"/>
        <v>0</v>
      </c>
      <c r="K7873" s="30">
        <v>0</v>
      </c>
      <c r="L7873" s="30">
        <f t="shared" si="4"/>
        <v>1</v>
      </c>
      <c r="M7873" s="52" t="str">
        <f t="shared" si="5"/>
        <v>агрегати не працюють</v>
      </c>
      <c r="O7873" s="30" t="str">
        <f t="shared" si="6"/>
        <v/>
      </c>
      <c r="P7873" s="30" t="str">
        <f t="shared" si="7"/>
        <v/>
      </c>
      <c r="Q7873" s="30" t="str">
        <f t="shared" si="8"/>
        <v/>
      </c>
      <c r="R7873" s="30" t="str">
        <f t="shared" si="9"/>
        <v/>
      </c>
      <c r="S7873" s="30" t="str">
        <f t="shared" si="10"/>
        <v/>
      </c>
      <c r="T7873" s="30" t="str">
        <f t="shared" si="11"/>
        <v/>
      </c>
      <c r="U7873" s="30" t="str">
        <f t="shared" si="12"/>
        <v/>
      </c>
    </row>
    <row r="7874" spans="2:21" ht="15.75" customHeight="1" x14ac:dyDescent="0.25">
      <c r="B7874" s="49" t="s">
        <v>396</v>
      </c>
      <c r="C7874" s="50" t="s">
        <v>420</v>
      </c>
      <c r="D7874" s="51" t="s">
        <v>66</v>
      </c>
      <c r="E7874" s="30">
        <v>0</v>
      </c>
      <c r="F7874" s="30">
        <f t="shared" si="1"/>
        <v>1</v>
      </c>
      <c r="G7874" s="30">
        <v>0</v>
      </c>
      <c r="H7874" s="30">
        <f t="shared" si="2"/>
        <v>1</v>
      </c>
      <c r="I7874" s="30">
        <v>1</v>
      </c>
      <c r="J7874" s="30">
        <f t="shared" si="3"/>
        <v>0</v>
      </c>
      <c r="K7874" s="30">
        <v>0</v>
      </c>
      <c r="L7874" s="30">
        <f t="shared" si="4"/>
        <v>1</v>
      </c>
      <c r="M7874" s="52" t="str">
        <f t="shared" si="5"/>
        <v>агрегати не працюють</v>
      </c>
      <c r="O7874" s="30" t="str">
        <f t="shared" si="6"/>
        <v/>
      </c>
      <c r="P7874" s="30" t="str">
        <f t="shared" si="7"/>
        <v/>
      </c>
      <c r="Q7874" s="30" t="str">
        <f t="shared" si="8"/>
        <v/>
      </c>
      <c r="R7874" s="30" t="str">
        <f t="shared" si="9"/>
        <v/>
      </c>
      <c r="S7874" s="30" t="str">
        <f t="shared" si="10"/>
        <v/>
      </c>
      <c r="T7874" s="30" t="str">
        <f t="shared" si="11"/>
        <v/>
      </c>
      <c r="U7874" s="30" t="str">
        <f t="shared" si="12"/>
        <v/>
      </c>
    </row>
    <row r="7875" spans="2:21" ht="15.75" customHeight="1" x14ac:dyDescent="0.25">
      <c r="B7875" s="49" t="s">
        <v>396</v>
      </c>
      <c r="C7875" s="50" t="s">
        <v>420</v>
      </c>
      <c r="D7875" s="51" t="s">
        <v>67</v>
      </c>
      <c r="E7875" s="30">
        <v>0</v>
      </c>
      <c r="F7875" s="30">
        <f t="shared" si="1"/>
        <v>1</v>
      </c>
      <c r="G7875" s="30">
        <v>0</v>
      </c>
      <c r="H7875" s="30">
        <f t="shared" si="2"/>
        <v>1</v>
      </c>
      <c r="I7875" s="30">
        <v>1</v>
      </c>
      <c r="J7875" s="30">
        <f t="shared" si="3"/>
        <v>0</v>
      </c>
      <c r="K7875" s="30">
        <v>0</v>
      </c>
      <c r="L7875" s="30">
        <f t="shared" si="4"/>
        <v>1</v>
      </c>
      <c r="M7875" s="52" t="str">
        <f t="shared" si="5"/>
        <v>агрегати не працюють</v>
      </c>
      <c r="O7875" s="30" t="str">
        <f t="shared" si="6"/>
        <v/>
      </c>
      <c r="P7875" s="30" t="str">
        <f t="shared" si="7"/>
        <v/>
      </c>
      <c r="Q7875" s="30" t="str">
        <f t="shared" si="8"/>
        <v/>
      </c>
      <c r="R7875" s="30" t="str">
        <f t="shared" si="9"/>
        <v/>
      </c>
      <c r="S7875" s="30" t="str">
        <f t="shared" si="10"/>
        <v/>
      </c>
      <c r="T7875" s="30" t="str">
        <f t="shared" si="11"/>
        <v/>
      </c>
      <c r="U7875" s="30" t="str">
        <f t="shared" si="12"/>
        <v/>
      </c>
    </row>
    <row r="7876" spans="2:21" ht="15.75" customHeight="1" x14ac:dyDescent="0.25">
      <c r="B7876" s="49" t="s">
        <v>396</v>
      </c>
      <c r="C7876" s="50" t="s">
        <v>420</v>
      </c>
      <c r="D7876" s="51" t="s">
        <v>68</v>
      </c>
      <c r="E7876" s="30">
        <v>0</v>
      </c>
      <c r="F7876" s="30">
        <f t="shared" si="1"/>
        <v>1</v>
      </c>
      <c r="G7876" s="30">
        <v>0</v>
      </c>
      <c r="H7876" s="30">
        <f t="shared" si="2"/>
        <v>1</v>
      </c>
      <c r="I7876" s="30">
        <v>1</v>
      </c>
      <c r="J7876" s="30">
        <f t="shared" si="3"/>
        <v>0</v>
      </c>
      <c r="K7876" s="30">
        <v>0</v>
      </c>
      <c r="L7876" s="30">
        <f t="shared" si="4"/>
        <v>1</v>
      </c>
      <c r="M7876" s="52" t="str">
        <f t="shared" si="5"/>
        <v>агрегати не працюють</v>
      </c>
      <c r="O7876" s="30" t="str">
        <f t="shared" si="6"/>
        <v/>
      </c>
      <c r="P7876" s="30" t="str">
        <f t="shared" si="7"/>
        <v/>
      </c>
      <c r="Q7876" s="30" t="str">
        <f t="shared" si="8"/>
        <v/>
      </c>
      <c r="R7876" s="30" t="str">
        <f t="shared" si="9"/>
        <v/>
      </c>
      <c r="S7876" s="30" t="str">
        <f t="shared" si="10"/>
        <v/>
      </c>
      <c r="T7876" s="30" t="str">
        <f t="shared" si="11"/>
        <v/>
      </c>
      <c r="U7876" s="30" t="str">
        <f t="shared" si="12"/>
        <v/>
      </c>
    </row>
    <row r="7877" spans="2:21" ht="15.75" customHeight="1" x14ac:dyDescent="0.25">
      <c r="B7877" s="49" t="s">
        <v>396</v>
      </c>
      <c r="C7877" s="50" t="s">
        <v>420</v>
      </c>
      <c r="D7877" s="51" t="s">
        <v>69</v>
      </c>
      <c r="E7877" s="30">
        <v>1611</v>
      </c>
      <c r="F7877" s="30">
        <v>0</v>
      </c>
      <c r="G7877" s="30">
        <v>48356</v>
      </c>
      <c r="H7877" s="30">
        <v>1</v>
      </c>
      <c r="I7877" s="30">
        <v>1</v>
      </c>
      <c r="J7877" s="30">
        <f t="shared" si="3"/>
        <v>0</v>
      </c>
      <c r="K7877" s="30">
        <v>1</v>
      </c>
      <c r="L7877" s="30">
        <f t="shared" si="4"/>
        <v>0</v>
      </c>
      <c r="M7877" s="52" t="str">
        <f t="shared" si="5"/>
        <v>OK</v>
      </c>
      <c r="O7877" s="30">
        <f t="shared" si="6"/>
        <v>1611</v>
      </c>
      <c r="P7877" s="30">
        <f t="shared" si="7"/>
        <v>1506.6072000000001</v>
      </c>
      <c r="Q7877" s="30">
        <f t="shared" si="8"/>
        <v>1506.6072000000001</v>
      </c>
      <c r="R7877" s="30" t="str">
        <f t="shared" si="9"/>
        <v/>
      </c>
      <c r="S7877" s="30" t="str">
        <f t="shared" si="10"/>
        <v/>
      </c>
      <c r="T7877" s="30">
        <f t="shared" si="11"/>
        <v>48356</v>
      </c>
      <c r="U7877" s="30">
        <f t="shared" si="12"/>
        <v>72853497.7632</v>
      </c>
    </row>
    <row r="7878" spans="2:21" ht="15.75" customHeight="1" x14ac:dyDescent="0.25">
      <c r="B7878" s="49" t="s">
        <v>396</v>
      </c>
      <c r="C7878" s="50" t="s">
        <v>420</v>
      </c>
      <c r="D7878" s="51" t="s">
        <v>70</v>
      </c>
      <c r="E7878" s="30">
        <v>1471</v>
      </c>
      <c r="F7878" s="30">
        <v>1</v>
      </c>
      <c r="G7878" s="30">
        <v>231488</v>
      </c>
      <c r="H7878" s="30">
        <v>1</v>
      </c>
      <c r="I7878" s="30">
        <v>1</v>
      </c>
      <c r="J7878" s="30">
        <f t="shared" si="3"/>
        <v>0</v>
      </c>
      <c r="K7878" s="30">
        <v>1</v>
      </c>
      <c r="L7878" s="30">
        <f t="shared" si="4"/>
        <v>0</v>
      </c>
      <c r="M7878" s="52" t="str">
        <f t="shared" si="5"/>
        <v>OK</v>
      </c>
      <c r="O7878" s="30" t="str">
        <f t="shared" si="6"/>
        <v/>
      </c>
      <c r="P7878" s="30" t="str">
        <f t="shared" si="7"/>
        <v/>
      </c>
      <c r="Q7878" s="30">
        <f t="shared" si="8"/>
        <v>1471</v>
      </c>
      <c r="R7878" s="30" t="str">
        <f t="shared" si="9"/>
        <v/>
      </c>
      <c r="S7878" s="30" t="str">
        <f t="shared" si="10"/>
        <v/>
      </c>
      <c r="T7878" s="30">
        <f t="shared" si="11"/>
        <v>231488</v>
      </c>
      <c r="U7878" s="30">
        <f t="shared" si="12"/>
        <v>340518848</v>
      </c>
    </row>
    <row r="7879" spans="2:21" ht="15.75" customHeight="1" x14ac:dyDescent="0.25">
      <c r="B7879" s="49" t="s">
        <v>396</v>
      </c>
      <c r="C7879" s="50" t="s">
        <v>420</v>
      </c>
      <c r="D7879" s="51" t="s">
        <v>71</v>
      </c>
      <c r="E7879" s="30">
        <v>0</v>
      </c>
      <c r="F7879" s="30">
        <f t="shared" si="1"/>
        <v>1</v>
      </c>
      <c r="G7879" s="30">
        <v>0</v>
      </c>
      <c r="H7879" s="30">
        <f t="shared" si="2"/>
        <v>1</v>
      </c>
      <c r="I7879" s="30">
        <v>1</v>
      </c>
      <c r="J7879" s="30">
        <f t="shared" si="3"/>
        <v>0</v>
      </c>
      <c r="K7879" s="30">
        <v>0</v>
      </c>
      <c r="L7879" s="30">
        <f t="shared" si="4"/>
        <v>1</v>
      </c>
      <c r="M7879" s="52" t="str">
        <f t="shared" si="5"/>
        <v>агрегати не працюють</v>
      </c>
      <c r="O7879" s="30" t="str">
        <f t="shared" si="6"/>
        <v/>
      </c>
      <c r="P7879" s="30" t="str">
        <f t="shared" si="7"/>
        <v/>
      </c>
      <c r="Q7879" s="30" t="str">
        <f t="shared" si="8"/>
        <v/>
      </c>
      <c r="R7879" s="30" t="str">
        <f t="shared" si="9"/>
        <v/>
      </c>
      <c r="S7879" s="30" t="str">
        <f t="shared" si="10"/>
        <v/>
      </c>
      <c r="T7879" s="30" t="str">
        <f t="shared" si="11"/>
        <v/>
      </c>
      <c r="U7879" s="30" t="str">
        <f t="shared" si="12"/>
        <v/>
      </c>
    </row>
    <row r="7880" spans="2:21" ht="15.75" customHeight="1" x14ac:dyDescent="0.25">
      <c r="B7880" s="49" t="s">
        <v>396</v>
      </c>
      <c r="C7880" s="50" t="s">
        <v>420</v>
      </c>
      <c r="D7880" s="51" t="s">
        <v>72</v>
      </c>
      <c r="E7880" s="30">
        <v>1043</v>
      </c>
      <c r="F7880" s="30">
        <v>0</v>
      </c>
      <c r="G7880" s="30">
        <v>208189</v>
      </c>
      <c r="H7880" s="30">
        <v>1</v>
      </c>
      <c r="I7880" s="30">
        <v>1</v>
      </c>
      <c r="J7880" s="30">
        <f t="shared" si="3"/>
        <v>0</v>
      </c>
      <c r="K7880" s="30">
        <v>1</v>
      </c>
      <c r="L7880" s="30">
        <f t="shared" si="4"/>
        <v>0</v>
      </c>
      <c r="M7880" s="52" t="str">
        <f t="shared" si="5"/>
        <v>OK</v>
      </c>
      <c r="O7880" s="30">
        <f t="shared" si="6"/>
        <v>1043</v>
      </c>
      <c r="P7880" s="30">
        <f t="shared" si="7"/>
        <v>975.41360000000009</v>
      </c>
      <c r="Q7880" s="30">
        <f t="shared" si="8"/>
        <v>975.41360000000009</v>
      </c>
      <c r="R7880" s="30" t="str">
        <f t="shared" si="9"/>
        <v/>
      </c>
      <c r="S7880" s="30" t="str">
        <f t="shared" si="10"/>
        <v/>
      </c>
      <c r="T7880" s="30">
        <f t="shared" si="11"/>
        <v>208189</v>
      </c>
      <c r="U7880" s="30">
        <f t="shared" si="12"/>
        <v>203070381.97040001</v>
      </c>
    </row>
    <row r="7881" spans="2:21" ht="15.75" customHeight="1" x14ac:dyDescent="0.25">
      <c r="B7881" s="49" t="s">
        <v>396</v>
      </c>
      <c r="C7881" s="50" t="s">
        <v>420</v>
      </c>
      <c r="D7881" s="51" t="s">
        <v>73</v>
      </c>
      <c r="E7881" s="30">
        <v>0</v>
      </c>
      <c r="F7881" s="30">
        <f t="shared" si="1"/>
        <v>1</v>
      </c>
      <c r="G7881" s="30">
        <v>0</v>
      </c>
      <c r="H7881" s="30">
        <f t="shared" si="2"/>
        <v>1</v>
      </c>
      <c r="I7881" s="30">
        <v>1</v>
      </c>
      <c r="J7881" s="30">
        <f t="shared" si="3"/>
        <v>0</v>
      </c>
      <c r="K7881" s="30">
        <v>0</v>
      </c>
      <c r="L7881" s="30">
        <f t="shared" si="4"/>
        <v>1</v>
      </c>
      <c r="M7881" s="52" t="str">
        <f t="shared" si="5"/>
        <v>агрегати не працюють</v>
      </c>
      <c r="O7881" s="30" t="str">
        <f t="shared" si="6"/>
        <v/>
      </c>
      <c r="P7881" s="30" t="str">
        <f t="shared" si="7"/>
        <v/>
      </c>
      <c r="Q7881" s="30" t="str">
        <f t="shared" si="8"/>
        <v/>
      </c>
      <c r="R7881" s="30" t="str">
        <f t="shared" si="9"/>
        <v/>
      </c>
      <c r="S7881" s="30" t="str">
        <f t="shared" si="10"/>
        <v/>
      </c>
      <c r="T7881" s="30" t="str">
        <f t="shared" si="11"/>
        <v/>
      </c>
      <c r="U7881" s="30" t="str">
        <f t="shared" si="12"/>
        <v/>
      </c>
    </row>
    <row r="7882" spans="2:21" ht="15.75" customHeight="1" x14ac:dyDescent="0.25">
      <c r="B7882" s="49" t="s">
        <v>396</v>
      </c>
      <c r="C7882" s="50" t="s">
        <v>420</v>
      </c>
      <c r="D7882" s="51" t="s">
        <v>74</v>
      </c>
      <c r="E7882" s="30">
        <v>1497</v>
      </c>
      <c r="F7882" s="30">
        <v>0</v>
      </c>
      <c r="G7882" s="30">
        <v>126819</v>
      </c>
      <c r="H7882" s="30">
        <v>1</v>
      </c>
      <c r="I7882" s="30">
        <v>1</v>
      </c>
      <c r="J7882" s="30">
        <f t="shared" si="3"/>
        <v>0</v>
      </c>
      <c r="K7882" s="30">
        <v>1</v>
      </c>
      <c r="L7882" s="30">
        <f t="shared" si="4"/>
        <v>0</v>
      </c>
      <c r="M7882" s="52" t="str">
        <f t="shared" si="5"/>
        <v>OK</v>
      </c>
      <c r="O7882" s="30">
        <f t="shared" si="6"/>
        <v>1497</v>
      </c>
      <c r="P7882" s="30">
        <f t="shared" si="7"/>
        <v>1399.9944</v>
      </c>
      <c r="Q7882" s="30">
        <f t="shared" si="8"/>
        <v>1399.9944</v>
      </c>
      <c r="R7882" s="30" t="str">
        <f t="shared" si="9"/>
        <v/>
      </c>
      <c r="S7882" s="30" t="str">
        <f t="shared" si="10"/>
        <v/>
      </c>
      <c r="T7882" s="30">
        <f t="shared" si="11"/>
        <v>126819</v>
      </c>
      <c r="U7882" s="30">
        <f t="shared" si="12"/>
        <v>177545889.8136</v>
      </c>
    </row>
    <row r="7883" spans="2:21" ht="15.75" customHeight="1" x14ac:dyDescent="0.25">
      <c r="B7883" s="49" t="s">
        <v>396</v>
      </c>
      <c r="C7883" s="50" t="s">
        <v>420</v>
      </c>
      <c r="D7883" s="51" t="s">
        <v>75</v>
      </c>
      <c r="E7883" s="30">
        <v>998</v>
      </c>
      <c r="F7883" s="30">
        <v>0</v>
      </c>
      <c r="G7883" s="30">
        <v>147195</v>
      </c>
      <c r="H7883" s="30">
        <v>0</v>
      </c>
      <c r="I7883" s="30">
        <v>1</v>
      </c>
      <c r="J7883" s="30">
        <f t="shared" si="3"/>
        <v>0</v>
      </c>
      <c r="K7883" s="30">
        <v>1</v>
      </c>
      <c r="L7883" s="30">
        <f t="shared" si="4"/>
        <v>0</v>
      </c>
      <c r="M7883" s="52" t="str">
        <f t="shared" si="5"/>
        <v>OK</v>
      </c>
      <c r="O7883" s="30">
        <f t="shared" si="6"/>
        <v>998</v>
      </c>
      <c r="P7883" s="30">
        <f t="shared" si="7"/>
        <v>933.32960000000003</v>
      </c>
      <c r="Q7883" s="30">
        <f t="shared" si="8"/>
        <v>933.32960000000003</v>
      </c>
      <c r="R7883" s="30">
        <f t="shared" si="9"/>
        <v>147195</v>
      </c>
      <c r="S7883" s="30">
        <f t="shared" si="10"/>
        <v>175912.7445</v>
      </c>
      <c r="T7883" s="30">
        <f t="shared" si="11"/>
        <v>175912.7445</v>
      </c>
      <c r="U7883" s="30">
        <f t="shared" si="12"/>
        <v>164184571.45908719</v>
      </c>
    </row>
    <row r="7884" spans="2:21" ht="15.75" customHeight="1" x14ac:dyDescent="0.25">
      <c r="B7884" s="49" t="s">
        <v>396</v>
      </c>
      <c r="C7884" s="50" t="s">
        <v>420</v>
      </c>
      <c r="D7884" s="51" t="s">
        <v>76</v>
      </c>
      <c r="E7884" s="30">
        <v>0</v>
      </c>
      <c r="F7884" s="30">
        <f t="shared" si="1"/>
        <v>1</v>
      </c>
      <c r="G7884" s="30">
        <v>0</v>
      </c>
      <c r="H7884" s="30">
        <f t="shared" si="2"/>
        <v>1</v>
      </c>
      <c r="I7884" s="30">
        <v>1</v>
      </c>
      <c r="J7884" s="30">
        <f t="shared" si="3"/>
        <v>0</v>
      </c>
      <c r="K7884" s="30">
        <v>0</v>
      </c>
      <c r="L7884" s="30">
        <f t="shared" si="4"/>
        <v>1</v>
      </c>
      <c r="M7884" s="52" t="str">
        <f t="shared" si="5"/>
        <v>агрегати не працюють</v>
      </c>
      <c r="O7884" s="30" t="str">
        <f t="shared" si="6"/>
        <v/>
      </c>
      <c r="P7884" s="30" t="str">
        <f t="shared" si="7"/>
        <v/>
      </c>
      <c r="Q7884" s="30" t="str">
        <f t="shared" si="8"/>
        <v/>
      </c>
      <c r="R7884" s="30" t="str">
        <f t="shared" si="9"/>
        <v/>
      </c>
      <c r="S7884" s="30" t="str">
        <f t="shared" si="10"/>
        <v/>
      </c>
      <c r="T7884" s="30" t="str">
        <f t="shared" si="11"/>
        <v/>
      </c>
      <c r="U7884" s="30" t="str">
        <f t="shared" si="12"/>
        <v/>
      </c>
    </row>
    <row r="7885" spans="2:21" ht="15.75" customHeight="1" x14ac:dyDescent="0.25">
      <c r="B7885" s="49" t="s">
        <v>396</v>
      </c>
      <c r="C7885" s="50" t="s">
        <v>420</v>
      </c>
      <c r="D7885" s="51" t="s">
        <v>77</v>
      </c>
      <c r="E7885" s="30">
        <v>800</v>
      </c>
      <c r="F7885" s="30">
        <v>0</v>
      </c>
      <c r="G7885" s="30">
        <v>206159</v>
      </c>
      <c r="H7885" s="30">
        <v>0</v>
      </c>
      <c r="I7885" s="30">
        <v>1</v>
      </c>
      <c r="J7885" s="30">
        <f t="shared" si="3"/>
        <v>0</v>
      </c>
      <c r="K7885" s="30">
        <v>1</v>
      </c>
      <c r="L7885" s="30">
        <f t="shared" si="4"/>
        <v>0</v>
      </c>
      <c r="M7885" s="52" t="str">
        <f t="shared" si="5"/>
        <v>OK</v>
      </c>
      <c r="O7885" s="30">
        <f t="shared" si="6"/>
        <v>800</v>
      </c>
      <c r="P7885" s="30">
        <f t="shared" si="7"/>
        <v>748.16000000000008</v>
      </c>
      <c r="Q7885" s="30">
        <f t="shared" si="8"/>
        <v>748.16000000000008</v>
      </c>
      <c r="R7885" s="30">
        <f t="shared" si="9"/>
        <v>206159</v>
      </c>
      <c r="S7885" s="30">
        <f t="shared" si="10"/>
        <v>246380.62090000001</v>
      </c>
      <c r="T7885" s="30">
        <f t="shared" si="11"/>
        <v>246380.62090000001</v>
      </c>
      <c r="U7885" s="30">
        <f t="shared" si="12"/>
        <v>184332125.33254403</v>
      </c>
    </row>
    <row r="7886" spans="2:21" ht="15.75" customHeight="1" x14ac:dyDescent="0.25">
      <c r="B7886" s="49" t="s">
        <v>396</v>
      </c>
      <c r="C7886" s="50" t="s">
        <v>420</v>
      </c>
      <c r="D7886" s="51" t="s">
        <v>78</v>
      </c>
      <c r="E7886" s="30">
        <v>0</v>
      </c>
      <c r="F7886" s="30">
        <f t="shared" si="1"/>
        <v>1</v>
      </c>
      <c r="G7886" s="30">
        <v>0</v>
      </c>
      <c r="H7886" s="30">
        <f t="shared" si="2"/>
        <v>1</v>
      </c>
      <c r="I7886" s="30">
        <v>1</v>
      </c>
      <c r="J7886" s="30">
        <f t="shared" si="3"/>
        <v>0</v>
      </c>
      <c r="K7886" s="30">
        <v>0</v>
      </c>
      <c r="L7886" s="30">
        <f t="shared" si="4"/>
        <v>1</v>
      </c>
      <c r="M7886" s="52" t="str">
        <f t="shared" si="5"/>
        <v>агрегати не працюють</v>
      </c>
      <c r="O7886" s="30" t="str">
        <f t="shared" si="6"/>
        <v/>
      </c>
      <c r="P7886" s="30" t="str">
        <f t="shared" si="7"/>
        <v/>
      </c>
      <c r="Q7886" s="30" t="str">
        <f t="shared" si="8"/>
        <v/>
      </c>
      <c r="R7886" s="30" t="str">
        <f t="shared" si="9"/>
        <v/>
      </c>
      <c r="S7886" s="30" t="str">
        <f t="shared" si="10"/>
        <v/>
      </c>
      <c r="T7886" s="30" t="str">
        <f t="shared" si="11"/>
        <v/>
      </c>
      <c r="U7886" s="30" t="str">
        <f t="shared" si="12"/>
        <v/>
      </c>
    </row>
    <row r="7887" spans="2:21" ht="15.75" customHeight="1" x14ac:dyDescent="0.25">
      <c r="B7887" s="49" t="s">
        <v>396</v>
      </c>
      <c r="C7887" s="50" t="s">
        <v>420</v>
      </c>
      <c r="D7887" s="51" t="s">
        <v>79</v>
      </c>
      <c r="E7887" s="30">
        <v>1180</v>
      </c>
      <c r="F7887" s="30">
        <v>0</v>
      </c>
      <c r="G7887" s="30">
        <v>50805</v>
      </c>
      <c r="H7887" s="30">
        <v>1</v>
      </c>
      <c r="I7887" s="30">
        <v>1</v>
      </c>
      <c r="J7887" s="30">
        <f t="shared" si="3"/>
        <v>0</v>
      </c>
      <c r="K7887" s="30">
        <v>1</v>
      </c>
      <c r="L7887" s="30">
        <f t="shared" si="4"/>
        <v>0</v>
      </c>
      <c r="M7887" s="52" t="str">
        <f t="shared" si="5"/>
        <v>OK</v>
      </c>
      <c r="O7887" s="30">
        <f t="shared" si="6"/>
        <v>1180</v>
      </c>
      <c r="P7887" s="30">
        <f t="shared" si="7"/>
        <v>1103.5360000000001</v>
      </c>
      <c r="Q7887" s="30">
        <f t="shared" si="8"/>
        <v>1103.5360000000001</v>
      </c>
      <c r="R7887" s="30" t="str">
        <f t="shared" si="9"/>
        <v/>
      </c>
      <c r="S7887" s="30" t="str">
        <f t="shared" si="10"/>
        <v/>
      </c>
      <c r="T7887" s="30">
        <f t="shared" si="11"/>
        <v>50805</v>
      </c>
      <c r="U7887" s="30">
        <f t="shared" si="12"/>
        <v>56065146.480000004</v>
      </c>
    </row>
    <row r="7888" spans="2:21" ht="15.75" customHeight="1" x14ac:dyDescent="0.25">
      <c r="B7888" s="49" t="s">
        <v>396</v>
      </c>
      <c r="C7888" s="50" t="s">
        <v>420</v>
      </c>
      <c r="D7888" s="51" t="s">
        <v>80</v>
      </c>
      <c r="E7888" s="30">
        <v>1474</v>
      </c>
      <c r="F7888" s="30">
        <v>0</v>
      </c>
      <c r="G7888" s="30">
        <v>268485</v>
      </c>
      <c r="H7888" s="30">
        <v>1</v>
      </c>
      <c r="I7888" s="30">
        <v>1</v>
      </c>
      <c r="J7888" s="30">
        <f t="shared" si="3"/>
        <v>0</v>
      </c>
      <c r="K7888" s="30">
        <v>1</v>
      </c>
      <c r="L7888" s="30">
        <f t="shared" si="4"/>
        <v>0</v>
      </c>
      <c r="M7888" s="52" t="str">
        <f t="shared" si="5"/>
        <v>OK</v>
      </c>
      <c r="O7888" s="30">
        <f t="shared" si="6"/>
        <v>1474</v>
      </c>
      <c r="P7888" s="30">
        <f t="shared" si="7"/>
        <v>1378.4848</v>
      </c>
      <c r="Q7888" s="30">
        <f t="shared" si="8"/>
        <v>1378.4848</v>
      </c>
      <c r="R7888" s="30" t="str">
        <f t="shared" si="9"/>
        <v/>
      </c>
      <c r="S7888" s="30" t="str">
        <f t="shared" si="10"/>
        <v/>
      </c>
      <c r="T7888" s="30">
        <f t="shared" si="11"/>
        <v>268485</v>
      </c>
      <c r="U7888" s="30">
        <f t="shared" si="12"/>
        <v>370102491.528</v>
      </c>
    </row>
    <row r="7889" spans="2:21" ht="15.75" customHeight="1" x14ac:dyDescent="0.25">
      <c r="B7889" s="49" t="s">
        <v>396</v>
      </c>
      <c r="C7889" s="50" t="s">
        <v>420</v>
      </c>
      <c r="D7889" s="51" t="s">
        <v>81</v>
      </c>
      <c r="E7889" s="30">
        <v>1871</v>
      </c>
      <c r="F7889" s="30">
        <v>1</v>
      </c>
      <c r="G7889" s="30">
        <v>108856</v>
      </c>
      <c r="H7889" s="30">
        <v>0</v>
      </c>
      <c r="I7889" s="30">
        <v>1</v>
      </c>
      <c r="J7889" s="30">
        <f t="shared" si="3"/>
        <v>0</v>
      </c>
      <c r="K7889" s="30">
        <v>1</v>
      </c>
      <c r="L7889" s="30">
        <f t="shared" si="4"/>
        <v>0</v>
      </c>
      <c r="M7889" s="52" t="str">
        <f t="shared" si="5"/>
        <v>OK</v>
      </c>
      <c r="O7889" s="30" t="str">
        <f t="shared" si="6"/>
        <v/>
      </c>
      <c r="P7889" s="30" t="str">
        <f t="shared" si="7"/>
        <v/>
      </c>
      <c r="Q7889" s="30">
        <f t="shared" si="8"/>
        <v>1871</v>
      </c>
      <c r="R7889" s="30">
        <f t="shared" si="9"/>
        <v>108856</v>
      </c>
      <c r="S7889" s="30">
        <f t="shared" si="10"/>
        <v>130093.80560000001</v>
      </c>
      <c r="T7889" s="30">
        <f t="shared" si="11"/>
        <v>130093.80560000001</v>
      </c>
      <c r="U7889" s="30">
        <f t="shared" si="12"/>
        <v>243405510.27760002</v>
      </c>
    </row>
    <row r="7890" spans="2:21" ht="15.75" customHeight="1" x14ac:dyDescent="0.25">
      <c r="B7890" s="49" t="s">
        <v>396</v>
      </c>
      <c r="C7890" s="50" t="s">
        <v>420</v>
      </c>
      <c r="D7890" s="51" t="s">
        <v>82</v>
      </c>
      <c r="E7890" s="30">
        <v>0</v>
      </c>
      <c r="F7890" s="30">
        <f t="shared" si="1"/>
        <v>1</v>
      </c>
      <c r="G7890" s="30">
        <v>0</v>
      </c>
      <c r="H7890" s="30">
        <f t="shared" si="2"/>
        <v>1</v>
      </c>
      <c r="I7890" s="30">
        <v>1</v>
      </c>
      <c r="J7890" s="30">
        <f t="shared" si="3"/>
        <v>0</v>
      </c>
      <c r="K7890" s="30">
        <v>0</v>
      </c>
      <c r="L7890" s="30">
        <f t="shared" si="4"/>
        <v>1</v>
      </c>
      <c r="M7890" s="52" t="str">
        <f t="shared" si="5"/>
        <v>агрегати не працюють</v>
      </c>
      <c r="O7890" s="30" t="str">
        <f t="shared" si="6"/>
        <v/>
      </c>
      <c r="P7890" s="30" t="str">
        <f t="shared" si="7"/>
        <v/>
      </c>
      <c r="Q7890" s="30" t="str">
        <f t="shared" si="8"/>
        <v/>
      </c>
      <c r="R7890" s="30" t="str">
        <f t="shared" si="9"/>
        <v/>
      </c>
      <c r="S7890" s="30" t="str">
        <f t="shared" si="10"/>
        <v/>
      </c>
      <c r="T7890" s="30" t="str">
        <f t="shared" si="11"/>
        <v/>
      </c>
      <c r="U7890" s="30" t="str">
        <f t="shared" si="12"/>
        <v/>
      </c>
    </row>
    <row r="7891" spans="2:21" ht="15.75" customHeight="1" x14ac:dyDescent="0.25">
      <c r="B7891" s="49" t="s">
        <v>396</v>
      </c>
      <c r="C7891" s="50" t="s">
        <v>420</v>
      </c>
      <c r="D7891" s="51" t="s">
        <v>83</v>
      </c>
      <c r="E7891" s="30">
        <v>0</v>
      </c>
      <c r="F7891" s="30">
        <f t="shared" si="1"/>
        <v>1</v>
      </c>
      <c r="G7891" s="30">
        <v>0</v>
      </c>
      <c r="H7891" s="30">
        <f t="shared" si="2"/>
        <v>1</v>
      </c>
      <c r="I7891" s="30">
        <v>1</v>
      </c>
      <c r="J7891" s="30">
        <f t="shared" si="3"/>
        <v>0</v>
      </c>
      <c r="K7891" s="30">
        <v>0</v>
      </c>
      <c r="L7891" s="30">
        <f t="shared" si="4"/>
        <v>1</v>
      </c>
      <c r="M7891" s="52" t="str">
        <f t="shared" si="5"/>
        <v>агрегати не працюють</v>
      </c>
      <c r="O7891" s="30" t="str">
        <f t="shared" si="6"/>
        <v/>
      </c>
      <c r="P7891" s="30" t="str">
        <f t="shared" si="7"/>
        <v/>
      </c>
      <c r="Q7891" s="30" t="str">
        <f t="shared" si="8"/>
        <v/>
      </c>
      <c r="R7891" s="30" t="str">
        <f t="shared" si="9"/>
        <v/>
      </c>
      <c r="S7891" s="30" t="str">
        <f t="shared" si="10"/>
        <v/>
      </c>
      <c r="T7891" s="30" t="str">
        <f t="shared" si="11"/>
        <v/>
      </c>
      <c r="U7891" s="30" t="str">
        <f t="shared" si="12"/>
        <v/>
      </c>
    </row>
    <row r="7892" spans="2:21" ht="15.75" customHeight="1" x14ac:dyDescent="0.25">
      <c r="B7892" s="49" t="s">
        <v>396</v>
      </c>
      <c r="C7892" s="50" t="s">
        <v>421</v>
      </c>
      <c r="D7892" s="51" t="s">
        <v>60</v>
      </c>
      <c r="E7892" s="30">
        <v>1086</v>
      </c>
      <c r="F7892" s="30">
        <v>1</v>
      </c>
      <c r="G7892" s="30">
        <v>265134</v>
      </c>
      <c r="H7892" s="30">
        <v>0</v>
      </c>
      <c r="I7892" s="30">
        <v>1</v>
      </c>
      <c r="J7892" s="30">
        <f t="shared" si="3"/>
        <v>0</v>
      </c>
      <c r="K7892" s="30">
        <v>1</v>
      </c>
      <c r="L7892" s="30">
        <f t="shared" si="4"/>
        <v>0</v>
      </c>
      <c r="M7892" s="52" t="str">
        <f t="shared" si="5"/>
        <v>OK</v>
      </c>
      <c r="O7892" s="30" t="str">
        <f t="shared" si="6"/>
        <v/>
      </c>
      <c r="P7892" s="30" t="str">
        <f t="shared" si="7"/>
        <v/>
      </c>
      <c r="Q7892" s="30">
        <f t="shared" si="8"/>
        <v>1086</v>
      </c>
      <c r="R7892" s="30">
        <f t="shared" si="9"/>
        <v>265134</v>
      </c>
      <c r="S7892" s="30">
        <f t="shared" si="10"/>
        <v>316861.6434</v>
      </c>
      <c r="T7892" s="30">
        <f t="shared" si="11"/>
        <v>316861.6434</v>
      </c>
      <c r="U7892" s="30">
        <f t="shared" si="12"/>
        <v>344111744.7324</v>
      </c>
    </row>
    <row r="7893" spans="2:21" ht="15.75" customHeight="1" x14ac:dyDescent="0.25">
      <c r="B7893" s="49" t="s">
        <v>396</v>
      </c>
      <c r="C7893" s="50" t="s">
        <v>421</v>
      </c>
      <c r="D7893" s="51" t="s">
        <v>61</v>
      </c>
      <c r="E7893" s="30">
        <v>0</v>
      </c>
      <c r="F7893" s="30">
        <f t="shared" si="1"/>
        <v>1</v>
      </c>
      <c r="G7893" s="30">
        <v>0</v>
      </c>
      <c r="H7893" s="30">
        <f t="shared" si="2"/>
        <v>1</v>
      </c>
      <c r="I7893" s="30">
        <v>1</v>
      </c>
      <c r="J7893" s="30">
        <f t="shared" si="3"/>
        <v>0</v>
      </c>
      <c r="K7893" s="30">
        <v>0</v>
      </c>
      <c r="L7893" s="30">
        <f t="shared" si="4"/>
        <v>1</v>
      </c>
      <c r="M7893" s="52" t="str">
        <f t="shared" si="5"/>
        <v>агрегати не працюють</v>
      </c>
      <c r="O7893" s="30" t="str">
        <f t="shared" si="6"/>
        <v/>
      </c>
      <c r="P7893" s="30" t="str">
        <f t="shared" si="7"/>
        <v/>
      </c>
      <c r="Q7893" s="30" t="str">
        <f t="shared" si="8"/>
        <v/>
      </c>
      <c r="R7893" s="30" t="str">
        <f t="shared" si="9"/>
        <v/>
      </c>
      <c r="S7893" s="30" t="str">
        <f t="shared" si="10"/>
        <v/>
      </c>
      <c r="T7893" s="30" t="str">
        <f t="shared" si="11"/>
        <v/>
      </c>
      <c r="U7893" s="30" t="str">
        <f t="shared" si="12"/>
        <v/>
      </c>
    </row>
    <row r="7894" spans="2:21" ht="15.75" customHeight="1" x14ac:dyDescent="0.25">
      <c r="B7894" s="49" t="s">
        <v>396</v>
      </c>
      <c r="C7894" s="50" t="s">
        <v>421</v>
      </c>
      <c r="D7894" s="51" t="s">
        <v>62</v>
      </c>
      <c r="E7894" s="30">
        <v>1630</v>
      </c>
      <c r="F7894" s="30">
        <v>1</v>
      </c>
      <c r="G7894" s="30">
        <v>173477</v>
      </c>
      <c r="H7894" s="30">
        <v>0</v>
      </c>
      <c r="I7894" s="30">
        <v>1</v>
      </c>
      <c r="J7894" s="30">
        <f t="shared" si="3"/>
        <v>0</v>
      </c>
      <c r="K7894" s="30">
        <v>1</v>
      </c>
      <c r="L7894" s="30">
        <f t="shared" si="4"/>
        <v>0</v>
      </c>
      <c r="M7894" s="52" t="str">
        <f t="shared" si="5"/>
        <v>OK</v>
      </c>
      <c r="O7894" s="30" t="str">
        <f t="shared" si="6"/>
        <v/>
      </c>
      <c r="P7894" s="30" t="str">
        <f t="shared" si="7"/>
        <v/>
      </c>
      <c r="Q7894" s="30">
        <f t="shared" si="8"/>
        <v>1630</v>
      </c>
      <c r="R7894" s="30">
        <f t="shared" si="9"/>
        <v>173477</v>
      </c>
      <c r="S7894" s="30">
        <f t="shared" si="10"/>
        <v>207322.3627</v>
      </c>
      <c r="T7894" s="30">
        <f t="shared" si="11"/>
        <v>207322.3627</v>
      </c>
      <c r="U7894" s="30">
        <f t="shared" si="12"/>
        <v>337935451.20099998</v>
      </c>
    </row>
    <row r="7895" spans="2:21" ht="15.75" customHeight="1" x14ac:dyDescent="0.25">
      <c r="B7895" s="49" t="s">
        <v>396</v>
      </c>
      <c r="C7895" s="50" t="s">
        <v>421</v>
      </c>
      <c r="D7895" s="51" t="s">
        <v>63</v>
      </c>
      <c r="E7895" s="30">
        <v>1685</v>
      </c>
      <c r="F7895" s="30">
        <v>1</v>
      </c>
      <c r="G7895" s="30">
        <v>216522</v>
      </c>
      <c r="H7895" s="30">
        <v>1</v>
      </c>
      <c r="I7895" s="30">
        <v>1</v>
      </c>
      <c r="J7895" s="30">
        <f t="shared" si="3"/>
        <v>0</v>
      </c>
      <c r="K7895" s="30">
        <v>1</v>
      </c>
      <c r="L7895" s="30">
        <f t="shared" si="4"/>
        <v>0</v>
      </c>
      <c r="M7895" s="52" t="str">
        <f t="shared" si="5"/>
        <v>OK</v>
      </c>
      <c r="O7895" s="30" t="str">
        <f t="shared" si="6"/>
        <v/>
      </c>
      <c r="P7895" s="30" t="str">
        <f t="shared" si="7"/>
        <v/>
      </c>
      <c r="Q7895" s="30">
        <f t="shared" si="8"/>
        <v>1685</v>
      </c>
      <c r="R7895" s="30" t="str">
        <f t="shared" si="9"/>
        <v/>
      </c>
      <c r="S7895" s="30" t="str">
        <f t="shared" si="10"/>
        <v/>
      </c>
      <c r="T7895" s="30">
        <f t="shared" si="11"/>
        <v>216522</v>
      </c>
      <c r="U7895" s="30">
        <f t="shared" si="12"/>
        <v>364839570</v>
      </c>
    </row>
    <row r="7896" spans="2:21" ht="15.75" customHeight="1" x14ac:dyDescent="0.25">
      <c r="B7896" s="49" t="s">
        <v>396</v>
      </c>
      <c r="C7896" s="50" t="s">
        <v>421</v>
      </c>
      <c r="D7896" s="51" t="s">
        <v>64</v>
      </c>
      <c r="E7896" s="30">
        <v>1892</v>
      </c>
      <c r="F7896" s="30">
        <v>1</v>
      </c>
      <c r="G7896" s="30">
        <v>271440</v>
      </c>
      <c r="H7896" s="30">
        <v>1</v>
      </c>
      <c r="I7896" s="30">
        <v>1</v>
      </c>
      <c r="J7896" s="30">
        <f t="shared" si="3"/>
        <v>0</v>
      </c>
      <c r="K7896" s="30">
        <v>1</v>
      </c>
      <c r="L7896" s="30">
        <f t="shared" si="4"/>
        <v>0</v>
      </c>
      <c r="M7896" s="52" t="str">
        <f t="shared" si="5"/>
        <v>OK</v>
      </c>
      <c r="O7896" s="30" t="str">
        <f t="shared" si="6"/>
        <v/>
      </c>
      <c r="P7896" s="30" t="str">
        <f t="shared" si="7"/>
        <v/>
      </c>
      <c r="Q7896" s="30">
        <f t="shared" si="8"/>
        <v>1892</v>
      </c>
      <c r="R7896" s="30" t="str">
        <f t="shared" si="9"/>
        <v/>
      </c>
      <c r="S7896" s="30" t="str">
        <f t="shared" si="10"/>
        <v/>
      </c>
      <c r="T7896" s="30">
        <f t="shared" si="11"/>
        <v>271440</v>
      </c>
      <c r="U7896" s="30">
        <f t="shared" si="12"/>
        <v>513564480</v>
      </c>
    </row>
    <row r="7897" spans="2:21" ht="15.75" customHeight="1" x14ac:dyDescent="0.25">
      <c r="B7897" s="49" t="s">
        <v>396</v>
      </c>
      <c r="C7897" s="50" t="s">
        <v>421</v>
      </c>
      <c r="D7897" s="51" t="s">
        <v>65</v>
      </c>
      <c r="E7897" s="30">
        <v>0</v>
      </c>
      <c r="F7897" s="30">
        <f t="shared" si="1"/>
        <v>1</v>
      </c>
      <c r="G7897" s="30">
        <v>0</v>
      </c>
      <c r="H7897" s="30">
        <f t="shared" si="2"/>
        <v>1</v>
      </c>
      <c r="I7897" s="30">
        <v>1</v>
      </c>
      <c r="J7897" s="30">
        <f t="shared" si="3"/>
        <v>0</v>
      </c>
      <c r="K7897" s="30">
        <v>0</v>
      </c>
      <c r="L7897" s="30">
        <f t="shared" si="4"/>
        <v>1</v>
      </c>
      <c r="M7897" s="52" t="str">
        <f t="shared" si="5"/>
        <v>агрегати не працюють</v>
      </c>
      <c r="O7897" s="30" t="str">
        <f t="shared" si="6"/>
        <v/>
      </c>
      <c r="P7897" s="30" t="str">
        <f t="shared" si="7"/>
        <v/>
      </c>
      <c r="Q7897" s="30" t="str">
        <f t="shared" si="8"/>
        <v/>
      </c>
      <c r="R7897" s="30" t="str">
        <f t="shared" si="9"/>
        <v/>
      </c>
      <c r="S7897" s="30" t="str">
        <f t="shared" si="10"/>
        <v/>
      </c>
      <c r="T7897" s="30" t="str">
        <f t="shared" si="11"/>
        <v/>
      </c>
      <c r="U7897" s="30" t="str">
        <f t="shared" si="12"/>
        <v/>
      </c>
    </row>
    <row r="7898" spans="2:21" ht="15.75" customHeight="1" x14ac:dyDescent="0.25">
      <c r="B7898" s="49" t="s">
        <v>396</v>
      </c>
      <c r="C7898" s="50" t="s">
        <v>421</v>
      </c>
      <c r="D7898" s="51" t="s">
        <v>66</v>
      </c>
      <c r="E7898" s="30">
        <v>1112</v>
      </c>
      <c r="F7898" s="30">
        <v>1</v>
      </c>
      <c r="G7898" s="30">
        <v>164127</v>
      </c>
      <c r="H7898" s="30">
        <v>0</v>
      </c>
      <c r="I7898" s="30">
        <v>1</v>
      </c>
      <c r="J7898" s="30">
        <f t="shared" si="3"/>
        <v>0</v>
      </c>
      <c r="K7898" s="30">
        <v>1</v>
      </c>
      <c r="L7898" s="30">
        <f t="shared" si="4"/>
        <v>0</v>
      </c>
      <c r="M7898" s="52" t="str">
        <f t="shared" si="5"/>
        <v>OK</v>
      </c>
      <c r="O7898" s="30" t="str">
        <f t="shared" si="6"/>
        <v/>
      </c>
      <c r="P7898" s="30" t="str">
        <f t="shared" si="7"/>
        <v/>
      </c>
      <c r="Q7898" s="30">
        <f t="shared" si="8"/>
        <v>1112</v>
      </c>
      <c r="R7898" s="30">
        <f t="shared" si="9"/>
        <v>164127</v>
      </c>
      <c r="S7898" s="30">
        <f t="shared" si="10"/>
        <v>196148.1777</v>
      </c>
      <c r="T7898" s="30">
        <f t="shared" si="11"/>
        <v>196148.1777</v>
      </c>
      <c r="U7898" s="30">
        <f t="shared" si="12"/>
        <v>218116773.6024</v>
      </c>
    </row>
    <row r="7899" spans="2:21" ht="15.75" customHeight="1" x14ac:dyDescent="0.25">
      <c r="B7899" s="49" t="s">
        <v>396</v>
      </c>
      <c r="C7899" s="50" t="s">
        <v>421</v>
      </c>
      <c r="D7899" s="51" t="s">
        <v>67</v>
      </c>
      <c r="E7899" s="30">
        <v>1647</v>
      </c>
      <c r="F7899" s="30">
        <v>1</v>
      </c>
      <c r="G7899" s="30">
        <v>266623</v>
      </c>
      <c r="H7899" s="30">
        <v>0</v>
      </c>
      <c r="I7899" s="30">
        <v>1</v>
      </c>
      <c r="J7899" s="30">
        <f t="shared" si="3"/>
        <v>0</v>
      </c>
      <c r="K7899" s="30">
        <v>1</v>
      </c>
      <c r="L7899" s="30">
        <f t="shared" si="4"/>
        <v>0</v>
      </c>
      <c r="M7899" s="52" t="str">
        <f t="shared" si="5"/>
        <v>OK</v>
      </c>
      <c r="O7899" s="30" t="str">
        <f t="shared" si="6"/>
        <v/>
      </c>
      <c r="P7899" s="30" t="str">
        <f t="shared" si="7"/>
        <v/>
      </c>
      <c r="Q7899" s="30">
        <f t="shared" si="8"/>
        <v>1647</v>
      </c>
      <c r="R7899" s="30">
        <f t="shared" si="9"/>
        <v>266623</v>
      </c>
      <c r="S7899" s="30">
        <f t="shared" si="10"/>
        <v>318641.14730000001</v>
      </c>
      <c r="T7899" s="30">
        <f t="shared" si="11"/>
        <v>318641.14730000001</v>
      </c>
      <c r="U7899" s="30">
        <f t="shared" si="12"/>
        <v>524801969.6031</v>
      </c>
    </row>
    <row r="7900" spans="2:21" ht="15.75" customHeight="1" x14ac:dyDescent="0.25">
      <c r="B7900" s="49" t="s">
        <v>396</v>
      </c>
      <c r="C7900" s="50" t="s">
        <v>421</v>
      </c>
      <c r="D7900" s="51" t="s">
        <v>68</v>
      </c>
      <c r="E7900" s="30">
        <v>0</v>
      </c>
      <c r="F7900" s="30">
        <f t="shared" si="1"/>
        <v>1</v>
      </c>
      <c r="G7900" s="30">
        <v>0</v>
      </c>
      <c r="H7900" s="30">
        <f t="shared" si="2"/>
        <v>1</v>
      </c>
      <c r="I7900" s="30">
        <v>1</v>
      </c>
      <c r="J7900" s="30">
        <f t="shared" si="3"/>
        <v>0</v>
      </c>
      <c r="K7900" s="30">
        <v>0</v>
      </c>
      <c r="L7900" s="30">
        <f t="shared" si="4"/>
        <v>1</v>
      </c>
      <c r="M7900" s="52" t="str">
        <f t="shared" si="5"/>
        <v>агрегати не працюють</v>
      </c>
      <c r="O7900" s="30" t="str">
        <f t="shared" si="6"/>
        <v/>
      </c>
      <c r="P7900" s="30" t="str">
        <f t="shared" si="7"/>
        <v/>
      </c>
      <c r="Q7900" s="30" t="str">
        <f t="shared" si="8"/>
        <v/>
      </c>
      <c r="R7900" s="30" t="str">
        <f t="shared" si="9"/>
        <v/>
      </c>
      <c r="S7900" s="30" t="str">
        <f t="shared" si="10"/>
        <v/>
      </c>
      <c r="T7900" s="30" t="str">
        <f t="shared" si="11"/>
        <v/>
      </c>
      <c r="U7900" s="30" t="str">
        <f t="shared" si="12"/>
        <v/>
      </c>
    </row>
    <row r="7901" spans="2:21" ht="15.75" customHeight="1" x14ac:dyDescent="0.25">
      <c r="B7901" s="49" t="s">
        <v>396</v>
      </c>
      <c r="C7901" s="50" t="s">
        <v>421</v>
      </c>
      <c r="D7901" s="51" t="s">
        <v>69</v>
      </c>
      <c r="E7901" s="30">
        <v>1758</v>
      </c>
      <c r="F7901" s="30">
        <v>1</v>
      </c>
      <c r="G7901" s="30">
        <v>162550</v>
      </c>
      <c r="H7901" s="30">
        <v>1</v>
      </c>
      <c r="I7901" s="30">
        <v>1</v>
      </c>
      <c r="J7901" s="30">
        <f t="shared" si="3"/>
        <v>0</v>
      </c>
      <c r="K7901" s="30">
        <v>1</v>
      </c>
      <c r="L7901" s="30">
        <f t="shared" si="4"/>
        <v>0</v>
      </c>
      <c r="M7901" s="52" t="str">
        <f t="shared" si="5"/>
        <v>OK</v>
      </c>
      <c r="O7901" s="30" t="str">
        <f t="shared" si="6"/>
        <v/>
      </c>
      <c r="P7901" s="30" t="str">
        <f t="shared" si="7"/>
        <v/>
      </c>
      <c r="Q7901" s="30">
        <f t="shared" si="8"/>
        <v>1758</v>
      </c>
      <c r="R7901" s="30" t="str">
        <f t="shared" si="9"/>
        <v/>
      </c>
      <c r="S7901" s="30" t="str">
        <f t="shared" si="10"/>
        <v/>
      </c>
      <c r="T7901" s="30">
        <f t="shared" si="11"/>
        <v>162550</v>
      </c>
      <c r="U7901" s="30">
        <f t="shared" si="12"/>
        <v>285762900</v>
      </c>
    </row>
    <row r="7902" spans="2:21" ht="15.75" customHeight="1" x14ac:dyDescent="0.25">
      <c r="B7902" s="49" t="s">
        <v>396</v>
      </c>
      <c r="C7902" s="50" t="s">
        <v>421</v>
      </c>
      <c r="D7902" s="51" t="s">
        <v>70</v>
      </c>
      <c r="E7902" s="30">
        <v>1451</v>
      </c>
      <c r="F7902" s="30">
        <v>0</v>
      </c>
      <c r="G7902" s="30">
        <v>41867</v>
      </c>
      <c r="H7902" s="30">
        <v>1</v>
      </c>
      <c r="I7902" s="30">
        <v>1</v>
      </c>
      <c r="J7902" s="30">
        <f t="shared" si="3"/>
        <v>0</v>
      </c>
      <c r="K7902" s="30">
        <v>1</v>
      </c>
      <c r="L7902" s="30">
        <f t="shared" si="4"/>
        <v>0</v>
      </c>
      <c r="M7902" s="52" t="str">
        <f t="shared" si="5"/>
        <v>OK</v>
      </c>
      <c r="O7902" s="30">
        <f t="shared" si="6"/>
        <v>1451</v>
      </c>
      <c r="P7902" s="30">
        <f t="shared" si="7"/>
        <v>1356.9752000000001</v>
      </c>
      <c r="Q7902" s="30">
        <f t="shared" si="8"/>
        <v>1356.9752000000001</v>
      </c>
      <c r="R7902" s="30" t="str">
        <f t="shared" si="9"/>
        <v/>
      </c>
      <c r="S7902" s="30" t="str">
        <f t="shared" si="10"/>
        <v/>
      </c>
      <c r="T7902" s="30">
        <f t="shared" si="11"/>
        <v>41867</v>
      </c>
      <c r="U7902" s="30">
        <f t="shared" si="12"/>
        <v>56812480.698400006</v>
      </c>
    </row>
    <row r="7903" spans="2:21" ht="15.75" customHeight="1" x14ac:dyDescent="0.25">
      <c r="B7903" s="49" t="s">
        <v>396</v>
      </c>
      <c r="C7903" s="50" t="s">
        <v>421</v>
      </c>
      <c r="D7903" s="51" t="s">
        <v>71</v>
      </c>
      <c r="E7903" s="30">
        <v>0</v>
      </c>
      <c r="F7903" s="30">
        <f t="shared" si="1"/>
        <v>1</v>
      </c>
      <c r="G7903" s="30">
        <v>0</v>
      </c>
      <c r="H7903" s="30">
        <f t="shared" si="2"/>
        <v>1</v>
      </c>
      <c r="I7903" s="30">
        <v>1</v>
      </c>
      <c r="J7903" s="30">
        <f t="shared" si="3"/>
        <v>0</v>
      </c>
      <c r="K7903" s="30">
        <v>0</v>
      </c>
      <c r="L7903" s="30">
        <f t="shared" si="4"/>
        <v>1</v>
      </c>
      <c r="M7903" s="52" t="str">
        <f t="shared" si="5"/>
        <v>агрегати не працюють</v>
      </c>
      <c r="O7903" s="30" t="str">
        <f t="shared" si="6"/>
        <v/>
      </c>
      <c r="P7903" s="30" t="str">
        <f t="shared" si="7"/>
        <v/>
      </c>
      <c r="Q7903" s="30" t="str">
        <f t="shared" si="8"/>
        <v/>
      </c>
      <c r="R7903" s="30" t="str">
        <f t="shared" si="9"/>
        <v/>
      </c>
      <c r="S7903" s="30" t="str">
        <f t="shared" si="10"/>
        <v/>
      </c>
      <c r="T7903" s="30" t="str">
        <f t="shared" si="11"/>
        <v/>
      </c>
      <c r="U7903" s="30" t="str">
        <f t="shared" si="12"/>
        <v/>
      </c>
    </row>
    <row r="7904" spans="2:21" ht="15.75" customHeight="1" x14ac:dyDescent="0.25">
      <c r="B7904" s="49" t="s">
        <v>396</v>
      </c>
      <c r="C7904" s="50" t="s">
        <v>421</v>
      </c>
      <c r="D7904" s="51" t="s">
        <v>72</v>
      </c>
      <c r="E7904" s="30">
        <v>0</v>
      </c>
      <c r="F7904" s="30">
        <f t="shared" si="1"/>
        <v>1</v>
      </c>
      <c r="G7904" s="30">
        <v>0</v>
      </c>
      <c r="H7904" s="30">
        <f t="shared" si="2"/>
        <v>1</v>
      </c>
      <c r="I7904" s="30">
        <v>1</v>
      </c>
      <c r="J7904" s="30">
        <f t="shared" si="3"/>
        <v>0</v>
      </c>
      <c r="K7904" s="30">
        <v>0</v>
      </c>
      <c r="L7904" s="30">
        <f t="shared" si="4"/>
        <v>1</v>
      </c>
      <c r="M7904" s="52" t="str">
        <f t="shared" si="5"/>
        <v>агрегати не працюють</v>
      </c>
      <c r="O7904" s="30" t="str">
        <f t="shared" si="6"/>
        <v/>
      </c>
      <c r="P7904" s="30" t="str">
        <f t="shared" si="7"/>
        <v/>
      </c>
      <c r="Q7904" s="30" t="str">
        <f t="shared" si="8"/>
        <v/>
      </c>
      <c r="R7904" s="30" t="str">
        <f t="shared" si="9"/>
        <v/>
      </c>
      <c r="S7904" s="30" t="str">
        <f t="shared" si="10"/>
        <v/>
      </c>
      <c r="T7904" s="30" t="str">
        <f t="shared" si="11"/>
        <v/>
      </c>
      <c r="U7904" s="30" t="str">
        <f t="shared" si="12"/>
        <v/>
      </c>
    </row>
    <row r="7905" spans="2:21" ht="15.75" customHeight="1" x14ac:dyDescent="0.25">
      <c r="B7905" s="49" t="s">
        <v>396</v>
      </c>
      <c r="C7905" s="50" t="s">
        <v>421</v>
      </c>
      <c r="D7905" s="51" t="s">
        <v>73</v>
      </c>
      <c r="E7905" s="30">
        <v>634</v>
      </c>
      <c r="F7905" s="30">
        <v>1</v>
      </c>
      <c r="G7905" s="30">
        <v>245007</v>
      </c>
      <c r="H7905" s="30">
        <v>1</v>
      </c>
      <c r="I7905" s="30">
        <v>1</v>
      </c>
      <c r="J7905" s="30">
        <f t="shared" si="3"/>
        <v>0</v>
      </c>
      <c r="K7905" s="30">
        <v>1</v>
      </c>
      <c r="L7905" s="30">
        <f t="shared" si="4"/>
        <v>0</v>
      </c>
      <c r="M7905" s="52" t="str">
        <f t="shared" si="5"/>
        <v>OK</v>
      </c>
      <c r="O7905" s="30" t="str">
        <f t="shared" si="6"/>
        <v/>
      </c>
      <c r="P7905" s="30" t="str">
        <f t="shared" si="7"/>
        <v/>
      </c>
      <c r="Q7905" s="30">
        <f t="shared" si="8"/>
        <v>634</v>
      </c>
      <c r="R7905" s="30" t="str">
        <f t="shared" si="9"/>
        <v/>
      </c>
      <c r="S7905" s="30" t="str">
        <f t="shared" si="10"/>
        <v/>
      </c>
      <c r="T7905" s="30">
        <f t="shared" si="11"/>
        <v>245007</v>
      </c>
      <c r="U7905" s="30">
        <f t="shared" si="12"/>
        <v>155334438</v>
      </c>
    </row>
    <row r="7906" spans="2:21" ht="15.75" customHeight="1" x14ac:dyDescent="0.25">
      <c r="B7906" s="49" t="s">
        <v>396</v>
      </c>
      <c r="C7906" s="50" t="s">
        <v>421</v>
      </c>
      <c r="D7906" s="51" t="s">
        <v>74</v>
      </c>
      <c r="E7906" s="30">
        <v>0</v>
      </c>
      <c r="F7906" s="30">
        <f t="shared" si="1"/>
        <v>1</v>
      </c>
      <c r="G7906" s="30">
        <v>0</v>
      </c>
      <c r="H7906" s="30">
        <f t="shared" si="2"/>
        <v>1</v>
      </c>
      <c r="I7906" s="30">
        <v>1</v>
      </c>
      <c r="J7906" s="30">
        <f t="shared" si="3"/>
        <v>0</v>
      </c>
      <c r="K7906" s="30">
        <v>0</v>
      </c>
      <c r="L7906" s="30">
        <f t="shared" si="4"/>
        <v>1</v>
      </c>
      <c r="M7906" s="52" t="str">
        <f t="shared" si="5"/>
        <v>агрегати не працюють</v>
      </c>
      <c r="O7906" s="30" t="str">
        <f t="shared" si="6"/>
        <v/>
      </c>
      <c r="P7906" s="30" t="str">
        <f t="shared" si="7"/>
        <v/>
      </c>
      <c r="Q7906" s="30" t="str">
        <f t="shared" si="8"/>
        <v/>
      </c>
      <c r="R7906" s="30" t="str">
        <f t="shared" si="9"/>
        <v/>
      </c>
      <c r="S7906" s="30" t="str">
        <f t="shared" si="10"/>
        <v/>
      </c>
      <c r="T7906" s="30" t="str">
        <f t="shared" si="11"/>
        <v/>
      </c>
      <c r="U7906" s="30" t="str">
        <f t="shared" si="12"/>
        <v/>
      </c>
    </row>
    <row r="7907" spans="2:21" ht="15.75" customHeight="1" x14ac:dyDescent="0.25">
      <c r="B7907" s="49" t="s">
        <v>396</v>
      </c>
      <c r="C7907" s="50" t="s">
        <v>421</v>
      </c>
      <c r="D7907" s="51" t="s">
        <v>75</v>
      </c>
      <c r="E7907" s="30">
        <v>0</v>
      </c>
      <c r="F7907" s="30">
        <f t="shared" si="1"/>
        <v>1</v>
      </c>
      <c r="G7907" s="30">
        <v>0</v>
      </c>
      <c r="H7907" s="30">
        <f t="shared" si="2"/>
        <v>1</v>
      </c>
      <c r="I7907" s="30">
        <v>1</v>
      </c>
      <c r="J7907" s="30">
        <f t="shared" si="3"/>
        <v>0</v>
      </c>
      <c r="K7907" s="30">
        <v>0</v>
      </c>
      <c r="L7907" s="30">
        <f t="shared" si="4"/>
        <v>1</v>
      </c>
      <c r="M7907" s="52" t="str">
        <f t="shared" si="5"/>
        <v>агрегати не працюють</v>
      </c>
      <c r="O7907" s="30" t="str">
        <f t="shared" si="6"/>
        <v/>
      </c>
      <c r="P7907" s="30" t="str">
        <f t="shared" si="7"/>
        <v/>
      </c>
      <c r="Q7907" s="30" t="str">
        <f t="shared" si="8"/>
        <v/>
      </c>
      <c r="R7907" s="30" t="str">
        <f t="shared" si="9"/>
        <v/>
      </c>
      <c r="S7907" s="30" t="str">
        <f t="shared" si="10"/>
        <v/>
      </c>
      <c r="T7907" s="30" t="str">
        <f t="shared" si="11"/>
        <v/>
      </c>
      <c r="U7907" s="30" t="str">
        <f t="shared" si="12"/>
        <v/>
      </c>
    </row>
    <row r="7908" spans="2:21" ht="15.75" customHeight="1" x14ac:dyDescent="0.25">
      <c r="B7908" s="49" t="s">
        <v>396</v>
      </c>
      <c r="C7908" s="50" t="s">
        <v>421</v>
      </c>
      <c r="D7908" s="51" t="s">
        <v>76</v>
      </c>
      <c r="E7908" s="30">
        <v>0</v>
      </c>
      <c r="F7908" s="30">
        <f t="shared" si="1"/>
        <v>1</v>
      </c>
      <c r="G7908" s="30">
        <v>0</v>
      </c>
      <c r="H7908" s="30">
        <f t="shared" si="2"/>
        <v>1</v>
      </c>
      <c r="I7908" s="30">
        <v>1</v>
      </c>
      <c r="J7908" s="30">
        <f t="shared" si="3"/>
        <v>0</v>
      </c>
      <c r="K7908" s="30">
        <v>0</v>
      </c>
      <c r="L7908" s="30">
        <f t="shared" si="4"/>
        <v>1</v>
      </c>
      <c r="M7908" s="52" t="str">
        <f t="shared" si="5"/>
        <v>агрегати не працюють</v>
      </c>
      <c r="O7908" s="30" t="str">
        <f t="shared" si="6"/>
        <v/>
      </c>
      <c r="P7908" s="30" t="str">
        <f t="shared" si="7"/>
        <v/>
      </c>
      <c r="Q7908" s="30" t="str">
        <f t="shared" si="8"/>
        <v/>
      </c>
      <c r="R7908" s="30" t="str">
        <f t="shared" si="9"/>
        <v/>
      </c>
      <c r="S7908" s="30" t="str">
        <f t="shared" si="10"/>
        <v/>
      </c>
      <c r="T7908" s="30" t="str">
        <f t="shared" si="11"/>
        <v/>
      </c>
      <c r="U7908" s="30" t="str">
        <f t="shared" si="12"/>
        <v/>
      </c>
    </row>
    <row r="7909" spans="2:21" ht="15.75" customHeight="1" x14ac:dyDescent="0.25">
      <c r="B7909" s="49" t="s">
        <v>396</v>
      </c>
      <c r="C7909" s="50" t="s">
        <v>421</v>
      </c>
      <c r="D7909" s="51" t="s">
        <v>77</v>
      </c>
      <c r="E7909" s="30">
        <v>0</v>
      </c>
      <c r="F7909" s="30">
        <f t="shared" si="1"/>
        <v>1</v>
      </c>
      <c r="G7909" s="30">
        <v>0</v>
      </c>
      <c r="H7909" s="30">
        <f t="shared" si="2"/>
        <v>1</v>
      </c>
      <c r="I7909" s="30">
        <v>1</v>
      </c>
      <c r="J7909" s="30">
        <f t="shared" si="3"/>
        <v>0</v>
      </c>
      <c r="K7909" s="30">
        <v>0</v>
      </c>
      <c r="L7909" s="30">
        <f t="shared" si="4"/>
        <v>1</v>
      </c>
      <c r="M7909" s="52" t="str">
        <f t="shared" si="5"/>
        <v>агрегати не працюють</v>
      </c>
      <c r="O7909" s="30" t="str">
        <f t="shared" si="6"/>
        <v/>
      </c>
      <c r="P7909" s="30" t="str">
        <f t="shared" si="7"/>
        <v/>
      </c>
      <c r="Q7909" s="30" t="str">
        <f t="shared" si="8"/>
        <v/>
      </c>
      <c r="R7909" s="30" t="str">
        <f t="shared" si="9"/>
        <v/>
      </c>
      <c r="S7909" s="30" t="str">
        <f t="shared" si="10"/>
        <v/>
      </c>
      <c r="T7909" s="30" t="str">
        <f t="shared" si="11"/>
        <v/>
      </c>
      <c r="U7909" s="30" t="str">
        <f t="shared" si="12"/>
        <v/>
      </c>
    </row>
    <row r="7910" spans="2:21" ht="15.75" customHeight="1" x14ac:dyDescent="0.25">
      <c r="B7910" s="49" t="s">
        <v>396</v>
      </c>
      <c r="C7910" s="50" t="s">
        <v>421</v>
      </c>
      <c r="D7910" s="51" t="s">
        <v>78</v>
      </c>
      <c r="E7910" s="30">
        <v>1721</v>
      </c>
      <c r="F7910" s="30">
        <v>1</v>
      </c>
      <c r="G7910" s="30">
        <v>240294</v>
      </c>
      <c r="H7910" s="30">
        <v>1</v>
      </c>
      <c r="I7910" s="30">
        <v>1</v>
      </c>
      <c r="J7910" s="30">
        <f t="shared" si="3"/>
        <v>0</v>
      </c>
      <c r="K7910" s="30">
        <v>1</v>
      </c>
      <c r="L7910" s="30">
        <f t="shared" si="4"/>
        <v>0</v>
      </c>
      <c r="M7910" s="52" t="str">
        <f t="shared" si="5"/>
        <v>OK</v>
      </c>
      <c r="O7910" s="30" t="str">
        <f t="shared" si="6"/>
        <v/>
      </c>
      <c r="P7910" s="30" t="str">
        <f t="shared" si="7"/>
        <v/>
      </c>
      <c r="Q7910" s="30">
        <f t="shared" si="8"/>
        <v>1721</v>
      </c>
      <c r="R7910" s="30" t="str">
        <f t="shared" si="9"/>
        <v/>
      </c>
      <c r="S7910" s="30" t="str">
        <f t="shared" si="10"/>
        <v/>
      </c>
      <c r="T7910" s="30">
        <f t="shared" si="11"/>
        <v>240294</v>
      </c>
      <c r="U7910" s="30">
        <f t="shared" si="12"/>
        <v>413545974</v>
      </c>
    </row>
    <row r="7911" spans="2:21" ht="15.75" customHeight="1" x14ac:dyDescent="0.25">
      <c r="B7911" s="49" t="s">
        <v>396</v>
      </c>
      <c r="C7911" s="50" t="s">
        <v>421</v>
      </c>
      <c r="D7911" s="51" t="s">
        <v>79</v>
      </c>
      <c r="E7911" s="30">
        <v>0</v>
      </c>
      <c r="F7911" s="30">
        <f t="shared" si="1"/>
        <v>1</v>
      </c>
      <c r="G7911" s="30">
        <v>0</v>
      </c>
      <c r="H7911" s="30">
        <f t="shared" si="2"/>
        <v>1</v>
      </c>
      <c r="I7911" s="30">
        <v>1</v>
      </c>
      <c r="J7911" s="30">
        <f t="shared" si="3"/>
        <v>0</v>
      </c>
      <c r="K7911" s="30">
        <v>0</v>
      </c>
      <c r="L7911" s="30">
        <f t="shared" si="4"/>
        <v>1</v>
      </c>
      <c r="M7911" s="52" t="str">
        <f t="shared" si="5"/>
        <v>агрегати не працюють</v>
      </c>
      <c r="O7911" s="30" t="str">
        <f t="shared" si="6"/>
        <v/>
      </c>
      <c r="P7911" s="30" t="str">
        <f t="shared" si="7"/>
        <v/>
      </c>
      <c r="Q7911" s="30" t="str">
        <f t="shared" si="8"/>
        <v/>
      </c>
      <c r="R7911" s="30" t="str">
        <f t="shared" si="9"/>
        <v/>
      </c>
      <c r="S7911" s="30" t="str">
        <f t="shared" si="10"/>
        <v/>
      </c>
      <c r="T7911" s="30" t="str">
        <f t="shared" si="11"/>
        <v/>
      </c>
      <c r="U7911" s="30" t="str">
        <f t="shared" si="12"/>
        <v/>
      </c>
    </row>
    <row r="7912" spans="2:21" ht="15.75" customHeight="1" x14ac:dyDescent="0.25">
      <c r="B7912" s="49" t="s">
        <v>396</v>
      </c>
      <c r="C7912" s="50" t="s">
        <v>421</v>
      </c>
      <c r="D7912" s="51" t="s">
        <v>80</v>
      </c>
      <c r="E7912" s="30">
        <v>0</v>
      </c>
      <c r="F7912" s="30">
        <f t="shared" si="1"/>
        <v>1</v>
      </c>
      <c r="G7912" s="30">
        <v>0</v>
      </c>
      <c r="H7912" s="30">
        <f t="shared" si="2"/>
        <v>1</v>
      </c>
      <c r="I7912" s="30">
        <v>1</v>
      </c>
      <c r="J7912" s="30">
        <f t="shared" si="3"/>
        <v>0</v>
      </c>
      <c r="K7912" s="30">
        <v>0</v>
      </c>
      <c r="L7912" s="30">
        <f t="shared" si="4"/>
        <v>1</v>
      </c>
      <c r="M7912" s="52" t="str">
        <f t="shared" si="5"/>
        <v>агрегати не працюють</v>
      </c>
      <c r="O7912" s="30" t="str">
        <f t="shared" si="6"/>
        <v/>
      </c>
      <c r="P7912" s="30" t="str">
        <f t="shared" si="7"/>
        <v/>
      </c>
      <c r="Q7912" s="30" t="str">
        <f t="shared" si="8"/>
        <v/>
      </c>
      <c r="R7912" s="30" t="str">
        <f t="shared" si="9"/>
        <v/>
      </c>
      <c r="S7912" s="30" t="str">
        <f t="shared" si="10"/>
        <v/>
      </c>
      <c r="T7912" s="30" t="str">
        <f t="shared" si="11"/>
        <v/>
      </c>
      <c r="U7912" s="30" t="str">
        <f t="shared" si="12"/>
        <v/>
      </c>
    </row>
    <row r="7913" spans="2:21" ht="15.75" customHeight="1" x14ac:dyDescent="0.25">
      <c r="B7913" s="49" t="s">
        <v>396</v>
      </c>
      <c r="C7913" s="50" t="s">
        <v>421</v>
      </c>
      <c r="D7913" s="51" t="s">
        <v>81</v>
      </c>
      <c r="E7913" s="30">
        <v>1649</v>
      </c>
      <c r="F7913" s="30">
        <v>1</v>
      </c>
      <c r="G7913" s="30">
        <v>217018</v>
      </c>
      <c r="H7913" s="30">
        <v>0</v>
      </c>
      <c r="I7913" s="30">
        <v>1</v>
      </c>
      <c r="J7913" s="30">
        <f t="shared" si="3"/>
        <v>0</v>
      </c>
      <c r="K7913" s="30">
        <v>1</v>
      </c>
      <c r="L7913" s="30">
        <f t="shared" si="4"/>
        <v>0</v>
      </c>
      <c r="M7913" s="52" t="str">
        <f t="shared" si="5"/>
        <v>OK</v>
      </c>
      <c r="O7913" s="30" t="str">
        <f t="shared" si="6"/>
        <v/>
      </c>
      <c r="P7913" s="30" t="str">
        <f t="shared" si="7"/>
        <v/>
      </c>
      <c r="Q7913" s="30">
        <f t="shared" si="8"/>
        <v>1649</v>
      </c>
      <c r="R7913" s="30">
        <f t="shared" si="9"/>
        <v>217018</v>
      </c>
      <c r="S7913" s="30">
        <f t="shared" si="10"/>
        <v>259358.21180000002</v>
      </c>
      <c r="T7913" s="30">
        <f t="shared" si="11"/>
        <v>259358.21180000002</v>
      </c>
      <c r="U7913" s="30">
        <f t="shared" si="12"/>
        <v>427681691.25820005</v>
      </c>
    </row>
    <row r="7914" spans="2:21" ht="15.75" customHeight="1" x14ac:dyDescent="0.25">
      <c r="B7914" s="49" t="s">
        <v>396</v>
      </c>
      <c r="C7914" s="50" t="s">
        <v>421</v>
      </c>
      <c r="D7914" s="51" t="s">
        <v>82</v>
      </c>
      <c r="E7914" s="30">
        <v>0</v>
      </c>
      <c r="F7914" s="30">
        <f t="shared" si="1"/>
        <v>1</v>
      </c>
      <c r="G7914" s="30">
        <v>0</v>
      </c>
      <c r="H7914" s="30">
        <f t="shared" si="2"/>
        <v>1</v>
      </c>
      <c r="I7914" s="30">
        <v>1</v>
      </c>
      <c r="J7914" s="30">
        <f t="shared" si="3"/>
        <v>0</v>
      </c>
      <c r="K7914" s="30">
        <v>0</v>
      </c>
      <c r="L7914" s="30">
        <f t="shared" si="4"/>
        <v>1</v>
      </c>
      <c r="M7914" s="52" t="str">
        <f t="shared" si="5"/>
        <v>агрегати не працюють</v>
      </c>
      <c r="O7914" s="30" t="str">
        <f t="shared" si="6"/>
        <v/>
      </c>
      <c r="P7914" s="30" t="str">
        <f t="shared" si="7"/>
        <v/>
      </c>
      <c r="Q7914" s="30" t="str">
        <f t="shared" si="8"/>
        <v/>
      </c>
      <c r="R7914" s="30" t="str">
        <f t="shared" si="9"/>
        <v/>
      </c>
      <c r="S7914" s="30" t="str">
        <f t="shared" si="10"/>
        <v/>
      </c>
      <c r="T7914" s="30" t="str">
        <f t="shared" si="11"/>
        <v/>
      </c>
      <c r="U7914" s="30" t="str">
        <f t="shared" si="12"/>
        <v/>
      </c>
    </row>
    <row r="7915" spans="2:21" ht="15.75" customHeight="1" x14ac:dyDescent="0.25">
      <c r="B7915" s="49" t="s">
        <v>396</v>
      </c>
      <c r="C7915" s="50" t="s">
        <v>421</v>
      </c>
      <c r="D7915" s="51" t="s">
        <v>83</v>
      </c>
      <c r="E7915" s="30">
        <v>0</v>
      </c>
      <c r="F7915" s="30">
        <f t="shared" si="1"/>
        <v>1</v>
      </c>
      <c r="G7915" s="30">
        <v>0</v>
      </c>
      <c r="H7915" s="30">
        <f t="shared" si="2"/>
        <v>1</v>
      </c>
      <c r="I7915" s="30">
        <v>1</v>
      </c>
      <c r="J7915" s="30">
        <f t="shared" si="3"/>
        <v>0</v>
      </c>
      <c r="K7915" s="30">
        <v>0</v>
      </c>
      <c r="L7915" s="30">
        <f t="shared" si="4"/>
        <v>1</v>
      </c>
      <c r="M7915" s="52" t="str">
        <f t="shared" si="5"/>
        <v>агрегати не працюють</v>
      </c>
      <c r="O7915" s="30" t="str">
        <f t="shared" si="6"/>
        <v/>
      </c>
      <c r="P7915" s="30" t="str">
        <f t="shared" si="7"/>
        <v/>
      </c>
      <c r="Q7915" s="30" t="str">
        <f t="shared" si="8"/>
        <v/>
      </c>
      <c r="R7915" s="30" t="str">
        <f t="shared" si="9"/>
        <v/>
      </c>
      <c r="S7915" s="30" t="str">
        <f t="shared" si="10"/>
        <v/>
      </c>
      <c r="T7915" s="30" t="str">
        <f t="shared" si="11"/>
        <v/>
      </c>
      <c r="U7915" s="30" t="str">
        <f t="shared" si="12"/>
        <v/>
      </c>
    </row>
    <row r="7916" spans="2:21" ht="15.75" customHeight="1" x14ac:dyDescent="0.25">
      <c r="B7916" s="49" t="s">
        <v>396</v>
      </c>
      <c r="C7916" s="50" t="s">
        <v>422</v>
      </c>
      <c r="D7916" s="51" t="s">
        <v>60</v>
      </c>
      <c r="E7916" s="30">
        <v>1861</v>
      </c>
      <c r="F7916" s="30">
        <v>1</v>
      </c>
      <c r="G7916" s="30">
        <v>283276</v>
      </c>
      <c r="H7916" s="30">
        <v>0</v>
      </c>
      <c r="I7916" s="30">
        <v>1</v>
      </c>
      <c r="J7916" s="30">
        <f t="shared" si="3"/>
        <v>0</v>
      </c>
      <c r="K7916" s="30">
        <v>1</v>
      </c>
      <c r="L7916" s="30">
        <f t="shared" si="4"/>
        <v>0</v>
      </c>
      <c r="M7916" s="52" t="str">
        <f t="shared" si="5"/>
        <v>OK</v>
      </c>
      <c r="O7916" s="30" t="str">
        <f t="shared" si="6"/>
        <v/>
      </c>
      <c r="P7916" s="30" t="str">
        <f t="shared" si="7"/>
        <v/>
      </c>
      <c r="Q7916" s="30">
        <f t="shared" si="8"/>
        <v>1861</v>
      </c>
      <c r="R7916" s="30">
        <f t="shared" si="9"/>
        <v>283276</v>
      </c>
      <c r="S7916" s="30">
        <f t="shared" si="10"/>
        <v>338543.14760000003</v>
      </c>
      <c r="T7916" s="30">
        <f t="shared" si="11"/>
        <v>338543.14760000003</v>
      </c>
      <c r="U7916" s="30">
        <f t="shared" si="12"/>
        <v>630028797.68360007</v>
      </c>
    </row>
    <row r="7917" spans="2:21" ht="15.75" customHeight="1" x14ac:dyDescent="0.25">
      <c r="B7917" s="49" t="s">
        <v>396</v>
      </c>
      <c r="C7917" s="50" t="s">
        <v>422</v>
      </c>
      <c r="D7917" s="51" t="s">
        <v>61</v>
      </c>
      <c r="E7917" s="30">
        <v>1240</v>
      </c>
      <c r="F7917" s="30">
        <v>1</v>
      </c>
      <c r="G7917" s="30">
        <v>235337</v>
      </c>
      <c r="H7917" s="30">
        <v>0</v>
      </c>
      <c r="I7917" s="30">
        <v>1</v>
      </c>
      <c r="J7917" s="30">
        <f t="shared" si="3"/>
        <v>0</v>
      </c>
      <c r="K7917" s="30">
        <v>1</v>
      </c>
      <c r="L7917" s="30">
        <f t="shared" si="4"/>
        <v>0</v>
      </c>
      <c r="M7917" s="52" t="str">
        <f t="shared" si="5"/>
        <v>OK</v>
      </c>
      <c r="O7917" s="30" t="str">
        <f t="shared" si="6"/>
        <v/>
      </c>
      <c r="P7917" s="30" t="str">
        <f t="shared" si="7"/>
        <v/>
      </c>
      <c r="Q7917" s="30">
        <f t="shared" si="8"/>
        <v>1240</v>
      </c>
      <c r="R7917" s="30">
        <f t="shared" si="9"/>
        <v>235337</v>
      </c>
      <c r="S7917" s="30">
        <f t="shared" si="10"/>
        <v>281251.2487</v>
      </c>
      <c r="T7917" s="30">
        <f t="shared" si="11"/>
        <v>281251.2487</v>
      </c>
      <c r="U7917" s="30">
        <f t="shared" si="12"/>
        <v>348751548.38800001</v>
      </c>
    </row>
    <row r="7918" spans="2:21" ht="15.75" customHeight="1" x14ac:dyDescent="0.25">
      <c r="B7918" s="49" t="s">
        <v>396</v>
      </c>
      <c r="C7918" s="50" t="s">
        <v>422</v>
      </c>
      <c r="D7918" s="51" t="s">
        <v>62</v>
      </c>
      <c r="E7918" s="30">
        <v>0</v>
      </c>
      <c r="F7918" s="30">
        <f t="shared" si="1"/>
        <v>1</v>
      </c>
      <c r="G7918" s="30">
        <v>0</v>
      </c>
      <c r="H7918" s="30">
        <f t="shared" si="2"/>
        <v>1</v>
      </c>
      <c r="I7918" s="30">
        <v>1</v>
      </c>
      <c r="J7918" s="30">
        <f t="shared" si="3"/>
        <v>0</v>
      </c>
      <c r="K7918" s="30">
        <v>0</v>
      </c>
      <c r="L7918" s="30">
        <f t="shared" si="4"/>
        <v>1</v>
      </c>
      <c r="M7918" s="52" t="str">
        <f t="shared" si="5"/>
        <v>агрегати не працюють</v>
      </c>
      <c r="O7918" s="30" t="str">
        <f t="shared" si="6"/>
        <v/>
      </c>
      <c r="P7918" s="30" t="str">
        <f t="shared" si="7"/>
        <v/>
      </c>
      <c r="Q7918" s="30" t="str">
        <f t="shared" si="8"/>
        <v/>
      </c>
      <c r="R7918" s="30" t="str">
        <f t="shared" si="9"/>
        <v/>
      </c>
      <c r="S7918" s="30" t="str">
        <f t="shared" si="10"/>
        <v/>
      </c>
      <c r="T7918" s="30" t="str">
        <f t="shared" si="11"/>
        <v/>
      </c>
      <c r="U7918" s="30" t="str">
        <f t="shared" si="12"/>
        <v/>
      </c>
    </row>
    <row r="7919" spans="2:21" ht="15.75" customHeight="1" x14ac:dyDescent="0.25">
      <c r="B7919" s="49" t="s">
        <v>396</v>
      </c>
      <c r="C7919" s="50" t="s">
        <v>422</v>
      </c>
      <c r="D7919" s="51" t="s">
        <v>63</v>
      </c>
      <c r="E7919" s="30">
        <v>752</v>
      </c>
      <c r="F7919" s="30">
        <v>1</v>
      </c>
      <c r="G7919" s="30">
        <v>76049</v>
      </c>
      <c r="H7919" s="30">
        <v>1</v>
      </c>
      <c r="I7919" s="30">
        <v>1</v>
      </c>
      <c r="J7919" s="30">
        <f t="shared" si="3"/>
        <v>0</v>
      </c>
      <c r="K7919" s="30">
        <v>1</v>
      </c>
      <c r="L7919" s="30">
        <f t="shared" si="4"/>
        <v>0</v>
      </c>
      <c r="M7919" s="52" t="str">
        <f t="shared" si="5"/>
        <v>OK</v>
      </c>
      <c r="O7919" s="30" t="str">
        <f t="shared" si="6"/>
        <v/>
      </c>
      <c r="P7919" s="30" t="str">
        <f t="shared" si="7"/>
        <v/>
      </c>
      <c r="Q7919" s="30">
        <f t="shared" si="8"/>
        <v>752</v>
      </c>
      <c r="R7919" s="30" t="str">
        <f t="shared" si="9"/>
        <v/>
      </c>
      <c r="S7919" s="30" t="str">
        <f t="shared" si="10"/>
        <v/>
      </c>
      <c r="T7919" s="30">
        <f t="shared" si="11"/>
        <v>76049</v>
      </c>
      <c r="U7919" s="30">
        <f t="shared" si="12"/>
        <v>57188848</v>
      </c>
    </row>
    <row r="7920" spans="2:21" ht="15.75" customHeight="1" x14ac:dyDescent="0.25">
      <c r="B7920" s="49" t="s">
        <v>396</v>
      </c>
      <c r="C7920" s="50" t="s">
        <v>422</v>
      </c>
      <c r="D7920" s="51" t="s">
        <v>64</v>
      </c>
      <c r="E7920" s="30">
        <v>517</v>
      </c>
      <c r="F7920" s="30">
        <v>1</v>
      </c>
      <c r="G7920" s="30">
        <v>264435</v>
      </c>
      <c r="H7920" s="30">
        <v>1</v>
      </c>
      <c r="I7920" s="30">
        <v>1</v>
      </c>
      <c r="J7920" s="30">
        <f t="shared" si="3"/>
        <v>0</v>
      </c>
      <c r="K7920" s="30">
        <v>1</v>
      </c>
      <c r="L7920" s="30">
        <f t="shared" si="4"/>
        <v>0</v>
      </c>
      <c r="M7920" s="52" t="str">
        <f t="shared" si="5"/>
        <v>OK</v>
      </c>
      <c r="O7920" s="30" t="str">
        <f t="shared" si="6"/>
        <v/>
      </c>
      <c r="P7920" s="30" t="str">
        <f t="shared" si="7"/>
        <v/>
      </c>
      <c r="Q7920" s="30">
        <f t="shared" si="8"/>
        <v>517</v>
      </c>
      <c r="R7920" s="30" t="str">
        <f t="shared" si="9"/>
        <v/>
      </c>
      <c r="S7920" s="30" t="str">
        <f t="shared" si="10"/>
        <v/>
      </c>
      <c r="T7920" s="30">
        <f t="shared" si="11"/>
        <v>264435</v>
      </c>
      <c r="U7920" s="30">
        <f t="shared" si="12"/>
        <v>136712895</v>
      </c>
    </row>
    <row r="7921" spans="2:21" ht="15.75" customHeight="1" x14ac:dyDescent="0.25">
      <c r="B7921" s="49" t="s">
        <v>396</v>
      </c>
      <c r="C7921" s="50" t="s">
        <v>422</v>
      </c>
      <c r="D7921" s="51" t="s">
        <v>65</v>
      </c>
      <c r="E7921" s="30">
        <v>1569</v>
      </c>
      <c r="F7921" s="30">
        <v>1</v>
      </c>
      <c r="G7921" s="30">
        <v>78240</v>
      </c>
      <c r="H7921" s="30">
        <v>1</v>
      </c>
      <c r="I7921" s="30">
        <v>1</v>
      </c>
      <c r="J7921" s="30">
        <f t="shared" si="3"/>
        <v>0</v>
      </c>
      <c r="K7921" s="30">
        <v>1</v>
      </c>
      <c r="L7921" s="30">
        <f t="shared" si="4"/>
        <v>0</v>
      </c>
      <c r="M7921" s="52" t="str">
        <f t="shared" si="5"/>
        <v>OK</v>
      </c>
      <c r="O7921" s="30" t="str">
        <f t="shared" si="6"/>
        <v/>
      </c>
      <c r="P7921" s="30" t="str">
        <f t="shared" si="7"/>
        <v/>
      </c>
      <c r="Q7921" s="30">
        <f t="shared" si="8"/>
        <v>1569</v>
      </c>
      <c r="R7921" s="30" t="str">
        <f t="shared" si="9"/>
        <v/>
      </c>
      <c r="S7921" s="30" t="str">
        <f t="shared" si="10"/>
        <v/>
      </c>
      <c r="T7921" s="30">
        <f t="shared" si="11"/>
        <v>78240</v>
      </c>
      <c r="U7921" s="30">
        <f t="shared" si="12"/>
        <v>122758560</v>
      </c>
    </row>
    <row r="7922" spans="2:21" ht="15.75" customHeight="1" x14ac:dyDescent="0.25">
      <c r="B7922" s="49" t="s">
        <v>396</v>
      </c>
      <c r="C7922" s="50" t="s">
        <v>422</v>
      </c>
      <c r="D7922" s="51" t="s">
        <v>66</v>
      </c>
      <c r="E7922" s="30">
        <v>0</v>
      </c>
      <c r="F7922" s="30">
        <f t="shared" si="1"/>
        <v>1</v>
      </c>
      <c r="G7922" s="30">
        <v>0</v>
      </c>
      <c r="H7922" s="30">
        <f t="shared" si="2"/>
        <v>1</v>
      </c>
      <c r="I7922" s="30">
        <v>1</v>
      </c>
      <c r="J7922" s="30">
        <f t="shared" si="3"/>
        <v>0</v>
      </c>
      <c r="K7922" s="30">
        <v>0</v>
      </c>
      <c r="L7922" s="30">
        <f t="shared" si="4"/>
        <v>1</v>
      </c>
      <c r="M7922" s="52" t="str">
        <f t="shared" si="5"/>
        <v>агрегати не працюють</v>
      </c>
      <c r="O7922" s="30" t="str">
        <f t="shared" si="6"/>
        <v/>
      </c>
      <c r="P7922" s="30" t="str">
        <f t="shared" si="7"/>
        <v/>
      </c>
      <c r="Q7922" s="30" t="str">
        <f t="shared" si="8"/>
        <v/>
      </c>
      <c r="R7922" s="30" t="str">
        <f t="shared" si="9"/>
        <v/>
      </c>
      <c r="S7922" s="30" t="str">
        <f t="shared" si="10"/>
        <v/>
      </c>
      <c r="T7922" s="30" t="str">
        <f t="shared" si="11"/>
        <v/>
      </c>
      <c r="U7922" s="30" t="str">
        <f t="shared" si="12"/>
        <v/>
      </c>
    </row>
    <row r="7923" spans="2:21" ht="15.75" customHeight="1" x14ac:dyDescent="0.25">
      <c r="B7923" s="49" t="s">
        <v>396</v>
      </c>
      <c r="C7923" s="50" t="s">
        <v>422</v>
      </c>
      <c r="D7923" s="51" t="s">
        <v>67</v>
      </c>
      <c r="E7923" s="30">
        <v>0</v>
      </c>
      <c r="F7923" s="30">
        <f t="shared" si="1"/>
        <v>1</v>
      </c>
      <c r="G7923" s="30">
        <v>0</v>
      </c>
      <c r="H7923" s="30">
        <f t="shared" si="2"/>
        <v>1</v>
      </c>
      <c r="I7923" s="30">
        <v>1</v>
      </c>
      <c r="J7923" s="30">
        <f t="shared" si="3"/>
        <v>0</v>
      </c>
      <c r="K7923" s="30">
        <v>0</v>
      </c>
      <c r="L7923" s="30">
        <f t="shared" si="4"/>
        <v>1</v>
      </c>
      <c r="M7923" s="52" t="str">
        <f t="shared" si="5"/>
        <v>агрегати не працюють</v>
      </c>
      <c r="O7923" s="30" t="str">
        <f t="shared" si="6"/>
        <v/>
      </c>
      <c r="P7923" s="30" t="str">
        <f t="shared" si="7"/>
        <v/>
      </c>
      <c r="Q7923" s="30" t="str">
        <f t="shared" si="8"/>
        <v/>
      </c>
      <c r="R7923" s="30" t="str">
        <f t="shared" si="9"/>
        <v/>
      </c>
      <c r="S7923" s="30" t="str">
        <f t="shared" si="10"/>
        <v/>
      </c>
      <c r="T7923" s="30" t="str">
        <f t="shared" si="11"/>
        <v/>
      </c>
      <c r="U7923" s="30" t="str">
        <f t="shared" si="12"/>
        <v/>
      </c>
    </row>
    <row r="7924" spans="2:21" ht="15.75" customHeight="1" x14ac:dyDescent="0.25">
      <c r="B7924" s="49" t="s">
        <v>396</v>
      </c>
      <c r="C7924" s="50" t="s">
        <v>422</v>
      </c>
      <c r="D7924" s="51" t="s">
        <v>68</v>
      </c>
      <c r="E7924" s="30">
        <v>0</v>
      </c>
      <c r="F7924" s="30">
        <f t="shared" si="1"/>
        <v>1</v>
      </c>
      <c r="G7924" s="30">
        <v>0</v>
      </c>
      <c r="H7924" s="30">
        <f t="shared" si="2"/>
        <v>1</v>
      </c>
      <c r="I7924" s="30">
        <v>1</v>
      </c>
      <c r="J7924" s="30">
        <f t="shared" si="3"/>
        <v>0</v>
      </c>
      <c r="K7924" s="30">
        <v>0</v>
      </c>
      <c r="L7924" s="30">
        <f t="shared" si="4"/>
        <v>1</v>
      </c>
      <c r="M7924" s="52" t="str">
        <f t="shared" si="5"/>
        <v>агрегати не працюють</v>
      </c>
      <c r="O7924" s="30" t="str">
        <f t="shared" si="6"/>
        <v/>
      </c>
      <c r="P7924" s="30" t="str">
        <f t="shared" si="7"/>
        <v/>
      </c>
      <c r="Q7924" s="30" t="str">
        <f t="shared" si="8"/>
        <v/>
      </c>
      <c r="R7924" s="30" t="str">
        <f t="shared" si="9"/>
        <v/>
      </c>
      <c r="S7924" s="30" t="str">
        <f t="shared" si="10"/>
        <v/>
      </c>
      <c r="T7924" s="30" t="str">
        <f t="shared" si="11"/>
        <v/>
      </c>
      <c r="U7924" s="30" t="str">
        <f t="shared" si="12"/>
        <v/>
      </c>
    </row>
    <row r="7925" spans="2:21" ht="15.75" customHeight="1" x14ac:dyDescent="0.25">
      <c r="B7925" s="49" t="s">
        <v>396</v>
      </c>
      <c r="C7925" s="50" t="s">
        <v>422</v>
      </c>
      <c r="D7925" s="51" t="s">
        <v>69</v>
      </c>
      <c r="E7925" s="30">
        <v>1063</v>
      </c>
      <c r="F7925" s="30">
        <v>1</v>
      </c>
      <c r="G7925" s="30">
        <v>98653</v>
      </c>
      <c r="H7925" s="30">
        <v>1</v>
      </c>
      <c r="I7925" s="30">
        <v>1</v>
      </c>
      <c r="J7925" s="30">
        <f t="shared" si="3"/>
        <v>0</v>
      </c>
      <c r="K7925" s="30">
        <v>1</v>
      </c>
      <c r="L7925" s="30">
        <f t="shared" si="4"/>
        <v>0</v>
      </c>
      <c r="M7925" s="52" t="str">
        <f t="shared" si="5"/>
        <v>OK</v>
      </c>
      <c r="O7925" s="30" t="str">
        <f t="shared" si="6"/>
        <v/>
      </c>
      <c r="P7925" s="30" t="str">
        <f t="shared" si="7"/>
        <v/>
      </c>
      <c r="Q7925" s="30">
        <f t="shared" si="8"/>
        <v>1063</v>
      </c>
      <c r="R7925" s="30" t="str">
        <f t="shared" si="9"/>
        <v/>
      </c>
      <c r="S7925" s="30" t="str">
        <f t="shared" si="10"/>
        <v/>
      </c>
      <c r="T7925" s="30">
        <f t="shared" si="11"/>
        <v>98653</v>
      </c>
      <c r="U7925" s="30">
        <f t="shared" si="12"/>
        <v>104868139</v>
      </c>
    </row>
    <row r="7926" spans="2:21" ht="15.75" customHeight="1" x14ac:dyDescent="0.25">
      <c r="B7926" s="49" t="s">
        <v>396</v>
      </c>
      <c r="C7926" s="50" t="s">
        <v>422</v>
      </c>
      <c r="D7926" s="51" t="s">
        <v>70</v>
      </c>
      <c r="E7926" s="30">
        <v>1032</v>
      </c>
      <c r="F7926" s="30">
        <v>0</v>
      </c>
      <c r="G7926" s="30">
        <v>151257</v>
      </c>
      <c r="H7926" s="30">
        <v>1</v>
      </c>
      <c r="I7926" s="30">
        <v>1</v>
      </c>
      <c r="J7926" s="30">
        <f t="shared" si="3"/>
        <v>0</v>
      </c>
      <c r="K7926" s="30">
        <v>1</v>
      </c>
      <c r="L7926" s="30">
        <f t="shared" si="4"/>
        <v>0</v>
      </c>
      <c r="M7926" s="52" t="str">
        <f t="shared" si="5"/>
        <v>OK</v>
      </c>
      <c r="O7926" s="30">
        <f t="shared" si="6"/>
        <v>1032</v>
      </c>
      <c r="P7926" s="30">
        <f t="shared" si="7"/>
        <v>965.12639999999999</v>
      </c>
      <c r="Q7926" s="30">
        <f t="shared" si="8"/>
        <v>965.12639999999999</v>
      </c>
      <c r="R7926" s="30" t="str">
        <f t="shared" si="9"/>
        <v/>
      </c>
      <c r="S7926" s="30" t="str">
        <f t="shared" si="10"/>
        <v/>
      </c>
      <c r="T7926" s="30">
        <f t="shared" si="11"/>
        <v>151257</v>
      </c>
      <c r="U7926" s="30">
        <f t="shared" si="12"/>
        <v>145982123.88479999</v>
      </c>
    </row>
    <row r="7927" spans="2:21" ht="15.75" customHeight="1" x14ac:dyDescent="0.25">
      <c r="B7927" s="49" t="s">
        <v>396</v>
      </c>
      <c r="C7927" s="50" t="s">
        <v>422</v>
      </c>
      <c r="D7927" s="51" t="s">
        <v>71</v>
      </c>
      <c r="E7927" s="30">
        <v>0</v>
      </c>
      <c r="F7927" s="30">
        <f t="shared" si="1"/>
        <v>1</v>
      </c>
      <c r="G7927" s="30">
        <v>0</v>
      </c>
      <c r="H7927" s="30">
        <f t="shared" si="2"/>
        <v>1</v>
      </c>
      <c r="I7927" s="30">
        <v>1</v>
      </c>
      <c r="J7927" s="30">
        <f t="shared" si="3"/>
        <v>0</v>
      </c>
      <c r="K7927" s="30">
        <v>0</v>
      </c>
      <c r="L7927" s="30">
        <f t="shared" si="4"/>
        <v>1</v>
      </c>
      <c r="M7927" s="52" t="str">
        <f t="shared" si="5"/>
        <v>агрегати не працюють</v>
      </c>
      <c r="O7927" s="30" t="str">
        <f t="shared" si="6"/>
        <v/>
      </c>
      <c r="P7927" s="30" t="str">
        <f t="shared" si="7"/>
        <v/>
      </c>
      <c r="Q7927" s="30" t="str">
        <f t="shared" si="8"/>
        <v/>
      </c>
      <c r="R7927" s="30" t="str">
        <f t="shared" si="9"/>
        <v/>
      </c>
      <c r="S7927" s="30" t="str">
        <f t="shared" si="10"/>
        <v/>
      </c>
      <c r="T7927" s="30" t="str">
        <f t="shared" si="11"/>
        <v/>
      </c>
      <c r="U7927" s="30" t="str">
        <f t="shared" si="12"/>
        <v/>
      </c>
    </row>
    <row r="7928" spans="2:21" ht="15.75" customHeight="1" x14ac:dyDescent="0.25">
      <c r="B7928" s="49" t="s">
        <v>396</v>
      </c>
      <c r="C7928" s="50" t="s">
        <v>422</v>
      </c>
      <c r="D7928" s="51" t="s">
        <v>72</v>
      </c>
      <c r="E7928" s="30">
        <v>0</v>
      </c>
      <c r="F7928" s="30">
        <f t="shared" si="1"/>
        <v>1</v>
      </c>
      <c r="G7928" s="30">
        <v>0</v>
      </c>
      <c r="H7928" s="30">
        <f t="shared" si="2"/>
        <v>1</v>
      </c>
      <c r="I7928" s="30">
        <v>1</v>
      </c>
      <c r="J7928" s="30">
        <f t="shared" si="3"/>
        <v>0</v>
      </c>
      <c r="K7928" s="30">
        <v>0</v>
      </c>
      <c r="L7928" s="30">
        <f t="shared" si="4"/>
        <v>1</v>
      </c>
      <c r="M7928" s="52" t="str">
        <f t="shared" si="5"/>
        <v>агрегати не працюють</v>
      </c>
      <c r="O7928" s="30" t="str">
        <f t="shared" si="6"/>
        <v/>
      </c>
      <c r="P7928" s="30" t="str">
        <f t="shared" si="7"/>
        <v/>
      </c>
      <c r="Q7928" s="30" t="str">
        <f t="shared" si="8"/>
        <v/>
      </c>
      <c r="R7928" s="30" t="str">
        <f t="shared" si="9"/>
        <v/>
      </c>
      <c r="S7928" s="30" t="str">
        <f t="shared" si="10"/>
        <v/>
      </c>
      <c r="T7928" s="30" t="str">
        <f t="shared" si="11"/>
        <v/>
      </c>
      <c r="U7928" s="30" t="str">
        <f t="shared" si="12"/>
        <v/>
      </c>
    </row>
    <row r="7929" spans="2:21" ht="15.75" customHeight="1" x14ac:dyDescent="0.25">
      <c r="B7929" s="49" t="s">
        <v>396</v>
      </c>
      <c r="C7929" s="50" t="s">
        <v>422</v>
      </c>
      <c r="D7929" s="51" t="s">
        <v>73</v>
      </c>
      <c r="E7929" s="30">
        <v>626</v>
      </c>
      <c r="F7929" s="30">
        <v>1</v>
      </c>
      <c r="G7929" s="30">
        <v>294104</v>
      </c>
      <c r="H7929" s="30">
        <v>0</v>
      </c>
      <c r="I7929" s="30">
        <v>1</v>
      </c>
      <c r="J7929" s="30">
        <f t="shared" si="3"/>
        <v>0</v>
      </c>
      <c r="K7929" s="30">
        <v>1</v>
      </c>
      <c r="L7929" s="30">
        <f t="shared" si="4"/>
        <v>0</v>
      </c>
      <c r="M7929" s="52" t="str">
        <f t="shared" si="5"/>
        <v>OK</v>
      </c>
      <c r="O7929" s="30" t="str">
        <f t="shared" si="6"/>
        <v/>
      </c>
      <c r="P7929" s="30" t="str">
        <f t="shared" si="7"/>
        <v/>
      </c>
      <c r="Q7929" s="30">
        <f t="shared" si="8"/>
        <v>626</v>
      </c>
      <c r="R7929" s="30">
        <f t="shared" si="9"/>
        <v>294104</v>
      </c>
      <c r="S7929" s="30">
        <f t="shared" si="10"/>
        <v>351483.69040000002</v>
      </c>
      <c r="T7929" s="30">
        <f t="shared" si="11"/>
        <v>351483.69040000002</v>
      </c>
      <c r="U7929" s="30">
        <f t="shared" si="12"/>
        <v>220028790.1904</v>
      </c>
    </row>
    <row r="7930" spans="2:21" ht="15.75" customHeight="1" x14ac:dyDescent="0.25">
      <c r="B7930" s="49" t="s">
        <v>396</v>
      </c>
      <c r="C7930" s="50" t="s">
        <v>422</v>
      </c>
      <c r="D7930" s="51" t="s">
        <v>74</v>
      </c>
      <c r="E7930" s="30">
        <v>1471</v>
      </c>
      <c r="F7930" s="30">
        <v>0</v>
      </c>
      <c r="G7930" s="30">
        <v>52482</v>
      </c>
      <c r="H7930" s="30">
        <v>0</v>
      </c>
      <c r="I7930" s="30">
        <v>1</v>
      </c>
      <c r="J7930" s="30">
        <f t="shared" si="3"/>
        <v>0</v>
      </c>
      <c r="K7930" s="30">
        <v>1</v>
      </c>
      <c r="L7930" s="30">
        <f t="shared" si="4"/>
        <v>0</v>
      </c>
      <c r="M7930" s="52" t="str">
        <f t="shared" si="5"/>
        <v>OK</v>
      </c>
      <c r="O7930" s="30">
        <f t="shared" si="6"/>
        <v>1471</v>
      </c>
      <c r="P7930" s="30">
        <f t="shared" si="7"/>
        <v>1375.6792</v>
      </c>
      <c r="Q7930" s="30">
        <f t="shared" si="8"/>
        <v>1375.6792</v>
      </c>
      <c r="R7930" s="30">
        <f t="shared" si="9"/>
        <v>52482</v>
      </c>
      <c r="S7930" s="30">
        <f t="shared" si="10"/>
        <v>62721.2382</v>
      </c>
      <c r="T7930" s="30">
        <f t="shared" si="11"/>
        <v>62721.2382</v>
      </c>
      <c r="U7930" s="30">
        <f t="shared" si="12"/>
        <v>86284302.789985448</v>
      </c>
    </row>
    <row r="7931" spans="2:21" ht="15.75" customHeight="1" x14ac:dyDescent="0.25">
      <c r="B7931" s="49" t="s">
        <v>396</v>
      </c>
      <c r="C7931" s="50" t="s">
        <v>422</v>
      </c>
      <c r="D7931" s="51" t="s">
        <v>75</v>
      </c>
      <c r="E7931" s="30">
        <v>1399</v>
      </c>
      <c r="F7931" s="30">
        <v>0</v>
      </c>
      <c r="G7931" s="30">
        <v>278323</v>
      </c>
      <c r="H7931" s="30">
        <v>0</v>
      </c>
      <c r="I7931" s="30">
        <v>1</v>
      </c>
      <c r="J7931" s="30">
        <f t="shared" si="3"/>
        <v>0</v>
      </c>
      <c r="K7931" s="30">
        <v>1</v>
      </c>
      <c r="L7931" s="30">
        <f t="shared" si="4"/>
        <v>0</v>
      </c>
      <c r="M7931" s="52" t="str">
        <f t="shared" si="5"/>
        <v>OK</v>
      </c>
      <c r="O7931" s="30">
        <f t="shared" si="6"/>
        <v>1399</v>
      </c>
      <c r="P7931" s="30">
        <f t="shared" si="7"/>
        <v>1308.3448000000001</v>
      </c>
      <c r="Q7931" s="30">
        <f t="shared" si="8"/>
        <v>1308.3448000000001</v>
      </c>
      <c r="R7931" s="30">
        <f t="shared" si="9"/>
        <v>278323</v>
      </c>
      <c r="S7931" s="30">
        <f t="shared" si="10"/>
        <v>332623.8173</v>
      </c>
      <c r="T7931" s="30">
        <f t="shared" si="11"/>
        <v>332623.8173</v>
      </c>
      <c r="U7931" s="30">
        <f t="shared" si="12"/>
        <v>435186641.72060508</v>
      </c>
    </row>
    <row r="7932" spans="2:21" ht="15.75" customHeight="1" x14ac:dyDescent="0.25">
      <c r="B7932" s="49" t="s">
        <v>396</v>
      </c>
      <c r="C7932" s="50" t="s">
        <v>422</v>
      </c>
      <c r="D7932" s="51" t="s">
        <v>76</v>
      </c>
      <c r="E7932" s="30">
        <v>0</v>
      </c>
      <c r="F7932" s="30">
        <f t="shared" si="1"/>
        <v>1</v>
      </c>
      <c r="G7932" s="30">
        <v>0</v>
      </c>
      <c r="H7932" s="30">
        <f t="shared" si="2"/>
        <v>1</v>
      </c>
      <c r="I7932" s="30">
        <v>1</v>
      </c>
      <c r="J7932" s="30">
        <f t="shared" si="3"/>
        <v>0</v>
      </c>
      <c r="K7932" s="30">
        <v>0</v>
      </c>
      <c r="L7932" s="30">
        <f t="shared" si="4"/>
        <v>1</v>
      </c>
      <c r="M7932" s="52" t="str">
        <f t="shared" si="5"/>
        <v>агрегати не працюють</v>
      </c>
      <c r="O7932" s="30" t="str">
        <f t="shared" si="6"/>
        <v/>
      </c>
      <c r="P7932" s="30" t="str">
        <f t="shared" si="7"/>
        <v/>
      </c>
      <c r="Q7932" s="30" t="str">
        <f t="shared" si="8"/>
        <v/>
      </c>
      <c r="R7932" s="30" t="str">
        <f t="shared" si="9"/>
        <v/>
      </c>
      <c r="S7932" s="30" t="str">
        <f t="shared" si="10"/>
        <v/>
      </c>
      <c r="T7932" s="30" t="str">
        <f t="shared" si="11"/>
        <v/>
      </c>
      <c r="U7932" s="30" t="str">
        <f t="shared" si="12"/>
        <v/>
      </c>
    </row>
    <row r="7933" spans="2:21" ht="15.75" customHeight="1" x14ac:dyDescent="0.25">
      <c r="B7933" s="49" t="s">
        <v>396</v>
      </c>
      <c r="C7933" s="50" t="s">
        <v>422</v>
      </c>
      <c r="D7933" s="51" t="s">
        <v>77</v>
      </c>
      <c r="E7933" s="30">
        <v>0</v>
      </c>
      <c r="F7933" s="30">
        <f t="shared" si="1"/>
        <v>1</v>
      </c>
      <c r="G7933" s="30">
        <v>0</v>
      </c>
      <c r="H7933" s="30">
        <f t="shared" si="2"/>
        <v>1</v>
      </c>
      <c r="I7933" s="30">
        <v>1</v>
      </c>
      <c r="J7933" s="30">
        <f t="shared" si="3"/>
        <v>0</v>
      </c>
      <c r="K7933" s="30">
        <v>0</v>
      </c>
      <c r="L7933" s="30">
        <f t="shared" si="4"/>
        <v>1</v>
      </c>
      <c r="M7933" s="52" t="str">
        <f t="shared" si="5"/>
        <v>агрегати не працюють</v>
      </c>
      <c r="O7933" s="30" t="str">
        <f t="shared" si="6"/>
        <v/>
      </c>
      <c r="P7933" s="30" t="str">
        <f t="shared" si="7"/>
        <v/>
      </c>
      <c r="Q7933" s="30" t="str">
        <f t="shared" si="8"/>
        <v/>
      </c>
      <c r="R7933" s="30" t="str">
        <f t="shared" si="9"/>
        <v/>
      </c>
      <c r="S7933" s="30" t="str">
        <f t="shared" si="10"/>
        <v/>
      </c>
      <c r="T7933" s="30" t="str">
        <f t="shared" si="11"/>
        <v/>
      </c>
      <c r="U7933" s="30" t="str">
        <f t="shared" si="12"/>
        <v/>
      </c>
    </row>
    <row r="7934" spans="2:21" ht="15.75" customHeight="1" x14ac:dyDescent="0.25">
      <c r="B7934" s="49" t="s">
        <v>396</v>
      </c>
      <c r="C7934" s="50" t="s">
        <v>422</v>
      </c>
      <c r="D7934" s="51" t="s">
        <v>78</v>
      </c>
      <c r="E7934" s="30">
        <v>1201</v>
      </c>
      <c r="F7934" s="30">
        <v>0</v>
      </c>
      <c r="G7934" s="30">
        <v>146440</v>
      </c>
      <c r="H7934" s="30">
        <v>1</v>
      </c>
      <c r="I7934" s="30">
        <v>1</v>
      </c>
      <c r="J7934" s="30">
        <f t="shared" si="3"/>
        <v>0</v>
      </c>
      <c r="K7934" s="30">
        <v>1</v>
      </c>
      <c r="L7934" s="30">
        <f t="shared" si="4"/>
        <v>0</v>
      </c>
      <c r="M7934" s="52" t="str">
        <f t="shared" si="5"/>
        <v>OK</v>
      </c>
      <c r="O7934" s="30">
        <f t="shared" si="6"/>
        <v>1201</v>
      </c>
      <c r="P7934" s="30">
        <f t="shared" si="7"/>
        <v>1123.1752000000001</v>
      </c>
      <c r="Q7934" s="30">
        <f t="shared" si="8"/>
        <v>1123.1752000000001</v>
      </c>
      <c r="R7934" s="30" t="str">
        <f t="shared" si="9"/>
        <v/>
      </c>
      <c r="S7934" s="30" t="str">
        <f t="shared" si="10"/>
        <v/>
      </c>
      <c r="T7934" s="30">
        <f t="shared" si="11"/>
        <v>146440</v>
      </c>
      <c r="U7934" s="30">
        <f t="shared" si="12"/>
        <v>164477776.28800002</v>
      </c>
    </row>
    <row r="7935" spans="2:21" ht="15.75" customHeight="1" x14ac:dyDescent="0.25">
      <c r="B7935" s="49" t="s">
        <v>396</v>
      </c>
      <c r="C7935" s="50" t="s">
        <v>422</v>
      </c>
      <c r="D7935" s="51" t="s">
        <v>79</v>
      </c>
      <c r="E7935" s="30">
        <v>1386</v>
      </c>
      <c r="F7935" s="30">
        <v>0</v>
      </c>
      <c r="G7935" s="30">
        <v>86651</v>
      </c>
      <c r="H7935" s="30">
        <v>1</v>
      </c>
      <c r="I7935" s="30">
        <v>1</v>
      </c>
      <c r="J7935" s="30">
        <f t="shared" si="3"/>
        <v>0</v>
      </c>
      <c r="K7935" s="30">
        <v>1</v>
      </c>
      <c r="L7935" s="30">
        <f t="shared" si="4"/>
        <v>0</v>
      </c>
      <c r="M7935" s="52" t="str">
        <f t="shared" si="5"/>
        <v>OK</v>
      </c>
      <c r="O7935" s="30">
        <f t="shared" si="6"/>
        <v>1386</v>
      </c>
      <c r="P7935" s="30">
        <f t="shared" si="7"/>
        <v>1296.1872000000001</v>
      </c>
      <c r="Q7935" s="30">
        <f t="shared" si="8"/>
        <v>1296.1872000000001</v>
      </c>
      <c r="R7935" s="30" t="str">
        <f t="shared" si="9"/>
        <v/>
      </c>
      <c r="S7935" s="30" t="str">
        <f t="shared" si="10"/>
        <v/>
      </c>
      <c r="T7935" s="30">
        <f t="shared" si="11"/>
        <v>86651</v>
      </c>
      <c r="U7935" s="30">
        <f t="shared" si="12"/>
        <v>112315917.06720001</v>
      </c>
    </row>
    <row r="7936" spans="2:21" ht="15.75" customHeight="1" x14ac:dyDescent="0.25">
      <c r="B7936" s="49" t="s">
        <v>396</v>
      </c>
      <c r="C7936" s="50" t="s">
        <v>422</v>
      </c>
      <c r="D7936" s="51" t="s">
        <v>80</v>
      </c>
      <c r="E7936" s="30">
        <v>0</v>
      </c>
      <c r="F7936" s="30">
        <f t="shared" si="1"/>
        <v>1</v>
      </c>
      <c r="G7936" s="30">
        <v>0</v>
      </c>
      <c r="H7936" s="30">
        <f t="shared" si="2"/>
        <v>1</v>
      </c>
      <c r="I7936" s="30">
        <v>1</v>
      </c>
      <c r="J7936" s="30">
        <f t="shared" si="3"/>
        <v>0</v>
      </c>
      <c r="K7936" s="30">
        <v>0</v>
      </c>
      <c r="L7936" s="30">
        <f t="shared" si="4"/>
        <v>1</v>
      </c>
      <c r="M7936" s="52" t="str">
        <f t="shared" si="5"/>
        <v>агрегати не працюють</v>
      </c>
      <c r="O7936" s="30" t="str">
        <f t="shared" si="6"/>
        <v/>
      </c>
      <c r="P7936" s="30" t="str">
        <f t="shared" si="7"/>
        <v/>
      </c>
      <c r="Q7936" s="30" t="str">
        <f t="shared" si="8"/>
        <v/>
      </c>
      <c r="R7936" s="30" t="str">
        <f t="shared" si="9"/>
        <v/>
      </c>
      <c r="S7936" s="30" t="str">
        <f t="shared" si="10"/>
        <v/>
      </c>
      <c r="T7936" s="30" t="str">
        <f t="shared" si="11"/>
        <v/>
      </c>
      <c r="U7936" s="30" t="str">
        <f t="shared" si="12"/>
        <v/>
      </c>
    </row>
    <row r="7937" spans="2:21" ht="15.75" customHeight="1" x14ac:dyDescent="0.25">
      <c r="B7937" s="49" t="s">
        <v>396</v>
      </c>
      <c r="C7937" s="50" t="s">
        <v>422</v>
      </c>
      <c r="D7937" s="51" t="s">
        <v>81</v>
      </c>
      <c r="E7937" s="30">
        <v>0</v>
      </c>
      <c r="F7937" s="30">
        <f t="shared" si="1"/>
        <v>1</v>
      </c>
      <c r="G7937" s="30">
        <v>0</v>
      </c>
      <c r="H7937" s="30">
        <f t="shared" si="2"/>
        <v>1</v>
      </c>
      <c r="I7937" s="30">
        <v>1</v>
      </c>
      <c r="J7937" s="30">
        <f t="shared" si="3"/>
        <v>0</v>
      </c>
      <c r="K7937" s="30">
        <v>0</v>
      </c>
      <c r="L7937" s="30">
        <f t="shared" si="4"/>
        <v>1</v>
      </c>
      <c r="M7937" s="52" t="str">
        <f t="shared" si="5"/>
        <v>агрегати не працюють</v>
      </c>
      <c r="O7937" s="30" t="str">
        <f t="shared" si="6"/>
        <v/>
      </c>
      <c r="P7937" s="30" t="str">
        <f t="shared" si="7"/>
        <v/>
      </c>
      <c r="Q7937" s="30" t="str">
        <f t="shared" si="8"/>
        <v/>
      </c>
      <c r="R7937" s="30" t="str">
        <f t="shared" si="9"/>
        <v/>
      </c>
      <c r="S7937" s="30" t="str">
        <f t="shared" si="10"/>
        <v/>
      </c>
      <c r="T7937" s="30" t="str">
        <f t="shared" si="11"/>
        <v/>
      </c>
      <c r="U7937" s="30" t="str">
        <f t="shared" si="12"/>
        <v/>
      </c>
    </row>
    <row r="7938" spans="2:21" ht="15.75" customHeight="1" x14ac:dyDescent="0.25">
      <c r="B7938" s="49" t="s">
        <v>396</v>
      </c>
      <c r="C7938" s="50" t="s">
        <v>422</v>
      </c>
      <c r="D7938" s="51" t="s">
        <v>82</v>
      </c>
      <c r="E7938" s="30">
        <v>0</v>
      </c>
      <c r="F7938" s="30">
        <f t="shared" si="1"/>
        <v>1</v>
      </c>
      <c r="G7938" s="30">
        <v>0</v>
      </c>
      <c r="H7938" s="30">
        <f t="shared" si="2"/>
        <v>1</v>
      </c>
      <c r="I7938" s="30">
        <v>1</v>
      </c>
      <c r="J7938" s="30">
        <f t="shared" si="3"/>
        <v>0</v>
      </c>
      <c r="K7938" s="30">
        <v>0</v>
      </c>
      <c r="L7938" s="30">
        <f t="shared" si="4"/>
        <v>1</v>
      </c>
      <c r="M7938" s="52" t="str">
        <f t="shared" si="5"/>
        <v>агрегати не працюють</v>
      </c>
      <c r="O7938" s="30" t="str">
        <f t="shared" si="6"/>
        <v/>
      </c>
      <c r="P7938" s="30" t="str">
        <f t="shared" si="7"/>
        <v/>
      </c>
      <c r="Q7938" s="30" t="str">
        <f t="shared" si="8"/>
        <v/>
      </c>
      <c r="R7938" s="30" t="str">
        <f t="shared" si="9"/>
        <v/>
      </c>
      <c r="S7938" s="30" t="str">
        <f t="shared" si="10"/>
        <v/>
      </c>
      <c r="T7938" s="30" t="str">
        <f t="shared" si="11"/>
        <v/>
      </c>
      <c r="U7938" s="30" t="str">
        <f t="shared" si="12"/>
        <v/>
      </c>
    </row>
    <row r="7939" spans="2:21" ht="15.75" customHeight="1" x14ac:dyDescent="0.25">
      <c r="B7939" s="49" t="s">
        <v>396</v>
      </c>
      <c r="C7939" s="50" t="s">
        <v>422</v>
      </c>
      <c r="D7939" s="51" t="s">
        <v>83</v>
      </c>
      <c r="E7939" s="30">
        <v>1623</v>
      </c>
      <c r="F7939" s="30">
        <v>1</v>
      </c>
      <c r="G7939" s="30">
        <v>170509</v>
      </c>
      <c r="H7939" s="30">
        <v>1</v>
      </c>
      <c r="I7939" s="30">
        <v>1</v>
      </c>
      <c r="J7939" s="30">
        <f t="shared" si="3"/>
        <v>0</v>
      </c>
      <c r="K7939" s="30">
        <v>1</v>
      </c>
      <c r="L7939" s="30">
        <f t="shared" si="4"/>
        <v>0</v>
      </c>
      <c r="M7939" s="52" t="str">
        <f t="shared" si="5"/>
        <v>OK</v>
      </c>
      <c r="O7939" s="30" t="str">
        <f t="shared" si="6"/>
        <v/>
      </c>
      <c r="P7939" s="30" t="str">
        <f t="shared" si="7"/>
        <v/>
      </c>
      <c r="Q7939" s="30">
        <f t="shared" si="8"/>
        <v>1623</v>
      </c>
      <c r="R7939" s="30" t="str">
        <f t="shared" si="9"/>
        <v/>
      </c>
      <c r="S7939" s="30" t="str">
        <f t="shared" si="10"/>
        <v/>
      </c>
      <c r="T7939" s="30">
        <f t="shared" si="11"/>
        <v>170509</v>
      </c>
      <c r="U7939" s="30">
        <f t="shared" si="12"/>
        <v>276736107</v>
      </c>
    </row>
    <row r="7940" spans="2:21" ht="15.75" customHeight="1" x14ac:dyDescent="0.25">
      <c r="B7940" s="49" t="s">
        <v>396</v>
      </c>
      <c r="C7940" s="50" t="s">
        <v>423</v>
      </c>
      <c r="D7940" s="51" t="s">
        <v>60</v>
      </c>
      <c r="E7940" s="30">
        <v>0</v>
      </c>
      <c r="F7940" s="30">
        <f t="shared" si="1"/>
        <v>1</v>
      </c>
      <c r="G7940" s="30">
        <v>0</v>
      </c>
      <c r="H7940" s="30">
        <f t="shared" si="2"/>
        <v>1</v>
      </c>
      <c r="I7940" s="30">
        <v>1</v>
      </c>
      <c r="J7940" s="30">
        <f t="shared" si="3"/>
        <v>0</v>
      </c>
      <c r="K7940" s="30">
        <v>0</v>
      </c>
      <c r="L7940" s="30">
        <f t="shared" si="4"/>
        <v>1</v>
      </c>
      <c r="M7940" s="52" t="str">
        <f t="shared" si="5"/>
        <v>агрегати не працюють</v>
      </c>
      <c r="O7940" s="30" t="str">
        <f t="shared" si="6"/>
        <v/>
      </c>
      <c r="P7940" s="30" t="str">
        <f t="shared" si="7"/>
        <v/>
      </c>
      <c r="Q7940" s="30" t="str">
        <f t="shared" si="8"/>
        <v/>
      </c>
      <c r="R7940" s="30" t="str">
        <f t="shared" si="9"/>
        <v/>
      </c>
      <c r="S7940" s="30" t="str">
        <f t="shared" si="10"/>
        <v/>
      </c>
      <c r="T7940" s="30" t="str">
        <f t="shared" si="11"/>
        <v/>
      </c>
      <c r="U7940" s="30" t="str">
        <f t="shared" si="12"/>
        <v/>
      </c>
    </row>
    <row r="7941" spans="2:21" ht="15.75" customHeight="1" x14ac:dyDescent="0.25">
      <c r="B7941" s="49" t="s">
        <v>396</v>
      </c>
      <c r="C7941" s="50" t="s">
        <v>423</v>
      </c>
      <c r="D7941" s="51" t="s">
        <v>61</v>
      </c>
      <c r="E7941" s="30">
        <v>0</v>
      </c>
      <c r="F7941" s="30">
        <f t="shared" si="1"/>
        <v>1</v>
      </c>
      <c r="G7941" s="30">
        <v>0</v>
      </c>
      <c r="H7941" s="30">
        <f t="shared" si="2"/>
        <v>1</v>
      </c>
      <c r="I7941" s="30">
        <v>1</v>
      </c>
      <c r="J7941" s="30">
        <f t="shared" si="3"/>
        <v>0</v>
      </c>
      <c r="K7941" s="30">
        <v>0</v>
      </c>
      <c r="L7941" s="30">
        <f t="shared" si="4"/>
        <v>1</v>
      </c>
      <c r="M7941" s="52" t="str">
        <f t="shared" si="5"/>
        <v>агрегати не працюють</v>
      </c>
      <c r="O7941" s="30" t="str">
        <f t="shared" si="6"/>
        <v/>
      </c>
      <c r="P7941" s="30" t="str">
        <f t="shared" si="7"/>
        <v/>
      </c>
      <c r="Q7941" s="30" t="str">
        <f t="shared" si="8"/>
        <v/>
      </c>
      <c r="R7941" s="30" t="str">
        <f t="shared" si="9"/>
        <v/>
      </c>
      <c r="S7941" s="30" t="str">
        <f t="shared" si="10"/>
        <v/>
      </c>
      <c r="T7941" s="30" t="str">
        <f t="shared" si="11"/>
        <v/>
      </c>
      <c r="U7941" s="30" t="str">
        <f t="shared" si="12"/>
        <v/>
      </c>
    </row>
    <row r="7942" spans="2:21" ht="15.75" customHeight="1" x14ac:dyDescent="0.25">
      <c r="B7942" s="49" t="s">
        <v>396</v>
      </c>
      <c r="C7942" s="50" t="s">
        <v>423</v>
      </c>
      <c r="D7942" s="51" t="s">
        <v>62</v>
      </c>
      <c r="E7942" s="30">
        <v>1732</v>
      </c>
      <c r="F7942" s="30">
        <v>1</v>
      </c>
      <c r="G7942" s="30">
        <v>57928</v>
      </c>
      <c r="H7942" s="30">
        <v>1</v>
      </c>
      <c r="I7942" s="30">
        <v>1</v>
      </c>
      <c r="J7942" s="30">
        <f t="shared" si="3"/>
        <v>0</v>
      </c>
      <c r="K7942" s="30">
        <v>1</v>
      </c>
      <c r="L7942" s="30">
        <f t="shared" si="4"/>
        <v>0</v>
      </c>
      <c r="M7942" s="52" t="str">
        <f t="shared" si="5"/>
        <v>OK</v>
      </c>
      <c r="O7942" s="30" t="str">
        <f t="shared" si="6"/>
        <v/>
      </c>
      <c r="P7942" s="30" t="str">
        <f t="shared" si="7"/>
        <v/>
      </c>
      <c r="Q7942" s="30">
        <f t="shared" si="8"/>
        <v>1732</v>
      </c>
      <c r="R7942" s="30" t="str">
        <f t="shared" si="9"/>
        <v/>
      </c>
      <c r="S7942" s="30" t="str">
        <f t="shared" si="10"/>
        <v/>
      </c>
      <c r="T7942" s="30">
        <f t="shared" si="11"/>
        <v>57928</v>
      </c>
      <c r="U7942" s="30">
        <f t="shared" si="12"/>
        <v>100331296</v>
      </c>
    </row>
    <row r="7943" spans="2:21" ht="15.75" customHeight="1" x14ac:dyDescent="0.25">
      <c r="B7943" s="49" t="s">
        <v>396</v>
      </c>
      <c r="C7943" s="50" t="s">
        <v>423</v>
      </c>
      <c r="D7943" s="51" t="s">
        <v>63</v>
      </c>
      <c r="E7943" s="30">
        <v>854</v>
      </c>
      <c r="F7943" s="30">
        <v>1</v>
      </c>
      <c r="G7943" s="30">
        <v>203572</v>
      </c>
      <c r="H7943" s="30">
        <v>0</v>
      </c>
      <c r="I7943" s="30">
        <v>1</v>
      </c>
      <c r="J7943" s="30">
        <f t="shared" si="3"/>
        <v>0</v>
      </c>
      <c r="K7943" s="30">
        <v>1</v>
      </c>
      <c r="L7943" s="30">
        <f t="shared" si="4"/>
        <v>0</v>
      </c>
      <c r="M7943" s="52" t="str">
        <f t="shared" si="5"/>
        <v>OK</v>
      </c>
      <c r="O7943" s="30" t="str">
        <f t="shared" si="6"/>
        <v/>
      </c>
      <c r="P7943" s="30" t="str">
        <f t="shared" si="7"/>
        <v/>
      </c>
      <c r="Q7943" s="30">
        <f t="shared" si="8"/>
        <v>854</v>
      </c>
      <c r="R7943" s="30">
        <f t="shared" si="9"/>
        <v>203572</v>
      </c>
      <c r="S7943" s="30">
        <f t="shared" si="10"/>
        <v>243288.89720000001</v>
      </c>
      <c r="T7943" s="30">
        <f t="shared" si="11"/>
        <v>243288.89720000001</v>
      </c>
      <c r="U7943" s="30">
        <f t="shared" si="12"/>
        <v>207768718.20880002</v>
      </c>
    </row>
    <row r="7944" spans="2:21" ht="15.75" customHeight="1" x14ac:dyDescent="0.25">
      <c r="B7944" s="49" t="s">
        <v>396</v>
      </c>
      <c r="C7944" s="50" t="s">
        <v>423</v>
      </c>
      <c r="D7944" s="51" t="s">
        <v>64</v>
      </c>
      <c r="E7944" s="30">
        <v>0</v>
      </c>
      <c r="F7944" s="30">
        <f t="shared" si="1"/>
        <v>1</v>
      </c>
      <c r="G7944" s="30">
        <v>0</v>
      </c>
      <c r="H7944" s="30">
        <f t="shared" si="2"/>
        <v>1</v>
      </c>
      <c r="I7944" s="30">
        <v>1</v>
      </c>
      <c r="J7944" s="30">
        <f t="shared" si="3"/>
        <v>0</v>
      </c>
      <c r="K7944" s="30">
        <v>0</v>
      </c>
      <c r="L7944" s="30">
        <f t="shared" si="4"/>
        <v>1</v>
      </c>
      <c r="M7944" s="52" t="str">
        <f t="shared" si="5"/>
        <v>агрегати не працюють</v>
      </c>
      <c r="O7944" s="30" t="str">
        <f t="shared" si="6"/>
        <v/>
      </c>
      <c r="P7944" s="30" t="str">
        <f t="shared" si="7"/>
        <v/>
      </c>
      <c r="Q7944" s="30" t="str">
        <f t="shared" si="8"/>
        <v/>
      </c>
      <c r="R7944" s="30" t="str">
        <f t="shared" si="9"/>
        <v/>
      </c>
      <c r="S7944" s="30" t="str">
        <f t="shared" si="10"/>
        <v/>
      </c>
      <c r="T7944" s="30" t="str">
        <f t="shared" si="11"/>
        <v/>
      </c>
      <c r="U7944" s="30" t="str">
        <f t="shared" si="12"/>
        <v/>
      </c>
    </row>
    <row r="7945" spans="2:21" ht="15.75" customHeight="1" x14ac:dyDescent="0.25">
      <c r="B7945" s="49" t="s">
        <v>396</v>
      </c>
      <c r="C7945" s="50" t="s">
        <v>423</v>
      </c>
      <c r="D7945" s="51" t="s">
        <v>65</v>
      </c>
      <c r="E7945" s="30">
        <v>0</v>
      </c>
      <c r="F7945" s="30">
        <f t="shared" si="1"/>
        <v>1</v>
      </c>
      <c r="G7945" s="30">
        <v>0</v>
      </c>
      <c r="H7945" s="30">
        <f t="shared" si="2"/>
        <v>1</v>
      </c>
      <c r="I7945" s="30">
        <v>1</v>
      </c>
      <c r="J7945" s="30">
        <f t="shared" si="3"/>
        <v>0</v>
      </c>
      <c r="K7945" s="30">
        <v>0</v>
      </c>
      <c r="L7945" s="30">
        <f t="shared" si="4"/>
        <v>1</v>
      </c>
      <c r="M7945" s="52" t="str">
        <f t="shared" si="5"/>
        <v>агрегати не працюють</v>
      </c>
      <c r="O7945" s="30" t="str">
        <f t="shared" si="6"/>
        <v/>
      </c>
      <c r="P7945" s="30" t="str">
        <f t="shared" si="7"/>
        <v/>
      </c>
      <c r="Q7945" s="30" t="str">
        <f t="shared" si="8"/>
        <v/>
      </c>
      <c r="R7945" s="30" t="str">
        <f t="shared" si="9"/>
        <v/>
      </c>
      <c r="S7945" s="30" t="str">
        <f t="shared" si="10"/>
        <v/>
      </c>
      <c r="T7945" s="30" t="str">
        <f t="shared" si="11"/>
        <v/>
      </c>
      <c r="U7945" s="30" t="str">
        <f t="shared" si="12"/>
        <v/>
      </c>
    </row>
    <row r="7946" spans="2:21" ht="15.75" customHeight="1" x14ac:dyDescent="0.25">
      <c r="B7946" s="49" t="s">
        <v>396</v>
      </c>
      <c r="C7946" s="50" t="s">
        <v>423</v>
      </c>
      <c r="D7946" s="51" t="s">
        <v>66</v>
      </c>
      <c r="E7946" s="30">
        <v>0</v>
      </c>
      <c r="F7946" s="30">
        <f t="shared" si="1"/>
        <v>1</v>
      </c>
      <c r="G7946" s="30">
        <v>0</v>
      </c>
      <c r="H7946" s="30">
        <f t="shared" si="2"/>
        <v>1</v>
      </c>
      <c r="I7946" s="30">
        <v>1</v>
      </c>
      <c r="J7946" s="30">
        <f t="shared" si="3"/>
        <v>0</v>
      </c>
      <c r="K7946" s="30">
        <v>0</v>
      </c>
      <c r="L7946" s="30">
        <f t="shared" si="4"/>
        <v>1</v>
      </c>
      <c r="M7946" s="52" t="str">
        <f t="shared" si="5"/>
        <v>агрегати не працюють</v>
      </c>
      <c r="O7946" s="30" t="str">
        <f t="shared" si="6"/>
        <v/>
      </c>
      <c r="P7946" s="30" t="str">
        <f t="shared" si="7"/>
        <v/>
      </c>
      <c r="Q7946" s="30" t="str">
        <f t="shared" si="8"/>
        <v/>
      </c>
      <c r="R7946" s="30" t="str">
        <f t="shared" si="9"/>
        <v/>
      </c>
      <c r="S7946" s="30" t="str">
        <f t="shared" si="10"/>
        <v/>
      </c>
      <c r="T7946" s="30" t="str">
        <f t="shared" si="11"/>
        <v/>
      </c>
      <c r="U7946" s="30" t="str">
        <f t="shared" si="12"/>
        <v/>
      </c>
    </row>
    <row r="7947" spans="2:21" ht="15.75" customHeight="1" x14ac:dyDescent="0.25">
      <c r="B7947" s="49" t="s">
        <v>396</v>
      </c>
      <c r="C7947" s="50" t="s">
        <v>423</v>
      </c>
      <c r="D7947" s="51" t="s">
        <v>67</v>
      </c>
      <c r="E7947" s="30">
        <v>0</v>
      </c>
      <c r="F7947" s="30">
        <f t="shared" si="1"/>
        <v>1</v>
      </c>
      <c r="G7947" s="30">
        <v>0</v>
      </c>
      <c r="H7947" s="30">
        <f t="shared" si="2"/>
        <v>1</v>
      </c>
      <c r="I7947" s="30">
        <v>1</v>
      </c>
      <c r="J7947" s="30">
        <f t="shared" si="3"/>
        <v>0</v>
      </c>
      <c r="K7947" s="30">
        <v>0</v>
      </c>
      <c r="L7947" s="30">
        <f t="shared" si="4"/>
        <v>1</v>
      </c>
      <c r="M7947" s="52" t="str">
        <f t="shared" si="5"/>
        <v>агрегати не працюють</v>
      </c>
      <c r="O7947" s="30" t="str">
        <f t="shared" si="6"/>
        <v/>
      </c>
      <c r="P7947" s="30" t="str">
        <f t="shared" si="7"/>
        <v/>
      </c>
      <c r="Q7947" s="30" t="str">
        <f t="shared" si="8"/>
        <v/>
      </c>
      <c r="R7947" s="30" t="str">
        <f t="shared" si="9"/>
        <v/>
      </c>
      <c r="S7947" s="30" t="str">
        <f t="shared" si="10"/>
        <v/>
      </c>
      <c r="T7947" s="30" t="str">
        <f t="shared" si="11"/>
        <v/>
      </c>
      <c r="U7947" s="30" t="str">
        <f t="shared" si="12"/>
        <v/>
      </c>
    </row>
    <row r="7948" spans="2:21" ht="15.75" customHeight="1" x14ac:dyDescent="0.25">
      <c r="B7948" s="49" t="s">
        <v>396</v>
      </c>
      <c r="C7948" s="50" t="s">
        <v>423</v>
      </c>
      <c r="D7948" s="51" t="s">
        <v>68</v>
      </c>
      <c r="E7948" s="30">
        <v>1651</v>
      </c>
      <c r="F7948" s="30">
        <v>1</v>
      </c>
      <c r="G7948" s="30">
        <v>80490</v>
      </c>
      <c r="H7948" s="30">
        <v>1</v>
      </c>
      <c r="I7948" s="30">
        <v>1</v>
      </c>
      <c r="J7948" s="30">
        <f t="shared" si="3"/>
        <v>0</v>
      </c>
      <c r="K7948" s="30">
        <v>1</v>
      </c>
      <c r="L7948" s="30">
        <f t="shared" si="4"/>
        <v>0</v>
      </c>
      <c r="M7948" s="52" t="str">
        <f t="shared" si="5"/>
        <v>OK</v>
      </c>
      <c r="O7948" s="30" t="str">
        <f t="shared" si="6"/>
        <v/>
      </c>
      <c r="P7948" s="30" t="str">
        <f t="shared" si="7"/>
        <v/>
      </c>
      <c r="Q7948" s="30">
        <f t="shared" si="8"/>
        <v>1651</v>
      </c>
      <c r="R7948" s="30" t="str">
        <f t="shared" si="9"/>
        <v/>
      </c>
      <c r="S7948" s="30" t="str">
        <f t="shared" si="10"/>
        <v/>
      </c>
      <c r="T7948" s="30">
        <f t="shared" si="11"/>
        <v>80490</v>
      </c>
      <c r="U7948" s="30">
        <f t="shared" si="12"/>
        <v>132888990</v>
      </c>
    </row>
    <row r="7949" spans="2:21" ht="15.75" customHeight="1" x14ac:dyDescent="0.25">
      <c r="B7949" s="49" t="s">
        <v>396</v>
      </c>
      <c r="C7949" s="50" t="s">
        <v>423</v>
      </c>
      <c r="D7949" s="51" t="s">
        <v>69</v>
      </c>
      <c r="E7949" s="30">
        <v>0</v>
      </c>
      <c r="F7949" s="30">
        <f t="shared" si="1"/>
        <v>1</v>
      </c>
      <c r="G7949" s="30">
        <v>0</v>
      </c>
      <c r="H7949" s="30">
        <f t="shared" si="2"/>
        <v>1</v>
      </c>
      <c r="I7949" s="30">
        <v>1</v>
      </c>
      <c r="J7949" s="30">
        <f t="shared" si="3"/>
        <v>0</v>
      </c>
      <c r="K7949" s="30">
        <v>0</v>
      </c>
      <c r="L7949" s="30">
        <f t="shared" si="4"/>
        <v>1</v>
      </c>
      <c r="M7949" s="52" t="str">
        <f t="shared" si="5"/>
        <v>агрегати не працюють</v>
      </c>
      <c r="O7949" s="30" t="str">
        <f t="shared" si="6"/>
        <v/>
      </c>
      <c r="P7949" s="30" t="str">
        <f t="shared" si="7"/>
        <v/>
      </c>
      <c r="Q7949" s="30" t="str">
        <f t="shared" si="8"/>
        <v/>
      </c>
      <c r="R7949" s="30" t="str">
        <f t="shared" si="9"/>
        <v/>
      </c>
      <c r="S7949" s="30" t="str">
        <f t="shared" si="10"/>
        <v/>
      </c>
      <c r="T7949" s="30" t="str">
        <f t="shared" si="11"/>
        <v/>
      </c>
      <c r="U7949" s="30" t="str">
        <f t="shared" si="12"/>
        <v/>
      </c>
    </row>
    <row r="7950" spans="2:21" ht="15.75" customHeight="1" x14ac:dyDescent="0.25">
      <c r="B7950" s="49" t="s">
        <v>396</v>
      </c>
      <c r="C7950" s="50" t="s">
        <v>423</v>
      </c>
      <c r="D7950" s="51" t="s">
        <v>70</v>
      </c>
      <c r="E7950" s="30">
        <v>0</v>
      </c>
      <c r="F7950" s="30">
        <f t="shared" si="1"/>
        <v>1</v>
      </c>
      <c r="G7950" s="30">
        <v>0</v>
      </c>
      <c r="H7950" s="30">
        <f t="shared" si="2"/>
        <v>1</v>
      </c>
      <c r="I7950" s="30">
        <v>1</v>
      </c>
      <c r="J7950" s="30">
        <f t="shared" si="3"/>
        <v>0</v>
      </c>
      <c r="K7950" s="30">
        <v>0</v>
      </c>
      <c r="L7950" s="30">
        <f t="shared" si="4"/>
        <v>1</v>
      </c>
      <c r="M7950" s="52" t="str">
        <f t="shared" si="5"/>
        <v>агрегати не працюють</v>
      </c>
      <c r="O7950" s="30" t="str">
        <f t="shared" si="6"/>
        <v/>
      </c>
      <c r="P7950" s="30" t="str">
        <f t="shared" si="7"/>
        <v/>
      </c>
      <c r="Q7950" s="30" t="str">
        <f t="shared" si="8"/>
        <v/>
      </c>
      <c r="R7950" s="30" t="str">
        <f t="shared" si="9"/>
        <v/>
      </c>
      <c r="S7950" s="30" t="str">
        <f t="shared" si="10"/>
        <v/>
      </c>
      <c r="T7950" s="30" t="str">
        <f t="shared" si="11"/>
        <v/>
      </c>
      <c r="U7950" s="30" t="str">
        <f t="shared" si="12"/>
        <v/>
      </c>
    </row>
    <row r="7951" spans="2:21" ht="15.75" customHeight="1" x14ac:dyDescent="0.25">
      <c r="B7951" s="49" t="s">
        <v>396</v>
      </c>
      <c r="C7951" s="50" t="s">
        <v>423</v>
      </c>
      <c r="D7951" s="51" t="s">
        <v>71</v>
      </c>
      <c r="E7951" s="30">
        <v>863</v>
      </c>
      <c r="F7951" s="30">
        <v>0</v>
      </c>
      <c r="G7951" s="30">
        <v>33229</v>
      </c>
      <c r="H7951" s="30">
        <v>1</v>
      </c>
      <c r="I7951" s="30">
        <v>1</v>
      </c>
      <c r="J7951" s="30">
        <f t="shared" si="3"/>
        <v>0</v>
      </c>
      <c r="K7951" s="30">
        <v>1</v>
      </c>
      <c r="L7951" s="30">
        <f t="shared" si="4"/>
        <v>0</v>
      </c>
      <c r="M7951" s="52" t="str">
        <f t="shared" si="5"/>
        <v>OK</v>
      </c>
      <c r="O7951" s="30">
        <f t="shared" si="6"/>
        <v>863</v>
      </c>
      <c r="P7951" s="30">
        <f t="shared" si="7"/>
        <v>807.07760000000007</v>
      </c>
      <c r="Q7951" s="30">
        <f t="shared" si="8"/>
        <v>807.07760000000007</v>
      </c>
      <c r="R7951" s="30" t="str">
        <f t="shared" si="9"/>
        <v/>
      </c>
      <c r="S7951" s="30" t="str">
        <f t="shared" si="10"/>
        <v/>
      </c>
      <c r="T7951" s="30">
        <f t="shared" si="11"/>
        <v>33229</v>
      </c>
      <c r="U7951" s="30">
        <f t="shared" si="12"/>
        <v>26818381.570400003</v>
      </c>
    </row>
    <row r="7952" spans="2:21" ht="15.75" customHeight="1" x14ac:dyDescent="0.25">
      <c r="B7952" s="49" t="s">
        <v>396</v>
      </c>
      <c r="C7952" s="50" t="s">
        <v>423</v>
      </c>
      <c r="D7952" s="51" t="s">
        <v>72</v>
      </c>
      <c r="E7952" s="30">
        <v>1101</v>
      </c>
      <c r="F7952" s="30">
        <v>1</v>
      </c>
      <c r="G7952" s="30">
        <v>287176</v>
      </c>
      <c r="H7952" s="30">
        <v>1</v>
      </c>
      <c r="I7952" s="30">
        <v>1</v>
      </c>
      <c r="J7952" s="30">
        <f t="shared" si="3"/>
        <v>0</v>
      </c>
      <c r="K7952" s="30">
        <v>1</v>
      </c>
      <c r="L7952" s="30">
        <f t="shared" si="4"/>
        <v>0</v>
      </c>
      <c r="M7952" s="52" t="str">
        <f t="shared" si="5"/>
        <v>OK</v>
      </c>
      <c r="O7952" s="30" t="str">
        <f t="shared" si="6"/>
        <v/>
      </c>
      <c r="P7952" s="30" t="str">
        <f t="shared" si="7"/>
        <v/>
      </c>
      <c r="Q7952" s="30">
        <f t="shared" si="8"/>
        <v>1101</v>
      </c>
      <c r="R7952" s="30" t="str">
        <f t="shared" si="9"/>
        <v/>
      </c>
      <c r="S7952" s="30" t="str">
        <f t="shared" si="10"/>
        <v/>
      </c>
      <c r="T7952" s="30">
        <f t="shared" si="11"/>
        <v>287176</v>
      </c>
      <c r="U7952" s="30">
        <f t="shared" si="12"/>
        <v>316180776</v>
      </c>
    </row>
    <row r="7953" spans="2:21" ht="15.75" customHeight="1" x14ac:dyDescent="0.25">
      <c r="B7953" s="49" t="s">
        <v>396</v>
      </c>
      <c r="C7953" s="50" t="s">
        <v>423</v>
      </c>
      <c r="D7953" s="51" t="s">
        <v>73</v>
      </c>
      <c r="E7953" s="30">
        <v>0</v>
      </c>
      <c r="F7953" s="30">
        <f t="shared" si="1"/>
        <v>1</v>
      </c>
      <c r="G7953" s="30">
        <v>0</v>
      </c>
      <c r="H7953" s="30">
        <f t="shared" si="2"/>
        <v>1</v>
      </c>
      <c r="I7953" s="30">
        <v>1</v>
      </c>
      <c r="J7953" s="30">
        <f t="shared" si="3"/>
        <v>0</v>
      </c>
      <c r="K7953" s="30">
        <v>0</v>
      </c>
      <c r="L7953" s="30">
        <f t="shared" si="4"/>
        <v>1</v>
      </c>
      <c r="M7953" s="52" t="str">
        <f t="shared" si="5"/>
        <v>агрегати не працюють</v>
      </c>
      <c r="O7953" s="30" t="str">
        <f t="shared" si="6"/>
        <v/>
      </c>
      <c r="P7953" s="30" t="str">
        <f t="shared" si="7"/>
        <v/>
      </c>
      <c r="Q7953" s="30" t="str">
        <f t="shared" si="8"/>
        <v/>
      </c>
      <c r="R7953" s="30" t="str">
        <f t="shared" si="9"/>
        <v/>
      </c>
      <c r="S7953" s="30" t="str">
        <f t="shared" si="10"/>
        <v/>
      </c>
      <c r="T7953" s="30" t="str">
        <f t="shared" si="11"/>
        <v/>
      </c>
      <c r="U7953" s="30" t="str">
        <f t="shared" si="12"/>
        <v/>
      </c>
    </row>
    <row r="7954" spans="2:21" ht="15.75" customHeight="1" x14ac:dyDescent="0.25">
      <c r="B7954" s="49" t="s">
        <v>396</v>
      </c>
      <c r="C7954" s="50" t="s">
        <v>423</v>
      </c>
      <c r="D7954" s="51" t="s">
        <v>74</v>
      </c>
      <c r="E7954" s="30">
        <v>0</v>
      </c>
      <c r="F7954" s="30">
        <f t="shared" si="1"/>
        <v>1</v>
      </c>
      <c r="G7954" s="30">
        <v>0</v>
      </c>
      <c r="H7954" s="30">
        <f t="shared" si="2"/>
        <v>1</v>
      </c>
      <c r="I7954" s="30">
        <v>1</v>
      </c>
      <c r="J7954" s="30">
        <f t="shared" si="3"/>
        <v>0</v>
      </c>
      <c r="K7954" s="30">
        <v>0</v>
      </c>
      <c r="L7954" s="30">
        <f t="shared" si="4"/>
        <v>1</v>
      </c>
      <c r="M7954" s="52" t="str">
        <f t="shared" si="5"/>
        <v>агрегати не працюють</v>
      </c>
      <c r="O7954" s="30" t="str">
        <f t="shared" si="6"/>
        <v/>
      </c>
      <c r="P7954" s="30" t="str">
        <f t="shared" si="7"/>
        <v/>
      </c>
      <c r="Q7954" s="30" t="str">
        <f t="shared" si="8"/>
        <v/>
      </c>
      <c r="R7954" s="30" t="str">
        <f t="shared" si="9"/>
        <v/>
      </c>
      <c r="S7954" s="30" t="str">
        <f t="shared" si="10"/>
        <v/>
      </c>
      <c r="T7954" s="30" t="str">
        <f t="shared" si="11"/>
        <v/>
      </c>
      <c r="U7954" s="30" t="str">
        <f t="shared" si="12"/>
        <v/>
      </c>
    </row>
    <row r="7955" spans="2:21" ht="15.75" customHeight="1" x14ac:dyDescent="0.25">
      <c r="B7955" s="49" t="s">
        <v>396</v>
      </c>
      <c r="C7955" s="50" t="s">
        <v>423</v>
      </c>
      <c r="D7955" s="51" t="s">
        <v>75</v>
      </c>
      <c r="E7955" s="30">
        <v>0</v>
      </c>
      <c r="F7955" s="30">
        <f t="shared" si="1"/>
        <v>1</v>
      </c>
      <c r="G7955" s="30">
        <v>0</v>
      </c>
      <c r="H7955" s="30">
        <f t="shared" si="2"/>
        <v>1</v>
      </c>
      <c r="I7955" s="30">
        <v>1</v>
      </c>
      <c r="J7955" s="30">
        <f t="shared" si="3"/>
        <v>0</v>
      </c>
      <c r="K7955" s="30">
        <v>0</v>
      </c>
      <c r="L7955" s="30">
        <f t="shared" si="4"/>
        <v>1</v>
      </c>
      <c r="M7955" s="52" t="str">
        <f t="shared" si="5"/>
        <v>агрегати не працюють</v>
      </c>
      <c r="O7955" s="30" t="str">
        <f t="shared" si="6"/>
        <v/>
      </c>
      <c r="P7955" s="30" t="str">
        <f t="shared" si="7"/>
        <v/>
      </c>
      <c r="Q7955" s="30" t="str">
        <f t="shared" si="8"/>
        <v/>
      </c>
      <c r="R7955" s="30" t="str">
        <f t="shared" si="9"/>
        <v/>
      </c>
      <c r="S7955" s="30" t="str">
        <f t="shared" si="10"/>
        <v/>
      </c>
      <c r="T7955" s="30" t="str">
        <f t="shared" si="11"/>
        <v/>
      </c>
      <c r="U7955" s="30" t="str">
        <f t="shared" si="12"/>
        <v/>
      </c>
    </row>
    <row r="7956" spans="2:21" ht="15.75" customHeight="1" x14ac:dyDescent="0.25">
      <c r="B7956" s="49" t="s">
        <v>396</v>
      </c>
      <c r="C7956" s="50" t="s">
        <v>423</v>
      </c>
      <c r="D7956" s="51" t="s">
        <v>76</v>
      </c>
      <c r="E7956" s="30">
        <v>328</v>
      </c>
      <c r="F7956" s="30">
        <v>0</v>
      </c>
      <c r="G7956" s="30">
        <v>209099</v>
      </c>
      <c r="H7956" s="30">
        <v>1</v>
      </c>
      <c r="I7956" s="30">
        <v>1</v>
      </c>
      <c r="J7956" s="30">
        <f t="shared" si="3"/>
        <v>0</v>
      </c>
      <c r="K7956" s="30">
        <v>1</v>
      </c>
      <c r="L7956" s="30">
        <f t="shared" si="4"/>
        <v>0</v>
      </c>
      <c r="M7956" s="52" t="str">
        <f t="shared" si="5"/>
        <v>OK</v>
      </c>
      <c r="O7956" s="30">
        <f t="shared" si="6"/>
        <v>328</v>
      </c>
      <c r="P7956" s="30">
        <f t="shared" si="7"/>
        <v>306.74560000000002</v>
      </c>
      <c r="Q7956" s="30">
        <f t="shared" si="8"/>
        <v>306.74560000000002</v>
      </c>
      <c r="R7956" s="30" t="str">
        <f t="shared" si="9"/>
        <v/>
      </c>
      <c r="S7956" s="30" t="str">
        <f t="shared" si="10"/>
        <v/>
      </c>
      <c r="T7956" s="30">
        <f t="shared" si="11"/>
        <v>209099</v>
      </c>
      <c r="U7956" s="30">
        <f t="shared" si="12"/>
        <v>64140198.214400008</v>
      </c>
    </row>
    <row r="7957" spans="2:21" ht="15.75" customHeight="1" x14ac:dyDescent="0.25">
      <c r="B7957" s="49" t="s">
        <v>396</v>
      </c>
      <c r="C7957" s="50" t="s">
        <v>423</v>
      </c>
      <c r="D7957" s="51" t="s">
        <v>77</v>
      </c>
      <c r="E7957" s="30">
        <v>0</v>
      </c>
      <c r="F7957" s="30">
        <f t="shared" si="1"/>
        <v>1</v>
      </c>
      <c r="G7957" s="30">
        <v>0</v>
      </c>
      <c r="H7957" s="30">
        <f t="shared" si="2"/>
        <v>1</v>
      </c>
      <c r="I7957" s="30">
        <v>1</v>
      </c>
      <c r="J7957" s="30">
        <f t="shared" si="3"/>
        <v>0</v>
      </c>
      <c r="K7957" s="30">
        <v>0</v>
      </c>
      <c r="L7957" s="30">
        <f t="shared" si="4"/>
        <v>1</v>
      </c>
      <c r="M7957" s="52" t="str">
        <f t="shared" si="5"/>
        <v>агрегати не працюють</v>
      </c>
      <c r="O7957" s="30" t="str">
        <f t="shared" si="6"/>
        <v/>
      </c>
      <c r="P7957" s="30" t="str">
        <f t="shared" si="7"/>
        <v/>
      </c>
      <c r="Q7957" s="30" t="str">
        <f t="shared" si="8"/>
        <v/>
      </c>
      <c r="R7957" s="30" t="str">
        <f t="shared" si="9"/>
        <v/>
      </c>
      <c r="S7957" s="30" t="str">
        <f t="shared" si="10"/>
        <v/>
      </c>
      <c r="T7957" s="30" t="str">
        <f t="shared" si="11"/>
        <v/>
      </c>
      <c r="U7957" s="30" t="str">
        <f t="shared" si="12"/>
        <v/>
      </c>
    </row>
    <row r="7958" spans="2:21" ht="15.75" customHeight="1" x14ac:dyDescent="0.25">
      <c r="B7958" s="49" t="s">
        <v>396</v>
      </c>
      <c r="C7958" s="50" t="s">
        <v>423</v>
      </c>
      <c r="D7958" s="51" t="s">
        <v>78</v>
      </c>
      <c r="E7958" s="30">
        <v>999</v>
      </c>
      <c r="F7958" s="30">
        <v>0</v>
      </c>
      <c r="G7958" s="30">
        <v>118970</v>
      </c>
      <c r="H7958" s="30">
        <v>1</v>
      </c>
      <c r="I7958" s="30">
        <v>1</v>
      </c>
      <c r="J7958" s="30">
        <f t="shared" si="3"/>
        <v>0</v>
      </c>
      <c r="K7958" s="30">
        <v>1</v>
      </c>
      <c r="L7958" s="30">
        <f t="shared" si="4"/>
        <v>0</v>
      </c>
      <c r="M7958" s="52" t="str">
        <f t="shared" si="5"/>
        <v>OK</v>
      </c>
      <c r="O7958" s="30">
        <f t="shared" si="6"/>
        <v>999</v>
      </c>
      <c r="P7958" s="30">
        <f t="shared" si="7"/>
        <v>934.26480000000004</v>
      </c>
      <c r="Q7958" s="30">
        <f t="shared" si="8"/>
        <v>934.26480000000004</v>
      </c>
      <c r="R7958" s="30" t="str">
        <f t="shared" si="9"/>
        <v/>
      </c>
      <c r="S7958" s="30" t="str">
        <f t="shared" si="10"/>
        <v/>
      </c>
      <c r="T7958" s="30">
        <f t="shared" si="11"/>
        <v>118970</v>
      </c>
      <c r="U7958" s="30">
        <f t="shared" si="12"/>
        <v>111149483.256</v>
      </c>
    </row>
    <row r="7959" spans="2:21" ht="15.75" customHeight="1" x14ac:dyDescent="0.25">
      <c r="B7959" s="49" t="s">
        <v>396</v>
      </c>
      <c r="C7959" s="50" t="s">
        <v>423</v>
      </c>
      <c r="D7959" s="51" t="s">
        <v>79</v>
      </c>
      <c r="E7959" s="30">
        <v>0</v>
      </c>
      <c r="F7959" s="30">
        <f t="shared" si="1"/>
        <v>1</v>
      </c>
      <c r="G7959" s="30">
        <v>0</v>
      </c>
      <c r="H7959" s="30">
        <f t="shared" si="2"/>
        <v>1</v>
      </c>
      <c r="I7959" s="30">
        <v>1</v>
      </c>
      <c r="J7959" s="30">
        <f t="shared" si="3"/>
        <v>0</v>
      </c>
      <c r="K7959" s="30">
        <v>0</v>
      </c>
      <c r="L7959" s="30">
        <f t="shared" si="4"/>
        <v>1</v>
      </c>
      <c r="M7959" s="52" t="str">
        <f t="shared" si="5"/>
        <v>агрегати не працюють</v>
      </c>
      <c r="O7959" s="30" t="str">
        <f t="shared" si="6"/>
        <v/>
      </c>
      <c r="P7959" s="30" t="str">
        <f t="shared" si="7"/>
        <v/>
      </c>
      <c r="Q7959" s="30" t="str">
        <f t="shared" si="8"/>
        <v/>
      </c>
      <c r="R7959" s="30" t="str">
        <f t="shared" si="9"/>
        <v/>
      </c>
      <c r="S7959" s="30" t="str">
        <f t="shared" si="10"/>
        <v/>
      </c>
      <c r="T7959" s="30" t="str">
        <f t="shared" si="11"/>
        <v/>
      </c>
      <c r="U7959" s="30" t="str">
        <f t="shared" si="12"/>
        <v/>
      </c>
    </row>
    <row r="7960" spans="2:21" ht="15.75" customHeight="1" x14ac:dyDescent="0.25">
      <c r="B7960" s="49" t="s">
        <v>396</v>
      </c>
      <c r="C7960" s="50" t="s">
        <v>423</v>
      </c>
      <c r="D7960" s="51" t="s">
        <v>80</v>
      </c>
      <c r="E7960" s="30">
        <v>505</v>
      </c>
      <c r="F7960" s="30">
        <v>1</v>
      </c>
      <c r="G7960" s="30">
        <v>72728</v>
      </c>
      <c r="H7960" s="30">
        <v>0</v>
      </c>
      <c r="I7960" s="30">
        <v>1</v>
      </c>
      <c r="J7960" s="30">
        <f t="shared" si="3"/>
        <v>0</v>
      </c>
      <c r="K7960" s="30">
        <v>1</v>
      </c>
      <c r="L7960" s="30">
        <f t="shared" si="4"/>
        <v>0</v>
      </c>
      <c r="M7960" s="52" t="str">
        <f t="shared" si="5"/>
        <v>OK</v>
      </c>
      <c r="O7960" s="30" t="str">
        <f t="shared" si="6"/>
        <v/>
      </c>
      <c r="P7960" s="30" t="str">
        <f t="shared" si="7"/>
        <v/>
      </c>
      <c r="Q7960" s="30">
        <f t="shared" si="8"/>
        <v>505</v>
      </c>
      <c r="R7960" s="30">
        <f t="shared" si="9"/>
        <v>72728</v>
      </c>
      <c r="S7960" s="30">
        <f t="shared" si="10"/>
        <v>86917.232799999998</v>
      </c>
      <c r="T7960" s="30">
        <f t="shared" si="11"/>
        <v>86917.232799999998</v>
      </c>
      <c r="U7960" s="30">
        <f t="shared" si="12"/>
        <v>43893202.563999996</v>
      </c>
    </row>
    <row r="7961" spans="2:21" ht="15.75" customHeight="1" x14ac:dyDescent="0.25">
      <c r="B7961" s="49" t="s">
        <v>396</v>
      </c>
      <c r="C7961" s="50" t="s">
        <v>423</v>
      </c>
      <c r="D7961" s="51" t="s">
        <v>81</v>
      </c>
      <c r="E7961" s="30">
        <v>0</v>
      </c>
      <c r="F7961" s="30">
        <f t="shared" si="1"/>
        <v>1</v>
      </c>
      <c r="G7961" s="30">
        <v>0</v>
      </c>
      <c r="H7961" s="30">
        <f t="shared" si="2"/>
        <v>1</v>
      </c>
      <c r="I7961" s="30">
        <v>1</v>
      </c>
      <c r="J7961" s="30">
        <f t="shared" si="3"/>
        <v>0</v>
      </c>
      <c r="K7961" s="30">
        <v>0</v>
      </c>
      <c r="L7961" s="30">
        <f t="shared" si="4"/>
        <v>1</v>
      </c>
      <c r="M7961" s="52" t="str">
        <f t="shared" si="5"/>
        <v>агрегати не працюють</v>
      </c>
      <c r="O7961" s="30" t="str">
        <f t="shared" si="6"/>
        <v/>
      </c>
      <c r="P7961" s="30" t="str">
        <f t="shared" si="7"/>
        <v/>
      </c>
      <c r="Q7961" s="30" t="str">
        <f t="shared" si="8"/>
        <v/>
      </c>
      <c r="R7961" s="30" t="str">
        <f t="shared" si="9"/>
        <v/>
      </c>
      <c r="S7961" s="30" t="str">
        <f t="shared" si="10"/>
        <v/>
      </c>
      <c r="T7961" s="30" t="str">
        <f t="shared" si="11"/>
        <v/>
      </c>
      <c r="U7961" s="30" t="str">
        <f t="shared" si="12"/>
        <v/>
      </c>
    </row>
    <row r="7962" spans="2:21" ht="15.75" customHeight="1" x14ac:dyDescent="0.25">
      <c r="B7962" s="49" t="s">
        <v>396</v>
      </c>
      <c r="C7962" s="50" t="s">
        <v>423</v>
      </c>
      <c r="D7962" s="51" t="s">
        <v>82</v>
      </c>
      <c r="E7962" s="30">
        <v>0</v>
      </c>
      <c r="F7962" s="30">
        <f t="shared" si="1"/>
        <v>1</v>
      </c>
      <c r="G7962" s="30">
        <v>0</v>
      </c>
      <c r="H7962" s="30">
        <f t="shared" si="2"/>
        <v>1</v>
      </c>
      <c r="I7962" s="30">
        <v>1</v>
      </c>
      <c r="J7962" s="30">
        <f t="shared" si="3"/>
        <v>0</v>
      </c>
      <c r="K7962" s="30">
        <v>0</v>
      </c>
      <c r="L7962" s="30">
        <f t="shared" si="4"/>
        <v>1</v>
      </c>
      <c r="M7962" s="52" t="str">
        <f t="shared" si="5"/>
        <v>агрегати не працюють</v>
      </c>
      <c r="O7962" s="30" t="str">
        <f t="shared" si="6"/>
        <v/>
      </c>
      <c r="P7962" s="30" t="str">
        <f t="shared" si="7"/>
        <v/>
      </c>
      <c r="Q7962" s="30" t="str">
        <f t="shared" si="8"/>
        <v/>
      </c>
      <c r="R7962" s="30" t="str">
        <f t="shared" si="9"/>
        <v/>
      </c>
      <c r="S7962" s="30" t="str">
        <f t="shared" si="10"/>
        <v/>
      </c>
      <c r="T7962" s="30" t="str">
        <f t="shared" si="11"/>
        <v/>
      </c>
      <c r="U7962" s="30" t="str">
        <f t="shared" si="12"/>
        <v/>
      </c>
    </row>
    <row r="7963" spans="2:21" ht="15.75" customHeight="1" x14ac:dyDescent="0.25">
      <c r="B7963" s="49" t="s">
        <v>396</v>
      </c>
      <c r="C7963" s="50" t="s">
        <v>423</v>
      </c>
      <c r="D7963" s="51" t="s">
        <v>83</v>
      </c>
      <c r="E7963" s="30">
        <v>1178</v>
      </c>
      <c r="F7963" s="30">
        <v>0</v>
      </c>
      <c r="G7963" s="30">
        <v>34505</v>
      </c>
      <c r="H7963" s="30">
        <v>0</v>
      </c>
      <c r="I7963" s="30">
        <v>1</v>
      </c>
      <c r="J7963" s="30">
        <f t="shared" si="3"/>
        <v>0</v>
      </c>
      <c r="K7963" s="30">
        <v>1</v>
      </c>
      <c r="L7963" s="30">
        <f t="shared" si="4"/>
        <v>0</v>
      </c>
      <c r="M7963" s="52" t="str">
        <f t="shared" si="5"/>
        <v>OK</v>
      </c>
      <c r="O7963" s="30">
        <f t="shared" si="6"/>
        <v>1178</v>
      </c>
      <c r="P7963" s="30">
        <f t="shared" si="7"/>
        <v>1101.6656</v>
      </c>
      <c r="Q7963" s="30">
        <f t="shared" si="8"/>
        <v>1101.6656</v>
      </c>
      <c r="R7963" s="30">
        <f t="shared" si="9"/>
        <v>34505</v>
      </c>
      <c r="S7963" s="30">
        <f t="shared" si="10"/>
        <v>41236.925500000005</v>
      </c>
      <c r="T7963" s="30">
        <f t="shared" si="11"/>
        <v>41236.925500000005</v>
      </c>
      <c r="U7963" s="30">
        <f t="shared" si="12"/>
        <v>45429302.273112804</v>
      </c>
    </row>
    <row r="7964" spans="2:21" ht="15.75" customHeight="1" x14ac:dyDescent="0.25">
      <c r="B7964" s="49" t="s">
        <v>396</v>
      </c>
      <c r="C7964" s="50" t="s">
        <v>424</v>
      </c>
      <c r="D7964" s="51" t="s">
        <v>60</v>
      </c>
      <c r="E7964" s="30">
        <v>0</v>
      </c>
      <c r="F7964" s="30">
        <f t="shared" si="1"/>
        <v>1</v>
      </c>
      <c r="G7964" s="30">
        <v>0</v>
      </c>
      <c r="H7964" s="30">
        <f t="shared" si="2"/>
        <v>1</v>
      </c>
      <c r="I7964" s="30">
        <v>1</v>
      </c>
      <c r="J7964" s="30">
        <f t="shared" si="3"/>
        <v>0</v>
      </c>
      <c r="K7964" s="30">
        <v>0</v>
      </c>
      <c r="L7964" s="30">
        <f t="shared" si="4"/>
        <v>1</v>
      </c>
      <c r="M7964" s="52" t="str">
        <f t="shared" si="5"/>
        <v>агрегати не працюють</v>
      </c>
      <c r="O7964" s="30" t="str">
        <f t="shared" si="6"/>
        <v/>
      </c>
      <c r="P7964" s="30" t="str">
        <f t="shared" si="7"/>
        <v/>
      </c>
      <c r="Q7964" s="30" t="str">
        <f t="shared" si="8"/>
        <v/>
      </c>
      <c r="R7964" s="30" t="str">
        <f t="shared" si="9"/>
        <v/>
      </c>
      <c r="S7964" s="30" t="str">
        <f t="shared" si="10"/>
        <v/>
      </c>
      <c r="T7964" s="30" t="str">
        <f t="shared" si="11"/>
        <v/>
      </c>
      <c r="U7964" s="30" t="str">
        <f t="shared" si="12"/>
        <v/>
      </c>
    </row>
    <row r="7965" spans="2:21" ht="15.75" customHeight="1" x14ac:dyDescent="0.25">
      <c r="B7965" s="49" t="s">
        <v>396</v>
      </c>
      <c r="C7965" s="50" t="s">
        <v>424</v>
      </c>
      <c r="D7965" s="51" t="s">
        <v>61</v>
      </c>
      <c r="E7965" s="30">
        <v>0</v>
      </c>
      <c r="F7965" s="30">
        <f t="shared" si="1"/>
        <v>1</v>
      </c>
      <c r="G7965" s="30">
        <v>0</v>
      </c>
      <c r="H7965" s="30">
        <f t="shared" si="2"/>
        <v>1</v>
      </c>
      <c r="I7965" s="30">
        <v>1</v>
      </c>
      <c r="J7965" s="30">
        <f t="shared" si="3"/>
        <v>0</v>
      </c>
      <c r="K7965" s="30">
        <v>0</v>
      </c>
      <c r="L7965" s="30">
        <f t="shared" si="4"/>
        <v>1</v>
      </c>
      <c r="M7965" s="52" t="str">
        <f t="shared" si="5"/>
        <v>агрегати не працюють</v>
      </c>
      <c r="O7965" s="30" t="str">
        <f t="shared" si="6"/>
        <v/>
      </c>
      <c r="P7965" s="30" t="str">
        <f t="shared" si="7"/>
        <v/>
      </c>
      <c r="Q7965" s="30" t="str">
        <f t="shared" si="8"/>
        <v/>
      </c>
      <c r="R7965" s="30" t="str">
        <f t="shared" si="9"/>
        <v/>
      </c>
      <c r="S7965" s="30" t="str">
        <f t="shared" si="10"/>
        <v/>
      </c>
      <c r="T7965" s="30" t="str">
        <f t="shared" si="11"/>
        <v/>
      </c>
      <c r="U7965" s="30" t="str">
        <f t="shared" si="12"/>
        <v/>
      </c>
    </row>
    <row r="7966" spans="2:21" ht="15.75" customHeight="1" x14ac:dyDescent="0.25">
      <c r="B7966" s="49" t="s">
        <v>396</v>
      </c>
      <c r="C7966" s="50" t="s">
        <v>424</v>
      </c>
      <c r="D7966" s="51" t="s">
        <v>62</v>
      </c>
      <c r="E7966" s="30">
        <v>725</v>
      </c>
      <c r="F7966" s="30">
        <v>1</v>
      </c>
      <c r="G7966" s="30">
        <v>242003</v>
      </c>
      <c r="H7966" s="30">
        <v>0</v>
      </c>
      <c r="I7966" s="30">
        <v>1</v>
      </c>
      <c r="J7966" s="30">
        <f t="shared" si="3"/>
        <v>0</v>
      </c>
      <c r="K7966" s="30">
        <v>1</v>
      </c>
      <c r="L7966" s="30">
        <f t="shared" si="4"/>
        <v>0</v>
      </c>
      <c r="M7966" s="52" t="str">
        <f t="shared" si="5"/>
        <v>OK</v>
      </c>
      <c r="O7966" s="30" t="str">
        <f t="shared" si="6"/>
        <v/>
      </c>
      <c r="P7966" s="30" t="str">
        <f t="shared" si="7"/>
        <v/>
      </c>
      <c r="Q7966" s="30">
        <f t="shared" si="8"/>
        <v>725</v>
      </c>
      <c r="R7966" s="30">
        <f t="shared" si="9"/>
        <v>242003</v>
      </c>
      <c r="S7966" s="30">
        <f t="shared" si="10"/>
        <v>289217.78529999999</v>
      </c>
      <c r="T7966" s="30">
        <f t="shared" si="11"/>
        <v>289217.78529999999</v>
      </c>
      <c r="U7966" s="30">
        <f t="shared" si="12"/>
        <v>209682894.3425</v>
      </c>
    </row>
    <row r="7967" spans="2:21" ht="15.75" customHeight="1" x14ac:dyDescent="0.25">
      <c r="B7967" s="49" t="s">
        <v>396</v>
      </c>
      <c r="C7967" s="50" t="s">
        <v>424</v>
      </c>
      <c r="D7967" s="51" t="s">
        <v>63</v>
      </c>
      <c r="E7967" s="30">
        <v>1812</v>
      </c>
      <c r="F7967" s="30">
        <v>0</v>
      </c>
      <c r="G7967" s="30">
        <v>123194</v>
      </c>
      <c r="H7967" s="30">
        <v>1</v>
      </c>
      <c r="I7967" s="30">
        <v>1</v>
      </c>
      <c r="J7967" s="30">
        <f t="shared" si="3"/>
        <v>0</v>
      </c>
      <c r="K7967" s="30">
        <v>1</v>
      </c>
      <c r="L7967" s="30">
        <f t="shared" si="4"/>
        <v>0</v>
      </c>
      <c r="M7967" s="52" t="str">
        <f t="shared" si="5"/>
        <v>OK</v>
      </c>
      <c r="O7967" s="30">
        <f t="shared" si="6"/>
        <v>1812</v>
      </c>
      <c r="P7967" s="30">
        <f t="shared" si="7"/>
        <v>1694.5824</v>
      </c>
      <c r="Q7967" s="30">
        <f t="shared" si="8"/>
        <v>1694.5824</v>
      </c>
      <c r="R7967" s="30" t="str">
        <f t="shared" si="9"/>
        <v/>
      </c>
      <c r="S7967" s="30" t="str">
        <f t="shared" si="10"/>
        <v/>
      </c>
      <c r="T7967" s="30">
        <f t="shared" si="11"/>
        <v>123194</v>
      </c>
      <c r="U7967" s="30">
        <f t="shared" si="12"/>
        <v>208762384.18560001</v>
      </c>
    </row>
    <row r="7968" spans="2:21" ht="15.75" customHeight="1" x14ac:dyDescent="0.25">
      <c r="B7968" s="49" t="s">
        <v>396</v>
      </c>
      <c r="C7968" s="50" t="s">
        <v>424</v>
      </c>
      <c r="D7968" s="51" t="s">
        <v>64</v>
      </c>
      <c r="E7968" s="30">
        <v>607</v>
      </c>
      <c r="F7968" s="30">
        <v>0</v>
      </c>
      <c r="G7968" s="30">
        <v>269972</v>
      </c>
      <c r="H7968" s="30">
        <v>1</v>
      </c>
      <c r="I7968" s="30">
        <v>1</v>
      </c>
      <c r="J7968" s="30">
        <f t="shared" si="3"/>
        <v>0</v>
      </c>
      <c r="K7968" s="30">
        <v>1</v>
      </c>
      <c r="L7968" s="30">
        <f t="shared" si="4"/>
        <v>0</v>
      </c>
      <c r="M7968" s="52" t="str">
        <f t="shared" si="5"/>
        <v>OK</v>
      </c>
      <c r="O7968" s="30">
        <f t="shared" si="6"/>
        <v>607</v>
      </c>
      <c r="P7968" s="30">
        <f t="shared" si="7"/>
        <v>567.66640000000007</v>
      </c>
      <c r="Q7968" s="30">
        <f t="shared" si="8"/>
        <v>567.66640000000007</v>
      </c>
      <c r="R7968" s="30" t="str">
        <f t="shared" si="9"/>
        <v/>
      </c>
      <c r="S7968" s="30" t="str">
        <f t="shared" si="10"/>
        <v/>
      </c>
      <c r="T7968" s="30">
        <f t="shared" si="11"/>
        <v>269972</v>
      </c>
      <c r="U7968" s="30">
        <f t="shared" si="12"/>
        <v>153254033.34080002</v>
      </c>
    </row>
    <row r="7969" spans="2:21" ht="15.75" customHeight="1" x14ac:dyDescent="0.25">
      <c r="B7969" s="49" t="s">
        <v>396</v>
      </c>
      <c r="C7969" s="50" t="s">
        <v>424</v>
      </c>
      <c r="D7969" s="51" t="s">
        <v>65</v>
      </c>
      <c r="E7969" s="30">
        <v>0</v>
      </c>
      <c r="F7969" s="30">
        <f t="shared" si="1"/>
        <v>1</v>
      </c>
      <c r="G7969" s="30">
        <v>0</v>
      </c>
      <c r="H7969" s="30">
        <f t="shared" si="2"/>
        <v>1</v>
      </c>
      <c r="I7969" s="30">
        <v>1</v>
      </c>
      <c r="J7969" s="30">
        <f t="shared" si="3"/>
        <v>0</v>
      </c>
      <c r="K7969" s="30">
        <v>0</v>
      </c>
      <c r="L7969" s="30">
        <f t="shared" si="4"/>
        <v>1</v>
      </c>
      <c r="M7969" s="52" t="str">
        <f t="shared" si="5"/>
        <v>агрегати не працюють</v>
      </c>
      <c r="O7969" s="30" t="str">
        <f t="shared" si="6"/>
        <v/>
      </c>
      <c r="P7969" s="30" t="str">
        <f t="shared" si="7"/>
        <v/>
      </c>
      <c r="Q7969" s="30" t="str">
        <f t="shared" si="8"/>
        <v/>
      </c>
      <c r="R7969" s="30" t="str">
        <f t="shared" si="9"/>
        <v/>
      </c>
      <c r="S7969" s="30" t="str">
        <f t="shared" si="10"/>
        <v/>
      </c>
      <c r="T7969" s="30" t="str">
        <f t="shared" si="11"/>
        <v/>
      </c>
      <c r="U7969" s="30" t="str">
        <f t="shared" si="12"/>
        <v/>
      </c>
    </row>
    <row r="7970" spans="2:21" ht="15.75" customHeight="1" x14ac:dyDescent="0.25">
      <c r="B7970" s="49" t="s">
        <v>396</v>
      </c>
      <c r="C7970" s="50" t="s">
        <v>424</v>
      </c>
      <c r="D7970" s="51" t="s">
        <v>66</v>
      </c>
      <c r="E7970" s="30">
        <v>0</v>
      </c>
      <c r="F7970" s="30">
        <f t="shared" si="1"/>
        <v>1</v>
      </c>
      <c r="G7970" s="30">
        <v>0</v>
      </c>
      <c r="H7970" s="30">
        <f t="shared" si="2"/>
        <v>1</v>
      </c>
      <c r="I7970" s="30">
        <v>1</v>
      </c>
      <c r="J7970" s="30">
        <f t="shared" si="3"/>
        <v>0</v>
      </c>
      <c r="K7970" s="30">
        <v>0</v>
      </c>
      <c r="L7970" s="30">
        <f t="shared" si="4"/>
        <v>1</v>
      </c>
      <c r="M7970" s="52" t="str">
        <f t="shared" si="5"/>
        <v>агрегати не працюють</v>
      </c>
      <c r="O7970" s="30" t="str">
        <f t="shared" si="6"/>
        <v/>
      </c>
      <c r="P7970" s="30" t="str">
        <f t="shared" si="7"/>
        <v/>
      </c>
      <c r="Q7970" s="30" t="str">
        <f t="shared" si="8"/>
        <v/>
      </c>
      <c r="R7970" s="30" t="str">
        <f t="shared" si="9"/>
        <v/>
      </c>
      <c r="S7970" s="30" t="str">
        <f t="shared" si="10"/>
        <v/>
      </c>
      <c r="T7970" s="30" t="str">
        <f t="shared" si="11"/>
        <v/>
      </c>
      <c r="U7970" s="30" t="str">
        <f t="shared" si="12"/>
        <v/>
      </c>
    </row>
    <row r="7971" spans="2:21" ht="15.75" customHeight="1" x14ac:dyDescent="0.25">
      <c r="B7971" s="49" t="s">
        <v>396</v>
      </c>
      <c r="C7971" s="50" t="s">
        <v>424</v>
      </c>
      <c r="D7971" s="51" t="s">
        <v>67</v>
      </c>
      <c r="E7971" s="30">
        <v>683</v>
      </c>
      <c r="F7971" s="30">
        <v>1</v>
      </c>
      <c r="G7971" s="30">
        <v>204229</v>
      </c>
      <c r="H7971" s="30">
        <v>0</v>
      </c>
      <c r="I7971" s="30">
        <v>1</v>
      </c>
      <c r="J7971" s="30">
        <f t="shared" si="3"/>
        <v>0</v>
      </c>
      <c r="K7971" s="30">
        <v>1</v>
      </c>
      <c r="L7971" s="30">
        <f t="shared" si="4"/>
        <v>0</v>
      </c>
      <c r="M7971" s="52" t="str">
        <f t="shared" si="5"/>
        <v>OK</v>
      </c>
      <c r="O7971" s="30" t="str">
        <f t="shared" si="6"/>
        <v/>
      </c>
      <c r="P7971" s="30" t="str">
        <f t="shared" si="7"/>
        <v/>
      </c>
      <c r="Q7971" s="30">
        <f t="shared" si="8"/>
        <v>683</v>
      </c>
      <c r="R7971" s="30">
        <f t="shared" si="9"/>
        <v>204229</v>
      </c>
      <c r="S7971" s="30">
        <f t="shared" si="10"/>
        <v>244074.0779</v>
      </c>
      <c r="T7971" s="30">
        <f t="shared" si="11"/>
        <v>244074.0779</v>
      </c>
      <c r="U7971" s="30">
        <f t="shared" si="12"/>
        <v>166702595.20570001</v>
      </c>
    </row>
    <row r="7972" spans="2:21" ht="15.75" customHeight="1" x14ac:dyDescent="0.25">
      <c r="B7972" s="49" t="s">
        <v>396</v>
      </c>
      <c r="C7972" s="50" t="s">
        <v>424</v>
      </c>
      <c r="D7972" s="51" t="s">
        <v>68</v>
      </c>
      <c r="E7972" s="30">
        <v>1742</v>
      </c>
      <c r="F7972" s="30">
        <v>0</v>
      </c>
      <c r="G7972" s="30">
        <v>244282</v>
      </c>
      <c r="H7972" s="30">
        <v>1</v>
      </c>
      <c r="I7972" s="30">
        <v>1</v>
      </c>
      <c r="J7972" s="30">
        <f t="shared" si="3"/>
        <v>0</v>
      </c>
      <c r="K7972" s="30">
        <v>1</v>
      </c>
      <c r="L7972" s="30">
        <f t="shared" si="4"/>
        <v>0</v>
      </c>
      <c r="M7972" s="52" t="str">
        <f t="shared" si="5"/>
        <v>OK</v>
      </c>
      <c r="O7972" s="30">
        <f t="shared" si="6"/>
        <v>1742</v>
      </c>
      <c r="P7972" s="30">
        <f t="shared" si="7"/>
        <v>1629.1184000000001</v>
      </c>
      <c r="Q7972" s="30">
        <f t="shared" si="8"/>
        <v>1629.1184000000001</v>
      </c>
      <c r="R7972" s="30" t="str">
        <f t="shared" si="9"/>
        <v/>
      </c>
      <c r="S7972" s="30" t="str">
        <f t="shared" si="10"/>
        <v/>
      </c>
      <c r="T7972" s="30">
        <f t="shared" si="11"/>
        <v>244282</v>
      </c>
      <c r="U7972" s="30">
        <f t="shared" si="12"/>
        <v>397964300.98879999</v>
      </c>
    </row>
    <row r="7973" spans="2:21" ht="15.75" customHeight="1" x14ac:dyDescent="0.25">
      <c r="B7973" s="49" t="s">
        <v>396</v>
      </c>
      <c r="C7973" s="50" t="s">
        <v>424</v>
      </c>
      <c r="D7973" s="51" t="s">
        <v>69</v>
      </c>
      <c r="E7973" s="30">
        <v>1516</v>
      </c>
      <c r="F7973" s="30">
        <v>0</v>
      </c>
      <c r="G7973" s="30">
        <v>285427</v>
      </c>
      <c r="H7973" s="30">
        <v>0</v>
      </c>
      <c r="I7973" s="30">
        <v>1</v>
      </c>
      <c r="J7973" s="30">
        <f t="shared" si="3"/>
        <v>0</v>
      </c>
      <c r="K7973" s="30">
        <v>1</v>
      </c>
      <c r="L7973" s="30">
        <f t="shared" si="4"/>
        <v>0</v>
      </c>
      <c r="M7973" s="52" t="str">
        <f t="shared" si="5"/>
        <v>OK</v>
      </c>
      <c r="O7973" s="30">
        <f t="shared" si="6"/>
        <v>1516</v>
      </c>
      <c r="P7973" s="30">
        <f t="shared" si="7"/>
        <v>1417.7632000000001</v>
      </c>
      <c r="Q7973" s="30">
        <f t="shared" si="8"/>
        <v>1417.7632000000001</v>
      </c>
      <c r="R7973" s="30">
        <f t="shared" si="9"/>
        <v>285427</v>
      </c>
      <c r="S7973" s="30">
        <f t="shared" si="10"/>
        <v>341113.8077</v>
      </c>
      <c r="T7973" s="30">
        <f t="shared" si="11"/>
        <v>341113.8077</v>
      </c>
      <c r="U7973" s="30">
        <f t="shared" si="12"/>
        <v>483618603.56893671</v>
      </c>
    </row>
    <row r="7974" spans="2:21" ht="15.75" customHeight="1" x14ac:dyDescent="0.25">
      <c r="B7974" s="49" t="s">
        <v>396</v>
      </c>
      <c r="C7974" s="50" t="s">
        <v>424</v>
      </c>
      <c r="D7974" s="51" t="s">
        <v>70</v>
      </c>
      <c r="E7974" s="30">
        <v>1649</v>
      </c>
      <c r="F7974" s="30">
        <v>0</v>
      </c>
      <c r="G7974" s="30">
        <v>261030</v>
      </c>
      <c r="H7974" s="30">
        <v>1</v>
      </c>
      <c r="I7974" s="30">
        <v>1</v>
      </c>
      <c r="J7974" s="30">
        <f t="shared" si="3"/>
        <v>0</v>
      </c>
      <c r="K7974" s="30">
        <v>1</v>
      </c>
      <c r="L7974" s="30">
        <f t="shared" si="4"/>
        <v>0</v>
      </c>
      <c r="M7974" s="52" t="str">
        <f t="shared" si="5"/>
        <v>OK</v>
      </c>
      <c r="O7974" s="30">
        <f t="shared" si="6"/>
        <v>1649</v>
      </c>
      <c r="P7974" s="30">
        <f t="shared" si="7"/>
        <v>1542.1448</v>
      </c>
      <c r="Q7974" s="30">
        <f t="shared" si="8"/>
        <v>1542.1448</v>
      </c>
      <c r="R7974" s="30" t="str">
        <f t="shared" si="9"/>
        <v/>
      </c>
      <c r="S7974" s="30" t="str">
        <f t="shared" si="10"/>
        <v/>
      </c>
      <c r="T7974" s="30">
        <f t="shared" si="11"/>
        <v>261030</v>
      </c>
      <c r="U7974" s="30">
        <f t="shared" si="12"/>
        <v>402546057.14399999</v>
      </c>
    </row>
    <row r="7975" spans="2:21" ht="15.75" customHeight="1" x14ac:dyDescent="0.25">
      <c r="B7975" s="49" t="s">
        <v>396</v>
      </c>
      <c r="C7975" s="50" t="s">
        <v>424</v>
      </c>
      <c r="D7975" s="51" t="s">
        <v>71</v>
      </c>
      <c r="E7975" s="30">
        <v>1116</v>
      </c>
      <c r="F7975" s="30">
        <v>1</v>
      </c>
      <c r="G7975" s="30">
        <v>293811</v>
      </c>
      <c r="H7975" s="30">
        <v>1</v>
      </c>
      <c r="I7975" s="30">
        <v>1</v>
      </c>
      <c r="J7975" s="30">
        <f t="shared" si="3"/>
        <v>0</v>
      </c>
      <c r="K7975" s="30">
        <v>1</v>
      </c>
      <c r="L7975" s="30">
        <f t="shared" si="4"/>
        <v>0</v>
      </c>
      <c r="M7975" s="52" t="str">
        <f t="shared" si="5"/>
        <v>OK</v>
      </c>
      <c r="O7975" s="30" t="str">
        <f t="shared" si="6"/>
        <v/>
      </c>
      <c r="P7975" s="30" t="str">
        <f t="shared" si="7"/>
        <v/>
      </c>
      <c r="Q7975" s="30">
        <f t="shared" si="8"/>
        <v>1116</v>
      </c>
      <c r="R7975" s="30" t="str">
        <f t="shared" si="9"/>
        <v/>
      </c>
      <c r="S7975" s="30" t="str">
        <f t="shared" si="10"/>
        <v/>
      </c>
      <c r="T7975" s="30">
        <f t="shared" si="11"/>
        <v>293811</v>
      </c>
      <c r="U7975" s="30">
        <f t="shared" si="12"/>
        <v>327893076</v>
      </c>
    </row>
    <row r="7976" spans="2:21" ht="15.75" customHeight="1" x14ac:dyDescent="0.25">
      <c r="B7976" s="49" t="s">
        <v>396</v>
      </c>
      <c r="C7976" s="50" t="s">
        <v>424</v>
      </c>
      <c r="D7976" s="51" t="s">
        <v>72</v>
      </c>
      <c r="E7976" s="30">
        <v>0</v>
      </c>
      <c r="F7976" s="30">
        <f t="shared" si="1"/>
        <v>1</v>
      </c>
      <c r="G7976" s="30">
        <v>0</v>
      </c>
      <c r="H7976" s="30">
        <f t="shared" si="2"/>
        <v>1</v>
      </c>
      <c r="I7976" s="30">
        <v>1</v>
      </c>
      <c r="J7976" s="30">
        <f t="shared" si="3"/>
        <v>0</v>
      </c>
      <c r="K7976" s="30">
        <v>0</v>
      </c>
      <c r="L7976" s="30">
        <f t="shared" si="4"/>
        <v>1</v>
      </c>
      <c r="M7976" s="52" t="str">
        <f t="shared" si="5"/>
        <v>агрегати не працюють</v>
      </c>
      <c r="O7976" s="30" t="str">
        <f t="shared" si="6"/>
        <v/>
      </c>
      <c r="P7976" s="30" t="str">
        <f t="shared" si="7"/>
        <v/>
      </c>
      <c r="Q7976" s="30" t="str">
        <f t="shared" si="8"/>
        <v/>
      </c>
      <c r="R7976" s="30" t="str">
        <f t="shared" si="9"/>
        <v/>
      </c>
      <c r="S7976" s="30" t="str">
        <f t="shared" si="10"/>
        <v/>
      </c>
      <c r="T7976" s="30" t="str">
        <f t="shared" si="11"/>
        <v/>
      </c>
      <c r="U7976" s="30" t="str">
        <f t="shared" si="12"/>
        <v/>
      </c>
    </row>
    <row r="7977" spans="2:21" ht="15.75" customHeight="1" x14ac:dyDescent="0.25">
      <c r="B7977" s="49" t="s">
        <v>396</v>
      </c>
      <c r="C7977" s="50" t="s">
        <v>424</v>
      </c>
      <c r="D7977" s="51" t="s">
        <v>73</v>
      </c>
      <c r="E7977" s="30">
        <v>0</v>
      </c>
      <c r="F7977" s="30">
        <f t="shared" si="1"/>
        <v>1</v>
      </c>
      <c r="G7977" s="30">
        <v>0</v>
      </c>
      <c r="H7977" s="30">
        <f t="shared" si="2"/>
        <v>1</v>
      </c>
      <c r="I7977" s="30">
        <v>1</v>
      </c>
      <c r="J7977" s="30">
        <f t="shared" si="3"/>
        <v>0</v>
      </c>
      <c r="K7977" s="30">
        <v>0</v>
      </c>
      <c r="L7977" s="30">
        <f t="shared" si="4"/>
        <v>1</v>
      </c>
      <c r="M7977" s="52" t="str">
        <f t="shared" si="5"/>
        <v>агрегати не працюють</v>
      </c>
      <c r="O7977" s="30" t="str">
        <f t="shared" si="6"/>
        <v/>
      </c>
      <c r="P7977" s="30" t="str">
        <f t="shared" si="7"/>
        <v/>
      </c>
      <c r="Q7977" s="30" t="str">
        <f t="shared" si="8"/>
        <v/>
      </c>
      <c r="R7977" s="30" t="str">
        <f t="shared" si="9"/>
        <v/>
      </c>
      <c r="S7977" s="30" t="str">
        <f t="shared" si="10"/>
        <v/>
      </c>
      <c r="T7977" s="30" t="str">
        <f t="shared" si="11"/>
        <v/>
      </c>
      <c r="U7977" s="30" t="str">
        <f t="shared" si="12"/>
        <v/>
      </c>
    </row>
    <row r="7978" spans="2:21" ht="15.75" customHeight="1" x14ac:dyDescent="0.25">
      <c r="B7978" s="49" t="s">
        <v>396</v>
      </c>
      <c r="C7978" s="50" t="s">
        <v>424</v>
      </c>
      <c r="D7978" s="51" t="s">
        <v>74</v>
      </c>
      <c r="E7978" s="30">
        <v>0</v>
      </c>
      <c r="F7978" s="30">
        <f t="shared" si="1"/>
        <v>1</v>
      </c>
      <c r="G7978" s="30">
        <v>0</v>
      </c>
      <c r="H7978" s="30">
        <f t="shared" si="2"/>
        <v>1</v>
      </c>
      <c r="I7978" s="30">
        <v>1</v>
      </c>
      <c r="J7978" s="30">
        <f t="shared" si="3"/>
        <v>0</v>
      </c>
      <c r="K7978" s="30">
        <v>0</v>
      </c>
      <c r="L7978" s="30">
        <f t="shared" si="4"/>
        <v>1</v>
      </c>
      <c r="M7978" s="52" t="str">
        <f t="shared" si="5"/>
        <v>агрегати не працюють</v>
      </c>
      <c r="O7978" s="30" t="str">
        <f t="shared" si="6"/>
        <v/>
      </c>
      <c r="P7978" s="30" t="str">
        <f t="shared" si="7"/>
        <v/>
      </c>
      <c r="Q7978" s="30" t="str">
        <f t="shared" si="8"/>
        <v/>
      </c>
      <c r="R7978" s="30" t="str">
        <f t="shared" si="9"/>
        <v/>
      </c>
      <c r="S7978" s="30" t="str">
        <f t="shared" si="10"/>
        <v/>
      </c>
      <c r="T7978" s="30" t="str">
        <f t="shared" si="11"/>
        <v/>
      </c>
      <c r="U7978" s="30" t="str">
        <f t="shared" si="12"/>
        <v/>
      </c>
    </row>
    <row r="7979" spans="2:21" ht="15.75" customHeight="1" x14ac:dyDescent="0.25">
      <c r="B7979" s="49" t="s">
        <v>396</v>
      </c>
      <c r="C7979" s="50" t="s">
        <v>424</v>
      </c>
      <c r="D7979" s="51" t="s">
        <v>75</v>
      </c>
      <c r="E7979" s="30">
        <v>0</v>
      </c>
      <c r="F7979" s="30">
        <f t="shared" si="1"/>
        <v>1</v>
      </c>
      <c r="G7979" s="30">
        <v>0</v>
      </c>
      <c r="H7979" s="30">
        <f t="shared" si="2"/>
        <v>1</v>
      </c>
      <c r="I7979" s="30">
        <v>1</v>
      </c>
      <c r="J7979" s="30">
        <f t="shared" si="3"/>
        <v>0</v>
      </c>
      <c r="K7979" s="30">
        <v>0</v>
      </c>
      <c r="L7979" s="30">
        <f t="shared" si="4"/>
        <v>1</v>
      </c>
      <c r="M7979" s="52" t="str">
        <f t="shared" si="5"/>
        <v>агрегати не працюють</v>
      </c>
      <c r="O7979" s="30" t="str">
        <f t="shared" si="6"/>
        <v/>
      </c>
      <c r="P7979" s="30" t="str">
        <f t="shared" si="7"/>
        <v/>
      </c>
      <c r="Q7979" s="30" t="str">
        <f t="shared" si="8"/>
        <v/>
      </c>
      <c r="R7979" s="30" t="str">
        <f t="shared" si="9"/>
        <v/>
      </c>
      <c r="S7979" s="30" t="str">
        <f t="shared" si="10"/>
        <v/>
      </c>
      <c r="T7979" s="30" t="str">
        <f t="shared" si="11"/>
        <v/>
      </c>
      <c r="U7979" s="30" t="str">
        <f t="shared" si="12"/>
        <v/>
      </c>
    </row>
    <row r="7980" spans="2:21" ht="15.75" customHeight="1" x14ac:dyDescent="0.25">
      <c r="B7980" s="49" t="s">
        <v>396</v>
      </c>
      <c r="C7980" s="50" t="s">
        <v>424</v>
      </c>
      <c r="D7980" s="51" t="s">
        <v>76</v>
      </c>
      <c r="E7980" s="30">
        <v>0</v>
      </c>
      <c r="F7980" s="30">
        <f t="shared" si="1"/>
        <v>1</v>
      </c>
      <c r="G7980" s="30">
        <v>0</v>
      </c>
      <c r="H7980" s="30">
        <f t="shared" si="2"/>
        <v>1</v>
      </c>
      <c r="I7980" s="30">
        <v>1</v>
      </c>
      <c r="J7980" s="30">
        <f t="shared" si="3"/>
        <v>0</v>
      </c>
      <c r="K7980" s="30">
        <v>0</v>
      </c>
      <c r="L7980" s="30">
        <f t="shared" si="4"/>
        <v>1</v>
      </c>
      <c r="M7980" s="52" t="str">
        <f t="shared" si="5"/>
        <v>агрегати не працюють</v>
      </c>
      <c r="O7980" s="30" t="str">
        <f t="shared" si="6"/>
        <v/>
      </c>
      <c r="P7980" s="30" t="str">
        <f t="shared" si="7"/>
        <v/>
      </c>
      <c r="Q7980" s="30" t="str">
        <f t="shared" si="8"/>
        <v/>
      </c>
      <c r="R7980" s="30" t="str">
        <f t="shared" si="9"/>
        <v/>
      </c>
      <c r="S7980" s="30" t="str">
        <f t="shared" si="10"/>
        <v/>
      </c>
      <c r="T7980" s="30" t="str">
        <f t="shared" si="11"/>
        <v/>
      </c>
      <c r="U7980" s="30" t="str">
        <f t="shared" si="12"/>
        <v/>
      </c>
    </row>
    <row r="7981" spans="2:21" ht="15.75" customHeight="1" x14ac:dyDescent="0.25">
      <c r="B7981" s="49" t="s">
        <v>396</v>
      </c>
      <c r="C7981" s="50" t="s">
        <v>424</v>
      </c>
      <c r="D7981" s="51" t="s">
        <v>77</v>
      </c>
      <c r="E7981" s="30">
        <v>0</v>
      </c>
      <c r="F7981" s="30">
        <f t="shared" si="1"/>
        <v>1</v>
      </c>
      <c r="G7981" s="30">
        <v>0</v>
      </c>
      <c r="H7981" s="30">
        <f t="shared" si="2"/>
        <v>1</v>
      </c>
      <c r="I7981" s="30">
        <v>1</v>
      </c>
      <c r="J7981" s="30">
        <f t="shared" si="3"/>
        <v>0</v>
      </c>
      <c r="K7981" s="30">
        <v>0</v>
      </c>
      <c r="L7981" s="30">
        <f t="shared" si="4"/>
        <v>1</v>
      </c>
      <c r="M7981" s="52" t="str">
        <f t="shared" si="5"/>
        <v>агрегати не працюють</v>
      </c>
      <c r="O7981" s="30" t="str">
        <f t="shared" si="6"/>
        <v/>
      </c>
      <c r="P7981" s="30" t="str">
        <f t="shared" si="7"/>
        <v/>
      </c>
      <c r="Q7981" s="30" t="str">
        <f t="shared" si="8"/>
        <v/>
      </c>
      <c r="R7981" s="30" t="str">
        <f t="shared" si="9"/>
        <v/>
      </c>
      <c r="S7981" s="30" t="str">
        <f t="shared" si="10"/>
        <v/>
      </c>
      <c r="T7981" s="30" t="str">
        <f t="shared" si="11"/>
        <v/>
      </c>
      <c r="U7981" s="30" t="str">
        <f t="shared" si="12"/>
        <v/>
      </c>
    </row>
    <row r="7982" spans="2:21" ht="15.75" customHeight="1" x14ac:dyDescent="0.25">
      <c r="B7982" s="49" t="s">
        <v>396</v>
      </c>
      <c r="C7982" s="50" t="s">
        <v>424</v>
      </c>
      <c r="D7982" s="51" t="s">
        <v>78</v>
      </c>
      <c r="E7982" s="30">
        <v>597</v>
      </c>
      <c r="F7982" s="30">
        <v>0</v>
      </c>
      <c r="G7982" s="30">
        <v>286758</v>
      </c>
      <c r="H7982" s="30">
        <v>0</v>
      </c>
      <c r="I7982" s="30">
        <v>1</v>
      </c>
      <c r="J7982" s="30">
        <f t="shared" si="3"/>
        <v>0</v>
      </c>
      <c r="K7982" s="30">
        <v>1</v>
      </c>
      <c r="L7982" s="30">
        <f t="shared" si="4"/>
        <v>0</v>
      </c>
      <c r="M7982" s="52" t="str">
        <f t="shared" si="5"/>
        <v>OK</v>
      </c>
      <c r="O7982" s="30">
        <f t="shared" si="6"/>
        <v>597</v>
      </c>
      <c r="P7982" s="30">
        <f t="shared" si="7"/>
        <v>558.31439999999998</v>
      </c>
      <c r="Q7982" s="30">
        <f t="shared" si="8"/>
        <v>558.31439999999998</v>
      </c>
      <c r="R7982" s="30">
        <f t="shared" si="9"/>
        <v>286758</v>
      </c>
      <c r="S7982" s="30">
        <f t="shared" si="10"/>
        <v>342704.48580000002</v>
      </c>
      <c r="T7982" s="30">
        <f t="shared" si="11"/>
        <v>342704.48580000002</v>
      </c>
      <c r="U7982" s="30">
        <f t="shared" si="12"/>
        <v>191336849.36673552</v>
      </c>
    </row>
    <row r="7983" spans="2:21" ht="15.75" customHeight="1" x14ac:dyDescent="0.25">
      <c r="B7983" s="49" t="s">
        <v>396</v>
      </c>
      <c r="C7983" s="50" t="s">
        <v>424</v>
      </c>
      <c r="D7983" s="51" t="s">
        <v>79</v>
      </c>
      <c r="E7983" s="30">
        <v>1209</v>
      </c>
      <c r="F7983" s="30">
        <v>0</v>
      </c>
      <c r="G7983" s="30">
        <v>194596</v>
      </c>
      <c r="H7983" s="30">
        <v>1</v>
      </c>
      <c r="I7983" s="30">
        <v>1</v>
      </c>
      <c r="J7983" s="30">
        <f t="shared" si="3"/>
        <v>0</v>
      </c>
      <c r="K7983" s="30">
        <v>1</v>
      </c>
      <c r="L7983" s="30">
        <f t="shared" si="4"/>
        <v>0</v>
      </c>
      <c r="M7983" s="52" t="str">
        <f t="shared" si="5"/>
        <v>OK</v>
      </c>
      <c r="O7983" s="30">
        <f t="shared" si="6"/>
        <v>1209</v>
      </c>
      <c r="P7983" s="30">
        <f t="shared" si="7"/>
        <v>1130.6568</v>
      </c>
      <c r="Q7983" s="30">
        <f t="shared" si="8"/>
        <v>1130.6568</v>
      </c>
      <c r="R7983" s="30" t="str">
        <f t="shared" si="9"/>
        <v/>
      </c>
      <c r="S7983" s="30" t="str">
        <f t="shared" si="10"/>
        <v/>
      </c>
      <c r="T7983" s="30">
        <f t="shared" si="11"/>
        <v>194596</v>
      </c>
      <c r="U7983" s="30">
        <f t="shared" si="12"/>
        <v>220021290.65279999</v>
      </c>
    </row>
    <row r="7984" spans="2:21" ht="15.75" customHeight="1" x14ac:dyDescent="0.25">
      <c r="B7984" s="49" t="s">
        <v>396</v>
      </c>
      <c r="C7984" s="50" t="s">
        <v>424</v>
      </c>
      <c r="D7984" s="51" t="s">
        <v>80</v>
      </c>
      <c r="E7984" s="30">
        <v>1164</v>
      </c>
      <c r="F7984" s="30">
        <v>1</v>
      </c>
      <c r="G7984" s="30">
        <v>36358</v>
      </c>
      <c r="H7984" s="30">
        <v>0</v>
      </c>
      <c r="I7984" s="30">
        <v>1</v>
      </c>
      <c r="J7984" s="30">
        <f t="shared" si="3"/>
        <v>0</v>
      </c>
      <c r="K7984" s="30">
        <v>1</v>
      </c>
      <c r="L7984" s="30">
        <f t="shared" si="4"/>
        <v>0</v>
      </c>
      <c r="M7984" s="52" t="str">
        <f t="shared" si="5"/>
        <v>OK</v>
      </c>
      <c r="O7984" s="30" t="str">
        <f t="shared" si="6"/>
        <v/>
      </c>
      <c r="P7984" s="30" t="str">
        <f t="shared" si="7"/>
        <v/>
      </c>
      <c r="Q7984" s="30">
        <f t="shared" si="8"/>
        <v>1164</v>
      </c>
      <c r="R7984" s="30">
        <f t="shared" si="9"/>
        <v>36358</v>
      </c>
      <c r="S7984" s="30">
        <f t="shared" si="10"/>
        <v>43451.445800000001</v>
      </c>
      <c r="T7984" s="30">
        <f t="shared" si="11"/>
        <v>43451.445800000001</v>
      </c>
      <c r="U7984" s="30">
        <f t="shared" si="12"/>
        <v>50577482.911200002</v>
      </c>
    </row>
    <row r="7985" spans="2:21" ht="15.75" customHeight="1" x14ac:dyDescent="0.25">
      <c r="B7985" s="49" t="s">
        <v>396</v>
      </c>
      <c r="C7985" s="50" t="s">
        <v>424</v>
      </c>
      <c r="D7985" s="51" t="s">
        <v>81</v>
      </c>
      <c r="E7985" s="30">
        <v>1426</v>
      </c>
      <c r="F7985" s="30">
        <v>1</v>
      </c>
      <c r="G7985" s="30">
        <v>151877</v>
      </c>
      <c r="H7985" s="30">
        <v>0</v>
      </c>
      <c r="I7985" s="30">
        <v>1</v>
      </c>
      <c r="J7985" s="30">
        <f t="shared" si="3"/>
        <v>0</v>
      </c>
      <c r="K7985" s="30">
        <v>1</v>
      </c>
      <c r="L7985" s="30">
        <f t="shared" si="4"/>
        <v>0</v>
      </c>
      <c r="M7985" s="52" t="str">
        <f t="shared" si="5"/>
        <v>OK</v>
      </c>
      <c r="O7985" s="30" t="str">
        <f t="shared" si="6"/>
        <v/>
      </c>
      <c r="P7985" s="30" t="str">
        <f t="shared" si="7"/>
        <v/>
      </c>
      <c r="Q7985" s="30">
        <f t="shared" si="8"/>
        <v>1426</v>
      </c>
      <c r="R7985" s="30">
        <f t="shared" si="9"/>
        <v>151877</v>
      </c>
      <c r="S7985" s="30">
        <f t="shared" si="10"/>
        <v>181508.20269999999</v>
      </c>
      <c r="T7985" s="30">
        <f t="shared" si="11"/>
        <v>181508.20269999999</v>
      </c>
      <c r="U7985" s="30">
        <f t="shared" si="12"/>
        <v>258830697.05019999</v>
      </c>
    </row>
    <row r="7986" spans="2:21" ht="15.75" customHeight="1" x14ac:dyDescent="0.25">
      <c r="B7986" s="49" t="s">
        <v>396</v>
      </c>
      <c r="C7986" s="50" t="s">
        <v>424</v>
      </c>
      <c r="D7986" s="51" t="s">
        <v>82</v>
      </c>
      <c r="E7986" s="30">
        <v>1679</v>
      </c>
      <c r="F7986" s="30">
        <v>0</v>
      </c>
      <c r="G7986" s="30">
        <v>107423</v>
      </c>
      <c r="H7986" s="30">
        <v>1</v>
      </c>
      <c r="I7986" s="30">
        <v>1</v>
      </c>
      <c r="J7986" s="30">
        <f t="shared" si="3"/>
        <v>0</v>
      </c>
      <c r="K7986" s="30">
        <v>1</v>
      </c>
      <c r="L7986" s="30">
        <f t="shared" si="4"/>
        <v>0</v>
      </c>
      <c r="M7986" s="52" t="str">
        <f t="shared" si="5"/>
        <v>OK</v>
      </c>
      <c r="O7986" s="30">
        <f t="shared" si="6"/>
        <v>1679</v>
      </c>
      <c r="P7986" s="30">
        <f t="shared" si="7"/>
        <v>1570.2008000000001</v>
      </c>
      <c r="Q7986" s="30">
        <f t="shared" si="8"/>
        <v>1570.2008000000001</v>
      </c>
      <c r="R7986" s="30" t="str">
        <f t="shared" si="9"/>
        <v/>
      </c>
      <c r="S7986" s="30" t="str">
        <f t="shared" si="10"/>
        <v/>
      </c>
      <c r="T7986" s="30">
        <f t="shared" si="11"/>
        <v>107423</v>
      </c>
      <c r="U7986" s="30">
        <f t="shared" si="12"/>
        <v>168675680.53839999</v>
      </c>
    </row>
    <row r="7987" spans="2:21" ht="15.75" customHeight="1" x14ac:dyDescent="0.25">
      <c r="B7987" s="49" t="s">
        <v>396</v>
      </c>
      <c r="C7987" s="50" t="s">
        <v>424</v>
      </c>
      <c r="D7987" s="51" t="s">
        <v>83</v>
      </c>
      <c r="E7987" s="30">
        <v>338</v>
      </c>
      <c r="F7987" s="30">
        <v>1</v>
      </c>
      <c r="G7987" s="30">
        <v>195567</v>
      </c>
      <c r="H7987" s="30">
        <v>0</v>
      </c>
      <c r="I7987" s="30">
        <v>1</v>
      </c>
      <c r="J7987" s="30">
        <f t="shared" si="3"/>
        <v>0</v>
      </c>
      <c r="K7987" s="30">
        <v>1</v>
      </c>
      <c r="L7987" s="30">
        <f t="shared" si="4"/>
        <v>0</v>
      </c>
      <c r="M7987" s="52" t="str">
        <f t="shared" si="5"/>
        <v>OK</v>
      </c>
      <c r="O7987" s="30" t="str">
        <f t="shared" si="6"/>
        <v/>
      </c>
      <c r="P7987" s="30" t="str">
        <f t="shared" si="7"/>
        <v/>
      </c>
      <c r="Q7987" s="30">
        <f t="shared" si="8"/>
        <v>338</v>
      </c>
      <c r="R7987" s="30">
        <f t="shared" si="9"/>
        <v>195567</v>
      </c>
      <c r="S7987" s="30">
        <f t="shared" si="10"/>
        <v>233722.12170000002</v>
      </c>
      <c r="T7987" s="30">
        <f t="shared" si="11"/>
        <v>233722.12170000002</v>
      </c>
      <c r="U7987" s="30">
        <f t="shared" si="12"/>
        <v>78998077.134600013</v>
      </c>
    </row>
    <row r="7988" spans="2:21" ht="15.75" customHeight="1" x14ac:dyDescent="0.25">
      <c r="B7988" s="49" t="s">
        <v>396</v>
      </c>
      <c r="C7988" s="50" t="s">
        <v>425</v>
      </c>
      <c r="D7988" s="51" t="s">
        <v>60</v>
      </c>
      <c r="E7988" s="30">
        <v>0</v>
      </c>
      <c r="F7988" s="30">
        <f t="shared" si="1"/>
        <v>1</v>
      </c>
      <c r="G7988" s="30">
        <v>0</v>
      </c>
      <c r="H7988" s="30">
        <f t="shared" si="2"/>
        <v>1</v>
      </c>
      <c r="I7988" s="30">
        <v>1</v>
      </c>
      <c r="J7988" s="30">
        <f t="shared" si="3"/>
        <v>0</v>
      </c>
      <c r="K7988" s="30">
        <v>0</v>
      </c>
      <c r="L7988" s="30">
        <f t="shared" si="4"/>
        <v>1</v>
      </c>
      <c r="M7988" s="52" t="str">
        <f t="shared" si="5"/>
        <v>агрегати не працюють</v>
      </c>
      <c r="O7988" s="30" t="str">
        <f t="shared" si="6"/>
        <v/>
      </c>
      <c r="P7988" s="30" t="str">
        <f t="shared" si="7"/>
        <v/>
      </c>
      <c r="Q7988" s="30" t="str">
        <f t="shared" si="8"/>
        <v/>
      </c>
      <c r="R7988" s="30" t="str">
        <f t="shared" si="9"/>
        <v/>
      </c>
      <c r="S7988" s="30" t="str">
        <f t="shared" si="10"/>
        <v/>
      </c>
      <c r="T7988" s="30" t="str">
        <f t="shared" si="11"/>
        <v/>
      </c>
      <c r="U7988" s="30" t="str">
        <f t="shared" si="12"/>
        <v/>
      </c>
    </row>
    <row r="7989" spans="2:21" ht="15.75" customHeight="1" x14ac:dyDescent="0.25">
      <c r="B7989" s="49" t="s">
        <v>396</v>
      </c>
      <c r="C7989" s="50" t="s">
        <v>425</v>
      </c>
      <c r="D7989" s="51" t="s">
        <v>61</v>
      </c>
      <c r="E7989" s="30">
        <v>1542</v>
      </c>
      <c r="F7989" s="30">
        <v>1</v>
      </c>
      <c r="G7989" s="30">
        <v>179760</v>
      </c>
      <c r="H7989" s="30">
        <v>1</v>
      </c>
      <c r="I7989" s="30">
        <v>1</v>
      </c>
      <c r="J7989" s="30">
        <f t="shared" si="3"/>
        <v>0</v>
      </c>
      <c r="K7989" s="30">
        <v>1</v>
      </c>
      <c r="L7989" s="30">
        <f t="shared" si="4"/>
        <v>0</v>
      </c>
      <c r="M7989" s="52" t="str">
        <f t="shared" si="5"/>
        <v>OK</v>
      </c>
      <c r="O7989" s="30" t="str">
        <f t="shared" si="6"/>
        <v/>
      </c>
      <c r="P7989" s="30" t="str">
        <f t="shared" si="7"/>
        <v/>
      </c>
      <c r="Q7989" s="30">
        <f t="shared" si="8"/>
        <v>1542</v>
      </c>
      <c r="R7989" s="30" t="str">
        <f t="shared" si="9"/>
        <v/>
      </c>
      <c r="S7989" s="30" t="str">
        <f t="shared" si="10"/>
        <v/>
      </c>
      <c r="T7989" s="30">
        <f t="shared" si="11"/>
        <v>179760</v>
      </c>
      <c r="U7989" s="30">
        <f t="shared" si="12"/>
        <v>277189920</v>
      </c>
    </row>
    <row r="7990" spans="2:21" ht="15.75" customHeight="1" x14ac:dyDescent="0.25">
      <c r="B7990" s="49" t="s">
        <v>396</v>
      </c>
      <c r="C7990" s="50" t="s">
        <v>425</v>
      </c>
      <c r="D7990" s="51" t="s">
        <v>62</v>
      </c>
      <c r="E7990" s="30">
        <v>1797</v>
      </c>
      <c r="F7990" s="30">
        <v>0</v>
      </c>
      <c r="G7990" s="30">
        <v>227434</v>
      </c>
      <c r="H7990" s="30">
        <v>0</v>
      </c>
      <c r="I7990" s="30">
        <v>1</v>
      </c>
      <c r="J7990" s="30">
        <f t="shared" si="3"/>
        <v>0</v>
      </c>
      <c r="K7990" s="30">
        <v>1</v>
      </c>
      <c r="L7990" s="30">
        <f t="shared" si="4"/>
        <v>0</v>
      </c>
      <c r="M7990" s="52" t="str">
        <f t="shared" si="5"/>
        <v>OK</v>
      </c>
      <c r="O7990" s="30">
        <f t="shared" si="6"/>
        <v>1797</v>
      </c>
      <c r="P7990" s="30">
        <f t="shared" si="7"/>
        <v>1680.5544</v>
      </c>
      <c r="Q7990" s="30">
        <f t="shared" si="8"/>
        <v>1680.5544</v>
      </c>
      <c r="R7990" s="30">
        <f t="shared" si="9"/>
        <v>227434</v>
      </c>
      <c r="S7990" s="30">
        <f t="shared" si="10"/>
        <v>271806.37340000004</v>
      </c>
      <c r="T7990" s="30">
        <f t="shared" si="11"/>
        <v>271806.37340000004</v>
      </c>
      <c r="U7990" s="30">
        <f t="shared" si="12"/>
        <v>456785396.76541305</v>
      </c>
    </row>
    <row r="7991" spans="2:21" ht="15.75" customHeight="1" x14ac:dyDescent="0.25">
      <c r="B7991" s="49" t="s">
        <v>396</v>
      </c>
      <c r="C7991" s="50" t="s">
        <v>425</v>
      </c>
      <c r="D7991" s="51" t="s">
        <v>63</v>
      </c>
      <c r="E7991" s="30">
        <v>0</v>
      </c>
      <c r="F7991" s="30">
        <f t="shared" si="1"/>
        <v>1</v>
      </c>
      <c r="G7991" s="30">
        <v>0</v>
      </c>
      <c r="H7991" s="30">
        <f t="shared" si="2"/>
        <v>1</v>
      </c>
      <c r="I7991" s="30">
        <v>1</v>
      </c>
      <c r="J7991" s="30">
        <f t="shared" si="3"/>
        <v>0</v>
      </c>
      <c r="K7991" s="30">
        <v>0</v>
      </c>
      <c r="L7991" s="30">
        <f t="shared" si="4"/>
        <v>1</v>
      </c>
      <c r="M7991" s="52" t="str">
        <f t="shared" si="5"/>
        <v>агрегати не працюють</v>
      </c>
      <c r="O7991" s="30" t="str">
        <f t="shared" si="6"/>
        <v/>
      </c>
      <c r="P7991" s="30" t="str">
        <f t="shared" si="7"/>
        <v/>
      </c>
      <c r="Q7991" s="30" t="str">
        <f t="shared" si="8"/>
        <v/>
      </c>
      <c r="R7991" s="30" t="str">
        <f t="shared" si="9"/>
        <v/>
      </c>
      <c r="S7991" s="30" t="str">
        <f t="shared" si="10"/>
        <v/>
      </c>
      <c r="T7991" s="30" t="str">
        <f t="shared" si="11"/>
        <v/>
      </c>
      <c r="U7991" s="30" t="str">
        <f t="shared" si="12"/>
        <v/>
      </c>
    </row>
    <row r="7992" spans="2:21" ht="15.75" customHeight="1" x14ac:dyDescent="0.25">
      <c r="B7992" s="49" t="s">
        <v>396</v>
      </c>
      <c r="C7992" s="50" t="s">
        <v>425</v>
      </c>
      <c r="D7992" s="51" t="s">
        <v>64</v>
      </c>
      <c r="E7992" s="30">
        <v>0</v>
      </c>
      <c r="F7992" s="30">
        <f t="shared" si="1"/>
        <v>1</v>
      </c>
      <c r="G7992" s="30">
        <v>0</v>
      </c>
      <c r="H7992" s="30">
        <f t="shared" si="2"/>
        <v>1</v>
      </c>
      <c r="I7992" s="30">
        <v>1</v>
      </c>
      <c r="J7992" s="30">
        <f t="shared" si="3"/>
        <v>0</v>
      </c>
      <c r="K7992" s="30">
        <v>0</v>
      </c>
      <c r="L7992" s="30">
        <f t="shared" si="4"/>
        <v>1</v>
      </c>
      <c r="M7992" s="52" t="str">
        <f t="shared" si="5"/>
        <v>агрегати не працюють</v>
      </c>
      <c r="O7992" s="30" t="str">
        <f t="shared" si="6"/>
        <v/>
      </c>
      <c r="P7992" s="30" t="str">
        <f t="shared" si="7"/>
        <v/>
      </c>
      <c r="Q7992" s="30" t="str">
        <f t="shared" si="8"/>
        <v/>
      </c>
      <c r="R7992" s="30" t="str">
        <f t="shared" si="9"/>
        <v/>
      </c>
      <c r="S7992" s="30" t="str">
        <f t="shared" si="10"/>
        <v/>
      </c>
      <c r="T7992" s="30" t="str">
        <f t="shared" si="11"/>
        <v/>
      </c>
      <c r="U7992" s="30" t="str">
        <f t="shared" si="12"/>
        <v/>
      </c>
    </row>
    <row r="7993" spans="2:21" ht="15.75" customHeight="1" x14ac:dyDescent="0.25">
      <c r="B7993" s="49" t="s">
        <v>396</v>
      </c>
      <c r="C7993" s="50" t="s">
        <v>425</v>
      </c>
      <c r="D7993" s="51" t="s">
        <v>65</v>
      </c>
      <c r="E7993" s="30">
        <v>1412</v>
      </c>
      <c r="F7993" s="30">
        <v>1</v>
      </c>
      <c r="G7993" s="30">
        <v>103553</v>
      </c>
      <c r="H7993" s="30">
        <v>0</v>
      </c>
      <c r="I7993" s="30">
        <v>1</v>
      </c>
      <c r="J7993" s="30">
        <f t="shared" si="3"/>
        <v>0</v>
      </c>
      <c r="K7993" s="30">
        <v>1</v>
      </c>
      <c r="L7993" s="30">
        <f t="shared" si="4"/>
        <v>0</v>
      </c>
      <c r="M7993" s="52" t="str">
        <f t="shared" si="5"/>
        <v>OK</v>
      </c>
      <c r="O7993" s="30" t="str">
        <f t="shared" si="6"/>
        <v/>
      </c>
      <c r="P7993" s="30" t="str">
        <f t="shared" si="7"/>
        <v/>
      </c>
      <c r="Q7993" s="30">
        <f t="shared" si="8"/>
        <v>1412</v>
      </c>
      <c r="R7993" s="30">
        <f t="shared" si="9"/>
        <v>103553</v>
      </c>
      <c r="S7993" s="30">
        <f t="shared" si="10"/>
        <v>123756.1903</v>
      </c>
      <c r="T7993" s="30">
        <f t="shared" si="11"/>
        <v>123756.1903</v>
      </c>
      <c r="U7993" s="30">
        <f t="shared" si="12"/>
        <v>174743740.70359999</v>
      </c>
    </row>
    <row r="7994" spans="2:21" ht="15.75" customHeight="1" x14ac:dyDescent="0.25">
      <c r="B7994" s="49" t="s">
        <v>396</v>
      </c>
      <c r="C7994" s="50" t="s">
        <v>425</v>
      </c>
      <c r="D7994" s="51" t="s">
        <v>66</v>
      </c>
      <c r="E7994" s="30">
        <v>0</v>
      </c>
      <c r="F7994" s="30">
        <f t="shared" si="1"/>
        <v>1</v>
      </c>
      <c r="G7994" s="30">
        <v>0</v>
      </c>
      <c r="H7994" s="30">
        <f t="shared" si="2"/>
        <v>1</v>
      </c>
      <c r="I7994" s="30">
        <v>1</v>
      </c>
      <c r="J7994" s="30">
        <f t="shared" si="3"/>
        <v>0</v>
      </c>
      <c r="K7994" s="30">
        <v>0</v>
      </c>
      <c r="L7994" s="30">
        <f t="shared" si="4"/>
        <v>1</v>
      </c>
      <c r="M7994" s="52" t="str">
        <f t="shared" si="5"/>
        <v>агрегати не працюють</v>
      </c>
      <c r="O7994" s="30" t="str">
        <f t="shared" si="6"/>
        <v/>
      </c>
      <c r="P7994" s="30" t="str">
        <f t="shared" si="7"/>
        <v/>
      </c>
      <c r="Q7994" s="30" t="str">
        <f t="shared" si="8"/>
        <v/>
      </c>
      <c r="R7994" s="30" t="str">
        <f t="shared" si="9"/>
        <v/>
      </c>
      <c r="S7994" s="30" t="str">
        <f t="shared" si="10"/>
        <v/>
      </c>
      <c r="T7994" s="30" t="str">
        <f t="shared" si="11"/>
        <v/>
      </c>
      <c r="U7994" s="30" t="str">
        <f t="shared" si="12"/>
        <v/>
      </c>
    </row>
    <row r="7995" spans="2:21" ht="15.75" customHeight="1" x14ac:dyDescent="0.25">
      <c r="B7995" s="49" t="s">
        <v>396</v>
      </c>
      <c r="C7995" s="50" t="s">
        <v>425</v>
      </c>
      <c r="D7995" s="51" t="s">
        <v>67</v>
      </c>
      <c r="E7995" s="30">
        <v>0</v>
      </c>
      <c r="F7995" s="30">
        <f t="shared" si="1"/>
        <v>1</v>
      </c>
      <c r="G7995" s="30">
        <v>0</v>
      </c>
      <c r="H7995" s="30">
        <f t="shared" si="2"/>
        <v>1</v>
      </c>
      <c r="I7995" s="30">
        <v>1</v>
      </c>
      <c r="J7995" s="30">
        <f t="shared" si="3"/>
        <v>0</v>
      </c>
      <c r="K7995" s="30">
        <v>0</v>
      </c>
      <c r="L7995" s="30">
        <f t="shared" si="4"/>
        <v>1</v>
      </c>
      <c r="M7995" s="52" t="str">
        <f t="shared" si="5"/>
        <v>агрегати не працюють</v>
      </c>
      <c r="O7995" s="30" t="str">
        <f t="shared" si="6"/>
        <v/>
      </c>
      <c r="P7995" s="30" t="str">
        <f t="shared" si="7"/>
        <v/>
      </c>
      <c r="Q7995" s="30" t="str">
        <f t="shared" si="8"/>
        <v/>
      </c>
      <c r="R7995" s="30" t="str">
        <f t="shared" si="9"/>
        <v/>
      </c>
      <c r="S7995" s="30" t="str">
        <f t="shared" si="10"/>
        <v/>
      </c>
      <c r="T7995" s="30" t="str">
        <f t="shared" si="11"/>
        <v/>
      </c>
      <c r="U7995" s="30" t="str">
        <f t="shared" si="12"/>
        <v/>
      </c>
    </row>
    <row r="7996" spans="2:21" ht="15.75" customHeight="1" x14ac:dyDescent="0.25">
      <c r="B7996" s="49" t="s">
        <v>396</v>
      </c>
      <c r="C7996" s="50" t="s">
        <v>425</v>
      </c>
      <c r="D7996" s="51" t="s">
        <v>68</v>
      </c>
      <c r="E7996" s="30">
        <v>1718</v>
      </c>
      <c r="F7996" s="30">
        <v>0</v>
      </c>
      <c r="G7996" s="30">
        <v>121825</v>
      </c>
      <c r="H7996" s="30">
        <v>1</v>
      </c>
      <c r="I7996" s="30">
        <v>1</v>
      </c>
      <c r="J7996" s="30">
        <f t="shared" si="3"/>
        <v>0</v>
      </c>
      <c r="K7996" s="30">
        <v>1</v>
      </c>
      <c r="L7996" s="30">
        <f t="shared" si="4"/>
        <v>0</v>
      </c>
      <c r="M7996" s="52" t="str">
        <f t="shared" si="5"/>
        <v>OK</v>
      </c>
      <c r="O7996" s="30">
        <f t="shared" si="6"/>
        <v>1718</v>
      </c>
      <c r="P7996" s="30">
        <f t="shared" si="7"/>
        <v>1606.6736000000001</v>
      </c>
      <c r="Q7996" s="30">
        <f t="shared" si="8"/>
        <v>1606.6736000000001</v>
      </c>
      <c r="R7996" s="30" t="str">
        <f t="shared" si="9"/>
        <v/>
      </c>
      <c r="S7996" s="30" t="str">
        <f t="shared" si="10"/>
        <v/>
      </c>
      <c r="T7996" s="30">
        <f t="shared" si="11"/>
        <v>121825</v>
      </c>
      <c r="U7996" s="30">
        <f t="shared" si="12"/>
        <v>195733011.32000002</v>
      </c>
    </row>
    <row r="7997" spans="2:21" ht="15.75" customHeight="1" x14ac:dyDescent="0.25">
      <c r="B7997" s="49" t="s">
        <v>396</v>
      </c>
      <c r="C7997" s="50" t="s">
        <v>425</v>
      </c>
      <c r="D7997" s="51" t="s">
        <v>69</v>
      </c>
      <c r="E7997" s="30">
        <v>751</v>
      </c>
      <c r="F7997" s="30">
        <v>1</v>
      </c>
      <c r="G7997" s="30">
        <v>51972</v>
      </c>
      <c r="H7997" s="30">
        <v>0</v>
      </c>
      <c r="I7997" s="30">
        <v>1</v>
      </c>
      <c r="J7997" s="30">
        <f t="shared" si="3"/>
        <v>0</v>
      </c>
      <c r="K7997" s="30">
        <v>1</v>
      </c>
      <c r="L7997" s="30">
        <f t="shared" si="4"/>
        <v>0</v>
      </c>
      <c r="M7997" s="52" t="str">
        <f t="shared" si="5"/>
        <v>OK</v>
      </c>
      <c r="O7997" s="30" t="str">
        <f t="shared" si="6"/>
        <v/>
      </c>
      <c r="P7997" s="30" t="str">
        <f t="shared" si="7"/>
        <v/>
      </c>
      <c r="Q7997" s="30">
        <f t="shared" si="8"/>
        <v>751</v>
      </c>
      <c r="R7997" s="30">
        <f t="shared" si="9"/>
        <v>51972</v>
      </c>
      <c r="S7997" s="30">
        <f t="shared" si="10"/>
        <v>62111.737200000003</v>
      </c>
      <c r="T7997" s="30">
        <f t="shared" si="11"/>
        <v>62111.737200000003</v>
      </c>
      <c r="U7997" s="30">
        <f t="shared" si="12"/>
        <v>46645914.637200005</v>
      </c>
    </row>
    <row r="7998" spans="2:21" ht="15.75" customHeight="1" x14ac:dyDescent="0.25">
      <c r="B7998" s="49" t="s">
        <v>396</v>
      </c>
      <c r="C7998" s="50" t="s">
        <v>425</v>
      </c>
      <c r="D7998" s="51" t="s">
        <v>70</v>
      </c>
      <c r="E7998" s="30">
        <v>1931</v>
      </c>
      <c r="F7998" s="30">
        <v>1</v>
      </c>
      <c r="G7998" s="30">
        <v>61311</v>
      </c>
      <c r="H7998" s="30">
        <v>0</v>
      </c>
      <c r="I7998" s="30">
        <v>1</v>
      </c>
      <c r="J7998" s="30">
        <f t="shared" si="3"/>
        <v>0</v>
      </c>
      <c r="K7998" s="30">
        <v>1</v>
      </c>
      <c r="L7998" s="30">
        <f t="shared" si="4"/>
        <v>0</v>
      </c>
      <c r="M7998" s="52" t="str">
        <f t="shared" si="5"/>
        <v>OK</v>
      </c>
      <c r="O7998" s="30" t="str">
        <f t="shared" si="6"/>
        <v/>
      </c>
      <c r="P7998" s="30" t="str">
        <f t="shared" si="7"/>
        <v/>
      </c>
      <c r="Q7998" s="30">
        <f t="shared" si="8"/>
        <v>1931</v>
      </c>
      <c r="R7998" s="30">
        <f t="shared" si="9"/>
        <v>61311</v>
      </c>
      <c r="S7998" s="30">
        <f t="shared" si="10"/>
        <v>73272.776100000003</v>
      </c>
      <c r="T7998" s="30">
        <f t="shared" si="11"/>
        <v>73272.776100000003</v>
      </c>
      <c r="U7998" s="30">
        <f t="shared" si="12"/>
        <v>141489730.64910001</v>
      </c>
    </row>
    <row r="7999" spans="2:21" ht="15.75" customHeight="1" x14ac:dyDescent="0.25">
      <c r="B7999" s="49" t="s">
        <v>396</v>
      </c>
      <c r="C7999" s="50" t="s">
        <v>425</v>
      </c>
      <c r="D7999" s="51" t="s">
        <v>71</v>
      </c>
      <c r="E7999" s="30">
        <v>0</v>
      </c>
      <c r="F7999" s="30">
        <f t="shared" si="1"/>
        <v>1</v>
      </c>
      <c r="G7999" s="30">
        <v>0</v>
      </c>
      <c r="H7999" s="30">
        <f t="shared" si="2"/>
        <v>1</v>
      </c>
      <c r="I7999" s="30">
        <v>1</v>
      </c>
      <c r="J7999" s="30">
        <f t="shared" si="3"/>
        <v>0</v>
      </c>
      <c r="K7999" s="30">
        <v>0</v>
      </c>
      <c r="L7999" s="30">
        <f t="shared" si="4"/>
        <v>1</v>
      </c>
      <c r="M7999" s="52" t="str">
        <f t="shared" si="5"/>
        <v>агрегати не працюють</v>
      </c>
      <c r="O7999" s="30" t="str">
        <f t="shared" si="6"/>
        <v/>
      </c>
      <c r="P7999" s="30" t="str">
        <f t="shared" si="7"/>
        <v/>
      </c>
      <c r="Q7999" s="30" t="str">
        <f t="shared" si="8"/>
        <v/>
      </c>
      <c r="R7999" s="30" t="str">
        <f t="shared" si="9"/>
        <v/>
      </c>
      <c r="S7999" s="30" t="str">
        <f t="shared" si="10"/>
        <v/>
      </c>
      <c r="T7999" s="30" t="str">
        <f t="shared" si="11"/>
        <v/>
      </c>
      <c r="U7999" s="30" t="str">
        <f t="shared" si="12"/>
        <v/>
      </c>
    </row>
    <row r="8000" spans="2:21" ht="15.75" customHeight="1" x14ac:dyDescent="0.25">
      <c r="B8000" s="49" t="s">
        <v>396</v>
      </c>
      <c r="C8000" s="50" t="s">
        <v>425</v>
      </c>
      <c r="D8000" s="51" t="s">
        <v>72</v>
      </c>
      <c r="E8000" s="30">
        <v>633</v>
      </c>
      <c r="F8000" s="30">
        <v>1</v>
      </c>
      <c r="G8000" s="30">
        <v>282897</v>
      </c>
      <c r="H8000" s="30">
        <v>1</v>
      </c>
      <c r="I8000" s="30">
        <v>1</v>
      </c>
      <c r="J8000" s="30">
        <f t="shared" si="3"/>
        <v>0</v>
      </c>
      <c r="K8000" s="30">
        <v>1</v>
      </c>
      <c r="L8000" s="30">
        <f t="shared" si="4"/>
        <v>0</v>
      </c>
      <c r="M8000" s="52" t="str">
        <f t="shared" si="5"/>
        <v>OK</v>
      </c>
      <c r="O8000" s="30" t="str">
        <f t="shared" si="6"/>
        <v/>
      </c>
      <c r="P8000" s="30" t="str">
        <f t="shared" si="7"/>
        <v/>
      </c>
      <c r="Q8000" s="30">
        <f t="shared" si="8"/>
        <v>633</v>
      </c>
      <c r="R8000" s="30" t="str">
        <f t="shared" si="9"/>
        <v/>
      </c>
      <c r="S8000" s="30" t="str">
        <f t="shared" si="10"/>
        <v/>
      </c>
      <c r="T8000" s="30">
        <f t="shared" si="11"/>
        <v>282897</v>
      </c>
      <c r="U8000" s="30">
        <f t="shared" si="12"/>
        <v>179073801</v>
      </c>
    </row>
    <row r="8001" spans="2:21" ht="15.75" customHeight="1" x14ac:dyDescent="0.25">
      <c r="B8001" s="49" t="s">
        <v>396</v>
      </c>
      <c r="C8001" s="50" t="s">
        <v>425</v>
      </c>
      <c r="D8001" s="51" t="s">
        <v>73</v>
      </c>
      <c r="E8001" s="30">
        <v>1493</v>
      </c>
      <c r="F8001" s="30">
        <v>0</v>
      </c>
      <c r="G8001" s="30">
        <v>240563</v>
      </c>
      <c r="H8001" s="30">
        <v>0</v>
      </c>
      <c r="I8001" s="30">
        <v>1</v>
      </c>
      <c r="J8001" s="30">
        <f t="shared" si="3"/>
        <v>0</v>
      </c>
      <c r="K8001" s="30">
        <v>1</v>
      </c>
      <c r="L8001" s="30">
        <f t="shared" si="4"/>
        <v>0</v>
      </c>
      <c r="M8001" s="52" t="str">
        <f t="shared" si="5"/>
        <v>OK</v>
      </c>
      <c r="O8001" s="30">
        <f t="shared" si="6"/>
        <v>1493</v>
      </c>
      <c r="P8001" s="30">
        <f t="shared" si="7"/>
        <v>1396.2536</v>
      </c>
      <c r="Q8001" s="30">
        <f t="shared" si="8"/>
        <v>1396.2536</v>
      </c>
      <c r="R8001" s="30">
        <f t="shared" si="9"/>
        <v>240563</v>
      </c>
      <c r="S8001" s="30">
        <f t="shared" si="10"/>
        <v>287496.84130000003</v>
      </c>
      <c r="T8001" s="30">
        <f t="shared" si="11"/>
        <v>287496.84130000003</v>
      </c>
      <c r="U8001" s="30">
        <f t="shared" si="12"/>
        <v>401418499.6537537</v>
      </c>
    </row>
    <row r="8002" spans="2:21" ht="15.75" customHeight="1" x14ac:dyDescent="0.25">
      <c r="B8002" s="49" t="s">
        <v>396</v>
      </c>
      <c r="C8002" s="50" t="s">
        <v>425</v>
      </c>
      <c r="D8002" s="51" t="s">
        <v>74</v>
      </c>
      <c r="E8002" s="30">
        <v>801</v>
      </c>
      <c r="F8002" s="30">
        <v>0</v>
      </c>
      <c r="G8002" s="30">
        <v>123017</v>
      </c>
      <c r="H8002" s="30">
        <v>1</v>
      </c>
      <c r="I8002" s="30">
        <v>1</v>
      </c>
      <c r="J8002" s="30">
        <f t="shared" si="3"/>
        <v>0</v>
      </c>
      <c r="K8002" s="30">
        <v>1</v>
      </c>
      <c r="L8002" s="30">
        <f t="shared" si="4"/>
        <v>0</v>
      </c>
      <c r="M8002" s="52" t="str">
        <f t="shared" si="5"/>
        <v>OK</v>
      </c>
      <c r="O8002" s="30">
        <f t="shared" si="6"/>
        <v>801</v>
      </c>
      <c r="P8002" s="30">
        <f t="shared" si="7"/>
        <v>749.09519999999998</v>
      </c>
      <c r="Q8002" s="30">
        <f t="shared" si="8"/>
        <v>749.09519999999998</v>
      </c>
      <c r="R8002" s="30" t="str">
        <f t="shared" si="9"/>
        <v/>
      </c>
      <c r="S8002" s="30" t="str">
        <f t="shared" si="10"/>
        <v/>
      </c>
      <c r="T8002" s="30">
        <f t="shared" si="11"/>
        <v>123017</v>
      </c>
      <c r="U8002" s="30">
        <f t="shared" si="12"/>
        <v>92151444.218400002</v>
      </c>
    </row>
    <row r="8003" spans="2:21" ht="15.75" customHeight="1" x14ac:dyDescent="0.25">
      <c r="B8003" s="49" t="s">
        <v>396</v>
      </c>
      <c r="C8003" s="50" t="s">
        <v>425</v>
      </c>
      <c r="D8003" s="51" t="s">
        <v>75</v>
      </c>
      <c r="E8003" s="30">
        <v>0</v>
      </c>
      <c r="F8003" s="30">
        <f t="shared" si="1"/>
        <v>1</v>
      </c>
      <c r="G8003" s="30">
        <v>0</v>
      </c>
      <c r="H8003" s="30">
        <f t="shared" si="2"/>
        <v>1</v>
      </c>
      <c r="I8003" s="30">
        <v>1</v>
      </c>
      <c r="J8003" s="30">
        <f t="shared" si="3"/>
        <v>0</v>
      </c>
      <c r="K8003" s="30">
        <v>0</v>
      </c>
      <c r="L8003" s="30">
        <f t="shared" si="4"/>
        <v>1</v>
      </c>
      <c r="M8003" s="52" t="str">
        <f t="shared" si="5"/>
        <v>агрегати не працюють</v>
      </c>
      <c r="O8003" s="30" t="str">
        <f t="shared" si="6"/>
        <v/>
      </c>
      <c r="P8003" s="30" t="str">
        <f t="shared" si="7"/>
        <v/>
      </c>
      <c r="Q8003" s="30" t="str">
        <f t="shared" si="8"/>
        <v/>
      </c>
      <c r="R8003" s="30" t="str">
        <f t="shared" si="9"/>
        <v/>
      </c>
      <c r="S8003" s="30" t="str">
        <f t="shared" si="10"/>
        <v/>
      </c>
      <c r="T8003" s="30" t="str">
        <f t="shared" si="11"/>
        <v/>
      </c>
      <c r="U8003" s="30" t="str">
        <f t="shared" si="12"/>
        <v/>
      </c>
    </row>
    <row r="8004" spans="2:21" ht="15.75" customHeight="1" x14ac:dyDescent="0.25">
      <c r="B8004" s="49" t="s">
        <v>396</v>
      </c>
      <c r="C8004" s="50" t="s">
        <v>425</v>
      </c>
      <c r="D8004" s="51" t="s">
        <v>76</v>
      </c>
      <c r="E8004" s="30">
        <v>0</v>
      </c>
      <c r="F8004" s="30">
        <f t="shared" si="1"/>
        <v>1</v>
      </c>
      <c r="G8004" s="30">
        <v>0</v>
      </c>
      <c r="H8004" s="30">
        <f t="shared" si="2"/>
        <v>1</v>
      </c>
      <c r="I8004" s="30">
        <v>1</v>
      </c>
      <c r="J8004" s="30">
        <f t="shared" si="3"/>
        <v>0</v>
      </c>
      <c r="K8004" s="30">
        <v>0</v>
      </c>
      <c r="L8004" s="30">
        <f t="shared" si="4"/>
        <v>1</v>
      </c>
      <c r="M8004" s="52" t="str">
        <f t="shared" si="5"/>
        <v>агрегати не працюють</v>
      </c>
      <c r="O8004" s="30" t="str">
        <f t="shared" si="6"/>
        <v/>
      </c>
      <c r="P8004" s="30" t="str">
        <f t="shared" si="7"/>
        <v/>
      </c>
      <c r="Q8004" s="30" t="str">
        <f t="shared" si="8"/>
        <v/>
      </c>
      <c r="R8004" s="30" t="str">
        <f t="shared" si="9"/>
        <v/>
      </c>
      <c r="S8004" s="30" t="str">
        <f t="shared" si="10"/>
        <v/>
      </c>
      <c r="T8004" s="30" t="str">
        <f t="shared" si="11"/>
        <v/>
      </c>
      <c r="U8004" s="30" t="str">
        <f t="shared" si="12"/>
        <v/>
      </c>
    </row>
    <row r="8005" spans="2:21" ht="15.75" customHeight="1" x14ac:dyDescent="0.25">
      <c r="B8005" s="49" t="s">
        <v>396</v>
      </c>
      <c r="C8005" s="50" t="s">
        <v>425</v>
      </c>
      <c r="D8005" s="51" t="s">
        <v>77</v>
      </c>
      <c r="E8005" s="30">
        <v>0</v>
      </c>
      <c r="F8005" s="30">
        <f t="shared" si="1"/>
        <v>1</v>
      </c>
      <c r="G8005" s="30">
        <v>0</v>
      </c>
      <c r="H8005" s="30">
        <f t="shared" si="2"/>
        <v>1</v>
      </c>
      <c r="I8005" s="30">
        <v>1</v>
      </c>
      <c r="J8005" s="30">
        <f t="shared" si="3"/>
        <v>0</v>
      </c>
      <c r="K8005" s="30">
        <v>0</v>
      </c>
      <c r="L8005" s="30">
        <f t="shared" si="4"/>
        <v>1</v>
      </c>
      <c r="M8005" s="52" t="str">
        <f t="shared" si="5"/>
        <v>агрегати не працюють</v>
      </c>
      <c r="O8005" s="30" t="str">
        <f t="shared" si="6"/>
        <v/>
      </c>
      <c r="P8005" s="30" t="str">
        <f t="shared" si="7"/>
        <v/>
      </c>
      <c r="Q8005" s="30" t="str">
        <f t="shared" si="8"/>
        <v/>
      </c>
      <c r="R8005" s="30" t="str">
        <f t="shared" si="9"/>
        <v/>
      </c>
      <c r="S8005" s="30" t="str">
        <f t="shared" si="10"/>
        <v/>
      </c>
      <c r="T8005" s="30" t="str">
        <f t="shared" si="11"/>
        <v/>
      </c>
      <c r="U8005" s="30" t="str">
        <f t="shared" si="12"/>
        <v/>
      </c>
    </row>
    <row r="8006" spans="2:21" ht="15.75" customHeight="1" x14ac:dyDescent="0.25">
      <c r="B8006" s="49" t="s">
        <v>396</v>
      </c>
      <c r="C8006" s="50" t="s">
        <v>425</v>
      </c>
      <c r="D8006" s="51" t="s">
        <v>78</v>
      </c>
      <c r="E8006" s="30">
        <v>0</v>
      </c>
      <c r="F8006" s="30">
        <f t="shared" si="1"/>
        <v>1</v>
      </c>
      <c r="G8006" s="30">
        <v>0</v>
      </c>
      <c r="H8006" s="30">
        <f t="shared" si="2"/>
        <v>1</v>
      </c>
      <c r="I8006" s="30">
        <v>1</v>
      </c>
      <c r="J8006" s="30">
        <f t="shared" si="3"/>
        <v>0</v>
      </c>
      <c r="K8006" s="30">
        <v>0</v>
      </c>
      <c r="L8006" s="30">
        <f t="shared" si="4"/>
        <v>1</v>
      </c>
      <c r="M8006" s="52" t="str">
        <f t="shared" si="5"/>
        <v>агрегати не працюють</v>
      </c>
      <c r="O8006" s="30" t="str">
        <f t="shared" si="6"/>
        <v/>
      </c>
      <c r="P8006" s="30" t="str">
        <f t="shared" si="7"/>
        <v/>
      </c>
      <c r="Q8006" s="30" t="str">
        <f t="shared" si="8"/>
        <v/>
      </c>
      <c r="R8006" s="30" t="str">
        <f t="shared" si="9"/>
        <v/>
      </c>
      <c r="S8006" s="30" t="str">
        <f t="shared" si="10"/>
        <v/>
      </c>
      <c r="T8006" s="30" t="str">
        <f t="shared" si="11"/>
        <v/>
      </c>
      <c r="U8006" s="30" t="str">
        <f t="shared" si="12"/>
        <v/>
      </c>
    </row>
    <row r="8007" spans="2:21" ht="15.75" customHeight="1" x14ac:dyDescent="0.25">
      <c r="B8007" s="49" t="s">
        <v>396</v>
      </c>
      <c r="C8007" s="50" t="s">
        <v>425</v>
      </c>
      <c r="D8007" s="51" t="s">
        <v>79</v>
      </c>
      <c r="E8007" s="30">
        <v>0</v>
      </c>
      <c r="F8007" s="30">
        <f t="shared" si="1"/>
        <v>1</v>
      </c>
      <c r="G8007" s="30">
        <v>0</v>
      </c>
      <c r="H8007" s="30">
        <f t="shared" si="2"/>
        <v>1</v>
      </c>
      <c r="I8007" s="30">
        <v>1</v>
      </c>
      <c r="J8007" s="30">
        <f t="shared" si="3"/>
        <v>0</v>
      </c>
      <c r="K8007" s="30">
        <v>0</v>
      </c>
      <c r="L8007" s="30">
        <f t="shared" si="4"/>
        <v>1</v>
      </c>
      <c r="M8007" s="52" t="str">
        <f t="shared" si="5"/>
        <v>агрегати не працюють</v>
      </c>
      <c r="O8007" s="30" t="str">
        <f t="shared" si="6"/>
        <v/>
      </c>
      <c r="P8007" s="30" t="str">
        <f t="shared" si="7"/>
        <v/>
      </c>
      <c r="Q8007" s="30" t="str">
        <f t="shared" si="8"/>
        <v/>
      </c>
      <c r="R8007" s="30" t="str">
        <f t="shared" si="9"/>
        <v/>
      </c>
      <c r="S8007" s="30" t="str">
        <f t="shared" si="10"/>
        <v/>
      </c>
      <c r="T8007" s="30" t="str">
        <f t="shared" si="11"/>
        <v/>
      </c>
      <c r="U8007" s="30" t="str">
        <f t="shared" si="12"/>
        <v/>
      </c>
    </row>
    <row r="8008" spans="2:21" ht="15.75" customHeight="1" x14ac:dyDescent="0.25">
      <c r="B8008" s="49" t="s">
        <v>396</v>
      </c>
      <c r="C8008" s="50" t="s">
        <v>425</v>
      </c>
      <c r="D8008" s="51" t="s">
        <v>80</v>
      </c>
      <c r="E8008" s="30">
        <v>0</v>
      </c>
      <c r="F8008" s="30">
        <f t="shared" si="1"/>
        <v>1</v>
      </c>
      <c r="G8008" s="30">
        <v>0</v>
      </c>
      <c r="H8008" s="30">
        <f t="shared" si="2"/>
        <v>1</v>
      </c>
      <c r="I8008" s="30">
        <v>1</v>
      </c>
      <c r="J8008" s="30">
        <f t="shared" si="3"/>
        <v>0</v>
      </c>
      <c r="K8008" s="30">
        <v>0</v>
      </c>
      <c r="L8008" s="30">
        <f t="shared" si="4"/>
        <v>1</v>
      </c>
      <c r="M8008" s="52" t="str">
        <f t="shared" si="5"/>
        <v>агрегати не працюють</v>
      </c>
      <c r="O8008" s="30" t="str">
        <f t="shared" si="6"/>
        <v/>
      </c>
      <c r="P8008" s="30" t="str">
        <f t="shared" si="7"/>
        <v/>
      </c>
      <c r="Q8008" s="30" t="str">
        <f t="shared" si="8"/>
        <v/>
      </c>
      <c r="R8008" s="30" t="str">
        <f t="shared" si="9"/>
        <v/>
      </c>
      <c r="S8008" s="30" t="str">
        <f t="shared" si="10"/>
        <v/>
      </c>
      <c r="T8008" s="30" t="str">
        <f t="shared" si="11"/>
        <v/>
      </c>
      <c r="U8008" s="30" t="str">
        <f t="shared" si="12"/>
        <v/>
      </c>
    </row>
    <row r="8009" spans="2:21" ht="15.75" customHeight="1" x14ac:dyDescent="0.25">
      <c r="B8009" s="49" t="s">
        <v>396</v>
      </c>
      <c r="C8009" s="50" t="s">
        <v>425</v>
      </c>
      <c r="D8009" s="51" t="s">
        <v>81</v>
      </c>
      <c r="E8009" s="30">
        <v>0</v>
      </c>
      <c r="F8009" s="30">
        <f t="shared" si="1"/>
        <v>1</v>
      </c>
      <c r="G8009" s="30">
        <v>0</v>
      </c>
      <c r="H8009" s="30">
        <f t="shared" si="2"/>
        <v>1</v>
      </c>
      <c r="I8009" s="30">
        <v>1</v>
      </c>
      <c r="J8009" s="30">
        <f t="shared" si="3"/>
        <v>0</v>
      </c>
      <c r="K8009" s="30">
        <v>0</v>
      </c>
      <c r="L8009" s="30">
        <f t="shared" si="4"/>
        <v>1</v>
      </c>
      <c r="M8009" s="52" t="str">
        <f t="shared" si="5"/>
        <v>агрегати не працюють</v>
      </c>
      <c r="O8009" s="30" t="str">
        <f t="shared" si="6"/>
        <v/>
      </c>
      <c r="P8009" s="30" t="str">
        <f t="shared" si="7"/>
        <v/>
      </c>
      <c r="Q8009" s="30" t="str">
        <f t="shared" si="8"/>
        <v/>
      </c>
      <c r="R8009" s="30" t="str">
        <f t="shared" si="9"/>
        <v/>
      </c>
      <c r="S8009" s="30" t="str">
        <f t="shared" si="10"/>
        <v/>
      </c>
      <c r="T8009" s="30" t="str">
        <f t="shared" si="11"/>
        <v/>
      </c>
      <c r="U8009" s="30" t="str">
        <f t="shared" si="12"/>
        <v/>
      </c>
    </row>
    <row r="8010" spans="2:21" ht="15.75" customHeight="1" x14ac:dyDescent="0.25">
      <c r="B8010" s="49" t="s">
        <v>396</v>
      </c>
      <c r="C8010" s="50" t="s">
        <v>425</v>
      </c>
      <c r="D8010" s="51" t="s">
        <v>82</v>
      </c>
      <c r="E8010" s="30">
        <v>0</v>
      </c>
      <c r="F8010" s="30">
        <f t="shared" si="1"/>
        <v>1</v>
      </c>
      <c r="G8010" s="30">
        <v>0</v>
      </c>
      <c r="H8010" s="30">
        <f t="shared" si="2"/>
        <v>1</v>
      </c>
      <c r="I8010" s="30">
        <v>1</v>
      </c>
      <c r="J8010" s="30">
        <f t="shared" si="3"/>
        <v>0</v>
      </c>
      <c r="K8010" s="30">
        <v>0</v>
      </c>
      <c r="L8010" s="30">
        <f t="shared" si="4"/>
        <v>1</v>
      </c>
      <c r="M8010" s="52" t="str">
        <f t="shared" si="5"/>
        <v>агрегати не працюють</v>
      </c>
      <c r="O8010" s="30" t="str">
        <f t="shared" si="6"/>
        <v/>
      </c>
      <c r="P8010" s="30" t="str">
        <f t="shared" si="7"/>
        <v/>
      </c>
      <c r="Q8010" s="30" t="str">
        <f t="shared" si="8"/>
        <v/>
      </c>
      <c r="R8010" s="30" t="str">
        <f t="shared" si="9"/>
        <v/>
      </c>
      <c r="S8010" s="30" t="str">
        <f t="shared" si="10"/>
        <v/>
      </c>
      <c r="T8010" s="30" t="str">
        <f t="shared" si="11"/>
        <v/>
      </c>
      <c r="U8010" s="30" t="str">
        <f t="shared" si="12"/>
        <v/>
      </c>
    </row>
    <row r="8011" spans="2:21" ht="15.75" customHeight="1" x14ac:dyDescent="0.25">
      <c r="B8011" s="49" t="s">
        <v>396</v>
      </c>
      <c r="C8011" s="50" t="s">
        <v>425</v>
      </c>
      <c r="D8011" s="51" t="s">
        <v>83</v>
      </c>
      <c r="E8011" s="30">
        <v>350</v>
      </c>
      <c r="F8011" s="30">
        <v>0</v>
      </c>
      <c r="G8011" s="30">
        <v>187427</v>
      </c>
      <c r="H8011" s="30">
        <v>0</v>
      </c>
      <c r="I8011" s="30">
        <v>1</v>
      </c>
      <c r="J8011" s="30">
        <f t="shared" si="3"/>
        <v>0</v>
      </c>
      <c r="K8011" s="30">
        <v>1</v>
      </c>
      <c r="L8011" s="30">
        <f t="shared" si="4"/>
        <v>0</v>
      </c>
      <c r="M8011" s="52" t="str">
        <f t="shared" si="5"/>
        <v>OK</v>
      </c>
      <c r="O8011" s="30">
        <f t="shared" si="6"/>
        <v>350</v>
      </c>
      <c r="P8011" s="30">
        <f t="shared" si="7"/>
        <v>327.32</v>
      </c>
      <c r="Q8011" s="30">
        <f t="shared" si="8"/>
        <v>327.32</v>
      </c>
      <c r="R8011" s="30">
        <f t="shared" si="9"/>
        <v>187427</v>
      </c>
      <c r="S8011" s="30">
        <f t="shared" si="10"/>
        <v>223994.00770000002</v>
      </c>
      <c r="T8011" s="30">
        <f t="shared" si="11"/>
        <v>223994.00770000002</v>
      </c>
      <c r="U8011" s="30">
        <f t="shared" si="12"/>
        <v>73317718.600364</v>
      </c>
    </row>
    <row r="8012" spans="2:21" ht="15.75" customHeight="1" x14ac:dyDescent="0.25">
      <c r="B8012" s="49" t="s">
        <v>396</v>
      </c>
      <c r="C8012" s="50" t="s">
        <v>426</v>
      </c>
      <c r="D8012" s="51" t="s">
        <v>60</v>
      </c>
      <c r="E8012" s="30">
        <v>0</v>
      </c>
      <c r="F8012" s="30">
        <f t="shared" si="1"/>
        <v>1</v>
      </c>
      <c r="G8012" s="30">
        <v>0</v>
      </c>
      <c r="H8012" s="30">
        <f t="shared" si="2"/>
        <v>1</v>
      </c>
      <c r="I8012" s="30">
        <v>1</v>
      </c>
      <c r="J8012" s="30">
        <f t="shared" si="3"/>
        <v>0</v>
      </c>
      <c r="K8012" s="30">
        <v>0</v>
      </c>
      <c r="L8012" s="30">
        <f t="shared" si="4"/>
        <v>1</v>
      </c>
      <c r="M8012" s="52" t="str">
        <f t="shared" si="5"/>
        <v>агрегати не працюють</v>
      </c>
      <c r="O8012" s="30" t="str">
        <f t="shared" si="6"/>
        <v/>
      </c>
      <c r="P8012" s="30" t="str">
        <f t="shared" si="7"/>
        <v/>
      </c>
      <c r="Q8012" s="30" t="str">
        <f t="shared" si="8"/>
        <v/>
      </c>
      <c r="R8012" s="30" t="str">
        <f t="shared" si="9"/>
        <v/>
      </c>
      <c r="S8012" s="30" t="str">
        <f t="shared" si="10"/>
        <v/>
      </c>
      <c r="T8012" s="30" t="str">
        <f t="shared" si="11"/>
        <v/>
      </c>
      <c r="U8012" s="30" t="str">
        <f t="shared" si="12"/>
        <v/>
      </c>
    </row>
    <row r="8013" spans="2:21" ht="15.75" customHeight="1" x14ac:dyDescent="0.25">
      <c r="B8013" s="49" t="s">
        <v>396</v>
      </c>
      <c r="C8013" s="50" t="s">
        <v>426</v>
      </c>
      <c r="D8013" s="51" t="s">
        <v>61</v>
      </c>
      <c r="E8013" s="30">
        <v>1354</v>
      </c>
      <c r="F8013" s="30">
        <v>0</v>
      </c>
      <c r="G8013" s="30">
        <v>72223</v>
      </c>
      <c r="H8013" s="30">
        <v>0</v>
      </c>
      <c r="I8013" s="30">
        <v>1</v>
      </c>
      <c r="J8013" s="30">
        <f t="shared" si="3"/>
        <v>0</v>
      </c>
      <c r="K8013" s="30">
        <v>1</v>
      </c>
      <c r="L8013" s="30">
        <f t="shared" si="4"/>
        <v>0</v>
      </c>
      <c r="M8013" s="52" t="str">
        <f t="shared" si="5"/>
        <v>OK</v>
      </c>
      <c r="O8013" s="30">
        <f t="shared" si="6"/>
        <v>1354</v>
      </c>
      <c r="P8013" s="30">
        <f t="shared" si="7"/>
        <v>1266.2608</v>
      </c>
      <c r="Q8013" s="30">
        <f t="shared" si="8"/>
        <v>1266.2608</v>
      </c>
      <c r="R8013" s="30">
        <f t="shared" si="9"/>
        <v>72223</v>
      </c>
      <c r="S8013" s="30">
        <f t="shared" si="10"/>
        <v>86313.707300000009</v>
      </c>
      <c r="T8013" s="30">
        <f t="shared" si="11"/>
        <v>86313.707300000009</v>
      </c>
      <c r="U8013" s="30">
        <f t="shared" si="12"/>
        <v>109295664.05666386</v>
      </c>
    </row>
    <row r="8014" spans="2:21" ht="15.75" customHeight="1" x14ac:dyDescent="0.25">
      <c r="B8014" s="49" t="s">
        <v>396</v>
      </c>
      <c r="C8014" s="50" t="s">
        <v>426</v>
      </c>
      <c r="D8014" s="51" t="s">
        <v>62</v>
      </c>
      <c r="E8014" s="30">
        <v>922</v>
      </c>
      <c r="F8014" s="30">
        <v>1</v>
      </c>
      <c r="G8014" s="30">
        <v>289741</v>
      </c>
      <c r="H8014" s="30">
        <v>0</v>
      </c>
      <c r="I8014" s="30">
        <v>1</v>
      </c>
      <c r="J8014" s="30">
        <f t="shared" si="3"/>
        <v>0</v>
      </c>
      <c r="K8014" s="30">
        <v>1</v>
      </c>
      <c r="L8014" s="30">
        <f t="shared" si="4"/>
        <v>0</v>
      </c>
      <c r="M8014" s="52" t="str">
        <f t="shared" si="5"/>
        <v>OK</v>
      </c>
      <c r="O8014" s="30" t="str">
        <f t="shared" si="6"/>
        <v/>
      </c>
      <c r="P8014" s="30" t="str">
        <f t="shared" si="7"/>
        <v/>
      </c>
      <c r="Q8014" s="30">
        <f t="shared" si="8"/>
        <v>922</v>
      </c>
      <c r="R8014" s="30">
        <f t="shared" si="9"/>
        <v>289741</v>
      </c>
      <c r="S8014" s="30">
        <f t="shared" si="10"/>
        <v>346269.46909999999</v>
      </c>
      <c r="T8014" s="30">
        <f t="shared" si="11"/>
        <v>346269.46909999999</v>
      </c>
      <c r="U8014" s="30">
        <f t="shared" si="12"/>
        <v>319260450.51019996</v>
      </c>
    </row>
    <row r="8015" spans="2:21" ht="15.75" customHeight="1" x14ac:dyDescent="0.25">
      <c r="B8015" s="49" t="s">
        <v>396</v>
      </c>
      <c r="C8015" s="50" t="s">
        <v>426</v>
      </c>
      <c r="D8015" s="51" t="s">
        <v>63</v>
      </c>
      <c r="E8015" s="30">
        <v>1253</v>
      </c>
      <c r="F8015" s="30">
        <v>1</v>
      </c>
      <c r="G8015" s="30">
        <v>273750</v>
      </c>
      <c r="H8015" s="30">
        <v>1</v>
      </c>
      <c r="I8015" s="30">
        <v>1</v>
      </c>
      <c r="J8015" s="30">
        <f t="shared" si="3"/>
        <v>0</v>
      </c>
      <c r="K8015" s="30">
        <v>1</v>
      </c>
      <c r="L8015" s="30">
        <f t="shared" si="4"/>
        <v>0</v>
      </c>
      <c r="M8015" s="52" t="str">
        <f t="shared" si="5"/>
        <v>OK</v>
      </c>
      <c r="O8015" s="30" t="str">
        <f t="shared" si="6"/>
        <v/>
      </c>
      <c r="P8015" s="30" t="str">
        <f t="shared" si="7"/>
        <v/>
      </c>
      <c r="Q8015" s="30">
        <f t="shared" si="8"/>
        <v>1253</v>
      </c>
      <c r="R8015" s="30" t="str">
        <f t="shared" si="9"/>
        <v/>
      </c>
      <c r="S8015" s="30" t="str">
        <f t="shared" si="10"/>
        <v/>
      </c>
      <c r="T8015" s="30">
        <f t="shared" si="11"/>
        <v>273750</v>
      </c>
      <c r="U8015" s="30">
        <f t="shared" si="12"/>
        <v>343008750</v>
      </c>
    </row>
    <row r="8016" spans="2:21" ht="15.75" customHeight="1" x14ac:dyDescent="0.25">
      <c r="B8016" s="49" t="s">
        <v>396</v>
      </c>
      <c r="C8016" s="50" t="s">
        <v>426</v>
      </c>
      <c r="D8016" s="51" t="s">
        <v>64</v>
      </c>
      <c r="E8016" s="30">
        <v>0</v>
      </c>
      <c r="F8016" s="30">
        <f t="shared" si="1"/>
        <v>1</v>
      </c>
      <c r="G8016" s="30">
        <v>0</v>
      </c>
      <c r="H8016" s="30">
        <f t="shared" si="2"/>
        <v>1</v>
      </c>
      <c r="I8016" s="30">
        <v>1</v>
      </c>
      <c r="J8016" s="30">
        <f t="shared" si="3"/>
        <v>0</v>
      </c>
      <c r="K8016" s="30">
        <v>0</v>
      </c>
      <c r="L8016" s="30">
        <f t="shared" si="4"/>
        <v>1</v>
      </c>
      <c r="M8016" s="52" t="str">
        <f t="shared" si="5"/>
        <v>агрегати не працюють</v>
      </c>
      <c r="O8016" s="30" t="str">
        <f t="shared" si="6"/>
        <v/>
      </c>
      <c r="P8016" s="30" t="str">
        <f t="shared" si="7"/>
        <v/>
      </c>
      <c r="Q8016" s="30" t="str">
        <f t="shared" si="8"/>
        <v/>
      </c>
      <c r="R8016" s="30" t="str">
        <f t="shared" si="9"/>
        <v/>
      </c>
      <c r="S8016" s="30" t="str">
        <f t="shared" si="10"/>
        <v/>
      </c>
      <c r="T8016" s="30" t="str">
        <f t="shared" si="11"/>
        <v/>
      </c>
      <c r="U8016" s="30" t="str">
        <f t="shared" si="12"/>
        <v/>
      </c>
    </row>
    <row r="8017" spans="2:21" ht="15.75" customHeight="1" x14ac:dyDescent="0.25">
      <c r="B8017" s="49" t="s">
        <v>396</v>
      </c>
      <c r="C8017" s="50" t="s">
        <v>426</v>
      </c>
      <c r="D8017" s="51" t="s">
        <v>65</v>
      </c>
      <c r="E8017" s="30">
        <v>0</v>
      </c>
      <c r="F8017" s="30">
        <f t="shared" si="1"/>
        <v>1</v>
      </c>
      <c r="G8017" s="30">
        <v>0</v>
      </c>
      <c r="H8017" s="30">
        <f t="shared" si="2"/>
        <v>1</v>
      </c>
      <c r="I8017" s="30">
        <v>1</v>
      </c>
      <c r="J8017" s="30">
        <f t="shared" si="3"/>
        <v>0</v>
      </c>
      <c r="K8017" s="30">
        <v>0</v>
      </c>
      <c r="L8017" s="30">
        <f t="shared" si="4"/>
        <v>1</v>
      </c>
      <c r="M8017" s="52" t="str">
        <f t="shared" si="5"/>
        <v>агрегати не працюють</v>
      </c>
      <c r="O8017" s="30" t="str">
        <f t="shared" si="6"/>
        <v/>
      </c>
      <c r="P8017" s="30" t="str">
        <f t="shared" si="7"/>
        <v/>
      </c>
      <c r="Q8017" s="30" t="str">
        <f t="shared" si="8"/>
        <v/>
      </c>
      <c r="R8017" s="30" t="str">
        <f t="shared" si="9"/>
        <v/>
      </c>
      <c r="S8017" s="30" t="str">
        <f t="shared" si="10"/>
        <v/>
      </c>
      <c r="T8017" s="30" t="str">
        <f t="shared" si="11"/>
        <v/>
      </c>
      <c r="U8017" s="30" t="str">
        <f t="shared" si="12"/>
        <v/>
      </c>
    </row>
    <row r="8018" spans="2:21" ht="15.75" customHeight="1" x14ac:dyDescent="0.25">
      <c r="B8018" s="49" t="s">
        <v>396</v>
      </c>
      <c r="C8018" s="50" t="s">
        <v>426</v>
      </c>
      <c r="D8018" s="51" t="s">
        <v>66</v>
      </c>
      <c r="E8018" s="30">
        <v>545</v>
      </c>
      <c r="F8018" s="30">
        <v>1</v>
      </c>
      <c r="G8018" s="30">
        <v>102454</v>
      </c>
      <c r="H8018" s="30">
        <v>0</v>
      </c>
      <c r="I8018" s="30">
        <v>1</v>
      </c>
      <c r="J8018" s="30">
        <f t="shared" si="3"/>
        <v>0</v>
      </c>
      <c r="K8018" s="30">
        <v>1</v>
      </c>
      <c r="L8018" s="30">
        <f t="shared" si="4"/>
        <v>0</v>
      </c>
      <c r="M8018" s="52" t="str">
        <f t="shared" si="5"/>
        <v>OK</v>
      </c>
      <c r="O8018" s="30" t="str">
        <f t="shared" si="6"/>
        <v/>
      </c>
      <c r="P8018" s="30" t="str">
        <f t="shared" si="7"/>
        <v/>
      </c>
      <c r="Q8018" s="30">
        <f t="shared" si="8"/>
        <v>545</v>
      </c>
      <c r="R8018" s="30">
        <f t="shared" si="9"/>
        <v>102454</v>
      </c>
      <c r="S8018" s="30">
        <f t="shared" si="10"/>
        <v>122442.7754</v>
      </c>
      <c r="T8018" s="30">
        <f t="shared" si="11"/>
        <v>122442.7754</v>
      </c>
      <c r="U8018" s="30">
        <f t="shared" si="12"/>
        <v>66731312.593000002</v>
      </c>
    </row>
    <row r="8019" spans="2:21" ht="15.75" customHeight="1" x14ac:dyDescent="0.25">
      <c r="B8019" s="49" t="s">
        <v>396</v>
      </c>
      <c r="C8019" s="50" t="s">
        <v>426</v>
      </c>
      <c r="D8019" s="51" t="s">
        <v>67</v>
      </c>
      <c r="E8019" s="30">
        <v>1884</v>
      </c>
      <c r="F8019" s="30">
        <v>0</v>
      </c>
      <c r="G8019" s="30">
        <v>250235</v>
      </c>
      <c r="H8019" s="30">
        <v>1</v>
      </c>
      <c r="I8019" s="30">
        <v>1</v>
      </c>
      <c r="J8019" s="30">
        <f t="shared" si="3"/>
        <v>0</v>
      </c>
      <c r="K8019" s="30">
        <v>1</v>
      </c>
      <c r="L8019" s="30">
        <f t="shared" si="4"/>
        <v>0</v>
      </c>
      <c r="M8019" s="52" t="str">
        <f t="shared" si="5"/>
        <v>OK</v>
      </c>
      <c r="O8019" s="30">
        <f t="shared" si="6"/>
        <v>1884</v>
      </c>
      <c r="P8019" s="30">
        <f t="shared" si="7"/>
        <v>1761.9168</v>
      </c>
      <c r="Q8019" s="30">
        <f t="shared" si="8"/>
        <v>1761.9168</v>
      </c>
      <c r="R8019" s="30" t="str">
        <f t="shared" si="9"/>
        <v/>
      </c>
      <c r="S8019" s="30" t="str">
        <f t="shared" si="10"/>
        <v/>
      </c>
      <c r="T8019" s="30">
        <f t="shared" si="11"/>
        <v>250235</v>
      </c>
      <c r="U8019" s="30">
        <f t="shared" si="12"/>
        <v>440893250.44800001</v>
      </c>
    </row>
    <row r="8020" spans="2:21" ht="15.75" customHeight="1" x14ac:dyDescent="0.25">
      <c r="B8020" s="49" t="s">
        <v>396</v>
      </c>
      <c r="C8020" s="50" t="s">
        <v>426</v>
      </c>
      <c r="D8020" s="51" t="s">
        <v>68</v>
      </c>
      <c r="E8020" s="30">
        <v>0</v>
      </c>
      <c r="F8020" s="30">
        <f t="shared" si="1"/>
        <v>1</v>
      </c>
      <c r="G8020" s="30">
        <v>0</v>
      </c>
      <c r="H8020" s="30">
        <f t="shared" si="2"/>
        <v>1</v>
      </c>
      <c r="I8020" s="30">
        <v>1</v>
      </c>
      <c r="J8020" s="30">
        <f t="shared" si="3"/>
        <v>0</v>
      </c>
      <c r="K8020" s="30">
        <v>0</v>
      </c>
      <c r="L8020" s="30">
        <f t="shared" si="4"/>
        <v>1</v>
      </c>
      <c r="M8020" s="52" t="str">
        <f t="shared" si="5"/>
        <v>агрегати не працюють</v>
      </c>
      <c r="O8020" s="30" t="str">
        <f t="shared" si="6"/>
        <v/>
      </c>
      <c r="P8020" s="30" t="str">
        <f t="shared" si="7"/>
        <v/>
      </c>
      <c r="Q8020" s="30" t="str">
        <f t="shared" si="8"/>
        <v/>
      </c>
      <c r="R8020" s="30" t="str">
        <f t="shared" si="9"/>
        <v/>
      </c>
      <c r="S8020" s="30" t="str">
        <f t="shared" si="10"/>
        <v/>
      </c>
      <c r="T8020" s="30" t="str">
        <f t="shared" si="11"/>
        <v/>
      </c>
      <c r="U8020" s="30" t="str">
        <f t="shared" si="12"/>
        <v/>
      </c>
    </row>
    <row r="8021" spans="2:21" ht="15.75" customHeight="1" x14ac:dyDescent="0.25">
      <c r="B8021" s="49" t="s">
        <v>396</v>
      </c>
      <c r="C8021" s="50" t="s">
        <v>426</v>
      </c>
      <c r="D8021" s="51" t="s">
        <v>69</v>
      </c>
      <c r="E8021" s="30">
        <v>0</v>
      </c>
      <c r="F8021" s="30">
        <f t="shared" si="1"/>
        <v>1</v>
      </c>
      <c r="G8021" s="30">
        <v>0</v>
      </c>
      <c r="H8021" s="30">
        <f t="shared" si="2"/>
        <v>1</v>
      </c>
      <c r="I8021" s="30">
        <v>1</v>
      </c>
      <c r="J8021" s="30">
        <f t="shared" si="3"/>
        <v>0</v>
      </c>
      <c r="K8021" s="30">
        <v>0</v>
      </c>
      <c r="L8021" s="30">
        <f t="shared" si="4"/>
        <v>1</v>
      </c>
      <c r="M8021" s="52" t="str">
        <f t="shared" si="5"/>
        <v>агрегати не працюють</v>
      </c>
      <c r="O8021" s="30" t="str">
        <f t="shared" si="6"/>
        <v/>
      </c>
      <c r="P8021" s="30" t="str">
        <f t="shared" si="7"/>
        <v/>
      </c>
      <c r="Q8021" s="30" t="str">
        <f t="shared" si="8"/>
        <v/>
      </c>
      <c r="R8021" s="30" t="str">
        <f t="shared" si="9"/>
        <v/>
      </c>
      <c r="S8021" s="30" t="str">
        <f t="shared" si="10"/>
        <v/>
      </c>
      <c r="T8021" s="30" t="str">
        <f t="shared" si="11"/>
        <v/>
      </c>
      <c r="U8021" s="30" t="str">
        <f t="shared" si="12"/>
        <v/>
      </c>
    </row>
    <row r="8022" spans="2:21" ht="15.75" customHeight="1" x14ac:dyDescent="0.25">
      <c r="B8022" s="49" t="s">
        <v>396</v>
      </c>
      <c r="C8022" s="50" t="s">
        <v>426</v>
      </c>
      <c r="D8022" s="51" t="s">
        <v>70</v>
      </c>
      <c r="E8022" s="30">
        <v>0</v>
      </c>
      <c r="F8022" s="30">
        <f t="shared" si="1"/>
        <v>1</v>
      </c>
      <c r="G8022" s="30">
        <v>0</v>
      </c>
      <c r="H8022" s="30">
        <f t="shared" si="2"/>
        <v>1</v>
      </c>
      <c r="I8022" s="30">
        <v>1</v>
      </c>
      <c r="J8022" s="30">
        <f t="shared" si="3"/>
        <v>0</v>
      </c>
      <c r="K8022" s="30">
        <v>0</v>
      </c>
      <c r="L8022" s="30">
        <f t="shared" si="4"/>
        <v>1</v>
      </c>
      <c r="M8022" s="52" t="str">
        <f t="shared" si="5"/>
        <v>агрегати не працюють</v>
      </c>
      <c r="O8022" s="30" t="str">
        <f t="shared" si="6"/>
        <v/>
      </c>
      <c r="P8022" s="30" t="str">
        <f t="shared" si="7"/>
        <v/>
      </c>
      <c r="Q8022" s="30" t="str">
        <f t="shared" si="8"/>
        <v/>
      </c>
      <c r="R8022" s="30" t="str">
        <f t="shared" si="9"/>
        <v/>
      </c>
      <c r="S8022" s="30" t="str">
        <f t="shared" si="10"/>
        <v/>
      </c>
      <c r="T8022" s="30" t="str">
        <f t="shared" si="11"/>
        <v/>
      </c>
      <c r="U8022" s="30" t="str">
        <f t="shared" si="12"/>
        <v/>
      </c>
    </row>
    <row r="8023" spans="2:21" ht="15.75" customHeight="1" x14ac:dyDescent="0.25">
      <c r="B8023" s="49" t="s">
        <v>396</v>
      </c>
      <c r="C8023" s="50" t="s">
        <v>426</v>
      </c>
      <c r="D8023" s="51" t="s">
        <v>71</v>
      </c>
      <c r="E8023" s="30">
        <v>0</v>
      </c>
      <c r="F8023" s="30">
        <f t="shared" si="1"/>
        <v>1</v>
      </c>
      <c r="G8023" s="30">
        <v>0</v>
      </c>
      <c r="H8023" s="30">
        <f t="shared" si="2"/>
        <v>1</v>
      </c>
      <c r="I8023" s="30">
        <v>1</v>
      </c>
      <c r="J8023" s="30">
        <f t="shared" si="3"/>
        <v>0</v>
      </c>
      <c r="K8023" s="30">
        <v>0</v>
      </c>
      <c r="L8023" s="30">
        <f t="shared" si="4"/>
        <v>1</v>
      </c>
      <c r="M8023" s="52" t="str">
        <f t="shared" si="5"/>
        <v>агрегати не працюють</v>
      </c>
      <c r="O8023" s="30" t="str">
        <f t="shared" si="6"/>
        <v/>
      </c>
      <c r="P8023" s="30" t="str">
        <f t="shared" si="7"/>
        <v/>
      </c>
      <c r="Q8023" s="30" t="str">
        <f t="shared" si="8"/>
        <v/>
      </c>
      <c r="R8023" s="30" t="str">
        <f t="shared" si="9"/>
        <v/>
      </c>
      <c r="S8023" s="30" t="str">
        <f t="shared" si="10"/>
        <v/>
      </c>
      <c r="T8023" s="30" t="str">
        <f t="shared" si="11"/>
        <v/>
      </c>
      <c r="U8023" s="30" t="str">
        <f t="shared" si="12"/>
        <v/>
      </c>
    </row>
    <row r="8024" spans="2:21" ht="15.75" customHeight="1" x14ac:dyDescent="0.25">
      <c r="B8024" s="49" t="s">
        <v>396</v>
      </c>
      <c r="C8024" s="50" t="s">
        <v>426</v>
      </c>
      <c r="D8024" s="51" t="s">
        <v>72</v>
      </c>
      <c r="E8024" s="30">
        <v>754</v>
      </c>
      <c r="F8024" s="30">
        <v>1</v>
      </c>
      <c r="G8024" s="30">
        <v>208596</v>
      </c>
      <c r="H8024" s="30">
        <v>0</v>
      </c>
      <c r="I8024" s="30">
        <v>1</v>
      </c>
      <c r="J8024" s="30">
        <f t="shared" si="3"/>
        <v>0</v>
      </c>
      <c r="K8024" s="30">
        <v>1</v>
      </c>
      <c r="L8024" s="30">
        <f t="shared" si="4"/>
        <v>0</v>
      </c>
      <c r="M8024" s="52" t="str">
        <f t="shared" si="5"/>
        <v>OK</v>
      </c>
      <c r="O8024" s="30" t="str">
        <f t="shared" si="6"/>
        <v/>
      </c>
      <c r="P8024" s="30" t="str">
        <f t="shared" si="7"/>
        <v/>
      </c>
      <c r="Q8024" s="30">
        <f t="shared" si="8"/>
        <v>754</v>
      </c>
      <c r="R8024" s="30">
        <f t="shared" si="9"/>
        <v>208596</v>
      </c>
      <c r="S8024" s="30">
        <f t="shared" si="10"/>
        <v>249293.0796</v>
      </c>
      <c r="T8024" s="30">
        <f t="shared" si="11"/>
        <v>249293.0796</v>
      </c>
      <c r="U8024" s="30">
        <f t="shared" si="12"/>
        <v>187966982.01839998</v>
      </c>
    </row>
    <row r="8025" spans="2:21" ht="15.75" customHeight="1" x14ac:dyDescent="0.25">
      <c r="B8025" s="49" t="s">
        <v>396</v>
      </c>
      <c r="C8025" s="50" t="s">
        <v>426</v>
      </c>
      <c r="D8025" s="51" t="s">
        <v>73</v>
      </c>
      <c r="E8025" s="30">
        <v>892</v>
      </c>
      <c r="F8025" s="30">
        <v>0</v>
      </c>
      <c r="G8025" s="30">
        <v>87117</v>
      </c>
      <c r="H8025" s="30">
        <v>0</v>
      </c>
      <c r="I8025" s="30">
        <v>1</v>
      </c>
      <c r="J8025" s="30">
        <f t="shared" si="3"/>
        <v>0</v>
      </c>
      <c r="K8025" s="30">
        <v>1</v>
      </c>
      <c r="L8025" s="30">
        <f t="shared" si="4"/>
        <v>0</v>
      </c>
      <c r="M8025" s="52" t="str">
        <f t="shared" si="5"/>
        <v>OK</v>
      </c>
      <c r="O8025" s="30">
        <f t="shared" si="6"/>
        <v>892</v>
      </c>
      <c r="P8025" s="30">
        <f t="shared" si="7"/>
        <v>834.19839999999999</v>
      </c>
      <c r="Q8025" s="30">
        <f t="shared" si="8"/>
        <v>834.19839999999999</v>
      </c>
      <c r="R8025" s="30">
        <f t="shared" si="9"/>
        <v>87117</v>
      </c>
      <c r="S8025" s="30">
        <f t="shared" si="10"/>
        <v>104113.5267</v>
      </c>
      <c r="T8025" s="30">
        <f t="shared" si="11"/>
        <v>104113.5267</v>
      </c>
      <c r="U8025" s="30">
        <f t="shared" si="12"/>
        <v>86851337.391497284</v>
      </c>
    </row>
    <row r="8026" spans="2:21" ht="15.75" customHeight="1" x14ac:dyDescent="0.25">
      <c r="B8026" s="49" t="s">
        <v>396</v>
      </c>
      <c r="C8026" s="50" t="s">
        <v>426</v>
      </c>
      <c r="D8026" s="51" t="s">
        <v>74</v>
      </c>
      <c r="E8026" s="30">
        <v>0</v>
      </c>
      <c r="F8026" s="30">
        <f t="shared" si="1"/>
        <v>1</v>
      </c>
      <c r="G8026" s="30">
        <v>0</v>
      </c>
      <c r="H8026" s="30">
        <f t="shared" si="2"/>
        <v>1</v>
      </c>
      <c r="I8026" s="30">
        <v>1</v>
      </c>
      <c r="J8026" s="30">
        <f t="shared" si="3"/>
        <v>0</v>
      </c>
      <c r="K8026" s="30">
        <v>0</v>
      </c>
      <c r="L8026" s="30">
        <f t="shared" si="4"/>
        <v>1</v>
      </c>
      <c r="M8026" s="52" t="str">
        <f t="shared" si="5"/>
        <v>агрегати не працюють</v>
      </c>
      <c r="O8026" s="30" t="str">
        <f t="shared" si="6"/>
        <v/>
      </c>
      <c r="P8026" s="30" t="str">
        <f t="shared" si="7"/>
        <v/>
      </c>
      <c r="Q8026" s="30" t="str">
        <f t="shared" si="8"/>
        <v/>
      </c>
      <c r="R8026" s="30" t="str">
        <f t="shared" si="9"/>
        <v/>
      </c>
      <c r="S8026" s="30" t="str">
        <f t="shared" si="10"/>
        <v/>
      </c>
      <c r="T8026" s="30" t="str">
        <f t="shared" si="11"/>
        <v/>
      </c>
      <c r="U8026" s="30" t="str">
        <f t="shared" si="12"/>
        <v/>
      </c>
    </row>
    <row r="8027" spans="2:21" ht="15.75" customHeight="1" x14ac:dyDescent="0.25">
      <c r="B8027" s="49" t="s">
        <v>396</v>
      </c>
      <c r="C8027" s="50" t="s">
        <v>426</v>
      </c>
      <c r="D8027" s="51" t="s">
        <v>75</v>
      </c>
      <c r="E8027" s="30">
        <v>0</v>
      </c>
      <c r="F8027" s="30">
        <f t="shared" si="1"/>
        <v>1</v>
      </c>
      <c r="G8027" s="30">
        <v>0</v>
      </c>
      <c r="H8027" s="30">
        <f t="shared" si="2"/>
        <v>1</v>
      </c>
      <c r="I8027" s="30">
        <v>1</v>
      </c>
      <c r="J8027" s="30">
        <f t="shared" si="3"/>
        <v>0</v>
      </c>
      <c r="K8027" s="30">
        <v>0</v>
      </c>
      <c r="L8027" s="30">
        <f t="shared" si="4"/>
        <v>1</v>
      </c>
      <c r="M8027" s="52" t="str">
        <f t="shared" si="5"/>
        <v>агрегати не працюють</v>
      </c>
      <c r="O8027" s="30" t="str">
        <f t="shared" si="6"/>
        <v/>
      </c>
      <c r="P8027" s="30" t="str">
        <f t="shared" si="7"/>
        <v/>
      </c>
      <c r="Q8027" s="30" t="str">
        <f t="shared" si="8"/>
        <v/>
      </c>
      <c r="R8027" s="30" t="str">
        <f t="shared" si="9"/>
        <v/>
      </c>
      <c r="S8027" s="30" t="str">
        <f t="shared" si="10"/>
        <v/>
      </c>
      <c r="T8027" s="30" t="str">
        <f t="shared" si="11"/>
        <v/>
      </c>
      <c r="U8027" s="30" t="str">
        <f t="shared" si="12"/>
        <v/>
      </c>
    </row>
    <row r="8028" spans="2:21" ht="15.75" customHeight="1" x14ac:dyDescent="0.25">
      <c r="B8028" s="49" t="s">
        <v>396</v>
      </c>
      <c r="C8028" s="50" t="s">
        <v>426</v>
      </c>
      <c r="D8028" s="51" t="s">
        <v>76</v>
      </c>
      <c r="E8028" s="30">
        <v>1518</v>
      </c>
      <c r="F8028" s="30">
        <v>0</v>
      </c>
      <c r="G8028" s="30">
        <v>103680</v>
      </c>
      <c r="H8028" s="30">
        <v>1</v>
      </c>
      <c r="I8028" s="30">
        <v>1</v>
      </c>
      <c r="J8028" s="30">
        <f t="shared" si="3"/>
        <v>0</v>
      </c>
      <c r="K8028" s="30">
        <v>1</v>
      </c>
      <c r="L8028" s="30">
        <f t="shared" si="4"/>
        <v>0</v>
      </c>
      <c r="M8028" s="52" t="str">
        <f t="shared" si="5"/>
        <v>OK</v>
      </c>
      <c r="O8028" s="30">
        <f t="shared" si="6"/>
        <v>1518</v>
      </c>
      <c r="P8028" s="30">
        <f t="shared" si="7"/>
        <v>1419.6336000000001</v>
      </c>
      <c r="Q8028" s="30">
        <f t="shared" si="8"/>
        <v>1419.6336000000001</v>
      </c>
      <c r="R8028" s="30" t="str">
        <f t="shared" si="9"/>
        <v/>
      </c>
      <c r="S8028" s="30" t="str">
        <f t="shared" si="10"/>
        <v/>
      </c>
      <c r="T8028" s="30">
        <f t="shared" si="11"/>
        <v>103680</v>
      </c>
      <c r="U8028" s="30">
        <f t="shared" si="12"/>
        <v>147187611.648</v>
      </c>
    </row>
    <row r="8029" spans="2:21" ht="15.75" customHeight="1" x14ac:dyDescent="0.25">
      <c r="B8029" s="49" t="s">
        <v>396</v>
      </c>
      <c r="C8029" s="50" t="s">
        <v>426</v>
      </c>
      <c r="D8029" s="51" t="s">
        <v>77</v>
      </c>
      <c r="E8029" s="30">
        <v>0</v>
      </c>
      <c r="F8029" s="30">
        <f t="shared" si="1"/>
        <v>1</v>
      </c>
      <c r="G8029" s="30">
        <v>0</v>
      </c>
      <c r="H8029" s="30">
        <f t="shared" si="2"/>
        <v>1</v>
      </c>
      <c r="I8029" s="30">
        <v>1</v>
      </c>
      <c r="J8029" s="30">
        <f t="shared" si="3"/>
        <v>0</v>
      </c>
      <c r="K8029" s="30">
        <v>0</v>
      </c>
      <c r="L8029" s="30">
        <f t="shared" si="4"/>
        <v>1</v>
      </c>
      <c r="M8029" s="52" t="str">
        <f t="shared" si="5"/>
        <v>агрегати не працюють</v>
      </c>
      <c r="O8029" s="30" t="str">
        <f t="shared" si="6"/>
        <v/>
      </c>
      <c r="P8029" s="30" t="str">
        <f t="shared" si="7"/>
        <v/>
      </c>
      <c r="Q8029" s="30" t="str">
        <f t="shared" si="8"/>
        <v/>
      </c>
      <c r="R8029" s="30" t="str">
        <f t="shared" si="9"/>
        <v/>
      </c>
      <c r="S8029" s="30" t="str">
        <f t="shared" si="10"/>
        <v/>
      </c>
      <c r="T8029" s="30" t="str">
        <f t="shared" si="11"/>
        <v/>
      </c>
      <c r="U8029" s="30" t="str">
        <f t="shared" si="12"/>
        <v/>
      </c>
    </row>
    <row r="8030" spans="2:21" ht="15.75" customHeight="1" x14ac:dyDescent="0.25">
      <c r="B8030" s="49" t="s">
        <v>396</v>
      </c>
      <c r="C8030" s="50" t="s">
        <v>426</v>
      </c>
      <c r="D8030" s="51" t="s">
        <v>78</v>
      </c>
      <c r="E8030" s="30">
        <v>0</v>
      </c>
      <c r="F8030" s="30">
        <f t="shared" si="1"/>
        <v>1</v>
      </c>
      <c r="G8030" s="30">
        <v>0</v>
      </c>
      <c r="H8030" s="30">
        <f t="shared" si="2"/>
        <v>1</v>
      </c>
      <c r="I8030" s="30">
        <v>1</v>
      </c>
      <c r="J8030" s="30">
        <f t="shared" si="3"/>
        <v>0</v>
      </c>
      <c r="K8030" s="30">
        <v>0</v>
      </c>
      <c r="L8030" s="30">
        <f t="shared" si="4"/>
        <v>1</v>
      </c>
      <c r="M8030" s="52" t="str">
        <f t="shared" si="5"/>
        <v>агрегати не працюють</v>
      </c>
      <c r="O8030" s="30" t="str">
        <f t="shared" si="6"/>
        <v/>
      </c>
      <c r="P8030" s="30" t="str">
        <f t="shared" si="7"/>
        <v/>
      </c>
      <c r="Q8030" s="30" t="str">
        <f t="shared" si="8"/>
        <v/>
      </c>
      <c r="R8030" s="30" t="str">
        <f t="shared" si="9"/>
        <v/>
      </c>
      <c r="S8030" s="30" t="str">
        <f t="shared" si="10"/>
        <v/>
      </c>
      <c r="T8030" s="30" t="str">
        <f t="shared" si="11"/>
        <v/>
      </c>
      <c r="U8030" s="30" t="str">
        <f t="shared" si="12"/>
        <v/>
      </c>
    </row>
    <row r="8031" spans="2:21" ht="15.75" customHeight="1" x14ac:dyDescent="0.25">
      <c r="B8031" s="49" t="s">
        <v>396</v>
      </c>
      <c r="C8031" s="50" t="s">
        <v>426</v>
      </c>
      <c r="D8031" s="51" t="s">
        <v>79</v>
      </c>
      <c r="E8031" s="30">
        <v>0</v>
      </c>
      <c r="F8031" s="30">
        <f t="shared" si="1"/>
        <v>1</v>
      </c>
      <c r="G8031" s="30">
        <v>0</v>
      </c>
      <c r="H8031" s="30">
        <f t="shared" si="2"/>
        <v>1</v>
      </c>
      <c r="I8031" s="30">
        <v>1</v>
      </c>
      <c r="J8031" s="30">
        <f t="shared" si="3"/>
        <v>0</v>
      </c>
      <c r="K8031" s="30">
        <v>0</v>
      </c>
      <c r="L8031" s="30">
        <f t="shared" si="4"/>
        <v>1</v>
      </c>
      <c r="M8031" s="52" t="str">
        <f t="shared" si="5"/>
        <v>агрегати не працюють</v>
      </c>
      <c r="O8031" s="30" t="str">
        <f t="shared" si="6"/>
        <v/>
      </c>
      <c r="P8031" s="30" t="str">
        <f t="shared" si="7"/>
        <v/>
      </c>
      <c r="Q8031" s="30" t="str">
        <f t="shared" si="8"/>
        <v/>
      </c>
      <c r="R8031" s="30" t="str">
        <f t="shared" si="9"/>
        <v/>
      </c>
      <c r="S8031" s="30" t="str">
        <f t="shared" si="10"/>
        <v/>
      </c>
      <c r="T8031" s="30" t="str">
        <f t="shared" si="11"/>
        <v/>
      </c>
      <c r="U8031" s="30" t="str">
        <f t="shared" si="12"/>
        <v/>
      </c>
    </row>
    <row r="8032" spans="2:21" ht="15.75" customHeight="1" x14ac:dyDescent="0.25">
      <c r="B8032" s="49" t="s">
        <v>396</v>
      </c>
      <c r="C8032" s="50" t="s">
        <v>426</v>
      </c>
      <c r="D8032" s="51" t="s">
        <v>80</v>
      </c>
      <c r="E8032" s="30">
        <v>841</v>
      </c>
      <c r="F8032" s="30">
        <v>0</v>
      </c>
      <c r="G8032" s="30">
        <v>144901</v>
      </c>
      <c r="H8032" s="30">
        <v>0</v>
      </c>
      <c r="I8032" s="30">
        <v>1</v>
      </c>
      <c r="J8032" s="30">
        <f t="shared" si="3"/>
        <v>0</v>
      </c>
      <c r="K8032" s="30">
        <v>1</v>
      </c>
      <c r="L8032" s="30">
        <f t="shared" si="4"/>
        <v>0</v>
      </c>
      <c r="M8032" s="52" t="str">
        <f t="shared" si="5"/>
        <v>OK</v>
      </c>
      <c r="O8032" s="30">
        <f t="shared" si="6"/>
        <v>841</v>
      </c>
      <c r="P8032" s="30">
        <f t="shared" si="7"/>
        <v>786.50319999999999</v>
      </c>
      <c r="Q8032" s="30">
        <f t="shared" si="8"/>
        <v>786.50319999999999</v>
      </c>
      <c r="R8032" s="30">
        <f t="shared" si="9"/>
        <v>144901</v>
      </c>
      <c r="S8032" s="30">
        <f t="shared" si="10"/>
        <v>173171.1851</v>
      </c>
      <c r="T8032" s="30">
        <f t="shared" si="11"/>
        <v>173171.1851</v>
      </c>
      <c r="U8032" s="30">
        <f t="shared" si="12"/>
        <v>136199691.22894233</v>
      </c>
    </row>
    <row r="8033" spans="2:21" ht="15.75" customHeight="1" x14ac:dyDescent="0.25">
      <c r="B8033" s="49" t="s">
        <v>396</v>
      </c>
      <c r="C8033" s="50" t="s">
        <v>426</v>
      </c>
      <c r="D8033" s="51" t="s">
        <v>81</v>
      </c>
      <c r="E8033" s="30">
        <v>796</v>
      </c>
      <c r="F8033" s="30">
        <v>0</v>
      </c>
      <c r="G8033" s="30">
        <v>53258</v>
      </c>
      <c r="H8033" s="30">
        <v>0</v>
      </c>
      <c r="I8033" s="30">
        <v>1</v>
      </c>
      <c r="J8033" s="30">
        <f t="shared" si="3"/>
        <v>0</v>
      </c>
      <c r="K8033" s="30">
        <v>1</v>
      </c>
      <c r="L8033" s="30">
        <f t="shared" si="4"/>
        <v>0</v>
      </c>
      <c r="M8033" s="52" t="str">
        <f t="shared" si="5"/>
        <v>OK</v>
      </c>
      <c r="O8033" s="30">
        <f t="shared" si="6"/>
        <v>796</v>
      </c>
      <c r="P8033" s="30">
        <f t="shared" si="7"/>
        <v>744.41920000000005</v>
      </c>
      <c r="Q8033" s="30">
        <f t="shared" si="8"/>
        <v>744.41920000000005</v>
      </c>
      <c r="R8033" s="30">
        <f t="shared" si="9"/>
        <v>53258</v>
      </c>
      <c r="S8033" s="30">
        <f t="shared" si="10"/>
        <v>63648.635800000004</v>
      </c>
      <c r="T8033" s="30">
        <f t="shared" si="11"/>
        <v>63648.635800000004</v>
      </c>
      <c r="U8033" s="30">
        <f t="shared" si="12"/>
        <v>47381266.543327369</v>
      </c>
    </row>
    <row r="8034" spans="2:21" ht="15.75" customHeight="1" x14ac:dyDescent="0.25">
      <c r="B8034" s="49" t="s">
        <v>396</v>
      </c>
      <c r="C8034" s="50" t="s">
        <v>426</v>
      </c>
      <c r="D8034" s="51" t="s">
        <v>82</v>
      </c>
      <c r="E8034" s="30">
        <v>0</v>
      </c>
      <c r="F8034" s="30">
        <f t="shared" si="1"/>
        <v>1</v>
      </c>
      <c r="G8034" s="30">
        <v>0</v>
      </c>
      <c r="H8034" s="30">
        <f t="shared" si="2"/>
        <v>1</v>
      </c>
      <c r="I8034" s="30">
        <v>1</v>
      </c>
      <c r="J8034" s="30">
        <f t="shared" si="3"/>
        <v>0</v>
      </c>
      <c r="K8034" s="30">
        <v>0</v>
      </c>
      <c r="L8034" s="30">
        <f t="shared" si="4"/>
        <v>1</v>
      </c>
      <c r="M8034" s="52" t="str">
        <f t="shared" si="5"/>
        <v>агрегати не працюють</v>
      </c>
      <c r="O8034" s="30" t="str">
        <f t="shared" si="6"/>
        <v/>
      </c>
      <c r="P8034" s="30" t="str">
        <f t="shared" si="7"/>
        <v/>
      </c>
      <c r="Q8034" s="30" t="str">
        <f t="shared" si="8"/>
        <v/>
      </c>
      <c r="R8034" s="30" t="str">
        <f t="shared" si="9"/>
        <v/>
      </c>
      <c r="S8034" s="30" t="str">
        <f t="shared" si="10"/>
        <v/>
      </c>
      <c r="T8034" s="30" t="str">
        <f t="shared" si="11"/>
        <v/>
      </c>
      <c r="U8034" s="30" t="str">
        <f t="shared" si="12"/>
        <v/>
      </c>
    </row>
    <row r="8035" spans="2:21" ht="15.75" customHeight="1" x14ac:dyDescent="0.25">
      <c r="B8035" s="49" t="s">
        <v>396</v>
      </c>
      <c r="C8035" s="50" t="s">
        <v>426</v>
      </c>
      <c r="D8035" s="51" t="s">
        <v>83</v>
      </c>
      <c r="E8035" s="30">
        <v>1127</v>
      </c>
      <c r="F8035" s="30">
        <v>1</v>
      </c>
      <c r="G8035" s="30">
        <v>113057</v>
      </c>
      <c r="H8035" s="30">
        <v>0</v>
      </c>
      <c r="I8035" s="30">
        <v>1</v>
      </c>
      <c r="J8035" s="30">
        <f t="shared" si="3"/>
        <v>0</v>
      </c>
      <c r="K8035" s="30">
        <v>1</v>
      </c>
      <c r="L8035" s="30">
        <f t="shared" si="4"/>
        <v>0</v>
      </c>
      <c r="M8035" s="52" t="str">
        <f t="shared" si="5"/>
        <v>OK</v>
      </c>
      <c r="O8035" s="30" t="str">
        <f t="shared" si="6"/>
        <v/>
      </c>
      <c r="P8035" s="30" t="str">
        <f t="shared" si="7"/>
        <v/>
      </c>
      <c r="Q8035" s="30">
        <f t="shared" si="8"/>
        <v>1127</v>
      </c>
      <c r="R8035" s="30">
        <f t="shared" si="9"/>
        <v>113057</v>
      </c>
      <c r="S8035" s="30">
        <f t="shared" si="10"/>
        <v>135114.42070000002</v>
      </c>
      <c r="T8035" s="30">
        <f t="shared" si="11"/>
        <v>135114.42070000002</v>
      </c>
      <c r="U8035" s="30">
        <f t="shared" si="12"/>
        <v>152273952.12890002</v>
      </c>
    </row>
    <row r="8036" spans="2:21" ht="15.75" customHeight="1" x14ac:dyDescent="0.25">
      <c r="B8036" s="49" t="s">
        <v>427</v>
      </c>
      <c r="C8036" s="50" t="s">
        <v>428</v>
      </c>
      <c r="D8036" s="51" t="s">
        <v>60</v>
      </c>
      <c r="E8036" s="30">
        <v>0</v>
      </c>
      <c r="F8036" s="30">
        <f t="shared" si="1"/>
        <v>1</v>
      </c>
      <c r="G8036" s="30">
        <v>0</v>
      </c>
      <c r="H8036" s="30">
        <f t="shared" si="2"/>
        <v>1</v>
      </c>
      <c r="I8036" s="30">
        <v>1</v>
      </c>
      <c r="J8036" s="30">
        <f t="shared" si="3"/>
        <v>0</v>
      </c>
      <c r="K8036" s="30">
        <v>0</v>
      </c>
      <c r="L8036" s="30">
        <f t="shared" si="4"/>
        <v>1</v>
      </c>
      <c r="M8036" s="52" t="str">
        <f t="shared" si="5"/>
        <v>агрегати не працюють</v>
      </c>
      <c r="O8036" s="30" t="str">
        <f t="shared" si="6"/>
        <v/>
      </c>
      <c r="P8036" s="30" t="str">
        <f t="shared" si="7"/>
        <v/>
      </c>
      <c r="Q8036" s="30" t="str">
        <f t="shared" si="8"/>
        <v/>
      </c>
      <c r="R8036" s="30" t="str">
        <f t="shared" si="9"/>
        <v/>
      </c>
      <c r="S8036" s="30" t="str">
        <f t="shared" si="10"/>
        <v/>
      </c>
      <c r="T8036" s="30" t="str">
        <f t="shared" si="11"/>
        <v/>
      </c>
      <c r="U8036" s="30" t="str">
        <f t="shared" si="12"/>
        <v/>
      </c>
    </row>
    <row r="8037" spans="2:21" ht="15.75" customHeight="1" x14ac:dyDescent="0.25">
      <c r="B8037" s="49" t="s">
        <v>427</v>
      </c>
      <c r="C8037" s="50" t="s">
        <v>428</v>
      </c>
      <c r="D8037" s="51" t="s">
        <v>61</v>
      </c>
      <c r="E8037" s="30">
        <v>0</v>
      </c>
      <c r="F8037" s="30">
        <f t="shared" si="1"/>
        <v>1</v>
      </c>
      <c r="G8037" s="30">
        <v>0</v>
      </c>
      <c r="H8037" s="30">
        <f t="shared" si="2"/>
        <v>1</v>
      </c>
      <c r="I8037" s="30">
        <v>1</v>
      </c>
      <c r="J8037" s="30">
        <f t="shared" si="3"/>
        <v>0</v>
      </c>
      <c r="K8037" s="30">
        <v>0</v>
      </c>
      <c r="L8037" s="30">
        <f t="shared" si="4"/>
        <v>1</v>
      </c>
      <c r="M8037" s="52" t="str">
        <f t="shared" si="5"/>
        <v>агрегати не працюють</v>
      </c>
      <c r="O8037" s="30" t="str">
        <f t="shared" si="6"/>
        <v/>
      </c>
      <c r="P8037" s="30" t="str">
        <f t="shared" si="7"/>
        <v/>
      </c>
      <c r="Q8037" s="30" t="str">
        <f t="shared" si="8"/>
        <v/>
      </c>
      <c r="R8037" s="30" t="str">
        <f t="shared" si="9"/>
        <v/>
      </c>
      <c r="S8037" s="30" t="str">
        <f t="shared" si="10"/>
        <v/>
      </c>
      <c r="T8037" s="30" t="str">
        <f t="shared" si="11"/>
        <v/>
      </c>
      <c r="U8037" s="30" t="str">
        <f t="shared" si="12"/>
        <v/>
      </c>
    </row>
    <row r="8038" spans="2:21" ht="15.75" customHeight="1" x14ac:dyDescent="0.25">
      <c r="B8038" s="49" t="s">
        <v>427</v>
      </c>
      <c r="C8038" s="50" t="s">
        <v>428</v>
      </c>
      <c r="D8038" s="51" t="s">
        <v>62</v>
      </c>
      <c r="E8038" s="30">
        <v>1480</v>
      </c>
      <c r="F8038" s="30">
        <v>1</v>
      </c>
      <c r="G8038" s="30">
        <v>256664</v>
      </c>
      <c r="H8038" s="30">
        <v>1</v>
      </c>
      <c r="I8038" s="30">
        <v>1</v>
      </c>
      <c r="J8038" s="30">
        <f t="shared" si="3"/>
        <v>0</v>
      </c>
      <c r="K8038" s="30">
        <v>1</v>
      </c>
      <c r="L8038" s="30">
        <f t="shared" si="4"/>
        <v>0</v>
      </c>
      <c r="M8038" s="52" t="str">
        <f t="shared" si="5"/>
        <v>OK</v>
      </c>
      <c r="O8038" s="30" t="str">
        <f t="shared" si="6"/>
        <v/>
      </c>
      <c r="P8038" s="30" t="str">
        <f t="shared" si="7"/>
        <v/>
      </c>
      <c r="Q8038" s="30">
        <f t="shared" si="8"/>
        <v>1480</v>
      </c>
      <c r="R8038" s="30" t="str">
        <f t="shared" si="9"/>
        <v/>
      </c>
      <c r="S8038" s="30" t="str">
        <f t="shared" si="10"/>
        <v/>
      </c>
      <c r="T8038" s="30">
        <f t="shared" si="11"/>
        <v>256664</v>
      </c>
      <c r="U8038" s="30">
        <f t="shared" si="12"/>
        <v>379862720</v>
      </c>
    </row>
    <row r="8039" spans="2:21" ht="15.75" customHeight="1" x14ac:dyDescent="0.25">
      <c r="B8039" s="49" t="s">
        <v>427</v>
      </c>
      <c r="C8039" s="50" t="s">
        <v>428</v>
      </c>
      <c r="D8039" s="51" t="s">
        <v>63</v>
      </c>
      <c r="E8039" s="30">
        <v>436</v>
      </c>
      <c r="F8039" s="30">
        <v>0</v>
      </c>
      <c r="G8039" s="30">
        <v>197017</v>
      </c>
      <c r="H8039" s="30">
        <v>1</v>
      </c>
      <c r="I8039" s="30">
        <v>1</v>
      </c>
      <c r="J8039" s="30">
        <f t="shared" si="3"/>
        <v>0</v>
      </c>
      <c r="K8039" s="30">
        <v>1</v>
      </c>
      <c r="L8039" s="30">
        <f t="shared" si="4"/>
        <v>0</v>
      </c>
      <c r="M8039" s="52" t="str">
        <f t="shared" si="5"/>
        <v>OK</v>
      </c>
      <c r="O8039" s="30">
        <f t="shared" si="6"/>
        <v>436</v>
      </c>
      <c r="P8039" s="30">
        <f t="shared" si="7"/>
        <v>407.74720000000002</v>
      </c>
      <c r="Q8039" s="30">
        <f t="shared" si="8"/>
        <v>407.74720000000002</v>
      </c>
      <c r="R8039" s="30" t="str">
        <f t="shared" si="9"/>
        <v/>
      </c>
      <c r="S8039" s="30" t="str">
        <f t="shared" si="10"/>
        <v/>
      </c>
      <c r="T8039" s="30">
        <f t="shared" si="11"/>
        <v>197017</v>
      </c>
      <c r="U8039" s="30">
        <f t="shared" si="12"/>
        <v>80333130.102400005</v>
      </c>
    </row>
    <row r="8040" spans="2:21" ht="15.75" customHeight="1" x14ac:dyDescent="0.25">
      <c r="B8040" s="49" t="s">
        <v>427</v>
      </c>
      <c r="C8040" s="50" t="s">
        <v>428</v>
      </c>
      <c r="D8040" s="51" t="s">
        <v>64</v>
      </c>
      <c r="E8040" s="30">
        <v>0</v>
      </c>
      <c r="F8040" s="30">
        <f t="shared" si="1"/>
        <v>1</v>
      </c>
      <c r="G8040" s="30">
        <v>0</v>
      </c>
      <c r="H8040" s="30">
        <f t="shared" si="2"/>
        <v>1</v>
      </c>
      <c r="I8040" s="30">
        <v>1</v>
      </c>
      <c r="J8040" s="30">
        <f t="shared" si="3"/>
        <v>0</v>
      </c>
      <c r="K8040" s="30">
        <v>0</v>
      </c>
      <c r="L8040" s="30">
        <f t="shared" si="4"/>
        <v>1</v>
      </c>
      <c r="M8040" s="52" t="str">
        <f t="shared" si="5"/>
        <v>агрегати не працюють</v>
      </c>
      <c r="O8040" s="30" t="str">
        <f t="shared" si="6"/>
        <v/>
      </c>
      <c r="P8040" s="30" t="str">
        <f t="shared" si="7"/>
        <v/>
      </c>
      <c r="Q8040" s="30" t="str">
        <f t="shared" si="8"/>
        <v/>
      </c>
      <c r="R8040" s="30" t="str">
        <f t="shared" si="9"/>
        <v/>
      </c>
      <c r="S8040" s="30" t="str">
        <f t="shared" si="10"/>
        <v/>
      </c>
      <c r="T8040" s="30" t="str">
        <f t="shared" si="11"/>
        <v/>
      </c>
      <c r="U8040" s="30" t="str">
        <f t="shared" si="12"/>
        <v/>
      </c>
    </row>
    <row r="8041" spans="2:21" ht="15.75" customHeight="1" x14ac:dyDescent="0.25">
      <c r="B8041" s="49" t="s">
        <v>427</v>
      </c>
      <c r="C8041" s="50" t="s">
        <v>428</v>
      </c>
      <c r="D8041" s="51" t="s">
        <v>65</v>
      </c>
      <c r="E8041" s="30">
        <v>1736</v>
      </c>
      <c r="F8041" s="30">
        <v>1</v>
      </c>
      <c r="G8041" s="30">
        <v>273642</v>
      </c>
      <c r="H8041" s="30">
        <v>1</v>
      </c>
      <c r="I8041" s="30">
        <v>1</v>
      </c>
      <c r="J8041" s="30">
        <f t="shared" si="3"/>
        <v>0</v>
      </c>
      <c r="K8041" s="30">
        <v>1</v>
      </c>
      <c r="L8041" s="30">
        <f t="shared" si="4"/>
        <v>0</v>
      </c>
      <c r="M8041" s="52" t="str">
        <f t="shared" si="5"/>
        <v>OK</v>
      </c>
      <c r="O8041" s="30" t="str">
        <f t="shared" si="6"/>
        <v/>
      </c>
      <c r="P8041" s="30" t="str">
        <f t="shared" si="7"/>
        <v/>
      </c>
      <c r="Q8041" s="30">
        <f t="shared" si="8"/>
        <v>1736</v>
      </c>
      <c r="R8041" s="30" t="str">
        <f t="shared" si="9"/>
        <v/>
      </c>
      <c r="S8041" s="30" t="str">
        <f t="shared" si="10"/>
        <v/>
      </c>
      <c r="T8041" s="30">
        <f t="shared" si="11"/>
        <v>273642</v>
      </c>
      <c r="U8041" s="30">
        <f t="shared" si="12"/>
        <v>475042512</v>
      </c>
    </row>
    <row r="8042" spans="2:21" ht="15.75" customHeight="1" x14ac:dyDescent="0.25">
      <c r="B8042" s="49" t="s">
        <v>427</v>
      </c>
      <c r="C8042" s="50" t="s">
        <v>428</v>
      </c>
      <c r="D8042" s="51" t="s">
        <v>66</v>
      </c>
      <c r="E8042" s="30">
        <v>634</v>
      </c>
      <c r="F8042" s="30">
        <v>0</v>
      </c>
      <c r="G8042" s="30">
        <v>277506</v>
      </c>
      <c r="H8042" s="30">
        <v>1</v>
      </c>
      <c r="I8042" s="30">
        <v>1</v>
      </c>
      <c r="J8042" s="30">
        <f t="shared" si="3"/>
        <v>0</v>
      </c>
      <c r="K8042" s="30">
        <v>1</v>
      </c>
      <c r="L8042" s="30">
        <f t="shared" si="4"/>
        <v>0</v>
      </c>
      <c r="M8042" s="52" t="str">
        <f t="shared" si="5"/>
        <v>OK</v>
      </c>
      <c r="O8042" s="30">
        <f t="shared" si="6"/>
        <v>634</v>
      </c>
      <c r="P8042" s="30">
        <f t="shared" si="7"/>
        <v>592.91679999999997</v>
      </c>
      <c r="Q8042" s="30">
        <f t="shared" si="8"/>
        <v>592.91679999999997</v>
      </c>
      <c r="R8042" s="30" t="str">
        <f t="shared" si="9"/>
        <v/>
      </c>
      <c r="S8042" s="30" t="str">
        <f t="shared" si="10"/>
        <v/>
      </c>
      <c r="T8042" s="30">
        <f t="shared" si="11"/>
        <v>277506</v>
      </c>
      <c r="U8042" s="30">
        <f t="shared" si="12"/>
        <v>164537969.50079998</v>
      </c>
    </row>
    <row r="8043" spans="2:21" ht="15.75" customHeight="1" x14ac:dyDescent="0.25">
      <c r="B8043" s="49" t="s">
        <v>427</v>
      </c>
      <c r="C8043" s="50" t="s">
        <v>428</v>
      </c>
      <c r="D8043" s="51" t="s">
        <v>67</v>
      </c>
      <c r="E8043" s="30">
        <v>0</v>
      </c>
      <c r="F8043" s="30">
        <f t="shared" si="1"/>
        <v>1</v>
      </c>
      <c r="G8043" s="30">
        <v>0</v>
      </c>
      <c r="H8043" s="30">
        <f t="shared" si="2"/>
        <v>1</v>
      </c>
      <c r="I8043" s="30">
        <v>1</v>
      </c>
      <c r="J8043" s="30">
        <f t="shared" si="3"/>
        <v>0</v>
      </c>
      <c r="K8043" s="30">
        <v>0</v>
      </c>
      <c r="L8043" s="30">
        <f t="shared" si="4"/>
        <v>1</v>
      </c>
      <c r="M8043" s="52" t="str">
        <f t="shared" si="5"/>
        <v>агрегати не працюють</v>
      </c>
      <c r="O8043" s="30" t="str">
        <f t="shared" si="6"/>
        <v/>
      </c>
      <c r="P8043" s="30" t="str">
        <f t="shared" si="7"/>
        <v/>
      </c>
      <c r="Q8043" s="30" t="str">
        <f t="shared" si="8"/>
        <v/>
      </c>
      <c r="R8043" s="30" t="str">
        <f t="shared" si="9"/>
        <v/>
      </c>
      <c r="S8043" s="30" t="str">
        <f t="shared" si="10"/>
        <v/>
      </c>
      <c r="T8043" s="30" t="str">
        <f t="shared" si="11"/>
        <v/>
      </c>
      <c r="U8043" s="30" t="str">
        <f t="shared" si="12"/>
        <v/>
      </c>
    </row>
    <row r="8044" spans="2:21" ht="15.75" customHeight="1" x14ac:dyDescent="0.25">
      <c r="B8044" s="49" t="s">
        <v>427</v>
      </c>
      <c r="C8044" s="50" t="s">
        <v>428</v>
      </c>
      <c r="D8044" s="51" t="s">
        <v>68</v>
      </c>
      <c r="E8044" s="30">
        <v>1825</v>
      </c>
      <c r="F8044" s="30">
        <v>1</v>
      </c>
      <c r="G8044" s="30">
        <v>266441</v>
      </c>
      <c r="H8044" s="30">
        <v>0</v>
      </c>
      <c r="I8044" s="30">
        <v>1</v>
      </c>
      <c r="J8044" s="30">
        <f t="shared" si="3"/>
        <v>0</v>
      </c>
      <c r="K8044" s="30">
        <v>1</v>
      </c>
      <c r="L8044" s="30">
        <f t="shared" si="4"/>
        <v>0</v>
      </c>
      <c r="M8044" s="52" t="str">
        <f t="shared" si="5"/>
        <v>OK</v>
      </c>
      <c r="O8044" s="30" t="str">
        <f t="shared" si="6"/>
        <v/>
      </c>
      <c r="P8044" s="30" t="str">
        <f t="shared" si="7"/>
        <v/>
      </c>
      <c r="Q8044" s="30">
        <f t="shared" si="8"/>
        <v>1825</v>
      </c>
      <c r="R8044" s="30">
        <f t="shared" si="9"/>
        <v>266441</v>
      </c>
      <c r="S8044" s="30">
        <f t="shared" si="10"/>
        <v>318423.63910000003</v>
      </c>
      <c r="T8044" s="30">
        <f t="shared" si="11"/>
        <v>318423.63910000003</v>
      </c>
      <c r="U8044" s="30">
        <f t="shared" si="12"/>
        <v>581123141.35750008</v>
      </c>
    </row>
    <row r="8045" spans="2:21" ht="15.75" customHeight="1" x14ac:dyDescent="0.25">
      <c r="B8045" s="49" t="s">
        <v>427</v>
      </c>
      <c r="C8045" s="50" t="s">
        <v>428</v>
      </c>
      <c r="D8045" s="51" t="s">
        <v>69</v>
      </c>
      <c r="E8045" s="30">
        <v>1281</v>
      </c>
      <c r="F8045" s="30">
        <v>0</v>
      </c>
      <c r="G8045" s="30">
        <v>101970</v>
      </c>
      <c r="H8045" s="30">
        <v>1</v>
      </c>
      <c r="I8045" s="30">
        <v>1</v>
      </c>
      <c r="J8045" s="30">
        <f t="shared" si="3"/>
        <v>0</v>
      </c>
      <c r="K8045" s="30">
        <v>1</v>
      </c>
      <c r="L8045" s="30">
        <f t="shared" si="4"/>
        <v>0</v>
      </c>
      <c r="M8045" s="52" t="str">
        <f t="shared" si="5"/>
        <v>OK</v>
      </c>
      <c r="O8045" s="30">
        <f t="shared" si="6"/>
        <v>1281</v>
      </c>
      <c r="P8045" s="30">
        <f t="shared" si="7"/>
        <v>1197.9911999999999</v>
      </c>
      <c r="Q8045" s="30">
        <f t="shared" si="8"/>
        <v>1197.9911999999999</v>
      </c>
      <c r="R8045" s="30" t="str">
        <f t="shared" si="9"/>
        <v/>
      </c>
      <c r="S8045" s="30" t="str">
        <f t="shared" si="10"/>
        <v/>
      </c>
      <c r="T8045" s="30">
        <f t="shared" si="11"/>
        <v>101970</v>
      </c>
      <c r="U8045" s="30">
        <f t="shared" si="12"/>
        <v>122159162.66399999</v>
      </c>
    </row>
    <row r="8046" spans="2:21" ht="15.75" customHeight="1" x14ac:dyDescent="0.25">
      <c r="B8046" s="49" t="s">
        <v>427</v>
      </c>
      <c r="C8046" s="50" t="s">
        <v>428</v>
      </c>
      <c r="D8046" s="51" t="s">
        <v>70</v>
      </c>
      <c r="E8046" s="30">
        <v>1553</v>
      </c>
      <c r="F8046" s="30">
        <v>1</v>
      </c>
      <c r="G8046" s="30">
        <v>287762</v>
      </c>
      <c r="H8046" s="30">
        <v>1</v>
      </c>
      <c r="I8046" s="30">
        <v>1</v>
      </c>
      <c r="J8046" s="30">
        <f t="shared" si="3"/>
        <v>0</v>
      </c>
      <c r="K8046" s="30">
        <v>1</v>
      </c>
      <c r="L8046" s="30">
        <f t="shared" si="4"/>
        <v>0</v>
      </c>
      <c r="M8046" s="52" t="str">
        <f t="shared" si="5"/>
        <v>OK</v>
      </c>
      <c r="O8046" s="30" t="str">
        <f t="shared" si="6"/>
        <v/>
      </c>
      <c r="P8046" s="30" t="str">
        <f t="shared" si="7"/>
        <v/>
      </c>
      <c r="Q8046" s="30">
        <f t="shared" si="8"/>
        <v>1553</v>
      </c>
      <c r="R8046" s="30" t="str">
        <f t="shared" si="9"/>
        <v/>
      </c>
      <c r="S8046" s="30" t="str">
        <f t="shared" si="10"/>
        <v/>
      </c>
      <c r="T8046" s="30">
        <f t="shared" si="11"/>
        <v>287762</v>
      </c>
      <c r="U8046" s="30">
        <f t="shared" si="12"/>
        <v>446894386</v>
      </c>
    </row>
    <row r="8047" spans="2:21" ht="15.75" customHeight="1" x14ac:dyDescent="0.25">
      <c r="B8047" s="49" t="s">
        <v>427</v>
      </c>
      <c r="C8047" s="50" t="s">
        <v>428</v>
      </c>
      <c r="D8047" s="51" t="s">
        <v>71</v>
      </c>
      <c r="E8047" s="30">
        <v>1411</v>
      </c>
      <c r="F8047" s="30">
        <v>0</v>
      </c>
      <c r="G8047" s="30">
        <v>88747</v>
      </c>
      <c r="H8047" s="30">
        <v>0</v>
      </c>
      <c r="I8047" s="30">
        <v>1</v>
      </c>
      <c r="J8047" s="30">
        <f t="shared" si="3"/>
        <v>0</v>
      </c>
      <c r="K8047" s="30">
        <v>1</v>
      </c>
      <c r="L8047" s="30">
        <f t="shared" si="4"/>
        <v>0</v>
      </c>
      <c r="M8047" s="52" t="str">
        <f t="shared" si="5"/>
        <v>OK</v>
      </c>
      <c r="O8047" s="30">
        <f t="shared" si="6"/>
        <v>1411</v>
      </c>
      <c r="P8047" s="30">
        <f t="shared" si="7"/>
        <v>1319.5672</v>
      </c>
      <c r="Q8047" s="30">
        <f t="shared" si="8"/>
        <v>1319.5672</v>
      </c>
      <c r="R8047" s="30">
        <f t="shared" si="9"/>
        <v>88747</v>
      </c>
      <c r="S8047" s="30">
        <f t="shared" si="10"/>
        <v>106061.53970000001</v>
      </c>
      <c r="T8047" s="30">
        <f t="shared" si="11"/>
        <v>106061.53970000001</v>
      </c>
      <c r="U8047" s="30">
        <f t="shared" si="12"/>
        <v>139955328.96961784</v>
      </c>
    </row>
    <row r="8048" spans="2:21" ht="15.75" customHeight="1" x14ac:dyDescent="0.25">
      <c r="B8048" s="49" t="s">
        <v>427</v>
      </c>
      <c r="C8048" s="50" t="s">
        <v>428</v>
      </c>
      <c r="D8048" s="51" t="s">
        <v>72</v>
      </c>
      <c r="E8048" s="30">
        <v>1819</v>
      </c>
      <c r="F8048" s="30">
        <v>1</v>
      </c>
      <c r="G8048" s="30">
        <v>69506</v>
      </c>
      <c r="H8048" s="30">
        <v>0</v>
      </c>
      <c r="I8048" s="30">
        <v>1</v>
      </c>
      <c r="J8048" s="30">
        <f t="shared" si="3"/>
        <v>0</v>
      </c>
      <c r="K8048" s="30">
        <v>1</v>
      </c>
      <c r="L8048" s="30">
        <f t="shared" si="4"/>
        <v>0</v>
      </c>
      <c r="M8048" s="52" t="str">
        <f t="shared" si="5"/>
        <v>OK</v>
      </c>
      <c r="O8048" s="30" t="str">
        <f t="shared" si="6"/>
        <v/>
      </c>
      <c r="P8048" s="30" t="str">
        <f t="shared" si="7"/>
        <v/>
      </c>
      <c r="Q8048" s="30">
        <f t="shared" si="8"/>
        <v>1819</v>
      </c>
      <c r="R8048" s="30">
        <f t="shared" si="9"/>
        <v>69506</v>
      </c>
      <c r="S8048" s="30">
        <f t="shared" si="10"/>
        <v>83066.620600000009</v>
      </c>
      <c r="T8048" s="30">
        <f t="shared" si="11"/>
        <v>83066.620600000009</v>
      </c>
      <c r="U8048" s="30">
        <f t="shared" si="12"/>
        <v>151098182.87140003</v>
      </c>
    </row>
    <row r="8049" spans="2:21" ht="15.75" customHeight="1" x14ac:dyDescent="0.25">
      <c r="B8049" s="49" t="s">
        <v>427</v>
      </c>
      <c r="C8049" s="50" t="s">
        <v>428</v>
      </c>
      <c r="D8049" s="51" t="s">
        <v>73</v>
      </c>
      <c r="E8049" s="30">
        <v>0</v>
      </c>
      <c r="F8049" s="30">
        <f t="shared" si="1"/>
        <v>1</v>
      </c>
      <c r="G8049" s="30">
        <v>0</v>
      </c>
      <c r="H8049" s="30">
        <f t="shared" si="2"/>
        <v>1</v>
      </c>
      <c r="I8049" s="30">
        <v>1</v>
      </c>
      <c r="J8049" s="30">
        <f t="shared" si="3"/>
        <v>0</v>
      </c>
      <c r="K8049" s="30">
        <v>0</v>
      </c>
      <c r="L8049" s="30">
        <f t="shared" si="4"/>
        <v>1</v>
      </c>
      <c r="M8049" s="52" t="str">
        <f t="shared" si="5"/>
        <v>агрегати не працюють</v>
      </c>
      <c r="O8049" s="30" t="str">
        <f t="shared" si="6"/>
        <v/>
      </c>
      <c r="P8049" s="30" t="str">
        <f t="shared" si="7"/>
        <v/>
      </c>
      <c r="Q8049" s="30" t="str">
        <f t="shared" si="8"/>
        <v/>
      </c>
      <c r="R8049" s="30" t="str">
        <f t="shared" si="9"/>
        <v/>
      </c>
      <c r="S8049" s="30" t="str">
        <f t="shared" si="10"/>
        <v/>
      </c>
      <c r="T8049" s="30" t="str">
        <f t="shared" si="11"/>
        <v/>
      </c>
      <c r="U8049" s="30" t="str">
        <f t="shared" si="12"/>
        <v/>
      </c>
    </row>
    <row r="8050" spans="2:21" ht="15.75" customHeight="1" x14ac:dyDescent="0.25">
      <c r="B8050" s="49" t="s">
        <v>427</v>
      </c>
      <c r="C8050" s="50" t="s">
        <v>428</v>
      </c>
      <c r="D8050" s="51" t="s">
        <v>74</v>
      </c>
      <c r="E8050" s="30">
        <v>0</v>
      </c>
      <c r="F8050" s="30">
        <f t="shared" si="1"/>
        <v>1</v>
      </c>
      <c r="G8050" s="30">
        <v>0</v>
      </c>
      <c r="H8050" s="30">
        <f t="shared" si="2"/>
        <v>1</v>
      </c>
      <c r="I8050" s="30">
        <v>1</v>
      </c>
      <c r="J8050" s="30">
        <f t="shared" si="3"/>
        <v>0</v>
      </c>
      <c r="K8050" s="30">
        <v>0</v>
      </c>
      <c r="L8050" s="30">
        <f t="shared" si="4"/>
        <v>1</v>
      </c>
      <c r="M8050" s="52" t="str">
        <f t="shared" si="5"/>
        <v>агрегати не працюють</v>
      </c>
      <c r="O8050" s="30" t="str">
        <f t="shared" si="6"/>
        <v/>
      </c>
      <c r="P8050" s="30" t="str">
        <f t="shared" si="7"/>
        <v/>
      </c>
      <c r="Q8050" s="30" t="str">
        <f t="shared" si="8"/>
        <v/>
      </c>
      <c r="R8050" s="30" t="str">
        <f t="shared" si="9"/>
        <v/>
      </c>
      <c r="S8050" s="30" t="str">
        <f t="shared" si="10"/>
        <v/>
      </c>
      <c r="T8050" s="30" t="str">
        <f t="shared" si="11"/>
        <v/>
      </c>
      <c r="U8050" s="30" t="str">
        <f t="shared" si="12"/>
        <v/>
      </c>
    </row>
    <row r="8051" spans="2:21" ht="15.75" customHeight="1" x14ac:dyDescent="0.25">
      <c r="B8051" s="49" t="s">
        <v>427</v>
      </c>
      <c r="C8051" s="50" t="s">
        <v>428</v>
      </c>
      <c r="D8051" s="51" t="s">
        <v>75</v>
      </c>
      <c r="E8051" s="30">
        <v>618</v>
      </c>
      <c r="F8051" s="30">
        <v>0</v>
      </c>
      <c r="G8051" s="30">
        <v>194557</v>
      </c>
      <c r="H8051" s="30">
        <v>0</v>
      </c>
      <c r="I8051" s="30">
        <v>1</v>
      </c>
      <c r="J8051" s="30">
        <f t="shared" si="3"/>
        <v>0</v>
      </c>
      <c r="K8051" s="30">
        <v>1</v>
      </c>
      <c r="L8051" s="30">
        <f t="shared" si="4"/>
        <v>0</v>
      </c>
      <c r="M8051" s="52" t="str">
        <f t="shared" si="5"/>
        <v>OK</v>
      </c>
      <c r="O8051" s="30">
        <f t="shared" si="6"/>
        <v>618</v>
      </c>
      <c r="P8051" s="30">
        <f t="shared" si="7"/>
        <v>577.95360000000005</v>
      </c>
      <c r="Q8051" s="30">
        <f t="shared" si="8"/>
        <v>577.95360000000005</v>
      </c>
      <c r="R8051" s="30">
        <f t="shared" si="9"/>
        <v>194557</v>
      </c>
      <c r="S8051" s="30">
        <f t="shared" si="10"/>
        <v>232515.07070000001</v>
      </c>
      <c r="T8051" s="30">
        <f t="shared" si="11"/>
        <v>232515.07070000001</v>
      </c>
      <c r="U8051" s="30">
        <f t="shared" si="12"/>
        <v>134382922.16531953</v>
      </c>
    </row>
    <row r="8052" spans="2:21" ht="15.75" customHeight="1" x14ac:dyDescent="0.25">
      <c r="B8052" s="49" t="s">
        <v>427</v>
      </c>
      <c r="C8052" s="50" t="s">
        <v>428</v>
      </c>
      <c r="D8052" s="51" t="s">
        <v>76</v>
      </c>
      <c r="E8052" s="30">
        <v>1181</v>
      </c>
      <c r="F8052" s="30">
        <v>1</v>
      </c>
      <c r="G8052" s="30">
        <v>41462</v>
      </c>
      <c r="H8052" s="30">
        <v>1</v>
      </c>
      <c r="I8052" s="30">
        <v>1</v>
      </c>
      <c r="J8052" s="30">
        <f t="shared" si="3"/>
        <v>0</v>
      </c>
      <c r="K8052" s="30">
        <v>1</v>
      </c>
      <c r="L8052" s="30">
        <f t="shared" si="4"/>
        <v>0</v>
      </c>
      <c r="M8052" s="52" t="str">
        <f t="shared" si="5"/>
        <v>OK</v>
      </c>
      <c r="O8052" s="30" t="str">
        <f t="shared" si="6"/>
        <v/>
      </c>
      <c r="P8052" s="30" t="str">
        <f t="shared" si="7"/>
        <v/>
      </c>
      <c r="Q8052" s="30">
        <f t="shared" si="8"/>
        <v>1181</v>
      </c>
      <c r="R8052" s="30" t="str">
        <f t="shared" si="9"/>
        <v/>
      </c>
      <c r="S8052" s="30" t="str">
        <f t="shared" si="10"/>
        <v/>
      </c>
      <c r="T8052" s="30">
        <f t="shared" si="11"/>
        <v>41462</v>
      </c>
      <c r="U8052" s="30">
        <f t="shared" si="12"/>
        <v>48966622</v>
      </c>
    </row>
    <row r="8053" spans="2:21" ht="15.75" customHeight="1" x14ac:dyDescent="0.25">
      <c r="B8053" s="49" t="s">
        <v>427</v>
      </c>
      <c r="C8053" s="50" t="s">
        <v>428</v>
      </c>
      <c r="D8053" s="51" t="s">
        <v>77</v>
      </c>
      <c r="E8053" s="30">
        <v>0</v>
      </c>
      <c r="F8053" s="30">
        <f t="shared" si="1"/>
        <v>1</v>
      </c>
      <c r="G8053" s="30">
        <v>0</v>
      </c>
      <c r="H8053" s="30">
        <f t="shared" si="2"/>
        <v>1</v>
      </c>
      <c r="I8053" s="30">
        <v>1</v>
      </c>
      <c r="J8053" s="30">
        <f t="shared" si="3"/>
        <v>0</v>
      </c>
      <c r="K8053" s="30">
        <v>0</v>
      </c>
      <c r="L8053" s="30">
        <f t="shared" si="4"/>
        <v>1</v>
      </c>
      <c r="M8053" s="52" t="str">
        <f t="shared" si="5"/>
        <v>агрегати не працюють</v>
      </c>
      <c r="O8053" s="30" t="str">
        <f t="shared" si="6"/>
        <v/>
      </c>
      <c r="P8053" s="30" t="str">
        <f t="shared" si="7"/>
        <v/>
      </c>
      <c r="Q8053" s="30" t="str">
        <f t="shared" si="8"/>
        <v/>
      </c>
      <c r="R8053" s="30" t="str">
        <f t="shared" si="9"/>
        <v/>
      </c>
      <c r="S8053" s="30" t="str">
        <f t="shared" si="10"/>
        <v/>
      </c>
      <c r="T8053" s="30" t="str">
        <f t="shared" si="11"/>
        <v/>
      </c>
      <c r="U8053" s="30" t="str">
        <f t="shared" si="12"/>
        <v/>
      </c>
    </row>
    <row r="8054" spans="2:21" ht="15.75" customHeight="1" x14ac:dyDescent="0.25">
      <c r="B8054" s="49" t="s">
        <v>427</v>
      </c>
      <c r="C8054" s="50" t="s">
        <v>428</v>
      </c>
      <c r="D8054" s="51" t="s">
        <v>78</v>
      </c>
      <c r="E8054" s="30">
        <v>0</v>
      </c>
      <c r="F8054" s="30">
        <f t="shared" si="1"/>
        <v>1</v>
      </c>
      <c r="G8054" s="30">
        <v>0</v>
      </c>
      <c r="H8054" s="30">
        <f t="shared" si="2"/>
        <v>1</v>
      </c>
      <c r="I8054" s="30">
        <v>1</v>
      </c>
      <c r="J8054" s="30">
        <f t="shared" si="3"/>
        <v>0</v>
      </c>
      <c r="K8054" s="30">
        <v>0</v>
      </c>
      <c r="L8054" s="30">
        <f t="shared" si="4"/>
        <v>1</v>
      </c>
      <c r="M8054" s="52" t="str">
        <f t="shared" si="5"/>
        <v>агрегати не працюють</v>
      </c>
      <c r="O8054" s="30" t="str">
        <f t="shared" si="6"/>
        <v/>
      </c>
      <c r="P8054" s="30" t="str">
        <f t="shared" si="7"/>
        <v/>
      </c>
      <c r="Q8054" s="30" t="str">
        <f t="shared" si="8"/>
        <v/>
      </c>
      <c r="R8054" s="30" t="str">
        <f t="shared" si="9"/>
        <v/>
      </c>
      <c r="S8054" s="30" t="str">
        <f t="shared" si="10"/>
        <v/>
      </c>
      <c r="T8054" s="30" t="str">
        <f t="shared" si="11"/>
        <v/>
      </c>
      <c r="U8054" s="30" t="str">
        <f t="shared" si="12"/>
        <v/>
      </c>
    </row>
    <row r="8055" spans="2:21" ht="15.75" customHeight="1" x14ac:dyDescent="0.25">
      <c r="B8055" s="49" t="s">
        <v>427</v>
      </c>
      <c r="C8055" s="50" t="s">
        <v>428</v>
      </c>
      <c r="D8055" s="51" t="s">
        <v>79</v>
      </c>
      <c r="E8055" s="30">
        <v>892</v>
      </c>
      <c r="F8055" s="30">
        <v>1</v>
      </c>
      <c r="G8055" s="30">
        <v>242352</v>
      </c>
      <c r="H8055" s="30">
        <v>0</v>
      </c>
      <c r="I8055" s="30">
        <v>1</v>
      </c>
      <c r="J8055" s="30">
        <f t="shared" si="3"/>
        <v>0</v>
      </c>
      <c r="K8055" s="30">
        <v>1</v>
      </c>
      <c r="L8055" s="30">
        <f t="shared" si="4"/>
        <v>0</v>
      </c>
      <c r="M8055" s="52" t="str">
        <f t="shared" si="5"/>
        <v>OK</v>
      </c>
      <c r="O8055" s="30" t="str">
        <f t="shared" si="6"/>
        <v/>
      </c>
      <c r="P8055" s="30" t="str">
        <f t="shared" si="7"/>
        <v/>
      </c>
      <c r="Q8055" s="30">
        <f t="shared" si="8"/>
        <v>892</v>
      </c>
      <c r="R8055" s="30">
        <f t="shared" si="9"/>
        <v>242352</v>
      </c>
      <c r="S8055" s="30">
        <f t="shared" si="10"/>
        <v>289634.87520000001</v>
      </c>
      <c r="T8055" s="30">
        <f t="shared" si="11"/>
        <v>289634.87520000001</v>
      </c>
      <c r="U8055" s="30">
        <f t="shared" si="12"/>
        <v>258354308.67840001</v>
      </c>
    </row>
    <row r="8056" spans="2:21" ht="15.75" customHeight="1" x14ac:dyDescent="0.25">
      <c r="B8056" s="49" t="s">
        <v>427</v>
      </c>
      <c r="C8056" s="50" t="s">
        <v>428</v>
      </c>
      <c r="D8056" s="51" t="s">
        <v>80</v>
      </c>
      <c r="E8056" s="30">
        <v>1805</v>
      </c>
      <c r="F8056" s="30">
        <v>1</v>
      </c>
      <c r="G8056" s="30">
        <v>40433</v>
      </c>
      <c r="H8056" s="30">
        <v>0</v>
      </c>
      <c r="I8056" s="30">
        <v>1</v>
      </c>
      <c r="J8056" s="30">
        <f t="shared" si="3"/>
        <v>0</v>
      </c>
      <c r="K8056" s="30">
        <v>1</v>
      </c>
      <c r="L8056" s="30">
        <f t="shared" si="4"/>
        <v>0</v>
      </c>
      <c r="M8056" s="52" t="str">
        <f t="shared" si="5"/>
        <v>OK</v>
      </c>
      <c r="O8056" s="30" t="str">
        <f t="shared" si="6"/>
        <v/>
      </c>
      <c r="P8056" s="30" t="str">
        <f t="shared" si="7"/>
        <v/>
      </c>
      <c r="Q8056" s="30">
        <f t="shared" si="8"/>
        <v>1805</v>
      </c>
      <c r="R8056" s="30">
        <f t="shared" si="9"/>
        <v>40433</v>
      </c>
      <c r="S8056" s="30">
        <f t="shared" si="10"/>
        <v>48321.478300000002</v>
      </c>
      <c r="T8056" s="30">
        <f t="shared" si="11"/>
        <v>48321.478300000002</v>
      </c>
      <c r="U8056" s="30">
        <f t="shared" si="12"/>
        <v>87220268.331500009</v>
      </c>
    </row>
    <row r="8057" spans="2:21" ht="15.75" customHeight="1" x14ac:dyDescent="0.25">
      <c r="B8057" s="49" t="s">
        <v>427</v>
      </c>
      <c r="C8057" s="50" t="s">
        <v>428</v>
      </c>
      <c r="D8057" s="51" t="s">
        <v>81</v>
      </c>
      <c r="E8057" s="30">
        <v>0</v>
      </c>
      <c r="F8057" s="30">
        <f t="shared" si="1"/>
        <v>1</v>
      </c>
      <c r="G8057" s="30">
        <v>0</v>
      </c>
      <c r="H8057" s="30">
        <f t="shared" si="2"/>
        <v>1</v>
      </c>
      <c r="I8057" s="30">
        <v>1</v>
      </c>
      <c r="J8057" s="30">
        <f t="shared" si="3"/>
        <v>0</v>
      </c>
      <c r="K8057" s="30">
        <v>0</v>
      </c>
      <c r="L8057" s="30">
        <f t="shared" si="4"/>
        <v>1</v>
      </c>
      <c r="M8057" s="52" t="str">
        <f t="shared" si="5"/>
        <v>агрегати не працюють</v>
      </c>
      <c r="O8057" s="30" t="str">
        <f t="shared" si="6"/>
        <v/>
      </c>
      <c r="P8057" s="30" t="str">
        <f t="shared" si="7"/>
        <v/>
      </c>
      <c r="Q8057" s="30" t="str">
        <f t="shared" si="8"/>
        <v/>
      </c>
      <c r="R8057" s="30" t="str">
        <f t="shared" si="9"/>
        <v/>
      </c>
      <c r="S8057" s="30" t="str">
        <f t="shared" si="10"/>
        <v/>
      </c>
      <c r="T8057" s="30" t="str">
        <f t="shared" si="11"/>
        <v/>
      </c>
      <c r="U8057" s="30" t="str">
        <f t="shared" si="12"/>
        <v/>
      </c>
    </row>
    <row r="8058" spans="2:21" ht="15.75" customHeight="1" x14ac:dyDescent="0.25">
      <c r="B8058" s="49" t="s">
        <v>427</v>
      </c>
      <c r="C8058" s="50" t="s">
        <v>428</v>
      </c>
      <c r="D8058" s="51" t="s">
        <v>82</v>
      </c>
      <c r="E8058" s="30">
        <v>892</v>
      </c>
      <c r="F8058" s="30">
        <v>0</v>
      </c>
      <c r="G8058" s="30">
        <v>244371</v>
      </c>
      <c r="H8058" s="30">
        <v>1</v>
      </c>
      <c r="I8058" s="30">
        <v>1</v>
      </c>
      <c r="J8058" s="30">
        <f t="shared" si="3"/>
        <v>0</v>
      </c>
      <c r="K8058" s="30">
        <v>1</v>
      </c>
      <c r="L8058" s="30">
        <f t="shared" si="4"/>
        <v>0</v>
      </c>
      <c r="M8058" s="52" t="str">
        <f t="shared" si="5"/>
        <v>OK</v>
      </c>
      <c r="O8058" s="30">
        <f t="shared" si="6"/>
        <v>892</v>
      </c>
      <c r="P8058" s="30">
        <f t="shared" si="7"/>
        <v>834.19839999999999</v>
      </c>
      <c r="Q8058" s="30">
        <f t="shared" si="8"/>
        <v>834.19839999999999</v>
      </c>
      <c r="R8058" s="30" t="str">
        <f t="shared" si="9"/>
        <v/>
      </c>
      <c r="S8058" s="30" t="str">
        <f t="shared" si="10"/>
        <v/>
      </c>
      <c r="T8058" s="30">
        <f t="shared" si="11"/>
        <v>244371</v>
      </c>
      <c r="U8058" s="30">
        <f t="shared" si="12"/>
        <v>203853897.20640001</v>
      </c>
    </row>
    <row r="8059" spans="2:21" ht="15.75" customHeight="1" x14ac:dyDescent="0.25">
      <c r="B8059" s="49" t="s">
        <v>427</v>
      </c>
      <c r="C8059" s="50" t="s">
        <v>428</v>
      </c>
      <c r="D8059" s="51" t="s">
        <v>83</v>
      </c>
      <c r="E8059" s="30">
        <v>982</v>
      </c>
      <c r="F8059" s="30">
        <v>1</v>
      </c>
      <c r="G8059" s="30">
        <v>168952</v>
      </c>
      <c r="H8059" s="30">
        <v>1</v>
      </c>
      <c r="I8059" s="30">
        <v>1</v>
      </c>
      <c r="J8059" s="30">
        <f t="shared" si="3"/>
        <v>0</v>
      </c>
      <c r="K8059" s="30">
        <v>1</v>
      </c>
      <c r="L8059" s="30">
        <f t="shared" si="4"/>
        <v>0</v>
      </c>
      <c r="M8059" s="52" t="str">
        <f t="shared" si="5"/>
        <v>OK</v>
      </c>
      <c r="O8059" s="30" t="str">
        <f t="shared" si="6"/>
        <v/>
      </c>
      <c r="P8059" s="30" t="str">
        <f t="shared" si="7"/>
        <v/>
      </c>
      <c r="Q8059" s="30">
        <f t="shared" si="8"/>
        <v>982</v>
      </c>
      <c r="R8059" s="30" t="str">
        <f t="shared" si="9"/>
        <v/>
      </c>
      <c r="S8059" s="30" t="str">
        <f t="shared" si="10"/>
        <v/>
      </c>
      <c r="T8059" s="30">
        <f t="shared" si="11"/>
        <v>168952</v>
      </c>
      <c r="U8059" s="30">
        <f t="shared" si="12"/>
        <v>165910864</v>
      </c>
    </row>
    <row r="8060" spans="2:21" ht="15.75" customHeight="1" x14ac:dyDescent="0.25">
      <c r="B8060" s="49" t="s">
        <v>427</v>
      </c>
      <c r="C8060" s="50" t="s">
        <v>429</v>
      </c>
      <c r="D8060" s="51" t="s">
        <v>60</v>
      </c>
      <c r="E8060" s="30">
        <v>1605</v>
      </c>
      <c r="F8060" s="30">
        <v>0</v>
      </c>
      <c r="G8060" s="30">
        <v>74146</v>
      </c>
      <c r="H8060" s="30">
        <v>1</v>
      </c>
      <c r="I8060" s="30">
        <v>1</v>
      </c>
      <c r="J8060" s="30">
        <f t="shared" si="3"/>
        <v>0</v>
      </c>
      <c r="K8060" s="30">
        <v>1</v>
      </c>
      <c r="L8060" s="30">
        <f t="shared" si="4"/>
        <v>0</v>
      </c>
      <c r="M8060" s="52" t="str">
        <f t="shared" si="5"/>
        <v>OK</v>
      </c>
      <c r="O8060" s="30">
        <f t="shared" si="6"/>
        <v>1605</v>
      </c>
      <c r="P8060" s="30">
        <f t="shared" si="7"/>
        <v>1500.9960000000001</v>
      </c>
      <c r="Q8060" s="30">
        <f t="shared" si="8"/>
        <v>1500.9960000000001</v>
      </c>
      <c r="R8060" s="30" t="str">
        <f t="shared" si="9"/>
        <v/>
      </c>
      <c r="S8060" s="30" t="str">
        <f t="shared" si="10"/>
        <v/>
      </c>
      <c r="T8060" s="30">
        <f t="shared" si="11"/>
        <v>74146</v>
      </c>
      <c r="U8060" s="30">
        <f t="shared" si="12"/>
        <v>111292849.41600001</v>
      </c>
    </row>
    <row r="8061" spans="2:21" ht="15.75" customHeight="1" x14ac:dyDescent="0.25">
      <c r="B8061" s="49" t="s">
        <v>427</v>
      </c>
      <c r="C8061" s="50" t="s">
        <v>429</v>
      </c>
      <c r="D8061" s="51" t="s">
        <v>61</v>
      </c>
      <c r="E8061" s="30">
        <v>1445</v>
      </c>
      <c r="F8061" s="30">
        <v>0</v>
      </c>
      <c r="G8061" s="30">
        <v>43823</v>
      </c>
      <c r="H8061" s="30">
        <v>0</v>
      </c>
      <c r="I8061" s="30">
        <v>1</v>
      </c>
      <c r="J8061" s="30">
        <f t="shared" si="3"/>
        <v>0</v>
      </c>
      <c r="K8061" s="30">
        <v>1</v>
      </c>
      <c r="L8061" s="30">
        <f t="shared" si="4"/>
        <v>0</v>
      </c>
      <c r="M8061" s="52" t="str">
        <f t="shared" si="5"/>
        <v>OK</v>
      </c>
      <c r="O8061" s="30">
        <f t="shared" si="6"/>
        <v>1445</v>
      </c>
      <c r="P8061" s="30">
        <f t="shared" si="7"/>
        <v>1351.364</v>
      </c>
      <c r="Q8061" s="30">
        <f t="shared" si="8"/>
        <v>1351.364</v>
      </c>
      <c r="R8061" s="30">
        <f t="shared" si="9"/>
        <v>43823</v>
      </c>
      <c r="S8061" s="30">
        <f t="shared" si="10"/>
        <v>52372.867300000005</v>
      </c>
      <c r="T8061" s="30">
        <f t="shared" si="11"/>
        <v>52372.867300000005</v>
      </c>
      <c r="U8061" s="30">
        <f t="shared" si="12"/>
        <v>70774807.445997208</v>
      </c>
    </row>
    <row r="8062" spans="2:21" ht="15.75" customHeight="1" x14ac:dyDescent="0.25">
      <c r="B8062" s="49" t="s">
        <v>427</v>
      </c>
      <c r="C8062" s="50" t="s">
        <v>429</v>
      </c>
      <c r="D8062" s="51" t="s">
        <v>62</v>
      </c>
      <c r="E8062" s="30">
        <v>1853</v>
      </c>
      <c r="F8062" s="30">
        <v>0</v>
      </c>
      <c r="G8062" s="30">
        <v>261678</v>
      </c>
      <c r="H8062" s="30">
        <v>0</v>
      </c>
      <c r="I8062" s="30">
        <v>1</v>
      </c>
      <c r="J8062" s="30">
        <f t="shared" si="3"/>
        <v>0</v>
      </c>
      <c r="K8062" s="30">
        <v>1</v>
      </c>
      <c r="L8062" s="30">
        <f t="shared" si="4"/>
        <v>0</v>
      </c>
      <c r="M8062" s="52" t="str">
        <f t="shared" si="5"/>
        <v>OK</v>
      </c>
      <c r="O8062" s="30">
        <f t="shared" si="6"/>
        <v>1853</v>
      </c>
      <c r="P8062" s="30">
        <f t="shared" si="7"/>
        <v>1732.9256</v>
      </c>
      <c r="Q8062" s="30">
        <f t="shared" si="8"/>
        <v>1732.9256</v>
      </c>
      <c r="R8062" s="30">
        <f t="shared" si="9"/>
        <v>261678</v>
      </c>
      <c r="S8062" s="30">
        <f t="shared" si="10"/>
        <v>312731.37780000002</v>
      </c>
      <c r="T8062" s="30">
        <f t="shared" si="11"/>
        <v>312731.37780000002</v>
      </c>
      <c r="U8062" s="30">
        <f t="shared" si="12"/>
        <v>541940210.51289177</v>
      </c>
    </row>
    <row r="8063" spans="2:21" ht="15.75" customHeight="1" x14ac:dyDescent="0.25">
      <c r="B8063" s="49" t="s">
        <v>427</v>
      </c>
      <c r="C8063" s="50" t="s">
        <v>429</v>
      </c>
      <c r="D8063" s="51" t="s">
        <v>63</v>
      </c>
      <c r="E8063" s="30">
        <v>0</v>
      </c>
      <c r="F8063" s="30">
        <f t="shared" si="1"/>
        <v>1</v>
      </c>
      <c r="G8063" s="30">
        <v>0</v>
      </c>
      <c r="H8063" s="30">
        <f t="shared" si="2"/>
        <v>1</v>
      </c>
      <c r="I8063" s="30">
        <v>1</v>
      </c>
      <c r="J8063" s="30">
        <f t="shared" si="3"/>
        <v>0</v>
      </c>
      <c r="K8063" s="30">
        <v>0</v>
      </c>
      <c r="L8063" s="30">
        <f t="shared" si="4"/>
        <v>1</v>
      </c>
      <c r="M8063" s="52" t="str">
        <f t="shared" si="5"/>
        <v>агрегати не працюють</v>
      </c>
      <c r="O8063" s="30" t="str">
        <f t="shared" si="6"/>
        <v/>
      </c>
      <c r="P8063" s="30" t="str">
        <f t="shared" si="7"/>
        <v/>
      </c>
      <c r="Q8063" s="30" t="str">
        <f t="shared" si="8"/>
        <v/>
      </c>
      <c r="R8063" s="30" t="str">
        <f t="shared" si="9"/>
        <v/>
      </c>
      <c r="S8063" s="30" t="str">
        <f t="shared" si="10"/>
        <v/>
      </c>
      <c r="T8063" s="30" t="str">
        <f t="shared" si="11"/>
        <v/>
      </c>
      <c r="U8063" s="30" t="str">
        <f t="shared" si="12"/>
        <v/>
      </c>
    </row>
    <row r="8064" spans="2:21" ht="15.75" customHeight="1" x14ac:dyDescent="0.25">
      <c r="B8064" s="49" t="s">
        <v>427</v>
      </c>
      <c r="C8064" s="50" t="s">
        <v>429</v>
      </c>
      <c r="D8064" s="51" t="s">
        <v>64</v>
      </c>
      <c r="E8064" s="30">
        <v>1577</v>
      </c>
      <c r="F8064" s="30">
        <v>1</v>
      </c>
      <c r="G8064" s="30">
        <v>106515</v>
      </c>
      <c r="H8064" s="30">
        <v>1</v>
      </c>
      <c r="I8064" s="30">
        <v>1</v>
      </c>
      <c r="J8064" s="30">
        <f t="shared" si="3"/>
        <v>0</v>
      </c>
      <c r="K8064" s="30">
        <v>1</v>
      </c>
      <c r="L8064" s="30">
        <f t="shared" si="4"/>
        <v>0</v>
      </c>
      <c r="M8064" s="52" t="str">
        <f t="shared" si="5"/>
        <v>OK</v>
      </c>
      <c r="O8064" s="30" t="str">
        <f t="shared" si="6"/>
        <v/>
      </c>
      <c r="P8064" s="30" t="str">
        <f t="shared" si="7"/>
        <v/>
      </c>
      <c r="Q8064" s="30">
        <f t="shared" si="8"/>
        <v>1577</v>
      </c>
      <c r="R8064" s="30" t="str">
        <f t="shared" si="9"/>
        <v/>
      </c>
      <c r="S8064" s="30" t="str">
        <f t="shared" si="10"/>
        <v/>
      </c>
      <c r="T8064" s="30">
        <f t="shared" si="11"/>
        <v>106515</v>
      </c>
      <c r="U8064" s="30">
        <f t="shared" si="12"/>
        <v>167974155</v>
      </c>
    </row>
    <row r="8065" spans="2:21" ht="15.75" customHeight="1" x14ac:dyDescent="0.25">
      <c r="B8065" s="49" t="s">
        <v>427</v>
      </c>
      <c r="C8065" s="50" t="s">
        <v>429</v>
      </c>
      <c r="D8065" s="51" t="s">
        <v>65</v>
      </c>
      <c r="E8065" s="30">
        <v>0</v>
      </c>
      <c r="F8065" s="30">
        <f t="shared" si="1"/>
        <v>1</v>
      </c>
      <c r="G8065" s="30">
        <v>0</v>
      </c>
      <c r="H8065" s="30">
        <f t="shared" si="2"/>
        <v>1</v>
      </c>
      <c r="I8065" s="30">
        <v>1</v>
      </c>
      <c r="J8065" s="30">
        <f t="shared" si="3"/>
        <v>0</v>
      </c>
      <c r="K8065" s="30">
        <v>0</v>
      </c>
      <c r="L8065" s="30">
        <f t="shared" si="4"/>
        <v>1</v>
      </c>
      <c r="M8065" s="52" t="str">
        <f t="shared" si="5"/>
        <v>агрегати не працюють</v>
      </c>
      <c r="O8065" s="30" t="str">
        <f t="shared" si="6"/>
        <v/>
      </c>
      <c r="P8065" s="30" t="str">
        <f t="shared" si="7"/>
        <v/>
      </c>
      <c r="Q8065" s="30" t="str">
        <f t="shared" si="8"/>
        <v/>
      </c>
      <c r="R8065" s="30" t="str">
        <f t="shared" si="9"/>
        <v/>
      </c>
      <c r="S8065" s="30" t="str">
        <f t="shared" si="10"/>
        <v/>
      </c>
      <c r="T8065" s="30" t="str">
        <f t="shared" si="11"/>
        <v/>
      </c>
      <c r="U8065" s="30" t="str">
        <f t="shared" si="12"/>
        <v/>
      </c>
    </row>
    <row r="8066" spans="2:21" ht="15.75" customHeight="1" x14ac:dyDescent="0.25">
      <c r="B8066" s="49" t="s">
        <v>427</v>
      </c>
      <c r="C8066" s="50" t="s">
        <v>429</v>
      </c>
      <c r="D8066" s="51" t="s">
        <v>66</v>
      </c>
      <c r="E8066" s="30">
        <v>1566</v>
      </c>
      <c r="F8066" s="30">
        <v>0</v>
      </c>
      <c r="G8066" s="30">
        <v>126073</v>
      </c>
      <c r="H8066" s="30">
        <v>0</v>
      </c>
      <c r="I8066" s="30">
        <v>1</v>
      </c>
      <c r="J8066" s="30">
        <f t="shared" si="3"/>
        <v>0</v>
      </c>
      <c r="K8066" s="30">
        <v>1</v>
      </c>
      <c r="L8066" s="30">
        <f t="shared" si="4"/>
        <v>0</v>
      </c>
      <c r="M8066" s="52" t="str">
        <f t="shared" si="5"/>
        <v>OK</v>
      </c>
      <c r="O8066" s="30">
        <f t="shared" si="6"/>
        <v>1566</v>
      </c>
      <c r="P8066" s="30">
        <f t="shared" si="7"/>
        <v>1464.5232000000001</v>
      </c>
      <c r="Q8066" s="30">
        <f t="shared" si="8"/>
        <v>1464.5232000000001</v>
      </c>
      <c r="R8066" s="30">
        <f t="shared" si="9"/>
        <v>126073</v>
      </c>
      <c r="S8066" s="30">
        <f t="shared" si="10"/>
        <v>150669.84230000002</v>
      </c>
      <c r="T8066" s="30">
        <f t="shared" si="11"/>
        <v>150669.84230000002</v>
      </c>
      <c r="U8066" s="30">
        <f t="shared" si="12"/>
        <v>220659479.58869141</v>
      </c>
    </row>
    <row r="8067" spans="2:21" ht="15.75" customHeight="1" x14ac:dyDescent="0.25">
      <c r="B8067" s="49" t="s">
        <v>427</v>
      </c>
      <c r="C8067" s="50" t="s">
        <v>429</v>
      </c>
      <c r="D8067" s="51" t="s">
        <v>67</v>
      </c>
      <c r="E8067" s="30">
        <v>862</v>
      </c>
      <c r="F8067" s="30">
        <v>1</v>
      </c>
      <c r="G8067" s="30">
        <v>125694</v>
      </c>
      <c r="H8067" s="30">
        <v>1</v>
      </c>
      <c r="I8067" s="30">
        <v>1</v>
      </c>
      <c r="J8067" s="30">
        <f t="shared" si="3"/>
        <v>0</v>
      </c>
      <c r="K8067" s="30">
        <v>1</v>
      </c>
      <c r="L8067" s="30">
        <f t="shared" si="4"/>
        <v>0</v>
      </c>
      <c r="M8067" s="52" t="str">
        <f t="shared" si="5"/>
        <v>OK</v>
      </c>
      <c r="O8067" s="30" t="str">
        <f t="shared" si="6"/>
        <v/>
      </c>
      <c r="P8067" s="30" t="str">
        <f t="shared" si="7"/>
        <v/>
      </c>
      <c r="Q8067" s="30">
        <f t="shared" si="8"/>
        <v>862</v>
      </c>
      <c r="R8067" s="30" t="str">
        <f t="shared" si="9"/>
        <v/>
      </c>
      <c r="S8067" s="30" t="str">
        <f t="shared" si="10"/>
        <v/>
      </c>
      <c r="T8067" s="30">
        <f t="shared" si="11"/>
        <v>125694</v>
      </c>
      <c r="U8067" s="30">
        <f t="shared" si="12"/>
        <v>108348228</v>
      </c>
    </row>
    <row r="8068" spans="2:21" ht="15.75" customHeight="1" x14ac:dyDescent="0.25">
      <c r="B8068" s="49" t="s">
        <v>427</v>
      </c>
      <c r="C8068" s="50" t="s">
        <v>429</v>
      </c>
      <c r="D8068" s="51" t="s">
        <v>68</v>
      </c>
      <c r="E8068" s="30">
        <v>0</v>
      </c>
      <c r="F8068" s="30">
        <f t="shared" si="1"/>
        <v>1</v>
      </c>
      <c r="G8068" s="30">
        <v>0</v>
      </c>
      <c r="H8068" s="30">
        <f t="shared" si="2"/>
        <v>1</v>
      </c>
      <c r="I8068" s="30">
        <v>1</v>
      </c>
      <c r="J8068" s="30">
        <f t="shared" si="3"/>
        <v>0</v>
      </c>
      <c r="K8068" s="30">
        <v>0</v>
      </c>
      <c r="L8068" s="30">
        <f t="shared" si="4"/>
        <v>1</v>
      </c>
      <c r="M8068" s="52" t="str">
        <f t="shared" si="5"/>
        <v>агрегати не працюють</v>
      </c>
      <c r="O8068" s="30" t="str">
        <f t="shared" si="6"/>
        <v/>
      </c>
      <c r="P8068" s="30" t="str">
        <f t="shared" si="7"/>
        <v/>
      </c>
      <c r="Q8068" s="30" t="str">
        <f t="shared" si="8"/>
        <v/>
      </c>
      <c r="R8068" s="30" t="str">
        <f t="shared" si="9"/>
        <v/>
      </c>
      <c r="S8068" s="30" t="str">
        <f t="shared" si="10"/>
        <v/>
      </c>
      <c r="T8068" s="30" t="str">
        <f t="shared" si="11"/>
        <v/>
      </c>
      <c r="U8068" s="30" t="str">
        <f t="shared" si="12"/>
        <v/>
      </c>
    </row>
    <row r="8069" spans="2:21" ht="15.75" customHeight="1" x14ac:dyDescent="0.25">
      <c r="B8069" s="49" t="s">
        <v>427</v>
      </c>
      <c r="C8069" s="50" t="s">
        <v>429</v>
      </c>
      <c r="D8069" s="51" t="s">
        <v>69</v>
      </c>
      <c r="E8069" s="30">
        <v>328</v>
      </c>
      <c r="F8069" s="30">
        <v>1</v>
      </c>
      <c r="G8069" s="30">
        <v>189382</v>
      </c>
      <c r="H8069" s="30">
        <v>1</v>
      </c>
      <c r="I8069" s="30">
        <v>1</v>
      </c>
      <c r="J8069" s="30">
        <f t="shared" si="3"/>
        <v>0</v>
      </c>
      <c r="K8069" s="30">
        <v>1</v>
      </c>
      <c r="L8069" s="30">
        <f t="shared" si="4"/>
        <v>0</v>
      </c>
      <c r="M8069" s="52" t="str">
        <f t="shared" si="5"/>
        <v>OK</v>
      </c>
      <c r="O8069" s="30" t="str">
        <f t="shared" si="6"/>
        <v/>
      </c>
      <c r="P8069" s="30" t="str">
        <f t="shared" si="7"/>
        <v/>
      </c>
      <c r="Q8069" s="30">
        <f t="shared" si="8"/>
        <v>328</v>
      </c>
      <c r="R8069" s="30" t="str">
        <f t="shared" si="9"/>
        <v/>
      </c>
      <c r="S8069" s="30" t="str">
        <f t="shared" si="10"/>
        <v/>
      </c>
      <c r="T8069" s="30">
        <f t="shared" si="11"/>
        <v>189382</v>
      </c>
      <c r="U8069" s="30">
        <f t="shared" si="12"/>
        <v>62117296</v>
      </c>
    </row>
    <row r="8070" spans="2:21" ht="15.75" customHeight="1" x14ac:dyDescent="0.25">
      <c r="B8070" s="49" t="s">
        <v>427</v>
      </c>
      <c r="C8070" s="50" t="s">
        <v>429</v>
      </c>
      <c r="D8070" s="51" t="s">
        <v>70</v>
      </c>
      <c r="E8070" s="30">
        <v>0</v>
      </c>
      <c r="F8070" s="30">
        <f t="shared" si="1"/>
        <v>1</v>
      </c>
      <c r="G8070" s="30">
        <v>0</v>
      </c>
      <c r="H8070" s="30">
        <f t="shared" si="2"/>
        <v>1</v>
      </c>
      <c r="I8070" s="30">
        <v>1</v>
      </c>
      <c r="J8070" s="30">
        <f t="shared" si="3"/>
        <v>0</v>
      </c>
      <c r="K8070" s="30">
        <v>0</v>
      </c>
      <c r="L8070" s="30">
        <f t="shared" si="4"/>
        <v>1</v>
      </c>
      <c r="M8070" s="52" t="str">
        <f t="shared" si="5"/>
        <v>агрегати не працюють</v>
      </c>
      <c r="O8070" s="30" t="str">
        <f t="shared" si="6"/>
        <v/>
      </c>
      <c r="P8070" s="30" t="str">
        <f t="shared" si="7"/>
        <v/>
      </c>
      <c r="Q8070" s="30" t="str">
        <f t="shared" si="8"/>
        <v/>
      </c>
      <c r="R8070" s="30" t="str">
        <f t="shared" si="9"/>
        <v/>
      </c>
      <c r="S8070" s="30" t="str">
        <f t="shared" si="10"/>
        <v/>
      </c>
      <c r="T8070" s="30" t="str">
        <f t="shared" si="11"/>
        <v/>
      </c>
      <c r="U8070" s="30" t="str">
        <f t="shared" si="12"/>
        <v/>
      </c>
    </row>
    <row r="8071" spans="2:21" ht="15.75" customHeight="1" x14ac:dyDescent="0.25">
      <c r="B8071" s="49" t="s">
        <v>427</v>
      </c>
      <c r="C8071" s="50" t="s">
        <v>429</v>
      </c>
      <c r="D8071" s="51" t="s">
        <v>71</v>
      </c>
      <c r="E8071" s="30">
        <v>1087</v>
      </c>
      <c r="F8071" s="30">
        <v>1</v>
      </c>
      <c r="G8071" s="30">
        <v>68646</v>
      </c>
      <c r="H8071" s="30">
        <v>1</v>
      </c>
      <c r="I8071" s="30">
        <v>1</v>
      </c>
      <c r="J8071" s="30">
        <f t="shared" si="3"/>
        <v>0</v>
      </c>
      <c r="K8071" s="30">
        <v>1</v>
      </c>
      <c r="L8071" s="30">
        <f t="shared" si="4"/>
        <v>0</v>
      </c>
      <c r="M8071" s="52" t="str">
        <f t="shared" si="5"/>
        <v>OK</v>
      </c>
      <c r="O8071" s="30" t="str">
        <f t="shared" si="6"/>
        <v/>
      </c>
      <c r="P8071" s="30" t="str">
        <f t="shared" si="7"/>
        <v/>
      </c>
      <c r="Q8071" s="30">
        <f t="shared" si="8"/>
        <v>1087</v>
      </c>
      <c r="R8071" s="30" t="str">
        <f t="shared" si="9"/>
        <v/>
      </c>
      <c r="S8071" s="30" t="str">
        <f t="shared" si="10"/>
        <v/>
      </c>
      <c r="T8071" s="30">
        <f t="shared" si="11"/>
        <v>68646</v>
      </c>
      <c r="U8071" s="30">
        <f t="shared" si="12"/>
        <v>74618202</v>
      </c>
    </row>
    <row r="8072" spans="2:21" ht="15.75" customHeight="1" x14ac:dyDescent="0.25">
      <c r="B8072" s="49" t="s">
        <v>427</v>
      </c>
      <c r="C8072" s="50" t="s">
        <v>429</v>
      </c>
      <c r="D8072" s="51" t="s">
        <v>72</v>
      </c>
      <c r="E8072" s="30">
        <v>1246</v>
      </c>
      <c r="F8072" s="30">
        <v>0</v>
      </c>
      <c r="G8072" s="30">
        <v>76689</v>
      </c>
      <c r="H8072" s="30">
        <v>0</v>
      </c>
      <c r="I8072" s="30">
        <v>1</v>
      </c>
      <c r="J8072" s="30">
        <f t="shared" si="3"/>
        <v>0</v>
      </c>
      <c r="K8072" s="30">
        <v>1</v>
      </c>
      <c r="L8072" s="30">
        <f t="shared" si="4"/>
        <v>0</v>
      </c>
      <c r="M8072" s="52" t="str">
        <f t="shared" si="5"/>
        <v>OK</v>
      </c>
      <c r="O8072" s="30">
        <f t="shared" si="6"/>
        <v>1246</v>
      </c>
      <c r="P8072" s="30">
        <f t="shared" si="7"/>
        <v>1165.2592</v>
      </c>
      <c r="Q8072" s="30">
        <f t="shared" si="8"/>
        <v>1165.2592</v>
      </c>
      <c r="R8072" s="30">
        <f t="shared" si="9"/>
        <v>76689</v>
      </c>
      <c r="S8072" s="30">
        <f t="shared" si="10"/>
        <v>91651.0239</v>
      </c>
      <c r="T8072" s="30">
        <f t="shared" si="11"/>
        <v>91651.0239</v>
      </c>
      <c r="U8072" s="30">
        <f t="shared" si="12"/>
        <v>106797198.78889488</v>
      </c>
    </row>
    <row r="8073" spans="2:21" ht="15.75" customHeight="1" x14ac:dyDescent="0.25">
      <c r="B8073" s="49" t="s">
        <v>427</v>
      </c>
      <c r="C8073" s="50" t="s">
        <v>429</v>
      </c>
      <c r="D8073" s="51" t="s">
        <v>73</v>
      </c>
      <c r="E8073" s="30">
        <v>485</v>
      </c>
      <c r="F8073" s="30">
        <v>1</v>
      </c>
      <c r="G8073" s="30">
        <v>127681</v>
      </c>
      <c r="H8073" s="30">
        <v>1</v>
      </c>
      <c r="I8073" s="30">
        <v>1</v>
      </c>
      <c r="J8073" s="30">
        <f t="shared" si="3"/>
        <v>0</v>
      </c>
      <c r="K8073" s="30">
        <v>1</v>
      </c>
      <c r="L8073" s="30">
        <f t="shared" si="4"/>
        <v>0</v>
      </c>
      <c r="M8073" s="52" t="str">
        <f t="shared" si="5"/>
        <v>OK</v>
      </c>
      <c r="O8073" s="30" t="str">
        <f t="shared" si="6"/>
        <v/>
      </c>
      <c r="P8073" s="30" t="str">
        <f t="shared" si="7"/>
        <v/>
      </c>
      <c r="Q8073" s="30">
        <f t="shared" si="8"/>
        <v>485</v>
      </c>
      <c r="R8073" s="30" t="str">
        <f t="shared" si="9"/>
        <v/>
      </c>
      <c r="S8073" s="30" t="str">
        <f t="shared" si="10"/>
        <v/>
      </c>
      <c r="T8073" s="30">
        <f t="shared" si="11"/>
        <v>127681</v>
      </c>
      <c r="U8073" s="30">
        <f t="shared" si="12"/>
        <v>61925285</v>
      </c>
    </row>
    <row r="8074" spans="2:21" ht="15.75" customHeight="1" x14ac:dyDescent="0.25">
      <c r="B8074" s="49" t="s">
        <v>427</v>
      </c>
      <c r="C8074" s="50" t="s">
        <v>429</v>
      </c>
      <c r="D8074" s="51" t="s">
        <v>74</v>
      </c>
      <c r="E8074" s="30">
        <v>565</v>
      </c>
      <c r="F8074" s="30">
        <v>0</v>
      </c>
      <c r="G8074" s="30">
        <v>45753</v>
      </c>
      <c r="H8074" s="30">
        <v>0</v>
      </c>
      <c r="I8074" s="30">
        <v>1</v>
      </c>
      <c r="J8074" s="30">
        <f t="shared" si="3"/>
        <v>0</v>
      </c>
      <c r="K8074" s="30">
        <v>1</v>
      </c>
      <c r="L8074" s="30">
        <f t="shared" si="4"/>
        <v>0</v>
      </c>
      <c r="M8074" s="52" t="str">
        <f t="shared" si="5"/>
        <v>OK</v>
      </c>
      <c r="O8074" s="30">
        <f t="shared" si="6"/>
        <v>565</v>
      </c>
      <c r="P8074" s="30">
        <f t="shared" si="7"/>
        <v>528.38800000000003</v>
      </c>
      <c r="Q8074" s="30">
        <f t="shared" si="8"/>
        <v>528.38800000000003</v>
      </c>
      <c r="R8074" s="30">
        <f t="shared" si="9"/>
        <v>45753</v>
      </c>
      <c r="S8074" s="30">
        <f t="shared" si="10"/>
        <v>54679.410300000003</v>
      </c>
      <c r="T8074" s="30">
        <f t="shared" si="11"/>
        <v>54679.410300000003</v>
      </c>
      <c r="U8074" s="30">
        <f t="shared" si="12"/>
        <v>28891944.249596402</v>
      </c>
    </row>
    <row r="8075" spans="2:21" ht="15.75" customHeight="1" x14ac:dyDescent="0.25">
      <c r="B8075" s="49" t="s">
        <v>427</v>
      </c>
      <c r="C8075" s="50" t="s">
        <v>429</v>
      </c>
      <c r="D8075" s="51" t="s">
        <v>75</v>
      </c>
      <c r="E8075" s="30">
        <v>0</v>
      </c>
      <c r="F8075" s="30">
        <f t="shared" si="1"/>
        <v>1</v>
      </c>
      <c r="G8075" s="30">
        <v>0</v>
      </c>
      <c r="H8075" s="30">
        <f t="shared" si="2"/>
        <v>1</v>
      </c>
      <c r="I8075" s="30">
        <v>1</v>
      </c>
      <c r="J8075" s="30">
        <f t="shared" si="3"/>
        <v>0</v>
      </c>
      <c r="K8075" s="30">
        <v>0</v>
      </c>
      <c r="L8075" s="30">
        <f t="shared" si="4"/>
        <v>1</v>
      </c>
      <c r="M8075" s="52" t="str">
        <f t="shared" si="5"/>
        <v>агрегати не працюють</v>
      </c>
      <c r="O8075" s="30" t="str">
        <f t="shared" si="6"/>
        <v/>
      </c>
      <c r="P8075" s="30" t="str">
        <f t="shared" si="7"/>
        <v/>
      </c>
      <c r="Q8075" s="30" t="str">
        <f t="shared" si="8"/>
        <v/>
      </c>
      <c r="R8075" s="30" t="str">
        <f t="shared" si="9"/>
        <v/>
      </c>
      <c r="S8075" s="30" t="str">
        <f t="shared" si="10"/>
        <v/>
      </c>
      <c r="T8075" s="30" t="str">
        <f t="shared" si="11"/>
        <v/>
      </c>
      <c r="U8075" s="30" t="str">
        <f t="shared" si="12"/>
        <v/>
      </c>
    </row>
    <row r="8076" spans="2:21" ht="15.75" customHeight="1" x14ac:dyDescent="0.25">
      <c r="B8076" s="49" t="s">
        <v>427</v>
      </c>
      <c r="C8076" s="50" t="s">
        <v>429</v>
      </c>
      <c r="D8076" s="51" t="s">
        <v>76</v>
      </c>
      <c r="E8076" s="30">
        <v>0</v>
      </c>
      <c r="F8076" s="30">
        <f t="shared" si="1"/>
        <v>1</v>
      </c>
      <c r="G8076" s="30">
        <v>0</v>
      </c>
      <c r="H8076" s="30">
        <f t="shared" si="2"/>
        <v>1</v>
      </c>
      <c r="I8076" s="30">
        <v>1</v>
      </c>
      <c r="J8076" s="30">
        <f t="shared" si="3"/>
        <v>0</v>
      </c>
      <c r="K8076" s="30">
        <v>0</v>
      </c>
      <c r="L8076" s="30">
        <f t="shared" si="4"/>
        <v>1</v>
      </c>
      <c r="M8076" s="52" t="str">
        <f t="shared" si="5"/>
        <v>агрегати не працюють</v>
      </c>
      <c r="O8076" s="30" t="str">
        <f t="shared" si="6"/>
        <v/>
      </c>
      <c r="P8076" s="30" t="str">
        <f t="shared" si="7"/>
        <v/>
      </c>
      <c r="Q8076" s="30" t="str">
        <f t="shared" si="8"/>
        <v/>
      </c>
      <c r="R8076" s="30" t="str">
        <f t="shared" si="9"/>
        <v/>
      </c>
      <c r="S8076" s="30" t="str">
        <f t="shared" si="10"/>
        <v/>
      </c>
      <c r="T8076" s="30" t="str">
        <f t="shared" si="11"/>
        <v/>
      </c>
      <c r="U8076" s="30" t="str">
        <f t="shared" si="12"/>
        <v/>
      </c>
    </row>
    <row r="8077" spans="2:21" ht="15.75" customHeight="1" x14ac:dyDescent="0.25">
      <c r="B8077" s="49" t="s">
        <v>427</v>
      </c>
      <c r="C8077" s="50" t="s">
        <v>429</v>
      </c>
      <c r="D8077" s="51" t="s">
        <v>77</v>
      </c>
      <c r="E8077" s="30">
        <v>1035</v>
      </c>
      <c r="F8077" s="30">
        <v>0</v>
      </c>
      <c r="G8077" s="30">
        <v>136573</v>
      </c>
      <c r="H8077" s="30">
        <v>1</v>
      </c>
      <c r="I8077" s="30">
        <v>1</v>
      </c>
      <c r="J8077" s="30">
        <f t="shared" si="3"/>
        <v>0</v>
      </c>
      <c r="K8077" s="30">
        <v>1</v>
      </c>
      <c r="L8077" s="30">
        <f t="shared" si="4"/>
        <v>0</v>
      </c>
      <c r="M8077" s="52" t="str">
        <f t="shared" si="5"/>
        <v>OK</v>
      </c>
      <c r="O8077" s="30">
        <f t="shared" si="6"/>
        <v>1035</v>
      </c>
      <c r="P8077" s="30">
        <f t="shared" si="7"/>
        <v>967.93200000000002</v>
      </c>
      <c r="Q8077" s="30">
        <f t="shared" si="8"/>
        <v>967.93200000000002</v>
      </c>
      <c r="R8077" s="30" t="str">
        <f t="shared" si="9"/>
        <v/>
      </c>
      <c r="S8077" s="30" t="str">
        <f t="shared" si="10"/>
        <v/>
      </c>
      <c r="T8077" s="30">
        <f t="shared" si="11"/>
        <v>136573</v>
      </c>
      <c r="U8077" s="30">
        <f t="shared" si="12"/>
        <v>132193377.036</v>
      </c>
    </row>
    <row r="8078" spans="2:21" ht="15.75" customHeight="1" x14ac:dyDescent="0.25">
      <c r="B8078" s="49" t="s">
        <v>427</v>
      </c>
      <c r="C8078" s="50" t="s">
        <v>429</v>
      </c>
      <c r="D8078" s="51" t="s">
        <v>78</v>
      </c>
      <c r="E8078" s="30">
        <v>1280</v>
      </c>
      <c r="F8078" s="30">
        <v>0</v>
      </c>
      <c r="G8078" s="30">
        <v>163384</v>
      </c>
      <c r="H8078" s="30">
        <v>0</v>
      </c>
      <c r="I8078" s="30">
        <v>1</v>
      </c>
      <c r="J8078" s="30">
        <f t="shared" si="3"/>
        <v>0</v>
      </c>
      <c r="K8078" s="30">
        <v>1</v>
      </c>
      <c r="L8078" s="30">
        <f t="shared" si="4"/>
        <v>0</v>
      </c>
      <c r="M8078" s="52" t="str">
        <f t="shared" si="5"/>
        <v>OK</v>
      </c>
      <c r="O8078" s="30">
        <f t="shared" si="6"/>
        <v>1280</v>
      </c>
      <c r="P8078" s="30">
        <f t="shared" si="7"/>
        <v>1197.056</v>
      </c>
      <c r="Q8078" s="30">
        <f t="shared" si="8"/>
        <v>1197.056</v>
      </c>
      <c r="R8078" s="30">
        <f t="shared" si="9"/>
        <v>163384</v>
      </c>
      <c r="S8078" s="30">
        <f t="shared" si="10"/>
        <v>195260.21840000001</v>
      </c>
      <c r="T8078" s="30">
        <f t="shared" si="11"/>
        <v>195260.21840000001</v>
      </c>
      <c r="U8078" s="30">
        <f t="shared" si="12"/>
        <v>233737415.99703044</v>
      </c>
    </row>
    <row r="8079" spans="2:21" ht="15.75" customHeight="1" x14ac:dyDescent="0.25">
      <c r="B8079" s="49" t="s">
        <v>427</v>
      </c>
      <c r="C8079" s="50" t="s">
        <v>429</v>
      </c>
      <c r="D8079" s="51" t="s">
        <v>79</v>
      </c>
      <c r="E8079" s="30">
        <v>617</v>
      </c>
      <c r="F8079" s="30">
        <v>1</v>
      </c>
      <c r="G8079" s="30">
        <v>92364</v>
      </c>
      <c r="H8079" s="30">
        <v>0</v>
      </c>
      <c r="I8079" s="30">
        <v>1</v>
      </c>
      <c r="J8079" s="30">
        <f t="shared" si="3"/>
        <v>0</v>
      </c>
      <c r="K8079" s="30">
        <v>1</v>
      </c>
      <c r="L8079" s="30">
        <f t="shared" si="4"/>
        <v>0</v>
      </c>
      <c r="M8079" s="52" t="str">
        <f t="shared" si="5"/>
        <v>OK</v>
      </c>
      <c r="O8079" s="30" t="str">
        <f t="shared" si="6"/>
        <v/>
      </c>
      <c r="P8079" s="30" t="str">
        <f t="shared" si="7"/>
        <v/>
      </c>
      <c r="Q8079" s="30">
        <f t="shared" si="8"/>
        <v>617</v>
      </c>
      <c r="R8079" s="30">
        <f t="shared" si="9"/>
        <v>92364</v>
      </c>
      <c r="S8079" s="30">
        <f t="shared" si="10"/>
        <v>110384.2164</v>
      </c>
      <c r="T8079" s="30">
        <f t="shared" si="11"/>
        <v>110384.2164</v>
      </c>
      <c r="U8079" s="30">
        <f t="shared" si="12"/>
        <v>68107061.518800005</v>
      </c>
    </row>
    <row r="8080" spans="2:21" ht="15.75" customHeight="1" x14ac:dyDescent="0.25">
      <c r="B8080" s="49" t="s">
        <v>427</v>
      </c>
      <c r="C8080" s="50" t="s">
        <v>429</v>
      </c>
      <c r="D8080" s="51" t="s">
        <v>80</v>
      </c>
      <c r="E8080" s="30">
        <v>0</v>
      </c>
      <c r="F8080" s="30">
        <f t="shared" si="1"/>
        <v>1</v>
      </c>
      <c r="G8080" s="30">
        <v>0</v>
      </c>
      <c r="H8080" s="30">
        <f t="shared" si="2"/>
        <v>1</v>
      </c>
      <c r="I8080" s="30">
        <v>1</v>
      </c>
      <c r="J8080" s="30">
        <f t="shared" si="3"/>
        <v>0</v>
      </c>
      <c r="K8080" s="30">
        <v>0</v>
      </c>
      <c r="L8080" s="30">
        <f t="shared" si="4"/>
        <v>1</v>
      </c>
      <c r="M8080" s="52" t="str">
        <f t="shared" si="5"/>
        <v>агрегати не працюють</v>
      </c>
      <c r="O8080" s="30" t="str">
        <f t="shared" si="6"/>
        <v/>
      </c>
      <c r="P8080" s="30" t="str">
        <f t="shared" si="7"/>
        <v/>
      </c>
      <c r="Q8080" s="30" t="str">
        <f t="shared" si="8"/>
        <v/>
      </c>
      <c r="R8080" s="30" t="str">
        <f t="shared" si="9"/>
        <v/>
      </c>
      <c r="S8080" s="30" t="str">
        <f t="shared" si="10"/>
        <v/>
      </c>
      <c r="T8080" s="30" t="str">
        <f t="shared" si="11"/>
        <v/>
      </c>
      <c r="U8080" s="30" t="str">
        <f t="shared" si="12"/>
        <v/>
      </c>
    </row>
    <row r="8081" spans="2:21" ht="15.75" customHeight="1" x14ac:dyDescent="0.25">
      <c r="B8081" s="49" t="s">
        <v>427</v>
      </c>
      <c r="C8081" s="50" t="s">
        <v>429</v>
      </c>
      <c r="D8081" s="51" t="s">
        <v>81</v>
      </c>
      <c r="E8081" s="30">
        <v>337</v>
      </c>
      <c r="F8081" s="30">
        <v>0</v>
      </c>
      <c r="G8081" s="30">
        <v>144037</v>
      </c>
      <c r="H8081" s="30">
        <v>1</v>
      </c>
      <c r="I8081" s="30">
        <v>1</v>
      </c>
      <c r="J8081" s="30">
        <f t="shared" si="3"/>
        <v>0</v>
      </c>
      <c r="K8081" s="30">
        <v>1</v>
      </c>
      <c r="L8081" s="30">
        <f t="shared" si="4"/>
        <v>0</v>
      </c>
      <c r="M8081" s="52" t="str">
        <f t="shared" si="5"/>
        <v>OK</v>
      </c>
      <c r="O8081" s="30">
        <f t="shared" si="6"/>
        <v>337</v>
      </c>
      <c r="P8081" s="30">
        <f t="shared" si="7"/>
        <v>315.16239999999999</v>
      </c>
      <c r="Q8081" s="30">
        <f t="shared" si="8"/>
        <v>315.16239999999999</v>
      </c>
      <c r="R8081" s="30" t="str">
        <f t="shared" si="9"/>
        <v/>
      </c>
      <c r="S8081" s="30" t="str">
        <f t="shared" si="10"/>
        <v/>
      </c>
      <c r="T8081" s="30">
        <f t="shared" si="11"/>
        <v>144037</v>
      </c>
      <c r="U8081" s="30">
        <f t="shared" si="12"/>
        <v>45395046.608800001</v>
      </c>
    </row>
    <row r="8082" spans="2:21" ht="15.75" customHeight="1" x14ac:dyDescent="0.25">
      <c r="B8082" s="49" t="s">
        <v>427</v>
      </c>
      <c r="C8082" s="50" t="s">
        <v>429</v>
      </c>
      <c r="D8082" s="51" t="s">
        <v>82</v>
      </c>
      <c r="E8082" s="30">
        <v>1223</v>
      </c>
      <c r="F8082" s="30">
        <v>1</v>
      </c>
      <c r="G8082" s="30">
        <v>119000</v>
      </c>
      <c r="H8082" s="30">
        <v>1</v>
      </c>
      <c r="I8082" s="30">
        <v>1</v>
      </c>
      <c r="J8082" s="30">
        <f t="shared" si="3"/>
        <v>0</v>
      </c>
      <c r="K8082" s="30">
        <v>1</v>
      </c>
      <c r="L8082" s="30">
        <f t="shared" si="4"/>
        <v>0</v>
      </c>
      <c r="M8082" s="52" t="str">
        <f t="shared" si="5"/>
        <v>OK</v>
      </c>
      <c r="O8082" s="30" t="str">
        <f t="shared" si="6"/>
        <v/>
      </c>
      <c r="P8082" s="30" t="str">
        <f t="shared" si="7"/>
        <v/>
      </c>
      <c r="Q8082" s="30">
        <f t="shared" si="8"/>
        <v>1223</v>
      </c>
      <c r="R8082" s="30" t="str">
        <f t="shared" si="9"/>
        <v/>
      </c>
      <c r="S8082" s="30" t="str">
        <f t="shared" si="10"/>
        <v/>
      </c>
      <c r="T8082" s="30">
        <f t="shared" si="11"/>
        <v>119000</v>
      </c>
      <c r="U8082" s="30">
        <f t="shared" si="12"/>
        <v>145537000</v>
      </c>
    </row>
    <row r="8083" spans="2:21" ht="15.75" customHeight="1" x14ac:dyDescent="0.25">
      <c r="B8083" s="49" t="s">
        <v>427</v>
      </c>
      <c r="C8083" s="50" t="s">
        <v>429</v>
      </c>
      <c r="D8083" s="51" t="s">
        <v>83</v>
      </c>
      <c r="E8083" s="30">
        <v>0</v>
      </c>
      <c r="F8083" s="30">
        <f t="shared" si="1"/>
        <v>1</v>
      </c>
      <c r="G8083" s="30">
        <v>0</v>
      </c>
      <c r="H8083" s="30">
        <f t="shared" si="2"/>
        <v>1</v>
      </c>
      <c r="I8083" s="30">
        <v>1</v>
      </c>
      <c r="J8083" s="30">
        <f t="shared" si="3"/>
        <v>0</v>
      </c>
      <c r="K8083" s="30">
        <v>0</v>
      </c>
      <c r="L8083" s="30">
        <f t="shared" si="4"/>
        <v>1</v>
      </c>
      <c r="M8083" s="52" t="str">
        <f t="shared" si="5"/>
        <v>агрегати не працюють</v>
      </c>
      <c r="O8083" s="30" t="str">
        <f t="shared" si="6"/>
        <v/>
      </c>
      <c r="P8083" s="30" t="str">
        <f t="shared" si="7"/>
        <v/>
      </c>
      <c r="Q8083" s="30" t="str">
        <f t="shared" si="8"/>
        <v/>
      </c>
      <c r="R8083" s="30" t="str">
        <f t="shared" si="9"/>
        <v/>
      </c>
      <c r="S8083" s="30" t="str">
        <f t="shared" si="10"/>
        <v/>
      </c>
      <c r="T8083" s="30" t="str">
        <f t="shared" si="11"/>
        <v/>
      </c>
      <c r="U8083" s="30" t="str">
        <f t="shared" si="12"/>
        <v/>
      </c>
    </row>
    <row r="8084" spans="2:21" ht="15.75" customHeight="1" x14ac:dyDescent="0.25">
      <c r="B8084" s="49" t="s">
        <v>427</v>
      </c>
      <c r="C8084" s="50" t="s">
        <v>430</v>
      </c>
      <c r="D8084" s="51" t="s">
        <v>60</v>
      </c>
      <c r="E8084" s="30">
        <v>0</v>
      </c>
      <c r="F8084" s="30">
        <f t="shared" si="1"/>
        <v>1</v>
      </c>
      <c r="G8084" s="30">
        <v>0</v>
      </c>
      <c r="H8084" s="30">
        <f t="shared" si="2"/>
        <v>1</v>
      </c>
      <c r="I8084" s="30">
        <v>1</v>
      </c>
      <c r="J8084" s="30">
        <f t="shared" si="3"/>
        <v>0</v>
      </c>
      <c r="K8084" s="30">
        <v>0</v>
      </c>
      <c r="L8084" s="30">
        <f t="shared" si="4"/>
        <v>1</v>
      </c>
      <c r="M8084" s="52" t="str">
        <f t="shared" si="5"/>
        <v>агрегати не працюють</v>
      </c>
      <c r="O8084" s="30" t="str">
        <f t="shared" si="6"/>
        <v/>
      </c>
      <c r="P8084" s="30" t="str">
        <f t="shared" si="7"/>
        <v/>
      </c>
      <c r="Q8084" s="30" t="str">
        <f t="shared" si="8"/>
        <v/>
      </c>
      <c r="R8084" s="30" t="str">
        <f t="shared" si="9"/>
        <v/>
      </c>
      <c r="S8084" s="30" t="str">
        <f t="shared" si="10"/>
        <v/>
      </c>
      <c r="T8084" s="30" t="str">
        <f t="shared" si="11"/>
        <v/>
      </c>
      <c r="U8084" s="30" t="str">
        <f t="shared" si="12"/>
        <v/>
      </c>
    </row>
    <row r="8085" spans="2:21" ht="15.75" customHeight="1" x14ac:dyDescent="0.25">
      <c r="B8085" s="49" t="s">
        <v>427</v>
      </c>
      <c r="C8085" s="50" t="s">
        <v>430</v>
      </c>
      <c r="D8085" s="51" t="s">
        <v>61</v>
      </c>
      <c r="E8085" s="30">
        <v>0</v>
      </c>
      <c r="F8085" s="30">
        <f t="shared" si="1"/>
        <v>1</v>
      </c>
      <c r="G8085" s="30">
        <v>0</v>
      </c>
      <c r="H8085" s="30">
        <f t="shared" si="2"/>
        <v>1</v>
      </c>
      <c r="I8085" s="30">
        <v>1</v>
      </c>
      <c r="J8085" s="30">
        <f t="shared" si="3"/>
        <v>0</v>
      </c>
      <c r="K8085" s="30">
        <v>0</v>
      </c>
      <c r="L8085" s="30">
        <f t="shared" si="4"/>
        <v>1</v>
      </c>
      <c r="M8085" s="52" t="str">
        <f t="shared" si="5"/>
        <v>агрегати не працюють</v>
      </c>
      <c r="O8085" s="30" t="str">
        <f t="shared" si="6"/>
        <v/>
      </c>
      <c r="P8085" s="30" t="str">
        <f t="shared" si="7"/>
        <v/>
      </c>
      <c r="Q8085" s="30" t="str">
        <f t="shared" si="8"/>
        <v/>
      </c>
      <c r="R8085" s="30" t="str">
        <f t="shared" si="9"/>
        <v/>
      </c>
      <c r="S8085" s="30" t="str">
        <f t="shared" si="10"/>
        <v/>
      </c>
      <c r="T8085" s="30" t="str">
        <f t="shared" si="11"/>
        <v/>
      </c>
      <c r="U8085" s="30" t="str">
        <f t="shared" si="12"/>
        <v/>
      </c>
    </row>
    <row r="8086" spans="2:21" ht="15.75" customHeight="1" x14ac:dyDescent="0.25">
      <c r="B8086" s="49" t="s">
        <v>427</v>
      </c>
      <c r="C8086" s="50" t="s">
        <v>430</v>
      </c>
      <c r="D8086" s="51" t="s">
        <v>62</v>
      </c>
      <c r="E8086" s="30">
        <v>1867</v>
      </c>
      <c r="F8086" s="30">
        <v>1</v>
      </c>
      <c r="G8086" s="30">
        <v>272210</v>
      </c>
      <c r="H8086" s="30">
        <v>0</v>
      </c>
      <c r="I8086" s="30">
        <v>1</v>
      </c>
      <c r="J8086" s="30">
        <f t="shared" si="3"/>
        <v>0</v>
      </c>
      <c r="K8086" s="30">
        <v>1</v>
      </c>
      <c r="L8086" s="30">
        <f t="shared" si="4"/>
        <v>0</v>
      </c>
      <c r="M8086" s="52" t="str">
        <f t="shared" si="5"/>
        <v>OK</v>
      </c>
      <c r="O8086" s="30" t="str">
        <f t="shared" si="6"/>
        <v/>
      </c>
      <c r="P8086" s="30" t="str">
        <f t="shared" si="7"/>
        <v/>
      </c>
      <c r="Q8086" s="30">
        <f t="shared" si="8"/>
        <v>1867</v>
      </c>
      <c r="R8086" s="30">
        <f t="shared" si="9"/>
        <v>272210</v>
      </c>
      <c r="S8086" s="30">
        <f t="shared" si="10"/>
        <v>325318.17100000003</v>
      </c>
      <c r="T8086" s="30">
        <f t="shared" si="11"/>
        <v>325318.17100000003</v>
      </c>
      <c r="U8086" s="30">
        <f t="shared" si="12"/>
        <v>607369025.25700009</v>
      </c>
    </row>
    <row r="8087" spans="2:21" ht="15.75" customHeight="1" x14ac:dyDescent="0.25">
      <c r="B8087" s="49" t="s">
        <v>427</v>
      </c>
      <c r="C8087" s="50" t="s">
        <v>430</v>
      </c>
      <c r="D8087" s="51" t="s">
        <v>63</v>
      </c>
      <c r="E8087" s="30">
        <v>0</v>
      </c>
      <c r="F8087" s="30">
        <f t="shared" si="1"/>
        <v>1</v>
      </c>
      <c r="G8087" s="30">
        <v>0</v>
      </c>
      <c r="H8087" s="30">
        <f t="shared" si="2"/>
        <v>1</v>
      </c>
      <c r="I8087" s="30">
        <v>1</v>
      </c>
      <c r="J8087" s="30">
        <f t="shared" si="3"/>
        <v>0</v>
      </c>
      <c r="K8087" s="30">
        <v>0</v>
      </c>
      <c r="L8087" s="30">
        <f t="shared" si="4"/>
        <v>1</v>
      </c>
      <c r="M8087" s="52" t="str">
        <f t="shared" si="5"/>
        <v>агрегати не працюють</v>
      </c>
      <c r="O8087" s="30" t="str">
        <f t="shared" si="6"/>
        <v/>
      </c>
      <c r="P8087" s="30" t="str">
        <f t="shared" si="7"/>
        <v/>
      </c>
      <c r="Q8087" s="30" t="str">
        <f t="shared" si="8"/>
        <v/>
      </c>
      <c r="R8087" s="30" t="str">
        <f t="shared" si="9"/>
        <v/>
      </c>
      <c r="S8087" s="30" t="str">
        <f t="shared" si="10"/>
        <v/>
      </c>
      <c r="T8087" s="30" t="str">
        <f t="shared" si="11"/>
        <v/>
      </c>
      <c r="U8087" s="30" t="str">
        <f t="shared" si="12"/>
        <v/>
      </c>
    </row>
    <row r="8088" spans="2:21" ht="15.75" customHeight="1" x14ac:dyDescent="0.25">
      <c r="B8088" s="49" t="s">
        <v>427</v>
      </c>
      <c r="C8088" s="50" t="s">
        <v>430</v>
      </c>
      <c r="D8088" s="51" t="s">
        <v>64</v>
      </c>
      <c r="E8088" s="30">
        <v>1492</v>
      </c>
      <c r="F8088" s="30">
        <v>0</v>
      </c>
      <c r="G8088" s="30">
        <v>271399</v>
      </c>
      <c r="H8088" s="30">
        <v>1</v>
      </c>
      <c r="I8088" s="30">
        <v>1</v>
      </c>
      <c r="J8088" s="30">
        <f t="shared" si="3"/>
        <v>0</v>
      </c>
      <c r="K8088" s="30">
        <v>1</v>
      </c>
      <c r="L8088" s="30">
        <f t="shared" si="4"/>
        <v>0</v>
      </c>
      <c r="M8088" s="52" t="str">
        <f t="shared" si="5"/>
        <v>OK</v>
      </c>
      <c r="O8088" s="30">
        <f t="shared" si="6"/>
        <v>1492</v>
      </c>
      <c r="P8088" s="30">
        <f t="shared" si="7"/>
        <v>1395.3184000000001</v>
      </c>
      <c r="Q8088" s="30">
        <f t="shared" si="8"/>
        <v>1395.3184000000001</v>
      </c>
      <c r="R8088" s="30" t="str">
        <f t="shared" si="9"/>
        <v/>
      </c>
      <c r="S8088" s="30" t="str">
        <f t="shared" si="10"/>
        <v/>
      </c>
      <c r="T8088" s="30">
        <f t="shared" si="11"/>
        <v>271399</v>
      </c>
      <c r="U8088" s="30">
        <f t="shared" si="12"/>
        <v>378688018.44160002</v>
      </c>
    </row>
    <row r="8089" spans="2:21" ht="15.75" customHeight="1" x14ac:dyDescent="0.25">
      <c r="B8089" s="49" t="s">
        <v>427</v>
      </c>
      <c r="C8089" s="50" t="s">
        <v>430</v>
      </c>
      <c r="D8089" s="51" t="s">
        <v>65</v>
      </c>
      <c r="E8089" s="30">
        <v>1064</v>
      </c>
      <c r="F8089" s="30">
        <v>1</v>
      </c>
      <c r="G8089" s="30">
        <v>245322</v>
      </c>
      <c r="H8089" s="30">
        <v>1</v>
      </c>
      <c r="I8089" s="30">
        <v>1</v>
      </c>
      <c r="J8089" s="30">
        <f t="shared" si="3"/>
        <v>0</v>
      </c>
      <c r="K8089" s="30">
        <v>1</v>
      </c>
      <c r="L8089" s="30">
        <f t="shared" si="4"/>
        <v>0</v>
      </c>
      <c r="M8089" s="52" t="str">
        <f t="shared" si="5"/>
        <v>OK</v>
      </c>
      <c r="O8089" s="30" t="str">
        <f t="shared" si="6"/>
        <v/>
      </c>
      <c r="P8089" s="30" t="str">
        <f t="shared" si="7"/>
        <v/>
      </c>
      <c r="Q8089" s="30">
        <f t="shared" si="8"/>
        <v>1064</v>
      </c>
      <c r="R8089" s="30" t="str">
        <f t="shared" si="9"/>
        <v/>
      </c>
      <c r="S8089" s="30" t="str">
        <f t="shared" si="10"/>
        <v/>
      </c>
      <c r="T8089" s="30">
        <f t="shared" si="11"/>
        <v>245322</v>
      </c>
      <c r="U8089" s="30">
        <f t="shared" si="12"/>
        <v>261022608</v>
      </c>
    </row>
    <row r="8090" spans="2:21" ht="15.75" customHeight="1" x14ac:dyDescent="0.25">
      <c r="B8090" s="49" t="s">
        <v>427</v>
      </c>
      <c r="C8090" s="50" t="s">
        <v>430</v>
      </c>
      <c r="D8090" s="51" t="s">
        <v>66</v>
      </c>
      <c r="E8090" s="30">
        <v>465</v>
      </c>
      <c r="F8090" s="30">
        <v>0</v>
      </c>
      <c r="G8090" s="30">
        <v>292101</v>
      </c>
      <c r="H8090" s="30">
        <v>1</v>
      </c>
      <c r="I8090" s="30">
        <v>1</v>
      </c>
      <c r="J8090" s="30">
        <f t="shared" si="3"/>
        <v>0</v>
      </c>
      <c r="K8090" s="30">
        <v>1</v>
      </c>
      <c r="L8090" s="30">
        <f t="shared" si="4"/>
        <v>0</v>
      </c>
      <c r="M8090" s="52" t="str">
        <f t="shared" si="5"/>
        <v>OK</v>
      </c>
      <c r="O8090" s="30">
        <f t="shared" si="6"/>
        <v>465</v>
      </c>
      <c r="P8090" s="30">
        <f t="shared" si="7"/>
        <v>434.86799999999999</v>
      </c>
      <c r="Q8090" s="30">
        <f t="shared" si="8"/>
        <v>434.86799999999999</v>
      </c>
      <c r="R8090" s="30" t="str">
        <f t="shared" si="9"/>
        <v/>
      </c>
      <c r="S8090" s="30" t="str">
        <f t="shared" si="10"/>
        <v/>
      </c>
      <c r="T8090" s="30">
        <f t="shared" si="11"/>
        <v>292101</v>
      </c>
      <c r="U8090" s="30">
        <f t="shared" si="12"/>
        <v>127025377.668</v>
      </c>
    </row>
    <row r="8091" spans="2:21" ht="15.75" customHeight="1" x14ac:dyDescent="0.25">
      <c r="B8091" s="49" t="s">
        <v>427</v>
      </c>
      <c r="C8091" s="50" t="s">
        <v>430</v>
      </c>
      <c r="D8091" s="51" t="s">
        <v>67</v>
      </c>
      <c r="E8091" s="30">
        <v>0</v>
      </c>
      <c r="F8091" s="30">
        <f t="shared" si="1"/>
        <v>1</v>
      </c>
      <c r="G8091" s="30">
        <v>0</v>
      </c>
      <c r="H8091" s="30">
        <f t="shared" si="2"/>
        <v>1</v>
      </c>
      <c r="I8091" s="30">
        <v>1</v>
      </c>
      <c r="J8091" s="30">
        <f t="shared" si="3"/>
        <v>0</v>
      </c>
      <c r="K8091" s="30">
        <v>0</v>
      </c>
      <c r="L8091" s="30">
        <f t="shared" si="4"/>
        <v>1</v>
      </c>
      <c r="M8091" s="52" t="str">
        <f t="shared" si="5"/>
        <v>агрегати не працюють</v>
      </c>
      <c r="O8091" s="30" t="str">
        <f t="shared" si="6"/>
        <v/>
      </c>
      <c r="P8091" s="30" t="str">
        <f t="shared" si="7"/>
        <v/>
      </c>
      <c r="Q8091" s="30" t="str">
        <f t="shared" si="8"/>
        <v/>
      </c>
      <c r="R8091" s="30" t="str">
        <f t="shared" si="9"/>
        <v/>
      </c>
      <c r="S8091" s="30" t="str">
        <f t="shared" si="10"/>
        <v/>
      </c>
      <c r="T8091" s="30" t="str">
        <f t="shared" si="11"/>
        <v/>
      </c>
      <c r="U8091" s="30" t="str">
        <f t="shared" si="12"/>
        <v/>
      </c>
    </row>
    <row r="8092" spans="2:21" ht="15.75" customHeight="1" x14ac:dyDescent="0.25">
      <c r="B8092" s="49" t="s">
        <v>427</v>
      </c>
      <c r="C8092" s="50" t="s">
        <v>430</v>
      </c>
      <c r="D8092" s="51" t="s">
        <v>68</v>
      </c>
      <c r="E8092" s="30">
        <v>1929</v>
      </c>
      <c r="F8092" s="30">
        <v>0</v>
      </c>
      <c r="G8092" s="30">
        <v>189700</v>
      </c>
      <c r="H8092" s="30">
        <v>0</v>
      </c>
      <c r="I8092" s="30">
        <v>1</v>
      </c>
      <c r="J8092" s="30">
        <f t="shared" si="3"/>
        <v>0</v>
      </c>
      <c r="K8092" s="30">
        <v>1</v>
      </c>
      <c r="L8092" s="30">
        <f t="shared" si="4"/>
        <v>0</v>
      </c>
      <c r="M8092" s="52" t="str">
        <f t="shared" si="5"/>
        <v>OK</v>
      </c>
      <c r="O8092" s="30">
        <f t="shared" si="6"/>
        <v>1929</v>
      </c>
      <c r="P8092" s="30">
        <f t="shared" si="7"/>
        <v>1804.0008</v>
      </c>
      <c r="Q8092" s="30">
        <f t="shared" si="8"/>
        <v>1804.0008</v>
      </c>
      <c r="R8092" s="30">
        <f t="shared" si="9"/>
        <v>189700</v>
      </c>
      <c r="S8092" s="30">
        <f t="shared" si="10"/>
        <v>226710.47</v>
      </c>
      <c r="T8092" s="30">
        <f t="shared" si="11"/>
        <v>226710.47</v>
      </c>
      <c r="U8092" s="30">
        <f t="shared" si="12"/>
        <v>408985869.24837601</v>
      </c>
    </row>
    <row r="8093" spans="2:21" ht="15.75" customHeight="1" x14ac:dyDescent="0.25">
      <c r="B8093" s="49" t="s">
        <v>427</v>
      </c>
      <c r="C8093" s="50" t="s">
        <v>430</v>
      </c>
      <c r="D8093" s="51" t="s">
        <v>69</v>
      </c>
      <c r="E8093" s="30">
        <v>1982</v>
      </c>
      <c r="F8093" s="30">
        <v>1</v>
      </c>
      <c r="G8093" s="30">
        <v>106705</v>
      </c>
      <c r="H8093" s="30">
        <v>1</v>
      </c>
      <c r="I8093" s="30">
        <v>1</v>
      </c>
      <c r="J8093" s="30">
        <f t="shared" si="3"/>
        <v>0</v>
      </c>
      <c r="K8093" s="30">
        <v>1</v>
      </c>
      <c r="L8093" s="30">
        <f t="shared" si="4"/>
        <v>0</v>
      </c>
      <c r="M8093" s="52" t="str">
        <f t="shared" si="5"/>
        <v>OK</v>
      </c>
      <c r="O8093" s="30" t="str">
        <f t="shared" si="6"/>
        <v/>
      </c>
      <c r="P8093" s="30" t="str">
        <f t="shared" si="7"/>
        <v/>
      </c>
      <c r="Q8093" s="30">
        <f t="shared" si="8"/>
        <v>1982</v>
      </c>
      <c r="R8093" s="30" t="str">
        <f t="shared" si="9"/>
        <v/>
      </c>
      <c r="S8093" s="30" t="str">
        <f t="shared" si="10"/>
        <v/>
      </c>
      <c r="T8093" s="30">
        <f t="shared" si="11"/>
        <v>106705</v>
      </c>
      <c r="U8093" s="30">
        <f t="shared" si="12"/>
        <v>211489310</v>
      </c>
    </row>
    <row r="8094" spans="2:21" ht="15.75" customHeight="1" x14ac:dyDescent="0.25">
      <c r="B8094" s="49" t="s">
        <v>427</v>
      </c>
      <c r="C8094" s="50" t="s">
        <v>430</v>
      </c>
      <c r="D8094" s="51" t="s">
        <v>70</v>
      </c>
      <c r="E8094" s="30">
        <v>0</v>
      </c>
      <c r="F8094" s="30">
        <f t="shared" si="1"/>
        <v>1</v>
      </c>
      <c r="G8094" s="30">
        <v>0</v>
      </c>
      <c r="H8094" s="30">
        <f t="shared" si="2"/>
        <v>1</v>
      </c>
      <c r="I8094" s="30">
        <v>1</v>
      </c>
      <c r="J8094" s="30">
        <f t="shared" si="3"/>
        <v>0</v>
      </c>
      <c r="K8094" s="30">
        <v>0</v>
      </c>
      <c r="L8094" s="30">
        <f t="shared" si="4"/>
        <v>1</v>
      </c>
      <c r="M8094" s="52" t="str">
        <f t="shared" si="5"/>
        <v>агрегати не працюють</v>
      </c>
      <c r="O8094" s="30" t="str">
        <f t="shared" si="6"/>
        <v/>
      </c>
      <c r="P8094" s="30" t="str">
        <f t="shared" si="7"/>
        <v/>
      </c>
      <c r="Q8094" s="30" t="str">
        <f t="shared" si="8"/>
        <v/>
      </c>
      <c r="R8094" s="30" t="str">
        <f t="shared" si="9"/>
        <v/>
      </c>
      <c r="S8094" s="30" t="str">
        <f t="shared" si="10"/>
        <v/>
      </c>
      <c r="T8094" s="30" t="str">
        <f t="shared" si="11"/>
        <v/>
      </c>
      <c r="U8094" s="30" t="str">
        <f t="shared" si="12"/>
        <v/>
      </c>
    </row>
    <row r="8095" spans="2:21" ht="15.75" customHeight="1" x14ac:dyDescent="0.25">
      <c r="B8095" s="49" t="s">
        <v>427</v>
      </c>
      <c r="C8095" s="50" t="s">
        <v>430</v>
      </c>
      <c r="D8095" s="51" t="s">
        <v>71</v>
      </c>
      <c r="E8095" s="30">
        <v>0</v>
      </c>
      <c r="F8095" s="30">
        <f t="shared" si="1"/>
        <v>1</v>
      </c>
      <c r="G8095" s="30">
        <v>0</v>
      </c>
      <c r="H8095" s="30">
        <f t="shared" si="2"/>
        <v>1</v>
      </c>
      <c r="I8095" s="30">
        <v>1</v>
      </c>
      <c r="J8095" s="30">
        <f t="shared" si="3"/>
        <v>0</v>
      </c>
      <c r="K8095" s="30">
        <v>0</v>
      </c>
      <c r="L8095" s="30">
        <f t="shared" si="4"/>
        <v>1</v>
      </c>
      <c r="M8095" s="52" t="str">
        <f t="shared" si="5"/>
        <v>агрегати не працюють</v>
      </c>
      <c r="O8095" s="30" t="str">
        <f t="shared" si="6"/>
        <v/>
      </c>
      <c r="P8095" s="30" t="str">
        <f t="shared" si="7"/>
        <v/>
      </c>
      <c r="Q8095" s="30" t="str">
        <f t="shared" si="8"/>
        <v/>
      </c>
      <c r="R8095" s="30" t="str">
        <f t="shared" si="9"/>
        <v/>
      </c>
      <c r="S8095" s="30" t="str">
        <f t="shared" si="10"/>
        <v/>
      </c>
      <c r="T8095" s="30" t="str">
        <f t="shared" si="11"/>
        <v/>
      </c>
      <c r="U8095" s="30" t="str">
        <f t="shared" si="12"/>
        <v/>
      </c>
    </row>
    <row r="8096" spans="2:21" ht="15.75" customHeight="1" x14ac:dyDescent="0.25">
      <c r="B8096" s="49" t="s">
        <v>427</v>
      </c>
      <c r="C8096" s="50" t="s">
        <v>430</v>
      </c>
      <c r="D8096" s="51" t="s">
        <v>72</v>
      </c>
      <c r="E8096" s="30">
        <v>871</v>
      </c>
      <c r="F8096" s="30">
        <v>1</v>
      </c>
      <c r="G8096" s="30">
        <v>40595</v>
      </c>
      <c r="H8096" s="30">
        <v>0</v>
      </c>
      <c r="I8096" s="30">
        <v>1</v>
      </c>
      <c r="J8096" s="30">
        <f t="shared" si="3"/>
        <v>0</v>
      </c>
      <c r="K8096" s="30">
        <v>1</v>
      </c>
      <c r="L8096" s="30">
        <f t="shared" si="4"/>
        <v>0</v>
      </c>
      <c r="M8096" s="52" t="str">
        <f t="shared" si="5"/>
        <v>OK</v>
      </c>
      <c r="O8096" s="30" t="str">
        <f t="shared" si="6"/>
        <v/>
      </c>
      <c r="P8096" s="30" t="str">
        <f t="shared" si="7"/>
        <v/>
      </c>
      <c r="Q8096" s="30">
        <f t="shared" si="8"/>
        <v>871</v>
      </c>
      <c r="R8096" s="30">
        <f t="shared" si="9"/>
        <v>40595</v>
      </c>
      <c r="S8096" s="30">
        <f t="shared" si="10"/>
        <v>48515.084500000004</v>
      </c>
      <c r="T8096" s="30">
        <f t="shared" si="11"/>
        <v>48515.084500000004</v>
      </c>
      <c r="U8096" s="30">
        <f t="shared" si="12"/>
        <v>42256638.5995</v>
      </c>
    </row>
    <row r="8097" spans="2:21" ht="15.75" customHeight="1" x14ac:dyDescent="0.25">
      <c r="B8097" s="49" t="s">
        <v>427</v>
      </c>
      <c r="C8097" s="50" t="s">
        <v>430</v>
      </c>
      <c r="D8097" s="51" t="s">
        <v>73</v>
      </c>
      <c r="E8097" s="30">
        <v>0</v>
      </c>
      <c r="F8097" s="30">
        <f t="shared" si="1"/>
        <v>1</v>
      </c>
      <c r="G8097" s="30">
        <v>0</v>
      </c>
      <c r="H8097" s="30">
        <f t="shared" si="2"/>
        <v>1</v>
      </c>
      <c r="I8097" s="30">
        <v>1</v>
      </c>
      <c r="J8097" s="30">
        <f t="shared" si="3"/>
        <v>0</v>
      </c>
      <c r="K8097" s="30">
        <v>0</v>
      </c>
      <c r="L8097" s="30">
        <f t="shared" si="4"/>
        <v>1</v>
      </c>
      <c r="M8097" s="52" t="str">
        <f t="shared" si="5"/>
        <v>агрегати не працюють</v>
      </c>
      <c r="O8097" s="30" t="str">
        <f t="shared" si="6"/>
        <v/>
      </c>
      <c r="P8097" s="30" t="str">
        <f t="shared" si="7"/>
        <v/>
      </c>
      <c r="Q8097" s="30" t="str">
        <f t="shared" si="8"/>
        <v/>
      </c>
      <c r="R8097" s="30" t="str">
        <f t="shared" si="9"/>
        <v/>
      </c>
      <c r="S8097" s="30" t="str">
        <f t="shared" si="10"/>
        <v/>
      </c>
      <c r="T8097" s="30" t="str">
        <f t="shared" si="11"/>
        <v/>
      </c>
      <c r="U8097" s="30" t="str">
        <f t="shared" si="12"/>
        <v/>
      </c>
    </row>
    <row r="8098" spans="2:21" ht="15.75" customHeight="1" x14ac:dyDescent="0.25">
      <c r="B8098" s="49" t="s">
        <v>427</v>
      </c>
      <c r="C8098" s="50" t="s">
        <v>430</v>
      </c>
      <c r="D8098" s="51" t="s">
        <v>74</v>
      </c>
      <c r="E8098" s="30">
        <v>0</v>
      </c>
      <c r="F8098" s="30">
        <f t="shared" si="1"/>
        <v>1</v>
      </c>
      <c r="G8098" s="30">
        <v>0</v>
      </c>
      <c r="H8098" s="30">
        <f t="shared" si="2"/>
        <v>1</v>
      </c>
      <c r="I8098" s="30">
        <v>1</v>
      </c>
      <c r="J8098" s="30">
        <f t="shared" si="3"/>
        <v>0</v>
      </c>
      <c r="K8098" s="30">
        <v>0</v>
      </c>
      <c r="L8098" s="30">
        <f t="shared" si="4"/>
        <v>1</v>
      </c>
      <c r="M8098" s="52" t="str">
        <f t="shared" si="5"/>
        <v>агрегати не працюють</v>
      </c>
      <c r="O8098" s="30" t="str">
        <f t="shared" si="6"/>
        <v/>
      </c>
      <c r="P8098" s="30" t="str">
        <f t="shared" si="7"/>
        <v/>
      </c>
      <c r="Q8098" s="30" t="str">
        <f t="shared" si="8"/>
        <v/>
      </c>
      <c r="R8098" s="30" t="str">
        <f t="shared" si="9"/>
        <v/>
      </c>
      <c r="S8098" s="30" t="str">
        <f t="shared" si="10"/>
        <v/>
      </c>
      <c r="T8098" s="30" t="str">
        <f t="shared" si="11"/>
        <v/>
      </c>
      <c r="U8098" s="30" t="str">
        <f t="shared" si="12"/>
        <v/>
      </c>
    </row>
    <row r="8099" spans="2:21" ht="15.75" customHeight="1" x14ac:dyDescent="0.25">
      <c r="B8099" s="49" t="s">
        <v>427</v>
      </c>
      <c r="C8099" s="50" t="s">
        <v>430</v>
      </c>
      <c r="D8099" s="51" t="s">
        <v>75</v>
      </c>
      <c r="E8099" s="30">
        <v>0</v>
      </c>
      <c r="F8099" s="30">
        <f t="shared" si="1"/>
        <v>1</v>
      </c>
      <c r="G8099" s="30">
        <v>0</v>
      </c>
      <c r="H8099" s="30">
        <f t="shared" si="2"/>
        <v>1</v>
      </c>
      <c r="I8099" s="30">
        <v>1</v>
      </c>
      <c r="J8099" s="30">
        <f t="shared" si="3"/>
        <v>0</v>
      </c>
      <c r="K8099" s="30">
        <v>0</v>
      </c>
      <c r="L8099" s="30">
        <f t="shared" si="4"/>
        <v>1</v>
      </c>
      <c r="M8099" s="52" t="str">
        <f t="shared" si="5"/>
        <v>агрегати не працюють</v>
      </c>
      <c r="O8099" s="30" t="str">
        <f t="shared" si="6"/>
        <v/>
      </c>
      <c r="P8099" s="30" t="str">
        <f t="shared" si="7"/>
        <v/>
      </c>
      <c r="Q8099" s="30" t="str">
        <f t="shared" si="8"/>
        <v/>
      </c>
      <c r="R8099" s="30" t="str">
        <f t="shared" si="9"/>
        <v/>
      </c>
      <c r="S8099" s="30" t="str">
        <f t="shared" si="10"/>
        <v/>
      </c>
      <c r="T8099" s="30" t="str">
        <f t="shared" si="11"/>
        <v/>
      </c>
      <c r="U8099" s="30" t="str">
        <f t="shared" si="12"/>
        <v/>
      </c>
    </row>
    <row r="8100" spans="2:21" ht="15.75" customHeight="1" x14ac:dyDescent="0.25">
      <c r="B8100" s="49" t="s">
        <v>427</v>
      </c>
      <c r="C8100" s="50" t="s">
        <v>430</v>
      </c>
      <c r="D8100" s="51" t="s">
        <v>76</v>
      </c>
      <c r="E8100" s="30">
        <v>1433</v>
      </c>
      <c r="F8100" s="30">
        <v>0</v>
      </c>
      <c r="G8100" s="30">
        <v>195007</v>
      </c>
      <c r="H8100" s="30">
        <v>1</v>
      </c>
      <c r="I8100" s="30">
        <v>1</v>
      </c>
      <c r="J8100" s="30">
        <f t="shared" si="3"/>
        <v>0</v>
      </c>
      <c r="K8100" s="30">
        <v>1</v>
      </c>
      <c r="L8100" s="30">
        <f t="shared" si="4"/>
        <v>0</v>
      </c>
      <c r="M8100" s="52" t="str">
        <f t="shared" si="5"/>
        <v>OK</v>
      </c>
      <c r="O8100" s="30">
        <f t="shared" si="6"/>
        <v>1433</v>
      </c>
      <c r="P8100" s="30">
        <f t="shared" si="7"/>
        <v>1340.1416000000002</v>
      </c>
      <c r="Q8100" s="30">
        <f t="shared" si="8"/>
        <v>1340.1416000000002</v>
      </c>
      <c r="R8100" s="30" t="str">
        <f t="shared" si="9"/>
        <v/>
      </c>
      <c r="S8100" s="30" t="str">
        <f t="shared" si="10"/>
        <v/>
      </c>
      <c r="T8100" s="30">
        <f t="shared" si="11"/>
        <v>195007</v>
      </c>
      <c r="U8100" s="30">
        <f t="shared" si="12"/>
        <v>261336992.99120003</v>
      </c>
    </row>
    <row r="8101" spans="2:21" ht="15.75" customHeight="1" x14ac:dyDescent="0.25">
      <c r="B8101" s="49" t="s">
        <v>427</v>
      </c>
      <c r="C8101" s="50" t="s">
        <v>430</v>
      </c>
      <c r="D8101" s="51" t="s">
        <v>77</v>
      </c>
      <c r="E8101" s="30">
        <v>1375</v>
      </c>
      <c r="F8101" s="30">
        <v>0</v>
      </c>
      <c r="G8101" s="30">
        <v>37827</v>
      </c>
      <c r="H8101" s="30">
        <v>0</v>
      </c>
      <c r="I8101" s="30">
        <v>1</v>
      </c>
      <c r="J8101" s="30">
        <f t="shared" si="3"/>
        <v>0</v>
      </c>
      <c r="K8101" s="30">
        <v>1</v>
      </c>
      <c r="L8101" s="30">
        <f t="shared" si="4"/>
        <v>0</v>
      </c>
      <c r="M8101" s="52" t="str">
        <f t="shared" si="5"/>
        <v>OK</v>
      </c>
      <c r="O8101" s="30">
        <f t="shared" si="6"/>
        <v>1375</v>
      </c>
      <c r="P8101" s="30">
        <f t="shared" si="7"/>
        <v>1285.9000000000001</v>
      </c>
      <c r="Q8101" s="30">
        <f t="shared" si="8"/>
        <v>1285.9000000000001</v>
      </c>
      <c r="R8101" s="30">
        <f t="shared" si="9"/>
        <v>37827</v>
      </c>
      <c r="S8101" s="30">
        <f t="shared" si="10"/>
        <v>45207.047700000003</v>
      </c>
      <c r="T8101" s="30">
        <f t="shared" si="11"/>
        <v>45207.047700000003</v>
      </c>
      <c r="U8101" s="30">
        <f t="shared" si="12"/>
        <v>58131742.637430005</v>
      </c>
    </row>
    <row r="8102" spans="2:21" ht="15.75" customHeight="1" x14ac:dyDescent="0.25">
      <c r="B8102" s="49" t="s">
        <v>427</v>
      </c>
      <c r="C8102" s="50" t="s">
        <v>430</v>
      </c>
      <c r="D8102" s="51" t="s">
        <v>78</v>
      </c>
      <c r="E8102" s="30">
        <v>0</v>
      </c>
      <c r="F8102" s="30">
        <f t="shared" si="1"/>
        <v>1</v>
      </c>
      <c r="G8102" s="30">
        <v>0</v>
      </c>
      <c r="H8102" s="30">
        <f t="shared" si="2"/>
        <v>1</v>
      </c>
      <c r="I8102" s="30">
        <v>1</v>
      </c>
      <c r="J8102" s="30">
        <f t="shared" si="3"/>
        <v>0</v>
      </c>
      <c r="K8102" s="30">
        <v>0</v>
      </c>
      <c r="L8102" s="30">
        <f t="shared" si="4"/>
        <v>1</v>
      </c>
      <c r="M8102" s="52" t="str">
        <f t="shared" si="5"/>
        <v>агрегати не працюють</v>
      </c>
      <c r="O8102" s="30" t="str">
        <f t="shared" si="6"/>
        <v/>
      </c>
      <c r="P8102" s="30" t="str">
        <f t="shared" si="7"/>
        <v/>
      </c>
      <c r="Q8102" s="30" t="str">
        <f t="shared" si="8"/>
        <v/>
      </c>
      <c r="R8102" s="30" t="str">
        <f t="shared" si="9"/>
        <v/>
      </c>
      <c r="S8102" s="30" t="str">
        <f t="shared" si="10"/>
        <v/>
      </c>
      <c r="T8102" s="30" t="str">
        <f t="shared" si="11"/>
        <v/>
      </c>
      <c r="U8102" s="30" t="str">
        <f t="shared" si="12"/>
        <v/>
      </c>
    </row>
    <row r="8103" spans="2:21" ht="15.75" customHeight="1" x14ac:dyDescent="0.25">
      <c r="B8103" s="49" t="s">
        <v>427</v>
      </c>
      <c r="C8103" s="50" t="s">
        <v>430</v>
      </c>
      <c r="D8103" s="51" t="s">
        <v>79</v>
      </c>
      <c r="E8103" s="30">
        <v>0</v>
      </c>
      <c r="F8103" s="30">
        <f t="shared" si="1"/>
        <v>1</v>
      </c>
      <c r="G8103" s="30">
        <v>0</v>
      </c>
      <c r="H8103" s="30">
        <f t="shared" si="2"/>
        <v>1</v>
      </c>
      <c r="I8103" s="30">
        <v>1</v>
      </c>
      <c r="J8103" s="30">
        <f t="shared" si="3"/>
        <v>0</v>
      </c>
      <c r="K8103" s="30">
        <v>0</v>
      </c>
      <c r="L8103" s="30">
        <f t="shared" si="4"/>
        <v>1</v>
      </c>
      <c r="M8103" s="52" t="str">
        <f t="shared" si="5"/>
        <v>агрегати не працюють</v>
      </c>
      <c r="O8103" s="30" t="str">
        <f t="shared" si="6"/>
        <v/>
      </c>
      <c r="P8103" s="30" t="str">
        <f t="shared" si="7"/>
        <v/>
      </c>
      <c r="Q8103" s="30" t="str">
        <f t="shared" si="8"/>
        <v/>
      </c>
      <c r="R8103" s="30" t="str">
        <f t="shared" si="9"/>
        <v/>
      </c>
      <c r="S8103" s="30" t="str">
        <f t="shared" si="10"/>
        <v/>
      </c>
      <c r="T8103" s="30" t="str">
        <f t="shared" si="11"/>
        <v/>
      </c>
      <c r="U8103" s="30" t="str">
        <f t="shared" si="12"/>
        <v/>
      </c>
    </row>
    <row r="8104" spans="2:21" ht="15.75" customHeight="1" x14ac:dyDescent="0.25">
      <c r="B8104" s="49" t="s">
        <v>427</v>
      </c>
      <c r="C8104" s="50" t="s">
        <v>430</v>
      </c>
      <c r="D8104" s="51" t="s">
        <v>80</v>
      </c>
      <c r="E8104" s="30">
        <v>0</v>
      </c>
      <c r="F8104" s="30">
        <f t="shared" si="1"/>
        <v>1</v>
      </c>
      <c r="G8104" s="30">
        <v>0</v>
      </c>
      <c r="H8104" s="30">
        <f t="shared" si="2"/>
        <v>1</v>
      </c>
      <c r="I8104" s="30">
        <v>1</v>
      </c>
      <c r="J8104" s="30">
        <f t="shared" si="3"/>
        <v>0</v>
      </c>
      <c r="K8104" s="30">
        <v>0</v>
      </c>
      <c r="L8104" s="30">
        <f t="shared" si="4"/>
        <v>1</v>
      </c>
      <c r="M8104" s="52" t="str">
        <f t="shared" si="5"/>
        <v>агрегати не працюють</v>
      </c>
      <c r="O8104" s="30" t="str">
        <f t="shared" si="6"/>
        <v/>
      </c>
      <c r="P8104" s="30" t="str">
        <f t="shared" si="7"/>
        <v/>
      </c>
      <c r="Q8104" s="30" t="str">
        <f t="shared" si="8"/>
        <v/>
      </c>
      <c r="R8104" s="30" t="str">
        <f t="shared" si="9"/>
        <v/>
      </c>
      <c r="S8104" s="30" t="str">
        <f t="shared" si="10"/>
        <v/>
      </c>
      <c r="T8104" s="30" t="str">
        <f t="shared" si="11"/>
        <v/>
      </c>
      <c r="U8104" s="30" t="str">
        <f t="shared" si="12"/>
        <v/>
      </c>
    </row>
    <row r="8105" spans="2:21" ht="15.75" customHeight="1" x14ac:dyDescent="0.25">
      <c r="B8105" s="49" t="s">
        <v>427</v>
      </c>
      <c r="C8105" s="50" t="s">
        <v>430</v>
      </c>
      <c r="D8105" s="51" t="s">
        <v>81</v>
      </c>
      <c r="E8105" s="30">
        <v>0</v>
      </c>
      <c r="F8105" s="30">
        <f t="shared" si="1"/>
        <v>1</v>
      </c>
      <c r="G8105" s="30">
        <v>0</v>
      </c>
      <c r="H8105" s="30">
        <f t="shared" si="2"/>
        <v>1</v>
      </c>
      <c r="I8105" s="30">
        <v>1</v>
      </c>
      <c r="J8105" s="30">
        <f t="shared" si="3"/>
        <v>0</v>
      </c>
      <c r="K8105" s="30">
        <v>0</v>
      </c>
      <c r="L8105" s="30">
        <f t="shared" si="4"/>
        <v>1</v>
      </c>
      <c r="M8105" s="52" t="str">
        <f t="shared" si="5"/>
        <v>агрегати не працюють</v>
      </c>
      <c r="O8105" s="30" t="str">
        <f t="shared" si="6"/>
        <v/>
      </c>
      <c r="P8105" s="30" t="str">
        <f t="shared" si="7"/>
        <v/>
      </c>
      <c r="Q8105" s="30" t="str">
        <f t="shared" si="8"/>
        <v/>
      </c>
      <c r="R8105" s="30" t="str">
        <f t="shared" si="9"/>
        <v/>
      </c>
      <c r="S8105" s="30" t="str">
        <f t="shared" si="10"/>
        <v/>
      </c>
      <c r="T8105" s="30" t="str">
        <f t="shared" si="11"/>
        <v/>
      </c>
      <c r="U8105" s="30" t="str">
        <f t="shared" si="12"/>
        <v/>
      </c>
    </row>
    <row r="8106" spans="2:21" ht="15.75" customHeight="1" x14ac:dyDescent="0.25">
      <c r="B8106" s="49" t="s">
        <v>427</v>
      </c>
      <c r="C8106" s="50" t="s">
        <v>430</v>
      </c>
      <c r="D8106" s="51" t="s">
        <v>82</v>
      </c>
      <c r="E8106" s="30">
        <v>0</v>
      </c>
      <c r="F8106" s="30">
        <f t="shared" si="1"/>
        <v>1</v>
      </c>
      <c r="G8106" s="30">
        <v>0</v>
      </c>
      <c r="H8106" s="30">
        <f t="shared" si="2"/>
        <v>1</v>
      </c>
      <c r="I8106" s="30">
        <v>1</v>
      </c>
      <c r="J8106" s="30">
        <f t="shared" si="3"/>
        <v>0</v>
      </c>
      <c r="K8106" s="30">
        <v>0</v>
      </c>
      <c r="L8106" s="30">
        <f t="shared" si="4"/>
        <v>1</v>
      </c>
      <c r="M8106" s="52" t="str">
        <f t="shared" si="5"/>
        <v>агрегати не працюють</v>
      </c>
      <c r="O8106" s="30" t="str">
        <f t="shared" si="6"/>
        <v/>
      </c>
      <c r="P8106" s="30" t="str">
        <f t="shared" si="7"/>
        <v/>
      </c>
      <c r="Q8106" s="30" t="str">
        <f t="shared" si="8"/>
        <v/>
      </c>
      <c r="R8106" s="30" t="str">
        <f t="shared" si="9"/>
        <v/>
      </c>
      <c r="S8106" s="30" t="str">
        <f t="shared" si="10"/>
        <v/>
      </c>
      <c r="T8106" s="30" t="str">
        <f t="shared" si="11"/>
        <v/>
      </c>
      <c r="U8106" s="30" t="str">
        <f t="shared" si="12"/>
        <v/>
      </c>
    </row>
    <row r="8107" spans="2:21" ht="15.75" customHeight="1" x14ac:dyDescent="0.25">
      <c r="B8107" s="49" t="s">
        <v>427</v>
      </c>
      <c r="C8107" s="50" t="s">
        <v>430</v>
      </c>
      <c r="D8107" s="51" t="s">
        <v>83</v>
      </c>
      <c r="E8107" s="30">
        <v>0</v>
      </c>
      <c r="F8107" s="30">
        <f t="shared" si="1"/>
        <v>1</v>
      </c>
      <c r="G8107" s="30">
        <v>0</v>
      </c>
      <c r="H8107" s="30">
        <f t="shared" si="2"/>
        <v>1</v>
      </c>
      <c r="I8107" s="30">
        <v>1</v>
      </c>
      <c r="J8107" s="30">
        <f t="shared" si="3"/>
        <v>0</v>
      </c>
      <c r="K8107" s="30">
        <v>0</v>
      </c>
      <c r="L8107" s="30">
        <f t="shared" si="4"/>
        <v>1</v>
      </c>
      <c r="M8107" s="52" t="str">
        <f t="shared" si="5"/>
        <v>агрегати не працюють</v>
      </c>
      <c r="O8107" s="30" t="str">
        <f t="shared" si="6"/>
        <v/>
      </c>
      <c r="P8107" s="30" t="str">
        <f t="shared" si="7"/>
        <v/>
      </c>
      <c r="Q8107" s="30" t="str">
        <f t="shared" si="8"/>
        <v/>
      </c>
      <c r="R8107" s="30" t="str">
        <f t="shared" si="9"/>
        <v/>
      </c>
      <c r="S8107" s="30" t="str">
        <f t="shared" si="10"/>
        <v/>
      </c>
      <c r="T8107" s="30" t="str">
        <f t="shared" si="11"/>
        <v/>
      </c>
      <c r="U8107" s="30" t="str">
        <f t="shared" si="12"/>
        <v/>
      </c>
    </row>
    <row r="8108" spans="2:21" ht="15.75" customHeight="1" x14ac:dyDescent="0.25">
      <c r="B8108" s="49" t="s">
        <v>427</v>
      </c>
      <c r="C8108" s="50" t="s">
        <v>431</v>
      </c>
      <c r="D8108" s="51" t="s">
        <v>60</v>
      </c>
      <c r="E8108" s="30">
        <v>1341</v>
      </c>
      <c r="F8108" s="30">
        <v>0</v>
      </c>
      <c r="G8108" s="30">
        <v>78787</v>
      </c>
      <c r="H8108" s="30">
        <v>0</v>
      </c>
      <c r="I8108" s="30">
        <v>1</v>
      </c>
      <c r="J8108" s="30">
        <f t="shared" si="3"/>
        <v>0</v>
      </c>
      <c r="K8108" s="30">
        <v>1</v>
      </c>
      <c r="L8108" s="30">
        <f t="shared" si="4"/>
        <v>0</v>
      </c>
      <c r="M8108" s="52" t="str">
        <f t="shared" si="5"/>
        <v>OK</v>
      </c>
      <c r="O8108" s="30">
        <f t="shared" si="6"/>
        <v>1341</v>
      </c>
      <c r="P8108" s="30">
        <f t="shared" si="7"/>
        <v>1254.1032</v>
      </c>
      <c r="Q8108" s="30">
        <f t="shared" si="8"/>
        <v>1254.1032</v>
      </c>
      <c r="R8108" s="30">
        <f t="shared" si="9"/>
        <v>78787</v>
      </c>
      <c r="S8108" s="30">
        <f t="shared" si="10"/>
        <v>94158.343699999998</v>
      </c>
      <c r="T8108" s="30">
        <f t="shared" si="11"/>
        <v>94158.343699999998</v>
      </c>
      <c r="U8108" s="30">
        <f t="shared" si="12"/>
        <v>118084280.14086984</v>
      </c>
    </row>
    <row r="8109" spans="2:21" ht="15.75" customHeight="1" x14ac:dyDescent="0.25">
      <c r="B8109" s="49" t="s">
        <v>427</v>
      </c>
      <c r="C8109" s="50" t="s">
        <v>431</v>
      </c>
      <c r="D8109" s="51" t="s">
        <v>61</v>
      </c>
      <c r="E8109" s="30">
        <v>843</v>
      </c>
      <c r="F8109" s="30">
        <v>0</v>
      </c>
      <c r="G8109" s="30">
        <v>218204</v>
      </c>
      <c r="H8109" s="30">
        <v>0</v>
      </c>
      <c r="I8109" s="30">
        <v>1</v>
      </c>
      <c r="J8109" s="30">
        <f t="shared" si="3"/>
        <v>0</v>
      </c>
      <c r="K8109" s="30">
        <v>1</v>
      </c>
      <c r="L8109" s="30">
        <f t="shared" si="4"/>
        <v>0</v>
      </c>
      <c r="M8109" s="52" t="str">
        <f t="shared" si="5"/>
        <v>OK</v>
      </c>
      <c r="O8109" s="30">
        <f t="shared" si="6"/>
        <v>843</v>
      </c>
      <c r="P8109" s="30">
        <f t="shared" si="7"/>
        <v>788.37360000000001</v>
      </c>
      <c r="Q8109" s="30">
        <f t="shared" si="8"/>
        <v>788.37360000000001</v>
      </c>
      <c r="R8109" s="30">
        <f t="shared" si="9"/>
        <v>218204</v>
      </c>
      <c r="S8109" s="30">
        <f t="shared" si="10"/>
        <v>260775.60040000002</v>
      </c>
      <c r="T8109" s="30">
        <f t="shared" si="11"/>
        <v>260775.60040000002</v>
      </c>
      <c r="U8109" s="30">
        <f t="shared" si="12"/>
        <v>205588598.87950945</v>
      </c>
    </row>
    <row r="8110" spans="2:21" ht="15.75" customHeight="1" x14ac:dyDescent="0.25">
      <c r="B8110" s="49" t="s">
        <v>427</v>
      </c>
      <c r="C8110" s="50" t="s">
        <v>431</v>
      </c>
      <c r="D8110" s="51" t="s">
        <v>62</v>
      </c>
      <c r="E8110" s="30">
        <v>0</v>
      </c>
      <c r="F8110" s="30">
        <f t="shared" si="1"/>
        <v>1</v>
      </c>
      <c r="G8110" s="30">
        <v>0</v>
      </c>
      <c r="H8110" s="30">
        <f t="shared" si="2"/>
        <v>1</v>
      </c>
      <c r="I8110" s="30">
        <v>1</v>
      </c>
      <c r="J8110" s="30">
        <f t="shared" si="3"/>
        <v>0</v>
      </c>
      <c r="K8110" s="30">
        <v>0</v>
      </c>
      <c r="L8110" s="30">
        <f t="shared" si="4"/>
        <v>1</v>
      </c>
      <c r="M8110" s="52" t="str">
        <f t="shared" si="5"/>
        <v>агрегати не працюють</v>
      </c>
      <c r="O8110" s="30" t="str">
        <f t="shared" si="6"/>
        <v/>
      </c>
      <c r="P8110" s="30" t="str">
        <f t="shared" si="7"/>
        <v/>
      </c>
      <c r="Q8110" s="30" t="str">
        <f t="shared" si="8"/>
        <v/>
      </c>
      <c r="R8110" s="30" t="str">
        <f t="shared" si="9"/>
        <v/>
      </c>
      <c r="S8110" s="30" t="str">
        <f t="shared" si="10"/>
        <v/>
      </c>
      <c r="T8110" s="30" t="str">
        <f t="shared" si="11"/>
        <v/>
      </c>
      <c r="U8110" s="30" t="str">
        <f t="shared" si="12"/>
        <v/>
      </c>
    </row>
    <row r="8111" spans="2:21" ht="15.75" customHeight="1" x14ac:dyDescent="0.25">
      <c r="B8111" s="49" t="s">
        <v>427</v>
      </c>
      <c r="C8111" s="50" t="s">
        <v>431</v>
      </c>
      <c r="D8111" s="51" t="s">
        <v>63</v>
      </c>
      <c r="E8111" s="30">
        <v>0</v>
      </c>
      <c r="F8111" s="30">
        <f t="shared" si="1"/>
        <v>1</v>
      </c>
      <c r="G8111" s="30">
        <v>0</v>
      </c>
      <c r="H8111" s="30">
        <f t="shared" si="2"/>
        <v>1</v>
      </c>
      <c r="I8111" s="30">
        <v>1</v>
      </c>
      <c r="J8111" s="30">
        <f t="shared" si="3"/>
        <v>0</v>
      </c>
      <c r="K8111" s="30">
        <v>0</v>
      </c>
      <c r="L8111" s="30">
        <f t="shared" si="4"/>
        <v>1</v>
      </c>
      <c r="M8111" s="52" t="str">
        <f t="shared" si="5"/>
        <v>агрегати не працюють</v>
      </c>
      <c r="O8111" s="30" t="str">
        <f t="shared" si="6"/>
        <v/>
      </c>
      <c r="P8111" s="30" t="str">
        <f t="shared" si="7"/>
        <v/>
      </c>
      <c r="Q8111" s="30" t="str">
        <f t="shared" si="8"/>
        <v/>
      </c>
      <c r="R8111" s="30" t="str">
        <f t="shared" si="9"/>
        <v/>
      </c>
      <c r="S8111" s="30" t="str">
        <f t="shared" si="10"/>
        <v/>
      </c>
      <c r="T8111" s="30" t="str">
        <f t="shared" si="11"/>
        <v/>
      </c>
      <c r="U8111" s="30" t="str">
        <f t="shared" si="12"/>
        <v/>
      </c>
    </row>
    <row r="8112" spans="2:21" ht="15.75" customHeight="1" x14ac:dyDescent="0.25">
      <c r="B8112" s="49" t="s">
        <v>427</v>
      </c>
      <c r="C8112" s="50" t="s">
        <v>431</v>
      </c>
      <c r="D8112" s="51" t="s">
        <v>64</v>
      </c>
      <c r="E8112" s="30">
        <v>0</v>
      </c>
      <c r="F8112" s="30">
        <f t="shared" si="1"/>
        <v>1</v>
      </c>
      <c r="G8112" s="30">
        <v>0</v>
      </c>
      <c r="H8112" s="30">
        <f t="shared" si="2"/>
        <v>1</v>
      </c>
      <c r="I8112" s="30">
        <v>1</v>
      </c>
      <c r="J8112" s="30">
        <f t="shared" si="3"/>
        <v>0</v>
      </c>
      <c r="K8112" s="30">
        <v>0</v>
      </c>
      <c r="L8112" s="30">
        <f t="shared" si="4"/>
        <v>1</v>
      </c>
      <c r="M8112" s="52" t="str">
        <f t="shared" si="5"/>
        <v>агрегати не працюють</v>
      </c>
      <c r="O8112" s="30" t="str">
        <f t="shared" si="6"/>
        <v/>
      </c>
      <c r="P8112" s="30" t="str">
        <f t="shared" si="7"/>
        <v/>
      </c>
      <c r="Q8112" s="30" t="str">
        <f t="shared" si="8"/>
        <v/>
      </c>
      <c r="R8112" s="30" t="str">
        <f t="shared" si="9"/>
        <v/>
      </c>
      <c r="S8112" s="30" t="str">
        <f t="shared" si="10"/>
        <v/>
      </c>
      <c r="T8112" s="30" t="str">
        <f t="shared" si="11"/>
        <v/>
      </c>
      <c r="U8112" s="30" t="str">
        <f t="shared" si="12"/>
        <v/>
      </c>
    </row>
    <row r="8113" spans="2:21" ht="15.75" customHeight="1" x14ac:dyDescent="0.25">
      <c r="B8113" s="49" t="s">
        <v>427</v>
      </c>
      <c r="C8113" s="50" t="s">
        <v>431</v>
      </c>
      <c r="D8113" s="51" t="s">
        <v>65</v>
      </c>
      <c r="E8113" s="30">
        <v>1746</v>
      </c>
      <c r="F8113" s="30">
        <v>1</v>
      </c>
      <c r="G8113" s="30">
        <v>234974</v>
      </c>
      <c r="H8113" s="30">
        <v>0</v>
      </c>
      <c r="I8113" s="30">
        <v>1</v>
      </c>
      <c r="J8113" s="30">
        <f t="shared" si="3"/>
        <v>0</v>
      </c>
      <c r="K8113" s="30">
        <v>1</v>
      </c>
      <c r="L8113" s="30">
        <f t="shared" si="4"/>
        <v>0</v>
      </c>
      <c r="M8113" s="52" t="str">
        <f t="shared" si="5"/>
        <v>OK</v>
      </c>
      <c r="O8113" s="30" t="str">
        <f t="shared" si="6"/>
        <v/>
      </c>
      <c r="P8113" s="30" t="str">
        <f t="shared" si="7"/>
        <v/>
      </c>
      <c r="Q8113" s="30">
        <f t="shared" si="8"/>
        <v>1746</v>
      </c>
      <c r="R8113" s="30">
        <f t="shared" si="9"/>
        <v>234974</v>
      </c>
      <c r="S8113" s="30">
        <f t="shared" si="10"/>
        <v>280817.42739999999</v>
      </c>
      <c r="T8113" s="30">
        <f t="shared" si="11"/>
        <v>280817.42739999999</v>
      </c>
      <c r="U8113" s="30">
        <f t="shared" si="12"/>
        <v>490307228.24039996</v>
      </c>
    </row>
    <row r="8114" spans="2:21" ht="15.75" customHeight="1" x14ac:dyDescent="0.25">
      <c r="B8114" s="49" t="s">
        <v>427</v>
      </c>
      <c r="C8114" s="50" t="s">
        <v>431</v>
      </c>
      <c r="D8114" s="51" t="s">
        <v>66</v>
      </c>
      <c r="E8114" s="30">
        <v>1635</v>
      </c>
      <c r="F8114" s="30">
        <v>0</v>
      </c>
      <c r="G8114" s="30">
        <v>205890</v>
      </c>
      <c r="H8114" s="30">
        <v>1</v>
      </c>
      <c r="I8114" s="30">
        <v>1</v>
      </c>
      <c r="J8114" s="30">
        <f t="shared" si="3"/>
        <v>0</v>
      </c>
      <c r="K8114" s="30">
        <v>1</v>
      </c>
      <c r="L8114" s="30">
        <f t="shared" si="4"/>
        <v>0</v>
      </c>
      <c r="M8114" s="52" t="str">
        <f t="shared" si="5"/>
        <v>OK</v>
      </c>
      <c r="O8114" s="30">
        <f t="shared" si="6"/>
        <v>1635</v>
      </c>
      <c r="P8114" s="30">
        <f t="shared" si="7"/>
        <v>1529.0520000000001</v>
      </c>
      <c r="Q8114" s="30">
        <f t="shared" si="8"/>
        <v>1529.0520000000001</v>
      </c>
      <c r="R8114" s="30" t="str">
        <f t="shared" si="9"/>
        <v/>
      </c>
      <c r="S8114" s="30" t="str">
        <f t="shared" si="10"/>
        <v/>
      </c>
      <c r="T8114" s="30">
        <f t="shared" si="11"/>
        <v>205890</v>
      </c>
      <c r="U8114" s="30">
        <f t="shared" si="12"/>
        <v>314816516.28000003</v>
      </c>
    </row>
    <row r="8115" spans="2:21" ht="15.75" customHeight="1" x14ac:dyDescent="0.25">
      <c r="B8115" s="49" t="s">
        <v>427</v>
      </c>
      <c r="C8115" s="50" t="s">
        <v>431</v>
      </c>
      <c r="D8115" s="51" t="s">
        <v>67</v>
      </c>
      <c r="E8115" s="30">
        <v>446</v>
      </c>
      <c r="F8115" s="30">
        <v>1</v>
      </c>
      <c r="G8115" s="30">
        <v>68350</v>
      </c>
      <c r="H8115" s="30">
        <v>0</v>
      </c>
      <c r="I8115" s="30">
        <v>1</v>
      </c>
      <c r="J8115" s="30">
        <f t="shared" si="3"/>
        <v>0</v>
      </c>
      <c r="K8115" s="30">
        <v>1</v>
      </c>
      <c r="L8115" s="30">
        <f t="shared" si="4"/>
        <v>0</v>
      </c>
      <c r="M8115" s="52" t="str">
        <f t="shared" si="5"/>
        <v>OK</v>
      </c>
      <c r="O8115" s="30" t="str">
        <f t="shared" si="6"/>
        <v/>
      </c>
      <c r="P8115" s="30" t="str">
        <f t="shared" si="7"/>
        <v/>
      </c>
      <c r="Q8115" s="30">
        <f t="shared" si="8"/>
        <v>446</v>
      </c>
      <c r="R8115" s="30">
        <f t="shared" si="9"/>
        <v>68350</v>
      </c>
      <c r="S8115" s="30">
        <f t="shared" si="10"/>
        <v>81685.085000000006</v>
      </c>
      <c r="T8115" s="30">
        <f t="shared" si="11"/>
        <v>81685.085000000006</v>
      </c>
      <c r="U8115" s="30">
        <f t="shared" si="12"/>
        <v>36431547.910000004</v>
      </c>
    </row>
    <row r="8116" spans="2:21" ht="15.75" customHeight="1" x14ac:dyDescent="0.25">
      <c r="B8116" s="49" t="s">
        <v>427</v>
      </c>
      <c r="C8116" s="50" t="s">
        <v>431</v>
      </c>
      <c r="D8116" s="51" t="s">
        <v>68</v>
      </c>
      <c r="E8116" s="30">
        <v>1385</v>
      </c>
      <c r="F8116" s="30">
        <v>0</v>
      </c>
      <c r="G8116" s="30">
        <v>226916</v>
      </c>
      <c r="H8116" s="30">
        <v>0</v>
      </c>
      <c r="I8116" s="30">
        <v>1</v>
      </c>
      <c r="J8116" s="30">
        <f t="shared" si="3"/>
        <v>0</v>
      </c>
      <c r="K8116" s="30">
        <v>1</v>
      </c>
      <c r="L8116" s="30">
        <f t="shared" si="4"/>
        <v>0</v>
      </c>
      <c r="M8116" s="52" t="str">
        <f t="shared" si="5"/>
        <v>OK</v>
      </c>
      <c r="O8116" s="30">
        <f t="shared" si="6"/>
        <v>1385</v>
      </c>
      <c r="P8116" s="30">
        <f t="shared" si="7"/>
        <v>1295.252</v>
      </c>
      <c r="Q8116" s="30">
        <f t="shared" si="8"/>
        <v>1295.252</v>
      </c>
      <c r="R8116" s="30">
        <f t="shared" si="9"/>
        <v>226916</v>
      </c>
      <c r="S8116" s="30">
        <f t="shared" si="10"/>
        <v>271187.31160000002</v>
      </c>
      <c r="T8116" s="30">
        <f t="shared" si="11"/>
        <v>271187.31160000002</v>
      </c>
      <c r="U8116" s="30">
        <f t="shared" si="12"/>
        <v>351255907.72452319</v>
      </c>
    </row>
    <row r="8117" spans="2:21" ht="15.75" customHeight="1" x14ac:dyDescent="0.25">
      <c r="B8117" s="49" t="s">
        <v>427</v>
      </c>
      <c r="C8117" s="50" t="s">
        <v>431</v>
      </c>
      <c r="D8117" s="51" t="s">
        <v>69</v>
      </c>
      <c r="E8117" s="30">
        <v>1923</v>
      </c>
      <c r="F8117" s="30">
        <v>0</v>
      </c>
      <c r="G8117" s="30">
        <v>132680</v>
      </c>
      <c r="H8117" s="30">
        <v>0</v>
      </c>
      <c r="I8117" s="30">
        <v>1</v>
      </c>
      <c r="J8117" s="30">
        <f t="shared" si="3"/>
        <v>0</v>
      </c>
      <c r="K8117" s="30">
        <v>1</v>
      </c>
      <c r="L8117" s="30">
        <f t="shared" si="4"/>
        <v>0</v>
      </c>
      <c r="M8117" s="52" t="str">
        <f t="shared" si="5"/>
        <v>OK</v>
      </c>
      <c r="O8117" s="30">
        <f t="shared" si="6"/>
        <v>1923</v>
      </c>
      <c r="P8117" s="30">
        <f t="shared" si="7"/>
        <v>1798.3896</v>
      </c>
      <c r="Q8117" s="30">
        <f t="shared" si="8"/>
        <v>1798.3896</v>
      </c>
      <c r="R8117" s="30">
        <f t="shared" si="9"/>
        <v>132680</v>
      </c>
      <c r="S8117" s="30">
        <f t="shared" si="10"/>
        <v>158565.86800000002</v>
      </c>
      <c r="T8117" s="30">
        <f t="shared" si="11"/>
        <v>158565.86800000002</v>
      </c>
      <c r="U8117" s="30">
        <f t="shared" si="12"/>
        <v>285163207.92617285</v>
      </c>
    </row>
    <row r="8118" spans="2:21" ht="15.75" customHeight="1" x14ac:dyDescent="0.25">
      <c r="B8118" s="49" t="s">
        <v>427</v>
      </c>
      <c r="C8118" s="50" t="s">
        <v>431</v>
      </c>
      <c r="D8118" s="51" t="s">
        <v>70</v>
      </c>
      <c r="E8118" s="30">
        <v>0</v>
      </c>
      <c r="F8118" s="30">
        <f t="shared" si="1"/>
        <v>1</v>
      </c>
      <c r="G8118" s="30">
        <v>0</v>
      </c>
      <c r="H8118" s="30">
        <f t="shared" si="2"/>
        <v>1</v>
      </c>
      <c r="I8118" s="30">
        <v>1</v>
      </c>
      <c r="J8118" s="30">
        <f t="shared" si="3"/>
        <v>0</v>
      </c>
      <c r="K8118" s="30">
        <v>0</v>
      </c>
      <c r="L8118" s="30">
        <f t="shared" si="4"/>
        <v>1</v>
      </c>
      <c r="M8118" s="52" t="str">
        <f t="shared" si="5"/>
        <v>агрегати не працюють</v>
      </c>
      <c r="O8118" s="30" t="str">
        <f t="shared" si="6"/>
        <v/>
      </c>
      <c r="P8118" s="30" t="str">
        <f t="shared" si="7"/>
        <v/>
      </c>
      <c r="Q8118" s="30" t="str">
        <f t="shared" si="8"/>
        <v/>
      </c>
      <c r="R8118" s="30" t="str">
        <f t="shared" si="9"/>
        <v/>
      </c>
      <c r="S8118" s="30" t="str">
        <f t="shared" si="10"/>
        <v/>
      </c>
      <c r="T8118" s="30" t="str">
        <f t="shared" si="11"/>
        <v/>
      </c>
      <c r="U8118" s="30" t="str">
        <f t="shared" si="12"/>
        <v/>
      </c>
    </row>
    <row r="8119" spans="2:21" ht="15.75" customHeight="1" x14ac:dyDescent="0.25">
      <c r="B8119" s="49" t="s">
        <v>427</v>
      </c>
      <c r="C8119" s="50" t="s">
        <v>431</v>
      </c>
      <c r="D8119" s="51" t="s">
        <v>71</v>
      </c>
      <c r="E8119" s="30">
        <v>0</v>
      </c>
      <c r="F8119" s="30">
        <f t="shared" si="1"/>
        <v>1</v>
      </c>
      <c r="G8119" s="30">
        <v>0</v>
      </c>
      <c r="H8119" s="30">
        <f t="shared" si="2"/>
        <v>1</v>
      </c>
      <c r="I8119" s="30">
        <v>1</v>
      </c>
      <c r="J8119" s="30">
        <f t="shared" si="3"/>
        <v>0</v>
      </c>
      <c r="K8119" s="30">
        <v>0</v>
      </c>
      <c r="L8119" s="30">
        <f t="shared" si="4"/>
        <v>1</v>
      </c>
      <c r="M8119" s="52" t="str">
        <f t="shared" si="5"/>
        <v>агрегати не працюють</v>
      </c>
      <c r="O8119" s="30" t="str">
        <f t="shared" si="6"/>
        <v/>
      </c>
      <c r="P8119" s="30" t="str">
        <f t="shared" si="7"/>
        <v/>
      </c>
      <c r="Q8119" s="30" t="str">
        <f t="shared" si="8"/>
        <v/>
      </c>
      <c r="R8119" s="30" t="str">
        <f t="shared" si="9"/>
        <v/>
      </c>
      <c r="S8119" s="30" t="str">
        <f t="shared" si="10"/>
        <v/>
      </c>
      <c r="T8119" s="30" t="str">
        <f t="shared" si="11"/>
        <v/>
      </c>
      <c r="U8119" s="30" t="str">
        <f t="shared" si="12"/>
        <v/>
      </c>
    </row>
    <row r="8120" spans="2:21" ht="15.75" customHeight="1" x14ac:dyDescent="0.25">
      <c r="B8120" s="49" t="s">
        <v>427</v>
      </c>
      <c r="C8120" s="50" t="s">
        <v>431</v>
      </c>
      <c r="D8120" s="51" t="s">
        <v>72</v>
      </c>
      <c r="E8120" s="30">
        <v>0</v>
      </c>
      <c r="F8120" s="30">
        <f t="shared" si="1"/>
        <v>1</v>
      </c>
      <c r="G8120" s="30">
        <v>0</v>
      </c>
      <c r="H8120" s="30">
        <f t="shared" si="2"/>
        <v>1</v>
      </c>
      <c r="I8120" s="30">
        <v>1</v>
      </c>
      <c r="J8120" s="30">
        <f t="shared" si="3"/>
        <v>0</v>
      </c>
      <c r="K8120" s="30">
        <v>0</v>
      </c>
      <c r="L8120" s="30">
        <f t="shared" si="4"/>
        <v>1</v>
      </c>
      <c r="M8120" s="52" t="str">
        <f t="shared" si="5"/>
        <v>агрегати не працюють</v>
      </c>
      <c r="O8120" s="30" t="str">
        <f t="shared" si="6"/>
        <v/>
      </c>
      <c r="P8120" s="30" t="str">
        <f t="shared" si="7"/>
        <v/>
      </c>
      <c r="Q8120" s="30" t="str">
        <f t="shared" si="8"/>
        <v/>
      </c>
      <c r="R8120" s="30" t="str">
        <f t="shared" si="9"/>
        <v/>
      </c>
      <c r="S8120" s="30" t="str">
        <f t="shared" si="10"/>
        <v/>
      </c>
      <c r="T8120" s="30" t="str">
        <f t="shared" si="11"/>
        <v/>
      </c>
      <c r="U8120" s="30" t="str">
        <f t="shared" si="12"/>
        <v/>
      </c>
    </row>
    <row r="8121" spans="2:21" ht="15.75" customHeight="1" x14ac:dyDescent="0.25">
      <c r="B8121" s="49" t="s">
        <v>427</v>
      </c>
      <c r="C8121" s="50" t="s">
        <v>431</v>
      </c>
      <c r="D8121" s="51" t="s">
        <v>73</v>
      </c>
      <c r="E8121" s="30">
        <v>0</v>
      </c>
      <c r="F8121" s="30">
        <f t="shared" si="1"/>
        <v>1</v>
      </c>
      <c r="G8121" s="30">
        <v>0</v>
      </c>
      <c r="H8121" s="30">
        <f t="shared" si="2"/>
        <v>1</v>
      </c>
      <c r="I8121" s="30">
        <v>1</v>
      </c>
      <c r="J8121" s="30">
        <f t="shared" si="3"/>
        <v>0</v>
      </c>
      <c r="K8121" s="30">
        <v>0</v>
      </c>
      <c r="L8121" s="30">
        <f t="shared" si="4"/>
        <v>1</v>
      </c>
      <c r="M8121" s="52" t="str">
        <f t="shared" si="5"/>
        <v>агрегати не працюють</v>
      </c>
      <c r="O8121" s="30" t="str">
        <f t="shared" si="6"/>
        <v/>
      </c>
      <c r="P8121" s="30" t="str">
        <f t="shared" si="7"/>
        <v/>
      </c>
      <c r="Q8121" s="30" t="str">
        <f t="shared" si="8"/>
        <v/>
      </c>
      <c r="R8121" s="30" t="str">
        <f t="shared" si="9"/>
        <v/>
      </c>
      <c r="S8121" s="30" t="str">
        <f t="shared" si="10"/>
        <v/>
      </c>
      <c r="T8121" s="30" t="str">
        <f t="shared" si="11"/>
        <v/>
      </c>
      <c r="U8121" s="30" t="str">
        <f t="shared" si="12"/>
        <v/>
      </c>
    </row>
    <row r="8122" spans="2:21" ht="15.75" customHeight="1" x14ac:dyDescent="0.25">
      <c r="B8122" s="49" t="s">
        <v>427</v>
      </c>
      <c r="C8122" s="50" t="s">
        <v>431</v>
      </c>
      <c r="D8122" s="51" t="s">
        <v>74</v>
      </c>
      <c r="E8122" s="30">
        <v>0</v>
      </c>
      <c r="F8122" s="30">
        <f t="shared" si="1"/>
        <v>1</v>
      </c>
      <c r="G8122" s="30">
        <v>0</v>
      </c>
      <c r="H8122" s="30">
        <f t="shared" si="2"/>
        <v>1</v>
      </c>
      <c r="I8122" s="30">
        <v>1</v>
      </c>
      <c r="J8122" s="30">
        <f t="shared" si="3"/>
        <v>0</v>
      </c>
      <c r="K8122" s="30">
        <v>0</v>
      </c>
      <c r="L8122" s="30">
        <f t="shared" si="4"/>
        <v>1</v>
      </c>
      <c r="M8122" s="52" t="str">
        <f t="shared" si="5"/>
        <v>агрегати не працюють</v>
      </c>
      <c r="O8122" s="30" t="str">
        <f t="shared" si="6"/>
        <v/>
      </c>
      <c r="P8122" s="30" t="str">
        <f t="shared" si="7"/>
        <v/>
      </c>
      <c r="Q8122" s="30" t="str">
        <f t="shared" si="8"/>
        <v/>
      </c>
      <c r="R8122" s="30" t="str">
        <f t="shared" si="9"/>
        <v/>
      </c>
      <c r="S8122" s="30" t="str">
        <f t="shared" si="10"/>
        <v/>
      </c>
      <c r="T8122" s="30" t="str">
        <f t="shared" si="11"/>
        <v/>
      </c>
      <c r="U8122" s="30" t="str">
        <f t="shared" si="12"/>
        <v/>
      </c>
    </row>
    <row r="8123" spans="2:21" ht="15.75" customHeight="1" x14ac:dyDescent="0.25">
      <c r="B8123" s="49" t="s">
        <v>427</v>
      </c>
      <c r="C8123" s="50" t="s">
        <v>431</v>
      </c>
      <c r="D8123" s="51" t="s">
        <v>75</v>
      </c>
      <c r="E8123" s="30">
        <v>968</v>
      </c>
      <c r="F8123" s="30">
        <v>1</v>
      </c>
      <c r="G8123" s="30">
        <v>252340</v>
      </c>
      <c r="H8123" s="30">
        <v>1</v>
      </c>
      <c r="I8123" s="30">
        <v>1</v>
      </c>
      <c r="J8123" s="30">
        <f t="shared" si="3"/>
        <v>0</v>
      </c>
      <c r="K8123" s="30">
        <v>1</v>
      </c>
      <c r="L8123" s="30">
        <f t="shared" si="4"/>
        <v>0</v>
      </c>
      <c r="M8123" s="52" t="str">
        <f t="shared" si="5"/>
        <v>OK</v>
      </c>
      <c r="O8123" s="30" t="str">
        <f t="shared" si="6"/>
        <v/>
      </c>
      <c r="P8123" s="30" t="str">
        <f t="shared" si="7"/>
        <v/>
      </c>
      <c r="Q8123" s="30">
        <f t="shared" si="8"/>
        <v>968</v>
      </c>
      <c r="R8123" s="30" t="str">
        <f t="shared" si="9"/>
        <v/>
      </c>
      <c r="S8123" s="30" t="str">
        <f t="shared" si="10"/>
        <v/>
      </c>
      <c r="T8123" s="30">
        <f t="shared" si="11"/>
        <v>252340</v>
      </c>
      <c r="U8123" s="30">
        <f t="shared" si="12"/>
        <v>244265120</v>
      </c>
    </row>
    <row r="8124" spans="2:21" ht="15.75" customHeight="1" x14ac:dyDescent="0.25">
      <c r="B8124" s="49" t="s">
        <v>427</v>
      </c>
      <c r="C8124" s="50" t="s">
        <v>431</v>
      </c>
      <c r="D8124" s="51" t="s">
        <v>76</v>
      </c>
      <c r="E8124" s="30">
        <v>1893</v>
      </c>
      <c r="F8124" s="30">
        <v>1</v>
      </c>
      <c r="G8124" s="30">
        <v>111703</v>
      </c>
      <c r="H8124" s="30">
        <v>1</v>
      </c>
      <c r="I8124" s="30">
        <v>1</v>
      </c>
      <c r="J8124" s="30">
        <f t="shared" si="3"/>
        <v>0</v>
      </c>
      <c r="K8124" s="30">
        <v>1</v>
      </c>
      <c r="L8124" s="30">
        <f t="shared" si="4"/>
        <v>0</v>
      </c>
      <c r="M8124" s="52" t="str">
        <f t="shared" si="5"/>
        <v>OK</v>
      </c>
      <c r="O8124" s="30" t="str">
        <f t="shared" si="6"/>
        <v/>
      </c>
      <c r="P8124" s="30" t="str">
        <f t="shared" si="7"/>
        <v/>
      </c>
      <c r="Q8124" s="30">
        <f t="shared" si="8"/>
        <v>1893</v>
      </c>
      <c r="R8124" s="30" t="str">
        <f t="shared" si="9"/>
        <v/>
      </c>
      <c r="S8124" s="30" t="str">
        <f t="shared" si="10"/>
        <v/>
      </c>
      <c r="T8124" s="30">
        <f t="shared" si="11"/>
        <v>111703</v>
      </c>
      <c r="U8124" s="30">
        <f t="shared" si="12"/>
        <v>211453779</v>
      </c>
    </row>
    <row r="8125" spans="2:21" ht="15.75" customHeight="1" x14ac:dyDescent="0.25">
      <c r="B8125" s="49" t="s">
        <v>427</v>
      </c>
      <c r="C8125" s="50" t="s">
        <v>431</v>
      </c>
      <c r="D8125" s="51" t="s">
        <v>77</v>
      </c>
      <c r="E8125" s="30">
        <v>1680</v>
      </c>
      <c r="F8125" s="30">
        <v>1</v>
      </c>
      <c r="G8125" s="30">
        <v>121278</v>
      </c>
      <c r="H8125" s="30">
        <v>1</v>
      </c>
      <c r="I8125" s="30">
        <v>1</v>
      </c>
      <c r="J8125" s="30">
        <f t="shared" si="3"/>
        <v>0</v>
      </c>
      <c r="K8125" s="30">
        <v>1</v>
      </c>
      <c r="L8125" s="30">
        <f t="shared" si="4"/>
        <v>0</v>
      </c>
      <c r="M8125" s="52" t="str">
        <f t="shared" si="5"/>
        <v>OK</v>
      </c>
      <c r="O8125" s="30" t="str">
        <f t="shared" si="6"/>
        <v/>
      </c>
      <c r="P8125" s="30" t="str">
        <f t="shared" si="7"/>
        <v/>
      </c>
      <c r="Q8125" s="30">
        <f t="shared" si="8"/>
        <v>1680</v>
      </c>
      <c r="R8125" s="30" t="str">
        <f t="shared" si="9"/>
        <v/>
      </c>
      <c r="S8125" s="30" t="str">
        <f t="shared" si="10"/>
        <v/>
      </c>
      <c r="T8125" s="30">
        <f t="shared" si="11"/>
        <v>121278</v>
      </c>
      <c r="U8125" s="30">
        <f t="shared" si="12"/>
        <v>203747040</v>
      </c>
    </row>
    <row r="8126" spans="2:21" ht="15.75" customHeight="1" x14ac:dyDescent="0.25">
      <c r="B8126" s="49" t="s">
        <v>427</v>
      </c>
      <c r="C8126" s="50" t="s">
        <v>431</v>
      </c>
      <c r="D8126" s="51" t="s">
        <v>78</v>
      </c>
      <c r="E8126" s="30">
        <v>0</v>
      </c>
      <c r="F8126" s="30">
        <f t="shared" si="1"/>
        <v>1</v>
      </c>
      <c r="G8126" s="30">
        <v>0</v>
      </c>
      <c r="H8126" s="30">
        <f t="shared" si="2"/>
        <v>1</v>
      </c>
      <c r="I8126" s="30">
        <v>1</v>
      </c>
      <c r="J8126" s="30">
        <f t="shared" si="3"/>
        <v>0</v>
      </c>
      <c r="K8126" s="30">
        <v>0</v>
      </c>
      <c r="L8126" s="30">
        <f t="shared" si="4"/>
        <v>1</v>
      </c>
      <c r="M8126" s="52" t="str">
        <f t="shared" si="5"/>
        <v>агрегати не працюють</v>
      </c>
      <c r="O8126" s="30" t="str">
        <f t="shared" si="6"/>
        <v/>
      </c>
      <c r="P8126" s="30" t="str">
        <f t="shared" si="7"/>
        <v/>
      </c>
      <c r="Q8126" s="30" t="str">
        <f t="shared" si="8"/>
        <v/>
      </c>
      <c r="R8126" s="30" t="str">
        <f t="shared" si="9"/>
        <v/>
      </c>
      <c r="S8126" s="30" t="str">
        <f t="shared" si="10"/>
        <v/>
      </c>
      <c r="T8126" s="30" t="str">
        <f t="shared" si="11"/>
        <v/>
      </c>
      <c r="U8126" s="30" t="str">
        <f t="shared" si="12"/>
        <v/>
      </c>
    </row>
    <row r="8127" spans="2:21" ht="15.75" customHeight="1" x14ac:dyDescent="0.25">
      <c r="B8127" s="49" t="s">
        <v>427</v>
      </c>
      <c r="C8127" s="50" t="s">
        <v>431</v>
      </c>
      <c r="D8127" s="51" t="s">
        <v>79</v>
      </c>
      <c r="E8127" s="30">
        <v>0</v>
      </c>
      <c r="F8127" s="30">
        <f t="shared" si="1"/>
        <v>1</v>
      </c>
      <c r="G8127" s="30">
        <v>0</v>
      </c>
      <c r="H8127" s="30">
        <f t="shared" si="2"/>
        <v>1</v>
      </c>
      <c r="I8127" s="30">
        <v>1</v>
      </c>
      <c r="J8127" s="30">
        <f t="shared" si="3"/>
        <v>0</v>
      </c>
      <c r="K8127" s="30">
        <v>0</v>
      </c>
      <c r="L8127" s="30">
        <f t="shared" si="4"/>
        <v>1</v>
      </c>
      <c r="M8127" s="52" t="str">
        <f t="shared" si="5"/>
        <v>агрегати не працюють</v>
      </c>
      <c r="O8127" s="30" t="str">
        <f t="shared" si="6"/>
        <v/>
      </c>
      <c r="P8127" s="30" t="str">
        <f t="shared" si="7"/>
        <v/>
      </c>
      <c r="Q8127" s="30" t="str">
        <f t="shared" si="8"/>
        <v/>
      </c>
      <c r="R8127" s="30" t="str">
        <f t="shared" si="9"/>
        <v/>
      </c>
      <c r="S8127" s="30" t="str">
        <f t="shared" si="10"/>
        <v/>
      </c>
      <c r="T8127" s="30" t="str">
        <f t="shared" si="11"/>
        <v/>
      </c>
      <c r="U8127" s="30" t="str">
        <f t="shared" si="12"/>
        <v/>
      </c>
    </row>
    <row r="8128" spans="2:21" ht="15.75" customHeight="1" x14ac:dyDescent="0.25">
      <c r="B8128" s="49" t="s">
        <v>427</v>
      </c>
      <c r="C8128" s="50" t="s">
        <v>431</v>
      </c>
      <c r="D8128" s="51" t="s">
        <v>80</v>
      </c>
      <c r="E8128" s="30">
        <v>1593</v>
      </c>
      <c r="F8128" s="30">
        <v>1</v>
      </c>
      <c r="G8128" s="30">
        <v>146352</v>
      </c>
      <c r="H8128" s="30">
        <v>1</v>
      </c>
      <c r="I8128" s="30">
        <v>1</v>
      </c>
      <c r="J8128" s="30">
        <f t="shared" si="3"/>
        <v>0</v>
      </c>
      <c r="K8128" s="30">
        <v>1</v>
      </c>
      <c r="L8128" s="30">
        <f t="shared" si="4"/>
        <v>0</v>
      </c>
      <c r="M8128" s="52" t="str">
        <f t="shared" si="5"/>
        <v>OK</v>
      </c>
      <c r="O8128" s="30" t="str">
        <f t="shared" si="6"/>
        <v/>
      </c>
      <c r="P8128" s="30" t="str">
        <f t="shared" si="7"/>
        <v/>
      </c>
      <c r="Q8128" s="30">
        <f t="shared" si="8"/>
        <v>1593</v>
      </c>
      <c r="R8128" s="30" t="str">
        <f t="shared" si="9"/>
        <v/>
      </c>
      <c r="S8128" s="30" t="str">
        <f t="shared" si="10"/>
        <v/>
      </c>
      <c r="T8128" s="30">
        <f t="shared" si="11"/>
        <v>146352</v>
      </c>
      <c r="U8128" s="30">
        <f t="shared" si="12"/>
        <v>233138736</v>
      </c>
    </row>
    <row r="8129" spans="2:21" ht="15.75" customHeight="1" x14ac:dyDescent="0.25">
      <c r="B8129" s="49" t="s">
        <v>427</v>
      </c>
      <c r="C8129" s="50" t="s">
        <v>431</v>
      </c>
      <c r="D8129" s="51" t="s">
        <v>81</v>
      </c>
      <c r="E8129" s="30">
        <v>0</v>
      </c>
      <c r="F8129" s="30">
        <f t="shared" si="1"/>
        <v>1</v>
      </c>
      <c r="G8129" s="30">
        <v>0</v>
      </c>
      <c r="H8129" s="30">
        <f t="shared" si="2"/>
        <v>1</v>
      </c>
      <c r="I8129" s="30">
        <v>1</v>
      </c>
      <c r="J8129" s="30">
        <f t="shared" si="3"/>
        <v>0</v>
      </c>
      <c r="K8129" s="30">
        <v>0</v>
      </c>
      <c r="L8129" s="30">
        <f t="shared" si="4"/>
        <v>1</v>
      </c>
      <c r="M8129" s="52" t="str">
        <f t="shared" si="5"/>
        <v>агрегати не працюють</v>
      </c>
      <c r="O8129" s="30" t="str">
        <f t="shared" si="6"/>
        <v/>
      </c>
      <c r="P8129" s="30" t="str">
        <f t="shared" si="7"/>
        <v/>
      </c>
      <c r="Q8129" s="30" t="str">
        <f t="shared" si="8"/>
        <v/>
      </c>
      <c r="R8129" s="30" t="str">
        <f t="shared" si="9"/>
        <v/>
      </c>
      <c r="S8129" s="30" t="str">
        <f t="shared" si="10"/>
        <v/>
      </c>
      <c r="T8129" s="30" t="str">
        <f t="shared" si="11"/>
        <v/>
      </c>
      <c r="U8129" s="30" t="str">
        <f t="shared" si="12"/>
        <v/>
      </c>
    </row>
    <row r="8130" spans="2:21" ht="15.75" customHeight="1" x14ac:dyDescent="0.25">
      <c r="B8130" s="49" t="s">
        <v>427</v>
      </c>
      <c r="C8130" s="50" t="s">
        <v>431</v>
      </c>
      <c r="D8130" s="51" t="s">
        <v>82</v>
      </c>
      <c r="E8130" s="30">
        <v>0</v>
      </c>
      <c r="F8130" s="30">
        <f t="shared" si="1"/>
        <v>1</v>
      </c>
      <c r="G8130" s="30">
        <v>0</v>
      </c>
      <c r="H8130" s="30">
        <f t="shared" si="2"/>
        <v>1</v>
      </c>
      <c r="I8130" s="30">
        <v>1</v>
      </c>
      <c r="J8130" s="30">
        <f t="shared" si="3"/>
        <v>0</v>
      </c>
      <c r="K8130" s="30">
        <v>0</v>
      </c>
      <c r="L8130" s="30">
        <f t="shared" si="4"/>
        <v>1</v>
      </c>
      <c r="M8130" s="52" t="str">
        <f t="shared" si="5"/>
        <v>агрегати не працюють</v>
      </c>
      <c r="O8130" s="30" t="str">
        <f t="shared" si="6"/>
        <v/>
      </c>
      <c r="P8130" s="30" t="str">
        <f t="shared" si="7"/>
        <v/>
      </c>
      <c r="Q8130" s="30" t="str">
        <f t="shared" si="8"/>
        <v/>
      </c>
      <c r="R8130" s="30" t="str">
        <f t="shared" si="9"/>
        <v/>
      </c>
      <c r="S8130" s="30" t="str">
        <f t="shared" si="10"/>
        <v/>
      </c>
      <c r="T8130" s="30" t="str">
        <f t="shared" si="11"/>
        <v/>
      </c>
      <c r="U8130" s="30" t="str">
        <f t="shared" si="12"/>
        <v/>
      </c>
    </row>
    <row r="8131" spans="2:21" ht="15.75" customHeight="1" x14ac:dyDescent="0.25">
      <c r="B8131" s="49" t="s">
        <v>427</v>
      </c>
      <c r="C8131" s="50" t="s">
        <v>431</v>
      </c>
      <c r="D8131" s="51" t="s">
        <v>83</v>
      </c>
      <c r="E8131" s="30">
        <v>0</v>
      </c>
      <c r="F8131" s="30">
        <f t="shared" si="1"/>
        <v>1</v>
      </c>
      <c r="G8131" s="30">
        <v>0</v>
      </c>
      <c r="H8131" s="30">
        <f t="shared" si="2"/>
        <v>1</v>
      </c>
      <c r="I8131" s="30">
        <v>1</v>
      </c>
      <c r="J8131" s="30">
        <f t="shared" si="3"/>
        <v>0</v>
      </c>
      <c r="K8131" s="30">
        <v>0</v>
      </c>
      <c r="L8131" s="30">
        <f t="shared" si="4"/>
        <v>1</v>
      </c>
      <c r="M8131" s="52" t="str">
        <f t="shared" si="5"/>
        <v>агрегати не працюють</v>
      </c>
      <c r="O8131" s="30" t="str">
        <f t="shared" si="6"/>
        <v/>
      </c>
      <c r="P8131" s="30" t="str">
        <f t="shared" si="7"/>
        <v/>
      </c>
      <c r="Q8131" s="30" t="str">
        <f t="shared" si="8"/>
        <v/>
      </c>
      <c r="R8131" s="30" t="str">
        <f t="shared" si="9"/>
        <v/>
      </c>
      <c r="S8131" s="30" t="str">
        <f t="shared" si="10"/>
        <v/>
      </c>
      <c r="T8131" s="30" t="str">
        <f t="shared" si="11"/>
        <v/>
      </c>
      <c r="U8131" s="30" t="str">
        <f t="shared" si="12"/>
        <v/>
      </c>
    </row>
    <row r="8132" spans="2:21" ht="15.75" customHeight="1" x14ac:dyDescent="0.25">
      <c r="B8132" s="49" t="s">
        <v>427</v>
      </c>
      <c r="C8132" s="50" t="s">
        <v>432</v>
      </c>
      <c r="D8132" s="51" t="s">
        <v>60</v>
      </c>
      <c r="E8132" s="30">
        <v>0</v>
      </c>
      <c r="F8132" s="30">
        <f t="shared" si="1"/>
        <v>1</v>
      </c>
      <c r="G8132" s="30">
        <v>0</v>
      </c>
      <c r="H8132" s="30">
        <f t="shared" si="2"/>
        <v>1</v>
      </c>
      <c r="I8132" s="30">
        <v>1</v>
      </c>
      <c r="J8132" s="30">
        <f t="shared" si="3"/>
        <v>0</v>
      </c>
      <c r="K8132" s="30">
        <v>0</v>
      </c>
      <c r="L8132" s="30">
        <f t="shared" si="4"/>
        <v>1</v>
      </c>
      <c r="M8132" s="52" t="str">
        <f t="shared" si="5"/>
        <v>агрегати не працюють</v>
      </c>
      <c r="O8132" s="30" t="str">
        <f t="shared" si="6"/>
        <v/>
      </c>
      <c r="P8132" s="30" t="str">
        <f t="shared" si="7"/>
        <v/>
      </c>
      <c r="Q8132" s="30" t="str">
        <f t="shared" si="8"/>
        <v/>
      </c>
      <c r="R8132" s="30" t="str">
        <f t="shared" si="9"/>
        <v/>
      </c>
      <c r="S8132" s="30" t="str">
        <f t="shared" si="10"/>
        <v/>
      </c>
      <c r="T8132" s="30" t="str">
        <f t="shared" si="11"/>
        <v/>
      </c>
      <c r="U8132" s="30" t="str">
        <f t="shared" si="12"/>
        <v/>
      </c>
    </row>
    <row r="8133" spans="2:21" ht="15.75" customHeight="1" x14ac:dyDescent="0.25">
      <c r="B8133" s="49" t="s">
        <v>427</v>
      </c>
      <c r="C8133" s="50" t="s">
        <v>432</v>
      </c>
      <c r="D8133" s="51" t="s">
        <v>61</v>
      </c>
      <c r="E8133" s="30">
        <v>0</v>
      </c>
      <c r="F8133" s="30">
        <f t="shared" si="1"/>
        <v>1</v>
      </c>
      <c r="G8133" s="30">
        <v>0</v>
      </c>
      <c r="H8133" s="30">
        <f t="shared" si="2"/>
        <v>1</v>
      </c>
      <c r="I8133" s="30">
        <v>1</v>
      </c>
      <c r="J8133" s="30">
        <f t="shared" si="3"/>
        <v>0</v>
      </c>
      <c r="K8133" s="30">
        <v>0</v>
      </c>
      <c r="L8133" s="30">
        <f t="shared" si="4"/>
        <v>1</v>
      </c>
      <c r="M8133" s="52" t="str">
        <f t="shared" si="5"/>
        <v>агрегати не працюють</v>
      </c>
      <c r="O8133" s="30" t="str">
        <f t="shared" si="6"/>
        <v/>
      </c>
      <c r="P8133" s="30" t="str">
        <f t="shared" si="7"/>
        <v/>
      </c>
      <c r="Q8133" s="30" t="str">
        <f t="shared" si="8"/>
        <v/>
      </c>
      <c r="R8133" s="30" t="str">
        <f t="shared" si="9"/>
        <v/>
      </c>
      <c r="S8133" s="30" t="str">
        <f t="shared" si="10"/>
        <v/>
      </c>
      <c r="T8133" s="30" t="str">
        <f t="shared" si="11"/>
        <v/>
      </c>
      <c r="U8133" s="30" t="str">
        <f t="shared" si="12"/>
        <v/>
      </c>
    </row>
    <row r="8134" spans="2:21" ht="15.75" customHeight="1" x14ac:dyDescent="0.25">
      <c r="B8134" s="49" t="s">
        <v>427</v>
      </c>
      <c r="C8134" s="50" t="s">
        <v>432</v>
      </c>
      <c r="D8134" s="51" t="s">
        <v>62</v>
      </c>
      <c r="E8134" s="30">
        <v>1467</v>
      </c>
      <c r="F8134" s="30">
        <v>1</v>
      </c>
      <c r="G8134" s="30">
        <v>36371</v>
      </c>
      <c r="H8134" s="30">
        <v>0</v>
      </c>
      <c r="I8134" s="30">
        <v>1</v>
      </c>
      <c r="J8134" s="30">
        <f t="shared" si="3"/>
        <v>0</v>
      </c>
      <c r="K8134" s="30">
        <v>1</v>
      </c>
      <c r="L8134" s="30">
        <f t="shared" si="4"/>
        <v>0</v>
      </c>
      <c r="M8134" s="52" t="str">
        <f t="shared" si="5"/>
        <v>OK</v>
      </c>
      <c r="O8134" s="30" t="str">
        <f t="shared" si="6"/>
        <v/>
      </c>
      <c r="P8134" s="30" t="str">
        <f t="shared" si="7"/>
        <v/>
      </c>
      <c r="Q8134" s="30">
        <f t="shared" si="8"/>
        <v>1467</v>
      </c>
      <c r="R8134" s="30">
        <f t="shared" si="9"/>
        <v>36371</v>
      </c>
      <c r="S8134" s="30">
        <f t="shared" si="10"/>
        <v>43466.982100000001</v>
      </c>
      <c r="T8134" s="30">
        <f t="shared" si="11"/>
        <v>43466.982100000001</v>
      </c>
      <c r="U8134" s="30">
        <f t="shared" si="12"/>
        <v>63766062.740699999</v>
      </c>
    </row>
    <row r="8135" spans="2:21" ht="15.75" customHeight="1" x14ac:dyDescent="0.25">
      <c r="B8135" s="49" t="s">
        <v>427</v>
      </c>
      <c r="C8135" s="50" t="s">
        <v>432</v>
      </c>
      <c r="D8135" s="51" t="s">
        <v>63</v>
      </c>
      <c r="E8135" s="30">
        <v>0</v>
      </c>
      <c r="F8135" s="30">
        <f t="shared" si="1"/>
        <v>1</v>
      </c>
      <c r="G8135" s="30">
        <v>0</v>
      </c>
      <c r="H8135" s="30">
        <f t="shared" si="2"/>
        <v>1</v>
      </c>
      <c r="I8135" s="30">
        <v>1</v>
      </c>
      <c r="J8135" s="30">
        <f t="shared" si="3"/>
        <v>0</v>
      </c>
      <c r="K8135" s="30">
        <v>0</v>
      </c>
      <c r="L8135" s="30">
        <f t="shared" si="4"/>
        <v>1</v>
      </c>
      <c r="M8135" s="52" t="str">
        <f t="shared" si="5"/>
        <v>агрегати не працюють</v>
      </c>
      <c r="O8135" s="30" t="str">
        <f t="shared" si="6"/>
        <v/>
      </c>
      <c r="P8135" s="30" t="str">
        <f t="shared" si="7"/>
        <v/>
      </c>
      <c r="Q8135" s="30" t="str">
        <f t="shared" si="8"/>
        <v/>
      </c>
      <c r="R8135" s="30" t="str">
        <f t="shared" si="9"/>
        <v/>
      </c>
      <c r="S8135" s="30" t="str">
        <f t="shared" si="10"/>
        <v/>
      </c>
      <c r="T8135" s="30" t="str">
        <f t="shared" si="11"/>
        <v/>
      </c>
      <c r="U8135" s="30" t="str">
        <f t="shared" si="12"/>
        <v/>
      </c>
    </row>
    <row r="8136" spans="2:21" ht="15.75" customHeight="1" x14ac:dyDescent="0.25">
      <c r="B8136" s="49" t="s">
        <v>427</v>
      </c>
      <c r="C8136" s="50" t="s">
        <v>432</v>
      </c>
      <c r="D8136" s="51" t="s">
        <v>64</v>
      </c>
      <c r="E8136" s="30">
        <v>1095</v>
      </c>
      <c r="F8136" s="30">
        <v>1</v>
      </c>
      <c r="G8136" s="30">
        <v>188631</v>
      </c>
      <c r="H8136" s="30">
        <v>0</v>
      </c>
      <c r="I8136" s="30">
        <v>1</v>
      </c>
      <c r="J8136" s="30">
        <f t="shared" si="3"/>
        <v>0</v>
      </c>
      <c r="K8136" s="30">
        <v>1</v>
      </c>
      <c r="L8136" s="30">
        <f t="shared" si="4"/>
        <v>0</v>
      </c>
      <c r="M8136" s="52" t="str">
        <f t="shared" si="5"/>
        <v>OK</v>
      </c>
      <c r="O8136" s="30" t="str">
        <f t="shared" si="6"/>
        <v/>
      </c>
      <c r="P8136" s="30" t="str">
        <f t="shared" si="7"/>
        <v/>
      </c>
      <c r="Q8136" s="30">
        <f t="shared" si="8"/>
        <v>1095</v>
      </c>
      <c r="R8136" s="30">
        <f t="shared" si="9"/>
        <v>188631</v>
      </c>
      <c r="S8136" s="30">
        <f t="shared" si="10"/>
        <v>225432.9081</v>
      </c>
      <c r="T8136" s="30">
        <f t="shared" si="11"/>
        <v>225432.9081</v>
      </c>
      <c r="U8136" s="30">
        <f t="shared" si="12"/>
        <v>246849034.36950001</v>
      </c>
    </row>
    <row r="8137" spans="2:21" ht="15.75" customHeight="1" x14ac:dyDescent="0.25">
      <c r="B8137" s="49" t="s">
        <v>427</v>
      </c>
      <c r="C8137" s="50" t="s">
        <v>432</v>
      </c>
      <c r="D8137" s="51" t="s">
        <v>65</v>
      </c>
      <c r="E8137" s="30">
        <v>0</v>
      </c>
      <c r="F8137" s="30">
        <f t="shared" si="1"/>
        <v>1</v>
      </c>
      <c r="G8137" s="30">
        <v>0</v>
      </c>
      <c r="H8137" s="30">
        <f t="shared" si="2"/>
        <v>1</v>
      </c>
      <c r="I8137" s="30">
        <v>1</v>
      </c>
      <c r="J8137" s="30">
        <f t="shared" si="3"/>
        <v>0</v>
      </c>
      <c r="K8137" s="30">
        <v>0</v>
      </c>
      <c r="L8137" s="30">
        <f t="shared" si="4"/>
        <v>1</v>
      </c>
      <c r="M8137" s="52" t="str">
        <f t="shared" si="5"/>
        <v>агрегати не працюють</v>
      </c>
      <c r="O8137" s="30" t="str">
        <f t="shared" si="6"/>
        <v/>
      </c>
      <c r="P8137" s="30" t="str">
        <f t="shared" si="7"/>
        <v/>
      </c>
      <c r="Q8137" s="30" t="str">
        <f t="shared" si="8"/>
        <v/>
      </c>
      <c r="R8137" s="30" t="str">
        <f t="shared" si="9"/>
        <v/>
      </c>
      <c r="S8137" s="30" t="str">
        <f t="shared" si="10"/>
        <v/>
      </c>
      <c r="T8137" s="30" t="str">
        <f t="shared" si="11"/>
        <v/>
      </c>
      <c r="U8137" s="30" t="str">
        <f t="shared" si="12"/>
        <v/>
      </c>
    </row>
    <row r="8138" spans="2:21" ht="15.75" customHeight="1" x14ac:dyDescent="0.25">
      <c r="B8138" s="49" t="s">
        <v>427</v>
      </c>
      <c r="C8138" s="50" t="s">
        <v>432</v>
      </c>
      <c r="D8138" s="51" t="s">
        <v>66</v>
      </c>
      <c r="E8138" s="30">
        <v>0</v>
      </c>
      <c r="F8138" s="30">
        <f t="shared" si="1"/>
        <v>1</v>
      </c>
      <c r="G8138" s="30">
        <v>0</v>
      </c>
      <c r="H8138" s="30">
        <f t="shared" si="2"/>
        <v>1</v>
      </c>
      <c r="I8138" s="30">
        <v>1</v>
      </c>
      <c r="J8138" s="30">
        <f t="shared" si="3"/>
        <v>0</v>
      </c>
      <c r="K8138" s="30">
        <v>0</v>
      </c>
      <c r="L8138" s="30">
        <f t="shared" si="4"/>
        <v>1</v>
      </c>
      <c r="M8138" s="52" t="str">
        <f t="shared" si="5"/>
        <v>агрегати не працюють</v>
      </c>
      <c r="O8138" s="30" t="str">
        <f t="shared" si="6"/>
        <v/>
      </c>
      <c r="P8138" s="30" t="str">
        <f t="shared" si="7"/>
        <v/>
      </c>
      <c r="Q8138" s="30" t="str">
        <f t="shared" si="8"/>
        <v/>
      </c>
      <c r="R8138" s="30" t="str">
        <f t="shared" si="9"/>
        <v/>
      </c>
      <c r="S8138" s="30" t="str">
        <f t="shared" si="10"/>
        <v/>
      </c>
      <c r="T8138" s="30" t="str">
        <f t="shared" si="11"/>
        <v/>
      </c>
      <c r="U8138" s="30" t="str">
        <f t="shared" si="12"/>
        <v/>
      </c>
    </row>
    <row r="8139" spans="2:21" ht="15.75" customHeight="1" x14ac:dyDescent="0.25">
      <c r="B8139" s="49" t="s">
        <v>427</v>
      </c>
      <c r="C8139" s="50" t="s">
        <v>432</v>
      </c>
      <c r="D8139" s="51" t="s">
        <v>67</v>
      </c>
      <c r="E8139" s="30">
        <v>0</v>
      </c>
      <c r="F8139" s="30">
        <f t="shared" si="1"/>
        <v>1</v>
      </c>
      <c r="G8139" s="30">
        <v>0</v>
      </c>
      <c r="H8139" s="30">
        <f t="shared" si="2"/>
        <v>1</v>
      </c>
      <c r="I8139" s="30">
        <v>1</v>
      </c>
      <c r="J8139" s="30">
        <f t="shared" si="3"/>
        <v>0</v>
      </c>
      <c r="K8139" s="30">
        <v>0</v>
      </c>
      <c r="L8139" s="30">
        <f t="shared" si="4"/>
        <v>1</v>
      </c>
      <c r="M8139" s="52" t="str">
        <f t="shared" si="5"/>
        <v>агрегати не працюють</v>
      </c>
      <c r="O8139" s="30" t="str">
        <f t="shared" si="6"/>
        <v/>
      </c>
      <c r="P8139" s="30" t="str">
        <f t="shared" si="7"/>
        <v/>
      </c>
      <c r="Q8139" s="30" t="str">
        <f t="shared" si="8"/>
        <v/>
      </c>
      <c r="R8139" s="30" t="str">
        <f t="shared" si="9"/>
        <v/>
      </c>
      <c r="S8139" s="30" t="str">
        <f t="shared" si="10"/>
        <v/>
      </c>
      <c r="T8139" s="30" t="str">
        <f t="shared" si="11"/>
        <v/>
      </c>
      <c r="U8139" s="30" t="str">
        <f t="shared" si="12"/>
        <v/>
      </c>
    </row>
    <row r="8140" spans="2:21" ht="15.75" customHeight="1" x14ac:dyDescent="0.25">
      <c r="B8140" s="49" t="s">
        <v>427</v>
      </c>
      <c r="C8140" s="50" t="s">
        <v>432</v>
      </c>
      <c r="D8140" s="51" t="s">
        <v>68</v>
      </c>
      <c r="E8140" s="30">
        <v>0</v>
      </c>
      <c r="F8140" s="30">
        <f t="shared" si="1"/>
        <v>1</v>
      </c>
      <c r="G8140" s="30">
        <v>0</v>
      </c>
      <c r="H8140" s="30">
        <f t="shared" si="2"/>
        <v>1</v>
      </c>
      <c r="I8140" s="30">
        <v>1</v>
      </c>
      <c r="J8140" s="30">
        <f t="shared" si="3"/>
        <v>0</v>
      </c>
      <c r="K8140" s="30">
        <v>0</v>
      </c>
      <c r="L8140" s="30">
        <f t="shared" si="4"/>
        <v>1</v>
      </c>
      <c r="M8140" s="52" t="str">
        <f t="shared" si="5"/>
        <v>агрегати не працюють</v>
      </c>
      <c r="O8140" s="30" t="str">
        <f t="shared" si="6"/>
        <v/>
      </c>
      <c r="P8140" s="30" t="str">
        <f t="shared" si="7"/>
        <v/>
      </c>
      <c r="Q8140" s="30" t="str">
        <f t="shared" si="8"/>
        <v/>
      </c>
      <c r="R8140" s="30" t="str">
        <f t="shared" si="9"/>
        <v/>
      </c>
      <c r="S8140" s="30" t="str">
        <f t="shared" si="10"/>
        <v/>
      </c>
      <c r="T8140" s="30" t="str">
        <f t="shared" si="11"/>
        <v/>
      </c>
      <c r="U8140" s="30" t="str">
        <f t="shared" si="12"/>
        <v/>
      </c>
    </row>
    <row r="8141" spans="2:21" ht="15.75" customHeight="1" x14ac:dyDescent="0.25">
      <c r="B8141" s="49" t="s">
        <v>427</v>
      </c>
      <c r="C8141" s="50" t="s">
        <v>432</v>
      </c>
      <c r="D8141" s="51" t="s">
        <v>69</v>
      </c>
      <c r="E8141" s="30">
        <v>1335</v>
      </c>
      <c r="F8141" s="30">
        <v>0</v>
      </c>
      <c r="G8141" s="30">
        <v>281663</v>
      </c>
      <c r="H8141" s="30">
        <v>1</v>
      </c>
      <c r="I8141" s="30">
        <v>1</v>
      </c>
      <c r="J8141" s="30">
        <f t="shared" si="3"/>
        <v>0</v>
      </c>
      <c r="K8141" s="30">
        <v>1</v>
      </c>
      <c r="L8141" s="30">
        <f t="shared" si="4"/>
        <v>0</v>
      </c>
      <c r="M8141" s="52" t="str">
        <f t="shared" si="5"/>
        <v>OK</v>
      </c>
      <c r="O8141" s="30">
        <f t="shared" si="6"/>
        <v>1335</v>
      </c>
      <c r="P8141" s="30">
        <f t="shared" si="7"/>
        <v>1248.492</v>
      </c>
      <c r="Q8141" s="30">
        <f t="shared" si="8"/>
        <v>1248.492</v>
      </c>
      <c r="R8141" s="30" t="str">
        <f t="shared" si="9"/>
        <v/>
      </c>
      <c r="S8141" s="30" t="str">
        <f t="shared" si="10"/>
        <v/>
      </c>
      <c r="T8141" s="30">
        <f t="shared" si="11"/>
        <v>281663</v>
      </c>
      <c r="U8141" s="30">
        <f t="shared" si="12"/>
        <v>351654002.19599998</v>
      </c>
    </row>
    <row r="8142" spans="2:21" ht="15.75" customHeight="1" x14ac:dyDescent="0.25">
      <c r="B8142" s="49" t="s">
        <v>427</v>
      </c>
      <c r="C8142" s="50" t="s">
        <v>432</v>
      </c>
      <c r="D8142" s="51" t="s">
        <v>70</v>
      </c>
      <c r="E8142" s="30">
        <v>0</v>
      </c>
      <c r="F8142" s="30">
        <f t="shared" si="1"/>
        <v>1</v>
      </c>
      <c r="G8142" s="30">
        <v>0</v>
      </c>
      <c r="H8142" s="30">
        <f t="shared" si="2"/>
        <v>1</v>
      </c>
      <c r="I8142" s="30">
        <v>1</v>
      </c>
      <c r="J8142" s="30">
        <f t="shared" si="3"/>
        <v>0</v>
      </c>
      <c r="K8142" s="30">
        <v>0</v>
      </c>
      <c r="L8142" s="30">
        <f t="shared" si="4"/>
        <v>1</v>
      </c>
      <c r="M8142" s="52" t="str">
        <f t="shared" si="5"/>
        <v>агрегати не працюють</v>
      </c>
      <c r="O8142" s="30" t="str">
        <f t="shared" si="6"/>
        <v/>
      </c>
      <c r="P8142" s="30" t="str">
        <f t="shared" si="7"/>
        <v/>
      </c>
      <c r="Q8142" s="30" t="str">
        <f t="shared" si="8"/>
        <v/>
      </c>
      <c r="R8142" s="30" t="str">
        <f t="shared" si="9"/>
        <v/>
      </c>
      <c r="S8142" s="30" t="str">
        <f t="shared" si="10"/>
        <v/>
      </c>
      <c r="T8142" s="30" t="str">
        <f t="shared" si="11"/>
        <v/>
      </c>
      <c r="U8142" s="30" t="str">
        <f t="shared" si="12"/>
        <v/>
      </c>
    </row>
    <row r="8143" spans="2:21" ht="15.75" customHeight="1" x14ac:dyDescent="0.25">
      <c r="B8143" s="49" t="s">
        <v>427</v>
      </c>
      <c r="C8143" s="50" t="s">
        <v>432</v>
      </c>
      <c r="D8143" s="51" t="s">
        <v>71</v>
      </c>
      <c r="E8143" s="30">
        <v>1152</v>
      </c>
      <c r="F8143" s="30">
        <v>1</v>
      </c>
      <c r="G8143" s="30">
        <v>118798</v>
      </c>
      <c r="H8143" s="30">
        <v>0</v>
      </c>
      <c r="I8143" s="30">
        <v>1</v>
      </c>
      <c r="J8143" s="30">
        <f t="shared" si="3"/>
        <v>0</v>
      </c>
      <c r="K8143" s="30">
        <v>1</v>
      </c>
      <c r="L8143" s="30">
        <f t="shared" si="4"/>
        <v>0</v>
      </c>
      <c r="M8143" s="52" t="str">
        <f t="shared" si="5"/>
        <v>OK</v>
      </c>
      <c r="O8143" s="30" t="str">
        <f t="shared" si="6"/>
        <v/>
      </c>
      <c r="P8143" s="30" t="str">
        <f t="shared" si="7"/>
        <v/>
      </c>
      <c r="Q8143" s="30">
        <f t="shared" si="8"/>
        <v>1152</v>
      </c>
      <c r="R8143" s="30">
        <f t="shared" si="9"/>
        <v>118798</v>
      </c>
      <c r="S8143" s="30">
        <f t="shared" si="10"/>
        <v>141975.48980000001</v>
      </c>
      <c r="T8143" s="30">
        <f t="shared" si="11"/>
        <v>141975.48980000001</v>
      </c>
      <c r="U8143" s="30">
        <f t="shared" si="12"/>
        <v>163555764.24960002</v>
      </c>
    </row>
    <row r="8144" spans="2:21" ht="15.75" customHeight="1" x14ac:dyDescent="0.25">
      <c r="B8144" s="49" t="s">
        <v>427</v>
      </c>
      <c r="C8144" s="50" t="s">
        <v>432</v>
      </c>
      <c r="D8144" s="51" t="s">
        <v>72</v>
      </c>
      <c r="E8144" s="30">
        <v>1242</v>
      </c>
      <c r="F8144" s="30">
        <v>0</v>
      </c>
      <c r="G8144" s="30">
        <v>78139</v>
      </c>
      <c r="H8144" s="30">
        <v>1</v>
      </c>
      <c r="I8144" s="30">
        <v>1</v>
      </c>
      <c r="J8144" s="30">
        <f t="shared" si="3"/>
        <v>0</v>
      </c>
      <c r="K8144" s="30">
        <v>1</v>
      </c>
      <c r="L8144" s="30">
        <f t="shared" si="4"/>
        <v>0</v>
      </c>
      <c r="M8144" s="52" t="str">
        <f t="shared" si="5"/>
        <v>OK</v>
      </c>
      <c r="O8144" s="30">
        <f t="shared" si="6"/>
        <v>1242</v>
      </c>
      <c r="P8144" s="30">
        <f t="shared" si="7"/>
        <v>1161.5183999999999</v>
      </c>
      <c r="Q8144" s="30">
        <f t="shared" si="8"/>
        <v>1161.5183999999999</v>
      </c>
      <c r="R8144" s="30" t="str">
        <f t="shared" si="9"/>
        <v/>
      </c>
      <c r="S8144" s="30" t="str">
        <f t="shared" si="10"/>
        <v/>
      </c>
      <c r="T8144" s="30">
        <f t="shared" si="11"/>
        <v>78139</v>
      </c>
      <c r="U8144" s="30">
        <f t="shared" si="12"/>
        <v>90759886.257599995</v>
      </c>
    </row>
    <row r="8145" spans="2:21" ht="15.75" customHeight="1" x14ac:dyDescent="0.25">
      <c r="B8145" s="49" t="s">
        <v>427</v>
      </c>
      <c r="C8145" s="50" t="s">
        <v>432</v>
      </c>
      <c r="D8145" s="51" t="s">
        <v>73</v>
      </c>
      <c r="E8145" s="30">
        <v>722</v>
      </c>
      <c r="F8145" s="30">
        <v>1</v>
      </c>
      <c r="G8145" s="30">
        <v>46222</v>
      </c>
      <c r="H8145" s="30">
        <v>1</v>
      </c>
      <c r="I8145" s="30">
        <v>1</v>
      </c>
      <c r="J8145" s="30">
        <f t="shared" si="3"/>
        <v>0</v>
      </c>
      <c r="K8145" s="30">
        <v>1</v>
      </c>
      <c r="L8145" s="30">
        <f t="shared" si="4"/>
        <v>0</v>
      </c>
      <c r="M8145" s="52" t="str">
        <f t="shared" si="5"/>
        <v>OK</v>
      </c>
      <c r="O8145" s="30" t="str">
        <f t="shared" si="6"/>
        <v/>
      </c>
      <c r="P8145" s="30" t="str">
        <f t="shared" si="7"/>
        <v/>
      </c>
      <c r="Q8145" s="30">
        <f t="shared" si="8"/>
        <v>722</v>
      </c>
      <c r="R8145" s="30" t="str">
        <f t="shared" si="9"/>
        <v/>
      </c>
      <c r="S8145" s="30" t="str">
        <f t="shared" si="10"/>
        <v/>
      </c>
      <c r="T8145" s="30">
        <f t="shared" si="11"/>
        <v>46222</v>
      </c>
      <c r="U8145" s="30">
        <f t="shared" si="12"/>
        <v>33372284</v>
      </c>
    </row>
    <row r="8146" spans="2:21" ht="15.75" customHeight="1" x14ac:dyDescent="0.25">
      <c r="B8146" s="49" t="s">
        <v>427</v>
      </c>
      <c r="C8146" s="50" t="s">
        <v>432</v>
      </c>
      <c r="D8146" s="51" t="s">
        <v>74</v>
      </c>
      <c r="E8146" s="30">
        <v>0</v>
      </c>
      <c r="F8146" s="30">
        <f t="shared" si="1"/>
        <v>1</v>
      </c>
      <c r="G8146" s="30">
        <v>0</v>
      </c>
      <c r="H8146" s="30">
        <f t="shared" si="2"/>
        <v>1</v>
      </c>
      <c r="I8146" s="30">
        <v>1</v>
      </c>
      <c r="J8146" s="30">
        <f t="shared" si="3"/>
        <v>0</v>
      </c>
      <c r="K8146" s="30">
        <v>0</v>
      </c>
      <c r="L8146" s="30">
        <f t="shared" si="4"/>
        <v>1</v>
      </c>
      <c r="M8146" s="52" t="str">
        <f t="shared" si="5"/>
        <v>агрегати не працюють</v>
      </c>
      <c r="O8146" s="30" t="str">
        <f t="shared" si="6"/>
        <v/>
      </c>
      <c r="P8146" s="30" t="str">
        <f t="shared" si="7"/>
        <v/>
      </c>
      <c r="Q8146" s="30" t="str">
        <f t="shared" si="8"/>
        <v/>
      </c>
      <c r="R8146" s="30" t="str">
        <f t="shared" si="9"/>
        <v/>
      </c>
      <c r="S8146" s="30" t="str">
        <f t="shared" si="10"/>
        <v/>
      </c>
      <c r="T8146" s="30" t="str">
        <f t="shared" si="11"/>
        <v/>
      </c>
      <c r="U8146" s="30" t="str">
        <f t="shared" si="12"/>
        <v/>
      </c>
    </row>
    <row r="8147" spans="2:21" ht="15.75" customHeight="1" x14ac:dyDescent="0.25">
      <c r="B8147" s="49" t="s">
        <v>427</v>
      </c>
      <c r="C8147" s="50" t="s">
        <v>432</v>
      </c>
      <c r="D8147" s="51" t="s">
        <v>75</v>
      </c>
      <c r="E8147" s="30">
        <v>0</v>
      </c>
      <c r="F8147" s="30">
        <f t="shared" si="1"/>
        <v>1</v>
      </c>
      <c r="G8147" s="30">
        <v>0</v>
      </c>
      <c r="H8147" s="30">
        <f t="shared" si="2"/>
        <v>1</v>
      </c>
      <c r="I8147" s="30">
        <v>1</v>
      </c>
      <c r="J8147" s="30">
        <f t="shared" si="3"/>
        <v>0</v>
      </c>
      <c r="K8147" s="30">
        <v>0</v>
      </c>
      <c r="L8147" s="30">
        <f t="shared" si="4"/>
        <v>1</v>
      </c>
      <c r="M8147" s="52" t="str">
        <f t="shared" si="5"/>
        <v>агрегати не працюють</v>
      </c>
      <c r="O8147" s="30" t="str">
        <f t="shared" si="6"/>
        <v/>
      </c>
      <c r="P8147" s="30" t="str">
        <f t="shared" si="7"/>
        <v/>
      </c>
      <c r="Q8147" s="30" t="str">
        <f t="shared" si="8"/>
        <v/>
      </c>
      <c r="R8147" s="30" t="str">
        <f t="shared" si="9"/>
        <v/>
      </c>
      <c r="S8147" s="30" t="str">
        <f t="shared" si="10"/>
        <v/>
      </c>
      <c r="T8147" s="30" t="str">
        <f t="shared" si="11"/>
        <v/>
      </c>
      <c r="U8147" s="30" t="str">
        <f t="shared" si="12"/>
        <v/>
      </c>
    </row>
    <row r="8148" spans="2:21" ht="15.75" customHeight="1" x14ac:dyDescent="0.25">
      <c r="B8148" s="49" t="s">
        <v>427</v>
      </c>
      <c r="C8148" s="50" t="s">
        <v>432</v>
      </c>
      <c r="D8148" s="51" t="s">
        <v>76</v>
      </c>
      <c r="E8148" s="30">
        <v>1140</v>
      </c>
      <c r="F8148" s="30">
        <v>0</v>
      </c>
      <c r="G8148" s="30">
        <v>94045</v>
      </c>
      <c r="H8148" s="30">
        <v>0</v>
      </c>
      <c r="I8148" s="30">
        <v>1</v>
      </c>
      <c r="J8148" s="30">
        <f t="shared" si="3"/>
        <v>0</v>
      </c>
      <c r="K8148" s="30">
        <v>1</v>
      </c>
      <c r="L8148" s="30">
        <f t="shared" si="4"/>
        <v>0</v>
      </c>
      <c r="M8148" s="52" t="str">
        <f t="shared" si="5"/>
        <v>OK</v>
      </c>
      <c r="O8148" s="30">
        <f t="shared" si="6"/>
        <v>1140</v>
      </c>
      <c r="P8148" s="30">
        <f t="shared" si="7"/>
        <v>1066.1279999999999</v>
      </c>
      <c r="Q8148" s="30">
        <f t="shared" si="8"/>
        <v>1066.1279999999999</v>
      </c>
      <c r="R8148" s="30">
        <f t="shared" si="9"/>
        <v>94045</v>
      </c>
      <c r="S8148" s="30">
        <f t="shared" si="10"/>
        <v>112393.1795</v>
      </c>
      <c r="T8148" s="30">
        <f t="shared" si="11"/>
        <v>112393.1795</v>
      </c>
      <c r="U8148" s="30">
        <f t="shared" si="12"/>
        <v>119825515.67397599</v>
      </c>
    </row>
    <row r="8149" spans="2:21" ht="15.75" customHeight="1" x14ac:dyDescent="0.25">
      <c r="B8149" s="49" t="s">
        <v>427</v>
      </c>
      <c r="C8149" s="50" t="s">
        <v>432</v>
      </c>
      <c r="D8149" s="51" t="s">
        <v>77</v>
      </c>
      <c r="E8149" s="30">
        <v>0</v>
      </c>
      <c r="F8149" s="30">
        <f t="shared" si="1"/>
        <v>1</v>
      </c>
      <c r="G8149" s="30">
        <v>0</v>
      </c>
      <c r="H8149" s="30">
        <f t="shared" si="2"/>
        <v>1</v>
      </c>
      <c r="I8149" s="30">
        <v>1</v>
      </c>
      <c r="J8149" s="30">
        <f t="shared" si="3"/>
        <v>0</v>
      </c>
      <c r="K8149" s="30">
        <v>0</v>
      </c>
      <c r="L8149" s="30">
        <f t="shared" si="4"/>
        <v>1</v>
      </c>
      <c r="M8149" s="52" t="str">
        <f t="shared" si="5"/>
        <v>агрегати не працюють</v>
      </c>
      <c r="O8149" s="30" t="str">
        <f t="shared" si="6"/>
        <v/>
      </c>
      <c r="P8149" s="30" t="str">
        <f t="shared" si="7"/>
        <v/>
      </c>
      <c r="Q8149" s="30" t="str">
        <f t="shared" si="8"/>
        <v/>
      </c>
      <c r="R8149" s="30" t="str">
        <f t="shared" si="9"/>
        <v/>
      </c>
      <c r="S8149" s="30" t="str">
        <f t="shared" si="10"/>
        <v/>
      </c>
      <c r="T8149" s="30" t="str">
        <f t="shared" si="11"/>
        <v/>
      </c>
      <c r="U8149" s="30" t="str">
        <f t="shared" si="12"/>
        <v/>
      </c>
    </row>
    <row r="8150" spans="2:21" ht="15.75" customHeight="1" x14ac:dyDescent="0.25">
      <c r="B8150" s="49" t="s">
        <v>427</v>
      </c>
      <c r="C8150" s="50" t="s">
        <v>432</v>
      </c>
      <c r="D8150" s="51" t="s">
        <v>78</v>
      </c>
      <c r="E8150" s="30">
        <v>1095</v>
      </c>
      <c r="F8150" s="30">
        <v>1</v>
      </c>
      <c r="G8150" s="30">
        <v>49343</v>
      </c>
      <c r="H8150" s="30">
        <v>1</v>
      </c>
      <c r="I8150" s="30">
        <v>1</v>
      </c>
      <c r="J8150" s="30">
        <f t="shared" si="3"/>
        <v>0</v>
      </c>
      <c r="K8150" s="30">
        <v>1</v>
      </c>
      <c r="L8150" s="30">
        <f t="shared" si="4"/>
        <v>0</v>
      </c>
      <c r="M8150" s="52" t="str">
        <f t="shared" si="5"/>
        <v>OK</v>
      </c>
      <c r="O8150" s="30" t="str">
        <f t="shared" si="6"/>
        <v/>
      </c>
      <c r="P8150" s="30" t="str">
        <f t="shared" si="7"/>
        <v/>
      </c>
      <c r="Q8150" s="30">
        <f t="shared" si="8"/>
        <v>1095</v>
      </c>
      <c r="R8150" s="30" t="str">
        <f t="shared" si="9"/>
        <v/>
      </c>
      <c r="S8150" s="30" t="str">
        <f t="shared" si="10"/>
        <v/>
      </c>
      <c r="T8150" s="30">
        <f t="shared" si="11"/>
        <v>49343</v>
      </c>
      <c r="U8150" s="30">
        <f t="shared" si="12"/>
        <v>54030585</v>
      </c>
    </row>
    <row r="8151" spans="2:21" ht="15.75" customHeight="1" x14ac:dyDescent="0.25">
      <c r="B8151" s="49" t="s">
        <v>427</v>
      </c>
      <c r="C8151" s="50" t="s">
        <v>432</v>
      </c>
      <c r="D8151" s="51" t="s">
        <v>79</v>
      </c>
      <c r="E8151" s="30">
        <v>1756</v>
      </c>
      <c r="F8151" s="30">
        <v>1</v>
      </c>
      <c r="G8151" s="30">
        <v>184767</v>
      </c>
      <c r="H8151" s="30">
        <v>0</v>
      </c>
      <c r="I8151" s="30">
        <v>1</v>
      </c>
      <c r="J8151" s="30">
        <f t="shared" si="3"/>
        <v>0</v>
      </c>
      <c r="K8151" s="30">
        <v>1</v>
      </c>
      <c r="L8151" s="30">
        <f t="shared" si="4"/>
        <v>0</v>
      </c>
      <c r="M8151" s="52" t="str">
        <f t="shared" si="5"/>
        <v>OK</v>
      </c>
      <c r="O8151" s="30" t="str">
        <f t="shared" si="6"/>
        <v/>
      </c>
      <c r="P8151" s="30" t="str">
        <f t="shared" si="7"/>
        <v/>
      </c>
      <c r="Q8151" s="30">
        <f t="shared" si="8"/>
        <v>1756</v>
      </c>
      <c r="R8151" s="30">
        <f t="shared" si="9"/>
        <v>184767</v>
      </c>
      <c r="S8151" s="30">
        <f t="shared" si="10"/>
        <v>220815.0417</v>
      </c>
      <c r="T8151" s="30">
        <f t="shared" si="11"/>
        <v>220815.0417</v>
      </c>
      <c r="U8151" s="30">
        <f t="shared" si="12"/>
        <v>387751213.2252</v>
      </c>
    </row>
    <row r="8152" spans="2:21" ht="15.75" customHeight="1" x14ac:dyDescent="0.25">
      <c r="B8152" s="49" t="s">
        <v>427</v>
      </c>
      <c r="C8152" s="50" t="s">
        <v>432</v>
      </c>
      <c r="D8152" s="51" t="s">
        <v>80</v>
      </c>
      <c r="E8152" s="30">
        <v>602</v>
      </c>
      <c r="F8152" s="30">
        <v>0</v>
      </c>
      <c r="G8152" s="30">
        <v>248627</v>
      </c>
      <c r="H8152" s="30">
        <v>0</v>
      </c>
      <c r="I8152" s="30">
        <v>1</v>
      </c>
      <c r="J8152" s="30">
        <f t="shared" si="3"/>
        <v>0</v>
      </c>
      <c r="K8152" s="30">
        <v>1</v>
      </c>
      <c r="L8152" s="30">
        <f t="shared" si="4"/>
        <v>0</v>
      </c>
      <c r="M8152" s="52" t="str">
        <f t="shared" si="5"/>
        <v>OK</v>
      </c>
      <c r="O8152" s="30">
        <f t="shared" si="6"/>
        <v>602</v>
      </c>
      <c r="P8152" s="30">
        <f t="shared" si="7"/>
        <v>562.99040000000002</v>
      </c>
      <c r="Q8152" s="30">
        <f t="shared" si="8"/>
        <v>562.99040000000002</v>
      </c>
      <c r="R8152" s="30">
        <f t="shared" si="9"/>
        <v>248627</v>
      </c>
      <c r="S8152" s="30">
        <f t="shared" si="10"/>
        <v>297134.12770000001</v>
      </c>
      <c r="T8152" s="30">
        <f t="shared" si="11"/>
        <v>297134.12770000001</v>
      </c>
      <c r="U8152" s="30">
        <f t="shared" si="12"/>
        <v>167283661.4074741</v>
      </c>
    </row>
    <row r="8153" spans="2:21" ht="15.75" customHeight="1" x14ac:dyDescent="0.25">
      <c r="B8153" s="49" t="s">
        <v>427</v>
      </c>
      <c r="C8153" s="50" t="s">
        <v>432</v>
      </c>
      <c r="D8153" s="51" t="s">
        <v>81</v>
      </c>
      <c r="E8153" s="30">
        <v>460</v>
      </c>
      <c r="F8153" s="30">
        <v>0</v>
      </c>
      <c r="G8153" s="30">
        <v>245649</v>
      </c>
      <c r="H8153" s="30">
        <v>0</v>
      </c>
      <c r="I8153" s="30">
        <v>1</v>
      </c>
      <c r="J8153" s="30">
        <f t="shared" si="3"/>
        <v>0</v>
      </c>
      <c r="K8153" s="30">
        <v>1</v>
      </c>
      <c r="L8153" s="30">
        <f t="shared" si="4"/>
        <v>0</v>
      </c>
      <c r="M8153" s="52" t="str">
        <f t="shared" si="5"/>
        <v>OK</v>
      </c>
      <c r="O8153" s="30">
        <f t="shared" si="6"/>
        <v>460</v>
      </c>
      <c r="P8153" s="30">
        <f t="shared" si="7"/>
        <v>430.19200000000001</v>
      </c>
      <c r="Q8153" s="30">
        <f t="shared" si="8"/>
        <v>430.19200000000001</v>
      </c>
      <c r="R8153" s="30">
        <f t="shared" si="9"/>
        <v>245649</v>
      </c>
      <c r="S8153" s="30">
        <f t="shared" si="10"/>
        <v>293575.11989999999</v>
      </c>
      <c r="T8153" s="30">
        <f t="shared" si="11"/>
        <v>293575.11989999999</v>
      </c>
      <c r="U8153" s="30">
        <f t="shared" si="12"/>
        <v>126293667.98002079</v>
      </c>
    </row>
    <row r="8154" spans="2:21" ht="15.75" customHeight="1" x14ac:dyDescent="0.25">
      <c r="B8154" s="49" t="s">
        <v>427</v>
      </c>
      <c r="C8154" s="50" t="s">
        <v>432</v>
      </c>
      <c r="D8154" s="51" t="s">
        <v>82</v>
      </c>
      <c r="E8154" s="30">
        <v>1228</v>
      </c>
      <c r="F8154" s="30">
        <v>1</v>
      </c>
      <c r="G8154" s="30">
        <v>181409</v>
      </c>
      <c r="H8154" s="30">
        <v>0</v>
      </c>
      <c r="I8154" s="30">
        <v>1</v>
      </c>
      <c r="J8154" s="30">
        <f t="shared" si="3"/>
        <v>0</v>
      </c>
      <c r="K8154" s="30">
        <v>1</v>
      </c>
      <c r="L8154" s="30">
        <f t="shared" si="4"/>
        <v>0</v>
      </c>
      <c r="M8154" s="52" t="str">
        <f t="shared" si="5"/>
        <v>OK</v>
      </c>
      <c r="O8154" s="30" t="str">
        <f t="shared" si="6"/>
        <v/>
      </c>
      <c r="P8154" s="30" t="str">
        <f t="shared" si="7"/>
        <v/>
      </c>
      <c r="Q8154" s="30">
        <f t="shared" si="8"/>
        <v>1228</v>
      </c>
      <c r="R8154" s="30">
        <f t="shared" si="9"/>
        <v>181409</v>
      </c>
      <c r="S8154" s="30">
        <f t="shared" si="10"/>
        <v>216801.8959</v>
      </c>
      <c r="T8154" s="30">
        <f t="shared" si="11"/>
        <v>216801.8959</v>
      </c>
      <c r="U8154" s="30">
        <f t="shared" si="12"/>
        <v>266232728.1652</v>
      </c>
    </row>
    <row r="8155" spans="2:21" ht="15.75" customHeight="1" x14ac:dyDescent="0.25">
      <c r="B8155" s="49" t="s">
        <v>427</v>
      </c>
      <c r="C8155" s="50" t="s">
        <v>432</v>
      </c>
      <c r="D8155" s="51" t="s">
        <v>83</v>
      </c>
      <c r="E8155" s="30">
        <v>1746</v>
      </c>
      <c r="F8155" s="30">
        <v>1</v>
      </c>
      <c r="G8155" s="30">
        <v>188458</v>
      </c>
      <c r="H8155" s="30">
        <v>1</v>
      </c>
      <c r="I8155" s="30">
        <v>1</v>
      </c>
      <c r="J8155" s="30">
        <f t="shared" si="3"/>
        <v>0</v>
      </c>
      <c r="K8155" s="30">
        <v>1</v>
      </c>
      <c r="L8155" s="30">
        <f t="shared" si="4"/>
        <v>0</v>
      </c>
      <c r="M8155" s="52" t="str">
        <f t="shared" si="5"/>
        <v>OK</v>
      </c>
      <c r="O8155" s="30" t="str">
        <f t="shared" si="6"/>
        <v/>
      </c>
      <c r="P8155" s="30" t="str">
        <f t="shared" si="7"/>
        <v/>
      </c>
      <c r="Q8155" s="30">
        <f t="shared" si="8"/>
        <v>1746</v>
      </c>
      <c r="R8155" s="30" t="str">
        <f t="shared" si="9"/>
        <v/>
      </c>
      <c r="S8155" s="30" t="str">
        <f t="shared" si="10"/>
        <v/>
      </c>
      <c r="T8155" s="30">
        <f t="shared" si="11"/>
        <v>188458</v>
      </c>
      <c r="U8155" s="30">
        <f t="shared" si="12"/>
        <v>329047668</v>
      </c>
    </row>
    <row r="8156" spans="2:21" ht="15.75" customHeight="1" x14ac:dyDescent="0.25">
      <c r="B8156" s="49" t="s">
        <v>427</v>
      </c>
      <c r="C8156" s="50" t="s">
        <v>433</v>
      </c>
      <c r="D8156" s="51" t="s">
        <v>60</v>
      </c>
      <c r="E8156" s="30">
        <v>0</v>
      </c>
      <c r="F8156" s="30">
        <f t="shared" si="1"/>
        <v>1</v>
      </c>
      <c r="G8156" s="30">
        <v>0</v>
      </c>
      <c r="H8156" s="30">
        <f t="shared" si="2"/>
        <v>1</v>
      </c>
      <c r="I8156" s="30">
        <v>1</v>
      </c>
      <c r="J8156" s="30">
        <f t="shared" si="3"/>
        <v>0</v>
      </c>
      <c r="K8156" s="30">
        <v>0</v>
      </c>
      <c r="L8156" s="30">
        <f t="shared" si="4"/>
        <v>1</v>
      </c>
      <c r="M8156" s="52" t="str">
        <f t="shared" si="5"/>
        <v>агрегати не працюють</v>
      </c>
      <c r="O8156" s="30" t="str">
        <f t="shared" si="6"/>
        <v/>
      </c>
      <c r="P8156" s="30" t="str">
        <f t="shared" si="7"/>
        <v/>
      </c>
      <c r="Q8156" s="30" t="str">
        <f t="shared" si="8"/>
        <v/>
      </c>
      <c r="R8156" s="30" t="str">
        <f t="shared" si="9"/>
        <v/>
      </c>
      <c r="S8156" s="30" t="str">
        <f t="shared" si="10"/>
        <v/>
      </c>
      <c r="T8156" s="30" t="str">
        <f t="shared" si="11"/>
        <v/>
      </c>
      <c r="U8156" s="30" t="str">
        <f t="shared" si="12"/>
        <v/>
      </c>
    </row>
    <row r="8157" spans="2:21" ht="15.75" customHeight="1" x14ac:dyDescent="0.25">
      <c r="B8157" s="49" t="s">
        <v>427</v>
      </c>
      <c r="C8157" s="50" t="s">
        <v>433</v>
      </c>
      <c r="D8157" s="51" t="s">
        <v>61</v>
      </c>
      <c r="E8157" s="30">
        <v>0</v>
      </c>
      <c r="F8157" s="30">
        <f t="shared" si="1"/>
        <v>1</v>
      </c>
      <c r="G8157" s="30">
        <v>0</v>
      </c>
      <c r="H8157" s="30">
        <f t="shared" si="2"/>
        <v>1</v>
      </c>
      <c r="I8157" s="30">
        <v>1</v>
      </c>
      <c r="J8157" s="30">
        <f t="shared" si="3"/>
        <v>0</v>
      </c>
      <c r="K8157" s="30">
        <v>0</v>
      </c>
      <c r="L8157" s="30">
        <f t="shared" si="4"/>
        <v>1</v>
      </c>
      <c r="M8157" s="52" t="str">
        <f t="shared" si="5"/>
        <v>агрегати не працюють</v>
      </c>
      <c r="O8157" s="30" t="str">
        <f t="shared" si="6"/>
        <v/>
      </c>
      <c r="P8157" s="30" t="str">
        <f t="shared" si="7"/>
        <v/>
      </c>
      <c r="Q8157" s="30" t="str">
        <f t="shared" si="8"/>
        <v/>
      </c>
      <c r="R8157" s="30" t="str">
        <f t="shared" si="9"/>
        <v/>
      </c>
      <c r="S8157" s="30" t="str">
        <f t="shared" si="10"/>
        <v/>
      </c>
      <c r="T8157" s="30" t="str">
        <f t="shared" si="11"/>
        <v/>
      </c>
      <c r="U8157" s="30" t="str">
        <f t="shared" si="12"/>
        <v/>
      </c>
    </row>
    <row r="8158" spans="2:21" ht="15.75" customHeight="1" x14ac:dyDescent="0.25">
      <c r="B8158" s="49" t="s">
        <v>427</v>
      </c>
      <c r="C8158" s="50" t="s">
        <v>433</v>
      </c>
      <c r="D8158" s="51" t="s">
        <v>62</v>
      </c>
      <c r="E8158" s="30">
        <v>0</v>
      </c>
      <c r="F8158" s="30">
        <f t="shared" si="1"/>
        <v>1</v>
      </c>
      <c r="G8158" s="30">
        <v>0</v>
      </c>
      <c r="H8158" s="30">
        <f t="shared" si="2"/>
        <v>1</v>
      </c>
      <c r="I8158" s="30">
        <v>1</v>
      </c>
      <c r="J8158" s="30">
        <f t="shared" si="3"/>
        <v>0</v>
      </c>
      <c r="K8158" s="30">
        <v>0</v>
      </c>
      <c r="L8158" s="30">
        <f t="shared" si="4"/>
        <v>1</v>
      </c>
      <c r="M8158" s="52" t="str">
        <f t="shared" si="5"/>
        <v>агрегати не працюють</v>
      </c>
      <c r="O8158" s="30" t="str">
        <f t="shared" si="6"/>
        <v/>
      </c>
      <c r="P8158" s="30" t="str">
        <f t="shared" si="7"/>
        <v/>
      </c>
      <c r="Q8158" s="30" t="str">
        <f t="shared" si="8"/>
        <v/>
      </c>
      <c r="R8158" s="30" t="str">
        <f t="shared" si="9"/>
        <v/>
      </c>
      <c r="S8158" s="30" t="str">
        <f t="shared" si="10"/>
        <v/>
      </c>
      <c r="T8158" s="30" t="str">
        <f t="shared" si="11"/>
        <v/>
      </c>
      <c r="U8158" s="30" t="str">
        <f t="shared" si="12"/>
        <v/>
      </c>
    </row>
    <row r="8159" spans="2:21" ht="15.75" customHeight="1" x14ac:dyDescent="0.25">
      <c r="B8159" s="49" t="s">
        <v>427</v>
      </c>
      <c r="C8159" s="50" t="s">
        <v>433</v>
      </c>
      <c r="D8159" s="51" t="s">
        <v>63</v>
      </c>
      <c r="E8159" s="30">
        <v>1369</v>
      </c>
      <c r="F8159" s="30">
        <v>0</v>
      </c>
      <c r="G8159" s="30">
        <v>211698</v>
      </c>
      <c r="H8159" s="30">
        <v>0</v>
      </c>
      <c r="I8159" s="30">
        <v>1</v>
      </c>
      <c r="J8159" s="30">
        <f t="shared" si="3"/>
        <v>0</v>
      </c>
      <c r="K8159" s="30">
        <v>1</v>
      </c>
      <c r="L8159" s="30">
        <f t="shared" si="4"/>
        <v>0</v>
      </c>
      <c r="M8159" s="52" t="str">
        <f t="shared" si="5"/>
        <v>OK</v>
      </c>
      <c r="O8159" s="30">
        <f t="shared" si="6"/>
        <v>1369</v>
      </c>
      <c r="P8159" s="30">
        <f t="shared" si="7"/>
        <v>1280.2888</v>
      </c>
      <c r="Q8159" s="30">
        <f t="shared" si="8"/>
        <v>1280.2888</v>
      </c>
      <c r="R8159" s="30">
        <f t="shared" si="9"/>
        <v>211698</v>
      </c>
      <c r="S8159" s="30">
        <f t="shared" si="10"/>
        <v>253000.27980000002</v>
      </c>
      <c r="T8159" s="30">
        <f t="shared" si="11"/>
        <v>253000.27980000002</v>
      </c>
      <c r="U8159" s="30">
        <f t="shared" si="12"/>
        <v>323913424.62480628</v>
      </c>
    </row>
    <row r="8160" spans="2:21" ht="15.75" customHeight="1" x14ac:dyDescent="0.25">
      <c r="B8160" s="49" t="s">
        <v>427</v>
      </c>
      <c r="C8160" s="50" t="s">
        <v>433</v>
      </c>
      <c r="D8160" s="51" t="s">
        <v>64</v>
      </c>
      <c r="E8160" s="30">
        <v>1032</v>
      </c>
      <c r="F8160" s="30">
        <v>0</v>
      </c>
      <c r="G8160" s="30">
        <v>132953</v>
      </c>
      <c r="H8160" s="30">
        <v>1</v>
      </c>
      <c r="I8160" s="30">
        <v>1</v>
      </c>
      <c r="J8160" s="30">
        <f t="shared" si="3"/>
        <v>0</v>
      </c>
      <c r="K8160" s="30">
        <v>1</v>
      </c>
      <c r="L8160" s="30">
        <f t="shared" si="4"/>
        <v>0</v>
      </c>
      <c r="M8160" s="52" t="str">
        <f t="shared" si="5"/>
        <v>OK</v>
      </c>
      <c r="O8160" s="30">
        <f t="shared" si="6"/>
        <v>1032</v>
      </c>
      <c r="P8160" s="30">
        <f t="shared" si="7"/>
        <v>965.12639999999999</v>
      </c>
      <c r="Q8160" s="30">
        <f t="shared" si="8"/>
        <v>965.12639999999999</v>
      </c>
      <c r="R8160" s="30" t="str">
        <f t="shared" si="9"/>
        <v/>
      </c>
      <c r="S8160" s="30" t="str">
        <f t="shared" si="10"/>
        <v/>
      </c>
      <c r="T8160" s="30">
        <f t="shared" si="11"/>
        <v>132953</v>
      </c>
      <c r="U8160" s="30">
        <f t="shared" si="12"/>
        <v>128316450.25919999</v>
      </c>
    </row>
    <row r="8161" spans="2:21" ht="15.75" customHeight="1" x14ac:dyDescent="0.25">
      <c r="B8161" s="49" t="s">
        <v>427</v>
      </c>
      <c r="C8161" s="50" t="s">
        <v>433</v>
      </c>
      <c r="D8161" s="51" t="s">
        <v>65</v>
      </c>
      <c r="E8161" s="30">
        <v>0</v>
      </c>
      <c r="F8161" s="30">
        <f t="shared" si="1"/>
        <v>1</v>
      </c>
      <c r="G8161" s="30">
        <v>0</v>
      </c>
      <c r="H8161" s="30">
        <f t="shared" si="2"/>
        <v>1</v>
      </c>
      <c r="I8161" s="30">
        <v>1</v>
      </c>
      <c r="J8161" s="30">
        <f t="shared" si="3"/>
        <v>0</v>
      </c>
      <c r="K8161" s="30">
        <v>0</v>
      </c>
      <c r="L8161" s="30">
        <f t="shared" si="4"/>
        <v>1</v>
      </c>
      <c r="M8161" s="52" t="str">
        <f t="shared" si="5"/>
        <v>агрегати не працюють</v>
      </c>
      <c r="O8161" s="30" t="str">
        <f t="shared" si="6"/>
        <v/>
      </c>
      <c r="P8161" s="30" t="str">
        <f t="shared" si="7"/>
        <v/>
      </c>
      <c r="Q8161" s="30" t="str">
        <f t="shared" si="8"/>
        <v/>
      </c>
      <c r="R8161" s="30" t="str">
        <f t="shared" si="9"/>
        <v/>
      </c>
      <c r="S8161" s="30" t="str">
        <f t="shared" si="10"/>
        <v/>
      </c>
      <c r="T8161" s="30" t="str">
        <f t="shared" si="11"/>
        <v/>
      </c>
      <c r="U8161" s="30" t="str">
        <f t="shared" si="12"/>
        <v/>
      </c>
    </row>
    <row r="8162" spans="2:21" ht="15.75" customHeight="1" x14ac:dyDescent="0.25">
      <c r="B8162" s="49" t="s">
        <v>427</v>
      </c>
      <c r="C8162" s="50" t="s">
        <v>433</v>
      </c>
      <c r="D8162" s="51" t="s">
        <v>66</v>
      </c>
      <c r="E8162" s="30">
        <v>0</v>
      </c>
      <c r="F8162" s="30">
        <f t="shared" si="1"/>
        <v>1</v>
      </c>
      <c r="G8162" s="30">
        <v>0</v>
      </c>
      <c r="H8162" s="30">
        <f t="shared" si="2"/>
        <v>1</v>
      </c>
      <c r="I8162" s="30">
        <v>1</v>
      </c>
      <c r="J8162" s="30">
        <f t="shared" si="3"/>
        <v>0</v>
      </c>
      <c r="K8162" s="30">
        <v>0</v>
      </c>
      <c r="L8162" s="30">
        <f t="shared" si="4"/>
        <v>1</v>
      </c>
      <c r="M8162" s="52" t="str">
        <f t="shared" si="5"/>
        <v>агрегати не працюють</v>
      </c>
      <c r="O8162" s="30" t="str">
        <f t="shared" si="6"/>
        <v/>
      </c>
      <c r="P8162" s="30" t="str">
        <f t="shared" si="7"/>
        <v/>
      </c>
      <c r="Q8162" s="30" t="str">
        <f t="shared" si="8"/>
        <v/>
      </c>
      <c r="R8162" s="30" t="str">
        <f t="shared" si="9"/>
        <v/>
      </c>
      <c r="S8162" s="30" t="str">
        <f t="shared" si="10"/>
        <v/>
      </c>
      <c r="T8162" s="30" t="str">
        <f t="shared" si="11"/>
        <v/>
      </c>
      <c r="U8162" s="30" t="str">
        <f t="shared" si="12"/>
        <v/>
      </c>
    </row>
    <row r="8163" spans="2:21" ht="15.75" customHeight="1" x14ac:dyDescent="0.25">
      <c r="B8163" s="49" t="s">
        <v>427</v>
      </c>
      <c r="C8163" s="50" t="s">
        <v>433</v>
      </c>
      <c r="D8163" s="51" t="s">
        <v>67</v>
      </c>
      <c r="E8163" s="30">
        <v>1734</v>
      </c>
      <c r="F8163" s="30">
        <v>1</v>
      </c>
      <c r="G8163" s="30">
        <v>224081</v>
      </c>
      <c r="H8163" s="30">
        <v>1</v>
      </c>
      <c r="I8163" s="30">
        <v>1</v>
      </c>
      <c r="J8163" s="30">
        <f t="shared" si="3"/>
        <v>0</v>
      </c>
      <c r="K8163" s="30">
        <v>1</v>
      </c>
      <c r="L8163" s="30">
        <f t="shared" si="4"/>
        <v>0</v>
      </c>
      <c r="M8163" s="52" t="str">
        <f t="shared" si="5"/>
        <v>OK</v>
      </c>
      <c r="O8163" s="30" t="str">
        <f t="shared" si="6"/>
        <v/>
      </c>
      <c r="P8163" s="30" t="str">
        <f t="shared" si="7"/>
        <v/>
      </c>
      <c r="Q8163" s="30">
        <f t="shared" si="8"/>
        <v>1734</v>
      </c>
      <c r="R8163" s="30" t="str">
        <f t="shared" si="9"/>
        <v/>
      </c>
      <c r="S8163" s="30" t="str">
        <f t="shared" si="10"/>
        <v/>
      </c>
      <c r="T8163" s="30">
        <f t="shared" si="11"/>
        <v>224081</v>
      </c>
      <c r="U8163" s="30">
        <f t="shared" si="12"/>
        <v>388556454</v>
      </c>
    </row>
    <row r="8164" spans="2:21" ht="15.75" customHeight="1" x14ac:dyDescent="0.25">
      <c r="B8164" s="49" t="s">
        <v>427</v>
      </c>
      <c r="C8164" s="50" t="s">
        <v>433</v>
      </c>
      <c r="D8164" s="51" t="s">
        <v>68</v>
      </c>
      <c r="E8164" s="30">
        <v>0</v>
      </c>
      <c r="F8164" s="30">
        <f t="shared" si="1"/>
        <v>1</v>
      </c>
      <c r="G8164" s="30">
        <v>0</v>
      </c>
      <c r="H8164" s="30">
        <f t="shared" si="2"/>
        <v>1</v>
      </c>
      <c r="I8164" s="30">
        <v>1</v>
      </c>
      <c r="J8164" s="30">
        <f t="shared" si="3"/>
        <v>0</v>
      </c>
      <c r="K8164" s="30">
        <v>0</v>
      </c>
      <c r="L8164" s="30">
        <f t="shared" si="4"/>
        <v>1</v>
      </c>
      <c r="M8164" s="52" t="str">
        <f t="shared" si="5"/>
        <v>агрегати не працюють</v>
      </c>
      <c r="O8164" s="30" t="str">
        <f t="shared" si="6"/>
        <v/>
      </c>
      <c r="P8164" s="30" t="str">
        <f t="shared" si="7"/>
        <v/>
      </c>
      <c r="Q8164" s="30" t="str">
        <f t="shared" si="8"/>
        <v/>
      </c>
      <c r="R8164" s="30" t="str">
        <f t="shared" si="9"/>
        <v/>
      </c>
      <c r="S8164" s="30" t="str">
        <f t="shared" si="10"/>
        <v/>
      </c>
      <c r="T8164" s="30" t="str">
        <f t="shared" si="11"/>
        <v/>
      </c>
      <c r="U8164" s="30" t="str">
        <f t="shared" si="12"/>
        <v/>
      </c>
    </row>
    <row r="8165" spans="2:21" ht="15.75" customHeight="1" x14ac:dyDescent="0.25">
      <c r="B8165" s="49" t="s">
        <v>427</v>
      </c>
      <c r="C8165" s="50" t="s">
        <v>433</v>
      </c>
      <c r="D8165" s="51" t="s">
        <v>69</v>
      </c>
      <c r="E8165" s="30">
        <v>1267</v>
      </c>
      <c r="F8165" s="30">
        <v>1</v>
      </c>
      <c r="G8165" s="30">
        <v>231952</v>
      </c>
      <c r="H8165" s="30">
        <v>1</v>
      </c>
      <c r="I8165" s="30">
        <v>1</v>
      </c>
      <c r="J8165" s="30">
        <f t="shared" si="3"/>
        <v>0</v>
      </c>
      <c r="K8165" s="30">
        <v>1</v>
      </c>
      <c r="L8165" s="30">
        <f t="shared" si="4"/>
        <v>0</v>
      </c>
      <c r="M8165" s="52" t="str">
        <f t="shared" si="5"/>
        <v>OK</v>
      </c>
      <c r="O8165" s="30" t="str">
        <f t="shared" si="6"/>
        <v/>
      </c>
      <c r="P8165" s="30" t="str">
        <f t="shared" si="7"/>
        <v/>
      </c>
      <c r="Q8165" s="30">
        <f t="shared" si="8"/>
        <v>1267</v>
      </c>
      <c r="R8165" s="30" t="str">
        <f t="shared" si="9"/>
        <v/>
      </c>
      <c r="S8165" s="30" t="str">
        <f t="shared" si="10"/>
        <v/>
      </c>
      <c r="T8165" s="30">
        <f t="shared" si="11"/>
        <v>231952</v>
      </c>
      <c r="U8165" s="30">
        <f t="shared" si="12"/>
        <v>293883184</v>
      </c>
    </row>
    <row r="8166" spans="2:21" ht="15.75" customHeight="1" x14ac:dyDescent="0.25">
      <c r="B8166" s="49" t="s">
        <v>427</v>
      </c>
      <c r="C8166" s="50" t="s">
        <v>433</v>
      </c>
      <c r="D8166" s="51" t="s">
        <v>70</v>
      </c>
      <c r="E8166" s="30">
        <v>583</v>
      </c>
      <c r="F8166" s="30">
        <v>1</v>
      </c>
      <c r="G8166" s="30">
        <v>40866</v>
      </c>
      <c r="H8166" s="30">
        <v>1</v>
      </c>
      <c r="I8166" s="30">
        <v>1</v>
      </c>
      <c r="J8166" s="30">
        <f t="shared" si="3"/>
        <v>0</v>
      </c>
      <c r="K8166" s="30">
        <v>1</v>
      </c>
      <c r="L8166" s="30">
        <f t="shared" si="4"/>
        <v>0</v>
      </c>
      <c r="M8166" s="52" t="str">
        <f t="shared" si="5"/>
        <v>OK</v>
      </c>
      <c r="O8166" s="30" t="str">
        <f t="shared" si="6"/>
        <v/>
      </c>
      <c r="P8166" s="30" t="str">
        <f t="shared" si="7"/>
        <v/>
      </c>
      <c r="Q8166" s="30">
        <f t="shared" si="8"/>
        <v>583</v>
      </c>
      <c r="R8166" s="30" t="str">
        <f t="shared" si="9"/>
        <v/>
      </c>
      <c r="S8166" s="30" t="str">
        <f t="shared" si="10"/>
        <v/>
      </c>
      <c r="T8166" s="30">
        <f t="shared" si="11"/>
        <v>40866</v>
      </c>
      <c r="U8166" s="30">
        <f t="shared" si="12"/>
        <v>23824878</v>
      </c>
    </row>
    <row r="8167" spans="2:21" ht="15.75" customHeight="1" x14ac:dyDescent="0.25">
      <c r="B8167" s="49" t="s">
        <v>427</v>
      </c>
      <c r="C8167" s="50" t="s">
        <v>433</v>
      </c>
      <c r="D8167" s="51" t="s">
        <v>71</v>
      </c>
      <c r="E8167" s="30">
        <v>1787</v>
      </c>
      <c r="F8167" s="30">
        <v>0</v>
      </c>
      <c r="G8167" s="30">
        <v>170004</v>
      </c>
      <c r="H8167" s="30">
        <v>0</v>
      </c>
      <c r="I8167" s="30">
        <v>1</v>
      </c>
      <c r="J8167" s="30">
        <f t="shared" si="3"/>
        <v>0</v>
      </c>
      <c r="K8167" s="30">
        <v>1</v>
      </c>
      <c r="L8167" s="30">
        <f t="shared" si="4"/>
        <v>0</v>
      </c>
      <c r="M8167" s="52" t="str">
        <f t="shared" si="5"/>
        <v>OK</v>
      </c>
      <c r="O8167" s="30">
        <f t="shared" si="6"/>
        <v>1787</v>
      </c>
      <c r="P8167" s="30">
        <f t="shared" si="7"/>
        <v>1671.2024000000001</v>
      </c>
      <c r="Q8167" s="30">
        <f t="shared" si="8"/>
        <v>1671.2024000000001</v>
      </c>
      <c r="R8167" s="30">
        <f t="shared" si="9"/>
        <v>170004</v>
      </c>
      <c r="S8167" s="30">
        <f t="shared" si="10"/>
        <v>203171.78040000002</v>
      </c>
      <c r="T8167" s="30">
        <f t="shared" si="11"/>
        <v>203171.78040000002</v>
      </c>
      <c r="U8167" s="30">
        <f t="shared" si="12"/>
        <v>339541167.01675302</v>
      </c>
    </row>
    <row r="8168" spans="2:21" ht="15.75" customHeight="1" x14ac:dyDescent="0.25">
      <c r="B8168" s="49" t="s">
        <v>427</v>
      </c>
      <c r="C8168" s="50" t="s">
        <v>433</v>
      </c>
      <c r="D8168" s="51" t="s">
        <v>72</v>
      </c>
      <c r="E8168" s="30">
        <v>0</v>
      </c>
      <c r="F8168" s="30">
        <f t="shared" si="1"/>
        <v>1</v>
      </c>
      <c r="G8168" s="30">
        <v>0</v>
      </c>
      <c r="H8168" s="30">
        <f t="shared" si="2"/>
        <v>1</v>
      </c>
      <c r="I8168" s="30">
        <v>1</v>
      </c>
      <c r="J8168" s="30">
        <f t="shared" si="3"/>
        <v>0</v>
      </c>
      <c r="K8168" s="30">
        <v>0</v>
      </c>
      <c r="L8168" s="30">
        <f t="shared" si="4"/>
        <v>1</v>
      </c>
      <c r="M8168" s="52" t="str">
        <f t="shared" si="5"/>
        <v>агрегати не працюють</v>
      </c>
      <c r="O8168" s="30" t="str">
        <f t="shared" si="6"/>
        <v/>
      </c>
      <c r="P8168" s="30" t="str">
        <f t="shared" si="7"/>
        <v/>
      </c>
      <c r="Q8168" s="30" t="str">
        <f t="shared" si="8"/>
        <v/>
      </c>
      <c r="R8168" s="30" t="str">
        <f t="shared" si="9"/>
        <v/>
      </c>
      <c r="S8168" s="30" t="str">
        <f t="shared" si="10"/>
        <v/>
      </c>
      <c r="T8168" s="30" t="str">
        <f t="shared" si="11"/>
        <v/>
      </c>
      <c r="U8168" s="30" t="str">
        <f t="shared" si="12"/>
        <v/>
      </c>
    </row>
    <row r="8169" spans="2:21" ht="15.75" customHeight="1" x14ac:dyDescent="0.25">
      <c r="B8169" s="49" t="s">
        <v>427</v>
      </c>
      <c r="C8169" s="50" t="s">
        <v>433</v>
      </c>
      <c r="D8169" s="51" t="s">
        <v>73</v>
      </c>
      <c r="E8169" s="30">
        <v>345</v>
      </c>
      <c r="F8169" s="30">
        <v>0</v>
      </c>
      <c r="G8169" s="30">
        <v>91984</v>
      </c>
      <c r="H8169" s="30">
        <v>0</v>
      </c>
      <c r="I8169" s="30">
        <v>1</v>
      </c>
      <c r="J8169" s="30">
        <f t="shared" si="3"/>
        <v>0</v>
      </c>
      <c r="K8169" s="30">
        <v>1</v>
      </c>
      <c r="L8169" s="30">
        <f t="shared" si="4"/>
        <v>0</v>
      </c>
      <c r="M8169" s="52" t="str">
        <f t="shared" si="5"/>
        <v>OK</v>
      </c>
      <c r="O8169" s="30">
        <f t="shared" si="6"/>
        <v>345</v>
      </c>
      <c r="P8169" s="30">
        <f t="shared" si="7"/>
        <v>322.64400000000001</v>
      </c>
      <c r="Q8169" s="30">
        <f t="shared" si="8"/>
        <v>322.64400000000001</v>
      </c>
      <c r="R8169" s="30">
        <f t="shared" si="9"/>
        <v>91984</v>
      </c>
      <c r="S8169" s="30">
        <f t="shared" si="10"/>
        <v>109930.0784</v>
      </c>
      <c r="T8169" s="30">
        <f t="shared" si="11"/>
        <v>109930.0784</v>
      </c>
      <c r="U8169" s="30">
        <f t="shared" si="12"/>
        <v>35468280.2152896</v>
      </c>
    </row>
    <row r="8170" spans="2:21" ht="15.75" customHeight="1" x14ac:dyDescent="0.25">
      <c r="B8170" s="49" t="s">
        <v>427</v>
      </c>
      <c r="C8170" s="50" t="s">
        <v>433</v>
      </c>
      <c r="D8170" s="51" t="s">
        <v>74</v>
      </c>
      <c r="E8170" s="30">
        <v>0</v>
      </c>
      <c r="F8170" s="30">
        <f t="shared" si="1"/>
        <v>1</v>
      </c>
      <c r="G8170" s="30">
        <v>0</v>
      </c>
      <c r="H8170" s="30">
        <f t="shared" si="2"/>
        <v>1</v>
      </c>
      <c r="I8170" s="30">
        <v>1</v>
      </c>
      <c r="J8170" s="30">
        <f t="shared" si="3"/>
        <v>0</v>
      </c>
      <c r="K8170" s="30">
        <v>0</v>
      </c>
      <c r="L8170" s="30">
        <f t="shared" si="4"/>
        <v>1</v>
      </c>
      <c r="M8170" s="52" t="str">
        <f t="shared" si="5"/>
        <v>агрегати не працюють</v>
      </c>
      <c r="O8170" s="30" t="str">
        <f t="shared" si="6"/>
        <v/>
      </c>
      <c r="P8170" s="30" t="str">
        <f t="shared" si="7"/>
        <v/>
      </c>
      <c r="Q8170" s="30" t="str">
        <f t="shared" si="8"/>
        <v/>
      </c>
      <c r="R8170" s="30" t="str">
        <f t="shared" si="9"/>
        <v/>
      </c>
      <c r="S8170" s="30" t="str">
        <f t="shared" si="10"/>
        <v/>
      </c>
      <c r="T8170" s="30" t="str">
        <f t="shared" si="11"/>
        <v/>
      </c>
      <c r="U8170" s="30" t="str">
        <f t="shared" si="12"/>
        <v/>
      </c>
    </row>
    <row r="8171" spans="2:21" ht="15.75" customHeight="1" x14ac:dyDescent="0.25">
      <c r="B8171" s="49" t="s">
        <v>427</v>
      </c>
      <c r="C8171" s="50" t="s">
        <v>433</v>
      </c>
      <c r="D8171" s="51" t="s">
        <v>75</v>
      </c>
      <c r="E8171" s="30">
        <v>546</v>
      </c>
      <c r="F8171" s="30">
        <v>0</v>
      </c>
      <c r="G8171" s="30">
        <v>162698</v>
      </c>
      <c r="H8171" s="30">
        <v>0</v>
      </c>
      <c r="I8171" s="30">
        <v>1</v>
      </c>
      <c r="J8171" s="30">
        <f t="shared" si="3"/>
        <v>0</v>
      </c>
      <c r="K8171" s="30">
        <v>1</v>
      </c>
      <c r="L8171" s="30">
        <f t="shared" si="4"/>
        <v>0</v>
      </c>
      <c r="M8171" s="52" t="str">
        <f t="shared" si="5"/>
        <v>OK</v>
      </c>
      <c r="O8171" s="30">
        <f t="shared" si="6"/>
        <v>546</v>
      </c>
      <c r="P8171" s="30">
        <f t="shared" si="7"/>
        <v>510.61920000000003</v>
      </c>
      <c r="Q8171" s="30">
        <f t="shared" si="8"/>
        <v>510.61920000000003</v>
      </c>
      <c r="R8171" s="30">
        <f t="shared" si="9"/>
        <v>162698</v>
      </c>
      <c r="S8171" s="30">
        <f t="shared" si="10"/>
        <v>194440.3798</v>
      </c>
      <c r="T8171" s="30">
        <f t="shared" si="11"/>
        <v>194440.3798</v>
      </c>
      <c r="U8171" s="30">
        <f t="shared" si="12"/>
        <v>99284991.181172162</v>
      </c>
    </row>
    <row r="8172" spans="2:21" ht="15.75" customHeight="1" x14ac:dyDescent="0.25">
      <c r="B8172" s="49" t="s">
        <v>427</v>
      </c>
      <c r="C8172" s="50" t="s">
        <v>433</v>
      </c>
      <c r="D8172" s="51" t="s">
        <v>76</v>
      </c>
      <c r="E8172" s="30">
        <v>0</v>
      </c>
      <c r="F8172" s="30">
        <f t="shared" si="1"/>
        <v>1</v>
      </c>
      <c r="G8172" s="30">
        <v>0</v>
      </c>
      <c r="H8172" s="30">
        <f t="shared" si="2"/>
        <v>1</v>
      </c>
      <c r="I8172" s="30">
        <v>1</v>
      </c>
      <c r="J8172" s="30">
        <f t="shared" si="3"/>
        <v>0</v>
      </c>
      <c r="K8172" s="30">
        <v>0</v>
      </c>
      <c r="L8172" s="30">
        <f t="shared" si="4"/>
        <v>1</v>
      </c>
      <c r="M8172" s="52" t="str">
        <f t="shared" si="5"/>
        <v>агрегати не працюють</v>
      </c>
      <c r="O8172" s="30" t="str">
        <f t="shared" si="6"/>
        <v/>
      </c>
      <c r="P8172" s="30" t="str">
        <f t="shared" si="7"/>
        <v/>
      </c>
      <c r="Q8172" s="30" t="str">
        <f t="shared" si="8"/>
        <v/>
      </c>
      <c r="R8172" s="30" t="str">
        <f t="shared" si="9"/>
        <v/>
      </c>
      <c r="S8172" s="30" t="str">
        <f t="shared" si="10"/>
        <v/>
      </c>
      <c r="T8172" s="30" t="str">
        <f t="shared" si="11"/>
        <v/>
      </c>
      <c r="U8172" s="30" t="str">
        <f t="shared" si="12"/>
        <v/>
      </c>
    </row>
    <row r="8173" spans="2:21" ht="15.75" customHeight="1" x14ac:dyDescent="0.25">
      <c r="B8173" s="49" t="s">
        <v>427</v>
      </c>
      <c r="C8173" s="50" t="s">
        <v>433</v>
      </c>
      <c r="D8173" s="51" t="s">
        <v>77</v>
      </c>
      <c r="E8173" s="30">
        <v>0</v>
      </c>
      <c r="F8173" s="30">
        <f t="shared" si="1"/>
        <v>1</v>
      </c>
      <c r="G8173" s="30">
        <v>0</v>
      </c>
      <c r="H8173" s="30">
        <f t="shared" si="2"/>
        <v>1</v>
      </c>
      <c r="I8173" s="30">
        <v>1</v>
      </c>
      <c r="J8173" s="30">
        <f t="shared" si="3"/>
        <v>0</v>
      </c>
      <c r="K8173" s="30">
        <v>0</v>
      </c>
      <c r="L8173" s="30">
        <f t="shared" si="4"/>
        <v>1</v>
      </c>
      <c r="M8173" s="52" t="str">
        <f t="shared" si="5"/>
        <v>агрегати не працюють</v>
      </c>
      <c r="O8173" s="30" t="str">
        <f t="shared" si="6"/>
        <v/>
      </c>
      <c r="P8173" s="30" t="str">
        <f t="shared" si="7"/>
        <v/>
      </c>
      <c r="Q8173" s="30" t="str">
        <f t="shared" si="8"/>
        <v/>
      </c>
      <c r="R8173" s="30" t="str">
        <f t="shared" si="9"/>
        <v/>
      </c>
      <c r="S8173" s="30" t="str">
        <f t="shared" si="10"/>
        <v/>
      </c>
      <c r="T8173" s="30" t="str">
        <f t="shared" si="11"/>
        <v/>
      </c>
      <c r="U8173" s="30" t="str">
        <f t="shared" si="12"/>
        <v/>
      </c>
    </row>
    <row r="8174" spans="2:21" ht="15.75" customHeight="1" x14ac:dyDescent="0.25">
      <c r="B8174" s="49" t="s">
        <v>427</v>
      </c>
      <c r="C8174" s="50" t="s">
        <v>433</v>
      </c>
      <c r="D8174" s="51" t="s">
        <v>78</v>
      </c>
      <c r="E8174" s="30">
        <v>1238</v>
      </c>
      <c r="F8174" s="30">
        <v>0</v>
      </c>
      <c r="G8174" s="30">
        <v>107796</v>
      </c>
      <c r="H8174" s="30">
        <v>0</v>
      </c>
      <c r="I8174" s="30">
        <v>1</v>
      </c>
      <c r="J8174" s="30">
        <f t="shared" si="3"/>
        <v>0</v>
      </c>
      <c r="K8174" s="30">
        <v>1</v>
      </c>
      <c r="L8174" s="30">
        <f t="shared" si="4"/>
        <v>0</v>
      </c>
      <c r="M8174" s="52" t="str">
        <f t="shared" si="5"/>
        <v>OK</v>
      </c>
      <c r="O8174" s="30">
        <f t="shared" si="6"/>
        <v>1238</v>
      </c>
      <c r="P8174" s="30">
        <f t="shared" si="7"/>
        <v>1157.7776000000001</v>
      </c>
      <c r="Q8174" s="30">
        <f t="shared" si="8"/>
        <v>1157.7776000000001</v>
      </c>
      <c r="R8174" s="30">
        <f t="shared" si="9"/>
        <v>107796</v>
      </c>
      <c r="S8174" s="30">
        <f t="shared" si="10"/>
        <v>128826.99960000001</v>
      </c>
      <c r="T8174" s="30">
        <f t="shared" si="11"/>
        <v>128826.99960000001</v>
      </c>
      <c r="U8174" s="30">
        <f t="shared" si="12"/>
        <v>149153014.41208899</v>
      </c>
    </row>
    <row r="8175" spans="2:21" ht="15.75" customHeight="1" x14ac:dyDescent="0.25">
      <c r="B8175" s="49" t="s">
        <v>427</v>
      </c>
      <c r="C8175" s="50" t="s">
        <v>433</v>
      </c>
      <c r="D8175" s="51" t="s">
        <v>79</v>
      </c>
      <c r="E8175" s="30">
        <v>703</v>
      </c>
      <c r="F8175" s="30">
        <v>1</v>
      </c>
      <c r="G8175" s="30">
        <v>231703</v>
      </c>
      <c r="H8175" s="30">
        <v>1</v>
      </c>
      <c r="I8175" s="30">
        <v>1</v>
      </c>
      <c r="J8175" s="30">
        <f t="shared" si="3"/>
        <v>0</v>
      </c>
      <c r="K8175" s="30">
        <v>1</v>
      </c>
      <c r="L8175" s="30">
        <f t="shared" si="4"/>
        <v>0</v>
      </c>
      <c r="M8175" s="52" t="str">
        <f t="shared" si="5"/>
        <v>OK</v>
      </c>
      <c r="O8175" s="30" t="str">
        <f t="shared" si="6"/>
        <v/>
      </c>
      <c r="P8175" s="30" t="str">
        <f t="shared" si="7"/>
        <v/>
      </c>
      <c r="Q8175" s="30">
        <f t="shared" si="8"/>
        <v>703</v>
      </c>
      <c r="R8175" s="30" t="str">
        <f t="shared" si="9"/>
        <v/>
      </c>
      <c r="S8175" s="30" t="str">
        <f t="shared" si="10"/>
        <v/>
      </c>
      <c r="T8175" s="30">
        <f t="shared" si="11"/>
        <v>231703</v>
      </c>
      <c r="U8175" s="30">
        <f t="shared" si="12"/>
        <v>162887209</v>
      </c>
    </row>
    <row r="8176" spans="2:21" ht="15.75" customHeight="1" x14ac:dyDescent="0.25">
      <c r="B8176" s="49" t="s">
        <v>427</v>
      </c>
      <c r="C8176" s="50" t="s">
        <v>433</v>
      </c>
      <c r="D8176" s="51" t="s">
        <v>80</v>
      </c>
      <c r="E8176" s="30">
        <v>1241</v>
      </c>
      <c r="F8176" s="30">
        <v>1</v>
      </c>
      <c r="G8176" s="30">
        <v>178190</v>
      </c>
      <c r="H8176" s="30">
        <v>1</v>
      </c>
      <c r="I8176" s="30">
        <v>1</v>
      </c>
      <c r="J8176" s="30">
        <f t="shared" si="3"/>
        <v>0</v>
      </c>
      <c r="K8176" s="30">
        <v>1</v>
      </c>
      <c r="L8176" s="30">
        <f t="shared" si="4"/>
        <v>0</v>
      </c>
      <c r="M8176" s="52" t="str">
        <f t="shared" si="5"/>
        <v>OK</v>
      </c>
      <c r="O8176" s="30" t="str">
        <f t="shared" si="6"/>
        <v/>
      </c>
      <c r="P8176" s="30" t="str">
        <f t="shared" si="7"/>
        <v/>
      </c>
      <c r="Q8176" s="30">
        <f t="shared" si="8"/>
        <v>1241</v>
      </c>
      <c r="R8176" s="30" t="str">
        <f t="shared" si="9"/>
        <v/>
      </c>
      <c r="S8176" s="30" t="str">
        <f t="shared" si="10"/>
        <v/>
      </c>
      <c r="T8176" s="30">
        <f t="shared" si="11"/>
        <v>178190</v>
      </c>
      <c r="U8176" s="30">
        <f t="shared" si="12"/>
        <v>221133790</v>
      </c>
    </row>
    <row r="8177" spans="2:21" ht="15.75" customHeight="1" x14ac:dyDescent="0.25">
      <c r="B8177" s="49" t="s">
        <v>427</v>
      </c>
      <c r="C8177" s="50" t="s">
        <v>433</v>
      </c>
      <c r="D8177" s="51" t="s">
        <v>81</v>
      </c>
      <c r="E8177" s="30">
        <v>740</v>
      </c>
      <c r="F8177" s="30">
        <v>1</v>
      </c>
      <c r="G8177" s="30">
        <v>56112</v>
      </c>
      <c r="H8177" s="30">
        <v>0</v>
      </c>
      <c r="I8177" s="30">
        <v>1</v>
      </c>
      <c r="J8177" s="30">
        <f t="shared" si="3"/>
        <v>0</v>
      </c>
      <c r="K8177" s="30">
        <v>1</v>
      </c>
      <c r="L8177" s="30">
        <f t="shared" si="4"/>
        <v>0</v>
      </c>
      <c r="M8177" s="52" t="str">
        <f t="shared" si="5"/>
        <v>OK</v>
      </c>
      <c r="O8177" s="30" t="str">
        <f t="shared" si="6"/>
        <v/>
      </c>
      <c r="P8177" s="30" t="str">
        <f t="shared" si="7"/>
        <v/>
      </c>
      <c r="Q8177" s="30">
        <f t="shared" si="8"/>
        <v>740</v>
      </c>
      <c r="R8177" s="30">
        <f t="shared" si="9"/>
        <v>56112</v>
      </c>
      <c r="S8177" s="30">
        <f t="shared" si="10"/>
        <v>67059.451199999996</v>
      </c>
      <c r="T8177" s="30">
        <f t="shared" si="11"/>
        <v>67059.451199999996</v>
      </c>
      <c r="U8177" s="30">
        <f t="shared" si="12"/>
        <v>49623993.887999997</v>
      </c>
    </row>
    <row r="8178" spans="2:21" ht="15.75" customHeight="1" x14ac:dyDescent="0.25">
      <c r="B8178" s="49" t="s">
        <v>427</v>
      </c>
      <c r="C8178" s="50" t="s">
        <v>433</v>
      </c>
      <c r="D8178" s="51" t="s">
        <v>82</v>
      </c>
      <c r="E8178" s="30">
        <v>0</v>
      </c>
      <c r="F8178" s="30">
        <f t="shared" si="1"/>
        <v>1</v>
      </c>
      <c r="G8178" s="30">
        <v>0</v>
      </c>
      <c r="H8178" s="30">
        <f t="shared" si="2"/>
        <v>1</v>
      </c>
      <c r="I8178" s="30">
        <v>1</v>
      </c>
      <c r="J8178" s="30">
        <f t="shared" si="3"/>
        <v>0</v>
      </c>
      <c r="K8178" s="30">
        <v>0</v>
      </c>
      <c r="L8178" s="30">
        <f t="shared" si="4"/>
        <v>1</v>
      </c>
      <c r="M8178" s="52" t="str">
        <f t="shared" si="5"/>
        <v>агрегати не працюють</v>
      </c>
      <c r="O8178" s="30" t="str">
        <f t="shared" si="6"/>
        <v/>
      </c>
      <c r="P8178" s="30" t="str">
        <f t="shared" si="7"/>
        <v/>
      </c>
      <c r="Q8178" s="30" t="str">
        <f t="shared" si="8"/>
        <v/>
      </c>
      <c r="R8178" s="30" t="str">
        <f t="shared" si="9"/>
        <v/>
      </c>
      <c r="S8178" s="30" t="str">
        <f t="shared" si="10"/>
        <v/>
      </c>
      <c r="T8178" s="30" t="str">
        <f t="shared" si="11"/>
        <v/>
      </c>
      <c r="U8178" s="30" t="str">
        <f t="shared" si="12"/>
        <v/>
      </c>
    </row>
    <row r="8179" spans="2:21" ht="15.75" customHeight="1" x14ac:dyDescent="0.25">
      <c r="B8179" s="49" t="s">
        <v>427</v>
      </c>
      <c r="C8179" s="50" t="s">
        <v>433</v>
      </c>
      <c r="D8179" s="51" t="s">
        <v>83</v>
      </c>
      <c r="E8179" s="30">
        <v>0</v>
      </c>
      <c r="F8179" s="30">
        <f t="shared" si="1"/>
        <v>1</v>
      </c>
      <c r="G8179" s="30">
        <v>0</v>
      </c>
      <c r="H8179" s="30">
        <f t="shared" si="2"/>
        <v>1</v>
      </c>
      <c r="I8179" s="30">
        <v>1</v>
      </c>
      <c r="J8179" s="30">
        <f t="shared" si="3"/>
        <v>0</v>
      </c>
      <c r="K8179" s="30">
        <v>0</v>
      </c>
      <c r="L8179" s="30">
        <f t="shared" si="4"/>
        <v>1</v>
      </c>
      <c r="M8179" s="52" t="str">
        <f t="shared" si="5"/>
        <v>агрегати не працюють</v>
      </c>
      <c r="O8179" s="30" t="str">
        <f t="shared" si="6"/>
        <v/>
      </c>
      <c r="P8179" s="30" t="str">
        <f t="shared" si="7"/>
        <v/>
      </c>
      <c r="Q8179" s="30" t="str">
        <f t="shared" si="8"/>
        <v/>
      </c>
      <c r="R8179" s="30" t="str">
        <f t="shared" si="9"/>
        <v/>
      </c>
      <c r="S8179" s="30" t="str">
        <f t="shared" si="10"/>
        <v/>
      </c>
      <c r="T8179" s="30" t="str">
        <f t="shared" si="11"/>
        <v/>
      </c>
      <c r="U8179" s="30" t="str">
        <f t="shared" si="12"/>
        <v/>
      </c>
    </row>
    <row r="8180" spans="2:21" ht="15.75" customHeight="1" x14ac:dyDescent="0.25">
      <c r="B8180" s="49" t="s">
        <v>427</v>
      </c>
      <c r="C8180" s="50" t="s">
        <v>434</v>
      </c>
      <c r="D8180" s="51" t="s">
        <v>60</v>
      </c>
      <c r="E8180" s="30">
        <v>1582</v>
      </c>
      <c r="F8180" s="30">
        <v>0</v>
      </c>
      <c r="G8180" s="30">
        <v>168644</v>
      </c>
      <c r="H8180" s="30">
        <v>1</v>
      </c>
      <c r="I8180" s="30">
        <v>1</v>
      </c>
      <c r="J8180" s="30">
        <f t="shared" si="3"/>
        <v>0</v>
      </c>
      <c r="K8180" s="30">
        <v>1</v>
      </c>
      <c r="L8180" s="30">
        <f t="shared" si="4"/>
        <v>0</v>
      </c>
      <c r="M8180" s="52" t="str">
        <f t="shared" si="5"/>
        <v>OK</v>
      </c>
      <c r="O8180" s="30">
        <f t="shared" si="6"/>
        <v>1582</v>
      </c>
      <c r="P8180" s="30">
        <f t="shared" si="7"/>
        <v>1479.4864</v>
      </c>
      <c r="Q8180" s="30">
        <f t="shared" si="8"/>
        <v>1479.4864</v>
      </c>
      <c r="R8180" s="30" t="str">
        <f t="shared" si="9"/>
        <v/>
      </c>
      <c r="S8180" s="30" t="str">
        <f t="shared" si="10"/>
        <v/>
      </c>
      <c r="T8180" s="30">
        <f t="shared" si="11"/>
        <v>168644</v>
      </c>
      <c r="U8180" s="30">
        <f t="shared" si="12"/>
        <v>249506504.44159999</v>
      </c>
    </row>
    <row r="8181" spans="2:21" ht="15.75" customHeight="1" x14ac:dyDescent="0.25">
      <c r="B8181" s="49" t="s">
        <v>427</v>
      </c>
      <c r="C8181" s="50" t="s">
        <v>434</v>
      </c>
      <c r="D8181" s="51" t="s">
        <v>61</v>
      </c>
      <c r="E8181" s="30">
        <v>1403</v>
      </c>
      <c r="F8181" s="30">
        <v>1</v>
      </c>
      <c r="G8181" s="30">
        <v>71636</v>
      </c>
      <c r="H8181" s="30">
        <v>0</v>
      </c>
      <c r="I8181" s="30">
        <v>1</v>
      </c>
      <c r="J8181" s="30">
        <f t="shared" si="3"/>
        <v>0</v>
      </c>
      <c r="K8181" s="30">
        <v>1</v>
      </c>
      <c r="L8181" s="30">
        <f t="shared" si="4"/>
        <v>0</v>
      </c>
      <c r="M8181" s="52" t="str">
        <f t="shared" si="5"/>
        <v>OK</v>
      </c>
      <c r="O8181" s="30" t="str">
        <f t="shared" si="6"/>
        <v/>
      </c>
      <c r="P8181" s="30" t="str">
        <f t="shared" si="7"/>
        <v/>
      </c>
      <c r="Q8181" s="30">
        <f t="shared" si="8"/>
        <v>1403</v>
      </c>
      <c r="R8181" s="30">
        <f t="shared" si="9"/>
        <v>71636</v>
      </c>
      <c r="S8181" s="30">
        <f t="shared" si="10"/>
        <v>85612.183600000004</v>
      </c>
      <c r="T8181" s="30">
        <f t="shared" si="11"/>
        <v>85612.183600000004</v>
      </c>
      <c r="U8181" s="30">
        <f t="shared" si="12"/>
        <v>120113893.5908</v>
      </c>
    </row>
    <row r="8182" spans="2:21" ht="15.75" customHeight="1" x14ac:dyDescent="0.25">
      <c r="B8182" s="49" t="s">
        <v>427</v>
      </c>
      <c r="C8182" s="50" t="s">
        <v>434</v>
      </c>
      <c r="D8182" s="51" t="s">
        <v>62</v>
      </c>
      <c r="E8182" s="30">
        <v>1305</v>
      </c>
      <c r="F8182" s="30">
        <v>0</v>
      </c>
      <c r="G8182" s="30">
        <v>274872</v>
      </c>
      <c r="H8182" s="30">
        <v>1</v>
      </c>
      <c r="I8182" s="30">
        <v>1</v>
      </c>
      <c r="J8182" s="30">
        <f t="shared" si="3"/>
        <v>0</v>
      </c>
      <c r="K8182" s="30">
        <v>1</v>
      </c>
      <c r="L8182" s="30">
        <f t="shared" si="4"/>
        <v>0</v>
      </c>
      <c r="M8182" s="52" t="str">
        <f t="shared" si="5"/>
        <v>OK</v>
      </c>
      <c r="O8182" s="30">
        <f t="shared" si="6"/>
        <v>1305</v>
      </c>
      <c r="P8182" s="30">
        <f t="shared" si="7"/>
        <v>1220.4360000000001</v>
      </c>
      <c r="Q8182" s="30">
        <f t="shared" si="8"/>
        <v>1220.4360000000001</v>
      </c>
      <c r="R8182" s="30" t="str">
        <f t="shared" si="9"/>
        <v/>
      </c>
      <c r="S8182" s="30" t="str">
        <f t="shared" si="10"/>
        <v/>
      </c>
      <c r="T8182" s="30">
        <f t="shared" si="11"/>
        <v>274872</v>
      </c>
      <c r="U8182" s="30">
        <f t="shared" si="12"/>
        <v>335463684.19200003</v>
      </c>
    </row>
    <row r="8183" spans="2:21" ht="15.75" customHeight="1" x14ac:dyDescent="0.25">
      <c r="B8183" s="49" t="s">
        <v>427</v>
      </c>
      <c r="C8183" s="50" t="s">
        <v>434</v>
      </c>
      <c r="D8183" s="51" t="s">
        <v>63</v>
      </c>
      <c r="E8183" s="30">
        <v>1197</v>
      </c>
      <c r="F8183" s="30">
        <v>1</v>
      </c>
      <c r="G8183" s="30">
        <v>214549</v>
      </c>
      <c r="H8183" s="30">
        <v>1</v>
      </c>
      <c r="I8183" s="30">
        <v>1</v>
      </c>
      <c r="J8183" s="30">
        <f t="shared" si="3"/>
        <v>0</v>
      </c>
      <c r="K8183" s="30">
        <v>1</v>
      </c>
      <c r="L8183" s="30">
        <f t="shared" si="4"/>
        <v>0</v>
      </c>
      <c r="M8183" s="52" t="str">
        <f t="shared" si="5"/>
        <v>OK</v>
      </c>
      <c r="O8183" s="30" t="str">
        <f t="shared" si="6"/>
        <v/>
      </c>
      <c r="P8183" s="30" t="str">
        <f t="shared" si="7"/>
        <v/>
      </c>
      <c r="Q8183" s="30">
        <f t="shared" si="8"/>
        <v>1197</v>
      </c>
      <c r="R8183" s="30" t="str">
        <f t="shared" si="9"/>
        <v/>
      </c>
      <c r="S8183" s="30" t="str">
        <f t="shared" si="10"/>
        <v/>
      </c>
      <c r="T8183" s="30">
        <f t="shared" si="11"/>
        <v>214549</v>
      </c>
      <c r="U8183" s="30">
        <f t="shared" si="12"/>
        <v>256815153</v>
      </c>
    </row>
    <row r="8184" spans="2:21" ht="15.75" customHeight="1" x14ac:dyDescent="0.25">
      <c r="B8184" s="49" t="s">
        <v>427</v>
      </c>
      <c r="C8184" s="50" t="s">
        <v>434</v>
      </c>
      <c r="D8184" s="51" t="s">
        <v>64</v>
      </c>
      <c r="E8184" s="30">
        <v>1003</v>
      </c>
      <c r="F8184" s="30">
        <v>0</v>
      </c>
      <c r="G8184" s="30">
        <v>223976</v>
      </c>
      <c r="H8184" s="30">
        <v>0</v>
      </c>
      <c r="I8184" s="30">
        <v>1</v>
      </c>
      <c r="J8184" s="30">
        <f t="shared" si="3"/>
        <v>0</v>
      </c>
      <c r="K8184" s="30">
        <v>1</v>
      </c>
      <c r="L8184" s="30">
        <f t="shared" si="4"/>
        <v>0</v>
      </c>
      <c r="M8184" s="52" t="str">
        <f t="shared" si="5"/>
        <v>OK</v>
      </c>
      <c r="O8184" s="30">
        <f t="shared" si="6"/>
        <v>1003</v>
      </c>
      <c r="P8184" s="30">
        <f t="shared" si="7"/>
        <v>938.00560000000007</v>
      </c>
      <c r="Q8184" s="30">
        <f t="shared" si="8"/>
        <v>938.00560000000007</v>
      </c>
      <c r="R8184" s="30">
        <f t="shared" si="9"/>
        <v>223976</v>
      </c>
      <c r="S8184" s="30">
        <f t="shared" si="10"/>
        <v>267673.71760000003</v>
      </c>
      <c r="T8184" s="30">
        <f t="shared" si="11"/>
        <v>267673.71760000003</v>
      </c>
      <c r="U8184" s="30">
        <f t="shared" si="12"/>
        <v>251079446.08161861</v>
      </c>
    </row>
    <row r="8185" spans="2:21" ht="15.75" customHeight="1" x14ac:dyDescent="0.25">
      <c r="B8185" s="49" t="s">
        <v>427</v>
      </c>
      <c r="C8185" s="50" t="s">
        <v>434</v>
      </c>
      <c r="D8185" s="51" t="s">
        <v>65</v>
      </c>
      <c r="E8185" s="30">
        <v>0</v>
      </c>
      <c r="F8185" s="30">
        <f t="shared" si="1"/>
        <v>1</v>
      </c>
      <c r="G8185" s="30">
        <v>0</v>
      </c>
      <c r="H8185" s="30">
        <f t="shared" si="2"/>
        <v>1</v>
      </c>
      <c r="I8185" s="30">
        <v>1</v>
      </c>
      <c r="J8185" s="30">
        <f t="shared" si="3"/>
        <v>0</v>
      </c>
      <c r="K8185" s="30">
        <v>0</v>
      </c>
      <c r="L8185" s="30">
        <f t="shared" si="4"/>
        <v>1</v>
      </c>
      <c r="M8185" s="52" t="str">
        <f t="shared" si="5"/>
        <v>агрегати не працюють</v>
      </c>
      <c r="O8185" s="30" t="str">
        <f t="shared" si="6"/>
        <v/>
      </c>
      <c r="P8185" s="30" t="str">
        <f t="shared" si="7"/>
        <v/>
      </c>
      <c r="Q8185" s="30" t="str">
        <f t="shared" si="8"/>
        <v/>
      </c>
      <c r="R8185" s="30" t="str">
        <f t="shared" si="9"/>
        <v/>
      </c>
      <c r="S8185" s="30" t="str">
        <f t="shared" si="10"/>
        <v/>
      </c>
      <c r="T8185" s="30" t="str">
        <f t="shared" si="11"/>
        <v/>
      </c>
      <c r="U8185" s="30" t="str">
        <f t="shared" si="12"/>
        <v/>
      </c>
    </row>
    <row r="8186" spans="2:21" ht="15.75" customHeight="1" x14ac:dyDescent="0.25">
      <c r="B8186" s="49" t="s">
        <v>427</v>
      </c>
      <c r="C8186" s="50" t="s">
        <v>434</v>
      </c>
      <c r="D8186" s="51" t="s">
        <v>66</v>
      </c>
      <c r="E8186" s="30">
        <v>1657</v>
      </c>
      <c r="F8186" s="30">
        <v>1</v>
      </c>
      <c r="G8186" s="30">
        <v>213836</v>
      </c>
      <c r="H8186" s="30">
        <v>0</v>
      </c>
      <c r="I8186" s="30">
        <v>1</v>
      </c>
      <c r="J8186" s="30">
        <f t="shared" si="3"/>
        <v>0</v>
      </c>
      <c r="K8186" s="30">
        <v>1</v>
      </c>
      <c r="L8186" s="30">
        <f t="shared" si="4"/>
        <v>0</v>
      </c>
      <c r="M8186" s="52" t="str">
        <f t="shared" si="5"/>
        <v>OK</v>
      </c>
      <c r="O8186" s="30" t="str">
        <f t="shared" si="6"/>
        <v/>
      </c>
      <c r="P8186" s="30" t="str">
        <f t="shared" si="7"/>
        <v/>
      </c>
      <c r="Q8186" s="30">
        <f t="shared" si="8"/>
        <v>1657</v>
      </c>
      <c r="R8186" s="30">
        <f t="shared" si="9"/>
        <v>213836</v>
      </c>
      <c r="S8186" s="30">
        <f t="shared" si="10"/>
        <v>255555.40360000002</v>
      </c>
      <c r="T8186" s="30">
        <f t="shared" si="11"/>
        <v>255555.40360000002</v>
      </c>
      <c r="U8186" s="30">
        <f t="shared" si="12"/>
        <v>423455303.76520002</v>
      </c>
    </row>
    <row r="8187" spans="2:21" ht="15.75" customHeight="1" x14ac:dyDescent="0.25">
      <c r="B8187" s="49" t="s">
        <v>427</v>
      </c>
      <c r="C8187" s="50" t="s">
        <v>434</v>
      </c>
      <c r="D8187" s="51" t="s">
        <v>67</v>
      </c>
      <c r="E8187" s="30">
        <v>0</v>
      </c>
      <c r="F8187" s="30">
        <f t="shared" si="1"/>
        <v>1</v>
      </c>
      <c r="G8187" s="30">
        <v>0</v>
      </c>
      <c r="H8187" s="30">
        <f t="shared" si="2"/>
        <v>1</v>
      </c>
      <c r="I8187" s="30">
        <v>1</v>
      </c>
      <c r="J8187" s="30">
        <f t="shared" si="3"/>
        <v>0</v>
      </c>
      <c r="K8187" s="30">
        <v>0</v>
      </c>
      <c r="L8187" s="30">
        <f t="shared" si="4"/>
        <v>1</v>
      </c>
      <c r="M8187" s="52" t="str">
        <f t="shared" si="5"/>
        <v>агрегати не працюють</v>
      </c>
      <c r="O8187" s="30" t="str">
        <f t="shared" si="6"/>
        <v/>
      </c>
      <c r="P8187" s="30" t="str">
        <f t="shared" si="7"/>
        <v/>
      </c>
      <c r="Q8187" s="30" t="str">
        <f t="shared" si="8"/>
        <v/>
      </c>
      <c r="R8187" s="30" t="str">
        <f t="shared" si="9"/>
        <v/>
      </c>
      <c r="S8187" s="30" t="str">
        <f t="shared" si="10"/>
        <v/>
      </c>
      <c r="T8187" s="30" t="str">
        <f t="shared" si="11"/>
        <v/>
      </c>
      <c r="U8187" s="30" t="str">
        <f t="shared" si="12"/>
        <v/>
      </c>
    </row>
    <row r="8188" spans="2:21" ht="15.75" customHeight="1" x14ac:dyDescent="0.25">
      <c r="B8188" s="49" t="s">
        <v>427</v>
      </c>
      <c r="C8188" s="50" t="s">
        <v>434</v>
      </c>
      <c r="D8188" s="51" t="s">
        <v>68</v>
      </c>
      <c r="E8188" s="30">
        <v>0</v>
      </c>
      <c r="F8188" s="30">
        <f t="shared" si="1"/>
        <v>1</v>
      </c>
      <c r="G8188" s="30">
        <v>0</v>
      </c>
      <c r="H8188" s="30">
        <f t="shared" si="2"/>
        <v>1</v>
      </c>
      <c r="I8188" s="30">
        <v>1</v>
      </c>
      <c r="J8188" s="30">
        <f t="shared" si="3"/>
        <v>0</v>
      </c>
      <c r="K8188" s="30">
        <v>0</v>
      </c>
      <c r="L8188" s="30">
        <f t="shared" si="4"/>
        <v>1</v>
      </c>
      <c r="M8188" s="52" t="str">
        <f t="shared" si="5"/>
        <v>агрегати не працюють</v>
      </c>
      <c r="O8188" s="30" t="str">
        <f t="shared" si="6"/>
        <v/>
      </c>
      <c r="P8188" s="30" t="str">
        <f t="shared" si="7"/>
        <v/>
      </c>
      <c r="Q8188" s="30" t="str">
        <f t="shared" si="8"/>
        <v/>
      </c>
      <c r="R8188" s="30" t="str">
        <f t="shared" si="9"/>
        <v/>
      </c>
      <c r="S8188" s="30" t="str">
        <f t="shared" si="10"/>
        <v/>
      </c>
      <c r="T8188" s="30" t="str">
        <f t="shared" si="11"/>
        <v/>
      </c>
      <c r="U8188" s="30" t="str">
        <f t="shared" si="12"/>
        <v/>
      </c>
    </row>
    <row r="8189" spans="2:21" ht="15.75" customHeight="1" x14ac:dyDescent="0.25">
      <c r="B8189" s="49" t="s">
        <v>427</v>
      </c>
      <c r="C8189" s="50" t="s">
        <v>434</v>
      </c>
      <c r="D8189" s="51" t="s">
        <v>69</v>
      </c>
      <c r="E8189" s="30">
        <v>0</v>
      </c>
      <c r="F8189" s="30">
        <f t="shared" si="1"/>
        <v>1</v>
      </c>
      <c r="G8189" s="30">
        <v>0</v>
      </c>
      <c r="H8189" s="30">
        <f t="shared" si="2"/>
        <v>1</v>
      </c>
      <c r="I8189" s="30">
        <v>1</v>
      </c>
      <c r="J8189" s="30">
        <f t="shared" si="3"/>
        <v>0</v>
      </c>
      <c r="K8189" s="30">
        <v>0</v>
      </c>
      <c r="L8189" s="30">
        <f t="shared" si="4"/>
        <v>1</v>
      </c>
      <c r="M8189" s="52" t="str">
        <f t="shared" si="5"/>
        <v>агрегати не працюють</v>
      </c>
      <c r="O8189" s="30" t="str">
        <f t="shared" si="6"/>
        <v/>
      </c>
      <c r="P8189" s="30" t="str">
        <f t="shared" si="7"/>
        <v/>
      </c>
      <c r="Q8189" s="30" t="str">
        <f t="shared" si="8"/>
        <v/>
      </c>
      <c r="R8189" s="30" t="str">
        <f t="shared" si="9"/>
        <v/>
      </c>
      <c r="S8189" s="30" t="str">
        <f t="shared" si="10"/>
        <v/>
      </c>
      <c r="T8189" s="30" t="str">
        <f t="shared" si="11"/>
        <v/>
      </c>
      <c r="U8189" s="30" t="str">
        <f t="shared" si="12"/>
        <v/>
      </c>
    </row>
    <row r="8190" spans="2:21" ht="15.75" customHeight="1" x14ac:dyDescent="0.25">
      <c r="B8190" s="49" t="s">
        <v>427</v>
      </c>
      <c r="C8190" s="50" t="s">
        <v>434</v>
      </c>
      <c r="D8190" s="51" t="s">
        <v>70</v>
      </c>
      <c r="E8190" s="30">
        <v>0</v>
      </c>
      <c r="F8190" s="30">
        <f t="shared" si="1"/>
        <v>1</v>
      </c>
      <c r="G8190" s="30">
        <v>0</v>
      </c>
      <c r="H8190" s="30">
        <f t="shared" si="2"/>
        <v>1</v>
      </c>
      <c r="I8190" s="30">
        <v>1</v>
      </c>
      <c r="J8190" s="30">
        <f t="shared" si="3"/>
        <v>0</v>
      </c>
      <c r="K8190" s="30">
        <v>0</v>
      </c>
      <c r="L8190" s="30">
        <f t="shared" si="4"/>
        <v>1</v>
      </c>
      <c r="M8190" s="52" t="str">
        <f t="shared" si="5"/>
        <v>агрегати не працюють</v>
      </c>
      <c r="O8190" s="30" t="str">
        <f t="shared" si="6"/>
        <v/>
      </c>
      <c r="P8190" s="30" t="str">
        <f t="shared" si="7"/>
        <v/>
      </c>
      <c r="Q8190" s="30" t="str">
        <f t="shared" si="8"/>
        <v/>
      </c>
      <c r="R8190" s="30" t="str">
        <f t="shared" si="9"/>
        <v/>
      </c>
      <c r="S8190" s="30" t="str">
        <f t="shared" si="10"/>
        <v/>
      </c>
      <c r="T8190" s="30" t="str">
        <f t="shared" si="11"/>
        <v/>
      </c>
      <c r="U8190" s="30" t="str">
        <f t="shared" si="12"/>
        <v/>
      </c>
    </row>
    <row r="8191" spans="2:21" ht="15.75" customHeight="1" x14ac:dyDescent="0.25">
      <c r="B8191" s="49" t="s">
        <v>427</v>
      </c>
      <c r="C8191" s="50" t="s">
        <v>434</v>
      </c>
      <c r="D8191" s="51" t="s">
        <v>71</v>
      </c>
      <c r="E8191" s="30">
        <v>0</v>
      </c>
      <c r="F8191" s="30">
        <f t="shared" si="1"/>
        <v>1</v>
      </c>
      <c r="G8191" s="30">
        <v>0</v>
      </c>
      <c r="H8191" s="30">
        <f t="shared" si="2"/>
        <v>1</v>
      </c>
      <c r="I8191" s="30">
        <v>1</v>
      </c>
      <c r="J8191" s="30">
        <f t="shared" si="3"/>
        <v>0</v>
      </c>
      <c r="K8191" s="30">
        <v>0</v>
      </c>
      <c r="L8191" s="30">
        <f t="shared" si="4"/>
        <v>1</v>
      </c>
      <c r="M8191" s="52" t="str">
        <f t="shared" si="5"/>
        <v>агрегати не працюють</v>
      </c>
      <c r="O8191" s="30" t="str">
        <f t="shared" si="6"/>
        <v/>
      </c>
      <c r="P8191" s="30" t="str">
        <f t="shared" si="7"/>
        <v/>
      </c>
      <c r="Q8191" s="30" t="str">
        <f t="shared" si="8"/>
        <v/>
      </c>
      <c r="R8191" s="30" t="str">
        <f t="shared" si="9"/>
        <v/>
      </c>
      <c r="S8191" s="30" t="str">
        <f t="shared" si="10"/>
        <v/>
      </c>
      <c r="T8191" s="30" t="str">
        <f t="shared" si="11"/>
        <v/>
      </c>
      <c r="U8191" s="30" t="str">
        <f t="shared" si="12"/>
        <v/>
      </c>
    </row>
    <row r="8192" spans="2:21" ht="15.75" customHeight="1" x14ac:dyDescent="0.25">
      <c r="B8192" s="49" t="s">
        <v>427</v>
      </c>
      <c r="C8192" s="50" t="s">
        <v>434</v>
      </c>
      <c r="D8192" s="51" t="s">
        <v>72</v>
      </c>
      <c r="E8192" s="30">
        <v>1450</v>
      </c>
      <c r="F8192" s="30">
        <v>0</v>
      </c>
      <c r="G8192" s="30">
        <v>176218</v>
      </c>
      <c r="H8192" s="30">
        <v>0</v>
      </c>
      <c r="I8192" s="30">
        <v>1</v>
      </c>
      <c r="J8192" s="30">
        <f t="shared" si="3"/>
        <v>0</v>
      </c>
      <c r="K8192" s="30">
        <v>1</v>
      </c>
      <c r="L8192" s="30">
        <f t="shared" si="4"/>
        <v>0</v>
      </c>
      <c r="M8192" s="52" t="str">
        <f t="shared" si="5"/>
        <v>OK</v>
      </c>
      <c r="O8192" s="30">
        <f t="shared" si="6"/>
        <v>1450</v>
      </c>
      <c r="P8192" s="30">
        <f t="shared" si="7"/>
        <v>1356.04</v>
      </c>
      <c r="Q8192" s="30">
        <f t="shared" si="8"/>
        <v>1356.04</v>
      </c>
      <c r="R8192" s="30">
        <f t="shared" si="9"/>
        <v>176218</v>
      </c>
      <c r="S8192" s="30">
        <f t="shared" si="10"/>
        <v>210598.1318</v>
      </c>
      <c r="T8192" s="30">
        <f t="shared" si="11"/>
        <v>210598.1318</v>
      </c>
      <c r="U8192" s="30">
        <f t="shared" si="12"/>
        <v>285579490.64607197</v>
      </c>
    </row>
    <row r="8193" spans="2:21" ht="15.75" customHeight="1" x14ac:dyDescent="0.25">
      <c r="B8193" s="49" t="s">
        <v>427</v>
      </c>
      <c r="C8193" s="50" t="s">
        <v>434</v>
      </c>
      <c r="D8193" s="51" t="s">
        <v>73</v>
      </c>
      <c r="E8193" s="30">
        <v>0</v>
      </c>
      <c r="F8193" s="30">
        <f t="shared" si="1"/>
        <v>1</v>
      </c>
      <c r="G8193" s="30">
        <v>0</v>
      </c>
      <c r="H8193" s="30">
        <f t="shared" si="2"/>
        <v>1</v>
      </c>
      <c r="I8193" s="30">
        <v>1</v>
      </c>
      <c r="J8193" s="30">
        <f t="shared" si="3"/>
        <v>0</v>
      </c>
      <c r="K8193" s="30">
        <v>0</v>
      </c>
      <c r="L8193" s="30">
        <f t="shared" si="4"/>
        <v>1</v>
      </c>
      <c r="M8193" s="52" t="str">
        <f t="shared" si="5"/>
        <v>агрегати не працюють</v>
      </c>
      <c r="O8193" s="30" t="str">
        <f t="shared" si="6"/>
        <v/>
      </c>
      <c r="P8193" s="30" t="str">
        <f t="shared" si="7"/>
        <v/>
      </c>
      <c r="Q8193" s="30" t="str">
        <f t="shared" si="8"/>
        <v/>
      </c>
      <c r="R8193" s="30" t="str">
        <f t="shared" si="9"/>
        <v/>
      </c>
      <c r="S8193" s="30" t="str">
        <f t="shared" si="10"/>
        <v/>
      </c>
      <c r="T8193" s="30" t="str">
        <f t="shared" si="11"/>
        <v/>
      </c>
      <c r="U8193" s="30" t="str">
        <f t="shared" si="12"/>
        <v/>
      </c>
    </row>
    <row r="8194" spans="2:21" ht="15.75" customHeight="1" x14ac:dyDescent="0.25">
      <c r="B8194" s="49" t="s">
        <v>427</v>
      </c>
      <c r="C8194" s="50" t="s">
        <v>434</v>
      </c>
      <c r="D8194" s="51" t="s">
        <v>74</v>
      </c>
      <c r="E8194" s="30">
        <v>0</v>
      </c>
      <c r="F8194" s="30">
        <f t="shared" si="1"/>
        <v>1</v>
      </c>
      <c r="G8194" s="30">
        <v>0</v>
      </c>
      <c r="H8194" s="30">
        <f t="shared" si="2"/>
        <v>1</v>
      </c>
      <c r="I8194" s="30">
        <v>1</v>
      </c>
      <c r="J8194" s="30">
        <f t="shared" si="3"/>
        <v>0</v>
      </c>
      <c r="K8194" s="30">
        <v>0</v>
      </c>
      <c r="L8194" s="30">
        <f t="shared" si="4"/>
        <v>1</v>
      </c>
      <c r="M8194" s="52" t="str">
        <f t="shared" si="5"/>
        <v>агрегати не працюють</v>
      </c>
      <c r="O8194" s="30" t="str">
        <f t="shared" si="6"/>
        <v/>
      </c>
      <c r="P8194" s="30" t="str">
        <f t="shared" si="7"/>
        <v/>
      </c>
      <c r="Q8194" s="30" t="str">
        <f t="shared" si="8"/>
        <v/>
      </c>
      <c r="R8194" s="30" t="str">
        <f t="shared" si="9"/>
        <v/>
      </c>
      <c r="S8194" s="30" t="str">
        <f t="shared" si="10"/>
        <v/>
      </c>
      <c r="T8194" s="30" t="str">
        <f t="shared" si="11"/>
        <v/>
      </c>
      <c r="U8194" s="30" t="str">
        <f t="shared" si="12"/>
        <v/>
      </c>
    </row>
    <row r="8195" spans="2:21" ht="15.75" customHeight="1" x14ac:dyDescent="0.25">
      <c r="B8195" s="49" t="s">
        <v>427</v>
      </c>
      <c r="C8195" s="50" t="s">
        <v>434</v>
      </c>
      <c r="D8195" s="51" t="s">
        <v>75</v>
      </c>
      <c r="E8195" s="30">
        <v>1855</v>
      </c>
      <c r="F8195" s="30">
        <v>1</v>
      </c>
      <c r="G8195" s="30">
        <v>155605</v>
      </c>
      <c r="H8195" s="30">
        <v>0</v>
      </c>
      <c r="I8195" s="30">
        <v>1</v>
      </c>
      <c r="J8195" s="30">
        <f t="shared" si="3"/>
        <v>0</v>
      </c>
      <c r="K8195" s="30">
        <v>1</v>
      </c>
      <c r="L8195" s="30">
        <f t="shared" si="4"/>
        <v>0</v>
      </c>
      <c r="M8195" s="52" t="str">
        <f t="shared" si="5"/>
        <v>OK</v>
      </c>
      <c r="O8195" s="30" t="str">
        <f t="shared" si="6"/>
        <v/>
      </c>
      <c r="P8195" s="30" t="str">
        <f t="shared" si="7"/>
        <v/>
      </c>
      <c r="Q8195" s="30">
        <f t="shared" si="8"/>
        <v>1855</v>
      </c>
      <c r="R8195" s="30">
        <f t="shared" si="9"/>
        <v>155605</v>
      </c>
      <c r="S8195" s="30">
        <f t="shared" si="10"/>
        <v>185963.5355</v>
      </c>
      <c r="T8195" s="30">
        <f t="shared" si="11"/>
        <v>185963.5355</v>
      </c>
      <c r="U8195" s="30">
        <f t="shared" si="12"/>
        <v>344962358.35250002</v>
      </c>
    </row>
    <row r="8196" spans="2:21" ht="15.75" customHeight="1" x14ac:dyDescent="0.25">
      <c r="B8196" s="49" t="s">
        <v>427</v>
      </c>
      <c r="C8196" s="50" t="s">
        <v>434</v>
      </c>
      <c r="D8196" s="51" t="s">
        <v>76</v>
      </c>
      <c r="E8196" s="30">
        <v>0</v>
      </c>
      <c r="F8196" s="30">
        <f t="shared" si="1"/>
        <v>1</v>
      </c>
      <c r="G8196" s="30">
        <v>0</v>
      </c>
      <c r="H8196" s="30">
        <f t="shared" si="2"/>
        <v>1</v>
      </c>
      <c r="I8196" s="30">
        <v>1</v>
      </c>
      <c r="J8196" s="30">
        <f t="shared" si="3"/>
        <v>0</v>
      </c>
      <c r="K8196" s="30">
        <v>0</v>
      </c>
      <c r="L8196" s="30">
        <f t="shared" si="4"/>
        <v>1</v>
      </c>
      <c r="M8196" s="52" t="str">
        <f t="shared" si="5"/>
        <v>агрегати не працюють</v>
      </c>
      <c r="O8196" s="30" t="str">
        <f t="shared" si="6"/>
        <v/>
      </c>
      <c r="P8196" s="30" t="str">
        <f t="shared" si="7"/>
        <v/>
      </c>
      <c r="Q8196" s="30" t="str">
        <f t="shared" si="8"/>
        <v/>
      </c>
      <c r="R8196" s="30" t="str">
        <f t="shared" si="9"/>
        <v/>
      </c>
      <c r="S8196" s="30" t="str">
        <f t="shared" si="10"/>
        <v/>
      </c>
      <c r="T8196" s="30" t="str">
        <f t="shared" si="11"/>
        <v/>
      </c>
      <c r="U8196" s="30" t="str">
        <f t="shared" si="12"/>
        <v/>
      </c>
    </row>
    <row r="8197" spans="2:21" ht="15.75" customHeight="1" x14ac:dyDescent="0.25">
      <c r="B8197" s="49" t="s">
        <v>427</v>
      </c>
      <c r="C8197" s="50" t="s">
        <v>434</v>
      </c>
      <c r="D8197" s="51" t="s">
        <v>77</v>
      </c>
      <c r="E8197" s="30">
        <v>0</v>
      </c>
      <c r="F8197" s="30">
        <f t="shared" si="1"/>
        <v>1</v>
      </c>
      <c r="G8197" s="30">
        <v>0</v>
      </c>
      <c r="H8197" s="30">
        <f t="shared" si="2"/>
        <v>1</v>
      </c>
      <c r="I8197" s="30">
        <v>1</v>
      </c>
      <c r="J8197" s="30">
        <f t="shared" si="3"/>
        <v>0</v>
      </c>
      <c r="K8197" s="30">
        <v>0</v>
      </c>
      <c r="L8197" s="30">
        <f t="shared" si="4"/>
        <v>1</v>
      </c>
      <c r="M8197" s="52" t="str">
        <f t="shared" si="5"/>
        <v>агрегати не працюють</v>
      </c>
      <c r="O8197" s="30" t="str">
        <f t="shared" si="6"/>
        <v/>
      </c>
      <c r="P8197" s="30" t="str">
        <f t="shared" si="7"/>
        <v/>
      </c>
      <c r="Q8197" s="30" t="str">
        <f t="shared" si="8"/>
        <v/>
      </c>
      <c r="R8197" s="30" t="str">
        <f t="shared" si="9"/>
        <v/>
      </c>
      <c r="S8197" s="30" t="str">
        <f t="shared" si="10"/>
        <v/>
      </c>
      <c r="T8197" s="30" t="str">
        <f t="shared" si="11"/>
        <v/>
      </c>
      <c r="U8197" s="30" t="str">
        <f t="shared" si="12"/>
        <v/>
      </c>
    </row>
    <row r="8198" spans="2:21" ht="15.75" customHeight="1" x14ac:dyDescent="0.25">
      <c r="B8198" s="49" t="s">
        <v>427</v>
      </c>
      <c r="C8198" s="50" t="s">
        <v>434</v>
      </c>
      <c r="D8198" s="51" t="s">
        <v>78</v>
      </c>
      <c r="E8198" s="30">
        <v>0</v>
      </c>
      <c r="F8198" s="30">
        <f t="shared" si="1"/>
        <v>1</v>
      </c>
      <c r="G8198" s="30">
        <v>0</v>
      </c>
      <c r="H8198" s="30">
        <f t="shared" si="2"/>
        <v>1</v>
      </c>
      <c r="I8198" s="30">
        <v>1</v>
      </c>
      <c r="J8198" s="30">
        <f t="shared" si="3"/>
        <v>0</v>
      </c>
      <c r="K8198" s="30">
        <v>0</v>
      </c>
      <c r="L8198" s="30">
        <f t="shared" si="4"/>
        <v>1</v>
      </c>
      <c r="M8198" s="52" t="str">
        <f t="shared" si="5"/>
        <v>агрегати не працюють</v>
      </c>
      <c r="O8198" s="30" t="str">
        <f t="shared" si="6"/>
        <v/>
      </c>
      <c r="P8198" s="30" t="str">
        <f t="shared" si="7"/>
        <v/>
      </c>
      <c r="Q8198" s="30" t="str">
        <f t="shared" si="8"/>
        <v/>
      </c>
      <c r="R8198" s="30" t="str">
        <f t="shared" si="9"/>
        <v/>
      </c>
      <c r="S8198" s="30" t="str">
        <f t="shared" si="10"/>
        <v/>
      </c>
      <c r="T8198" s="30" t="str">
        <f t="shared" si="11"/>
        <v/>
      </c>
      <c r="U8198" s="30" t="str">
        <f t="shared" si="12"/>
        <v/>
      </c>
    </row>
    <row r="8199" spans="2:21" ht="15.75" customHeight="1" x14ac:dyDescent="0.25">
      <c r="B8199" s="49" t="s">
        <v>427</v>
      </c>
      <c r="C8199" s="50" t="s">
        <v>434</v>
      </c>
      <c r="D8199" s="51" t="s">
        <v>79</v>
      </c>
      <c r="E8199" s="30">
        <v>1877</v>
      </c>
      <c r="F8199" s="30">
        <v>1</v>
      </c>
      <c r="G8199" s="30">
        <v>43543</v>
      </c>
      <c r="H8199" s="30">
        <v>1</v>
      </c>
      <c r="I8199" s="30">
        <v>1</v>
      </c>
      <c r="J8199" s="30">
        <f t="shared" si="3"/>
        <v>0</v>
      </c>
      <c r="K8199" s="30">
        <v>1</v>
      </c>
      <c r="L8199" s="30">
        <f t="shared" si="4"/>
        <v>0</v>
      </c>
      <c r="M8199" s="52" t="str">
        <f t="shared" si="5"/>
        <v>OK</v>
      </c>
      <c r="O8199" s="30" t="str">
        <f t="shared" si="6"/>
        <v/>
      </c>
      <c r="P8199" s="30" t="str">
        <f t="shared" si="7"/>
        <v/>
      </c>
      <c r="Q8199" s="30">
        <f t="shared" si="8"/>
        <v>1877</v>
      </c>
      <c r="R8199" s="30" t="str">
        <f t="shared" si="9"/>
        <v/>
      </c>
      <c r="S8199" s="30" t="str">
        <f t="shared" si="10"/>
        <v/>
      </c>
      <c r="T8199" s="30">
        <f t="shared" si="11"/>
        <v>43543</v>
      </c>
      <c r="U8199" s="30">
        <f t="shared" si="12"/>
        <v>81730211</v>
      </c>
    </row>
    <row r="8200" spans="2:21" ht="15.75" customHeight="1" x14ac:dyDescent="0.25">
      <c r="B8200" s="49" t="s">
        <v>427</v>
      </c>
      <c r="C8200" s="50" t="s">
        <v>434</v>
      </c>
      <c r="D8200" s="51" t="s">
        <v>80</v>
      </c>
      <c r="E8200" s="30">
        <v>1936</v>
      </c>
      <c r="F8200" s="30">
        <v>1</v>
      </c>
      <c r="G8200" s="30">
        <v>109640</v>
      </c>
      <c r="H8200" s="30">
        <v>1</v>
      </c>
      <c r="I8200" s="30">
        <v>1</v>
      </c>
      <c r="J8200" s="30">
        <f t="shared" si="3"/>
        <v>0</v>
      </c>
      <c r="K8200" s="30">
        <v>1</v>
      </c>
      <c r="L8200" s="30">
        <f t="shared" si="4"/>
        <v>0</v>
      </c>
      <c r="M8200" s="52" t="str">
        <f t="shared" si="5"/>
        <v>OK</v>
      </c>
      <c r="O8200" s="30" t="str">
        <f t="shared" si="6"/>
        <v/>
      </c>
      <c r="P8200" s="30" t="str">
        <f t="shared" si="7"/>
        <v/>
      </c>
      <c r="Q8200" s="30">
        <f t="shared" si="8"/>
        <v>1936</v>
      </c>
      <c r="R8200" s="30" t="str">
        <f t="shared" si="9"/>
        <v/>
      </c>
      <c r="S8200" s="30" t="str">
        <f t="shared" si="10"/>
        <v/>
      </c>
      <c r="T8200" s="30">
        <f t="shared" si="11"/>
        <v>109640</v>
      </c>
      <c r="U8200" s="30">
        <f t="shared" si="12"/>
        <v>212263040</v>
      </c>
    </row>
    <row r="8201" spans="2:21" ht="15.75" customHeight="1" x14ac:dyDescent="0.25">
      <c r="B8201" s="49" t="s">
        <v>427</v>
      </c>
      <c r="C8201" s="50" t="s">
        <v>434</v>
      </c>
      <c r="D8201" s="51" t="s">
        <v>81</v>
      </c>
      <c r="E8201" s="30">
        <v>0</v>
      </c>
      <c r="F8201" s="30">
        <f t="shared" si="1"/>
        <v>1</v>
      </c>
      <c r="G8201" s="30">
        <v>0</v>
      </c>
      <c r="H8201" s="30">
        <f t="shared" si="2"/>
        <v>1</v>
      </c>
      <c r="I8201" s="30">
        <v>1</v>
      </c>
      <c r="J8201" s="30">
        <f t="shared" si="3"/>
        <v>0</v>
      </c>
      <c r="K8201" s="30">
        <v>0</v>
      </c>
      <c r="L8201" s="30">
        <f t="shared" si="4"/>
        <v>1</v>
      </c>
      <c r="M8201" s="52" t="str">
        <f t="shared" si="5"/>
        <v>агрегати не працюють</v>
      </c>
      <c r="O8201" s="30" t="str">
        <f t="shared" si="6"/>
        <v/>
      </c>
      <c r="P8201" s="30" t="str">
        <f t="shared" si="7"/>
        <v/>
      </c>
      <c r="Q8201" s="30" t="str">
        <f t="shared" si="8"/>
        <v/>
      </c>
      <c r="R8201" s="30" t="str">
        <f t="shared" si="9"/>
        <v/>
      </c>
      <c r="S8201" s="30" t="str">
        <f t="shared" si="10"/>
        <v/>
      </c>
      <c r="T8201" s="30" t="str">
        <f t="shared" si="11"/>
        <v/>
      </c>
      <c r="U8201" s="30" t="str">
        <f t="shared" si="12"/>
        <v/>
      </c>
    </row>
    <row r="8202" spans="2:21" ht="15.75" customHeight="1" x14ac:dyDescent="0.25">
      <c r="B8202" s="49" t="s">
        <v>427</v>
      </c>
      <c r="C8202" s="50" t="s">
        <v>434</v>
      </c>
      <c r="D8202" s="51" t="s">
        <v>82</v>
      </c>
      <c r="E8202" s="30">
        <v>0</v>
      </c>
      <c r="F8202" s="30">
        <f t="shared" si="1"/>
        <v>1</v>
      </c>
      <c r="G8202" s="30">
        <v>0</v>
      </c>
      <c r="H8202" s="30">
        <f t="shared" si="2"/>
        <v>1</v>
      </c>
      <c r="I8202" s="30">
        <v>1</v>
      </c>
      <c r="J8202" s="30">
        <f t="shared" si="3"/>
        <v>0</v>
      </c>
      <c r="K8202" s="30">
        <v>0</v>
      </c>
      <c r="L8202" s="30">
        <f t="shared" si="4"/>
        <v>1</v>
      </c>
      <c r="M8202" s="52" t="str">
        <f t="shared" si="5"/>
        <v>агрегати не працюють</v>
      </c>
      <c r="O8202" s="30" t="str">
        <f t="shared" si="6"/>
        <v/>
      </c>
      <c r="P8202" s="30" t="str">
        <f t="shared" si="7"/>
        <v/>
      </c>
      <c r="Q8202" s="30" t="str">
        <f t="shared" si="8"/>
        <v/>
      </c>
      <c r="R8202" s="30" t="str">
        <f t="shared" si="9"/>
        <v/>
      </c>
      <c r="S8202" s="30" t="str">
        <f t="shared" si="10"/>
        <v/>
      </c>
      <c r="T8202" s="30" t="str">
        <f t="shared" si="11"/>
        <v/>
      </c>
      <c r="U8202" s="30" t="str">
        <f t="shared" si="12"/>
        <v/>
      </c>
    </row>
    <row r="8203" spans="2:21" ht="15.75" customHeight="1" x14ac:dyDescent="0.25">
      <c r="B8203" s="49" t="s">
        <v>427</v>
      </c>
      <c r="C8203" s="50" t="s">
        <v>434</v>
      </c>
      <c r="D8203" s="51" t="s">
        <v>83</v>
      </c>
      <c r="E8203" s="30">
        <v>1932</v>
      </c>
      <c r="F8203" s="30">
        <v>0</v>
      </c>
      <c r="G8203" s="30">
        <v>231007</v>
      </c>
      <c r="H8203" s="30">
        <v>1</v>
      </c>
      <c r="I8203" s="30">
        <v>1</v>
      </c>
      <c r="J8203" s="30">
        <f t="shared" si="3"/>
        <v>0</v>
      </c>
      <c r="K8203" s="30">
        <v>1</v>
      </c>
      <c r="L8203" s="30">
        <f t="shared" si="4"/>
        <v>0</v>
      </c>
      <c r="M8203" s="52" t="str">
        <f t="shared" si="5"/>
        <v>OK</v>
      </c>
      <c r="O8203" s="30">
        <f t="shared" si="6"/>
        <v>1932</v>
      </c>
      <c r="P8203" s="30">
        <f t="shared" si="7"/>
        <v>1806.8064000000002</v>
      </c>
      <c r="Q8203" s="30">
        <f t="shared" si="8"/>
        <v>1806.8064000000002</v>
      </c>
      <c r="R8203" s="30" t="str">
        <f t="shared" si="9"/>
        <v/>
      </c>
      <c r="S8203" s="30" t="str">
        <f t="shared" si="10"/>
        <v/>
      </c>
      <c r="T8203" s="30">
        <f t="shared" si="11"/>
        <v>231007</v>
      </c>
      <c r="U8203" s="30">
        <f t="shared" si="12"/>
        <v>417384926.04480004</v>
      </c>
    </row>
    <row r="8204" spans="2:21" ht="15.75" customHeight="1" x14ac:dyDescent="0.25">
      <c r="B8204" s="49" t="s">
        <v>427</v>
      </c>
      <c r="C8204" s="50" t="s">
        <v>435</v>
      </c>
      <c r="D8204" s="51" t="s">
        <v>60</v>
      </c>
      <c r="E8204" s="30">
        <v>0</v>
      </c>
      <c r="F8204" s="30">
        <f t="shared" si="1"/>
        <v>1</v>
      </c>
      <c r="G8204" s="30">
        <v>0</v>
      </c>
      <c r="H8204" s="30">
        <f t="shared" si="2"/>
        <v>1</v>
      </c>
      <c r="I8204" s="30">
        <v>1</v>
      </c>
      <c r="J8204" s="30">
        <f t="shared" si="3"/>
        <v>0</v>
      </c>
      <c r="K8204" s="30">
        <v>0</v>
      </c>
      <c r="L8204" s="30">
        <f t="shared" si="4"/>
        <v>1</v>
      </c>
      <c r="M8204" s="52" t="str">
        <f t="shared" si="5"/>
        <v>агрегати не працюють</v>
      </c>
      <c r="O8204" s="30" t="str">
        <f t="shared" si="6"/>
        <v/>
      </c>
      <c r="P8204" s="30" t="str">
        <f t="shared" si="7"/>
        <v/>
      </c>
      <c r="Q8204" s="30" t="str">
        <f t="shared" si="8"/>
        <v/>
      </c>
      <c r="R8204" s="30" t="str">
        <f t="shared" si="9"/>
        <v/>
      </c>
      <c r="S8204" s="30" t="str">
        <f t="shared" si="10"/>
        <v/>
      </c>
      <c r="T8204" s="30" t="str">
        <f t="shared" si="11"/>
        <v/>
      </c>
      <c r="U8204" s="30" t="str">
        <f t="shared" si="12"/>
        <v/>
      </c>
    </row>
    <row r="8205" spans="2:21" ht="15.75" customHeight="1" x14ac:dyDescent="0.25">
      <c r="B8205" s="49" t="s">
        <v>427</v>
      </c>
      <c r="C8205" s="50" t="s">
        <v>435</v>
      </c>
      <c r="D8205" s="51" t="s">
        <v>61</v>
      </c>
      <c r="E8205" s="30">
        <v>627</v>
      </c>
      <c r="F8205" s="30">
        <v>0</v>
      </c>
      <c r="G8205" s="30">
        <v>67388</v>
      </c>
      <c r="H8205" s="30">
        <v>0</v>
      </c>
      <c r="I8205" s="30">
        <v>1</v>
      </c>
      <c r="J8205" s="30">
        <f t="shared" si="3"/>
        <v>0</v>
      </c>
      <c r="K8205" s="30">
        <v>1</v>
      </c>
      <c r="L8205" s="30">
        <f t="shared" si="4"/>
        <v>0</v>
      </c>
      <c r="M8205" s="52" t="str">
        <f t="shared" si="5"/>
        <v>OK</v>
      </c>
      <c r="O8205" s="30">
        <f t="shared" si="6"/>
        <v>627</v>
      </c>
      <c r="P8205" s="30">
        <f t="shared" si="7"/>
        <v>586.37040000000002</v>
      </c>
      <c r="Q8205" s="30">
        <f t="shared" si="8"/>
        <v>586.37040000000002</v>
      </c>
      <c r="R8205" s="30">
        <f t="shared" si="9"/>
        <v>67388</v>
      </c>
      <c r="S8205" s="30">
        <f t="shared" si="10"/>
        <v>80535.39880000001</v>
      </c>
      <c r="T8205" s="30">
        <f t="shared" si="11"/>
        <v>80535.39880000001</v>
      </c>
      <c r="U8205" s="30">
        <f t="shared" si="12"/>
        <v>47223574.008515529</v>
      </c>
    </row>
    <row r="8206" spans="2:21" ht="15.75" customHeight="1" x14ac:dyDescent="0.25">
      <c r="B8206" s="49" t="s">
        <v>427</v>
      </c>
      <c r="C8206" s="50" t="s">
        <v>435</v>
      </c>
      <c r="D8206" s="51" t="s">
        <v>62</v>
      </c>
      <c r="E8206" s="30">
        <v>0</v>
      </c>
      <c r="F8206" s="30">
        <f t="shared" si="1"/>
        <v>1</v>
      </c>
      <c r="G8206" s="30">
        <v>0</v>
      </c>
      <c r="H8206" s="30">
        <f t="shared" si="2"/>
        <v>1</v>
      </c>
      <c r="I8206" s="30">
        <v>1</v>
      </c>
      <c r="J8206" s="30">
        <f t="shared" si="3"/>
        <v>0</v>
      </c>
      <c r="K8206" s="30">
        <v>0</v>
      </c>
      <c r="L8206" s="30">
        <f t="shared" si="4"/>
        <v>1</v>
      </c>
      <c r="M8206" s="52" t="str">
        <f t="shared" si="5"/>
        <v>агрегати не працюють</v>
      </c>
      <c r="O8206" s="30" t="str">
        <f t="shared" si="6"/>
        <v/>
      </c>
      <c r="P8206" s="30" t="str">
        <f t="shared" si="7"/>
        <v/>
      </c>
      <c r="Q8206" s="30" t="str">
        <f t="shared" si="8"/>
        <v/>
      </c>
      <c r="R8206" s="30" t="str">
        <f t="shared" si="9"/>
        <v/>
      </c>
      <c r="S8206" s="30" t="str">
        <f t="shared" si="10"/>
        <v/>
      </c>
      <c r="T8206" s="30" t="str">
        <f t="shared" si="11"/>
        <v/>
      </c>
      <c r="U8206" s="30" t="str">
        <f t="shared" si="12"/>
        <v/>
      </c>
    </row>
    <row r="8207" spans="2:21" ht="15.75" customHeight="1" x14ac:dyDescent="0.25">
      <c r="B8207" s="49" t="s">
        <v>427</v>
      </c>
      <c r="C8207" s="50" t="s">
        <v>435</v>
      </c>
      <c r="D8207" s="51" t="s">
        <v>63</v>
      </c>
      <c r="E8207" s="30">
        <v>0</v>
      </c>
      <c r="F8207" s="30">
        <f t="shared" si="1"/>
        <v>1</v>
      </c>
      <c r="G8207" s="30">
        <v>0</v>
      </c>
      <c r="H8207" s="30">
        <f t="shared" si="2"/>
        <v>1</v>
      </c>
      <c r="I8207" s="30">
        <v>1</v>
      </c>
      <c r="J8207" s="30">
        <f t="shared" si="3"/>
        <v>0</v>
      </c>
      <c r="K8207" s="30">
        <v>0</v>
      </c>
      <c r="L8207" s="30">
        <f t="shared" si="4"/>
        <v>1</v>
      </c>
      <c r="M8207" s="52" t="str">
        <f t="shared" si="5"/>
        <v>агрегати не працюють</v>
      </c>
      <c r="O8207" s="30" t="str">
        <f t="shared" si="6"/>
        <v/>
      </c>
      <c r="P8207" s="30" t="str">
        <f t="shared" si="7"/>
        <v/>
      </c>
      <c r="Q8207" s="30" t="str">
        <f t="shared" si="8"/>
        <v/>
      </c>
      <c r="R8207" s="30" t="str">
        <f t="shared" si="9"/>
        <v/>
      </c>
      <c r="S8207" s="30" t="str">
        <f t="shared" si="10"/>
        <v/>
      </c>
      <c r="T8207" s="30" t="str">
        <f t="shared" si="11"/>
        <v/>
      </c>
      <c r="U8207" s="30" t="str">
        <f t="shared" si="12"/>
        <v/>
      </c>
    </row>
    <row r="8208" spans="2:21" ht="15.75" customHeight="1" x14ac:dyDescent="0.25">
      <c r="B8208" s="49" t="s">
        <v>427</v>
      </c>
      <c r="C8208" s="50" t="s">
        <v>435</v>
      </c>
      <c r="D8208" s="51" t="s">
        <v>64</v>
      </c>
      <c r="E8208" s="30">
        <v>0</v>
      </c>
      <c r="F8208" s="30">
        <f t="shared" si="1"/>
        <v>1</v>
      </c>
      <c r="G8208" s="30">
        <v>0</v>
      </c>
      <c r="H8208" s="30">
        <f t="shared" si="2"/>
        <v>1</v>
      </c>
      <c r="I8208" s="30">
        <v>1</v>
      </c>
      <c r="J8208" s="30">
        <f t="shared" si="3"/>
        <v>0</v>
      </c>
      <c r="K8208" s="30">
        <v>0</v>
      </c>
      <c r="L8208" s="30">
        <f t="shared" si="4"/>
        <v>1</v>
      </c>
      <c r="M8208" s="52" t="str">
        <f t="shared" si="5"/>
        <v>агрегати не працюють</v>
      </c>
      <c r="O8208" s="30" t="str">
        <f t="shared" si="6"/>
        <v/>
      </c>
      <c r="P8208" s="30" t="str">
        <f t="shared" si="7"/>
        <v/>
      </c>
      <c r="Q8208" s="30" t="str">
        <f t="shared" si="8"/>
        <v/>
      </c>
      <c r="R8208" s="30" t="str">
        <f t="shared" si="9"/>
        <v/>
      </c>
      <c r="S8208" s="30" t="str">
        <f t="shared" si="10"/>
        <v/>
      </c>
      <c r="T8208" s="30" t="str">
        <f t="shared" si="11"/>
        <v/>
      </c>
      <c r="U8208" s="30" t="str">
        <f t="shared" si="12"/>
        <v/>
      </c>
    </row>
    <row r="8209" spans="2:21" ht="15.75" customHeight="1" x14ac:dyDescent="0.25">
      <c r="B8209" s="49" t="s">
        <v>427</v>
      </c>
      <c r="C8209" s="50" t="s">
        <v>435</v>
      </c>
      <c r="D8209" s="51" t="s">
        <v>65</v>
      </c>
      <c r="E8209" s="30">
        <v>0</v>
      </c>
      <c r="F8209" s="30">
        <f t="shared" si="1"/>
        <v>1</v>
      </c>
      <c r="G8209" s="30">
        <v>0</v>
      </c>
      <c r="H8209" s="30">
        <f t="shared" si="2"/>
        <v>1</v>
      </c>
      <c r="I8209" s="30">
        <v>1</v>
      </c>
      <c r="J8209" s="30">
        <f t="shared" si="3"/>
        <v>0</v>
      </c>
      <c r="K8209" s="30">
        <v>0</v>
      </c>
      <c r="L8209" s="30">
        <f t="shared" si="4"/>
        <v>1</v>
      </c>
      <c r="M8209" s="52" t="str">
        <f t="shared" si="5"/>
        <v>агрегати не працюють</v>
      </c>
      <c r="O8209" s="30" t="str">
        <f t="shared" si="6"/>
        <v/>
      </c>
      <c r="P8209" s="30" t="str">
        <f t="shared" si="7"/>
        <v/>
      </c>
      <c r="Q8209" s="30" t="str">
        <f t="shared" si="8"/>
        <v/>
      </c>
      <c r="R8209" s="30" t="str">
        <f t="shared" si="9"/>
        <v/>
      </c>
      <c r="S8209" s="30" t="str">
        <f t="shared" si="10"/>
        <v/>
      </c>
      <c r="T8209" s="30" t="str">
        <f t="shared" si="11"/>
        <v/>
      </c>
      <c r="U8209" s="30" t="str">
        <f t="shared" si="12"/>
        <v/>
      </c>
    </row>
    <row r="8210" spans="2:21" ht="15.75" customHeight="1" x14ac:dyDescent="0.25">
      <c r="B8210" s="49" t="s">
        <v>427</v>
      </c>
      <c r="C8210" s="50" t="s">
        <v>435</v>
      </c>
      <c r="D8210" s="51" t="s">
        <v>66</v>
      </c>
      <c r="E8210" s="30">
        <v>0</v>
      </c>
      <c r="F8210" s="30">
        <f t="shared" si="1"/>
        <v>1</v>
      </c>
      <c r="G8210" s="30">
        <v>0</v>
      </c>
      <c r="H8210" s="30">
        <f t="shared" si="2"/>
        <v>1</v>
      </c>
      <c r="I8210" s="30">
        <v>1</v>
      </c>
      <c r="J8210" s="30">
        <f t="shared" si="3"/>
        <v>0</v>
      </c>
      <c r="K8210" s="30">
        <v>0</v>
      </c>
      <c r="L8210" s="30">
        <f t="shared" si="4"/>
        <v>1</v>
      </c>
      <c r="M8210" s="52" t="str">
        <f t="shared" si="5"/>
        <v>агрегати не працюють</v>
      </c>
      <c r="O8210" s="30" t="str">
        <f t="shared" si="6"/>
        <v/>
      </c>
      <c r="P8210" s="30" t="str">
        <f t="shared" si="7"/>
        <v/>
      </c>
      <c r="Q8210" s="30" t="str">
        <f t="shared" si="8"/>
        <v/>
      </c>
      <c r="R8210" s="30" t="str">
        <f t="shared" si="9"/>
        <v/>
      </c>
      <c r="S8210" s="30" t="str">
        <f t="shared" si="10"/>
        <v/>
      </c>
      <c r="T8210" s="30" t="str">
        <f t="shared" si="11"/>
        <v/>
      </c>
      <c r="U8210" s="30" t="str">
        <f t="shared" si="12"/>
        <v/>
      </c>
    </row>
    <row r="8211" spans="2:21" ht="15.75" customHeight="1" x14ac:dyDescent="0.25">
      <c r="B8211" s="49" t="s">
        <v>427</v>
      </c>
      <c r="C8211" s="50" t="s">
        <v>435</v>
      </c>
      <c r="D8211" s="51" t="s">
        <v>67</v>
      </c>
      <c r="E8211" s="30">
        <v>1591</v>
      </c>
      <c r="F8211" s="30">
        <v>0</v>
      </c>
      <c r="G8211" s="30">
        <v>49494</v>
      </c>
      <c r="H8211" s="30">
        <v>0</v>
      </c>
      <c r="I8211" s="30">
        <v>1</v>
      </c>
      <c r="J8211" s="30">
        <f t="shared" si="3"/>
        <v>0</v>
      </c>
      <c r="K8211" s="30">
        <v>1</v>
      </c>
      <c r="L8211" s="30">
        <f t="shared" si="4"/>
        <v>0</v>
      </c>
      <c r="M8211" s="52" t="str">
        <f t="shared" si="5"/>
        <v>OK</v>
      </c>
      <c r="O8211" s="30">
        <f t="shared" si="6"/>
        <v>1591</v>
      </c>
      <c r="P8211" s="30">
        <f t="shared" si="7"/>
        <v>1487.9032</v>
      </c>
      <c r="Q8211" s="30">
        <f t="shared" si="8"/>
        <v>1487.9032</v>
      </c>
      <c r="R8211" s="30">
        <f t="shared" si="9"/>
        <v>49494</v>
      </c>
      <c r="S8211" s="30">
        <f t="shared" si="10"/>
        <v>59150.279399999999</v>
      </c>
      <c r="T8211" s="30">
        <f t="shared" si="11"/>
        <v>59150.279399999999</v>
      </c>
      <c r="U8211" s="30">
        <f t="shared" si="12"/>
        <v>88009890.000154078</v>
      </c>
    </row>
    <row r="8212" spans="2:21" ht="15.75" customHeight="1" x14ac:dyDescent="0.25">
      <c r="B8212" s="49" t="s">
        <v>427</v>
      </c>
      <c r="C8212" s="50" t="s">
        <v>435</v>
      </c>
      <c r="D8212" s="51" t="s">
        <v>68</v>
      </c>
      <c r="E8212" s="30">
        <v>1616</v>
      </c>
      <c r="F8212" s="30">
        <v>0</v>
      </c>
      <c r="G8212" s="30">
        <v>59725</v>
      </c>
      <c r="H8212" s="30">
        <v>0</v>
      </c>
      <c r="I8212" s="30">
        <v>1</v>
      </c>
      <c r="J8212" s="30">
        <f t="shared" si="3"/>
        <v>0</v>
      </c>
      <c r="K8212" s="30">
        <v>1</v>
      </c>
      <c r="L8212" s="30">
        <f t="shared" si="4"/>
        <v>0</v>
      </c>
      <c r="M8212" s="52" t="str">
        <f t="shared" si="5"/>
        <v>OK</v>
      </c>
      <c r="O8212" s="30">
        <f t="shared" si="6"/>
        <v>1616</v>
      </c>
      <c r="P8212" s="30">
        <f t="shared" si="7"/>
        <v>1511.2832000000001</v>
      </c>
      <c r="Q8212" s="30">
        <f t="shared" si="8"/>
        <v>1511.2832000000001</v>
      </c>
      <c r="R8212" s="30">
        <f t="shared" si="9"/>
        <v>59725</v>
      </c>
      <c r="S8212" s="30">
        <f t="shared" si="10"/>
        <v>71377.347500000003</v>
      </c>
      <c r="T8212" s="30">
        <f t="shared" si="11"/>
        <v>71377.347500000003</v>
      </c>
      <c r="U8212" s="30">
        <f t="shared" si="12"/>
        <v>107871386.13731201</v>
      </c>
    </row>
    <row r="8213" spans="2:21" ht="15.75" customHeight="1" x14ac:dyDescent="0.25">
      <c r="B8213" s="49" t="s">
        <v>427</v>
      </c>
      <c r="C8213" s="50" t="s">
        <v>435</v>
      </c>
      <c r="D8213" s="51" t="s">
        <v>69</v>
      </c>
      <c r="E8213" s="30">
        <v>1330</v>
      </c>
      <c r="F8213" s="30">
        <v>1</v>
      </c>
      <c r="G8213" s="30">
        <v>177692</v>
      </c>
      <c r="H8213" s="30">
        <v>1</v>
      </c>
      <c r="I8213" s="30">
        <v>1</v>
      </c>
      <c r="J8213" s="30">
        <f t="shared" si="3"/>
        <v>0</v>
      </c>
      <c r="K8213" s="30">
        <v>1</v>
      </c>
      <c r="L8213" s="30">
        <f t="shared" si="4"/>
        <v>0</v>
      </c>
      <c r="M8213" s="52" t="str">
        <f t="shared" si="5"/>
        <v>OK</v>
      </c>
      <c r="O8213" s="30" t="str">
        <f t="shared" si="6"/>
        <v/>
      </c>
      <c r="P8213" s="30" t="str">
        <f t="shared" si="7"/>
        <v/>
      </c>
      <c r="Q8213" s="30">
        <f t="shared" si="8"/>
        <v>1330</v>
      </c>
      <c r="R8213" s="30" t="str">
        <f t="shared" si="9"/>
        <v/>
      </c>
      <c r="S8213" s="30" t="str">
        <f t="shared" si="10"/>
        <v/>
      </c>
      <c r="T8213" s="30">
        <f t="shared" si="11"/>
        <v>177692</v>
      </c>
      <c r="U8213" s="30">
        <f t="shared" si="12"/>
        <v>236330360</v>
      </c>
    </row>
    <row r="8214" spans="2:21" ht="15.75" customHeight="1" x14ac:dyDescent="0.25">
      <c r="B8214" s="49" t="s">
        <v>427</v>
      </c>
      <c r="C8214" s="50" t="s">
        <v>435</v>
      </c>
      <c r="D8214" s="51" t="s">
        <v>70</v>
      </c>
      <c r="E8214" s="30">
        <v>1322</v>
      </c>
      <c r="F8214" s="30">
        <v>1</v>
      </c>
      <c r="G8214" s="30">
        <v>213838</v>
      </c>
      <c r="H8214" s="30">
        <v>1</v>
      </c>
      <c r="I8214" s="30">
        <v>1</v>
      </c>
      <c r="J8214" s="30">
        <f t="shared" si="3"/>
        <v>0</v>
      </c>
      <c r="K8214" s="30">
        <v>1</v>
      </c>
      <c r="L8214" s="30">
        <f t="shared" si="4"/>
        <v>0</v>
      </c>
      <c r="M8214" s="52" t="str">
        <f t="shared" si="5"/>
        <v>OK</v>
      </c>
      <c r="O8214" s="30" t="str">
        <f t="shared" si="6"/>
        <v/>
      </c>
      <c r="P8214" s="30" t="str">
        <f t="shared" si="7"/>
        <v/>
      </c>
      <c r="Q8214" s="30">
        <f t="shared" si="8"/>
        <v>1322</v>
      </c>
      <c r="R8214" s="30" t="str">
        <f t="shared" si="9"/>
        <v/>
      </c>
      <c r="S8214" s="30" t="str">
        <f t="shared" si="10"/>
        <v/>
      </c>
      <c r="T8214" s="30">
        <f t="shared" si="11"/>
        <v>213838</v>
      </c>
      <c r="U8214" s="30">
        <f t="shared" si="12"/>
        <v>282693836</v>
      </c>
    </row>
    <row r="8215" spans="2:21" ht="15.75" customHeight="1" x14ac:dyDescent="0.25">
      <c r="B8215" s="49" t="s">
        <v>427</v>
      </c>
      <c r="C8215" s="50" t="s">
        <v>435</v>
      </c>
      <c r="D8215" s="51" t="s">
        <v>71</v>
      </c>
      <c r="E8215" s="30">
        <v>430</v>
      </c>
      <c r="F8215" s="30">
        <v>0</v>
      </c>
      <c r="G8215" s="30">
        <v>211382</v>
      </c>
      <c r="H8215" s="30">
        <v>0</v>
      </c>
      <c r="I8215" s="30">
        <v>1</v>
      </c>
      <c r="J8215" s="30">
        <f t="shared" si="3"/>
        <v>0</v>
      </c>
      <c r="K8215" s="30">
        <v>1</v>
      </c>
      <c r="L8215" s="30">
        <f t="shared" si="4"/>
        <v>0</v>
      </c>
      <c r="M8215" s="52" t="str">
        <f t="shared" si="5"/>
        <v>OK</v>
      </c>
      <c r="O8215" s="30">
        <f t="shared" si="6"/>
        <v>430</v>
      </c>
      <c r="P8215" s="30">
        <f t="shared" si="7"/>
        <v>402.13600000000002</v>
      </c>
      <c r="Q8215" s="30">
        <f t="shared" si="8"/>
        <v>402.13600000000002</v>
      </c>
      <c r="R8215" s="30">
        <f t="shared" si="9"/>
        <v>211382</v>
      </c>
      <c r="S8215" s="30">
        <f t="shared" si="10"/>
        <v>252622.62820000001</v>
      </c>
      <c r="T8215" s="30">
        <f t="shared" si="11"/>
        <v>252622.62820000001</v>
      </c>
      <c r="U8215" s="30">
        <f t="shared" si="12"/>
        <v>101588653.21383521</v>
      </c>
    </row>
    <row r="8216" spans="2:21" ht="15.75" customHeight="1" x14ac:dyDescent="0.25">
      <c r="B8216" s="49" t="s">
        <v>427</v>
      </c>
      <c r="C8216" s="50" t="s">
        <v>435</v>
      </c>
      <c r="D8216" s="51" t="s">
        <v>72</v>
      </c>
      <c r="E8216" s="30">
        <v>0</v>
      </c>
      <c r="F8216" s="30">
        <f t="shared" si="1"/>
        <v>1</v>
      </c>
      <c r="G8216" s="30">
        <v>0</v>
      </c>
      <c r="H8216" s="30">
        <f t="shared" si="2"/>
        <v>1</v>
      </c>
      <c r="I8216" s="30">
        <v>1</v>
      </c>
      <c r="J8216" s="30">
        <f t="shared" si="3"/>
        <v>0</v>
      </c>
      <c r="K8216" s="30">
        <v>0</v>
      </c>
      <c r="L8216" s="30">
        <f t="shared" si="4"/>
        <v>1</v>
      </c>
      <c r="M8216" s="52" t="str">
        <f t="shared" si="5"/>
        <v>агрегати не працюють</v>
      </c>
      <c r="O8216" s="30" t="str">
        <f t="shared" si="6"/>
        <v/>
      </c>
      <c r="P8216" s="30" t="str">
        <f t="shared" si="7"/>
        <v/>
      </c>
      <c r="Q8216" s="30" t="str">
        <f t="shared" si="8"/>
        <v/>
      </c>
      <c r="R8216" s="30" t="str">
        <f t="shared" si="9"/>
        <v/>
      </c>
      <c r="S8216" s="30" t="str">
        <f t="shared" si="10"/>
        <v/>
      </c>
      <c r="T8216" s="30" t="str">
        <f t="shared" si="11"/>
        <v/>
      </c>
      <c r="U8216" s="30" t="str">
        <f t="shared" si="12"/>
        <v/>
      </c>
    </row>
    <row r="8217" spans="2:21" ht="15.75" customHeight="1" x14ac:dyDescent="0.25">
      <c r="B8217" s="49" t="s">
        <v>427</v>
      </c>
      <c r="C8217" s="50" t="s">
        <v>435</v>
      </c>
      <c r="D8217" s="51" t="s">
        <v>73</v>
      </c>
      <c r="E8217" s="30">
        <v>943</v>
      </c>
      <c r="F8217" s="30">
        <v>1</v>
      </c>
      <c r="G8217" s="30">
        <v>245242</v>
      </c>
      <c r="H8217" s="30">
        <v>1</v>
      </c>
      <c r="I8217" s="30">
        <v>1</v>
      </c>
      <c r="J8217" s="30">
        <f t="shared" si="3"/>
        <v>0</v>
      </c>
      <c r="K8217" s="30">
        <v>1</v>
      </c>
      <c r="L8217" s="30">
        <f t="shared" si="4"/>
        <v>0</v>
      </c>
      <c r="M8217" s="52" t="str">
        <f t="shared" si="5"/>
        <v>OK</v>
      </c>
      <c r="O8217" s="30" t="str">
        <f t="shared" si="6"/>
        <v/>
      </c>
      <c r="P8217" s="30" t="str">
        <f t="shared" si="7"/>
        <v/>
      </c>
      <c r="Q8217" s="30">
        <f t="shared" si="8"/>
        <v>943</v>
      </c>
      <c r="R8217" s="30" t="str">
        <f t="shared" si="9"/>
        <v/>
      </c>
      <c r="S8217" s="30" t="str">
        <f t="shared" si="10"/>
        <v/>
      </c>
      <c r="T8217" s="30">
        <f t="shared" si="11"/>
        <v>245242</v>
      </c>
      <c r="U8217" s="30">
        <f t="shared" si="12"/>
        <v>231263206</v>
      </c>
    </row>
    <row r="8218" spans="2:21" ht="15.75" customHeight="1" x14ac:dyDescent="0.25">
      <c r="B8218" s="49" t="s">
        <v>427</v>
      </c>
      <c r="C8218" s="50" t="s">
        <v>435</v>
      </c>
      <c r="D8218" s="51" t="s">
        <v>74</v>
      </c>
      <c r="E8218" s="30">
        <v>1623</v>
      </c>
      <c r="F8218" s="30">
        <v>1</v>
      </c>
      <c r="G8218" s="30">
        <v>142391</v>
      </c>
      <c r="H8218" s="30">
        <v>1</v>
      </c>
      <c r="I8218" s="30">
        <v>1</v>
      </c>
      <c r="J8218" s="30">
        <f t="shared" si="3"/>
        <v>0</v>
      </c>
      <c r="K8218" s="30">
        <v>1</v>
      </c>
      <c r="L8218" s="30">
        <f t="shared" si="4"/>
        <v>0</v>
      </c>
      <c r="M8218" s="52" t="str">
        <f t="shared" si="5"/>
        <v>OK</v>
      </c>
      <c r="O8218" s="30" t="str">
        <f t="shared" si="6"/>
        <v/>
      </c>
      <c r="P8218" s="30" t="str">
        <f t="shared" si="7"/>
        <v/>
      </c>
      <c r="Q8218" s="30">
        <f t="shared" si="8"/>
        <v>1623</v>
      </c>
      <c r="R8218" s="30" t="str">
        <f t="shared" si="9"/>
        <v/>
      </c>
      <c r="S8218" s="30" t="str">
        <f t="shared" si="10"/>
        <v/>
      </c>
      <c r="T8218" s="30">
        <f t="shared" si="11"/>
        <v>142391</v>
      </c>
      <c r="U8218" s="30">
        <f t="shared" si="12"/>
        <v>231100593</v>
      </c>
    </row>
    <row r="8219" spans="2:21" ht="15.75" customHeight="1" x14ac:dyDescent="0.25">
      <c r="B8219" s="49" t="s">
        <v>427</v>
      </c>
      <c r="C8219" s="50" t="s">
        <v>435</v>
      </c>
      <c r="D8219" s="51" t="s">
        <v>75</v>
      </c>
      <c r="E8219" s="30">
        <v>1327</v>
      </c>
      <c r="F8219" s="30">
        <v>0</v>
      </c>
      <c r="G8219" s="30">
        <v>197210</v>
      </c>
      <c r="H8219" s="30">
        <v>0</v>
      </c>
      <c r="I8219" s="30">
        <v>1</v>
      </c>
      <c r="J8219" s="30">
        <f t="shared" si="3"/>
        <v>0</v>
      </c>
      <c r="K8219" s="30">
        <v>1</v>
      </c>
      <c r="L8219" s="30">
        <f t="shared" si="4"/>
        <v>0</v>
      </c>
      <c r="M8219" s="52" t="str">
        <f t="shared" si="5"/>
        <v>OK</v>
      </c>
      <c r="O8219" s="30">
        <f t="shared" si="6"/>
        <v>1327</v>
      </c>
      <c r="P8219" s="30">
        <f t="shared" si="7"/>
        <v>1241.0104000000001</v>
      </c>
      <c r="Q8219" s="30">
        <f t="shared" si="8"/>
        <v>1241.0104000000001</v>
      </c>
      <c r="R8219" s="30">
        <f t="shared" si="9"/>
        <v>197210</v>
      </c>
      <c r="S8219" s="30">
        <f t="shared" si="10"/>
        <v>235685.671</v>
      </c>
      <c r="T8219" s="30">
        <f t="shared" si="11"/>
        <v>235685.671</v>
      </c>
      <c r="U8219" s="30">
        <f t="shared" si="12"/>
        <v>292488368.84197843</v>
      </c>
    </row>
    <row r="8220" spans="2:21" ht="15.75" customHeight="1" x14ac:dyDescent="0.25">
      <c r="B8220" s="49" t="s">
        <v>427</v>
      </c>
      <c r="C8220" s="50" t="s">
        <v>435</v>
      </c>
      <c r="D8220" s="51" t="s">
        <v>76</v>
      </c>
      <c r="E8220" s="30">
        <v>333</v>
      </c>
      <c r="F8220" s="30">
        <v>1</v>
      </c>
      <c r="G8220" s="30">
        <v>73070</v>
      </c>
      <c r="H8220" s="30">
        <v>1</v>
      </c>
      <c r="I8220" s="30">
        <v>1</v>
      </c>
      <c r="J8220" s="30">
        <f t="shared" si="3"/>
        <v>0</v>
      </c>
      <c r="K8220" s="30">
        <v>1</v>
      </c>
      <c r="L8220" s="30">
        <f t="shared" si="4"/>
        <v>0</v>
      </c>
      <c r="M8220" s="52" t="str">
        <f t="shared" si="5"/>
        <v>OK</v>
      </c>
      <c r="O8220" s="30" t="str">
        <f t="shared" si="6"/>
        <v/>
      </c>
      <c r="P8220" s="30" t="str">
        <f t="shared" si="7"/>
        <v/>
      </c>
      <c r="Q8220" s="30">
        <f t="shared" si="8"/>
        <v>333</v>
      </c>
      <c r="R8220" s="30" t="str">
        <f t="shared" si="9"/>
        <v/>
      </c>
      <c r="S8220" s="30" t="str">
        <f t="shared" si="10"/>
        <v/>
      </c>
      <c r="T8220" s="30">
        <f t="shared" si="11"/>
        <v>73070</v>
      </c>
      <c r="U8220" s="30">
        <f t="shared" si="12"/>
        <v>24332310</v>
      </c>
    </row>
    <row r="8221" spans="2:21" ht="15.75" customHeight="1" x14ac:dyDescent="0.25">
      <c r="B8221" s="49" t="s">
        <v>427</v>
      </c>
      <c r="C8221" s="50" t="s">
        <v>435</v>
      </c>
      <c r="D8221" s="51" t="s">
        <v>77</v>
      </c>
      <c r="E8221" s="30">
        <v>0</v>
      </c>
      <c r="F8221" s="30">
        <f t="shared" si="1"/>
        <v>1</v>
      </c>
      <c r="G8221" s="30">
        <v>0</v>
      </c>
      <c r="H8221" s="30">
        <f t="shared" si="2"/>
        <v>1</v>
      </c>
      <c r="I8221" s="30">
        <v>1</v>
      </c>
      <c r="J8221" s="30">
        <f t="shared" si="3"/>
        <v>0</v>
      </c>
      <c r="K8221" s="30">
        <v>0</v>
      </c>
      <c r="L8221" s="30">
        <f t="shared" si="4"/>
        <v>1</v>
      </c>
      <c r="M8221" s="52" t="str">
        <f t="shared" si="5"/>
        <v>агрегати не працюють</v>
      </c>
      <c r="O8221" s="30" t="str">
        <f t="shared" si="6"/>
        <v/>
      </c>
      <c r="P8221" s="30" t="str">
        <f t="shared" si="7"/>
        <v/>
      </c>
      <c r="Q8221" s="30" t="str">
        <f t="shared" si="8"/>
        <v/>
      </c>
      <c r="R8221" s="30" t="str">
        <f t="shared" si="9"/>
        <v/>
      </c>
      <c r="S8221" s="30" t="str">
        <f t="shared" si="10"/>
        <v/>
      </c>
      <c r="T8221" s="30" t="str">
        <f t="shared" si="11"/>
        <v/>
      </c>
      <c r="U8221" s="30" t="str">
        <f t="shared" si="12"/>
        <v/>
      </c>
    </row>
    <row r="8222" spans="2:21" ht="15.75" customHeight="1" x14ac:dyDescent="0.25">
      <c r="B8222" s="49" t="s">
        <v>427</v>
      </c>
      <c r="C8222" s="50" t="s">
        <v>435</v>
      </c>
      <c r="D8222" s="51" t="s">
        <v>78</v>
      </c>
      <c r="E8222" s="30">
        <v>1589</v>
      </c>
      <c r="F8222" s="30">
        <v>1</v>
      </c>
      <c r="G8222" s="30">
        <v>131665</v>
      </c>
      <c r="H8222" s="30">
        <v>0</v>
      </c>
      <c r="I8222" s="30">
        <v>1</v>
      </c>
      <c r="J8222" s="30">
        <f t="shared" si="3"/>
        <v>0</v>
      </c>
      <c r="K8222" s="30">
        <v>1</v>
      </c>
      <c r="L8222" s="30">
        <f t="shared" si="4"/>
        <v>0</v>
      </c>
      <c r="M8222" s="52" t="str">
        <f t="shared" si="5"/>
        <v>OK</v>
      </c>
      <c r="O8222" s="30" t="str">
        <f t="shared" si="6"/>
        <v/>
      </c>
      <c r="P8222" s="30" t="str">
        <f t="shared" si="7"/>
        <v/>
      </c>
      <c r="Q8222" s="30">
        <f t="shared" si="8"/>
        <v>1589</v>
      </c>
      <c r="R8222" s="30">
        <f t="shared" si="9"/>
        <v>131665</v>
      </c>
      <c r="S8222" s="30">
        <f t="shared" si="10"/>
        <v>157352.84150000001</v>
      </c>
      <c r="T8222" s="30">
        <f t="shared" si="11"/>
        <v>157352.84150000001</v>
      </c>
      <c r="U8222" s="30">
        <f t="shared" si="12"/>
        <v>250033665.14350003</v>
      </c>
    </row>
    <row r="8223" spans="2:21" ht="15.75" customHeight="1" x14ac:dyDescent="0.25">
      <c r="B8223" s="49" t="s">
        <v>427</v>
      </c>
      <c r="C8223" s="50" t="s">
        <v>435</v>
      </c>
      <c r="D8223" s="51" t="s">
        <v>79</v>
      </c>
      <c r="E8223" s="30">
        <v>0</v>
      </c>
      <c r="F8223" s="30">
        <f t="shared" si="1"/>
        <v>1</v>
      </c>
      <c r="G8223" s="30">
        <v>0</v>
      </c>
      <c r="H8223" s="30">
        <f t="shared" si="2"/>
        <v>1</v>
      </c>
      <c r="I8223" s="30">
        <v>1</v>
      </c>
      <c r="J8223" s="30">
        <f t="shared" si="3"/>
        <v>0</v>
      </c>
      <c r="K8223" s="30">
        <v>0</v>
      </c>
      <c r="L8223" s="30">
        <f t="shared" si="4"/>
        <v>1</v>
      </c>
      <c r="M8223" s="52" t="str">
        <f t="shared" si="5"/>
        <v>агрегати не працюють</v>
      </c>
      <c r="O8223" s="30" t="str">
        <f t="shared" si="6"/>
        <v/>
      </c>
      <c r="P8223" s="30" t="str">
        <f t="shared" si="7"/>
        <v/>
      </c>
      <c r="Q8223" s="30" t="str">
        <f t="shared" si="8"/>
        <v/>
      </c>
      <c r="R8223" s="30" t="str">
        <f t="shared" si="9"/>
        <v/>
      </c>
      <c r="S8223" s="30" t="str">
        <f t="shared" si="10"/>
        <v/>
      </c>
      <c r="T8223" s="30" t="str">
        <f t="shared" si="11"/>
        <v/>
      </c>
      <c r="U8223" s="30" t="str">
        <f t="shared" si="12"/>
        <v/>
      </c>
    </row>
    <row r="8224" spans="2:21" ht="15.75" customHeight="1" x14ac:dyDescent="0.25">
      <c r="B8224" s="49" t="s">
        <v>427</v>
      </c>
      <c r="C8224" s="50" t="s">
        <v>435</v>
      </c>
      <c r="D8224" s="51" t="s">
        <v>80</v>
      </c>
      <c r="E8224" s="30">
        <v>523</v>
      </c>
      <c r="F8224" s="30">
        <v>0</v>
      </c>
      <c r="G8224" s="30">
        <v>58167</v>
      </c>
      <c r="H8224" s="30">
        <v>0</v>
      </c>
      <c r="I8224" s="30">
        <v>1</v>
      </c>
      <c r="J8224" s="30">
        <f t="shared" si="3"/>
        <v>0</v>
      </c>
      <c r="K8224" s="30">
        <v>1</v>
      </c>
      <c r="L8224" s="30">
        <f t="shared" si="4"/>
        <v>0</v>
      </c>
      <c r="M8224" s="52" t="str">
        <f t="shared" si="5"/>
        <v>OK</v>
      </c>
      <c r="O8224" s="30">
        <f t="shared" si="6"/>
        <v>523</v>
      </c>
      <c r="P8224" s="30">
        <f t="shared" si="7"/>
        <v>489.1096</v>
      </c>
      <c r="Q8224" s="30">
        <f t="shared" si="8"/>
        <v>489.1096</v>
      </c>
      <c r="R8224" s="30">
        <f t="shared" si="9"/>
        <v>58167</v>
      </c>
      <c r="S8224" s="30">
        <f t="shared" si="10"/>
        <v>69515.381699999998</v>
      </c>
      <c r="T8224" s="30">
        <f t="shared" si="11"/>
        <v>69515.381699999998</v>
      </c>
      <c r="U8224" s="30">
        <f t="shared" si="12"/>
        <v>34000640.53713432</v>
      </c>
    </row>
    <row r="8225" spans="2:21" ht="15.75" customHeight="1" x14ac:dyDescent="0.25">
      <c r="B8225" s="49" t="s">
        <v>427</v>
      </c>
      <c r="C8225" s="50" t="s">
        <v>435</v>
      </c>
      <c r="D8225" s="51" t="s">
        <v>81</v>
      </c>
      <c r="E8225" s="30">
        <v>1351</v>
      </c>
      <c r="F8225" s="30">
        <v>1</v>
      </c>
      <c r="G8225" s="30">
        <v>260358</v>
      </c>
      <c r="H8225" s="30">
        <v>1</v>
      </c>
      <c r="I8225" s="30">
        <v>1</v>
      </c>
      <c r="J8225" s="30">
        <f t="shared" si="3"/>
        <v>0</v>
      </c>
      <c r="K8225" s="30">
        <v>1</v>
      </c>
      <c r="L8225" s="30">
        <f t="shared" si="4"/>
        <v>0</v>
      </c>
      <c r="M8225" s="52" t="str">
        <f t="shared" si="5"/>
        <v>OK</v>
      </c>
      <c r="O8225" s="30" t="str">
        <f t="shared" si="6"/>
        <v/>
      </c>
      <c r="P8225" s="30" t="str">
        <f t="shared" si="7"/>
        <v/>
      </c>
      <c r="Q8225" s="30">
        <f t="shared" si="8"/>
        <v>1351</v>
      </c>
      <c r="R8225" s="30" t="str">
        <f t="shared" si="9"/>
        <v/>
      </c>
      <c r="S8225" s="30" t="str">
        <f t="shared" si="10"/>
        <v/>
      </c>
      <c r="T8225" s="30">
        <f t="shared" si="11"/>
        <v>260358</v>
      </c>
      <c r="U8225" s="30">
        <f t="shared" si="12"/>
        <v>351743658</v>
      </c>
    </row>
    <row r="8226" spans="2:21" ht="15.75" customHeight="1" x14ac:dyDescent="0.25">
      <c r="B8226" s="49" t="s">
        <v>427</v>
      </c>
      <c r="C8226" s="50" t="s">
        <v>435</v>
      </c>
      <c r="D8226" s="51" t="s">
        <v>82</v>
      </c>
      <c r="E8226" s="30">
        <v>705</v>
      </c>
      <c r="F8226" s="30">
        <v>0</v>
      </c>
      <c r="G8226" s="30">
        <v>93441</v>
      </c>
      <c r="H8226" s="30">
        <v>0</v>
      </c>
      <c r="I8226" s="30">
        <v>1</v>
      </c>
      <c r="J8226" s="30">
        <f t="shared" si="3"/>
        <v>0</v>
      </c>
      <c r="K8226" s="30">
        <v>1</v>
      </c>
      <c r="L8226" s="30">
        <f t="shared" si="4"/>
        <v>0</v>
      </c>
      <c r="M8226" s="52" t="str">
        <f t="shared" si="5"/>
        <v>OK</v>
      </c>
      <c r="O8226" s="30">
        <f t="shared" si="6"/>
        <v>705</v>
      </c>
      <c r="P8226" s="30">
        <f t="shared" si="7"/>
        <v>659.31600000000003</v>
      </c>
      <c r="Q8226" s="30">
        <f t="shared" si="8"/>
        <v>659.31600000000003</v>
      </c>
      <c r="R8226" s="30">
        <f t="shared" si="9"/>
        <v>93441</v>
      </c>
      <c r="S8226" s="30">
        <f t="shared" si="10"/>
        <v>111671.33910000001</v>
      </c>
      <c r="T8226" s="30">
        <f t="shared" si="11"/>
        <v>111671.33910000001</v>
      </c>
      <c r="U8226" s="30">
        <f t="shared" si="12"/>
        <v>73626700.610055611</v>
      </c>
    </row>
    <row r="8227" spans="2:21" ht="15.75" customHeight="1" x14ac:dyDescent="0.25">
      <c r="B8227" s="49" t="s">
        <v>427</v>
      </c>
      <c r="C8227" s="50" t="s">
        <v>435</v>
      </c>
      <c r="D8227" s="51" t="s">
        <v>83</v>
      </c>
      <c r="E8227" s="30">
        <v>1299</v>
      </c>
      <c r="F8227" s="30">
        <v>0</v>
      </c>
      <c r="G8227" s="30">
        <v>80542</v>
      </c>
      <c r="H8227" s="30">
        <v>0</v>
      </c>
      <c r="I8227" s="30">
        <v>1</v>
      </c>
      <c r="J8227" s="30">
        <f t="shared" si="3"/>
        <v>0</v>
      </c>
      <c r="K8227" s="30">
        <v>1</v>
      </c>
      <c r="L8227" s="30">
        <f t="shared" si="4"/>
        <v>0</v>
      </c>
      <c r="M8227" s="52" t="str">
        <f t="shared" si="5"/>
        <v>OK</v>
      </c>
      <c r="O8227" s="30">
        <f t="shared" si="6"/>
        <v>1299</v>
      </c>
      <c r="P8227" s="30">
        <f t="shared" si="7"/>
        <v>1214.8248000000001</v>
      </c>
      <c r="Q8227" s="30">
        <f t="shared" si="8"/>
        <v>1214.8248000000001</v>
      </c>
      <c r="R8227" s="30">
        <f t="shared" si="9"/>
        <v>80542</v>
      </c>
      <c r="S8227" s="30">
        <f t="shared" si="10"/>
        <v>96255.744200000001</v>
      </c>
      <c r="T8227" s="30">
        <f t="shared" si="11"/>
        <v>96255.744200000001</v>
      </c>
      <c r="U8227" s="30">
        <f t="shared" si="12"/>
        <v>116933865.19661617</v>
      </c>
    </row>
    <row r="8228" spans="2:21" ht="15.75" customHeight="1" x14ac:dyDescent="0.25">
      <c r="B8228" s="49" t="s">
        <v>427</v>
      </c>
      <c r="C8228" s="50" t="s">
        <v>436</v>
      </c>
      <c r="D8228" s="51" t="s">
        <v>60</v>
      </c>
      <c r="E8228" s="30">
        <v>1340</v>
      </c>
      <c r="F8228" s="30">
        <v>0</v>
      </c>
      <c r="G8228" s="30">
        <v>52441</v>
      </c>
      <c r="H8228" s="30">
        <v>0</v>
      </c>
      <c r="I8228" s="30">
        <v>1</v>
      </c>
      <c r="J8228" s="30">
        <f t="shared" si="3"/>
        <v>0</v>
      </c>
      <c r="K8228" s="30">
        <v>1</v>
      </c>
      <c r="L8228" s="30">
        <f t="shared" si="4"/>
        <v>0</v>
      </c>
      <c r="M8228" s="52" t="str">
        <f t="shared" si="5"/>
        <v>OK</v>
      </c>
      <c r="O8228" s="30">
        <f t="shared" si="6"/>
        <v>1340</v>
      </c>
      <c r="P8228" s="30">
        <f t="shared" si="7"/>
        <v>1253.1680000000001</v>
      </c>
      <c r="Q8228" s="30">
        <f t="shared" si="8"/>
        <v>1253.1680000000001</v>
      </c>
      <c r="R8228" s="30">
        <f t="shared" si="9"/>
        <v>52441</v>
      </c>
      <c r="S8228" s="30">
        <f t="shared" si="10"/>
        <v>62672.239100000006</v>
      </c>
      <c r="T8228" s="30">
        <f t="shared" si="11"/>
        <v>62672.239100000006</v>
      </c>
      <c r="U8228" s="30">
        <f t="shared" si="12"/>
        <v>78538844.528468817</v>
      </c>
    </row>
    <row r="8229" spans="2:21" ht="15.75" customHeight="1" x14ac:dyDescent="0.25">
      <c r="B8229" s="49" t="s">
        <v>427</v>
      </c>
      <c r="C8229" s="50" t="s">
        <v>436</v>
      </c>
      <c r="D8229" s="51" t="s">
        <v>61</v>
      </c>
      <c r="E8229" s="30">
        <v>0</v>
      </c>
      <c r="F8229" s="30">
        <f t="shared" si="1"/>
        <v>1</v>
      </c>
      <c r="G8229" s="30">
        <v>0</v>
      </c>
      <c r="H8229" s="30">
        <f t="shared" si="2"/>
        <v>1</v>
      </c>
      <c r="I8229" s="30">
        <v>1</v>
      </c>
      <c r="J8229" s="30">
        <f t="shared" si="3"/>
        <v>0</v>
      </c>
      <c r="K8229" s="30">
        <v>0</v>
      </c>
      <c r="L8229" s="30">
        <f t="shared" si="4"/>
        <v>1</v>
      </c>
      <c r="M8229" s="52" t="str">
        <f t="shared" si="5"/>
        <v>агрегати не працюють</v>
      </c>
      <c r="O8229" s="30" t="str">
        <f t="shared" si="6"/>
        <v/>
      </c>
      <c r="P8229" s="30" t="str">
        <f t="shared" si="7"/>
        <v/>
      </c>
      <c r="Q8229" s="30" t="str">
        <f t="shared" si="8"/>
        <v/>
      </c>
      <c r="R8229" s="30" t="str">
        <f t="shared" si="9"/>
        <v/>
      </c>
      <c r="S8229" s="30" t="str">
        <f t="shared" si="10"/>
        <v/>
      </c>
      <c r="T8229" s="30" t="str">
        <f t="shared" si="11"/>
        <v/>
      </c>
      <c r="U8229" s="30" t="str">
        <f t="shared" si="12"/>
        <v/>
      </c>
    </row>
    <row r="8230" spans="2:21" ht="15.75" customHeight="1" x14ac:dyDescent="0.25">
      <c r="B8230" s="49" t="s">
        <v>427</v>
      </c>
      <c r="C8230" s="50" t="s">
        <v>436</v>
      </c>
      <c r="D8230" s="51" t="s">
        <v>62</v>
      </c>
      <c r="E8230" s="30">
        <v>548</v>
      </c>
      <c r="F8230" s="30">
        <v>1</v>
      </c>
      <c r="G8230" s="30">
        <v>277939</v>
      </c>
      <c r="H8230" s="30">
        <v>1</v>
      </c>
      <c r="I8230" s="30">
        <v>1</v>
      </c>
      <c r="J8230" s="30">
        <f t="shared" si="3"/>
        <v>0</v>
      </c>
      <c r="K8230" s="30">
        <v>1</v>
      </c>
      <c r="L8230" s="30">
        <f t="shared" si="4"/>
        <v>0</v>
      </c>
      <c r="M8230" s="52" t="str">
        <f t="shared" si="5"/>
        <v>OK</v>
      </c>
      <c r="O8230" s="30" t="str">
        <f t="shared" si="6"/>
        <v/>
      </c>
      <c r="P8230" s="30" t="str">
        <f t="shared" si="7"/>
        <v/>
      </c>
      <c r="Q8230" s="30">
        <f t="shared" si="8"/>
        <v>548</v>
      </c>
      <c r="R8230" s="30" t="str">
        <f t="shared" si="9"/>
        <v/>
      </c>
      <c r="S8230" s="30" t="str">
        <f t="shared" si="10"/>
        <v/>
      </c>
      <c r="T8230" s="30">
        <f t="shared" si="11"/>
        <v>277939</v>
      </c>
      <c r="U8230" s="30">
        <f t="shared" si="12"/>
        <v>152310572</v>
      </c>
    </row>
    <row r="8231" spans="2:21" ht="15.75" customHeight="1" x14ac:dyDescent="0.25">
      <c r="B8231" s="49" t="s">
        <v>427</v>
      </c>
      <c r="C8231" s="50" t="s">
        <v>436</v>
      </c>
      <c r="D8231" s="51" t="s">
        <v>63</v>
      </c>
      <c r="E8231" s="30">
        <v>1470</v>
      </c>
      <c r="F8231" s="30">
        <v>1</v>
      </c>
      <c r="G8231" s="30">
        <v>287582</v>
      </c>
      <c r="H8231" s="30">
        <v>1</v>
      </c>
      <c r="I8231" s="30">
        <v>1</v>
      </c>
      <c r="J8231" s="30">
        <f t="shared" si="3"/>
        <v>0</v>
      </c>
      <c r="K8231" s="30">
        <v>1</v>
      </c>
      <c r="L8231" s="30">
        <f t="shared" si="4"/>
        <v>0</v>
      </c>
      <c r="M8231" s="52" t="str">
        <f t="shared" si="5"/>
        <v>OK</v>
      </c>
      <c r="O8231" s="30" t="str">
        <f t="shared" si="6"/>
        <v/>
      </c>
      <c r="P8231" s="30" t="str">
        <f t="shared" si="7"/>
        <v/>
      </c>
      <c r="Q8231" s="30">
        <f t="shared" si="8"/>
        <v>1470</v>
      </c>
      <c r="R8231" s="30" t="str">
        <f t="shared" si="9"/>
        <v/>
      </c>
      <c r="S8231" s="30" t="str">
        <f t="shared" si="10"/>
        <v/>
      </c>
      <c r="T8231" s="30">
        <f t="shared" si="11"/>
        <v>287582</v>
      </c>
      <c r="U8231" s="30">
        <f t="shared" si="12"/>
        <v>422745540</v>
      </c>
    </row>
    <row r="8232" spans="2:21" ht="15.75" customHeight="1" x14ac:dyDescent="0.25">
      <c r="B8232" s="49" t="s">
        <v>427</v>
      </c>
      <c r="C8232" s="50" t="s">
        <v>436</v>
      </c>
      <c r="D8232" s="51" t="s">
        <v>64</v>
      </c>
      <c r="E8232" s="30">
        <v>1510</v>
      </c>
      <c r="F8232" s="30">
        <v>0</v>
      </c>
      <c r="G8232" s="30">
        <v>222374</v>
      </c>
      <c r="H8232" s="30">
        <v>1</v>
      </c>
      <c r="I8232" s="30">
        <v>1</v>
      </c>
      <c r="J8232" s="30">
        <f t="shared" si="3"/>
        <v>0</v>
      </c>
      <c r="K8232" s="30">
        <v>1</v>
      </c>
      <c r="L8232" s="30">
        <f t="shared" si="4"/>
        <v>0</v>
      </c>
      <c r="M8232" s="52" t="str">
        <f t="shared" si="5"/>
        <v>OK</v>
      </c>
      <c r="O8232" s="30">
        <f t="shared" si="6"/>
        <v>1510</v>
      </c>
      <c r="P8232" s="30">
        <f t="shared" si="7"/>
        <v>1412.152</v>
      </c>
      <c r="Q8232" s="30">
        <f t="shared" si="8"/>
        <v>1412.152</v>
      </c>
      <c r="R8232" s="30" t="str">
        <f t="shared" si="9"/>
        <v/>
      </c>
      <c r="S8232" s="30" t="str">
        <f t="shared" si="10"/>
        <v/>
      </c>
      <c r="T8232" s="30">
        <f t="shared" si="11"/>
        <v>222374</v>
      </c>
      <c r="U8232" s="30">
        <f t="shared" si="12"/>
        <v>314025888.84799999</v>
      </c>
    </row>
    <row r="8233" spans="2:21" ht="15.75" customHeight="1" x14ac:dyDescent="0.25">
      <c r="B8233" s="49" t="s">
        <v>427</v>
      </c>
      <c r="C8233" s="50" t="s">
        <v>436</v>
      </c>
      <c r="D8233" s="51" t="s">
        <v>65</v>
      </c>
      <c r="E8233" s="30">
        <v>0</v>
      </c>
      <c r="F8233" s="30">
        <f t="shared" si="1"/>
        <v>1</v>
      </c>
      <c r="G8233" s="30">
        <v>0</v>
      </c>
      <c r="H8233" s="30">
        <f t="shared" si="2"/>
        <v>1</v>
      </c>
      <c r="I8233" s="30">
        <v>1</v>
      </c>
      <c r="J8233" s="30">
        <f t="shared" si="3"/>
        <v>0</v>
      </c>
      <c r="K8233" s="30">
        <v>0</v>
      </c>
      <c r="L8233" s="30">
        <f t="shared" si="4"/>
        <v>1</v>
      </c>
      <c r="M8233" s="52" t="str">
        <f t="shared" si="5"/>
        <v>агрегати не працюють</v>
      </c>
      <c r="O8233" s="30" t="str">
        <f t="shared" si="6"/>
        <v/>
      </c>
      <c r="P8233" s="30" t="str">
        <f t="shared" si="7"/>
        <v/>
      </c>
      <c r="Q8233" s="30" t="str">
        <f t="shared" si="8"/>
        <v/>
      </c>
      <c r="R8233" s="30" t="str">
        <f t="shared" si="9"/>
        <v/>
      </c>
      <c r="S8233" s="30" t="str">
        <f t="shared" si="10"/>
        <v/>
      </c>
      <c r="T8233" s="30" t="str">
        <f t="shared" si="11"/>
        <v/>
      </c>
      <c r="U8233" s="30" t="str">
        <f t="shared" si="12"/>
        <v/>
      </c>
    </row>
    <row r="8234" spans="2:21" ht="15.75" customHeight="1" x14ac:dyDescent="0.25">
      <c r="B8234" s="49" t="s">
        <v>427</v>
      </c>
      <c r="C8234" s="50" t="s">
        <v>436</v>
      </c>
      <c r="D8234" s="51" t="s">
        <v>66</v>
      </c>
      <c r="E8234" s="30">
        <v>0</v>
      </c>
      <c r="F8234" s="30">
        <f t="shared" si="1"/>
        <v>1</v>
      </c>
      <c r="G8234" s="30">
        <v>0</v>
      </c>
      <c r="H8234" s="30">
        <f t="shared" si="2"/>
        <v>1</v>
      </c>
      <c r="I8234" s="30">
        <v>1</v>
      </c>
      <c r="J8234" s="30">
        <f t="shared" si="3"/>
        <v>0</v>
      </c>
      <c r="K8234" s="30">
        <v>0</v>
      </c>
      <c r="L8234" s="30">
        <f t="shared" si="4"/>
        <v>1</v>
      </c>
      <c r="M8234" s="52" t="str">
        <f t="shared" si="5"/>
        <v>агрегати не працюють</v>
      </c>
      <c r="O8234" s="30" t="str">
        <f t="shared" si="6"/>
        <v/>
      </c>
      <c r="P8234" s="30" t="str">
        <f t="shared" si="7"/>
        <v/>
      </c>
      <c r="Q8234" s="30" t="str">
        <f t="shared" si="8"/>
        <v/>
      </c>
      <c r="R8234" s="30" t="str">
        <f t="shared" si="9"/>
        <v/>
      </c>
      <c r="S8234" s="30" t="str">
        <f t="shared" si="10"/>
        <v/>
      </c>
      <c r="T8234" s="30" t="str">
        <f t="shared" si="11"/>
        <v/>
      </c>
      <c r="U8234" s="30" t="str">
        <f t="shared" si="12"/>
        <v/>
      </c>
    </row>
    <row r="8235" spans="2:21" ht="15.75" customHeight="1" x14ac:dyDescent="0.25">
      <c r="B8235" s="49" t="s">
        <v>427</v>
      </c>
      <c r="C8235" s="50" t="s">
        <v>436</v>
      </c>
      <c r="D8235" s="51" t="s">
        <v>67</v>
      </c>
      <c r="E8235" s="30">
        <v>1525</v>
      </c>
      <c r="F8235" s="30">
        <v>0</v>
      </c>
      <c r="G8235" s="30">
        <v>286202</v>
      </c>
      <c r="H8235" s="30">
        <v>0</v>
      </c>
      <c r="I8235" s="30">
        <v>1</v>
      </c>
      <c r="J8235" s="30">
        <f t="shared" si="3"/>
        <v>0</v>
      </c>
      <c r="K8235" s="30">
        <v>1</v>
      </c>
      <c r="L8235" s="30">
        <f t="shared" si="4"/>
        <v>0</v>
      </c>
      <c r="M8235" s="52" t="str">
        <f t="shared" si="5"/>
        <v>OK</v>
      </c>
      <c r="O8235" s="30">
        <f t="shared" si="6"/>
        <v>1525</v>
      </c>
      <c r="P8235" s="30">
        <f t="shared" si="7"/>
        <v>1426.18</v>
      </c>
      <c r="Q8235" s="30">
        <f t="shared" si="8"/>
        <v>1426.18</v>
      </c>
      <c r="R8235" s="30">
        <f t="shared" si="9"/>
        <v>286202</v>
      </c>
      <c r="S8235" s="30">
        <f t="shared" si="10"/>
        <v>342040.01020000002</v>
      </c>
      <c r="T8235" s="30">
        <f t="shared" si="11"/>
        <v>342040.01020000002</v>
      </c>
      <c r="U8235" s="30">
        <f t="shared" si="12"/>
        <v>487810621.74703604</v>
      </c>
    </row>
    <row r="8236" spans="2:21" ht="15.75" customHeight="1" x14ac:dyDescent="0.25">
      <c r="B8236" s="49" t="s">
        <v>427</v>
      </c>
      <c r="C8236" s="50" t="s">
        <v>436</v>
      </c>
      <c r="D8236" s="51" t="s">
        <v>68</v>
      </c>
      <c r="E8236" s="30">
        <v>0</v>
      </c>
      <c r="F8236" s="30">
        <f t="shared" si="1"/>
        <v>1</v>
      </c>
      <c r="G8236" s="30">
        <v>0</v>
      </c>
      <c r="H8236" s="30">
        <f t="shared" si="2"/>
        <v>1</v>
      </c>
      <c r="I8236" s="30">
        <v>1</v>
      </c>
      <c r="J8236" s="30">
        <f t="shared" si="3"/>
        <v>0</v>
      </c>
      <c r="K8236" s="30">
        <v>0</v>
      </c>
      <c r="L8236" s="30">
        <f t="shared" si="4"/>
        <v>1</v>
      </c>
      <c r="M8236" s="52" t="str">
        <f t="shared" si="5"/>
        <v>агрегати не працюють</v>
      </c>
      <c r="O8236" s="30" t="str">
        <f t="shared" si="6"/>
        <v/>
      </c>
      <c r="P8236" s="30" t="str">
        <f t="shared" si="7"/>
        <v/>
      </c>
      <c r="Q8236" s="30" t="str">
        <f t="shared" si="8"/>
        <v/>
      </c>
      <c r="R8236" s="30" t="str">
        <f t="shared" si="9"/>
        <v/>
      </c>
      <c r="S8236" s="30" t="str">
        <f t="shared" si="10"/>
        <v/>
      </c>
      <c r="T8236" s="30" t="str">
        <f t="shared" si="11"/>
        <v/>
      </c>
      <c r="U8236" s="30" t="str">
        <f t="shared" si="12"/>
        <v/>
      </c>
    </row>
    <row r="8237" spans="2:21" ht="15.75" customHeight="1" x14ac:dyDescent="0.25">
      <c r="B8237" s="49" t="s">
        <v>427</v>
      </c>
      <c r="C8237" s="50" t="s">
        <v>436</v>
      </c>
      <c r="D8237" s="51" t="s">
        <v>69</v>
      </c>
      <c r="E8237" s="30">
        <v>1011</v>
      </c>
      <c r="F8237" s="30">
        <v>1</v>
      </c>
      <c r="G8237" s="30">
        <v>73999</v>
      </c>
      <c r="H8237" s="30">
        <v>1</v>
      </c>
      <c r="I8237" s="30">
        <v>1</v>
      </c>
      <c r="J8237" s="30">
        <f t="shared" si="3"/>
        <v>0</v>
      </c>
      <c r="K8237" s="30">
        <v>1</v>
      </c>
      <c r="L8237" s="30">
        <f t="shared" si="4"/>
        <v>0</v>
      </c>
      <c r="M8237" s="52" t="str">
        <f t="shared" si="5"/>
        <v>OK</v>
      </c>
      <c r="O8237" s="30" t="str">
        <f t="shared" si="6"/>
        <v/>
      </c>
      <c r="P8237" s="30" t="str">
        <f t="shared" si="7"/>
        <v/>
      </c>
      <c r="Q8237" s="30">
        <f t="shared" si="8"/>
        <v>1011</v>
      </c>
      <c r="R8237" s="30" t="str">
        <f t="shared" si="9"/>
        <v/>
      </c>
      <c r="S8237" s="30" t="str">
        <f t="shared" si="10"/>
        <v/>
      </c>
      <c r="T8237" s="30">
        <f t="shared" si="11"/>
        <v>73999</v>
      </c>
      <c r="U8237" s="30">
        <f t="shared" si="12"/>
        <v>74812989</v>
      </c>
    </row>
    <row r="8238" spans="2:21" ht="15.75" customHeight="1" x14ac:dyDescent="0.25">
      <c r="B8238" s="49" t="s">
        <v>427</v>
      </c>
      <c r="C8238" s="50" t="s">
        <v>436</v>
      </c>
      <c r="D8238" s="51" t="s">
        <v>70</v>
      </c>
      <c r="E8238" s="30">
        <v>0</v>
      </c>
      <c r="F8238" s="30">
        <f t="shared" si="1"/>
        <v>1</v>
      </c>
      <c r="G8238" s="30">
        <v>0</v>
      </c>
      <c r="H8238" s="30">
        <f t="shared" si="2"/>
        <v>1</v>
      </c>
      <c r="I8238" s="30">
        <v>1</v>
      </c>
      <c r="J8238" s="30">
        <f t="shared" si="3"/>
        <v>0</v>
      </c>
      <c r="K8238" s="30">
        <v>0</v>
      </c>
      <c r="L8238" s="30">
        <f t="shared" si="4"/>
        <v>1</v>
      </c>
      <c r="M8238" s="52" t="str">
        <f t="shared" si="5"/>
        <v>агрегати не працюють</v>
      </c>
      <c r="O8238" s="30" t="str">
        <f t="shared" si="6"/>
        <v/>
      </c>
      <c r="P8238" s="30" t="str">
        <f t="shared" si="7"/>
        <v/>
      </c>
      <c r="Q8238" s="30" t="str">
        <f t="shared" si="8"/>
        <v/>
      </c>
      <c r="R8238" s="30" t="str">
        <f t="shared" si="9"/>
        <v/>
      </c>
      <c r="S8238" s="30" t="str">
        <f t="shared" si="10"/>
        <v/>
      </c>
      <c r="T8238" s="30" t="str">
        <f t="shared" si="11"/>
        <v/>
      </c>
      <c r="U8238" s="30" t="str">
        <f t="shared" si="12"/>
        <v/>
      </c>
    </row>
    <row r="8239" spans="2:21" ht="15.75" customHeight="1" x14ac:dyDescent="0.25">
      <c r="B8239" s="49" t="s">
        <v>427</v>
      </c>
      <c r="C8239" s="50" t="s">
        <v>436</v>
      </c>
      <c r="D8239" s="51" t="s">
        <v>71</v>
      </c>
      <c r="E8239" s="30">
        <v>0</v>
      </c>
      <c r="F8239" s="30">
        <f t="shared" si="1"/>
        <v>1</v>
      </c>
      <c r="G8239" s="30">
        <v>0</v>
      </c>
      <c r="H8239" s="30">
        <f t="shared" si="2"/>
        <v>1</v>
      </c>
      <c r="I8239" s="30">
        <v>1</v>
      </c>
      <c r="J8239" s="30">
        <f t="shared" si="3"/>
        <v>0</v>
      </c>
      <c r="K8239" s="30">
        <v>0</v>
      </c>
      <c r="L8239" s="30">
        <f t="shared" si="4"/>
        <v>1</v>
      </c>
      <c r="M8239" s="52" t="str">
        <f t="shared" si="5"/>
        <v>агрегати не працюють</v>
      </c>
      <c r="O8239" s="30" t="str">
        <f t="shared" si="6"/>
        <v/>
      </c>
      <c r="P8239" s="30" t="str">
        <f t="shared" si="7"/>
        <v/>
      </c>
      <c r="Q8239" s="30" t="str">
        <f t="shared" si="8"/>
        <v/>
      </c>
      <c r="R8239" s="30" t="str">
        <f t="shared" si="9"/>
        <v/>
      </c>
      <c r="S8239" s="30" t="str">
        <f t="shared" si="10"/>
        <v/>
      </c>
      <c r="T8239" s="30" t="str">
        <f t="shared" si="11"/>
        <v/>
      </c>
      <c r="U8239" s="30" t="str">
        <f t="shared" si="12"/>
        <v/>
      </c>
    </row>
    <row r="8240" spans="2:21" ht="15.75" customHeight="1" x14ac:dyDescent="0.25">
      <c r="B8240" s="49" t="s">
        <v>427</v>
      </c>
      <c r="C8240" s="50" t="s">
        <v>436</v>
      </c>
      <c r="D8240" s="51" t="s">
        <v>72</v>
      </c>
      <c r="E8240" s="30">
        <v>827</v>
      </c>
      <c r="F8240" s="30">
        <v>1</v>
      </c>
      <c r="G8240" s="30">
        <v>100895</v>
      </c>
      <c r="H8240" s="30">
        <v>1</v>
      </c>
      <c r="I8240" s="30">
        <v>1</v>
      </c>
      <c r="J8240" s="30">
        <f t="shared" si="3"/>
        <v>0</v>
      </c>
      <c r="K8240" s="30">
        <v>1</v>
      </c>
      <c r="L8240" s="30">
        <f t="shared" si="4"/>
        <v>0</v>
      </c>
      <c r="M8240" s="52" t="str">
        <f t="shared" si="5"/>
        <v>OK</v>
      </c>
      <c r="O8240" s="30" t="str">
        <f t="shared" si="6"/>
        <v/>
      </c>
      <c r="P8240" s="30" t="str">
        <f t="shared" si="7"/>
        <v/>
      </c>
      <c r="Q8240" s="30">
        <f t="shared" si="8"/>
        <v>827</v>
      </c>
      <c r="R8240" s="30" t="str">
        <f t="shared" si="9"/>
        <v/>
      </c>
      <c r="S8240" s="30" t="str">
        <f t="shared" si="10"/>
        <v/>
      </c>
      <c r="T8240" s="30">
        <f t="shared" si="11"/>
        <v>100895</v>
      </c>
      <c r="U8240" s="30">
        <f t="shared" si="12"/>
        <v>83440165</v>
      </c>
    </row>
    <row r="8241" spans="2:21" ht="15.75" customHeight="1" x14ac:dyDescent="0.25">
      <c r="B8241" s="49" t="s">
        <v>427</v>
      </c>
      <c r="C8241" s="50" t="s">
        <v>436</v>
      </c>
      <c r="D8241" s="51" t="s">
        <v>73</v>
      </c>
      <c r="E8241" s="30">
        <v>332</v>
      </c>
      <c r="F8241" s="30">
        <v>1</v>
      </c>
      <c r="G8241" s="30">
        <v>161961</v>
      </c>
      <c r="H8241" s="30">
        <v>1</v>
      </c>
      <c r="I8241" s="30">
        <v>1</v>
      </c>
      <c r="J8241" s="30">
        <f t="shared" si="3"/>
        <v>0</v>
      </c>
      <c r="K8241" s="30">
        <v>1</v>
      </c>
      <c r="L8241" s="30">
        <f t="shared" si="4"/>
        <v>0</v>
      </c>
      <c r="M8241" s="52" t="str">
        <f t="shared" si="5"/>
        <v>OK</v>
      </c>
      <c r="O8241" s="30" t="str">
        <f t="shared" si="6"/>
        <v/>
      </c>
      <c r="P8241" s="30" t="str">
        <f t="shared" si="7"/>
        <v/>
      </c>
      <c r="Q8241" s="30">
        <f t="shared" si="8"/>
        <v>332</v>
      </c>
      <c r="R8241" s="30" t="str">
        <f t="shared" si="9"/>
        <v/>
      </c>
      <c r="S8241" s="30" t="str">
        <f t="shared" si="10"/>
        <v/>
      </c>
      <c r="T8241" s="30">
        <f t="shared" si="11"/>
        <v>161961</v>
      </c>
      <c r="U8241" s="30">
        <f t="shared" si="12"/>
        <v>53771052</v>
      </c>
    </row>
    <row r="8242" spans="2:21" ht="15.75" customHeight="1" x14ac:dyDescent="0.25">
      <c r="B8242" s="49" t="s">
        <v>427</v>
      </c>
      <c r="C8242" s="50" t="s">
        <v>436</v>
      </c>
      <c r="D8242" s="51" t="s">
        <v>74</v>
      </c>
      <c r="E8242" s="30">
        <v>0</v>
      </c>
      <c r="F8242" s="30">
        <f t="shared" si="1"/>
        <v>1</v>
      </c>
      <c r="G8242" s="30">
        <v>0</v>
      </c>
      <c r="H8242" s="30">
        <f t="shared" si="2"/>
        <v>1</v>
      </c>
      <c r="I8242" s="30">
        <v>1</v>
      </c>
      <c r="J8242" s="30">
        <f t="shared" si="3"/>
        <v>0</v>
      </c>
      <c r="K8242" s="30">
        <v>0</v>
      </c>
      <c r="L8242" s="30">
        <f t="shared" si="4"/>
        <v>1</v>
      </c>
      <c r="M8242" s="52" t="str">
        <f t="shared" si="5"/>
        <v>агрегати не працюють</v>
      </c>
      <c r="O8242" s="30" t="str">
        <f t="shared" si="6"/>
        <v/>
      </c>
      <c r="P8242" s="30" t="str">
        <f t="shared" si="7"/>
        <v/>
      </c>
      <c r="Q8242" s="30" t="str">
        <f t="shared" si="8"/>
        <v/>
      </c>
      <c r="R8242" s="30" t="str">
        <f t="shared" si="9"/>
        <v/>
      </c>
      <c r="S8242" s="30" t="str">
        <f t="shared" si="10"/>
        <v/>
      </c>
      <c r="T8242" s="30" t="str">
        <f t="shared" si="11"/>
        <v/>
      </c>
      <c r="U8242" s="30" t="str">
        <f t="shared" si="12"/>
        <v/>
      </c>
    </row>
    <row r="8243" spans="2:21" ht="15.75" customHeight="1" x14ac:dyDescent="0.25">
      <c r="B8243" s="49" t="s">
        <v>427</v>
      </c>
      <c r="C8243" s="50" t="s">
        <v>436</v>
      </c>
      <c r="D8243" s="51" t="s">
        <v>75</v>
      </c>
      <c r="E8243" s="30">
        <v>0</v>
      </c>
      <c r="F8243" s="30">
        <f t="shared" si="1"/>
        <v>1</v>
      </c>
      <c r="G8243" s="30">
        <v>0</v>
      </c>
      <c r="H8243" s="30">
        <f t="shared" si="2"/>
        <v>1</v>
      </c>
      <c r="I8243" s="30">
        <v>1</v>
      </c>
      <c r="J8243" s="30">
        <f t="shared" si="3"/>
        <v>0</v>
      </c>
      <c r="K8243" s="30">
        <v>0</v>
      </c>
      <c r="L8243" s="30">
        <f t="shared" si="4"/>
        <v>1</v>
      </c>
      <c r="M8243" s="52" t="str">
        <f t="shared" si="5"/>
        <v>агрегати не працюють</v>
      </c>
      <c r="O8243" s="30" t="str">
        <f t="shared" si="6"/>
        <v/>
      </c>
      <c r="P8243" s="30" t="str">
        <f t="shared" si="7"/>
        <v/>
      </c>
      <c r="Q8243" s="30" t="str">
        <f t="shared" si="8"/>
        <v/>
      </c>
      <c r="R8243" s="30" t="str">
        <f t="shared" si="9"/>
        <v/>
      </c>
      <c r="S8243" s="30" t="str">
        <f t="shared" si="10"/>
        <v/>
      </c>
      <c r="T8243" s="30" t="str">
        <f t="shared" si="11"/>
        <v/>
      </c>
      <c r="U8243" s="30" t="str">
        <f t="shared" si="12"/>
        <v/>
      </c>
    </row>
    <row r="8244" spans="2:21" ht="15.75" customHeight="1" x14ac:dyDescent="0.25">
      <c r="B8244" s="49" t="s">
        <v>427</v>
      </c>
      <c r="C8244" s="50" t="s">
        <v>436</v>
      </c>
      <c r="D8244" s="51" t="s">
        <v>76</v>
      </c>
      <c r="E8244" s="30">
        <v>0</v>
      </c>
      <c r="F8244" s="30">
        <f t="shared" si="1"/>
        <v>1</v>
      </c>
      <c r="G8244" s="30">
        <v>0</v>
      </c>
      <c r="H8244" s="30">
        <f t="shared" si="2"/>
        <v>1</v>
      </c>
      <c r="I8244" s="30">
        <v>1</v>
      </c>
      <c r="J8244" s="30">
        <f t="shared" si="3"/>
        <v>0</v>
      </c>
      <c r="K8244" s="30">
        <v>0</v>
      </c>
      <c r="L8244" s="30">
        <f t="shared" si="4"/>
        <v>1</v>
      </c>
      <c r="M8244" s="52" t="str">
        <f t="shared" si="5"/>
        <v>агрегати не працюють</v>
      </c>
      <c r="O8244" s="30" t="str">
        <f t="shared" si="6"/>
        <v/>
      </c>
      <c r="P8244" s="30" t="str">
        <f t="shared" si="7"/>
        <v/>
      </c>
      <c r="Q8244" s="30" t="str">
        <f t="shared" si="8"/>
        <v/>
      </c>
      <c r="R8244" s="30" t="str">
        <f t="shared" si="9"/>
        <v/>
      </c>
      <c r="S8244" s="30" t="str">
        <f t="shared" si="10"/>
        <v/>
      </c>
      <c r="T8244" s="30" t="str">
        <f t="shared" si="11"/>
        <v/>
      </c>
      <c r="U8244" s="30" t="str">
        <f t="shared" si="12"/>
        <v/>
      </c>
    </row>
    <row r="8245" spans="2:21" ht="15.75" customHeight="1" x14ac:dyDescent="0.25">
      <c r="B8245" s="49" t="s">
        <v>427</v>
      </c>
      <c r="C8245" s="50" t="s">
        <v>436</v>
      </c>
      <c r="D8245" s="51" t="s">
        <v>77</v>
      </c>
      <c r="E8245" s="30">
        <v>0</v>
      </c>
      <c r="F8245" s="30">
        <f t="shared" si="1"/>
        <v>1</v>
      </c>
      <c r="G8245" s="30">
        <v>0</v>
      </c>
      <c r="H8245" s="30">
        <f t="shared" si="2"/>
        <v>1</v>
      </c>
      <c r="I8245" s="30">
        <v>1</v>
      </c>
      <c r="J8245" s="30">
        <f t="shared" si="3"/>
        <v>0</v>
      </c>
      <c r="K8245" s="30">
        <v>0</v>
      </c>
      <c r="L8245" s="30">
        <f t="shared" si="4"/>
        <v>1</v>
      </c>
      <c r="M8245" s="52" t="str">
        <f t="shared" si="5"/>
        <v>агрегати не працюють</v>
      </c>
      <c r="O8245" s="30" t="str">
        <f t="shared" si="6"/>
        <v/>
      </c>
      <c r="P8245" s="30" t="str">
        <f t="shared" si="7"/>
        <v/>
      </c>
      <c r="Q8245" s="30" t="str">
        <f t="shared" si="8"/>
        <v/>
      </c>
      <c r="R8245" s="30" t="str">
        <f t="shared" si="9"/>
        <v/>
      </c>
      <c r="S8245" s="30" t="str">
        <f t="shared" si="10"/>
        <v/>
      </c>
      <c r="T8245" s="30" t="str">
        <f t="shared" si="11"/>
        <v/>
      </c>
      <c r="U8245" s="30" t="str">
        <f t="shared" si="12"/>
        <v/>
      </c>
    </row>
    <row r="8246" spans="2:21" ht="15.75" customHeight="1" x14ac:dyDescent="0.25">
      <c r="B8246" s="49" t="s">
        <v>427</v>
      </c>
      <c r="C8246" s="50" t="s">
        <v>436</v>
      </c>
      <c r="D8246" s="51" t="s">
        <v>78</v>
      </c>
      <c r="E8246" s="30">
        <v>1848</v>
      </c>
      <c r="F8246" s="30">
        <v>1</v>
      </c>
      <c r="G8246" s="30">
        <v>114985</v>
      </c>
      <c r="H8246" s="30">
        <v>1</v>
      </c>
      <c r="I8246" s="30">
        <v>1</v>
      </c>
      <c r="J8246" s="30">
        <f t="shared" si="3"/>
        <v>0</v>
      </c>
      <c r="K8246" s="30">
        <v>1</v>
      </c>
      <c r="L8246" s="30">
        <f t="shared" si="4"/>
        <v>0</v>
      </c>
      <c r="M8246" s="52" t="str">
        <f t="shared" si="5"/>
        <v>OK</v>
      </c>
      <c r="O8246" s="30" t="str">
        <f t="shared" si="6"/>
        <v/>
      </c>
      <c r="P8246" s="30" t="str">
        <f t="shared" si="7"/>
        <v/>
      </c>
      <c r="Q8246" s="30">
        <f t="shared" si="8"/>
        <v>1848</v>
      </c>
      <c r="R8246" s="30" t="str">
        <f t="shared" si="9"/>
        <v/>
      </c>
      <c r="S8246" s="30" t="str">
        <f t="shared" si="10"/>
        <v/>
      </c>
      <c r="T8246" s="30">
        <f t="shared" si="11"/>
        <v>114985</v>
      </c>
      <c r="U8246" s="30">
        <f t="shared" si="12"/>
        <v>212492280</v>
      </c>
    </row>
    <row r="8247" spans="2:21" ht="15.75" customHeight="1" x14ac:dyDescent="0.25">
      <c r="B8247" s="49" t="s">
        <v>427</v>
      </c>
      <c r="C8247" s="50" t="s">
        <v>436</v>
      </c>
      <c r="D8247" s="51" t="s">
        <v>79</v>
      </c>
      <c r="E8247" s="30">
        <v>1128</v>
      </c>
      <c r="F8247" s="30">
        <v>1</v>
      </c>
      <c r="G8247" s="30">
        <v>151069</v>
      </c>
      <c r="H8247" s="30">
        <v>0</v>
      </c>
      <c r="I8247" s="30">
        <v>1</v>
      </c>
      <c r="J8247" s="30">
        <f t="shared" si="3"/>
        <v>0</v>
      </c>
      <c r="K8247" s="30">
        <v>1</v>
      </c>
      <c r="L8247" s="30">
        <f t="shared" si="4"/>
        <v>0</v>
      </c>
      <c r="M8247" s="52" t="str">
        <f t="shared" si="5"/>
        <v>OK</v>
      </c>
      <c r="O8247" s="30" t="str">
        <f t="shared" si="6"/>
        <v/>
      </c>
      <c r="P8247" s="30" t="str">
        <f t="shared" si="7"/>
        <v/>
      </c>
      <c r="Q8247" s="30">
        <f t="shared" si="8"/>
        <v>1128</v>
      </c>
      <c r="R8247" s="30">
        <f t="shared" si="9"/>
        <v>151069</v>
      </c>
      <c r="S8247" s="30">
        <f t="shared" si="10"/>
        <v>180542.5619</v>
      </c>
      <c r="T8247" s="30">
        <f t="shared" si="11"/>
        <v>180542.5619</v>
      </c>
      <c r="U8247" s="30">
        <f t="shared" si="12"/>
        <v>203652009.82319999</v>
      </c>
    </row>
    <row r="8248" spans="2:21" ht="15.75" customHeight="1" x14ac:dyDescent="0.25">
      <c r="B8248" s="49" t="s">
        <v>427</v>
      </c>
      <c r="C8248" s="50" t="s">
        <v>436</v>
      </c>
      <c r="D8248" s="51" t="s">
        <v>80</v>
      </c>
      <c r="E8248" s="30">
        <v>0</v>
      </c>
      <c r="F8248" s="30">
        <f t="shared" si="1"/>
        <v>1</v>
      </c>
      <c r="G8248" s="30">
        <v>0</v>
      </c>
      <c r="H8248" s="30">
        <f t="shared" si="2"/>
        <v>1</v>
      </c>
      <c r="I8248" s="30">
        <v>1</v>
      </c>
      <c r="J8248" s="30">
        <f t="shared" si="3"/>
        <v>0</v>
      </c>
      <c r="K8248" s="30">
        <v>0</v>
      </c>
      <c r="L8248" s="30">
        <f t="shared" si="4"/>
        <v>1</v>
      </c>
      <c r="M8248" s="52" t="str">
        <f t="shared" si="5"/>
        <v>агрегати не працюють</v>
      </c>
      <c r="O8248" s="30" t="str">
        <f t="shared" si="6"/>
        <v/>
      </c>
      <c r="P8248" s="30" t="str">
        <f t="shared" si="7"/>
        <v/>
      </c>
      <c r="Q8248" s="30" t="str">
        <f t="shared" si="8"/>
        <v/>
      </c>
      <c r="R8248" s="30" t="str">
        <f t="shared" si="9"/>
        <v/>
      </c>
      <c r="S8248" s="30" t="str">
        <f t="shared" si="10"/>
        <v/>
      </c>
      <c r="T8248" s="30" t="str">
        <f t="shared" si="11"/>
        <v/>
      </c>
      <c r="U8248" s="30" t="str">
        <f t="shared" si="12"/>
        <v/>
      </c>
    </row>
    <row r="8249" spans="2:21" ht="15.75" customHeight="1" x14ac:dyDescent="0.25">
      <c r="B8249" s="49" t="s">
        <v>427</v>
      </c>
      <c r="C8249" s="50" t="s">
        <v>436</v>
      </c>
      <c r="D8249" s="51" t="s">
        <v>81</v>
      </c>
      <c r="E8249" s="30">
        <v>0</v>
      </c>
      <c r="F8249" s="30">
        <f t="shared" si="1"/>
        <v>1</v>
      </c>
      <c r="G8249" s="30">
        <v>0</v>
      </c>
      <c r="H8249" s="30">
        <f t="shared" si="2"/>
        <v>1</v>
      </c>
      <c r="I8249" s="30">
        <v>1</v>
      </c>
      <c r="J8249" s="30">
        <f t="shared" si="3"/>
        <v>0</v>
      </c>
      <c r="K8249" s="30">
        <v>0</v>
      </c>
      <c r="L8249" s="30">
        <f t="shared" si="4"/>
        <v>1</v>
      </c>
      <c r="M8249" s="52" t="str">
        <f t="shared" si="5"/>
        <v>агрегати не працюють</v>
      </c>
      <c r="O8249" s="30" t="str">
        <f t="shared" si="6"/>
        <v/>
      </c>
      <c r="P8249" s="30" t="str">
        <f t="shared" si="7"/>
        <v/>
      </c>
      <c r="Q8249" s="30" t="str">
        <f t="shared" si="8"/>
        <v/>
      </c>
      <c r="R8249" s="30" t="str">
        <f t="shared" si="9"/>
        <v/>
      </c>
      <c r="S8249" s="30" t="str">
        <f t="shared" si="10"/>
        <v/>
      </c>
      <c r="T8249" s="30" t="str">
        <f t="shared" si="11"/>
        <v/>
      </c>
      <c r="U8249" s="30" t="str">
        <f t="shared" si="12"/>
        <v/>
      </c>
    </row>
    <row r="8250" spans="2:21" ht="15.75" customHeight="1" x14ac:dyDescent="0.25">
      <c r="B8250" s="49" t="s">
        <v>427</v>
      </c>
      <c r="C8250" s="50" t="s">
        <v>436</v>
      </c>
      <c r="D8250" s="51" t="s">
        <v>82</v>
      </c>
      <c r="E8250" s="30">
        <v>0</v>
      </c>
      <c r="F8250" s="30">
        <f t="shared" si="1"/>
        <v>1</v>
      </c>
      <c r="G8250" s="30">
        <v>0</v>
      </c>
      <c r="H8250" s="30">
        <f t="shared" si="2"/>
        <v>1</v>
      </c>
      <c r="I8250" s="30">
        <v>1</v>
      </c>
      <c r="J8250" s="30">
        <f t="shared" si="3"/>
        <v>0</v>
      </c>
      <c r="K8250" s="30">
        <v>0</v>
      </c>
      <c r="L8250" s="30">
        <f t="shared" si="4"/>
        <v>1</v>
      </c>
      <c r="M8250" s="52" t="str">
        <f t="shared" si="5"/>
        <v>агрегати не працюють</v>
      </c>
      <c r="O8250" s="30" t="str">
        <f t="shared" si="6"/>
        <v/>
      </c>
      <c r="P8250" s="30" t="str">
        <f t="shared" si="7"/>
        <v/>
      </c>
      <c r="Q8250" s="30" t="str">
        <f t="shared" si="8"/>
        <v/>
      </c>
      <c r="R8250" s="30" t="str">
        <f t="shared" si="9"/>
        <v/>
      </c>
      <c r="S8250" s="30" t="str">
        <f t="shared" si="10"/>
        <v/>
      </c>
      <c r="T8250" s="30" t="str">
        <f t="shared" si="11"/>
        <v/>
      </c>
      <c r="U8250" s="30" t="str">
        <f t="shared" si="12"/>
        <v/>
      </c>
    </row>
    <row r="8251" spans="2:21" ht="15.75" customHeight="1" x14ac:dyDescent="0.25">
      <c r="B8251" s="49" t="s">
        <v>427</v>
      </c>
      <c r="C8251" s="50" t="s">
        <v>436</v>
      </c>
      <c r="D8251" s="51" t="s">
        <v>83</v>
      </c>
      <c r="E8251" s="30">
        <v>532</v>
      </c>
      <c r="F8251" s="30">
        <v>1</v>
      </c>
      <c r="G8251" s="30">
        <v>253078</v>
      </c>
      <c r="H8251" s="30">
        <v>1</v>
      </c>
      <c r="I8251" s="30">
        <v>1</v>
      </c>
      <c r="J8251" s="30">
        <f t="shared" si="3"/>
        <v>0</v>
      </c>
      <c r="K8251" s="30">
        <v>1</v>
      </c>
      <c r="L8251" s="30">
        <f t="shared" si="4"/>
        <v>0</v>
      </c>
      <c r="M8251" s="52" t="str">
        <f t="shared" si="5"/>
        <v>OK</v>
      </c>
      <c r="O8251" s="30" t="str">
        <f t="shared" si="6"/>
        <v/>
      </c>
      <c r="P8251" s="30" t="str">
        <f t="shared" si="7"/>
        <v/>
      </c>
      <c r="Q8251" s="30">
        <f t="shared" si="8"/>
        <v>532</v>
      </c>
      <c r="R8251" s="30" t="str">
        <f t="shared" si="9"/>
        <v/>
      </c>
      <c r="S8251" s="30" t="str">
        <f t="shared" si="10"/>
        <v/>
      </c>
      <c r="T8251" s="30">
        <f t="shared" si="11"/>
        <v>253078</v>
      </c>
      <c r="U8251" s="30">
        <f t="shared" si="12"/>
        <v>134637496</v>
      </c>
    </row>
    <row r="8252" spans="2:21" ht="15.75" customHeight="1" x14ac:dyDescent="0.25">
      <c r="B8252" s="49" t="s">
        <v>427</v>
      </c>
      <c r="C8252" s="50" t="s">
        <v>437</v>
      </c>
      <c r="D8252" s="51" t="s">
        <v>60</v>
      </c>
      <c r="E8252" s="30">
        <v>0</v>
      </c>
      <c r="F8252" s="30">
        <f t="shared" si="1"/>
        <v>1</v>
      </c>
      <c r="G8252" s="30">
        <v>0</v>
      </c>
      <c r="H8252" s="30">
        <f t="shared" si="2"/>
        <v>1</v>
      </c>
      <c r="I8252" s="30">
        <v>1</v>
      </c>
      <c r="J8252" s="30">
        <f t="shared" si="3"/>
        <v>0</v>
      </c>
      <c r="K8252" s="30">
        <v>0</v>
      </c>
      <c r="L8252" s="30">
        <f t="shared" si="4"/>
        <v>1</v>
      </c>
      <c r="M8252" s="52" t="str">
        <f t="shared" si="5"/>
        <v>агрегати не працюють</v>
      </c>
      <c r="O8252" s="30" t="str">
        <f t="shared" si="6"/>
        <v/>
      </c>
      <c r="P8252" s="30" t="str">
        <f t="shared" si="7"/>
        <v/>
      </c>
      <c r="Q8252" s="30" t="str">
        <f t="shared" si="8"/>
        <v/>
      </c>
      <c r="R8252" s="30" t="str">
        <f t="shared" si="9"/>
        <v/>
      </c>
      <c r="S8252" s="30" t="str">
        <f t="shared" si="10"/>
        <v/>
      </c>
      <c r="T8252" s="30" t="str">
        <f t="shared" si="11"/>
        <v/>
      </c>
      <c r="U8252" s="30" t="str">
        <f t="shared" si="12"/>
        <v/>
      </c>
    </row>
    <row r="8253" spans="2:21" ht="15.75" customHeight="1" x14ac:dyDescent="0.25">
      <c r="B8253" s="49" t="s">
        <v>427</v>
      </c>
      <c r="C8253" s="50" t="s">
        <v>437</v>
      </c>
      <c r="D8253" s="51" t="s">
        <v>61</v>
      </c>
      <c r="E8253" s="30">
        <v>0</v>
      </c>
      <c r="F8253" s="30">
        <f t="shared" si="1"/>
        <v>1</v>
      </c>
      <c r="G8253" s="30">
        <v>0</v>
      </c>
      <c r="H8253" s="30">
        <f t="shared" si="2"/>
        <v>1</v>
      </c>
      <c r="I8253" s="30">
        <v>1</v>
      </c>
      <c r="J8253" s="30">
        <f t="shared" si="3"/>
        <v>0</v>
      </c>
      <c r="K8253" s="30">
        <v>0</v>
      </c>
      <c r="L8253" s="30">
        <f t="shared" si="4"/>
        <v>1</v>
      </c>
      <c r="M8253" s="52" t="str">
        <f t="shared" si="5"/>
        <v>агрегати не працюють</v>
      </c>
      <c r="O8253" s="30" t="str">
        <f t="shared" si="6"/>
        <v/>
      </c>
      <c r="P8253" s="30" t="str">
        <f t="shared" si="7"/>
        <v/>
      </c>
      <c r="Q8253" s="30" t="str">
        <f t="shared" si="8"/>
        <v/>
      </c>
      <c r="R8253" s="30" t="str">
        <f t="shared" si="9"/>
        <v/>
      </c>
      <c r="S8253" s="30" t="str">
        <f t="shared" si="10"/>
        <v/>
      </c>
      <c r="T8253" s="30" t="str">
        <f t="shared" si="11"/>
        <v/>
      </c>
      <c r="U8253" s="30" t="str">
        <f t="shared" si="12"/>
        <v/>
      </c>
    </row>
    <row r="8254" spans="2:21" ht="15.75" customHeight="1" x14ac:dyDescent="0.25">
      <c r="B8254" s="49" t="s">
        <v>427</v>
      </c>
      <c r="C8254" s="50" t="s">
        <v>437</v>
      </c>
      <c r="D8254" s="51" t="s">
        <v>62</v>
      </c>
      <c r="E8254" s="30">
        <v>646</v>
      </c>
      <c r="F8254" s="30">
        <v>1</v>
      </c>
      <c r="G8254" s="30">
        <v>262183</v>
      </c>
      <c r="H8254" s="30">
        <v>1</v>
      </c>
      <c r="I8254" s="30">
        <v>1</v>
      </c>
      <c r="J8254" s="30">
        <f t="shared" si="3"/>
        <v>0</v>
      </c>
      <c r="K8254" s="30">
        <v>1</v>
      </c>
      <c r="L8254" s="30">
        <f t="shared" si="4"/>
        <v>0</v>
      </c>
      <c r="M8254" s="52" t="str">
        <f t="shared" si="5"/>
        <v>OK</v>
      </c>
      <c r="O8254" s="30" t="str">
        <f t="shared" si="6"/>
        <v/>
      </c>
      <c r="P8254" s="30" t="str">
        <f t="shared" si="7"/>
        <v/>
      </c>
      <c r="Q8254" s="30">
        <f t="shared" si="8"/>
        <v>646</v>
      </c>
      <c r="R8254" s="30" t="str">
        <f t="shared" si="9"/>
        <v/>
      </c>
      <c r="S8254" s="30" t="str">
        <f t="shared" si="10"/>
        <v/>
      </c>
      <c r="T8254" s="30">
        <f t="shared" si="11"/>
        <v>262183</v>
      </c>
      <c r="U8254" s="30">
        <f t="shared" si="12"/>
        <v>169370218</v>
      </c>
    </row>
    <row r="8255" spans="2:21" ht="15.75" customHeight="1" x14ac:dyDescent="0.25">
      <c r="B8255" s="49" t="s">
        <v>427</v>
      </c>
      <c r="C8255" s="50" t="s">
        <v>437</v>
      </c>
      <c r="D8255" s="51" t="s">
        <v>63</v>
      </c>
      <c r="E8255" s="30">
        <v>566</v>
      </c>
      <c r="F8255" s="30">
        <v>0</v>
      </c>
      <c r="G8255" s="30">
        <v>100709</v>
      </c>
      <c r="H8255" s="30">
        <v>0</v>
      </c>
      <c r="I8255" s="30">
        <v>1</v>
      </c>
      <c r="J8255" s="30">
        <f t="shared" si="3"/>
        <v>0</v>
      </c>
      <c r="K8255" s="30">
        <v>1</v>
      </c>
      <c r="L8255" s="30">
        <f t="shared" si="4"/>
        <v>0</v>
      </c>
      <c r="M8255" s="52" t="str">
        <f t="shared" si="5"/>
        <v>OK</v>
      </c>
      <c r="O8255" s="30">
        <f t="shared" si="6"/>
        <v>566</v>
      </c>
      <c r="P8255" s="30">
        <f t="shared" si="7"/>
        <v>529.32320000000004</v>
      </c>
      <c r="Q8255" s="30">
        <f t="shared" si="8"/>
        <v>529.32320000000004</v>
      </c>
      <c r="R8255" s="30">
        <f t="shared" si="9"/>
        <v>100709</v>
      </c>
      <c r="S8255" s="30">
        <f t="shared" si="10"/>
        <v>120357.32590000001</v>
      </c>
      <c r="T8255" s="30">
        <f t="shared" si="11"/>
        <v>120357.32590000001</v>
      </c>
      <c r="U8255" s="30">
        <f t="shared" si="12"/>
        <v>63707924.888830893</v>
      </c>
    </row>
    <row r="8256" spans="2:21" ht="15.75" customHeight="1" x14ac:dyDescent="0.25">
      <c r="B8256" s="49" t="s">
        <v>427</v>
      </c>
      <c r="C8256" s="50" t="s">
        <v>437</v>
      </c>
      <c r="D8256" s="51" t="s">
        <v>64</v>
      </c>
      <c r="E8256" s="30">
        <v>1897</v>
      </c>
      <c r="F8256" s="30">
        <v>0</v>
      </c>
      <c r="G8256" s="30">
        <v>35368</v>
      </c>
      <c r="H8256" s="30">
        <v>1</v>
      </c>
      <c r="I8256" s="30">
        <v>1</v>
      </c>
      <c r="J8256" s="30">
        <f t="shared" si="3"/>
        <v>0</v>
      </c>
      <c r="K8256" s="30">
        <v>1</v>
      </c>
      <c r="L8256" s="30">
        <f t="shared" si="4"/>
        <v>0</v>
      </c>
      <c r="M8256" s="52" t="str">
        <f t="shared" si="5"/>
        <v>OK</v>
      </c>
      <c r="O8256" s="30">
        <f t="shared" si="6"/>
        <v>1897</v>
      </c>
      <c r="P8256" s="30">
        <f t="shared" si="7"/>
        <v>1774.0744</v>
      </c>
      <c r="Q8256" s="30">
        <f t="shared" si="8"/>
        <v>1774.0744</v>
      </c>
      <c r="R8256" s="30" t="str">
        <f t="shared" si="9"/>
        <v/>
      </c>
      <c r="S8256" s="30" t="str">
        <f t="shared" si="10"/>
        <v/>
      </c>
      <c r="T8256" s="30">
        <f t="shared" si="11"/>
        <v>35368</v>
      </c>
      <c r="U8256" s="30">
        <f t="shared" si="12"/>
        <v>62745463.379199997</v>
      </c>
    </row>
    <row r="8257" spans="2:21" ht="15.75" customHeight="1" x14ac:dyDescent="0.25">
      <c r="B8257" s="49" t="s">
        <v>427</v>
      </c>
      <c r="C8257" s="50" t="s">
        <v>437</v>
      </c>
      <c r="D8257" s="51" t="s">
        <v>65</v>
      </c>
      <c r="E8257" s="30">
        <v>1810</v>
      </c>
      <c r="F8257" s="30">
        <v>1</v>
      </c>
      <c r="G8257" s="30">
        <v>241067</v>
      </c>
      <c r="H8257" s="30">
        <v>0</v>
      </c>
      <c r="I8257" s="30">
        <v>1</v>
      </c>
      <c r="J8257" s="30">
        <f t="shared" si="3"/>
        <v>0</v>
      </c>
      <c r="K8257" s="30">
        <v>1</v>
      </c>
      <c r="L8257" s="30">
        <f t="shared" si="4"/>
        <v>0</v>
      </c>
      <c r="M8257" s="52" t="str">
        <f t="shared" si="5"/>
        <v>OK</v>
      </c>
      <c r="O8257" s="30" t="str">
        <f t="shared" si="6"/>
        <v/>
      </c>
      <c r="P8257" s="30" t="str">
        <f t="shared" si="7"/>
        <v/>
      </c>
      <c r="Q8257" s="30">
        <f t="shared" si="8"/>
        <v>1810</v>
      </c>
      <c r="R8257" s="30">
        <f t="shared" si="9"/>
        <v>241067</v>
      </c>
      <c r="S8257" s="30">
        <f t="shared" si="10"/>
        <v>288099.17170000001</v>
      </c>
      <c r="T8257" s="30">
        <f t="shared" si="11"/>
        <v>288099.17170000001</v>
      </c>
      <c r="U8257" s="30">
        <f t="shared" si="12"/>
        <v>521459500.77700001</v>
      </c>
    </row>
    <row r="8258" spans="2:21" ht="15.75" customHeight="1" x14ac:dyDescent="0.25">
      <c r="B8258" s="49" t="s">
        <v>427</v>
      </c>
      <c r="C8258" s="50" t="s">
        <v>437</v>
      </c>
      <c r="D8258" s="51" t="s">
        <v>66</v>
      </c>
      <c r="E8258" s="30">
        <v>671</v>
      </c>
      <c r="F8258" s="30">
        <v>0</v>
      </c>
      <c r="G8258" s="30">
        <v>96198</v>
      </c>
      <c r="H8258" s="30">
        <v>1</v>
      </c>
      <c r="I8258" s="30">
        <v>1</v>
      </c>
      <c r="J8258" s="30">
        <f t="shared" si="3"/>
        <v>0</v>
      </c>
      <c r="K8258" s="30">
        <v>1</v>
      </c>
      <c r="L8258" s="30">
        <f t="shared" si="4"/>
        <v>0</v>
      </c>
      <c r="M8258" s="52" t="str">
        <f t="shared" si="5"/>
        <v>OK</v>
      </c>
      <c r="O8258" s="30">
        <f t="shared" si="6"/>
        <v>671</v>
      </c>
      <c r="P8258" s="30">
        <f t="shared" si="7"/>
        <v>627.51920000000007</v>
      </c>
      <c r="Q8258" s="30">
        <f t="shared" si="8"/>
        <v>627.51920000000007</v>
      </c>
      <c r="R8258" s="30" t="str">
        <f t="shared" si="9"/>
        <v/>
      </c>
      <c r="S8258" s="30" t="str">
        <f t="shared" si="10"/>
        <v/>
      </c>
      <c r="T8258" s="30">
        <f t="shared" si="11"/>
        <v>96198</v>
      </c>
      <c r="U8258" s="30">
        <f t="shared" si="12"/>
        <v>60366092.001600005</v>
      </c>
    </row>
    <row r="8259" spans="2:21" ht="15.75" customHeight="1" x14ac:dyDescent="0.25">
      <c r="B8259" s="49" t="s">
        <v>427</v>
      </c>
      <c r="C8259" s="50" t="s">
        <v>437</v>
      </c>
      <c r="D8259" s="51" t="s">
        <v>67</v>
      </c>
      <c r="E8259" s="30">
        <v>1306</v>
      </c>
      <c r="F8259" s="30">
        <v>1</v>
      </c>
      <c r="G8259" s="30">
        <v>262444</v>
      </c>
      <c r="H8259" s="30">
        <v>1</v>
      </c>
      <c r="I8259" s="30">
        <v>1</v>
      </c>
      <c r="J8259" s="30">
        <f t="shared" si="3"/>
        <v>0</v>
      </c>
      <c r="K8259" s="30">
        <v>1</v>
      </c>
      <c r="L8259" s="30">
        <f t="shared" si="4"/>
        <v>0</v>
      </c>
      <c r="M8259" s="52" t="str">
        <f t="shared" si="5"/>
        <v>OK</v>
      </c>
      <c r="O8259" s="30" t="str">
        <f t="shared" si="6"/>
        <v/>
      </c>
      <c r="P8259" s="30" t="str">
        <f t="shared" si="7"/>
        <v/>
      </c>
      <c r="Q8259" s="30">
        <f t="shared" si="8"/>
        <v>1306</v>
      </c>
      <c r="R8259" s="30" t="str">
        <f t="shared" si="9"/>
        <v/>
      </c>
      <c r="S8259" s="30" t="str">
        <f t="shared" si="10"/>
        <v/>
      </c>
      <c r="T8259" s="30">
        <f t="shared" si="11"/>
        <v>262444</v>
      </c>
      <c r="U8259" s="30">
        <f t="shared" si="12"/>
        <v>342751864</v>
      </c>
    </row>
    <row r="8260" spans="2:21" ht="15.75" customHeight="1" x14ac:dyDescent="0.25">
      <c r="B8260" s="49" t="s">
        <v>427</v>
      </c>
      <c r="C8260" s="50" t="s">
        <v>437</v>
      </c>
      <c r="D8260" s="51" t="s">
        <v>68</v>
      </c>
      <c r="E8260" s="30">
        <v>939</v>
      </c>
      <c r="F8260" s="30">
        <v>0</v>
      </c>
      <c r="G8260" s="30">
        <v>252979</v>
      </c>
      <c r="H8260" s="30">
        <v>1</v>
      </c>
      <c r="I8260" s="30">
        <v>1</v>
      </c>
      <c r="J8260" s="30">
        <f t="shared" si="3"/>
        <v>0</v>
      </c>
      <c r="K8260" s="30">
        <v>1</v>
      </c>
      <c r="L8260" s="30">
        <f t="shared" si="4"/>
        <v>0</v>
      </c>
      <c r="M8260" s="52" t="str">
        <f t="shared" si="5"/>
        <v>OK</v>
      </c>
      <c r="O8260" s="30">
        <f t="shared" si="6"/>
        <v>939</v>
      </c>
      <c r="P8260" s="30">
        <f t="shared" si="7"/>
        <v>878.15280000000007</v>
      </c>
      <c r="Q8260" s="30">
        <f t="shared" si="8"/>
        <v>878.15280000000007</v>
      </c>
      <c r="R8260" s="30" t="str">
        <f t="shared" si="9"/>
        <v/>
      </c>
      <c r="S8260" s="30" t="str">
        <f t="shared" si="10"/>
        <v/>
      </c>
      <c r="T8260" s="30">
        <f t="shared" si="11"/>
        <v>252979</v>
      </c>
      <c r="U8260" s="30">
        <f t="shared" si="12"/>
        <v>222154217.19120002</v>
      </c>
    </row>
    <row r="8261" spans="2:21" ht="15.75" customHeight="1" x14ac:dyDescent="0.25">
      <c r="B8261" s="49" t="s">
        <v>427</v>
      </c>
      <c r="C8261" s="50" t="s">
        <v>437</v>
      </c>
      <c r="D8261" s="51" t="s">
        <v>69</v>
      </c>
      <c r="E8261" s="30">
        <v>0</v>
      </c>
      <c r="F8261" s="30">
        <f t="shared" si="1"/>
        <v>1</v>
      </c>
      <c r="G8261" s="30">
        <v>0</v>
      </c>
      <c r="H8261" s="30">
        <f t="shared" si="2"/>
        <v>1</v>
      </c>
      <c r="I8261" s="30">
        <v>1</v>
      </c>
      <c r="J8261" s="30">
        <f t="shared" si="3"/>
        <v>0</v>
      </c>
      <c r="K8261" s="30">
        <v>0</v>
      </c>
      <c r="L8261" s="30">
        <f t="shared" si="4"/>
        <v>1</v>
      </c>
      <c r="M8261" s="52" t="str">
        <f t="shared" si="5"/>
        <v>агрегати не працюють</v>
      </c>
      <c r="O8261" s="30" t="str">
        <f t="shared" si="6"/>
        <v/>
      </c>
      <c r="P8261" s="30" t="str">
        <f t="shared" si="7"/>
        <v/>
      </c>
      <c r="Q8261" s="30" t="str">
        <f t="shared" si="8"/>
        <v/>
      </c>
      <c r="R8261" s="30" t="str">
        <f t="shared" si="9"/>
        <v/>
      </c>
      <c r="S8261" s="30" t="str">
        <f t="shared" si="10"/>
        <v/>
      </c>
      <c r="T8261" s="30" t="str">
        <f t="shared" si="11"/>
        <v/>
      </c>
      <c r="U8261" s="30" t="str">
        <f t="shared" si="12"/>
        <v/>
      </c>
    </row>
    <row r="8262" spans="2:21" ht="15.75" customHeight="1" x14ac:dyDescent="0.25">
      <c r="B8262" s="49" t="s">
        <v>427</v>
      </c>
      <c r="C8262" s="50" t="s">
        <v>437</v>
      </c>
      <c r="D8262" s="51" t="s">
        <v>70</v>
      </c>
      <c r="E8262" s="30">
        <v>436</v>
      </c>
      <c r="F8262" s="30">
        <v>0</v>
      </c>
      <c r="G8262" s="30">
        <v>103801</v>
      </c>
      <c r="H8262" s="30">
        <v>1</v>
      </c>
      <c r="I8262" s="30">
        <v>1</v>
      </c>
      <c r="J8262" s="30">
        <f t="shared" si="3"/>
        <v>0</v>
      </c>
      <c r="K8262" s="30">
        <v>1</v>
      </c>
      <c r="L8262" s="30">
        <f t="shared" si="4"/>
        <v>0</v>
      </c>
      <c r="M8262" s="52" t="str">
        <f t="shared" si="5"/>
        <v>OK</v>
      </c>
      <c r="O8262" s="30">
        <f t="shared" si="6"/>
        <v>436</v>
      </c>
      <c r="P8262" s="30">
        <f t="shared" si="7"/>
        <v>407.74720000000002</v>
      </c>
      <c r="Q8262" s="30">
        <f t="shared" si="8"/>
        <v>407.74720000000002</v>
      </c>
      <c r="R8262" s="30" t="str">
        <f t="shared" si="9"/>
        <v/>
      </c>
      <c r="S8262" s="30" t="str">
        <f t="shared" si="10"/>
        <v/>
      </c>
      <c r="T8262" s="30">
        <f t="shared" si="11"/>
        <v>103801</v>
      </c>
      <c r="U8262" s="30">
        <f t="shared" si="12"/>
        <v>42324567.107200004</v>
      </c>
    </row>
    <row r="8263" spans="2:21" ht="15.75" customHeight="1" x14ac:dyDescent="0.25">
      <c r="B8263" s="49" t="s">
        <v>427</v>
      </c>
      <c r="C8263" s="50" t="s">
        <v>437</v>
      </c>
      <c r="D8263" s="51" t="s">
        <v>71</v>
      </c>
      <c r="E8263" s="30">
        <v>1713</v>
      </c>
      <c r="F8263" s="30">
        <v>1</v>
      </c>
      <c r="G8263" s="30">
        <v>290504</v>
      </c>
      <c r="H8263" s="30">
        <v>1</v>
      </c>
      <c r="I8263" s="30">
        <v>1</v>
      </c>
      <c r="J8263" s="30">
        <f t="shared" si="3"/>
        <v>0</v>
      </c>
      <c r="K8263" s="30">
        <v>1</v>
      </c>
      <c r="L8263" s="30">
        <f t="shared" si="4"/>
        <v>0</v>
      </c>
      <c r="M8263" s="52" t="str">
        <f t="shared" si="5"/>
        <v>OK</v>
      </c>
      <c r="O8263" s="30" t="str">
        <f t="shared" si="6"/>
        <v/>
      </c>
      <c r="P8263" s="30" t="str">
        <f t="shared" si="7"/>
        <v/>
      </c>
      <c r="Q8263" s="30">
        <f t="shared" si="8"/>
        <v>1713</v>
      </c>
      <c r="R8263" s="30" t="str">
        <f t="shared" si="9"/>
        <v/>
      </c>
      <c r="S8263" s="30" t="str">
        <f t="shared" si="10"/>
        <v/>
      </c>
      <c r="T8263" s="30">
        <f t="shared" si="11"/>
        <v>290504</v>
      </c>
      <c r="U8263" s="30">
        <f t="shared" si="12"/>
        <v>497633352</v>
      </c>
    </row>
    <row r="8264" spans="2:21" ht="15.75" customHeight="1" x14ac:dyDescent="0.25">
      <c r="B8264" s="49" t="s">
        <v>427</v>
      </c>
      <c r="C8264" s="50" t="s">
        <v>437</v>
      </c>
      <c r="D8264" s="51" t="s">
        <v>72</v>
      </c>
      <c r="E8264" s="30">
        <v>0</v>
      </c>
      <c r="F8264" s="30">
        <f t="shared" si="1"/>
        <v>1</v>
      </c>
      <c r="G8264" s="30">
        <v>0</v>
      </c>
      <c r="H8264" s="30">
        <f t="shared" si="2"/>
        <v>1</v>
      </c>
      <c r="I8264" s="30">
        <v>1</v>
      </c>
      <c r="J8264" s="30">
        <f t="shared" si="3"/>
        <v>0</v>
      </c>
      <c r="K8264" s="30">
        <v>0</v>
      </c>
      <c r="L8264" s="30">
        <f t="shared" si="4"/>
        <v>1</v>
      </c>
      <c r="M8264" s="52" t="str">
        <f t="shared" si="5"/>
        <v>агрегати не працюють</v>
      </c>
      <c r="O8264" s="30" t="str">
        <f t="shared" si="6"/>
        <v/>
      </c>
      <c r="P8264" s="30" t="str">
        <f t="shared" si="7"/>
        <v/>
      </c>
      <c r="Q8264" s="30" t="str">
        <f t="shared" si="8"/>
        <v/>
      </c>
      <c r="R8264" s="30" t="str">
        <f t="shared" si="9"/>
        <v/>
      </c>
      <c r="S8264" s="30" t="str">
        <f t="shared" si="10"/>
        <v/>
      </c>
      <c r="T8264" s="30" t="str">
        <f t="shared" si="11"/>
        <v/>
      </c>
      <c r="U8264" s="30" t="str">
        <f t="shared" si="12"/>
        <v/>
      </c>
    </row>
    <row r="8265" spans="2:21" ht="15.75" customHeight="1" x14ac:dyDescent="0.25">
      <c r="B8265" s="49" t="s">
        <v>427</v>
      </c>
      <c r="C8265" s="50" t="s">
        <v>437</v>
      </c>
      <c r="D8265" s="51" t="s">
        <v>73</v>
      </c>
      <c r="E8265" s="30">
        <v>439</v>
      </c>
      <c r="F8265" s="30">
        <v>0</v>
      </c>
      <c r="G8265" s="30">
        <v>201564</v>
      </c>
      <c r="H8265" s="30">
        <v>1</v>
      </c>
      <c r="I8265" s="30">
        <v>1</v>
      </c>
      <c r="J8265" s="30">
        <f t="shared" si="3"/>
        <v>0</v>
      </c>
      <c r="K8265" s="30">
        <v>1</v>
      </c>
      <c r="L8265" s="30">
        <f t="shared" si="4"/>
        <v>0</v>
      </c>
      <c r="M8265" s="52" t="str">
        <f t="shared" si="5"/>
        <v>OK</v>
      </c>
      <c r="O8265" s="30">
        <f t="shared" si="6"/>
        <v>439</v>
      </c>
      <c r="P8265" s="30">
        <f t="shared" si="7"/>
        <v>410.55279999999999</v>
      </c>
      <c r="Q8265" s="30">
        <f t="shared" si="8"/>
        <v>410.55279999999999</v>
      </c>
      <c r="R8265" s="30" t="str">
        <f t="shared" si="9"/>
        <v/>
      </c>
      <c r="S8265" s="30" t="str">
        <f t="shared" si="10"/>
        <v/>
      </c>
      <c r="T8265" s="30">
        <f t="shared" si="11"/>
        <v>201564</v>
      </c>
      <c r="U8265" s="30">
        <f t="shared" si="12"/>
        <v>82752664.5792</v>
      </c>
    </row>
    <row r="8266" spans="2:21" ht="15.75" customHeight="1" x14ac:dyDescent="0.25">
      <c r="B8266" s="49" t="s">
        <v>427</v>
      </c>
      <c r="C8266" s="50" t="s">
        <v>437</v>
      </c>
      <c r="D8266" s="51" t="s">
        <v>74</v>
      </c>
      <c r="E8266" s="30">
        <v>1698</v>
      </c>
      <c r="F8266" s="30">
        <v>0</v>
      </c>
      <c r="G8266" s="30">
        <v>203346</v>
      </c>
      <c r="H8266" s="30">
        <v>0</v>
      </c>
      <c r="I8266" s="30">
        <v>1</v>
      </c>
      <c r="J8266" s="30">
        <f t="shared" si="3"/>
        <v>0</v>
      </c>
      <c r="K8266" s="30">
        <v>1</v>
      </c>
      <c r="L8266" s="30">
        <f t="shared" si="4"/>
        <v>0</v>
      </c>
      <c r="M8266" s="52" t="str">
        <f t="shared" si="5"/>
        <v>OK</v>
      </c>
      <c r="O8266" s="30">
        <f t="shared" si="6"/>
        <v>1698</v>
      </c>
      <c r="P8266" s="30">
        <f t="shared" si="7"/>
        <v>1587.9696000000001</v>
      </c>
      <c r="Q8266" s="30">
        <f t="shared" si="8"/>
        <v>1587.9696000000001</v>
      </c>
      <c r="R8266" s="30">
        <f t="shared" si="9"/>
        <v>203346</v>
      </c>
      <c r="S8266" s="30">
        <f t="shared" si="10"/>
        <v>243018.8046</v>
      </c>
      <c r="T8266" s="30">
        <f t="shared" si="11"/>
        <v>243018.8046</v>
      </c>
      <c r="U8266" s="30">
        <f t="shared" si="12"/>
        <v>385906473.93314022</v>
      </c>
    </row>
    <row r="8267" spans="2:21" ht="15.75" customHeight="1" x14ac:dyDescent="0.25">
      <c r="B8267" s="49" t="s">
        <v>427</v>
      </c>
      <c r="C8267" s="50" t="s">
        <v>437</v>
      </c>
      <c r="D8267" s="51" t="s">
        <v>75</v>
      </c>
      <c r="E8267" s="30">
        <v>0</v>
      </c>
      <c r="F8267" s="30">
        <f t="shared" si="1"/>
        <v>1</v>
      </c>
      <c r="G8267" s="30">
        <v>0</v>
      </c>
      <c r="H8267" s="30">
        <f t="shared" si="2"/>
        <v>1</v>
      </c>
      <c r="I8267" s="30">
        <v>1</v>
      </c>
      <c r="J8267" s="30">
        <f t="shared" si="3"/>
        <v>0</v>
      </c>
      <c r="K8267" s="30">
        <v>0</v>
      </c>
      <c r="L8267" s="30">
        <f t="shared" si="4"/>
        <v>1</v>
      </c>
      <c r="M8267" s="52" t="str">
        <f t="shared" si="5"/>
        <v>агрегати не працюють</v>
      </c>
      <c r="O8267" s="30" t="str">
        <f t="shared" si="6"/>
        <v/>
      </c>
      <c r="P8267" s="30" t="str">
        <f t="shared" si="7"/>
        <v/>
      </c>
      <c r="Q8267" s="30" t="str">
        <f t="shared" si="8"/>
        <v/>
      </c>
      <c r="R8267" s="30" t="str">
        <f t="shared" si="9"/>
        <v/>
      </c>
      <c r="S8267" s="30" t="str">
        <f t="shared" si="10"/>
        <v/>
      </c>
      <c r="T8267" s="30" t="str">
        <f t="shared" si="11"/>
        <v/>
      </c>
      <c r="U8267" s="30" t="str">
        <f t="shared" si="12"/>
        <v/>
      </c>
    </row>
    <row r="8268" spans="2:21" ht="15.75" customHeight="1" x14ac:dyDescent="0.25">
      <c r="B8268" s="49" t="s">
        <v>427</v>
      </c>
      <c r="C8268" s="50" t="s">
        <v>437</v>
      </c>
      <c r="D8268" s="51" t="s">
        <v>76</v>
      </c>
      <c r="E8268" s="30">
        <v>1189</v>
      </c>
      <c r="F8268" s="30">
        <v>0</v>
      </c>
      <c r="G8268" s="30">
        <v>211015</v>
      </c>
      <c r="H8268" s="30">
        <v>1</v>
      </c>
      <c r="I8268" s="30">
        <v>1</v>
      </c>
      <c r="J8268" s="30">
        <f t="shared" si="3"/>
        <v>0</v>
      </c>
      <c r="K8268" s="30">
        <v>1</v>
      </c>
      <c r="L8268" s="30">
        <f t="shared" si="4"/>
        <v>0</v>
      </c>
      <c r="M8268" s="52" t="str">
        <f t="shared" si="5"/>
        <v>OK</v>
      </c>
      <c r="O8268" s="30">
        <f t="shared" si="6"/>
        <v>1189</v>
      </c>
      <c r="P8268" s="30">
        <f t="shared" si="7"/>
        <v>1111.9528</v>
      </c>
      <c r="Q8268" s="30">
        <f t="shared" si="8"/>
        <v>1111.9528</v>
      </c>
      <c r="R8268" s="30" t="str">
        <f t="shared" si="9"/>
        <v/>
      </c>
      <c r="S8268" s="30" t="str">
        <f t="shared" si="10"/>
        <v/>
      </c>
      <c r="T8268" s="30">
        <f t="shared" si="11"/>
        <v>211015</v>
      </c>
      <c r="U8268" s="30">
        <f t="shared" si="12"/>
        <v>234638720.09200001</v>
      </c>
    </row>
    <row r="8269" spans="2:21" ht="15.75" customHeight="1" x14ac:dyDescent="0.25">
      <c r="B8269" s="49" t="s">
        <v>427</v>
      </c>
      <c r="C8269" s="50" t="s">
        <v>437</v>
      </c>
      <c r="D8269" s="51" t="s">
        <v>77</v>
      </c>
      <c r="E8269" s="30">
        <v>1968</v>
      </c>
      <c r="F8269" s="30">
        <v>1</v>
      </c>
      <c r="G8269" s="30">
        <v>45721</v>
      </c>
      <c r="H8269" s="30">
        <v>0</v>
      </c>
      <c r="I8269" s="30">
        <v>1</v>
      </c>
      <c r="J8269" s="30">
        <f t="shared" si="3"/>
        <v>0</v>
      </c>
      <c r="K8269" s="30">
        <v>1</v>
      </c>
      <c r="L8269" s="30">
        <f t="shared" si="4"/>
        <v>0</v>
      </c>
      <c r="M8269" s="52" t="str">
        <f t="shared" si="5"/>
        <v>OK</v>
      </c>
      <c r="O8269" s="30" t="str">
        <f t="shared" si="6"/>
        <v/>
      </c>
      <c r="P8269" s="30" t="str">
        <f t="shared" si="7"/>
        <v/>
      </c>
      <c r="Q8269" s="30">
        <f t="shared" si="8"/>
        <v>1968</v>
      </c>
      <c r="R8269" s="30">
        <f t="shared" si="9"/>
        <v>45721</v>
      </c>
      <c r="S8269" s="30">
        <f t="shared" si="10"/>
        <v>54641.167099999999</v>
      </c>
      <c r="T8269" s="30">
        <f t="shared" si="11"/>
        <v>54641.167099999999</v>
      </c>
      <c r="U8269" s="30">
        <f t="shared" si="12"/>
        <v>107533816.8528</v>
      </c>
    </row>
    <row r="8270" spans="2:21" ht="15.75" customHeight="1" x14ac:dyDescent="0.25">
      <c r="B8270" s="49" t="s">
        <v>427</v>
      </c>
      <c r="C8270" s="50" t="s">
        <v>437</v>
      </c>
      <c r="D8270" s="51" t="s">
        <v>78</v>
      </c>
      <c r="E8270" s="30">
        <v>1935</v>
      </c>
      <c r="F8270" s="30">
        <v>1</v>
      </c>
      <c r="G8270" s="30">
        <v>73701</v>
      </c>
      <c r="H8270" s="30">
        <v>1</v>
      </c>
      <c r="I8270" s="30">
        <v>1</v>
      </c>
      <c r="J8270" s="30">
        <f t="shared" si="3"/>
        <v>0</v>
      </c>
      <c r="K8270" s="30">
        <v>1</v>
      </c>
      <c r="L8270" s="30">
        <f t="shared" si="4"/>
        <v>0</v>
      </c>
      <c r="M8270" s="52" t="str">
        <f t="shared" si="5"/>
        <v>OK</v>
      </c>
      <c r="O8270" s="30" t="str">
        <f t="shared" si="6"/>
        <v/>
      </c>
      <c r="P8270" s="30" t="str">
        <f t="shared" si="7"/>
        <v/>
      </c>
      <c r="Q8270" s="30">
        <f t="shared" si="8"/>
        <v>1935</v>
      </c>
      <c r="R8270" s="30" t="str">
        <f t="shared" si="9"/>
        <v/>
      </c>
      <c r="S8270" s="30" t="str">
        <f t="shared" si="10"/>
        <v/>
      </c>
      <c r="T8270" s="30">
        <f t="shared" si="11"/>
        <v>73701</v>
      </c>
      <c r="U8270" s="30">
        <f t="shared" si="12"/>
        <v>142611435</v>
      </c>
    </row>
    <row r="8271" spans="2:21" ht="15.75" customHeight="1" x14ac:dyDescent="0.25">
      <c r="B8271" s="49" t="s">
        <v>427</v>
      </c>
      <c r="C8271" s="50" t="s">
        <v>437</v>
      </c>
      <c r="D8271" s="51" t="s">
        <v>79</v>
      </c>
      <c r="E8271" s="30">
        <v>625</v>
      </c>
      <c r="F8271" s="30">
        <v>0</v>
      </c>
      <c r="G8271" s="30">
        <v>278893</v>
      </c>
      <c r="H8271" s="30">
        <v>1</v>
      </c>
      <c r="I8271" s="30">
        <v>1</v>
      </c>
      <c r="J8271" s="30">
        <f t="shared" si="3"/>
        <v>0</v>
      </c>
      <c r="K8271" s="30">
        <v>1</v>
      </c>
      <c r="L8271" s="30">
        <f t="shared" si="4"/>
        <v>0</v>
      </c>
      <c r="M8271" s="52" t="str">
        <f t="shared" si="5"/>
        <v>OK</v>
      </c>
      <c r="O8271" s="30">
        <f t="shared" si="6"/>
        <v>625</v>
      </c>
      <c r="P8271" s="30">
        <f t="shared" si="7"/>
        <v>584.5</v>
      </c>
      <c r="Q8271" s="30">
        <f t="shared" si="8"/>
        <v>584.5</v>
      </c>
      <c r="R8271" s="30" t="str">
        <f t="shared" si="9"/>
        <v/>
      </c>
      <c r="S8271" s="30" t="str">
        <f t="shared" si="10"/>
        <v/>
      </c>
      <c r="T8271" s="30">
        <f t="shared" si="11"/>
        <v>278893</v>
      </c>
      <c r="U8271" s="30">
        <f t="shared" si="12"/>
        <v>163012958.5</v>
      </c>
    </row>
    <row r="8272" spans="2:21" ht="15.75" customHeight="1" x14ac:dyDescent="0.25">
      <c r="B8272" s="49" t="s">
        <v>427</v>
      </c>
      <c r="C8272" s="50" t="s">
        <v>437</v>
      </c>
      <c r="D8272" s="51" t="s">
        <v>80</v>
      </c>
      <c r="E8272" s="30">
        <v>0</v>
      </c>
      <c r="F8272" s="30">
        <f t="shared" si="1"/>
        <v>1</v>
      </c>
      <c r="G8272" s="30">
        <v>0</v>
      </c>
      <c r="H8272" s="30">
        <f t="shared" si="2"/>
        <v>1</v>
      </c>
      <c r="I8272" s="30">
        <v>1</v>
      </c>
      <c r="J8272" s="30">
        <f t="shared" si="3"/>
        <v>0</v>
      </c>
      <c r="K8272" s="30">
        <v>0</v>
      </c>
      <c r="L8272" s="30">
        <f t="shared" si="4"/>
        <v>1</v>
      </c>
      <c r="M8272" s="52" t="str">
        <f t="shared" si="5"/>
        <v>агрегати не працюють</v>
      </c>
      <c r="O8272" s="30" t="str">
        <f t="shared" si="6"/>
        <v/>
      </c>
      <c r="P8272" s="30" t="str">
        <f t="shared" si="7"/>
        <v/>
      </c>
      <c r="Q8272" s="30" t="str">
        <f t="shared" si="8"/>
        <v/>
      </c>
      <c r="R8272" s="30" t="str">
        <f t="shared" si="9"/>
        <v/>
      </c>
      <c r="S8272" s="30" t="str">
        <f t="shared" si="10"/>
        <v/>
      </c>
      <c r="T8272" s="30" t="str">
        <f t="shared" si="11"/>
        <v/>
      </c>
      <c r="U8272" s="30" t="str">
        <f t="shared" si="12"/>
        <v/>
      </c>
    </row>
    <row r="8273" spans="2:21" ht="15.75" customHeight="1" x14ac:dyDescent="0.25">
      <c r="B8273" s="49" t="s">
        <v>427</v>
      </c>
      <c r="C8273" s="50" t="s">
        <v>437</v>
      </c>
      <c r="D8273" s="51" t="s">
        <v>81</v>
      </c>
      <c r="E8273" s="30">
        <v>1428</v>
      </c>
      <c r="F8273" s="30">
        <v>1</v>
      </c>
      <c r="G8273" s="30">
        <v>133777</v>
      </c>
      <c r="H8273" s="30">
        <v>1</v>
      </c>
      <c r="I8273" s="30">
        <v>1</v>
      </c>
      <c r="J8273" s="30">
        <f t="shared" si="3"/>
        <v>0</v>
      </c>
      <c r="K8273" s="30">
        <v>1</v>
      </c>
      <c r="L8273" s="30">
        <f t="shared" si="4"/>
        <v>0</v>
      </c>
      <c r="M8273" s="52" t="str">
        <f t="shared" si="5"/>
        <v>OK</v>
      </c>
      <c r="O8273" s="30" t="str">
        <f t="shared" si="6"/>
        <v/>
      </c>
      <c r="P8273" s="30" t="str">
        <f t="shared" si="7"/>
        <v/>
      </c>
      <c r="Q8273" s="30">
        <f t="shared" si="8"/>
        <v>1428</v>
      </c>
      <c r="R8273" s="30" t="str">
        <f t="shared" si="9"/>
        <v/>
      </c>
      <c r="S8273" s="30" t="str">
        <f t="shared" si="10"/>
        <v/>
      </c>
      <c r="T8273" s="30">
        <f t="shared" si="11"/>
        <v>133777</v>
      </c>
      <c r="U8273" s="30">
        <f t="shared" si="12"/>
        <v>191033556</v>
      </c>
    </row>
    <row r="8274" spans="2:21" ht="15.75" customHeight="1" x14ac:dyDescent="0.25">
      <c r="B8274" s="49" t="s">
        <v>427</v>
      </c>
      <c r="C8274" s="50" t="s">
        <v>437</v>
      </c>
      <c r="D8274" s="51" t="s">
        <v>82</v>
      </c>
      <c r="E8274" s="30">
        <v>1824</v>
      </c>
      <c r="F8274" s="30">
        <v>0</v>
      </c>
      <c r="G8274" s="30">
        <v>133131</v>
      </c>
      <c r="H8274" s="30">
        <v>1</v>
      </c>
      <c r="I8274" s="30">
        <v>1</v>
      </c>
      <c r="J8274" s="30">
        <f t="shared" si="3"/>
        <v>0</v>
      </c>
      <c r="K8274" s="30">
        <v>1</v>
      </c>
      <c r="L8274" s="30">
        <f t="shared" si="4"/>
        <v>0</v>
      </c>
      <c r="M8274" s="52" t="str">
        <f t="shared" si="5"/>
        <v>OK</v>
      </c>
      <c r="O8274" s="30">
        <f t="shared" si="6"/>
        <v>1824</v>
      </c>
      <c r="P8274" s="30">
        <f t="shared" si="7"/>
        <v>1705.8048000000001</v>
      </c>
      <c r="Q8274" s="30">
        <f t="shared" si="8"/>
        <v>1705.8048000000001</v>
      </c>
      <c r="R8274" s="30" t="str">
        <f t="shared" si="9"/>
        <v/>
      </c>
      <c r="S8274" s="30" t="str">
        <f t="shared" si="10"/>
        <v/>
      </c>
      <c r="T8274" s="30">
        <f t="shared" si="11"/>
        <v>133131</v>
      </c>
      <c r="U8274" s="30">
        <f t="shared" si="12"/>
        <v>227095498.82880002</v>
      </c>
    </row>
    <row r="8275" spans="2:21" ht="15.75" customHeight="1" x14ac:dyDescent="0.25">
      <c r="B8275" s="49" t="s">
        <v>427</v>
      </c>
      <c r="C8275" s="50" t="s">
        <v>437</v>
      </c>
      <c r="D8275" s="51" t="s">
        <v>83</v>
      </c>
      <c r="E8275" s="30">
        <v>1380</v>
      </c>
      <c r="F8275" s="30">
        <v>0</v>
      </c>
      <c r="G8275" s="30">
        <v>155977</v>
      </c>
      <c r="H8275" s="30">
        <v>1</v>
      </c>
      <c r="I8275" s="30">
        <v>1</v>
      </c>
      <c r="J8275" s="30">
        <f t="shared" si="3"/>
        <v>0</v>
      </c>
      <c r="K8275" s="30">
        <v>1</v>
      </c>
      <c r="L8275" s="30">
        <f t="shared" si="4"/>
        <v>0</v>
      </c>
      <c r="M8275" s="52" t="str">
        <f t="shared" si="5"/>
        <v>OK</v>
      </c>
      <c r="O8275" s="30">
        <f t="shared" si="6"/>
        <v>1380</v>
      </c>
      <c r="P8275" s="30">
        <f t="shared" si="7"/>
        <v>1290.576</v>
      </c>
      <c r="Q8275" s="30">
        <f t="shared" si="8"/>
        <v>1290.576</v>
      </c>
      <c r="R8275" s="30" t="str">
        <f t="shared" si="9"/>
        <v/>
      </c>
      <c r="S8275" s="30" t="str">
        <f t="shared" si="10"/>
        <v/>
      </c>
      <c r="T8275" s="30">
        <f t="shared" si="11"/>
        <v>155977</v>
      </c>
      <c r="U8275" s="30">
        <f t="shared" si="12"/>
        <v>201300172.752</v>
      </c>
    </row>
    <row r="8276" spans="2:21" ht="15.75" customHeight="1" x14ac:dyDescent="0.25">
      <c r="B8276" s="49" t="s">
        <v>427</v>
      </c>
      <c r="C8276" s="50" t="s">
        <v>438</v>
      </c>
      <c r="D8276" s="51" t="s">
        <v>60</v>
      </c>
      <c r="E8276" s="30">
        <v>0</v>
      </c>
      <c r="F8276" s="30">
        <f t="shared" si="1"/>
        <v>1</v>
      </c>
      <c r="G8276" s="30">
        <v>0</v>
      </c>
      <c r="H8276" s="30">
        <f t="shared" si="2"/>
        <v>1</v>
      </c>
      <c r="I8276" s="30">
        <v>1</v>
      </c>
      <c r="J8276" s="30">
        <f t="shared" si="3"/>
        <v>0</v>
      </c>
      <c r="K8276" s="30">
        <v>0</v>
      </c>
      <c r="L8276" s="30">
        <f t="shared" si="4"/>
        <v>1</v>
      </c>
      <c r="M8276" s="52" t="str">
        <f t="shared" si="5"/>
        <v>агрегати не працюють</v>
      </c>
      <c r="O8276" s="30" t="str">
        <f t="shared" si="6"/>
        <v/>
      </c>
      <c r="P8276" s="30" t="str">
        <f t="shared" si="7"/>
        <v/>
      </c>
      <c r="Q8276" s="30" t="str">
        <f t="shared" si="8"/>
        <v/>
      </c>
      <c r="R8276" s="30" t="str">
        <f t="shared" si="9"/>
        <v/>
      </c>
      <c r="S8276" s="30" t="str">
        <f t="shared" si="10"/>
        <v/>
      </c>
      <c r="T8276" s="30" t="str">
        <f t="shared" si="11"/>
        <v/>
      </c>
      <c r="U8276" s="30" t="str">
        <f t="shared" si="12"/>
        <v/>
      </c>
    </row>
    <row r="8277" spans="2:21" ht="15.75" customHeight="1" x14ac:dyDescent="0.25">
      <c r="B8277" s="49" t="s">
        <v>427</v>
      </c>
      <c r="C8277" s="50" t="s">
        <v>438</v>
      </c>
      <c r="D8277" s="51" t="s">
        <v>61</v>
      </c>
      <c r="E8277" s="30">
        <v>342</v>
      </c>
      <c r="F8277" s="30">
        <v>0</v>
      </c>
      <c r="G8277" s="30">
        <v>201752</v>
      </c>
      <c r="H8277" s="30">
        <v>0</v>
      </c>
      <c r="I8277" s="30">
        <v>1</v>
      </c>
      <c r="J8277" s="30">
        <f t="shared" si="3"/>
        <v>0</v>
      </c>
      <c r="K8277" s="30">
        <v>1</v>
      </c>
      <c r="L8277" s="30">
        <f t="shared" si="4"/>
        <v>0</v>
      </c>
      <c r="M8277" s="52" t="str">
        <f t="shared" si="5"/>
        <v>OK</v>
      </c>
      <c r="O8277" s="30">
        <f t="shared" si="6"/>
        <v>342</v>
      </c>
      <c r="P8277" s="30">
        <f t="shared" si="7"/>
        <v>319.83840000000004</v>
      </c>
      <c r="Q8277" s="30">
        <f t="shared" si="8"/>
        <v>319.83840000000004</v>
      </c>
      <c r="R8277" s="30">
        <f t="shared" si="9"/>
        <v>201752</v>
      </c>
      <c r="S8277" s="30">
        <f t="shared" si="10"/>
        <v>241113.81520000001</v>
      </c>
      <c r="T8277" s="30">
        <f t="shared" si="11"/>
        <v>241113.81520000001</v>
      </c>
      <c r="U8277" s="30">
        <f t="shared" si="12"/>
        <v>77117456.871463686</v>
      </c>
    </row>
    <row r="8278" spans="2:21" ht="15.75" customHeight="1" x14ac:dyDescent="0.25">
      <c r="B8278" s="49" t="s">
        <v>427</v>
      </c>
      <c r="C8278" s="50" t="s">
        <v>438</v>
      </c>
      <c r="D8278" s="51" t="s">
        <v>62</v>
      </c>
      <c r="E8278" s="30">
        <v>1335</v>
      </c>
      <c r="F8278" s="30">
        <v>0</v>
      </c>
      <c r="G8278" s="30">
        <v>73953</v>
      </c>
      <c r="H8278" s="30">
        <v>0</v>
      </c>
      <c r="I8278" s="30">
        <v>1</v>
      </c>
      <c r="J8278" s="30">
        <f t="shared" si="3"/>
        <v>0</v>
      </c>
      <c r="K8278" s="30">
        <v>1</v>
      </c>
      <c r="L8278" s="30">
        <f t="shared" si="4"/>
        <v>0</v>
      </c>
      <c r="M8278" s="52" t="str">
        <f t="shared" si="5"/>
        <v>OK</v>
      </c>
      <c r="O8278" s="30">
        <f t="shared" si="6"/>
        <v>1335</v>
      </c>
      <c r="P8278" s="30">
        <f t="shared" si="7"/>
        <v>1248.492</v>
      </c>
      <c r="Q8278" s="30">
        <f t="shared" si="8"/>
        <v>1248.492</v>
      </c>
      <c r="R8278" s="30">
        <f t="shared" si="9"/>
        <v>73953</v>
      </c>
      <c r="S8278" s="30">
        <f t="shared" si="10"/>
        <v>88381.23030000001</v>
      </c>
      <c r="T8278" s="30">
        <f t="shared" si="11"/>
        <v>88381.23030000001</v>
      </c>
      <c r="U8278" s="30">
        <f t="shared" si="12"/>
        <v>110343258.97970761</v>
      </c>
    </row>
    <row r="8279" spans="2:21" ht="15.75" customHeight="1" x14ac:dyDescent="0.25">
      <c r="B8279" s="49" t="s">
        <v>427</v>
      </c>
      <c r="C8279" s="50" t="s">
        <v>438</v>
      </c>
      <c r="D8279" s="51" t="s">
        <v>63</v>
      </c>
      <c r="E8279" s="30">
        <v>1093</v>
      </c>
      <c r="F8279" s="30">
        <v>1</v>
      </c>
      <c r="G8279" s="30">
        <v>200471</v>
      </c>
      <c r="H8279" s="30">
        <v>1</v>
      </c>
      <c r="I8279" s="30">
        <v>1</v>
      </c>
      <c r="J8279" s="30">
        <f t="shared" si="3"/>
        <v>0</v>
      </c>
      <c r="K8279" s="30">
        <v>1</v>
      </c>
      <c r="L8279" s="30">
        <f t="shared" si="4"/>
        <v>0</v>
      </c>
      <c r="M8279" s="52" t="str">
        <f t="shared" si="5"/>
        <v>OK</v>
      </c>
      <c r="O8279" s="30" t="str">
        <f t="shared" si="6"/>
        <v/>
      </c>
      <c r="P8279" s="30" t="str">
        <f t="shared" si="7"/>
        <v/>
      </c>
      <c r="Q8279" s="30">
        <f t="shared" si="8"/>
        <v>1093</v>
      </c>
      <c r="R8279" s="30" t="str">
        <f t="shared" si="9"/>
        <v/>
      </c>
      <c r="S8279" s="30" t="str">
        <f t="shared" si="10"/>
        <v/>
      </c>
      <c r="T8279" s="30">
        <f t="shared" si="11"/>
        <v>200471</v>
      </c>
      <c r="U8279" s="30">
        <f t="shared" si="12"/>
        <v>219114803</v>
      </c>
    </row>
    <row r="8280" spans="2:21" ht="15.75" customHeight="1" x14ac:dyDescent="0.25">
      <c r="B8280" s="49" t="s">
        <v>427</v>
      </c>
      <c r="C8280" s="50" t="s">
        <v>438</v>
      </c>
      <c r="D8280" s="51" t="s">
        <v>64</v>
      </c>
      <c r="E8280" s="30">
        <v>0</v>
      </c>
      <c r="F8280" s="30">
        <f t="shared" si="1"/>
        <v>1</v>
      </c>
      <c r="G8280" s="30">
        <v>0</v>
      </c>
      <c r="H8280" s="30">
        <f t="shared" si="2"/>
        <v>1</v>
      </c>
      <c r="I8280" s="30">
        <v>1</v>
      </c>
      <c r="J8280" s="30">
        <f t="shared" si="3"/>
        <v>0</v>
      </c>
      <c r="K8280" s="30">
        <v>0</v>
      </c>
      <c r="L8280" s="30">
        <f t="shared" si="4"/>
        <v>1</v>
      </c>
      <c r="M8280" s="52" t="str">
        <f t="shared" si="5"/>
        <v>агрегати не працюють</v>
      </c>
      <c r="O8280" s="30" t="str">
        <f t="shared" si="6"/>
        <v/>
      </c>
      <c r="P8280" s="30" t="str">
        <f t="shared" si="7"/>
        <v/>
      </c>
      <c r="Q8280" s="30" t="str">
        <f t="shared" si="8"/>
        <v/>
      </c>
      <c r="R8280" s="30" t="str">
        <f t="shared" si="9"/>
        <v/>
      </c>
      <c r="S8280" s="30" t="str">
        <f t="shared" si="10"/>
        <v/>
      </c>
      <c r="T8280" s="30" t="str">
        <f t="shared" si="11"/>
        <v/>
      </c>
      <c r="U8280" s="30" t="str">
        <f t="shared" si="12"/>
        <v/>
      </c>
    </row>
    <row r="8281" spans="2:21" ht="15.75" customHeight="1" x14ac:dyDescent="0.25">
      <c r="B8281" s="49" t="s">
        <v>427</v>
      </c>
      <c r="C8281" s="50" t="s">
        <v>438</v>
      </c>
      <c r="D8281" s="51" t="s">
        <v>65</v>
      </c>
      <c r="E8281" s="30">
        <v>1816</v>
      </c>
      <c r="F8281" s="30">
        <v>0</v>
      </c>
      <c r="G8281" s="30">
        <v>81379</v>
      </c>
      <c r="H8281" s="30">
        <v>1</v>
      </c>
      <c r="I8281" s="30">
        <v>1</v>
      </c>
      <c r="J8281" s="30">
        <f t="shared" si="3"/>
        <v>0</v>
      </c>
      <c r="K8281" s="30">
        <v>1</v>
      </c>
      <c r="L8281" s="30">
        <f t="shared" si="4"/>
        <v>0</v>
      </c>
      <c r="M8281" s="52" t="str">
        <f t="shared" si="5"/>
        <v>OK</v>
      </c>
      <c r="O8281" s="30">
        <f t="shared" si="6"/>
        <v>1816</v>
      </c>
      <c r="P8281" s="30">
        <f t="shared" si="7"/>
        <v>1698.3232</v>
      </c>
      <c r="Q8281" s="30">
        <f t="shared" si="8"/>
        <v>1698.3232</v>
      </c>
      <c r="R8281" s="30" t="str">
        <f t="shared" si="9"/>
        <v/>
      </c>
      <c r="S8281" s="30" t="str">
        <f t="shared" si="10"/>
        <v/>
      </c>
      <c r="T8281" s="30">
        <f t="shared" si="11"/>
        <v>81379</v>
      </c>
      <c r="U8281" s="30">
        <f t="shared" si="12"/>
        <v>138207843.69280002</v>
      </c>
    </row>
    <row r="8282" spans="2:21" ht="15.75" customHeight="1" x14ac:dyDescent="0.25">
      <c r="B8282" s="49" t="s">
        <v>427</v>
      </c>
      <c r="C8282" s="50" t="s">
        <v>438</v>
      </c>
      <c r="D8282" s="51" t="s">
        <v>66</v>
      </c>
      <c r="E8282" s="30">
        <v>0</v>
      </c>
      <c r="F8282" s="30">
        <f t="shared" si="1"/>
        <v>1</v>
      </c>
      <c r="G8282" s="30">
        <v>0</v>
      </c>
      <c r="H8282" s="30">
        <f t="shared" si="2"/>
        <v>1</v>
      </c>
      <c r="I8282" s="30">
        <v>1</v>
      </c>
      <c r="J8282" s="30">
        <f t="shared" si="3"/>
        <v>0</v>
      </c>
      <c r="K8282" s="30">
        <v>0</v>
      </c>
      <c r="L8282" s="30">
        <f t="shared" si="4"/>
        <v>1</v>
      </c>
      <c r="M8282" s="52" t="str">
        <f t="shared" si="5"/>
        <v>агрегати не працюють</v>
      </c>
      <c r="O8282" s="30" t="str">
        <f t="shared" si="6"/>
        <v/>
      </c>
      <c r="P8282" s="30" t="str">
        <f t="shared" si="7"/>
        <v/>
      </c>
      <c r="Q8282" s="30" t="str">
        <f t="shared" si="8"/>
        <v/>
      </c>
      <c r="R8282" s="30" t="str">
        <f t="shared" si="9"/>
        <v/>
      </c>
      <c r="S8282" s="30" t="str">
        <f t="shared" si="10"/>
        <v/>
      </c>
      <c r="T8282" s="30" t="str">
        <f t="shared" si="11"/>
        <v/>
      </c>
      <c r="U8282" s="30" t="str">
        <f t="shared" si="12"/>
        <v/>
      </c>
    </row>
    <row r="8283" spans="2:21" ht="15.75" customHeight="1" x14ac:dyDescent="0.25">
      <c r="B8283" s="49" t="s">
        <v>427</v>
      </c>
      <c r="C8283" s="50" t="s">
        <v>438</v>
      </c>
      <c r="D8283" s="51" t="s">
        <v>67</v>
      </c>
      <c r="E8283" s="30">
        <v>942</v>
      </c>
      <c r="F8283" s="30">
        <v>0</v>
      </c>
      <c r="G8283" s="30">
        <v>43560</v>
      </c>
      <c r="H8283" s="30">
        <v>1</v>
      </c>
      <c r="I8283" s="30">
        <v>1</v>
      </c>
      <c r="J8283" s="30">
        <f t="shared" si="3"/>
        <v>0</v>
      </c>
      <c r="K8283" s="30">
        <v>1</v>
      </c>
      <c r="L8283" s="30">
        <f t="shared" si="4"/>
        <v>0</v>
      </c>
      <c r="M8283" s="52" t="str">
        <f t="shared" si="5"/>
        <v>OK</v>
      </c>
      <c r="O8283" s="30">
        <f t="shared" si="6"/>
        <v>942</v>
      </c>
      <c r="P8283" s="30">
        <f t="shared" si="7"/>
        <v>880.95839999999998</v>
      </c>
      <c r="Q8283" s="30">
        <f t="shared" si="8"/>
        <v>880.95839999999998</v>
      </c>
      <c r="R8283" s="30" t="str">
        <f t="shared" si="9"/>
        <v/>
      </c>
      <c r="S8283" s="30" t="str">
        <f t="shared" si="10"/>
        <v/>
      </c>
      <c r="T8283" s="30">
        <f t="shared" si="11"/>
        <v>43560</v>
      </c>
      <c r="U8283" s="30">
        <f t="shared" si="12"/>
        <v>38374547.903999999</v>
      </c>
    </row>
    <row r="8284" spans="2:21" ht="15.75" customHeight="1" x14ac:dyDescent="0.25">
      <c r="B8284" s="49" t="s">
        <v>427</v>
      </c>
      <c r="C8284" s="50" t="s">
        <v>438</v>
      </c>
      <c r="D8284" s="51" t="s">
        <v>68</v>
      </c>
      <c r="E8284" s="30">
        <v>985</v>
      </c>
      <c r="F8284" s="30">
        <v>0</v>
      </c>
      <c r="G8284" s="30">
        <v>172270</v>
      </c>
      <c r="H8284" s="30">
        <v>0</v>
      </c>
      <c r="I8284" s="30">
        <v>1</v>
      </c>
      <c r="J8284" s="30">
        <f t="shared" si="3"/>
        <v>0</v>
      </c>
      <c r="K8284" s="30">
        <v>1</v>
      </c>
      <c r="L8284" s="30">
        <f t="shared" si="4"/>
        <v>0</v>
      </c>
      <c r="M8284" s="52" t="str">
        <f t="shared" si="5"/>
        <v>OK</v>
      </c>
      <c r="O8284" s="30">
        <f t="shared" si="6"/>
        <v>985</v>
      </c>
      <c r="P8284" s="30">
        <f t="shared" si="7"/>
        <v>921.17200000000003</v>
      </c>
      <c r="Q8284" s="30">
        <f t="shared" si="8"/>
        <v>921.17200000000003</v>
      </c>
      <c r="R8284" s="30">
        <f t="shared" si="9"/>
        <v>172270</v>
      </c>
      <c r="S8284" s="30">
        <f t="shared" si="10"/>
        <v>205879.87700000001</v>
      </c>
      <c r="T8284" s="30">
        <f t="shared" si="11"/>
        <v>205879.87700000001</v>
      </c>
      <c r="U8284" s="30">
        <f t="shared" si="12"/>
        <v>189650778.05584401</v>
      </c>
    </row>
    <row r="8285" spans="2:21" ht="15.75" customHeight="1" x14ac:dyDescent="0.25">
      <c r="B8285" s="49" t="s">
        <v>427</v>
      </c>
      <c r="C8285" s="50" t="s">
        <v>438</v>
      </c>
      <c r="D8285" s="51" t="s">
        <v>69</v>
      </c>
      <c r="E8285" s="30">
        <v>0</v>
      </c>
      <c r="F8285" s="30">
        <f t="shared" si="1"/>
        <v>1</v>
      </c>
      <c r="G8285" s="30">
        <v>0</v>
      </c>
      <c r="H8285" s="30">
        <f t="shared" si="2"/>
        <v>1</v>
      </c>
      <c r="I8285" s="30">
        <v>1</v>
      </c>
      <c r="J8285" s="30">
        <f t="shared" si="3"/>
        <v>0</v>
      </c>
      <c r="K8285" s="30">
        <v>0</v>
      </c>
      <c r="L8285" s="30">
        <f t="shared" si="4"/>
        <v>1</v>
      </c>
      <c r="M8285" s="52" t="str">
        <f t="shared" si="5"/>
        <v>агрегати не працюють</v>
      </c>
      <c r="O8285" s="30" t="str">
        <f t="shared" si="6"/>
        <v/>
      </c>
      <c r="P8285" s="30" t="str">
        <f t="shared" si="7"/>
        <v/>
      </c>
      <c r="Q8285" s="30" t="str">
        <f t="shared" si="8"/>
        <v/>
      </c>
      <c r="R8285" s="30" t="str">
        <f t="shared" si="9"/>
        <v/>
      </c>
      <c r="S8285" s="30" t="str">
        <f t="shared" si="10"/>
        <v/>
      </c>
      <c r="T8285" s="30" t="str">
        <f t="shared" si="11"/>
        <v/>
      </c>
      <c r="U8285" s="30" t="str">
        <f t="shared" si="12"/>
        <v/>
      </c>
    </row>
    <row r="8286" spans="2:21" ht="15.75" customHeight="1" x14ac:dyDescent="0.25">
      <c r="B8286" s="49" t="s">
        <v>427</v>
      </c>
      <c r="C8286" s="50" t="s">
        <v>438</v>
      </c>
      <c r="D8286" s="51" t="s">
        <v>70</v>
      </c>
      <c r="E8286" s="30">
        <v>1828</v>
      </c>
      <c r="F8286" s="30">
        <v>0</v>
      </c>
      <c r="G8286" s="30">
        <v>72876</v>
      </c>
      <c r="H8286" s="30">
        <v>1</v>
      </c>
      <c r="I8286" s="30">
        <v>1</v>
      </c>
      <c r="J8286" s="30">
        <f t="shared" si="3"/>
        <v>0</v>
      </c>
      <c r="K8286" s="30">
        <v>1</v>
      </c>
      <c r="L8286" s="30">
        <f t="shared" si="4"/>
        <v>0</v>
      </c>
      <c r="M8286" s="52" t="str">
        <f t="shared" si="5"/>
        <v>OK</v>
      </c>
      <c r="O8286" s="30">
        <f t="shared" si="6"/>
        <v>1828</v>
      </c>
      <c r="P8286" s="30">
        <f t="shared" si="7"/>
        <v>1709.5456000000001</v>
      </c>
      <c r="Q8286" s="30">
        <f t="shared" si="8"/>
        <v>1709.5456000000001</v>
      </c>
      <c r="R8286" s="30" t="str">
        <f t="shared" si="9"/>
        <v/>
      </c>
      <c r="S8286" s="30" t="str">
        <f t="shared" si="10"/>
        <v/>
      </c>
      <c r="T8286" s="30">
        <f t="shared" si="11"/>
        <v>72876</v>
      </c>
      <c r="U8286" s="30">
        <f t="shared" si="12"/>
        <v>124584845.14560001</v>
      </c>
    </row>
    <row r="8287" spans="2:21" ht="15.75" customHeight="1" x14ac:dyDescent="0.25">
      <c r="B8287" s="49" t="s">
        <v>427</v>
      </c>
      <c r="C8287" s="50" t="s">
        <v>438</v>
      </c>
      <c r="D8287" s="51" t="s">
        <v>71</v>
      </c>
      <c r="E8287" s="30">
        <v>1712</v>
      </c>
      <c r="F8287" s="30">
        <v>1</v>
      </c>
      <c r="G8287" s="30">
        <v>258095</v>
      </c>
      <c r="H8287" s="30">
        <v>1</v>
      </c>
      <c r="I8287" s="30">
        <v>1</v>
      </c>
      <c r="J8287" s="30">
        <f t="shared" si="3"/>
        <v>0</v>
      </c>
      <c r="K8287" s="30">
        <v>1</v>
      </c>
      <c r="L8287" s="30">
        <f t="shared" si="4"/>
        <v>0</v>
      </c>
      <c r="M8287" s="52" t="str">
        <f t="shared" si="5"/>
        <v>OK</v>
      </c>
      <c r="O8287" s="30" t="str">
        <f t="shared" si="6"/>
        <v/>
      </c>
      <c r="P8287" s="30" t="str">
        <f t="shared" si="7"/>
        <v/>
      </c>
      <c r="Q8287" s="30">
        <f t="shared" si="8"/>
        <v>1712</v>
      </c>
      <c r="R8287" s="30" t="str">
        <f t="shared" si="9"/>
        <v/>
      </c>
      <c r="S8287" s="30" t="str">
        <f t="shared" si="10"/>
        <v/>
      </c>
      <c r="T8287" s="30">
        <f t="shared" si="11"/>
        <v>258095</v>
      </c>
      <c r="U8287" s="30">
        <f t="shared" si="12"/>
        <v>441858640</v>
      </c>
    </row>
    <row r="8288" spans="2:21" ht="15.75" customHeight="1" x14ac:dyDescent="0.25">
      <c r="B8288" s="49" t="s">
        <v>427</v>
      </c>
      <c r="C8288" s="50" t="s">
        <v>438</v>
      </c>
      <c r="D8288" s="51" t="s">
        <v>72</v>
      </c>
      <c r="E8288" s="30">
        <v>1485</v>
      </c>
      <c r="F8288" s="30">
        <v>0</v>
      </c>
      <c r="G8288" s="30">
        <v>154013</v>
      </c>
      <c r="H8288" s="30">
        <v>0</v>
      </c>
      <c r="I8288" s="30">
        <v>1</v>
      </c>
      <c r="J8288" s="30">
        <f t="shared" si="3"/>
        <v>0</v>
      </c>
      <c r="K8288" s="30">
        <v>1</v>
      </c>
      <c r="L8288" s="30">
        <f t="shared" si="4"/>
        <v>0</v>
      </c>
      <c r="M8288" s="52" t="str">
        <f t="shared" si="5"/>
        <v>OK</v>
      </c>
      <c r="O8288" s="30">
        <f t="shared" si="6"/>
        <v>1485</v>
      </c>
      <c r="P8288" s="30">
        <f t="shared" si="7"/>
        <v>1388.7719999999999</v>
      </c>
      <c r="Q8288" s="30">
        <f t="shared" si="8"/>
        <v>1388.7719999999999</v>
      </c>
      <c r="R8288" s="30">
        <f t="shared" si="9"/>
        <v>154013</v>
      </c>
      <c r="S8288" s="30">
        <f t="shared" si="10"/>
        <v>184060.9363</v>
      </c>
      <c r="T8288" s="30">
        <f t="shared" si="11"/>
        <v>184060.9363</v>
      </c>
      <c r="U8288" s="30">
        <f t="shared" si="12"/>
        <v>255618674.62722358</v>
      </c>
    </row>
    <row r="8289" spans="2:21" ht="15.75" customHeight="1" x14ac:dyDescent="0.25">
      <c r="B8289" s="49" t="s">
        <v>427</v>
      </c>
      <c r="C8289" s="50" t="s">
        <v>438</v>
      </c>
      <c r="D8289" s="51" t="s">
        <v>73</v>
      </c>
      <c r="E8289" s="30">
        <v>0</v>
      </c>
      <c r="F8289" s="30">
        <f t="shared" si="1"/>
        <v>1</v>
      </c>
      <c r="G8289" s="30">
        <v>0</v>
      </c>
      <c r="H8289" s="30">
        <f t="shared" si="2"/>
        <v>1</v>
      </c>
      <c r="I8289" s="30">
        <v>1</v>
      </c>
      <c r="J8289" s="30">
        <f t="shared" si="3"/>
        <v>0</v>
      </c>
      <c r="K8289" s="30">
        <v>0</v>
      </c>
      <c r="L8289" s="30">
        <f t="shared" si="4"/>
        <v>1</v>
      </c>
      <c r="M8289" s="52" t="str">
        <f t="shared" si="5"/>
        <v>агрегати не працюють</v>
      </c>
      <c r="O8289" s="30" t="str">
        <f t="shared" si="6"/>
        <v/>
      </c>
      <c r="P8289" s="30" t="str">
        <f t="shared" si="7"/>
        <v/>
      </c>
      <c r="Q8289" s="30" t="str">
        <f t="shared" si="8"/>
        <v/>
      </c>
      <c r="R8289" s="30" t="str">
        <f t="shared" si="9"/>
        <v/>
      </c>
      <c r="S8289" s="30" t="str">
        <f t="shared" si="10"/>
        <v/>
      </c>
      <c r="T8289" s="30" t="str">
        <f t="shared" si="11"/>
        <v/>
      </c>
      <c r="U8289" s="30" t="str">
        <f t="shared" si="12"/>
        <v/>
      </c>
    </row>
    <row r="8290" spans="2:21" ht="15.75" customHeight="1" x14ac:dyDescent="0.25">
      <c r="B8290" s="49" t="s">
        <v>427</v>
      </c>
      <c r="C8290" s="50" t="s">
        <v>438</v>
      </c>
      <c r="D8290" s="51" t="s">
        <v>74</v>
      </c>
      <c r="E8290" s="30">
        <v>0</v>
      </c>
      <c r="F8290" s="30">
        <f t="shared" si="1"/>
        <v>1</v>
      </c>
      <c r="G8290" s="30">
        <v>0</v>
      </c>
      <c r="H8290" s="30">
        <f t="shared" si="2"/>
        <v>1</v>
      </c>
      <c r="I8290" s="30">
        <v>1</v>
      </c>
      <c r="J8290" s="30">
        <f t="shared" si="3"/>
        <v>0</v>
      </c>
      <c r="K8290" s="30">
        <v>0</v>
      </c>
      <c r="L8290" s="30">
        <f t="shared" si="4"/>
        <v>1</v>
      </c>
      <c r="M8290" s="52" t="str">
        <f t="shared" si="5"/>
        <v>агрегати не працюють</v>
      </c>
      <c r="O8290" s="30" t="str">
        <f t="shared" si="6"/>
        <v/>
      </c>
      <c r="P8290" s="30" t="str">
        <f t="shared" si="7"/>
        <v/>
      </c>
      <c r="Q8290" s="30" t="str">
        <f t="shared" si="8"/>
        <v/>
      </c>
      <c r="R8290" s="30" t="str">
        <f t="shared" si="9"/>
        <v/>
      </c>
      <c r="S8290" s="30" t="str">
        <f t="shared" si="10"/>
        <v/>
      </c>
      <c r="T8290" s="30" t="str">
        <f t="shared" si="11"/>
        <v/>
      </c>
      <c r="U8290" s="30" t="str">
        <f t="shared" si="12"/>
        <v/>
      </c>
    </row>
    <row r="8291" spans="2:21" ht="15.75" customHeight="1" x14ac:dyDescent="0.25">
      <c r="B8291" s="49" t="s">
        <v>427</v>
      </c>
      <c r="C8291" s="50" t="s">
        <v>438</v>
      </c>
      <c r="D8291" s="51" t="s">
        <v>75</v>
      </c>
      <c r="E8291" s="30">
        <v>0</v>
      </c>
      <c r="F8291" s="30">
        <f t="shared" si="1"/>
        <v>1</v>
      </c>
      <c r="G8291" s="30">
        <v>0</v>
      </c>
      <c r="H8291" s="30">
        <f t="shared" si="2"/>
        <v>1</v>
      </c>
      <c r="I8291" s="30">
        <v>1</v>
      </c>
      <c r="J8291" s="30">
        <f t="shared" si="3"/>
        <v>0</v>
      </c>
      <c r="K8291" s="30">
        <v>0</v>
      </c>
      <c r="L8291" s="30">
        <f t="shared" si="4"/>
        <v>1</v>
      </c>
      <c r="M8291" s="52" t="str">
        <f t="shared" si="5"/>
        <v>агрегати не працюють</v>
      </c>
      <c r="O8291" s="30" t="str">
        <f t="shared" si="6"/>
        <v/>
      </c>
      <c r="P8291" s="30" t="str">
        <f t="shared" si="7"/>
        <v/>
      </c>
      <c r="Q8291" s="30" t="str">
        <f t="shared" si="8"/>
        <v/>
      </c>
      <c r="R8291" s="30" t="str">
        <f t="shared" si="9"/>
        <v/>
      </c>
      <c r="S8291" s="30" t="str">
        <f t="shared" si="10"/>
        <v/>
      </c>
      <c r="T8291" s="30" t="str">
        <f t="shared" si="11"/>
        <v/>
      </c>
      <c r="U8291" s="30" t="str">
        <f t="shared" si="12"/>
        <v/>
      </c>
    </row>
    <row r="8292" spans="2:21" ht="15.75" customHeight="1" x14ac:dyDescent="0.25">
      <c r="B8292" s="49" t="s">
        <v>427</v>
      </c>
      <c r="C8292" s="50" t="s">
        <v>438</v>
      </c>
      <c r="D8292" s="51" t="s">
        <v>76</v>
      </c>
      <c r="E8292" s="30">
        <v>470</v>
      </c>
      <c r="F8292" s="30">
        <v>1</v>
      </c>
      <c r="G8292" s="30">
        <v>101273</v>
      </c>
      <c r="H8292" s="30">
        <v>0</v>
      </c>
      <c r="I8292" s="30">
        <v>1</v>
      </c>
      <c r="J8292" s="30">
        <f t="shared" si="3"/>
        <v>0</v>
      </c>
      <c r="K8292" s="30">
        <v>1</v>
      </c>
      <c r="L8292" s="30">
        <f t="shared" si="4"/>
        <v>0</v>
      </c>
      <c r="M8292" s="52" t="str">
        <f t="shared" si="5"/>
        <v>OK</v>
      </c>
      <c r="O8292" s="30" t="str">
        <f t="shared" si="6"/>
        <v/>
      </c>
      <c r="P8292" s="30" t="str">
        <f t="shared" si="7"/>
        <v/>
      </c>
      <c r="Q8292" s="30">
        <f t="shared" si="8"/>
        <v>470</v>
      </c>
      <c r="R8292" s="30">
        <f t="shared" si="9"/>
        <v>101273</v>
      </c>
      <c r="S8292" s="30">
        <f t="shared" si="10"/>
        <v>121031.36230000001</v>
      </c>
      <c r="T8292" s="30">
        <f t="shared" si="11"/>
        <v>121031.36230000001</v>
      </c>
      <c r="U8292" s="30">
        <f t="shared" si="12"/>
        <v>56884740.281000003</v>
      </c>
    </row>
    <row r="8293" spans="2:21" ht="15.75" customHeight="1" x14ac:dyDescent="0.25">
      <c r="B8293" s="49" t="s">
        <v>427</v>
      </c>
      <c r="C8293" s="50" t="s">
        <v>438</v>
      </c>
      <c r="D8293" s="51" t="s">
        <v>77</v>
      </c>
      <c r="E8293" s="30">
        <v>1176</v>
      </c>
      <c r="F8293" s="30">
        <v>0</v>
      </c>
      <c r="G8293" s="30">
        <v>79903</v>
      </c>
      <c r="H8293" s="30">
        <v>0</v>
      </c>
      <c r="I8293" s="30">
        <v>1</v>
      </c>
      <c r="J8293" s="30">
        <f t="shared" si="3"/>
        <v>0</v>
      </c>
      <c r="K8293" s="30">
        <v>1</v>
      </c>
      <c r="L8293" s="30">
        <f t="shared" si="4"/>
        <v>0</v>
      </c>
      <c r="M8293" s="52" t="str">
        <f t="shared" si="5"/>
        <v>OK</v>
      </c>
      <c r="O8293" s="30">
        <f t="shared" si="6"/>
        <v>1176</v>
      </c>
      <c r="P8293" s="30">
        <f t="shared" si="7"/>
        <v>1099.7952</v>
      </c>
      <c r="Q8293" s="30">
        <f t="shared" si="8"/>
        <v>1099.7952</v>
      </c>
      <c r="R8293" s="30">
        <f t="shared" si="9"/>
        <v>79903</v>
      </c>
      <c r="S8293" s="30">
        <f t="shared" si="10"/>
        <v>95492.075300000011</v>
      </c>
      <c r="T8293" s="30">
        <f t="shared" si="11"/>
        <v>95492.075300000011</v>
      </c>
      <c r="U8293" s="30">
        <f t="shared" si="12"/>
        <v>105021726.05297858</v>
      </c>
    </row>
    <row r="8294" spans="2:21" ht="15.75" customHeight="1" x14ac:dyDescent="0.25">
      <c r="B8294" s="49" t="s">
        <v>427</v>
      </c>
      <c r="C8294" s="50" t="s">
        <v>438</v>
      </c>
      <c r="D8294" s="51" t="s">
        <v>78</v>
      </c>
      <c r="E8294" s="30">
        <v>0</v>
      </c>
      <c r="F8294" s="30">
        <f t="shared" si="1"/>
        <v>1</v>
      </c>
      <c r="G8294" s="30">
        <v>0</v>
      </c>
      <c r="H8294" s="30">
        <f t="shared" si="2"/>
        <v>1</v>
      </c>
      <c r="I8294" s="30">
        <v>1</v>
      </c>
      <c r="J8294" s="30">
        <f t="shared" si="3"/>
        <v>0</v>
      </c>
      <c r="K8294" s="30">
        <v>0</v>
      </c>
      <c r="L8294" s="30">
        <f t="shared" si="4"/>
        <v>1</v>
      </c>
      <c r="M8294" s="52" t="str">
        <f t="shared" si="5"/>
        <v>агрегати не працюють</v>
      </c>
      <c r="O8294" s="30" t="str">
        <f t="shared" si="6"/>
        <v/>
      </c>
      <c r="P8294" s="30" t="str">
        <f t="shared" si="7"/>
        <v/>
      </c>
      <c r="Q8294" s="30" t="str">
        <f t="shared" si="8"/>
        <v/>
      </c>
      <c r="R8294" s="30" t="str">
        <f t="shared" si="9"/>
        <v/>
      </c>
      <c r="S8294" s="30" t="str">
        <f t="shared" si="10"/>
        <v/>
      </c>
      <c r="T8294" s="30" t="str">
        <f t="shared" si="11"/>
        <v/>
      </c>
      <c r="U8294" s="30" t="str">
        <f t="shared" si="12"/>
        <v/>
      </c>
    </row>
    <row r="8295" spans="2:21" ht="15.75" customHeight="1" x14ac:dyDescent="0.25">
      <c r="B8295" s="49" t="s">
        <v>427</v>
      </c>
      <c r="C8295" s="50" t="s">
        <v>438</v>
      </c>
      <c r="D8295" s="51" t="s">
        <v>79</v>
      </c>
      <c r="E8295" s="30">
        <v>1909</v>
      </c>
      <c r="F8295" s="30">
        <v>1</v>
      </c>
      <c r="G8295" s="30">
        <v>59863</v>
      </c>
      <c r="H8295" s="30">
        <v>1</v>
      </c>
      <c r="I8295" s="30">
        <v>1</v>
      </c>
      <c r="J8295" s="30">
        <f t="shared" si="3"/>
        <v>0</v>
      </c>
      <c r="K8295" s="30">
        <v>1</v>
      </c>
      <c r="L8295" s="30">
        <f t="shared" si="4"/>
        <v>0</v>
      </c>
      <c r="M8295" s="52" t="str">
        <f t="shared" si="5"/>
        <v>OK</v>
      </c>
      <c r="O8295" s="30" t="str">
        <f t="shared" si="6"/>
        <v/>
      </c>
      <c r="P8295" s="30" t="str">
        <f t="shared" si="7"/>
        <v/>
      </c>
      <c r="Q8295" s="30">
        <f t="shared" si="8"/>
        <v>1909</v>
      </c>
      <c r="R8295" s="30" t="str">
        <f t="shared" si="9"/>
        <v/>
      </c>
      <c r="S8295" s="30" t="str">
        <f t="shared" si="10"/>
        <v/>
      </c>
      <c r="T8295" s="30">
        <f t="shared" si="11"/>
        <v>59863</v>
      </c>
      <c r="U8295" s="30">
        <f t="shared" si="12"/>
        <v>114278467</v>
      </c>
    </row>
    <row r="8296" spans="2:21" ht="15.75" customHeight="1" x14ac:dyDescent="0.25">
      <c r="B8296" s="49" t="s">
        <v>427</v>
      </c>
      <c r="C8296" s="50" t="s">
        <v>438</v>
      </c>
      <c r="D8296" s="51" t="s">
        <v>80</v>
      </c>
      <c r="E8296" s="30">
        <v>0</v>
      </c>
      <c r="F8296" s="30">
        <f t="shared" si="1"/>
        <v>1</v>
      </c>
      <c r="G8296" s="30">
        <v>0</v>
      </c>
      <c r="H8296" s="30">
        <f t="shared" si="2"/>
        <v>1</v>
      </c>
      <c r="I8296" s="30">
        <v>1</v>
      </c>
      <c r="J8296" s="30">
        <f t="shared" si="3"/>
        <v>0</v>
      </c>
      <c r="K8296" s="30">
        <v>0</v>
      </c>
      <c r="L8296" s="30">
        <f t="shared" si="4"/>
        <v>1</v>
      </c>
      <c r="M8296" s="52" t="str">
        <f t="shared" si="5"/>
        <v>агрегати не працюють</v>
      </c>
      <c r="O8296" s="30" t="str">
        <f t="shared" si="6"/>
        <v/>
      </c>
      <c r="P8296" s="30" t="str">
        <f t="shared" si="7"/>
        <v/>
      </c>
      <c r="Q8296" s="30" t="str">
        <f t="shared" si="8"/>
        <v/>
      </c>
      <c r="R8296" s="30" t="str">
        <f t="shared" si="9"/>
        <v/>
      </c>
      <c r="S8296" s="30" t="str">
        <f t="shared" si="10"/>
        <v/>
      </c>
      <c r="T8296" s="30" t="str">
        <f t="shared" si="11"/>
        <v/>
      </c>
      <c r="U8296" s="30" t="str">
        <f t="shared" si="12"/>
        <v/>
      </c>
    </row>
    <row r="8297" spans="2:21" ht="15.75" customHeight="1" x14ac:dyDescent="0.25">
      <c r="B8297" s="49" t="s">
        <v>427</v>
      </c>
      <c r="C8297" s="50" t="s">
        <v>438</v>
      </c>
      <c r="D8297" s="51" t="s">
        <v>81</v>
      </c>
      <c r="E8297" s="30">
        <v>986</v>
      </c>
      <c r="F8297" s="30">
        <v>1</v>
      </c>
      <c r="G8297" s="30">
        <v>181006</v>
      </c>
      <c r="H8297" s="30">
        <v>1</v>
      </c>
      <c r="I8297" s="30">
        <v>1</v>
      </c>
      <c r="J8297" s="30">
        <f t="shared" si="3"/>
        <v>0</v>
      </c>
      <c r="K8297" s="30">
        <v>1</v>
      </c>
      <c r="L8297" s="30">
        <f t="shared" si="4"/>
        <v>0</v>
      </c>
      <c r="M8297" s="52" t="str">
        <f t="shared" si="5"/>
        <v>OK</v>
      </c>
      <c r="O8297" s="30" t="str">
        <f t="shared" si="6"/>
        <v/>
      </c>
      <c r="P8297" s="30" t="str">
        <f t="shared" si="7"/>
        <v/>
      </c>
      <c r="Q8297" s="30">
        <f t="shared" si="8"/>
        <v>986</v>
      </c>
      <c r="R8297" s="30" t="str">
        <f t="shared" si="9"/>
        <v/>
      </c>
      <c r="S8297" s="30" t="str">
        <f t="shared" si="10"/>
        <v/>
      </c>
      <c r="T8297" s="30">
        <f t="shared" si="11"/>
        <v>181006</v>
      </c>
      <c r="U8297" s="30">
        <f t="shared" si="12"/>
        <v>178471916</v>
      </c>
    </row>
    <row r="8298" spans="2:21" ht="15.75" customHeight="1" x14ac:dyDescent="0.25">
      <c r="B8298" s="49" t="s">
        <v>427</v>
      </c>
      <c r="C8298" s="50" t="s">
        <v>438</v>
      </c>
      <c r="D8298" s="51" t="s">
        <v>82</v>
      </c>
      <c r="E8298" s="30">
        <v>1348</v>
      </c>
      <c r="F8298" s="30">
        <v>0</v>
      </c>
      <c r="G8298" s="30">
        <v>298570</v>
      </c>
      <c r="H8298" s="30">
        <v>0</v>
      </c>
      <c r="I8298" s="30">
        <v>1</v>
      </c>
      <c r="J8298" s="30">
        <f t="shared" si="3"/>
        <v>0</v>
      </c>
      <c r="K8298" s="30">
        <v>1</v>
      </c>
      <c r="L8298" s="30">
        <f t="shared" si="4"/>
        <v>0</v>
      </c>
      <c r="M8298" s="52" t="str">
        <f t="shared" si="5"/>
        <v>OK</v>
      </c>
      <c r="O8298" s="30">
        <f t="shared" si="6"/>
        <v>1348</v>
      </c>
      <c r="P8298" s="30">
        <f t="shared" si="7"/>
        <v>1260.6496</v>
      </c>
      <c r="Q8298" s="30">
        <f t="shared" si="8"/>
        <v>1260.6496</v>
      </c>
      <c r="R8298" s="30">
        <f t="shared" si="9"/>
        <v>298570</v>
      </c>
      <c r="S8298" s="30">
        <f t="shared" si="10"/>
        <v>356821.00700000004</v>
      </c>
      <c r="T8298" s="30">
        <f t="shared" si="11"/>
        <v>356821.00700000004</v>
      </c>
      <c r="U8298" s="30">
        <f t="shared" si="12"/>
        <v>449826259.74614722</v>
      </c>
    </row>
    <row r="8299" spans="2:21" ht="15.75" customHeight="1" x14ac:dyDescent="0.25">
      <c r="B8299" s="49" t="s">
        <v>427</v>
      </c>
      <c r="C8299" s="50" t="s">
        <v>438</v>
      </c>
      <c r="D8299" s="51" t="s">
        <v>83</v>
      </c>
      <c r="E8299" s="30">
        <v>0</v>
      </c>
      <c r="F8299" s="30">
        <f t="shared" si="1"/>
        <v>1</v>
      </c>
      <c r="G8299" s="30">
        <v>0</v>
      </c>
      <c r="H8299" s="30">
        <f t="shared" si="2"/>
        <v>1</v>
      </c>
      <c r="I8299" s="30">
        <v>1</v>
      </c>
      <c r="J8299" s="30">
        <f t="shared" si="3"/>
        <v>0</v>
      </c>
      <c r="K8299" s="30">
        <v>0</v>
      </c>
      <c r="L8299" s="30">
        <f t="shared" si="4"/>
        <v>1</v>
      </c>
      <c r="M8299" s="52" t="str">
        <f t="shared" si="5"/>
        <v>агрегати не працюють</v>
      </c>
      <c r="O8299" s="30" t="str">
        <f t="shared" si="6"/>
        <v/>
      </c>
      <c r="P8299" s="30" t="str">
        <f t="shared" si="7"/>
        <v/>
      </c>
      <c r="Q8299" s="30" t="str">
        <f t="shared" si="8"/>
        <v/>
      </c>
      <c r="R8299" s="30" t="str">
        <f t="shared" si="9"/>
        <v/>
      </c>
      <c r="S8299" s="30" t="str">
        <f t="shared" si="10"/>
        <v/>
      </c>
      <c r="T8299" s="30" t="str">
        <f t="shared" si="11"/>
        <v/>
      </c>
      <c r="U8299" s="30" t="str">
        <f t="shared" si="12"/>
        <v/>
      </c>
    </row>
    <row r="8300" spans="2:21" ht="15.75" customHeight="1" x14ac:dyDescent="0.25">
      <c r="B8300" s="49" t="s">
        <v>427</v>
      </c>
      <c r="C8300" s="50" t="s">
        <v>439</v>
      </c>
      <c r="D8300" s="51" t="s">
        <v>60</v>
      </c>
      <c r="E8300" s="30">
        <v>0</v>
      </c>
      <c r="F8300" s="30">
        <f t="shared" si="1"/>
        <v>1</v>
      </c>
      <c r="G8300" s="30">
        <v>0</v>
      </c>
      <c r="H8300" s="30">
        <f t="shared" si="2"/>
        <v>1</v>
      </c>
      <c r="I8300" s="30">
        <v>1</v>
      </c>
      <c r="J8300" s="30">
        <f t="shared" si="3"/>
        <v>0</v>
      </c>
      <c r="K8300" s="30">
        <v>0</v>
      </c>
      <c r="L8300" s="30">
        <f t="shared" si="4"/>
        <v>1</v>
      </c>
      <c r="M8300" s="52" t="str">
        <f t="shared" si="5"/>
        <v>агрегати не працюють</v>
      </c>
      <c r="O8300" s="30" t="str">
        <f t="shared" si="6"/>
        <v/>
      </c>
      <c r="P8300" s="30" t="str">
        <f t="shared" si="7"/>
        <v/>
      </c>
      <c r="Q8300" s="30" t="str">
        <f t="shared" si="8"/>
        <v/>
      </c>
      <c r="R8300" s="30" t="str">
        <f t="shared" si="9"/>
        <v/>
      </c>
      <c r="S8300" s="30" t="str">
        <f t="shared" si="10"/>
        <v/>
      </c>
      <c r="T8300" s="30" t="str">
        <f t="shared" si="11"/>
        <v/>
      </c>
      <c r="U8300" s="30" t="str">
        <f t="shared" si="12"/>
        <v/>
      </c>
    </row>
    <row r="8301" spans="2:21" ht="15.75" customHeight="1" x14ac:dyDescent="0.25">
      <c r="B8301" s="49" t="s">
        <v>427</v>
      </c>
      <c r="C8301" s="50" t="s">
        <v>439</v>
      </c>
      <c r="D8301" s="51" t="s">
        <v>61</v>
      </c>
      <c r="E8301" s="30">
        <v>0</v>
      </c>
      <c r="F8301" s="30">
        <f t="shared" si="1"/>
        <v>1</v>
      </c>
      <c r="G8301" s="30">
        <v>0</v>
      </c>
      <c r="H8301" s="30">
        <f t="shared" si="2"/>
        <v>1</v>
      </c>
      <c r="I8301" s="30">
        <v>1</v>
      </c>
      <c r="J8301" s="30">
        <f t="shared" si="3"/>
        <v>0</v>
      </c>
      <c r="K8301" s="30">
        <v>0</v>
      </c>
      <c r="L8301" s="30">
        <f t="shared" si="4"/>
        <v>1</v>
      </c>
      <c r="M8301" s="52" t="str">
        <f t="shared" si="5"/>
        <v>агрегати не працюють</v>
      </c>
      <c r="O8301" s="30" t="str">
        <f t="shared" si="6"/>
        <v/>
      </c>
      <c r="P8301" s="30" t="str">
        <f t="shared" si="7"/>
        <v/>
      </c>
      <c r="Q8301" s="30" t="str">
        <f t="shared" si="8"/>
        <v/>
      </c>
      <c r="R8301" s="30" t="str">
        <f t="shared" si="9"/>
        <v/>
      </c>
      <c r="S8301" s="30" t="str">
        <f t="shared" si="10"/>
        <v/>
      </c>
      <c r="T8301" s="30" t="str">
        <f t="shared" si="11"/>
        <v/>
      </c>
      <c r="U8301" s="30" t="str">
        <f t="shared" si="12"/>
        <v/>
      </c>
    </row>
    <row r="8302" spans="2:21" ht="15.75" customHeight="1" x14ac:dyDescent="0.25">
      <c r="B8302" s="49" t="s">
        <v>427</v>
      </c>
      <c r="C8302" s="50" t="s">
        <v>439</v>
      </c>
      <c r="D8302" s="51" t="s">
        <v>62</v>
      </c>
      <c r="E8302" s="30">
        <v>0</v>
      </c>
      <c r="F8302" s="30">
        <f t="shared" si="1"/>
        <v>1</v>
      </c>
      <c r="G8302" s="30">
        <v>0</v>
      </c>
      <c r="H8302" s="30">
        <f t="shared" si="2"/>
        <v>1</v>
      </c>
      <c r="I8302" s="30">
        <v>1</v>
      </c>
      <c r="J8302" s="30">
        <f t="shared" si="3"/>
        <v>0</v>
      </c>
      <c r="K8302" s="30">
        <v>0</v>
      </c>
      <c r="L8302" s="30">
        <f t="shared" si="4"/>
        <v>1</v>
      </c>
      <c r="M8302" s="52" t="str">
        <f t="shared" si="5"/>
        <v>агрегати не працюють</v>
      </c>
      <c r="O8302" s="30" t="str">
        <f t="shared" si="6"/>
        <v/>
      </c>
      <c r="P8302" s="30" t="str">
        <f t="shared" si="7"/>
        <v/>
      </c>
      <c r="Q8302" s="30" t="str">
        <f t="shared" si="8"/>
        <v/>
      </c>
      <c r="R8302" s="30" t="str">
        <f t="shared" si="9"/>
        <v/>
      </c>
      <c r="S8302" s="30" t="str">
        <f t="shared" si="10"/>
        <v/>
      </c>
      <c r="T8302" s="30" t="str">
        <f t="shared" si="11"/>
        <v/>
      </c>
      <c r="U8302" s="30" t="str">
        <f t="shared" si="12"/>
        <v/>
      </c>
    </row>
    <row r="8303" spans="2:21" ht="15.75" customHeight="1" x14ac:dyDescent="0.25">
      <c r="B8303" s="49" t="s">
        <v>427</v>
      </c>
      <c r="C8303" s="50" t="s">
        <v>439</v>
      </c>
      <c r="D8303" s="51" t="s">
        <v>63</v>
      </c>
      <c r="E8303" s="30">
        <v>0</v>
      </c>
      <c r="F8303" s="30">
        <f t="shared" si="1"/>
        <v>1</v>
      </c>
      <c r="G8303" s="30">
        <v>0</v>
      </c>
      <c r="H8303" s="30">
        <f t="shared" si="2"/>
        <v>1</v>
      </c>
      <c r="I8303" s="30">
        <v>1</v>
      </c>
      <c r="J8303" s="30">
        <f t="shared" si="3"/>
        <v>0</v>
      </c>
      <c r="K8303" s="30">
        <v>0</v>
      </c>
      <c r="L8303" s="30">
        <f t="shared" si="4"/>
        <v>1</v>
      </c>
      <c r="M8303" s="52" t="str">
        <f t="shared" si="5"/>
        <v>агрегати не працюють</v>
      </c>
      <c r="O8303" s="30" t="str">
        <f t="shared" si="6"/>
        <v/>
      </c>
      <c r="P8303" s="30" t="str">
        <f t="shared" si="7"/>
        <v/>
      </c>
      <c r="Q8303" s="30" t="str">
        <f t="shared" si="8"/>
        <v/>
      </c>
      <c r="R8303" s="30" t="str">
        <f t="shared" si="9"/>
        <v/>
      </c>
      <c r="S8303" s="30" t="str">
        <f t="shared" si="10"/>
        <v/>
      </c>
      <c r="T8303" s="30" t="str">
        <f t="shared" si="11"/>
        <v/>
      </c>
      <c r="U8303" s="30" t="str">
        <f t="shared" si="12"/>
        <v/>
      </c>
    </row>
    <row r="8304" spans="2:21" ht="15.75" customHeight="1" x14ac:dyDescent="0.25">
      <c r="B8304" s="49" t="s">
        <v>427</v>
      </c>
      <c r="C8304" s="50" t="s">
        <v>439</v>
      </c>
      <c r="D8304" s="51" t="s">
        <v>64</v>
      </c>
      <c r="E8304" s="30">
        <v>669</v>
      </c>
      <c r="F8304" s="30">
        <v>0</v>
      </c>
      <c r="G8304" s="30">
        <v>124314</v>
      </c>
      <c r="H8304" s="30">
        <v>0</v>
      </c>
      <c r="I8304" s="30">
        <v>1</v>
      </c>
      <c r="J8304" s="30">
        <f t="shared" si="3"/>
        <v>0</v>
      </c>
      <c r="K8304" s="30">
        <v>1</v>
      </c>
      <c r="L8304" s="30">
        <f t="shared" si="4"/>
        <v>0</v>
      </c>
      <c r="M8304" s="52" t="str">
        <f t="shared" si="5"/>
        <v>OK</v>
      </c>
      <c r="O8304" s="30">
        <f t="shared" si="6"/>
        <v>669</v>
      </c>
      <c r="P8304" s="30">
        <f t="shared" si="7"/>
        <v>625.64880000000005</v>
      </c>
      <c r="Q8304" s="30">
        <f t="shared" si="8"/>
        <v>625.64880000000005</v>
      </c>
      <c r="R8304" s="30">
        <f t="shared" si="9"/>
        <v>124314</v>
      </c>
      <c r="S8304" s="30">
        <f t="shared" si="10"/>
        <v>148567.66140000001</v>
      </c>
      <c r="T8304" s="30">
        <f t="shared" si="11"/>
        <v>148567.66140000001</v>
      </c>
      <c r="U8304" s="30">
        <f t="shared" si="12"/>
        <v>92951179.073716328</v>
      </c>
    </row>
    <row r="8305" spans="2:21" ht="15.75" customHeight="1" x14ac:dyDescent="0.25">
      <c r="B8305" s="49" t="s">
        <v>427</v>
      </c>
      <c r="C8305" s="50" t="s">
        <v>439</v>
      </c>
      <c r="D8305" s="51" t="s">
        <v>65</v>
      </c>
      <c r="E8305" s="30">
        <v>867</v>
      </c>
      <c r="F8305" s="30">
        <v>0</v>
      </c>
      <c r="G8305" s="30">
        <v>253741</v>
      </c>
      <c r="H8305" s="30">
        <v>1</v>
      </c>
      <c r="I8305" s="30">
        <v>1</v>
      </c>
      <c r="J8305" s="30">
        <f t="shared" si="3"/>
        <v>0</v>
      </c>
      <c r="K8305" s="30">
        <v>1</v>
      </c>
      <c r="L8305" s="30">
        <f t="shared" si="4"/>
        <v>0</v>
      </c>
      <c r="M8305" s="52" t="str">
        <f t="shared" si="5"/>
        <v>OK</v>
      </c>
      <c r="O8305" s="30">
        <f t="shared" si="6"/>
        <v>867</v>
      </c>
      <c r="P8305" s="30">
        <f t="shared" si="7"/>
        <v>810.8184</v>
      </c>
      <c r="Q8305" s="30">
        <f t="shared" si="8"/>
        <v>810.8184</v>
      </c>
      <c r="R8305" s="30" t="str">
        <f t="shared" si="9"/>
        <v/>
      </c>
      <c r="S8305" s="30" t="str">
        <f t="shared" si="10"/>
        <v/>
      </c>
      <c r="T8305" s="30">
        <f t="shared" si="11"/>
        <v>253741</v>
      </c>
      <c r="U8305" s="30">
        <f t="shared" si="12"/>
        <v>205737871.63440001</v>
      </c>
    </row>
    <row r="8306" spans="2:21" ht="15.75" customHeight="1" x14ac:dyDescent="0.25">
      <c r="B8306" s="49" t="s">
        <v>427</v>
      </c>
      <c r="C8306" s="50" t="s">
        <v>439</v>
      </c>
      <c r="D8306" s="51" t="s">
        <v>66</v>
      </c>
      <c r="E8306" s="30">
        <v>0</v>
      </c>
      <c r="F8306" s="30">
        <f t="shared" si="1"/>
        <v>1</v>
      </c>
      <c r="G8306" s="30">
        <v>0</v>
      </c>
      <c r="H8306" s="30">
        <f t="shared" si="2"/>
        <v>1</v>
      </c>
      <c r="I8306" s="30">
        <v>1</v>
      </c>
      <c r="J8306" s="30">
        <f t="shared" si="3"/>
        <v>0</v>
      </c>
      <c r="K8306" s="30">
        <v>0</v>
      </c>
      <c r="L8306" s="30">
        <f t="shared" si="4"/>
        <v>1</v>
      </c>
      <c r="M8306" s="52" t="str">
        <f t="shared" si="5"/>
        <v>агрегати не працюють</v>
      </c>
      <c r="O8306" s="30" t="str">
        <f t="shared" si="6"/>
        <v/>
      </c>
      <c r="P8306" s="30" t="str">
        <f t="shared" si="7"/>
        <v/>
      </c>
      <c r="Q8306" s="30" t="str">
        <f t="shared" si="8"/>
        <v/>
      </c>
      <c r="R8306" s="30" t="str">
        <f t="shared" si="9"/>
        <v/>
      </c>
      <c r="S8306" s="30" t="str">
        <f t="shared" si="10"/>
        <v/>
      </c>
      <c r="T8306" s="30" t="str">
        <f t="shared" si="11"/>
        <v/>
      </c>
      <c r="U8306" s="30" t="str">
        <f t="shared" si="12"/>
        <v/>
      </c>
    </row>
    <row r="8307" spans="2:21" ht="15.75" customHeight="1" x14ac:dyDescent="0.25">
      <c r="B8307" s="49" t="s">
        <v>427</v>
      </c>
      <c r="C8307" s="50" t="s">
        <v>439</v>
      </c>
      <c r="D8307" s="51" t="s">
        <v>67</v>
      </c>
      <c r="E8307" s="30">
        <v>683</v>
      </c>
      <c r="F8307" s="30">
        <v>1</v>
      </c>
      <c r="G8307" s="30">
        <v>69974</v>
      </c>
      <c r="H8307" s="30">
        <v>0</v>
      </c>
      <c r="I8307" s="30">
        <v>1</v>
      </c>
      <c r="J8307" s="30">
        <f t="shared" si="3"/>
        <v>0</v>
      </c>
      <c r="K8307" s="30">
        <v>1</v>
      </c>
      <c r="L8307" s="30">
        <f t="shared" si="4"/>
        <v>0</v>
      </c>
      <c r="M8307" s="52" t="str">
        <f t="shared" si="5"/>
        <v>OK</v>
      </c>
      <c r="O8307" s="30" t="str">
        <f t="shared" si="6"/>
        <v/>
      </c>
      <c r="P8307" s="30" t="str">
        <f t="shared" si="7"/>
        <v/>
      </c>
      <c r="Q8307" s="30">
        <f t="shared" si="8"/>
        <v>683</v>
      </c>
      <c r="R8307" s="30">
        <f t="shared" si="9"/>
        <v>69974</v>
      </c>
      <c r="S8307" s="30">
        <f t="shared" si="10"/>
        <v>83625.9274</v>
      </c>
      <c r="T8307" s="30">
        <f t="shared" si="11"/>
        <v>83625.9274</v>
      </c>
      <c r="U8307" s="30">
        <f t="shared" si="12"/>
        <v>57116508.4142</v>
      </c>
    </row>
    <row r="8308" spans="2:21" ht="15.75" customHeight="1" x14ac:dyDescent="0.25">
      <c r="B8308" s="49" t="s">
        <v>427</v>
      </c>
      <c r="C8308" s="50" t="s">
        <v>439</v>
      </c>
      <c r="D8308" s="51" t="s">
        <v>68</v>
      </c>
      <c r="E8308" s="30">
        <v>0</v>
      </c>
      <c r="F8308" s="30">
        <f t="shared" si="1"/>
        <v>1</v>
      </c>
      <c r="G8308" s="30">
        <v>0</v>
      </c>
      <c r="H8308" s="30">
        <f t="shared" si="2"/>
        <v>1</v>
      </c>
      <c r="I8308" s="30">
        <v>1</v>
      </c>
      <c r="J8308" s="30">
        <f t="shared" si="3"/>
        <v>0</v>
      </c>
      <c r="K8308" s="30">
        <v>0</v>
      </c>
      <c r="L8308" s="30">
        <f t="shared" si="4"/>
        <v>1</v>
      </c>
      <c r="M8308" s="52" t="str">
        <f t="shared" si="5"/>
        <v>агрегати не працюють</v>
      </c>
      <c r="O8308" s="30" t="str">
        <f t="shared" si="6"/>
        <v/>
      </c>
      <c r="P8308" s="30" t="str">
        <f t="shared" si="7"/>
        <v/>
      </c>
      <c r="Q8308" s="30" t="str">
        <f t="shared" si="8"/>
        <v/>
      </c>
      <c r="R8308" s="30" t="str">
        <f t="shared" si="9"/>
        <v/>
      </c>
      <c r="S8308" s="30" t="str">
        <f t="shared" si="10"/>
        <v/>
      </c>
      <c r="T8308" s="30" t="str">
        <f t="shared" si="11"/>
        <v/>
      </c>
      <c r="U8308" s="30" t="str">
        <f t="shared" si="12"/>
        <v/>
      </c>
    </row>
    <row r="8309" spans="2:21" ht="15.75" customHeight="1" x14ac:dyDescent="0.25">
      <c r="B8309" s="49" t="s">
        <v>427</v>
      </c>
      <c r="C8309" s="50" t="s">
        <v>439</v>
      </c>
      <c r="D8309" s="51" t="s">
        <v>69</v>
      </c>
      <c r="E8309" s="30">
        <v>0</v>
      </c>
      <c r="F8309" s="30">
        <f t="shared" si="1"/>
        <v>1</v>
      </c>
      <c r="G8309" s="30">
        <v>0</v>
      </c>
      <c r="H8309" s="30">
        <f t="shared" si="2"/>
        <v>1</v>
      </c>
      <c r="I8309" s="30">
        <v>1</v>
      </c>
      <c r="J8309" s="30">
        <f t="shared" si="3"/>
        <v>0</v>
      </c>
      <c r="K8309" s="30">
        <v>0</v>
      </c>
      <c r="L8309" s="30">
        <f t="shared" si="4"/>
        <v>1</v>
      </c>
      <c r="M8309" s="52" t="str">
        <f t="shared" si="5"/>
        <v>агрегати не працюють</v>
      </c>
      <c r="O8309" s="30" t="str">
        <f t="shared" si="6"/>
        <v/>
      </c>
      <c r="P8309" s="30" t="str">
        <f t="shared" si="7"/>
        <v/>
      </c>
      <c r="Q8309" s="30" t="str">
        <f t="shared" si="8"/>
        <v/>
      </c>
      <c r="R8309" s="30" t="str">
        <f t="shared" si="9"/>
        <v/>
      </c>
      <c r="S8309" s="30" t="str">
        <f t="shared" si="10"/>
        <v/>
      </c>
      <c r="T8309" s="30" t="str">
        <f t="shared" si="11"/>
        <v/>
      </c>
      <c r="U8309" s="30" t="str">
        <f t="shared" si="12"/>
        <v/>
      </c>
    </row>
    <row r="8310" spans="2:21" ht="15.75" customHeight="1" x14ac:dyDescent="0.25">
      <c r="B8310" s="49" t="s">
        <v>427</v>
      </c>
      <c r="C8310" s="50" t="s">
        <v>439</v>
      </c>
      <c r="D8310" s="51" t="s">
        <v>70</v>
      </c>
      <c r="E8310" s="30">
        <v>874</v>
      </c>
      <c r="F8310" s="30">
        <v>1</v>
      </c>
      <c r="G8310" s="30">
        <v>197620</v>
      </c>
      <c r="H8310" s="30">
        <v>1</v>
      </c>
      <c r="I8310" s="30">
        <v>1</v>
      </c>
      <c r="J8310" s="30">
        <f t="shared" si="3"/>
        <v>0</v>
      </c>
      <c r="K8310" s="30">
        <v>1</v>
      </c>
      <c r="L8310" s="30">
        <f t="shared" si="4"/>
        <v>0</v>
      </c>
      <c r="M8310" s="52" t="str">
        <f t="shared" si="5"/>
        <v>OK</v>
      </c>
      <c r="O8310" s="30" t="str">
        <f t="shared" si="6"/>
        <v/>
      </c>
      <c r="P8310" s="30" t="str">
        <f t="shared" si="7"/>
        <v/>
      </c>
      <c r="Q8310" s="30">
        <f t="shared" si="8"/>
        <v>874</v>
      </c>
      <c r="R8310" s="30" t="str">
        <f t="shared" si="9"/>
        <v/>
      </c>
      <c r="S8310" s="30" t="str">
        <f t="shared" si="10"/>
        <v/>
      </c>
      <c r="T8310" s="30">
        <f t="shared" si="11"/>
        <v>197620</v>
      </c>
      <c r="U8310" s="30">
        <f t="shared" si="12"/>
        <v>172719880</v>
      </c>
    </row>
    <row r="8311" spans="2:21" ht="15.75" customHeight="1" x14ac:dyDescent="0.25">
      <c r="B8311" s="49" t="s">
        <v>427</v>
      </c>
      <c r="C8311" s="50" t="s">
        <v>439</v>
      </c>
      <c r="D8311" s="51" t="s">
        <v>71</v>
      </c>
      <c r="E8311" s="30">
        <v>0</v>
      </c>
      <c r="F8311" s="30">
        <f t="shared" si="1"/>
        <v>1</v>
      </c>
      <c r="G8311" s="30">
        <v>0</v>
      </c>
      <c r="H8311" s="30">
        <f t="shared" si="2"/>
        <v>1</v>
      </c>
      <c r="I8311" s="30">
        <v>1</v>
      </c>
      <c r="J8311" s="30">
        <f t="shared" si="3"/>
        <v>0</v>
      </c>
      <c r="K8311" s="30">
        <v>0</v>
      </c>
      <c r="L8311" s="30">
        <f t="shared" si="4"/>
        <v>1</v>
      </c>
      <c r="M8311" s="52" t="str">
        <f t="shared" si="5"/>
        <v>агрегати не працюють</v>
      </c>
      <c r="O8311" s="30" t="str">
        <f t="shared" si="6"/>
        <v/>
      </c>
      <c r="P8311" s="30" t="str">
        <f t="shared" si="7"/>
        <v/>
      </c>
      <c r="Q8311" s="30" t="str">
        <f t="shared" si="8"/>
        <v/>
      </c>
      <c r="R8311" s="30" t="str">
        <f t="shared" si="9"/>
        <v/>
      </c>
      <c r="S8311" s="30" t="str">
        <f t="shared" si="10"/>
        <v/>
      </c>
      <c r="T8311" s="30" t="str">
        <f t="shared" si="11"/>
        <v/>
      </c>
      <c r="U8311" s="30" t="str">
        <f t="shared" si="12"/>
        <v/>
      </c>
    </row>
    <row r="8312" spans="2:21" ht="15.75" customHeight="1" x14ac:dyDescent="0.25">
      <c r="B8312" s="49" t="s">
        <v>427</v>
      </c>
      <c r="C8312" s="50" t="s">
        <v>439</v>
      </c>
      <c r="D8312" s="51" t="s">
        <v>72</v>
      </c>
      <c r="E8312" s="30">
        <v>1900</v>
      </c>
      <c r="F8312" s="30">
        <v>0</v>
      </c>
      <c r="G8312" s="30">
        <v>289533</v>
      </c>
      <c r="H8312" s="30">
        <v>1</v>
      </c>
      <c r="I8312" s="30">
        <v>1</v>
      </c>
      <c r="J8312" s="30">
        <f t="shared" si="3"/>
        <v>0</v>
      </c>
      <c r="K8312" s="30">
        <v>1</v>
      </c>
      <c r="L8312" s="30">
        <f t="shared" si="4"/>
        <v>0</v>
      </c>
      <c r="M8312" s="52" t="str">
        <f t="shared" si="5"/>
        <v>OK</v>
      </c>
      <c r="O8312" s="30">
        <f t="shared" si="6"/>
        <v>1900</v>
      </c>
      <c r="P8312" s="30">
        <f t="shared" si="7"/>
        <v>1776.88</v>
      </c>
      <c r="Q8312" s="30">
        <f t="shared" si="8"/>
        <v>1776.88</v>
      </c>
      <c r="R8312" s="30" t="str">
        <f t="shared" si="9"/>
        <v/>
      </c>
      <c r="S8312" s="30" t="str">
        <f t="shared" si="10"/>
        <v/>
      </c>
      <c r="T8312" s="30">
        <f t="shared" si="11"/>
        <v>289533</v>
      </c>
      <c r="U8312" s="30">
        <f t="shared" si="12"/>
        <v>514465397.04000002</v>
      </c>
    </row>
    <row r="8313" spans="2:21" ht="15.75" customHeight="1" x14ac:dyDescent="0.25">
      <c r="B8313" s="49" t="s">
        <v>427</v>
      </c>
      <c r="C8313" s="50" t="s">
        <v>439</v>
      </c>
      <c r="D8313" s="51" t="s">
        <v>73</v>
      </c>
      <c r="E8313" s="30">
        <v>0</v>
      </c>
      <c r="F8313" s="30">
        <f t="shared" si="1"/>
        <v>1</v>
      </c>
      <c r="G8313" s="30">
        <v>0</v>
      </c>
      <c r="H8313" s="30">
        <f t="shared" si="2"/>
        <v>1</v>
      </c>
      <c r="I8313" s="30">
        <v>1</v>
      </c>
      <c r="J8313" s="30">
        <f t="shared" si="3"/>
        <v>0</v>
      </c>
      <c r="K8313" s="30">
        <v>0</v>
      </c>
      <c r="L8313" s="30">
        <f t="shared" si="4"/>
        <v>1</v>
      </c>
      <c r="M8313" s="52" t="str">
        <f t="shared" si="5"/>
        <v>агрегати не працюють</v>
      </c>
      <c r="O8313" s="30" t="str">
        <f t="shared" si="6"/>
        <v/>
      </c>
      <c r="P8313" s="30" t="str">
        <f t="shared" si="7"/>
        <v/>
      </c>
      <c r="Q8313" s="30" t="str">
        <f t="shared" si="8"/>
        <v/>
      </c>
      <c r="R8313" s="30" t="str">
        <f t="shared" si="9"/>
        <v/>
      </c>
      <c r="S8313" s="30" t="str">
        <f t="shared" si="10"/>
        <v/>
      </c>
      <c r="T8313" s="30" t="str">
        <f t="shared" si="11"/>
        <v/>
      </c>
      <c r="U8313" s="30" t="str">
        <f t="shared" si="12"/>
        <v/>
      </c>
    </row>
    <row r="8314" spans="2:21" ht="15.75" customHeight="1" x14ac:dyDescent="0.25">
      <c r="B8314" s="49" t="s">
        <v>427</v>
      </c>
      <c r="C8314" s="50" t="s">
        <v>439</v>
      </c>
      <c r="D8314" s="51" t="s">
        <v>74</v>
      </c>
      <c r="E8314" s="30">
        <v>0</v>
      </c>
      <c r="F8314" s="30">
        <f t="shared" si="1"/>
        <v>1</v>
      </c>
      <c r="G8314" s="30">
        <v>0</v>
      </c>
      <c r="H8314" s="30">
        <f t="shared" si="2"/>
        <v>1</v>
      </c>
      <c r="I8314" s="30">
        <v>1</v>
      </c>
      <c r="J8314" s="30">
        <f t="shared" si="3"/>
        <v>0</v>
      </c>
      <c r="K8314" s="30">
        <v>0</v>
      </c>
      <c r="L8314" s="30">
        <f t="shared" si="4"/>
        <v>1</v>
      </c>
      <c r="M8314" s="52" t="str">
        <f t="shared" si="5"/>
        <v>агрегати не працюють</v>
      </c>
      <c r="O8314" s="30" t="str">
        <f t="shared" si="6"/>
        <v/>
      </c>
      <c r="P8314" s="30" t="str">
        <f t="shared" si="7"/>
        <v/>
      </c>
      <c r="Q8314" s="30" t="str">
        <f t="shared" si="8"/>
        <v/>
      </c>
      <c r="R8314" s="30" t="str">
        <f t="shared" si="9"/>
        <v/>
      </c>
      <c r="S8314" s="30" t="str">
        <f t="shared" si="10"/>
        <v/>
      </c>
      <c r="T8314" s="30" t="str">
        <f t="shared" si="11"/>
        <v/>
      </c>
      <c r="U8314" s="30" t="str">
        <f t="shared" si="12"/>
        <v/>
      </c>
    </row>
    <row r="8315" spans="2:21" ht="15.75" customHeight="1" x14ac:dyDescent="0.25">
      <c r="B8315" s="49" t="s">
        <v>427</v>
      </c>
      <c r="C8315" s="50" t="s">
        <v>439</v>
      </c>
      <c r="D8315" s="51" t="s">
        <v>75</v>
      </c>
      <c r="E8315" s="30">
        <v>0</v>
      </c>
      <c r="F8315" s="30">
        <f t="shared" si="1"/>
        <v>1</v>
      </c>
      <c r="G8315" s="30">
        <v>0</v>
      </c>
      <c r="H8315" s="30">
        <f t="shared" si="2"/>
        <v>1</v>
      </c>
      <c r="I8315" s="30">
        <v>1</v>
      </c>
      <c r="J8315" s="30">
        <f t="shared" si="3"/>
        <v>0</v>
      </c>
      <c r="K8315" s="30">
        <v>0</v>
      </c>
      <c r="L8315" s="30">
        <f t="shared" si="4"/>
        <v>1</v>
      </c>
      <c r="M8315" s="52" t="str">
        <f t="shared" si="5"/>
        <v>агрегати не працюють</v>
      </c>
      <c r="O8315" s="30" t="str">
        <f t="shared" si="6"/>
        <v/>
      </c>
      <c r="P8315" s="30" t="str">
        <f t="shared" si="7"/>
        <v/>
      </c>
      <c r="Q8315" s="30" t="str">
        <f t="shared" si="8"/>
        <v/>
      </c>
      <c r="R8315" s="30" t="str">
        <f t="shared" si="9"/>
        <v/>
      </c>
      <c r="S8315" s="30" t="str">
        <f t="shared" si="10"/>
        <v/>
      </c>
      <c r="T8315" s="30" t="str">
        <f t="shared" si="11"/>
        <v/>
      </c>
      <c r="U8315" s="30" t="str">
        <f t="shared" si="12"/>
        <v/>
      </c>
    </row>
    <row r="8316" spans="2:21" ht="15.75" customHeight="1" x14ac:dyDescent="0.25">
      <c r="B8316" s="49" t="s">
        <v>427</v>
      </c>
      <c r="C8316" s="50" t="s">
        <v>439</v>
      </c>
      <c r="D8316" s="51" t="s">
        <v>76</v>
      </c>
      <c r="E8316" s="30">
        <v>1488</v>
      </c>
      <c r="F8316" s="30">
        <v>0</v>
      </c>
      <c r="G8316" s="30">
        <v>266376</v>
      </c>
      <c r="H8316" s="30">
        <v>0</v>
      </c>
      <c r="I8316" s="30">
        <v>1</v>
      </c>
      <c r="J8316" s="30">
        <f t="shared" si="3"/>
        <v>0</v>
      </c>
      <c r="K8316" s="30">
        <v>1</v>
      </c>
      <c r="L8316" s="30">
        <f t="shared" si="4"/>
        <v>0</v>
      </c>
      <c r="M8316" s="52" t="str">
        <f t="shared" si="5"/>
        <v>OK</v>
      </c>
      <c r="O8316" s="30">
        <f t="shared" si="6"/>
        <v>1488</v>
      </c>
      <c r="P8316" s="30">
        <f t="shared" si="7"/>
        <v>1391.5776000000001</v>
      </c>
      <c r="Q8316" s="30">
        <f t="shared" si="8"/>
        <v>1391.5776000000001</v>
      </c>
      <c r="R8316" s="30">
        <f t="shared" si="9"/>
        <v>266376</v>
      </c>
      <c r="S8316" s="30">
        <f t="shared" si="10"/>
        <v>318345.95760000002</v>
      </c>
      <c r="T8316" s="30">
        <f t="shared" si="11"/>
        <v>318345.95760000002</v>
      </c>
      <c r="U8316" s="30">
        <f t="shared" si="12"/>
        <v>443003103.6467098</v>
      </c>
    </row>
    <row r="8317" spans="2:21" ht="15.75" customHeight="1" x14ac:dyDescent="0.25">
      <c r="B8317" s="49" t="s">
        <v>427</v>
      </c>
      <c r="C8317" s="50" t="s">
        <v>439</v>
      </c>
      <c r="D8317" s="51" t="s">
        <v>77</v>
      </c>
      <c r="E8317" s="30">
        <v>1233</v>
      </c>
      <c r="F8317" s="30">
        <v>1</v>
      </c>
      <c r="G8317" s="30">
        <v>221158</v>
      </c>
      <c r="H8317" s="30">
        <v>1</v>
      </c>
      <c r="I8317" s="30">
        <v>1</v>
      </c>
      <c r="J8317" s="30">
        <f t="shared" si="3"/>
        <v>0</v>
      </c>
      <c r="K8317" s="30">
        <v>1</v>
      </c>
      <c r="L8317" s="30">
        <f t="shared" si="4"/>
        <v>0</v>
      </c>
      <c r="M8317" s="52" t="str">
        <f t="shared" si="5"/>
        <v>OK</v>
      </c>
      <c r="O8317" s="30" t="str">
        <f t="shared" si="6"/>
        <v/>
      </c>
      <c r="P8317" s="30" t="str">
        <f t="shared" si="7"/>
        <v/>
      </c>
      <c r="Q8317" s="30">
        <f t="shared" si="8"/>
        <v>1233</v>
      </c>
      <c r="R8317" s="30" t="str">
        <f t="shared" si="9"/>
        <v/>
      </c>
      <c r="S8317" s="30" t="str">
        <f t="shared" si="10"/>
        <v/>
      </c>
      <c r="T8317" s="30">
        <f t="shared" si="11"/>
        <v>221158</v>
      </c>
      <c r="U8317" s="30">
        <f t="shared" si="12"/>
        <v>272687814</v>
      </c>
    </row>
    <row r="8318" spans="2:21" ht="15.75" customHeight="1" x14ac:dyDescent="0.25">
      <c r="B8318" s="49" t="s">
        <v>427</v>
      </c>
      <c r="C8318" s="50" t="s">
        <v>439</v>
      </c>
      <c r="D8318" s="51" t="s">
        <v>78</v>
      </c>
      <c r="E8318" s="30">
        <v>0</v>
      </c>
      <c r="F8318" s="30">
        <f t="shared" si="1"/>
        <v>1</v>
      </c>
      <c r="G8318" s="30">
        <v>0</v>
      </c>
      <c r="H8318" s="30">
        <f t="shared" si="2"/>
        <v>1</v>
      </c>
      <c r="I8318" s="30">
        <v>1</v>
      </c>
      <c r="J8318" s="30">
        <f t="shared" si="3"/>
        <v>0</v>
      </c>
      <c r="K8318" s="30">
        <v>0</v>
      </c>
      <c r="L8318" s="30">
        <f t="shared" si="4"/>
        <v>1</v>
      </c>
      <c r="M8318" s="52" t="str">
        <f t="shared" si="5"/>
        <v>агрегати не працюють</v>
      </c>
      <c r="O8318" s="30" t="str">
        <f t="shared" si="6"/>
        <v/>
      </c>
      <c r="P8318" s="30" t="str">
        <f t="shared" si="7"/>
        <v/>
      </c>
      <c r="Q8318" s="30" t="str">
        <f t="shared" si="8"/>
        <v/>
      </c>
      <c r="R8318" s="30" t="str">
        <f t="shared" si="9"/>
        <v/>
      </c>
      <c r="S8318" s="30" t="str">
        <f t="shared" si="10"/>
        <v/>
      </c>
      <c r="T8318" s="30" t="str">
        <f t="shared" si="11"/>
        <v/>
      </c>
      <c r="U8318" s="30" t="str">
        <f t="shared" si="12"/>
        <v/>
      </c>
    </row>
    <row r="8319" spans="2:21" ht="15.75" customHeight="1" x14ac:dyDescent="0.25">
      <c r="B8319" s="49" t="s">
        <v>427</v>
      </c>
      <c r="C8319" s="50" t="s">
        <v>439</v>
      </c>
      <c r="D8319" s="51" t="s">
        <v>79</v>
      </c>
      <c r="E8319" s="30">
        <v>684</v>
      </c>
      <c r="F8319" s="30">
        <v>1</v>
      </c>
      <c r="G8319" s="30">
        <v>69799</v>
      </c>
      <c r="H8319" s="30">
        <v>1</v>
      </c>
      <c r="I8319" s="30">
        <v>1</v>
      </c>
      <c r="J8319" s="30">
        <f t="shared" si="3"/>
        <v>0</v>
      </c>
      <c r="K8319" s="30">
        <v>1</v>
      </c>
      <c r="L8319" s="30">
        <f t="shared" si="4"/>
        <v>0</v>
      </c>
      <c r="M8319" s="52" t="str">
        <f t="shared" si="5"/>
        <v>OK</v>
      </c>
      <c r="O8319" s="30" t="str">
        <f t="shared" si="6"/>
        <v/>
      </c>
      <c r="P8319" s="30" t="str">
        <f t="shared" si="7"/>
        <v/>
      </c>
      <c r="Q8319" s="30">
        <f t="shared" si="8"/>
        <v>684</v>
      </c>
      <c r="R8319" s="30" t="str">
        <f t="shared" si="9"/>
        <v/>
      </c>
      <c r="S8319" s="30" t="str">
        <f t="shared" si="10"/>
        <v/>
      </c>
      <c r="T8319" s="30">
        <f t="shared" si="11"/>
        <v>69799</v>
      </c>
      <c r="U8319" s="30">
        <f t="shared" si="12"/>
        <v>47742516</v>
      </c>
    </row>
    <row r="8320" spans="2:21" ht="15.75" customHeight="1" x14ac:dyDescent="0.25">
      <c r="B8320" s="49" t="s">
        <v>427</v>
      </c>
      <c r="C8320" s="50" t="s">
        <v>439</v>
      </c>
      <c r="D8320" s="51" t="s">
        <v>80</v>
      </c>
      <c r="E8320" s="30">
        <v>1932</v>
      </c>
      <c r="F8320" s="30">
        <v>0</v>
      </c>
      <c r="G8320" s="30">
        <v>77654</v>
      </c>
      <c r="H8320" s="30">
        <v>1</v>
      </c>
      <c r="I8320" s="30">
        <v>1</v>
      </c>
      <c r="J8320" s="30">
        <f t="shared" si="3"/>
        <v>0</v>
      </c>
      <c r="K8320" s="30">
        <v>1</v>
      </c>
      <c r="L8320" s="30">
        <f t="shared" si="4"/>
        <v>0</v>
      </c>
      <c r="M8320" s="52" t="str">
        <f t="shared" si="5"/>
        <v>OK</v>
      </c>
      <c r="O8320" s="30">
        <f t="shared" si="6"/>
        <v>1932</v>
      </c>
      <c r="P8320" s="30">
        <f t="shared" si="7"/>
        <v>1806.8064000000002</v>
      </c>
      <c r="Q8320" s="30">
        <f t="shared" si="8"/>
        <v>1806.8064000000002</v>
      </c>
      <c r="R8320" s="30" t="str">
        <f t="shared" si="9"/>
        <v/>
      </c>
      <c r="S8320" s="30" t="str">
        <f t="shared" si="10"/>
        <v/>
      </c>
      <c r="T8320" s="30">
        <f t="shared" si="11"/>
        <v>77654</v>
      </c>
      <c r="U8320" s="30">
        <f t="shared" si="12"/>
        <v>140305744.18560001</v>
      </c>
    </row>
    <row r="8321" spans="2:21" ht="15.75" customHeight="1" x14ac:dyDescent="0.25">
      <c r="B8321" s="49" t="s">
        <v>427</v>
      </c>
      <c r="C8321" s="50" t="s">
        <v>439</v>
      </c>
      <c r="D8321" s="51" t="s">
        <v>81</v>
      </c>
      <c r="E8321" s="30">
        <v>0</v>
      </c>
      <c r="F8321" s="30">
        <f t="shared" si="1"/>
        <v>1</v>
      </c>
      <c r="G8321" s="30">
        <v>0</v>
      </c>
      <c r="H8321" s="30">
        <f t="shared" si="2"/>
        <v>1</v>
      </c>
      <c r="I8321" s="30">
        <v>1</v>
      </c>
      <c r="J8321" s="30">
        <f t="shared" si="3"/>
        <v>0</v>
      </c>
      <c r="K8321" s="30">
        <v>0</v>
      </c>
      <c r="L8321" s="30">
        <f t="shared" si="4"/>
        <v>1</v>
      </c>
      <c r="M8321" s="52" t="str">
        <f t="shared" si="5"/>
        <v>агрегати не працюють</v>
      </c>
      <c r="O8321" s="30" t="str">
        <f t="shared" si="6"/>
        <v/>
      </c>
      <c r="P8321" s="30" t="str">
        <f t="shared" si="7"/>
        <v/>
      </c>
      <c r="Q8321" s="30" t="str">
        <f t="shared" si="8"/>
        <v/>
      </c>
      <c r="R8321" s="30" t="str">
        <f t="shared" si="9"/>
        <v/>
      </c>
      <c r="S8321" s="30" t="str">
        <f t="shared" si="10"/>
        <v/>
      </c>
      <c r="T8321" s="30" t="str">
        <f t="shared" si="11"/>
        <v/>
      </c>
      <c r="U8321" s="30" t="str">
        <f t="shared" si="12"/>
        <v/>
      </c>
    </row>
    <row r="8322" spans="2:21" ht="15.75" customHeight="1" x14ac:dyDescent="0.25">
      <c r="B8322" s="49" t="s">
        <v>427</v>
      </c>
      <c r="C8322" s="50" t="s">
        <v>439</v>
      </c>
      <c r="D8322" s="51" t="s">
        <v>82</v>
      </c>
      <c r="E8322" s="30">
        <v>1121</v>
      </c>
      <c r="F8322" s="30">
        <v>1</v>
      </c>
      <c r="G8322" s="30">
        <v>71618</v>
      </c>
      <c r="H8322" s="30">
        <v>1</v>
      </c>
      <c r="I8322" s="30">
        <v>1</v>
      </c>
      <c r="J8322" s="30">
        <f t="shared" si="3"/>
        <v>0</v>
      </c>
      <c r="K8322" s="30">
        <v>1</v>
      </c>
      <c r="L8322" s="30">
        <f t="shared" si="4"/>
        <v>0</v>
      </c>
      <c r="M8322" s="52" t="str">
        <f t="shared" si="5"/>
        <v>OK</v>
      </c>
      <c r="O8322" s="30" t="str">
        <f t="shared" si="6"/>
        <v/>
      </c>
      <c r="P8322" s="30" t="str">
        <f t="shared" si="7"/>
        <v/>
      </c>
      <c r="Q8322" s="30">
        <f t="shared" si="8"/>
        <v>1121</v>
      </c>
      <c r="R8322" s="30" t="str">
        <f t="shared" si="9"/>
        <v/>
      </c>
      <c r="S8322" s="30" t="str">
        <f t="shared" si="10"/>
        <v/>
      </c>
      <c r="T8322" s="30">
        <f t="shared" si="11"/>
        <v>71618</v>
      </c>
      <c r="U8322" s="30">
        <f t="shared" si="12"/>
        <v>80283778</v>
      </c>
    </row>
    <row r="8323" spans="2:21" ht="15.75" customHeight="1" x14ac:dyDescent="0.25">
      <c r="B8323" s="49" t="s">
        <v>427</v>
      </c>
      <c r="C8323" s="50" t="s">
        <v>439</v>
      </c>
      <c r="D8323" s="51" t="s">
        <v>83</v>
      </c>
      <c r="E8323" s="30">
        <v>0</v>
      </c>
      <c r="F8323" s="30">
        <f t="shared" si="1"/>
        <v>1</v>
      </c>
      <c r="G8323" s="30">
        <v>0</v>
      </c>
      <c r="H8323" s="30">
        <f t="shared" si="2"/>
        <v>1</v>
      </c>
      <c r="I8323" s="30">
        <v>1</v>
      </c>
      <c r="J8323" s="30">
        <f t="shared" si="3"/>
        <v>0</v>
      </c>
      <c r="K8323" s="30">
        <v>0</v>
      </c>
      <c r="L8323" s="30">
        <f t="shared" si="4"/>
        <v>1</v>
      </c>
      <c r="M8323" s="52" t="str">
        <f t="shared" si="5"/>
        <v>агрегати не працюють</v>
      </c>
      <c r="O8323" s="30" t="str">
        <f t="shared" si="6"/>
        <v/>
      </c>
      <c r="P8323" s="30" t="str">
        <f t="shared" si="7"/>
        <v/>
      </c>
      <c r="Q8323" s="30" t="str">
        <f t="shared" si="8"/>
        <v/>
      </c>
      <c r="R8323" s="30" t="str">
        <f t="shared" si="9"/>
        <v/>
      </c>
      <c r="S8323" s="30" t="str">
        <f t="shared" si="10"/>
        <v/>
      </c>
      <c r="T8323" s="30" t="str">
        <f t="shared" si="11"/>
        <v/>
      </c>
      <c r="U8323" s="30" t="str">
        <f t="shared" si="12"/>
        <v/>
      </c>
    </row>
    <row r="8324" spans="2:21" ht="15.75" customHeight="1" x14ac:dyDescent="0.25">
      <c r="B8324" s="49" t="s">
        <v>427</v>
      </c>
      <c r="C8324" s="50" t="s">
        <v>440</v>
      </c>
      <c r="D8324" s="51" t="s">
        <v>60</v>
      </c>
      <c r="E8324" s="30">
        <v>1221</v>
      </c>
      <c r="F8324" s="30">
        <v>0</v>
      </c>
      <c r="G8324" s="30">
        <v>269916</v>
      </c>
      <c r="H8324" s="30">
        <v>1</v>
      </c>
      <c r="I8324" s="30">
        <v>1</v>
      </c>
      <c r="J8324" s="30">
        <f t="shared" si="3"/>
        <v>0</v>
      </c>
      <c r="K8324" s="30">
        <v>1</v>
      </c>
      <c r="L8324" s="30">
        <f t="shared" si="4"/>
        <v>0</v>
      </c>
      <c r="M8324" s="52" t="str">
        <f t="shared" si="5"/>
        <v>OK</v>
      </c>
      <c r="O8324" s="30">
        <f t="shared" si="6"/>
        <v>1221</v>
      </c>
      <c r="P8324" s="30">
        <f t="shared" si="7"/>
        <v>1141.8792000000001</v>
      </c>
      <c r="Q8324" s="30">
        <f t="shared" si="8"/>
        <v>1141.8792000000001</v>
      </c>
      <c r="R8324" s="30" t="str">
        <f t="shared" si="9"/>
        <v/>
      </c>
      <c r="S8324" s="30" t="str">
        <f t="shared" si="10"/>
        <v/>
      </c>
      <c r="T8324" s="30">
        <f t="shared" si="11"/>
        <v>269916</v>
      </c>
      <c r="U8324" s="30">
        <f t="shared" si="12"/>
        <v>308211466.14720005</v>
      </c>
    </row>
    <row r="8325" spans="2:21" ht="15.75" customHeight="1" x14ac:dyDescent="0.25">
      <c r="B8325" s="49" t="s">
        <v>427</v>
      </c>
      <c r="C8325" s="50" t="s">
        <v>440</v>
      </c>
      <c r="D8325" s="51" t="s">
        <v>61</v>
      </c>
      <c r="E8325" s="30">
        <v>0</v>
      </c>
      <c r="F8325" s="30">
        <f t="shared" si="1"/>
        <v>1</v>
      </c>
      <c r="G8325" s="30">
        <v>0</v>
      </c>
      <c r="H8325" s="30">
        <f t="shared" si="2"/>
        <v>1</v>
      </c>
      <c r="I8325" s="30">
        <v>1</v>
      </c>
      <c r="J8325" s="30">
        <f t="shared" si="3"/>
        <v>0</v>
      </c>
      <c r="K8325" s="30">
        <v>0</v>
      </c>
      <c r="L8325" s="30">
        <f t="shared" si="4"/>
        <v>1</v>
      </c>
      <c r="M8325" s="52" t="str">
        <f t="shared" si="5"/>
        <v>агрегати не працюють</v>
      </c>
      <c r="O8325" s="30" t="str">
        <f t="shared" si="6"/>
        <v/>
      </c>
      <c r="P8325" s="30" t="str">
        <f t="shared" si="7"/>
        <v/>
      </c>
      <c r="Q8325" s="30" t="str">
        <f t="shared" si="8"/>
        <v/>
      </c>
      <c r="R8325" s="30" t="str">
        <f t="shared" si="9"/>
        <v/>
      </c>
      <c r="S8325" s="30" t="str">
        <f t="shared" si="10"/>
        <v/>
      </c>
      <c r="T8325" s="30" t="str">
        <f t="shared" si="11"/>
        <v/>
      </c>
      <c r="U8325" s="30" t="str">
        <f t="shared" si="12"/>
        <v/>
      </c>
    </row>
    <row r="8326" spans="2:21" ht="15.75" customHeight="1" x14ac:dyDescent="0.25">
      <c r="B8326" s="49" t="s">
        <v>427</v>
      </c>
      <c r="C8326" s="50" t="s">
        <v>440</v>
      </c>
      <c r="D8326" s="51" t="s">
        <v>62</v>
      </c>
      <c r="E8326" s="30">
        <v>0</v>
      </c>
      <c r="F8326" s="30">
        <f t="shared" si="1"/>
        <v>1</v>
      </c>
      <c r="G8326" s="30">
        <v>0</v>
      </c>
      <c r="H8326" s="30">
        <f t="shared" si="2"/>
        <v>1</v>
      </c>
      <c r="I8326" s="30">
        <v>1</v>
      </c>
      <c r="J8326" s="30">
        <f t="shared" si="3"/>
        <v>0</v>
      </c>
      <c r="K8326" s="30">
        <v>0</v>
      </c>
      <c r="L8326" s="30">
        <f t="shared" si="4"/>
        <v>1</v>
      </c>
      <c r="M8326" s="52" t="str">
        <f t="shared" si="5"/>
        <v>агрегати не працюють</v>
      </c>
      <c r="O8326" s="30" t="str">
        <f t="shared" si="6"/>
        <v/>
      </c>
      <c r="P8326" s="30" t="str">
        <f t="shared" si="7"/>
        <v/>
      </c>
      <c r="Q8326" s="30" t="str">
        <f t="shared" si="8"/>
        <v/>
      </c>
      <c r="R8326" s="30" t="str">
        <f t="shared" si="9"/>
        <v/>
      </c>
      <c r="S8326" s="30" t="str">
        <f t="shared" si="10"/>
        <v/>
      </c>
      <c r="T8326" s="30" t="str">
        <f t="shared" si="11"/>
        <v/>
      </c>
      <c r="U8326" s="30" t="str">
        <f t="shared" si="12"/>
        <v/>
      </c>
    </row>
    <row r="8327" spans="2:21" ht="15.75" customHeight="1" x14ac:dyDescent="0.25">
      <c r="B8327" s="49" t="s">
        <v>427</v>
      </c>
      <c r="C8327" s="50" t="s">
        <v>440</v>
      </c>
      <c r="D8327" s="51" t="s">
        <v>63</v>
      </c>
      <c r="E8327" s="30">
        <v>0</v>
      </c>
      <c r="F8327" s="30">
        <f t="shared" si="1"/>
        <v>1</v>
      </c>
      <c r="G8327" s="30">
        <v>0</v>
      </c>
      <c r="H8327" s="30">
        <f t="shared" si="2"/>
        <v>1</v>
      </c>
      <c r="I8327" s="30">
        <v>1</v>
      </c>
      <c r="J8327" s="30">
        <f t="shared" si="3"/>
        <v>0</v>
      </c>
      <c r="K8327" s="30">
        <v>0</v>
      </c>
      <c r="L8327" s="30">
        <f t="shared" si="4"/>
        <v>1</v>
      </c>
      <c r="M8327" s="52" t="str">
        <f t="shared" si="5"/>
        <v>агрегати не працюють</v>
      </c>
      <c r="O8327" s="30" t="str">
        <f t="shared" si="6"/>
        <v/>
      </c>
      <c r="P8327" s="30" t="str">
        <f t="shared" si="7"/>
        <v/>
      </c>
      <c r="Q8327" s="30" t="str">
        <f t="shared" si="8"/>
        <v/>
      </c>
      <c r="R8327" s="30" t="str">
        <f t="shared" si="9"/>
        <v/>
      </c>
      <c r="S8327" s="30" t="str">
        <f t="shared" si="10"/>
        <v/>
      </c>
      <c r="T8327" s="30" t="str">
        <f t="shared" si="11"/>
        <v/>
      </c>
      <c r="U8327" s="30" t="str">
        <f t="shared" si="12"/>
        <v/>
      </c>
    </row>
    <row r="8328" spans="2:21" ht="15.75" customHeight="1" x14ac:dyDescent="0.25">
      <c r="B8328" s="49" t="s">
        <v>427</v>
      </c>
      <c r="C8328" s="50" t="s">
        <v>440</v>
      </c>
      <c r="D8328" s="51" t="s">
        <v>64</v>
      </c>
      <c r="E8328" s="30">
        <v>0</v>
      </c>
      <c r="F8328" s="30">
        <f t="shared" si="1"/>
        <v>1</v>
      </c>
      <c r="G8328" s="30">
        <v>0</v>
      </c>
      <c r="H8328" s="30">
        <f t="shared" si="2"/>
        <v>1</v>
      </c>
      <c r="I8328" s="30">
        <v>1</v>
      </c>
      <c r="J8328" s="30">
        <f t="shared" si="3"/>
        <v>0</v>
      </c>
      <c r="K8328" s="30">
        <v>0</v>
      </c>
      <c r="L8328" s="30">
        <f t="shared" si="4"/>
        <v>1</v>
      </c>
      <c r="M8328" s="52" t="str">
        <f t="shared" si="5"/>
        <v>агрегати не працюють</v>
      </c>
      <c r="O8328" s="30" t="str">
        <f t="shared" si="6"/>
        <v/>
      </c>
      <c r="P8328" s="30" t="str">
        <f t="shared" si="7"/>
        <v/>
      </c>
      <c r="Q8328" s="30" t="str">
        <f t="shared" si="8"/>
        <v/>
      </c>
      <c r="R8328" s="30" t="str">
        <f t="shared" si="9"/>
        <v/>
      </c>
      <c r="S8328" s="30" t="str">
        <f t="shared" si="10"/>
        <v/>
      </c>
      <c r="T8328" s="30" t="str">
        <f t="shared" si="11"/>
        <v/>
      </c>
      <c r="U8328" s="30" t="str">
        <f t="shared" si="12"/>
        <v/>
      </c>
    </row>
    <row r="8329" spans="2:21" ht="15.75" customHeight="1" x14ac:dyDescent="0.25">
      <c r="B8329" s="49" t="s">
        <v>427</v>
      </c>
      <c r="C8329" s="50" t="s">
        <v>440</v>
      </c>
      <c r="D8329" s="51" t="s">
        <v>65</v>
      </c>
      <c r="E8329" s="30">
        <v>1535</v>
      </c>
      <c r="F8329" s="30">
        <v>0</v>
      </c>
      <c r="G8329" s="30">
        <v>203626</v>
      </c>
      <c r="H8329" s="30">
        <v>1</v>
      </c>
      <c r="I8329" s="30">
        <v>1</v>
      </c>
      <c r="J8329" s="30">
        <f t="shared" si="3"/>
        <v>0</v>
      </c>
      <c r="K8329" s="30">
        <v>1</v>
      </c>
      <c r="L8329" s="30">
        <f t="shared" si="4"/>
        <v>0</v>
      </c>
      <c r="M8329" s="52" t="str">
        <f t="shared" si="5"/>
        <v>OK</v>
      </c>
      <c r="O8329" s="30">
        <f t="shared" si="6"/>
        <v>1535</v>
      </c>
      <c r="P8329" s="30">
        <f t="shared" si="7"/>
        <v>1435.5320000000002</v>
      </c>
      <c r="Q8329" s="30">
        <f t="shared" si="8"/>
        <v>1435.5320000000002</v>
      </c>
      <c r="R8329" s="30" t="str">
        <f t="shared" si="9"/>
        <v/>
      </c>
      <c r="S8329" s="30" t="str">
        <f t="shared" si="10"/>
        <v/>
      </c>
      <c r="T8329" s="30">
        <f t="shared" si="11"/>
        <v>203626</v>
      </c>
      <c r="U8329" s="30">
        <f t="shared" si="12"/>
        <v>292311639.03200001</v>
      </c>
    </row>
    <row r="8330" spans="2:21" ht="15.75" customHeight="1" x14ac:dyDescent="0.25">
      <c r="B8330" s="49" t="s">
        <v>427</v>
      </c>
      <c r="C8330" s="50" t="s">
        <v>440</v>
      </c>
      <c r="D8330" s="51" t="s">
        <v>66</v>
      </c>
      <c r="E8330" s="30">
        <v>1300</v>
      </c>
      <c r="F8330" s="30">
        <v>1</v>
      </c>
      <c r="G8330" s="30">
        <v>205264</v>
      </c>
      <c r="H8330" s="30">
        <v>0</v>
      </c>
      <c r="I8330" s="30">
        <v>1</v>
      </c>
      <c r="J8330" s="30">
        <f t="shared" si="3"/>
        <v>0</v>
      </c>
      <c r="K8330" s="30">
        <v>1</v>
      </c>
      <c r="L8330" s="30">
        <f t="shared" si="4"/>
        <v>0</v>
      </c>
      <c r="M8330" s="52" t="str">
        <f t="shared" si="5"/>
        <v>OK</v>
      </c>
      <c r="O8330" s="30" t="str">
        <f t="shared" si="6"/>
        <v/>
      </c>
      <c r="P8330" s="30" t="str">
        <f t="shared" si="7"/>
        <v/>
      </c>
      <c r="Q8330" s="30">
        <f t="shared" si="8"/>
        <v>1300</v>
      </c>
      <c r="R8330" s="30">
        <f t="shared" si="9"/>
        <v>205264</v>
      </c>
      <c r="S8330" s="30">
        <f t="shared" si="10"/>
        <v>245311.00640000001</v>
      </c>
      <c r="T8330" s="30">
        <f t="shared" si="11"/>
        <v>245311.00640000001</v>
      </c>
      <c r="U8330" s="30">
        <f t="shared" si="12"/>
        <v>318904308.31999999</v>
      </c>
    </row>
    <row r="8331" spans="2:21" ht="15.75" customHeight="1" x14ac:dyDescent="0.25">
      <c r="B8331" s="49" t="s">
        <v>427</v>
      </c>
      <c r="C8331" s="50" t="s">
        <v>440</v>
      </c>
      <c r="D8331" s="51" t="s">
        <v>67</v>
      </c>
      <c r="E8331" s="30">
        <v>1124</v>
      </c>
      <c r="F8331" s="30">
        <v>0</v>
      </c>
      <c r="G8331" s="30">
        <v>211371</v>
      </c>
      <c r="H8331" s="30">
        <v>1</v>
      </c>
      <c r="I8331" s="30">
        <v>1</v>
      </c>
      <c r="J8331" s="30">
        <f t="shared" si="3"/>
        <v>0</v>
      </c>
      <c r="K8331" s="30">
        <v>1</v>
      </c>
      <c r="L8331" s="30">
        <f t="shared" si="4"/>
        <v>0</v>
      </c>
      <c r="M8331" s="52" t="str">
        <f t="shared" si="5"/>
        <v>OK</v>
      </c>
      <c r="O8331" s="30">
        <f t="shared" si="6"/>
        <v>1124</v>
      </c>
      <c r="P8331" s="30">
        <f t="shared" si="7"/>
        <v>1051.1648</v>
      </c>
      <c r="Q8331" s="30">
        <f t="shared" si="8"/>
        <v>1051.1648</v>
      </c>
      <c r="R8331" s="30" t="str">
        <f t="shared" si="9"/>
        <v/>
      </c>
      <c r="S8331" s="30" t="str">
        <f t="shared" si="10"/>
        <v/>
      </c>
      <c r="T8331" s="30">
        <f t="shared" si="11"/>
        <v>211371</v>
      </c>
      <c r="U8331" s="30">
        <f t="shared" si="12"/>
        <v>222185754.94080001</v>
      </c>
    </row>
    <row r="8332" spans="2:21" ht="15.75" customHeight="1" x14ac:dyDescent="0.25">
      <c r="B8332" s="49" t="s">
        <v>427</v>
      </c>
      <c r="C8332" s="50" t="s">
        <v>440</v>
      </c>
      <c r="D8332" s="51" t="s">
        <v>68</v>
      </c>
      <c r="E8332" s="30">
        <v>0</v>
      </c>
      <c r="F8332" s="30">
        <f t="shared" si="1"/>
        <v>1</v>
      </c>
      <c r="G8332" s="30">
        <v>0</v>
      </c>
      <c r="H8332" s="30">
        <f t="shared" si="2"/>
        <v>1</v>
      </c>
      <c r="I8332" s="30">
        <v>1</v>
      </c>
      <c r="J8332" s="30">
        <f t="shared" si="3"/>
        <v>0</v>
      </c>
      <c r="K8332" s="30">
        <v>0</v>
      </c>
      <c r="L8332" s="30">
        <f t="shared" si="4"/>
        <v>1</v>
      </c>
      <c r="M8332" s="52" t="str">
        <f t="shared" si="5"/>
        <v>агрегати не працюють</v>
      </c>
      <c r="O8332" s="30" t="str">
        <f t="shared" si="6"/>
        <v/>
      </c>
      <c r="P8332" s="30" t="str">
        <f t="shared" si="7"/>
        <v/>
      </c>
      <c r="Q8332" s="30" t="str">
        <f t="shared" si="8"/>
        <v/>
      </c>
      <c r="R8332" s="30" t="str">
        <f t="shared" si="9"/>
        <v/>
      </c>
      <c r="S8332" s="30" t="str">
        <f t="shared" si="10"/>
        <v/>
      </c>
      <c r="T8332" s="30" t="str">
        <f t="shared" si="11"/>
        <v/>
      </c>
      <c r="U8332" s="30" t="str">
        <f t="shared" si="12"/>
        <v/>
      </c>
    </row>
    <row r="8333" spans="2:21" ht="15.75" customHeight="1" x14ac:dyDescent="0.25">
      <c r="B8333" s="49" t="s">
        <v>427</v>
      </c>
      <c r="C8333" s="50" t="s">
        <v>440</v>
      </c>
      <c r="D8333" s="51" t="s">
        <v>69</v>
      </c>
      <c r="E8333" s="30">
        <v>1205</v>
      </c>
      <c r="F8333" s="30">
        <v>0</v>
      </c>
      <c r="G8333" s="30">
        <v>269632</v>
      </c>
      <c r="H8333" s="30">
        <v>1</v>
      </c>
      <c r="I8333" s="30">
        <v>1</v>
      </c>
      <c r="J8333" s="30">
        <f t="shared" si="3"/>
        <v>0</v>
      </c>
      <c r="K8333" s="30">
        <v>1</v>
      </c>
      <c r="L8333" s="30">
        <f t="shared" si="4"/>
        <v>0</v>
      </c>
      <c r="M8333" s="52" t="str">
        <f t="shared" si="5"/>
        <v>OK</v>
      </c>
      <c r="O8333" s="30">
        <f t="shared" si="6"/>
        <v>1205</v>
      </c>
      <c r="P8333" s="30">
        <f t="shared" si="7"/>
        <v>1126.9159999999999</v>
      </c>
      <c r="Q8333" s="30">
        <f t="shared" si="8"/>
        <v>1126.9159999999999</v>
      </c>
      <c r="R8333" s="30" t="str">
        <f t="shared" si="9"/>
        <v/>
      </c>
      <c r="S8333" s="30" t="str">
        <f t="shared" si="10"/>
        <v/>
      </c>
      <c r="T8333" s="30">
        <f t="shared" si="11"/>
        <v>269632</v>
      </c>
      <c r="U8333" s="30">
        <f t="shared" si="12"/>
        <v>303852614.912</v>
      </c>
    </row>
    <row r="8334" spans="2:21" ht="15.75" customHeight="1" x14ac:dyDescent="0.25">
      <c r="B8334" s="49" t="s">
        <v>427</v>
      </c>
      <c r="C8334" s="50" t="s">
        <v>440</v>
      </c>
      <c r="D8334" s="51" t="s">
        <v>70</v>
      </c>
      <c r="E8334" s="30">
        <v>0</v>
      </c>
      <c r="F8334" s="30">
        <f t="shared" si="1"/>
        <v>1</v>
      </c>
      <c r="G8334" s="30">
        <v>0</v>
      </c>
      <c r="H8334" s="30">
        <f t="shared" si="2"/>
        <v>1</v>
      </c>
      <c r="I8334" s="30">
        <v>1</v>
      </c>
      <c r="J8334" s="30">
        <f t="shared" si="3"/>
        <v>0</v>
      </c>
      <c r="K8334" s="30">
        <v>0</v>
      </c>
      <c r="L8334" s="30">
        <f t="shared" si="4"/>
        <v>1</v>
      </c>
      <c r="M8334" s="52" t="str">
        <f t="shared" si="5"/>
        <v>агрегати не працюють</v>
      </c>
      <c r="O8334" s="30" t="str">
        <f t="shared" si="6"/>
        <v/>
      </c>
      <c r="P8334" s="30" t="str">
        <f t="shared" si="7"/>
        <v/>
      </c>
      <c r="Q8334" s="30" t="str">
        <f t="shared" si="8"/>
        <v/>
      </c>
      <c r="R8334" s="30" t="str">
        <f t="shared" si="9"/>
        <v/>
      </c>
      <c r="S8334" s="30" t="str">
        <f t="shared" si="10"/>
        <v/>
      </c>
      <c r="T8334" s="30" t="str">
        <f t="shared" si="11"/>
        <v/>
      </c>
      <c r="U8334" s="30" t="str">
        <f t="shared" si="12"/>
        <v/>
      </c>
    </row>
    <row r="8335" spans="2:21" ht="15.75" customHeight="1" x14ac:dyDescent="0.25">
      <c r="B8335" s="49" t="s">
        <v>427</v>
      </c>
      <c r="C8335" s="50" t="s">
        <v>440</v>
      </c>
      <c r="D8335" s="51" t="s">
        <v>71</v>
      </c>
      <c r="E8335" s="30">
        <v>1521</v>
      </c>
      <c r="F8335" s="30">
        <v>0</v>
      </c>
      <c r="G8335" s="30">
        <v>97446</v>
      </c>
      <c r="H8335" s="30">
        <v>0</v>
      </c>
      <c r="I8335" s="30">
        <v>1</v>
      </c>
      <c r="J8335" s="30">
        <f t="shared" si="3"/>
        <v>0</v>
      </c>
      <c r="K8335" s="30">
        <v>1</v>
      </c>
      <c r="L8335" s="30">
        <f t="shared" si="4"/>
        <v>0</v>
      </c>
      <c r="M8335" s="52" t="str">
        <f t="shared" si="5"/>
        <v>OK</v>
      </c>
      <c r="O8335" s="30">
        <f t="shared" si="6"/>
        <v>1521</v>
      </c>
      <c r="P8335" s="30">
        <f t="shared" si="7"/>
        <v>1422.4392</v>
      </c>
      <c r="Q8335" s="30">
        <f t="shared" si="8"/>
        <v>1422.4392</v>
      </c>
      <c r="R8335" s="30">
        <f t="shared" si="9"/>
        <v>97446</v>
      </c>
      <c r="S8335" s="30">
        <f t="shared" si="10"/>
        <v>116457.71460000001</v>
      </c>
      <c r="T8335" s="30">
        <f t="shared" si="11"/>
        <v>116457.71460000001</v>
      </c>
      <c r="U8335" s="30">
        <f t="shared" si="12"/>
        <v>165654018.38945234</v>
      </c>
    </row>
    <row r="8336" spans="2:21" ht="15.75" customHeight="1" x14ac:dyDescent="0.25">
      <c r="B8336" s="49" t="s">
        <v>427</v>
      </c>
      <c r="C8336" s="50" t="s">
        <v>440</v>
      </c>
      <c r="D8336" s="51" t="s">
        <v>72</v>
      </c>
      <c r="E8336" s="30">
        <v>894</v>
      </c>
      <c r="F8336" s="30">
        <v>0</v>
      </c>
      <c r="G8336" s="30">
        <v>144641</v>
      </c>
      <c r="H8336" s="30">
        <v>1</v>
      </c>
      <c r="I8336" s="30">
        <v>1</v>
      </c>
      <c r="J8336" s="30">
        <f t="shared" si="3"/>
        <v>0</v>
      </c>
      <c r="K8336" s="30">
        <v>1</v>
      </c>
      <c r="L8336" s="30">
        <f t="shared" si="4"/>
        <v>0</v>
      </c>
      <c r="M8336" s="52" t="str">
        <f t="shared" si="5"/>
        <v>OK</v>
      </c>
      <c r="O8336" s="30">
        <f t="shared" si="6"/>
        <v>894</v>
      </c>
      <c r="P8336" s="30">
        <f t="shared" si="7"/>
        <v>836.06880000000001</v>
      </c>
      <c r="Q8336" s="30">
        <f t="shared" si="8"/>
        <v>836.06880000000001</v>
      </c>
      <c r="R8336" s="30" t="str">
        <f t="shared" si="9"/>
        <v/>
      </c>
      <c r="S8336" s="30" t="str">
        <f t="shared" si="10"/>
        <v/>
      </c>
      <c r="T8336" s="30">
        <f t="shared" si="11"/>
        <v>144641</v>
      </c>
      <c r="U8336" s="30">
        <f t="shared" si="12"/>
        <v>120929827.3008</v>
      </c>
    </row>
    <row r="8337" spans="2:21" ht="15.75" customHeight="1" x14ac:dyDescent="0.25">
      <c r="B8337" s="49" t="s">
        <v>427</v>
      </c>
      <c r="C8337" s="50" t="s">
        <v>440</v>
      </c>
      <c r="D8337" s="51" t="s">
        <v>73</v>
      </c>
      <c r="E8337" s="30">
        <v>0</v>
      </c>
      <c r="F8337" s="30">
        <f t="shared" si="1"/>
        <v>1</v>
      </c>
      <c r="G8337" s="30">
        <v>0</v>
      </c>
      <c r="H8337" s="30">
        <f t="shared" si="2"/>
        <v>1</v>
      </c>
      <c r="I8337" s="30">
        <v>1</v>
      </c>
      <c r="J8337" s="30">
        <f t="shared" si="3"/>
        <v>0</v>
      </c>
      <c r="K8337" s="30">
        <v>0</v>
      </c>
      <c r="L8337" s="30">
        <f t="shared" si="4"/>
        <v>1</v>
      </c>
      <c r="M8337" s="52" t="str">
        <f t="shared" si="5"/>
        <v>агрегати не працюють</v>
      </c>
      <c r="O8337" s="30" t="str">
        <f t="shared" si="6"/>
        <v/>
      </c>
      <c r="P8337" s="30" t="str">
        <f t="shared" si="7"/>
        <v/>
      </c>
      <c r="Q8337" s="30" t="str">
        <f t="shared" si="8"/>
        <v/>
      </c>
      <c r="R8337" s="30" t="str">
        <f t="shared" si="9"/>
        <v/>
      </c>
      <c r="S8337" s="30" t="str">
        <f t="shared" si="10"/>
        <v/>
      </c>
      <c r="T8337" s="30" t="str">
        <f t="shared" si="11"/>
        <v/>
      </c>
      <c r="U8337" s="30" t="str">
        <f t="shared" si="12"/>
        <v/>
      </c>
    </row>
    <row r="8338" spans="2:21" ht="15.75" customHeight="1" x14ac:dyDescent="0.25">
      <c r="B8338" s="49" t="s">
        <v>427</v>
      </c>
      <c r="C8338" s="50" t="s">
        <v>440</v>
      </c>
      <c r="D8338" s="51" t="s">
        <v>74</v>
      </c>
      <c r="E8338" s="30">
        <v>0</v>
      </c>
      <c r="F8338" s="30">
        <f t="shared" si="1"/>
        <v>1</v>
      </c>
      <c r="G8338" s="30">
        <v>0</v>
      </c>
      <c r="H8338" s="30">
        <f t="shared" si="2"/>
        <v>1</v>
      </c>
      <c r="I8338" s="30">
        <v>1</v>
      </c>
      <c r="J8338" s="30">
        <f t="shared" si="3"/>
        <v>0</v>
      </c>
      <c r="K8338" s="30">
        <v>0</v>
      </c>
      <c r="L8338" s="30">
        <f t="shared" si="4"/>
        <v>1</v>
      </c>
      <c r="M8338" s="52" t="str">
        <f t="shared" si="5"/>
        <v>агрегати не працюють</v>
      </c>
      <c r="O8338" s="30" t="str">
        <f t="shared" si="6"/>
        <v/>
      </c>
      <c r="P8338" s="30" t="str">
        <f t="shared" si="7"/>
        <v/>
      </c>
      <c r="Q8338" s="30" t="str">
        <f t="shared" si="8"/>
        <v/>
      </c>
      <c r="R8338" s="30" t="str">
        <f t="shared" si="9"/>
        <v/>
      </c>
      <c r="S8338" s="30" t="str">
        <f t="shared" si="10"/>
        <v/>
      </c>
      <c r="T8338" s="30" t="str">
        <f t="shared" si="11"/>
        <v/>
      </c>
      <c r="U8338" s="30" t="str">
        <f t="shared" si="12"/>
        <v/>
      </c>
    </row>
    <row r="8339" spans="2:21" ht="15.75" customHeight="1" x14ac:dyDescent="0.25">
      <c r="B8339" s="49" t="s">
        <v>427</v>
      </c>
      <c r="C8339" s="50" t="s">
        <v>440</v>
      </c>
      <c r="D8339" s="51" t="s">
        <v>75</v>
      </c>
      <c r="E8339" s="30">
        <v>1842</v>
      </c>
      <c r="F8339" s="30">
        <v>0</v>
      </c>
      <c r="G8339" s="30">
        <v>156279</v>
      </c>
      <c r="H8339" s="30">
        <v>0</v>
      </c>
      <c r="I8339" s="30">
        <v>1</v>
      </c>
      <c r="J8339" s="30">
        <f t="shared" si="3"/>
        <v>0</v>
      </c>
      <c r="K8339" s="30">
        <v>1</v>
      </c>
      <c r="L8339" s="30">
        <f t="shared" si="4"/>
        <v>0</v>
      </c>
      <c r="M8339" s="52" t="str">
        <f t="shared" si="5"/>
        <v>OK</v>
      </c>
      <c r="O8339" s="30">
        <f t="shared" si="6"/>
        <v>1842</v>
      </c>
      <c r="P8339" s="30">
        <f t="shared" si="7"/>
        <v>1722.6384</v>
      </c>
      <c r="Q8339" s="30">
        <f t="shared" si="8"/>
        <v>1722.6384</v>
      </c>
      <c r="R8339" s="30">
        <f t="shared" si="9"/>
        <v>156279</v>
      </c>
      <c r="S8339" s="30">
        <f t="shared" si="10"/>
        <v>186769.03290000002</v>
      </c>
      <c r="T8339" s="30">
        <f t="shared" si="11"/>
        <v>186769.03290000002</v>
      </c>
      <c r="U8339" s="30">
        <f t="shared" si="12"/>
        <v>321735508.00440341</v>
      </c>
    </row>
    <row r="8340" spans="2:21" ht="15.75" customHeight="1" x14ac:dyDescent="0.25">
      <c r="B8340" s="49" t="s">
        <v>427</v>
      </c>
      <c r="C8340" s="50" t="s">
        <v>440</v>
      </c>
      <c r="D8340" s="51" t="s">
        <v>76</v>
      </c>
      <c r="E8340" s="30">
        <v>1041</v>
      </c>
      <c r="F8340" s="30">
        <v>1</v>
      </c>
      <c r="G8340" s="30">
        <v>211416</v>
      </c>
      <c r="H8340" s="30">
        <v>0</v>
      </c>
      <c r="I8340" s="30">
        <v>1</v>
      </c>
      <c r="J8340" s="30">
        <f t="shared" si="3"/>
        <v>0</v>
      </c>
      <c r="K8340" s="30">
        <v>1</v>
      </c>
      <c r="L8340" s="30">
        <f t="shared" si="4"/>
        <v>0</v>
      </c>
      <c r="M8340" s="52" t="str">
        <f t="shared" si="5"/>
        <v>OK</v>
      </c>
      <c r="O8340" s="30" t="str">
        <f t="shared" si="6"/>
        <v/>
      </c>
      <c r="P8340" s="30" t="str">
        <f t="shared" si="7"/>
        <v/>
      </c>
      <c r="Q8340" s="30">
        <f t="shared" si="8"/>
        <v>1041</v>
      </c>
      <c r="R8340" s="30">
        <f t="shared" si="9"/>
        <v>211416</v>
      </c>
      <c r="S8340" s="30">
        <f t="shared" si="10"/>
        <v>252663.2616</v>
      </c>
      <c r="T8340" s="30">
        <f t="shared" si="11"/>
        <v>252663.2616</v>
      </c>
      <c r="U8340" s="30">
        <f t="shared" si="12"/>
        <v>263022455.3256</v>
      </c>
    </row>
    <row r="8341" spans="2:21" ht="15.75" customHeight="1" x14ac:dyDescent="0.25">
      <c r="B8341" s="49" t="s">
        <v>427</v>
      </c>
      <c r="C8341" s="50" t="s">
        <v>440</v>
      </c>
      <c r="D8341" s="51" t="s">
        <v>77</v>
      </c>
      <c r="E8341" s="30">
        <v>0</v>
      </c>
      <c r="F8341" s="30">
        <f t="shared" si="1"/>
        <v>1</v>
      </c>
      <c r="G8341" s="30">
        <v>0</v>
      </c>
      <c r="H8341" s="30">
        <f t="shared" si="2"/>
        <v>1</v>
      </c>
      <c r="I8341" s="30">
        <v>1</v>
      </c>
      <c r="J8341" s="30">
        <f t="shared" si="3"/>
        <v>0</v>
      </c>
      <c r="K8341" s="30">
        <v>0</v>
      </c>
      <c r="L8341" s="30">
        <f t="shared" si="4"/>
        <v>1</v>
      </c>
      <c r="M8341" s="52" t="str">
        <f t="shared" si="5"/>
        <v>агрегати не працюють</v>
      </c>
      <c r="O8341" s="30" t="str">
        <f t="shared" si="6"/>
        <v/>
      </c>
      <c r="P8341" s="30" t="str">
        <f t="shared" si="7"/>
        <v/>
      </c>
      <c r="Q8341" s="30" t="str">
        <f t="shared" si="8"/>
        <v/>
      </c>
      <c r="R8341" s="30" t="str">
        <f t="shared" si="9"/>
        <v/>
      </c>
      <c r="S8341" s="30" t="str">
        <f t="shared" si="10"/>
        <v/>
      </c>
      <c r="T8341" s="30" t="str">
        <f t="shared" si="11"/>
        <v/>
      </c>
      <c r="U8341" s="30" t="str">
        <f t="shared" si="12"/>
        <v/>
      </c>
    </row>
    <row r="8342" spans="2:21" ht="15.75" customHeight="1" x14ac:dyDescent="0.25">
      <c r="B8342" s="49" t="s">
        <v>427</v>
      </c>
      <c r="C8342" s="50" t="s">
        <v>440</v>
      </c>
      <c r="D8342" s="51" t="s">
        <v>78</v>
      </c>
      <c r="E8342" s="30">
        <v>845</v>
      </c>
      <c r="F8342" s="30">
        <v>1</v>
      </c>
      <c r="G8342" s="30">
        <v>70164</v>
      </c>
      <c r="H8342" s="30">
        <v>1</v>
      </c>
      <c r="I8342" s="30">
        <v>1</v>
      </c>
      <c r="J8342" s="30">
        <f t="shared" si="3"/>
        <v>0</v>
      </c>
      <c r="K8342" s="30">
        <v>1</v>
      </c>
      <c r="L8342" s="30">
        <f t="shared" si="4"/>
        <v>0</v>
      </c>
      <c r="M8342" s="52" t="str">
        <f t="shared" si="5"/>
        <v>OK</v>
      </c>
      <c r="O8342" s="30" t="str">
        <f t="shared" si="6"/>
        <v/>
      </c>
      <c r="P8342" s="30" t="str">
        <f t="shared" si="7"/>
        <v/>
      </c>
      <c r="Q8342" s="30">
        <f t="shared" si="8"/>
        <v>845</v>
      </c>
      <c r="R8342" s="30" t="str">
        <f t="shared" si="9"/>
        <v/>
      </c>
      <c r="S8342" s="30" t="str">
        <f t="shared" si="10"/>
        <v/>
      </c>
      <c r="T8342" s="30">
        <f t="shared" si="11"/>
        <v>70164</v>
      </c>
      <c r="U8342" s="30">
        <f t="shared" si="12"/>
        <v>59288580</v>
      </c>
    </row>
    <row r="8343" spans="2:21" ht="15.75" customHeight="1" x14ac:dyDescent="0.25">
      <c r="B8343" s="49" t="s">
        <v>427</v>
      </c>
      <c r="C8343" s="50" t="s">
        <v>440</v>
      </c>
      <c r="D8343" s="51" t="s">
        <v>79</v>
      </c>
      <c r="E8343" s="30">
        <v>0</v>
      </c>
      <c r="F8343" s="30">
        <f t="shared" si="1"/>
        <v>1</v>
      </c>
      <c r="G8343" s="30">
        <v>0</v>
      </c>
      <c r="H8343" s="30">
        <f t="shared" si="2"/>
        <v>1</v>
      </c>
      <c r="I8343" s="30">
        <v>1</v>
      </c>
      <c r="J8343" s="30">
        <f t="shared" si="3"/>
        <v>0</v>
      </c>
      <c r="K8343" s="30">
        <v>0</v>
      </c>
      <c r="L8343" s="30">
        <f t="shared" si="4"/>
        <v>1</v>
      </c>
      <c r="M8343" s="52" t="str">
        <f t="shared" si="5"/>
        <v>агрегати не працюють</v>
      </c>
      <c r="O8343" s="30" t="str">
        <f t="shared" si="6"/>
        <v/>
      </c>
      <c r="P8343" s="30" t="str">
        <f t="shared" si="7"/>
        <v/>
      </c>
      <c r="Q8343" s="30" t="str">
        <f t="shared" si="8"/>
        <v/>
      </c>
      <c r="R8343" s="30" t="str">
        <f t="shared" si="9"/>
        <v/>
      </c>
      <c r="S8343" s="30" t="str">
        <f t="shared" si="10"/>
        <v/>
      </c>
      <c r="T8343" s="30" t="str">
        <f t="shared" si="11"/>
        <v/>
      </c>
      <c r="U8343" s="30" t="str">
        <f t="shared" si="12"/>
        <v/>
      </c>
    </row>
    <row r="8344" spans="2:21" ht="15.75" customHeight="1" x14ac:dyDescent="0.25">
      <c r="B8344" s="49" t="s">
        <v>427</v>
      </c>
      <c r="C8344" s="50" t="s">
        <v>440</v>
      </c>
      <c r="D8344" s="51" t="s">
        <v>80</v>
      </c>
      <c r="E8344" s="30">
        <v>0</v>
      </c>
      <c r="F8344" s="30">
        <f t="shared" si="1"/>
        <v>1</v>
      </c>
      <c r="G8344" s="30">
        <v>0</v>
      </c>
      <c r="H8344" s="30">
        <f t="shared" si="2"/>
        <v>1</v>
      </c>
      <c r="I8344" s="30">
        <v>1</v>
      </c>
      <c r="J8344" s="30">
        <f t="shared" si="3"/>
        <v>0</v>
      </c>
      <c r="K8344" s="30">
        <v>0</v>
      </c>
      <c r="L8344" s="30">
        <f t="shared" si="4"/>
        <v>1</v>
      </c>
      <c r="M8344" s="52" t="str">
        <f t="shared" si="5"/>
        <v>агрегати не працюють</v>
      </c>
      <c r="O8344" s="30" t="str">
        <f t="shared" si="6"/>
        <v/>
      </c>
      <c r="P8344" s="30" t="str">
        <f t="shared" si="7"/>
        <v/>
      </c>
      <c r="Q8344" s="30" t="str">
        <f t="shared" si="8"/>
        <v/>
      </c>
      <c r="R8344" s="30" t="str">
        <f t="shared" si="9"/>
        <v/>
      </c>
      <c r="S8344" s="30" t="str">
        <f t="shared" si="10"/>
        <v/>
      </c>
      <c r="T8344" s="30" t="str">
        <f t="shared" si="11"/>
        <v/>
      </c>
      <c r="U8344" s="30" t="str">
        <f t="shared" si="12"/>
        <v/>
      </c>
    </row>
    <row r="8345" spans="2:21" ht="15.75" customHeight="1" x14ac:dyDescent="0.25">
      <c r="B8345" s="49" t="s">
        <v>427</v>
      </c>
      <c r="C8345" s="50" t="s">
        <v>440</v>
      </c>
      <c r="D8345" s="51" t="s">
        <v>81</v>
      </c>
      <c r="E8345" s="30">
        <v>0</v>
      </c>
      <c r="F8345" s="30">
        <f t="shared" si="1"/>
        <v>1</v>
      </c>
      <c r="G8345" s="30">
        <v>0</v>
      </c>
      <c r="H8345" s="30">
        <f t="shared" si="2"/>
        <v>1</v>
      </c>
      <c r="I8345" s="30">
        <v>1</v>
      </c>
      <c r="J8345" s="30">
        <f t="shared" si="3"/>
        <v>0</v>
      </c>
      <c r="K8345" s="30">
        <v>0</v>
      </c>
      <c r="L8345" s="30">
        <f t="shared" si="4"/>
        <v>1</v>
      </c>
      <c r="M8345" s="52" t="str">
        <f t="shared" si="5"/>
        <v>агрегати не працюють</v>
      </c>
      <c r="O8345" s="30" t="str">
        <f t="shared" si="6"/>
        <v/>
      </c>
      <c r="P8345" s="30" t="str">
        <f t="shared" si="7"/>
        <v/>
      </c>
      <c r="Q8345" s="30" t="str">
        <f t="shared" si="8"/>
        <v/>
      </c>
      <c r="R8345" s="30" t="str">
        <f t="shared" si="9"/>
        <v/>
      </c>
      <c r="S8345" s="30" t="str">
        <f t="shared" si="10"/>
        <v/>
      </c>
      <c r="T8345" s="30" t="str">
        <f t="shared" si="11"/>
        <v/>
      </c>
      <c r="U8345" s="30" t="str">
        <f t="shared" si="12"/>
        <v/>
      </c>
    </row>
    <row r="8346" spans="2:21" ht="15.75" customHeight="1" x14ac:dyDescent="0.25">
      <c r="B8346" s="49" t="s">
        <v>427</v>
      </c>
      <c r="C8346" s="50" t="s">
        <v>440</v>
      </c>
      <c r="D8346" s="51" t="s">
        <v>82</v>
      </c>
      <c r="E8346" s="30">
        <v>1916</v>
      </c>
      <c r="F8346" s="30">
        <v>0</v>
      </c>
      <c r="G8346" s="30">
        <v>215983</v>
      </c>
      <c r="H8346" s="30">
        <v>0</v>
      </c>
      <c r="I8346" s="30">
        <v>1</v>
      </c>
      <c r="J8346" s="30">
        <f t="shared" si="3"/>
        <v>0</v>
      </c>
      <c r="K8346" s="30">
        <v>1</v>
      </c>
      <c r="L8346" s="30">
        <f t="shared" si="4"/>
        <v>0</v>
      </c>
      <c r="M8346" s="52" t="str">
        <f t="shared" si="5"/>
        <v>OK</v>
      </c>
      <c r="O8346" s="30">
        <f t="shared" si="6"/>
        <v>1916</v>
      </c>
      <c r="P8346" s="30">
        <f t="shared" si="7"/>
        <v>1791.8432</v>
      </c>
      <c r="Q8346" s="30">
        <f t="shared" si="8"/>
        <v>1791.8432</v>
      </c>
      <c r="R8346" s="30">
        <f t="shared" si="9"/>
        <v>215983</v>
      </c>
      <c r="S8346" s="30">
        <f t="shared" si="10"/>
        <v>258121.28330000001</v>
      </c>
      <c r="T8346" s="30">
        <f t="shared" si="11"/>
        <v>258121.28330000001</v>
      </c>
      <c r="U8346" s="30">
        <f t="shared" si="12"/>
        <v>462512866.25637859</v>
      </c>
    </row>
    <row r="8347" spans="2:21" ht="15.75" customHeight="1" x14ac:dyDescent="0.25">
      <c r="B8347" s="49" t="s">
        <v>427</v>
      </c>
      <c r="C8347" s="50" t="s">
        <v>440</v>
      </c>
      <c r="D8347" s="51" t="s">
        <v>83</v>
      </c>
      <c r="E8347" s="30">
        <v>1912</v>
      </c>
      <c r="F8347" s="30">
        <v>1</v>
      </c>
      <c r="G8347" s="30">
        <v>230592</v>
      </c>
      <c r="H8347" s="30">
        <v>0</v>
      </c>
      <c r="I8347" s="30">
        <v>1</v>
      </c>
      <c r="J8347" s="30">
        <f t="shared" si="3"/>
        <v>0</v>
      </c>
      <c r="K8347" s="30">
        <v>1</v>
      </c>
      <c r="L8347" s="30">
        <f t="shared" si="4"/>
        <v>0</v>
      </c>
      <c r="M8347" s="52" t="str">
        <f t="shared" si="5"/>
        <v>OK</v>
      </c>
      <c r="O8347" s="30" t="str">
        <f t="shared" si="6"/>
        <v/>
      </c>
      <c r="P8347" s="30" t="str">
        <f t="shared" si="7"/>
        <v/>
      </c>
      <c r="Q8347" s="30">
        <f t="shared" si="8"/>
        <v>1912</v>
      </c>
      <c r="R8347" s="30">
        <f t="shared" si="9"/>
        <v>230592</v>
      </c>
      <c r="S8347" s="30">
        <f t="shared" si="10"/>
        <v>275580.49920000002</v>
      </c>
      <c r="T8347" s="30">
        <f t="shared" si="11"/>
        <v>275580.49920000002</v>
      </c>
      <c r="U8347" s="30">
        <f t="shared" si="12"/>
        <v>526909914.47040004</v>
      </c>
    </row>
    <row r="8348" spans="2:21" ht="15.75" customHeight="1" x14ac:dyDescent="0.25">
      <c r="B8348" s="49" t="s">
        <v>427</v>
      </c>
      <c r="C8348" s="50" t="s">
        <v>441</v>
      </c>
      <c r="D8348" s="51" t="s">
        <v>60</v>
      </c>
      <c r="E8348" s="30">
        <v>1010</v>
      </c>
      <c r="F8348" s="30">
        <v>0</v>
      </c>
      <c r="G8348" s="30">
        <v>139107</v>
      </c>
      <c r="H8348" s="30">
        <v>0</v>
      </c>
      <c r="I8348" s="30">
        <v>1</v>
      </c>
      <c r="J8348" s="30">
        <f t="shared" si="3"/>
        <v>0</v>
      </c>
      <c r="K8348" s="30">
        <v>1</v>
      </c>
      <c r="L8348" s="30">
        <f t="shared" si="4"/>
        <v>0</v>
      </c>
      <c r="M8348" s="52" t="str">
        <f t="shared" si="5"/>
        <v>OK</v>
      </c>
      <c r="O8348" s="30">
        <f t="shared" si="6"/>
        <v>1010</v>
      </c>
      <c r="P8348" s="30">
        <f t="shared" si="7"/>
        <v>944.55200000000002</v>
      </c>
      <c r="Q8348" s="30">
        <f t="shared" si="8"/>
        <v>944.55200000000002</v>
      </c>
      <c r="R8348" s="30">
        <f t="shared" si="9"/>
        <v>139107</v>
      </c>
      <c r="S8348" s="30">
        <f t="shared" si="10"/>
        <v>166246.7757</v>
      </c>
      <c r="T8348" s="30">
        <f t="shared" si="11"/>
        <v>166246.7757</v>
      </c>
      <c r="U8348" s="30">
        <f t="shared" si="12"/>
        <v>157028724.48098642</v>
      </c>
    </row>
    <row r="8349" spans="2:21" ht="15.75" customHeight="1" x14ac:dyDescent="0.25">
      <c r="B8349" s="49" t="s">
        <v>427</v>
      </c>
      <c r="C8349" s="50" t="s">
        <v>441</v>
      </c>
      <c r="D8349" s="51" t="s">
        <v>61</v>
      </c>
      <c r="E8349" s="30">
        <v>0</v>
      </c>
      <c r="F8349" s="30">
        <f t="shared" si="1"/>
        <v>1</v>
      </c>
      <c r="G8349" s="30">
        <v>0</v>
      </c>
      <c r="H8349" s="30">
        <f t="shared" si="2"/>
        <v>1</v>
      </c>
      <c r="I8349" s="30">
        <v>1</v>
      </c>
      <c r="J8349" s="30">
        <f t="shared" si="3"/>
        <v>0</v>
      </c>
      <c r="K8349" s="30">
        <v>0</v>
      </c>
      <c r="L8349" s="30">
        <f t="shared" si="4"/>
        <v>1</v>
      </c>
      <c r="M8349" s="52" t="str">
        <f t="shared" si="5"/>
        <v>агрегати не працюють</v>
      </c>
      <c r="O8349" s="30" t="str">
        <f t="shared" si="6"/>
        <v/>
      </c>
      <c r="P8349" s="30" t="str">
        <f t="shared" si="7"/>
        <v/>
      </c>
      <c r="Q8349" s="30" t="str">
        <f t="shared" si="8"/>
        <v/>
      </c>
      <c r="R8349" s="30" t="str">
        <f t="shared" si="9"/>
        <v/>
      </c>
      <c r="S8349" s="30" t="str">
        <f t="shared" si="10"/>
        <v/>
      </c>
      <c r="T8349" s="30" t="str">
        <f t="shared" si="11"/>
        <v/>
      </c>
      <c r="U8349" s="30" t="str">
        <f t="shared" si="12"/>
        <v/>
      </c>
    </row>
    <row r="8350" spans="2:21" ht="15.75" customHeight="1" x14ac:dyDescent="0.25">
      <c r="B8350" s="49" t="s">
        <v>427</v>
      </c>
      <c r="C8350" s="50" t="s">
        <v>441</v>
      </c>
      <c r="D8350" s="51" t="s">
        <v>62</v>
      </c>
      <c r="E8350" s="30">
        <v>785</v>
      </c>
      <c r="F8350" s="30">
        <v>1</v>
      </c>
      <c r="G8350" s="30">
        <v>155725</v>
      </c>
      <c r="H8350" s="30">
        <v>1</v>
      </c>
      <c r="I8350" s="30">
        <v>1</v>
      </c>
      <c r="J8350" s="30">
        <f t="shared" si="3"/>
        <v>0</v>
      </c>
      <c r="K8350" s="30">
        <v>1</v>
      </c>
      <c r="L8350" s="30">
        <f t="shared" si="4"/>
        <v>0</v>
      </c>
      <c r="M8350" s="52" t="str">
        <f t="shared" si="5"/>
        <v>OK</v>
      </c>
      <c r="O8350" s="30" t="str">
        <f t="shared" si="6"/>
        <v/>
      </c>
      <c r="P8350" s="30" t="str">
        <f t="shared" si="7"/>
        <v/>
      </c>
      <c r="Q8350" s="30">
        <f t="shared" si="8"/>
        <v>785</v>
      </c>
      <c r="R8350" s="30" t="str">
        <f t="shared" si="9"/>
        <v/>
      </c>
      <c r="S8350" s="30" t="str">
        <f t="shared" si="10"/>
        <v/>
      </c>
      <c r="T8350" s="30">
        <f t="shared" si="11"/>
        <v>155725</v>
      </c>
      <c r="U8350" s="30">
        <f t="shared" si="12"/>
        <v>122244125</v>
      </c>
    </row>
    <row r="8351" spans="2:21" ht="15.75" customHeight="1" x14ac:dyDescent="0.25">
      <c r="B8351" s="49" t="s">
        <v>427</v>
      </c>
      <c r="C8351" s="50" t="s">
        <v>441</v>
      </c>
      <c r="D8351" s="51" t="s">
        <v>63</v>
      </c>
      <c r="E8351" s="30">
        <v>0</v>
      </c>
      <c r="F8351" s="30">
        <f t="shared" si="1"/>
        <v>1</v>
      </c>
      <c r="G8351" s="30">
        <v>0</v>
      </c>
      <c r="H8351" s="30">
        <f t="shared" si="2"/>
        <v>1</v>
      </c>
      <c r="I8351" s="30">
        <v>1</v>
      </c>
      <c r="J8351" s="30">
        <f t="shared" si="3"/>
        <v>0</v>
      </c>
      <c r="K8351" s="30">
        <v>0</v>
      </c>
      <c r="L8351" s="30">
        <f t="shared" si="4"/>
        <v>1</v>
      </c>
      <c r="M8351" s="52" t="str">
        <f t="shared" si="5"/>
        <v>агрегати не працюють</v>
      </c>
      <c r="O8351" s="30" t="str">
        <f t="shared" si="6"/>
        <v/>
      </c>
      <c r="P8351" s="30" t="str">
        <f t="shared" si="7"/>
        <v/>
      </c>
      <c r="Q8351" s="30" t="str">
        <f t="shared" si="8"/>
        <v/>
      </c>
      <c r="R8351" s="30" t="str">
        <f t="shared" si="9"/>
        <v/>
      </c>
      <c r="S8351" s="30" t="str">
        <f t="shared" si="10"/>
        <v/>
      </c>
      <c r="T8351" s="30" t="str">
        <f t="shared" si="11"/>
        <v/>
      </c>
      <c r="U8351" s="30" t="str">
        <f t="shared" si="12"/>
        <v/>
      </c>
    </row>
    <row r="8352" spans="2:21" ht="15.75" customHeight="1" x14ac:dyDescent="0.25">
      <c r="B8352" s="49" t="s">
        <v>427</v>
      </c>
      <c r="C8352" s="50" t="s">
        <v>441</v>
      </c>
      <c r="D8352" s="51" t="s">
        <v>64</v>
      </c>
      <c r="E8352" s="30">
        <v>1637</v>
      </c>
      <c r="F8352" s="30">
        <v>0</v>
      </c>
      <c r="G8352" s="30">
        <v>287891</v>
      </c>
      <c r="H8352" s="30">
        <v>1</v>
      </c>
      <c r="I8352" s="30">
        <v>1</v>
      </c>
      <c r="J8352" s="30">
        <f t="shared" si="3"/>
        <v>0</v>
      </c>
      <c r="K8352" s="30">
        <v>1</v>
      </c>
      <c r="L8352" s="30">
        <f t="shared" si="4"/>
        <v>0</v>
      </c>
      <c r="M8352" s="52" t="str">
        <f t="shared" si="5"/>
        <v>OK</v>
      </c>
      <c r="O8352" s="30">
        <f t="shared" si="6"/>
        <v>1637</v>
      </c>
      <c r="P8352" s="30">
        <f t="shared" si="7"/>
        <v>1530.9224000000002</v>
      </c>
      <c r="Q8352" s="30">
        <f t="shared" si="8"/>
        <v>1530.9224000000002</v>
      </c>
      <c r="R8352" s="30" t="str">
        <f t="shared" si="9"/>
        <v/>
      </c>
      <c r="S8352" s="30" t="str">
        <f t="shared" si="10"/>
        <v/>
      </c>
      <c r="T8352" s="30">
        <f t="shared" si="11"/>
        <v>287891</v>
      </c>
      <c r="U8352" s="30">
        <f t="shared" si="12"/>
        <v>440738780.65840006</v>
      </c>
    </row>
    <row r="8353" spans="2:21" ht="15.75" customHeight="1" x14ac:dyDescent="0.25">
      <c r="B8353" s="49" t="s">
        <v>427</v>
      </c>
      <c r="C8353" s="50" t="s">
        <v>441</v>
      </c>
      <c r="D8353" s="51" t="s">
        <v>65</v>
      </c>
      <c r="E8353" s="30">
        <v>0</v>
      </c>
      <c r="F8353" s="30">
        <f t="shared" si="1"/>
        <v>1</v>
      </c>
      <c r="G8353" s="30">
        <v>0</v>
      </c>
      <c r="H8353" s="30">
        <f t="shared" si="2"/>
        <v>1</v>
      </c>
      <c r="I8353" s="30">
        <v>1</v>
      </c>
      <c r="J8353" s="30">
        <f t="shared" si="3"/>
        <v>0</v>
      </c>
      <c r="K8353" s="30">
        <v>0</v>
      </c>
      <c r="L8353" s="30">
        <f t="shared" si="4"/>
        <v>1</v>
      </c>
      <c r="M8353" s="52" t="str">
        <f t="shared" si="5"/>
        <v>агрегати не працюють</v>
      </c>
      <c r="O8353" s="30" t="str">
        <f t="shared" si="6"/>
        <v/>
      </c>
      <c r="P8353" s="30" t="str">
        <f t="shared" si="7"/>
        <v/>
      </c>
      <c r="Q8353" s="30" t="str">
        <f t="shared" si="8"/>
        <v/>
      </c>
      <c r="R8353" s="30" t="str">
        <f t="shared" si="9"/>
        <v/>
      </c>
      <c r="S8353" s="30" t="str">
        <f t="shared" si="10"/>
        <v/>
      </c>
      <c r="T8353" s="30" t="str">
        <f t="shared" si="11"/>
        <v/>
      </c>
      <c r="U8353" s="30" t="str">
        <f t="shared" si="12"/>
        <v/>
      </c>
    </row>
    <row r="8354" spans="2:21" ht="15.75" customHeight="1" x14ac:dyDescent="0.25">
      <c r="B8354" s="49" t="s">
        <v>427</v>
      </c>
      <c r="C8354" s="50" t="s">
        <v>441</v>
      </c>
      <c r="D8354" s="51" t="s">
        <v>66</v>
      </c>
      <c r="E8354" s="30">
        <v>0</v>
      </c>
      <c r="F8354" s="30">
        <f t="shared" si="1"/>
        <v>1</v>
      </c>
      <c r="G8354" s="30">
        <v>0</v>
      </c>
      <c r="H8354" s="30">
        <f t="shared" si="2"/>
        <v>1</v>
      </c>
      <c r="I8354" s="30">
        <v>1</v>
      </c>
      <c r="J8354" s="30">
        <f t="shared" si="3"/>
        <v>0</v>
      </c>
      <c r="K8354" s="30">
        <v>0</v>
      </c>
      <c r="L8354" s="30">
        <f t="shared" si="4"/>
        <v>1</v>
      </c>
      <c r="M8354" s="52" t="str">
        <f t="shared" si="5"/>
        <v>агрегати не працюють</v>
      </c>
      <c r="O8354" s="30" t="str">
        <f t="shared" si="6"/>
        <v/>
      </c>
      <c r="P8354" s="30" t="str">
        <f t="shared" si="7"/>
        <v/>
      </c>
      <c r="Q8354" s="30" t="str">
        <f t="shared" si="8"/>
        <v/>
      </c>
      <c r="R8354" s="30" t="str">
        <f t="shared" si="9"/>
        <v/>
      </c>
      <c r="S8354" s="30" t="str">
        <f t="shared" si="10"/>
        <v/>
      </c>
      <c r="T8354" s="30" t="str">
        <f t="shared" si="11"/>
        <v/>
      </c>
      <c r="U8354" s="30" t="str">
        <f t="shared" si="12"/>
        <v/>
      </c>
    </row>
    <row r="8355" spans="2:21" ht="15.75" customHeight="1" x14ac:dyDescent="0.25">
      <c r="B8355" s="49" t="s">
        <v>427</v>
      </c>
      <c r="C8355" s="50" t="s">
        <v>441</v>
      </c>
      <c r="D8355" s="51" t="s">
        <v>67</v>
      </c>
      <c r="E8355" s="30">
        <v>0</v>
      </c>
      <c r="F8355" s="30">
        <f t="shared" si="1"/>
        <v>1</v>
      </c>
      <c r="G8355" s="30">
        <v>0</v>
      </c>
      <c r="H8355" s="30">
        <f t="shared" si="2"/>
        <v>1</v>
      </c>
      <c r="I8355" s="30">
        <v>1</v>
      </c>
      <c r="J8355" s="30">
        <f t="shared" si="3"/>
        <v>0</v>
      </c>
      <c r="K8355" s="30">
        <v>0</v>
      </c>
      <c r="L8355" s="30">
        <f t="shared" si="4"/>
        <v>1</v>
      </c>
      <c r="M8355" s="52" t="str">
        <f t="shared" si="5"/>
        <v>агрегати не працюють</v>
      </c>
      <c r="O8355" s="30" t="str">
        <f t="shared" si="6"/>
        <v/>
      </c>
      <c r="P8355" s="30" t="str">
        <f t="shared" si="7"/>
        <v/>
      </c>
      <c r="Q8355" s="30" t="str">
        <f t="shared" si="8"/>
        <v/>
      </c>
      <c r="R8355" s="30" t="str">
        <f t="shared" si="9"/>
        <v/>
      </c>
      <c r="S8355" s="30" t="str">
        <f t="shared" si="10"/>
        <v/>
      </c>
      <c r="T8355" s="30" t="str">
        <f t="shared" si="11"/>
        <v/>
      </c>
      <c r="U8355" s="30" t="str">
        <f t="shared" si="12"/>
        <v/>
      </c>
    </row>
    <row r="8356" spans="2:21" ht="15.75" customHeight="1" x14ac:dyDescent="0.25">
      <c r="B8356" s="49" t="s">
        <v>427</v>
      </c>
      <c r="C8356" s="50" t="s">
        <v>441</v>
      </c>
      <c r="D8356" s="51" t="s">
        <v>68</v>
      </c>
      <c r="E8356" s="30">
        <v>1042</v>
      </c>
      <c r="F8356" s="30">
        <v>1</v>
      </c>
      <c r="G8356" s="30">
        <v>44421</v>
      </c>
      <c r="H8356" s="30">
        <v>0</v>
      </c>
      <c r="I8356" s="30">
        <v>1</v>
      </c>
      <c r="J8356" s="30">
        <f t="shared" si="3"/>
        <v>0</v>
      </c>
      <c r="K8356" s="30">
        <v>1</v>
      </c>
      <c r="L8356" s="30">
        <f t="shared" si="4"/>
        <v>0</v>
      </c>
      <c r="M8356" s="52" t="str">
        <f t="shared" si="5"/>
        <v>OK</v>
      </c>
      <c r="O8356" s="30" t="str">
        <f t="shared" si="6"/>
        <v/>
      </c>
      <c r="P8356" s="30" t="str">
        <f t="shared" si="7"/>
        <v/>
      </c>
      <c r="Q8356" s="30">
        <f t="shared" si="8"/>
        <v>1042</v>
      </c>
      <c r="R8356" s="30">
        <f t="shared" si="9"/>
        <v>44421</v>
      </c>
      <c r="S8356" s="30">
        <f t="shared" si="10"/>
        <v>53087.537100000001</v>
      </c>
      <c r="T8356" s="30">
        <f t="shared" si="11"/>
        <v>53087.537100000001</v>
      </c>
      <c r="U8356" s="30">
        <f t="shared" si="12"/>
        <v>55317213.658200003</v>
      </c>
    </row>
    <row r="8357" spans="2:21" ht="15.75" customHeight="1" x14ac:dyDescent="0.25">
      <c r="B8357" s="49" t="s">
        <v>427</v>
      </c>
      <c r="C8357" s="50" t="s">
        <v>441</v>
      </c>
      <c r="D8357" s="51" t="s">
        <v>69</v>
      </c>
      <c r="E8357" s="30">
        <v>1207</v>
      </c>
      <c r="F8357" s="30">
        <v>1</v>
      </c>
      <c r="G8357" s="30">
        <v>43432</v>
      </c>
      <c r="H8357" s="30">
        <v>0</v>
      </c>
      <c r="I8357" s="30">
        <v>1</v>
      </c>
      <c r="J8357" s="30">
        <f t="shared" si="3"/>
        <v>0</v>
      </c>
      <c r="K8357" s="30">
        <v>1</v>
      </c>
      <c r="L8357" s="30">
        <f t="shared" si="4"/>
        <v>0</v>
      </c>
      <c r="M8357" s="52" t="str">
        <f t="shared" si="5"/>
        <v>OK</v>
      </c>
      <c r="O8357" s="30" t="str">
        <f t="shared" si="6"/>
        <v/>
      </c>
      <c r="P8357" s="30" t="str">
        <f t="shared" si="7"/>
        <v/>
      </c>
      <c r="Q8357" s="30">
        <f t="shared" si="8"/>
        <v>1207</v>
      </c>
      <c r="R8357" s="30">
        <f t="shared" si="9"/>
        <v>43432</v>
      </c>
      <c r="S8357" s="30">
        <f t="shared" si="10"/>
        <v>51905.583200000001</v>
      </c>
      <c r="T8357" s="30">
        <f t="shared" si="11"/>
        <v>51905.583200000001</v>
      </c>
      <c r="U8357" s="30">
        <f t="shared" si="12"/>
        <v>62650038.922399998</v>
      </c>
    </row>
    <row r="8358" spans="2:21" ht="15.75" customHeight="1" x14ac:dyDescent="0.25">
      <c r="B8358" s="49" t="s">
        <v>427</v>
      </c>
      <c r="C8358" s="50" t="s">
        <v>441</v>
      </c>
      <c r="D8358" s="51" t="s">
        <v>70</v>
      </c>
      <c r="E8358" s="30">
        <v>1203</v>
      </c>
      <c r="F8358" s="30">
        <v>0</v>
      </c>
      <c r="G8358" s="30">
        <v>48507</v>
      </c>
      <c r="H8358" s="30">
        <v>1</v>
      </c>
      <c r="I8358" s="30">
        <v>1</v>
      </c>
      <c r="J8358" s="30">
        <f t="shared" si="3"/>
        <v>0</v>
      </c>
      <c r="K8358" s="30">
        <v>1</v>
      </c>
      <c r="L8358" s="30">
        <f t="shared" si="4"/>
        <v>0</v>
      </c>
      <c r="M8358" s="52" t="str">
        <f t="shared" si="5"/>
        <v>OK</v>
      </c>
      <c r="O8358" s="30">
        <f t="shared" si="6"/>
        <v>1203</v>
      </c>
      <c r="P8358" s="30">
        <f t="shared" si="7"/>
        <v>1125.0456000000001</v>
      </c>
      <c r="Q8358" s="30">
        <f t="shared" si="8"/>
        <v>1125.0456000000001</v>
      </c>
      <c r="R8358" s="30" t="str">
        <f t="shared" si="9"/>
        <v/>
      </c>
      <c r="S8358" s="30" t="str">
        <f t="shared" si="10"/>
        <v/>
      </c>
      <c r="T8358" s="30">
        <f t="shared" si="11"/>
        <v>48507</v>
      </c>
      <c r="U8358" s="30">
        <f t="shared" si="12"/>
        <v>54572586.919200011</v>
      </c>
    </row>
    <row r="8359" spans="2:21" ht="15.75" customHeight="1" x14ac:dyDescent="0.25">
      <c r="B8359" s="49" t="s">
        <v>427</v>
      </c>
      <c r="C8359" s="50" t="s">
        <v>441</v>
      </c>
      <c r="D8359" s="51" t="s">
        <v>71</v>
      </c>
      <c r="E8359" s="30">
        <v>0</v>
      </c>
      <c r="F8359" s="30">
        <f t="shared" si="1"/>
        <v>1</v>
      </c>
      <c r="G8359" s="30">
        <v>0</v>
      </c>
      <c r="H8359" s="30">
        <f t="shared" si="2"/>
        <v>1</v>
      </c>
      <c r="I8359" s="30">
        <v>1</v>
      </c>
      <c r="J8359" s="30">
        <f t="shared" si="3"/>
        <v>0</v>
      </c>
      <c r="K8359" s="30">
        <v>0</v>
      </c>
      <c r="L8359" s="30">
        <f t="shared" si="4"/>
        <v>1</v>
      </c>
      <c r="M8359" s="52" t="str">
        <f t="shared" si="5"/>
        <v>агрегати не працюють</v>
      </c>
      <c r="O8359" s="30" t="str">
        <f t="shared" si="6"/>
        <v/>
      </c>
      <c r="P8359" s="30" t="str">
        <f t="shared" si="7"/>
        <v/>
      </c>
      <c r="Q8359" s="30" t="str">
        <f t="shared" si="8"/>
        <v/>
      </c>
      <c r="R8359" s="30" t="str">
        <f t="shared" si="9"/>
        <v/>
      </c>
      <c r="S8359" s="30" t="str">
        <f t="shared" si="10"/>
        <v/>
      </c>
      <c r="T8359" s="30" t="str">
        <f t="shared" si="11"/>
        <v/>
      </c>
      <c r="U8359" s="30" t="str">
        <f t="shared" si="12"/>
        <v/>
      </c>
    </row>
    <row r="8360" spans="2:21" ht="15.75" customHeight="1" x14ac:dyDescent="0.25">
      <c r="B8360" s="49" t="s">
        <v>427</v>
      </c>
      <c r="C8360" s="50" t="s">
        <v>441</v>
      </c>
      <c r="D8360" s="51" t="s">
        <v>72</v>
      </c>
      <c r="E8360" s="30">
        <v>0</v>
      </c>
      <c r="F8360" s="30">
        <f t="shared" si="1"/>
        <v>1</v>
      </c>
      <c r="G8360" s="30">
        <v>0</v>
      </c>
      <c r="H8360" s="30">
        <f t="shared" si="2"/>
        <v>1</v>
      </c>
      <c r="I8360" s="30">
        <v>1</v>
      </c>
      <c r="J8360" s="30">
        <f t="shared" si="3"/>
        <v>0</v>
      </c>
      <c r="K8360" s="30">
        <v>0</v>
      </c>
      <c r="L8360" s="30">
        <f t="shared" si="4"/>
        <v>1</v>
      </c>
      <c r="M8360" s="52" t="str">
        <f t="shared" si="5"/>
        <v>агрегати не працюють</v>
      </c>
      <c r="O8360" s="30" t="str">
        <f t="shared" si="6"/>
        <v/>
      </c>
      <c r="P8360" s="30" t="str">
        <f t="shared" si="7"/>
        <v/>
      </c>
      <c r="Q8360" s="30" t="str">
        <f t="shared" si="8"/>
        <v/>
      </c>
      <c r="R8360" s="30" t="str">
        <f t="shared" si="9"/>
        <v/>
      </c>
      <c r="S8360" s="30" t="str">
        <f t="shared" si="10"/>
        <v/>
      </c>
      <c r="T8360" s="30" t="str">
        <f t="shared" si="11"/>
        <v/>
      </c>
      <c r="U8360" s="30" t="str">
        <f t="shared" si="12"/>
        <v/>
      </c>
    </row>
    <row r="8361" spans="2:21" ht="15.75" customHeight="1" x14ac:dyDescent="0.25">
      <c r="B8361" s="49" t="s">
        <v>427</v>
      </c>
      <c r="C8361" s="50" t="s">
        <v>441</v>
      </c>
      <c r="D8361" s="51" t="s">
        <v>73</v>
      </c>
      <c r="E8361" s="30">
        <v>0</v>
      </c>
      <c r="F8361" s="30">
        <f t="shared" si="1"/>
        <v>1</v>
      </c>
      <c r="G8361" s="30">
        <v>0</v>
      </c>
      <c r="H8361" s="30">
        <f t="shared" si="2"/>
        <v>1</v>
      </c>
      <c r="I8361" s="30">
        <v>1</v>
      </c>
      <c r="J8361" s="30">
        <f t="shared" si="3"/>
        <v>0</v>
      </c>
      <c r="K8361" s="30">
        <v>0</v>
      </c>
      <c r="L8361" s="30">
        <f t="shared" si="4"/>
        <v>1</v>
      </c>
      <c r="M8361" s="52" t="str">
        <f t="shared" si="5"/>
        <v>агрегати не працюють</v>
      </c>
      <c r="O8361" s="30" t="str">
        <f t="shared" si="6"/>
        <v/>
      </c>
      <c r="P8361" s="30" t="str">
        <f t="shared" si="7"/>
        <v/>
      </c>
      <c r="Q8361" s="30" t="str">
        <f t="shared" si="8"/>
        <v/>
      </c>
      <c r="R8361" s="30" t="str">
        <f t="shared" si="9"/>
        <v/>
      </c>
      <c r="S8361" s="30" t="str">
        <f t="shared" si="10"/>
        <v/>
      </c>
      <c r="T8361" s="30" t="str">
        <f t="shared" si="11"/>
        <v/>
      </c>
      <c r="U8361" s="30" t="str">
        <f t="shared" si="12"/>
        <v/>
      </c>
    </row>
    <row r="8362" spans="2:21" ht="15.75" customHeight="1" x14ac:dyDescent="0.25">
      <c r="B8362" s="49" t="s">
        <v>427</v>
      </c>
      <c r="C8362" s="50" t="s">
        <v>441</v>
      </c>
      <c r="D8362" s="51" t="s">
        <v>74</v>
      </c>
      <c r="E8362" s="30">
        <v>0</v>
      </c>
      <c r="F8362" s="30">
        <f t="shared" si="1"/>
        <v>1</v>
      </c>
      <c r="G8362" s="30">
        <v>0</v>
      </c>
      <c r="H8362" s="30">
        <f t="shared" si="2"/>
        <v>1</v>
      </c>
      <c r="I8362" s="30">
        <v>1</v>
      </c>
      <c r="J8362" s="30">
        <f t="shared" si="3"/>
        <v>0</v>
      </c>
      <c r="K8362" s="30">
        <v>0</v>
      </c>
      <c r="L8362" s="30">
        <f t="shared" si="4"/>
        <v>1</v>
      </c>
      <c r="M8362" s="52" t="str">
        <f t="shared" si="5"/>
        <v>агрегати не працюють</v>
      </c>
      <c r="O8362" s="30" t="str">
        <f t="shared" si="6"/>
        <v/>
      </c>
      <c r="P8362" s="30" t="str">
        <f t="shared" si="7"/>
        <v/>
      </c>
      <c r="Q8362" s="30" t="str">
        <f t="shared" si="8"/>
        <v/>
      </c>
      <c r="R8362" s="30" t="str">
        <f t="shared" si="9"/>
        <v/>
      </c>
      <c r="S8362" s="30" t="str">
        <f t="shared" si="10"/>
        <v/>
      </c>
      <c r="T8362" s="30" t="str">
        <f t="shared" si="11"/>
        <v/>
      </c>
      <c r="U8362" s="30" t="str">
        <f t="shared" si="12"/>
        <v/>
      </c>
    </row>
    <row r="8363" spans="2:21" ht="15.75" customHeight="1" x14ac:dyDescent="0.25">
      <c r="B8363" s="49" t="s">
        <v>427</v>
      </c>
      <c r="C8363" s="50" t="s">
        <v>441</v>
      </c>
      <c r="D8363" s="51" t="s">
        <v>75</v>
      </c>
      <c r="E8363" s="30">
        <v>0</v>
      </c>
      <c r="F8363" s="30">
        <f t="shared" si="1"/>
        <v>1</v>
      </c>
      <c r="G8363" s="30">
        <v>0</v>
      </c>
      <c r="H8363" s="30">
        <f t="shared" si="2"/>
        <v>1</v>
      </c>
      <c r="I8363" s="30">
        <v>1</v>
      </c>
      <c r="J8363" s="30">
        <f t="shared" si="3"/>
        <v>0</v>
      </c>
      <c r="K8363" s="30">
        <v>0</v>
      </c>
      <c r="L8363" s="30">
        <f t="shared" si="4"/>
        <v>1</v>
      </c>
      <c r="M8363" s="52" t="str">
        <f t="shared" si="5"/>
        <v>агрегати не працюють</v>
      </c>
      <c r="O8363" s="30" t="str">
        <f t="shared" si="6"/>
        <v/>
      </c>
      <c r="P8363" s="30" t="str">
        <f t="shared" si="7"/>
        <v/>
      </c>
      <c r="Q8363" s="30" t="str">
        <f t="shared" si="8"/>
        <v/>
      </c>
      <c r="R8363" s="30" t="str">
        <f t="shared" si="9"/>
        <v/>
      </c>
      <c r="S8363" s="30" t="str">
        <f t="shared" si="10"/>
        <v/>
      </c>
      <c r="T8363" s="30" t="str">
        <f t="shared" si="11"/>
        <v/>
      </c>
      <c r="U8363" s="30" t="str">
        <f t="shared" si="12"/>
        <v/>
      </c>
    </row>
    <row r="8364" spans="2:21" ht="15.75" customHeight="1" x14ac:dyDescent="0.25">
      <c r="B8364" s="49" t="s">
        <v>427</v>
      </c>
      <c r="C8364" s="50" t="s">
        <v>441</v>
      </c>
      <c r="D8364" s="51" t="s">
        <v>76</v>
      </c>
      <c r="E8364" s="30">
        <v>1436</v>
      </c>
      <c r="F8364" s="30">
        <v>0</v>
      </c>
      <c r="G8364" s="30">
        <v>138374</v>
      </c>
      <c r="H8364" s="30">
        <v>0</v>
      </c>
      <c r="I8364" s="30">
        <v>1</v>
      </c>
      <c r="J8364" s="30">
        <f t="shared" si="3"/>
        <v>0</v>
      </c>
      <c r="K8364" s="30">
        <v>1</v>
      </c>
      <c r="L8364" s="30">
        <f t="shared" si="4"/>
        <v>0</v>
      </c>
      <c r="M8364" s="52" t="str">
        <f t="shared" si="5"/>
        <v>OK</v>
      </c>
      <c r="O8364" s="30">
        <f t="shared" si="6"/>
        <v>1436</v>
      </c>
      <c r="P8364" s="30">
        <f t="shared" si="7"/>
        <v>1342.9472000000001</v>
      </c>
      <c r="Q8364" s="30">
        <f t="shared" si="8"/>
        <v>1342.9472000000001</v>
      </c>
      <c r="R8364" s="30">
        <f t="shared" si="9"/>
        <v>138374</v>
      </c>
      <c r="S8364" s="30">
        <f t="shared" si="10"/>
        <v>165370.76740000001</v>
      </c>
      <c r="T8364" s="30">
        <f t="shared" si="11"/>
        <v>165370.76740000001</v>
      </c>
      <c r="U8364" s="30">
        <f t="shared" si="12"/>
        <v>222084209.04168132</v>
      </c>
    </row>
    <row r="8365" spans="2:21" ht="15.75" customHeight="1" x14ac:dyDescent="0.25">
      <c r="B8365" s="49" t="s">
        <v>427</v>
      </c>
      <c r="C8365" s="50" t="s">
        <v>441</v>
      </c>
      <c r="D8365" s="51" t="s">
        <v>77</v>
      </c>
      <c r="E8365" s="30">
        <v>326</v>
      </c>
      <c r="F8365" s="30">
        <v>1</v>
      </c>
      <c r="G8365" s="30">
        <v>165491</v>
      </c>
      <c r="H8365" s="30">
        <v>1</v>
      </c>
      <c r="I8365" s="30">
        <v>1</v>
      </c>
      <c r="J8365" s="30">
        <f t="shared" si="3"/>
        <v>0</v>
      </c>
      <c r="K8365" s="30">
        <v>1</v>
      </c>
      <c r="L8365" s="30">
        <f t="shared" si="4"/>
        <v>0</v>
      </c>
      <c r="M8365" s="52" t="str">
        <f t="shared" si="5"/>
        <v>OK</v>
      </c>
      <c r="O8365" s="30" t="str">
        <f t="shared" si="6"/>
        <v/>
      </c>
      <c r="P8365" s="30" t="str">
        <f t="shared" si="7"/>
        <v/>
      </c>
      <c r="Q8365" s="30">
        <f t="shared" si="8"/>
        <v>326</v>
      </c>
      <c r="R8365" s="30" t="str">
        <f t="shared" si="9"/>
        <v/>
      </c>
      <c r="S8365" s="30" t="str">
        <f t="shared" si="10"/>
        <v/>
      </c>
      <c r="T8365" s="30">
        <f t="shared" si="11"/>
        <v>165491</v>
      </c>
      <c r="U8365" s="30">
        <f t="shared" si="12"/>
        <v>53950066</v>
      </c>
    </row>
    <row r="8366" spans="2:21" ht="15.75" customHeight="1" x14ac:dyDescent="0.25">
      <c r="B8366" s="49" t="s">
        <v>427</v>
      </c>
      <c r="C8366" s="50" t="s">
        <v>441</v>
      </c>
      <c r="D8366" s="51" t="s">
        <v>78</v>
      </c>
      <c r="E8366" s="30">
        <v>0</v>
      </c>
      <c r="F8366" s="30">
        <f t="shared" si="1"/>
        <v>1</v>
      </c>
      <c r="G8366" s="30">
        <v>0</v>
      </c>
      <c r="H8366" s="30">
        <f t="shared" si="2"/>
        <v>1</v>
      </c>
      <c r="I8366" s="30">
        <v>1</v>
      </c>
      <c r="J8366" s="30">
        <f t="shared" si="3"/>
        <v>0</v>
      </c>
      <c r="K8366" s="30">
        <v>0</v>
      </c>
      <c r="L8366" s="30">
        <f t="shared" si="4"/>
        <v>1</v>
      </c>
      <c r="M8366" s="52" t="str">
        <f t="shared" si="5"/>
        <v>агрегати не працюють</v>
      </c>
      <c r="O8366" s="30" t="str">
        <f t="shared" si="6"/>
        <v/>
      </c>
      <c r="P8366" s="30" t="str">
        <f t="shared" si="7"/>
        <v/>
      </c>
      <c r="Q8366" s="30" t="str">
        <f t="shared" si="8"/>
        <v/>
      </c>
      <c r="R8366" s="30" t="str">
        <f t="shared" si="9"/>
        <v/>
      </c>
      <c r="S8366" s="30" t="str">
        <f t="shared" si="10"/>
        <v/>
      </c>
      <c r="T8366" s="30" t="str">
        <f t="shared" si="11"/>
        <v/>
      </c>
      <c r="U8366" s="30" t="str">
        <f t="shared" si="12"/>
        <v/>
      </c>
    </row>
    <row r="8367" spans="2:21" ht="15.75" customHeight="1" x14ac:dyDescent="0.25">
      <c r="B8367" s="49" t="s">
        <v>427</v>
      </c>
      <c r="C8367" s="50" t="s">
        <v>441</v>
      </c>
      <c r="D8367" s="51" t="s">
        <v>79</v>
      </c>
      <c r="E8367" s="30">
        <v>0</v>
      </c>
      <c r="F8367" s="30">
        <f t="shared" si="1"/>
        <v>1</v>
      </c>
      <c r="G8367" s="30">
        <v>0</v>
      </c>
      <c r="H8367" s="30">
        <f t="shared" si="2"/>
        <v>1</v>
      </c>
      <c r="I8367" s="30">
        <v>1</v>
      </c>
      <c r="J8367" s="30">
        <f t="shared" si="3"/>
        <v>0</v>
      </c>
      <c r="K8367" s="30">
        <v>0</v>
      </c>
      <c r="L8367" s="30">
        <f t="shared" si="4"/>
        <v>1</v>
      </c>
      <c r="M8367" s="52" t="str">
        <f t="shared" si="5"/>
        <v>агрегати не працюють</v>
      </c>
      <c r="O8367" s="30" t="str">
        <f t="shared" si="6"/>
        <v/>
      </c>
      <c r="P8367" s="30" t="str">
        <f t="shared" si="7"/>
        <v/>
      </c>
      <c r="Q8367" s="30" t="str">
        <f t="shared" si="8"/>
        <v/>
      </c>
      <c r="R8367" s="30" t="str">
        <f t="shared" si="9"/>
        <v/>
      </c>
      <c r="S8367" s="30" t="str">
        <f t="shared" si="10"/>
        <v/>
      </c>
      <c r="T8367" s="30" t="str">
        <f t="shared" si="11"/>
        <v/>
      </c>
      <c r="U8367" s="30" t="str">
        <f t="shared" si="12"/>
        <v/>
      </c>
    </row>
    <row r="8368" spans="2:21" ht="15.75" customHeight="1" x14ac:dyDescent="0.25">
      <c r="B8368" s="49" t="s">
        <v>427</v>
      </c>
      <c r="C8368" s="50" t="s">
        <v>441</v>
      </c>
      <c r="D8368" s="51" t="s">
        <v>80</v>
      </c>
      <c r="E8368" s="30">
        <v>0</v>
      </c>
      <c r="F8368" s="30">
        <f t="shared" si="1"/>
        <v>1</v>
      </c>
      <c r="G8368" s="30">
        <v>0</v>
      </c>
      <c r="H8368" s="30">
        <f t="shared" si="2"/>
        <v>1</v>
      </c>
      <c r="I8368" s="30">
        <v>1</v>
      </c>
      <c r="J8368" s="30">
        <f t="shared" si="3"/>
        <v>0</v>
      </c>
      <c r="K8368" s="30">
        <v>0</v>
      </c>
      <c r="L8368" s="30">
        <f t="shared" si="4"/>
        <v>1</v>
      </c>
      <c r="M8368" s="52" t="str">
        <f t="shared" si="5"/>
        <v>агрегати не працюють</v>
      </c>
      <c r="O8368" s="30" t="str">
        <f t="shared" si="6"/>
        <v/>
      </c>
      <c r="P8368" s="30" t="str">
        <f t="shared" si="7"/>
        <v/>
      </c>
      <c r="Q8368" s="30" t="str">
        <f t="shared" si="8"/>
        <v/>
      </c>
      <c r="R8368" s="30" t="str">
        <f t="shared" si="9"/>
        <v/>
      </c>
      <c r="S8368" s="30" t="str">
        <f t="shared" si="10"/>
        <v/>
      </c>
      <c r="T8368" s="30" t="str">
        <f t="shared" si="11"/>
        <v/>
      </c>
      <c r="U8368" s="30" t="str">
        <f t="shared" si="12"/>
        <v/>
      </c>
    </row>
    <row r="8369" spans="2:21" ht="15.75" customHeight="1" x14ac:dyDescent="0.25">
      <c r="B8369" s="49" t="s">
        <v>427</v>
      </c>
      <c r="C8369" s="50" t="s">
        <v>441</v>
      </c>
      <c r="D8369" s="51" t="s">
        <v>81</v>
      </c>
      <c r="E8369" s="30">
        <v>0</v>
      </c>
      <c r="F8369" s="30">
        <f t="shared" si="1"/>
        <v>1</v>
      </c>
      <c r="G8369" s="30">
        <v>0</v>
      </c>
      <c r="H8369" s="30">
        <f t="shared" si="2"/>
        <v>1</v>
      </c>
      <c r="I8369" s="30">
        <v>1</v>
      </c>
      <c r="J8369" s="30">
        <f t="shared" si="3"/>
        <v>0</v>
      </c>
      <c r="K8369" s="30">
        <v>0</v>
      </c>
      <c r="L8369" s="30">
        <f t="shared" si="4"/>
        <v>1</v>
      </c>
      <c r="M8369" s="52" t="str">
        <f t="shared" si="5"/>
        <v>агрегати не працюють</v>
      </c>
      <c r="O8369" s="30" t="str">
        <f t="shared" si="6"/>
        <v/>
      </c>
      <c r="P8369" s="30" t="str">
        <f t="shared" si="7"/>
        <v/>
      </c>
      <c r="Q8369" s="30" t="str">
        <f t="shared" si="8"/>
        <v/>
      </c>
      <c r="R8369" s="30" t="str">
        <f t="shared" si="9"/>
        <v/>
      </c>
      <c r="S8369" s="30" t="str">
        <f t="shared" si="10"/>
        <v/>
      </c>
      <c r="T8369" s="30" t="str">
        <f t="shared" si="11"/>
        <v/>
      </c>
      <c r="U8369" s="30" t="str">
        <f t="shared" si="12"/>
        <v/>
      </c>
    </row>
    <row r="8370" spans="2:21" ht="15.75" customHeight="1" x14ac:dyDescent="0.25">
      <c r="B8370" s="49" t="s">
        <v>427</v>
      </c>
      <c r="C8370" s="50" t="s">
        <v>441</v>
      </c>
      <c r="D8370" s="51" t="s">
        <v>82</v>
      </c>
      <c r="E8370" s="30">
        <v>0</v>
      </c>
      <c r="F8370" s="30">
        <f t="shared" si="1"/>
        <v>1</v>
      </c>
      <c r="G8370" s="30">
        <v>0</v>
      </c>
      <c r="H8370" s="30">
        <f t="shared" si="2"/>
        <v>1</v>
      </c>
      <c r="I8370" s="30">
        <v>1</v>
      </c>
      <c r="J8370" s="30">
        <f t="shared" si="3"/>
        <v>0</v>
      </c>
      <c r="K8370" s="30">
        <v>0</v>
      </c>
      <c r="L8370" s="30">
        <f t="shared" si="4"/>
        <v>1</v>
      </c>
      <c r="M8370" s="52" t="str">
        <f t="shared" si="5"/>
        <v>агрегати не працюють</v>
      </c>
      <c r="O8370" s="30" t="str">
        <f t="shared" si="6"/>
        <v/>
      </c>
      <c r="P8370" s="30" t="str">
        <f t="shared" si="7"/>
        <v/>
      </c>
      <c r="Q8370" s="30" t="str">
        <f t="shared" si="8"/>
        <v/>
      </c>
      <c r="R8370" s="30" t="str">
        <f t="shared" si="9"/>
        <v/>
      </c>
      <c r="S8370" s="30" t="str">
        <f t="shared" si="10"/>
        <v/>
      </c>
      <c r="T8370" s="30" t="str">
        <f t="shared" si="11"/>
        <v/>
      </c>
      <c r="U8370" s="30" t="str">
        <f t="shared" si="12"/>
        <v/>
      </c>
    </row>
    <row r="8371" spans="2:21" ht="15.75" customHeight="1" x14ac:dyDescent="0.25">
      <c r="B8371" s="49" t="s">
        <v>427</v>
      </c>
      <c r="C8371" s="50" t="s">
        <v>441</v>
      </c>
      <c r="D8371" s="51" t="s">
        <v>83</v>
      </c>
      <c r="E8371" s="30">
        <v>594</v>
      </c>
      <c r="F8371" s="30">
        <v>0</v>
      </c>
      <c r="G8371" s="30">
        <v>229955</v>
      </c>
      <c r="H8371" s="30">
        <v>0</v>
      </c>
      <c r="I8371" s="30">
        <v>1</v>
      </c>
      <c r="J8371" s="30">
        <f t="shared" si="3"/>
        <v>0</v>
      </c>
      <c r="K8371" s="30">
        <v>1</v>
      </c>
      <c r="L8371" s="30">
        <f t="shared" si="4"/>
        <v>0</v>
      </c>
      <c r="M8371" s="52" t="str">
        <f t="shared" si="5"/>
        <v>OK</v>
      </c>
      <c r="O8371" s="30">
        <f t="shared" si="6"/>
        <v>594</v>
      </c>
      <c r="P8371" s="30">
        <f t="shared" si="7"/>
        <v>555.50880000000006</v>
      </c>
      <c r="Q8371" s="30">
        <f t="shared" si="8"/>
        <v>555.50880000000006</v>
      </c>
      <c r="R8371" s="30">
        <f t="shared" si="9"/>
        <v>229955</v>
      </c>
      <c r="S8371" s="30">
        <f t="shared" si="10"/>
        <v>274819.2205</v>
      </c>
      <c r="T8371" s="30">
        <f t="shared" si="11"/>
        <v>274819.2205</v>
      </c>
      <c r="U8371" s="30">
        <f t="shared" si="12"/>
        <v>152664495.3968904</v>
      </c>
    </row>
    <row r="8372" spans="2:21" ht="15.75" customHeight="1" x14ac:dyDescent="0.25">
      <c r="B8372" s="49" t="s">
        <v>427</v>
      </c>
      <c r="C8372" s="50" t="s">
        <v>442</v>
      </c>
      <c r="D8372" s="51" t="s">
        <v>60</v>
      </c>
      <c r="E8372" s="30">
        <v>0</v>
      </c>
      <c r="F8372" s="30">
        <f t="shared" si="1"/>
        <v>1</v>
      </c>
      <c r="G8372" s="30">
        <v>0</v>
      </c>
      <c r="H8372" s="30">
        <f t="shared" si="2"/>
        <v>1</v>
      </c>
      <c r="I8372" s="30">
        <v>1</v>
      </c>
      <c r="J8372" s="30">
        <f t="shared" si="3"/>
        <v>0</v>
      </c>
      <c r="K8372" s="30">
        <v>0</v>
      </c>
      <c r="L8372" s="30">
        <f t="shared" si="4"/>
        <v>1</v>
      </c>
      <c r="M8372" s="52" t="str">
        <f t="shared" si="5"/>
        <v>агрегати не працюють</v>
      </c>
      <c r="O8372" s="30" t="str">
        <f t="shared" si="6"/>
        <v/>
      </c>
      <c r="P8372" s="30" t="str">
        <f t="shared" si="7"/>
        <v/>
      </c>
      <c r="Q8372" s="30" t="str">
        <f t="shared" si="8"/>
        <v/>
      </c>
      <c r="R8372" s="30" t="str">
        <f t="shared" si="9"/>
        <v/>
      </c>
      <c r="S8372" s="30" t="str">
        <f t="shared" si="10"/>
        <v/>
      </c>
      <c r="T8372" s="30" t="str">
        <f t="shared" si="11"/>
        <v/>
      </c>
      <c r="U8372" s="30" t="str">
        <f t="shared" si="12"/>
        <v/>
      </c>
    </row>
    <row r="8373" spans="2:21" ht="15.75" customHeight="1" x14ac:dyDescent="0.25">
      <c r="B8373" s="49" t="s">
        <v>427</v>
      </c>
      <c r="C8373" s="50" t="s">
        <v>442</v>
      </c>
      <c r="D8373" s="51" t="s">
        <v>61</v>
      </c>
      <c r="E8373" s="30">
        <v>1011</v>
      </c>
      <c r="F8373" s="30">
        <v>0</v>
      </c>
      <c r="G8373" s="30">
        <v>186111</v>
      </c>
      <c r="H8373" s="30">
        <v>0</v>
      </c>
      <c r="I8373" s="30">
        <v>1</v>
      </c>
      <c r="J8373" s="30">
        <f t="shared" si="3"/>
        <v>0</v>
      </c>
      <c r="K8373" s="30">
        <v>1</v>
      </c>
      <c r="L8373" s="30">
        <f t="shared" si="4"/>
        <v>0</v>
      </c>
      <c r="M8373" s="52" t="str">
        <f t="shared" si="5"/>
        <v>OK</v>
      </c>
      <c r="O8373" s="30">
        <f t="shared" si="6"/>
        <v>1011</v>
      </c>
      <c r="P8373" s="30">
        <f t="shared" si="7"/>
        <v>945.48720000000003</v>
      </c>
      <c r="Q8373" s="30">
        <f t="shared" si="8"/>
        <v>945.48720000000003</v>
      </c>
      <c r="R8373" s="30">
        <f t="shared" si="9"/>
        <v>186111</v>
      </c>
      <c r="S8373" s="30">
        <f t="shared" si="10"/>
        <v>222421.2561</v>
      </c>
      <c r="T8373" s="30">
        <f t="shared" si="11"/>
        <v>222421.2561</v>
      </c>
      <c r="U8373" s="30">
        <f t="shared" si="12"/>
        <v>210296450.65047193</v>
      </c>
    </row>
    <row r="8374" spans="2:21" ht="15.75" customHeight="1" x14ac:dyDescent="0.25">
      <c r="B8374" s="49" t="s">
        <v>427</v>
      </c>
      <c r="C8374" s="50" t="s">
        <v>442</v>
      </c>
      <c r="D8374" s="51" t="s">
        <v>62</v>
      </c>
      <c r="E8374" s="30">
        <v>611</v>
      </c>
      <c r="F8374" s="30">
        <v>0</v>
      </c>
      <c r="G8374" s="30">
        <v>88080</v>
      </c>
      <c r="H8374" s="30">
        <v>0</v>
      </c>
      <c r="I8374" s="30">
        <v>1</v>
      </c>
      <c r="J8374" s="30">
        <f t="shared" si="3"/>
        <v>0</v>
      </c>
      <c r="K8374" s="30">
        <v>1</v>
      </c>
      <c r="L8374" s="30">
        <f t="shared" si="4"/>
        <v>0</v>
      </c>
      <c r="M8374" s="52" t="str">
        <f t="shared" si="5"/>
        <v>OK</v>
      </c>
      <c r="O8374" s="30">
        <f t="shared" si="6"/>
        <v>611</v>
      </c>
      <c r="P8374" s="30">
        <f t="shared" si="7"/>
        <v>571.40719999999999</v>
      </c>
      <c r="Q8374" s="30">
        <f t="shared" si="8"/>
        <v>571.40719999999999</v>
      </c>
      <c r="R8374" s="30">
        <f t="shared" si="9"/>
        <v>88080</v>
      </c>
      <c r="S8374" s="30">
        <f t="shared" si="10"/>
        <v>105264.40800000001</v>
      </c>
      <c r="T8374" s="30">
        <f t="shared" si="11"/>
        <v>105264.40800000001</v>
      </c>
      <c r="U8374" s="30">
        <f t="shared" si="12"/>
        <v>60148840.634937607</v>
      </c>
    </row>
    <row r="8375" spans="2:21" ht="15.75" customHeight="1" x14ac:dyDescent="0.25">
      <c r="B8375" s="49" t="s">
        <v>427</v>
      </c>
      <c r="C8375" s="50" t="s">
        <v>442</v>
      </c>
      <c r="D8375" s="51" t="s">
        <v>63</v>
      </c>
      <c r="E8375" s="30">
        <v>0</v>
      </c>
      <c r="F8375" s="30">
        <f t="shared" si="1"/>
        <v>1</v>
      </c>
      <c r="G8375" s="30">
        <v>0</v>
      </c>
      <c r="H8375" s="30">
        <f t="shared" si="2"/>
        <v>1</v>
      </c>
      <c r="I8375" s="30">
        <v>1</v>
      </c>
      <c r="J8375" s="30">
        <f t="shared" si="3"/>
        <v>0</v>
      </c>
      <c r="K8375" s="30">
        <v>0</v>
      </c>
      <c r="L8375" s="30">
        <f t="shared" si="4"/>
        <v>1</v>
      </c>
      <c r="M8375" s="52" t="str">
        <f t="shared" si="5"/>
        <v>агрегати не працюють</v>
      </c>
      <c r="O8375" s="30" t="str">
        <f t="shared" si="6"/>
        <v/>
      </c>
      <c r="P8375" s="30" t="str">
        <f t="shared" si="7"/>
        <v/>
      </c>
      <c r="Q8375" s="30" t="str">
        <f t="shared" si="8"/>
        <v/>
      </c>
      <c r="R8375" s="30" t="str">
        <f t="shared" si="9"/>
        <v/>
      </c>
      <c r="S8375" s="30" t="str">
        <f t="shared" si="10"/>
        <v/>
      </c>
      <c r="T8375" s="30" t="str">
        <f t="shared" si="11"/>
        <v/>
      </c>
      <c r="U8375" s="30" t="str">
        <f t="shared" si="12"/>
        <v/>
      </c>
    </row>
    <row r="8376" spans="2:21" ht="15.75" customHeight="1" x14ac:dyDescent="0.25">
      <c r="B8376" s="49" t="s">
        <v>427</v>
      </c>
      <c r="C8376" s="50" t="s">
        <v>442</v>
      </c>
      <c r="D8376" s="51" t="s">
        <v>64</v>
      </c>
      <c r="E8376" s="30">
        <v>1549</v>
      </c>
      <c r="F8376" s="30">
        <v>0</v>
      </c>
      <c r="G8376" s="30">
        <v>173284</v>
      </c>
      <c r="H8376" s="30">
        <v>1</v>
      </c>
      <c r="I8376" s="30">
        <v>1</v>
      </c>
      <c r="J8376" s="30">
        <f t="shared" si="3"/>
        <v>0</v>
      </c>
      <c r="K8376" s="30">
        <v>1</v>
      </c>
      <c r="L8376" s="30">
        <f t="shared" si="4"/>
        <v>0</v>
      </c>
      <c r="M8376" s="52" t="str">
        <f t="shared" si="5"/>
        <v>OK</v>
      </c>
      <c r="O8376" s="30">
        <f t="shared" si="6"/>
        <v>1549</v>
      </c>
      <c r="P8376" s="30">
        <f t="shared" si="7"/>
        <v>1448.6248000000001</v>
      </c>
      <c r="Q8376" s="30">
        <f t="shared" si="8"/>
        <v>1448.6248000000001</v>
      </c>
      <c r="R8376" s="30" t="str">
        <f t="shared" si="9"/>
        <v/>
      </c>
      <c r="S8376" s="30" t="str">
        <f t="shared" si="10"/>
        <v/>
      </c>
      <c r="T8376" s="30">
        <f t="shared" si="11"/>
        <v>173284</v>
      </c>
      <c r="U8376" s="30">
        <f t="shared" si="12"/>
        <v>251023499.8432</v>
      </c>
    </row>
    <row r="8377" spans="2:21" ht="15.75" customHeight="1" x14ac:dyDescent="0.25">
      <c r="B8377" s="49" t="s">
        <v>427</v>
      </c>
      <c r="C8377" s="50" t="s">
        <v>442</v>
      </c>
      <c r="D8377" s="51" t="s">
        <v>65</v>
      </c>
      <c r="E8377" s="30">
        <v>862</v>
      </c>
      <c r="F8377" s="30">
        <v>0</v>
      </c>
      <c r="G8377" s="30">
        <v>137295</v>
      </c>
      <c r="H8377" s="30">
        <v>1</v>
      </c>
      <c r="I8377" s="30">
        <v>1</v>
      </c>
      <c r="J8377" s="30">
        <f t="shared" si="3"/>
        <v>0</v>
      </c>
      <c r="K8377" s="30">
        <v>1</v>
      </c>
      <c r="L8377" s="30">
        <f t="shared" si="4"/>
        <v>0</v>
      </c>
      <c r="M8377" s="52" t="str">
        <f t="shared" si="5"/>
        <v>OK</v>
      </c>
      <c r="O8377" s="30">
        <f t="shared" si="6"/>
        <v>862</v>
      </c>
      <c r="P8377" s="30">
        <f t="shared" si="7"/>
        <v>806.14240000000007</v>
      </c>
      <c r="Q8377" s="30">
        <f t="shared" si="8"/>
        <v>806.14240000000007</v>
      </c>
      <c r="R8377" s="30" t="str">
        <f t="shared" si="9"/>
        <v/>
      </c>
      <c r="S8377" s="30" t="str">
        <f t="shared" si="10"/>
        <v/>
      </c>
      <c r="T8377" s="30">
        <f t="shared" si="11"/>
        <v>137295</v>
      </c>
      <c r="U8377" s="30">
        <f t="shared" si="12"/>
        <v>110679320.80800001</v>
      </c>
    </row>
    <row r="8378" spans="2:21" ht="15.75" customHeight="1" x14ac:dyDescent="0.25">
      <c r="B8378" s="49" t="s">
        <v>427</v>
      </c>
      <c r="C8378" s="50" t="s">
        <v>442</v>
      </c>
      <c r="D8378" s="51" t="s">
        <v>66</v>
      </c>
      <c r="E8378" s="30">
        <v>0</v>
      </c>
      <c r="F8378" s="30">
        <f t="shared" si="1"/>
        <v>1</v>
      </c>
      <c r="G8378" s="30">
        <v>0</v>
      </c>
      <c r="H8378" s="30">
        <f t="shared" si="2"/>
        <v>1</v>
      </c>
      <c r="I8378" s="30">
        <v>1</v>
      </c>
      <c r="J8378" s="30">
        <f t="shared" si="3"/>
        <v>0</v>
      </c>
      <c r="K8378" s="30">
        <v>0</v>
      </c>
      <c r="L8378" s="30">
        <f t="shared" si="4"/>
        <v>1</v>
      </c>
      <c r="M8378" s="52" t="str">
        <f t="shared" si="5"/>
        <v>агрегати не працюють</v>
      </c>
      <c r="O8378" s="30" t="str">
        <f t="shared" si="6"/>
        <v/>
      </c>
      <c r="P8378" s="30" t="str">
        <f t="shared" si="7"/>
        <v/>
      </c>
      <c r="Q8378" s="30" t="str">
        <f t="shared" si="8"/>
        <v/>
      </c>
      <c r="R8378" s="30" t="str">
        <f t="shared" si="9"/>
        <v/>
      </c>
      <c r="S8378" s="30" t="str">
        <f t="shared" si="10"/>
        <v/>
      </c>
      <c r="T8378" s="30" t="str">
        <f t="shared" si="11"/>
        <v/>
      </c>
      <c r="U8378" s="30" t="str">
        <f t="shared" si="12"/>
        <v/>
      </c>
    </row>
    <row r="8379" spans="2:21" ht="15.75" customHeight="1" x14ac:dyDescent="0.25">
      <c r="B8379" s="49" t="s">
        <v>427</v>
      </c>
      <c r="C8379" s="50" t="s">
        <v>442</v>
      </c>
      <c r="D8379" s="51" t="s">
        <v>67</v>
      </c>
      <c r="E8379" s="30">
        <v>624</v>
      </c>
      <c r="F8379" s="30">
        <v>0</v>
      </c>
      <c r="G8379" s="30">
        <v>228201</v>
      </c>
      <c r="H8379" s="30">
        <v>1</v>
      </c>
      <c r="I8379" s="30">
        <v>1</v>
      </c>
      <c r="J8379" s="30">
        <f t="shared" si="3"/>
        <v>0</v>
      </c>
      <c r="K8379" s="30">
        <v>1</v>
      </c>
      <c r="L8379" s="30">
        <f t="shared" si="4"/>
        <v>0</v>
      </c>
      <c r="M8379" s="52" t="str">
        <f t="shared" si="5"/>
        <v>OK</v>
      </c>
      <c r="O8379" s="30">
        <f t="shared" si="6"/>
        <v>624</v>
      </c>
      <c r="P8379" s="30">
        <f t="shared" si="7"/>
        <v>583.56479999999999</v>
      </c>
      <c r="Q8379" s="30">
        <f t="shared" si="8"/>
        <v>583.56479999999999</v>
      </c>
      <c r="R8379" s="30" t="str">
        <f t="shared" si="9"/>
        <v/>
      </c>
      <c r="S8379" s="30" t="str">
        <f t="shared" si="10"/>
        <v/>
      </c>
      <c r="T8379" s="30">
        <f t="shared" si="11"/>
        <v>228201</v>
      </c>
      <c r="U8379" s="30">
        <f t="shared" si="12"/>
        <v>133170070.92479999</v>
      </c>
    </row>
    <row r="8380" spans="2:21" ht="15.75" customHeight="1" x14ac:dyDescent="0.25">
      <c r="B8380" s="49" t="s">
        <v>427</v>
      </c>
      <c r="C8380" s="50" t="s">
        <v>442</v>
      </c>
      <c r="D8380" s="51" t="s">
        <v>68</v>
      </c>
      <c r="E8380" s="30">
        <v>1730</v>
      </c>
      <c r="F8380" s="30">
        <v>1</v>
      </c>
      <c r="G8380" s="30">
        <v>283661</v>
      </c>
      <c r="H8380" s="30">
        <v>0</v>
      </c>
      <c r="I8380" s="30">
        <v>1</v>
      </c>
      <c r="J8380" s="30">
        <f t="shared" si="3"/>
        <v>0</v>
      </c>
      <c r="K8380" s="30">
        <v>1</v>
      </c>
      <c r="L8380" s="30">
        <f t="shared" si="4"/>
        <v>0</v>
      </c>
      <c r="M8380" s="52" t="str">
        <f t="shared" si="5"/>
        <v>OK</v>
      </c>
      <c r="O8380" s="30" t="str">
        <f t="shared" si="6"/>
        <v/>
      </c>
      <c r="P8380" s="30" t="str">
        <f t="shared" si="7"/>
        <v/>
      </c>
      <c r="Q8380" s="30">
        <f t="shared" si="8"/>
        <v>1730</v>
      </c>
      <c r="R8380" s="30">
        <f t="shared" si="9"/>
        <v>283661</v>
      </c>
      <c r="S8380" s="30">
        <f t="shared" si="10"/>
        <v>339003.2611</v>
      </c>
      <c r="T8380" s="30">
        <f t="shared" si="11"/>
        <v>339003.2611</v>
      </c>
      <c r="U8380" s="30">
        <f t="shared" si="12"/>
        <v>586475641.70299995</v>
      </c>
    </row>
    <row r="8381" spans="2:21" ht="15.75" customHeight="1" x14ac:dyDescent="0.25">
      <c r="B8381" s="49" t="s">
        <v>427</v>
      </c>
      <c r="C8381" s="50" t="s">
        <v>442</v>
      </c>
      <c r="D8381" s="51" t="s">
        <v>69</v>
      </c>
      <c r="E8381" s="30">
        <v>454</v>
      </c>
      <c r="F8381" s="30">
        <v>1</v>
      </c>
      <c r="G8381" s="30">
        <v>203011</v>
      </c>
      <c r="H8381" s="30">
        <v>1</v>
      </c>
      <c r="I8381" s="30">
        <v>1</v>
      </c>
      <c r="J8381" s="30">
        <f t="shared" si="3"/>
        <v>0</v>
      </c>
      <c r="K8381" s="30">
        <v>1</v>
      </c>
      <c r="L8381" s="30">
        <f t="shared" si="4"/>
        <v>0</v>
      </c>
      <c r="M8381" s="52" t="str">
        <f t="shared" si="5"/>
        <v>OK</v>
      </c>
      <c r="O8381" s="30" t="str">
        <f t="shared" si="6"/>
        <v/>
      </c>
      <c r="P8381" s="30" t="str">
        <f t="shared" si="7"/>
        <v/>
      </c>
      <c r="Q8381" s="30">
        <f t="shared" si="8"/>
        <v>454</v>
      </c>
      <c r="R8381" s="30" t="str">
        <f t="shared" si="9"/>
        <v/>
      </c>
      <c r="S8381" s="30" t="str">
        <f t="shared" si="10"/>
        <v/>
      </c>
      <c r="T8381" s="30">
        <f t="shared" si="11"/>
        <v>203011</v>
      </c>
      <c r="U8381" s="30">
        <f t="shared" si="12"/>
        <v>92166994</v>
      </c>
    </row>
    <row r="8382" spans="2:21" ht="15.75" customHeight="1" x14ac:dyDescent="0.25">
      <c r="B8382" s="49" t="s">
        <v>427</v>
      </c>
      <c r="C8382" s="50" t="s">
        <v>442</v>
      </c>
      <c r="D8382" s="51" t="s">
        <v>70</v>
      </c>
      <c r="E8382" s="30">
        <v>0</v>
      </c>
      <c r="F8382" s="30">
        <f t="shared" si="1"/>
        <v>1</v>
      </c>
      <c r="G8382" s="30">
        <v>0</v>
      </c>
      <c r="H8382" s="30">
        <f t="shared" si="2"/>
        <v>1</v>
      </c>
      <c r="I8382" s="30">
        <v>1</v>
      </c>
      <c r="J8382" s="30">
        <f t="shared" si="3"/>
        <v>0</v>
      </c>
      <c r="K8382" s="30">
        <v>0</v>
      </c>
      <c r="L8382" s="30">
        <f t="shared" si="4"/>
        <v>1</v>
      </c>
      <c r="M8382" s="52" t="str">
        <f t="shared" si="5"/>
        <v>агрегати не працюють</v>
      </c>
      <c r="O8382" s="30" t="str">
        <f t="shared" si="6"/>
        <v/>
      </c>
      <c r="P8382" s="30" t="str">
        <f t="shared" si="7"/>
        <v/>
      </c>
      <c r="Q8382" s="30" t="str">
        <f t="shared" si="8"/>
        <v/>
      </c>
      <c r="R8382" s="30" t="str">
        <f t="shared" si="9"/>
        <v/>
      </c>
      <c r="S8382" s="30" t="str">
        <f t="shared" si="10"/>
        <v/>
      </c>
      <c r="T8382" s="30" t="str">
        <f t="shared" si="11"/>
        <v/>
      </c>
      <c r="U8382" s="30" t="str">
        <f t="shared" si="12"/>
        <v/>
      </c>
    </row>
    <row r="8383" spans="2:21" ht="15.75" customHeight="1" x14ac:dyDescent="0.25">
      <c r="B8383" s="49" t="s">
        <v>427</v>
      </c>
      <c r="C8383" s="50" t="s">
        <v>442</v>
      </c>
      <c r="D8383" s="51" t="s">
        <v>71</v>
      </c>
      <c r="E8383" s="30">
        <v>1537</v>
      </c>
      <c r="F8383" s="30">
        <v>0</v>
      </c>
      <c r="G8383" s="30">
        <v>203395</v>
      </c>
      <c r="H8383" s="30">
        <v>0</v>
      </c>
      <c r="I8383" s="30">
        <v>1</v>
      </c>
      <c r="J8383" s="30">
        <f t="shared" si="3"/>
        <v>0</v>
      </c>
      <c r="K8383" s="30">
        <v>1</v>
      </c>
      <c r="L8383" s="30">
        <f t="shared" si="4"/>
        <v>0</v>
      </c>
      <c r="M8383" s="52" t="str">
        <f t="shared" si="5"/>
        <v>OK</v>
      </c>
      <c r="O8383" s="30">
        <f t="shared" si="6"/>
        <v>1537</v>
      </c>
      <c r="P8383" s="30">
        <f t="shared" si="7"/>
        <v>1437.4023999999999</v>
      </c>
      <c r="Q8383" s="30">
        <f t="shared" si="8"/>
        <v>1437.4023999999999</v>
      </c>
      <c r="R8383" s="30">
        <f t="shared" si="9"/>
        <v>203395</v>
      </c>
      <c r="S8383" s="30">
        <f t="shared" si="10"/>
        <v>243077.3645</v>
      </c>
      <c r="T8383" s="30">
        <f t="shared" si="11"/>
        <v>243077.3645</v>
      </c>
      <c r="U8383" s="30">
        <f t="shared" si="12"/>
        <v>349399987.11797476</v>
      </c>
    </row>
    <row r="8384" spans="2:21" ht="15.75" customHeight="1" x14ac:dyDescent="0.25">
      <c r="B8384" s="49" t="s">
        <v>427</v>
      </c>
      <c r="C8384" s="50" t="s">
        <v>442</v>
      </c>
      <c r="D8384" s="51" t="s">
        <v>72</v>
      </c>
      <c r="E8384" s="30">
        <v>0</v>
      </c>
      <c r="F8384" s="30">
        <f t="shared" si="1"/>
        <v>1</v>
      </c>
      <c r="G8384" s="30">
        <v>0</v>
      </c>
      <c r="H8384" s="30">
        <f t="shared" si="2"/>
        <v>1</v>
      </c>
      <c r="I8384" s="30">
        <v>1</v>
      </c>
      <c r="J8384" s="30">
        <f t="shared" si="3"/>
        <v>0</v>
      </c>
      <c r="K8384" s="30">
        <v>0</v>
      </c>
      <c r="L8384" s="30">
        <f t="shared" si="4"/>
        <v>1</v>
      </c>
      <c r="M8384" s="52" t="str">
        <f t="shared" si="5"/>
        <v>агрегати не працюють</v>
      </c>
      <c r="O8384" s="30" t="str">
        <f t="shared" si="6"/>
        <v/>
      </c>
      <c r="P8384" s="30" t="str">
        <f t="shared" si="7"/>
        <v/>
      </c>
      <c r="Q8384" s="30" t="str">
        <f t="shared" si="8"/>
        <v/>
      </c>
      <c r="R8384" s="30" t="str">
        <f t="shared" si="9"/>
        <v/>
      </c>
      <c r="S8384" s="30" t="str">
        <f t="shared" si="10"/>
        <v/>
      </c>
      <c r="T8384" s="30" t="str">
        <f t="shared" si="11"/>
        <v/>
      </c>
      <c r="U8384" s="30" t="str">
        <f t="shared" si="12"/>
        <v/>
      </c>
    </row>
    <row r="8385" spans="2:21" ht="15.75" customHeight="1" x14ac:dyDescent="0.25">
      <c r="B8385" s="49" t="s">
        <v>427</v>
      </c>
      <c r="C8385" s="50" t="s">
        <v>442</v>
      </c>
      <c r="D8385" s="51" t="s">
        <v>73</v>
      </c>
      <c r="E8385" s="30">
        <v>0</v>
      </c>
      <c r="F8385" s="30">
        <f t="shared" si="1"/>
        <v>1</v>
      </c>
      <c r="G8385" s="30">
        <v>0</v>
      </c>
      <c r="H8385" s="30">
        <f t="shared" si="2"/>
        <v>1</v>
      </c>
      <c r="I8385" s="30">
        <v>1</v>
      </c>
      <c r="J8385" s="30">
        <f t="shared" si="3"/>
        <v>0</v>
      </c>
      <c r="K8385" s="30">
        <v>0</v>
      </c>
      <c r="L8385" s="30">
        <f t="shared" si="4"/>
        <v>1</v>
      </c>
      <c r="M8385" s="52" t="str">
        <f t="shared" si="5"/>
        <v>агрегати не працюють</v>
      </c>
      <c r="O8385" s="30" t="str">
        <f t="shared" si="6"/>
        <v/>
      </c>
      <c r="P8385" s="30" t="str">
        <f t="shared" si="7"/>
        <v/>
      </c>
      <c r="Q8385" s="30" t="str">
        <f t="shared" si="8"/>
        <v/>
      </c>
      <c r="R8385" s="30" t="str">
        <f t="shared" si="9"/>
        <v/>
      </c>
      <c r="S8385" s="30" t="str">
        <f t="shared" si="10"/>
        <v/>
      </c>
      <c r="T8385" s="30" t="str">
        <f t="shared" si="11"/>
        <v/>
      </c>
      <c r="U8385" s="30" t="str">
        <f t="shared" si="12"/>
        <v/>
      </c>
    </row>
    <row r="8386" spans="2:21" ht="15.75" customHeight="1" x14ac:dyDescent="0.25">
      <c r="B8386" s="49" t="s">
        <v>427</v>
      </c>
      <c r="C8386" s="50" t="s">
        <v>442</v>
      </c>
      <c r="D8386" s="51" t="s">
        <v>74</v>
      </c>
      <c r="E8386" s="30">
        <v>0</v>
      </c>
      <c r="F8386" s="30">
        <f t="shared" si="1"/>
        <v>1</v>
      </c>
      <c r="G8386" s="30">
        <v>0</v>
      </c>
      <c r="H8386" s="30">
        <f t="shared" si="2"/>
        <v>1</v>
      </c>
      <c r="I8386" s="30">
        <v>1</v>
      </c>
      <c r="J8386" s="30">
        <f t="shared" si="3"/>
        <v>0</v>
      </c>
      <c r="K8386" s="30">
        <v>0</v>
      </c>
      <c r="L8386" s="30">
        <f t="shared" si="4"/>
        <v>1</v>
      </c>
      <c r="M8386" s="52" t="str">
        <f t="shared" si="5"/>
        <v>агрегати не працюють</v>
      </c>
      <c r="O8386" s="30" t="str">
        <f t="shared" si="6"/>
        <v/>
      </c>
      <c r="P8386" s="30" t="str">
        <f t="shared" si="7"/>
        <v/>
      </c>
      <c r="Q8386" s="30" t="str">
        <f t="shared" si="8"/>
        <v/>
      </c>
      <c r="R8386" s="30" t="str">
        <f t="shared" si="9"/>
        <v/>
      </c>
      <c r="S8386" s="30" t="str">
        <f t="shared" si="10"/>
        <v/>
      </c>
      <c r="T8386" s="30" t="str">
        <f t="shared" si="11"/>
        <v/>
      </c>
      <c r="U8386" s="30" t="str">
        <f t="shared" si="12"/>
        <v/>
      </c>
    </row>
    <row r="8387" spans="2:21" ht="15.75" customHeight="1" x14ac:dyDescent="0.25">
      <c r="B8387" s="49" t="s">
        <v>427</v>
      </c>
      <c r="C8387" s="50" t="s">
        <v>442</v>
      </c>
      <c r="D8387" s="51" t="s">
        <v>75</v>
      </c>
      <c r="E8387" s="30">
        <v>1607</v>
      </c>
      <c r="F8387" s="30">
        <v>1</v>
      </c>
      <c r="G8387" s="30">
        <v>135937</v>
      </c>
      <c r="H8387" s="30">
        <v>0</v>
      </c>
      <c r="I8387" s="30">
        <v>1</v>
      </c>
      <c r="J8387" s="30">
        <f t="shared" si="3"/>
        <v>0</v>
      </c>
      <c r="K8387" s="30">
        <v>1</v>
      </c>
      <c r="L8387" s="30">
        <f t="shared" si="4"/>
        <v>0</v>
      </c>
      <c r="M8387" s="52" t="str">
        <f t="shared" si="5"/>
        <v>OK</v>
      </c>
      <c r="O8387" s="30" t="str">
        <f t="shared" si="6"/>
        <v/>
      </c>
      <c r="P8387" s="30" t="str">
        <f t="shared" si="7"/>
        <v/>
      </c>
      <c r="Q8387" s="30">
        <f t="shared" si="8"/>
        <v>1607</v>
      </c>
      <c r="R8387" s="30">
        <f t="shared" si="9"/>
        <v>135937</v>
      </c>
      <c r="S8387" s="30">
        <f t="shared" si="10"/>
        <v>162458.30869999999</v>
      </c>
      <c r="T8387" s="30">
        <f t="shared" si="11"/>
        <v>162458.30869999999</v>
      </c>
      <c r="U8387" s="30">
        <f t="shared" si="12"/>
        <v>261070502.08089998</v>
      </c>
    </row>
    <row r="8388" spans="2:21" ht="15.75" customHeight="1" x14ac:dyDescent="0.25">
      <c r="B8388" s="49" t="s">
        <v>427</v>
      </c>
      <c r="C8388" s="50" t="s">
        <v>442</v>
      </c>
      <c r="D8388" s="51" t="s">
        <v>76</v>
      </c>
      <c r="E8388" s="30">
        <v>1672</v>
      </c>
      <c r="F8388" s="30">
        <v>0</v>
      </c>
      <c r="G8388" s="30">
        <v>129379</v>
      </c>
      <c r="H8388" s="30">
        <v>0</v>
      </c>
      <c r="I8388" s="30">
        <v>1</v>
      </c>
      <c r="J8388" s="30">
        <f t="shared" si="3"/>
        <v>0</v>
      </c>
      <c r="K8388" s="30">
        <v>1</v>
      </c>
      <c r="L8388" s="30">
        <f t="shared" si="4"/>
        <v>0</v>
      </c>
      <c r="M8388" s="52" t="str">
        <f t="shared" si="5"/>
        <v>OK</v>
      </c>
      <c r="O8388" s="30">
        <f t="shared" si="6"/>
        <v>1672</v>
      </c>
      <c r="P8388" s="30">
        <f t="shared" si="7"/>
        <v>1563.6544000000001</v>
      </c>
      <c r="Q8388" s="30">
        <f t="shared" si="8"/>
        <v>1563.6544000000001</v>
      </c>
      <c r="R8388" s="30">
        <f t="shared" si="9"/>
        <v>129379</v>
      </c>
      <c r="S8388" s="30">
        <f t="shared" si="10"/>
        <v>154620.84290000002</v>
      </c>
      <c r="T8388" s="30">
        <f t="shared" si="11"/>
        <v>154620.84290000002</v>
      </c>
      <c r="U8388" s="30">
        <f t="shared" si="12"/>
        <v>241773561.33229381</v>
      </c>
    </row>
    <row r="8389" spans="2:21" ht="15.75" customHeight="1" x14ac:dyDescent="0.25">
      <c r="B8389" s="49" t="s">
        <v>427</v>
      </c>
      <c r="C8389" s="50" t="s">
        <v>442</v>
      </c>
      <c r="D8389" s="51" t="s">
        <v>77</v>
      </c>
      <c r="E8389" s="30">
        <v>0</v>
      </c>
      <c r="F8389" s="30">
        <f t="shared" si="1"/>
        <v>1</v>
      </c>
      <c r="G8389" s="30">
        <v>0</v>
      </c>
      <c r="H8389" s="30">
        <f t="shared" si="2"/>
        <v>1</v>
      </c>
      <c r="I8389" s="30">
        <v>1</v>
      </c>
      <c r="J8389" s="30">
        <f t="shared" si="3"/>
        <v>0</v>
      </c>
      <c r="K8389" s="30">
        <v>0</v>
      </c>
      <c r="L8389" s="30">
        <f t="shared" si="4"/>
        <v>1</v>
      </c>
      <c r="M8389" s="52" t="str">
        <f t="shared" si="5"/>
        <v>агрегати не працюють</v>
      </c>
      <c r="O8389" s="30" t="str">
        <f t="shared" si="6"/>
        <v/>
      </c>
      <c r="P8389" s="30" t="str">
        <f t="shared" si="7"/>
        <v/>
      </c>
      <c r="Q8389" s="30" t="str">
        <f t="shared" si="8"/>
        <v/>
      </c>
      <c r="R8389" s="30" t="str">
        <f t="shared" si="9"/>
        <v/>
      </c>
      <c r="S8389" s="30" t="str">
        <f t="shared" si="10"/>
        <v/>
      </c>
      <c r="T8389" s="30" t="str">
        <f t="shared" si="11"/>
        <v/>
      </c>
      <c r="U8389" s="30" t="str">
        <f t="shared" si="12"/>
        <v/>
      </c>
    </row>
    <row r="8390" spans="2:21" ht="15.75" customHeight="1" x14ac:dyDescent="0.25">
      <c r="B8390" s="49" t="s">
        <v>427</v>
      </c>
      <c r="C8390" s="50" t="s">
        <v>442</v>
      </c>
      <c r="D8390" s="51" t="s">
        <v>78</v>
      </c>
      <c r="E8390" s="30">
        <v>1308</v>
      </c>
      <c r="F8390" s="30">
        <v>0</v>
      </c>
      <c r="G8390" s="30">
        <v>99434</v>
      </c>
      <c r="H8390" s="30">
        <v>1</v>
      </c>
      <c r="I8390" s="30">
        <v>1</v>
      </c>
      <c r="J8390" s="30">
        <f t="shared" si="3"/>
        <v>0</v>
      </c>
      <c r="K8390" s="30">
        <v>1</v>
      </c>
      <c r="L8390" s="30">
        <f t="shared" si="4"/>
        <v>0</v>
      </c>
      <c r="M8390" s="52" t="str">
        <f t="shared" si="5"/>
        <v>OK</v>
      </c>
      <c r="O8390" s="30">
        <f t="shared" si="6"/>
        <v>1308</v>
      </c>
      <c r="P8390" s="30">
        <f t="shared" si="7"/>
        <v>1223.2416000000001</v>
      </c>
      <c r="Q8390" s="30">
        <f t="shared" si="8"/>
        <v>1223.2416000000001</v>
      </c>
      <c r="R8390" s="30" t="str">
        <f t="shared" si="9"/>
        <v/>
      </c>
      <c r="S8390" s="30" t="str">
        <f t="shared" si="10"/>
        <v/>
      </c>
      <c r="T8390" s="30">
        <f t="shared" si="11"/>
        <v>99434</v>
      </c>
      <c r="U8390" s="30">
        <f t="shared" si="12"/>
        <v>121631805.2544</v>
      </c>
    </row>
    <row r="8391" spans="2:21" ht="15.75" customHeight="1" x14ac:dyDescent="0.25">
      <c r="B8391" s="49" t="s">
        <v>427</v>
      </c>
      <c r="C8391" s="50" t="s">
        <v>442</v>
      </c>
      <c r="D8391" s="51" t="s">
        <v>79</v>
      </c>
      <c r="E8391" s="30">
        <v>0</v>
      </c>
      <c r="F8391" s="30">
        <f t="shared" si="1"/>
        <v>1</v>
      </c>
      <c r="G8391" s="30">
        <v>0</v>
      </c>
      <c r="H8391" s="30">
        <f t="shared" si="2"/>
        <v>1</v>
      </c>
      <c r="I8391" s="30">
        <v>1</v>
      </c>
      <c r="J8391" s="30">
        <f t="shared" si="3"/>
        <v>0</v>
      </c>
      <c r="K8391" s="30">
        <v>0</v>
      </c>
      <c r="L8391" s="30">
        <f t="shared" si="4"/>
        <v>1</v>
      </c>
      <c r="M8391" s="52" t="str">
        <f t="shared" si="5"/>
        <v>агрегати не працюють</v>
      </c>
      <c r="O8391" s="30" t="str">
        <f t="shared" si="6"/>
        <v/>
      </c>
      <c r="P8391" s="30" t="str">
        <f t="shared" si="7"/>
        <v/>
      </c>
      <c r="Q8391" s="30" t="str">
        <f t="shared" si="8"/>
        <v/>
      </c>
      <c r="R8391" s="30" t="str">
        <f t="shared" si="9"/>
        <v/>
      </c>
      <c r="S8391" s="30" t="str">
        <f t="shared" si="10"/>
        <v/>
      </c>
      <c r="T8391" s="30" t="str">
        <f t="shared" si="11"/>
        <v/>
      </c>
      <c r="U8391" s="30" t="str">
        <f t="shared" si="12"/>
        <v/>
      </c>
    </row>
    <row r="8392" spans="2:21" ht="15.75" customHeight="1" x14ac:dyDescent="0.25">
      <c r="B8392" s="49" t="s">
        <v>427</v>
      </c>
      <c r="C8392" s="50" t="s">
        <v>442</v>
      </c>
      <c r="D8392" s="51" t="s">
        <v>80</v>
      </c>
      <c r="E8392" s="30">
        <v>0</v>
      </c>
      <c r="F8392" s="30">
        <f t="shared" si="1"/>
        <v>1</v>
      </c>
      <c r="G8392" s="30">
        <v>0</v>
      </c>
      <c r="H8392" s="30">
        <f t="shared" si="2"/>
        <v>1</v>
      </c>
      <c r="I8392" s="30">
        <v>1</v>
      </c>
      <c r="J8392" s="30">
        <f t="shared" si="3"/>
        <v>0</v>
      </c>
      <c r="K8392" s="30">
        <v>0</v>
      </c>
      <c r="L8392" s="30">
        <f t="shared" si="4"/>
        <v>1</v>
      </c>
      <c r="M8392" s="52" t="str">
        <f t="shared" si="5"/>
        <v>агрегати не працюють</v>
      </c>
      <c r="O8392" s="30" t="str">
        <f t="shared" si="6"/>
        <v/>
      </c>
      <c r="P8392" s="30" t="str">
        <f t="shared" si="7"/>
        <v/>
      </c>
      <c r="Q8392" s="30" t="str">
        <f t="shared" si="8"/>
        <v/>
      </c>
      <c r="R8392" s="30" t="str">
        <f t="shared" si="9"/>
        <v/>
      </c>
      <c r="S8392" s="30" t="str">
        <f t="shared" si="10"/>
        <v/>
      </c>
      <c r="T8392" s="30" t="str">
        <f t="shared" si="11"/>
        <v/>
      </c>
      <c r="U8392" s="30" t="str">
        <f t="shared" si="12"/>
        <v/>
      </c>
    </row>
    <row r="8393" spans="2:21" ht="15.75" customHeight="1" x14ac:dyDescent="0.25">
      <c r="B8393" s="49" t="s">
        <v>427</v>
      </c>
      <c r="C8393" s="50" t="s">
        <v>442</v>
      </c>
      <c r="D8393" s="51" t="s">
        <v>81</v>
      </c>
      <c r="E8393" s="30">
        <v>693</v>
      </c>
      <c r="F8393" s="30">
        <v>1</v>
      </c>
      <c r="G8393" s="30">
        <v>258646</v>
      </c>
      <c r="H8393" s="30">
        <v>0</v>
      </c>
      <c r="I8393" s="30">
        <v>1</v>
      </c>
      <c r="J8393" s="30">
        <f t="shared" si="3"/>
        <v>0</v>
      </c>
      <c r="K8393" s="30">
        <v>1</v>
      </c>
      <c r="L8393" s="30">
        <f t="shared" si="4"/>
        <v>0</v>
      </c>
      <c r="M8393" s="52" t="str">
        <f t="shared" si="5"/>
        <v>OK</v>
      </c>
      <c r="O8393" s="30" t="str">
        <f t="shared" si="6"/>
        <v/>
      </c>
      <c r="P8393" s="30" t="str">
        <f t="shared" si="7"/>
        <v/>
      </c>
      <c r="Q8393" s="30">
        <f t="shared" si="8"/>
        <v>693</v>
      </c>
      <c r="R8393" s="30">
        <f t="shared" si="9"/>
        <v>258646</v>
      </c>
      <c r="S8393" s="30">
        <f t="shared" si="10"/>
        <v>309107.8346</v>
      </c>
      <c r="T8393" s="30">
        <f t="shared" si="11"/>
        <v>309107.8346</v>
      </c>
      <c r="U8393" s="30">
        <f t="shared" si="12"/>
        <v>214211729.37779999</v>
      </c>
    </row>
    <row r="8394" spans="2:21" ht="15.75" customHeight="1" x14ac:dyDescent="0.25">
      <c r="B8394" s="49" t="s">
        <v>427</v>
      </c>
      <c r="C8394" s="50" t="s">
        <v>442</v>
      </c>
      <c r="D8394" s="51" t="s">
        <v>82</v>
      </c>
      <c r="E8394" s="30">
        <v>0</v>
      </c>
      <c r="F8394" s="30">
        <f t="shared" si="1"/>
        <v>1</v>
      </c>
      <c r="G8394" s="30">
        <v>0</v>
      </c>
      <c r="H8394" s="30">
        <f t="shared" si="2"/>
        <v>1</v>
      </c>
      <c r="I8394" s="30">
        <v>1</v>
      </c>
      <c r="J8394" s="30">
        <f t="shared" si="3"/>
        <v>0</v>
      </c>
      <c r="K8394" s="30">
        <v>0</v>
      </c>
      <c r="L8394" s="30">
        <f t="shared" si="4"/>
        <v>1</v>
      </c>
      <c r="M8394" s="52" t="str">
        <f t="shared" si="5"/>
        <v>агрегати не працюють</v>
      </c>
      <c r="O8394" s="30" t="str">
        <f t="shared" si="6"/>
        <v/>
      </c>
      <c r="P8394" s="30" t="str">
        <f t="shared" si="7"/>
        <v/>
      </c>
      <c r="Q8394" s="30" t="str">
        <f t="shared" si="8"/>
        <v/>
      </c>
      <c r="R8394" s="30" t="str">
        <f t="shared" si="9"/>
        <v/>
      </c>
      <c r="S8394" s="30" t="str">
        <f t="shared" si="10"/>
        <v/>
      </c>
      <c r="T8394" s="30" t="str">
        <f t="shared" si="11"/>
        <v/>
      </c>
      <c r="U8394" s="30" t="str">
        <f t="shared" si="12"/>
        <v/>
      </c>
    </row>
    <row r="8395" spans="2:21" ht="15.75" customHeight="1" x14ac:dyDescent="0.25">
      <c r="B8395" s="49" t="s">
        <v>427</v>
      </c>
      <c r="C8395" s="50" t="s">
        <v>442</v>
      </c>
      <c r="D8395" s="51" t="s">
        <v>83</v>
      </c>
      <c r="E8395" s="30">
        <v>414</v>
      </c>
      <c r="F8395" s="30">
        <v>0</v>
      </c>
      <c r="G8395" s="30">
        <v>123809</v>
      </c>
      <c r="H8395" s="30">
        <v>1</v>
      </c>
      <c r="I8395" s="30">
        <v>1</v>
      </c>
      <c r="J8395" s="30">
        <f t="shared" si="3"/>
        <v>0</v>
      </c>
      <c r="K8395" s="30">
        <v>1</v>
      </c>
      <c r="L8395" s="30">
        <f t="shared" si="4"/>
        <v>0</v>
      </c>
      <c r="M8395" s="52" t="str">
        <f t="shared" si="5"/>
        <v>OK</v>
      </c>
      <c r="O8395" s="30">
        <f t="shared" si="6"/>
        <v>414</v>
      </c>
      <c r="P8395" s="30">
        <f t="shared" si="7"/>
        <v>387.1728</v>
      </c>
      <c r="Q8395" s="30">
        <f t="shared" si="8"/>
        <v>387.1728</v>
      </c>
      <c r="R8395" s="30" t="str">
        <f t="shared" si="9"/>
        <v/>
      </c>
      <c r="S8395" s="30" t="str">
        <f t="shared" si="10"/>
        <v/>
      </c>
      <c r="T8395" s="30">
        <f t="shared" si="11"/>
        <v>123809</v>
      </c>
      <c r="U8395" s="30">
        <f t="shared" si="12"/>
        <v>47935477.195199996</v>
      </c>
    </row>
    <row r="8396" spans="2:21" ht="15.75" customHeight="1" x14ac:dyDescent="0.25">
      <c r="B8396" s="49" t="s">
        <v>427</v>
      </c>
      <c r="C8396" s="50" t="s">
        <v>443</v>
      </c>
      <c r="D8396" s="51" t="s">
        <v>60</v>
      </c>
      <c r="E8396" s="30">
        <v>1085</v>
      </c>
      <c r="F8396" s="30">
        <v>0</v>
      </c>
      <c r="G8396" s="30">
        <v>168936</v>
      </c>
      <c r="H8396" s="30">
        <v>1</v>
      </c>
      <c r="I8396" s="30">
        <v>1</v>
      </c>
      <c r="J8396" s="30">
        <f t="shared" si="3"/>
        <v>0</v>
      </c>
      <c r="K8396" s="30">
        <v>1</v>
      </c>
      <c r="L8396" s="30">
        <f t="shared" si="4"/>
        <v>0</v>
      </c>
      <c r="M8396" s="52" t="str">
        <f t="shared" si="5"/>
        <v>OK</v>
      </c>
      <c r="O8396" s="30">
        <f t="shared" si="6"/>
        <v>1085</v>
      </c>
      <c r="P8396" s="30">
        <f t="shared" si="7"/>
        <v>1014.692</v>
      </c>
      <c r="Q8396" s="30">
        <f t="shared" si="8"/>
        <v>1014.692</v>
      </c>
      <c r="R8396" s="30" t="str">
        <f t="shared" si="9"/>
        <v/>
      </c>
      <c r="S8396" s="30" t="str">
        <f t="shared" si="10"/>
        <v/>
      </c>
      <c r="T8396" s="30">
        <f t="shared" si="11"/>
        <v>168936</v>
      </c>
      <c r="U8396" s="30">
        <f t="shared" si="12"/>
        <v>171418007.71200001</v>
      </c>
    </row>
    <row r="8397" spans="2:21" ht="15.75" customHeight="1" x14ac:dyDescent="0.25">
      <c r="B8397" s="49" t="s">
        <v>427</v>
      </c>
      <c r="C8397" s="50" t="s">
        <v>443</v>
      </c>
      <c r="D8397" s="51" t="s">
        <v>61</v>
      </c>
      <c r="E8397" s="30">
        <v>0</v>
      </c>
      <c r="F8397" s="30">
        <f t="shared" si="1"/>
        <v>1</v>
      </c>
      <c r="G8397" s="30">
        <v>0</v>
      </c>
      <c r="H8397" s="30">
        <f t="shared" si="2"/>
        <v>1</v>
      </c>
      <c r="I8397" s="30">
        <v>1</v>
      </c>
      <c r="J8397" s="30">
        <f t="shared" si="3"/>
        <v>0</v>
      </c>
      <c r="K8397" s="30">
        <v>0</v>
      </c>
      <c r="L8397" s="30">
        <f t="shared" si="4"/>
        <v>1</v>
      </c>
      <c r="M8397" s="52" t="str">
        <f t="shared" si="5"/>
        <v>агрегати не працюють</v>
      </c>
      <c r="O8397" s="30" t="str">
        <f t="shared" si="6"/>
        <v/>
      </c>
      <c r="P8397" s="30" t="str">
        <f t="shared" si="7"/>
        <v/>
      </c>
      <c r="Q8397" s="30" t="str">
        <f t="shared" si="8"/>
        <v/>
      </c>
      <c r="R8397" s="30" t="str">
        <f t="shared" si="9"/>
        <v/>
      </c>
      <c r="S8397" s="30" t="str">
        <f t="shared" si="10"/>
        <v/>
      </c>
      <c r="T8397" s="30" t="str">
        <f t="shared" si="11"/>
        <v/>
      </c>
      <c r="U8397" s="30" t="str">
        <f t="shared" si="12"/>
        <v/>
      </c>
    </row>
    <row r="8398" spans="2:21" ht="15.75" customHeight="1" x14ac:dyDescent="0.25">
      <c r="B8398" s="49" t="s">
        <v>427</v>
      </c>
      <c r="C8398" s="50" t="s">
        <v>443</v>
      </c>
      <c r="D8398" s="51" t="s">
        <v>62</v>
      </c>
      <c r="E8398" s="30">
        <v>0</v>
      </c>
      <c r="F8398" s="30">
        <f t="shared" si="1"/>
        <v>1</v>
      </c>
      <c r="G8398" s="30">
        <v>0</v>
      </c>
      <c r="H8398" s="30">
        <f t="shared" si="2"/>
        <v>1</v>
      </c>
      <c r="I8398" s="30">
        <v>1</v>
      </c>
      <c r="J8398" s="30">
        <f t="shared" si="3"/>
        <v>0</v>
      </c>
      <c r="K8398" s="30">
        <v>0</v>
      </c>
      <c r="L8398" s="30">
        <f t="shared" si="4"/>
        <v>1</v>
      </c>
      <c r="M8398" s="52" t="str">
        <f t="shared" si="5"/>
        <v>агрегати не працюють</v>
      </c>
      <c r="O8398" s="30" t="str">
        <f t="shared" si="6"/>
        <v/>
      </c>
      <c r="P8398" s="30" t="str">
        <f t="shared" si="7"/>
        <v/>
      </c>
      <c r="Q8398" s="30" t="str">
        <f t="shared" si="8"/>
        <v/>
      </c>
      <c r="R8398" s="30" t="str">
        <f t="shared" si="9"/>
        <v/>
      </c>
      <c r="S8398" s="30" t="str">
        <f t="shared" si="10"/>
        <v/>
      </c>
      <c r="T8398" s="30" t="str">
        <f t="shared" si="11"/>
        <v/>
      </c>
      <c r="U8398" s="30" t="str">
        <f t="shared" si="12"/>
        <v/>
      </c>
    </row>
    <row r="8399" spans="2:21" ht="15.75" customHeight="1" x14ac:dyDescent="0.25">
      <c r="B8399" s="49" t="s">
        <v>427</v>
      </c>
      <c r="C8399" s="50" t="s">
        <v>443</v>
      </c>
      <c r="D8399" s="51" t="s">
        <v>63</v>
      </c>
      <c r="E8399" s="30">
        <v>0</v>
      </c>
      <c r="F8399" s="30">
        <f t="shared" si="1"/>
        <v>1</v>
      </c>
      <c r="G8399" s="30">
        <v>0</v>
      </c>
      <c r="H8399" s="30">
        <f t="shared" si="2"/>
        <v>1</v>
      </c>
      <c r="I8399" s="30">
        <v>1</v>
      </c>
      <c r="J8399" s="30">
        <f t="shared" si="3"/>
        <v>0</v>
      </c>
      <c r="K8399" s="30">
        <v>0</v>
      </c>
      <c r="L8399" s="30">
        <f t="shared" si="4"/>
        <v>1</v>
      </c>
      <c r="M8399" s="52" t="str">
        <f t="shared" si="5"/>
        <v>агрегати не працюють</v>
      </c>
      <c r="O8399" s="30" t="str">
        <f t="shared" si="6"/>
        <v/>
      </c>
      <c r="P8399" s="30" t="str">
        <f t="shared" si="7"/>
        <v/>
      </c>
      <c r="Q8399" s="30" t="str">
        <f t="shared" si="8"/>
        <v/>
      </c>
      <c r="R8399" s="30" t="str">
        <f t="shared" si="9"/>
        <v/>
      </c>
      <c r="S8399" s="30" t="str">
        <f t="shared" si="10"/>
        <v/>
      </c>
      <c r="T8399" s="30" t="str">
        <f t="shared" si="11"/>
        <v/>
      </c>
      <c r="U8399" s="30" t="str">
        <f t="shared" si="12"/>
        <v/>
      </c>
    </row>
    <row r="8400" spans="2:21" ht="15.75" customHeight="1" x14ac:dyDescent="0.25">
      <c r="B8400" s="49" t="s">
        <v>427</v>
      </c>
      <c r="C8400" s="50" t="s">
        <v>443</v>
      </c>
      <c r="D8400" s="51" t="s">
        <v>64</v>
      </c>
      <c r="E8400" s="30">
        <v>884</v>
      </c>
      <c r="F8400" s="30">
        <v>1</v>
      </c>
      <c r="G8400" s="30">
        <v>238409</v>
      </c>
      <c r="H8400" s="30">
        <v>0</v>
      </c>
      <c r="I8400" s="30">
        <v>1</v>
      </c>
      <c r="J8400" s="30">
        <f t="shared" si="3"/>
        <v>0</v>
      </c>
      <c r="K8400" s="30">
        <v>1</v>
      </c>
      <c r="L8400" s="30">
        <f t="shared" si="4"/>
        <v>0</v>
      </c>
      <c r="M8400" s="52" t="str">
        <f t="shared" si="5"/>
        <v>OK</v>
      </c>
      <c r="O8400" s="30" t="str">
        <f t="shared" si="6"/>
        <v/>
      </c>
      <c r="P8400" s="30" t="str">
        <f t="shared" si="7"/>
        <v/>
      </c>
      <c r="Q8400" s="30">
        <f t="shared" si="8"/>
        <v>884</v>
      </c>
      <c r="R8400" s="30">
        <f t="shared" si="9"/>
        <v>238409</v>
      </c>
      <c r="S8400" s="30">
        <f t="shared" si="10"/>
        <v>284922.59590000001</v>
      </c>
      <c r="T8400" s="30">
        <f t="shared" si="11"/>
        <v>284922.59590000001</v>
      </c>
      <c r="U8400" s="30">
        <f t="shared" si="12"/>
        <v>251871574.77560002</v>
      </c>
    </row>
    <row r="8401" spans="2:21" ht="15.75" customHeight="1" x14ac:dyDescent="0.25">
      <c r="B8401" s="49" t="s">
        <v>427</v>
      </c>
      <c r="C8401" s="50" t="s">
        <v>443</v>
      </c>
      <c r="D8401" s="51" t="s">
        <v>65</v>
      </c>
      <c r="E8401" s="30">
        <v>0</v>
      </c>
      <c r="F8401" s="30">
        <f t="shared" si="1"/>
        <v>1</v>
      </c>
      <c r="G8401" s="30">
        <v>0</v>
      </c>
      <c r="H8401" s="30">
        <f t="shared" si="2"/>
        <v>1</v>
      </c>
      <c r="I8401" s="30">
        <v>1</v>
      </c>
      <c r="J8401" s="30">
        <f t="shared" si="3"/>
        <v>0</v>
      </c>
      <c r="K8401" s="30">
        <v>0</v>
      </c>
      <c r="L8401" s="30">
        <f t="shared" si="4"/>
        <v>1</v>
      </c>
      <c r="M8401" s="52" t="str">
        <f t="shared" si="5"/>
        <v>агрегати не працюють</v>
      </c>
      <c r="O8401" s="30" t="str">
        <f t="shared" si="6"/>
        <v/>
      </c>
      <c r="P8401" s="30" t="str">
        <f t="shared" si="7"/>
        <v/>
      </c>
      <c r="Q8401" s="30" t="str">
        <f t="shared" si="8"/>
        <v/>
      </c>
      <c r="R8401" s="30" t="str">
        <f t="shared" si="9"/>
        <v/>
      </c>
      <c r="S8401" s="30" t="str">
        <f t="shared" si="10"/>
        <v/>
      </c>
      <c r="T8401" s="30" t="str">
        <f t="shared" si="11"/>
        <v/>
      </c>
      <c r="U8401" s="30" t="str">
        <f t="shared" si="12"/>
        <v/>
      </c>
    </row>
    <row r="8402" spans="2:21" ht="15.75" customHeight="1" x14ac:dyDescent="0.25">
      <c r="B8402" s="49" t="s">
        <v>427</v>
      </c>
      <c r="C8402" s="50" t="s">
        <v>443</v>
      </c>
      <c r="D8402" s="51" t="s">
        <v>66</v>
      </c>
      <c r="E8402" s="30">
        <v>1372</v>
      </c>
      <c r="F8402" s="30">
        <v>0</v>
      </c>
      <c r="G8402" s="30">
        <v>134689</v>
      </c>
      <c r="H8402" s="30">
        <v>1</v>
      </c>
      <c r="I8402" s="30">
        <v>1</v>
      </c>
      <c r="J8402" s="30">
        <f t="shared" si="3"/>
        <v>0</v>
      </c>
      <c r="K8402" s="30">
        <v>1</v>
      </c>
      <c r="L8402" s="30">
        <f t="shared" si="4"/>
        <v>0</v>
      </c>
      <c r="M8402" s="52" t="str">
        <f t="shared" si="5"/>
        <v>OK</v>
      </c>
      <c r="O8402" s="30">
        <f t="shared" si="6"/>
        <v>1372</v>
      </c>
      <c r="P8402" s="30">
        <f t="shared" si="7"/>
        <v>1283.0944</v>
      </c>
      <c r="Q8402" s="30">
        <f t="shared" si="8"/>
        <v>1283.0944</v>
      </c>
      <c r="R8402" s="30" t="str">
        <f t="shared" si="9"/>
        <v/>
      </c>
      <c r="S8402" s="30" t="str">
        <f t="shared" si="10"/>
        <v/>
      </c>
      <c r="T8402" s="30">
        <f t="shared" si="11"/>
        <v>134689</v>
      </c>
      <c r="U8402" s="30">
        <f t="shared" si="12"/>
        <v>172818701.64159998</v>
      </c>
    </row>
    <row r="8403" spans="2:21" ht="15.75" customHeight="1" x14ac:dyDescent="0.25">
      <c r="B8403" s="49" t="s">
        <v>427</v>
      </c>
      <c r="C8403" s="50" t="s">
        <v>443</v>
      </c>
      <c r="D8403" s="51" t="s">
        <v>67</v>
      </c>
      <c r="E8403" s="30">
        <v>1975</v>
      </c>
      <c r="F8403" s="30">
        <v>1</v>
      </c>
      <c r="G8403" s="30">
        <v>279479</v>
      </c>
      <c r="H8403" s="30">
        <v>0</v>
      </c>
      <c r="I8403" s="30">
        <v>1</v>
      </c>
      <c r="J8403" s="30">
        <f t="shared" si="3"/>
        <v>0</v>
      </c>
      <c r="K8403" s="30">
        <v>1</v>
      </c>
      <c r="L8403" s="30">
        <f t="shared" si="4"/>
        <v>0</v>
      </c>
      <c r="M8403" s="52" t="str">
        <f t="shared" si="5"/>
        <v>OK</v>
      </c>
      <c r="O8403" s="30" t="str">
        <f t="shared" si="6"/>
        <v/>
      </c>
      <c r="P8403" s="30" t="str">
        <f t="shared" si="7"/>
        <v/>
      </c>
      <c r="Q8403" s="30">
        <f t="shared" si="8"/>
        <v>1975</v>
      </c>
      <c r="R8403" s="30">
        <f t="shared" si="9"/>
        <v>279479</v>
      </c>
      <c r="S8403" s="30">
        <f t="shared" si="10"/>
        <v>334005.3529</v>
      </c>
      <c r="T8403" s="30">
        <f t="shared" si="11"/>
        <v>334005.3529</v>
      </c>
      <c r="U8403" s="30">
        <f t="shared" si="12"/>
        <v>659660571.97749996</v>
      </c>
    </row>
    <row r="8404" spans="2:21" ht="15.75" customHeight="1" x14ac:dyDescent="0.25">
      <c r="B8404" s="49" t="s">
        <v>427</v>
      </c>
      <c r="C8404" s="50" t="s">
        <v>443</v>
      </c>
      <c r="D8404" s="51" t="s">
        <v>68</v>
      </c>
      <c r="E8404" s="30">
        <v>0</v>
      </c>
      <c r="F8404" s="30">
        <f t="shared" si="1"/>
        <v>1</v>
      </c>
      <c r="G8404" s="30">
        <v>0</v>
      </c>
      <c r="H8404" s="30">
        <f t="shared" si="2"/>
        <v>1</v>
      </c>
      <c r="I8404" s="30">
        <v>1</v>
      </c>
      <c r="J8404" s="30">
        <f t="shared" si="3"/>
        <v>0</v>
      </c>
      <c r="K8404" s="30">
        <v>0</v>
      </c>
      <c r="L8404" s="30">
        <f t="shared" si="4"/>
        <v>1</v>
      </c>
      <c r="M8404" s="52" t="str">
        <f t="shared" si="5"/>
        <v>агрегати не працюють</v>
      </c>
      <c r="O8404" s="30" t="str">
        <f t="shared" si="6"/>
        <v/>
      </c>
      <c r="P8404" s="30" t="str">
        <f t="shared" si="7"/>
        <v/>
      </c>
      <c r="Q8404" s="30" t="str">
        <f t="shared" si="8"/>
        <v/>
      </c>
      <c r="R8404" s="30" t="str">
        <f t="shared" si="9"/>
        <v/>
      </c>
      <c r="S8404" s="30" t="str">
        <f t="shared" si="10"/>
        <v/>
      </c>
      <c r="T8404" s="30" t="str">
        <f t="shared" si="11"/>
        <v/>
      </c>
      <c r="U8404" s="30" t="str">
        <f t="shared" si="12"/>
        <v/>
      </c>
    </row>
    <row r="8405" spans="2:21" ht="15.75" customHeight="1" x14ac:dyDescent="0.25">
      <c r="B8405" s="49" t="s">
        <v>427</v>
      </c>
      <c r="C8405" s="50" t="s">
        <v>443</v>
      </c>
      <c r="D8405" s="51" t="s">
        <v>69</v>
      </c>
      <c r="E8405" s="30">
        <v>902</v>
      </c>
      <c r="F8405" s="30">
        <v>0</v>
      </c>
      <c r="G8405" s="30">
        <v>85846</v>
      </c>
      <c r="H8405" s="30">
        <v>0</v>
      </c>
      <c r="I8405" s="30">
        <v>1</v>
      </c>
      <c r="J8405" s="30">
        <f t="shared" si="3"/>
        <v>0</v>
      </c>
      <c r="K8405" s="30">
        <v>1</v>
      </c>
      <c r="L8405" s="30">
        <f t="shared" si="4"/>
        <v>0</v>
      </c>
      <c r="M8405" s="52" t="str">
        <f t="shared" si="5"/>
        <v>OK</v>
      </c>
      <c r="O8405" s="30">
        <f t="shared" si="6"/>
        <v>902</v>
      </c>
      <c r="P8405" s="30">
        <f t="shared" si="7"/>
        <v>843.55040000000008</v>
      </c>
      <c r="Q8405" s="30">
        <f t="shared" si="8"/>
        <v>843.55040000000008</v>
      </c>
      <c r="R8405" s="30">
        <f t="shared" si="9"/>
        <v>85846</v>
      </c>
      <c r="S8405" s="30">
        <f t="shared" si="10"/>
        <v>102594.5546</v>
      </c>
      <c r="T8405" s="30">
        <f t="shared" si="11"/>
        <v>102594.5546</v>
      </c>
      <c r="U8405" s="30">
        <f t="shared" si="12"/>
        <v>86543677.570651844</v>
      </c>
    </row>
    <row r="8406" spans="2:21" ht="15.75" customHeight="1" x14ac:dyDescent="0.25">
      <c r="B8406" s="49" t="s">
        <v>427</v>
      </c>
      <c r="C8406" s="50" t="s">
        <v>443</v>
      </c>
      <c r="D8406" s="51" t="s">
        <v>70</v>
      </c>
      <c r="E8406" s="30">
        <v>0</v>
      </c>
      <c r="F8406" s="30">
        <f t="shared" si="1"/>
        <v>1</v>
      </c>
      <c r="G8406" s="30">
        <v>0</v>
      </c>
      <c r="H8406" s="30">
        <f t="shared" si="2"/>
        <v>1</v>
      </c>
      <c r="I8406" s="30">
        <v>1</v>
      </c>
      <c r="J8406" s="30">
        <f t="shared" si="3"/>
        <v>0</v>
      </c>
      <c r="K8406" s="30">
        <v>0</v>
      </c>
      <c r="L8406" s="30">
        <f t="shared" si="4"/>
        <v>1</v>
      </c>
      <c r="M8406" s="52" t="str">
        <f t="shared" si="5"/>
        <v>агрегати не працюють</v>
      </c>
      <c r="O8406" s="30" t="str">
        <f t="shared" si="6"/>
        <v/>
      </c>
      <c r="P8406" s="30" t="str">
        <f t="shared" si="7"/>
        <v/>
      </c>
      <c r="Q8406" s="30" t="str">
        <f t="shared" si="8"/>
        <v/>
      </c>
      <c r="R8406" s="30" t="str">
        <f t="shared" si="9"/>
        <v/>
      </c>
      <c r="S8406" s="30" t="str">
        <f t="shared" si="10"/>
        <v/>
      </c>
      <c r="T8406" s="30" t="str">
        <f t="shared" si="11"/>
        <v/>
      </c>
      <c r="U8406" s="30" t="str">
        <f t="shared" si="12"/>
        <v/>
      </c>
    </row>
    <row r="8407" spans="2:21" ht="15.75" customHeight="1" x14ac:dyDescent="0.25">
      <c r="B8407" s="49" t="s">
        <v>427</v>
      </c>
      <c r="C8407" s="50" t="s">
        <v>443</v>
      </c>
      <c r="D8407" s="51" t="s">
        <v>71</v>
      </c>
      <c r="E8407" s="30">
        <v>993</v>
      </c>
      <c r="F8407" s="30">
        <v>0</v>
      </c>
      <c r="G8407" s="30">
        <v>295216</v>
      </c>
      <c r="H8407" s="30">
        <v>1</v>
      </c>
      <c r="I8407" s="30">
        <v>1</v>
      </c>
      <c r="J8407" s="30">
        <f t="shared" si="3"/>
        <v>0</v>
      </c>
      <c r="K8407" s="30">
        <v>1</v>
      </c>
      <c r="L8407" s="30">
        <f t="shared" si="4"/>
        <v>0</v>
      </c>
      <c r="M8407" s="52" t="str">
        <f t="shared" si="5"/>
        <v>OK</v>
      </c>
      <c r="O8407" s="30">
        <f t="shared" si="6"/>
        <v>993</v>
      </c>
      <c r="P8407" s="30">
        <f t="shared" si="7"/>
        <v>928.65359999999998</v>
      </c>
      <c r="Q8407" s="30">
        <f t="shared" si="8"/>
        <v>928.65359999999998</v>
      </c>
      <c r="R8407" s="30" t="str">
        <f t="shared" si="9"/>
        <v/>
      </c>
      <c r="S8407" s="30" t="str">
        <f t="shared" si="10"/>
        <v/>
      </c>
      <c r="T8407" s="30">
        <f t="shared" si="11"/>
        <v>295216</v>
      </c>
      <c r="U8407" s="30">
        <f t="shared" si="12"/>
        <v>274153401.17759997</v>
      </c>
    </row>
    <row r="8408" spans="2:21" ht="15.75" customHeight="1" x14ac:dyDescent="0.25">
      <c r="B8408" s="49" t="s">
        <v>427</v>
      </c>
      <c r="C8408" s="50" t="s">
        <v>443</v>
      </c>
      <c r="D8408" s="51" t="s">
        <v>72</v>
      </c>
      <c r="E8408" s="30">
        <v>0</v>
      </c>
      <c r="F8408" s="30">
        <f t="shared" si="1"/>
        <v>1</v>
      </c>
      <c r="G8408" s="30">
        <v>0</v>
      </c>
      <c r="H8408" s="30">
        <f t="shared" si="2"/>
        <v>1</v>
      </c>
      <c r="I8408" s="30">
        <v>1</v>
      </c>
      <c r="J8408" s="30">
        <f t="shared" si="3"/>
        <v>0</v>
      </c>
      <c r="K8408" s="30">
        <v>0</v>
      </c>
      <c r="L8408" s="30">
        <f t="shared" si="4"/>
        <v>1</v>
      </c>
      <c r="M8408" s="52" t="str">
        <f t="shared" si="5"/>
        <v>агрегати не працюють</v>
      </c>
      <c r="O8408" s="30" t="str">
        <f t="shared" si="6"/>
        <v/>
      </c>
      <c r="P8408" s="30" t="str">
        <f t="shared" si="7"/>
        <v/>
      </c>
      <c r="Q8408" s="30" t="str">
        <f t="shared" si="8"/>
        <v/>
      </c>
      <c r="R8408" s="30" t="str">
        <f t="shared" si="9"/>
        <v/>
      </c>
      <c r="S8408" s="30" t="str">
        <f t="shared" si="10"/>
        <v/>
      </c>
      <c r="T8408" s="30" t="str">
        <f t="shared" si="11"/>
        <v/>
      </c>
      <c r="U8408" s="30" t="str">
        <f t="shared" si="12"/>
        <v/>
      </c>
    </row>
    <row r="8409" spans="2:21" ht="15.75" customHeight="1" x14ac:dyDescent="0.25">
      <c r="B8409" s="49" t="s">
        <v>427</v>
      </c>
      <c r="C8409" s="50" t="s">
        <v>443</v>
      </c>
      <c r="D8409" s="51" t="s">
        <v>73</v>
      </c>
      <c r="E8409" s="30">
        <v>0</v>
      </c>
      <c r="F8409" s="30">
        <f t="shared" si="1"/>
        <v>1</v>
      </c>
      <c r="G8409" s="30">
        <v>0</v>
      </c>
      <c r="H8409" s="30">
        <f t="shared" si="2"/>
        <v>1</v>
      </c>
      <c r="I8409" s="30">
        <v>1</v>
      </c>
      <c r="J8409" s="30">
        <f t="shared" si="3"/>
        <v>0</v>
      </c>
      <c r="K8409" s="30">
        <v>0</v>
      </c>
      <c r="L8409" s="30">
        <f t="shared" si="4"/>
        <v>1</v>
      </c>
      <c r="M8409" s="52" t="str">
        <f t="shared" si="5"/>
        <v>агрегати не працюють</v>
      </c>
      <c r="O8409" s="30" t="str">
        <f t="shared" si="6"/>
        <v/>
      </c>
      <c r="P8409" s="30" t="str">
        <f t="shared" si="7"/>
        <v/>
      </c>
      <c r="Q8409" s="30" t="str">
        <f t="shared" si="8"/>
        <v/>
      </c>
      <c r="R8409" s="30" t="str">
        <f t="shared" si="9"/>
        <v/>
      </c>
      <c r="S8409" s="30" t="str">
        <f t="shared" si="10"/>
        <v/>
      </c>
      <c r="T8409" s="30" t="str">
        <f t="shared" si="11"/>
        <v/>
      </c>
      <c r="U8409" s="30" t="str">
        <f t="shared" si="12"/>
        <v/>
      </c>
    </row>
    <row r="8410" spans="2:21" ht="15.75" customHeight="1" x14ac:dyDescent="0.25">
      <c r="B8410" s="49" t="s">
        <v>427</v>
      </c>
      <c r="C8410" s="50" t="s">
        <v>443</v>
      </c>
      <c r="D8410" s="51" t="s">
        <v>74</v>
      </c>
      <c r="E8410" s="30">
        <v>0</v>
      </c>
      <c r="F8410" s="30">
        <f t="shared" si="1"/>
        <v>1</v>
      </c>
      <c r="G8410" s="30">
        <v>0</v>
      </c>
      <c r="H8410" s="30">
        <f t="shared" si="2"/>
        <v>1</v>
      </c>
      <c r="I8410" s="30">
        <v>1</v>
      </c>
      <c r="J8410" s="30">
        <f t="shared" si="3"/>
        <v>0</v>
      </c>
      <c r="K8410" s="30">
        <v>0</v>
      </c>
      <c r="L8410" s="30">
        <f t="shared" si="4"/>
        <v>1</v>
      </c>
      <c r="M8410" s="52" t="str">
        <f t="shared" si="5"/>
        <v>агрегати не працюють</v>
      </c>
      <c r="O8410" s="30" t="str">
        <f t="shared" si="6"/>
        <v/>
      </c>
      <c r="P8410" s="30" t="str">
        <f t="shared" si="7"/>
        <v/>
      </c>
      <c r="Q8410" s="30" t="str">
        <f t="shared" si="8"/>
        <v/>
      </c>
      <c r="R8410" s="30" t="str">
        <f t="shared" si="9"/>
        <v/>
      </c>
      <c r="S8410" s="30" t="str">
        <f t="shared" si="10"/>
        <v/>
      </c>
      <c r="T8410" s="30" t="str">
        <f t="shared" si="11"/>
        <v/>
      </c>
      <c r="U8410" s="30" t="str">
        <f t="shared" si="12"/>
        <v/>
      </c>
    </row>
    <row r="8411" spans="2:21" ht="15.75" customHeight="1" x14ac:dyDescent="0.25">
      <c r="B8411" s="49" t="s">
        <v>427</v>
      </c>
      <c r="C8411" s="50" t="s">
        <v>443</v>
      </c>
      <c r="D8411" s="51" t="s">
        <v>75</v>
      </c>
      <c r="E8411" s="30">
        <v>0</v>
      </c>
      <c r="F8411" s="30">
        <f t="shared" si="1"/>
        <v>1</v>
      </c>
      <c r="G8411" s="30">
        <v>0</v>
      </c>
      <c r="H8411" s="30">
        <f t="shared" si="2"/>
        <v>1</v>
      </c>
      <c r="I8411" s="30">
        <v>1</v>
      </c>
      <c r="J8411" s="30">
        <f t="shared" si="3"/>
        <v>0</v>
      </c>
      <c r="K8411" s="30">
        <v>0</v>
      </c>
      <c r="L8411" s="30">
        <f t="shared" si="4"/>
        <v>1</v>
      </c>
      <c r="M8411" s="52" t="str">
        <f t="shared" si="5"/>
        <v>агрегати не працюють</v>
      </c>
      <c r="O8411" s="30" t="str">
        <f t="shared" si="6"/>
        <v/>
      </c>
      <c r="P8411" s="30" t="str">
        <f t="shared" si="7"/>
        <v/>
      </c>
      <c r="Q8411" s="30" t="str">
        <f t="shared" si="8"/>
        <v/>
      </c>
      <c r="R8411" s="30" t="str">
        <f t="shared" si="9"/>
        <v/>
      </c>
      <c r="S8411" s="30" t="str">
        <f t="shared" si="10"/>
        <v/>
      </c>
      <c r="T8411" s="30" t="str">
        <f t="shared" si="11"/>
        <v/>
      </c>
      <c r="U8411" s="30" t="str">
        <f t="shared" si="12"/>
        <v/>
      </c>
    </row>
    <row r="8412" spans="2:21" ht="15.75" customHeight="1" x14ac:dyDescent="0.25">
      <c r="B8412" s="49" t="s">
        <v>427</v>
      </c>
      <c r="C8412" s="50" t="s">
        <v>443</v>
      </c>
      <c r="D8412" s="51" t="s">
        <v>76</v>
      </c>
      <c r="E8412" s="30">
        <v>0</v>
      </c>
      <c r="F8412" s="30">
        <f t="shared" si="1"/>
        <v>1</v>
      </c>
      <c r="G8412" s="30">
        <v>0</v>
      </c>
      <c r="H8412" s="30">
        <f t="shared" si="2"/>
        <v>1</v>
      </c>
      <c r="I8412" s="30">
        <v>1</v>
      </c>
      <c r="J8412" s="30">
        <f t="shared" si="3"/>
        <v>0</v>
      </c>
      <c r="K8412" s="30">
        <v>0</v>
      </c>
      <c r="L8412" s="30">
        <f t="shared" si="4"/>
        <v>1</v>
      </c>
      <c r="M8412" s="52" t="str">
        <f t="shared" si="5"/>
        <v>агрегати не працюють</v>
      </c>
      <c r="O8412" s="30" t="str">
        <f t="shared" si="6"/>
        <v/>
      </c>
      <c r="P8412" s="30" t="str">
        <f t="shared" si="7"/>
        <v/>
      </c>
      <c r="Q8412" s="30" t="str">
        <f t="shared" si="8"/>
        <v/>
      </c>
      <c r="R8412" s="30" t="str">
        <f t="shared" si="9"/>
        <v/>
      </c>
      <c r="S8412" s="30" t="str">
        <f t="shared" si="10"/>
        <v/>
      </c>
      <c r="T8412" s="30" t="str">
        <f t="shared" si="11"/>
        <v/>
      </c>
      <c r="U8412" s="30" t="str">
        <f t="shared" si="12"/>
        <v/>
      </c>
    </row>
    <row r="8413" spans="2:21" ht="15.75" customHeight="1" x14ac:dyDescent="0.25">
      <c r="B8413" s="49" t="s">
        <v>427</v>
      </c>
      <c r="C8413" s="50" t="s">
        <v>443</v>
      </c>
      <c r="D8413" s="51" t="s">
        <v>77</v>
      </c>
      <c r="E8413" s="30">
        <v>0</v>
      </c>
      <c r="F8413" s="30">
        <f t="shared" si="1"/>
        <v>1</v>
      </c>
      <c r="G8413" s="30">
        <v>0</v>
      </c>
      <c r="H8413" s="30">
        <f t="shared" si="2"/>
        <v>1</v>
      </c>
      <c r="I8413" s="30">
        <v>1</v>
      </c>
      <c r="J8413" s="30">
        <f t="shared" si="3"/>
        <v>0</v>
      </c>
      <c r="K8413" s="30">
        <v>0</v>
      </c>
      <c r="L8413" s="30">
        <f t="shared" si="4"/>
        <v>1</v>
      </c>
      <c r="M8413" s="52" t="str">
        <f t="shared" si="5"/>
        <v>агрегати не працюють</v>
      </c>
      <c r="O8413" s="30" t="str">
        <f t="shared" si="6"/>
        <v/>
      </c>
      <c r="P8413" s="30" t="str">
        <f t="shared" si="7"/>
        <v/>
      </c>
      <c r="Q8413" s="30" t="str">
        <f t="shared" si="8"/>
        <v/>
      </c>
      <c r="R8413" s="30" t="str">
        <f t="shared" si="9"/>
        <v/>
      </c>
      <c r="S8413" s="30" t="str">
        <f t="shared" si="10"/>
        <v/>
      </c>
      <c r="T8413" s="30" t="str">
        <f t="shared" si="11"/>
        <v/>
      </c>
      <c r="U8413" s="30" t="str">
        <f t="shared" si="12"/>
        <v/>
      </c>
    </row>
    <row r="8414" spans="2:21" ht="15.75" customHeight="1" x14ac:dyDescent="0.25">
      <c r="B8414" s="49" t="s">
        <v>427</v>
      </c>
      <c r="C8414" s="50" t="s">
        <v>443</v>
      </c>
      <c r="D8414" s="51" t="s">
        <v>78</v>
      </c>
      <c r="E8414" s="30">
        <v>1547</v>
      </c>
      <c r="F8414" s="30">
        <v>0</v>
      </c>
      <c r="G8414" s="30">
        <v>273330</v>
      </c>
      <c r="H8414" s="30">
        <v>0</v>
      </c>
      <c r="I8414" s="30">
        <v>1</v>
      </c>
      <c r="J8414" s="30">
        <f t="shared" si="3"/>
        <v>0</v>
      </c>
      <c r="K8414" s="30">
        <v>1</v>
      </c>
      <c r="L8414" s="30">
        <f t="shared" si="4"/>
        <v>0</v>
      </c>
      <c r="M8414" s="52" t="str">
        <f t="shared" si="5"/>
        <v>OK</v>
      </c>
      <c r="O8414" s="30">
        <f t="shared" si="6"/>
        <v>1547</v>
      </c>
      <c r="P8414" s="30">
        <f t="shared" si="7"/>
        <v>1446.7544</v>
      </c>
      <c r="Q8414" s="30">
        <f t="shared" si="8"/>
        <v>1446.7544</v>
      </c>
      <c r="R8414" s="30">
        <f t="shared" si="9"/>
        <v>273330</v>
      </c>
      <c r="S8414" s="30">
        <f t="shared" si="10"/>
        <v>326656.68300000002</v>
      </c>
      <c r="T8414" s="30">
        <f t="shared" si="11"/>
        <v>326656.68300000002</v>
      </c>
      <c r="U8414" s="30">
        <f t="shared" si="12"/>
        <v>472591993.41965526</v>
      </c>
    </row>
    <row r="8415" spans="2:21" ht="15.75" customHeight="1" x14ac:dyDescent="0.25">
      <c r="B8415" s="49" t="s">
        <v>427</v>
      </c>
      <c r="C8415" s="50" t="s">
        <v>443</v>
      </c>
      <c r="D8415" s="51" t="s">
        <v>79</v>
      </c>
      <c r="E8415" s="30">
        <v>892</v>
      </c>
      <c r="F8415" s="30">
        <v>1</v>
      </c>
      <c r="G8415" s="30">
        <v>193160</v>
      </c>
      <c r="H8415" s="30">
        <v>1</v>
      </c>
      <c r="I8415" s="30">
        <v>1</v>
      </c>
      <c r="J8415" s="30">
        <f t="shared" si="3"/>
        <v>0</v>
      </c>
      <c r="K8415" s="30">
        <v>1</v>
      </c>
      <c r="L8415" s="30">
        <f t="shared" si="4"/>
        <v>0</v>
      </c>
      <c r="M8415" s="52" t="str">
        <f t="shared" si="5"/>
        <v>OK</v>
      </c>
      <c r="O8415" s="30" t="str">
        <f t="shared" si="6"/>
        <v/>
      </c>
      <c r="P8415" s="30" t="str">
        <f t="shared" si="7"/>
        <v/>
      </c>
      <c r="Q8415" s="30">
        <f t="shared" si="8"/>
        <v>892</v>
      </c>
      <c r="R8415" s="30" t="str">
        <f t="shared" si="9"/>
        <v/>
      </c>
      <c r="S8415" s="30" t="str">
        <f t="shared" si="10"/>
        <v/>
      </c>
      <c r="T8415" s="30">
        <f t="shared" si="11"/>
        <v>193160</v>
      </c>
      <c r="U8415" s="30">
        <f t="shared" si="12"/>
        <v>172298720</v>
      </c>
    </row>
    <row r="8416" spans="2:21" ht="15.75" customHeight="1" x14ac:dyDescent="0.25">
      <c r="B8416" s="49" t="s">
        <v>427</v>
      </c>
      <c r="C8416" s="50" t="s">
        <v>443</v>
      </c>
      <c r="D8416" s="51" t="s">
        <v>80</v>
      </c>
      <c r="E8416" s="30">
        <v>1561</v>
      </c>
      <c r="F8416" s="30">
        <v>1</v>
      </c>
      <c r="G8416" s="30">
        <v>136397</v>
      </c>
      <c r="H8416" s="30">
        <v>1</v>
      </c>
      <c r="I8416" s="30">
        <v>1</v>
      </c>
      <c r="J8416" s="30">
        <f t="shared" si="3"/>
        <v>0</v>
      </c>
      <c r="K8416" s="30">
        <v>1</v>
      </c>
      <c r="L8416" s="30">
        <f t="shared" si="4"/>
        <v>0</v>
      </c>
      <c r="M8416" s="52" t="str">
        <f t="shared" si="5"/>
        <v>OK</v>
      </c>
      <c r="O8416" s="30" t="str">
        <f t="shared" si="6"/>
        <v/>
      </c>
      <c r="P8416" s="30" t="str">
        <f t="shared" si="7"/>
        <v/>
      </c>
      <c r="Q8416" s="30">
        <f t="shared" si="8"/>
        <v>1561</v>
      </c>
      <c r="R8416" s="30" t="str">
        <f t="shared" si="9"/>
        <v/>
      </c>
      <c r="S8416" s="30" t="str">
        <f t="shared" si="10"/>
        <v/>
      </c>
      <c r="T8416" s="30">
        <f t="shared" si="11"/>
        <v>136397</v>
      </c>
      <c r="U8416" s="30">
        <f t="shared" si="12"/>
        <v>212915717</v>
      </c>
    </row>
    <row r="8417" spans="2:21" ht="15.75" customHeight="1" x14ac:dyDescent="0.25">
      <c r="B8417" s="49" t="s">
        <v>427</v>
      </c>
      <c r="C8417" s="50" t="s">
        <v>443</v>
      </c>
      <c r="D8417" s="51" t="s">
        <v>81</v>
      </c>
      <c r="E8417" s="30">
        <v>0</v>
      </c>
      <c r="F8417" s="30">
        <f t="shared" si="1"/>
        <v>1</v>
      </c>
      <c r="G8417" s="30">
        <v>0</v>
      </c>
      <c r="H8417" s="30">
        <f t="shared" si="2"/>
        <v>1</v>
      </c>
      <c r="I8417" s="30">
        <v>1</v>
      </c>
      <c r="J8417" s="30">
        <f t="shared" si="3"/>
        <v>0</v>
      </c>
      <c r="K8417" s="30">
        <v>0</v>
      </c>
      <c r="L8417" s="30">
        <f t="shared" si="4"/>
        <v>1</v>
      </c>
      <c r="M8417" s="52" t="str">
        <f t="shared" si="5"/>
        <v>агрегати не працюють</v>
      </c>
      <c r="O8417" s="30" t="str">
        <f t="shared" si="6"/>
        <v/>
      </c>
      <c r="P8417" s="30" t="str">
        <f t="shared" si="7"/>
        <v/>
      </c>
      <c r="Q8417" s="30" t="str">
        <f t="shared" si="8"/>
        <v/>
      </c>
      <c r="R8417" s="30" t="str">
        <f t="shared" si="9"/>
        <v/>
      </c>
      <c r="S8417" s="30" t="str">
        <f t="shared" si="10"/>
        <v/>
      </c>
      <c r="T8417" s="30" t="str">
        <f t="shared" si="11"/>
        <v/>
      </c>
      <c r="U8417" s="30" t="str">
        <f t="shared" si="12"/>
        <v/>
      </c>
    </row>
    <row r="8418" spans="2:21" ht="15.75" customHeight="1" x14ac:dyDescent="0.25">
      <c r="B8418" s="49" t="s">
        <v>427</v>
      </c>
      <c r="C8418" s="50" t="s">
        <v>443</v>
      </c>
      <c r="D8418" s="51" t="s">
        <v>82</v>
      </c>
      <c r="E8418" s="30">
        <v>0</v>
      </c>
      <c r="F8418" s="30">
        <f t="shared" si="1"/>
        <v>1</v>
      </c>
      <c r="G8418" s="30">
        <v>0</v>
      </c>
      <c r="H8418" s="30">
        <f t="shared" si="2"/>
        <v>1</v>
      </c>
      <c r="I8418" s="30">
        <v>1</v>
      </c>
      <c r="J8418" s="30">
        <f t="shared" si="3"/>
        <v>0</v>
      </c>
      <c r="K8418" s="30">
        <v>0</v>
      </c>
      <c r="L8418" s="30">
        <f t="shared" si="4"/>
        <v>1</v>
      </c>
      <c r="M8418" s="52" t="str">
        <f t="shared" si="5"/>
        <v>агрегати не працюють</v>
      </c>
      <c r="O8418" s="30" t="str">
        <f t="shared" si="6"/>
        <v/>
      </c>
      <c r="P8418" s="30" t="str">
        <f t="shared" si="7"/>
        <v/>
      </c>
      <c r="Q8418" s="30" t="str">
        <f t="shared" si="8"/>
        <v/>
      </c>
      <c r="R8418" s="30" t="str">
        <f t="shared" si="9"/>
        <v/>
      </c>
      <c r="S8418" s="30" t="str">
        <f t="shared" si="10"/>
        <v/>
      </c>
      <c r="T8418" s="30" t="str">
        <f t="shared" si="11"/>
        <v/>
      </c>
      <c r="U8418" s="30" t="str">
        <f t="shared" si="12"/>
        <v/>
      </c>
    </row>
    <row r="8419" spans="2:21" ht="15.75" customHeight="1" x14ac:dyDescent="0.25">
      <c r="B8419" s="49" t="s">
        <v>427</v>
      </c>
      <c r="C8419" s="50" t="s">
        <v>443</v>
      </c>
      <c r="D8419" s="51" t="s">
        <v>83</v>
      </c>
      <c r="E8419" s="30">
        <v>1995</v>
      </c>
      <c r="F8419" s="30">
        <v>0</v>
      </c>
      <c r="G8419" s="30">
        <v>299730</v>
      </c>
      <c r="H8419" s="30">
        <v>1</v>
      </c>
      <c r="I8419" s="30">
        <v>1</v>
      </c>
      <c r="J8419" s="30">
        <f t="shared" si="3"/>
        <v>0</v>
      </c>
      <c r="K8419" s="30">
        <v>1</v>
      </c>
      <c r="L8419" s="30">
        <f t="shared" si="4"/>
        <v>0</v>
      </c>
      <c r="M8419" s="52" t="str">
        <f t="shared" si="5"/>
        <v>OK</v>
      </c>
      <c r="O8419" s="30">
        <f t="shared" si="6"/>
        <v>1995</v>
      </c>
      <c r="P8419" s="30">
        <f t="shared" si="7"/>
        <v>1865.7240000000002</v>
      </c>
      <c r="Q8419" s="30">
        <f t="shared" si="8"/>
        <v>1865.7240000000002</v>
      </c>
      <c r="R8419" s="30" t="str">
        <f t="shared" si="9"/>
        <v/>
      </c>
      <c r="S8419" s="30" t="str">
        <f t="shared" si="10"/>
        <v/>
      </c>
      <c r="T8419" s="30">
        <f t="shared" si="11"/>
        <v>299730</v>
      </c>
      <c r="U8419" s="30">
        <f t="shared" si="12"/>
        <v>559213454.5200001</v>
      </c>
    </row>
    <row r="8420" spans="2:21" ht="15.75" customHeight="1" x14ac:dyDescent="0.25">
      <c r="B8420" s="49" t="s">
        <v>427</v>
      </c>
      <c r="C8420" s="50" t="s">
        <v>444</v>
      </c>
      <c r="D8420" s="51" t="s">
        <v>60</v>
      </c>
      <c r="E8420" s="30">
        <v>0</v>
      </c>
      <c r="F8420" s="30">
        <f t="shared" si="1"/>
        <v>1</v>
      </c>
      <c r="G8420" s="30">
        <v>0</v>
      </c>
      <c r="H8420" s="30">
        <f t="shared" si="2"/>
        <v>1</v>
      </c>
      <c r="I8420" s="30">
        <v>1</v>
      </c>
      <c r="J8420" s="30">
        <f t="shared" si="3"/>
        <v>0</v>
      </c>
      <c r="K8420" s="30">
        <v>0</v>
      </c>
      <c r="L8420" s="30">
        <f t="shared" si="4"/>
        <v>1</v>
      </c>
      <c r="M8420" s="52" t="str">
        <f t="shared" si="5"/>
        <v>агрегати не працюють</v>
      </c>
      <c r="O8420" s="30" t="str">
        <f t="shared" si="6"/>
        <v/>
      </c>
      <c r="P8420" s="30" t="str">
        <f t="shared" si="7"/>
        <v/>
      </c>
      <c r="Q8420" s="30" t="str">
        <f t="shared" si="8"/>
        <v/>
      </c>
      <c r="R8420" s="30" t="str">
        <f t="shared" si="9"/>
        <v/>
      </c>
      <c r="S8420" s="30" t="str">
        <f t="shared" si="10"/>
        <v/>
      </c>
      <c r="T8420" s="30" t="str">
        <f t="shared" si="11"/>
        <v/>
      </c>
      <c r="U8420" s="30" t="str">
        <f t="shared" si="12"/>
        <v/>
      </c>
    </row>
    <row r="8421" spans="2:21" ht="15.75" customHeight="1" x14ac:dyDescent="0.25">
      <c r="B8421" s="49" t="s">
        <v>427</v>
      </c>
      <c r="C8421" s="50" t="s">
        <v>444</v>
      </c>
      <c r="D8421" s="51" t="s">
        <v>61</v>
      </c>
      <c r="E8421" s="30">
        <v>463</v>
      </c>
      <c r="F8421" s="30">
        <v>0</v>
      </c>
      <c r="G8421" s="30">
        <v>99519</v>
      </c>
      <c r="H8421" s="30">
        <v>0</v>
      </c>
      <c r="I8421" s="30">
        <v>1</v>
      </c>
      <c r="J8421" s="30">
        <f t="shared" si="3"/>
        <v>0</v>
      </c>
      <c r="K8421" s="30">
        <v>1</v>
      </c>
      <c r="L8421" s="30">
        <f t="shared" si="4"/>
        <v>0</v>
      </c>
      <c r="M8421" s="52" t="str">
        <f t="shared" si="5"/>
        <v>OK</v>
      </c>
      <c r="O8421" s="30">
        <f t="shared" si="6"/>
        <v>463</v>
      </c>
      <c r="P8421" s="30">
        <f t="shared" si="7"/>
        <v>432.99760000000003</v>
      </c>
      <c r="Q8421" s="30">
        <f t="shared" si="8"/>
        <v>432.99760000000003</v>
      </c>
      <c r="R8421" s="30">
        <f t="shared" si="9"/>
        <v>99519</v>
      </c>
      <c r="S8421" s="30">
        <f t="shared" si="10"/>
        <v>118935.1569</v>
      </c>
      <c r="T8421" s="30">
        <f t="shared" si="11"/>
        <v>118935.1569</v>
      </c>
      <c r="U8421" s="30">
        <f t="shared" si="12"/>
        <v>51498637.493323445</v>
      </c>
    </row>
    <row r="8422" spans="2:21" ht="15.75" customHeight="1" x14ac:dyDescent="0.25">
      <c r="B8422" s="49" t="s">
        <v>427</v>
      </c>
      <c r="C8422" s="50" t="s">
        <v>444</v>
      </c>
      <c r="D8422" s="51" t="s">
        <v>62</v>
      </c>
      <c r="E8422" s="30">
        <v>361</v>
      </c>
      <c r="F8422" s="30">
        <v>0</v>
      </c>
      <c r="G8422" s="30">
        <v>251169</v>
      </c>
      <c r="H8422" s="30">
        <v>0</v>
      </c>
      <c r="I8422" s="30">
        <v>1</v>
      </c>
      <c r="J8422" s="30">
        <f t="shared" si="3"/>
        <v>0</v>
      </c>
      <c r="K8422" s="30">
        <v>1</v>
      </c>
      <c r="L8422" s="30">
        <f t="shared" si="4"/>
        <v>0</v>
      </c>
      <c r="M8422" s="52" t="str">
        <f t="shared" si="5"/>
        <v>OK</v>
      </c>
      <c r="O8422" s="30">
        <f t="shared" si="6"/>
        <v>361</v>
      </c>
      <c r="P8422" s="30">
        <f t="shared" si="7"/>
        <v>337.60720000000003</v>
      </c>
      <c r="Q8422" s="30">
        <f t="shared" si="8"/>
        <v>337.60720000000003</v>
      </c>
      <c r="R8422" s="30">
        <f t="shared" si="9"/>
        <v>251169</v>
      </c>
      <c r="S8422" s="30">
        <f t="shared" si="10"/>
        <v>300172.07190000004</v>
      </c>
      <c r="T8422" s="30">
        <f t="shared" si="11"/>
        <v>300172.07190000004</v>
      </c>
      <c r="U8422" s="30">
        <f t="shared" si="12"/>
        <v>101340252.7123577</v>
      </c>
    </row>
    <row r="8423" spans="2:21" ht="15.75" customHeight="1" x14ac:dyDescent="0.25">
      <c r="B8423" s="49" t="s">
        <v>427</v>
      </c>
      <c r="C8423" s="50" t="s">
        <v>444</v>
      </c>
      <c r="D8423" s="51" t="s">
        <v>63</v>
      </c>
      <c r="E8423" s="30">
        <v>0</v>
      </c>
      <c r="F8423" s="30">
        <f t="shared" si="1"/>
        <v>1</v>
      </c>
      <c r="G8423" s="30">
        <v>0</v>
      </c>
      <c r="H8423" s="30">
        <f t="shared" si="2"/>
        <v>1</v>
      </c>
      <c r="I8423" s="30">
        <v>1</v>
      </c>
      <c r="J8423" s="30">
        <f t="shared" si="3"/>
        <v>0</v>
      </c>
      <c r="K8423" s="30">
        <v>0</v>
      </c>
      <c r="L8423" s="30">
        <f t="shared" si="4"/>
        <v>1</v>
      </c>
      <c r="M8423" s="52" t="str">
        <f t="shared" si="5"/>
        <v>агрегати не працюють</v>
      </c>
      <c r="O8423" s="30" t="str">
        <f t="shared" si="6"/>
        <v/>
      </c>
      <c r="P8423" s="30" t="str">
        <f t="shared" si="7"/>
        <v/>
      </c>
      <c r="Q8423" s="30" t="str">
        <f t="shared" si="8"/>
        <v/>
      </c>
      <c r="R8423" s="30" t="str">
        <f t="shared" si="9"/>
        <v/>
      </c>
      <c r="S8423" s="30" t="str">
        <f t="shared" si="10"/>
        <v/>
      </c>
      <c r="T8423" s="30" t="str">
        <f t="shared" si="11"/>
        <v/>
      </c>
      <c r="U8423" s="30" t="str">
        <f t="shared" si="12"/>
        <v/>
      </c>
    </row>
    <row r="8424" spans="2:21" ht="15.75" customHeight="1" x14ac:dyDescent="0.25">
      <c r="B8424" s="49" t="s">
        <v>427</v>
      </c>
      <c r="C8424" s="50" t="s">
        <v>444</v>
      </c>
      <c r="D8424" s="51" t="s">
        <v>64</v>
      </c>
      <c r="E8424" s="30">
        <v>0</v>
      </c>
      <c r="F8424" s="30">
        <f t="shared" si="1"/>
        <v>1</v>
      </c>
      <c r="G8424" s="30">
        <v>0</v>
      </c>
      <c r="H8424" s="30">
        <f t="shared" si="2"/>
        <v>1</v>
      </c>
      <c r="I8424" s="30">
        <v>1</v>
      </c>
      <c r="J8424" s="30">
        <f t="shared" si="3"/>
        <v>0</v>
      </c>
      <c r="K8424" s="30">
        <v>0</v>
      </c>
      <c r="L8424" s="30">
        <f t="shared" si="4"/>
        <v>1</v>
      </c>
      <c r="M8424" s="52" t="str">
        <f t="shared" si="5"/>
        <v>агрегати не працюють</v>
      </c>
      <c r="O8424" s="30" t="str">
        <f t="shared" si="6"/>
        <v/>
      </c>
      <c r="P8424" s="30" t="str">
        <f t="shared" si="7"/>
        <v/>
      </c>
      <c r="Q8424" s="30" t="str">
        <f t="shared" si="8"/>
        <v/>
      </c>
      <c r="R8424" s="30" t="str">
        <f t="shared" si="9"/>
        <v/>
      </c>
      <c r="S8424" s="30" t="str">
        <f t="shared" si="10"/>
        <v/>
      </c>
      <c r="T8424" s="30" t="str">
        <f t="shared" si="11"/>
        <v/>
      </c>
      <c r="U8424" s="30" t="str">
        <f t="shared" si="12"/>
        <v/>
      </c>
    </row>
    <row r="8425" spans="2:21" ht="15.75" customHeight="1" x14ac:dyDescent="0.25">
      <c r="B8425" s="49" t="s">
        <v>427</v>
      </c>
      <c r="C8425" s="50" t="s">
        <v>444</v>
      </c>
      <c r="D8425" s="51" t="s">
        <v>65</v>
      </c>
      <c r="E8425" s="30">
        <v>1607</v>
      </c>
      <c r="F8425" s="30">
        <v>1</v>
      </c>
      <c r="G8425" s="30">
        <v>123210</v>
      </c>
      <c r="H8425" s="30">
        <v>1</v>
      </c>
      <c r="I8425" s="30">
        <v>1</v>
      </c>
      <c r="J8425" s="30">
        <f t="shared" si="3"/>
        <v>0</v>
      </c>
      <c r="K8425" s="30">
        <v>1</v>
      </c>
      <c r="L8425" s="30">
        <f t="shared" si="4"/>
        <v>0</v>
      </c>
      <c r="M8425" s="52" t="str">
        <f t="shared" si="5"/>
        <v>OK</v>
      </c>
      <c r="O8425" s="30" t="str">
        <f t="shared" si="6"/>
        <v/>
      </c>
      <c r="P8425" s="30" t="str">
        <f t="shared" si="7"/>
        <v/>
      </c>
      <c r="Q8425" s="30">
        <f t="shared" si="8"/>
        <v>1607</v>
      </c>
      <c r="R8425" s="30" t="str">
        <f t="shared" si="9"/>
        <v/>
      </c>
      <c r="S8425" s="30" t="str">
        <f t="shared" si="10"/>
        <v/>
      </c>
      <c r="T8425" s="30">
        <f t="shared" si="11"/>
        <v>123210</v>
      </c>
      <c r="U8425" s="30">
        <f t="shared" si="12"/>
        <v>197998470</v>
      </c>
    </row>
    <row r="8426" spans="2:21" ht="15.75" customHeight="1" x14ac:dyDescent="0.25">
      <c r="B8426" s="49" t="s">
        <v>427</v>
      </c>
      <c r="C8426" s="50" t="s">
        <v>444</v>
      </c>
      <c r="D8426" s="51" t="s">
        <v>66</v>
      </c>
      <c r="E8426" s="30">
        <v>563</v>
      </c>
      <c r="F8426" s="30">
        <v>1</v>
      </c>
      <c r="G8426" s="30">
        <v>199216</v>
      </c>
      <c r="H8426" s="30">
        <v>0</v>
      </c>
      <c r="I8426" s="30">
        <v>1</v>
      </c>
      <c r="J8426" s="30">
        <f t="shared" si="3"/>
        <v>0</v>
      </c>
      <c r="K8426" s="30">
        <v>1</v>
      </c>
      <c r="L8426" s="30">
        <f t="shared" si="4"/>
        <v>0</v>
      </c>
      <c r="M8426" s="52" t="str">
        <f t="shared" si="5"/>
        <v>OK</v>
      </c>
      <c r="O8426" s="30" t="str">
        <f t="shared" si="6"/>
        <v/>
      </c>
      <c r="P8426" s="30" t="str">
        <f t="shared" si="7"/>
        <v/>
      </c>
      <c r="Q8426" s="30">
        <f t="shared" si="8"/>
        <v>563</v>
      </c>
      <c r="R8426" s="30">
        <f t="shared" si="9"/>
        <v>199216</v>
      </c>
      <c r="S8426" s="30">
        <f t="shared" si="10"/>
        <v>238083.0416</v>
      </c>
      <c r="T8426" s="30">
        <f t="shared" si="11"/>
        <v>238083.0416</v>
      </c>
      <c r="U8426" s="30">
        <f t="shared" si="12"/>
        <v>134040752.4208</v>
      </c>
    </row>
    <row r="8427" spans="2:21" ht="15.75" customHeight="1" x14ac:dyDescent="0.25">
      <c r="B8427" s="49" t="s">
        <v>427</v>
      </c>
      <c r="C8427" s="50" t="s">
        <v>444</v>
      </c>
      <c r="D8427" s="51" t="s">
        <v>67</v>
      </c>
      <c r="E8427" s="30">
        <v>1928</v>
      </c>
      <c r="F8427" s="30">
        <v>1</v>
      </c>
      <c r="G8427" s="30">
        <v>147809</v>
      </c>
      <c r="H8427" s="30">
        <v>1</v>
      </c>
      <c r="I8427" s="30">
        <v>1</v>
      </c>
      <c r="J8427" s="30">
        <f t="shared" si="3"/>
        <v>0</v>
      </c>
      <c r="K8427" s="30">
        <v>1</v>
      </c>
      <c r="L8427" s="30">
        <f t="shared" si="4"/>
        <v>0</v>
      </c>
      <c r="M8427" s="52" t="str">
        <f t="shared" si="5"/>
        <v>OK</v>
      </c>
      <c r="O8427" s="30" t="str">
        <f t="shared" si="6"/>
        <v/>
      </c>
      <c r="P8427" s="30" t="str">
        <f t="shared" si="7"/>
        <v/>
      </c>
      <c r="Q8427" s="30">
        <f t="shared" si="8"/>
        <v>1928</v>
      </c>
      <c r="R8427" s="30" t="str">
        <f t="shared" si="9"/>
        <v/>
      </c>
      <c r="S8427" s="30" t="str">
        <f t="shared" si="10"/>
        <v/>
      </c>
      <c r="T8427" s="30">
        <f t="shared" si="11"/>
        <v>147809</v>
      </c>
      <c r="U8427" s="30">
        <f t="shared" si="12"/>
        <v>284975752</v>
      </c>
    </row>
    <row r="8428" spans="2:21" ht="15.75" customHeight="1" x14ac:dyDescent="0.25">
      <c r="B8428" s="49" t="s">
        <v>427</v>
      </c>
      <c r="C8428" s="50" t="s">
        <v>444</v>
      </c>
      <c r="D8428" s="51" t="s">
        <v>68</v>
      </c>
      <c r="E8428" s="30">
        <v>0</v>
      </c>
      <c r="F8428" s="30">
        <f t="shared" si="1"/>
        <v>1</v>
      </c>
      <c r="G8428" s="30">
        <v>0</v>
      </c>
      <c r="H8428" s="30">
        <f t="shared" si="2"/>
        <v>1</v>
      </c>
      <c r="I8428" s="30">
        <v>1</v>
      </c>
      <c r="J8428" s="30">
        <f t="shared" si="3"/>
        <v>0</v>
      </c>
      <c r="K8428" s="30">
        <v>0</v>
      </c>
      <c r="L8428" s="30">
        <f t="shared" si="4"/>
        <v>1</v>
      </c>
      <c r="M8428" s="52" t="str">
        <f t="shared" si="5"/>
        <v>агрегати не працюють</v>
      </c>
      <c r="O8428" s="30" t="str">
        <f t="shared" si="6"/>
        <v/>
      </c>
      <c r="P8428" s="30" t="str">
        <f t="shared" si="7"/>
        <v/>
      </c>
      <c r="Q8428" s="30" t="str">
        <f t="shared" si="8"/>
        <v/>
      </c>
      <c r="R8428" s="30" t="str">
        <f t="shared" si="9"/>
        <v/>
      </c>
      <c r="S8428" s="30" t="str">
        <f t="shared" si="10"/>
        <v/>
      </c>
      <c r="T8428" s="30" t="str">
        <f t="shared" si="11"/>
        <v/>
      </c>
      <c r="U8428" s="30" t="str">
        <f t="shared" si="12"/>
        <v/>
      </c>
    </row>
    <row r="8429" spans="2:21" ht="15.75" customHeight="1" x14ac:dyDescent="0.25">
      <c r="B8429" s="49" t="s">
        <v>427</v>
      </c>
      <c r="C8429" s="50" t="s">
        <v>444</v>
      </c>
      <c r="D8429" s="51" t="s">
        <v>69</v>
      </c>
      <c r="E8429" s="30">
        <v>1072</v>
      </c>
      <c r="F8429" s="30">
        <v>0</v>
      </c>
      <c r="G8429" s="30">
        <v>220206</v>
      </c>
      <c r="H8429" s="30">
        <v>0</v>
      </c>
      <c r="I8429" s="30">
        <v>1</v>
      </c>
      <c r="J8429" s="30">
        <f t="shared" si="3"/>
        <v>0</v>
      </c>
      <c r="K8429" s="30">
        <v>1</v>
      </c>
      <c r="L8429" s="30">
        <f t="shared" si="4"/>
        <v>0</v>
      </c>
      <c r="M8429" s="52" t="str">
        <f t="shared" si="5"/>
        <v>OK</v>
      </c>
      <c r="O8429" s="30">
        <f t="shared" si="6"/>
        <v>1072</v>
      </c>
      <c r="P8429" s="30">
        <f t="shared" si="7"/>
        <v>1002.5344</v>
      </c>
      <c r="Q8429" s="30">
        <f t="shared" si="8"/>
        <v>1002.5344</v>
      </c>
      <c r="R8429" s="30">
        <f t="shared" si="9"/>
        <v>220206</v>
      </c>
      <c r="S8429" s="30">
        <f t="shared" si="10"/>
        <v>263168.19060000003</v>
      </c>
      <c r="T8429" s="30">
        <f t="shared" si="11"/>
        <v>263168.19060000003</v>
      </c>
      <c r="U8429" s="30">
        <f t="shared" si="12"/>
        <v>263835164.06225666</v>
      </c>
    </row>
    <row r="8430" spans="2:21" ht="15.75" customHeight="1" x14ac:dyDescent="0.25">
      <c r="B8430" s="49" t="s">
        <v>427</v>
      </c>
      <c r="C8430" s="50" t="s">
        <v>444</v>
      </c>
      <c r="D8430" s="51" t="s">
        <v>70</v>
      </c>
      <c r="E8430" s="30">
        <v>959</v>
      </c>
      <c r="F8430" s="30">
        <v>0</v>
      </c>
      <c r="G8430" s="30">
        <v>166579</v>
      </c>
      <c r="H8430" s="30">
        <v>1</v>
      </c>
      <c r="I8430" s="30">
        <v>1</v>
      </c>
      <c r="J8430" s="30">
        <f t="shared" si="3"/>
        <v>0</v>
      </c>
      <c r="K8430" s="30">
        <v>1</v>
      </c>
      <c r="L8430" s="30">
        <f t="shared" si="4"/>
        <v>0</v>
      </c>
      <c r="M8430" s="52" t="str">
        <f t="shared" si="5"/>
        <v>OK</v>
      </c>
      <c r="O8430" s="30">
        <f t="shared" si="6"/>
        <v>959</v>
      </c>
      <c r="P8430" s="30">
        <f t="shared" si="7"/>
        <v>896.85680000000002</v>
      </c>
      <c r="Q8430" s="30">
        <f t="shared" si="8"/>
        <v>896.85680000000002</v>
      </c>
      <c r="R8430" s="30" t="str">
        <f t="shared" si="9"/>
        <v/>
      </c>
      <c r="S8430" s="30" t="str">
        <f t="shared" si="10"/>
        <v/>
      </c>
      <c r="T8430" s="30">
        <f t="shared" si="11"/>
        <v>166579</v>
      </c>
      <c r="U8430" s="30">
        <f t="shared" si="12"/>
        <v>149397508.8872</v>
      </c>
    </row>
    <row r="8431" spans="2:21" ht="15.75" customHeight="1" x14ac:dyDescent="0.25">
      <c r="B8431" s="49" t="s">
        <v>427</v>
      </c>
      <c r="C8431" s="50" t="s">
        <v>444</v>
      </c>
      <c r="D8431" s="51" t="s">
        <v>71</v>
      </c>
      <c r="E8431" s="30">
        <v>0</v>
      </c>
      <c r="F8431" s="30">
        <f t="shared" si="1"/>
        <v>1</v>
      </c>
      <c r="G8431" s="30">
        <v>0</v>
      </c>
      <c r="H8431" s="30">
        <f t="shared" si="2"/>
        <v>1</v>
      </c>
      <c r="I8431" s="30">
        <v>1</v>
      </c>
      <c r="J8431" s="30">
        <f t="shared" si="3"/>
        <v>0</v>
      </c>
      <c r="K8431" s="30">
        <v>0</v>
      </c>
      <c r="L8431" s="30">
        <f t="shared" si="4"/>
        <v>1</v>
      </c>
      <c r="M8431" s="52" t="str">
        <f t="shared" si="5"/>
        <v>агрегати не працюють</v>
      </c>
      <c r="O8431" s="30" t="str">
        <f t="shared" si="6"/>
        <v/>
      </c>
      <c r="P8431" s="30" t="str">
        <f t="shared" si="7"/>
        <v/>
      </c>
      <c r="Q8431" s="30" t="str">
        <f t="shared" si="8"/>
        <v/>
      </c>
      <c r="R8431" s="30" t="str">
        <f t="shared" si="9"/>
        <v/>
      </c>
      <c r="S8431" s="30" t="str">
        <f t="shared" si="10"/>
        <v/>
      </c>
      <c r="T8431" s="30" t="str">
        <f t="shared" si="11"/>
        <v/>
      </c>
      <c r="U8431" s="30" t="str">
        <f t="shared" si="12"/>
        <v/>
      </c>
    </row>
    <row r="8432" spans="2:21" ht="15.75" customHeight="1" x14ac:dyDescent="0.25">
      <c r="B8432" s="49" t="s">
        <v>427</v>
      </c>
      <c r="C8432" s="50" t="s">
        <v>444</v>
      </c>
      <c r="D8432" s="51" t="s">
        <v>72</v>
      </c>
      <c r="E8432" s="30">
        <v>0</v>
      </c>
      <c r="F8432" s="30">
        <f t="shared" si="1"/>
        <v>1</v>
      </c>
      <c r="G8432" s="30">
        <v>0</v>
      </c>
      <c r="H8432" s="30">
        <f t="shared" si="2"/>
        <v>1</v>
      </c>
      <c r="I8432" s="30">
        <v>1</v>
      </c>
      <c r="J8432" s="30">
        <f t="shared" si="3"/>
        <v>0</v>
      </c>
      <c r="K8432" s="30">
        <v>0</v>
      </c>
      <c r="L8432" s="30">
        <f t="shared" si="4"/>
        <v>1</v>
      </c>
      <c r="M8432" s="52" t="str">
        <f t="shared" si="5"/>
        <v>агрегати не працюють</v>
      </c>
      <c r="O8432" s="30" t="str">
        <f t="shared" si="6"/>
        <v/>
      </c>
      <c r="P8432" s="30" t="str">
        <f t="shared" si="7"/>
        <v/>
      </c>
      <c r="Q8432" s="30" t="str">
        <f t="shared" si="8"/>
        <v/>
      </c>
      <c r="R8432" s="30" t="str">
        <f t="shared" si="9"/>
        <v/>
      </c>
      <c r="S8432" s="30" t="str">
        <f t="shared" si="10"/>
        <v/>
      </c>
      <c r="T8432" s="30" t="str">
        <f t="shared" si="11"/>
        <v/>
      </c>
      <c r="U8432" s="30" t="str">
        <f t="shared" si="12"/>
        <v/>
      </c>
    </row>
    <row r="8433" spans="2:21" ht="15.75" customHeight="1" x14ac:dyDescent="0.25">
      <c r="B8433" s="49" t="s">
        <v>427</v>
      </c>
      <c r="C8433" s="50" t="s">
        <v>444</v>
      </c>
      <c r="D8433" s="51" t="s">
        <v>73</v>
      </c>
      <c r="E8433" s="30">
        <v>0</v>
      </c>
      <c r="F8433" s="30">
        <f t="shared" si="1"/>
        <v>1</v>
      </c>
      <c r="G8433" s="30">
        <v>0</v>
      </c>
      <c r="H8433" s="30">
        <f t="shared" si="2"/>
        <v>1</v>
      </c>
      <c r="I8433" s="30">
        <v>1</v>
      </c>
      <c r="J8433" s="30">
        <f t="shared" si="3"/>
        <v>0</v>
      </c>
      <c r="K8433" s="30">
        <v>0</v>
      </c>
      <c r="L8433" s="30">
        <f t="shared" si="4"/>
        <v>1</v>
      </c>
      <c r="M8433" s="52" t="str">
        <f t="shared" si="5"/>
        <v>агрегати не працюють</v>
      </c>
      <c r="O8433" s="30" t="str">
        <f t="shared" si="6"/>
        <v/>
      </c>
      <c r="P8433" s="30" t="str">
        <f t="shared" si="7"/>
        <v/>
      </c>
      <c r="Q8433" s="30" t="str">
        <f t="shared" si="8"/>
        <v/>
      </c>
      <c r="R8433" s="30" t="str">
        <f t="shared" si="9"/>
        <v/>
      </c>
      <c r="S8433" s="30" t="str">
        <f t="shared" si="10"/>
        <v/>
      </c>
      <c r="T8433" s="30" t="str">
        <f t="shared" si="11"/>
        <v/>
      </c>
      <c r="U8433" s="30" t="str">
        <f t="shared" si="12"/>
        <v/>
      </c>
    </row>
    <row r="8434" spans="2:21" ht="15.75" customHeight="1" x14ac:dyDescent="0.25">
      <c r="B8434" s="49" t="s">
        <v>427</v>
      </c>
      <c r="C8434" s="50" t="s">
        <v>444</v>
      </c>
      <c r="D8434" s="51" t="s">
        <v>74</v>
      </c>
      <c r="E8434" s="30">
        <v>695</v>
      </c>
      <c r="F8434" s="30">
        <v>1</v>
      </c>
      <c r="G8434" s="30">
        <v>93233</v>
      </c>
      <c r="H8434" s="30">
        <v>1</v>
      </c>
      <c r="I8434" s="30">
        <v>1</v>
      </c>
      <c r="J8434" s="30">
        <f t="shared" si="3"/>
        <v>0</v>
      </c>
      <c r="K8434" s="30">
        <v>1</v>
      </c>
      <c r="L8434" s="30">
        <f t="shared" si="4"/>
        <v>0</v>
      </c>
      <c r="M8434" s="52" t="str">
        <f t="shared" si="5"/>
        <v>OK</v>
      </c>
      <c r="O8434" s="30" t="str">
        <f t="shared" si="6"/>
        <v/>
      </c>
      <c r="P8434" s="30" t="str">
        <f t="shared" si="7"/>
        <v/>
      </c>
      <c r="Q8434" s="30">
        <f t="shared" si="8"/>
        <v>695</v>
      </c>
      <c r="R8434" s="30" t="str">
        <f t="shared" si="9"/>
        <v/>
      </c>
      <c r="S8434" s="30" t="str">
        <f t="shared" si="10"/>
        <v/>
      </c>
      <c r="T8434" s="30">
        <f t="shared" si="11"/>
        <v>93233</v>
      </c>
      <c r="U8434" s="30">
        <f t="shared" si="12"/>
        <v>64796935</v>
      </c>
    </row>
    <row r="8435" spans="2:21" ht="15.75" customHeight="1" x14ac:dyDescent="0.25">
      <c r="B8435" s="49" t="s">
        <v>427</v>
      </c>
      <c r="C8435" s="50" t="s">
        <v>444</v>
      </c>
      <c r="D8435" s="51" t="s">
        <v>75</v>
      </c>
      <c r="E8435" s="30">
        <v>0</v>
      </c>
      <c r="F8435" s="30">
        <f t="shared" si="1"/>
        <v>1</v>
      </c>
      <c r="G8435" s="30">
        <v>0</v>
      </c>
      <c r="H8435" s="30">
        <f t="shared" si="2"/>
        <v>1</v>
      </c>
      <c r="I8435" s="30">
        <v>1</v>
      </c>
      <c r="J8435" s="30">
        <f t="shared" si="3"/>
        <v>0</v>
      </c>
      <c r="K8435" s="30">
        <v>0</v>
      </c>
      <c r="L8435" s="30">
        <f t="shared" si="4"/>
        <v>1</v>
      </c>
      <c r="M8435" s="52" t="str">
        <f t="shared" si="5"/>
        <v>агрегати не працюють</v>
      </c>
      <c r="O8435" s="30" t="str">
        <f t="shared" si="6"/>
        <v/>
      </c>
      <c r="P8435" s="30" t="str">
        <f t="shared" si="7"/>
        <v/>
      </c>
      <c r="Q8435" s="30" t="str">
        <f t="shared" si="8"/>
        <v/>
      </c>
      <c r="R8435" s="30" t="str">
        <f t="shared" si="9"/>
        <v/>
      </c>
      <c r="S8435" s="30" t="str">
        <f t="shared" si="10"/>
        <v/>
      </c>
      <c r="T8435" s="30" t="str">
        <f t="shared" si="11"/>
        <v/>
      </c>
      <c r="U8435" s="30" t="str">
        <f t="shared" si="12"/>
        <v/>
      </c>
    </row>
    <row r="8436" spans="2:21" ht="15.75" customHeight="1" x14ac:dyDescent="0.25">
      <c r="B8436" s="49" t="s">
        <v>427</v>
      </c>
      <c r="C8436" s="50" t="s">
        <v>444</v>
      </c>
      <c r="D8436" s="51" t="s">
        <v>76</v>
      </c>
      <c r="E8436" s="30">
        <v>0</v>
      </c>
      <c r="F8436" s="30">
        <f t="shared" si="1"/>
        <v>1</v>
      </c>
      <c r="G8436" s="30">
        <v>0</v>
      </c>
      <c r="H8436" s="30">
        <f t="shared" si="2"/>
        <v>1</v>
      </c>
      <c r="I8436" s="30">
        <v>1</v>
      </c>
      <c r="J8436" s="30">
        <f t="shared" si="3"/>
        <v>0</v>
      </c>
      <c r="K8436" s="30">
        <v>0</v>
      </c>
      <c r="L8436" s="30">
        <f t="shared" si="4"/>
        <v>1</v>
      </c>
      <c r="M8436" s="52" t="str">
        <f t="shared" si="5"/>
        <v>агрегати не працюють</v>
      </c>
      <c r="O8436" s="30" t="str">
        <f t="shared" si="6"/>
        <v/>
      </c>
      <c r="P8436" s="30" t="str">
        <f t="shared" si="7"/>
        <v/>
      </c>
      <c r="Q8436" s="30" t="str">
        <f t="shared" si="8"/>
        <v/>
      </c>
      <c r="R8436" s="30" t="str">
        <f t="shared" si="9"/>
        <v/>
      </c>
      <c r="S8436" s="30" t="str">
        <f t="shared" si="10"/>
        <v/>
      </c>
      <c r="T8436" s="30" t="str">
        <f t="shared" si="11"/>
        <v/>
      </c>
      <c r="U8436" s="30" t="str">
        <f t="shared" si="12"/>
        <v/>
      </c>
    </row>
    <row r="8437" spans="2:21" ht="15.75" customHeight="1" x14ac:dyDescent="0.25">
      <c r="B8437" s="49" t="s">
        <v>427</v>
      </c>
      <c r="C8437" s="50" t="s">
        <v>444</v>
      </c>
      <c r="D8437" s="51" t="s">
        <v>77</v>
      </c>
      <c r="E8437" s="30">
        <v>0</v>
      </c>
      <c r="F8437" s="30">
        <f t="shared" si="1"/>
        <v>1</v>
      </c>
      <c r="G8437" s="30">
        <v>0</v>
      </c>
      <c r="H8437" s="30">
        <f t="shared" si="2"/>
        <v>1</v>
      </c>
      <c r="I8437" s="30">
        <v>1</v>
      </c>
      <c r="J8437" s="30">
        <f t="shared" si="3"/>
        <v>0</v>
      </c>
      <c r="K8437" s="30">
        <v>0</v>
      </c>
      <c r="L8437" s="30">
        <f t="shared" si="4"/>
        <v>1</v>
      </c>
      <c r="M8437" s="52" t="str">
        <f t="shared" si="5"/>
        <v>агрегати не працюють</v>
      </c>
      <c r="O8437" s="30" t="str">
        <f t="shared" si="6"/>
        <v/>
      </c>
      <c r="P8437" s="30" t="str">
        <f t="shared" si="7"/>
        <v/>
      </c>
      <c r="Q8437" s="30" t="str">
        <f t="shared" si="8"/>
        <v/>
      </c>
      <c r="R8437" s="30" t="str">
        <f t="shared" si="9"/>
        <v/>
      </c>
      <c r="S8437" s="30" t="str">
        <f t="shared" si="10"/>
        <v/>
      </c>
      <c r="T8437" s="30" t="str">
        <f t="shared" si="11"/>
        <v/>
      </c>
      <c r="U8437" s="30" t="str">
        <f t="shared" si="12"/>
        <v/>
      </c>
    </row>
    <row r="8438" spans="2:21" ht="15.75" customHeight="1" x14ac:dyDescent="0.25">
      <c r="B8438" s="49" t="s">
        <v>427</v>
      </c>
      <c r="C8438" s="50" t="s">
        <v>444</v>
      </c>
      <c r="D8438" s="51" t="s">
        <v>78</v>
      </c>
      <c r="E8438" s="30">
        <v>0</v>
      </c>
      <c r="F8438" s="30">
        <f t="shared" si="1"/>
        <v>1</v>
      </c>
      <c r="G8438" s="30">
        <v>0</v>
      </c>
      <c r="H8438" s="30">
        <f t="shared" si="2"/>
        <v>1</v>
      </c>
      <c r="I8438" s="30">
        <v>1</v>
      </c>
      <c r="J8438" s="30">
        <f t="shared" si="3"/>
        <v>0</v>
      </c>
      <c r="K8438" s="30">
        <v>0</v>
      </c>
      <c r="L8438" s="30">
        <f t="shared" si="4"/>
        <v>1</v>
      </c>
      <c r="M8438" s="52" t="str">
        <f t="shared" si="5"/>
        <v>агрегати не працюють</v>
      </c>
      <c r="O8438" s="30" t="str">
        <f t="shared" si="6"/>
        <v/>
      </c>
      <c r="P8438" s="30" t="str">
        <f t="shared" si="7"/>
        <v/>
      </c>
      <c r="Q8438" s="30" t="str">
        <f t="shared" si="8"/>
        <v/>
      </c>
      <c r="R8438" s="30" t="str">
        <f t="shared" si="9"/>
        <v/>
      </c>
      <c r="S8438" s="30" t="str">
        <f t="shared" si="10"/>
        <v/>
      </c>
      <c r="T8438" s="30" t="str">
        <f t="shared" si="11"/>
        <v/>
      </c>
      <c r="U8438" s="30" t="str">
        <f t="shared" si="12"/>
        <v/>
      </c>
    </row>
    <row r="8439" spans="2:21" ht="15.75" customHeight="1" x14ac:dyDescent="0.25">
      <c r="B8439" s="49" t="s">
        <v>427</v>
      </c>
      <c r="C8439" s="50" t="s">
        <v>444</v>
      </c>
      <c r="D8439" s="51" t="s">
        <v>79</v>
      </c>
      <c r="E8439" s="30">
        <v>356</v>
      </c>
      <c r="F8439" s="30">
        <v>1</v>
      </c>
      <c r="G8439" s="30">
        <v>298230</v>
      </c>
      <c r="H8439" s="30">
        <v>0</v>
      </c>
      <c r="I8439" s="30">
        <v>1</v>
      </c>
      <c r="J8439" s="30">
        <f t="shared" si="3"/>
        <v>0</v>
      </c>
      <c r="K8439" s="30">
        <v>1</v>
      </c>
      <c r="L8439" s="30">
        <f t="shared" si="4"/>
        <v>0</v>
      </c>
      <c r="M8439" s="52" t="str">
        <f t="shared" si="5"/>
        <v>OK</v>
      </c>
      <c r="O8439" s="30" t="str">
        <f t="shared" si="6"/>
        <v/>
      </c>
      <c r="P8439" s="30" t="str">
        <f t="shared" si="7"/>
        <v/>
      </c>
      <c r="Q8439" s="30">
        <f t="shared" si="8"/>
        <v>356</v>
      </c>
      <c r="R8439" s="30">
        <f t="shared" si="9"/>
        <v>298230</v>
      </c>
      <c r="S8439" s="30">
        <f t="shared" si="10"/>
        <v>356414.67300000001</v>
      </c>
      <c r="T8439" s="30">
        <f t="shared" si="11"/>
        <v>356414.67300000001</v>
      </c>
      <c r="U8439" s="30">
        <f t="shared" si="12"/>
        <v>126883623.588</v>
      </c>
    </row>
    <row r="8440" spans="2:21" ht="15.75" customHeight="1" x14ac:dyDescent="0.25">
      <c r="B8440" s="49" t="s">
        <v>427</v>
      </c>
      <c r="C8440" s="50" t="s">
        <v>444</v>
      </c>
      <c r="D8440" s="51" t="s">
        <v>80</v>
      </c>
      <c r="E8440" s="30">
        <v>0</v>
      </c>
      <c r="F8440" s="30">
        <f t="shared" si="1"/>
        <v>1</v>
      </c>
      <c r="G8440" s="30">
        <v>0</v>
      </c>
      <c r="H8440" s="30">
        <f t="shared" si="2"/>
        <v>1</v>
      </c>
      <c r="I8440" s="30">
        <v>1</v>
      </c>
      <c r="J8440" s="30">
        <f t="shared" si="3"/>
        <v>0</v>
      </c>
      <c r="K8440" s="30">
        <v>0</v>
      </c>
      <c r="L8440" s="30">
        <f t="shared" si="4"/>
        <v>1</v>
      </c>
      <c r="M8440" s="52" t="str">
        <f t="shared" si="5"/>
        <v>агрегати не працюють</v>
      </c>
      <c r="O8440" s="30" t="str">
        <f t="shared" si="6"/>
        <v/>
      </c>
      <c r="P8440" s="30" t="str">
        <f t="shared" si="7"/>
        <v/>
      </c>
      <c r="Q8440" s="30" t="str">
        <f t="shared" si="8"/>
        <v/>
      </c>
      <c r="R8440" s="30" t="str">
        <f t="shared" si="9"/>
        <v/>
      </c>
      <c r="S8440" s="30" t="str">
        <f t="shared" si="10"/>
        <v/>
      </c>
      <c r="T8440" s="30" t="str">
        <f t="shared" si="11"/>
        <v/>
      </c>
      <c r="U8440" s="30" t="str">
        <f t="shared" si="12"/>
        <v/>
      </c>
    </row>
    <row r="8441" spans="2:21" ht="15.75" customHeight="1" x14ac:dyDescent="0.25">
      <c r="B8441" s="49" t="s">
        <v>427</v>
      </c>
      <c r="C8441" s="50" t="s">
        <v>444</v>
      </c>
      <c r="D8441" s="51" t="s">
        <v>81</v>
      </c>
      <c r="E8441" s="30">
        <v>1977</v>
      </c>
      <c r="F8441" s="30">
        <v>1</v>
      </c>
      <c r="G8441" s="30">
        <v>236419</v>
      </c>
      <c r="H8441" s="30">
        <v>0</v>
      </c>
      <c r="I8441" s="30">
        <v>1</v>
      </c>
      <c r="J8441" s="30">
        <f t="shared" si="3"/>
        <v>0</v>
      </c>
      <c r="K8441" s="30">
        <v>1</v>
      </c>
      <c r="L8441" s="30">
        <f t="shared" si="4"/>
        <v>0</v>
      </c>
      <c r="M8441" s="52" t="str">
        <f t="shared" si="5"/>
        <v>OK</v>
      </c>
      <c r="O8441" s="30" t="str">
        <f t="shared" si="6"/>
        <v/>
      </c>
      <c r="P8441" s="30" t="str">
        <f t="shared" si="7"/>
        <v/>
      </c>
      <c r="Q8441" s="30">
        <f t="shared" si="8"/>
        <v>1977</v>
      </c>
      <c r="R8441" s="30">
        <f t="shared" si="9"/>
        <v>236419</v>
      </c>
      <c r="S8441" s="30">
        <f t="shared" si="10"/>
        <v>282544.3469</v>
      </c>
      <c r="T8441" s="30">
        <f t="shared" si="11"/>
        <v>282544.3469</v>
      </c>
      <c r="U8441" s="30">
        <f t="shared" si="12"/>
        <v>558590173.82130003</v>
      </c>
    </row>
    <row r="8442" spans="2:21" ht="15.75" customHeight="1" x14ac:dyDescent="0.25">
      <c r="B8442" s="49" t="s">
        <v>427</v>
      </c>
      <c r="C8442" s="50" t="s">
        <v>444</v>
      </c>
      <c r="D8442" s="51" t="s">
        <v>82</v>
      </c>
      <c r="E8442" s="30">
        <v>0</v>
      </c>
      <c r="F8442" s="30">
        <f t="shared" si="1"/>
        <v>1</v>
      </c>
      <c r="G8442" s="30">
        <v>0</v>
      </c>
      <c r="H8442" s="30">
        <f t="shared" si="2"/>
        <v>1</v>
      </c>
      <c r="I8442" s="30">
        <v>1</v>
      </c>
      <c r="J8442" s="30">
        <f t="shared" si="3"/>
        <v>0</v>
      </c>
      <c r="K8442" s="30">
        <v>0</v>
      </c>
      <c r="L8442" s="30">
        <f t="shared" si="4"/>
        <v>1</v>
      </c>
      <c r="M8442" s="52" t="str">
        <f t="shared" si="5"/>
        <v>агрегати не працюють</v>
      </c>
      <c r="O8442" s="30" t="str">
        <f t="shared" si="6"/>
        <v/>
      </c>
      <c r="P8442" s="30" t="str">
        <f t="shared" si="7"/>
        <v/>
      </c>
      <c r="Q8442" s="30" t="str">
        <f t="shared" si="8"/>
        <v/>
      </c>
      <c r="R8442" s="30" t="str">
        <f t="shared" si="9"/>
        <v/>
      </c>
      <c r="S8442" s="30" t="str">
        <f t="shared" si="10"/>
        <v/>
      </c>
      <c r="T8442" s="30" t="str">
        <f t="shared" si="11"/>
        <v/>
      </c>
      <c r="U8442" s="30" t="str">
        <f t="shared" si="12"/>
        <v/>
      </c>
    </row>
    <row r="8443" spans="2:21" ht="15.75" customHeight="1" x14ac:dyDescent="0.25">
      <c r="B8443" s="49" t="s">
        <v>427</v>
      </c>
      <c r="C8443" s="50" t="s">
        <v>444</v>
      </c>
      <c r="D8443" s="51" t="s">
        <v>83</v>
      </c>
      <c r="E8443" s="30">
        <v>1557</v>
      </c>
      <c r="F8443" s="30">
        <v>1</v>
      </c>
      <c r="G8443" s="30">
        <v>49775</v>
      </c>
      <c r="H8443" s="30">
        <v>1</v>
      </c>
      <c r="I8443" s="30">
        <v>1</v>
      </c>
      <c r="J8443" s="30">
        <f t="shared" si="3"/>
        <v>0</v>
      </c>
      <c r="K8443" s="30">
        <v>1</v>
      </c>
      <c r="L8443" s="30">
        <f t="shared" si="4"/>
        <v>0</v>
      </c>
      <c r="M8443" s="52" t="str">
        <f t="shared" si="5"/>
        <v>OK</v>
      </c>
      <c r="O8443" s="30" t="str">
        <f t="shared" si="6"/>
        <v/>
      </c>
      <c r="P8443" s="30" t="str">
        <f t="shared" si="7"/>
        <v/>
      </c>
      <c r="Q8443" s="30">
        <f t="shared" si="8"/>
        <v>1557</v>
      </c>
      <c r="R8443" s="30" t="str">
        <f t="shared" si="9"/>
        <v/>
      </c>
      <c r="S8443" s="30" t="str">
        <f t="shared" si="10"/>
        <v/>
      </c>
      <c r="T8443" s="30">
        <f t="shared" si="11"/>
        <v>49775</v>
      </c>
      <c r="U8443" s="30">
        <f t="shared" si="12"/>
        <v>77499675</v>
      </c>
    </row>
    <row r="8444" spans="2:21" ht="15.75" customHeight="1" x14ac:dyDescent="0.25">
      <c r="B8444" s="49" t="s">
        <v>427</v>
      </c>
      <c r="C8444" s="50" t="s">
        <v>445</v>
      </c>
      <c r="D8444" s="51" t="s">
        <v>60</v>
      </c>
      <c r="E8444" s="30">
        <v>0</v>
      </c>
      <c r="F8444" s="30">
        <f t="shared" si="1"/>
        <v>1</v>
      </c>
      <c r="G8444" s="30">
        <v>0</v>
      </c>
      <c r="H8444" s="30">
        <f t="shared" si="2"/>
        <v>1</v>
      </c>
      <c r="I8444" s="30">
        <v>1</v>
      </c>
      <c r="J8444" s="30">
        <f t="shared" si="3"/>
        <v>0</v>
      </c>
      <c r="K8444" s="30">
        <v>0</v>
      </c>
      <c r="L8444" s="30">
        <f t="shared" si="4"/>
        <v>1</v>
      </c>
      <c r="M8444" s="52" t="str">
        <f t="shared" si="5"/>
        <v>агрегати не працюють</v>
      </c>
      <c r="O8444" s="30" t="str">
        <f t="shared" si="6"/>
        <v/>
      </c>
      <c r="P8444" s="30" t="str">
        <f t="shared" si="7"/>
        <v/>
      </c>
      <c r="Q8444" s="30" t="str">
        <f t="shared" si="8"/>
        <v/>
      </c>
      <c r="R8444" s="30" t="str">
        <f t="shared" si="9"/>
        <v/>
      </c>
      <c r="S8444" s="30" t="str">
        <f t="shared" si="10"/>
        <v/>
      </c>
      <c r="T8444" s="30" t="str">
        <f t="shared" si="11"/>
        <v/>
      </c>
      <c r="U8444" s="30" t="str">
        <f t="shared" si="12"/>
        <v/>
      </c>
    </row>
    <row r="8445" spans="2:21" ht="15.75" customHeight="1" x14ac:dyDescent="0.25">
      <c r="B8445" s="49" t="s">
        <v>427</v>
      </c>
      <c r="C8445" s="50" t="s">
        <v>445</v>
      </c>
      <c r="D8445" s="51" t="s">
        <v>61</v>
      </c>
      <c r="E8445" s="30">
        <v>747</v>
      </c>
      <c r="F8445" s="30">
        <v>0</v>
      </c>
      <c r="G8445" s="30">
        <v>146125</v>
      </c>
      <c r="H8445" s="30">
        <v>1</v>
      </c>
      <c r="I8445" s="30">
        <v>1</v>
      </c>
      <c r="J8445" s="30">
        <f t="shared" si="3"/>
        <v>0</v>
      </c>
      <c r="K8445" s="30">
        <v>1</v>
      </c>
      <c r="L8445" s="30">
        <f t="shared" si="4"/>
        <v>0</v>
      </c>
      <c r="M8445" s="52" t="str">
        <f t="shared" si="5"/>
        <v>OK</v>
      </c>
      <c r="O8445" s="30">
        <f t="shared" si="6"/>
        <v>747</v>
      </c>
      <c r="P8445" s="30">
        <f t="shared" si="7"/>
        <v>698.59440000000006</v>
      </c>
      <c r="Q8445" s="30">
        <f t="shared" si="8"/>
        <v>698.59440000000006</v>
      </c>
      <c r="R8445" s="30" t="str">
        <f t="shared" si="9"/>
        <v/>
      </c>
      <c r="S8445" s="30" t="str">
        <f t="shared" si="10"/>
        <v/>
      </c>
      <c r="T8445" s="30">
        <f t="shared" si="11"/>
        <v>146125</v>
      </c>
      <c r="U8445" s="30">
        <f t="shared" si="12"/>
        <v>102082106.7</v>
      </c>
    </row>
    <row r="8446" spans="2:21" ht="15.75" customHeight="1" x14ac:dyDescent="0.25">
      <c r="B8446" s="49" t="s">
        <v>427</v>
      </c>
      <c r="C8446" s="50" t="s">
        <v>445</v>
      </c>
      <c r="D8446" s="51" t="s">
        <v>62</v>
      </c>
      <c r="E8446" s="30">
        <v>1933</v>
      </c>
      <c r="F8446" s="30">
        <v>0</v>
      </c>
      <c r="G8446" s="30">
        <v>248542</v>
      </c>
      <c r="H8446" s="30">
        <v>0</v>
      </c>
      <c r="I8446" s="30">
        <v>1</v>
      </c>
      <c r="J8446" s="30">
        <f t="shared" si="3"/>
        <v>0</v>
      </c>
      <c r="K8446" s="30">
        <v>1</v>
      </c>
      <c r="L8446" s="30">
        <f t="shared" si="4"/>
        <v>0</v>
      </c>
      <c r="M8446" s="52" t="str">
        <f t="shared" si="5"/>
        <v>OK</v>
      </c>
      <c r="O8446" s="30">
        <f t="shared" si="6"/>
        <v>1933</v>
      </c>
      <c r="P8446" s="30">
        <f t="shared" si="7"/>
        <v>1807.7416000000001</v>
      </c>
      <c r="Q8446" s="30">
        <f t="shared" si="8"/>
        <v>1807.7416000000001</v>
      </c>
      <c r="R8446" s="30">
        <f t="shared" si="9"/>
        <v>248542</v>
      </c>
      <c r="S8446" s="30">
        <f t="shared" si="10"/>
        <v>297032.5442</v>
      </c>
      <c r="T8446" s="30">
        <f t="shared" si="11"/>
        <v>297032.5442</v>
      </c>
      <c r="U8446" s="30">
        <f t="shared" si="12"/>
        <v>536958086.70417869</v>
      </c>
    </row>
    <row r="8447" spans="2:21" ht="15.75" customHeight="1" x14ac:dyDescent="0.25">
      <c r="B8447" s="49" t="s">
        <v>427</v>
      </c>
      <c r="C8447" s="50" t="s">
        <v>445</v>
      </c>
      <c r="D8447" s="51" t="s">
        <v>63</v>
      </c>
      <c r="E8447" s="30">
        <v>1769</v>
      </c>
      <c r="F8447" s="30">
        <v>0</v>
      </c>
      <c r="G8447" s="30">
        <v>61474</v>
      </c>
      <c r="H8447" s="30">
        <v>0</v>
      </c>
      <c r="I8447" s="30">
        <v>1</v>
      </c>
      <c r="J8447" s="30">
        <f t="shared" si="3"/>
        <v>0</v>
      </c>
      <c r="K8447" s="30">
        <v>1</v>
      </c>
      <c r="L8447" s="30">
        <f t="shared" si="4"/>
        <v>0</v>
      </c>
      <c r="M8447" s="52" t="str">
        <f t="shared" si="5"/>
        <v>OK</v>
      </c>
      <c r="O8447" s="30">
        <f t="shared" si="6"/>
        <v>1769</v>
      </c>
      <c r="P8447" s="30">
        <f t="shared" si="7"/>
        <v>1654.3688</v>
      </c>
      <c r="Q8447" s="30">
        <f t="shared" si="8"/>
        <v>1654.3688</v>
      </c>
      <c r="R8447" s="30">
        <f t="shared" si="9"/>
        <v>61474</v>
      </c>
      <c r="S8447" s="30">
        <f t="shared" si="10"/>
        <v>73467.577400000009</v>
      </c>
      <c r="T8447" s="30">
        <f t="shared" si="11"/>
        <v>73467.577400000009</v>
      </c>
      <c r="U8447" s="30">
        <f t="shared" si="12"/>
        <v>121542467.86214513</v>
      </c>
    </row>
    <row r="8448" spans="2:21" ht="15.75" customHeight="1" x14ac:dyDescent="0.25">
      <c r="B8448" s="49" t="s">
        <v>427</v>
      </c>
      <c r="C8448" s="50" t="s">
        <v>445</v>
      </c>
      <c r="D8448" s="51" t="s">
        <v>64</v>
      </c>
      <c r="E8448" s="30">
        <v>1453</v>
      </c>
      <c r="F8448" s="30">
        <v>1</v>
      </c>
      <c r="G8448" s="30">
        <v>121139</v>
      </c>
      <c r="H8448" s="30">
        <v>1</v>
      </c>
      <c r="I8448" s="30">
        <v>1</v>
      </c>
      <c r="J8448" s="30">
        <f t="shared" si="3"/>
        <v>0</v>
      </c>
      <c r="K8448" s="30">
        <v>1</v>
      </c>
      <c r="L8448" s="30">
        <f t="shared" si="4"/>
        <v>0</v>
      </c>
      <c r="M8448" s="52" t="str">
        <f t="shared" si="5"/>
        <v>OK</v>
      </c>
      <c r="O8448" s="30" t="str">
        <f t="shared" si="6"/>
        <v/>
      </c>
      <c r="P8448" s="30" t="str">
        <f t="shared" si="7"/>
        <v/>
      </c>
      <c r="Q8448" s="30">
        <f t="shared" si="8"/>
        <v>1453</v>
      </c>
      <c r="R8448" s="30" t="str">
        <f t="shared" si="9"/>
        <v/>
      </c>
      <c r="S8448" s="30" t="str">
        <f t="shared" si="10"/>
        <v/>
      </c>
      <c r="T8448" s="30">
        <f t="shared" si="11"/>
        <v>121139</v>
      </c>
      <c r="U8448" s="30">
        <f t="shared" si="12"/>
        <v>176014967</v>
      </c>
    </row>
    <row r="8449" spans="2:21" ht="15.75" customHeight="1" x14ac:dyDescent="0.25">
      <c r="B8449" s="49" t="s">
        <v>427</v>
      </c>
      <c r="C8449" s="50" t="s">
        <v>445</v>
      </c>
      <c r="D8449" s="51" t="s">
        <v>65</v>
      </c>
      <c r="E8449" s="30">
        <v>436</v>
      </c>
      <c r="F8449" s="30">
        <v>0</v>
      </c>
      <c r="G8449" s="30">
        <v>197109</v>
      </c>
      <c r="H8449" s="30">
        <v>0</v>
      </c>
      <c r="I8449" s="30">
        <v>1</v>
      </c>
      <c r="J8449" s="30">
        <f t="shared" si="3"/>
        <v>0</v>
      </c>
      <c r="K8449" s="30">
        <v>1</v>
      </c>
      <c r="L8449" s="30">
        <f t="shared" si="4"/>
        <v>0</v>
      </c>
      <c r="M8449" s="52" t="str">
        <f t="shared" si="5"/>
        <v>OK</v>
      </c>
      <c r="O8449" s="30">
        <f t="shared" si="6"/>
        <v>436</v>
      </c>
      <c r="P8449" s="30">
        <f t="shared" si="7"/>
        <v>407.74720000000002</v>
      </c>
      <c r="Q8449" s="30">
        <f t="shared" si="8"/>
        <v>407.74720000000002</v>
      </c>
      <c r="R8449" s="30">
        <f t="shared" si="9"/>
        <v>197109</v>
      </c>
      <c r="S8449" s="30">
        <f t="shared" si="10"/>
        <v>235564.96590000001</v>
      </c>
      <c r="T8449" s="30">
        <f t="shared" si="11"/>
        <v>235564.96590000001</v>
      </c>
      <c r="U8449" s="30">
        <f t="shared" si="12"/>
        <v>96050955.263820484</v>
      </c>
    </row>
    <row r="8450" spans="2:21" ht="15.75" customHeight="1" x14ac:dyDescent="0.25">
      <c r="B8450" s="49" t="s">
        <v>427</v>
      </c>
      <c r="C8450" s="50" t="s">
        <v>445</v>
      </c>
      <c r="D8450" s="51" t="s">
        <v>66</v>
      </c>
      <c r="E8450" s="30">
        <v>0</v>
      </c>
      <c r="F8450" s="30">
        <f t="shared" si="1"/>
        <v>1</v>
      </c>
      <c r="G8450" s="30">
        <v>0</v>
      </c>
      <c r="H8450" s="30">
        <f t="shared" si="2"/>
        <v>1</v>
      </c>
      <c r="I8450" s="30">
        <v>1</v>
      </c>
      <c r="J8450" s="30">
        <f t="shared" si="3"/>
        <v>0</v>
      </c>
      <c r="K8450" s="30">
        <v>0</v>
      </c>
      <c r="L8450" s="30">
        <f t="shared" si="4"/>
        <v>1</v>
      </c>
      <c r="M8450" s="52" t="str">
        <f t="shared" si="5"/>
        <v>агрегати не працюють</v>
      </c>
      <c r="O8450" s="30" t="str">
        <f t="shared" si="6"/>
        <v/>
      </c>
      <c r="P8450" s="30" t="str">
        <f t="shared" si="7"/>
        <v/>
      </c>
      <c r="Q8450" s="30" t="str">
        <f t="shared" si="8"/>
        <v/>
      </c>
      <c r="R8450" s="30" t="str">
        <f t="shared" si="9"/>
        <v/>
      </c>
      <c r="S8450" s="30" t="str">
        <f t="shared" si="10"/>
        <v/>
      </c>
      <c r="T8450" s="30" t="str">
        <f t="shared" si="11"/>
        <v/>
      </c>
      <c r="U8450" s="30" t="str">
        <f t="shared" si="12"/>
        <v/>
      </c>
    </row>
    <row r="8451" spans="2:21" ht="15.75" customHeight="1" x14ac:dyDescent="0.25">
      <c r="B8451" s="49" t="s">
        <v>427</v>
      </c>
      <c r="C8451" s="50" t="s">
        <v>445</v>
      </c>
      <c r="D8451" s="51" t="s">
        <v>67</v>
      </c>
      <c r="E8451" s="30">
        <v>1914</v>
      </c>
      <c r="F8451" s="30">
        <v>1</v>
      </c>
      <c r="G8451" s="30">
        <v>138809</v>
      </c>
      <c r="H8451" s="30">
        <v>1</v>
      </c>
      <c r="I8451" s="30">
        <v>1</v>
      </c>
      <c r="J8451" s="30">
        <f t="shared" si="3"/>
        <v>0</v>
      </c>
      <c r="K8451" s="30">
        <v>1</v>
      </c>
      <c r="L8451" s="30">
        <f t="shared" si="4"/>
        <v>0</v>
      </c>
      <c r="M8451" s="52" t="str">
        <f t="shared" si="5"/>
        <v>OK</v>
      </c>
      <c r="O8451" s="30" t="str">
        <f t="shared" si="6"/>
        <v/>
      </c>
      <c r="P8451" s="30" t="str">
        <f t="shared" si="7"/>
        <v/>
      </c>
      <c r="Q8451" s="30">
        <f t="shared" si="8"/>
        <v>1914</v>
      </c>
      <c r="R8451" s="30" t="str">
        <f t="shared" si="9"/>
        <v/>
      </c>
      <c r="S8451" s="30" t="str">
        <f t="shared" si="10"/>
        <v/>
      </c>
      <c r="T8451" s="30">
        <f t="shared" si="11"/>
        <v>138809</v>
      </c>
      <c r="U8451" s="30">
        <f t="shared" si="12"/>
        <v>265680426</v>
      </c>
    </row>
    <row r="8452" spans="2:21" ht="15.75" customHeight="1" x14ac:dyDescent="0.25">
      <c r="B8452" s="49" t="s">
        <v>427</v>
      </c>
      <c r="C8452" s="50" t="s">
        <v>445</v>
      </c>
      <c r="D8452" s="51" t="s">
        <v>68</v>
      </c>
      <c r="E8452" s="30">
        <v>737</v>
      </c>
      <c r="F8452" s="30">
        <v>0</v>
      </c>
      <c r="G8452" s="30">
        <v>60959</v>
      </c>
      <c r="H8452" s="30">
        <v>0</v>
      </c>
      <c r="I8452" s="30">
        <v>1</v>
      </c>
      <c r="J8452" s="30">
        <f t="shared" si="3"/>
        <v>0</v>
      </c>
      <c r="K8452" s="30">
        <v>1</v>
      </c>
      <c r="L8452" s="30">
        <f t="shared" si="4"/>
        <v>0</v>
      </c>
      <c r="M8452" s="52" t="str">
        <f t="shared" si="5"/>
        <v>OK</v>
      </c>
      <c r="O8452" s="30">
        <f t="shared" si="6"/>
        <v>737</v>
      </c>
      <c r="P8452" s="30">
        <f t="shared" si="7"/>
        <v>689.24239999999998</v>
      </c>
      <c r="Q8452" s="30">
        <f t="shared" si="8"/>
        <v>689.24239999999998</v>
      </c>
      <c r="R8452" s="30">
        <f t="shared" si="9"/>
        <v>60959</v>
      </c>
      <c r="S8452" s="30">
        <f t="shared" si="10"/>
        <v>72852.100900000005</v>
      </c>
      <c r="T8452" s="30">
        <f t="shared" si="11"/>
        <v>72852.100900000005</v>
      </c>
      <c r="U8452" s="30">
        <f t="shared" si="12"/>
        <v>50212756.86935816</v>
      </c>
    </row>
    <row r="8453" spans="2:21" ht="15.75" customHeight="1" x14ac:dyDescent="0.25">
      <c r="B8453" s="49" t="s">
        <v>427</v>
      </c>
      <c r="C8453" s="50" t="s">
        <v>445</v>
      </c>
      <c r="D8453" s="51" t="s">
        <v>69</v>
      </c>
      <c r="E8453" s="30">
        <v>0</v>
      </c>
      <c r="F8453" s="30">
        <f t="shared" si="1"/>
        <v>1</v>
      </c>
      <c r="G8453" s="30">
        <v>0</v>
      </c>
      <c r="H8453" s="30">
        <f t="shared" si="2"/>
        <v>1</v>
      </c>
      <c r="I8453" s="30">
        <v>1</v>
      </c>
      <c r="J8453" s="30">
        <f t="shared" si="3"/>
        <v>0</v>
      </c>
      <c r="K8453" s="30">
        <v>0</v>
      </c>
      <c r="L8453" s="30">
        <f t="shared" si="4"/>
        <v>1</v>
      </c>
      <c r="M8453" s="52" t="str">
        <f t="shared" si="5"/>
        <v>агрегати не працюють</v>
      </c>
      <c r="O8453" s="30" t="str">
        <f t="shared" si="6"/>
        <v/>
      </c>
      <c r="P8453" s="30" t="str">
        <f t="shared" si="7"/>
        <v/>
      </c>
      <c r="Q8453" s="30" t="str">
        <f t="shared" si="8"/>
        <v/>
      </c>
      <c r="R8453" s="30" t="str">
        <f t="shared" si="9"/>
        <v/>
      </c>
      <c r="S8453" s="30" t="str">
        <f t="shared" si="10"/>
        <v/>
      </c>
      <c r="T8453" s="30" t="str">
        <f t="shared" si="11"/>
        <v/>
      </c>
      <c r="U8453" s="30" t="str">
        <f t="shared" si="12"/>
        <v/>
      </c>
    </row>
    <row r="8454" spans="2:21" ht="15.75" customHeight="1" x14ac:dyDescent="0.25">
      <c r="B8454" s="49" t="s">
        <v>427</v>
      </c>
      <c r="C8454" s="50" t="s">
        <v>445</v>
      </c>
      <c r="D8454" s="51" t="s">
        <v>70</v>
      </c>
      <c r="E8454" s="30">
        <v>815</v>
      </c>
      <c r="F8454" s="30">
        <v>0</v>
      </c>
      <c r="G8454" s="30">
        <v>224340</v>
      </c>
      <c r="H8454" s="30">
        <v>0</v>
      </c>
      <c r="I8454" s="30">
        <v>1</v>
      </c>
      <c r="J8454" s="30">
        <f t="shared" si="3"/>
        <v>0</v>
      </c>
      <c r="K8454" s="30">
        <v>1</v>
      </c>
      <c r="L8454" s="30">
        <f t="shared" si="4"/>
        <v>0</v>
      </c>
      <c r="M8454" s="52" t="str">
        <f t="shared" si="5"/>
        <v>OK</v>
      </c>
      <c r="O8454" s="30">
        <f t="shared" si="6"/>
        <v>815</v>
      </c>
      <c r="P8454" s="30">
        <f t="shared" si="7"/>
        <v>762.18799999999999</v>
      </c>
      <c r="Q8454" s="30">
        <f t="shared" si="8"/>
        <v>762.18799999999999</v>
      </c>
      <c r="R8454" s="30">
        <f t="shared" si="9"/>
        <v>224340</v>
      </c>
      <c r="S8454" s="30">
        <f t="shared" si="10"/>
        <v>268108.734</v>
      </c>
      <c r="T8454" s="30">
        <f t="shared" si="11"/>
        <v>268108.734</v>
      </c>
      <c r="U8454" s="30">
        <f t="shared" si="12"/>
        <v>204349259.74999198</v>
      </c>
    </row>
    <row r="8455" spans="2:21" ht="15.75" customHeight="1" x14ac:dyDescent="0.25">
      <c r="B8455" s="49" t="s">
        <v>427</v>
      </c>
      <c r="C8455" s="50" t="s">
        <v>445</v>
      </c>
      <c r="D8455" s="51" t="s">
        <v>71</v>
      </c>
      <c r="E8455" s="30">
        <v>1559</v>
      </c>
      <c r="F8455" s="30">
        <v>0</v>
      </c>
      <c r="G8455" s="30">
        <v>218735</v>
      </c>
      <c r="H8455" s="30">
        <v>1</v>
      </c>
      <c r="I8455" s="30">
        <v>1</v>
      </c>
      <c r="J8455" s="30">
        <f t="shared" si="3"/>
        <v>0</v>
      </c>
      <c r="K8455" s="30">
        <v>1</v>
      </c>
      <c r="L8455" s="30">
        <f t="shared" si="4"/>
        <v>0</v>
      </c>
      <c r="M8455" s="52" t="str">
        <f t="shared" si="5"/>
        <v>OK</v>
      </c>
      <c r="O8455" s="30">
        <f t="shared" si="6"/>
        <v>1559</v>
      </c>
      <c r="P8455" s="30">
        <f t="shared" si="7"/>
        <v>1457.9768000000001</v>
      </c>
      <c r="Q8455" s="30">
        <f t="shared" si="8"/>
        <v>1457.9768000000001</v>
      </c>
      <c r="R8455" s="30" t="str">
        <f t="shared" si="9"/>
        <v/>
      </c>
      <c r="S8455" s="30" t="str">
        <f t="shared" si="10"/>
        <v/>
      </c>
      <c r="T8455" s="30">
        <f t="shared" si="11"/>
        <v>218735</v>
      </c>
      <c r="U8455" s="30">
        <f t="shared" si="12"/>
        <v>318910555.34800005</v>
      </c>
    </row>
    <row r="8456" spans="2:21" ht="15.75" customHeight="1" x14ac:dyDescent="0.25">
      <c r="B8456" s="49" t="s">
        <v>427</v>
      </c>
      <c r="C8456" s="50" t="s">
        <v>445</v>
      </c>
      <c r="D8456" s="51" t="s">
        <v>72</v>
      </c>
      <c r="E8456" s="30">
        <v>1087</v>
      </c>
      <c r="F8456" s="30">
        <v>0</v>
      </c>
      <c r="G8456" s="30">
        <v>232306</v>
      </c>
      <c r="H8456" s="30">
        <v>1</v>
      </c>
      <c r="I8456" s="30">
        <v>1</v>
      </c>
      <c r="J8456" s="30">
        <f t="shared" si="3"/>
        <v>0</v>
      </c>
      <c r="K8456" s="30">
        <v>1</v>
      </c>
      <c r="L8456" s="30">
        <f t="shared" si="4"/>
        <v>0</v>
      </c>
      <c r="M8456" s="52" t="str">
        <f t="shared" si="5"/>
        <v>OK</v>
      </c>
      <c r="O8456" s="30">
        <f t="shared" si="6"/>
        <v>1087</v>
      </c>
      <c r="P8456" s="30">
        <f t="shared" si="7"/>
        <v>1016.5624</v>
      </c>
      <c r="Q8456" s="30">
        <f t="shared" si="8"/>
        <v>1016.5624</v>
      </c>
      <c r="R8456" s="30" t="str">
        <f t="shared" si="9"/>
        <v/>
      </c>
      <c r="S8456" s="30" t="str">
        <f t="shared" si="10"/>
        <v/>
      </c>
      <c r="T8456" s="30">
        <f t="shared" si="11"/>
        <v>232306</v>
      </c>
      <c r="U8456" s="30">
        <f t="shared" si="12"/>
        <v>236153544.8944</v>
      </c>
    </row>
    <row r="8457" spans="2:21" ht="15.75" customHeight="1" x14ac:dyDescent="0.25">
      <c r="B8457" s="49" t="s">
        <v>427</v>
      </c>
      <c r="C8457" s="50" t="s">
        <v>445</v>
      </c>
      <c r="D8457" s="51" t="s">
        <v>73</v>
      </c>
      <c r="E8457" s="30">
        <v>0</v>
      </c>
      <c r="F8457" s="30">
        <f t="shared" si="1"/>
        <v>1</v>
      </c>
      <c r="G8457" s="30">
        <v>0</v>
      </c>
      <c r="H8457" s="30">
        <f t="shared" si="2"/>
        <v>1</v>
      </c>
      <c r="I8457" s="30">
        <v>1</v>
      </c>
      <c r="J8457" s="30">
        <f t="shared" si="3"/>
        <v>0</v>
      </c>
      <c r="K8457" s="30">
        <v>0</v>
      </c>
      <c r="L8457" s="30">
        <f t="shared" si="4"/>
        <v>1</v>
      </c>
      <c r="M8457" s="52" t="str">
        <f t="shared" si="5"/>
        <v>агрегати не працюють</v>
      </c>
      <c r="O8457" s="30" t="str">
        <f t="shared" si="6"/>
        <v/>
      </c>
      <c r="P8457" s="30" t="str">
        <f t="shared" si="7"/>
        <v/>
      </c>
      <c r="Q8457" s="30" t="str">
        <f t="shared" si="8"/>
        <v/>
      </c>
      <c r="R8457" s="30" t="str">
        <f t="shared" si="9"/>
        <v/>
      </c>
      <c r="S8457" s="30" t="str">
        <f t="shared" si="10"/>
        <v/>
      </c>
      <c r="T8457" s="30" t="str">
        <f t="shared" si="11"/>
        <v/>
      </c>
      <c r="U8457" s="30" t="str">
        <f t="shared" si="12"/>
        <v/>
      </c>
    </row>
    <row r="8458" spans="2:21" ht="15.75" customHeight="1" x14ac:dyDescent="0.25">
      <c r="B8458" s="49" t="s">
        <v>427</v>
      </c>
      <c r="C8458" s="50" t="s">
        <v>445</v>
      </c>
      <c r="D8458" s="51" t="s">
        <v>74</v>
      </c>
      <c r="E8458" s="30">
        <v>0</v>
      </c>
      <c r="F8458" s="30">
        <f t="shared" si="1"/>
        <v>1</v>
      </c>
      <c r="G8458" s="30">
        <v>0</v>
      </c>
      <c r="H8458" s="30">
        <f t="shared" si="2"/>
        <v>1</v>
      </c>
      <c r="I8458" s="30">
        <v>1</v>
      </c>
      <c r="J8458" s="30">
        <f t="shared" si="3"/>
        <v>0</v>
      </c>
      <c r="K8458" s="30">
        <v>0</v>
      </c>
      <c r="L8458" s="30">
        <f t="shared" si="4"/>
        <v>1</v>
      </c>
      <c r="M8458" s="52" t="str">
        <f t="shared" si="5"/>
        <v>агрегати не працюють</v>
      </c>
      <c r="O8458" s="30" t="str">
        <f t="shared" si="6"/>
        <v/>
      </c>
      <c r="P8458" s="30" t="str">
        <f t="shared" si="7"/>
        <v/>
      </c>
      <c r="Q8458" s="30" t="str">
        <f t="shared" si="8"/>
        <v/>
      </c>
      <c r="R8458" s="30" t="str">
        <f t="shared" si="9"/>
        <v/>
      </c>
      <c r="S8458" s="30" t="str">
        <f t="shared" si="10"/>
        <v/>
      </c>
      <c r="T8458" s="30" t="str">
        <f t="shared" si="11"/>
        <v/>
      </c>
      <c r="U8458" s="30" t="str">
        <f t="shared" si="12"/>
        <v/>
      </c>
    </row>
    <row r="8459" spans="2:21" ht="15.75" customHeight="1" x14ac:dyDescent="0.25">
      <c r="B8459" s="49" t="s">
        <v>427</v>
      </c>
      <c r="C8459" s="50" t="s">
        <v>445</v>
      </c>
      <c r="D8459" s="51" t="s">
        <v>75</v>
      </c>
      <c r="E8459" s="30">
        <v>1610</v>
      </c>
      <c r="F8459" s="30">
        <v>0</v>
      </c>
      <c r="G8459" s="30">
        <v>191858</v>
      </c>
      <c r="H8459" s="30">
        <v>1</v>
      </c>
      <c r="I8459" s="30">
        <v>1</v>
      </c>
      <c r="J8459" s="30">
        <f t="shared" si="3"/>
        <v>0</v>
      </c>
      <c r="K8459" s="30">
        <v>1</v>
      </c>
      <c r="L8459" s="30">
        <f t="shared" si="4"/>
        <v>0</v>
      </c>
      <c r="M8459" s="52" t="str">
        <f t="shared" si="5"/>
        <v>OK</v>
      </c>
      <c r="O8459" s="30">
        <f t="shared" si="6"/>
        <v>1610</v>
      </c>
      <c r="P8459" s="30">
        <f t="shared" si="7"/>
        <v>1505.672</v>
      </c>
      <c r="Q8459" s="30">
        <f t="shared" si="8"/>
        <v>1505.672</v>
      </c>
      <c r="R8459" s="30" t="str">
        <f t="shared" si="9"/>
        <v/>
      </c>
      <c r="S8459" s="30" t="str">
        <f t="shared" si="10"/>
        <v/>
      </c>
      <c r="T8459" s="30">
        <f t="shared" si="11"/>
        <v>191858</v>
      </c>
      <c r="U8459" s="30">
        <f t="shared" si="12"/>
        <v>288875218.57599998</v>
      </c>
    </row>
    <row r="8460" spans="2:21" ht="15.75" customHeight="1" x14ac:dyDescent="0.25">
      <c r="B8460" s="49" t="s">
        <v>427</v>
      </c>
      <c r="C8460" s="50" t="s">
        <v>445</v>
      </c>
      <c r="D8460" s="51" t="s">
        <v>76</v>
      </c>
      <c r="E8460" s="30">
        <v>1673</v>
      </c>
      <c r="F8460" s="30">
        <v>1</v>
      </c>
      <c r="G8460" s="30">
        <v>272025</v>
      </c>
      <c r="H8460" s="30">
        <v>1</v>
      </c>
      <c r="I8460" s="30">
        <v>1</v>
      </c>
      <c r="J8460" s="30">
        <f t="shared" si="3"/>
        <v>0</v>
      </c>
      <c r="K8460" s="30">
        <v>1</v>
      </c>
      <c r="L8460" s="30">
        <f t="shared" si="4"/>
        <v>0</v>
      </c>
      <c r="M8460" s="52" t="str">
        <f t="shared" si="5"/>
        <v>OK</v>
      </c>
      <c r="O8460" s="30" t="str">
        <f t="shared" si="6"/>
        <v/>
      </c>
      <c r="P8460" s="30" t="str">
        <f t="shared" si="7"/>
        <v/>
      </c>
      <c r="Q8460" s="30">
        <f t="shared" si="8"/>
        <v>1673</v>
      </c>
      <c r="R8460" s="30" t="str">
        <f t="shared" si="9"/>
        <v/>
      </c>
      <c r="S8460" s="30" t="str">
        <f t="shared" si="10"/>
        <v/>
      </c>
      <c r="T8460" s="30">
        <f t="shared" si="11"/>
        <v>272025</v>
      </c>
      <c r="U8460" s="30">
        <f t="shared" si="12"/>
        <v>455097825</v>
      </c>
    </row>
    <row r="8461" spans="2:21" ht="15.75" customHeight="1" x14ac:dyDescent="0.25">
      <c r="B8461" s="49" t="s">
        <v>427</v>
      </c>
      <c r="C8461" s="50" t="s">
        <v>445</v>
      </c>
      <c r="D8461" s="51" t="s">
        <v>77</v>
      </c>
      <c r="E8461" s="30">
        <v>318</v>
      </c>
      <c r="F8461" s="30">
        <v>0</v>
      </c>
      <c r="G8461" s="30">
        <v>140658</v>
      </c>
      <c r="H8461" s="30">
        <v>0</v>
      </c>
      <c r="I8461" s="30">
        <v>1</v>
      </c>
      <c r="J8461" s="30">
        <f t="shared" si="3"/>
        <v>0</v>
      </c>
      <c r="K8461" s="30">
        <v>1</v>
      </c>
      <c r="L8461" s="30">
        <f t="shared" si="4"/>
        <v>0</v>
      </c>
      <c r="M8461" s="52" t="str">
        <f t="shared" si="5"/>
        <v>OK</v>
      </c>
      <c r="O8461" s="30">
        <f t="shared" si="6"/>
        <v>318</v>
      </c>
      <c r="P8461" s="30">
        <f t="shared" si="7"/>
        <v>297.39359999999999</v>
      </c>
      <c r="Q8461" s="30">
        <f t="shared" si="8"/>
        <v>297.39359999999999</v>
      </c>
      <c r="R8461" s="30">
        <f t="shared" si="9"/>
        <v>140658</v>
      </c>
      <c r="S8461" s="30">
        <f t="shared" si="10"/>
        <v>168100.37580000001</v>
      </c>
      <c r="T8461" s="30">
        <f t="shared" si="11"/>
        <v>168100.37580000001</v>
      </c>
      <c r="U8461" s="30">
        <f t="shared" si="12"/>
        <v>49991975.920514882</v>
      </c>
    </row>
    <row r="8462" spans="2:21" ht="15.75" customHeight="1" x14ac:dyDescent="0.25">
      <c r="B8462" s="49" t="s">
        <v>427</v>
      </c>
      <c r="C8462" s="50" t="s">
        <v>445</v>
      </c>
      <c r="D8462" s="51" t="s">
        <v>78</v>
      </c>
      <c r="E8462" s="30">
        <v>1863</v>
      </c>
      <c r="F8462" s="30">
        <v>0</v>
      </c>
      <c r="G8462" s="30">
        <v>213589</v>
      </c>
      <c r="H8462" s="30">
        <v>1</v>
      </c>
      <c r="I8462" s="30">
        <v>1</v>
      </c>
      <c r="J8462" s="30">
        <f t="shared" si="3"/>
        <v>0</v>
      </c>
      <c r="K8462" s="30">
        <v>1</v>
      </c>
      <c r="L8462" s="30">
        <f t="shared" si="4"/>
        <v>0</v>
      </c>
      <c r="M8462" s="52" t="str">
        <f t="shared" si="5"/>
        <v>OK</v>
      </c>
      <c r="O8462" s="30">
        <f t="shared" si="6"/>
        <v>1863</v>
      </c>
      <c r="P8462" s="30">
        <f t="shared" si="7"/>
        <v>1742.2776000000001</v>
      </c>
      <c r="Q8462" s="30">
        <f t="shared" si="8"/>
        <v>1742.2776000000001</v>
      </c>
      <c r="R8462" s="30" t="str">
        <f t="shared" si="9"/>
        <v/>
      </c>
      <c r="S8462" s="30" t="str">
        <f t="shared" si="10"/>
        <v/>
      </c>
      <c r="T8462" s="30">
        <f t="shared" si="11"/>
        <v>213589</v>
      </c>
      <c r="U8462" s="30">
        <f t="shared" si="12"/>
        <v>372131330.3064</v>
      </c>
    </row>
    <row r="8463" spans="2:21" ht="15.75" customHeight="1" x14ac:dyDescent="0.25">
      <c r="B8463" s="49" t="s">
        <v>427</v>
      </c>
      <c r="C8463" s="50" t="s">
        <v>445</v>
      </c>
      <c r="D8463" s="51" t="s">
        <v>79</v>
      </c>
      <c r="E8463" s="30">
        <v>0</v>
      </c>
      <c r="F8463" s="30">
        <f t="shared" si="1"/>
        <v>1</v>
      </c>
      <c r="G8463" s="30">
        <v>0</v>
      </c>
      <c r="H8463" s="30">
        <f t="shared" si="2"/>
        <v>1</v>
      </c>
      <c r="I8463" s="30">
        <v>1</v>
      </c>
      <c r="J8463" s="30">
        <f t="shared" si="3"/>
        <v>0</v>
      </c>
      <c r="K8463" s="30">
        <v>0</v>
      </c>
      <c r="L8463" s="30">
        <f t="shared" si="4"/>
        <v>1</v>
      </c>
      <c r="M8463" s="52" t="str">
        <f t="shared" si="5"/>
        <v>агрегати не працюють</v>
      </c>
      <c r="O8463" s="30" t="str">
        <f t="shared" si="6"/>
        <v/>
      </c>
      <c r="P8463" s="30" t="str">
        <f t="shared" si="7"/>
        <v/>
      </c>
      <c r="Q8463" s="30" t="str">
        <f t="shared" si="8"/>
        <v/>
      </c>
      <c r="R8463" s="30" t="str">
        <f t="shared" si="9"/>
        <v/>
      </c>
      <c r="S8463" s="30" t="str">
        <f t="shared" si="10"/>
        <v/>
      </c>
      <c r="T8463" s="30" t="str">
        <f t="shared" si="11"/>
        <v/>
      </c>
      <c r="U8463" s="30" t="str">
        <f t="shared" si="12"/>
        <v/>
      </c>
    </row>
    <row r="8464" spans="2:21" ht="15.75" customHeight="1" x14ac:dyDescent="0.25">
      <c r="B8464" s="49" t="s">
        <v>427</v>
      </c>
      <c r="C8464" s="50" t="s">
        <v>445</v>
      </c>
      <c r="D8464" s="51" t="s">
        <v>80</v>
      </c>
      <c r="E8464" s="30">
        <v>1162</v>
      </c>
      <c r="F8464" s="30">
        <v>1</v>
      </c>
      <c r="G8464" s="30">
        <v>57611</v>
      </c>
      <c r="H8464" s="30">
        <v>1</v>
      </c>
      <c r="I8464" s="30">
        <v>1</v>
      </c>
      <c r="J8464" s="30">
        <f t="shared" si="3"/>
        <v>0</v>
      </c>
      <c r="K8464" s="30">
        <v>1</v>
      </c>
      <c r="L8464" s="30">
        <f t="shared" si="4"/>
        <v>0</v>
      </c>
      <c r="M8464" s="52" t="str">
        <f t="shared" si="5"/>
        <v>OK</v>
      </c>
      <c r="O8464" s="30" t="str">
        <f t="shared" si="6"/>
        <v/>
      </c>
      <c r="P8464" s="30" t="str">
        <f t="shared" si="7"/>
        <v/>
      </c>
      <c r="Q8464" s="30">
        <f t="shared" si="8"/>
        <v>1162</v>
      </c>
      <c r="R8464" s="30" t="str">
        <f t="shared" si="9"/>
        <v/>
      </c>
      <c r="S8464" s="30" t="str">
        <f t="shared" si="10"/>
        <v/>
      </c>
      <c r="T8464" s="30">
        <f t="shared" si="11"/>
        <v>57611</v>
      </c>
      <c r="U8464" s="30">
        <f t="shared" si="12"/>
        <v>66943982</v>
      </c>
    </row>
    <row r="8465" spans="2:21" ht="15.75" customHeight="1" x14ac:dyDescent="0.25">
      <c r="B8465" s="49" t="s">
        <v>427</v>
      </c>
      <c r="C8465" s="50" t="s">
        <v>445</v>
      </c>
      <c r="D8465" s="51" t="s">
        <v>81</v>
      </c>
      <c r="E8465" s="30">
        <v>0</v>
      </c>
      <c r="F8465" s="30">
        <f t="shared" si="1"/>
        <v>1</v>
      </c>
      <c r="G8465" s="30">
        <v>0</v>
      </c>
      <c r="H8465" s="30">
        <f t="shared" si="2"/>
        <v>1</v>
      </c>
      <c r="I8465" s="30">
        <v>1</v>
      </c>
      <c r="J8465" s="30">
        <f t="shared" si="3"/>
        <v>0</v>
      </c>
      <c r="K8465" s="30">
        <v>0</v>
      </c>
      <c r="L8465" s="30">
        <f t="shared" si="4"/>
        <v>1</v>
      </c>
      <c r="M8465" s="52" t="str">
        <f t="shared" si="5"/>
        <v>агрегати не працюють</v>
      </c>
      <c r="O8465" s="30" t="str">
        <f t="shared" si="6"/>
        <v/>
      </c>
      <c r="P8465" s="30" t="str">
        <f t="shared" si="7"/>
        <v/>
      </c>
      <c r="Q8465" s="30" t="str">
        <f t="shared" si="8"/>
        <v/>
      </c>
      <c r="R8465" s="30" t="str">
        <f t="shared" si="9"/>
        <v/>
      </c>
      <c r="S8465" s="30" t="str">
        <f t="shared" si="10"/>
        <v/>
      </c>
      <c r="T8465" s="30" t="str">
        <f t="shared" si="11"/>
        <v/>
      </c>
      <c r="U8465" s="30" t="str">
        <f t="shared" si="12"/>
        <v/>
      </c>
    </row>
    <row r="8466" spans="2:21" ht="15.75" customHeight="1" x14ac:dyDescent="0.25">
      <c r="B8466" s="49" t="s">
        <v>427</v>
      </c>
      <c r="C8466" s="50" t="s">
        <v>445</v>
      </c>
      <c r="D8466" s="51" t="s">
        <v>82</v>
      </c>
      <c r="E8466" s="30">
        <v>0</v>
      </c>
      <c r="F8466" s="30">
        <f t="shared" si="1"/>
        <v>1</v>
      </c>
      <c r="G8466" s="30">
        <v>0</v>
      </c>
      <c r="H8466" s="30">
        <f t="shared" si="2"/>
        <v>1</v>
      </c>
      <c r="I8466" s="30">
        <v>1</v>
      </c>
      <c r="J8466" s="30">
        <f t="shared" si="3"/>
        <v>0</v>
      </c>
      <c r="K8466" s="30">
        <v>0</v>
      </c>
      <c r="L8466" s="30">
        <f t="shared" si="4"/>
        <v>1</v>
      </c>
      <c r="M8466" s="52" t="str">
        <f t="shared" si="5"/>
        <v>агрегати не працюють</v>
      </c>
      <c r="O8466" s="30" t="str">
        <f t="shared" si="6"/>
        <v/>
      </c>
      <c r="P8466" s="30" t="str">
        <f t="shared" si="7"/>
        <v/>
      </c>
      <c r="Q8466" s="30" t="str">
        <f t="shared" si="8"/>
        <v/>
      </c>
      <c r="R8466" s="30" t="str">
        <f t="shared" si="9"/>
        <v/>
      </c>
      <c r="S8466" s="30" t="str">
        <f t="shared" si="10"/>
        <v/>
      </c>
      <c r="T8466" s="30" t="str">
        <f t="shared" si="11"/>
        <v/>
      </c>
      <c r="U8466" s="30" t="str">
        <f t="shared" si="12"/>
        <v/>
      </c>
    </row>
    <row r="8467" spans="2:21" ht="15.75" customHeight="1" x14ac:dyDescent="0.25">
      <c r="B8467" s="49" t="s">
        <v>427</v>
      </c>
      <c r="C8467" s="50" t="s">
        <v>445</v>
      </c>
      <c r="D8467" s="51" t="s">
        <v>83</v>
      </c>
      <c r="E8467" s="30">
        <v>0</v>
      </c>
      <c r="F8467" s="30">
        <f t="shared" si="1"/>
        <v>1</v>
      </c>
      <c r="G8467" s="30">
        <v>0</v>
      </c>
      <c r="H8467" s="30">
        <f t="shared" si="2"/>
        <v>1</v>
      </c>
      <c r="I8467" s="30">
        <v>1</v>
      </c>
      <c r="J8467" s="30">
        <f t="shared" si="3"/>
        <v>0</v>
      </c>
      <c r="K8467" s="30">
        <v>0</v>
      </c>
      <c r="L8467" s="30">
        <f t="shared" si="4"/>
        <v>1</v>
      </c>
      <c r="M8467" s="52" t="str">
        <f t="shared" si="5"/>
        <v>агрегати не працюють</v>
      </c>
      <c r="O8467" s="30" t="str">
        <f t="shared" si="6"/>
        <v/>
      </c>
      <c r="P8467" s="30" t="str">
        <f t="shared" si="7"/>
        <v/>
      </c>
      <c r="Q8467" s="30" t="str">
        <f t="shared" si="8"/>
        <v/>
      </c>
      <c r="R8467" s="30" t="str">
        <f t="shared" si="9"/>
        <v/>
      </c>
      <c r="S8467" s="30" t="str">
        <f t="shared" si="10"/>
        <v/>
      </c>
      <c r="T8467" s="30" t="str">
        <f t="shared" si="11"/>
        <v/>
      </c>
      <c r="U8467" s="30" t="str">
        <f t="shared" si="12"/>
        <v/>
      </c>
    </row>
    <row r="8468" spans="2:21" ht="15.75" customHeight="1" x14ac:dyDescent="0.25">
      <c r="B8468" s="49" t="s">
        <v>427</v>
      </c>
      <c r="C8468" s="50" t="s">
        <v>446</v>
      </c>
      <c r="D8468" s="51" t="s">
        <v>60</v>
      </c>
      <c r="E8468" s="30">
        <v>0</v>
      </c>
      <c r="F8468" s="30">
        <f t="shared" si="1"/>
        <v>1</v>
      </c>
      <c r="G8468" s="30">
        <v>0</v>
      </c>
      <c r="H8468" s="30">
        <f t="shared" si="2"/>
        <v>1</v>
      </c>
      <c r="I8468" s="30">
        <v>1</v>
      </c>
      <c r="J8468" s="30">
        <f t="shared" si="3"/>
        <v>0</v>
      </c>
      <c r="K8468" s="30">
        <v>0</v>
      </c>
      <c r="L8468" s="30">
        <f t="shared" si="4"/>
        <v>1</v>
      </c>
      <c r="M8468" s="52" t="str">
        <f t="shared" si="5"/>
        <v>агрегати не працюють</v>
      </c>
      <c r="O8468" s="30" t="str">
        <f t="shared" si="6"/>
        <v/>
      </c>
      <c r="P8468" s="30" t="str">
        <f t="shared" si="7"/>
        <v/>
      </c>
      <c r="Q8468" s="30" t="str">
        <f t="shared" si="8"/>
        <v/>
      </c>
      <c r="R8468" s="30" t="str">
        <f t="shared" si="9"/>
        <v/>
      </c>
      <c r="S8468" s="30" t="str">
        <f t="shared" si="10"/>
        <v/>
      </c>
      <c r="T8468" s="30" t="str">
        <f t="shared" si="11"/>
        <v/>
      </c>
      <c r="U8468" s="30" t="str">
        <f t="shared" si="12"/>
        <v/>
      </c>
    </row>
    <row r="8469" spans="2:21" ht="15.75" customHeight="1" x14ac:dyDescent="0.25">
      <c r="B8469" s="49" t="s">
        <v>427</v>
      </c>
      <c r="C8469" s="50" t="s">
        <v>446</v>
      </c>
      <c r="D8469" s="51" t="s">
        <v>61</v>
      </c>
      <c r="E8469" s="30">
        <v>0</v>
      </c>
      <c r="F8469" s="30">
        <f t="shared" si="1"/>
        <v>1</v>
      </c>
      <c r="G8469" s="30">
        <v>0</v>
      </c>
      <c r="H8469" s="30">
        <f t="shared" si="2"/>
        <v>1</v>
      </c>
      <c r="I8469" s="30">
        <v>1</v>
      </c>
      <c r="J8469" s="30">
        <f t="shared" si="3"/>
        <v>0</v>
      </c>
      <c r="K8469" s="30">
        <v>0</v>
      </c>
      <c r="L8469" s="30">
        <f t="shared" si="4"/>
        <v>1</v>
      </c>
      <c r="M8469" s="52" t="str">
        <f t="shared" si="5"/>
        <v>агрегати не працюють</v>
      </c>
      <c r="O8469" s="30" t="str">
        <f t="shared" si="6"/>
        <v/>
      </c>
      <c r="P8469" s="30" t="str">
        <f t="shared" si="7"/>
        <v/>
      </c>
      <c r="Q8469" s="30" t="str">
        <f t="shared" si="8"/>
        <v/>
      </c>
      <c r="R8469" s="30" t="str">
        <f t="shared" si="9"/>
        <v/>
      </c>
      <c r="S8469" s="30" t="str">
        <f t="shared" si="10"/>
        <v/>
      </c>
      <c r="T8469" s="30" t="str">
        <f t="shared" si="11"/>
        <v/>
      </c>
      <c r="U8469" s="30" t="str">
        <f t="shared" si="12"/>
        <v/>
      </c>
    </row>
    <row r="8470" spans="2:21" ht="15.75" customHeight="1" x14ac:dyDescent="0.25">
      <c r="B8470" s="49" t="s">
        <v>427</v>
      </c>
      <c r="C8470" s="50" t="s">
        <v>446</v>
      </c>
      <c r="D8470" s="51" t="s">
        <v>62</v>
      </c>
      <c r="E8470" s="30">
        <v>0</v>
      </c>
      <c r="F8470" s="30">
        <f t="shared" si="1"/>
        <v>1</v>
      </c>
      <c r="G8470" s="30">
        <v>0</v>
      </c>
      <c r="H8470" s="30">
        <f t="shared" si="2"/>
        <v>1</v>
      </c>
      <c r="I8470" s="30">
        <v>1</v>
      </c>
      <c r="J8470" s="30">
        <f t="shared" si="3"/>
        <v>0</v>
      </c>
      <c r="K8470" s="30">
        <v>0</v>
      </c>
      <c r="L8470" s="30">
        <f t="shared" si="4"/>
        <v>1</v>
      </c>
      <c r="M8470" s="52" t="str">
        <f t="shared" si="5"/>
        <v>агрегати не працюють</v>
      </c>
      <c r="O8470" s="30" t="str">
        <f t="shared" si="6"/>
        <v/>
      </c>
      <c r="P8470" s="30" t="str">
        <f t="shared" si="7"/>
        <v/>
      </c>
      <c r="Q8470" s="30" t="str">
        <f t="shared" si="8"/>
        <v/>
      </c>
      <c r="R8470" s="30" t="str">
        <f t="shared" si="9"/>
        <v/>
      </c>
      <c r="S8470" s="30" t="str">
        <f t="shared" si="10"/>
        <v/>
      </c>
      <c r="T8470" s="30" t="str">
        <f t="shared" si="11"/>
        <v/>
      </c>
      <c r="U8470" s="30" t="str">
        <f t="shared" si="12"/>
        <v/>
      </c>
    </row>
    <row r="8471" spans="2:21" ht="15.75" customHeight="1" x14ac:dyDescent="0.25">
      <c r="B8471" s="49" t="s">
        <v>427</v>
      </c>
      <c r="C8471" s="50" t="s">
        <v>446</v>
      </c>
      <c r="D8471" s="51" t="s">
        <v>63</v>
      </c>
      <c r="E8471" s="30">
        <v>0</v>
      </c>
      <c r="F8471" s="30">
        <f t="shared" si="1"/>
        <v>1</v>
      </c>
      <c r="G8471" s="30">
        <v>0</v>
      </c>
      <c r="H8471" s="30">
        <f t="shared" si="2"/>
        <v>1</v>
      </c>
      <c r="I8471" s="30">
        <v>1</v>
      </c>
      <c r="J8471" s="30">
        <f t="shared" si="3"/>
        <v>0</v>
      </c>
      <c r="K8471" s="30">
        <v>0</v>
      </c>
      <c r="L8471" s="30">
        <f t="shared" si="4"/>
        <v>1</v>
      </c>
      <c r="M8471" s="52" t="str">
        <f t="shared" si="5"/>
        <v>агрегати не працюють</v>
      </c>
      <c r="O8471" s="30" t="str">
        <f t="shared" si="6"/>
        <v/>
      </c>
      <c r="P8471" s="30" t="str">
        <f t="shared" si="7"/>
        <v/>
      </c>
      <c r="Q8471" s="30" t="str">
        <f t="shared" si="8"/>
        <v/>
      </c>
      <c r="R8471" s="30" t="str">
        <f t="shared" si="9"/>
        <v/>
      </c>
      <c r="S8471" s="30" t="str">
        <f t="shared" si="10"/>
        <v/>
      </c>
      <c r="T8471" s="30" t="str">
        <f t="shared" si="11"/>
        <v/>
      </c>
      <c r="U8471" s="30" t="str">
        <f t="shared" si="12"/>
        <v/>
      </c>
    </row>
    <row r="8472" spans="2:21" ht="15.75" customHeight="1" x14ac:dyDescent="0.25">
      <c r="B8472" s="49" t="s">
        <v>427</v>
      </c>
      <c r="C8472" s="50" t="s">
        <v>446</v>
      </c>
      <c r="D8472" s="51" t="s">
        <v>64</v>
      </c>
      <c r="E8472" s="30">
        <v>1903</v>
      </c>
      <c r="F8472" s="30">
        <v>1</v>
      </c>
      <c r="G8472" s="30">
        <v>193660</v>
      </c>
      <c r="H8472" s="30">
        <v>1</v>
      </c>
      <c r="I8472" s="30">
        <v>1</v>
      </c>
      <c r="J8472" s="30">
        <f t="shared" si="3"/>
        <v>0</v>
      </c>
      <c r="K8472" s="30">
        <v>1</v>
      </c>
      <c r="L8472" s="30">
        <f t="shared" si="4"/>
        <v>0</v>
      </c>
      <c r="M8472" s="52" t="str">
        <f t="shared" si="5"/>
        <v>OK</v>
      </c>
      <c r="O8472" s="30" t="str">
        <f t="shared" si="6"/>
        <v/>
      </c>
      <c r="P8472" s="30" t="str">
        <f t="shared" si="7"/>
        <v/>
      </c>
      <c r="Q8472" s="30">
        <f t="shared" si="8"/>
        <v>1903</v>
      </c>
      <c r="R8472" s="30" t="str">
        <f t="shared" si="9"/>
        <v/>
      </c>
      <c r="S8472" s="30" t="str">
        <f t="shared" si="10"/>
        <v/>
      </c>
      <c r="T8472" s="30">
        <f t="shared" si="11"/>
        <v>193660</v>
      </c>
      <c r="U8472" s="30">
        <f t="shared" si="12"/>
        <v>368534980</v>
      </c>
    </row>
    <row r="8473" spans="2:21" ht="15.75" customHeight="1" x14ac:dyDescent="0.25">
      <c r="B8473" s="49" t="s">
        <v>427</v>
      </c>
      <c r="C8473" s="50" t="s">
        <v>446</v>
      </c>
      <c r="D8473" s="51" t="s">
        <v>65</v>
      </c>
      <c r="E8473" s="30">
        <v>746</v>
      </c>
      <c r="F8473" s="30">
        <v>0</v>
      </c>
      <c r="G8473" s="30">
        <v>239122</v>
      </c>
      <c r="H8473" s="30">
        <v>0</v>
      </c>
      <c r="I8473" s="30">
        <v>1</v>
      </c>
      <c r="J8473" s="30">
        <f t="shared" si="3"/>
        <v>0</v>
      </c>
      <c r="K8473" s="30">
        <v>1</v>
      </c>
      <c r="L8473" s="30">
        <f t="shared" si="4"/>
        <v>0</v>
      </c>
      <c r="M8473" s="52" t="str">
        <f t="shared" si="5"/>
        <v>OK</v>
      </c>
      <c r="O8473" s="30">
        <f t="shared" si="6"/>
        <v>746</v>
      </c>
      <c r="P8473" s="30">
        <f t="shared" si="7"/>
        <v>697.65920000000006</v>
      </c>
      <c r="Q8473" s="30">
        <f t="shared" si="8"/>
        <v>697.65920000000006</v>
      </c>
      <c r="R8473" s="30">
        <f t="shared" si="9"/>
        <v>239122</v>
      </c>
      <c r="S8473" s="30">
        <f t="shared" si="10"/>
        <v>285774.7022</v>
      </c>
      <c r="T8473" s="30">
        <f t="shared" si="11"/>
        <v>285774.7022</v>
      </c>
      <c r="U8473" s="30">
        <f t="shared" si="12"/>
        <v>199373350.11709026</v>
      </c>
    </row>
    <row r="8474" spans="2:21" ht="15.75" customHeight="1" x14ac:dyDescent="0.25">
      <c r="B8474" s="49" t="s">
        <v>427</v>
      </c>
      <c r="C8474" s="50" t="s">
        <v>446</v>
      </c>
      <c r="D8474" s="51" t="s">
        <v>66</v>
      </c>
      <c r="E8474" s="30">
        <v>1120</v>
      </c>
      <c r="F8474" s="30">
        <v>0</v>
      </c>
      <c r="G8474" s="30">
        <v>138295</v>
      </c>
      <c r="H8474" s="30">
        <v>1</v>
      </c>
      <c r="I8474" s="30">
        <v>1</v>
      </c>
      <c r="J8474" s="30">
        <f t="shared" si="3"/>
        <v>0</v>
      </c>
      <c r="K8474" s="30">
        <v>1</v>
      </c>
      <c r="L8474" s="30">
        <f t="shared" si="4"/>
        <v>0</v>
      </c>
      <c r="M8474" s="52" t="str">
        <f t="shared" si="5"/>
        <v>OK</v>
      </c>
      <c r="O8474" s="30">
        <f t="shared" si="6"/>
        <v>1120</v>
      </c>
      <c r="P8474" s="30">
        <f t="shared" si="7"/>
        <v>1047.424</v>
      </c>
      <c r="Q8474" s="30">
        <f t="shared" si="8"/>
        <v>1047.424</v>
      </c>
      <c r="R8474" s="30" t="str">
        <f t="shared" si="9"/>
        <v/>
      </c>
      <c r="S8474" s="30" t="str">
        <f t="shared" si="10"/>
        <v/>
      </c>
      <c r="T8474" s="30">
        <f t="shared" si="11"/>
        <v>138295</v>
      </c>
      <c r="U8474" s="30">
        <f t="shared" si="12"/>
        <v>144853502.07999998</v>
      </c>
    </row>
    <row r="8475" spans="2:21" ht="15.75" customHeight="1" x14ac:dyDescent="0.25">
      <c r="B8475" s="49" t="s">
        <v>427</v>
      </c>
      <c r="C8475" s="50" t="s">
        <v>446</v>
      </c>
      <c r="D8475" s="51" t="s">
        <v>67</v>
      </c>
      <c r="E8475" s="30">
        <v>0</v>
      </c>
      <c r="F8475" s="30">
        <f t="shared" si="1"/>
        <v>1</v>
      </c>
      <c r="G8475" s="30">
        <v>0</v>
      </c>
      <c r="H8475" s="30">
        <f t="shared" si="2"/>
        <v>1</v>
      </c>
      <c r="I8475" s="30">
        <v>1</v>
      </c>
      <c r="J8475" s="30">
        <f t="shared" si="3"/>
        <v>0</v>
      </c>
      <c r="K8475" s="30">
        <v>0</v>
      </c>
      <c r="L8475" s="30">
        <f t="shared" si="4"/>
        <v>1</v>
      </c>
      <c r="M8475" s="52" t="str">
        <f t="shared" si="5"/>
        <v>агрегати не працюють</v>
      </c>
      <c r="O8475" s="30" t="str">
        <f t="shared" si="6"/>
        <v/>
      </c>
      <c r="P8475" s="30" t="str">
        <f t="shared" si="7"/>
        <v/>
      </c>
      <c r="Q8475" s="30" t="str">
        <f t="shared" si="8"/>
        <v/>
      </c>
      <c r="R8475" s="30" t="str">
        <f t="shared" si="9"/>
        <v/>
      </c>
      <c r="S8475" s="30" t="str">
        <f t="shared" si="10"/>
        <v/>
      </c>
      <c r="T8475" s="30" t="str">
        <f t="shared" si="11"/>
        <v/>
      </c>
      <c r="U8475" s="30" t="str">
        <f t="shared" si="12"/>
        <v/>
      </c>
    </row>
    <row r="8476" spans="2:21" ht="15.75" customHeight="1" x14ac:dyDescent="0.25">
      <c r="B8476" s="49" t="s">
        <v>427</v>
      </c>
      <c r="C8476" s="50" t="s">
        <v>446</v>
      </c>
      <c r="D8476" s="51" t="s">
        <v>68</v>
      </c>
      <c r="E8476" s="30">
        <v>0</v>
      </c>
      <c r="F8476" s="30">
        <f t="shared" si="1"/>
        <v>1</v>
      </c>
      <c r="G8476" s="30">
        <v>0</v>
      </c>
      <c r="H8476" s="30">
        <f t="shared" si="2"/>
        <v>1</v>
      </c>
      <c r="I8476" s="30">
        <v>1</v>
      </c>
      <c r="J8476" s="30">
        <f t="shared" si="3"/>
        <v>0</v>
      </c>
      <c r="K8476" s="30">
        <v>0</v>
      </c>
      <c r="L8476" s="30">
        <f t="shared" si="4"/>
        <v>1</v>
      </c>
      <c r="M8476" s="52" t="str">
        <f t="shared" si="5"/>
        <v>агрегати не працюють</v>
      </c>
      <c r="O8476" s="30" t="str">
        <f t="shared" si="6"/>
        <v/>
      </c>
      <c r="P8476" s="30" t="str">
        <f t="shared" si="7"/>
        <v/>
      </c>
      <c r="Q8476" s="30" t="str">
        <f t="shared" si="8"/>
        <v/>
      </c>
      <c r="R8476" s="30" t="str">
        <f t="shared" si="9"/>
        <v/>
      </c>
      <c r="S8476" s="30" t="str">
        <f t="shared" si="10"/>
        <v/>
      </c>
      <c r="T8476" s="30" t="str">
        <f t="shared" si="11"/>
        <v/>
      </c>
      <c r="U8476" s="30" t="str">
        <f t="shared" si="12"/>
        <v/>
      </c>
    </row>
    <row r="8477" spans="2:21" ht="15.75" customHeight="1" x14ac:dyDescent="0.25">
      <c r="B8477" s="49" t="s">
        <v>427</v>
      </c>
      <c r="C8477" s="50" t="s">
        <v>446</v>
      </c>
      <c r="D8477" s="51" t="s">
        <v>69</v>
      </c>
      <c r="E8477" s="30">
        <v>577</v>
      </c>
      <c r="F8477" s="30">
        <v>0</v>
      </c>
      <c r="G8477" s="30">
        <v>174499</v>
      </c>
      <c r="H8477" s="30">
        <v>0</v>
      </c>
      <c r="I8477" s="30">
        <v>1</v>
      </c>
      <c r="J8477" s="30">
        <f t="shared" si="3"/>
        <v>0</v>
      </c>
      <c r="K8477" s="30">
        <v>1</v>
      </c>
      <c r="L8477" s="30">
        <f t="shared" si="4"/>
        <v>0</v>
      </c>
      <c r="M8477" s="52" t="str">
        <f t="shared" si="5"/>
        <v>OK</v>
      </c>
      <c r="O8477" s="30">
        <f t="shared" si="6"/>
        <v>577</v>
      </c>
      <c r="P8477" s="30">
        <f t="shared" si="7"/>
        <v>539.61040000000003</v>
      </c>
      <c r="Q8477" s="30">
        <f t="shared" si="8"/>
        <v>539.61040000000003</v>
      </c>
      <c r="R8477" s="30">
        <f t="shared" si="9"/>
        <v>174499</v>
      </c>
      <c r="S8477" s="30">
        <f t="shared" si="10"/>
        <v>208543.7549</v>
      </c>
      <c r="T8477" s="30">
        <f t="shared" si="11"/>
        <v>208543.7549</v>
      </c>
      <c r="U8477" s="30">
        <f t="shared" si="12"/>
        <v>112532378.99909097</v>
      </c>
    </row>
    <row r="8478" spans="2:21" ht="15.75" customHeight="1" x14ac:dyDescent="0.25">
      <c r="B8478" s="49" t="s">
        <v>427</v>
      </c>
      <c r="C8478" s="50" t="s">
        <v>446</v>
      </c>
      <c r="D8478" s="51" t="s">
        <v>70</v>
      </c>
      <c r="E8478" s="30">
        <v>1472</v>
      </c>
      <c r="F8478" s="30">
        <v>1</v>
      </c>
      <c r="G8478" s="30">
        <v>163356</v>
      </c>
      <c r="H8478" s="30">
        <v>1</v>
      </c>
      <c r="I8478" s="30">
        <v>1</v>
      </c>
      <c r="J8478" s="30">
        <f t="shared" si="3"/>
        <v>0</v>
      </c>
      <c r="K8478" s="30">
        <v>1</v>
      </c>
      <c r="L8478" s="30">
        <f t="shared" si="4"/>
        <v>0</v>
      </c>
      <c r="M8478" s="52" t="str">
        <f t="shared" si="5"/>
        <v>OK</v>
      </c>
      <c r="O8478" s="30" t="str">
        <f t="shared" si="6"/>
        <v/>
      </c>
      <c r="P8478" s="30" t="str">
        <f t="shared" si="7"/>
        <v/>
      </c>
      <c r="Q8478" s="30">
        <f t="shared" si="8"/>
        <v>1472</v>
      </c>
      <c r="R8478" s="30" t="str">
        <f t="shared" si="9"/>
        <v/>
      </c>
      <c r="S8478" s="30" t="str">
        <f t="shared" si="10"/>
        <v/>
      </c>
      <c r="T8478" s="30">
        <f t="shared" si="11"/>
        <v>163356</v>
      </c>
      <c r="U8478" s="30">
        <f t="shared" si="12"/>
        <v>240460032</v>
      </c>
    </row>
    <row r="8479" spans="2:21" ht="15.75" customHeight="1" x14ac:dyDescent="0.25">
      <c r="B8479" s="49" t="s">
        <v>427</v>
      </c>
      <c r="C8479" s="50" t="s">
        <v>446</v>
      </c>
      <c r="D8479" s="51" t="s">
        <v>71</v>
      </c>
      <c r="E8479" s="30">
        <v>0</v>
      </c>
      <c r="F8479" s="30">
        <f t="shared" si="1"/>
        <v>1</v>
      </c>
      <c r="G8479" s="30">
        <v>0</v>
      </c>
      <c r="H8479" s="30">
        <f t="shared" si="2"/>
        <v>1</v>
      </c>
      <c r="I8479" s="30">
        <v>1</v>
      </c>
      <c r="J8479" s="30">
        <f t="shared" si="3"/>
        <v>0</v>
      </c>
      <c r="K8479" s="30">
        <v>0</v>
      </c>
      <c r="L8479" s="30">
        <f t="shared" si="4"/>
        <v>1</v>
      </c>
      <c r="M8479" s="52" t="str">
        <f t="shared" si="5"/>
        <v>агрегати не працюють</v>
      </c>
      <c r="O8479" s="30" t="str">
        <f t="shared" si="6"/>
        <v/>
      </c>
      <c r="P8479" s="30" t="str">
        <f t="shared" si="7"/>
        <v/>
      </c>
      <c r="Q8479" s="30" t="str">
        <f t="shared" si="8"/>
        <v/>
      </c>
      <c r="R8479" s="30" t="str">
        <f t="shared" si="9"/>
        <v/>
      </c>
      <c r="S8479" s="30" t="str">
        <f t="shared" si="10"/>
        <v/>
      </c>
      <c r="T8479" s="30" t="str">
        <f t="shared" si="11"/>
        <v/>
      </c>
      <c r="U8479" s="30" t="str">
        <f t="shared" si="12"/>
        <v/>
      </c>
    </row>
    <row r="8480" spans="2:21" ht="15.75" customHeight="1" x14ac:dyDescent="0.25">
      <c r="B8480" s="49" t="s">
        <v>427</v>
      </c>
      <c r="C8480" s="50" t="s">
        <v>446</v>
      </c>
      <c r="D8480" s="51" t="s">
        <v>72</v>
      </c>
      <c r="E8480" s="30">
        <v>1719</v>
      </c>
      <c r="F8480" s="30">
        <v>1</v>
      </c>
      <c r="G8480" s="30">
        <v>262580</v>
      </c>
      <c r="H8480" s="30">
        <v>1</v>
      </c>
      <c r="I8480" s="30">
        <v>1</v>
      </c>
      <c r="J8480" s="30">
        <f t="shared" si="3"/>
        <v>0</v>
      </c>
      <c r="K8480" s="30">
        <v>1</v>
      </c>
      <c r="L8480" s="30">
        <f t="shared" si="4"/>
        <v>0</v>
      </c>
      <c r="M8480" s="52" t="str">
        <f t="shared" si="5"/>
        <v>OK</v>
      </c>
      <c r="O8480" s="30" t="str">
        <f t="shared" si="6"/>
        <v/>
      </c>
      <c r="P8480" s="30" t="str">
        <f t="shared" si="7"/>
        <v/>
      </c>
      <c r="Q8480" s="30">
        <f t="shared" si="8"/>
        <v>1719</v>
      </c>
      <c r="R8480" s="30" t="str">
        <f t="shared" si="9"/>
        <v/>
      </c>
      <c r="S8480" s="30" t="str">
        <f t="shared" si="10"/>
        <v/>
      </c>
      <c r="T8480" s="30">
        <f t="shared" si="11"/>
        <v>262580</v>
      </c>
      <c r="U8480" s="30">
        <f t="shared" si="12"/>
        <v>451375020</v>
      </c>
    </row>
    <row r="8481" spans="2:21" ht="15.75" customHeight="1" x14ac:dyDescent="0.25">
      <c r="B8481" s="49" t="s">
        <v>427</v>
      </c>
      <c r="C8481" s="50" t="s">
        <v>446</v>
      </c>
      <c r="D8481" s="51" t="s">
        <v>73</v>
      </c>
      <c r="E8481" s="30">
        <v>993</v>
      </c>
      <c r="F8481" s="30">
        <v>1</v>
      </c>
      <c r="G8481" s="30">
        <v>42978</v>
      </c>
      <c r="H8481" s="30">
        <v>0</v>
      </c>
      <c r="I8481" s="30">
        <v>1</v>
      </c>
      <c r="J8481" s="30">
        <f t="shared" si="3"/>
        <v>0</v>
      </c>
      <c r="K8481" s="30">
        <v>1</v>
      </c>
      <c r="L8481" s="30">
        <f t="shared" si="4"/>
        <v>0</v>
      </c>
      <c r="M8481" s="52" t="str">
        <f t="shared" si="5"/>
        <v>OK</v>
      </c>
      <c r="O8481" s="30" t="str">
        <f t="shared" si="6"/>
        <v/>
      </c>
      <c r="P8481" s="30" t="str">
        <f t="shared" si="7"/>
        <v/>
      </c>
      <c r="Q8481" s="30">
        <f t="shared" si="8"/>
        <v>993</v>
      </c>
      <c r="R8481" s="30">
        <f t="shared" si="9"/>
        <v>42978</v>
      </c>
      <c r="S8481" s="30">
        <f t="shared" si="10"/>
        <v>51363.007799999999</v>
      </c>
      <c r="T8481" s="30">
        <f t="shared" si="11"/>
        <v>51363.007799999999</v>
      </c>
      <c r="U8481" s="30">
        <f t="shared" si="12"/>
        <v>51003466.745399997</v>
      </c>
    </row>
    <row r="8482" spans="2:21" ht="15.75" customHeight="1" x14ac:dyDescent="0.25">
      <c r="B8482" s="49" t="s">
        <v>427</v>
      </c>
      <c r="C8482" s="50" t="s">
        <v>446</v>
      </c>
      <c r="D8482" s="51" t="s">
        <v>74</v>
      </c>
      <c r="E8482" s="30">
        <v>525</v>
      </c>
      <c r="F8482" s="30">
        <v>0</v>
      </c>
      <c r="G8482" s="30">
        <v>238870</v>
      </c>
      <c r="H8482" s="30">
        <v>0</v>
      </c>
      <c r="I8482" s="30">
        <v>1</v>
      </c>
      <c r="J8482" s="30">
        <f t="shared" si="3"/>
        <v>0</v>
      </c>
      <c r="K8482" s="30">
        <v>1</v>
      </c>
      <c r="L8482" s="30">
        <f t="shared" si="4"/>
        <v>0</v>
      </c>
      <c r="M8482" s="52" t="str">
        <f t="shared" si="5"/>
        <v>OK</v>
      </c>
      <c r="O8482" s="30">
        <f t="shared" si="6"/>
        <v>525</v>
      </c>
      <c r="P8482" s="30">
        <f t="shared" si="7"/>
        <v>490.98</v>
      </c>
      <c r="Q8482" s="30">
        <f t="shared" si="8"/>
        <v>490.98</v>
      </c>
      <c r="R8482" s="30">
        <f t="shared" si="9"/>
        <v>238870</v>
      </c>
      <c r="S8482" s="30">
        <f t="shared" si="10"/>
        <v>285473.53700000001</v>
      </c>
      <c r="T8482" s="30">
        <f t="shared" si="11"/>
        <v>285473.53700000001</v>
      </c>
      <c r="U8482" s="30">
        <f t="shared" si="12"/>
        <v>140161797.19626001</v>
      </c>
    </row>
    <row r="8483" spans="2:21" ht="15.75" customHeight="1" x14ac:dyDescent="0.25">
      <c r="B8483" s="49" t="s">
        <v>427</v>
      </c>
      <c r="C8483" s="50" t="s">
        <v>446</v>
      </c>
      <c r="D8483" s="51" t="s">
        <v>75</v>
      </c>
      <c r="E8483" s="30">
        <v>0</v>
      </c>
      <c r="F8483" s="30">
        <f t="shared" si="1"/>
        <v>1</v>
      </c>
      <c r="G8483" s="30">
        <v>0</v>
      </c>
      <c r="H8483" s="30">
        <f t="shared" si="2"/>
        <v>1</v>
      </c>
      <c r="I8483" s="30">
        <v>1</v>
      </c>
      <c r="J8483" s="30">
        <f t="shared" si="3"/>
        <v>0</v>
      </c>
      <c r="K8483" s="30">
        <v>0</v>
      </c>
      <c r="L8483" s="30">
        <f t="shared" si="4"/>
        <v>1</v>
      </c>
      <c r="M8483" s="52" t="str">
        <f t="shared" si="5"/>
        <v>агрегати не працюють</v>
      </c>
      <c r="O8483" s="30" t="str">
        <f t="shared" si="6"/>
        <v/>
      </c>
      <c r="P8483" s="30" t="str">
        <f t="shared" si="7"/>
        <v/>
      </c>
      <c r="Q8483" s="30" t="str">
        <f t="shared" si="8"/>
        <v/>
      </c>
      <c r="R8483" s="30" t="str">
        <f t="shared" si="9"/>
        <v/>
      </c>
      <c r="S8483" s="30" t="str">
        <f t="shared" si="10"/>
        <v/>
      </c>
      <c r="T8483" s="30" t="str">
        <f t="shared" si="11"/>
        <v/>
      </c>
      <c r="U8483" s="30" t="str">
        <f t="shared" si="12"/>
        <v/>
      </c>
    </row>
    <row r="8484" spans="2:21" ht="15.75" customHeight="1" x14ac:dyDescent="0.25">
      <c r="B8484" s="49" t="s">
        <v>427</v>
      </c>
      <c r="C8484" s="50" t="s">
        <v>446</v>
      </c>
      <c r="D8484" s="51" t="s">
        <v>76</v>
      </c>
      <c r="E8484" s="30">
        <v>0</v>
      </c>
      <c r="F8484" s="30">
        <f t="shared" si="1"/>
        <v>1</v>
      </c>
      <c r="G8484" s="30">
        <v>0</v>
      </c>
      <c r="H8484" s="30">
        <f t="shared" si="2"/>
        <v>1</v>
      </c>
      <c r="I8484" s="30">
        <v>1</v>
      </c>
      <c r="J8484" s="30">
        <f t="shared" si="3"/>
        <v>0</v>
      </c>
      <c r="K8484" s="30">
        <v>0</v>
      </c>
      <c r="L8484" s="30">
        <f t="shared" si="4"/>
        <v>1</v>
      </c>
      <c r="M8484" s="52" t="str">
        <f t="shared" si="5"/>
        <v>агрегати не працюють</v>
      </c>
      <c r="O8484" s="30" t="str">
        <f t="shared" si="6"/>
        <v/>
      </c>
      <c r="P8484" s="30" t="str">
        <f t="shared" si="7"/>
        <v/>
      </c>
      <c r="Q8484" s="30" t="str">
        <f t="shared" si="8"/>
        <v/>
      </c>
      <c r="R8484" s="30" t="str">
        <f t="shared" si="9"/>
        <v/>
      </c>
      <c r="S8484" s="30" t="str">
        <f t="shared" si="10"/>
        <v/>
      </c>
      <c r="T8484" s="30" t="str">
        <f t="shared" si="11"/>
        <v/>
      </c>
      <c r="U8484" s="30" t="str">
        <f t="shared" si="12"/>
        <v/>
      </c>
    </row>
    <row r="8485" spans="2:21" ht="15.75" customHeight="1" x14ac:dyDescent="0.25">
      <c r="B8485" s="49" t="s">
        <v>427</v>
      </c>
      <c r="C8485" s="50" t="s">
        <v>446</v>
      </c>
      <c r="D8485" s="51" t="s">
        <v>77</v>
      </c>
      <c r="E8485" s="30">
        <v>0</v>
      </c>
      <c r="F8485" s="30">
        <f t="shared" si="1"/>
        <v>1</v>
      </c>
      <c r="G8485" s="30">
        <v>0</v>
      </c>
      <c r="H8485" s="30">
        <f t="shared" si="2"/>
        <v>1</v>
      </c>
      <c r="I8485" s="30">
        <v>1</v>
      </c>
      <c r="J8485" s="30">
        <f t="shared" si="3"/>
        <v>0</v>
      </c>
      <c r="K8485" s="30">
        <v>0</v>
      </c>
      <c r="L8485" s="30">
        <f t="shared" si="4"/>
        <v>1</v>
      </c>
      <c r="M8485" s="52" t="str">
        <f t="shared" si="5"/>
        <v>агрегати не працюють</v>
      </c>
      <c r="O8485" s="30" t="str">
        <f t="shared" si="6"/>
        <v/>
      </c>
      <c r="P8485" s="30" t="str">
        <f t="shared" si="7"/>
        <v/>
      </c>
      <c r="Q8485" s="30" t="str">
        <f t="shared" si="8"/>
        <v/>
      </c>
      <c r="R8485" s="30" t="str">
        <f t="shared" si="9"/>
        <v/>
      </c>
      <c r="S8485" s="30" t="str">
        <f t="shared" si="10"/>
        <v/>
      </c>
      <c r="T8485" s="30" t="str">
        <f t="shared" si="11"/>
        <v/>
      </c>
      <c r="U8485" s="30" t="str">
        <f t="shared" si="12"/>
        <v/>
      </c>
    </row>
    <row r="8486" spans="2:21" ht="15.75" customHeight="1" x14ac:dyDescent="0.25">
      <c r="B8486" s="49" t="s">
        <v>427</v>
      </c>
      <c r="C8486" s="50" t="s">
        <v>446</v>
      </c>
      <c r="D8486" s="51" t="s">
        <v>78</v>
      </c>
      <c r="E8486" s="30">
        <v>0</v>
      </c>
      <c r="F8486" s="30">
        <f t="shared" si="1"/>
        <v>1</v>
      </c>
      <c r="G8486" s="30">
        <v>0</v>
      </c>
      <c r="H8486" s="30">
        <f t="shared" si="2"/>
        <v>1</v>
      </c>
      <c r="I8486" s="30">
        <v>1</v>
      </c>
      <c r="J8486" s="30">
        <f t="shared" si="3"/>
        <v>0</v>
      </c>
      <c r="K8486" s="30">
        <v>0</v>
      </c>
      <c r="L8486" s="30">
        <f t="shared" si="4"/>
        <v>1</v>
      </c>
      <c r="M8486" s="52" t="str">
        <f t="shared" si="5"/>
        <v>агрегати не працюють</v>
      </c>
      <c r="O8486" s="30" t="str">
        <f t="shared" si="6"/>
        <v/>
      </c>
      <c r="P8486" s="30" t="str">
        <f t="shared" si="7"/>
        <v/>
      </c>
      <c r="Q8486" s="30" t="str">
        <f t="shared" si="8"/>
        <v/>
      </c>
      <c r="R8486" s="30" t="str">
        <f t="shared" si="9"/>
        <v/>
      </c>
      <c r="S8486" s="30" t="str">
        <f t="shared" si="10"/>
        <v/>
      </c>
      <c r="T8486" s="30" t="str">
        <f t="shared" si="11"/>
        <v/>
      </c>
      <c r="U8486" s="30" t="str">
        <f t="shared" si="12"/>
        <v/>
      </c>
    </row>
    <row r="8487" spans="2:21" ht="15.75" customHeight="1" x14ac:dyDescent="0.25">
      <c r="B8487" s="49" t="s">
        <v>427</v>
      </c>
      <c r="C8487" s="50" t="s">
        <v>446</v>
      </c>
      <c r="D8487" s="51" t="s">
        <v>79</v>
      </c>
      <c r="E8487" s="30">
        <v>991</v>
      </c>
      <c r="F8487" s="30">
        <v>0</v>
      </c>
      <c r="G8487" s="30">
        <v>239033</v>
      </c>
      <c r="H8487" s="30">
        <v>1</v>
      </c>
      <c r="I8487" s="30">
        <v>1</v>
      </c>
      <c r="J8487" s="30">
        <f t="shared" si="3"/>
        <v>0</v>
      </c>
      <c r="K8487" s="30">
        <v>1</v>
      </c>
      <c r="L8487" s="30">
        <f t="shared" si="4"/>
        <v>0</v>
      </c>
      <c r="M8487" s="52" t="str">
        <f t="shared" si="5"/>
        <v>OK</v>
      </c>
      <c r="O8487" s="30">
        <f t="shared" si="6"/>
        <v>991</v>
      </c>
      <c r="P8487" s="30">
        <f t="shared" si="7"/>
        <v>926.78320000000008</v>
      </c>
      <c r="Q8487" s="30">
        <f t="shared" si="8"/>
        <v>926.78320000000008</v>
      </c>
      <c r="R8487" s="30" t="str">
        <f t="shared" si="9"/>
        <v/>
      </c>
      <c r="S8487" s="30" t="str">
        <f t="shared" si="10"/>
        <v/>
      </c>
      <c r="T8487" s="30">
        <f t="shared" si="11"/>
        <v>239033</v>
      </c>
      <c r="U8487" s="30">
        <f t="shared" si="12"/>
        <v>221531768.64560002</v>
      </c>
    </row>
    <row r="8488" spans="2:21" ht="15.75" customHeight="1" x14ac:dyDescent="0.25">
      <c r="B8488" s="49" t="s">
        <v>427</v>
      </c>
      <c r="C8488" s="50" t="s">
        <v>446</v>
      </c>
      <c r="D8488" s="51" t="s">
        <v>80</v>
      </c>
      <c r="E8488" s="30">
        <v>0</v>
      </c>
      <c r="F8488" s="30">
        <f t="shared" si="1"/>
        <v>1</v>
      </c>
      <c r="G8488" s="30">
        <v>0</v>
      </c>
      <c r="H8488" s="30">
        <f t="shared" si="2"/>
        <v>1</v>
      </c>
      <c r="I8488" s="30">
        <v>1</v>
      </c>
      <c r="J8488" s="30">
        <f t="shared" si="3"/>
        <v>0</v>
      </c>
      <c r="K8488" s="30">
        <v>0</v>
      </c>
      <c r="L8488" s="30">
        <f t="shared" si="4"/>
        <v>1</v>
      </c>
      <c r="M8488" s="52" t="str">
        <f t="shared" si="5"/>
        <v>агрегати не працюють</v>
      </c>
      <c r="O8488" s="30" t="str">
        <f t="shared" si="6"/>
        <v/>
      </c>
      <c r="P8488" s="30" t="str">
        <f t="shared" si="7"/>
        <v/>
      </c>
      <c r="Q8488" s="30" t="str">
        <f t="shared" si="8"/>
        <v/>
      </c>
      <c r="R8488" s="30" t="str">
        <f t="shared" si="9"/>
        <v/>
      </c>
      <c r="S8488" s="30" t="str">
        <f t="shared" si="10"/>
        <v/>
      </c>
      <c r="T8488" s="30" t="str">
        <f t="shared" si="11"/>
        <v/>
      </c>
      <c r="U8488" s="30" t="str">
        <f t="shared" si="12"/>
        <v/>
      </c>
    </row>
    <row r="8489" spans="2:21" ht="15.75" customHeight="1" x14ac:dyDescent="0.25">
      <c r="B8489" s="49" t="s">
        <v>427</v>
      </c>
      <c r="C8489" s="50" t="s">
        <v>446</v>
      </c>
      <c r="D8489" s="51" t="s">
        <v>81</v>
      </c>
      <c r="E8489" s="30">
        <v>308</v>
      </c>
      <c r="F8489" s="30">
        <v>0</v>
      </c>
      <c r="G8489" s="30">
        <v>270336</v>
      </c>
      <c r="H8489" s="30">
        <v>1</v>
      </c>
      <c r="I8489" s="30">
        <v>1</v>
      </c>
      <c r="J8489" s="30">
        <f t="shared" si="3"/>
        <v>0</v>
      </c>
      <c r="K8489" s="30">
        <v>1</v>
      </c>
      <c r="L8489" s="30">
        <f t="shared" si="4"/>
        <v>0</v>
      </c>
      <c r="M8489" s="52" t="str">
        <f t="shared" si="5"/>
        <v>OK</v>
      </c>
      <c r="O8489" s="30">
        <f t="shared" si="6"/>
        <v>308</v>
      </c>
      <c r="P8489" s="30">
        <f t="shared" si="7"/>
        <v>288.04160000000002</v>
      </c>
      <c r="Q8489" s="30">
        <f t="shared" si="8"/>
        <v>288.04160000000002</v>
      </c>
      <c r="R8489" s="30" t="str">
        <f t="shared" si="9"/>
        <v/>
      </c>
      <c r="S8489" s="30" t="str">
        <f t="shared" si="10"/>
        <v/>
      </c>
      <c r="T8489" s="30">
        <f t="shared" si="11"/>
        <v>270336</v>
      </c>
      <c r="U8489" s="30">
        <f t="shared" si="12"/>
        <v>77868013.977600008</v>
      </c>
    </row>
    <row r="8490" spans="2:21" ht="15.75" customHeight="1" x14ac:dyDescent="0.25">
      <c r="B8490" s="49" t="s">
        <v>427</v>
      </c>
      <c r="C8490" s="50" t="s">
        <v>446</v>
      </c>
      <c r="D8490" s="51" t="s">
        <v>82</v>
      </c>
      <c r="E8490" s="30">
        <v>1967</v>
      </c>
      <c r="F8490" s="30">
        <v>0</v>
      </c>
      <c r="G8490" s="30">
        <v>210889</v>
      </c>
      <c r="H8490" s="30">
        <v>1</v>
      </c>
      <c r="I8490" s="30">
        <v>1</v>
      </c>
      <c r="J8490" s="30">
        <f t="shared" si="3"/>
        <v>0</v>
      </c>
      <c r="K8490" s="30">
        <v>1</v>
      </c>
      <c r="L8490" s="30">
        <f t="shared" si="4"/>
        <v>0</v>
      </c>
      <c r="M8490" s="52" t="str">
        <f t="shared" si="5"/>
        <v>OK</v>
      </c>
      <c r="O8490" s="30">
        <f t="shared" si="6"/>
        <v>1967</v>
      </c>
      <c r="P8490" s="30">
        <f t="shared" si="7"/>
        <v>1839.5384000000001</v>
      </c>
      <c r="Q8490" s="30">
        <f t="shared" si="8"/>
        <v>1839.5384000000001</v>
      </c>
      <c r="R8490" s="30" t="str">
        <f t="shared" si="9"/>
        <v/>
      </c>
      <c r="S8490" s="30" t="str">
        <f t="shared" si="10"/>
        <v/>
      </c>
      <c r="T8490" s="30">
        <f t="shared" si="11"/>
        <v>210889</v>
      </c>
      <c r="U8490" s="30">
        <f t="shared" si="12"/>
        <v>387938413.6376</v>
      </c>
    </row>
    <row r="8491" spans="2:21" ht="15.75" customHeight="1" x14ac:dyDescent="0.25">
      <c r="B8491" s="49" t="s">
        <v>427</v>
      </c>
      <c r="C8491" s="50" t="s">
        <v>446</v>
      </c>
      <c r="D8491" s="51" t="s">
        <v>83</v>
      </c>
      <c r="E8491" s="30">
        <v>1819</v>
      </c>
      <c r="F8491" s="30">
        <v>0</v>
      </c>
      <c r="G8491" s="30">
        <v>288804</v>
      </c>
      <c r="H8491" s="30">
        <v>0</v>
      </c>
      <c r="I8491" s="30">
        <v>1</v>
      </c>
      <c r="J8491" s="30">
        <f t="shared" si="3"/>
        <v>0</v>
      </c>
      <c r="K8491" s="30">
        <v>1</v>
      </c>
      <c r="L8491" s="30">
        <f t="shared" si="4"/>
        <v>0</v>
      </c>
      <c r="M8491" s="52" t="str">
        <f t="shared" si="5"/>
        <v>OK</v>
      </c>
      <c r="O8491" s="30">
        <f t="shared" si="6"/>
        <v>1819</v>
      </c>
      <c r="P8491" s="30">
        <f t="shared" si="7"/>
        <v>1701.1288</v>
      </c>
      <c r="Q8491" s="30">
        <f t="shared" si="8"/>
        <v>1701.1288</v>
      </c>
      <c r="R8491" s="30">
        <f t="shared" si="9"/>
        <v>288804</v>
      </c>
      <c r="S8491" s="30">
        <f t="shared" si="10"/>
        <v>345149.66039999999</v>
      </c>
      <c r="T8491" s="30">
        <f t="shared" si="11"/>
        <v>345149.66039999999</v>
      </c>
      <c r="U8491" s="30">
        <f t="shared" si="12"/>
        <v>587144027.61665952</v>
      </c>
    </row>
    <row r="8492" spans="2:21" ht="15.75" customHeight="1" x14ac:dyDescent="0.25">
      <c r="B8492" s="49" t="s">
        <v>427</v>
      </c>
      <c r="C8492" s="50" t="s">
        <v>447</v>
      </c>
      <c r="D8492" s="51" t="s">
        <v>60</v>
      </c>
      <c r="E8492" s="30">
        <v>1688</v>
      </c>
      <c r="F8492" s="30">
        <v>1</v>
      </c>
      <c r="G8492" s="30">
        <v>244217</v>
      </c>
      <c r="H8492" s="30">
        <v>0</v>
      </c>
      <c r="I8492" s="30">
        <v>1</v>
      </c>
      <c r="J8492" s="30">
        <f t="shared" si="3"/>
        <v>0</v>
      </c>
      <c r="K8492" s="30">
        <v>1</v>
      </c>
      <c r="L8492" s="30">
        <f t="shared" si="4"/>
        <v>0</v>
      </c>
      <c r="M8492" s="52" t="str">
        <f t="shared" si="5"/>
        <v>OK</v>
      </c>
      <c r="O8492" s="30" t="str">
        <f t="shared" si="6"/>
        <v/>
      </c>
      <c r="P8492" s="30" t="str">
        <f t="shared" si="7"/>
        <v/>
      </c>
      <c r="Q8492" s="30">
        <f t="shared" si="8"/>
        <v>1688</v>
      </c>
      <c r="R8492" s="30">
        <f t="shared" si="9"/>
        <v>244217</v>
      </c>
      <c r="S8492" s="30">
        <f t="shared" si="10"/>
        <v>291863.73670000001</v>
      </c>
      <c r="T8492" s="30">
        <f t="shared" si="11"/>
        <v>291863.73670000001</v>
      </c>
      <c r="U8492" s="30">
        <f t="shared" si="12"/>
        <v>492665987.54960001</v>
      </c>
    </row>
    <row r="8493" spans="2:21" ht="15.75" customHeight="1" x14ac:dyDescent="0.25">
      <c r="B8493" s="49" t="s">
        <v>427</v>
      </c>
      <c r="C8493" s="50" t="s">
        <v>447</v>
      </c>
      <c r="D8493" s="51" t="s">
        <v>61</v>
      </c>
      <c r="E8493" s="30">
        <v>1472</v>
      </c>
      <c r="F8493" s="30">
        <v>1</v>
      </c>
      <c r="G8493" s="30">
        <v>290909</v>
      </c>
      <c r="H8493" s="30">
        <v>1</v>
      </c>
      <c r="I8493" s="30">
        <v>1</v>
      </c>
      <c r="J8493" s="30">
        <f t="shared" si="3"/>
        <v>0</v>
      </c>
      <c r="K8493" s="30">
        <v>1</v>
      </c>
      <c r="L8493" s="30">
        <f t="shared" si="4"/>
        <v>0</v>
      </c>
      <c r="M8493" s="52" t="str">
        <f t="shared" si="5"/>
        <v>OK</v>
      </c>
      <c r="O8493" s="30" t="str">
        <f t="shared" si="6"/>
        <v/>
      </c>
      <c r="P8493" s="30" t="str">
        <f t="shared" si="7"/>
        <v/>
      </c>
      <c r="Q8493" s="30">
        <f t="shared" si="8"/>
        <v>1472</v>
      </c>
      <c r="R8493" s="30" t="str">
        <f t="shared" si="9"/>
        <v/>
      </c>
      <c r="S8493" s="30" t="str">
        <f t="shared" si="10"/>
        <v/>
      </c>
      <c r="T8493" s="30">
        <f t="shared" si="11"/>
        <v>290909</v>
      </c>
      <c r="U8493" s="30">
        <f t="shared" si="12"/>
        <v>428218048</v>
      </c>
    </row>
    <row r="8494" spans="2:21" ht="15.75" customHeight="1" x14ac:dyDescent="0.25">
      <c r="B8494" s="49" t="s">
        <v>427</v>
      </c>
      <c r="C8494" s="50" t="s">
        <v>447</v>
      </c>
      <c r="D8494" s="51" t="s">
        <v>62</v>
      </c>
      <c r="E8494" s="30">
        <v>0</v>
      </c>
      <c r="F8494" s="30">
        <f t="shared" si="1"/>
        <v>1</v>
      </c>
      <c r="G8494" s="30">
        <v>0</v>
      </c>
      <c r="H8494" s="30">
        <f t="shared" si="2"/>
        <v>1</v>
      </c>
      <c r="I8494" s="30">
        <v>1</v>
      </c>
      <c r="J8494" s="30">
        <f t="shared" si="3"/>
        <v>0</v>
      </c>
      <c r="K8494" s="30">
        <v>0</v>
      </c>
      <c r="L8494" s="30">
        <f t="shared" si="4"/>
        <v>1</v>
      </c>
      <c r="M8494" s="52" t="str">
        <f t="shared" si="5"/>
        <v>агрегати не працюють</v>
      </c>
      <c r="O8494" s="30" t="str">
        <f t="shared" si="6"/>
        <v/>
      </c>
      <c r="P8494" s="30" t="str">
        <f t="shared" si="7"/>
        <v/>
      </c>
      <c r="Q8494" s="30" t="str">
        <f t="shared" si="8"/>
        <v/>
      </c>
      <c r="R8494" s="30" t="str">
        <f t="shared" si="9"/>
        <v/>
      </c>
      <c r="S8494" s="30" t="str">
        <f t="shared" si="10"/>
        <v/>
      </c>
      <c r="T8494" s="30" t="str">
        <f t="shared" si="11"/>
        <v/>
      </c>
      <c r="U8494" s="30" t="str">
        <f t="shared" si="12"/>
        <v/>
      </c>
    </row>
    <row r="8495" spans="2:21" ht="15.75" customHeight="1" x14ac:dyDescent="0.25">
      <c r="B8495" s="49" t="s">
        <v>427</v>
      </c>
      <c r="C8495" s="50" t="s">
        <v>447</v>
      </c>
      <c r="D8495" s="51" t="s">
        <v>63</v>
      </c>
      <c r="E8495" s="30">
        <v>0</v>
      </c>
      <c r="F8495" s="30">
        <f t="shared" si="1"/>
        <v>1</v>
      </c>
      <c r="G8495" s="30">
        <v>0</v>
      </c>
      <c r="H8495" s="30">
        <f t="shared" si="2"/>
        <v>1</v>
      </c>
      <c r="I8495" s="30">
        <v>1</v>
      </c>
      <c r="J8495" s="30">
        <f t="shared" si="3"/>
        <v>0</v>
      </c>
      <c r="K8495" s="30">
        <v>0</v>
      </c>
      <c r="L8495" s="30">
        <f t="shared" si="4"/>
        <v>1</v>
      </c>
      <c r="M8495" s="52" t="str">
        <f t="shared" si="5"/>
        <v>агрегати не працюють</v>
      </c>
      <c r="O8495" s="30" t="str">
        <f t="shared" si="6"/>
        <v/>
      </c>
      <c r="P8495" s="30" t="str">
        <f t="shared" si="7"/>
        <v/>
      </c>
      <c r="Q8495" s="30" t="str">
        <f t="shared" si="8"/>
        <v/>
      </c>
      <c r="R8495" s="30" t="str">
        <f t="shared" si="9"/>
        <v/>
      </c>
      <c r="S8495" s="30" t="str">
        <f t="shared" si="10"/>
        <v/>
      </c>
      <c r="T8495" s="30" t="str">
        <f t="shared" si="11"/>
        <v/>
      </c>
      <c r="U8495" s="30" t="str">
        <f t="shared" si="12"/>
        <v/>
      </c>
    </row>
    <row r="8496" spans="2:21" ht="15.75" customHeight="1" x14ac:dyDescent="0.25">
      <c r="B8496" s="49" t="s">
        <v>427</v>
      </c>
      <c r="C8496" s="50" t="s">
        <v>447</v>
      </c>
      <c r="D8496" s="51" t="s">
        <v>64</v>
      </c>
      <c r="E8496" s="30">
        <v>0</v>
      </c>
      <c r="F8496" s="30">
        <f t="shared" si="1"/>
        <v>1</v>
      </c>
      <c r="G8496" s="30">
        <v>0</v>
      </c>
      <c r="H8496" s="30">
        <f t="shared" si="2"/>
        <v>1</v>
      </c>
      <c r="I8496" s="30">
        <v>1</v>
      </c>
      <c r="J8496" s="30">
        <f t="shared" si="3"/>
        <v>0</v>
      </c>
      <c r="K8496" s="30">
        <v>0</v>
      </c>
      <c r="L8496" s="30">
        <f t="shared" si="4"/>
        <v>1</v>
      </c>
      <c r="M8496" s="52" t="str">
        <f t="shared" si="5"/>
        <v>агрегати не працюють</v>
      </c>
      <c r="O8496" s="30" t="str">
        <f t="shared" si="6"/>
        <v/>
      </c>
      <c r="P8496" s="30" t="str">
        <f t="shared" si="7"/>
        <v/>
      </c>
      <c r="Q8496" s="30" t="str">
        <f t="shared" si="8"/>
        <v/>
      </c>
      <c r="R8496" s="30" t="str">
        <f t="shared" si="9"/>
        <v/>
      </c>
      <c r="S8496" s="30" t="str">
        <f t="shared" si="10"/>
        <v/>
      </c>
      <c r="T8496" s="30" t="str">
        <f t="shared" si="11"/>
        <v/>
      </c>
      <c r="U8496" s="30" t="str">
        <f t="shared" si="12"/>
        <v/>
      </c>
    </row>
    <row r="8497" spans="2:21" ht="15.75" customHeight="1" x14ac:dyDescent="0.25">
      <c r="B8497" s="49" t="s">
        <v>427</v>
      </c>
      <c r="C8497" s="50" t="s">
        <v>447</v>
      </c>
      <c r="D8497" s="51" t="s">
        <v>65</v>
      </c>
      <c r="E8497" s="30">
        <v>323</v>
      </c>
      <c r="F8497" s="30">
        <v>0</v>
      </c>
      <c r="G8497" s="30">
        <v>45995</v>
      </c>
      <c r="H8497" s="30">
        <v>0</v>
      </c>
      <c r="I8497" s="30">
        <v>1</v>
      </c>
      <c r="J8497" s="30">
        <f t="shared" si="3"/>
        <v>0</v>
      </c>
      <c r="K8497" s="30">
        <v>1</v>
      </c>
      <c r="L8497" s="30">
        <f t="shared" si="4"/>
        <v>0</v>
      </c>
      <c r="M8497" s="52" t="str">
        <f t="shared" si="5"/>
        <v>OK</v>
      </c>
      <c r="O8497" s="30">
        <f t="shared" si="6"/>
        <v>323</v>
      </c>
      <c r="P8497" s="30">
        <f t="shared" si="7"/>
        <v>302.06960000000004</v>
      </c>
      <c r="Q8497" s="30">
        <f t="shared" si="8"/>
        <v>302.06960000000004</v>
      </c>
      <c r="R8497" s="30">
        <f t="shared" si="9"/>
        <v>45995</v>
      </c>
      <c r="S8497" s="30">
        <f t="shared" si="10"/>
        <v>54968.624500000005</v>
      </c>
      <c r="T8497" s="30">
        <f t="shared" si="11"/>
        <v>54968.624500000005</v>
      </c>
      <c r="U8497" s="30">
        <f t="shared" si="12"/>
        <v>16604350.415265204</v>
      </c>
    </row>
    <row r="8498" spans="2:21" ht="15.75" customHeight="1" x14ac:dyDescent="0.25">
      <c r="B8498" s="49" t="s">
        <v>427</v>
      </c>
      <c r="C8498" s="50" t="s">
        <v>447</v>
      </c>
      <c r="D8498" s="51" t="s">
        <v>66</v>
      </c>
      <c r="E8498" s="30">
        <v>928</v>
      </c>
      <c r="F8498" s="30">
        <v>0</v>
      </c>
      <c r="G8498" s="30">
        <v>135496</v>
      </c>
      <c r="H8498" s="30">
        <v>0</v>
      </c>
      <c r="I8498" s="30">
        <v>1</v>
      </c>
      <c r="J8498" s="30">
        <f t="shared" si="3"/>
        <v>0</v>
      </c>
      <c r="K8498" s="30">
        <v>1</v>
      </c>
      <c r="L8498" s="30">
        <f t="shared" si="4"/>
        <v>0</v>
      </c>
      <c r="M8498" s="52" t="str">
        <f t="shared" si="5"/>
        <v>OK</v>
      </c>
      <c r="O8498" s="30">
        <f t="shared" si="6"/>
        <v>928</v>
      </c>
      <c r="P8498" s="30">
        <f t="shared" si="7"/>
        <v>867.86560000000009</v>
      </c>
      <c r="Q8498" s="30">
        <f t="shared" si="8"/>
        <v>867.86560000000009</v>
      </c>
      <c r="R8498" s="30">
        <f t="shared" si="9"/>
        <v>135496</v>
      </c>
      <c r="S8498" s="30">
        <f t="shared" si="10"/>
        <v>161931.2696</v>
      </c>
      <c r="T8498" s="30">
        <f t="shared" si="11"/>
        <v>161931.2696</v>
      </c>
      <c r="U8498" s="30">
        <f t="shared" si="12"/>
        <v>140534578.45016578</v>
      </c>
    </row>
    <row r="8499" spans="2:21" ht="15.75" customHeight="1" x14ac:dyDescent="0.25">
      <c r="B8499" s="49" t="s">
        <v>427</v>
      </c>
      <c r="C8499" s="50" t="s">
        <v>447</v>
      </c>
      <c r="D8499" s="51" t="s">
        <v>67</v>
      </c>
      <c r="E8499" s="30">
        <v>445</v>
      </c>
      <c r="F8499" s="30">
        <v>1</v>
      </c>
      <c r="G8499" s="30">
        <v>131733</v>
      </c>
      <c r="H8499" s="30">
        <v>1</v>
      </c>
      <c r="I8499" s="30">
        <v>1</v>
      </c>
      <c r="J8499" s="30">
        <f t="shared" si="3"/>
        <v>0</v>
      </c>
      <c r="K8499" s="30">
        <v>1</v>
      </c>
      <c r="L8499" s="30">
        <f t="shared" si="4"/>
        <v>0</v>
      </c>
      <c r="M8499" s="52" t="str">
        <f t="shared" si="5"/>
        <v>OK</v>
      </c>
      <c r="O8499" s="30" t="str">
        <f t="shared" si="6"/>
        <v/>
      </c>
      <c r="P8499" s="30" t="str">
        <f t="shared" si="7"/>
        <v/>
      </c>
      <c r="Q8499" s="30">
        <f t="shared" si="8"/>
        <v>445</v>
      </c>
      <c r="R8499" s="30" t="str">
        <f t="shared" si="9"/>
        <v/>
      </c>
      <c r="S8499" s="30" t="str">
        <f t="shared" si="10"/>
        <v/>
      </c>
      <c r="T8499" s="30">
        <f t="shared" si="11"/>
        <v>131733</v>
      </c>
      <c r="U8499" s="30">
        <f t="shared" si="12"/>
        <v>58621185</v>
      </c>
    </row>
    <row r="8500" spans="2:21" ht="15.75" customHeight="1" x14ac:dyDescent="0.25">
      <c r="B8500" s="49" t="s">
        <v>427</v>
      </c>
      <c r="C8500" s="50" t="s">
        <v>447</v>
      </c>
      <c r="D8500" s="51" t="s">
        <v>68</v>
      </c>
      <c r="E8500" s="30">
        <v>0</v>
      </c>
      <c r="F8500" s="30">
        <f t="shared" si="1"/>
        <v>1</v>
      </c>
      <c r="G8500" s="30">
        <v>0</v>
      </c>
      <c r="H8500" s="30">
        <f t="shared" si="2"/>
        <v>1</v>
      </c>
      <c r="I8500" s="30">
        <v>1</v>
      </c>
      <c r="J8500" s="30">
        <f t="shared" si="3"/>
        <v>0</v>
      </c>
      <c r="K8500" s="30">
        <v>0</v>
      </c>
      <c r="L8500" s="30">
        <f t="shared" si="4"/>
        <v>1</v>
      </c>
      <c r="M8500" s="52" t="str">
        <f t="shared" si="5"/>
        <v>агрегати не працюють</v>
      </c>
      <c r="O8500" s="30" t="str">
        <f t="shared" si="6"/>
        <v/>
      </c>
      <c r="P8500" s="30" t="str">
        <f t="shared" si="7"/>
        <v/>
      </c>
      <c r="Q8500" s="30" t="str">
        <f t="shared" si="8"/>
        <v/>
      </c>
      <c r="R8500" s="30" t="str">
        <f t="shared" si="9"/>
        <v/>
      </c>
      <c r="S8500" s="30" t="str">
        <f t="shared" si="10"/>
        <v/>
      </c>
      <c r="T8500" s="30" t="str">
        <f t="shared" si="11"/>
        <v/>
      </c>
      <c r="U8500" s="30" t="str">
        <f t="shared" si="12"/>
        <v/>
      </c>
    </row>
    <row r="8501" spans="2:21" ht="15.75" customHeight="1" x14ac:dyDescent="0.25">
      <c r="B8501" s="49" t="s">
        <v>427</v>
      </c>
      <c r="C8501" s="50" t="s">
        <v>447</v>
      </c>
      <c r="D8501" s="51" t="s">
        <v>69</v>
      </c>
      <c r="E8501" s="30">
        <v>1693</v>
      </c>
      <c r="F8501" s="30">
        <v>0</v>
      </c>
      <c r="G8501" s="30">
        <v>242166</v>
      </c>
      <c r="H8501" s="30">
        <v>0</v>
      </c>
      <c r="I8501" s="30">
        <v>1</v>
      </c>
      <c r="J8501" s="30">
        <f t="shared" si="3"/>
        <v>0</v>
      </c>
      <c r="K8501" s="30">
        <v>1</v>
      </c>
      <c r="L8501" s="30">
        <f t="shared" si="4"/>
        <v>0</v>
      </c>
      <c r="M8501" s="52" t="str">
        <f t="shared" si="5"/>
        <v>OK</v>
      </c>
      <c r="O8501" s="30">
        <f t="shared" si="6"/>
        <v>1693</v>
      </c>
      <c r="P8501" s="30">
        <f t="shared" si="7"/>
        <v>1583.2936</v>
      </c>
      <c r="Q8501" s="30">
        <f t="shared" si="8"/>
        <v>1583.2936</v>
      </c>
      <c r="R8501" s="30">
        <f t="shared" si="9"/>
        <v>242166</v>
      </c>
      <c r="S8501" s="30">
        <f t="shared" si="10"/>
        <v>289412.58660000004</v>
      </c>
      <c r="T8501" s="30">
        <f t="shared" si="11"/>
        <v>289412.58660000004</v>
      </c>
      <c r="U8501" s="30">
        <f t="shared" si="12"/>
        <v>458225096.12322581</v>
      </c>
    </row>
    <row r="8502" spans="2:21" ht="15.75" customHeight="1" x14ac:dyDescent="0.25">
      <c r="B8502" s="49" t="s">
        <v>427</v>
      </c>
      <c r="C8502" s="50" t="s">
        <v>447</v>
      </c>
      <c r="D8502" s="51" t="s">
        <v>70</v>
      </c>
      <c r="E8502" s="30">
        <v>0</v>
      </c>
      <c r="F8502" s="30">
        <f t="shared" si="1"/>
        <v>1</v>
      </c>
      <c r="G8502" s="30">
        <v>0</v>
      </c>
      <c r="H8502" s="30">
        <f t="shared" si="2"/>
        <v>1</v>
      </c>
      <c r="I8502" s="30">
        <v>1</v>
      </c>
      <c r="J8502" s="30">
        <f t="shared" si="3"/>
        <v>0</v>
      </c>
      <c r="K8502" s="30">
        <v>0</v>
      </c>
      <c r="L8502" s="30">
        <f t="shared" si="4"/>
        <v>1</v>
      </c>
      <c r="M8502" s="52" t="str">
        <f t="shared" si="5"/>
        <v>агрегати не працюють</v>
      </c>
      <c r="O8502" s="30" t="str">
        <f t="shared" si="6"/>
        <v/>
      </c>
      <c r="P8502" s="30" t="str">
        <f t="shared" si="7"/>
        <v/>
      </c>
      <c r="Q8502" s="30" t="str">
        <f t="shared" si="8"/>
        <v/>
      </c>
      <c r="R8502" s="30" t="str">
        <f t="shared" si="9"/>
        <v/>
      </c>
      <c r="S8502" s="30" t="str">
        <f t="shared" si="10"/>
        <v/>
      </c>
      <c r="T8502" s="30" t="str">
        <f t="shared" si="11"/>
        <v/>
      </c>
      <c r="U8502" s="30" t="str">
        <f t="shared" si="12"/>
        <v/>
      </c>
    </row>
    <row r="8503" spans="2:21" ht="15.75" customHeight="1" x14ac:dyDescent="0.25">
      <c r="B8503" s="49" t="s">
        <v>427</v>
      </c>
      <c r="C8503" s="50" t="s">
        <v>447</v>
      </c>
      <c r="D8503" s="51" t="s">
        <v>71</v>
      </c>
      <c r="E8503" s="30">
        <v>0</v>
      </c>
      <c r="F8503" s="30">
        <f t="shared" si="1"/>
        <v>1</v>
      </c>
      <c r="G8503" s="30">
        <v>0</v>
      </c>
      <c r="H8503" s="30">
        <f t="shared" si="2"/>
        <v>1</v>
      </c>
      <c r="I8503" s="30">
        <v>1</v>
      </c>
      <c r="J8503" s="30">
        <f t="shared" si="3"/>
        <v>0</v>
      </c>
      <c r="K8503" s="30">
        <v>0</v>
      </c>
      <c r="L8503" s="30">
        <f t="shared" si="4"/>
        <v>1</v>
      </c>
      <c r="M8503" s="52" t="str">
        <f t="shared" si="5"/>
        <v>агрегати не працюють</v>
      </c>
      <c r="O8503" s="30" t="str">
        <f t="shared" si="6"/>
        <v/>
      </c>
      <c r="P8503" s="30" t="str">
        <f t="shared" si="7"/>
        <v/>
      </c>
      <c r="Q8503" s="30" t="str">
        <f t="shared" si="8"/>
        <v/>
      </c>
      <c r="R8503" s="30" t="str">
        <f t="shared" si="9"/>
        <v/>
      </c>
      <c r="S8503" s="30" t="str">
        <f t="shared" si="10"/>
        <v/>
      </c>
      <c r="T8503" s="30" t="str">
        <f t="shared" si="11"/>
        <v/>
      </c>
      <c r="U8503" s="30" t="str">
        <f t="shared" si="12"/>
        <v/>
      </c>
    </row>
    <row r="8504" spans="2:21" ht="15.75" customHeight="1" x14ac:dyDescent="0.25">
      <c r="B8504" s="49" t="s">
        <v>427</v>
      </c>
      <c r="C8504" s="50" t="s">
        <v>447</v>
      </c>
      <c r="D8504" s="51" t="s">
        <v>72</v>
      </c>
      <c r="E8504" s="30">
        <v>0</v>
      </c>
      <c r="F8504" s="30">
        <f t="shared" si="1"/>
        <v>1</v>
      </c>
      <c r="G8504" s="30">
        <v>0</v>
      </c>
      <c r="H8504" s="30">
        <f t="shared" si="2"/>
        <v>1</v>
      </c>
      <c r="I8504" s="30">
        <v>1</v>
      </c>
      <c r="J8504" s="30">
        <f t="shared" si="3"/>
        <v>0</v>
      </c>
      <c r="K8504" s="30">
        <v>0</v>
      </c>
      <c r="L8504" s="30">
        <f t="shared" si="4"/>
        <v>1</v>
      </c>
      <c r="M8504" s="52" t="str">
        <f t="shared" si="5"/>
        <v>агрегати не працюють</v>
      </c>
      <c r="O8504" s="30" t="str">
        <f t="shared" si="6"/>
        <v/>
      </c>
      <c r="P8504" s="30" t="str">
        <f t="shared" si="7"/>
        <v/>
      </c>
      <c r="Q8504" s="30" t="str">
        <f t="shared" si="8"/>
        <v/>
      </c>
      <c r="R8504" s="30" t="str">
        <f t="shared" si="9"/>
        <v/>
      </c>
      <c r="S8504" s="30" t="str">
        <f t="shared" si="10"/>
        <v/>
      </c>
      <c r="T8504" s="30" t="str">
        <f t="shared" si="11"/>
        <v/>
      </c>
      <c r="U8504" s="30" t="str">
        <f t="shared" si="12"/>
        <v/>
      </c>
    </row>
    <row r="8505" spans="2:21" ht="15.75" customHeight="1" x14ac:dyDescent="0.25">
      <c r="B8505" s="49" t="s">
        <v>427</v>
      </c>
      <c r="C8505" s="50" t="s">
        <v>447</v>
      </c>
      <c r="D8505" s="51" t="s">
        <v>73</v>
      </c>
      <c r="E8505" s="30">
        <v>1420</v>
      </c>
      <c r="F8505" s="30">
        <v>0</v>
      </c>
      <c r="G8505" s="30">
        <v>140863</v>
      </c>
      <c r="H8505" s="30">
        <v>1</v>
      </c>
      <c r="I8505" s="30">
        <v>1</v>
      </c>
      <c r="J8505" s="30">
        <f t="shared" si="3"/>
        <v>0</v>
      </c>
      <c r="K8505" s="30">
        <v>1</v>
      </c>
      <c r="L8505" s="30">
        <f t="shared" si="4"/>
        <v>0</v>
      </c>
      <c r="M8505" s="52" t="str">
        <f t="shared" si="5"/>
        <v>OK</v>
      </c>
      <c r="O8505" s="30">
        <f t="shared" si="6"/>
        <v>1420</v>
      </c>
      <c r="P8505" s="30">
        <f t="shared" si="7"/>
        <v>1327.9840000000002</v>
      </c>
      <c r="Q8505" s="30">
        <f t="shared" si="8"/>
        <v>1327.9840000000002</v>
      </c>
      <c r="R8505" s="30" t="str">
        <f t="shared" si="9"/>
        <v/>
      </c>
      <c r="S8505" s="30" t="str">
        <f t="shared" si="10"/>
        <v/>
      </c>
      <c r="T8505" s="30">
        <f t="shared" si="11"/>
        <v>140863</v>
      </c>
      <c r="U8505" s="30">
        <f t="shared" si="12"/>
        <v>187063810.19200003</v>
      </c>
    </row>
    <row r="8506" spans="2:21" ht="15.75" customHeight="1" x14ac:dyDescent="0.25">
      <c r="B8506" s="49" t="s">
        <v>427</v>
      </c>
      <c r="C8506" s="50" t="s">
        <v>447</v>
      </c>
      <c r="D8506" s="51" t="s">
        <v>74</v>
      </c>
      <c r="E8506" s="30">
        <v>1063</v>
      </c>
      <c r="F8506" s="30">
        <v>0</v>
      </c>
      <c r="G8506" s="30">
        <v>208612</v>
      </c>
      <c r="H8506" s="30">
        <v>0</v>
      </c>
      <c r="I8506" s="30">
        <v>1</v>
      </c>
      <c r="J8506" s="30">
        <f t="shared" si="3"/>
        <v>0</v>
      </c>
      <c r="K8506" s="30">
        <v>1</v>
      </c>
      <c r="L8506" s="30">
        <f t="shared" si="4"/>
        <v>0</v>
      </c>
      <c r="M8506" s="52" t="str">
        <f t="shared" si="5"/>
        <v>OK</v>
      </c>
      <c r="O8506" s="30">
        <f t="shared" si="6"/>
        <v>1063</v>
      </c>
      <c r="P8506" s="30">
        <f t="shared" si="7"/>
        <v>994.11760000000004</v>
      </c>
      <c r="Q8506" s="30">
        <f t="shared" si="8"/>
        <v>994.11760000000004</v>
      </c>
      <c r="R8506" s="30">
        <f t="shared" si="9"/>
        <v>208612</v>
      </c>
      <c r="S8506" s="30">
        <f t="shared" si="10"/>
        <v>249312.20120000001</v>
      </c>
      <c r="T8506" s="30">
        <f t="shared" si="11"/>
        <v>249312.20120000001</v>
      </c>
      <c r="U8506" s="30">
        <f t="shared" si="12"/>
        <v>247845647.10766113</v>
      </c>
    </row>
    <row r="8507" spans="2:21" ht="15.75" customHeight="1" x14ac:dyDescent="0.25">
      <c r="B8507" s="49" t="s">
        <v>427</v>
      </c>
      <c r="C8507" s="50" t="s">
        <v>447</v>
      </c>
      <c r="D8507" s="51" t="s">
        <v>75</v>
      </c>
      <c r="E8507" s="30">
        <v>0</v>
      </c>
      <c r="F8507" s="30">
        <f t="shared" si="1"/>
        <v>1</v>
      </c>
      <c r="G8507" s="30">
        <v>0</v>
      </c>
      <c r="H8507" s="30">
        <f t="shared" si="2"/>
        <v>1</v>
      </c>
      <c r="I8507" s="30">
        <v>1</v>
      </c>
      <c r="J8507" s="30">
        <f t="shared" si="3"/>
        <v>0</v>
      </c>
      <c r="K8507" s="30">
        <v>0</v>
      </c>
      <c r="L8507" s="30">
        <f t="shared" si="4"/>
        <v>1</v>
      </c>
      <c r="M8507" s="52" t="str">
        <f t="shared" si="5"/>
        <v>агрегати не працюють</v>
      </c>
      <c r="O8507" s="30" t="str">
        <f t="shared" si="6"/>
        <v/>
      </c>
      <c r="P8507" s="30" t="str">
        <f t="shared" si="7"/>
        <v/>
      </c>
      <c r="Q8507" s="30" t="str">
        <f t="shared" si="8"/>
        <v/>
      </c>
      <c r="R8507" s="30" t="str">
        <f t="shared" si="9"/>
        <v/>
      </c>
      <c r="S8507" s="30" t="str">
        <f t="shared" si="10"/>
        <v/>
      </c>
      <c r="T8507" s="30" t="str">
        <f t="shared" si="11"/>
        <v/>
      </c>
      <c r="U8507" s="30" t="str">
        <f t="shared" si="12"/>
        <v/>
      </c>
    </row>
    <row r="8508" spans="2:21" ht="15.75" customHeight="1" x14ac:dyDescent="0.25">
      <c r="B8508" s="49" t="s">
        <v>427</v>
      </c>
      <c r="C8508" s="50" t="s">
        <v>447</v>
      </c>
      <c r="D8508" s="51" t="s">
        <v>76</v>
      </c>
      <c r="E8508" s="30">
        <v>0</v>
      </c>
      <c r="F8508" s="30">
        <f t="shared" si="1"/>
        <v>1</v>
      </c>
      <c r="G8508" s="30">
        <v>0</v>
      </c>
      <c r="H8508" s="30">
        <f t="shared" si="2"/>
        <v>1</v>
      </c>
      <c r="I8508" s="30">
        <v>1</v>
      </c>
      <c r="J8508" s="30">
        <f t="shared" si="3"/>
        <v>0</v>
      </c>
      <c r="K8508" s="30">
        <v>0</v>
      </c>
      <c r="L8508" s="30">
        <f t="shared" si="4"/>
        <v>1</v>
      </c>
      <c r="M8508" s="52" t="str">
        <f t="shared" si="5"/>
        <v>агрегати не працюють</v>
      </c>
      <c r="O8508" s="30" t="str">
        <f t="shared" si="6"/>
        <v/>
      </c>
      <c r="P8508" s="30" t="str">
        <f t="shared" si="7"/>
        <v/>
      </c>
      <c r="Q8508" s="30" t="str">
        <f t="shared" si="8"/>
        <v/>
      </c>
      <c r="R8508" s="30" t="str">
        <f t="shared" si="9"/>
        <v/>
      </c>
      <c r="S8508" s="30" t="str">
        <f t="shared" si="10"/>
        <v/>
      </c>
      <c r="T8508" s="30" t="str">
        <f t="shared" si="11"/>
        <v/>
      </c>
      <c r="U8508" s="30" t="str">
        <f t="shared" si="12"/>
        <v/>
      </c>
    </row>
    <row r="8509" spans="2:21" ht="15.75" customHeight="1" x14ac:dyDescent="0.25">
      <c r="B8509" s="49" t="s">
        <v>427</v>
      </c>
      <c r="C8509" s="50" t="s">
        <v>447</v>
      </c>
      <c r="D8509" s="51" t="s">
        <v>77</v>
      </c>
      <c r="E8509" s="30">
        <v>0</v>
      </c>
      <c r="F8509" s="30">
        <f t="shared" si="1"/>
        <v>1</v>
      </c>
      <c r="G8509" s="30">
        <v>0</v>
      </c>
      <c r="H8509" s="30">
        <f t="shared" si="2"/>
        <v>1</v>
      </c>
      <c r="I8509" s="30">
        <v>1</v>
      </c>
      <c r="J8509" s="30">
        <f t="shared" si="3"/>
        <v>0</v>
      </c>
      <c r="K8509" s="30">
        <v>0</v>
      </c>
      <c r="L8509" s="30">
        <f t="shared" si="4"/>
        <v>1</v>
      </c>
      <c r="M8509" s="52" t="str">
        <f t="shared" si="5"/>
        <v>агрегати не працюють</v>
      </c>
      <c r="O8509" s="30" t="str">
        <f t="shared" si="6"/>
        <v/>
      </c>
      <c r="P8509" s="30" t="str">
        <f t="shared" si="7"/>
        <v/>
      </c>
      <c r="Q8509" s="30" t="str">
        <f t="shared" si="8"/>
        <v/>
      </c>
      <c r="R8509" s="30" t="str">
        <f t="shared" si="9"/>
        <v/>
      </c>
      <c r="S8509" s="30" t="str">
        <f t="shared" si="10"/>
        <v/>
      </c>
      <c r="T8509" s="30" t="str">
        <f t="shared" si="11"/>
        <v/>
      </c>
      <c r="U8509" s="30" t="str">
        <f t="shared" si="12"/>
        <v/>
      </c>
    </row>
    <row r="8510" spans="2:21" ht="15.75" customHeight="1" x14ac:dyDescent="0.25">
      <c r="B8510" s="49" t="s">
        <v>427</v>
      </c>
      <c r="C8510" s="50" t="s">
        <v>447</v>
      </c>
      <c r="D8510" s="51" t="s">
        <v>78</v>
      </c>
      <c r="E8510" s="30">
        <v>1065</v>
      </c>
      <c r="F8510" s="30">
        <v>0</v>
      </c>
      <c r="G8510" s="30">
        <v>231997</v>
      </c>
      <c r="H8510" s="30">
        <v>0</v>
      </c>
      <c r="I8510" s="30">
        <v>1</v>
      </c>
      <c r="J8510" s="30">
        <f t="shared" si="3"/>
        <v>0</v>
      </c>
      <c r="K8510" s="30">
        <v>1</v>
      </c>
      <c r="L8510" s="30">
        <f t="shared" si="4"/>
        <v>0</v>
      </c>
      <c r="M8510" s="52" t="str">
        <f t="shared" si="5"/>
        <v>OK</v>
      </c>
      <c r="O8510" s="30">
        <f t="shared" si="6"/>
        <v>1065</v>
      </c>
      <c r="P8510" s="30">
        <f t="shared" si="7"/>
        <v>995.98800000000006</v>
      </c>
      <c r="Q8510" s="30">
        <f t="shared" si="8"/>
        <v>995.98800000000006</v>
      </c>
      <c r="R8510" s="30">
        <f t="shared" si="9"/>
        <v>231997</v>
      </c>
      <c r="S8510" s="30">
        <f t="shared" si="10"/>
        <v>277259.61470000003</v>
      </c>
      <c r="T8510" s="30">
        <f t="shared" si="11"/>
        <v>277259.61470000003</v>
      </c>
      <c r="U8510" s="30">
        <f t="shared" si="12"/>
        <v>276147249.12582368</v>
      </c>
    </row>
    <row r="8511" spans="2:21" ht="15.75" customHeight="1" x14ac:dyDescent="0.25">
      <c r="B8511" s="49" t="s">
        <v>427</v>
      </c>
      <c r="C8511" s="50" t="s">
        <v>447</v>
      </c>
      <c r="D8511" s="51" t="s">
        <v>79</v>
      </c>
      <c r="E8511" s="30">
        <v>0</v>
      </c>
      <c r="F8511" s="30">
        <f t="shared" si="1"/>
        <v>1</v>
      </c>
      <c r="G8511" s="30">
        <v>0</v>
      </c>
      <c r="H8511" s="30">
        <f t="shared" si="2"/>
        <v>1</v>
      </c>
      <c r="I8511" s="30">
        <v>1</v>
      </c>
      <c r="J8511" s="30">
        <f t="shared" si="3"/>
        <v>0</v>
      </c>
      <c r="K8511" s="30">
        <v>0</v>
      </c>
      <c r="L8511" s="30">
        <f t="shared" si="4"/>
        <v>1</v>
      </c>
      <c r="M8511" s="52" t="str">
        <f t="shared" si="5"/>
        <v>агрегати не працюють</v>
      </c>
      <c r="O8511" s="30" t="str">
        <f t="shared" si="6"/>
        <v/>
      </c>
      <c r="P8511" s="30" t="str">
        <f t="shared" si="7"/>
        <v/>
      </c>
      <c r="Q8511" s="30" t="str">
        <f t="shared" si="8"/>
        <v/>
      </c>
      <c r="R8511" s="30" t="str">
        <f t="shared" si="9"/>
        <v/>
      </c>
      <c r="S8511" s="30" t="str">
        <f t="shared" si="10"/>
        <v/>
      </c>
      <c r="T8511" s="30" t="str">
        <f t="shared" si="11"/>
        <v/>
      </c>
      <c r="U8511" s="30" t="str">
        <f t="shared" si="12"/>
        <v/>
      </c>
    </row>
    <row r="8512" spans="2:21" ht="15.75" customHeight="1" x14ac:dyDescent="0.25">
      <c r="B8512" s="49" t="s">
        <v>427</v>
      </c>
      <c r="C8512" s="50" t="s">
        <v>447</v>
      </c>
      <c r="D8512" s="51" t="s">
        <v>80</v>
      </c>
      <c r="E8512" s="30">
        <v>784</v>
      </c>
      <c r="F8512" s="30">
        <v>1</v>
      </c>
      <c r="G8512" s="30">
        <v>112724</v>
      </c>
      <c r="H8512" s="30">
        <v>0</v>
      </c>
      <c r="I8512" s="30">
        <v>1</v>
      </c>
      <c r="J8512" s="30">
        <f t="shared" si="3"/>
        <v>0</v>
      </c>
      <c r="K8512" s="30">
        <v>1</v>
      </c>
      <c r="L8512" s="30">
        <f t="shared" si="4"/>
        <v>0</v>
      </c>
      <c r="M8512" s="52" t="str">
        <f t="shared" si="5"/>
        <v>OK</v>
      </c>
      <c r="O8512" s="30" t="str">
        <f t="shared" si="6"/>
        <v/>
      </c>
      <c r="P8512" s="30" t="str">
        <f t="shared" si="7"/>
        <v/>
      </c>
      <c r="Q8512" s="30">
        <f t="shared" si="8"/>
        <v>784</v>
      </c>
      <c r="R8512" s="30">
        <f t="shared" si="9"/>
        <v>112724</v>
      </c>
      <c r="S8512" s="30">
        <f t="shared" si="10"/>
        <v>134716.45240000001</v>
      </c>
      <c r="T8512" s="30">
        <f t="shared" si="11"/>
        <v>134716.45240000001</v>
      </c>
      <c r="U8512" s="30">
        <f t="shared" si="12"/>
        <v>105617698.6816</v>
      </c>
    </row>
    <row r="8513" spans="2:21" ht="15.75" customHeight="1" x14ac:dyDescent="0.25">
      <c r="B8513" s="49" t="s">
        <v>427</v>
      </c>
      <c r="C8513" s="50" t="s">
        <v>447</v>
      </c>
      <c r="D8513" s="51" t="s">
        <v>81</v>
      </c>
      <c r="E8513" s="30">
        <v>1117</v>
      </c>
      <c r="F8513" s="30">
        <v>1</v>
      </c>
      <c r="G8513" s="30">
        <v>149127</v>
      </c>
      <c r="H8513" s="30">
        <v>1</v>
      </c>
      <c r="I8513" s="30">
        <v>1</v>
      </c>
      <c r="J8513" s="30">
        <f t="shared" si="3"/>
        <v>0</v>
      </c>
      <c r="K8513" s="30">
        <v>1</v>
      </c>
      <c r="L8513" s="30">
        <f t="shared" si="4"/>
        <v>0</v>
      </c>
      <c r="M8513" s="52" t="str">
        <f t="shared" si="5"/>
        <v>OK</v>
      </c>
      <c r="O8513" s="30" t="str">
        <f t="shared" si="6"/>
        <v/>
      </c>
      <c r="P8513" s="30" t="str">
        <f t="shared" si="7"/>
        <v/>
      </c>
      <c r="Q8513" s="30">
        <f t="shared" si="8"/>
        <v>1117</v>
      </c>
      <c r="R8513" s="30" t="str">
        <f t="shared" si="9"/>
        <v/>
      </c>
      <c r="S8513" s="30" t="str">
        <f t="shared" si="10"/>
        <v/>
      </c>
      <c r="T8513" s="30">
        <f t="shared" si="11"/>
        <v>149127</v>
      </c>
      <c r="U8513" s="30">
        <f t="shared" si="12"/>
        <v>166574859</v>
      </c>
    </row>
    <row r="8514" spans="2:21" ht="15.75" customHeight="1" x14ac:dyDescent="0.25">
      <c r="B8514" s="49" t="s">
        <v>427</v>
      </c>
      <c r="C8514" s="50" t="s">
        <v>447</v>
      </c>
      <c r="D8514" s="51" t="s">
        <v>82</v>
      </c>
      <c r="E8514" s="30">
        <v>1457</v>
      </c>
      <c r="F8514" s="30">
        <v>1</v>
      </c>
      <c r="G8514" s="30">
        <v>119605</v>
      </c>
      <c r="H8514" s="30">
        <v>1</v>
      </c>
      <c r="I8514" s="30">
        <v>1</v>
      </c>
      <c r="J8514" s="30">
        <f t="shared" si="3"/>
        <v>0</v>
      </c>
      <c r="K8514" s="30">
        <v>1</v>
      </c>
      <c r="L8514" s="30">
        <f t="shared" si="4"/>
        <v>0</v>
      </c>
      <c r="M8514" s="52" t="str">
        <f t="shared" si="5"/>
        <v>OK</v>
      </c>
      <c r="O8514" s="30" t="str">
        <f t="shared" si="6"/>
        <v/>
      </c>
      <c r="P8514" s="30" t="str">
        <f t="shared" si="7"/>
        <v/>
      </c>
      <c r="Q8514" s="30">
        <f t="shared" si="8"/>
        <v>1457</v>
      </c>
      <c r="R8514" s="30" t="str">
        <f t="shared" si="9"/>
        <v/>
      </c>
      <c r="S8514" s="30" t="str">
        <f t="shared" si="10"/>
        <v/>
      </c>
      <c r="T8514" s="30">
        <f t="shared" si="11"/>
        <v>119605</v>
      </c>
      <c r="U8514" s="30">
        <f t="shared" si="12"/>
        <v>174264485</v>
      </c>
    </row>
    <row r="8515" spans="2:21" ht="15.75" customHeight="1" x14ac:dyDescent="0.25">
      <c r="B8515" s="49" t="s">
        <v>427</v>
      </c>
      <c r="C8515" s="50" t="s">
        <v>447</v>
      </c>
      <c r="D8515" s="51" t="s">
        <v>83</v>
      </c>
      <c r="E8515" s="30">
        <v>1044</v>
      </c>
      <c r="F8515" s="30">
        <v>0</v>
      </c>
      <c r="G8515" s="30">
        <v>69482</v>
      </c>
      <c r="H8515" s="30">
        <v>1</v>
      </c>
      <c r="I8515" s="30">
        <v>1</v>
      </c>
      <c r="J8515" s="30">
        <f t="shared" si="3"/>
        <v>0</v>
      </c>
      <c r="K8515" s="30">
        <v>1</v>
      </c>
      <c r="L8515" s="30">
        <f t="shared" si="4"/>
        <v>0</v>
      </c>
      <c r="M8515" s="52" t="str">
        <f t="shared" si="5"/>
        <v>OK</v>
      </c>
      <c r="O8515" s="30">
        <f t="shared" si="6"/>
        <v>1044</v>
      </c>
      <c r="P8515" s="30">
        <f t="shared" si="7"/>
        <v>976.34879999999998</v>
      </c>
      <c r="Q8515" s="30">
        <f t="shared" si="8"/>
        <v>976.34879999999998</v>
      </c>
      <c r="R8515" s="30" t="str">
        <f t="shared" si="9"/>
        <v/>
      </c>
      <c r="S8515" s="30" t="str">
        <f t="shared" si="10"/>
        <v/>
      </c>
      <c r="T8515" s="30">
        <f t="shared" si="11"/>
        <v>69482</v>
      </c>
      <c r="U8515" s="30">
        <f t="shared" si="12"/>
        <v>67838667.321600005</v>
      </c>
    </row>
    <row r="8516" spans="2:21" ht="15.75" customHeight="1" x14ac:dyDescent="0.25">
      <c r="B8516" s="49" t="s">
        <v>427</v>
      </c>
      <c r="C8516" s="50" t="s">
        <v>448</v>
      </c>
      <c r="D8516" s="51" t="s">
        <v>60</v>
      </c>
      <c r="E8516" s="30">
        <v>0</v>
      </c>
      <c r="F8516" s="30">
        <f t="shared" si="1"/>
        <v>1</v>
      </c>
      <c r="G8516" s="30">
        <v>0</v>
      </c>
      <c r="H8516" s="30">
        <f t="shared" si="2"/>
        <v>1</v>
      </c>
      <c r="I8516" s="30">
        <v>1</v>
      </c>
      <c r="J8516" s="30">
        <f t="shared" si="3"/>
        <v>0</v>
      </c>
      <c r="K8516" s="30">
        <v>0</v>
      </c>
      <c r="L8516" s="30">
        <f t="shared" si="4"/>
        <v>1</v>
      </c>
      <c r="M8516" s="52" t="str">
        <f t="shared" si="5"/>
        <v>агрегати не працюють</v>
      </c>
      <c r="O8516" s="30" t="str">
        <f t="shared" si="6"/>
        <v/>
      </c>
      <c r="P8516" s="30" t="str">
        <f t="shared" si="7"/>
        <v/>
      </c>
      <c r="Q8516" s="30" t="str">
        <f t="shared" si="8"/>
        <v/>
      </c>
      <c r="R8516" s="30" t="str">
        <f t="shared" si="9"/>
        <v/>
      </c>
      <c r="S8516" s="30" t="str">
        <f t="shared" si="10"/>
        <v/>
      </c>
      <c r="T8516" s="30" t="str">
        <f t="shared" si="11"/>
        <v/>
      </c>
      <c r="U8516" s="30" t="str">
        <f t="shared" si="12"/>
        <v/>
      </c>
    </row>
    <row r="8517" spans="2:21" ht="15.75" customHeight="1" x14ac:dyDescent="0.25">
      <c r="B8517" s="49" t="s">
        <v>427</v>
      </c>
      <c r="C8517" s="50" t="s">
        <v>448</v>
      </c>
      <c r="D8517" s="51" t="s">
        <v>61</v>
      </c>
      <c r="E8517" s="30">
        <v>0</v>
      </c>
      <c r="F8517" s="30">
        <f t="shared" si="1"/>
        <v>1</v>
      </c>
      <c r="G8517" s="30">
        <v>0</v>
      </c>
      <c r="H8517" s="30">
        <f t="shared" si="2"/>
        <v>1</v>
      </c>
      <c r="I8517" s="30">
        <v>1</v>
      </c>
      <c r="J8517" s="30">
        <f t="shared" si="3"/>
        <v>0</v>
      </c>
      <c r="K8517" s="30">
        <v>0</v>
      </c>
      <c r="L8517" s="30">
        <f t="shared" si="4"/>
        <v>1</v>
      </c>
      <c r="M8517" s="52" t="str">
        <f t="shared" si="5"/>
        <v>агрегати не працюють</v>
      </c>
      <c r="O8517" s="30" t="str">
        <f t="shared" si="6"/>
        <v/>
      </c>
      <c r="P8517" s="30" t="str">
        <f t="shared" si="7"/>
        <v/>
      </c>
      <c r="Q8517" s="30" t="str">
        <f t="shared" si="8"/>
        <v/>
      </c>
      <c r="R8517" s="30" t="str">
        <f t="shared" si="9"/>
        <v/>
      </c>
      <c r="S8517" s="30" t="str">
        <f t="shared" si="10"/>
        <v/>
      </c>
      <c r="T8517" s="30" t="str">
        <f t="shared" si="11"/>
        <v/>
      </c>
      <c r="U8517" s="30" t="str">
        <f t="shared" si="12"/>
        <v/>
      </c>
    </row>
    <row r="8518" spans="2:21" ht="15.75" customHeight="1" x14ac:dyDescent="0.25">
      <c r="B8518" s="49" t="s">
        <v>427</v>
      </c>
      <c r="C8518" s="50" t="s">
        <v>448</v>
      </c>
      <c r="D8518" s="51" t="s">
        <v>62</v>
      </c>
      <c r="E8518" s="30">
        <v>0</v>
      </c>
      <c r="F8518" s="30">
        <f t="shared" si="1"/>
        <v>1</v>
      </c>
      <c r="G8518" s="30">
        <v>0</v>
      </c>
      <c r="H8518" s="30">
        <f t="shared" si="2"/>
        <v>1</v>
      </c>
      <c r="I8518" s="30">
        <v>1</v>
      </c>
      <c r="J8518" s="30">
        <f t="shared" si="3"/>
        <v>0</v>
      </c>
      <c r="K8518" s="30">
        <v>0</v>
      </c>
      <c r="L8518" s="30">
        <f t="shared" si="4"/>
        <v>1</v>
      </c>
      <c r="M8518" s="52" t="str">
        <f t="shared" si="5"/>
        <v>агрегати не працюють</v>
      </c>
      <c r="O8518" s="30" t="str">
        <f t="shared" si="6"/>
        <v/>
      </c>
      <c r="P8518" s="30" t="str">
        <f t="shared" si="7"/>
        <v/>
      </c>
      <c r="Q8518" s="30" t="str">
        <f t="shared" si="8"/>
        <v/>
      </c>
      <c r="R8518" s="30" t="str">
        <f t="shared" si="9"/>
        <v/>
      </c>
      <c r="S8518" s="30" t="str">
        <f t="shared" si="10"/>
        <v/>
      </c>
      <c r="T8518" s="30" t="str">
        <f t="shared" si="11"/>
        <v/>
      </c>
      <c r="U8518" s="30" t="str">
        <f t="shared" si="12"/>
        <v/>
      </c>
    </row>
    <row r="8519" spans="2:21" ht="15.75" customHeight="1" x14ac:dyDescent="0.25">
      <c r="B8519" s="49" t="s">
        <v>427</v>
      </c>
      <c r="C8519" s="50" t="s">
        <v>448</v>
      </c>
      <c r="D8519" s="51" t="s">
        <v>63</v>
      </c>
      <c r="E8519" s="30">
        <v>0</v>
      </c>
      <c r="F8519" s="30">
        <f t="shared" si="1"/>
        <v>1</v>
      </c>
      <c r="G8519" s="30">
        <v>0</v>
      </c>
      <c r="H8519" s="30">
        <f t="shared" si="2"/>
        <v>1</v>
      </c>
      <c r="I8519" s="30">
        <v>1</v>
      </c>
      <c r="J8519" s="30">
        <f t="shared" si="3"/>
        <v>0</v>
      </c>
      <c r="K8519" s="30">
        <v>0</v>
      </c>
      <c r="L8519" s="30">
        <f t="shared" si="4"/>
        <v>1</v>
      </c>
      <c r="M8519" s="52" t="str">
        <f t="shared" si="5"/>
        <v>агрегати не працюють</v>
      </c>
      <c r="O8519" s="30" t="str">
        <f t="shared" si="6"/>
        <v/>
      </c>
      <c r="P8519" s="30" t="str">
        <f t="shared" si="7"/>
        <v/>
      </c>
      <c r="Q8519" s="30" t="str">
        <f t="shared" si="8"/>
        <v/>
      </c>
      <c r="R8519" s="30" t="str">
        <f t="shared" si="9"/>
        <v/>
      </c>
      <c r="S8519" s="30" t="str">
        <f t="shared" si="10"/>
        <v/>
      </c>
      <c r="T8519" s="30" t="str">
        <f t="shared" si="11"/>
        <v/>
      </c>
      <c r="U8519" s="30" t="str">
        <f t="shared" si="12"/>
        <v/>
      </c>
    </row>
    <row r="8520" spans="2:21" ht="15.75" customHeight="1" x14ac:dyDescent="0.25">
      <c r="B8520" s="49" t="s">
        <v>427</v>
      </c>
      <c r="C8520" s="50" t="s">
        <v>448</v>
      </c>
      <c r="D8520" s="51" t="s">
        <v>64</v>
      </c>
      <c r="E8520" s="30">
        <v>1503</v>
      </c>
      <c r="F8520" s="30">
        <v>0</v>
      </c>
      <c r="G8520" s="30">
        <v>282853</v>
      </c>
      <c r="H8520" s="30">
        <v>0</v>
      </c>
      <c r="I8520" s="30">
        <v>1</v>
      </c>
      <c r="J8520" s="30">
        <f t="shared" si="3"/>
        <v>0</v>
      </c>
      <c r="K8520" s="30">
        <v>1</v>
      </c>
      <c r="L8520" s="30">
        <f t="shared" si="4"/>
        <v>0</v>
      </c>
      <c r="M8520" s="52" t="str">
        <f t="shared" si="5"/>
        <v>OK</v>
      </c>
      <c r="O8520" s="30">
        <f t="shared" si="6"/>
        <v>1503</v>
      </c>
      <c r="P8520" s="30">
        <f t="shared" si="7"/>
        <v>1405.6056000000001</v>
      </c>
      <c r="Q8520" s="30">
        <f t="shared" si="8"/>
        <v>1405.6056000000001</v>
      </c>
      <c r="R8520" s="30">
        <f t="shared" si="9"/>
        <v>282853</v>
      </c>
      <c r="S8520" s="30">
        <f t="shared" si="10"/>
        <v>338037.62030000001</v>
      </c>
      <c r="T8520" s="30">
        <f t="shared" si="11"/>
        <v>338037.62030000001</v>
      </c>
      <c r="U8520" s="30">
        <f t="shared" si="12"/>
        <v>475147572.10435373</v>
      </c>
    </row>
    <row r="8521" spans="2:21" ht="15.75" customHeight="1" x14ac:dyDescent="0.25">
      <c r="B8521" s="49" t="s">
        <v>427</v>
      </c>
      <c r="C8521" s="50" t="s">
        <v>448</v>
      </c>
      <c r="D8521" s="51" t="s">
        <v>65</v>
      </c>
      <c r="E8521" s="30">
        <v>0</v>
      </c>
      <c r="F8521" s="30">
        <f t="shared" si="1"/>
        <v>1</v>
      </c>
      <c r="G8521" s="30">
        <v>0</v>
      </c>
      <c r="H8521" s="30">
        <f t="shared" si="2"/>
        <v>1</v>
      </c>
      <c r="I8521" s="30">
        <v>1</v>
      </c>
      <c r="J8521" s="30">
        <f t="shared" si="3"/>
        <v>0</v>
      </c>
      <c r="K8521" s="30">
        <v>0</v>
      </c>
      <c r="L8521" s="30">
        <f t="shared" si="4"/>
        <v>1</v>
      </c>
      <c r="M8521" s="52" t="str">
        <f t="shared" si="5"/>
        <v>агрегати не працюють</v>
      </c>
      <c r="O8521" s="30" t="str">
        <f t="shared" si="6"/>
        <v/>
      </c>
      <c r="P8521" s="30" t="str">
        <f t="shared" si="7"/>
        <v/>
      </c>
      <c r="Q8521" s="30" t="str">
        <f t="shared" si="8"/>
        <v/>
      </c>
      <c r="R8521" s="30" t="str">
        <f t="shared" si="9"/>
        <v/>
      </c>
      <c r="S8521" s="30" t="str">
        <f t="shared" si="10"/>
        <v/>
      </c>
      <c r="T8521" s="30" t="str">
        <f t="shared" si="11"/>
        <v/>
      </c>
      <c r="U8521" s="30" t="str">
        <f t="shared" si="12"/>
        <v/>
      </c>
    </row>
    <row r="8522" spans="2:21" ht="15.75" customHeight="1" x14ac:dyDescent="0.25">
      <c r="B8522" s="49" t="s">
        <v>427</v>
      </c>
      <c r="C8522" s="50" t="s">
        <v>448</v>
      </c>
      <c r="D8522" s="51" t="s">
        <v>66</v>
      </c>
      <c r="E8522" s="30">
        <v>435</v>
      </c>
      <c r="F8522" s="30">
        <v>0</v>
      </c>
      <c r="G8522" s="30">
        <v>286195</v>
      </c>
      <c r="H8522" s="30">
        <v>0</v>
      </c>
      <c r="I8522" s="30">
        <v>1</v>
      </c>
      <c r="J8522" s="30">
        <f t="shared" si="3"/>
        <v>0</v>
      </c>
      <c r="K8522" s="30">
        <v>1</v>
      </c>
      <c r="L8522" s="30">
        <f t="shared" si="4"/>
        <v>0</v>
      </c>
      <c r="M8522" s="52" t="str">
        <f t="shared" si="5"/>
        <v>OK</v>
      </c>
      <c r="O8522" s="30">
        <f t="shared" si="6"/>
        <v>435</v>
      </c>
      <c r="P8522" s="30">
        <f t="shared" si="7"/>
        <v>406.81200000000001</v>
      </c>
      <c r="Q8522" s="30">
        <f t="shared" si="8"/>
        <v>406.81200000000001</v>
      </c>
      <c r="R8522" s="30">
        <f t="shared" si="9"/>
        <v>286195</v>
      </c>
      <c r="S8522" s="30">
        <f t="shared" si="10"/>
        <v>342031.64449999999</v>
      </c>
      <c r="T8522" s="30">
        <f t="shared" si="11"/>
        <v>342031.64449999999</v>
      </c>
      <c r="U8522" s="30">
        <f t="shared" si="12"/>
        <v>139142577.36233401</v>
      </c>
    </row>
    <row r="8523" spans="2:21" ht="15.75" customHeight="1" x14ac:dyDescent="0.25">
      <c r="B8523" s="49" t="s">
        <v>427</v>
      </c>
      <c r="C8523" s="50" t="s">
        <v>448</v>
      </c>
      <c r="D8523" s="51" t="s">
        <v>67</v>
      </c>
      <c r="E8523" s="30">
        <v>0</v>
      </c>
      <c r="F8523" s="30">
        <f t="shared" si="1"/>
        <v>1</v>
      </c>
      <c r="G8523" s="30">
        <v>0</v>
      </c>
      <c r="H8523" s="30">
        <f t="shared" si="2"/>
        <v>1</v>
      </c>
      <c r="I8523" s="30">
        <v>1</v>
      </c>
      <c r="J8523" s="30">
        <f t="shared" si="3"/>
        <v>0</v>
      </c>
      <c r="K8523" s="30">
        <v>0</v>
      </c>
      <c r="L8523" s="30">
        <f t="shared" si="4"/>
        <v>1</v>
      </c>
      <c r="M8523" s="52" t="str">
        <f t="shared" si="5"/>
        <v>агрегати не працюють</v>
      </c>
      <c r="O8523" s="30" t="str">
        <f t="shared" si="6"/>
        <v/>
      </c>
      <c r="P8523" s="30" t="str">
        <f t="shared" si="7"/>
        <v/>
      </c>
      <c r="Q8523" s="30" t="str">
        <f t="shared" si="8"/>
        <v/>
      </c>
      <c r="R8523" s="30" t="str">
        <f t="shared" si="9"/>
        <v/>
      </c>
      <c r="S8523" s="30" t="str">
        <f t="shared" si="10"/>
        <v/>
      </c>
      <c r="T8523" s="30" t="str">
        <f t="shared" si="11"/>
        <v/>
      </c>
      <c r="U8523" s="30" t="str">
        <f t="shared" si="12"/>
        <v/>
      </c>
    </row>
    <row r="8524" spans="2:21" ht="15.75" customHeight="1" x14ac:dyDescent="0.25">
      <c r="B8524" s="49" t="s">
        <v>427</v>
      </c>
      <c r="C8524" s="50" t="s">
        <v>448</v>
      </c>
      <c r="D8524" s="51" t="s">
        <v>68</v>
      </c>
      <c r="E8524" s="30">
        <v>941</v>
      </c>
      <c r="F8524" s="30">
        <v>0</v>
      </c>
      <c r="G8524" s="30">
        <v>73762</v>
      </c>
      <c r="H8524" s="30">
        <v>0</v>
      </c>
      <c r="I8524" s="30">
        <v>1</v>
      </c>
      <c r="J8524" s="30">
        <f t="shared" si="3"/>
        <v>0</v>
      </c>
      <c r="K8524" s="30">
        <v>1</v>
      </c>
      <c r="L8524" s="30">
        <f t="shared" si="4"/>
        <v>0</v>
      </c>
      <c r="M8524" s="52" t="str">
        <f t="shared" si="5"/>
        <v>OK</v>
      </c>
      <c r="O8524" s="30">
        <f t="shared" si="6"/>
        <v>941</v>
      </c>
      <c r="P8524" s="30">
        <f t="shared" si="7"/>
        <v>880.02319999999997</v>
      </c>
      <c r="Q8524" s="30">
        <f t="shared" si="8"/>
        <v>880.02319999999997</v>
      </c>
      <c r="R8524" s="30">
        <f t="shared" si="9"/>
        <v>73762</v>
      </c>
      <c r="S8524" s="30">
        <f t="shared" si="10"/>
        <v>88152.96620000001</v>
      </c>
      <c r="T8524" s="30">
        <f t="shared" si="11"/>
        <v>88152.96620000001</v>
      </c>
      <c r="U8524" s="30">
        <f t="shared" si="12"/>
        <v>77576655.404815853</v>
      </c>
    </row>
    <row r="8525" spans="2:21" ht="15.75" customHeight="1" x14ac:dyDescent="0.25">
      <c r="B8525" s="49" t="s">
        <v>427</v>
      </c>
      <c r="C8525" s="50" t="s">
        <v>448</v>
      </c>
      <c r="D8525" s="51" t="s">
        <v>69</v>
      </c>
      <c r="E8525" s="30">
        <v>1681</v>
      </c>
      <c r="F8525" s="30">
        <v>1</v>
      </c>
      <c r="G8525" s="30">
        <v>131937</v>
      </c>
      <c r="H8525" s="30">
        <v>1</v>
      </c>
      <c r="I8525" s="30">
        <v>1</v>
      </c>
      <c r="J8525" s="30">
        <f t="shared" si="3"/>
        <v>0</v>
      </c>
      <c r="K8525" s="30">
        <v>1</v>
      </c>
      <c r="L8525" s="30">
        <f t="shared" si="4"/>
        <v>0</v>
      </c>
      <c r="M8525" s="52" t="str">
        <f t="shared" si="5"/>
        <v>OK</v>
      </c>
      <c r="O8525" s="30" t="str">
        <f t="shared" si="6"/>
        <v/>
      </c>
      <c r="P8525" s="30" t="str">
        <f t="shared" si="7"/>
        <v/>
      </c>
      <c r="Q8525" s="30">
        <f t="shared" si="8"/>
        <v>1681</v>
      </c>
      <c r="R8525" s="30" t="str">
        <f t="shared" si="9"/>
        <v/>
      </c>
      <c r="S8525" s="30" t="str">
        <f t="shared" si="10"/>
        <v/>
      </c>
      <c r="T8525" s="30">
        <f t="shared" si="11"/>
        <v>131937</v>
      </c>
      <c r="U8525" s="30">
        <f t="shared" si="12"/>
        <v>221786097</v>
      </c>
    </row>
    <row r="8526" spans="2:21" ht="15.75" customHeight="1" x14ac:dyDescent="0.25">
      <c r="B8526" s="49" t="s">
        <v>427</v>
      </c>
      <c r="C8526" s="50" t="s">
        <v>448</v>
      </c>
      <c r="D8526" s="51" t="s">
        <v>70</v>
      </c>
      <c r="E8526" s="30">
        <v>0</v>
      </c>
      <c r="F8526" s="30">
        <f t="shared" si="1"/>
        <v>1</v>
      </c>
      <c r="G8526" s="30">
        <v>0</v>
      </c>
      <c r="H8526" s="30">
        <f t="shared" si="2"/>
        <v>1</v>
      </c>
      <c r="I8526" s="30">
        <v>1</v>
      </c>
      <c r="J8526" s="30">
        <f t="shared" si="3"/>
        <v>0</v>
      </c>
      <c r="K8526" s="30">
        <v>0</v>
      </c>
      <c r="L8526" s="30">
        <f t="shared" si="4"/>
        <v>1</v>
      </c>
      <c r="M8526" s="52" t="str">
        <f t="shared" si="5"/>
        <v>агрегати не працюють</v>
      </c>
      <c r="O8526" s="30" t="str">
        <f t="shared" si="6"/>
        <v/>
      </c>
      <c r="P8526" s="30" t="str">
        <f t="shared" si="7"/>
        <v/>
      </c>
      <c r="Q8526" s="30" t="str">
        <f t="shared" si="8"/>
        <v/>
      </c>
      <c r="R8526" s="30" t="str">
        <f t="shared" si="9"/>
        <v/>
      </c>
      <c r="S8526" s="30" t="str">
        <f t="shared" si="10"/>
        <v/>
      </c>
      <c r="T8526" s="30" t="str">
        <f t="shared" si="11"/>
        <v/>
      </c>
      <c r="U8526" s="30" t="str">
        <f t="shared" si="12"/>
        <v/>
      </c>
    </row>
    <row r="8527" spans="2:21" ht="15.75" customHeight="1" x14ac:dyDescent="0.25">
      <c r="B8527" s="49" t="s">
        <v>427</v>
      </c>
      <c r="C8527" s="50" t="s">
        <v>448</v>
      </c>
      <c r="D8527" s="51" t="s">
        <v>71</v>
      </c>
      <c r="E8527" s="30">
        <v>1656</v>
      </c>
      <c r="F8527" s="30">
        <v>1</v>
      </c>
      <c r="G8527" s="30">
        <v>286028</v>
      </c>
      <c r="H8527" s="30">
        <v>1</v>
      </c>
      <c r="I8527" s="30">
        <v>1</v>
      </c>
      <c r="J8527" s="30">
        <f t="shared" si="3"/>
        <v>0</v>
      </c>
      <c r="K8527" s="30">
        <v>1</v>
      </c>
      <c r="L8527" s="30">
        <f t="shared" si="4"/>
        <v>0</v>
      </c>
      <c r="M8527" s="52" t="str">
        <f t="shared" si="5"/>
        <v>OK</v>
      </c>
      <c r="O8527" s="30" t="str">
        <f t="shared" si="6"/>
        <v/>
      </c>
      <c r="P8527" s="30" t="str">
        <f t="shared" si="7"/>
        <v/>
      </c>
      <c r="Q8527" s="30">
        <f t="shared" si="8"/>
        <v>1656</v>
      </c>
      <c r="R8527" s="30" t="str">
        <f t="shared" si="9"/>
        <v/>
      </c>
      <c r="S8527" s="30" t="str">
        <f t="shared" si="10"/>
        <v/>
      </c>
      <c r="T8527" s="30">
        <f t="shared" si="11"/>
        <v>286028</v>
      </c>
      <c r="U8527" s="30">
        <f t="shared" si="12"/>
        <v>473662368</v>
      </c>
    </row>
    <row r="8528" spans="2:21" ht="15.75" customHeight="1" x14ac:dyDescent="0.25">
      <c r="B8528" s="49" t="s">
        <v>427</v>
      </c>
      <c r="C8528" s="50" t="s">
        <v>448</v>
      </c>
      <c r="D8528" s="51" t="s">
        <v>72</v>
      </c>
      <c r="E8528" s="30">
        <v>0</v>
      </c>
      <c r="F8528" s="30">
        <f t="shared" si="1"/>
        <v>1</v>
      </c>
      <c r="G8528" s="30">
        <v>0</v>
      </c>
      <c r="H8528" s="30">
        <f t="shared" si="2"/>
        <v>1</v>
      </c>
      <c r="I8528" s="30">
        <v>1</v>
      </c>
      <c r="J8528" s="30">
        <f t="shared" si="3"/>
        <v>0</v>
      </c>
      <c r="K8528" s="30">
        <v>0</v>
      </c>
      <c r="L8528" s="30">
        <f t="shared" si="4"/>
        <v>1</v>
      </c>
      <c r="M8528" s="52" t="str">
        <f t="shared" si="5"/>
        <v>агрегати не працюють</v>
      </c>
      <c r="O8528" s="30" t="str">
        <f t="shared" si="6"/>
        <v/>
      </c>
      <c r="P8528" s="30" t="str">
        <f t="shared" si="7"/>
        <v/>
      </c>
      <c r="Q8528" s="30" t="str">
        <f t="shared" si="8"/>
        <v/>
      </c>
      <c r="R8528" s="30" t="str">
        <f t="shared" si="9"/>
        <v/>
      </c>
      <c r="S8528" s="30" t="str">
        <f t="shared" si="10"/>
        <v/>
      </c>
      <c r="T8528" s="30" t="str">
        <f t="shared" si="11"/>
        <v/>
      </c>
      <c r="U8528" s="30" t="str">
        <f t="shared" si="12"/>
        <v/>
      </c>
    </row>
    <row r="8529" spans="2:21" ht="15.75" customHeight="1" x14ac:dyDescent="0.25">
      <c r="B8529" s="49" t="s">
        <v>427</v>
      </c>
      <c r="C8529" s="50" t="s">
        <v>448</v>
      </c>
      <c r="D8529" s="51" t="s">
        <v>73</v>
      </c>
      <c r="E8529" s="30">
        <v>1863</v>
      </c>
      <c r="F8529" s="30">
        <v>0</v>
      </c>
      <c r="G8529" s="30">
        <v>111102</v>
      </c>
      <c r="H8529" s="30">
        <v>0</v>
      </c>
      <c r="I8529" s="30">
        <v>1</v>
      </c>
      <c r="J8529" s="30">
        <f t="shared" si="3"/>
        <v>0</v>
      </c>
      <c r="K8529" s="30">
        <v>1</v>
      </c>
      <c r="L8529" s="30">
        <f t="shared" si="4"/>
        <v>0</v>
      </c>
      <c r="M8529" s="52" t="str">
        <f t="shared" si="5"/>
        <v>OK</v>
      </c>
      <c r="O8529" s="30">
        <f t="shared" si="6"/>
        <v>1863</v>
      </c>
      <c r="P8529" s="30">
        <f t="shared" si="7"/>
        <v>1742.2776000000001</v>
      </c>
      <c r="Q8529" s="30">
        <f t="shared" si="8"/>
        <v>1742.2776000000001</v>
      </c>
      <c r="R8529" s="30">
        <f t="shared" si="9"/>
        <v>111102</v>
      </c>
      <c r="S8529" s="30">
        <f t="shared" si="10"/>
        <v>132778.00020000001</v>
      </c>
      <c r="T8529" s="30">
        <f t="shared" si="11"/>
        <v>132778.00020000001</v>
      </c>
      <c r="U8529" s="30">
        <f t="shared" si="12"/>
        <v>231336135.52125555</v>
      </c>
    </row>
    <row r="8530" spans="2:21" ht="15.75" customHeight="1" x14ac:dyDescent="0.25">
      <c r="B8530" s="49" t="s">
        <v>427</v>
      </c>
      <c r="C8530" s="50" t="s">
        <v>448</v>
      </c>
      <c r="D8530" s="51" t="s">
        <v>74</v>
      </c>
      <c r="E8530" s="30">
        <v>334</v>
      </c>
      <c r="F8530" s="30">
        <v>0</v>
      </c>
      <c r="G8530" s="30">
        <v>193526</v>
      </c>
      <c r="H8530" s="30">
        <v>1</v>
      </c>
      <c r="I8530" s="30">
        <v>1</v>
      </c>
      <c r="J8530" s="30">
        <f t="shared" si="3"/>
        <v>0</v>
      </c>
      <c r="K8530" s="30">
        <v>1</v>
      </c>
      <c r="L8530" s="30">
        <f t="shared" si="4"/>
        <v>0</v>
      </c>
      <c r="M8530" s="52" t="str">
        <f t="shared" si="5"/>
        <v>OK</v>
      </c>
      <c r="O8530" s="30">
        <f t="shared" si="6"/>
        <v>334</v>
      </c>
      <c r="P8530" s="30">
        <f t="shared" si="7"/>
        <v>312.35680000000002</v>
      </c>
      <c r="Q8530" s="30">
        <f t="shared" si="8"/>
        <v>312.35680000000002</v>
      </c>
      <c r="R8530" s="30" t="str">
        <f t="shared" si="9"/>
        <v/>
      </c>
      <c r="S8530" s="30" t="str">
        <f t="shared" si="10"/>
        <v/>
      </c>
      <c r="T8530" s="30">
        <f t="shared" si="11"/>
        <v>193526</v>
      </c>
      <c r="U8530" s="30">
        <f t="shared" si="12"/>
        <v>60449162.076800004</v>
      </c>
    </row>
    <row r="8531" spans="2:21" ht="15.75" customHeight="1" x14ac:dyDescent="0.25">
      <c r="B8531" s="49" t="s">
        <v>427</v>
      </c>
      <c r="C8531" s="50" t="s">
        <v>448</v>
      </c>
      <c r="D8531" s="51" t="s">
        <v>75</v>
      </c>
      <c r="E8531" s="30">
        <v>0</v>
      </c>
      <c r="F8531" s="30">
        <f t="shared" si="1"/>
        <v>1</v>
      </c>
      <c r="G8531" s="30">
        <v>0</v>
      </c>
      <c r="H8531" s="30">
        <f t="shared" si="2"/>
        <v>1</v>
      </c>
      <c r="I8531" s="30">
        <v>1</v>
      </c>
      <c r="J8531" s="30">
        <f t="shared" si="3"/>
        <v>0</v>
      </c>
      <c r="K8531" s="30">
        <v>0</v>
      </c>
      <c r="L8531" s="30">
        <f t="shared" si="4"/>
        <v>1</v>
      </c>
      <c r="M8531" s="52" t="str">
        <f t="shared" si="5"/>
        <v>агрегати не працюють</v>
      </c>
      <c r="O8531" s="30" t="str">
        <f t="shared" si="6"/>
        <v/>
      </c>
      <c r="P8531" s="30" t="str">
        <f t="shared" si="7"/>
        <v/>
      </c>
      <c r="Q8531" s="30" t="str">
        <f t="shared" si="8"/>
        <v/>
      </c>
      <c r="R8531" s="30" t="str">
        <f t="shared" si="9"/>
        <v/>
      </c>
      <c r="S8531" s="30" t="str">
        <f t="shared" si="10"/>
        <v/>
      </c>
      <c r="T8531" s="30" t="str">
        <f t="shared" si="11"/>
        <v/>
      </c>
      <c r="U8531" s="30" t="str">
        <f t="shared" si="12"/>
        <v/>
      </c>
    </row>
    <row r="8532" spans="2:21" ht="15.75" customHeight="1" x14ac:dyDescent="0.25">
      <c r="B8532" s="49" t="s">
        <v>427</v>
      </c>
      <c r="C8532" s="50" t="s">
        <v>448</v>
      </c>
      <c r="D8532" s="51" t="s">
        <v>76</v>
      </c>
      <c r="E8532" s="30">
        <v>0</v>
      </c>
      <c r="F8532" s="30">
        <f t="shared" si="1"/>
        <v>1</v>
      </c>
      <c r="G8532" s="30">
        <v>0</v>
      </c>
      <c r="H8532" s="30">
        <f t="shared" si="2"/>
        <v>1</v>
      </c>
      <c r="I8532" s="30">
        <v>1</v>
      </c>
      <c r="J8532" s="30">
        <f t="shared" si="3"/>
        <v>0</v>
      </c>
      <c r="K8532" s="30">
        <v>0</v>
      </c>
      <c r="L8532" s="30">
        <f t="shared" si="4"/>
        <v>1</v>
      </c>
      <c r="M8532" s="52" t="str">
        <f t="shared" si="5"/>
        <v>агрегати не працюють</v>
      </c>
      <c r="O8532" s="30" t="str">
        <f t="shared" si="6"/>
        <v/>
      </c>
      <c r="P8532" s="30" t="str">
        <f t="shared" si="7"/>
        <v/>
      </c>
      <c r="Q8532" s="30" t="str">
        <f t="shared" si="8"/>
        <v/>
      </c>
      <c r="R8532" s="30" t="str">
        <f t="shared" si="9"/>
        <v/>
      </c>
      <c r="S8532" s="30" t="str">
        <f t="shared" si="10"/>
        <v/>
      </c>
      <c r="T8532" s="30" t="str">
        <f t="shared" si="11"/>
        <v/>
      </c>
      <c r="U8532" s="30" t="str">
        <f t="shared" si="12"/>
        <v/>
      </c>
    </row>
    <row r="8533" spans="2:21" ht="15.75" customHeight="1" x14ac:dyDescent="0.25">
      <c r="B8533" s="49" t="s">
        <v>427</v>
      </c>
      <c r="C8533" s="50" t="s">
        <v>448</v>
      </c>
      <c r="D8533" s="51" t="s">
        <v>77</v>
      </c>
      <c r="E8533" s="30">
        <v>1713</v>
      </c>
      <c r="F8533" s="30">
        <v>0</v>
      </c>
      <c r="G8533" s="30">
        <v>101461</v>
      </c>
      <c r="H8533" s="30">
        <v>0</v>
      </c>
      <c r="I8533" s="30">
        <v>1</v>
      </c>
      <c r="J8533" s="30">
        <f t="shared" si="3"/>
        <v>0</v>
      </c>
      <c r="K8533" s="30">
        <v>1</v>
      </c>
      <c r="L8533" s="30">
        <f t="shared" si="4"/>
        <v>0</v>
      </c>
      <c r="M8533" s="52" t="str">
        <f t="shared" si="5"/>
        <v>OK</v>
      </c>
      <c r="O8533" s="30">
        <f t="shared" si="6"/>
        <v>1713</v>
      </c>
      <c r="P8533" s="30">
        <f t="shared" si="7"/>
        <v>1601.9976000000001</v>
      </c>
      <c r="Q8533" s="30">
        <f t="shared" si="8"/>
        <v>1601.9976000000001</v>
      </c>
      <c r="R8533" s="30">
        <f t="shared" si="9"/>
        <v>101461</v>
      </c>
      <c r="S8533" s="30">
        <f t="shared" si="10"/>
        <v>121256.0411</v>
      </c>
      <c r="T8533" s="30">
        <f t="shared" si="11"/>
        <v>121256.0411</v>
      </c>
      <c r="U8533" s="30">
        <f t="shared" si="12"/>
        <v>194251886.82770139</v>
      </c>
    </row>
    <row r="8534" spans="2:21" ht="15.75" customHeight="1" x14ac:dyDescent="0.25">
      <c r="B8534" s="49" t="s">
        <v>427</v>
      </c>
      <c r="C8534" s="50" t="s">
        <v>448</v>
      </c>
      <c r="D8534" s="51" t="s">
        <v>78</v>
      </c>
      <c r="E8534" s="30">
        <v>1351</v>
      </c>
      <c r="F8534" s="30">
        <v>0</v>
      </c>
      <c r="G8534" s="30">
        <v>84029</v>
      </c>
      <c r="H8534" s="30">
        <v>1</v>
      </c>
      <c r="I8534" s="30">
        <v>1</v>
      </c>
      <c r="J8534" s="30">
        <f t="shared" si="3"/>
        <v>0</v>
      </c>
      <c r="K8534" s="30">
        <v>1</v>
      </c>
      <c r="L8534" s="30">
        <f t="shared" si="4"/>
        <v>0</v>
      </c>
      <c r="M8534" s="52" t="str">
        <f t="shared" si="5"/>
        <v>OK</v>
      </c>
      <c r="O8534" s="30">
        <f t="shared" si="6"/>
        <v>1351</v>
      </c>
      <c r="P8534" s="30">
        <f t="shared" si="7"/>
        <v>1263.4552000000001</v>
      </c>
      <c r="Q8534" s="30">
        <f t="shared" si="8"/>
        <v>1263.4552000000001</v>
      </c>
      <c r="R8534" s="30" t="str">
        <f t="shared" si="9"/>
        <v/>
      </c>
      <c r="S8534" s="30" t="str">
        <f t="shared" si="10"/>
        <v/>
      </c>
      <c r="T8534" s="30">
        <f t="shared" si="11"/>
        <v>84029</v>
      </c>
      <c r="U8534" s="30">
        <f t="shared" si="12"/>
        <v>106166877.00080001</v>
      </c>
    </row>
    <row r="8535" spans="2:21" ht="15.75" customHeight="1" x14ac:dyDescent="0.25">
      <c r="B8535" s="49" t="s">
        <v>427</v>
      </c>
      <c r="C8535" s="50" t="s">
        <v>448</v>
      </c>
      <c r="D8535" s="51" t="s">
        <v>79</v>
      </c>
      <c r="E8535" s="30">
        <v>0</v>
      </c>
      <c r="F8535" s="30">
        <f t="shared" si="1"/>
        <v>1</v>
      </c>
      <c r="G8535" s="30">
        <v>0</v>
      </c>
      <c r="H8535" s="30">
        <f t="shared" si="2"/>
        <v>1</v>
      </c>
      <c r="I8535" s="30">
        <v>1</v>
      </c>
      <c r="J8535" s="30">
        <f t="shared" si="3"/>
        <v>0</v>
      </c>
      <c r="K8535" s="30">
        <v>0</v>
      </c>
      <c r="L8535" s="30">
        <f t="shared" si="4"/>
        <v>1</v>
      </c>
      <c r="M8535" s="52" t="str">
        <f t="shared" si="5"/>
        <v>агрегати не працюють</v>
      </c>
      <c r="O8535" s="30" t="str">
        <f t="shared" si="6"/>
        <v/>
      </c>
      <c r="P8535" s="30" t="str">
        <f t="shared" si="7"/>
        <v/>
      </c>
      <c r="Q8535" s="30" t="str">
        <f t="shared" si="8"/>
        <v/>
      </c>
      <c r="R8535" s="30" t="str">
        <f t="shared" si="9"/>
        <v/>
      </c>
      <c r="S8535" s="30" t="str">
        <f t="shared" si="10"/>
        <v/>
      </c>
      <c r="T8535" s="30" t="str">
        <f t="shared" si="11"/>
        <v/>
      </c>
      <c r="U8535" s="30" t="str">
        <f t="shared" si="12"/>
        <v/>
      </c>
    </row>
    <row r="8536" spans="2:21" ht="15.75" customHeight="1" x14ac:dyDescent="0.25">
      <c r="B8536" s="49" t="s">
        <v>427</v>
      </c>
      <c r="C8536" s="50" t="s">
        <v>448</v>
      </c>
      <c r="D8536" s="51" t="s">
        <v>80</v>
      </c>
      <c r="E8536" s="30">
        <v>0</v>
      </c>
      <c r="F8536" s="30">
        <f t="shared" si="1"/>
        <v>1</v>
      </c>
      <c r="G8536" s="30">
        <v>0</v>
      </c>
      <c r="H8536" s="30">
        <f t="shared" si="2"/>
        <v>1</v>
      </c>
      <c r="I8536" s="30">
        <v>1</v>
      </c>
      <c r="J8536" s="30">
        <f t="shared" si="3"/>
        <v>0</v>
      </c>
      <c r="K8536" s="30">
        <v>0</v>
      </c>
      <c r="L8536" s="30">
        <f t="shared" si="4"/>
        <v>1</v>
      </c>
      <c r="M8536" s="52" t="str">
        <f t="shared" si="5"/>
        <v>агрегати не працюють</v>
      </c>
      <c r="O8536" s="30" t="str">
        <f t="shared" si="6"/>
        <v/>
      </c>
      <c r="P8536" s="30" t="str">
        <f t="shared" si="7"/>
        <v/>
      </c>
      <c r="Q8536" s="30" t="str">
        <f t="shared" si="8"/>
        <v/>
      </c>
      <c r="R8536" s="30" t="str">
        <f t="shared" si="9"/>
        <v/>
      </c>
      <c r="S8536" s="30" t="str">
        <f t="shared" si="10"/>
        <v/>
      </c>
      <c r="T8536" s="30" t="str">
        <f t="shared" si="11"/>
        <v/>
      </c>
      <c r="U8536" s="30" t="str">
        <f t="shared" si="12"/>
        <v/>
      </c>
    </row>
    <row r="8537" spans="2:21" ht="15.75" customHeight="1" x14ac:dyDescent="0.25">
      <c r="B8537" s="49" t="s">
        <v>427</v>
      </c>
      <c r="C8537" s="50" t="s">
        <v>448</v>
      </c>
      <c r="D8537" s="51" t="s">
        <v>81</v>
      </c>
      <c r="E8537" s="30">
        <v>0</v>
      </c>
      <c r="F8537" s="30">
        <f t="shared" si="1"/>
        <v>1</v>
      </c>
      <c r="G8537" s="30">
        <v>0</v>
      </c>
      <c r="H8537" s="30">
        <f t="shared" si="2"/>
        <v>1</v>
      </c>
      <c r="I8537" s="30">
        <v>1</v>
      </c>
      <c r="J8537" s="30">
        <f t="shared" si="3"/>
        <v>0</v>
      </c>
      <c r="K8537" s="30">
        <v>0</v>
      </c>
      <c r="L8537" s="30">
        <f t="shared" si="4"/>
        <v>1</v>
      </c>
      <c r="M8537" s="52" t="str">
        <f t="shared" si="5"/>
        <v>агрегати не працюють</v>
      </c>
      <c r="O8537" s="30" t="str">
        <f t="shared" si="6"/>
        <v/>
      </c>
      <c r="P8537" s="30" t="str">
        <f t="shared" si="7"/>
        <v/>
      </c>
      <c r="Q8537" s="30" t="str">
        <f t="shared" si="8"/>
        <v/>
      </c>
      <c r="R8537" s="30" t="str">
        <f t="shared" si="9"/>
        <v/>
      </c>
      <c r="S8537" s="30" t="str">
        <f t="shared" si="10"/>
        <v/>
      </c>
      <c r="T8537" s="30" t="str">
        <f t="shared" si="11"/>
        <v/>
      </c>
      <c r="U8537" s="30" t="str">
        <f t="shared" si="12"/>
        <v/>
      </c>
    </row>
    <row r="8538" spans="2:21" ht="15.75" customHeight="1" x14ac:dyDescent="0.25">
      <c r="B8538" s="49" t="s">
        <v>427</v>
      </c>
      <c r="C8538" s="50" t="s">
        <v>448</v>
      </c>
      <c r="D8538" s="51" t="s">
        <v>82</v>
      </c>
      <c r="E8538" s="30">
        <v>0</v>
      </c>
      <c r="F8538" s="30">
        <f t="shared" si="1"/>
        <v>1</v>
      </c>
      <c r="G8538" s="30">
        <v>0</v>
      </c>
      <c r="H8538" s="30">
        <f t="shared" si="2"/>
        <v>1</v>
      </c>
      <c r="I8538" s="30">
        <v>1</v>
      </c>
      <c r="J8538" s="30">
        <f t="shared" si="3"/>
        <v>0</v>
      </c>
      <c r="K8538" s="30">
        <v>0</v>
      </c>
      <c r="L8538" s="30">
        <f t="shared" si="4"/>
        <v>1</v>
      </c>
      <c r="M8538" s="52" t="str">
        <f t="shared" si="5"/>
        <v>агрегати не працюють</v>
      </c>
      <c r="O8538" s="30" t="str">
        <f t="shared" si="6"/>
        <v/>
      </c>
      <c r="P8538" s="30" t="str">
        <f t="shared" si="7"/>
        <v/>
      </c>
      <c r="Q8538" s="30" t="str">
        <f t="shared" si="8"/>
        <v/>
      </c>
      <c r="R8538" s="30" t="str">
        <f t="shared" si="9"/>
        <v/>
      </c>
      <c r="S8538" s="30" t="str">
        <f t="shared" si="10"/>
        <v/>
      </c>
      <c r="T8538" s="30" t="str">
        <f t="shared" si="11"/>
        <v/>
      </c>
      <c r="U8538" s="30" t="str">
        <f t="shared" si="12"/>
        <v/>
      </c>
    </row>
    <row r="8539" spans="2:21" ht="15.75" customHeight="1" x14ac:dyDescent="0.25">
      <c r="B8539" s="49" t="s">
        <v>427</v>
      </c>
      <c r="C8539" s="50" t="s">
        <v>448</v>
      </c>
      <c r="D8539" s="51" t="s">
        <v>83</v>
      </c>
      <c r="E8539" s="30">
        <v>0</v>
      </c>
      <c r="F8539" s="30">
        <f t="shared" si="1"/>
        <v>1</v>
      </c>
      <c r="G8539" s="30">
        <v>0</v>
      </c>
      <c r="H8539" s="30">
        <f t="shared" si="2"/>
        <v>1</v>
      </c>
      <c r="I8539" s="30">
        <v>1</v>
      </c>
      <c r="J8539" s="30">
        <f t="shared" si="3"/>
        <v>0</v>
      </c>
      <c r="K8539" s="30">
        <v>0</v>
      </c>
      <c r="L8539" s="30">
        <f t="shared" si="4"/>
        <v>1</v>
      </c>
      <c r="M8539" s="52" t="str">
        <f t="shared" si="5"/>
        <v>агрегати не працюють</v>
      </c>
      <c r="O8539" s="30" t="str">
        <f t="shared" si="6"/>
        <v/>
      </c>
      <c r="P8539" s="30" t="str">
        <f t="shared" si="7"/>
        <v/>
      </c>
      <c r="Q8539" s="30" t="str">
        <f t="shared" si="8"/>
        <v/>
      </c>
      <c r="R8539" s="30" t="str">
        <f t="shared" si="9"/>
        <v/>
      </c>
      <c r="S8539" s="30" t="str">
        <f t="shared" si="10"/>
        <v/>
      </c>
      <c r="T8539" s="30" t="str">
        <f t="shared" si="11"/>
        <v/>
      </c>
      <c r="U8539" s="30" t="str">
        <f t="shared" si="12"/>
        <v/>
      </c>
    </row>
    <row r="8540" spans="2:21" ht="15.75" customHeight="1" x14ac:dyDescent="0.25">
      <c r="B8540" s="49" t="s">
        <v>427</v>
      </c>
      <c r="C8540" s="50" t="s">
        <v>449</v>
      </c>
      <c r="D8540" s="51" t="s">
        <v>60</v>
      </c>
      <c r="E8540" s="30">
        <v>706</v>
      </c>
      <c r="F8540" s="30">
        <v>1</v>
      </c>
      <c r="G8540" s="30">
        <v>97687</v>
      </c>
      <c r="H8540" s="30">
        <v>0</v>
      </c>
      <c r="I8540" s="30">
        <v>1</v>
      </c>
      <c r="J8540" s="30">
        <f t="shared" si="3"/>
        <v>0</v>
      </c>
      <c r="K8540" s="30">
        <v>1</v>
      </c>
      <c r="L8540" s="30">
        <f t="shared" si="4"/>
        <v>0</v>
      </c>
      <c r="M8540" s="52" t="str">
        <f t="shared" si="5"/>
        <v>OK</v>
      </c>
      <c r="O8540" s="30" t="str">
        <f t="shared" si="6"/>
        <v/>
      </c>
      <c r="P8540" s="30" t="str">
        <f t="shared" si="7"/>
        <v/>
      </c>
      <c r="Q8540" s="30">
        <f t="shared" si="8"/>
        <v>706</v>
      </c>
      <c r="R8540" s="30">
        <f t="shared" si="9"/>
        <v>97687</v>
      </c>
      <c r="S8540" s="30">
        <f t="shared" si="10"/>
        <v>116745.73370000001</v>
      </c>
      <c r="T8540" s="30">
        <f t="shared" si="11"/>
        <v>116745.73370000001</v>
      </c>
      <c r="U8540" s="30">
        <f t="shared" si="12"/>
        <v>82422487.992200002</v>
      </c>
    </row>
    <row r="8541" spans="2:21" ht="15.75" customHeight="1" x14ac:dyDescent="0.25">
      <c r="B8541" s="49" t="s">
        <v>427</v>
      </c>
      <c r="C8541" s="50" t="s">
        <v>449</v>
      </c>
      <c r="D8541" s="51" t="s">
        <v>61</v>
      </c>
      <c r="E8541" s="30">
        <v>0</v>
      </c>
      <c r="F8541" s="30">
        <f t="shared" si="1"/>
        <v>1</v>
      </c>
      <c r="G8541" s="30">
        <v>0</v>
      </c>
      <c r="H8541" s="30">
        <f t="shared" si="2"/>
        <v>1</v>
      </c>
      <c r="I8541" s="30">
        <v>1</v>
      </c>
      <c r="J8541" s="30">
        <f t="shared" si="3"/>
        <v>0</v>
      </c>
      <c r="K8541" s="30">
        <v>0</v>
      </c>
      <c r="L8541" s="30">
        <f t="shared" si="4"/>
        <v>1</v>
      </c>
      <c r="M8541" s="52" t="str">
        <f t="shared" si="5"/>
        <v>агрегати не працюють</v>
      </c>
      <c r="O8541" s="30" t="str">
        <f t="shared" si="6"/>
        <v/>
      </c>
      <c r="P8541" s="30" t="str">
        <f t="shared" si="7"/>
        <v/>
      </c>
      <c r="Q8541" s="30" t="str">
        <f t="shared" si="8"/>
        <v/>
      </c>
      <c r="R8541" s="30" t="str">
        <f t="shared" si="9"/>
        <v/>
      </c>
      <c r="S8541" s="30" t="str">
        <f t="shared" si="10"/>
        <v/>
      </c>
      <c r="T8541" s="30" t="str">
        <f t="shared" si="11"/>
        <v/>
      </c>
      <c r="U8541" s="30" t="str">
        <f t="shared" si="12"/>
        <v/>
      </c>
    </row>
    <row r="8542" spans="2:21" ht="15.75" customHeight="1" x14ac:dyDescent="0.25">
      <c r="B8542" s="49" t="s">
        <v>427</v>
      </c>
      <c r="C8542" s="50" t="s">
        <v>449</v>
      </c>
      <c r="D8542" s="51" t="s">
        <v>62</v>
      </c>
      <c r="E8542" s="30">
        <v>537</v>
      </c>
      <c r="F8542" s="30">
        <v>0</v>
      </c>
      <c r="G8542" s="30">
        <v>80125</v>
      </c>
      <c r="H8542" s="30">
        <v>0</v>
      </c>
      <c r="I8542" s="30">
        <v>1</v>
      </c>
      <c r="J8542" s="30">
        <f t="shared" si="3"/>
        <v>0</v>
      </c>
      <c r="K8542" s="30">
        <v>1</v>
      </c>
      <c r="L8542" s="30">
        <f t="shared" si="4"/>
        <v>0</v>
      </c>
      <c r="M8542" s="52" t="str">
        <f t="shared" si="5"/>
        <v>OK</v>
      </c>
      <c r="O8542" s="30">
        <f t="shared" si="6"/>
        <v>537</v>
      </c>
      <c r="P8542" s="30">
        <f t="shared" si="7"/>
        <v>502.20240000000001</v>
      </c>
      <c r="Q8542" s="30">
        <f t="shared" si="8"/>
        <v>502.20240000000001</v>
      </c>
      <c r="R8542" s="30">
        <f t="shared" si="9"/>
        <v>80125</v>
      </c>
      <c r="S8542" s="30">
        <f t="shared" si="10"/>
        <v>95757.387499999997</v>
      </c>
      <c r="T8542" s="30">
        <f t="shared" si="11"/>
        <v>95757.387499999997</v>
      </c>
      <c r="U8542" s="30">
        <f t="shared" si="12"/>
        <v>48089589.82023</v>
      </c>
    </row>
    <row r="8543" spans="2:21" ht="15.75" customHeight="1" x14ac:dyDescent="0.25">
      <c r="B8543" s="49" t="s">
        <v>427</v>
      </c>
      <c r="C8543" s="50" t="s">
        <v>449</v>
      </c>
      <c r="D8543" s="51" t="s">
        <v>63</v>
      </c>
      <c r="E8543" s="30">
        <v>1521</v>
      </c>
      <c r="F8543" s="30">
        <v>0</v>
      </c>
      <c r="G8543" s="30">
        <v>230883</v>
      </c>
      <c r="H8543" s="30">
        <v>1</v>
      </c>
      <c r="I8543" s="30">
        <v>1</v>
      </c>
      <c r="J8543" s="30">
        <f t="shared" si="3"/>
        <v>0</v>
      </c>
      <c r="K8543" s="30">
        <v>1</v>
      </c>
      <c r="L8543" s="30">
        <f t="shared" si="4"/>
        <v>0</v>
      </c>
      <c r="M8543" s="52" t="str">
        <f t="shared" si="5"/>
        <v>OK</v>
      </c>
      <c r="O8543" s="30">
        <f t="shared" si="6"/>
        <v>1521</v>
      </c>
      <c r="P8543" s="30">
        <f t="shared" si="7"/>
        <v>1422.4392</v>
      </c>
      <c r="Q8543" s="30">
        <f t="shared" si="8"/>
        <v>1422.4392</v>
      </c>
      <c r="R8543" s="30" t="str">
        <f t="shared" si="9"/>
        <v/>
      </c>
      <c r="S8543" s="30" t="str">
        <f t="shared" si="10"/>
        <v/>
      </c>
      <c r="T8543" s="30">
        <f t="shared" si="11"/>
        <v>230883</v>
      </c>
      <c r="U8543" s="30">
        <f t="shared" si="12"/>
        <v>328417029.8136</v>
      </c>
    </row>
    <row r="8544" spans="2:21" ht="15.75" customHeight="1" x14ac:dyDescent="0.25">
      <c r="B8544" s="49" t="s">
        <v>427</v>
      </c>
      <c r="C8544" s="50" t="s">
        <v>449</v>
      </c>
      <c r="D8544" s="51" t="s">
        <v>64</v>
      </c>
      <c r="E8544" s="30">
        <v>0</v>
      </c>
      <c r="F8544" s="30">
        <f t="shared" si="1"/>
        <v>1</v>
      </c>
      <c r="G8544" s="30">
        <v>0</v>
      </c>
      <c r="H8544" s="30">
        <f t="shared" si="2"/>
        <v>1</v>
      </c>
      <c r="I8544" s="30">
        <v>1</v>
      </c>
      <c r="J8544" s="30">
        <f t="shared" si="3"/>
        <v>0</v>
      </c>
      <c r="K8544" s="30">
        <v>0</v>
      </c>
      <c r="L8544" s="30">
        <f t="shared" si="4"/>
        <v>1</v>
      </c>
      <c r="M8544" s="52" t="str">
        <f t="shared" si="5"/>
        <v>агрегати не працюють</v>
      </c>
      <c r="O8544" s="30" t="str">
        <f t="shared" si="6"/>
        <v/>
      </c>
      <c r="P8544" s="30" t="str">
        <f t="shared" si="7"/>
        <v/>
      </c>
      <c r="Q8544" s="30" t="str">
        <f t="shared" si="8"/>
        <v/>
      </c>
      <c r="R8544" s="30" t="str">
        <f t="shared" si="9"/>
        <v/>
      </c>
      <c r="S8544" s="30" t="str">
        <f t="shared" si="10"/>
        <v/>
      </c>
      <c r="T8544" s="30" t="str">
        <f t="shared" si="11"/>
        <v/>
      </c>
      <c r="U8544" s="30" t="str">
        <f t="shared" si="12"/>
        <v/>
      </c>
    </row>
    <row r="8545" spans="2:21" ht="15.75" customHeight="1" x14ac:dyDescent="0.25">
      <c r="B8545" s="49" t="s">
        <v>427</v>
      </c>
      <c r="C8545" s="50" t="s">
        <v>449</v>
      </c>
      <c r="D8545" s="51" t="s">
        <v>65</v>
      </c>
      <c r="E8545" s="30">
        <v>0</v>
      </c>
      <c r="F8545" s="30">
        <f t="shared" si="1"/>
        <v>1</v>
      </c>
      <c r="G8545" s="30">
        <v>0</v>
      </c>
      <c r="H8545" s="30">
        <f t="shared" si="2"/>
        <v>1</v>
      </c>
      <c r="I8545" s="30">
        <v>1</v>
      </c>
      <c r="J8545" s="30">
        <f t="shared" si="3"/>
        <v>0</v>
      </c>
      <c r="K8545" s="30">
        <v>0</v>
      </c>
      <c r="L8545" s="30">
        <f t="shared" si="4"/>
        <v>1</v>
      </c>
      <c r="M8545" s="52" t="str">
        <f t="shared" si="5"/>
        <v>агрегати не працюють</v>
      </c>
      <c r="O8545" s="30" t="str">
        <f t="shared" si="6"/>
        <v/>
      </c>
      <c r="P8545" s="30" t="str">
        <f t="shared" si="7"/>
        <v/>
      </c>
      <c r="Q8545" s="30" t="str">
        <f t="shared" si="8"/>
        <v/>
      </c>
      <c r="R8545" s="30" t="str">
        <f t="shared" si="9"/>
        <v/>
      </c>
      <c r="S8545" s="30" t="str">
        <f t="shared" si="10"/>
        <v/>
      </c>
      <c r="T8545" s="30" t="str">
        <f t="shared" si="11"/>
        <v/>
      </c>
      <c r="U8545" s="30" t="str">
        <f t="shared" si="12"/>
        <v/>
      </c>
    </row>
    <row r="8546" spans="2:21" ht="15.75" customHeight="1" x14ac:dyDescent="0.25">
      <c r="B8546" s="49" t="s">
        <v>427</v>
      </c>
      <c r="C8546" s="50" t="s">
        <v>449</v>
      </c>
      <c r="D8546" s="51" t="s">
        <v>66</v>
      </c>
      <c r="E8546" s="30">
        <v>0</v>
      </c>
      <c r="F8546" s="30">
        <f t="shared" si="1"/>
        <v>1</v>
      </c>
      <c r="G8546" s="30">
        <v>0</v>
      </c>
      <c r="H8546" s="30">
        <f t="shared" si="2"/>
        <v>1</v>
      </c>
      <c r="I8546" s="30">
        <v>1</v>
      </c>
      <c r="J8546" s="30">
        <f t="shared" si="3"/>
        <v>0</v>
      </c>
      <c r="K8546" s="30">
        <v>0</v>
      </c>
      <c r="L8546" s="30">
        <f t="shared" si="4"/>
        <v>1</v>
      </c>
      <c r="M8546" s="52" t="str">
        <f t="shared" si="5"/>
        <v>агрегати не працюють</v>
      </c>
      <c r="O8546" s="30" t="str">
        <f t="shared" si="6"/>
        <v/>
      </c>
      <c r="P8546" s="30" t="str">
        <f t="shared" si="7"/>
        <v/>
      </c>
      <c r="Q8546" s="30" t="str">
        <f t="shared" si="8"/>
        <v/>
      </c>
      <c r="R8546" s="30" t="str">
        <f t="shared" si="9"/>
        <v/>
      </c>
      <c r="S8546" s="30" t="str">
        <f t="shared" si="10"/>
        <v/>
      </c>
      <c r="T8546" s="30" t="str">
        <f t="shared" si="11"/>
        <v/>
      </c>
      <c r="U8546" s="30" t="str">
        <f t="shared" si="12"/>
        <v/>
      </c>
    </row>
    <row r="8547" spans="2:21" ht="15.75" customHeight="1" x14ac:dyDescent="0.25">
      <c r="B8547" s="49" t="s">
        <v>427</v>
      </c>
      <c r="C8547" s="50" t="s">
        <v>449</v>
      </c>
      <c r="D8547" s="51" t="s">
        <v>67</v>
      </c>
      <c r="E8547" s="30">
        <v>1314</v>
      </c>
      <c r="F8547" s="30">
        <v>1</v>
      </c>
      <c r="G8547" s="30">
        <v>124122</v>
      </c>
      <c r="H8547" s="30">
        <v>0</v>
      </c>
      <c r="I8547" s="30">
        <v>1</v>
      </c>
      <c r="J8547" s="30">
        <f t="shared" si="3"/>
        <v>0</v>
      </c>
      <c r="K8547" s="30">
        <v>1</v>
      </c>
      <c r="L8547" s="30">
        <f t="shared" si="4"/>
        <v>0</v>
      </c>
      <c r="M8547" s="52" t="str">
        <f t="shared" si="5"/>
        <v>OK</v>
      </c>
      <c r="O8547" s="30" t="str">
        <f t="shared" si="6"/>
        <v/>
      </c>
      <c r="P8547" s="30" t="str">
        <f t="shared" si="7"/>
        <v/>
      </c>
      <c r="Q8547" s="30">
        <f t="shared" si="8"/>
        <v>1314</v>
      </c>
      <c r="R8547" s="30">
        <f t="shared" si="9"/>
        <v>124122</v>
      </c>
      <c r="S8547" s="30">
        <f t="shared" si="10"/>
        <v>148338.2022</v>
      </c>
      <c r="T8547" s="30">
        <f t="shared" si="11"/>
        <v>148338.2022</v>
      </c>
      <c r="U8547" s="30">
        <f t="shared" si="12"/>
        <v>194916397.69080001</v>
      </c>
    </row>
    <row r="8548" spans="2:21" ht="15.75" customHeight="1" x14ac:dyDescent="0.25">
      <c r="B8548" s="49" t="s">
        <v>427</v>
      </c>
      <c r="C8548" s="50" t="s">
        <v>449</v>
      </c>
      <c r="D8548" s="51" t="s">
        <v>68</v>
      </c>
      <c r="E8548" s="30">
        <v>0</v>
      </c>
      <c r="F8548" s="30">
        <f t="shared" si="1"/>
        <v>1</v>
      </c>
      <c r="G8548" s="30">
        <v>0</v>
      </c>
      <c r="H8548" s="30">
        <f t="shared" si="2"/>
        <v>1</v>
      </c>
      <c r="I8548" s="30">
        <v>1</v>
      </c>
      <c r="J8548" s="30">
        <f t="shared" si="3"/>
        <v>0</v>
      </c>
      <c r="K8548" s="30">
        <v>0</v>
      </c>
      <c r="L8548" s="30">
        <f t="shared" si="4"/>
        <v>1</v>
      </c>
      <c r="M8548" s="52" t="str">
        <f t="shared" si="5"/>
        <v>агрегати не працюють</v>
      </c>
      <c r="O8548" s="30" t="str">
        <f t="shared" si="6"/>
        <v/>
      </c>
      <c r="P8548" s="30" t="str">
        <f t="shared" si="7"/>
        <v/>
      </c>
      <c r="Q8548" s="30" t="str">
        <f t="shared" si="8"/>
        <v/>
      </c>
      <c r="R8548" s="30" t="str">
        <f t="shared" si="9"/>
        <v/>
      </c>
      <c r="S8548" s="30" t="str">
        <f t="shared" si="10"/>
        <v/>
      </c>
      <c r="T8548" s="30" t="str">
        <f t="shared" si="11"/>
        <v/>
      </c>
      <c r="U8548" s="30" t="str">
        <f t="shared" si="12"/>
        <v/>
      </c>
    </row>
    <row r="8549" spans="2:21" ht="15.75" customHeight="1" x14ac:dyDescent="0.25">
      <c r="B8549" s="49" t="s">
        <v>427</v>
      </c>
      <c r="C8549" s="50" t="s">
        <v>449</v>
      </c>
      <c r="D8549" s="51" t="s">
        <v>69</v>
      </c>
      <c r="E8549" s="30">
        <v>1995</v>
      </c>
      <c r="F8549" s="30">
        <v>0</v>
      </c>
      <c r="G8549" s="30">
        <v>107636</v>
      </c>
      <c r="H8549" s="30">
        <v>0</v>
      </c>
      <c r="I8549" s="30">
        <v>1</v>
      </c>
      <c r="J8549" s="30">
        <f t="shared" si="3"/>
        <v>0</v>
      </c>
      <c r="K8549" s="30">
        <v>1</v>
      </c>
      <c r="L8549" s="30">
        <f t="shared" si="4"/>
        <v>0</v>
      </c>
      <c r="M8549" s="52" t="str">
        <f t="shared" si="5"/>
        <v>OK</v>
      </c>
      <c r="O8549" s="30">
        <f t="shared" si="6"/>
        <v>1995</v>
      </c>
      <c r="P8549" s="30">
        <f t="shared" si="7"/>
        <v>1865.7240000000002</v>
      </c>
      <c r="Q8549" s="30">
        <f t="shared" si="8"/>
        <v>1865.7240000000002</v>
      </c>
      <c r="R8549" s="30">
        <f t="shared" si="9"/>
        <v>107636</v>
      </c>
      <c r="S8549" s="30">
        <f t="shared" si="10"/>
        <v>128635.78360000001</v>
      </c>
      <c r="T8549" s="30">
        <f t="shared" si="11"/>
        <v>128635.78360000001</v>
      </c>
      <c r="U8549" s="30">
        <f t="shared" si="12"/>
        <v>239998868.72132644</v>
      </c>
    </row>
    <row r="8550" spans="2:21" ht="15.75" customHeight="1" x14ac:dyDescent="0.25">
      <c r="B8550" s="49" t="s">
        <v>427</v>
      </c>
      <c r="C8550" s="50" t="s">
        <v>449</v>
      </c>
      <c r="D8550" s="51" t="s">
        <v>70</v>
      </c>
      <c r="E8550" s="30">
        <v>624</v>
      </c>
      <c r="F8550" s="30">
        <v>0</v>
      </c>
      <c r="G8550" s="30">
        <v>38660</v>
      </c>
      <c r="H8550" s="30">
        <v>1</v>
      </c>
      <c r="I8550" s="30">
        <v>1</v>
      </c>
      <c r="J8550" s="30">
        <f t="shared" si="3"/>
        <v>0</v>
      </c>
      <c r="K8550" s="30">
        <v>1</v>
      </c>
      <c r="L8550" s="30">
        <f t="shared" si="4"/>
        <v>0</v>
      </c>
      <c r="M8550" s="52" t="str">
        <f t="shared" si="5"/>
        <v>OK</v>
      </c>
      <c r="O8550" s="30">
        <f t="shared" si="6"/>
        <v>624</v>
      </c>
      <c r="P8550" s="30">
        <f t="shared" si="7"/>
        <v>583.56479999999999</v>
      </c>
      <c r="Q8550" s="30">
        <f t="shared" si="8"/>
        <v>583.56479999999999</v>
      </c>
      <c r="R8550" s="30" t="str">
        <f t="shared" si="9"/>
        <v/>
      </c>
      <c r="S8550" s="30" t="str">
        <f t="shared" si="10"/>
        <v/>
      </c>
      <c r="T8550" s="30">
        <f t="shared" si="11"/>
        <v>38660</v>
      </c>
      <c r="U8550" s="30">
        <f t="shared" si="12"/>
        <v>22560615.168000001</v>
      </c>
    </row>
    <row r="8551" spans="2:21" ht="15.75" customHeight="1" x14ac:dyDescent="0.25">
      <c r="B8551" s="49" t="s">
        <v>427</v>
      </c>
      <c r="C8551" s="50" t="s">
        <v>449</v>
      </c>
      <c r="D8551" s="51" t="s">
        <v>71</v>
      </c>
      <c r="E8551" s="30">
        <v>0</v>
      </c>
      <c r="F8551" s="30">
        <f t="shared" si="1"/>
        <v>1</v>
      </c>
      <c r="G8551" s="30">
        <v>0</v>
      </c>
      <c r="H8551" s="30">
        <f t="shared" si="2"/>
        <v>1</v>
      </c>
      <c r="I8551" s="30">
        <v>1</v>
      </c>
      <c r="J8551" s="30">
        <f t="shared" si="3"/>
        <v>0</v>
      </c>
      <c r="K8551" s="30">
        <v>0</v>
      </c>
      <c r="L8551" s="30">
        <f t="shared" si="4"/>
        <v>1</v>
      </c>
      <c r="M8551" s="52" t="str">
        <f t="shared" si="5"/>
        <v>агрегати не працюють</v>
      </c>
      <c r="O8551" s="30" t="str">
        <f t="shared" si="6"/>
        <v/>
      </c>
      <c r="P8551" s="30" t="str">
        <f t="shared" si="7"/>
        <v/>
      </c>
      <c r="Q8551" s="30" t="str">
        <f t="shared" si="8"/>
        <v/>
      </c>
      <c r="R8551" s="30" t="str">
        <f t="shared" si="9"/>
        <v/>
      </c>
      <c r="S8551" s="30" t="str">
        <f t="shared" si="10"/>
        <v/>
      </c>
      <c r="T8551" s="30" t="str">
        <f t="shared" si="11"/>
        <v/>
      </c>
      <c r="U8551" s="30" t="str">
        <f t="shared" si="12"/>
        <v/>
      </c>
    </row>
    <row r="8552" spans="2:21" ht="15.75" customHeight="1" x14ac:dyDescent="0.25">
      <c r="B8552" s="49" t="s">
        <v>427</v>
      </c>
      <c r="C8552" s="50" t="s">
        <v>449</v>
      </c>
      <c r="D8552" s="51" t="s">
        <v>72</v>
      </c>
      <c r="E8552" s="30">
        <v>622</v>
      </c>
      <c r="F8552" s="30">
        <v>1</v>
      </c>
      <c r="G8552" s="30">
        <v>80262</v>
      </c>
      <c r="H8552" s="30">
        <v>0</v>
      </c>
      <c r="I8552" s="30">
        <v>1</v>
      </c>
      <c r="J8552" s="30">
        <f t="shared" si="3"/>
        <v>0</v>
      </c>
      <c r="K8552" s="30">
        <v>1</v>
      </c>
      <c r="L8552" s="30">
        <f t="shared" si="4"/>
        <v>0</v>
      </c>
      <c r="M8552" s="52" t="str">
        <f t="shared" si="5"/>
        <v>OK</v>
      </c>
      <c r="O8552" s="30" t="str">
        <f t="shared" si="6"/>
        <v/>
      </c>
      <c r="P8552" s="30" t="str">
        <f t="shared" si="7"/>
        <v/>
      </c>
      <c r="Q8552" s="30">
        <f t="shared" si="8"/>
        <v>622</v>
      </c>
      <c r="R8552" s="30">
        <f t="shared" si="9"/>
        <v>80262</v>
      </c>
      <c r="S8552" s="30">
        <f t="shared" si="10"/>
        <v>95921.116200000004</v>
      </c>
      <c r="T8552" s="30">
        <f t="shared" si="11"/>
        <v>95921.116200000004</v>
      </c>
      <c r="U8552" s="30">
        <f t="shared" si="12"/>
        <v>59662934.2764</v>
      </c>
    </row>
    <row r="8553" spans="2:21" ht="15.75" customHeight="1" x14ac:dyDescent="0.25">
      <c r="B8553" s="49" t="s">
        <v>427</v>
      </c>
      <c r="C8553" s="50" t="s">
        <v>449</v>
      </c>
      <c r="D8553" s="51" t="s">
        <v>73</v>
      </c>
      <c r="E8553" s="30">
        <v>0</v>
      </c>
      <c r="F8553" s="30">
        <f t="shared" si="1"/>
        <v>1</v>
      </c>
      <c r="G8553" s="30">
        <v>0</v>
      </c>
      <c r="H8553" s="30">
        <f t="shared" si="2"/>
        <v>1</v>
      </c>
      <c r="I8553" s="30">
        <v>1</v>
      </c>
      <c r="J8553" s="30">
        <f t="shared" si="3"/>
        <v>0</v>
      </c>
      <c r="K8553" s="30">
        <v>0</v>
      </c>
      <c r="L8553" s="30">
        <f t="shared" si="4"/>
        <v>1</v>
      </c>
      <c r="M8553" s="52" t="str">
        <f t="shared" si="5"/>
        <v>агрегати не працюють</v>
      </c>
      <c r="O8553" s="30" t="str">
        <f t="shared" si="6"/>
        <v/>
      </c>
      <c r="P8553" s="30" t="str">
        <f t="shared" si="7"/>
        <v/>
      </c>
      <c r="Q8553" s="30" t="str">
        <f t="shared" si="8"/>
        <v/>
      </c>
      <c r="R8553" s="30" t="str">
        <f t="shared" si="9"/>
        <v/>
      </c>
      <c r="S8553" s="30" t="str">
        <f t="shared" si="10"/>
        <v/>
      </c>
      <c r="T8553" s="30" t="str">
        <f t="shared" si="11"/>
        <v/>
      </c>
      <c r="U8553" s="30" t="str">
        <f t="shared" si="12"/>
        <v/>
      </c>
    </row>
    <row r="8554" spans="2:21" ht="15.75" customHeight="1" x14ac:dyDescent="0.25">
      <c r="B8554" s="49" t="s">
        <v>427</v>
      </c>
      <c r="C8554" s="50" t="s">
        <v>449</v>
      </c>
      <c r="D8554" s="51" t="s">
        <v>74</v>
      </c>
      <c r="E8554" s="30">
        <v>0</v>
      </c>
      <c r="F8554" s="30">
        <f t="shared" si="1"/>
        <v>1</v>
      </c>
      <c r="G8554" s="30">
        <v>0</v>
      </c>
      <c r="H8554" s="30">
        <f t="shared" si="2"/>
        <v>1</v>
      </c>
      <c r="I8554" s="30">
        <v>1</v>
      </c>
      <c r="J8554" s="30">
        <f t="shared" si="3"/>
        <v>0</v>
      </c>
      <c r="K8554" s="30">
        <v>0</v>
      </c>
      <c r="L8554" s="30">
        <f t="shared" si="4"/>
        <v>1</v>
      </c>
      <c r="M8554" s="52" t="str">
        <f t="shared" si="5"/>
        <v>агрегати не працюють</v>
      </c>
      <c r="O8554" s="30" t="str">
        <f t="shared" si="6"/>
        <v/>
      </c>
      <c r="P8554" s="30" t="str">
        <f t="shared" si="7"/>
        <v/>
      </c>
      <c r="Q8554" s="30" t="str">
        <f t="shared" si="8"/>
        <v/>
      </c>
      <c r="R8554" s="30" t="str">
        <f t="shared" si="9"/>
        <v/>
      </c>
      <c r="S8554" s="30" t="str">
        <f t="shared" si="10"/>
        <v/>
      </c>
      <c r="T8554" s="30" t="str">
        <f t="shared" si="11"/>
        <v/>
      </c>
      <c r="U8554" s="30" t="str">
        <f t="shared" si="12"/>
        <v/>
      </c>
    </row>
    <row r="8555" spans="2:21" ht="15.75" customHeight="1" x14ac:dyDescent="0.25">
      <c r="B8555" s="49" t="s">
        <v>427</v>
      </c>
      <c r="C8555" s="50" t="s">
        <v>449</v>
      </c>
      <c r="D8555" s="51" t="s">
        <v>75</v>
      </c>
      <c r="E8555" s="30">
        <v>0</v>
      </c>
      <c r="F8555" s="30">
        <f t="shared" si="1"/>
        <v>1</v>
      </c>
      <c r="G8555" s="30">
        <v>0</v>
      </c>
      <c r="H8555" s="30">
        <f t="shared" si="2"/>
        <v>1</v>
      </c>
      <c r="I8555" s="30">
        <v>1</v>
      </c>
      <c r="J8555" s="30">
        <f t="shared" si="3"/>
        <v>0</v>
      </c>
      <c r="K8555" s="30">
        <v>0</v>
      </c>
      <c r="L8555" s="30">
        <f t="shared" si="4"/>
        <v>1</v>
      </c>
      <c r="M8555" s="52" t="str">
        <f t="shared" si="5"/>
        <v>агрегати не працюють</v>
      </c>
      <c r="O8555" s="30" t="str">
        <f t="shared" si="6"/>
        <v/>
      </c>
      <c r="P8555" s="30" t="str">
        <f t="shared" si="7"/>
        <v/>
      </c>
      <c r="Q8555" s="30" t="str">
        <f t="shared" si="8"/>
        <v/>
      </c>
      <c r="R8555" s="30" t="str">
        <f t="shared" si="9"/>
        <v/>
      </c>
      <c r="S8555" s="30" t="str">
        <f t="shared" si="10"/>
        <v/>
      </c>
      <c r="T8555" s="30" t="str">
        <f t="shared" si="11"/>
        <v/>
      </c>
      <c r="U8555" s="30" t="str">
        <f t="shared" si="12"/>
        <v/>
      </c>
    </row>
    <row r="8556" spans="2:21" ht="15.75" customHeight="1" x14ac:dyDescent="0.25">
      <c r="B8556" s="49" t="s">
        <v>427</v>
      </c>
      <c r="C8556" s="50" t="s">
        <v>449</v>
      </c>
      <c r="D8556" s="51" t="s">
        <v>76</v>
      </c>
      <c r="E8556" s="30">
        <v>0</v>
      </c>
      <c r="F8556" s="30">
        <f t="shared" si="1"/>
        <v>1</v>
      </c>
      <c r="G8556" s="30">
        <v>0</v>
      </c>
      <c r="H8556" s="30">
        <f t="shared" si="2"/>
        <v>1</v>
      </c>
      <c r="I8556" s="30">
        <v>1</v>
      </c>
      <c r="J8556" s="30">
        <f t="shared" si="3"/>
        <v>0</v>
      </c>
      <c r="K8556" s="30">
        <v>0</v>
      </c>
      <c r="L8556" s="30">
        <f t="shared" si="4"/>
        <v>1</v>
      </c>
      <c r="M8556" s="52" t="str">
        <f t="shared" si="5"/>
        <v>агрегати не працюють</v>
      </c>
      <c r="O8556" s="30" t="str">
        <f t="shared" si="6"/>
        <v/>
      </c>
      <c r="P8556" s="30" t="str">
        <f t="shared" si="7"/>
        <v/>
      </c>
      <c r="Q8556" s="30" t="str">
        <f t="shared" si="8"/>
        <v/>
      </c>
      <c r="R8556" s="30" t="str">
        <f t="shared" si="9"/>
        <v/>
      </c>
      <c r="S8556" s="30" t="str">
        <f t="shared" si="10"/>
        <v/>
      </c>
      <c r="T8556" s="30" t="str">
        <f t="shared" si="11"/>
        <v/>
      </c>
      <c r="U8556" s="30" t="str">
        <f t="shared" si="12"/>
        <v/>
      </c>
    </row>
    <row r="8557" spans="2:21" ht="15.75" customHeight="1" x14ac:dyDescent="0.25">
      <c r="B8557" s="49" t="s">
        <v>427</v>
      </c>
      <c r="C8557" s="50" t="s">
        <v>449</v>
      </c>
      <c r="D8557" s="51" t="s">
        <v>77</v>
      </c>
      <c r="E8557" s="30">
        <v>319</v>
      </c>
      <c r="F8557" s="30">
        <v>1</v>
      </c>
      <c r="G8557" s="30">
        <v>48360</v>
      </c>
      <c r="H8557" s="30">
        <v>1</v>
      </c>
      <c r="I8557" s="30">
        <v>1</v>
      </c>
      <c r="J8557" s="30">
        <f t="shared" si="3"/>
        <v>0</v>
      </c>
      <c r="K8557" s="30">
        <v>1</v>
      </c>
      <c r="L8557" s="30">
        <f t="shared" si="4"/>
        <v>0</v>
      </c>
      <c r="M8557" s="52" t="str">
        <f t="shared" si="5"/>
        <v>OK</v>
      </c>
      <c r="O8557" s="30" t="str">
        <f t="shared" si="6"/>
        <v/>
      </c>
      <c r="P8557" s="30" t="str">
        <f t="shared" si="7"/>
        <v/>
      </c>
      <c r="Q8557" s="30">
        <f t="shared" si="8"/>
        <v>319</v>
      </c>
      <c r="R8557" s="30" t="str">
        <f t="shared" si="9"/>
        <v/>
      </c>
      <c r="S8557" s="30" t="str">
        <f t="shared" si="10"/>
        <v/>
      </c>
      <c r="T8557" s="30">
        <f t="shared" si="11"/>
        <v>48360</v>
      </c>
      <c r="U8557" s="30">
        <f t="shared" si="12"/>
        <v>15426840</v>
      </c>
    </row>
    <row r="8558" spans="2:21" ht="15.75" customHeight="1" x14ac:dyDescent="0.25">
      <c r="B8558" s="49" t="s">
        <v>427</v>
      </c>
      <c r="C8558" s="50" t="s">
        <v>449</v>
      </c>
      <c r="D8558" s="51" t="s">
        <v>78</v>
      </c>
      <c r="E8558" s="30">
        <v>1695</v>
      </c>
      <c r="F8558" s="30">
        <v>1</v>
      </c>
      <c r="G8558" s="30">
        <v>260554</v>
      </c>
      <c r="H8558" s="30">
        <v>1</v>
      </c>
      <c r="I8558" s="30">
        <v>1</v>
      </c>
      <c r="J8558" s="30">
        <f t="shared" si="3"/>
        <v>0</v>
      </c>
      <c r="K8558" s="30">
        <v>1</v>
      </c>
      <c r="L8558" s="30">
        <f t="shared" si="4"/>
        <v>0</v>
      </c>
      <c r="M8558" s="52" t="str">
        <f t="shared" si="5"/>
        <v>OK</v>
      </c>
      <c r="O8558" s="30" t="str">
        <f t="shared" si="6"/>
        <v/>
      </c>
      <c r="P8558" s="30" t="str">
        <f t="shared" si="7"/>
        <v/>
      </c>
      <c r="Q8558" s="30">
        <f t="shared" si="8"/>
        <v>1695</v>
      </c>
      <c r="R8558" s="30" t="str">
        <f t="shared" si="9"/>
        <v/>
      </c>
      <c r="S8558" s="30" t="str">
        <f t="shared" si="10"/>
        <v/>
      </c>
      <c r="T8558" s="30">
        <f t="shared" si="11"/>
        <v>260554</v>
      </c>
      <c r="U8558" s="30">
        <f t="shared" si="12"/>
        <v>441639030</v>
      </c>
    </row>
    <row r="8559" spans="2:21" ht="15.75" customHeight="1" x14ac:dyDescent="0.25">
      <c r="B8559" s="49" t="s">
        <v>427</v>
      </c>
      <c r="C8559" s="50" t="s">
        <v>449</v>
      </c>
      <c r="D8559" s="51" t="s">
        <v>79</v>
      </c>
      <c r="E8559" s="30">
        <v>1657</v>
      </c>
      <c r="F8559" s="30">
        <v>0</v>
      </c>
      <c r="G8559" s="30">
        <v>117433</v>
      </c>
      <c r="H8559" s="30">
        <v>0</v>
      </c>
      <c r="I8559" s="30">
        <v>1</v>
      </c>
      <c r="J8559" s="30">
        <f t="shared" si="3"/>
        <v>0</v>
      </c>
      <c r="K8559" s="30">
        <v>1</v>
      </c>
      <c r="L8559" s="30">
        <f t="shared" si="4"/>
        <v>0</v>
      </c>
      <c r="M8559" s="52" t="str">
        <f t="shared" si="5"/>
        <v>OK</v>
      </c>
      <c r="O8559" s="30">
        <f t="shared" si="6"/>
        <v>1657</v>
      </c>
      <c r="P8559" s="30">
        <f t="shared" si="7"/>
        <v>1549.6264000000001</v>
      </c>
      <c r="Q8559" s="30">
        <f t="shared" si="8"/>
        <v>1549.6264000000001</v>
      </c>
      <c r="R8559" s="30">
        <f t="shared" si="9"/>
        <v>117433</v>
      </c>
      <c r="S8559" s="30">
        <f t="shared" si="10"/>
        <v>140344.1783</v>
      </c>
      <c r="T8559" s="30">
        <f t="shared" si="11"/>
        <v>140344.1783</v>
      </c>
      <c r="U8559" s="30">
        <f t="shared" si="12"/>
        <v>217481043.77998713</v>
      </c>
    </row>
    <row r="8560" spans="2:21" ht="15.75" customHeight="1" x14ac:dyDescent="0.25">
      <c r="B8560" s="49" t="s">
        <v>427</v>
      </c>
      <c r="C8560" s="50" t="s">
        <v>449</v>
      </c>
      <c r="D8560" s="51" t="s">
        <v>80</v>
      </c>
      <c r="E8560" s="30">
        <v>1151</v>
      </c>
      <c r="F8560" s="30">
        <v>1</v>
      </c>
      <c r="G8560" s="30">
        <v>161803</v>
      </c>
      <c r="H8560" s="30">
        <v>0</v>
      </c>
      <c r="I8560" s="30">
        <v>1</v>
      </c>
      <c r="J8560" s="30">
        <f t="shared" si="3"/>
        <v>0</v>
      </c>
      <c r="K8560" s="30">
        <v>1</v>
      </c>
      <c r="L8560" s="30">
        <f t="shared" si="4"/>
        <v>0</v>
      </c>
      <c r="M8560" s="52" t="str">
        <f t="shared" si="5"/>
        <v>OK</v>
      </c>
      <c r="O8560" s="30" t="str">
        <f t="shared" si="6"/>
        <v/>
      </c>
      <c r="P8560" s="30" t="str">
        <f t="shared" si="7"/>
        <v/>
      </c>
      <c r="Q8560" s="30">
        <f t="shared" si="8"/>
        <v>1151</v>
      </c>
      <c r="R8560" s="30">
        <f t="shared" si="9"/>
        <v>161803</v>
      </c>
      <c r="S8560" s="30">
        <f t="shared" si="10"/>
        <v>193370.7653</v>
      </c>
      <c r="T8560" s="30">
        <f t="shared" si="11"/>
        <v>193370.7653</v>
      </c>
      <c r="U8560" s="30">
        <f t="shared" si="12"/>
        <v>222569750.8603</v>
      </c>
    </row>
    <row r="8561" spans="2:21" ht="15.75" customHeight="1" x14ac:dyDescent="0.25">
      <c r="B8561" s="49" t="s">
        <v>427</v>
      </c>
      <c r="C8561" s="50" t="s">
        <v>449</v>
      </c>
      <c r="D8561" s="51" t="s">
        <v>81</v>
      </c>
      <c r="E8561" s="30">
        <v>0</v>
      </c>
      <c r="F8561" s="30">
        <f t="shared" si="1"/>
        <v>1</v>
      </c>
      <c r="G8561" s="30">
        <v>0</v>
      </c>
      <c r="H8561" s="30">
        <f t="shared" si="2"/>
        <v>1</v>
      </c>
      <c r="I8561" s="30">
        <v>1</v>
      </c>
      <c r="J8561" s="30">
        <f t="shared" si="3"/>
        <v>0</v>
      </c>
      <c r="K8561" s="30">
        <v>0</v>
      </c>
      <c r="L8561" s="30">
        <f t="shared" si="4"/>
        <v>1</v>
      </c>
      <c r="M8561" s="52" t="str">
        <f t="shared" si="5"/>
        <v>агрегати не працюють</v>
      </c>
      <c r="O8561" s="30" t="str">
        <f t="shared" si="6"/>
        <v/>
      </c>
      <c r="P8561" s="30" t="str">
        <f t="shared" si="7"/>
        <v/>
      </c>
      <c r="Q8561" s="30" t="str">
        <f t="shared" si="8"/>
        <v/>
      </c>
      <c r="R8561" s="30" t="str">
        <f t="shared" si="9"/>
        <v/>
      </c>
      <c r="S8561" s="30" t="str">
        <f t="shared" si="10"/>
        <v/>
      </c>
      <c r="T8561" s="30" t="str">
        <f t="shared" si="11"/>
        <v/>
      </c>
      <c r="U8561" s="30" t="str">
        <f t="shared" si="12"/>
        <v/>
      </c>
    </row>
    <row r="8562" spans="2:21" ht="15.75" customHeight="1" x14ac:dyDescent="0.25">
      <c r="B8562" s="49" t="s">
        <v>427</v>
      </c>
      <c r="C8562" s="50" t="s">
        <v>449</v>
      </c>
      <c r="D8562" s="51" t="s">
        <v>82</v>
      </c>
      <c r="E8562" s="30">
        <v>0</v>
      </c>
      <c r="F8562" s="30">
        <f t="shared" si="1"/>
        <v>1</v>
      </c>
      <c r="G8562" s="30">
        <v>0</v>
      </c>
      <c r="H8562" s="30">
        <f t="shared" si="2"/>
        <v>1</v>
      </c>
      <c r="I8562" s="30">
        <v>1</v>
      </c>
      <c r="J8562" s="30">
        <f t="shared" si="3"/>
        <v>0</v>
      </c>
      <c r="K8562" s="30">
        <v>0</v>
      </c>
      <c r="L8562" s="30">
        <f t="shared" si="4"/>
        <v>1</v>
      </c>
      <c r="M8562" s="52" t="str">
        <f t="shared" si="5"/>
        <v>агрегати не працюють</v>
      </c>
      <c r="O8562" s="30" t="str">
        <f t="shared" si="6"/>
        <v/>
      </c>
      <c r="P8562" s="30" t="str">
        <f t="shared" si="7"/>
        <v/>
      </c>
      <c r="Q8562" s="30" t="str">
        <f t="shared" si="8"/>
        <v/>
      </c>
      <c r="R8562" s="30" t="str">
        <f t="shared" si="9"/>
        <v/>
      </c>
      <c r="S8562" s="30" t="str">
        <f t="shared" si="10"/>
        <v/>
      </c>
      <c r="T8562" s="30" t="str">
        <f t="shared" si="11"/>
        <v/>
      </c>
      <c r="U8562" s="30" t="str">
        <f t="shared" si="12"/>
        <v/>
      </c>
    </row>
    <row r="8563" spans="2:21" ht="15.75" customHeight="1" x14ac:dyDescent="0.25">
      <c r="B8563" s="49" t="s">
        <v>427</v>
      </c>
      <c r="C8563" s="50" t="s">
        <v>449</v>
      </c>
      <c r="D8563" s="51" t="s">
        <v>83</v>
      </c>
      <c r="E8563" s="30">
        <v>0</v>
      </c>
      <c r="F8563" s="30">
        <f t="shared" si="1"/>
        <v>1</v>
      </c>
      <c r="G8563" s="30">
        <v>0</v>
      </c>
      <c r="H8563" s="30">
        <f t="shared" si="2"/>
        <v>1</v>
      </c>
      <c r="I8563" s="30">
        <v>1</v>
      </c>
      <c r="J8563" s="30">
        <f t="shared" si="3"/>
        <v>0</v>
      </c>
      <c r="K8563" s="30">
        <v>0</v>
      </c>
      <c r="L8563" s="30">
        <f t="shared" si="4"/>
        <v>1</v>
      </c>
      <c r="M8563" s="52" t="str">
        <f t="shared" si="5"/>
        <v>агрегати не працюють</v>
      </c>
      <c r="O8563" s="30" t="str">
        <f t="shared" si="6"/>
        <v/>
      </c>
      <c r="P8563" s="30" t="str">
        <f t="shared" si="7"/>
        <v/>
      </c>
      <c r="Q8563" s="30" t="str">
        <f t="shared" si="8"/>
        <v/>
      </c>
      <c r="R8563" s="30" t="str">
        <f t="shared" si="9"/>
        <v/>
      </c>
      <c r="S8563" s="30" t="str">
        <f t="shared" si="10"/>
        <v/>
      </c>
      <c r="T8563" s="30" t="str">
        <f t="shared" si="11"/>
        <v/>
      </c>
      <c r="U8563" s="30" t="str">
        <f t="shared" si="12"/>
        <v/>
      </c>
    </row>
    <row r="8564" spans="2:21" ht="15.75" customHeight="1" x14ac:dyDescent="0.25">
      <c r="B8564" s="49" t="s">
        <v>427</v>
      </c>
      <c r="C8564" s="50" t="s">
        <v>450</v>
      </c>
      <c r="D8564" s="51" t="s">
        <v>60</v>
      </c>
      <c r="E8564" s="30">
        <v>1922</v>
      </c>
      <c r="F8564" s="30">
        <v>0</v>
      </c>
      <c r="G8564" s="30">
        <v>63264</v>
      </c>
      <c r="H8564" s="30">
        <v>0</v>
      </c>
      <c r="I8564" s="30">
        <v>1</v>
      </c>
      <c r="J8564" s="30">
        <f t="shared" si="3"/>
        <v>0</v>
      </c>
      <c r="K8564" s="30">
        <v>1</v>
      </c>
      <c r="L8564" s="30">
        <f t="shared" si="4"/>
        <v>0</v>
      </c>
      <c r="M8564" s="52" t="str">
        <f t="shared" si="5"/>
        <v>OK</v>
      </c>
      <c r="O8564" s="30">
        <f t="shared" si="6"/>
        <v>1922</v>
      </c>
      <c r="P8564" s="30">
        <f t="shared" si="7"/>
        <v>1797.4544000000001</v>
      </c>
      <c r="Q8564" s="30">
        <f t="shared" si="8"/>
        <v>1797.4544000000001</v>
      </c>
      <c r="R8564" s="30">
        <f t="shared" si="9"/>
        <v>63264</v>
      </c>
      <c r="S8564" s="30">
        <f t="shared" si="10"/>
        <v>75606.806400000001</v>
      </c>
      <c r="T8564" s="30">
        <f t="shared" si="11"/>
        <v>75606.806400000001</v>
      </c>
      <c r="U8564" s="30">
        <f t="shared" si="12"/>
        <v>135899786.83362818</v>
      </c>
    </row>
    <row r="8565" spans="2:21" ht="15.75" customHeight="1" x14ac:dyDescent="0.25">
      <c r="B8565" s="49" t="s">
        <v>427</v>
      </c>
      <c r="C8565" s="50" t="s">
        <v>450</v>
      </c>
      <c r="D8565" s="51" t="s">
        <v>61</v>
      </c>
      <c r="E8565" s="30">
        <v>0</v>
      </c>
      <c r="F8565" s="30">
        <f t="shared" si="1"/>
        <v>1</v>
      </c>
      <c r="G8565" s="30">
        <v>0</v>
      </c>
      <c r="H8565" s="30">
        <f t="shared" si="2"/>
        <v>1</v>
      </c>
      <c r="I8565" s="30">
        <v>1</v>
      </c>
      <c r="J8565" s="30">
        <f t="shared" si="3"/>
        <v>0</v>
      </c>
      <c r="K8565" s="30">
        <v>0</v>
      </c>
      <c r="L8565" s="30">
        <f t="shared" si="4"/>
        <v>1</v>
      </c>
      <c r="M8565" s="52" t="str">
        <f t="shared" si="5"/>
        <v>агрегати не працюють</v>
      </c>
      <c r="O8565" s="30" t="str">
        <f t="shared" si="6"/>
        <v/>
      </c>
      <c r="P8565" s="30" t="str">
        <f t="shared" si="7"/>
        <v/>
      </c>
      <c r="Q8565" s="30" t="str">
        <f t="shared" si="8"/>
        <v/>
      </c>
      <c r="R8565" s="30" t="str">
        <f t="shared" si="9"/>
        <v/>
      </c>
      <c r="S8565" s="30" t="str">
        <f t="shared" si="10"/>
        <v/>
      </c>
      <c r="T8565" s="30" t="str">
        <f t="shared" si="11"/>
        <v/>
      </c>
      <c r="U8565" s="30" t="str">
        <f t="shared" si="12"/>
        <v/>
      </c>
    </row>
    <row r="8566" spans="2:21" ht="15.75" customHeight="1" x14ac:dyDescent="0.25">
      <c r="B8566" s="49" t="s">
        <v>427</v>
      </c>
      <c r="C8566" s="50" t="s">
        <v>450</v>
      </c>
      <c r="D8566" s="51" t="s">
        <v>62</v>
      </c>
      <c r="E8566" s="30">
        <v>0</v>
      </c>
      <c r="F8566" s="30">
        <f t="shared" si="1"/>
        <v>1</v>
      </c>
      <c r="G8566" s="30">
        <v>0</v>
      </c>
      <c r="H8566" s="30">
        <f t="shared" si="2"/>
        <v>1</v>
      </c>
      <c r="I8566" s="30">
        <v>1</v>
      </c>
      <c r="J8566" s="30">
        <f t="shared" si="3"/>
        <v>0</v>
      </c>
      <c r="K8566" s="30">
        <v>0</v>
      </c>
      <c r="L8566" s="30">
        <f t="shared" si="4"/>
        <v>1</v>
      </c>
      <c r="M8566" s="52" t="str">
        <f t="shared" si="5"/>
        <v>агрегати не працюють</v>
      </c>
      <c r="O8566" s="30" t="str">
        <f t="shared" si="6"/>
        <v/>
      </c>
      <c r="P8566" s="30" t="str">
        <f t="shared" si="7"/>
        <v/>
      </c>
      <c r="Q8566" s="30" t="str">
        <f t="shared" si="8"/>
        <v/>
      </c>
      <c r="R8566" s="30" t="str">
        <f t="shared" si="9"/>
        <v/>
      </c>
      <c r="S8566" s="30" t="str">
        <f t="shared" si="10"/>
        <v/>
      </c>
      <c r="T8566" s="30" t="str">
        <f t="shared" si="11"/>
        <v/>
      </c>
      <c r="U8566" s="30" t="str">
        <f t="shared" si="12"/>
        <v/>
      </c>
    </row>
    <row r="8567" spans="2:21" ht="15.75" customHeight="1" x14ac:dyDescent="0.25">
      <c r="B8567" s="49" t="s">
        <v>427</v>
      </c>
      <c r="C8567" s="50" t="s">
        <v>450</v>
      </c>
      <c r="D8567" s="51" t="s">
        <v>63</v>
      </c>
      <c r="E8567" s="30">
        <v>0</v>
      </c>
      <c r="F8567" s="30">
        <f t="shared" si="1"/>
        <v>1</v>
      </c>
      <c r="G8567" s="30">
        <v>0</v>
      </c>
      <c r="H8567" s="30">
        <f t="shared" si="2"/>
        <v>1</v>
      </c>
      <c r="I8567" s="30">
        <v>1</v>
      </c>
      <c r="J8567" s="30">
        <f t="shared" si="3"/>
        <v>0</v>
      </c>
      <c r="K8567" s="30">
        <v>0</v>
      </c>
      <c r="L8567" s="30">
        <f t="shared" si="4"/>
        <v>1</v>
      </c>
      <c r="M8567" s="52" t="str">
        <f t="shared" si="5"/>
        <v>агрегати не працюють</v>
      </c>
      <c r="O8567" s="30" t="str">
        <f t="shared" si="6"/>
        <v/>
      </c>
      <c r="P8567" s="30" t="str">
        <f t="shared" si="7"/>
        <v/>
      </c>
      <c r="Q8567" s="30" t="str">
        <f t="shared" si="8"/>
        <v/>
      </c>
      <c r="R8567" s="30" t="str">
        <f t="shared" si="9"/>
        <v/>
      </c>
      <c r="S8567" s="30" t="str">
        <f t="shared" si="10"/>
        <v/>
      </c>
      <c r="T8567" s="30" t="str">
        <f t="shared" si="11"/>
        <v/>
      </c>
      <c r="U8567" s="30" t="str">
        <f t="shared" si="12"/>
        <v/>
      </c>
    </row>
    <row r="8568" spans="2:21" ht="15.75" customHeight="1" x14ac:dyDescent="0.25">
      <c r="B8568" s="49" t="s">
        <v>427</v>
      </c>
      <c r="C8568" s="50" t="s">
        <v>450</v>
      </c>
      <c r="D8568" s="51" t="s">
        <v>64</v>
      </c>
      <c r="E8568" s="30">
        <v>0</v>
      </c>
      <c r="F8568" s="30">
        <f t="shared" si="1"/>
        <v>1</v>
      </c>
      <c r="G8568" s="30">
        <v>0</v>
      </c>
      <c r="H8568" s="30">
        <f t="shared" si="2"/>
        <v>1</v>
      </c>
      <c r="I8568" s="30">
        <v>1</v>
      </c>
      <c r="J8568" s="30">
        <f t="shared" si="3"/>
        <v>0</v>
      </c>
      <c r="K8568" s="30">
        <v>0</v>
      </c>
      <c r="L8568" s="30">
        <f t="shared" si="4"/>
        <v>1</v>
      </c>
      <c r="M8568" s="52" t="str">
        <f t="shared" si="5"/>
        <v>агрегати не працюють</v>
      </c>
      <c r="O8568" s="30" t="str">
        <f t="shared" si="6"/>
        <v/>
      </c>
      <c r="P8568" s="30" t="str">
        <f t="shared" si="7"/>
        <v/>
      </c>
      <c r="Q8568" s="30" t="str">
        <f t="shared" si="8"/>
        <v/>
      </c>
      <c r="R8568" s="30" t="str">
        <f t="shared" si="9"/>
        <v/>
      </c>
      <c r="S8568" s="30" t="str">
        <f t="shared" si="10"/>
        <v/>
      </c>
      <c r="T8568" s="30" t="str">
        <f t="shared" si="11"/>
        <v/>
      </c>
      <c r="U8568" s="30" t="str">
        <f t="shared" si="12"/>
        <v/>
      </c>
    </row>
    <row r="8569" spans="2:21" ht="15.75" customHeight="1" x14ac:dyDescent="0.25">
      <c r="B8569" s="49" t="s">
        <v>427</v>
      </c>
      <c r="C8569" s="50" t="s">
        <v>450</v>
      </c>
      <c r="D8569" s="51" t="s">
        <v>65</v>
      </c>
      <c r="E8569" s="30">
        <v>0</v>
      </c>
      <c r="F8569" s="30">
        <f t="shared" si="1"/>
        <v>1</v>
      </c>
      <c r="G8569" s="30">
        <v>0</v>
      </c>
      <c r="H8569" s="30">
        <f t="shared" si="2"/>
        <v>1</v>
      </c>
      <c r="I8569" s="30">
        <v>1</v>
      </c>
      <c r="J8569" s="30">
        <f t="shared" si="3"/>
        <v>0</v>
      </c>
      <c r="K8569" s="30">
        <v>0</v>
      </c>
      <c r="L8569" s="30">
        <f t="shared" si="4"/>
        <v>1</v>
      </c>
      <c r="M8569" s="52" t="str">
        <f t="shared" si="5"/>
        <v>агрегати не працюють</v>
      </c>
      <c r="O8569" s="30" t="str">
        <f t="shared" si="6"/>
        <v/>
      </c>
      <c r="P8569" s="30" t="str">
        <f t="shared" si="7"/>
        <v/>
      </c>
      <c r="Q8569" s="30" t="str">
        <f t="shared" si="8"/>
        <v/>
      </c>
      <c r="R8569" s="30" t="str">
        <f t="shared" si="9"/>
        <v/>
      </c>
      <c r="S8569" s="30" t="str">
        <f t="shared" si="10"/>
        <v/>
      </c>
      <c r="T8569" s="30" t="str">
        <f t="shared" si="11"/>
        <v/>
      </c>
      <c r="U8569" s="30" t="str">
        <f t="shared" si="12"/>
        <v/>
      </c>
    </row>
    <row r="8570" spans="2:21" ht="15.75" customHeight="1" x14ac:dyDescent="0.25">
      <c r="B8570" s="49" t="s">
        <v>427</v>
      </c>
      <c r="C8570" s="50" t="s">
        <v>450</v>
      </c>
      <c r="D8570" s="51" t="s">
        <v>66</v>
      </c>
      <c r="E8570" s="30">
        <v>0</v>
      </c>
      <c r="F8570" s="30">
        <f t="shared" si="1"/>
        <v>1</v>
      </c>
      <c r="G8570" s="30">
        <v>0</v>
      </c>
      <c r="H8570" s="30">
        <f t="shared" si="2"/>
        <v>1</v>
      </c>
      <c r="I8570" s="30">
        <v>1</v>
      </c>
      <c r="J8570" s="30">
        <f t="shared" si="3"/>
        <v>0</v>
      </c>
      <c r="K8570" s="30">
        <v>0</v>
      </c>
      <c r="L8570" s="30">
        <f t="shared" si="4"/>
        <v>1</v>
      </c>
      <c r="M8570" s="52" t="str">
        <f t="shared" si="5"/>
        <v>агрегати не працюють</v>
      </c>
      <c r="O8570" s="30" t="str">
        <f t="shared" si="6"/>
        <v/>
      </c>
      <c r="P8570" s="30" t="str">
        <f t="shared" si="7"/>
        <v/>
      </c>
      <c r="Q8570" s="30" t="str">
        <f t="shared" si="8"/>
        <v/>
      </c>
      <c r="R8570" s="30" t="str">
        <f t="shared" si="9"/>
        <v/>
      </c>
      <c r="S8570" s="30" t="str">
        <f t="shared" si="10"/>
        <v/>
      </c>
      <c r="T8570" s="30" t="str">
        <f t="shared" si="11"/>
        <v/>
      </c>
      <c r="U8570" s="30" t="str">
        <f t="shared" si="12"/>
        <v/>
      </c>
    </row>
    <row r="8571" spans="2:21" ht="15.75" customHeight="1" x14ac:dyDescent="0.25">
      <c r="B8571" s="49" t="s">
        <v>427</v>
      </c>
      <c r="C8571" s="50" t="s">
        <v>450</v>
      </c>
      <c r="D8571" s="51" t="s">
        <v>67</v>
      </c>
      <c r="E8571" s="30">
        <v>0</v>
      </c>
      <c r="F8571" s="30">
        <f t="shared" si="1"/>
        <v>1</v>
      </c>
      <c r="G8571" s="30">
        <v>0</v>
      </c>
      <c r="H8571" s="30">
        <f t="shared" si="2"/>
        <v>1</v>
      </c>
      <c r="I8571" s="30">
        <v>1</v>
      </c>
      <c r="J8571" s="30">
        <f t="shared" si="3"/>
        <v>0</v>
      </c>
      <c r="K8571" s="30">
        <v>0</v>
      </c>
      <c r="L8571" s="30">
        <f t="shared" si="4"/>
        <v>1</v>
      </c>
      <c r="M8571" s="52" t="str">
        <f t="shared" si="5"/>
        <v>агрегати не працюють</v>
      </c>
      <c r="O8571" s="30" t="str">
        <f t="shared" si="6"/>
        <v/>
      </c>
      <c r="P8571" s="30" t="str">
        <f t="shared" si="7"/>
        <v/>
      </c>
      <c r="Q8571" s="30" t="str">
        <f t="shared" si="8"/>
        <v/>
      </c>
      <c r="R8571" s="30" t="str">
        <f t="shared" si="9"/>
        <v/>
      </c>
      <c r="S8571" s="30" t="str">
        <f t="shared" si="10"/>
        <v/>
      </c>
      <c r="T8571" s="30" t="str">
        <f t="shared" si="11"/>
        <v/>
      </c>
      <c r="U8571" s="30" t="str">
        <f t="shared" si="12"/>
        <v/>
      </c>
    </row>
    <row r="8572" spans="2:21" ht="15.75" customHeight="1" x14ac:dyDescent="0.25">
      <c r="B8572" s="49" t="s">
        <v>427</v>
      </c>
      <c r="C8572" s="50" t="s">
        <v>450</v>
      </c>
      <c r="D8572" s="51" t="s">
        <v>68</v>
      </c>
      <c r="E8572" s="30">
        <v>0</v>
      </c>
      <c r="F8572" s="30">
        <f t="shared" si="1"/>
        <v>1</v>
      </c>
      <c r="G8572" s="30">
        <v>0</v>
      </c>
      <c r="H8572" s="30">
        <f t="shared" si="2"/>
        <v>1</v>
      </c>
      <c r="I8572" s="30">
        <v>1</v>
      </c>
      <c r="J8572" s="30">
        <f t="shared" si="3"/>
        <v>0</v>
      </c>
      <c r="K8572" s="30">
        <v>0</v>
      </c>
      <c r="L8572" s="30">
        <f t="shared" si="4"/>
        <v>1</v>
      </c>
      <c r="M8572" s="52" t="str">
        <f t="shared" si="5"/>
        <v>агрегати не працюють</v>
      </c>
      <c r="O8572" s="30" t="str">
        <f t="shared" si="6"/>
        <v/>
      </c>
      <c r="P8572" s="30" t="str">
        <f t="shared" si="7"/>
        <v/>
      </c>
      <c r="Q8572" s="30" t="str">
        <f t="shared" si="8"/>
        <v/>
      </c>
      <c r="R8572" s="30" t="str">
        <f t="shared" si="9"/>
        <v/>
      </c>
      <c r="S8572" s="30" t="str">
        <f t="shared" si="10"/>
        <v/>
      </c>
      <c r="T8572" s="30" t="str">
        <f t="shared" si="11"/>
        <v/>
      </c>
      <c r="U8572" s="30" t="str">
        <f t="shared" si="12"/>
        <v/>
      </c>
    </row>
    <row r="8573" spans="2:21" ht="15.75" customHeight="1" x14ac:dyDescent="0.25">
      <c r="B8573" s="49" t="s">
        <v>427</v>
      </c>
      <c r="C8573" s="50" t="s">
        <v>450</v>
      </c>
      <c r="D8573" s="51" t="s">
        <v>69</v>
      </c>
      <c r="E8573" s="30">
        <v>0</v>
      </c>
      <c r="F8573" s="30">
        <f t="shared" si="1"/>
        <v>1</v>
      </c>
      <c r="G8573" s="30">
        <v>0</v>
      </c>
      <c r="H8573" s="30">
        <f t="shared" si="2"/>
        <v>1</v>
      </c>
      <c r="I8573" s="30">
        <v>1</v>
      </c>
      <c r="J8573" s="30">
        <f t="shared" si="3"/>
        <v>0</v>
      </c>
      <c r="K8573" s="30">
        <v>0</v>
      </c>
      <c r="L8573" s="30">
        <f t="shared" si="4"/>
        <v>1</v>
      </c>
      <c r="M8573" s="52" t="str">
        <f t="shared" si="5"/>
        <v>агрегати не працюють</v>
      </c>
      <c r="O8573" s="30" t="str">
        <f t="shared" si="6"/>
        <v/>
      </c>
      <c r="P8573" s="30" t="str">
        <f t="shared" si="7"/>
        <v/>
      </c>
      <c r="Q8573" s="30" t="str">
        <f t="shared" si="8"/>
        <v/>
      </c>
      <c r="R8573" s="30" t="str">
        <f t="shared" si="9"/>
        <v/>
      </c>
      <c r="S8573" s="30" t="str">
        <f t="shared" si="10"/>
        <v/>
      </c>
      <c r="T8573" s="30" t="str">
        <f t="shared" si="11"/>
        <v/>
      </c>
      <c r="U8573" s="30" t="str">
        <f t="shared" si="12"/>
        <v/>
      </c>
    </row>
    <row r="8574" spans="2:21" ht="15.75" customHeight="1" x14ac:dyDescent="0.25">
      <c r="B8574" s="49" t="s">
        <v>427</v>
      </c>
      <c r="C8574" s="50" t="s">
        <v>450</v>
      </c>
      <c r="D8574" s="51" t="s">
        <v>70</v>
      </c>
      <c r="E8574" s="30">
        <v>1782</v>
      </c>
      <c r="F8574" s="30">
        <v>0</v>
      </c>
      <c r="G8574" s="30">
        <v>150893</v>
      </c>
      <c r="H8574" s="30">
        <v>1</v>
      </c>
      <c r="I8574" s="30">
        <v>1</v>
      </c>
      <c r="J8574" s="30">
        <f t="shared" si="3"/>
        <v>0</v>
      </c>
      <c r="K8574" s="30">
        <v>1</v>
      </c>
      <c r="L8574" s="30">
        <f t="shared" si="4"/>
        <v>0</v>
      </c>
      <c r="M8574" s="52" t="str">
        <f t="shared" si="5"/>
        <v>OK</v>
      </c>
      <c r="O8574" s="30">
        <f t="shared" si="6"/>
        <v>1782</v>
      </c>
      <c r="P8574" s="30">
        <f t="shared" si="7"/>
        <v>1666.5264</v>
      </c>
      <c r="Q8574" s="30">
        <f t="shared" si="8"/>
        <v>1666.5264</v>
      </c>
      <c r="R8574" s="30" t="str">
        <f t="shared" si="9"/>
        <v/>
      </c>
      <c r="S8574" s="30" t="str">
        <f t="shared" si="10"/>
        <v/>
      </c>
      <c r="T8574" s="30">
        <f t="shared" si="11"/>
        <v>150893</v>
      </c>
      <c r="U8574" s="30">
        <f t="shared" si="12"/>
        <v>251467168.07519999</v>
      </c>
    </row>
    <row r="8575" spans="2:21" ht="15.75" customHeight="1" x14ac:dyDescent="0.25">
      <c r="B8575" s="49" t="s">
        <v>427</v>
      </c>
      <c r="C8575" s="50" t="s">
        <v>450</v>
      </c>
      <c r="D8575" s="51" t="s">
        <v>71</v>
      </c>
      <c r="E8575" s="30">
        <v>0</v>
      </c>
      <c r="F8575" s="30">
        <f t="shared" si="1"/>
        <v>1</v>
      </c>
      <c r="G8575" s="30">
        <v>0</v>
      </c>
      <c r="H8575" s="30">
        <f t="shared" si="2"/>
        <v>1</v>
      </c>
      <c r="I8575" s="30">
        <v>1</v>
      </c>
      <c r="J8575" s="30">
        <f t="shared" si="3"/>
        <v>0</v>
      </c>
      <c r="K8575" s="30">
        <v>0</v>
      </c>
      <c r="L8575" s="30">
        <f t="shared" si="4"/>
        <v>1</v>
      </c>
      <c r="M8575" s="52" t="str">
        <f t="shared" si="5"/>
        <v>агрегати не працюють</v>
      </c>
      <c r="O8575" s="30" t="str">
        <f t="shared" si="6"/>
        <v/>
      </c>
      <c r="P8575" s="30" t="str">
        <f t="shared" si="7"/>
        <v/>
      </c>
      <c r="Q8575" s="30" t="str">
        <f t="shared" si="8"/>
        <v/>
      </c>
      <c r="R8575" s="30" t="str">
        <f t="shared" si="9"/>
        <v/>
      </c>
      <c r="S8575" s="30" t="str">
        <f t="shared" si="10"/>
        <v/>
      </c>
      <c r="T8575" s="30" t="str">
        <f t="shared" si="11"/>
        <v/>
      </c>
      <c r="U8575" s="30" t="str">
        <f t="shared" si="12"/>
        <v/>
      </c>
    </row>
    <row r="8576" spans="2:21" ht="15.75" customHeight="1" x14ac:dyDescent="0.25">
      <c r="B8576" s="49" t="s">
        <v>427</v>
      </c>
      <c r="C8576" s="50" t="s">
        <v>450</v>
      </c>
      <c r="D8576" s="51" t="s">
        <v>72</v>
      </c>
      <c r="E8576" s="30">
        <v>0</v>
      </c>
      <c r="F8576" s="30">
        <f t="shared" si="1"/>
        <v>1</v>
      </c>
      <c r="G8576" s="30">
        <v>0</v>
      </c>
      <c r="H8576" s="30">
        <f t="shared" si="2"/>
        <v>1</v>
      </c>
      <c r="I8576" s="30">
        <v>1</v>
      </c>
      <c r="J8576" s="30">
        <f t="shared" si="3"/>
        <v>0</v>
      </c>
      <c r="K8576" s="30">
        <v>0</v>
      </c>
      <c r="L8576" s="30">
        <f t="shared" si="4"/>
        <v>1</v>
      </c>
      <c r="M8576" s="52" t="str">
        <f t="shared" si="5"/>
        <v>агрегати не працюють</v>
      </c>
      <c r="O8576" s="30" t="str">
        <f t="shared" si="6"/>
        <v/>
      </c>
      <c r="P8576" s="30" t="str">
        <f t="shared" si="7"/>
        <v/>
      </c>
      <c r="Q8576" s="30" t="str">
        <f t="shared" si="8"/>
        <v/>
      </c>
      <c r="R8576" s="30" t="str">
        <f t="shared" si="9"/>
        <v/>
      </c>
      <c r="S8576" s="30" t="str">
        <f t="shared" si="10"/>
        <v/>
      </c>
      <c r="T8576" s="30" t="str">
        <f t="shared" si="11"/>
        <v/>
      </c>
      <c r="U8576" s="30" t="str">
        <f t="shared" si="12"/>
        <v/>
      </c>
    </row>
    <row r="8577" spans="2:21" ht="15.75" customHeight="1" x14ac:dyDescent="0.25">
      <c r="B8577" s="49" t="s">
        <v>427</v>
      </c>
      <c r="C8577" s="50" t="s">
        <v>450</v>
      </c>
      <c r="D8577" s="51" t="s">
        <v>73</v>
      </c>
      <c r="E8577" s="30">
        <v>0</v>
      </c>
      <c r="F8577" s="30">
        <f t="shared" si="1"/>
        <v>1</v>
      </c>
      <c r="G8577" s="30">
        <v>0</v>
      </c>
      <c r="H8577" s="30">
        <f t="shared" si="2"/>
        <v>1</v>
      </c>
      <c r="I8577" s="30">
        <v>1</v>
      </c>
      <c r="J8577" s="30">
        <f t="shared" si="3"/>
        <v>0</v>
      </c>
      <c r="K8577" s="30">
        <v>0</v>
      </c>
      <c r="L8577" s="30">
        <f t="shared" si="4"/>
        <v>1</v>
      </c>
      <c r="M8577" s="52" t="str">
        <f t="shared" si="5"/>
        <v>агрегати не працюють</v>
      </c>
      <c r="O8577" s="30" t="str">
        <f t="shared" si="6"/>
        <v/>
      </c>
      <c r="P8577" s="30" t="str">
        <f t="shared" si="7"/>
        <v/>
      </c>
      <c r="Q8577" s="30" t="str">
        <f t="shared" si="8"/>
        <v/>
      </c>
      <c r="R8577" s="30" t="str">
        <f t="shared" si="9"/>
        <v/>
      </c>
      <c r="S8577" s="30" t="str">
        <f t="shared" si="10"/>
        <v/>
      </c>
      <c r="T8577" s="30" t="str">
        <f t="shared" si="11"/>
        <v/>
      </c>
      <c r="U8577" s="30" t="str">
        <f t="shared" si="12"/>
        <v/>
      </c>
    </row>
    <row r="8578" spans="2:21" ht="15.75" customHeight="1" x14ac:dyDescent="0.25">
      <c r="B8578" s="49" t="s">
        <v>427</v>
      </c>
      <c r="C8578" s="50" t="s">
        <v>450</v>
      </c>
      <c r="D8578" s="51" t="s">
        <v>74</v>
      </c>
      <c r="E8578" s="30">
        <v>0</v>
      </c>
      <c r="F8578" s="30">
        <f t="shared" si="1"/>
        <v>1</v>
      </c>
      <c r="G8578" s="30">
        <v>0</v>
      </c>
      <c r="H8578" s="30">
        <f t="shared" si="2"/>
        <v>1</v>
      </c>
      <c r="I8578" s="30">
        <v>1</v>
      </c>
      <c r="J8578" s="30">
        <f t="shared" si="3"/>
        <v>0</v>
      </c>
      <c r="K8578" s="30">
        <v>0</v>
      </c>
      <c r="L8578" s="30">
        <f t="shared" si="4"/>
        <v>1</v>
      </c>
      <c r="M8578" s="52" t="str">
        <f t="shared" si="5"/>
        <v>агрегати не працюють</v>
      </c>
      <c r="O8578" s="30" t="str">
        <f t="shared" si="6"/>
        <v/>
      </c>
      <c r="P8578" s="30" t="str">
        <f t="shared" si="7"/>
        <v/>
      </c>
      <c r="Q8578" s="30" t="str">
        <f t="shared" si="8"/>
        <v/>
      </c>
      <c r="R8578" s="30" t="str">
        <f t="shared" si="9"/>
        <v/>
      </c>
      <c r="S8578" s="30" t="str">
        <f t="shared" si="10"/>
        <v/>
      </c>
      <c r="T8578" s="30" t="str">
        <f t="shared" si="11"/>
        <v/>
      </c>
      <c r="U8578" s="30" t="str">
        <f t="shared" si="12"/>
        <v/>
      </c>
    </row>
    <row r="8579" spans="2:21" ht="15.75" customHeight="1" x14ac:dyDescent="0.25">
      <c r="B8579" s="49" t="s">
        <v>427</v>
      </c>
      <c r="C8579" s="50" t="s">
        <v>450</v>
      </c>
      <c r="D8579" s="51" t="s">
        <v>75</v>
      </c>
      <c r="E8579" s="30">
        <v>0</v>
      </c>
      <c r="F8579" s="30">
        <f t="shared" si="1"/>
        <v>1</v>
      </c>
      <c r="G8579" s="30">
        <v>0</v>
      </c>
      <c r="H8579" s="30">
        <f t="shared" si="2"/>
        <v>1</v>
      </c>
      <c r="I8579" s="30">
        <v>1</v>
      </c>
      <c r="J8579" s="30">
        <f t="shared" si="3"/>
        <v>0</v>
      </c>
      <c r="K8579" s="30">
        <v>0</v>
      </c>
      <c r="L8579" s="30">
        <f t="shared" si="4"/>
        <v>1</v>
      </c>
      <c r="M8579" s="52" t="str">
        <f t="shared" si="5"/>
        <v>агрегати не працюють</v>
      </c>
      <c r="O8579" s="30" t="str">
        <f t="shared" si="6"/>
        <v/>
      </c>
      <c r="P8579" s="30" t="str">
        <f t="shared" si="7"/>
        <v/>
      </c>
      <c r="Q8579" s="30" t="str">
        <f t="shared" si="8"/>
        <v/>
      </c>
      <c r="R8579" s="30" t="str">
        <f t="shared" si="9"/>
        <v/>
      </c>
      <c r="S8579" s="30" t="str">
        <f t="shared" si="10"/>
        <v/>
      </c>
      <c r="T8579" s="30" t="str">
        <f t="shared" si="11"/>
        <v/>
      </c>
      <c r="U8579" s="30" t="str">
        <f t="shared" si="12"/>
        <v/>
      </c>
    </row>
    <row r="8580" spans="2:21" ht="15.75" customHeight="1" x14ac:dyDescent="0.25">
      <c r="B8580" s="49" t="s">
        <v>427</v>
      </c>
      <c r="C8580" s="50" t="s">
        <v>450</v>
      </c>
      <c r="D8580" s="51" t="s">
        <v>76</v>
      </c>
      <c r="E8580" s="30">
        <v>0</v>
      </c>
      <c r="F8580" s="30">
        <f t="shared" si="1"/>
        <v>1</v>
      </c>
      <c r="G8580" s="30">
        <v>0</v>
      </c>
      <c r="H8580" s="30">
        <f t="shared" si="2"/>
        <v>1</v>
      </c>
      <c r="I8580" s="30">
        <v>1</v>
      </c>
      <c r="J8580" s="30">
        <f t="shared" si="3"/>
        <v>0</v>
      </c>
      <c r="K8580" s="30">
        <v>0</v>
      </c>
      <c r="L8580" s="30">
        <f t="shared" si="4"/>
        <v>1</v>
      </c>
      <c r="M8580" s="52" t="str">
        <f t="shared" si="5"/>
        <v>агрегати не працюють</v>
      </c>
      <c r="O8580" s="30" t="str">
        <f t="shared" si="6"/>
        <v/>
      </c>
      <c r="P8580" s="30" t="str">
        <f t="shared" si="7"/>
        <v/>
      </c>
      <c r="Q8580" s="30" t="str">
        <f t="shared" si="8"/>
        <v/>
      </c>
      <c r="R8580" s="30" t="str">
        <f t="shared" si="9"/>
        <v/>
      </c>
      <c r="S8580" s="30" t="str">
        <f t="shared" si="10"/>
        <v/>
      </c>
      <c r="T8580" s="30" t="str">
        <f t="shared" si="11"/>
        <v/>
      </c>
      <c r="U8580" s="30" t="str">
        <f t="shared" si="12"/>
        <v/>
      </c>
    </row>
    <row r="8581" spans="2:21" ht="15.75" customHeight="1" x14ac:dyDescent="0.25">
      <c r="B8581" s="49" t="s">
        <v>427</v>
      </c>
      <c r="C8581" s="50" t="s">
        <v>450</v>
      </c>
      <c r="D8581" s="51" t="s">
        <v>77</v>
      </c>
      <c r="E8581" s="30">
        <v>0</v>
      </c>
      <c r="F8581" s="30">
        <f t="shared" si="1"/>
        <v>1</v>
      </c>
      <c r="G8581" s="30">
        <v>0</v>
      </c>
      <c r="H8581" s="30">
        <f t="shared" si="2"/>
        <v>1</v>
      </c>
      <c r="I8581" s="30">
        <v>1</v>
      </c>
      <c r="J8581" s="30">
        <f t="shared" si="3"/>
        <v>0</v>
      </c>
      <c r="K8581" s="30">
        <v>0</v>
      </c>
      <c r="L8581" s="30">
        <f t="shared" si="4"/>
        <v>1</v>
      </c>
      <c r="M8581" s="52" t="str">
        <f t="shared" si="5"/>
        <v>агрегати не працюють</v>
      </c>
      <c r="O8581" s="30" t="str">
        <f t="shared" si="6"/>
        <v/>
      </c>
      <c r="P8581" s="30" t="str">
        <f t="shared" si="7"/>
        <v/>
      </c>
      <c r="Q8581" s="30" t="str">
        <f t="shared" si="8"/>
        <v/>
      </c>
      <c r="R8581" s="30" t="str">
        <f t="shared" si="9"/>
        <v/>
      </c>
      <c r="S8581" s="30" t="str">
        <f t="shared" si="10"/>
        <v/>
      </c>
      <c r="T8581" s="30" t="str">
        <f t="shared" si="11"/>
        <v/>
      </c>
      <c r="U8581" s="30" t="str">
        <f t="shared" si="12"/>
        <v/>
      </c>
    </row>
    <row r="8582" spans="2:21" ht="15.75" customHeight="1" x14ac:dyDescent="0.25">
      <c r="B8582" s="49" t="s">
        <v>427</v>
      </c>
      <c r="C8582" s="50" t="s">
        <v>450</v>
      </c>
      <c r="D8582" s="51" t="s">
        <v>78</v>
      </c>
      <c r="E8582" s="30">
        <v>1590</v>
      </c>
      <c r="F8582" s="30">
        <v>0</v>
      </c>
      <c r="G8582" s="30">
        <v>64841</v>
      </c>
      <c r="H8582" s="30">
        <v>0</v>
      </c>
      <c r="I8582" s="30">
        <v>1</v>
      </c>
      <c r="J8582" s="30">
        <f t="shared" si="3"/>
        <v>0</v>
      </c>
      <c r="K8582" s="30">
        <v>1</v>
      </c>
      <c r="L8582" s="30">
        <f t="shared" si="4"/>
        <v>0</v>
      </c>
      <c r="M8582" s="52" t="str">
        <f t="shared" si="5"/>
        <v>OK</v>
      </c>
      <c r="O8582" s="30">
        <f t="shared" si="6"/>
        <v>1590</v>
      </c>
      <c r="P8582" s="30">
        <f t="shared" si="7"/>
        <v>1486.9680000000001</v>
      </c>
      <c r="Q8582" s="30">
        <f t="shared" si="8"/>
        <v>1486.9680000000001</v>
      </c>
      <c r="R8582" s="30">
        <f t="shared" si="9"/>
        <v>64841</v>
      </c>
      <c r="S8582" s="30">
        <f t="shared" si="10"/>
        <v>77491.479099999997</v>
      </c>
      <c r="T8582" s="30">
        <f t="shared" si="11"/>
        <v>77491.479099999997</v>
      </c>
      <c r="U8582" s="30">
        <f t="shared" si="12"/>
        <v>115227349.69436879</v>
      </c>
    </row>
    <row r="8583" spans="2:21" ht="15.75" customHeight="1" x14ac:dyDescent="0.25">
      <c r="B8583" s="49" t="s">
        <v>427</v>
      </c>
      <c r="C8583" s="50" t="s">
        <v>450</v>
      </c>
      <c r="D8583" s="51" t="s">
        <v>79</v>
      </c>
      <c r="E8583" s="30">
        <v>0</v>
      </c>
      <c r="F8583" s="30">
        <f t="shared" si="1"/>
        <v>1</v>
      </c>
      <c r="G8583" s="30">
        <v>0</v>
      </c>
      <c r="H8583" s="30">
        <f t="shared" si="2"/>
        <v>1</v>
      </c>
      <c r="I8583" s="30">
        <v>1</v>
      </c>
      <c r="J8583" s="30">
        <f t="shared" si="3"/>
        <v>0</v>
      </c>
      <c r="K8583" s="30">
        <v>0</v>
      </c>
      <c r="L8583" s="30">
        <f t="shared" si="4"/>
        <v>1</v>
      </c>
      <c r="M8583" s="52" t="str">
        <f t="shared" si="5"/>
        <v>агрегати не працюють</v>
      </c>
      <c r="O8583" s="30" t="str">
        <f t="shared" si="6"/>
        <v/>
      </c>
      <c r="P8583" s="30" t="str">
        <f t="shared" si="7"/>
        <v/>
      </c>
      <c r="Q8583" s="30" t="str">
        <f t="shared" si="8"/>
        <v/>
      </c>
      <c r="R8583" s="30" t="str">
        <f t="shared" si="9"/>
        <v/>
      </c>
      <c r="S8583" s="30" t="str">
        <f t="shared" si="10"/>
        <v/>
      </c>
      <c r="T8583" s="30" t="str">
        <f t="shared" si="11"/>
        <v/>
      </c>
      <c r="U8583" s="30" t="str">
        <f t="shared" si="12"/>
        <v/>
      </c>
    </row>
    <row r="8584" spans="2:21" ht="15.75" customHeight="1" x14ac:dyDescent="0.25">
      <c r="B8584" s="49" t="s">
        <v>427</v>
      </c>
      <c r="C8584" s="50" t="s">
        <v>450</v>
      </c>
      <c r="D8584" s="51" t="s">
        <v>80</v>
      </c>
      <c r="E8584" s="30">
        <v>1352</v>
      </c>
      <c r="F8584" s="30">
        <v>0</v>
      </c>
      <c r="G8584" s="30">
        <v>276915</v>
      </c>
      <c r="H8584" s="30">
        <v>0</v>
      </c>
      <c r="I8584" s="30">
        <v>1</v>
      </c>
      <c r="J8584" s="30">
        <f t="shared" si="3"/>
        <v>0</v>
      </c>
      <c r="K8584" s="30">
        <v>1</v>
      </c>
      <c r="L8584" s="30">
        <f t="shared" si="4"/>
        <v>0</v>
      </c>
      <c r="M8584" s="52" t="str">
        <f t="shared" si="5"/>
        <v>OK</v>
      </c>
      <c r="O8584" s="30">
        <f t="shared" si="6"/>
        <v>1352</v>
      </c>
      <c r="P8584" s="30">
        <f t="shared" si="7"/>
        <v>1264.3904</v>
      </c>
      <c r="Q8584" s="30">
        <f t="shared" si="8"/>
        <v>1264.3904</v>
      </c>
      <c r="R8584" s="30">
        <f t="shared" si="9"/>
        <v>276915</v>
      </c>
      <c r="S8584" s="30">
        <f t="shared" si="10"/>
        <v>330941.1165</v>
      </c>
      <c r="T8584" s="30">
        <f t="shared" si="11"/>
        <v>330941.1165</v>
      </c>
      <c r="U8584" s="30">
        <f t="shared" si="12"/>
        <v>418438770.66788161</v>
      </c>
    </row>
    <row r="8585" spans="2:21" ht="15.75" customHeight="1" x14ac:dyDescent="0.25">
      <c r="B8585" s="49" t="s">
        <v>427</v>
      </c>
      <c r="C8585" s="50" t="s">
        <v>450</v>
      </c>
      <c r="D8585" s="51" t="s">
        <v>81</v>
      </c>
      <c r="E8585" s="30">
        <v>0</v>
      </c>
      <c r="F8585" s="30">
        <f t="shared" si="1"/>
        <v>1</v>
      </c>
      <c r="G8585" s="30">
        <v>0</v>
      </c>
      <c r="H8585" s="30">
        <f t="shared" si="2"/>
        <v>1</v>
      </c>
      <c r="I8585" s="30">
        <v>1</v>
      </c>
      <c r="J8585" s="30">
        <f t="shared" si="3"/>
        <v>0</v>
      </c>
      <c r="K8585" s="30">
        <v>0</v>
      </c>
      <c r="L8585" s="30">
        <f t="shared" si="4"/>
        <v>1</v>
      </c>
      <c r="M8585" s="52" t="str">
        <f t="shared" si="5"/>
        <v>агрегати не працюють</v>
      </c>
      <c r="O8585" s="30" t="str">
        <f t="shared" si="6"/>
        <v/>
      </c>
      <c r="P8585" s="30" t="str">
        <f t="shared" si="7"/>
        <v/>
      </c>
      <c r="Q8585" s="30" t="str">
        <f t="shared" si="8"/>
        <v/>
      </c>
      <c r="R8585" s="30" t="str">
        <f t="shared" si="9"/>
        <v/>
      </c>
      <c r="S8585" s="30" t="str">
        <f t="shared" si="10"/>
        <v/>
      </c>
      <c r="T8585" s="30" t="str">
        <f t="shared" si="11"/>
        <v/>
      </c>
      <c r="U8585" s="30" t="str">
        <f t="shared" si="12"/>
        <v/>
      </c>
    </row>
    <row r="8586" spans="2:21" ht="15.75" customHeight="1" x14ac:dyDescent="0.25">
      <c r="B8586" s="49" t="s">
        <v>427</v>
      </c>
      <c r="C8586" s="50" t="s">
        <v>450</v>
      </c>
      <c r="D8586" s="51" t="s">
        <v>82</v>
      </c>
      <c r="E8586" s="30">
        <v>1899</v>
      </c>
      <c r="F8586" s="30">
        <v>1</v>
      </c>
      <c r="G8586" s="30">
        <v>212493</v>
      </c>
      <c r="H8586" s="30">
        <v>0</v>
      </c>
      <c r="I8586" s="30">
        <v>1</v>
      </c>
      <c r="J8586" s="30">
        <f t="shared" si="3"/>
        <v>0</v>
      </c>
      <c r="K8586" s="30">
        <v>1</v>
      </c>
      <c r="L8586" s="30">
        <f t="shared" si="4"/>
        <v>0</v>
      </c>
      <c r="M8586" s="52" t="str">
        <f t="shared" si="5"/>
        <v>OK</v>
      </c>
      <c r="O8586" s="30" t="str">
        <f t="shared" si="6"/>
        <v/>
      </c>
      <c r="P8586" s="30" t="str">
        <f t="shared" si="7"/>
        <v/>
      </c>
      <c r="Q8586" s="30">
        <f t="shared" si="8"/>
        <v>1899</v>
      </c>
      <c r="R8586" s="30">
        <f t="shared" si="9"/>
        <v>212493</v>
      </c>
      <c r="S8586" s="30">
        <f t="shared" si="10"/>
        <v>253950.38430000001</v>
      </c>
      <c r="T8586" s="30">
        <f t="shared" si="11"/>
        <v>253950.38430000001</v>
      </c>
      <c r="U8586" s="30">
        <f t="shared" si="12"/>
        <v>482251779.78570002</v>
      </c>
    </row>
    <row r="8587" spans="2:21" ht="15.75" customHeight="1" x14ac:dyDescent="0.25">
      <c r="B8587" s="49" t="s">
        <v>427</v>
      </c>
      <c r="C8587" s="50" t="s">
        <v>450</v>
      </c>
      <c r="D8587" s="51" t="s">
        <v>83</v>
      </c>
      <c r="E8587" s="30">
        <v>588</v>
      </c>
      <c r="F8587" s="30">
        <v>0</v>
      </c>
      <c r="G8587" s="30">
        <v>194757</v>
      </c>
      <c r="H8587" s="30">
        <v>1</v>
      </c>
      <c r="I8587" s="30">
        <v>1</v>
      </c>
      <c r="J8587" s="30">
        <f t="shared" si="3"/>
        <v>0</v>
      </c>
      <c r="K8587" s="30">
        <v>1</v>
      </c>
      <c r="L8587" s="30">
        <f t="shared" si="4"/>
        <v>0</v>
      </c>
      <c r="M8587" s="52" t="str">
        <f t="shared" si="5"/>
        <v>OK</v>
      </c>
      <c r="O8587" s="30">
        <f t="shared" si="6"/>
        <v>588</v>
      </c>
      <c r="P8587" s="30">
        <f t="shared" si="7"/>
        <v>549.89760000000001</v>
      </c>
      <c r="Q8587" s="30">
        <f t="shared" si="8"/>
        <v>549.89760000000001</v>
      </c>
      <c r="R8587" s="30" t="str">
        <f t="shared" si="9"/>
        <v/>
      </c>
      <c r="S8587" s="30" t="str">
        <f t="shared" si="10"/>
        <v/>
      </c>
      <c r="T8587" s="30">
        <f t="shared" si="11"/>
        <v>194757</v>
      </c>
      <c r="U8587" s="30">
        <f t="shared" si="12"/>
        <v>107096406.8832</v>
      </c>
    </row>
    <row r="8588" spans="2:21" ht="15.75" customHeight="1" x14ac:dyDescent="0.25">
      <c r="B8588" s="49" t="s">
        <v>427</v>
      </c>
      <c r="C8588" s="50" t="s">
        <v>451</v>
      </c>
      <c r="D8588" s="51" t="s">
        <v>60</v>
      </c>
      <c r="E8588" s="30">
        <v>0</v>
      </c>
      <c r="F8588" s="30">
        <f t="shared" si="1"/>
        <v>1</v>
      </c>
      <c r="G8588" s="30">
        <v>0</v>
      </c>
      <c r="H8588" s="30">
        <f t="shared" si="2"/>
        <v>1</v>
      </c>
      <c r="I8588" s="30">
        <v>1</v>
      </c>
      <c r="J8588" s="30">
        <f t="shared" si="3"/>
        <v>0</v>
      </c>
      <c r="K8588" s="30">
        <v>0</v>
      </c>
      <c r="L8588" s="30">
        <f t="shared" si="4"/>
        <v>1</v>
      </c>
      <c r="M8588" s="52" t="str">
        <f t="shared" si="5"/>
        <v>агрегати не працюють</v>
      </c>
      <c r="O8588" s="30" t="str">
        <f t="shared" si="6"/>
        <v/>
      </c>
      <c r="P8588" s="30" t="str">
        <f t="shared" si="7"/>
        <v/>
      </c>
      <c r="Q8588" s="30" t="str">
        <f t="shared" si="8"/>
        <v/>
      </c>
      <c r="R8588" s="30" t="str">
        <f t="shared" si="9"/>
        <v/>
      </c>
      <c r="S8588" s="30" t="str">
        <f t="shared" si="10"/>
        <v/>
      </c>
      <c r="T8588" s="30" t="str">
        <f t="shared" si="11"/>
        <v/>
      </c>
      <c r="U8588" s="30" t="str">
        <f t="shared" si="12"/>
        <v/>
      </c>
    </row>
    <row r="8589" spans="2:21" ht="15.75" customHeight="1" x14ac:dyDescent="0.25">
      <c r="B8589" s="49" t="s">
        <v>427</v>
      </c>
      <c r="C8589" s="50" t="s">
        <v>451</v>
      </c>
      <c r="D8589" s="51" t="s">
        <v>61</v>
      </c>
      <c r="E8589" s="30">
        <v>0</v>
      </c>
      <c r="F8589" s="30">
        <f t="shared" si="1"/>
        <v>1</v>
      </c>
      <c r="G8589" s="30">
        <v>0</v>
      </c>
      <c r="H8589" s="30">
        <f t="shared" si="2"/>
        <v>1</v>
      </c>
      <c r="I8589" s="30">
        <v>1</v>
      </c>
      <c r="J8589" s="30">
        <f t="shared" si="3"/>
        <v>0</v>
      </c>
      <c r="K8589" s="30">
        <v>0</v>
      </c>
      <c r="L8589" s="30">
        <f t="shared" si="4"/>
        <v>1</v>
      </c>
      <c r="M8589" s="52" t="str">
        <f t="shared" si="5"/>
        <v>агрегати не працюють</v>
      </c>
      <c r="O8589" s="30" t="str">
        <f t="shared" si="6"/>
        <v/>
      </c>
      <c r="P8589" s="30" t="str">
        <f t="shared" si="7"/>
        <v/>
      </c>
      <c r="Q8589" s="30" t="str">
        <f t="shared" si="8"/>
        <v/>
      </c>
      <c r="R8589" s="30" t="str">
        <f t="shared" si="9"/>
        <v/>
      </c>
      <c r="S8589" s="30" t="str">
        <f t="shared" si="10"/>
        <v/>
      </c>
      <c r="T8589" s="30" t="str">
        <f t="shared" si="11"/>
        <v/>
      </c>
      <c r="U8589" s="30" t="str">
        <f t="shared" si="12"/>
        <v/>
      </c>
    </row>
    <row r="8590" spans="2:21" ht="15.75" customHeight="1" x14ac:dyDescent="0.25">
      <c r="B8590" s="49" t="s">
        <v>427</v>
      </c>
      <c r="C8590" s="50" t="s">
        <v>451</v>
      </c>
      <c r="D8590" s="51" t="s">
        <v>62</v>
      </c>
      <c r="E8590" s="30">
        <v>0</v>
      </c>
      <c r="F8590" s="30">
        <f t="shared" si="1"/>
        <v>1</v>
      </c>
      <c r="G8590" s="30">
        <v>0</v>
      </c>
      <c r="H8590" s="30">
        <f t="shared" si="2"/>
        <v>1</v>
      </c>
      <c r="I8590" s="30">
        <v>1</v>
      </c>
      <c r="J8590" s="30">
        <f t="shared" si="3"/>
        <v>0</v>
      </c>
      <c r="K8590" s="30">
        <v>0</v>
      </c>
      <c r="L8590" s="30">
        <f t="shared" si="4"/>
        <v>1</v>
      </c>
      <c r="M8590" s="52" t="str">
        <f t="shared" si="5"/>
        <v>агрегати не працюють</v>
      </c>
      <c r="O8590" s="30" t="str">
        <f t="shared" si="6"/>
        <v/>
      </c>
      <c r="P8590" s="30" t="str">
        <f t="shared" si="7"/>
        <v/>
      </c>
      <c r="Q8590" s="30" t="str">
        <f t="shared" si="8"/>
        <v/>
      </c>
      <c r="R8590" s="30" t="str">
        <f t="shared" si="9"/>
        <v/>
      </c>
      <c r="S8590" s="30" t="str">
        <f t="shared" si="10"/>
        <v/>
      </c>
      <c r="T8590" s="30" t="str">
        <f t="shared" si="11"/>
        <v/>
      </c>
      <c r="U8590" s="30" t="str">
        <f t="shared" si="12"/>
        <v/>
      </c>
    </row>
    <row r="8591" spans="2:21" ht="15.75" customHeight="1" x14ac:dyDescent="0.25">
      <c r="B8591" s="49" t="s">
        <v>427</v>
      </c>
      <c r="C8591" s="50" t="s">
        <v>451</v>
      </c>
      <c r="D8591" s="51" t="s">
        <v>63</v>
      </c>
      <c r="E8591" s="30">
        <v>0</v>
      </c>
      <c r="F8591" s="30">
        <f t="shared" si="1"/>
        <v>1</v>
      </c>
      <c r="G8591" s="30">
        <v>0</v>
      </c>
      <c r="H8591" s="30">
        <f t="shared" si="2"/>
        <v>1</v>
      </c>
      <c r="I8591" s="30">
        <v>1</v>
      </c>
      <c r="J8591" s="30">
        <f t="shared" si="3"/>
        <v>0</v>
      </c>
      <c r="K8591" s="30">
        <v>0</v>
      </c>
      <c r="L8591" s="30">
        <f t="shared" si="4"/>
        <v>1</v>
      </c>
      <c r="M8591" s="52" t="str">
        <f t="shared" si="5"/>
        <v>агрегати не працюють</v>
      </c>
      <c r="O8591" s="30" t="str">
        <f t="shared" si="6"/>
        <v/>
      </c>
      <c r="P8591" s="30" t="str">
        <f t="shared" si="7"/>
        <v/>
      </c>
      <c r="Q8591" s="30" t="str">
        <f t="shared" si="8"/>
        <v/>
      </c>
      <c r="R8591" s="30" t="str">
        <f t="shared" si="9"/>
        <v/>
      </c>
      <c r="S8591" s="30" t="str">
        <f t="shared" si="10"/>
        <v/>
      </c>
      <c r="T8591" s="30" t="str">
        <f t="shared" si="11"/>
        <v/>
      </c>
      <c r="U8591" s="30" t="str">
        <f t="shared" si="12"/>
        <v/>
      </c>
    </row>
    <row r="8592" spans="2:21" ht="15.75" customHeight="1" x14ac:dyDescent="0.25">
      <c r="B8592" s="49" t="s">
        <v>427</v>
      </c>
      <c r="C8592" s="50" t="s">
        <v>451</v>
      </c>
      <c r="D8592" s="51" t="s">
        <v>64</v>
      </c>
      <c r="E8592" s="30">
        <v>0</v>
      </c>
      <c r="F8592" s="30">
        <f t="shared" si="1"/>
        <v>1</v>
      </c>
      <c r="G8592" s="30">
        <v>0</v>
      </c>
      <c r="H8592" s="30">
        <f t="shared" si="2"/>
        <v>1</v>
      </c>
      <c r="I8592" s="30">
        <v>1</v>
      </c>
      <c r="J8592" s="30">
        <f t="shared" si="3"/>
        <v>0</v>
      </c>
      <c r="K8592" s="30">
        <v>0</v>
      </c>
      <c r="L8592" s="30">
        <f t="shared" si="4"/>
        <v>1</v>
      </c>
      <c r="M8592" s="52" t="str">
        <f t="shared" si="5"/>
        <v>агрегати не працюють</v>
      </c>
      <c r="O8592" s="30" t="str">
        <f t="shared" si="6"/>
        <v/>
      </c>
      <c r="P8592" s="30" t="str">
        <f t="shared" si="7"/>
        <v/>
      </c>
      <c r="Q8592" s="30" t="str">
        <f t="shared" si="8"/>
        <v/>
      </c>
      <c r="R8592" s="30" t="str">
        <f t="shared" si="9"/>
        <v/>
      </c>
      <c r="S8592" s="30" t="str">
        <f t="shared" si="10"/>
        <v/>
      </c>
      <c r="T8592" s="30" t="str">
        <f t="shared" si="11"/>
        <v/>
      </c>
      <c r="U8592" s="30" t="str">
        <f t="shared" si="12"/>
        <v/>
      </c>
    </row>
    <row r="8593" spans="2:21" ht="15.75" customHeight="1" x14ac:dyDescent="0.25">
      <c r="B8593" s="49" t="s">
        <v>427</v>
      </c>
      <c r="C8593" s="50" t="s">
        <v>451</v>
      </c>
      <c r="D8593" s="51" t="s">
        <v>65</v>
      </c>
      <c r="E8593" s="30">
        <v>1614</v>
      </c>
      <c r="F8593" s="30">
        <v>1</v>
      </c>
      <c r="G8593" s="30">
        <v>258522</v>
      </c>
      <c r="H8593" s="30">
        <v>0</v>
      </c>
      <c r="I8593" s="30">
        <v>1</v>
      </c>
      <c r="J8593" s="30">
        <f t="shared" si="3"/>
        <v>0</v>
      </c>
      <c r="K8593" s="30">
        <v>1</v>
      </c>
      <c r="L8593" s="30">
        <f t="shared" si="4"/>
        <v>0</v>
      </c>
      <c r="M8593" s="52" t="str">
        <f t="shared" si="5"/>
        <v>OK</v>
      </c>
      <c r="O8593" s="30" t="str">
        <f t="shared" si="6"/>
        <v/>
      </c>
      <c r="P8593" s="30" t="str">
        <f t="shared" si="7"/>
        <v/>
      </c>
      <c r="Q8593" s="30">
        <f t="shared" si="8"/>
        <v>1614</v>
      </c>
      <c r="R8593" s="30">
        <f t="shared" si="9"/>
        <v>258522</v>
      </c>
      <c r="S8593" s="30">
        <f t="shared" si="10"/>
        <v>308959.6422</v>
      </c>
      <c r="T8593" s="30">
        <f t="shared" si="11"/>
        <v>308959.6422</v>
      </c>
      <c r="U8593" s="30">
        <f t="shared" si="12"/>
        <v>498660862.5108</v>
      </c>
    </row>
    <row r="8594" spans="2:21" ht="15.75" customHeight="1" x14ac:dyDescent="0.25">
      <c r="B8594" s="49" t="s">
        <v>427</v>
      </c>
      <c r="C8594" s="50" t="s">
        <v>451</v>
      </c>
      <c r="D8594" s="51" t="s">
        <v>66</v>
      </c>
      <c r="E8594" s="30">
        <v>0</v>
      </c>
      <c r="F8594" s="30">
        <f t="shared" si="1"/>
        <v>1</v>
      </c>
      <c r="G8594" s="30">
        <v>0</v>
      </c>
      <c r="H8594" s="30">
        <f t="shared" si="2"/>
        <v>1</v>
      </c>
      <c r="I8594" s="30">
        <v>1</v>
      </c>
      <c r="J8594" s="30">
        <f t="shared" si="3"/>
        <v>0</v>
      </c>
      <c r="K8594" s="30">
        <v>0</v>
      </c>
      <c r="L8594" s="30">
        <f t="shared" si="4"/>
        <v>1</v>
      </c>
      <c r="M8594" s="52" t="str">
        <f t="shared" si="5"/>
        <v>агрегати не працюють</v>
      </c>
      <c r="O8594" s="30" t="str">
        <f t="shared" si="6"/>
        <v/>
      </c>
      <c r="P8594" s="30" t="str">
        <f t="shared" si="7"/>
        <v/>
      </c>
      <c r="Q8594" s="30" t="str">
        <f t="shared" si="8"/>
        <v/>
      </c>
      <c r="R8594" s="30" t="str">
        <f t="shared" si="9"/>
        <v/>
      </c>
      <c r="S8594" s="30" t="str">
        <f t="shared" si="10"/>
        <v/>
      </c>
      <c r="T8594" s="30" t="str">
        <f t="shared" si="11"/>
        <v/>
      </c>
      <c r="U8594" s="30" t="str">
        <f t="shared" si="12"/>
        <v/>
      </c>
    </row>
    <row r="8595" spans="2:21" ht="15.75" customHeight="1" x14ac:dyDescent="0.25">
      <c r="B8595" s="49" t="s">
        <v>427</v>
      </c>
      <c r="C8595" s="50" t="s">
        <v>451</v>
      </c>
      <c r="D8595" s="51" t="s">
        <v>67</v>
      </c>
      <c r="E8595" s="30">
        <v>0</v>
      </c>
      <c r="F8595" s="30">
        <f t="shared" si="1"/>
        <v>1</v>
      </c>
      <c r="G8595" s="30">
        <v>0</v>
      </c>
      <c r="H8595" s="30">
        <f t="shared" si="2"/>
        <v>1</v>
      </c>
      <c r="I8595" s="30">
        <v>1</v>
      </c>
      <c r="J8595" s="30">
        <f t="shared" si="3"/>
        <v>0</v>
      </c>
      <c r="K8595" s="30">
        <v>0</v>
      </c>
      <c r="L8595" s="30">
        <f t="shared" si="4"/>
        <v>1</v>
      </c>
      <c r="M8595" s="52" t="str">
        <f t="shared" si="5"/>
        <v>агрегати не працюють</v>
      </c>
      <c r="O8595" s="30" t="str">
        <f t="shared" si="6"/>
        <v/>
      </c>
      <c r="P8595" s="30" t="str">
        <f t="shared" si="7"/>
        <v/>
      </c>
      <c r="Q8595" s="30" t="str">
        <f t="shared" si="8"/>
        <v/>
      </c>
      <c r="R8595" s="30" t="str">
        <f t="shared" si="9"/>
        <v/>
      </c>
      <c r="S8595" s="30" t="str">
        <f t="shared" si="10"/>
        <v/>
      </c>
      <c r="T8595" s="30" t="str">
        <f t="shared" si="11"/>
        <v/>
      </c>
      <c r="U8595" s="30" t="str">
        <f t="shared" si="12"/>
        <v/>
      </c>
    </row>
    <row r="8596" spans="2:21" ht="15.75" customHeight="1" x14ac:dyDescent="0.25">
      <c r="B8596" s="49" t="s">
        <v>427</v>
      </c>
      <c r="C8596" s="50" t="s">
        <v>451</v>
      </c>
      <c r="D8596" s="51" t="s">
        <v>68</v>
      </c>
      <c r="E8596" s="30">
        <v>615</v>
      </c>
      <c r="F8596" s="30">
        <v>0</v>
      </c>
      <c r="G8596" s="30">
        <v>222562</v>
      </c>
      <c r="H8596" s="30">
        <v>0</v>
      </c>
      <c r="I8596" s="30">
        <v>1</v>
      </c>
      <c r="J8596" s="30">
        <f t="shared" si="3"/>
        <v>0</v>
      </c>
      <c r="K8596" s="30">
        <v>1</v>
      </c>
      <c r="L8596" s="30">
        <f t="shared" si="4"/>
        <v>0</v>
      </c>
      <c r="M8596" s="52" t="str">
        <f t="shared" si="5"/>
        <v>OK</v>
      </c>
      <c r="O8596" s="30">
        <f t="shared" si="6"/>
        <v>615</v>
      </c>
      <c r="P8596" s="30">
        <f t="shared" si="7"/>
        <v>575.14800000000002</v>
      </c>
      <c r="Q8596" s="30">
        <f t="shared" si="8"/>
        <v>575.14800000000002</v>
      </c>
      <c r="R8596" s="30">
        <f t="shared" si="9"/>
        <v>222562</v>
      </c>
      <c r="S8596" s="30">
        <f t="shared" si="10"/>
        <v>265983.84620000003</v>
      </c>
      <c r="T8596" s="30">
        <f t="shared" si="11"/>
        <v>265983.84620000003</v>
      </c>
      <c r="U8596" s="30">
        <f t="shared" si="12"/>
        <v>152980077.17423761</v>
      </c>
    </row>
    <row r="8597" spans="2:21" ht="15.75" customHeight="1" x14ac:dyDescent="0.25">
      <c r="B8597" s="49" t="s">
        <v>427</v>
      </c>
      <c r="C8597" s="50" t="s">
        <v>451</v>
      </c>
      <c r="D8597" s="51" t="s">
        <v>69</v>
      </c>
      <c r="E8597" s="30">
        <v>646</v>
      </c>
      <c r="F8597" s="30">
        <v>0</v>
      </c>
      <c r="G8597" s="30">
        <v>134596</v>
      </c>
      <c r="H8597" s="30">
        <v>0</v>
      </c>
      <c r="I8597" s="30">
        <v>1</v>
      </c>
      <c r="J8597" s="30">
        <f t="shared" si="3"/>
        <v>0</v>
      </c>
      <c r="K8597" s="30">
        <v>1</v>
      </c>
      <c r="L8597" s="30">
        <f t="shared" si="4"/>
        <v>0</v>
      </c>
      <c r="M8597" s="52" t="str">
        <f t="shared" si="5"/>
        <v>OK</v>
      </c>
      <c r="O8597" s="30">
        <f t="shared" si="6"/>
        <v>646</v>
      </c>
      <c r="P8597" s="30">
        <f t="shared" si="7"/>
        <v>604.13920000000007</v>
      </c>
      <c r="Q8597" s="30">
        <f t="shared" si="8"/>
        <v>604.13920000000007</v>
      </c>
      <c r="R8597" s="30">
        <f t="shared" si="9"/>
        <v>134596</v>
      </c>
      <c r="S8597" s="30">
        <f t="shared" si="10"/>
        <v>160855.6796</v>
      </c>
      <c r="T8597" s="30">
        <f t="shared" si="11"/>
        <v>160855.6796</v>
      </c>
      <c r="U8597" s="30">
        <f t="shared" si="12"/>
        <v>97179221.589000329</v>
      </c>
    </row>
    <row r="8598" spans="2:21" ht="15.75" customHeight="1" x14ac:dyDescent="0.25">
      <c r="B8598" s="49" t="s">
        <v>427</v>
      </c>
      <c r="C8598" s="50" t="s">
        <v>451</v>
      </c>
      <c r="D8598" s="51" t="s">
        <v>70</v>
      </c>
      <c r="E8598" s="30">
        <v>355</v>
      </c>
      <c r="F8598" s="30">
        <v>1</v>
      </c>
      <c r="G8598" s="30">
        <v>34277</v>
      </c>
      <c r="H8598" s="30">
        <v>0</v>
      </c>
      <c r="I8598" s="30">
        <v>1</v>
      </c>
      <c r="J8598" s="30">
        <f t="shared" si="3"/>
        <v>0</v>
      </c>
      <c r="K8598" s="30">
        <v>1</v>
      </c>
      <c r="L8598" s="30">
        <f t="shared" si="4"/>
        <v>0</v>
      </c>
      <c r="M8598" s="52" t="str">
        <f t="shared" si="5"/>
        <v>OK</v>
      </c>
      <c r="O8598" s="30" t="str">
        <f t="shared" si="6"/>
        <v/>
      </c>
      <c r="P8598" s="30" t="str">
        <f t="shared" si="7"/>
        <v/>
      </c>
      <c r="Q8598" s="30">
        <f t="shared" si="8"/>
        <v>355</v>
      </c>
      <c r="R8598" s="30">
        <f t="shared" si="9"/>
        <v>34277</v>
      </c>
      <c r="S8598" s="30">
        <f t="shared" si="10"/>
        <v>40964.4427</v>
      </c>
      <c r="T8598" s="30">
        <f t="shared" si="11"/>
        <v>40964.4427</v>
      </c>
      <c r="U8598" s="30">
        <f t="shared" si="12"/>
        <v>14542377.158499999</v>
      </c>
    </row>
    <row r="8599" spans="2:21" ht="15.75" customHeight="1" x14ac:dyDescent="0.25">
      <c r="B8599" s="49" t="s">
        <v>427</v>
      </c>
      <c r="C8599" s="50" t="s">
        <v>451</v>
      </c>
      <c r="D8599" s="51" t="s">
        <v>71</v>
      </c>
      <c r="E8599" s="30">
        <v>1515</v>
      </c>
      <c r="F8599" s="30">
        <v>1</v>
      </c>
      <c r="G8599" s="30">
        <v>90769</v>
      </c>
      <c r="H8599" s="30">
        <v>0</v>
      </c>
      <c r="I8599" s="30">
        <v>1</v>
      </c>
      <c r="J8599" s="30">
        <f t="shared" si="3"/>
        <v>0</v>
      </c>
      <c r="K8599" s="30">
        <v>1</v>
      </c>
      <c r="L8599" s="30">
        <f t="shared" si="4"/>
        <v>0</v>
      </c>
      <c r="M8599" s="52" t="str">
        <f t="shared" si="5"/>
        <v>OK</v>
      </c>
      <c r="O8599" s="30" t="str">
        <f t="shared" si="6"/>
        <v/>
      </c>
      <c r="P8599" s="30" t="str">
        <f t="shared" si="7"/>
        <v/>
      </c>
      <c r="Q8599" s="30">
        <f t="shared" si="8"/>
        <v>1515</v>
      </c>
      <c r="R8599" s="30">
        <f t="shared" si="9"/>
        <v>90769</v>
      </c>
      <c r="S8599" s="30">
        <f t="shared" si="10"/>
        <v>108478.0319</v>
      </c>
      <c r="T8599" s="30">
        <f t="shared" si="11"/>
        <v>108478.0319</v>
      </c>
      <c r="U8599" s="30">
        <f t="shared" si="12"/>
        <v>164344218.3285</v>
      </c>
    </row>
    <row r="8600" spans="2:21" ht="15.75" customHeight="1" x14ac:dyDescent="0.25">
      <c r="B8600" s="49" t="s">
        <v>427</v>
      </c>
      <c r="C8600" s="50" t="s">
        <v>451</v>
      </c>
      <c r="D8600" s="51" t="s">
        <v>72</v>
      </c>
      <c r="E8600" s="30">
        <v>0</v>
      </c>
      <c r="F8600" s="30">
        <f t="shared" si="1"/>
        <v>1</v>
      </c>
      <c r="G8600" s="30">
        <v>0</v>
      </c>
      <c r="H8600" s="30">
        <f t="shared" si="2"/>
        <v>1</v>
      </c>
      <c r="I8600" s="30">
        <v>1</v>
      </c>
      <c r="J8600" s="30">
        <f t="shared" si="3"/>
        <v>0</v>
      </c>
      <c r="K8600" s="30">
        <v>0</v>
      </c>
      <c r="L8600" s="30">
        <f t="shared" si="4"/>
        <v>1</v>
      </c>
      <c r="M8600" s="52" t="str">
        <f t="shared" si="5"/>
        <v>агрегати не працюють</v>
      </c>
      <c r="O8600" s="30" t="str">
        <f t="shared" si="6"/>
        <v/>
      </c>
      <c r="P8600" s="30" t="str">
        <f t="shared" si="7"/>
        <v/>
      </c>
      <c r="Q8600" s="30" t="str">
        <f t="shared" si="8"/>
        <v/>
      </c>
      <c r="R8600" s="30" t="str">
        <f t="shared" si="9"/>
        <v/>
      </c>
      <c r="S8600" s="30" t="str">
        <f t="shared" si="10"/>
        <v/>
      </c>
      <c r="T8600" s="30" t="str">
        <f t="shared" si="11"/>
        <v/>
      </c>
      <c r="U8600" s="30" t="str">
        <f t="shared" si="12"/>
        <v/>
      </c>
    </row>
    <row r="8601" spans="2:21" ht="15.75" customHeight="1" x14ac:dyDescent="0.25">
      <c r="B8601" s="49" t="s">
        <v>427</v>
      </c>
      <c r="C8601" s="50" t="s">
        <v>451</v>
      </c>
      <c r="D8601" s="51" t="s">
        <v>73</v>
      </c>
      <c r="E8601" s="30">
        <v>0</v>
      </c>
      <c r="F8601" s="30">
        <f t="shared" si="1"/>
        <v>1</v>
      </c>
      <c r="G8601" s="30">
        <v>0</v>
      </c>
      <c r="H8601" s="30">
        <f t="shared" si="2"/>
        <v>1</v>
      </c>
      <c r="I8601" s="30">
        <v>1</v>
      </c>
      <c r="J8601" s="30">
        <f t="shared" si="3"/>
        <v>0</v>
      </c>
      <c r="K8601" s="30">
        <v>0</v>
      </c>
      <c r="L8601" s="30">
        <f t="shared" si="4"/>
        <v>1</v>
      </c>
      <c r="M8601" s="52" t="str">
        <f t="shared" si="5"/>
        <v>агрегати не працюють</v>
      </c>
      <c r="O8601" s="30" t="str">
        <f t="shared" si="6"/>
        <v/>
      </c>
      <c r="P8601" s="30" t="str">
        <f t="shared" si="7"/>
        <v/>
      </c>
      <c r="Q8601" s="30" t="str">
        <f t="shared" si="8"/>
        <v/>
      </c>
      <c r="R8601" s="30" t="str">
        <f t="shared" si="9"/>
        <v/>
      </c>
      <c r="S8601" s="30" t="str">
        <f t="shared" si="10"/>
        <v/>
      </c>
      <c r="T8601" s="30" t="str">
        <f t="shared" si="11"/>
        <v/>
      </c>
      <c r="U8601" s="30" t="str">
        <f t="shared" si="12"/>
        <v/>
      </c>
    </row>
    <row r="8602" spans="2:21" ht="15.75" customHeight="1" x14ac:dyDescent="0.25">
      <c r="B8602" s="49" t="s">
        <v>427</v>
      </c>
      <c r="C8602" s="50" t="s">
        <v>451</v>
      </c>
      <c r="D8602" s="51" t="s">
        <v>74</v>
      </c>
      <c r="E8602" s="30">
        <v>0</v>
      </c>
      <c r="F8602" s="30">
        <f t="shared" si="1"/>
        <v>1</v>
      </c>
      <c r="G8602" s="30">
        <v>0</v>
      </c>
      <c r="H8602" s="30">
        <f t="shared" si="2"/>
        <v>1</v>
      </c>
      <c r="I8602" s="30">
        <v>1</v>
      </c>
      <c r="J8602" s="30">
        <f t="shared" si="3"/>
        <v>0</v>
      </c>
      <c r="K8602" s="30">
        <v>0</v>
      </c>
      <c r="L8602" s="30">
        <f t="shared" si="4"/>
        <v>1</v>
      </c>
      <c r="M8602" s="52" t="str">
        <f t="shared" si="5"/>
        <v>агрегати не працюють</v>
      </c>
      <c r="O8602" s="30" t="str">
        <f t="shared" si="6"/>
        <v/>
      </c>
      <c r="P8602" s="30" t="str">
        <f t="shared" si="7"/>
        <v/>
      </c>
      <c r="Q8602" s="30" t="str">
        <f t="shared" si="8"/>
        <v/>
      </c>
      <c r="R8602" s="30" t="str">
        <f t="shared" si="9"/>
        <v/>
      </c>
      <c r="S8602" s="30" t="str">
        <f t="shared" si="10"/>
        <v/>
      </c>
      <c r="T8602" s="30" t="str">
        <f t="shared" si="11"/>
        <v/>
      </c>
      <c r="U8602" s="30" t="str">
        <f t="shared" si="12"/>
        <v/>
      </c>
    </row>
    <row r="8603" spans="2:21" ht="15.75" customHeight="1" x14ac:dyDescent="0.25">
      <c r="B8603" s="49" t="s">
        <v>427</v>
      </c>
      <c r="C8603" s="50" t="s">
        <v>451</v>
      </c>
      <c r="D8603" s="51" t="s">
        <v>75</v>
      </c>
      <c r="E8603" s="30">
        <v>0</v>
      </c>
      <c r="F8603" s="30">
        <f t="shared" si="1"/>
        <v>1</v>
      </c>
      <c r="G8603" s="30">
        <v>0</v>
      </c>
      <c r="H8603" s="30">
        <f t="shared" si="2"/>
        <v>1</v>
      </c>
      <c r="I8603" s="30">
        <v>1</v>
      </c>
      <c r="J8603" s="30">
        <f t="shared" si="3"/>
        <v>0</v>
      </c>
      <c r="K8603" s="30">
        <v>0</v>
      </c>
      <c r="L8603" s="30">
        <f t="shared" si="4"/>
        <v>1</v>
      </c>
      <c r="M8603" s="52" t="str">
        <f t="shared" si="5"/>
        <v>агрегати не працюють</v>
      </c>
      <c r="O8603" s="30" t="str">
        <f t="shared" si="6"/>
        <v/>
      </c>
      <c r="P8603" s="30" t="str">
        <f t="shared" si="7"/>
        <v/>
      </c>
      <c r="Q8603" s="30" t="str">
        <f t="shared" si="8"/>
        <v/>
      </c>
      <c r="R8603" s="30" t="str">
        <f t="shared" si="9"/>
        <v/>
      </c>
      <c r="S8603" s="30" t="str">
        <f t="shared" si="10"/>
        <v/>
      </c>
      <c r="T8603" s="30" t="str">
        <f t="shared" si="11"/>
        <v/>
      </c>
      <c r="U8603" s="30" t="str">
        <f t="shared" si="12"/>
        <v/>
      </c>
    </row>
    <row r="8604" spans="2:21" ht="15.75" customHeight="1" x14ac:dyDescent="0.25">
      <c r="B8604" s="49" t="s">
        <v>427</v>
      </c>
      <c r="C8604" s="50" t="s">
        <v>451</v>
      </c>
      <c r="D8604" s="51" t="s">
        <v>76</v>
      </c>
      <c r="E8604" s="30">
        <v>0</v>
      </c>
      <c r="F8604" s="30">
        <f t="shared" si="1"/>
        <v>1</v>
      </c>
      <c r="G8604" s="30">
        <v>0</v>
      </c>
      <c r="H8604" s="30">
        <f t="shared" si="2"/>
        <v>1</v>
      </c>
      <c r="I8604" s="30">
        <v>1</v>
      </c>
      <c r="J8604" s="30">
        <f t="shared" si="3"/>
        <v>0</v>
      </c>
      <c r="K8604" s="30">
        <v>0</v>
      </c>
      <c r="L8604" s="30">
        <f t="shared" si="4"/>
        <v>1</v>
      </c>
      <c r="M8604" s="52" t="str">
        <f t="shared" si="5"/>
        <v>агрегати не працюють</v>
      </c>
      <c r="O8604" s="30" t="str">
        <f t="shared" si="6"/>
        <v/>
      </c>
      <c r="P8604" s="30" t="str">
        <f t="shared" si="7"/>
        <v/>
      </c>
      <c r="Q8604" s="30" t="str">
        <f t="shared" si="8"/>
        <v/>
      </c>
      <c r="R8604" s="30" t="str">
        <f t="shared" si="9"/>
        <v/>
      </c>
      <c r="S8604" s="30" t="str">
        <f t="shared" si="10"/>
        <v/>
      </c>
      <c r="T8604" s="30" t="str">
        <f t="shared" si="11"/>
        <v/>
      </c>
      <c r="U8604" s="30" t="str">
        <f t="shared" si="12"/>
        <v/>
      </c>
    </row>
    <row r="8605" spans="2:21" ht="15.75" customHeight="1" x14ac:dyDescent="0.25">
      <c r="B8605" s="49" t="s">
        <v>427</v>
      </c>
      <c r="C8605" s="50" t="s">
        <v>451</v>
      </c>
      <c r="D8605" s="51" t="s">
        <v>77</v>
      </c>
      <c r="E8605" s="30">
        <v>1224</v>
      </c>
      <c r="F8605" s="30">
        <v>0</v>
      </c>
      <c r="G8605" s="30">
        <v>135159</v>
      </c>
      <c r="H8605" s="30">
        <v>1</v>
      </c>
      <c r="I8605" s="30">
        <v>1</v>
      </c>
      <c r="J8605" s="30">
        <f t="shared" si="3"/>
        <v>0</v>
      </c>
      <c r="K8605" s="30">
        <v>1</v>
      </c>
      <c r="L8605" s="30">
        <f t="shared" si="4"/>
        <v>0</v>
      </c>
      <c r="M8605" s="52" t="str">
        <f t="shared" si="5"/>
        <v>OK</v>
      </c>
      <c r="O8605" s="30">
        <f t="shared" si="6"/>
        <v>1224</v>
      </c>
      <c r="P8605" s="30">
        <f t="shared" si="7"/>
        <v>1144.6848</v>
      </c>
      <c r="Q8605" s="30">
        <f t="shared" si="8"/>
        <v>1144.6848</v>
      </c>
      <c r="R8605" s="30" t="str">
        <f t="shared" si="9"/>
        <v/>
      </c>
      <c r="S8605" s="30" t="str">
        <f t="shared" si="10"/>
        <v/>
      </c>
      <c r="T8605" s="30">
        <f t="shared" si="11"/>
        <v>135159</v>
      </c>
      <c r="U8605" s="30">
        <f t="shared" si="12"/>
        <v>154714452.88319999</v>
      </c>
    </row>
    <row r="8606" spans="2:21" ht="15.75" customHeight="1" x14ac:dyDescent="0.25">
      <c r="B8606" s="49" t="s">
        <v>427</v>
      </c>
      <c r="C8606" s="50" t="s">
        <v>451</v>
      </c>
      <c r="D8606" s="51" t="s">
        <v>78</v>
      </c>
      <c r="E8606" s="30">
        <v>0</v>
      </c>
      <c r="F8606" s="30">
        <f t="shared" si="1"/>
        <v>1</v>
      </c>
      <c r="G8606" s="30">
        <v>0</v>
      </c>
      <c r="H8606" s="30">
        <f t="shared" si="2"/>
        <v>1</v>
      </c>
      <c r="I8606" s="30">
        <v>1</v>
      </c>
      <c r="J8606" s="30">
        <f t="shared" si="3"/>
        <v>0</v>
      </c>
      <c r="K8606" s="30">
        <v>0</v>
      </c>
      <c r="L8606" s="30">
        <f t="shared" si="4"/>
        <v>1</v>
      </c>
      <c r="M8606" s="52" t="str">
        <f t="shared" si="5"/>
        <v>агрегати не працюють</v>
      </c>
      <c r="O8606" s="30" t="str">
        <f t="shared" si="6"/>
        <v/>
      </c>
      <c r="P8606" s="30" t="str">
        <f t="shared" si="7"/>
        <v/>
      </c>
      <c r="Q8606" s="30" t="str">
        <f t="shared" si="8"/>
        <v/>
      </c>
      <c r="R8606" s="30" t="str">
        <f t="shared" si="9"/>
        <v/>
      </c>
      <c r="S8606" s="30" t="str">
        <f t="shared" si="10"/>
        <v/>
      </c>
      <c r="T8606" s="30" t="str">
        <f t="shared" si="11"/>
        <v/>
      </c>
      <c r="U8606" s="30" t="str">
        <f t="shared" si="12"/>
        <v/>
      </c>
    </row>
    <row r="8607" spans="2:21" ht="15.75" customHeight="1" x14ac:dyDescent="0.25">
      <c r="B8607" s="49" t="s">
        <v>427</v>
      </c>
      <c r="C8607" s="50" t="s">
        <v>451</v>
      </c>
      <c r="D8607" s="51" t="s">
        <v>79</v>
      </c>
      <c r="E8607" s="30">
        <v>1059</v>
      </c>
      <c r="F8607" s="30">
        <v>0</v>
      </c>
      <c r="G8607" s="30">
        <v>220794</v>
      </c>
      <c r="H8607" s="30">
        <v>0</v>
      </c>
      <c r="I8607" s="30">
        <v>1</v>
      </c>
      <c r="J8607" s="30">
        <f t="shared" si="3"/>
        <v>0</v>
      </c>
      <c r="K8607" s="30">
        <v>1</v>
      </c>
      <c r="L8607" s="30">
        <f t="shared" si="4"/>
        <v>0</v>
      </c>
      <c r="M8607" s="52" t="str">
        <f t="shared" si="5"/>
        <v>OK</v>
      </c>
      <c r="O8607" s="30">
        <f t="shared" si="6"/>
        <v>1059</v>
      </c>
      <c r="P8607" s="30">
        <f t="shared" si="7"/>
        <v>990.3768</v>
      </c>
      <c r="Q8607" s="30">
        <f t="shared" si="8"/>
        <v>990.3768</v>
      </c>
      <c r="R8607" s="30">
        <f t="shared" si="9"/>
        <v>220794</v>
      </c>
      <c r="S8607" s="30">
        <f t="shared" si="10"/>
        <v>263870.9094</v>
      </c>
      <c r="T8607" s="30">
        <f t="shared" si="11"/>
        <v>263870.9094</v>
      </c>
      <c r="U8607" s="30">
        <f t="shared" si="12"/>
        <v>261331626.86466193</v>
      </c>
    </row>
    <row r="8608" spans="2:21" ht="15.75" customHeight="1" x14ac:dyDescent="0.25">
      <c r="B8608" s="49" t="s">
        <v>427</v>
      </c>
      <c r="C8608" s="50" t="s">
        <v>451</v>
      </c>
      <c r="D8608" s="51" t="s">
        <v>80</v>
      </c>
      <c r="E8608" s="30">
        <v>1974</v>
      </c>
      <c r="F8608" s="30">
        <v>1</v>
      </c>
      <c r="G8608" s="30">
        <v>126552</v>
      </c>
      <c r="H8608" s="30">
        <v>1</v>
      </c>
      <c r="I8608" s="30">
        <v>1</v>
      </c>
      <c r="J8608" s="30">
        <f t="shared" si="3"/>
        <v>0</v>
      </c>
      <c r="K8608" s="30">
        <v>1</v>
      </c>
      <c r="L8608" s="30">
        <f t="shared" si="4"/>
        <v>0</v>
      </c>
      <c r="M8608" s="52" t="str">
        <f t="shared" si="5"/>
        <v>OK</v>
      </c>
      <c r="O8608" s="30" t="str">
        <f t="shared" si="6"/>
        <v/>
      </c>
      <c r="P8608" s="30" t="str">
        <f t="shared" si="7"/>
        <v/>
      </c>
      <c r="Q8608" s="30">
        <f t="shared" si="8"/>
        <v>1974</v>
      </c>
      <c r="R8608" s="30" t="str">
        <f t="shared" si="9"/>
        <v/>
      </c>
      <c r="S8608" s="30" t="str">
        <f t="shared" si="10"/>
        <v/>
      </c>
      <c r="T8608" s="30">
        <f t="shared" si="11"/>
        <v>126552</v>
      </c>
      <c r="U8608" s="30">
        <f t="shared" si="12"/>
        <v>249813648</v>
      </c>
    </row>
    <row r="8609" spans="2:21" ht="15.75" customHeight="1" x14ac:dyDescent="0.25">
      <c r="B8609" s="49" t="s">
        <v>427</v>
      </c>
      <c r="C8609" s="50" t="s">
        <v>451</v>
      </c>
      <c r="D8609" s="51" t="s">
        <v>81</v>
      </c>
      <c r="E8609" s="30">
        <v>0</v>
      </c>
      <c r="F8609" s="30">
        <f t="shared" si="1"/>
        <v>1</v>
      </c>
      <c r="G8609" s="30">
        <v>0</v>
      </c>
      <c r="H8609" s="30">
        <f t="shared" si="2"/>
        <v>1</v>
      </c>
      <c r="I8609" s="30">
        <v>1</v>
      </c>
      <c r="J8609" s="30">
        <f t="shared" si="3"/>
        <v>0</v>
      </c>
      <c r="K8609" s="30">
        <v>0</v>
      </c>
      <c r="L8609" s="30">
        <f t="shared" si="4"/>
        <v>1</v>
      </c>
      <c r="M8609" s="52" t="str">
        <f t="shared" si="5"/>
        <v>агрегати не працюють</v>
      </c>
      <c r="O8609" s="30" t="str">
        <f t="shared" si="6"/>
        <v/>
      </c>
      <c r="P8609" s="30" t="str">
        <f t="shared" si="7"/>
        <v/>
      </c>
      <c r="Q8609" s="30" t="str">
        <f t="shared" si="8"/>
        <v/>
      </c>
      <c r="R8609" s="30" t="str">
        <f t="shared" si="9"/>
        <v/>
      </c>
      <c r="S8609" s="30" t="str">
        <f t="shared" si="10"/>
        <v/>
      </c>
      <c r="T8609" s="30" t="str">
        <f t="shared" si="11"/>
        <v/>
      </c>
      <c r="U8609" s="30" t="str">
        <f t="shared" si="12"/>
        <v/>
      </c>
    </row>
    <row r="8610" spans="2:21" ht="15.75" customHeight="1" x14ac:dyDescent="0.25">
      <c r="B8610" s="49" t="s">
        <v>427</v>
      </c>
      <c r="C8610" s="50" t="s">
        <v>451</v>
      </c>
      <c r="D8610" s="51" t="s">
        <v>82</v>
      </c>
      <c r="E8610" s="30">
        <v>0</v>
      </c>
      <c r="F8610" s="30">
        <f t="shared" si="1"/>
        <v>1</v>
      </c>
      <c r="G8610" s="30">
        <v>0</v>
      </c>
      <c r="H8610" s="30">
        <f t="shared" si="2"/>
        <v>1</v>
      </c>
      <c r="I8610" s="30">
        <v>1</v>
      </c>
      <c r="J8610" s="30">
        <f t="shared" si="3"/>
        <v>0</v>
      </c>
      <c r="K8610" s="30">
        <v>0</v>
      </c>
      <c r="L8610" s="30">
        <f t="shared" si="4"/>
        <v>1</v>
      </c>
      <c r="M8610" s="52" t="str">
        <f t="shared" si="5"/>
        <v>агрегати не працюють</v>
      </c>
      <c r="O8610" s="30" t="str">
        <f t="shared" si="6"/>
        <v/>
      </c>
      <c r="P8610" s="30" t="str">
        <f t="shared" si="7"/>
        <v/>
      </c>
      <c r="Q8610" s="30" t="str">
        <f t="shared" si="8"/>
        <v/>
      </c>
      <c r="R8610" s="30" t="str">
        <f t="shared" si="9"/>
        <v/>
      </c>
      <c r="S8610" s="30" t="str">
        <f t="shared" si="10"/>
        <v/>
      </c>
      <c r="T8610" s="30" t="str">
        <f t="shared" si="11"/>
        <v/>
      </c>
      <c r="U8610" s="30" t="str">
        <f t="shared" si="12"/>
        <v/>
      </c>
    </row>
    <row r="8611" spans="2:21" ht="15.75" customHeight="1" x14ac:dyDescent="0.25">
      <c r="B8611" s="49" t="s">
        <v>427</v>
      </c>
      <c r="C8611" s="50" t="s">
        <v>451</v>
      </c>
      <c r="D8611" s="51" t="s">
        <v>83</v>
      </c>
      <c r="E8611" s="30">
        <v>1538</v>
      </c>
      <c r="F8611" s="30">
        <v>1</v>
      </c>
      <c r="G8611" s="30">
        <v>138726</v>
      </c>
      <c r="H8611" s="30">
        <v>1</v>
      </c>
      <c r="I8611" s="30">
        <v>1</v>
      </c>
      <c r="J8611" s="30">
        <f t="shared" si="3"/>
        <v>0</v>
      </c>
      <c r="K8611" s="30">
        <v>1</v>
      </c>
      <c r="L8611" s="30">
        <f t="shared" si="4"/>
        <v>0</v>
      </c>
      <c r="M8611" s="52" t="str">
        <f t="shared" si="5"/>
        <v>OK</v>
      </c>
      <c r="O8611" s="30" t="str">
        <f t="shared" si="6"/>
        <v/>
      </c>
      <c r="P8611" s="30" t="str">
        <f t="shared" si="7"/>
        <v/>
      </c>
      <c r="Q8611" s="30">
        <f t="shared" si="8"/>
        <v>1538</v>
      </c>
      <c r="R8611" s="30" t="str">
        <f t="shared" si="9"/>
        <v/>
      </c>
      <c r="S8611" s="30" t="str">
        <f t="shared" si="10"/>
        <v/>
      </c>
      <c r="T8611" s="30">
        <f t="shared" si="11"/>
        <v>138726</v>
      </c>
      <c r="U8611" s="30">
        <f t="shared" si="12"/>
        <v>213360588</v>
      </c>
    </row>
    <row r="8612" spans="2:21" ht="15.75" customHeight="1" x14ac:dyDescent="0.25">
      <c r="B8612" s="49" t="s">
        <v>427</v>
      </c>
      <c r="C8612" s="50" t="s">
        <v>452</v>
      </c>
      <c r="D8612" s="51" t="s">
        <v>60</v>
      </c>
      <c r="E8612" s="30">
        <v>0</v>
      </c>
      <c r="F8612" s="30">
        <f t="shared" si="1"/>
        <v>1</v>
      </c>
      <c r="G8612" s="30">
        <v>0</v>
      </c>
      <c r="H8612" s="30">
        <f t="shared" si="2"/>
        <v>1</v>
      </c>
      <c r="I8612" s="30">
        <v>1</v>
      </c>
      <c r="J8612" s="30">
        <f t="shared" si="3"/>
        <v>0</v>
      </c>
      <c r="K8612" s="30">
        <v>0</v>
      </c>
      <c r="L8612" s="30">
        <f t="shared" si="4"/>
        <v>1</v>
      </c>
      <c r="M8612" s="52" t="str">
        <f t="shared" si="5"/>
        <v>агрегати не працюють</v>
      </c>
      <c r="O8612" s="30" t="str">
        <f t="shared" si="6"/>
        <v/>
      </c>
      <c r="P8612" s="30" t="str">
        <f t="shared" si="7"/>
        <v/>
      </c>
      <c r="Q8612" s="30" t="str">
        <f t="shared" si="8"/>
        <v/>
      </c>
      <c r="R8612" s="30" t="str">
        <f t="shared" si="9"/>
        <v/>
      </c>
      <c r="S8612" s="30" t="str">
        <f t="shared" si="10"/>
        <v/>
      </c>
      <c r="T8612" s="30" t="str">
        <f t="shared" si="11"/>
        <v/>
      </c>
      <c r="U8612" s="30" t="str">
        <f t="shared" si="12"/>
        <v/>
      </c>
    </row>
    <row r="8613" spans="2:21" ht="15.75" customHeight="1" x14ac:dyDescent="0.25">
      <c r="B8613" s="49" t="s">
        <v>427</v>
      </c>
      <c r="C8613" s="50" t="s">
        <v>452</v>
      </c>
      <c r="D8613" s="51" t="s">
        <v>61</v>
      </c>
      <c r="E8613" s="30">
        <v>1480</v>
      </c>
      <c r="F8613" s="30">
        <v>1</v>
      </c>
      <c r="G8613" s="30">
        <v>228078</v>
      </c>
      <c r="H8613" s="30">
        <v>0</v>
      </c>
      <c r="I8613" s="30">
        <v>1</v>
      </c>
      <c r="J8613" s="30">
        <f t="shared" si="3"/>
        <v>0</v>
      </c>
      <c r="K8613" s="30">
        <v>1</v>
      </c>
      <c r="L8613" s="30">
        <f t="shared" si="4"/>
        <v>0</v>
      </c>
      <c r="M8613" s="52" t="str">
        <f t="shared" si="5"/>
        <v>OK</v>
      </c>
      <c r="O8613" s="30" t="str">
        <f t="shared" si="6"/>
        <v/>
      </c>
      <c r="P8613" s="30" t="str">
        <f t="shared" si="7"/>
        <v/>
      </c>
      <c r="Q8613" s="30">
        <f t="shared" si="8"/>
        <v>1480</v>
      </c>
      <c r="R8613" s="30">
        <f t="shared" si="9"/>
        <v>228078</v>
      </c>
      <c r="S8613" s="30">
        <f t="shared" si="10"/>
        <v>272576.01780000003</v>
      </c>
      <c r="T8613" s="30">
        <f t="shared" si="11"/>
        <v>272576.01780000003</v>
      </c>
      <c r="U8613" s="30">
        <f t="shared" si="12"/>
        <v>403412506.34400004</v>
      </c>
    </row>
    <row r="8614" spans="2:21" ht="15.75" customHeight="1" x14ac:dyDescent="0.25">
      <c r="B8614" s="49" t="s">
        <v>427</v>
      </c>
      <c r="C8614" s="50" t="s">
        <v>452</v>
      </c>
      <c r="D8614" s="51" t="s">
        <v>62</v>
      </c>
      <c r="E8614" s="30">
        <v>459</v>
      </c>
      <c r="F8614" s="30">
        <v>0</v>
      </c>
      <c r="G8614" s="30">
        <v>129719</v>
      </c>
      <c r="H8614" s="30">
        <v>0</v>
      </c>
      <c r="I8614" s="30">
        <v>1</v>
      </c>
      <c r="J8614" s="30">
        <f t="shared" si="3"/>
        <v>0</v>
      </c>
      <c r="K8614" s="30">
        <v>1</v>
      </c>
      <c r="L8614" s="30">
        <f t="shared" si="4"/>
        <v>0</v>
      </c>
      <c r="M8614" s="52" t="str">
        <f t="shared" si="5"/>
        <v>OK</v>
      </c>
      <c r="O8614" s="30">
        <f t="shared" si="6"/>
        <v>459</v>
      </c>
      <c r="P8614" s="30">
        <f t="shared" si="7"/>
        <v>429.2568</v>
      </c>
      <c r="Q8614" s="30">
        <f t="shared" si="8"/>
        <v>429.2568</v>
      </c>
      <c r="R8614" s="30">
        <f t="shared" si="9"/>
        <v>129719</v>
      </c>
      <c r="S8614" s="30">
        <f t="shared" si="10"/>
        <v>155027.17690000002</v>
      </c>
      <c r="T8614" s="30">
        <f t="shared" si="11"/>
        <v>155027.17690000002</v>
      </c>
      <c r="U8614" s="30">
        <f t="shared" si="12"/>
        <v>66546469.869127929</v>
      </c>
    </row>
    <row r="8615" spans="2:21" ht="15.75" customHeight="1" x14ac:dyDescent="0.25">
      <c r="B8615" s="49" t="s">
        <v>427</v>
      </c>
      <c r="C8615" s="50" t="s">
        <v>452</v>
      </c>
      <c r="D8615" s="51" t="s">
        <v>63</v>
      </c>
      <c r="E8615" s="30">
        <v>0</v>
      </c>
      <c r="F8615" s="30">
        <f t="shared" si="1"/>
        <v>1</v>
      </c>
      <c r="G8615" s="30">
        <v>0</v>
      </c>
      <c r="H8615" s="30">
        <f t="shared" si="2"/>
        <v>1</v>
      </c>
      <c r="I8615" s="30">
        <v>1</v>
      </c>
      <c r="J8615" s="30">
        <f t="shared" si="3"/>
        <v>0</v>
      </c>
      <c r="K8615" s="30">
        <v>0</v>
      </c>
      <c r="L8615" s="30">
        <f t="shared" si="4"/>
        <v>1</v>
      </c>
      <c r="M8615" s="52" t="str">
        <f t="shared" si="5"/>
        <v>агрегати не працюють</v>
      </c>
      <c r="O8615" s="30" t="str">
        <f t="shared" si="6"/>
        <v/>
      </c>
      <c r="P8615" s="30" t="str">
        <f t="shared" si="7"/>
        <v/>
      </c>
      <c r="Q8615" s="30" t="str">
        <f t="shared" si="8"/>
        <v/>
      </c>
      <c r="R8615" s="30" t="str">
        <f t="shared" si="9"/>
        <v/>
      </c>
      <c r="S8615" s="30" t="str">
        <f t="shared" si="10"/>
        <v/>
      </c>
      <c r="T8615" s="30" t="str">
        <f t="shared" si="11"/>
        <v/>
      </c>
      <c r="U8615" s="30" t="str">
        <f t="shared" si="12"/>
        <v/>
      </c>
    </row>
    <row r="8616" spans="2:21" ht="15.75" customHeight="1" x14ac:dyDescent="0.25">
      <c r="B8616" s="49" t="s">
        <v>427</v>
      </c>
      <c r="C8616" s="50" t="s">
        <v>452</v>
      </c>
      <c r="D8616" s="51" t="s">
        <v>64</v>
      </c>
      <c r="E8616" s="30">
        <v>0</v>
      </c>
      <c r="F8616" s="30">
        <f t="shared" si="1"/>
        <v>1</v>
      </c>
      <c r="G8616" s="30">
        <v>0</v>
      </c>
      <c r="H8616" s="30">
        <f t="shared" si="2"/>
        <v>1</v>
      </c>
      <c r="I8616" s="30">
        <v>1</v>
      </c>
      <c r="J8616" s="30">
        <f t="shared" si="3"/>
        <v>0</v>
      </c>
      <c r="K8616" s="30">
        <v>0</v>
      </c>
      <c r="L8616" s="30">
        <f t="shared" si="4"/>
        <v>1</v>
      </c>
      <c r="M8616" s="52" t="str">
        <f t="shared" si="5"/>
        <v>агрегати не працюють</v>
      </c>
      <c r="O8616" s="30" t="str">
        <f t="shared" si="6"/>
        <v/>
      </c>
      <c r="P8616" s="30" t="str">
        <f t="shared" si="7"/>
        <v/>
      </c>
      <c r="Q8616" s="30" t="str">
        <f t="shared" si="8"/>
        <v/>
      </c>
      <c r="R8616" s="30" t="str">
        <f t="shared" si="9"/>
        <v/>
      </c>
      <c r="S8616" s="30" t="str">
        <f t="shared" si="10"/>
        <v/>
      </c>
      <c r="T8616" s="30" t="str">
        <f t="shared" si="11"/>
        <v/>
      </c>
      <c r="U8616" s="30" t="str">
        <f t="shared" si="12"/>
        <v/>
      </c>
    </row>
    <row r="8617" spans="2:21" ht="15.75" customHeight="1" x14ac:dyDescent="0.25">
      <c r="B8617" s="49" t="s">
        <v>427</v>
      </c>
      <c r="C8617" s="50" t="s">
        <v>452</v>
      </c>
      <c r="D8617" s="51" t="s">
        <v>65</v>
      </c>
      <c r="E8617" s="30">
        <v>1034</v>
      </c>
      <c r="F8617" s="30">
        <v>0</v>
      </c>
      <c r="G8617" s="30">
        <v>110604</v>
      </c>
      <c r="H8617" s="30">
        <v>0</v>
      </c>
      <c r="I8617" s="30">
        <v>1</v>
      </c>
      <c r="J8617" s="30">
        <f t="shared" si="3"/>
        <v>0</v>
      </c>
      <c r="K8617" s="30">
        <v>1</v>
      </c>
      <c r="L8617" s="30">
        <f t="shared" si="4"/>
        <v>0</v>
      </c>
      <c r="M8617" s="52" t="str">
        <f t="shared" si="5"/>
        <v>OK</v>
      </c>
      <c r="O8617" s="30">
        <f t="shared" si="6"/>
        <v>1034</v>
      </c>
      <c r="P8617" s="30">
        <f t="shared" si="7"/>
        <v>966.99680000000001</v>
      </c>
      <c r="Q8617" s="30">
        <f t="shared" si="8"/>
        <v>966.99680000000001</v>
      </c>
      <c r="R8617" s="30">
        <f t="shared" si="9"/>
        <v>110604</v>
      </c>
      <c r="S8617" s="30">
        <f t="shared" si="10"/>
        <v>132182.84040000002</v>
      </c>
      <c r="T8617" s="30">
        <f t="shared" si="11"/>
        <v>132182.84040000002</v>
      </c>
      <c r="U8617" s="30">
        <f t="shared" si="12"/>
        <v>127820383.68171073</v>
      </c>
    </row>
    <row r="8618" spans="2:21" ht="15.75" customHeight="1" x14ac:dyDescent="0.25">
      <c r="B8618" s="49" t="s">
        <v>427</v>
      </c>
      <c r="C8618" s="50" t="s">
        <v>452</v>
      </c>
      <c r="D8618" s="51" t="s">
        <v>66</v>
      </c>
      <c r="E8618" s="30">
        <v>536</v>
      </c>
      <c r="F8618" s="30">
        <v>0</v>
      </c>
      <c r="G8618" s="30">
        <v>283761</v>
      </c>
      <c r="H8618" s="30">
        <v>1</v>
      </c>
      <c r="I8618" s="30">
        <v>1</v>
      </c>
      <c r="J8618" s="30">
        <f t="shared" si="3"/>
        <v>0</v>
      </c>
      <c r="K8618" s="30">
        <v>1</v>
      </c>
      <c r="L8618" s="30">
        <f t="shared" si="4"/>
        <v>0</v>
      </c>
      <c r="M8618" s="52" t="str">
        <f t="shared" si="5"/>
        <v>OK</v>
      </c>
      <c r="O8618" s="30">
        <f t="shared" si="6"/>
        <v>536</v>
      </c>
      <c r="P8618" s="30">
        <f t="shared" si="7"/>
        <v>501.2672</v>
      </c>
      <c r="Q8618" s="30">
        <f t="shared" si="8"/>
        <v>501.2672</v>
      </c>
      <c r="R8618" s="30" t="str">
        <f t="shared" si="9"/>
        <v/>
      </c>
      <c r="S8618" s="30" t="str">
        <f t="shared" si="10"/>
        <v/>
      </c>
      <c r="T8618" s="30">
        <f t="shared" si="11"/>
        <v>283761</v>
      </c>
      <c r="U8618" s="30">
        <f t="shared" si="12"/>
        <v>142240081.93920001</v>
      </c>
    </row>
    <row r="8619" spans="2:21" ht="15.75" customHeight="1" x14ac:dyDescent="0.25">
      <c r="B8619" s="49" t="s">
        <v>427</v>
      </c>
      <c r="C8619" s="50" t="s">
        <v>452</v>
      </c>
      <c r="D8619" s="51" t="s">
        <v>67</v>
      </c>
      <c r="E8619" s="30">
        <v>0</v>
      </c>
      <c r="F8619" s="30">
        <f t="shared" si="1"/>
        <v>1</v>
      </c>
      <c r="G8619" s="30">
        <v>0</v>
      </c>
      <c r="H8619" s="30">
        <f t="shared" si="2"/>
        <v>1</v>
      </c>
      <c r="I8619" s="30">
        <v>1</v>
      </c>
      <c r="J8619" s="30">
        <f t="shared" si="3"/>
        <v>0</v>
      </c>
      <c r="K8619" s="30">
        <v>0</v>
      </c>
      <c r="L8619" s="30">
        <f t="shared" si="4"/>
        <v>1</v>
      </c>
      <c r="M8619" s="52" t="str">
        <f t="shared" si="5"/>
        <v>агрегати не працюють</v>
      </c>
      <c r="O8619" s="30" t="str">
        <f t="shared" si="6"/>
        <v/>
      </c>
      <c r="P8619" s="30" t="str">
        <f t="shared" si="7"/>
        <v/>
      </c>
      <c r="Q8619" s="30" t="str">
        <f t="shared" si="8"/>
        <v/>
      </c>
      <c r="R8619" s="30" t="str">
        <f t="shared" si="9"/>
        <v/>
      </c>
      <c r="S8619" s="30" t="str">
        <f t="shared" si="10"/>
        <v/>
      </c>
      <c r="T8619" s="30" t="str">
        <f t="shared" si="11"/>
        <v/>
      </c>
      <c r="U8619" s="30" t="str">
        <f t="shared" si="12"/>
        <v/>
      </c>
    </row>
    <row r="8620" spans="2:21" ht="15.75" customHeight="1" x14ac:dyDescent="0.25">
      <c r="B8620" s="49" t="s">
        <v>427</v>
      </c>
      <c r="C8620" s="50" t="s">
        <v>452</v>
      </c>
      <c r="D8620" s="51" t="s">
        <v>68</v>
      </c>
      <c r="E8620" s="30">
        <v>0</v>
      </c>
      <c r="F8620" s="30">
        <f t="shared" si="1"/>
        <v>1</v>
      </c>
      <c r="G8620" s="30">
        <v>0</v>
      </c>
      <c r="H8620" s="30">
        <f t="shared" si="2"/>
        <v>1</v>
      </c>
      <c r="I8620" s="30">
        <v>1</v>
      </c>
      <c r="J8620" s="30">
        <f t="shared" si="3"/>
        <v>0</v>
      </c>
      <c r="K8620" s="30">
        <v>0</v>
      </c>
      <c r="L8620" s="30">
        <f t="shared" si="4"/>
        <v>1</v>
      </c>
      <c r="M8620" s="52" t="str">
        <f t="shared" si="5"/>
        <v>агрегати не працюють</v>
      </c>
      <c r="O8620" s="30" t="str">
        <f t="shared" si="6"/>
        <v/>
      </c>
      <c r="P8620" s="30" t="str">
        <f t="shared" si="7"/>
        <v/>
      </c>
      <c r="Q8620" s="30" t="str">
        <f t="shared" si="8"/>
        <v/>
      </c>
      <c r="R8620" s="30" t="str">
        <f t="shared" si="9"/>
        <v/>
      </c>
      <c r="S8620" s="30" t="str">
        <f t="shared" si="10"/>
        <v/>
      </c>
      <c r="T8620" s="30" t="str">
        <f t="shared" si="11"/>
        <v/>
      </c>
      <c r="U8620" s="30" t="str">
        <f t="shared" si="12"/>
        <v/>
      </c>
    </row>
    <row r="8621" spans="2:21" ht="15.75" customHeight="1" x14ac:dyDescent="0.25">
      <c r="B8621" s="49" t="s">
        <v>427</v>
      </c>
      <c r="C8621" s="50" t="s">
        <v>452</v>
      </c>
      <c r="D8621" s="51" t="s">
        <v>69</v>
      </c>
      <c r="E8621" s="30">
        <v>0</v>
      </c>
      <c r="F8621" s="30">
        <f t="shared" si="1"/>
        <v>1</v>
      </c>
      <c r="G8621" s="30">
        <v>0</v>
      </c>
      <c r="H8621" s="30">
        <f t="shared" si="2"/>
        <v>1</v>
      </c>
      <c r="I8621" s="30">
        <v>1</v>
      </c>
      <c r="J8621" s="30">
        <f t="shared" si="3"/>
        <v>0</v>
      </c>
      <c r="K8621" s="30">
        <v>0</v>
      </c>
      <c r="L8621" s="30">
        <f t="shared" si="4"/>
        <v>1</v>
      </c>
      <c r="M8621" s="52" t="str">
        <f t="shared" si="5"/>
        <v>агрегати не працюють</v>
      </c>
      <c r="O8621" s="30" t="str">
        <f t="shared" si="6"/>
        <v/>
      </c>
      <c r="P8621" s="30" t="str">
        <f t="shared" si="7"/>
        <v/>
      </c>
      <c r="Q8621" s="30" t="str">
        <f t="shared" si="8"/>
        <v/>
      </c>
      <c r="R8621" s="30" t="str">
        <f t="shared" si="9"/>
        <v/>
      </c>
      <c r="S8621" s="30" t="str">
        <f t="shared" si="10"/>
        <v/>
      </c>
      <c r="T8621" s="30" t="str">
        <f t="shared" si="11"/>
        <v/>
      </c>
      <c r="U8621" s="30" t="str">
        <f t="shared" si="12"/>
        <v/>
      </c>
    </row>
    <row r="8622" spans="2:21" ht="15.75" customHeight="1" x14ac:dyDescent="0.25">
      <c r="B8622" s="49" t="s">
        <v>427</v>
      </c>
      <c r="C8622" s="50" t="s">
        <v>452</v>
      </c>
      <c r="D8622" s="51" t="s">
        <v>70</v>
      </c>
      <c r="E8622" s="30">
        <v>1634</v>
      </c>
      <c r="F8622" s="30">
        <v>1</v>
      </c>
      <c r="G8622" s="30">
        <v>172324</v>
      </c>
      <c r="H8622" s="30">
        <v>1</v>
      </c>
      <c r="I8622" s="30">
        <v>1</v>
      </c>
      <c r="J8622" s="30">
        <f t="shared" si="3"/>
        <v>0</v>
      </c>
      <c r="K8622" s="30">
        <v>1</v>
      </c>
      <c r="L8622" s="30">
        <f t="shared" si="4"/>
        <v>0</v>
      </c>
      <c r="M8622" s="52" t="str">
        <f t="shared" si="5"/>
        <v>OK</v>
      </c>
      <c r="O8622" s="30" t="str">
        <f t="shared" si="6"/>
        <v/>
      </c>
      <c r="P8622" s="30" t="str">
        <f t="shared" si="7"/>
        <v/>
      </c>
      <c r="Q8622" s="30">
        <f t="shared" si="8"/>
        <v>1634</v>
      </c>
      <c r="R8622" s="30" t="str">
        <f t="shared" si="9"/>
        <v/>
      </c>
      <c r="S8622" s="30" t="str">
        <f t="shared" si="10"/>
        <v/>
      </c>
      <c r="T8622" s="30">
        <f t="shared" si="11"/>
        <v>172324</v>
      </c>
      <c r="U8622" s="30">
        <f t="shared" si="12"/>
        <v>281577416</v>
      </c>
    </row>
    <row r="8623" spans="2:21" ht="15.75" customHeight="1" x14ac:dyDescent="0.25">
      <c r="B8623" s="49" t="s">
        <v>427</v>
      </c>
      <c r="C8623" s="50" t="s">
        <v>452</v>
      </c>
      <c r="D8623" s="51" t="s">
        <v>71</v>
      </c>
      <c r="E8623" s="30">
        <v>918</v>
      </c>
      <c r="F8623" s="30">
        <v>1</v>
      </c>
      <c r="G8623" s="30">
        <v>82541</v>
      </c>
      <c r="H8623" s="30">
        <v>1</v>
      </c>
      <c r="I8623" s="30">
        <v>1</v>
      </c>
      <c r="J8623" s="30">
        <f t="shared" si="3"/>
        <v>0</v>
      </c>
      <c r="K8623" s="30">
        <v>1</v>
      </c>
      <c r="L8623" s="30">
        <f t="shared" si="4"/>
        <v>0</v>
      </c>
      <c r="M8623" s="52" t="str">
        <f t="shared" si="5"/>
        <v>OK</v>
      </c>
      <c r="O8623" s="30" t="str">
        <f t="shared" si="6"/>
        <v/>
      </c>
      <c r="P8623" s="30" t="str">
        <f t="shared" si="7"/>
        <v/>
      </c>
      <c r="Q8623" s="30">
        <f t="shared" si="8"/>
        <v>918</v>
      </c>
      <c r="R8623" s="30" t="str">
        <f t="shared" si="9"/>
        <v/>
      </c>
      <c r="S8623" s="30" t="str">
        <f t="shared" si="10"/>
        <v/>
      </c>
      <c r="T8623" s="30">
        <f t="shared" si="11"/>
        <v>82541</v>
      </c>
      <c r="U8623" s="30">
        <f t="shared" si="12"/>
        <v>75772638</v>
      </c>
    </row>
    <row r="8624" spans="2:21" ht="15.75" customHeight="1" x14ac:dyDescent="0.25">
      <c r="B8624" s="49" t="s">
        <v>427</v>
      </c>
      <c r="C8624" s="50" t="s">
        <v>452</v>
      </c>
      <c r="D8624" s="51" t="s">
        <v>72</v>
      </c>
      <c r="E8624" s="30">
        <v>825</v>
      </c>
      <c r="F8624" s="30">
        <v>1</v>
      </c>
      <c r="G8624" s="30">
        <v>47873</v>
      </c>
      <c r="H8624" s="30">
        <v>0</v>
      </c>
      <c r="I8624" s="30">
        <v>1</v>
      </c>
      <c r="J8624" s="30">
        <f t="shared" si="3"/>
        <v>0</v>
      </c>
      <c r="K8624" s="30">
        <v>1</v>
      </c>
      <c r="L8624" s="30">
        <f t="shared" si="4"/>
        <v>0</v>
      </c>
      <c r="M8624" s="52" t="str">
        <f t="shared" si="5"/>
        <v>OK</v>
      </c>
      <c r="O8624" s="30" t="str">
        <f t="shared" si="6"/>
        <v/>
      </c>
      <c r="P8624" s="30" t="str">
        <f t="shared" si="7"/>
        <v/>
      </c>
      <c r="Q8624" s="30">
        <f t="shared" si="8"/>
        <v>825</v>
      </c>
      <c r="R8624" s="30">
        <f t="shared" si="9"/>
        <v>47873</v>
      </c>
      <c r="S8624" s="30">
        <f t="shared" si="10"/>
        <v>57213.022300000004</v>
      </c>
      <c r="T8624" s="30">
        <f t="shared" si="11"/>
        <v>57213.022300000004</v>
      </c>
      <c r="U8624" s="30">
        <f t="shared" si="12"/>
        <v>47200743.397500001</v>
      </c>
    </row>
    <row r="8625" spans="2:21" ht="15.75" customHeight="1" x14ac:dyDescent="0.25">
      <c r="B8625" s="49" t="s">
        <v>427</v>
      </c>
      <c r="C8625" s="50" t="s">
        <v>452</v>
      </c>
      <c r="D8625" s="51" t="s">
        <v>73</v>
      </c>
      <c r="E8625" s="30">
        <v>319</v>
      </c>
      <c r="F8625" s="30">
        <v>0</v>
      </c>
      <c r="G8625" s="30">
        <v>112866</v>
      </c>
      <c r="H8625" s="30">
        <v>1</v>
      </c>
      <c r="I8625" s="30">
        <v>1</v>
      </c>
      <c r="J8625" s="30">
        <f t="shared" si="3"/>
        <v>0</v>
      </c>
      <c r="K8625" s="30">
        <v>1</v>
      </c>
      <c r="L8625" s="30">
        <f t="shared" si="4"/>
        <v>0</v>
      </c>
      <c r="M8625" s="52" t="str">
        <f t="shared" si="5"/>
        <v>OK</v>
      </c>
      <c r="O8625" s="30">
        <f t="shared" si="6"/>
        <v>319</v>
      </c>
      <c r="P8625" s="30">
        <f t="shared" si="7"/>
        <v>298.3288</v>
      </c>
      <c r="Q8625" s="30">
        <f t="shared" si="8"/>
        <v>298.3288</v>
      </c>
      <c r="R8625" s="30" t="str">
        <f t="shared" si="9"/>
        <v/>
      </c>
      <c r="S8625" s="30" t="str">
        <f t="shared" si="10"/>
        <v/>
      </c>
      <c r="T8625" s="30">
        <f t="shared" si="11"/>
        <v>112866</v>
      </c>
      <c r="U8625" s="30">
        <f t="shared" si="12"/>
        <v>33671178.340800002</v>
      </c>
    </row>
    <row r="8626" spans="2:21" ht="15.75" customHeight="1" x14ac:dyDescent="0.25">
      <c r="B8626" s="49" t="s">
        <v>427</v>
      </c>
      <c r="C8626" s="50" t="s">
        <v>452</v>
      </c>
      <c r="D8626" s="51" t="s">
        <v>74</v>
      </c>
      <c r="E8626" s="30">
        <v>0</v>
      </c>
      <c r="F8626" s="30">
        <f t="shared" si="1"/>
        <v>1</v>
      </c>
      <c r="G8626" s="30">
        <v>0</v>
      </c>
      <c r="H8626" s="30">
        <f t="shared" si="2"/>
        <v>1</v>
      </c>
      <c r="I8626" s="30">
        <v>1</v>
      </c>
      <c r="J8626" s="30">
        <f t="shared" si="3"/>
        <v>0</v>
      </c>
      <c r="K8626" s="30">
        <v>0</v>
      </c>
      <c r="L8626" s="30">
        <f t="shared" si="4"/>
        <v>1</v>
      </c>
      <c r="M8626" s="52" t="str">
        <f t="shared" si="5"/>
        <v>агрегати не працюють</v>
      </c>
      <c r="O8626" s="30" t="str">
        <f t="shared" si="6"/>
        <v/>
      </c>
      <c r="P8626" s="30" t="str">
        <f t="shared" si="7"/>
        <v/>
      </c>
      <c r="Q8626" s="30" t="str">
        <f t="shared" si="8"/>
        <v/>
      </c>
      <c r="R8626" s="30" t="str">
        <f t="shared" si="9"/>
        <v/>
      </c>
      <c r="S8626" s="30" t="str">
        <f t="shared" si="10"/>
        <v/>
      </c>
      <c r="T8626" s="30" t="str">
        <f t="shared" si="11"/>
        <v/>
      </c>
      <c r="U8626" s="30" t="str">
        <f t="shared" si="12"/>
        <v/>
      </c>
    </row>
    <row r="8627" spans="2:21" ht="15.75" customHeight="1" x14ac:dyDescent="0.25">
      <c r="B8627" s="49" t="s">
        <v>427</v>
      </c>
      <c r="C8627" s="50" t="s">
        <v>452</v>
      </c>
      <c r="D8627" s="51" t="s">
        <v>75</v>
      </c>
      <c r="E8627" s="30">
        <v>588</v>
      </c>
      <c r="F8627" s="30">
        <v>1</v>
      </c>
      <c r="G8627" s="30">
        <v>285300</v>
      </c>
      <c r="H8627" s="30">
        <v>1</v>
      </c>
      <c r="I8627" s="30">
        <v>1</v>
      </c>
      <c r="J8627" s="30">
        <f t="shared" si="3"/>
        <v>0</v>
      </c>
      <c r="K8627" s="30">
        <v>1</v>
      </c>
      <c r="L8627" s="30">
        <f t="shared" si="4"/>
        <v>0</v>
      </c>
      <c r="M8627" s="52" t="str">
        <f t="shared" si="5"/>
        <v>OK</v>
      </c>
      <c r="O8627" s="30" t="str">
        <f t="shared" si="6"/>
        <v/>
      </c>
      <c r="P8627" s="30" t="str">
        <f t="shared" si="7"/>
        <v/>
      </c>
      <c r="Q8627" s="30">
        <f t="shared" si="8"/>
        <v>588</v>
      </c>
      <c r="R8627" s="30" t="str">
        <f t="shared" si="9"/>
        <v/>
      </c>
      <c r="S8627" s="30" t="str">
        <f t="shared" si="10"/>
        <v/>
      </c>
      <c r="T8627" s="30">
        <f t="shared" si="11"/>
        <v>285300</v>
      </c>
      <c r="U8627" s="30">
        <f t="shared" si="12"/>
        <v>167756400</v>
      </c>
    </row>
    <row r="8628" spans="2:21" ht="15.75" customHeight="1" x14ac:dyDescent="0.25">
      <c r="B8628" s="49" t="s">
        <v>427</v>
      </c>
      <c r="C8628" s="50" t="s">
        <v>452</v>
      </c>
      <c r="D8628" s="51" t="s">
        <v>76</v>
      </c>
      <c r="E8628" s="30">
        <v>1572</v>
      </c>
      <c r="F8628" s="30">
        <v>1</v>
      </c>
      <c r="G8628" s="30">
        <v>215016</v>
      </c>
      <c r="H8628" s="30">
        <v>1</v>
      </c>
      <c r="I8628" s="30">
        <v>1</v>
      </c>
      <c r="J8628" s="30">
        <f t="shared" si="3"/>
        <v>0</v>
      </c>
      <c r="K8628" s="30">
        <v>1</v>
      </c>
      <c r="L8628" s="30">
        <f t="shared" si="4"/>
        <v>0</v>
      </c>
      <c r="M8628" s="52" t="str">
        <f t="shared" si="5"/>
        <v>OK</v>
      </c>
      <c r="O8628" s="30" t="str">
        <f t="shared" si="6"/>
        <v/>
      </c>
      <c r="P8628" s="30" t="str">
        <f t="shared" si="7"/>
        <v/>
      </c>
      <c r="Q8628" s="30">
        <f t="shared" si="8"/>
        <v>1572</v>
      </c>
      <c r="R8628" s="30" t="str">
        <f t="shared" si="9"/>
        <v/>
      </c>
      <c r="S8628" s="30" t="str">
        <f t="shared" si="10"/>
        <v/>
      </c>
      <c r="T8628" s="30">
        <f t="shared" si="11"/>
        <v>215016</v>
      </c>
      <c r="U8628" s="30">
        <f t="shared" si="12"/>
        <v>338005152</v>
      </c>
    </row>
    <row r="8629" spans="2:21" ht="15.75" customHeight="1" x14ac:dyDescent="0.25">
      <c r="B8629" s="49" t="s">
        <v>427</v>
      </c>
      <c r="C8629" s="50" t="s">
        <v>452</v>
      </c>
      <c r="D8629" s="51" t="s">
        <v>77</v>
      </c>
      <c r="E8629" s="30">
        <v>1311</v>
      </c>
      <c r="F8629" s="30">
        <v>0</v>
      </c>
      <c r="G8629" s="30">
        <v>265566</v>
      </c>
      <c r="H8629" s="30">
        <v>1</v>
      </c>
      <c r="I8629" s="30">
        <v>1</v>
      </c>
      <c r="J8629" s="30">
        <f t="shared" si="3"/>
        <v>0</v>
      </c>
      <c r="K8629" s="30">
        <v>1</v>
      </c>
      <c r="L8629" s="30">
        <f t="shared" si="4"/>
        <v>0</v>
      </c>
      <c r="M8629" s="52" t="str">
        <f t="shared" si="5"/>
        <v>OK</v>
      </c>
      <c r="O8629" s="30">
        <f t="shared" si="6"/>
        <v>1311</v>
      </c>
      <c r="P8629" s="30">
        <f t="shared" si="7"/>
        <v>1226.0472</v>
      </c>
      <c r="Q8629" s="30">
        <f t="shared" si="8"/>
        <v>1226.0472</v>
      </c>
      <c r="R8629" s="30" t="str">
        <f t="shared" si="9"/>
        <v/>
      </c>
      <c r="S8629" s="30" t="str">
        <f t="shared" si="10"/>
        <v/>
      </c>
      <c r="T8629" s="30">
        <f t="shared" si="11"/>
        <v>265566</v>
      </c>
      <c r="U8629" s="30">
        <f t="shared" si="12"/>
        <v>325596450.71520001</v>
      </c>
    </row>
    <row r="8630" spans="2:21" ht="15.75" customHeight="1" x14ac:dyDescent="0.25">
      <c r="B8630" s="49" t="s">
        <v>427</v>
      </c>
      <c r="C8630" s="50" t="s">
        <v>452</v>
      </c>
      <c r="D8630" s="51" t="s">
        <v>78</v>
      </c>
      <c r="E8630" s="30">
        <v>748</v>
      </c>
      <c r="F8630" s="30">
        <v>1</v>
      </c>
      <c r="G8630" s="30">
        <v>137737</v>
      </c>
      <c r="H8630" s="30">
        <v>1</v>
      </c>
      <c r="I8630" s="30">
        <v>1</v>
      </c>
      <c r="J8630" s="30">
        <f t="shared" si="3"/>
        <v>0</v>
      </c>
      <c r="K8630" s="30">
        <v>1</v>
      </c>
      <c r="L8630" s="30">
        <f t="shared" si="4"/>
        <v>0</v>
      </c>
      <c r="M8630" s="52" t="str">
        <f t="shared" si="5"/>
        <v>OK</v>
      </c>
      <c r="O8630" s="30" t="str">
        <f t="shared" si="6"/>
        <v/>
      </c>
      <c r="P8630" s="30" t="str">
        <f t="shared" si="7"/>
        <v/>
      </c>
      <c r="Q8630" s="30">
        <f t="shared" si="8"/>
        <v>748</v>
      </c>
      <c r="R8630" s="30" t="str">
        <f t="shared" si="9"/>
        <v/>
      </c>
      <c r="S8630" s="30" t="str">
        <f t="shared" si="10"/>
        <v/>
      </c>
      <c r="T8630" s="30">
        <f t="shared" si="11"/>
        <v>137737</v>
      </c>
      <c r="U8630" s="30">
        <f t="shared" si="12"/>
        <v>103027276</v>
      </c>
    </row>
    <row r="8631" spans="2:21" ht="15.75" customHeight="1" x14ac:dyDescent="0.25">
      <c r="B8631" s="49" t="s">
        <v>427</v>
      </c>
      <c r="C8631" s="50" t="s">
        <v>452</v>
      </c>
      <c r="D8631" s="51" t="s">
        <v>79</v>
      </c>
      <c r="E8631" s="30">
        <v>782</v>
      </c>
      <c r="F8631" s="30">
        <v>0</v>
      </c>
      <c r="G8631" s="30">
        <v>190724</v>
      </c>
      <c r="H8631" s="30">
        <v>1</v>
      </c>
      <c r="I8631" s="30">
        <v>1</v>
      </c>
      <c r="J8631" s="30">
        <f t="shared" si="3"/>
        <v>0</v>
      </c>
      <c r="K8631" s="30">
        <v>1</v>
      </c>
      <c r="L8631" s="30">
        <f t="shared" si="4"/>
        <v>0</v>
      </c>
      <c r="M8631" s="52" t="str">
        <f t="shared" si="5"/>
        <v>OK</v>
      </c>
      <c r="O8631" s="30">
        <f t="shared" si="6"/>
        <v>782</v>
      </c>
      <c r="P8631" s="30">
        <f t="shared" si="7"/>
        <v>731.32640000000004</v>
      </c>
      <c r="Q8631" s="30">
        <f t="shared" si="8"/>
        <v>731.32640000000004</v>
      </c>
      <c r="R8631" s="30" t="str">
        <f t="shared" si="9"/>
        <v/>
      </c>
      <c r="S8631" s="30" t="str">
        <f t="shared" si="10"/>
        <v/>
      </c>
      <c r="T8631" s="30">
        <f t="shared" si="11"/>
        <v>190724</v>
      </c>
      <c r="U8631" s="30">
        <f t="shared" si="12"/>
        <v>139481496.3136</v>
      </c>
    </row>
    <row r="8632" spans="2:21" ht="15.75" customHeight="1" x14ac:dyDescent="0.25">
      <c r="B8632" s="49" t="s">
        <v>427</v>
      </c>
      <c r="C8632" s="50" t="s">
        <v>452</v>
      </c>
      <c r="D8632" s="51" t="s">
        <v>80</v>
      </c>
      <c r="E8632" s="30">
        <v>0</v>
      </c>
      <c r="F8632" s="30">
        <f t="shared" si="1"/>
        <v>1</v>
      </c>
      <c r="G8632" s="30">
        <v>0</v>
      </c>
      <c r="H8632" s="30">
        <f t="shared" si="2"/>
        <v>1</v>
      </c>
      <c r="I8632" s="30">
        <v>1</v>
      </c>
      <c r="J8632" s="30">
        <f t="shared" si="3"/>
        <v>0</v>
      </c>
      <c r="K8632" s="30">
        <v>0</v>
      </c>
      <c r="L8632" s="30">
        <f t="shared" si="4"/>
        <v>1</v>
      </c>
      <c r="M8632" s="52" t="str">
        <f t="shared" si="5"/>
        <v>агрегати не працюють</v>
      </c>
      <c r="O8632" s="30" t="str">
        <f t="shared" si="6"/>
        <v/>
      </c>
      <c r="P8632" s="30" t="str">
        <f t="shared" si="7"/>
        <v/>
      </c>
      <c r="Q8632" s="30" t="str">
        <f t="shared" si="8"/>
        <v/>
      </c>
      <c r="R8632" s="30" t="str">
        <f t="shared" si="9"/>
        <v/>
      </c>
      <c r="S8632" s="30" t="str">
        <f t="shared" si="10"/>
        <v/>
      </c>
      <c r="T8632" s="30" t="str">
        <f t="shared" si="11"/>
        <v/>
      </c>
      <c r="U8632" s="30" t="str">
        <f t="shared" si="12"/>
        <v/>
      </c>
    </row>
    <row r="8633" spans="2:21" ht="15.75" customHeight="1" x14ac:dyDescent="0.25">
      <c r="B8633" s="49" t="s">
        <v>427</v>
      </c>
      <c r="C8633" s="50" t="s">
        <v>452</v>
      </c>
      <c r="D8633" s="51" t="s">
        <v>81</v>
      </c>
      <c r="E8633" s="30">
        <v>0</v>
      </c>
      <c r="F8633" s="30">
        <f t="shared" si="1"/>
        <v>1</v>
      </c>
      <c r="G8633" s="30">
        <v>0</v>
      </c>
      <c r="H8633" s="30">
        <f t="shared" si="2"/>
        <v>1</v>
      </c>
      <c r="I8633" s="30">
        <v>1</v>
      </c>
      <c r="J8633" s="30">
        <f t="shared" si="3"/>
        <v>0</v>
      </c>
      <c r="K8633" s="30">
        <v>0</v>
      </c>
      <c r="L8633" s="30">
        <f t="shared" si="4"/>
        <v>1</v>
      </c>
      <c r="M8633" s="52" t="str">
        <f t="shared" si="5"/>
        <v>агрегати не працюють</v>
      </c>
      <c r="O8633" s="30" t="str">
        <f t="shared" si="6"/>
        <v/>
      </c>
      <c r="P8633" s="30" t="str">
        <f t="shared" si="7"/>
        <v/>
      </c>
      <c r="Q8633" s="30" t="str">
        <f t="shared" si="8"/>
        <v/>
      </c>
      <c r="R8633" s="30" t="str">
        <f t="shared" si="9"/>
        <v/>
      </c>
      <c r="S8633" s="30" t="str">
        <f t="shared" si="10"/>
        <v/>
      </c>
      <c r="T8633" s="30" t="str">
        <f t="shared" si="11"/>
        <v/>
      </c>
      <c r="U8633" s="30" t="str">
        <f t="shared" si="12"/>
        <v/>
      </c>
    </row>
    <row r="8634" spans="2:21" ht="15.75" customHeight="1" x14ac:dyDescent="0.25">
      <c r="B8634" s="49" t="s">
        <v>427</v>
      </c>
      <c r="C8634" s="50" t="s">
        <v>452</v>
      </c>
      <c r="D8634" s="51" t="s">
        <v>82</v>
      </c>
      <c r="E8634" s="30">
        <v>1398</v>
      </c>
      <c r="F8634" s="30">
        <v>0</v>
      </c>
      <c r="G8634" s="30">
        <v>30700</v>
      </c>
      <c r="H8634" s="30">
        <v>0</v>
      </c>
      <c r="I8634" s="30">
        <v>1</v>
      </c>
      <c r="J8634" s="30">
        <f t="shared" si="3"/>
        <v>0</v>
      </c>
      <c r="K8634" s="30">
        <v>1</v>
      </c>
      <c r="L8634" s="30">
        <f t="shared" si="4"/>
        <v>0</v>
      </c>
      <c r="M8634" s="52" t="str">
        <f t="shared" si="5"/>
        <v>OK</v>
      </c>
      <c r="O8634" s="30">
        <f t="shared" si="6"/>
        <v>1398</v>
      </c>
      <c r="P8634" s="30">
        <f t="shared" si="7"/>
        <v>1307.4096</v>
      </c>
      <c r="Q8634" s="30">
        <f t="shared" si="8"/>
        <v>1307.4096</v>
      </c>
      <c r="R8634" s="30">
        <f t="shared" si="9"/>
        <v>30700</v>
      </c>
      <c r="S8634" s="30">
        <f t="shared" si="10"/>
        <v>36689.57</v>
      </c>
      <c r="T8634" s="30">
        <f t="shared" si="11"/>
        <v>36689.57</v>
      </c>
      <c r="U8634" s="30">
        <f t="shared" si="12"/>
        <v>47968296.037872002</v>
      </c>
    </row>
    <row r="8635" spans="2:21" ht="15.75" customHeight="1" x14ac:dyDescent="0.25">
      <c r="B8635" s="49" t="s">
        <v>427</v>
      </c>
      <c r="C8635" s="50" t="s">
        <v>452</v>
      </c>
      <c r="D8635" s="51" t="s">
        <v>83</v>
      </c>
      <c r="E8635" s="30">
        <v>0</v>
      </c>
      <c r="F8635" s="30">
        <f t="shared" si="1"/>
        <v>1</v>
      </c>
      <c r="G8635" s="30">
        <v>0</v>
      </c>
      <c r="H8635" s="30">
        <f t="shared" si="2"/>
        <v>1</v>
      </c>
      <c r="I8635" s="30">
        <v>1</v>
      </c>
      <c r="J8635" s="30">
        <f t="shared" si="3"/>
        <v>0</v>
      </c>
      <c r="K8635" s="30">
        <v>0</v>
      </c>
      <c r="L8635" s="30">
        <f t="shared" si="4"/>
        <v>1</v>
      </c>
      <c r="M8635" s="52" t="str">
        <f t="shared" si="5"/>
        <v>агрегати не працюють</v>
      </c>
      <c r="O8635" s="30" t="str">
        <f t="shared" si="6"/>
        <v/>
      </c>
      <c r="P8635" s="30" t="str">
        <f t="shared" si="7"/>
        <v/>
      </c>
      <c r="Q8635" s="30" t="str">
        <f t="shared" si="8"/>
        <v/>
      </c>
      <c r="R8635" s="30" t="str">
        <f t="shared" si="9"/>
        <v/>
      </c>
      <c r="S8635" s="30" t="str">
        <f t="shared" si="10"/>
        <v/>
      </c>
      <c r="T8635" s="30" t="str">
        <f t="shared" si="11"/>
        <v/>
      </c>
      <c r="U8635" s="30" t="str">
        <f t="shared" si="12"/>
        <v/>
      </c>
    </row>
    <row r="8636" spans="2:21" ht="15.75" customHeight="1" x14ac:dyDescent="0.25">
      <c r="B8636" s="49" t="s">
        <v>427</v>
      </c>
      <c r="C8636" s="50" t="s">
        <v>453</v>
      </c>
      <c r="D8636" s="51" t="s">
        <v>60</v>
      </c>
      <c r="E8636" s="30">
        <v>1833</v>
      </c>
      <c r="F8636" s="30">
        <v>1</v>
      </c>
      <c r="G8636" s="30">
        <v>80593</v>
      </c>
      <c r="H8636" s="30">
        <v>1</v>
      </c>
      <c r="I8636" s="30">
        <v>1</v>
      </c>
      <c r="J8636" s="30">
        <f t="shared" si="3"/>
        <v>0</v>
      </c>
      <c r="K8636" s="30">
        <v>1</v>
      </c>
      <c r="L8636" s="30">
        <f t="shared" si="4"/>
        <v>0</v>
      </c>
      <c r="M8636" s="52" t="str">
        <f t="shared" si="5"/>
        <v>OK</v>
      </c>
      <c r="O8636" s="30" t="str">
        <f t="shared" si="6"/>
        <v/>
      </c>
      <c r="P8636" s="30" t="str">
        <f t="shared" si="7"/>
        <v/>
      </c>
      <c r="Q8636" s="30">
        <f t="shared" si="8"/>
        <v>1833</v>
      </c>
      <c r="R8636" s="30" t="str">
        <f t="shared" si="9"/>
        <v/>
      </c>
      <c r="S8636" s="30" t="str">
        <f t="shared" si="10"/>
        <v/>
      </c>
      <c r="T8636" s="30">
        <f t="shared" si="11"/>
        <v>80593</v>
      </c>
      <c r="U8636" s="30">
        <f t="shared" si="12"/>
        <v>147726969</v>
      </c>
    </row>
    <row r="8637" spans="2:21" ht="15.75" customHeight="1" x14ac:dyDescent="0.25">
      <c r="B8637" s="49" t="s">
        <v>427</v>
      </c>
      <c r="C8637" s="50" t="s">
        <v>453</v>
      </c>
      <c r="D8637" s="51" t="s">
        <v>61</v>
      </c>
      <c r="E8637" s="30">
        <v>1547</v>
      </c>
      <c r="F8637" s="30">
        <v>1</v>
      </c>
      <c r="G8637" s="30">
        <v>48550</v>
      </c>
      <c r="H8637" s="30">
        <v>1</v>
      </c>
      <c r="I8637" s="30">
        <v>1</v>
      </c>
      <c r="J8637" s="30">
        <f t="shared" si="3"/>
        <v>0</v>
      </c>
      <c r="K8637" s="30">
        <v>1</v>
      </c>
      <c r="L8637" s="30">
        <f t="shared" si="4"/>
        <v>0</v>
      </c>
      <c r="M8637" s="52" t="str">
        <f t="shared" si="5"/>
        <v>OK</v>
      </c>
      <c r="O8637" s="30" t="str">
        <f t="shared" si="6"/>
        <v/>
      </c>
      <c r="P8637" s="30" t="str">
        <f t="shared" si="7"/>
        <v/>
      </c>
      <c r="Q8637" s="30">
        <f t="shared" si="8"/>
        <v>1547</v>
      </c>
      <c r="R8637" s="30" t="str">
        <f t="shared" si="9"/>
        <v/>
      </c>
      <c r="S8637" s="30" t="str">
        <f t="shared" si="10"/>
        <v/>
      </c>
      <c r="T8637" s="30">
        <f t="shared" si="11"/>
        <v>48550</v>
      </c>
      <c r="U8637" s="30">
        <f t="shared" si="12"/>
        <v>75106850</v>
      </c>
    </row>
    <row r="8638" spans="2:21" ht="15.75" customHeight="1" x14ac:dyDescent="0.25">
      <c r="B8638" s="49" t="s">
        <v>427</v>
      </c>
      <c r="C8638" s="50" t="s">
        <v>453</v>
      </c>
      <c r="D8638" s="51" t="s">
        <v>62</v>
      </c>
      <c r="E8638" s="30">
        <v>1079</v>
      </c>
      <c r="F8638" s="30">
        <v>0</v>
      </c>
      <c r="G8638" s="30">
        <v>96449</v>
      </c>
      <c r="H8638" s="30">
        <v>0</v>
      </c>
      <c r="I8638" s="30">
        <v>1</v>
      </c>
      <c r="J8638" s="30">
        <f t="shared" si="3"/>
        <v>0</v>
      </c>
      <c r="K8638" s="30">
        <v>1</v>
      </c>
      <c r="L8638" s="30">
        <f t="shared" si="4"/>
        <v>0</v>
      </c>
      <c r="M8638" s="52" t="str">
        <f t="shared" si="5"/>
        <v>OK</v>
      </c>
      <c r="O8638" s="30">
        <f t="shared" si="6"/>
        <v>1079</v>
      </c>
      <c r="P8638" s="30">
        <f t="shared" si="7"/>
        <v>1009.0808000000001</v>
      </c>
      <c r="Q8638" s="30">
        <f t="shared" si="8"/>
        <v>1009.0808000000001</v>
      </c>
      <c r="R8638" s="30">
        <f t="shared" si="9"/>
        <v>96449</v>
      </c>
      <c r="S8638" s="30">
        <f t="shared" si="10"/>
        <v>115266.19990000001</v>
      </c>
      <c r="T8638" s="30">
        <f t="shared" si="11"/>
        <v>115266.19990000001</v>
      </c>
      <c r="U8638" s="30">
        <f t="shared" si="12"/>
        <v>116312909.20805193</v>
      </c>
    </row>
    <row r="8639" spans="2:21" ht="15.75" customHeight="1" x14ac:dyDescent="0.25">
      <c r="B8639" s="49" t="s">
        <v>427</v>
      </c>
      <c r="C8639" s="50" t="s">
        <v>453</v>
      </c>
      <c r="D8639" s="51" t="s">
        <v>63</v>
      </c>
      <c r="E8639" s="30">
        <v>673</v>
      </c>
      <c r="F8639" s="30">
        <v>0</v>
      </c>
      <c r="G8639" s="30">
        <v>293397</v>
      </c>
      <c r="H8639" s="30">
        <v>1</v>
      </c>
      <c r="I8639" s="30">
        <v>1</v>
      </c>
      <c r="J8639" s="30">
        <f t="shared" si="3"/>
        <v>0</v>
      </c>
      <c r="K8639" s="30">
        <v>1</v>
      </c>
      <c r="L8639" s="30">
        <f t="shared" si="4"/>
        <v>0</v>
      </c>
      <c r="M8639" s="52" t="str">
        <f t="shared" si="5"/>
        <v>OK</v>
      </c>
      <c r="O8639" s="30">
        <f t="shared" si="6"/>
        <v>673</v>
      </c>
      <c r="P8639" s="30">
        <f t="shared" si="7"/>
        <v>629.38959999999997</v>
      </c>
      <c r="Q8639" s="30">
        <f t="shared" si="8"/>
        <v>629.38959999999997</v>
      </c>
      <c r="R8639" s="30" t="str">
        <f t="shared" si="9"/>
        <v/>
      </c>
      <c r="S8639" s="30" t="str">
        <f t="shared" si="10"/>
        <v/>
      </c>
      <c r="T8639" s="30">
        <f t="shared" si="11"/>
        <v>293397</v>
      </c>
      <c r="U8639" s="30">
        <f t="shared" si="12"/>
        <v>184661020.47119999</v>
      </c>
    </row>
    <row r="8640" spans="2:21" ht="15.75" customHeight="1" x14ac:dyDescent="0.25">
      <c r="B8640" s="49" t="s">
        <v>427</v>
      </c>
      <c r="C8640" s="50" t="s">
        <v>453</v>
      </c>
      <c r="D8640" s="51" t="s">
        <v>64</v>
      </c>
      <c r="E8640" s="30">
        <v>502</v>
      </c>
      <c r="F8640" s="30">
        <v>0</v>
      </c>
      <c r="G8640" s="30">
        <v>186037</v>
      </c>
      <c r="H8640" s="30">
        <v>1</v>
      </c>
      <c r="I8640" s="30">
        <v>1</v>
      </c>
      <c r="J8640" s="30">
        <f t="shared" si="3"/>
        <v>0</v>
      </c>
      <c r="K8640" s="30">
        <v>1</v>
      </c>
      <c r="L8640" s="30">
        <f t="shared" si="4"/>
        <v>0</v>
      </c>
      <c r="M8640" s="52" t="str">
        <f t="shared" si="5"/>
        <v>OK</v>
      </c>
      <c r="O8640" s="30">
        <f t="shared" si="6"/>
        <v>502</v>
      </c>
      <c r="P8640" s="30">
        <f t="shared" si="7"/>
        <v>469.47040000000004</v>
      </c>
      <c r="Q8640" s="30">
        <f t="shared" si="8"/>
        <v>469.47040000000004</v>
      </c>
      <c r="R8640" s="30" t="str">
        <f t="shared" si="9"/>
        <v/>
      </c>
      <c r="S8640" s="30" t="str">
        <f t="shared" si="10"/>
        <v/>
      </c>
      <c r="T8640" s="30">
        <f t="shared" si="11"/>
        <v>186037</v>
      </c>
      <c r="U8640" s="30">
        <f t="shared" si="12"/>
        <v>87338864.804800004</v>
      </c>
    </row>
    <row r="8641" spans="2:21" ht="15.75" customHeight="1" x14ac:dyDescent="0.25">
      <c r="B8641" s="49" t="s">
        <v>427</v>
      </c>
      <c r="C8641" s="50" t="s">
        <v>453</v>
      </c>
      <c r="D8641" s="51" t="s">
        <v>65</v>
      </c>
      <c r="E8641" s="30">
        <v>0</v>
      </c>
      <c r="F8641" s="30">
        <f t="shared" si="1"/>
        <v>1</v>
      </c>
      <c r="G8641" s="30">
        <v>0</v>
      </c>
      <c r="H8641" s="30">
        <f t="shared" si="2"/>
        <v>1</v>
      </c>
      <c r="I8641" s="30">
        <v>1</v>
      </c>
      <c r="J8641" s="30">
        <f t="shared" si="3"/>
        <v>0</v>
      </c>
      <c r="K8641" s="30">
        <v>0</v>
      </c>
      <c r="L8641" s="30">
        <f t="shared" si="4"/>
        <v>1</v>
      </c>
      <c r="M8641" s="52" t="str">
        <f t="shared" si="5"/>
        <v>агрегати не працюють</v>
      </c>
      <c r="O8641" s="30" t="str">
        <f t="shared" si="6"/>
        <v/>
      </c>
      <c r="P8641" s="30" t="str">
        <f t="shared" si="7"/>
        <v/>
      </c>
      <c r="Q8641" s="30" t="str">
        <f t="shared" si="8"/>
        <v/>
      </c>
      <c r="R8641" s="30" t="str">
        <f t="shared" si="9"/>
        <v/>
      </c>
      <c r="S8641" s="30" t="str">
        <f t="shared" si="10"/>
        <v/>
      </c>
      <c r="T8641" s="30" t="str">
        <f t="shared" si="11"/>
        <v/>
      </c>
      <c r="U8641" s="30" t="str">
        <f t="shared" si="12"/>
        <v/>
      </c>
    </row>
    <row r="8642" spans="2:21" ht="15.75" customHeight="1" x14ac:dyDescent="0.25">
      <c r="B8642" s="49" t="s">
        <v>427</v>
      </c>
      <c r="C8642" s="50" t="s">
        <v>453</v>
      </c>
      <c r="D8642" s="51" t="s">
        <v>66</v>
      </c>
      <c r="E8642" s="30">
        <v>1320</v>
      </c>
      <c r="F8642" s="30">
        <v>0</v>
      </c>
      <c r="G8642" s="30">
        <v>88240</v>
      </c>
      <c r="H8642" s="30">
        <v>1</v>
      </c>
      <c r="I8642" s="30">
        <v>1</v>
      </c>
      <c r="J8642" s="30">
        <f t="shared" si="3"/>
        <v>0</v>
      </c>
      <c r="K8642" s="30">
        <v>1</v>
      </c>
      <c r="L8642" s="30">
        <f t="shared" si="4"/>
        <v>0</v>
      </c>
      <c r="M8642" s="52" t="str">
        <f t="shared" si="5"/>
        <v>OK</v>
      </c>
      <c r="O8642" s="30">
        <f t="shared" si="6"/>
        <v>1320</v>
      </c>
      <c r="P8642" s="30">
        <f t="shared" si="7"/>
        <v>1234.4639999999999</v>
      </c>
      <c r="Q8642" s="30">
        <f t="shared" si="8"/>
        <v>1234.4639999999999</v>
      </c>
      <c r="R8642" s="30" t="str">
        <f t="shared" si="9"/>
        <v/>
      </c>
      <c r="S8642" s="30" t="str">
        <f t="shared" si="10"/>
        <v/>
      </c>
      <c r="T8642" s="30">
        <f t="shared" si="11"/>
        <v>88240</v>
      </c>
      <c r="U8642" s="30">
        <f t="shared" si="12"/>
        <v>108929103.36</v>
      </c>
    </row>
    <row r="8643" spans="2:21" ht="15.75" customHeight="1" x14ac:dyDescent="0.25">
      <c r="B8643" s="49" t="s">
        <v>427</v>
      </c>
      <c r="C8643" s="50" t="s">
        <v>453</v>
      </c>
      <c r="D8643" s="51" t="s">
        <v>67</v>
      </c>
      <c r="E8643" s="30">
        <v>0</v>
      </c>
      <c r="F8643" s="30">
        <f t="shared" si="1"/>
        <v>1</v>
      </c>
      <c r="G8643" s="30">
        <v>0</v>
      </c>
      <c r="H8643" s="30">
        <f t="shared" si="2"/>
        <v>1</v>
      </c>
      <c r="I8643" s="30">
        <v>1</v>
      </c>
      <c r="J8643" s="30">
        <f t="shared" si="3"/>
        <v>0</v>
      </c>
      <c r="K8643" s="30">
        <v>0</v>
      </c>
      <c r="L8643" s="30">
        <f t="shared" si="4"/>
        <v>1</v>
      </c>
      <c r="M8643" s="52" t="str">
        <f t="shared" si="5"/>
        <v>агрегати не працюють</v>
      </c>
      <c r="O8643" s="30" t="str">
        <f t="shared" si="6"/>
        <v/>
      </c>
      <c r="P8643" s="30" t="str">
        <f t="shared" si="7"/>
        <v/>
      </c>
      <c r="Q8643" s="30" t="str">
        <f t="shared" si="8"/>
        <v/>
      </c>
      <c r="R8643" s="30" t="str">
        <f t="shared" si="9"/>
        <v/>
      </c>
      <c r="S8643" s="30" t="str">
        <f t="shared" si="10"/>
        <v/>
      </c>
      <c r="T8643" s="30" t="str">
        <f t="shared" si="11"/>
        <v/>
      </c>
      <c r="U8643" s="30" t="str">
        <f t="shared" si="12"/>
        <v/>
      </c>
    </row>
    <row r="8644" spans="2:21" ht="15.75" customHeight="1" x14ac:dyDescent="0.25">
      <c r="B8644" s="49" t="s">
        <v>427</v>
      </c>
      <c r="C8644" s="50" t="s">
        <v>453</v>
      </c>
      <c r="D8644" s="51" t="s">
        <v>68</v>
      </c>
      <c r="E8644" s="30">
        <v>1577</v>
      </c>
      <c r="F8644" s="30">
        <v>1</v>
      </c>
      <c r="G8644" s="30">
        <v>288847</v>
      </c>
      <c r="H8644" s="30">
        <v>1</v>
      </c>
      <c r="I8644" s="30">
        <v>1</v>
      </c>
      <c r="J8644" s="30">
        <f t="shared" si="3"/>
        <v>0</v>
      </c>
      <c r="K8644" s="30">
        <v>1</v>
      </c>
      <c r="L8644" s="30">
        <f t="shared" si="4"/>
        <v>0</v>
      </c>
      <c r="M8644" s="52" t="str">
        <f t="shared" si="5"/>
        <v>OK</v>
      </c>
      <c r="O8644" s="30" t="str">
        <f t="shared" si="6"/>
        <v/>
      </c>
      <c r="P8644" s="30" t="str">
        <f t="shared" si="7"/>
        <v/>
      </c>
      <c r="Q8644" s="30">
        <f t="shared" si="8"/>
        <v>1577</v>
      </c>
      <c r="R8644" s="30" t="str">
        <f t="shared" si="9"/>
        <v/>
      </c>
      <c r="S8644" s="30" t="str">
        <f t="shared" si="10"/>
        <v/>
      </c>
      <c r="T8644" s="30">
        <f t="shared" si="11"/>
        <v>288847</v>
      </c>
      <c r="U8644" s="30">
        <f t="shared" si="12"/>
        <v>455511719</v>
      </c>
    </row>
    <row r="8645" spans="2:21" ht="15.75" customHeight="1" x14ac:dyDescent="0.25">
      <c r="B8645" s="49" t="s">
        <v>427</v>
      </c>
      <c r="C8645" s="50" t="s">
        <v>453</v>
      </c>
      <c r="D8645" s="51" t="s">
        <v>69</v>
      </c>
      <c r="E8645" s="30">
        <v>0</v>
      </c>
      <c r="F8645" s="30">
        <f t="shared" si="1"/>
        <v>1</v>
      </c>
      <c r="G8645" s="30">
        <v>0</v>
      </c>
      <c r="H8645" s="30">
        <f t="shared" si="2"/>
        <v>1</v>
      </c>
      <c r="I8645" s="30">
        <v>1</v>
      </c>
      <c r="J8645" s="30">
        <f t="shared" si="3"/>
        <v>0</v>
      </c>
      <c r="K8645" s="30">
        <v>0</v>
      </c>
      <c r="L8645" s="30">
        <f t="shared" si="4"/>
        <v>1</v>
      </c>
      <c r="M8645" s="52" t="str">
        <f t="shared" si="5"/>
        <v>агрегати не працюють</v>
      </c>
      <c r="O8645" s="30" t="str">
        <f t="shared" si="6"/>
        <v/>
      </c>
      <c r="P8645" s="30" t="str">
        <f t="shared" si="7"/>
        <v/>
      </c>
      <c r="Q8645" s="30" t="str">
        <f t="shared" si="8"/>
        <v/>
      </c>
      <c r="R8645" s="30" t="str">
        <f t="shared" si="9"/>
        <v/>
      </c>
      <c r="S8645" s="30" t="str">
        <f t="shared" si="10"/>
        <v/>
      </c>
      <c r="T8645" s="30" t="str">
        <f t="shared" si="11"/>
        <v/>
      </c>
      <c r="U8645" s="30" t="str">
        <f t="shared" si="12"/>
        <v/>
      </c>
    </row>
    <row r="8646" spans="2:21" ht="15.75" customHeight="1" x14ac:dyDescent="0.25">
      <c r="B8646" s="49" t="s">
        <v>427</v>
      </c>
      <c r="C8646" s="50" t="s">
        <v>453</v>
      </c>
      <c r="D8646" s="51" t="s">
        <v>70</v>
      </c>
      <c r="E8646" s="30">
        <v>0</v>
      </c>
      <c r="F8646" s="30">
        <f t="shared" si="1"/>
        <v>1</v>
      </c>
      <c r="G8646" s="30">
        <v>0</v>
      </c>
      <c r="H8646" s="30">
        <f t="shared" si="2"/>
        <v>1</v>
      </c>
      <c r="I8646" s="30">
        <v>1</v>
      </c>
      <c r="J8646" s="30">
        <f t="shared" si="3"/>
        <v>0</v>
      </c>
      <c r="K8646" s="30">
        <v>0</v>
      </c>
      <c r="L8646" s="30">
        <f t="shared" si="4"/>
        <v>1</v>
      </c>
      <c r="M8646" s="52" t="str">
        <f t="shared" si="5"/>
        <v>агрегати не працюють</v>
      </c>
      <c r="O8646" s="30" t="str">
        <f t="shared" si="6"/>
        <v/>
      </c>
      <c r="P8646" s="30" t="str">
        <f t="shared" si="7"/>
        <v/>
      </c>
      <c r="Q8646" s="30" t="str">
        <f t="shared" si="8"/>
        <v/>
      </c>
      <c r="R8646" s="30" t="str">
        <f t="shared" si="9"/>
        <v/>
      </c>
      <c r="S8646" s="30" t="str">
        <f t="shared" si="10"/>
        <v/>
      </c>
      <c r="T8646" s="30" t="str">
        <f t="shared" si="11"/>
        <v/>
      </c>
      <c r="U8646" s="30" t="str">
        <f t="shared" si="12"/>
        <v/>
      </c>
    </row>
    <row r="8647" spans="2:21" ht="15.75" customHeight="1" x14ac:dyDescent="0.25">
      <c r="B8647" s="49" t="s">
        <v>427</v>
      </c>
      <c r="C8647" s="50" t="s">
        <v>453</v>
      </c>
      <c r="D8647" s="51" t="s">
        <v>71</v>
      </c>
      <c r="E8647" s="30">
        <v>0</v>
      </c>
      <c r="F8647" s="30">
        <f t="shared" si="1"/>
        <v>1</v>
      </c>
      <c r="G8647" s="30">
        <v>0</v>
      </c>
      <c r="H8647" s="30">
        <f t="shared" si="2"/>
        <v>1</v>
      </c>
      <c r="I8647" s="30">
        <v>1</v>
      </c>
      <c r="J8647" s="30">
        <f t="shared" si="3"/>
        <v>0</v>
      </c>
      <c r="K8647" s="30">
        <v>0</v>
      </c>
      <c r="L8647" s="30">
        <f t="shared" si="4"/>
        <v>1</v>
      </c>
      <c r="M8647" s="52" t="str">
        <f t="shared" si="5"/>
        <v>агрегати не працюють</v>
      </c>
      <c r="O8647" s="30" t="str">
        <f t="shared" si="6"/>
        <v/>
      </c>
      <c r="P8647" s="30" t="str">
        <f t="shared" si="7"/>
        <v/>
      </c>
      <c r="Q8647" s="30" t="str">
        <f t="shared" si="8"/>
        <v/>
      </c>
      <c r="R8647" s="30" t="str">
        <f t="shared" si="9"/>
        <v/>
      </c>
      <c r="S8647" s="30" t="str">
        <f t="shared" si="10"/>
        <v/>
      </c>
      <c r="T8647" s="30" t="str">
        <f t="shared" si="11"/>
        <v/>
      </c>
      <c r="U8647" s="30" t="str">
        <f t="shared" si="12"/>
        <v/>
      </c>
    </row>
    <row r="8648" spans="2:21" ht="15.75" customHeight="1" x14ac:dyDescent="0.25">
      <c r="B8648" s="49" t="s">
        <v>427</v>
      </c>
      <c r="C8648" s="50" t="s">
        <v>453</v>
      </c>
      <c r="D8648" s="51" t="s">
        <v>72</v>
      </c>
      <c r="E8648" s="30">
        <v>0</v>
      </c>
      <c r="F8648" s="30">
        <f t="shared" si="1"/>
        <v>1</v>
      </c>
      <c r="G8648" s="30">
        <v>0</v>
      </c>
      <c r="H8648" s="30">
        <f t="shared" si="2"/>
        <v>1</v>
      </c>
      <c r="I8648" s="30">
        <v>1</v>
      </c>
      <c r="J8648" s="30">
        <f t="shared" si="3"/>
        <v>0</v>
      </c>
      <c r="K8648" s="30">
        <v>0</v>
      </c>
      <c r="L8648" s="30">
        <f t="shared" si="4"/>
        <v>1</v>
      </c>
      <c r="M8648" s="52" t="str">
        <f t="shared" si="5"/>
        <v>агрегати не працюють</v>
      </c>
      <c r="O8648" s="30" t="str">
        <f t="shared" si="6"/>
        <v/>
      </c>
      <c r="P8648" s="30" t="str">
        <f t="shared" si="7"/>
        <v/>
      </c>
      <c r="Q8648" s="30" t="str">
        <f t="shared" si="8"/>
        <v/>
      </c>
      <c r="R8648" s="30" t="str">
        <f t="shared" si="9"/>
        <v/>
      </c>
      <c r="S8648" s="30" t="str">
        <f t="shared" si="10"/>
        <v/>
      </c>
      <c r="T8648" s="30" t="str">
        <f t="shared" si="11"/>
        <v/>
      </c>
      <c r="U8648" s="30" t="str">
        <f t="shared" si="12"/>
        <v/>
      </c>
    </row>
    <row r="8649" spans="2:21" ht="15.75" customHeight="1" x14ac:dyDescent="0.25">
      <c r="B8649" s="49" t="s">
        <v>427</v>
      </c>
      <c r="C8649" s="50" t="s">
        <v>453</v>
      </c>
      <c r="D8649" s="51" t="s">
        <v>73</v>
      </c>
      <c r="E8649" s="30">
        <v>0</v>
      </c>
      <c r="F8649" s="30">
        <f t="shared" si="1"/>
        <v>1</v>
      </c>
      <c r="G8649" s="30">
        <v>0</v>
      </c>
      <c r="H8649" s="30">
        <f t="shared" si="2"/>
        <v>1</v>
      </c>
      <c r="I8649" s="30">
        <v>1</v>
      </c>
      <c r="J8649" s="30">
        <f t="shared" si="3"/>
        <v>0</v>
      </c>
      <c r="K8649" s="30">
        <v>0</v>
      </c>
      <c r="L8649" s="30">
        <f t="shared" si="4"/>
        <v>1</v>
      </c>
      <c r="M8649" s="52" t="str">
        <f t="shared" si="5"/>
        <v>агрегати не працюють</v>
      </c>
      <c r="O8649" s="30" t="str">
        <f t="shared" si="6"/>
        <v/>
      </c>
      <c r="P8649" s="30" t="str">
        <f t="shared" si="7"/>
        <v/>
      </c>
      <c r="Q8649" s="30" t="str">
        <f t="shared" si="8"/>
        <v/>
      </c>
      <c r="R8649" s="30" t="str">
        <f t="shared" si="9"/>
        <v/>
      </c>
      <c r="S8649" s="30" t="str">
        <f t="shared" si="10"/>
        <v/>
      </c>
      <c r="T8649" s="30" t="str">
        <f t="shared" si="11"/>
        <v/>
      </c>
      <c r="U8649" s="30" t="str">
        <f t="shared" si="12"/>
        <v/>
      </c>
    </row>
    <row r="8650" spans="2:21" ht="15.75" customHeight="1" x14ac:dyDescent="0.25">
      <c r="B8650" s="49" t="s">
        <v>427</v>
      </c>
      <c r="C8650" s="50" t="s">
        <v>453</v>
      </c>
      <c r="D8650" s="51" t="s">
        <v>74</v>
      </c>
      <c r="E8650" s="30">
        <v>0</v>
      </c>
      <c r="F8650" s="30">
        <f t="shared" si="1"/>
        <v>1</v>
      </c>
      <c r="G8650" s="30">
        <v>0</v>
      </c>
      <c r="H8650" s="30">
        <f t="shared" si="2"/>
        <v>1</v>
      </c>
      <c r="I8650" s="30">
        <v>1</v>
      </c>
      <c r="J8650" s="30">
        <f t="shared" si="3"/>
        <v>0</v>
      </c>
      <c r="K8650" s="30">
        <v>0</v>
      </c>
      <c r="L8650" s="30">
        <f t="shared" si="4"/>
        <v>1</v>
      </c>
      <c r="M8650" s="52" t="str">
        <f t="shared" si="5"/>
        <v>агрегати не працюють</v>
      </c>
      <c r="O8650" s="30" t="str">
        <f t="shared" si="6"/>
        <v/>
      </c>
      <c r="P8650" s="30" t="str">
        <f t="shared" si="7"/>
        <v/>
      </c>
      <c r="Q8650" s="30" t="str">
        <f t="shared" si="8"/>
        <v/>
      </c>
      <c r="R8650" s="30" t="str">
        <f t="shared" si="9"/>
        <v/>
      </c>
      <c r="S8650" s="30" t="str">
        <f t="shared" si="10"/>
        <v/>
      </c>
      <c r="T8650" s="30" t="str">
        <f t="shared" si="11"/>
        <v/>
      </c>
      <c r="U8650" s="30" t="str">
        <f t="shared" si="12"/>
        <v/>
      </c>
    </row>
    <row r="8651" spans="2:21" ht="15.75" customHeight="1" x14ac:dyDescent="0.25">
      <c r="B8651" s="49" t="s">
        <v>427</v>
      </c>
      <c r="C8651" s="50" t="s">
        <v>453</v>
      </c>
      <c r="D8651" s="51" t="s">
        <v>75</v>
      </c>
      <c r="E8651" s="30">
        <v>319</v>
      </c>
      <c r="F8651" s="30">
        <v>1</v>
      </c>
      <c r="G8651" s="30">
        <v>50919</v>
      </c>
      <c r="H8651" s="30">
        <v>0</v>
      </c>
      <c r="I8651" s="30">
        <v>1</v>
      </c>
      <c r="J8651" s="30">
        <f t="shared" si="3"/>
        <v>0</v>
      </c>
      <c r="K8651" s="30">
        <v>1</v>
      </c>
      <c r="L8651" s="30">
        <f t="shared" si="4"/>
        <v>0</v>
      </c>
      <c r="M8651" s="52" t="str">
        <f t="shared" si="5"/>
        <v>OK</v>
      </c>
      <c r="O8651" s="30" t="str">
        <f t="shared" si="6"/>
        <v/>
      </c>
      <c r="P8651" s="30" t="str">
        <f t="shared" si="7"/>
        <v/>
      </c>
      <c r="Q8651" s="30">
        <f t="shared" si="8"/>
        <v>319</v>
      </c>
      <c r="R8651" s="30">
        <f t="shared" si="9"/>
        <v>50919</v>
      </c>
      <c r="S8651" s="30">
        <f t="shared" si="10"/>
        <v>60853.296900000001</v>
      </c>
      <c r="T8651" s="30">
        <f t="shared" si="11"/>
        <v>60853.296900000001</v>
      </c>
      <c r="U8651" s="30">
        <f t="shared" si="12"/>
        <v>19412201.711100001</v>
      </c>
    </row>
    <row r="8652" spans="2:21" ht="15.75" customHeight="1" x14ac:dyDescent="0.25">
      <c r="B8652" s="49" t="s">
        <v>427</v>
      </c>
      <c r="C8652" s="50" t="s">
        <v>453</v>
      </c>
      <c r="D8652" s="51" t="s">
        <v>76</v>
      </c>
      <c r="E8652" s="30">
        <v>0</v>
      </c>
      <c r="F8652" s="30">
        <f t="shared" si="1"/>
        <v>1</v>
      </c>
      <c r="G8652" s="30">
        <v>0</v>
      </c>
      <c r="H8652" s="30">
        <f t="shared" si="2"/>
        <v>1</v>
      </c>
      <c r="I8652" s="30">
        <v>1</v>
      </c>
      <c r="J8652" s="30">
        <f t="shared" si="3"/>
        <v>0</v>
      </c>
      <c r="K8652" s="30">
        <v>0</v>
      </c>
      <c r="L8652" s="30">
        <f t="shared" si="4"/>
        <v>1</v>
      </c>
      <c r="M8652" s="52" t="str">
        <f t="shared" si="5"/>
        <v>агрегати не працюють</v>
      </c>
      <c r="O8652" s="30" t="str">
        <f t="shared" si="6"/>
        <v/>
      </c>
      <c r="P8652" s="30" t="str">
        <f t="shared" si="7"/>
        <v/>
      </c>
      <c r="Q8652" s="30" t="str">
        <f t="shared" si="8"/>
        <v/>
      </c>
      <c r="R8652" s="30" t="str">
        <f t="shared" si="9"/>
        <v/>
      </c>
      <c r="S8652" s="30" t="str">
        <f t="shared" si="10"/>
        <v/>
      </c>
      <c r="T8652" s="30" t="str">
        <f t="shared" si="11"/>
        <v/>
      </c>
      <c r="U8652" s="30" t="str">
        <f t="shared" si="12"/>
        <v/>
      </c>
    </row>
    <row r="8653" spans="2:21" ht="15.75" customHeight="1" x14ac:dyDescent="0.25">
      <c r="B8653" s="49" t="s">
        <v>427</v>
      </c>
      <c r="C8653" s="50" t="s">
        <v>453</v>
      </c>
      <c r="D8653" s="51" t="s">
        <v>77</v>
      </c>
      <c r="E8653" s="30">
        <v>704</v>
      </c>
      <c r="F8653" s="30">
        <v>1</v>
      </c>
      <c r="G8653" s="30">
        <v>154192</v>
      </c>
      <c r="H8653" s="30">
        <v>1</v>
      </c>
      <c r="I8653" s="30">
        <v>1</v>
      </c>
      <c r="J8653" s="30">
        <f t="shared" si="3"/>
        <v>0</v>
      </c>
      <c r="K8653" s="30">
        <v>1</v>
      </c>
      <c r="L8653" s="30">
        <f t="shared" si="4"/>
        <v>0</v>
      </c>
      <c r="M8653" s="52" t="str">
        <f t="shared" si="5"/>
        <v>OK</v>
      </c>
      <c r="O8653" s="30" t="str">
        <f t="shared" si="6"/>
        <v/>
      </c>
      <c r="P8653" s="30" t="str">
        <f t="shared" si="7"/>
        <v/>
      </c>
      <c r="Q8653" s="30">
        <f t="shared" si="8"/>
        <v>704</v>
      </c>
      <c r="R8653" s="30" t="str">
        <f t="shared" si="9"/>
        <v/>
      </c>
      <c r="S8653" s="30" t="str">
        <f t="shared" si="10"/>
        <v/>
      </c>
      <c r="T8653" s="30">
        <f t="shared" si="11"/>
        <v>154192</v>
      </c>
      <c r="U8653" s="30">
        <f t="shared" si="12"/>
        <v>108551168</v>
      </c>
    </row>
    <row r="8654" spans="2:21" ht="15.75" customHeight="1" x14ac:dyDescent="0.25">
      <c r="B8654" s="49" t="s">
        <v>427</v>
      </c>
      <c r="C8654" s="50" t="s">
        <v>453</v>
      </c>
      <c r="D8654" s="51" t="s">
        <v>78</v>
      </c>
      <c r="E8654" s="30">
        <v>1388</v>
      </c>
      <c r="F8654" s="30">
        <v>1</v>
      </c>
      <c r="G8654" s="30">
        <v>100387</v>
      </c>
      <c r="H8654" s="30">
        <v>0</v>
      </c>
      <c r="I8654" s="30">
        <v>1</v>
      </c>
      <c r="J8654" s="30">
        <f t="shared" si="3"/>
        <v>0</v>
      </c>
      <c r="K8654" s="30">
        <v>1</v>
      </c>
      <c r="L8654" s="30">
        <f t="shared" si="4"/>
        <v>0</v>
      </c>
      <c r="M8654" s="52" t="str">
        <f t="shared" si="5"/>
        <v>OK</v>
      </c>
      <c r="O8654" s="30" t="str">
        <f t="shared" si="6"/>
        <v/>
      </c>
      <c r="P8654" s="30" t="str">
        <f t="shared" si="7"/>
        <v/>
      </c>
      <c r="Q8654" s="30">
        <f t="shared" si="8"/>
        <v>1388</v>
      </c>
      <c r="R8654" s="30">
        <f t="shared" si="9"/>
        <v>100387</v>
      </c>
      <c r="S8654" s="30">
        <f t="shared" si="10"/>
        <v>119972.5037</v>
      </c>
      <c r="T8654" s="30">
        <f t="shared" si="11"/>
        <v>119972.5037</v>
      </c>
      <c r="U8654" s="30">
        <f t="shared" si="12"/>
        <v>166521835.1356</v>
      </c>
    </row>
    <row r="8655" spans="2:21" ht="15.75" customHeight="1" x14ac:dyDescent="0.25">
      <c r="B8655" s="49" t="s">
        <v>427</v>
      </c>
      <c r="C8655" s="50" t="s">
        <v>453</v>
      </c>
      <c r="D8655" s="51" t="s">
        <v>79</v>
      </c>
      <c r="E8655" s="30">
        <v>0</v>
      </c>
      <c r="F8655" s="30">
        <f t="shared" si="1"/>
        <v>1</v>
      </c>
      <c r="G8655" s="30">
        <v>0</v>
      </c>
      <c r="H8655" s="30">
        <f t="shared" si="2"/>
        <v>1</v>
      </c>
      <c r="I8655" s="30">
        <v>1</v>
      </c>
      <c r="J8655" s="30">
        <f t="shared" si="3"/>
        <v>0</v>
      </c>
      <c r="K8655" s="30">
        <v>0</v>
      </c>
      <c r="L8655" s="30">
        <f t="shared" si="4"/>
        <v>1</v>
      </c>
      <c r="M8655" s="52" t="str">
        <f t="shared" si="5"/>
        <v>агрегати не працюють</v>
      </c>
      <c r="O8655" s="30" t="str">
        <f t="shared" si="6"/>
        <v/>
      </c>
      <c r="P8655" s="30" t="str">
        <f t="shared" si="7"/>
        <v/>
      </c>
      <c r="Q8655" s="30" t="str">
        <f t="shared" si="8"/>
        <v/>
      </c>
      <c r="R8655" s="30" t="str">
        <f t="shared" si="9"/>
        <v/>
      </c>
      <c r="S8655" s="30" t="str">
        <f t="shared" si="10"/>
        <v/>
      </c>
      <c r="T8655" s="30" t="str">
        <f t="shared" si="11"/>
        <v/>
      </c>
      <c r="U8655" s="30" t="str">
        <f t="shared" si="12"/>
        <v/>
      </c>
    </row>
    <row r="8656" spans="2:21" ht="15.75" customHeight="1" x14ac:dyDescent="0.25">
      <c r="B8656" s="49" t="s">
        <v>427</v>
      </c>
      <c r="C8656" s="50" t="s">
        <v>453</v>
      </c>
      <c r="D8656" s="51" t="s">
        <v>80</v>
      </c>
      <c r="E8656" s="30">
        <v>0</v>
      </c>
      <c r="F8656" s="30">
        <f t="shared" si="1"/>
        <v>1</v>
      </c>
      <c r="G8656" s="30">
        <v>0</v>
      </c>
      <c r="H8656" s="30">
        <f t="shared" si="2"/>
        <v>1</v>
      </c>
      <c r="I8656" s="30">
        <v>1</v>
      </c>
      <c r="J8656" s="30">
        <f t="shared" si="3"/>
        <v>0</v>
      </c>
      <c r="K8656" s="30">
        <v>0</v>
      </c>
      <c r="L8656" s="30">
        <f t="shared" si="4"/>
        <v>1</v>
      </c>
      <c r="M8656" s="52" t="str">
        <f t="shared" si="5"/>
        <v>агрегати не працюють</v>
      </c>
      <c r="O8656" s="30" t="str">
        <f t="shared" si="6"/>
        <v/>
      </c>
      <c r="P8656" s="30" t="str">
        <f t="shared" si="7"/>
        <v/>
      </c>
      <c r="Q8656" s="30" t="str">
        <f t="shared" si="8"/>
        <v/>
      </c>
      <c r="R8656" s="30" t="str">
        <f t="shared" si="9"/>
        <v/>
      </c>
      <c r="S8656" s="30" t="str">
        <f t="shared" si="10"/>
        <v/>
      </c>
      <c r="T8656" s="30" t="str">
        <f t="shared" si="11"/>
        <v/>
      </c>
      <c r="U8656" s="30" t="str">
        <f t="shared" si="12"/>
        <v/>
      </c>
    </row>
    <row r="8657" spans="2:21" ht="15.75" customHeight="1" x14ac:dyDescent="0.25">
      <c r="B8657" s="49" t="s">
        <v>427</v>
      </c>
      <c r="C8657" s="50" t="s">
        <v>453</v>
      </c>
      <c r="D8657" s="51" t="s">
        <v>81</v>
      </c>
      <c r="E8657" s="30">
        <v>0</v>
      </c>
      <c r="F8657" s="30">
        <f t="shared" si="1"/>
        <v>1</v>
      </c>
      <c r="G8657" s="30">
        <v>0</v>
      </c>
      <c r="H8657" s="30">
        <f t="shared" si="2"/>
        <v>1</v>
      </c>
      <c r="I8657" s="30">
        <v>1</v>
      </c>
      <c r="J8657" s="30">
        <f t="shared" si="3"/>
        <v>0</v>
      </c>
      <c r="K8657" s="30">
        <v>0</v>
      </c>
      <c r="L8657" s="30">
        <f t="shared" si="4"/>
        <v>1</v>
      </c>
      <c r="M8657" s="52" t="str">
        <f t="shared" si="5"/>
        <v>агрегати не працюють</v>
      </c>
      <c r="O8657" s="30" t="str">
        <f t="shared" si="6"/>
        <v/>
      </c>
      <c r="P8657" s="30" t="str">
        <f t="shared" si="7"/>
        <v/>
      </c>
      <c r="Q8657" s="30" t="str">
        <f t="shared" si="8"/>
        <v/>
      </c>
      <c r="R8657" s="30" t="str">
        <f t="shared" si="9"/>
        <v/>
      </c>
      <c r="S8657" s="30" t="str">
        <f t="shared" si="10"/>
        <v/>
      </c>
      <c r="T8657" s="30" t="str">
        <f t="shared" si="11"/>
        <v/>
      </c>
      <c r="U8657" s="30" t="str">
        <f t="shared" si="12"/>
        <v/>
      </c>
    </row>
    <row r="8658" spans="2:21" ht="15.75" customHeight="1" x14ac:dyDescent="0.25">
      <c r="B8658" s="49" t="s">
        <v>427</v>
      </c>
      <c r="C8658" s="50" t="s">
        <v>453</v>
      </c>
      <c r="D8658" s="51" t="s">
        <v>82</v>
      </c>
      <c r="E8658" s="30">
        <v>0</v>
      </c>
      <c r="F8658" s="30">
        <f t="shared" si="1"/>
        <v>1</v>
      </c>
      <c r="G8658" s="30">
        <v>0</v>
      </c>
      <c r="H8658" s="30">
        <f t="shared" si="2"/>
        <v>1</v>
      </c>
      <c r="I8658" s="30">
        <v>1</v>
      </c>
      <c r="J8658" s="30">
        <f t="shared" si="3"/>
        <v>0</v>
      </c>
      <c r="K8658" s="30">
        <v>0</v>
      </c>
      <c r="L8658" s="30">
        <f t="shared" si="4"/>
        <v>1</v>
      </c>
      <c r="M8658" s="52" t="str">
        <f t="shared" si="5"/>
        <v>агрегати не працюють</v>
      </c>
      <c r="O8658" s="30" t="str">
        <f t="shared" si="6"/>
        <v/>
      </c>
      <c r="P8658" s="30" t="str">
        <f t="shared" si="7"/>
        <v/>
      </c>
      <c r="Q8658" s="30" t="str">
        <f t="shared" si="8"/>
        <v/>
      </c>
      <c r="R8658" s="30" t="str">
        <f t="shared" si="9"/>
        <v/>
      </c>
      <c r="S8658" s="30" t="str">
        <f t="shared" si="10"/>
        <v/>
      </c>
      <c r="T8658" s="30" t="str">
        <f t="shared" si="11"/>
        <v/>
      </c>
      <c r="U8658" s="30" t="str">
        <f t="shared" si="12"/>
        <v/>
      </c>
    </row>
    <row r="8659" spans="2:21" ht="15.75" customHeight="1" x14ac:dyDescent="0.25">
      <c r="B8659" s="49" t="s">
        <v>427</v>
      </c>
      <c r="C8659" s="50" t="s">
        <v>453</v>
      </c>
      <c r="D8659" s="51" t="s">
        <v>83</v>
      </c>
      <c r="E8659" s="30">
        <v>1345</v>
      </c>
      <c r="F8659" s="30">
        <v>0</v>
      </c>
      <c r="G8659" s="30">
        <v>242053</v>
      </c>
      <c r="H8659" s="30">
        <v>1</v>
      </c>
      <c r="I8659" s="30">
        <v>1</v>
      </c>
      <c r="J8659" s="30">
        <f t="shared" si="3"/>
        <v>0</v>
      </c>
      <c r="K8659" s="30">
        <v>1</v>
      </c>
      <c r="L8659" s="30">
        <f t="shared" si="4"/>
        <v>0</v>
      </c>
      <c r="M8659" s="52" t="str">
        <f t="shared" si="5"/>
        <v>OK</v>
      </c>
      <c r="O8659" s="30">
        <f t="shared" si="6"/>
        <v>1345</v>
      </c>
      <c r="P8659" s="30">
        <f t="shared" si="7"/>
        <v>1257.8440000000001</v>
      </c>
      <c r="Q8659" s="30">
        <f t="shared" si="8"/>
        <v>1257.8440000000001</v>
      </c>
      <c r="R8659" s="30" t="str">
        <f t="shared" si="9"/>
        <v/>
      </c>
      <c r="S8659" s="30" t="str">
        <f t="shared" si="10"/>
        <v/>
      </c>
      <c r="T8659" s="30">
        <f t="shared" si="11"/>
        <v>242053</v>
      </c>
      <c r="U8659" s="30">
        <f t="shared" si="12"/>
        <v>304464913.73199999</v>
      </c>
    </row>
    <row r="8660" spans="2:21" ht="15.75" customHeight="1" x14ac:dyDescent="0.25">
      <c r="B8660" s="49" t="s">
        <v>427</v>
      </c>
      <c r="C8660" s="50" t="s">
        <v>454</v>
      </c>
      <c r="D8660" s="51" t="s">
        <v>60</v>
      </c>
      <c r="E8660" s="30">
        <v>0</v>
      </c>
      <c r="F8660" s="30">
        <f t="shared" si="1"/>
        <v>1</v>
      </c>
      <c r="G8660" s="30">
        <v>0</v>
      </c>
      <c r="H8660" s="30">
        <f t="shared" si="2"/>
        <v>1</v>
      </c>
      <c r="I8660" s="30">
        <v>1</v>
      </c>
      <c r="J8660" s="30">
        <f t="shared" si="3"/>
        <v>0</v>
      </c>
      <c r="K8660" s="30">
        <v>0</v>
      </c>
      <c r="L8660" s="30">
        <f t="shared" si="4"/>
        <v>1</v>
      </c>
      <c r="M8660" s="52" t="str">
        <f t="shared" si="5"/>
        <v>агрегати не працюють</v>
      </c>
      <c r="O8660" s="30" t="str">
        <f t="shared" si="6"/>
        <v/>
      </c>
      <c r="P8660" s="30" t="str">
        <f t="shared" si="7"/>
        <v/>
      </c>
      <c r="Q8660" s="30" t="str">
        <f t="shared" si="8"/>
        <v/>
      </c>
      <c r="R8660" s="30" t="str">
        <f t="shared" si="9"/>
        <v/>
      </c>
      <c r="S8660" s="30" t="str">
        <f t="shared" si="10"/>
        <v/>
      </c>
      <c r="T8660" s="30" t="str">
        <f t="shared" si="11"/>
        <v/>
      </c>
      <c r="U8660" s="30" t="str">
        <f t="shared" si="12"/>
        <v/>
      </c>
    </row>
    <row r="8661" spans="2:21" ht="15.75" customHeight="1" x14ac:dyDescent="0.25">
      <c r="B8661" s="49" t="s">
        <v>427</v>
      </c>
      <c r="C8661" s="50" t="s">
        <v>454</v>
      </c>
      <c r="D8661" s="51" t="s">
        <v>61</v>
      </c>
      <c r="E8661" s="30">
        <v>1539</v>
      </c>
      <c r="F8661" s="30">
        <v>0</v>
      </c>
      <c r="G8661" s="30">
        <v>92287</v>
      </c>
      <c r="H8661" s="30">
        <v>0</v>
      </c>
      <c r="I8661" s="30">
        <v>1</v>
      </c>
      <c r="J8661" s="30">
        <f t="shared" si="3"/>
        <v>0</v>
      </c>
      <c r="K8661" s="30">
        <v>1</v>
      </c>
      <c r="L8661" s="30">
        <f t="shared" si="4"/>
        <v>0</v>
      </c>
      <c r="M8661" s="52" t="str">
        <f t="shared" si="5"/>
        <v>OK</v>
      </c>
      <c r="O8661" s="30">
        <f t="shared" si="6"/>
        <v>1539</v>
      </c>
      <c r="P8661" s="30">
        <f t="shared" si="7"/>
        <v>1439.2728</v>
      </c>
      <c r="Q8661" s="30">
        <f t="shared" si="8"/>
        <v>1439.2728</v>
      </c>
      <c r="R8661" s="30">
        <f t="shared" si="9"/>
        <v>92287</v>
      </c>
      <c r="S8661" s="30">
        <f t="shared" si="10"/>
        <v>110292.1937</v>
      </c>
      <c r="T8661" s="30">
        <f t="shared" si="11"/>
        <v>110292.1937</v>
      </c>
      <c r="U8661" s="30">
        <f t="shared" si="12"/>
        <v>158740554.44474137</v>
      </c>
    </row>
    <row r="8662" spans="2:21" ht="15.75" customHeight="1" x14ac:dyDescent="0.25">
      <c r="B8662" s="49" t="s">
        <v>427</v>
      </c>
      <c r="C8662" s="50" t="s">
        <v>454</v>
      </c>
      <c r="D8662" s="51" t="s">
        <v>62</v>
      </c>
      <c r="E8662" s="30">
        <v>439</v>
      </c>
      <c r="F8662" s="30">
        <v>0</v>
      </c>
      <c r="G8662" s="30">
        <v>272062</v>
      </c>
      <c r="H8662" s="30">
        <v>0</v>
      </c>
      <c r="I8662" s="30">
        <v>1</v>
      </c>
      <c r="J8662" s="30">
        <f t="shared" si="3"/>
        <v>0</v>
      </c>
      <c r="K8662" s="30">
        <v>1</v>
      </c>
      <c r="L8662" s="30">
        <f t="shared" si="4"/>
        <v>0</v>
      </c>
      <c r="M8662" s="52" t="str">
        <f t="shared" si="5"/>
        <v>OK</v>
      </c>
      <c r="O8662" s="30">
        <f t="shared" si="6"/>
        <v>439</v>
      </c>
      <c r="P8662" s="30">
        <f t="shared" si="7"/>
        <v>410.55279999999999</v>
      </c>
      <c r="Q8662" s="30">
        <f t="shared" si="8"/>
        <v>410.55279999999999</v>
      </c>
      <c r="R8662" s="30">
        <f t="shared" si="9"/>
        <v>272062</v>
      </c>
      <c r="S8662" s="30">
        <f t="shared" si="10"/>
        <v>325141.29620000004</v>
      </c>
      <c r="T8662" s="30">
        <f t="shared" si="11"/>
        <v>325141.29620000004</v>
      </c>
      <c r="U8662" s="30">
        <f t="shared" si="12"/>
        <v>133487669.55053937</v>
      </c>
    </row>
    <row r="8663" spans="2:21" ht="15.75" customHeight="1" x14ac:dyDescent="0.25">
      <c r="B8663" s="49" t="s">
        <v>427</v>
      </c>
      <c r="C8663" s="50" t="s">
        <v>454</v>
      </c>
      <c r="D8663" s="51" t="s">
        <v>63</v>
      </c>
      <c r="E8663" s="30">
        <v>0</v>
      </c>
      <c r="F8663" s="30">
        <f t="shared" si="1"/>
        <v>1</v>
      </c>
      <c r="G8663" s="30">
        <v>0</v>
      </c>
      <c r="H8663" s="30">
        <f t="shared" si="2"/>
        <v>1</v>
      </c>
      <c r="I8663" s="30">
        <v>1</v>
      </c>
      <c r="J8663" s="30">
        <f t="shared" si="3"/>
        <v>0</v>
      </c>
      <c r="K8663" s="30">
        <v>0</v>
      </c>
      <c r="L8663" s="30">
        <f t="shared" si="4"/>
        <v>1</v>
      </c>
      <c r="M8663" s="52" t="str">
        <f t="shared" si="5"/>
        <v>агрегати не працюють</v>
      </c>
      <c r="O8663" s="30" t="str">
        <f t="shared" si="6"/>
        <v/>
      </c>
      <c r="P8663" s="30" t="str">
        <f t="shared" si="7"/>
        <v/>
      </c>
      <c r="Q8663" s="30" t="str">
        <f t="shared" si="8"/>
        <v/>
      </c>
      <c r="R8663" s="30" t="str">
        <f t="shared" si="9"/>
        <v/>
      </c>
      <c r="S8663" s="30" t="str">
        <f t="shared" si="10"/>
        <v/>
      </c>
      <c r="T8663" s="30" t="str">
        <f t="shared" si="11"/>
        <v/>
      </c>
      <c r="U8663" s="30" t="str">
        <f t="shared" si="12"/>
        <v/>
      </c>
    </row>
    <row r="8664" spans="2:21" ht="15.75" customHeight="1" x14ac:dyDescent="0.25">
      <c r="B8664" s="49" t="s">
        <v>427</v>
      </c>
      <c r="C8664" s="50" t="s">
        <v>454</v>
      </c>
      <c r="D8664" s="51" t="s">
        <v>64</v>
      </c>
      <c r="E8664" s="30">
        <v>0</v>
      </c>
      <c r="F8664" s="30">
        <f t="shared" si="1"/>
        <v>1</v>
      </c>
      <c r="G8664" s="30">
        <v>0</v>
      </c>
      <c r="H8664" s="30">
        <f t="shared" si="2"/>
        <v>1</v>
      </c>
      <c r="I8664" s="30">
        <v>1</v>
      </c>
      <c r="J8664" s="30">
        <f t="shared" si="3"/>
        <v>0</v>
      </c>
      <c r="K8664" s="30">
        <v>0</v>
      </c>
      <c r="L8664" s="30">
        <f t="shared" si="4"/>
        <v>1</v>
      </c>
      <c r="M8664" s="52" t="str">
        <f t="shared" si="5"/>
        <v>агрегати не працюють</v>
      </c>
      <c r="O8664" s="30" t="str">
        <f t="shared" si="6"/>
        <v/>
      </c>
      <c r="P8664" s="30" t="str">
        <f t="shared" si="7"/>
        <v/>
      </c>
      <c r="Q8664" s="30" t="str">
        <f t="shared" si="8"/>
        <v/>
      </c>
      <c r="R8664" s="30" t="str">
        <f t="shared" si="9"/>
        <v/>
      </c>
      <c r="S8664" s="30" t="str">
        <f t="shared" si="10"/>
        <v/>
      </c>
      <c r="T8664" s="30" t="str">
        <f t="shared" si="11"/>
        <v/>
      </c>
      <c r="U8664" s="30" t="str">
        <f t="shared" si="12"/>
        <v/>
      </c>
    </row>
    <row r="8665" spans="2:21" ht="15.75" customHeight="1" x14ac:dyDescent="0.25">
      <c r="B8665" s="49" t="s">
        <v>427</v>
      </c>
      <c r="C8665" s="50" t="s">
        <v>454</v>
      </c>
      <c r="D8665" s="51" t="s">
        <v>65</v>
      </c>
      <c r="E8665" s="30">
        <v>0</v>
      </c>
      <c r="F8665" s="30">
        <f t="shared" si="1"/>
        <v>1</v>
      </c>
      <c r="G8665" s="30">
        <v>0</v>
      </c>
      <c r="H8665" s="30">
        <f t="shared" si="2"/>
        <v>1</v>
      </c>
      <c r="I8665" s="30">
        <v>1</v>
      </c>
      <c r="J8665" s="30">
        <f t="shared" si="3"/>
        <v>0</v>
      </c>
      <c r="K8665" s="30">
        <v>0</v>
      </c>
      <c r="L8665" s="30">
        <f t="shared" si="4"/>
        <v>1</v>
      </c>
      <c r="M8665" s="52" t="str">
        <f t="shared" si="5"/>
        <v>агрегати не працюють</v>
      </c>
      <c r="O8665" s="30" t="str">
        <f t="shared" si="6"/>
        <v/>
      </c>
      <c r="P8665" s="30" t="str">
        <f t="shared" si="7"/>
        <v/>
      </c>
      <c r="Q8665" s="30" t="str">
        <f t="shared" si="8"/>
        <v/>
      </c>
      <c r="R8665" s="30" t="str">
        <f t="shared" si="9"/>
        <v/>
      </c>
      <c r="S8665" s="30" t="str">
        <f t="shared" si="10"/>
        <v/>
      </c>
      <c r="T8665" s="30" t="str">
        <f t="shared" si="11"/>
        <v/>
      </c>
      <c r="U8665" s="30" t="str">
        <f t="shared" si="12"/>
        <v/>
      </c>
    </row>
    <row r="8666" spans="2:21" ht="15.75" customHeight="1" x14ac:dyDescent="0.25">
      <c r="B8666" s="49" t="s">
        <v>427</v>
      </c>
      <c r="C8666" s="50" t="s">
        <v>454</v>
      </c>
      <c r="D8666" s="51" t="s">
        <v>66</v>
      </c>
      <c r="E8666" s="30">
        <v>1331</v>
      </c>
      <c r="F8666" s="30">
        <v>1</v>
      </c>
      <c r="G8666" s="30">
        <v>211051</v>
      </c>
      <c r="H8666" s="30">
        <v>0</v>
      </c>
      <c r="I8666" s="30">
        <v>1</v>
      </c>
      <c r="J8666" s="30">
        <f t="shared" si="3"/>
        <v>0</v>
      </c>
      <c r="K8666" s="30">
        <v>1</v>
      </c>
      <c r="L8666" s="30">
        <f t="shared" si="4"/>
        <v>0</v>
      </c>
      <c r="M8666" s="52" t="str">
        <f t="shared" si="5"/>
        <v>OK</v>
      </c>
      <c r="O8666" s="30" t="str">
        <f t="shared" si="6"/>
        <v/>
      </c>
      <c r="P8666" s="30" t="str">
        <f t="shared" si="7"/>
        <v/>
      </c>
      <c r="Q8666" s="30">
        <f t="shared" si="8"/>
        <v>1331</v>
      </c>
      <c r="R8666" s="30">
        <f t="shared" si="9"/>
        <v>211051</v>
      </c>
      <c r="S8666" s="30">
        <f t="shared" si="10"/>
        <v>252227.05010000002</v>
      </c>
      <c r="T8666" s="30">
        <f t="shared" si="11"/>
        <v>252227.05010000002</v>
      </c>
      <c r="U8666" s="30">
        <f t="shared" si="12"/>
        <v>335714203.68310004</v>
      </c>
    </row>
    <row r="8667" spans="2:21" ht="15.75" customHeight="1" x14ac:dyDescent="0.25">
      <c r="B8667" s="49" t="s">
        <v>427</v>
      </c>
      <c r="C8667" s="50" t="s">
        <v>454</v>
      </c>
      <c r="D8667" s="51" t="s">
        <v>67</v>
      </c>
      <c r="E8667" s="30">
        <v>0</v>
      </c>
      <c r="F8667" s="30">
        <f t="shared" si="1"/>
        <v>1</v>
      </c>
      <c r="G8667" s="30">
        <v>0</v>
      </c>
      <c r="H8667" s="30">
        <f t="shared" si="2"/>
        <v>1</v>
      </c>
      <c r="I8667" s="30">
        <v>1</v>
      </c>
      <c r="J8667" s="30">
        <f t="shared" si="3"/>
        <v>0</v>
      </c>
      <c r="K8667" s="30">
        <v>0</v>
      </c>
      <c r="L8667" s="30">
        <f t="shared" si="4"/>
        <v>1</v>
      </c>
      <c r="M8667" s="52" t="str">
        <f t="shared" si="5"/>
        <v>агрегати не працюють</v>
      </c>
      <c r="O8667" s="30" t="str">
        <f t="shared" si="6"/>
        <v/>
      </c>
      <c r="P8667" s="30" t="str">
        <f t="shared" si="7"/>
        <v/>
      </c>
      <c r="Q8667" s="30" t="str">
        <f t="shared" si="8"/>
        <v/>
      </c>
      <c r="R8667" s="30" t="str">
        <f t="shared" si="9"/>
        <v/>
      </c>
      <c r="S8667" s="30" t="str">
        <f t="shared" si="10"/>
        <v/>
      </c>
      <c r="T8667" s="30" t="str">
        <f t="shared" si="11"/>
        <v/>
      </c>
      <c r="U8667" s="30" t="str">
        <f t="shared" si="12"/>
        <v/>
      </c>
    </row>
    <row r="8668" spans="2:21" ht="15.75" customHeight="1" x14ac:dyDescent="0.25">
      <c r="B8668" s="49" t="s">
        <v>427</v>
      </c>
      <c r="C8668" s="50" t="s">
        <v>454</v>
      </c>
      <c r="D8668" s="51" t="s">
        <v>68</v>
      </c>
      <c r="E8668" s="30">
        <v>1087</v>
      </c>
      <c r="F8668" s="30">
        <v>0</v>
      </c>
      <c r="G8668" s="30">
        <v>146343</v>
      </c>
      <c r="H8668" s="30">
        <v>0</v>
      </c>
      <c r="I8668" s="30">
        <v>1</v>
      </c>
      <c r="J8668" s="30">
        <f t="shared" si="3"/>
        <v>0</v>
      </c>
      <c r="K8668" s="30">
        <v>1</v>
      </c>
      <c r="L8668" s="30">
        <f t="shared" si="4"/>
        <v>0</v>
      </c>
      <c r="M8668" s="52" t="str">
        <f t="shared" si="5"/>
        <v>OK</v>
      </c>
      <c r="O8668" s="30">
        <f t="shared" si="6"/>
        <v>1087</v>
      </c>
      <c r="P8668" s="30">
        <f t="shared" si="7"/>
        <v>1016.5624</v>
      </c>
      <c r="Q8668" s="30">
        <f t="shared" si="8"/>
        <v>1016.5624</v>
      </c>
      <c r="R8668" s="30">
        <f t="shared" si="9"/>
        <v>146343</v>
      </c>
      <c r="S8668" s="30">
        <f t="shared" si="10"/>
        <v>174894.51930000001</v>
      </c>
      <c r="T8668" s="30">
        <f t="shared" si="11"/>
        <v>174894.51930000001</v>
      </c>
      <c r="U8668" s="30">
        <f t="shared" si="12"/>
        <v>177791192.28645435</v>
      </c>
    </row>
    <row r="8669" spans="2:21" ht="15.75" customHeight="1" x14ac:dyDescent="0.25">
      <c r="B8669" s="49" t="s">
        <v>427</v>
      </c>
      <c r="C8669" s="50" t="s">
        <v>454</v>
      </c>
      <c r="D8669" s="51" t="s">
        <v>69</v>
      </c>
      <c r="E8669" s="30">
        <v>1236</v>
      </c>
      <c r="F8669" s="30">
        <v>1</v>
      </c>
      <c r="G8669" s="30">
        <v>179230</v>
      </c>
      <c r="H8669" s="30">
        <v>0</v>
      </c>
      <c r="I8669" s="30">
        <v>1</v>
      </c>
      <c r="J8669" s="30">
        <f t="shared" si="3"/>
        <v>0</v>
      </c>
      <c r="K8669" s="30">
        <v>1</v>
      </c>
      <c r="L8669" s="30">
        <f t="shared" si="4"/>
        <v>0</v>
      </c>
      <c r="M8669" s="52" t="str">
        <f t="shared" si="5"/>
        <v>OK</v>
      </c>
      <c r="O8669" s="30" t="str">
        <f t="shared" si="6"/>
        <v/>
      </c>
      <c r="P8669" s="30" t="str">
        <f t="shared" si="7"/>
        <v/>
      </c>
      <c r="Q8669" s="30">
        <f t="shared" si="8"/>
        <v>1236</v>
      </c>
      <c r="R8669" s="30">
        <f t="shared" si="9"/>
        <v>179230</v>
      </c>
      <c r="S8669" s="30">
        <f t="shared" si="10"/>
        <v>214197.77300000002</v>
      </c>
      <c r="T8669" s="30">
        <f t="shared" si="11"/>
        <v>214197.77300000002</v>
      </c>
      <c r="U8669" s="30">
        <f t="shared" si="12"/>
        <v>264748447.42800003</v>
      </c>
    </row>
    <row r="8670" spans="2:21" ht="15.75" customHeight="1" x14ac:dyDescent="0.25">
      <c r="B8670" s="49" t="s">
        <v>427</v>
      </c>
      <c r="C8670" s="50" t="s">
        <v>454</v>
      </c>
      <c r="D8670" s="51" t="s">
        <v>70</v>
      </c>
      <c r="E8670" s="30">
        <v>0</v>
      </c>
      <c r="F8670" s="30">
        <f t="shared" si="1"/>
        <v>1</v>
      </c>
      <c r="G8670" s="30">
        <v>0</v>
      </c>
      <c r="H8670" s="30">
        <f t="shared" si="2"/>
        <v>1</v>
      </c>
      <c r="I8670" s="30">
        <v>1</v>
      </c>
      <c r="J8670" s="30">
        <f t="shared" si="3"/>
        <v>0</v>
      </c>
      <c r="K8670" s="30">
        <v>0</v>
      </c>
      <c r="L8670" s="30">
        <f t="shared" si="4"/>
        <v>1</v>
      </c>
      <c r="M8670" s="52" t="str">
        <f t="shared" si="5"/>
        <v>агрегати не працюють</v>
      </c>
      <c r="O8670" s="30" t="str">
        <f t="shared" si="6"/>
        <v/>
      </c>
      <c r="P8670" s="30" t="str">
        <f t="shared" si="7"/>
        <v/>
      </c>
      <c r="Q8670" s="30" t="str">
        <f t="shared" si="8"/>
        <v/>
      </c>
      <c r="R8670" s="30" t="str">
        <f t="shared" si="9"/>
        <v/>
      </c>
      <c r="S8670" s="30" t="str">
        <f t="shared" si="10"/>
        <v/>
      </c>
      <c r="T8670" s="30" t="str">
        <f t="shared" si="11"/>
        <v/>
      </c>
      <c r="U8670" s="30" t="str">
        <f t="shared" si="12"/>
        <v/>
      </c>
    </row>
    <row r="8671" spans="2:21" ht="15.75" customHeight="1" x14ac:dyDescent="0.25">
      <c r="B8671" s="49" t="s">
        <v>427</v>
      </c>
      <c r="C8671" s="50" t="s">
        <v>454</v>
      </c>
      <c r="D8671" s="51" t="s">
        <v>71</v>
      </c>
      <c r="E8671" s="30">
        <v>1065</v>
      </c>
      <c r="F8671" s="30">
        <v>1</v>
      </c>
      <c r="G8671" s="30">
        <v>55763</v>
      </c>
      <c r="H8671" s="30">
        <v>1</v>
      </c>
      <c r="I8671" s="30">
        <v>1</v>
      </c>
      <c r="J8671" s="30">
        <f t="shared" si="3"/>
        <v>0</v>
      </c>
      <c r="K8671" s="30">
        <v>1</v>
      </c>
      <c r="L8671" s="30">
        <f t="shared" si="4"/>
        <v>0</v>
      </c>
      <c r="M8671" s="52" t="str">
        <f t="shared" si="5"/>
        <v>OK</v>
      </c>
      <c r="O8671" s="30" t="str">
        <f t="shared" si="6"/>
        <v/>
      </c>
      <c r="P8671" s="30" t="str">
        <f t="shared" si="7"/>
        <v/>
      </c>
      <c r="Q8671" s="30">
        <f t="shared" si="8"/>
        <v>1065</v>
      </c>
      <c r="R8671" s="30" t="str">
        <f t="shared" si="9"/>
        <v/>
      </c>
      <c r="S8671" s="30" t="str">
        <f t="shared" si="10"/>
        <v/>
      </c>
      <c r="T8671" s="30">
        <f t="shared" si="11"/>
        <v>55763</v>
      </c>
      <c r="U8671" s="30">
        <f t="shared" si="12"/>
        <v>59387595</v>
      </c>
    </row>
    <row r="8672" spans="2:21" ht="15.75" customHeight="1" x14ac:dyDescent="0.25">
      <c r="B8672" s="49" t="s">
        <v>427</v>
      </c>
      <c r="C8672" s="50" t="s">
        <v>454</v>
      </c>
      <c r="D8672" s="51" t="s">
        <v>72</v>
      </c>
      <c r="E8672" s="30">
        <v>0</v>
      </c>
      <c r="F8672" s="30">
        <f t="shared" si="1"/>
        <v>1</v>
      </c>
      <c r="G8672" s="30">
        <v>0</v>
      </c>
      <c r="H8672" s="30">
        <f t="shared" si="2"/>
        <v>1</v>
      </c>
      <c r="I8672" s="30">
        <v>1</v>
      </c>
      <c r="J8672" s="30">
        <f t="shared" si="3"/>
        <v>0</v>
      </c>
      <c r="K8672" s="30">
        <v>0</v>
      </c>
      <c r="L8672" s="30">
        <f t="shared" si="4"/>
        <v>1</v>
      </c>
      <c r="M8672" s="52" t="str">
        <f t="shared" si="5"/>
        <v>агрегати не працюють</v>
      </c>
      <c r="O8672" s="30" t="str">
        <f t="shared" si="6"/>
        <v/>
      </c>
      <c r="P8672" s="30" t="str">
        <f t="shared" si="7"/>
        <v/>
      </c>
      <c r="Q8672" s="30" t="str">
        <f t="shared" si="8"/>
        <v/>
      </c>
      <c r="R8672" s="30" t="str">
        <f t="shared" si="9"/>
        <v/>
      </c>
      <c r="S8672" s="30" t="str">
        <f t="shared" si="10"/>
        <v/>
      </c>
      <c r="T8672" s="30" t="str">
        <f t="shared" si="11"/>
        <v/>
      </c>
      <c r="U8672" s="30" t="str">
        <f t="shared" si="12"/>
        <v/>
      </c>
    </row>
    <row r="8673" spans="2:21" ht="15.75" customHeight="1" x14ac:dyDescent="0.25">
      <c r="B8673" s="49" t="s">
        <v>427</v>
      </c>
      <c r="C8673" s="50" t="s">
        <v>454</v>
      </c>
      <c r="D8673" s="51" t="s">
        <v>73</v>
      </c>
      <c r="E8673" s="30">
        <v>0</v>
      </c>
      <c r="F8673" s="30">
        <f t="shared" si="1"/>
        <v>1</v>
      </c>
      <c r="G8673" s="30">
        <v>0</v>
      </c>
      <c r="H8673" s="30">
        <f t="shared" si="2"/>
        <v>1</v>
      </c>
      <c r="I8673" s="30">
        <v>1</v>
      </c>
      <c r="J8673" s="30">
        <f t="shared" si="3"/>
        <v>0</v>
      </c>
      <c r="K8673" s="30">
        <v>0</v>
      </c>
      <c r="L8673" s="30">
        <f t="shared" si="4"/>
        <v>1</v>
      </c>
      <c r="M8673" s="52" t="str">
        <f t="shared" si="5"/>
        <v>агрегати не працюють</v>
      </c>
      <c r="O8673" s="30" t="str">
        <f t="shared" si="6"/>
        <v/>
      </c>
      <c r="P8673" s="30" t="str">
        <f t="shared" si="7"/>
        <v/>
      </c>
      <c r="Q8673" s="30" t="str">
        <f t="shared" si="8"/>
        <v/>
      </c>
      <c r="R8673" s="30" t="str">
        <f t="shared" si="9"/>
        <v/>
      </c>
      <c r="S8673" s="30" t="str">
        <f t="shared" si="10"/>
        <v/>
      </c>
      <c r="T8673" s="30" t="str">
        <f t="shared" si="11"/>
        <v/>
      </c>
      <c r="U8673" s="30" t="str">
        <f t="shared" si="12"/>
        <v/>
      </c>
    </row>
    <row r="8674" spans="2:21" ht="15.75" customHeight="1" x14ac:dyDescent="0.25">
      <c r="B8674" s="49" t="s">
        <v>427</v>
      </c>
      <c r="C8674" s="50" t="s">
        <v>454</v>
      </c>
      <c r="D8674" s="51" t="s">
        <v>74</v>
      </c>
      <c r="E8674" s="30">
        <v>0</v>
      </c>
      <c r="F8674" s="30">
        <f t="shared" si="1"/>
        <v>1</v>
      </c>
      <c r="G8674" s="30">
        <v>0</v>
      </c>
      <c r="H8674" s="30">
        <f t="shared" si="2"/>
        <v>1</v>
      </c>
      <c r="I8674" s="30">
        <v>1</v>
      </c>
      <c r="J8674" s="30">
        <f t="shared" si="3"/>
        <v>0</v>
      </c>
      <c r="K8674" s="30">
        <v>0</v>
      </c>
      <c r="L8674" s="30">
        <f t="shared" si="4"/>
        <v>1</v>
      </c>
      <c r="M8674" s="52" t="str">
        <f t="shared" si="5"/>
        <v>агрегати не працюють</v>
      </c>
      <c r="O8674" s="30" t="str">
        <f t="shared" si="6"/>
        <v/>
      </c>
      <c r="P8674" s="30" t="str">
        <f t="shared" si="7"/>
        <v/>
      </c>
      <c r="Q8674" s="30" t="str">
        <f t="shared" si="8"/>
        <v/>
      </c>
      <c r="R8674" s="30" t="str">
        <f t="shared" si="9"/>
        <v/>
      </c>
      <c r="S8674" s="30" t="str">
        <f t="shared" si="10"/>
        <v/>
      </c>
      <c r="T8674" s="30" t="str">
        <f t="shared" si="11"/>
        <v/>
      </c>
      <c r="U8674" s="30" t="str">
        <f t="shared" si="12"/>
        <v/>
      </c>
    </row>
    <row r="8675" spans="2:21" ht="15.75" customHeight="1" x14ac:dyDescent="0.25">
      <c r="B8675" s="49" t="s">
        <v>427</v>
      </c>
      <c r="C8675" s="50" t="s">
        <v>454</v>
      </c>
      <c r="D8675" s="51" t="s">
        <v>75</v>
      </c>
      <c r="E8675" s="30">
        <v>0</v>
      </c>
      <c r="F8675" s="30">
        <f t="shared" si="1"/>
        <v>1</v>
      </c>
      <c r="G8675" s="30">
        <v>0</v>
      </c>
      <c r="H8675" s="30">
        <f t="shared" si="2"/>
        <v>1</v>
      </c>
      <c r="I8675" s="30">
        <v>1</v>
      </c>
      <c r="J8675" s="30">
        <f t="shared" si="3"/>
        <v>0</v>
      </c>
      <c r="K8675" s="30">
        <v>0</v>
      </c>
      <c r="L8675" s="30">
        <f t="shared" si="4"/>
        <v>1</v>
      </c>
      <c r="M8675" s="52" t="str">
        <f t="shared" si="5"/>
        <v>агрегати не працюють</v>
      </c>
      <c r="O8675" s="30" t="str">
        <f t="shared" si="6"/>
        <v/>
      </c>
      <c r="P8675" s="30" t="str">
        <f t="shared" si="7"/>
        <v/>
      </c>
      <c r="Q8675" s="30" t="str">
        <f t="shared" si="8"/>
        <v/>
      </c>
      <c r="R8675" s="30" t="str">
        <f t="shared" si="9"/>
        <v/>
      </c>
      <c r="S8675" s="30" t="str">
        <f t="shared" si="10"/>
        <v/>
      </c>
      <c r="T8675" s="30" t="str">
        <f t="shared" si="11"/>
        <v/>
      </c>
      <c r="U8675" s="30" t="str">
        <f t="shared" si="12"/>
        <v/>
      </c>
    </row>
    <row r="8676" spans="2:21" ht="15.75" customHeight="1" x14ac:dyDescent="0.25">
      <c r="B8676" s="49" t="s">
        <v>427</v>
      </c>
      <c r="C8676" s="50" t="s">
        <v>454</v>
      </c>
      <c r="D8676" s="51" t="s">
        <v>76</v>
      </c>
      <c r="E8676" s="30">
        <v>0</v>
      </c>
      <c r="F8676" s="30">
        <f t="shared" si="1"/>
        <v>1</v>
      </c>
      <c r="G8676" s="30">
        <v>0</v>
      </c>
      <c r="H8676" s="30">
        <f t="shared" si="2"/>
        <v>1</v>
      </c>
      <c r="I8676" s="30">
        <v>1</v>
      </c>
      <c r="J8676" s="30">
        <f t="shared" si="3"/>
        <v>0</v>
      </c>
      <c r="K8676" s="30">
        <v>0</v>
      </c>
      <c r="L8676" s="30">
        <f t="shared" si="4"/>
        <v>1</v>
      </c>
      <c r="M8676" s="52" t="str">
        <f t="shared" si="5"/>
        <v>агрегати не працюють</v>
      </c>
      <c r="O8676" s="30" t="str">
        <f t="shared" si="6"/>
        <v/>
      </c>
      <c r="P8676" s="30" t="str">
        <f t="shared" si="7"/>
        <v/>
      </c>
      <c r="Q8676" s="30" t="str">
        <f t="shared" si="8"/>
        <v/>
      </c>
      <c r="R8676" s="30" t="str">
        <f t="shared" si="9"/>
        <v/>
      </c>
      <c r="S8676" s="30" t="str">
        <f t="shared" si="10"/>
        <v/>
      </c>
      <c r="T8676" s="30" t="str">
        <f t="shared" si="11"/>
        <v/>
      </c>
      <c r="U8676" s="30" t="str">
        <f t="shared" si="12"/>
        <v/>
      </c>
    </row>
    <row r="8677" spans="2:21" ht="15.75" customHeight="1" x14ac:dyDescent="0.25">
      <c r="B8677" s="49" t="s">
        <v>427</v>
      </c>
      <c r="C8677" s="50" t="s">
        <v>454</v>
      </c>
      <c r="D8677" s="51" t="s">
        <v>77</v>
      </c>
      <c r="E8677" s="30">
        <v>0</v>
      </c>
      <c r="F8677" s="30">
        <f t="shared" si="1"/>
        <v>1</v>
      </c>
      <c r="G8677" s="30">
        <v>0</v>
      </c>
      <c r="H8677" s="30">
        <f t="shared" si="2"/>
        <v>1</v>
      </c>
      <c r="I8677" s="30">
        <v>1</v>
      </c>
      <c r="J8677" s="30">
        <f t="shared" si="3"/>
        <v>0</v>
      </c>
      <c r="K8677" s="30">
        <v>0</v>
      </c>
      <c r="L8677" s="30">
        <f t="shared" si="4"/>
        <v>1</v>
      </c>
      <c r="M8677" s="52" t="str">
        <f t="shared" si="5"/>
        <v>агрегати не працюють</v>
      </c>
      <c r="O8677" s="30" t="str">
        <f t="shared" si="6"/>
        <v/>
      </c>
      <c r="P8677" s="30" t="str">
        <f t="shared" si="7"/>
        <v/>
      </c>
      <c r="Q8677" s="30" t="str">
        <f t="shared" si="8"/>
        <v/>
      </c>
      <c r="R8677" s="30" t="str">
        <f t="shared" si="9"/>
        <v/>
      </c>
      <c r="S8677" s="30" t="str">
        <f t="shared" si="10"/>
        <v/>
      </c>
      <c r="T8677" s="30" t="str">
        <f t="shared" si="11"/>
        <v/>
      </c>
      <c r="U8677" s="30" t="str">
        <f t="shared" si="12"/>
        <v/>
      </c>
    </row>
    <row r="8678" spans="2:21" ht="15.75" customHeight="1" x14ac:dyDescent="0.25">
      <c r="B8678" s="49" t="s">
        <v>427</v>
      </c>
      <c r="C8678" s="50" t="s">
        <v>454</v>
      </c>
      <c r="D8678" s="51" t="s">
        <v>78</v>
      </c>
      <c r="E8678" s="30">
        <v>0</v>
      </c>
      <c r="F8678" s="30">
        <f t="shared" si="1"/>
        <v>1</v>
      </c>
      <c r="G8678" s="30">
        <v>0</v>
      </c>
      <c r="H8678" s="30">
        <f t="shared" si="2"/>
        <v>1</v>
      </c>
      <c r="I8678" s="30">
        <v>1</v>
      </c>
      <c r="J8678" s="30">
        <f t="shared" si="3"/>
        <v>0</v>
      </c>
      <c r="K8678" s="30">
        <v>0</v>
      </c>
      <c r="L8678" s="30">
        <f t="shared" si="4"/>
        <v>1</v>
      </c>
      <c r="M8678" s="52" t="str">
        <f t="shared" si="5"/>
        <v>агрегати не працюють</v>
      </c>
      <c r="O8678" s="30" t="str">
        <f t="shared" si="6"/>
        <v/>
      </c>
      <c r="P8678" s="30" t="str">
        <f t="shared" si="7"/>
        <v/>
      </c>
      <c r="Q8678" s="30" t="str">
        <f t="shared" si="8"/>
        <v/>
      </c>
      <c r="R8678" s="30" t="str">
        <f t="shared" si="9"/>
        <v/>
      </c>
      <c r="S8678" s="30" t="str">
        <f t="shared" si="10"/>
        <v/>
      </c>
      <c r="T8678" s="30" t="str">
        <f t="shared" si="11"/>
        <v/>
      </c>
      <c r="U8678" s="30" t="str">
        <f t="shared" si="12"/>
        <v/>
      </c>
    </row>
    <row r="8679" spans="2:21" ht="15.75" customHeight="1" x14ac:dyDescent="0.25">
      <c r="B8679" s="49" t="s">
        <v>427</v>
      </c>
      <c r="C8679" s="50" t="s">
        <v>454</v>
      </c>
      <c r="D8679" s="51" t="s">
        <v>79</v>
      </c>
      <c r="E8679" s="30">
        <v>1076</v>
      </c>
      <c r="F8679" s="30">
        <v>0</v>
      </c>
      <c r="G8679" s="30">
        <v>249377</v>
      </c>
      <c r="H8679" s="30">
        <v>0</v>
      </c>
      <c r="I8679" s="30">
        <v>1</v>
      </c>
      <c r="J8679" s="30">
        <f t="shared" si="3"/>
        <v>0</v>
      </c>
      <c r="K8679" s="30">
        <v>1</v>
      </c>
      <c r="L8679" s="30">
        <f t="shared" si="4"/>
        <v>0</v>
      </c>
      <c r="M8679" s="52" t="str">
        <f t="shared" si="5"/>
        <v>OK</v>
      </c>
      <c r="O8679" s="30">
        <f t="shared" si="6"/>
        <v>1076</v>
      </c>
      <c r="P8679" s="30">
        <f t="shared" si="7"/>
        <v>1006.2752</v>
      </c>
      <c r="Q8679" s="30">
        <f t="shared" si="8"/>
        <v>1006.2752</v>
      </c>
      <c r="R8679" s="30">
        <f t="shared" si="9"/>
        <v>249377</v>
      </c>
      <c r="S8679" s="30">
        <f t="shared" si="10"/>
        <v>298030.45270000002</v>
      </c>
      <c r="T8679" s="30">
        <f t="shared" si="11"/>
        <v>298030.45270000002</v>
      </c>
      <c r="U8679" s="30">
        <f t="shared" si="12"/>
        <v>299900653.39678305</v>
      </c>
    </row>
    <row r="8680" spans="2:21" ht="15.75" customHeight="1" x14ac:dyDescent="0.25">
      <c r="B8680" s="49" t="s">
        <v>427</v>
      </c>
      <c r="C8680" s="50" t="s">
        <v>454</v>
      </c>
      <c r="D8680" s="51" t="s">
        <v>80</v>
      </c>
      <c r="E8680" s="30">
        <v>0</v>
      </c>
      <c r="F8680" s="30">
        <f t="shared" si="1"/>
        <v>1</v>
      </c>
      <c r="G8680" s="30">
        <v>0</v>
      </c>
      <c r="H8680" s="30">
        <f t="shared" si="2"/>
        <v>1</v>
      </c>
      <c r="I8680" s="30">
        <v>1</v>
      </c>
      <c r="J8680" s="30">
        <f t="shared" si="3"/>
        <v>0</v>
      </c>
      <c r="K8680" s="30">
        <v>0</v>
      </c>
      <c r="L8680" s="30">
        <f t="shared" si="4"/>
        <v>1</v>
      </c>
      <c r="M8680" s="52" t="str">
        <f t="shared" si="5"/>
        <v>агрегати не працюють</v>
      </c>
      <c r="O8680" s="30" t="str">
        <f t="shared" si="6"/>
        <v/>
      </c>
      <c r="P8680" s="30" t="str">
        <f t="shared" si="7"/>
        <v/>
      </c>
      <c r="Q8680" s="30" t="str">
        <f t="shared" si="8"/>
        <v/>
      </c>
      <c r="R8680" s="30" t="str">
        <f t="shared" si="9"/>
        <v/>
      </c>
      <c r="S8680" s="30" t="str">
        <f t="shared" si="10"/>
        <v/>
      </c>
      <c r="T8680" s="30" t="str">
        <f t="shared" si="11"/>
        <v/>
      </c>
      <c r="U8680" s="30" t="str">
        <f t="shared" si="12"/>
        <v/>
      </c>
    </row>
    <row r="8681" spans="2:21" ht="15.75" customHeight="1" x14ac:dyDescent="0.25">
      <c r="B8681" s="49" t="s">
        <v>427</v>
      </c>
      <c r="C8681" s="50" t="s">
        <v>454</v>
      </c>
      <c r="D8681" s="51" t="s">
        <v>81</v>
      </c>
      <c r="E8681" s="30">
        <v>1889</v>
      </c>
      <c r="F8681" s="30">
        <v>1</v>
      </c>
      <c r="G8681" s="30">
        <v>238357</v>
      </c>
      <c r="H8681" s="30">
        <v>1</v>
      </c>
      <c r="I8681" s="30">
        <v>1</v>
      </c>
      <c r="J8681" s="30">
        <f t="shared" si="3"/>
        <v>0</v>
      </c>
      <c r="K8681" s="30">
        <v>1</v>
      </c>
      <c r="L8681" s="30">
        <f t="shared" si="4"/>
        <v>0</v>
      </c>
      <c r="M8681" s="52" t="str">
        <f t="shared" si="5"/>
        <v>OK</v>
      </c>
      <c r="O8681" s="30" t="str">
        <f t="shared" si="6"/>
        <v/>
      </c>
      <c r="P8681" s="30" t="str">
        <f t="shared" si="7"/>
        <v/>
      </c>
      <c r="Q8681" s="30">
        <f t="shared" si="8"/>
        <v>1889</v>
      </c>
      <c r="R8681" s="30" t="str">
        <f t="shared" si="9"/>
        <v/>
      </c>
      <c r="S8681" s="30" t="str">
        <f t="shared" si="10"/>
        <v/>
      </c>
      <c r="T8681" s="30">
        <f t="shared" si="11"/>
        <v>238357</v>
      </c>
      <c r="U8681" s="30">
        <f t="shared" si="12"/>
        <v>450256373</v>
      </c>
    </row>
    <row r="8682" spans="2:21" ht="15.75" customHeight="1" x14ac:dyDescent="0.25">
      <c r="B8682" s="49" t="s">
        <v>427</v>
      </c>
      <c r="C8682" s="50" t="s">
        <v>454</v>
      </c>
      <c r="D8682" s="51" t="s">
        <v>82</v>
      </c>
      <c r="E8682" s="30">
        <v>0</v>
      </c>
      <c r="F8682" s="30">
        <f t="shared" si="1"/>
        <v>1</v>
      </c>
      <c r="G8682" s="30">
        <v>0</v>
      </c>
      <c r="H8682" s="30">
        <f t="shared" si="2"/>
        <v>1</v>
      </c>
      <c r="I8682" s="30">
        <v>1</v>
      </c>
      <c r="J8682" s="30">
        <f t="shared" si="3"/>
        <v>0</v>
      </c>
      <c r="K8682" s="30">
        <v>0</v>
      </c>
      <c r="L8682" s="30">
        <f t="shared" si="4"/>
        <v>1</v>
      </c>
      <c r="M8682" s="52" t="str">
        <f t="shared" si="5"/>
        <v>агрегати не працюють</v>
      </c>
      <c r="O8682" s="30" t="str">
        <f t="shared" si="6"/>
        <v/>
      </c>
      <c r="P8682" s="30" t="str">
        <f t="shared" si="7"/>
        <v/>
      </c>
      <c r="Q8682" s="30" t="str">
        <f t="shared" si="8"/>
        <v/>
      </c>
      <c r="R8682" s="30" t="str">
        <f t="shared" si="9"/>
        <v/>
      </c>
      <c r="S8682" s="30" t="str">
        <f t="shared" si="10"/>
        <v/>
      </c>
      <c r="T8682" s="30" t="str">
        <f t="shared" si="11"/>
        <v/>
      </c>
      <c r="U8682" s="30" t="str">
        <f t="shared" si="12"/>
        <v/>
      </c>
    </row>
    <row r="8683" spans="2:21" ht="15.75" customHeight="1" x14ac:dyDescent="0.25">
      <c r="B8683" s="49" t="s">
        <v>427</v>
      </c>
      <c r="C8683" s="50" t="s">
        <v>454</v>
      </c>
      <c r="D8683" s="51" t="s">
        <v>83</v>
      </c>
      <c r="E8683" s="30">
        <v>804</v>
      </c>
      <c r="F8683" s="30">
        <v>0</v>
      </c>
      <c r="G8683" s="30">
        <v>223847</v>
      </c>
      <c r="H8683" s="30">
        <v>0</v>
      </c>
      <c r="I8683" s="30">
        <v>1</v>
      </c>
      <c r="J8683" s="30">
        <f t="shared" si="3"/>
        <v>0</v>
      </c>
      <c r="K8683" s="30">
        <v>1</v>
      </c>
      <c r="L8683" s="30">
        <f t="shared" si="4"/>
        <v>0</v>
      </c>
      <c r="M8683" s="52" t="str">
        <f t="shared" si="5"/>
        <v>OK</v>
      </c>
      <c r="O8683" s="30">
        <f t="shared" si="6"/>
        <v>804</v>
      </c>
      <c r="P8683" s="30">
        <f t="shared" si="7"/>
        <v>751.9008</v>
      </c>
      <c r="Q8683" s="30">
        <f t="shared" si="8"/>
        <v>751.9008</v>
      </c>
      <c r="R8683" s="30">
        <f t="shared" si="9"/>
        <v>223847</v>
      </c>
      <c r="S8683" s="30">
        <f t="shared" si="10"/>
        <v>267519.54970000003</v>
      </c>
      <c r="T8683" s="30">
        <f t="shared" si="11"/>
        <v>267519.54970000003</v>
      </c>
      <c r="U8683" s="30">
        <f t="shared" si="12"/>
        <v>201148163.4350698</v>
      </c>
    </row>
    <row r="8684" spans="2:21" ht="15.75" customHeight="1" x14ac:dyDescent="0.25">
      <c r="B8684" s="49" t="s">
        <v>427</v>
      </c>
      <c r="C8684" s="50" t="s">
        <v>455</v>
      </c>
      <c r="D8684" s="51" t="s">
        <v>60</v>
      </c>
      <c r="E8684" s="30">
        <v>0</v>
      </c>
      <c r="F8684" s="30">
        <f t="shared" si="1"/>
        <v>1</v>
      </c>
      <c r="G8684" s="30">
        <v>0</v>
      </c>
      <c r="H8684" s="30">
        <f t="shared" si="2"/>
        <v>1</v>
      </c>
      <c r="I8684" s="30">
        <v>1</v>
      </c>
      <c r="J8684" s="30">
        <f t="shared" si="3"/>
        <v>0</v>
      </c>
      <c r="K8684" s="30">
        <v>0</v>
      </c>
      <c r="L8684" s="30">
        <f t="shared" si="4"/>
        <v>1</v>
      </c>
      <c r="M8684" s="52" t="str">
        <f t="shared" si="5"/>
        <v>агрегати не працюють</v>
      </c>
      <c r="O8684" s="30" t="str">
        <f t="shared" si="6"/>
        <v/>
      </c>
      <c r="P8684" s="30" t="str">
        <f t="shared" si="7"/>
        <v/>
      </c>
      <c r="Q8684" s="30" t="str">
        <f t="shared" si="8"/>
        <v/>
      </c>
      <c r="R8684" s="30" t="str">
        <f t="shared" si="9"/>
        <v/>
      </c>
      <c r="S8684" s="30" t="str">
        <f t="shared" si="10"/>
        <v/>
      </c>
      <c r="T8684" s="30" t="str">
        <f t="shared" si="11"/>
        <v/>
      </c>
      <c r="U8684" s="30" t="str">
        <f t="shared" si="12"/>
        <v/>
      </c>
    </row>
    <row r="8685" spans="2:21" ht="15.75" customHeight="1" x14ac:dyDescent="0.25">
      <c r="B8685" s="49" t="s">
        <v>427</v>
      </c>
      <c r="C8685" s="50" t="s">
        <v>455</v>
      </c>
      <c r="D8685" s="51" t="s">
        <v>61</v>
      </c>
      <c r="E8685" s="30">
        <v>706</v>
      </c>
      <c r="F8685" s="30">
        <v>0</v>
      </c>
      <c r="G8685" s="30">
        <v>98898</v>
      </c>
      <c r="H8685" s="30">
        <v>0</v>
      </c>
      <c r="I8685" s="30">
        <v>1</v>
      </c>
      <c r="J8685" s="30">
        <f t="shared" si="3"/>
        <v>0</v>
      </c>
      <c r="K8685" s="30">
        <v>1</v>
      </c>
      <c r="L8685" s="30">
        <f t="shared" si="4"/>
        <v>0</v>
      </c>
      <c r="M8685" s="52" t="str">
        <f t="shared" si="5"/>
        <v>OK</v>
      </c>
      <c r="O8685" s="30">
        <f t="shared" si="6"/>
        <v>706</v>
      </c>
      <c r="P8685" s="30">
        <f t="shared" si="7"/>
        <v>660.25120000000004</v>
      </c>
      <c r="Q8685" s="30">
        <f t="shared" si="8"/>
        <v>660.25120000000004</v>
      </c>
      <c r="R8685" s="30">
        <f t="shared" si="9"/>
        <v>98898</v>
      </c>
      <c r="S8685" s="30">
        <f t="shared" si="10"/>
        <v>118192.99980000001</v>
      </c>
      <c r="T8685" s="30">
        <f t="shared" si="11"/>
        <v>118192.99980000001</v>
      </c>
      <c r="U8685" s="30">
        <f t="shared" si="12"/>
        <v>78037069.949549764</v>
      </c>
    </row>
    <row r="8686" spans="2:21" ht="15.75" customHeight="1" x14ac:dyDescent="0.25">
      <c r="B8686" s="49" t="s">
        <v>427</v>
      </c>
      <c r="C8686" s="50" t="s">
        <v>455</v>
      </c>
      <c r="D8686" s="51" t="s">
        <v>62</v>
      </c>
      <c r="E8686" s="30">
        <v>0</v>
      </c>
      <c r="F8686" s="30">
        <f t="shared" si="1"/>
        <v>1</v>
      </c>
      <c r="G8686" s="30">
        <v>0</v>
      </c>
      <c r="H8686" s="30">
        <f t="shared" si="2"/>
        <v>1</v>
      </c>
      <c r="I8686" s="30">
        <v>1</v>
      </c>
      <c r="J8686" s="30">
        <f t="shared" si="3"/>
        <v>0</v>
      </c>
      <c r="K8686" s="30">
        <v>0</v>
      </c>
      <c r="L8686" s="30">
        <f t="shared" si="4"/>
        <v>1</v>
      </c>
      <c r="M8686" s="52" t="str">
        <f t="shared" si="5"/>
        <v>агрегати не працюють</v>
      </c>
      <c r="O8686" s="30" t="str">
        <f t="shared" si="6"/>
        <v/>
      </c>
      <c r="P8686" s="30" t="str">
        <f t="shared" si="7"/>
        <v/>
      </c>
      <c r="Q8686" s="30" t="str">
        <f t="shared" si="8"/>
        <v/>
      </c>
      <c r="R8686" s="30" t="str">
        <f t="shared" si="9"/>
        <v/>
      </c>
      <c r="S8686" s="30" t="str">
        <f t="shared" si="10"/>
        <v/>
      </c>
      <c r="T8686" s="30" t="str">
        <f t="shared" si="11"/>
        <v/>
      </c>
      <c r="U8686" s="30" t="str">
        <f t="shared" si="12"/>
        <v/>
      </c>
    </row>
    <row r="8687" spans="2:21" ht="15.75" customHeight="1" x14ac:dyDescent="0.25">
      <c r="B8687" s="49" t="s">
        <v>427</v>
      </c>
      <c r="C8687" s="50" t="s">
        <v>455</v>
      </c>
      <c r="D8687" s="51" t="s">
        <v>63</v>
      </c>
      <c r="E8687" s="30">
        <v>359</v>
      </c>
      <c r="F8687" s="30">
        <v>1</v>
      </c>
      <c r="G8687" s="30">
        <v>62390</v>
      </c>
      <c r="H8687" s="30">
        <v>0</v>
      </c>
      <c r="I8687" s="30">
        <v>1</v>
      </c>
      <c r="J8687" s="30">
        <f t="shared" si="3"/>
        <v>0</v>
      </c>
      <c r="K8687" s="30">
        <v>1</v>
      </c>
      <c r="L8687" s="30">
        <f t="shared" si="4"/>
        <v>0</v>
      </c>
      <c r="M8687" s="52" t="str">
        <f t="shared" si="5"/>
        <v>OK</v>
      </c>
      <c r="O8687" s="30" t="str">
        <f t="shared" si="6"/>
        <v/>
      </c>
      <c r="P8687" s="30" t="str">
        <f t="shared" si="7"/>
        <v/>
      </c>
      <c r="Q8687" s="30">
        <f t="shared" si="8"/>
        <v>359</v>
      </c>
      <c r="R8687" s="30">
        <f t="shared" si="9"/>
        <v>62390</v>
      </c>
      <c r="S8687" s="30">
        <f t="shared" si="10"/>
        <v>74562.289000000004</v>
      </c>
      <c r="T8687" s="30">
        <f t="shared" si="11"/>
        <v>74562.289000000004</v>
      </c>
      <c r="U8687" s="30">
        <f t="shared" si="12"/>
        <v>26767861.751000002</v>
      </c>
    </row>
    <row r="8688" spans="2:21" ht="15.75" customHeight="1" x14ac:dyDescent="0.25">
      <c r="B8688" s="49" t="s">
        <v>427</v>
      </c>
      <c r="C8688" s="50" t="s">
        <v>455</v>
      </c>
      <c r="D8688" s="51" t="s">
        <v>64</v>
      </c>
      <c r="E8688" s="30">
        <v>0</v>
      </c>
      <c r="F8688" s="30">
        <f t="shared" si="1"/>
        <v>1</v>
      </c>
      <c r="G8688" s="30">
        <v>0</v>
      </c>
      <c r="H8688" s="30">
        <f t="shared" si="2"/>
        <v>1</v>
      </c>
      <c r="I8688" s="30">
        <v>1</v>
      </c>
      <c r="J8688" s="30">
        <f t="shared" si="3"/>
        <v>0</v>
      </c>
      <c r="K8688" s="30">
        <v>0</v>
      </c>
      <c r="L8688" s="30">
        <f t="shared" si="4"/>
        <v>1</v>
      </c>
      <c r="M8688" s="52" t="str">
        <f t="shared" si="5"/>
        <v>агрегати не працюють</v>
      </c>
      <c r="O8688" s="30" t="str">
        <f t="shared" si="6"/>
        <v/>
      </c>
      <c r="P8688" s="30" t="str">
        <f t="shared" si="7"/>
        <v/>
      </c>
      <c r="Q8688" s="30" t="str">
        <f t="shared" si="8"/>
        <v/>
      </c>
      <c r="R8688" s="30" t="str">
        <f t="shared" si="9"/>
        <v/>
      </c>
      <c r="S8688" s="30" t="str">
        <f t="shared" si="10"/>
        <v/>
      </c>
      <c r="T8688" s="30" t="str">
        <f t="shared" si="11"/>
        <v/>
      </c>
      <c r="U8688" s="30" t="str">
        <f t="shared" si="12"/>
        <v/>
      </c>
    </row>
    <row r="8689" spans="2:21" ht="15.75" customHeight="1" x14ac:dyDescent="0.25">
      <c r="B8689" s="49" t="s">
        <v>427</v>
      </c>
      <c r="C8689" s="50" t="s">
        <v>455</v>
      </c>
      <c r="D8689" s="51" t="s">
        <v>65</v>
      </c>
      <c r="E8689" s="30">
        <v>0</v>
      </c>
      <c r="F8689" s="30">
        <f t="shared" si="1"/>
        <v>1</v>
      </c>
      <c r="G8689" s="30">
        <v>0</v>
      </c>
      <c r="H8689" s="30">
        <f t="shared" si="2"/>
        <v>1</v>
      </c>
      <c r="I8689" s="30">
        <v>1</v>
      </c>
      <c r="J8689" s="30">
        <f t="shared" si="3"/>
        <v>0</v>
      </c>
      <c r="K8689" s="30">
        <v>0</v>
      </c>
      <c r="L8689" s="30">
        <f t="shared" si="4"/>
        <v>1</v>
      </c>
      <c r="M8689" s="52" t="str">
        <f t="shared" si="5"/>
        <v>агрегати не працюють</v>
      </c>
      <c r="O8689" s="30" t="str">
        <f t="shared" si="6"/>
        <v/>
      </c>
      <c r="P8689" s="30" t="str">
        <f t="shared" si="7"/>
        <v/>
      </c>
      <c r="Q8689" s="30" t="str">
        <f t="shared" si="8"/>
        <v/>
      </c>
      <c r="R8689" s="30" t="str">
        <f t="shared" si="9"/>
        <v/>
      </c>
      <c r="S8689" s="30" t="str">
        <f t="shared" si="10"/>
        <v/>
      </c>
      <c r="T8689" s="30" t="str">
        <f t="shared" si="11"/>
        <v/>
      </c>
      <c r="U8689" s="30" t="str">
        <f t="shared" si="12"/>
        <v/>
      </c>
    </row>
    <row r="8690" spans="2:21" ht="15.75" customHeight="1" x14ac:dyDescent="0.25">
      <c r="B8690" s="49" t="s">
        <v>427</v>
      </c>
      <c r="C8690" s="50" t="s">
        <v>455</v>
      </c>
      <c r="D8690" s="51" t="s">
        <v>66</v>
      </c>
      <c r="E8690" s="30">
        <v>0</v>
      </c>
      <c r="F8690" s="30">
        <f t="shared" si="1"/>
        <v>1</v>
      </c>
      <c r="G8690" s="30">
        <v>0</v>
      </c>
      <c r="H8690" s="30">
        <f t="shared" si="2"/>
        <v>1</v>
      </c>
      <c r="I8690" s="30">
        <v>1</v>
      </c>
      <c r="J8690" s="30">
        <f t="shared" si="3"/>
        <v>0</v>
      </c>
      <c r="K8690" s="30">
        <v>0</v>
      </c>
      <c r="L8690" s="30">
        <f t="shared" si="4"/>
        <v>1</v>
      </c>
      <c r="M8690" s="52" t="str">
        <f t="shared" si="5"/>
        <v>агрегати не працюють</v>
      </c>
      <c r="O8690" s="30" t="str">
        <f t="shared" si="6"/>
        <v/>
      </c>
      <c r="P8690" s="30" t="str">
        <f t="shared" si="7"/>
        <v/>
      </c>
      <c r="Q8690" s="30" t="str">
        <f t="shared" si="8"/>
        <v/>
      </c>
      <c r="R8690" s="30" t="str">
        <f t="shared" si="9"/>
        <v/>
      </c>
      <c r="S8690" s="30" t="str">
        <f t="shared" si="10"/>
        <v/>
      </c>
      <c r="T8690" s="30" t="str">
        <f t="shared" si="11"/>
        <v/>
      </c>
      <c r="U8690" s="30" t="str">
        <f t="shared" si="12"/>
        <v/>
      </c>
    </row>
    <row r="8691" spans="2:21" ht="15.75" customHeight="1" x14ac:dyDescent="0.25">
      <c r="B8691" s="49" t="s">
        <v>427</v>
      </c>
      <c r="C8691" s="50" t="s">
        <v>455</v>
      </c>
      <c r="D8691" s="51" t="s">
        <v>67</v>
      </c>
      <c r="E8691" s="30">
        <v>492</v>
      </c>
      <c r="F8691" s="30">
        <v>0</v>
      </c>
      <c r="G8691" s="30">
        <v>177556</v>
      </c>
      <c r="H8691" s="30">
        <v>0</v>
      </c>
      <c r="I8691" s="30">
        <v>1</v>
      </c>
      <c r="J8691" s="30">
        <f t="shared" si="3"/>
        <v>0</v>
      </c>
      <c r="K8691" s="30">
        <v>1</v>
      </c>
      <c r="L8691" s="30">
        <f t="shared" si="4"/>
        <v>0</v>
      </c>
      <c r="M8691" s="52" t="str">
        <f t="shared" si="5"/>
        <v>OK</v>
      </c>
      <c r="O8691" s="30">
        <f t="shared" si="6"/>
        <v>492</v>
      </c>
      <c r="P8691" s="30">
        <f t="shared" si="7"/>
        <v>460.11840000000001</v>
      </c>
      <c r="Q8691" s="30">
        <f t="shared" si="8"/>
        <v>460.11840000000001</v>
      </c>
      <c r="R8691" s="30">
        <f t="shared" si="9"/>
        <v>177556</v>
      </c>
      <c r="S8691" s="30">
        <f t="shared" si="10"/>
        <v>212197.17560000002</v>
      </c>
      <c r="T8691" s="30">
        <f t="shared" si="11"/>
        <v>212197.17560000002</v>
      </c>
      <c r="U8691" s="30">
        <f t="shared" si="12"/>
        <v>97635824.921591043</v>
      </c>
    </row>
    <row r="8692" spans="2:21" ht="15.75" customHeight="1" x14ac:dyDescent="0.25">
      <c r="B8692" s="49" t="s">
        <v>427</v>
      </c>
      <c r="C8692" s="50" t="s">
        <v>455</v>
      </c>
      <c r="D8692" s="51" t="s">
        <v>68</v>
      </c>
      <c r="E8692" s="30">
        <v>1080</v>
      </c>
      <c r="F8692" s="30">
        <v>1</v>
      </c>
      <c r="G8692" s="30">
        <v>54915</v>
      </c>
      <c r="H8692" s="30">
        <v>1</v>
      </c>
      <c r="I8692" s="30">
        <v>1</v>
      </c>
      <c r="J8692" s="30">
        <f t="shared" si="3"/>
        <v>0</v>
      </c>
      <c r="K8692" s="30">
        <v>1</v>
      </c>
      <c r="L8692" s="30">
        <f t="shared" si="4"/>
        <v>0</v>
      </c>
      <c r="M8692" s="52" t="str">
        <f t="shared" si="5"/>
        <v>OK</v>
      </c>
      <c r="O8692" s="30" t="str">
        <f t="shared" si="6"/>
        <v/>
      </c>
      <c r="P8692" s="30" t="str">
        <f t="shared" si="7"/>
        <v/>
      </c>
      <c r="Q8692" s="30">
        <f t="shared" si="8"/>
        <v>1080</v>
      </c>
      <c r="R8692" s="30" t="str">
        <f t="shared" si="9"/>
        <v/>
      </c>
      <c r="S8692" s="30" t="str">
        <f t="shared" si="10"/>
        <v/>
      </c>
      <c r="T8692" s="30">
        <f t="shared" si="11"/>
        <v>54915</v>
      </c>
      <c r="U8692" s="30">
        <f t="shared" si="12"/>
        <v>59308200</v>
      </c>
    </row>
    <row r="8693" spans="2:21" ht="15.75" customHeight="1" x14ac:dyDescent="0.25">
      <c r="B8693" s="49" t="s">
        <v>427</v>
      </c>
      <c r="C8693" s="50" t="s">
        <v>455</v>
      </c>
      <c r="D8693" s="51" t="s">
        <v>69</v>
      </c>
      <c r="E8693" s="30">
        <v>0</v>
      </c>
      <c r="F8693" s="30">
        <f t="shared" si="1"/>
        <v>1</v>
      </c>
      <c r="G8693" s="30">
        <v>0</v>
      </c>
      <c r="H8693" s="30">
        <f t="shared" si="2"/>
        <v>1</v>
      </c>
      <c r="I8693" s="30">
        <v>1</v>
      </c>
      <c r="J8693" s="30">
        <f t="shared" si="3"/>
        <v>0</v>
      </c>
      <c r="K8693" s="30">
        <v>0</v>
      </c>
      <c r="L8693" s="30">
        <f t="shared" si="4"/>
        <v>1</v>
      </c>
      <c r="M8693" s="52" t="str">
        <f t="shared" si="5"/>
        <v>агрегати не працюють</v>
      </c>
      <c r="O8693" s="30" t="str">
        <f t="shared" si="6"/>
        <v/>
      </c>
      <c r="P8693" s="30" t="str">
        <f t="shared" si="7"/>
        <v/>
      </c>
      <c r="Q8693" s="30" t="str">
        <f t="shared" si="8"/>
        <v/>
      </c>
      <c r="R8693" s="30" t="str">
        <f t="shared" si="9"/>
        <v/>
      </c>
      <c r="S8693" s="30" t="str">
        <f t="shared" si="10"/>
        <v/>
      </c>
      <c r="T8693" s="30" t="str">
        <f t="shared" si="11"/>
        <v/>
      </c>
      <c r="U8693" s="30" t="str">
        <f t="shared" si="12"/>
        <v/>
      </c>
    </row>
    <row r="8694" spans="2:21" ht="15.75" customHeight="1" x14ac:dyDescent="0.25">
      <c r="B8694" s="49" t="s">
        <v>427</v>
      </c>
      <c r="C8694" s="50" t="s">
        <v>455</v>
      </c>
      <c r="D8694" s="51" t="s">
        <v>70</v>
      </c>
      <c r="E8694" s="30">
        <v>783</v>
      </c>
      <c r="F8694" s="30">
        <v>0</v>
      </c>
      <c r="G8694" s="30">
        <v>250672</v>
      </c>
      <c r="H8694" s="30">
        <v>1</v>
      </c>
      <c r="I8694" s="30">
        <v>1</v>
      </c>
      <c r="J8694" s="30">
        <f t="shared" si="3"/>
        <v>0</v>
      </c>
      <c r="K8694" s="30">
        <v>1</v>
      </c>
      <c r="L8694" s="30">
        <f t="shared" si="4"/>
        <v>0</v>
      </c>
      <c r="M8694" s="52" t="str">
        <f t="shared" si="5"/>
        <v>OK</v>
      </c>
      <c r="O8694" s="30">
        <f t="shared" si="6"/>
        <v>783</v>
      </c>
      <c r="P8694" s="30">
        <f t="shared" si="7"/>
        <v>732.26160000000004</v>
      </c>
      <c r="Q8694" s="30">
        <f t="shared" si="8"/>
        <v>732.26160000000004</v>
      </c>
      <c r="R8694" s="30" t="str">
        <f t="shared" si="9"/>
        <v/>
      </c>
      <c r="S8694" s="30" t="str">
        <f t="shared" si="10"/>
        <v/>
      </c>
      <c r="T8694" s="30">
        <f t="shared" si="11"/>
        <v>250672</v>
      </c>
      <c r="U8694" s="30">
        <f t="shared" si="12"/>
        <v>183557479.79520002</v>
      </c>
    </row>
    <row r="8695" spans="2:21" ht="15.75" customHeight="1" x14ac:dyDescent="0.25">
      <c r="B8695" s="49" t="s">
        <v>427</v>
      </c>
      <c r="C8695" s="50" t="s">
        <v>455</v>
      </c>
      <c r="D8695" s="51" t="s">
        <v>71</v>
      </c>
      <c r="E8695" s="30">
        <v>0</v>
      </c>
      <c r="F8695" s="30">
        <f t="shared" si="1"/>
        <v>1</v>
      </c>
      <c r="G8695" s="30">
        <v>0</v>
      </c>
      <c r="H8695" s="30">
        <f t="shared" si="2"/>
        <v>1</v>
      </c>
      <c r="I8695" s="30">
        <v>1</v>
      </c>
      <c r="J8695" s="30">
        <f t="shared" si="3"/>
        <v>0</v>
      </c>
      <c r="K8695" s="30">
        <v>0</v>
      </c>
      <c r="L8695" s="30">
        <f t="shared" si="4"/>
        <v>1</v>
      </c>
      <c r="M8695" s="52" t="str">
        <f t="shared" si="5"/>
        <v>агрегати не працюють</v>
      </c>
      <c r="O8695" s="30" t="str">
        <f t="shared" si="6"/>
        <v/>
      </c>
      <c r="P8695" s="30" t="str">
        <f t="shared" si="7"/>
        <v/>
      </c>
      <c r="Q8695" s="30" t="str">
        <f t="shared" si="8"/>
        <v/>
      </c>
      <c r="R8695" s="30" t="str">
        <f t="shared" si="9"/>
        <v/>
      </c>
      <c r="S8695" s="30" t="str">
        <f t="shared" si="10"/>
        <v/>
      </c>
      <c r="T8695" s="30" t="str">
        <f t="shared" si="11"/>
        <v/>
      </c>
      <c r="U8695" s="30" t="str">
        <f t="shared" si="12"/>
        <v/>
      </c>
    </row>
    <row r="8696" spans="2:21" ht="15.75" customHeight="1" x14ac:dyDescent="0.25">
      <c r="B8696" s="49" t="s">
        <v>427</v>
      </c>
      <c r="C8696" s="50" t="s">
        <v>455</v>
      </c>
      <c r="D8696" s="51" t="s">
        <v>72</v>
      </c>
      <c r="E8696" s="30">
        <v>0</v>
      </c>
      <c r="F8696" s="30">
        <f t="shared" si="1"/>
        <v>1</v>
      </c>
      <c r="G8696" s="30">
        <v>0</v>
      </c>
      <c r="H8696" s="30">
        <f t="shared" si="2"/>
        <v>1</v>
      </c>
      <c r="I8696" s="30">
        <v>1</v>
      </c>
      <c r="J8696" s="30">
        <f t="shared" si="3"/>
        <v>0</v>
      </c>
      <c r="K8696" s="30">
        <v>0</v>
      </c>
      <c r="L8696" s="30">
        <f t="shared" si="4"/>
        <v>1</v>
      </c>
      <c r="M8696" s="52" t="str">
        <f t="shared" si="5"/>
        <v>агрегати не працюють</v>
      </c>
      <c r="O8696" s="30" t="str">
        <f t="shared" si="6"/>
        <v/>
      </c>
      <c r="P8696" s="30" t="str">
        <f t="shared" si="7"/>
        <v/>
      </c>
      <c r="Q8696" s="30" t="str">
        <f t="shared" si="8"/>
        <v/>
      </c>
      <c r="R8696" s="30" t="str">
        <f t="shared" si="9"/>
        <v/>
      </c>
      <c r="S8696" s="30" t="str">
        <f t="shared" si="10"/>
        <v/>
      </c>
      <c r="T8696" s="30" t="str">
        <f t="shared" si="11"/>
        <v/>
      </c>
      <c r="U8696" s="30" t="str">
        <f t="shared" si="12"/>
        <v/>
      </c>
    </row>
    <row r="8697" spans="2:21" ht="15.75" customHeight="1" x14ac:dyDescent="0.25">
      <c r="B8697" s="49" t="s">
        <v>427</v>
      </c>
      <c r="C8697" s="50" t="s">
        <v>455</v>
      </c>
      <c r="D8697" s="51" t="s">
        <v>73</v>
      </c>
      <c r="E8697" s="30">
        <v>0</v>
      </c>
      <c r="F8697" s="30">
        <f t="shared" si="1"/>
        <v>1</v>
      </c>
      <c r="G8697" s="30">
        <v>0</v>
      </c>
      <c r="H8697" s="30">
        <f t="shared" si="2"/>
        <v>1</v>
      </c>
      <c r="I8697" s="30">
        <v>1</v>
      </c>
      <c r="J8697" s="30">
        <f t="shared" si="3"/>
        <v>0</v>
      </c>
      <c r="K8697" s="30">
        <v>0</v>
      </c>
      <c r="L8697" s="30">
        <f t="shared" si="4"/>
        <v>1</v>
      </c>
      <c r="M8697" s="52" t="str">
        <f t="shared" si="5"/>
        <v>агрегати не працюють</v>
      </c>
      <c r="O8697" s="30" t="str">
        <f t="shared" si="6"/>
        <v/>
      </c>
      <c r="P8697" s="30" t="str">
        <f t="shared" si="7"/>
        <v/>
      </c>
      <c r="Q8697" s="30" t="str">
        <f t="shared" si="8"/>
        <v/>
      </c>
      <c r="R8697" s="30" t="str">
        <f t="shared" si="9"/>
        <v/>
      </c>
      <c r="S8697" s="30" t="str">
        <f t="shared" si="10"/>
        <v/>
      </c>
      <c r="T8697" s="30" t="str">
        <f t="shared" si="11"/>
        <v/>
      </c>
      <c r="U8697" s="30" t="str">
        <f t="shared" si="12"/>
        <v/>
      </c>
    </row>
    <row r="8698" spans="2:21" ht="15.75" customHeight="1" x14ac:dyDescent="0.25">
      <c r="B8698" s="49" t="s">
        <v>427</v>
      </c>
      <c r="C8698" s="50" t="s">
        <v>455</v>
      </c>
      <c r="D8698" s="51" t="s">
        <v>74</v>
      </c>
      <c r="E8698" s="30">
        <v>957</v>
      </c>
      <c r="F8698" s="30">
        <v>1</v>
      </c>
      <c r="G8698" s="30">
        <v>192848</v>
      </c>
      <c r="H8698" s="30">
        <v>0</v>
      </c>
      <c r="I8698" s="30">
        <v>1</v>
      </c>
      <c r="J8698" s="30">
        <f t="shared" si="3"/>
        <v>0</v>
      </c>
      <c r="K8698" s="30">
        <v>1</v>
      </c>
      <c r="L8698" s="30">
        <f t="shared" si="4"/>
        <v>0</v>
      </c>
      <c r="M8698" s="52" t="str">
        <f t="shared" si="5"/>
        <v>OK</v>
      </c>
      <c r="O8698" s="30" t="str">
        <f t="shared" si="6"/>
        <v/>
      </c>
      <c r="P8698" s="30" t="str">
        <f t="shared" si="7"/>
        <v/>
      </c>
      <c r="Q8698" s="30">
        <f t="shared" si="8"/>
        <v>957</v>
      </c>
      <c r="R8698" s="30">
        <f t="shared" si="9"/>
        <v>192848</v>
      </c>
      <c r="S8698" s="30">
        <f t="shared" si="10"/>
        <v>230472.64480000001</v>
      </c>
      <c r="T8698" s="30">
        <f t="shared" si="11"/>
        <v>230472.64480000001</v>
      </c>
      <c r="U8698" s="30">
        <f t="shared" si="12"/>
        <v>220562321.07359999</v>
      </c>
    </row>
    <row r="8699" spans="2:21" ht="15.75" customHeight="1" x14ac:dyDescent="0.25">
      <c r="B8699" s="49" t="s">
        <v>427</v>
      </c>
      <c r="C8699" s="50" t="s">
        <v>455</v>
      </c>
      <c r="D8699" s="51" t="s">
        <v>75</v>
      </c>
      <c r="E8699" s="30">
        <v>1390</v>
      </c>
      <c r="F8699" s="30">
        <v>1</v>
      </c>
      <c r="G8699" s="30">
        <v>197761</v>
      </c>
      <c r="H8699" s="30">
        <v>1</v>
      </c>
      <c r="I8699" s="30">
        <v>1</v>
      </c>
      <c r="J8699" s="30">
        <f t="shared" si="3"/>
        <v>0</v>
      </c>
      <c r="K8699" s="30">
        <v>1</v>
      </c>
      <c r="L8699" s="30">
        <f t="shared" si="4"/>
        <v>0</v>
      </c>
      <c r="M8699" s="52" t="str">
        <f t="shared" si="5"/>
        <v>OK</v>
      </c>
      <c r="O8699" s="30" t="str">
        <f t="shared" si="6"/>
        <v/>
      </c>
      <c r="P8699" s="30" t="str">
        <f t="shared" si="7"/>
        <v/>
      </c>
      <c r="Q8699" s="30">
        <f t="shared" si="8"/>
        <v>1390</v>
      </c>
      <c r="R8699" s="30" t="str">
        <f t="shared" si="9"/>
        <v/>
      </c>
      <c r="S8699" s="30" t="str">
        <f t="shared" si="10"/>
        <v/>
      </c>
      <c r="T8699" s="30">
        <f t="shared" si="11"/>
        <v>197761</v>
      </c>
      <c r="U8699" s="30">
        <f t="shared" si="12"/>
        <v>274887790</v>
      </c>
    </row>
    <row r="8700" spans="2:21" ht="15.75" customHeight="1" x14ac:dyDescent="0.25">
      <c r="B8700" s="49" t="s">
        <v>427</v>
      </c>
      <c r="C8700" s="50" t="s">
        <v>455</v>
      </c>
      <c r="D8700" s="51" t="s">
        <v>76</v>
      </c>
      <c r="E8700" s="30">
        <v>1771</v>
      </c>
      <c r="F8700" s="30">
        <v>0</v>
      </c>
      <c r="G8700" s="30">
        <v>254769</v>
      </c>
      <c r="H8700" s="30">
        <v>0</v>
      </c>
      <c r="I8700" s="30">
        <v>1</v>
      </c>
      <c r="J8700" s="30">
        <f t="shared" si="3"/>
        <v>0</v>
      </c>
      <c r="K8700" s="30">
        <v>1</v>
      </c>
      <c r="L8700" s="30">
        <f t="shared" si="4"/>
        <v>0</v>
      </c>
      <c r="M8700" s="52" t="str">
        <f t="shared" si="5"/>
        <v>OK</v>
      </c>
      <c r="O8700" s="30">
        <f t="shared" si="6"/>
        <v>1771</v>
      </c>
      <c r="P8700" s="30">
        <f t="shared" si="7"/>
        <v>1656.2392</v>
      </c>
      <c r="Q8700" s="30">
        <f t="shared" si="8"/>
        <v>1656.2392</v>
      </c>
      <c r="R8700" s="30">
        <f t="shared" si="9"/>
        <v>254769</v>
      </c>
      <c r="S8700" s="30">
        <f t="shared" si="10"/>
        <v>304474.43190000003</v>
      </c>
      <c r="T8700" s="30">
        <f t="shared" si="11"/>
        <v>304474.43190000003</v>
      </c>
      <c r="U8700" s="30">
        <f t="shared" si="12"/>
        <v>504282489.5105105</v>
      </c>
    </row>
    <row r="8701" spans="2:21" ht="15.75" customHeight="1" x14ac:dyDescent="0.25">
      <c r="B8701" s="49" t="s">
        <v>427</v>
      </c>
      <c r="C8701" s="50" t="s">
        <v>455</v>
      </c>
      <c r="D8701" s="51" t="s">
        <v>77</v>
      </c>
      <c r="E8701" s="30">
        <v>0</v>
      </c>
      <c r="F8701" s="30">
        <f t="shared" si="1"/>
        <v>1</v>
      </c>
      <c r="G8701" s="30">
        <v>0</v>
      </c>
      <c r="H8701" s="30">
        <f t="shared" si="2"/>
        <v>1</v>
      </c>
      <c r="I8701" s="30">
        <v>1</v>
      </c>
      <c r="J8701" s="30">
        <f t="shared" si="3"/>
        <v>0</v>
      </c>
      <c r="K8701" s="30">
        <v>0</v>
      </c>
      <c r="L8701" s="30">
        <f t="shared" si="4"/>
        <v>1</v>
      </c>
      <c r="M8701" s="52" t="str">
        <f t="shared" si="5"/>
        <v>агрегати не працюють</v>
      </c>
      <c r="O8701" s="30" t="str">
        <f t="shared" si="6"/>
        <v/>
      </c>
      <c r="P8701" s="30" t="str">
        <f t="shared" si="7"/>
        <v/>
      </c>
      <c r="Q8701" s="30" t="str">
        <f t="shared" si="8"/>
        <v/>
      </c>
      <c r="R8701" s="30" t="str">
        <f t="shared" si="9"/>
        <v/>
      </c>
      <c r="S8701" s="30" t="str">
        <f t="shared" si="10"/>
        <v/>
      </c>
      <c r="T8701" s="30" t="str">
        <f t="shared" si="11"/>
        <v/>
      </c>
      <c r="U8701" s="30" t="str">
        <f t="shared" si="12"/>
        <v/>
      </c>
    </row>
    <row r="8702" spans="2:21" ht="15.75" customHeight="1" x14ac:dyDescent="0.25">
      <c r="B8702" s="49" t="s">
        <v>427</v>
      </c>
      <c r="C8702" s="50" t="s">
        <v>455</v>
      </c>
      <c r="D8702" s="51" t="s">
        <v>78</v>
      </c>
      <c r="E8702" s="30">
        <v>0</v>
      </c>
      <c r="F8702" s="30">
        <f t="shared" si="1"/>
        <v>1</v>
      </c>
      <c r="G8702" s="30">
        <v>0</v>
      </c>
      <c r="H8702" s="30">
        <f t="shared" si="2"/>
        <v>1</v>
      </c>
      <c r="I8702" s="30">
        <v>1</v>
      </c>
      <c r="J8702" s="30">
        <f t="shared" si="3"/>
        <v>0</v>
      </c>
      <c r="K8702" s="30">
        <v>0</v>
      </c>
      <c r="L8702" s="30">
        <f t="shared" si="4"/>
        <v>1</v>
      </c>
      <c r="M8702" s="52" t="str">
        <f t="shared" si="5"/>
        <v>агрегати не працюють</v>
      </c>
      <c r="O8702" s="30" t="str">
        <f t="shared" si="6"/>
        <v/>
      </c>
      <c r="P8702" s="30" t="str">
        <f t="shared" si="7"/>
        <v/>
      </c>
      <c r="Q8702" s="30" t="str">
        <f t="shared" si="8"/>
        <v/>
      </c>
      <c r="R8702" s="30" t="str">
        <f t="shared" si="9"/>
        <v/>
      </c>
      <c r="S8702" s="30" t="str">
        <f t="shared" si="10"/>
        <v/>
      </c>
      <c r="T8702" s="30" t="str">
        <f t="shared" si="11"/>
        <v/>
      </c>
      <c r="U8702" s="30" t="str">
        <f t="shared" si="12"/>
        <v/>
      </c>
    </row>
    <row r="8703" spans="2:21" ht="15.75" customHeight="1" x14ac:dyDescent="0.25">
      <c r="B8703" s="49" t="s">
        <v>427</v>
      </c>
      <c r="C8703" s="50" t="s">
        <v>455</v>
      </c>
      <c r="D8703" s="51" t="s">
        <v>79</v>
      </c>
      <c r="E8703" s="30">
        <v>1387</v>
      </c>
      <c r="F8703" s="30">
        <v>1</v>
      </c>
      <c r="G8703" s="30">
        <v>90689</v>
      </c>
      <c r="H8703" s="30">
        <v>1</v>
      </c>
      <c r="I8703" s="30">
        <v>1</v>
      </c>
      <c r="J8703" s="30">
        <f t="shared" si="3"/>
        <v>0</v>
      </c>
      <c r="K8703" s="30">
        <v>1</v>
      </c>
      <c r="L8703" s="30">
        <f t="shared" si="4"/>
        <v>0</v>
      </c>
      <c r="M8703" s="52" t="str">
        <f t="shared" si="5"/>
        <v>OK</v>
      </c>
      <c r="O8703" s="30" t="str">
        <f t="shared" si="6"/>
        <v/>
      </c>
      <c r="P8703" s="30" t="str">
        <f t="shared" si="7"/>
        <v/>
      </c>
      <c r="Q8703" s="30">
        <f t="shared" si="8"/>
        <v>1387</v>
      </c>
      <c r="R8703" s="30" t="str">
        <f t="shared" si="9"/>
        <v/>
      </c>
      <c r="S8703" s="30" t="str">
        <f t="shared" si="10"/>
        <v/>
      </c>
      <c r="T8703" s="30">
        <f t="shared" si="11"/>
        <v>90689</v>
      </c>
      <c r="U8703" s="30">
        <f t="shared" si="12"/>
        <v>125785643</v>
      </c>
    </row>
    <row r="8704" spans="2:21" ht="15.75" customHeight="1" x14ac:dyDescent="0.25">
      <c r="B8704" s="49" t="s">
        <v>427</v>
      </c>
      <c r="C8704" s="50" t="s">
        <v>455</v>
      </c>
      <c r="D8704" s="51" t="s">
        <v>80</v>
      </c>
      <c r="E8704" s="30">
        <v>1661</v>
      </c>
      <c r="F8704" s="30">
        <v>0</v>
      </c>
      <c r="G8704" s="30">
        <v>234436</v>
      </c>
      <c r="H8704" s="30">
        <v>1</v>
      </c>
      <c r="I8704" s="30">
        <v>1</v>
      </c>
      <c r="J8704" s="30">
        <f t="shared" si="3"/>
        <v>0</v>
      </c>
      <c r="K8704" s="30">
        <v>1</v>
      </c>
      <c r="L8704" s="30">
        <f t="shared" si="4"/>
        <v>0</v>
      </c>
      <c r="M8704" s="52" t="str">
        <f t="shared" si="5"/>
        <v>OK</v>
      </c>
      <c r="O8704" s="30">
        <f t="shared" si="6"/>
        <v>1661</v>
      </c>
      <c r="P8704" s="30">
        <f t="shared" si="7"/>
        <v>1553.3672000000001</v>
      </c>
      <c r="Q8704" s="30">
        <f t="shared" si="8"/>
        <v>1553.3672000000001</v>
      </c>
      <c r="R8704" s="30" t="str">
        <f t="shared" si="9"/>
        <v/>
      </c>
      <c r="S8704" s="30" t="str">
        <f t="shared" si="10"/>
        <v/>
      </c>
      <c r="T8704" s="30">
        <f t="shared" si="11"/>
        <v>234436</v>
      </c>
      <c r="U8704" s="30">
        <f t="shared" si="12"/>
        <v>364165192.89920002</v>
      </c>
    </row>
    <row r="8705" spans="2:21" ht="15.75" customHeight="1" x14ac:dyDescent="0.25">
      <c r="B8705" s="49" t="s">
        <v>427</v>
      </c>
      <c r="C8705" s="50" t="s">
        <v>455</v>
      </c>
      <c r="D8705" s="51" t="s">
        <v>81</v>
      </c>
      <c r="E8705" s="30">
        <v>0</v>
      </c>
      <c r="F8705" s="30">
        <f t="shared" si="1"/>
        <v>1</v>
      </c>
      <c r="G8705" s="30">
        <v>0</v>
      </c>
      <c r="H8705" s="30">
        <f t="shared" si="2"/>
        <v>1</v>
      </c>
      <c r="I8705" s="30">
        <v>1</v>
      </c>
      <c r="J8705" s="30">
        <f t="shared" si="3"/>
        <v>0</v>
      </c>
      <c r="K8705" s="30">
        <v>0</v>
      </c>
      <c r="L8705" s="30">
        <f t="shared" si="4"/>
        <v>1</v>
      </c>
      <c r="M8705" s="52" t="str">
        <f t="shared" si="5"/>
        <v>агрегати не працюють</v>
      </c>
      <c r="O8705" s="30" t="str">
        <f t="shared" si="6"/>
        <v/>
      </c>
      <c r="P8705" s="30" t="str">
        <f t="shared" si="7"/>
        <v/>
      </c>
      <c r="Q8705" s="30" t="str">
        <f t="shared" si="8"/>
        <v/>
      </c>
      <c r="R8705" s="30" t="str">
        <f t="shared" si="9"/>
        <v/>
      </c>
      <c r="S8705" s="30" t="str">
        <f t="shared" si="10"/>
        <v/>
      </c>
      <c r="T8705" s="30" t="str">
        <f t="shared" si="11"/>
        <v/>
      </c>
      <c r="U8705" s="30" t="str">
        <f t="shared" si="12"/>
        <v/>
      </c>
    </row>
    <row r="8706" spans="2:21" ht="15.75" customHeight="1" x14ac:dyDescent="0.25">
      <c r="B8706" s="49" t="s">
        <v>427</v>
      </c>
      <c r="C8706" s="50" t="s">
        <v>455</v>
      </c>
      <c r="D8706" s="51" t="s">
        <v>82</v>
      </c>
      <c r="E8706" s="30">
        <v>0</v>
      </c>
      <c r="F8706" s="30">
        <f t="shared" si="1"/>
        <v>1</v>
      </c>
      <c r="G8706" s="30">
        <v>0</v>
      </c>
      <c r="H8706" s="30">
        <f t="shared" si="2"/>
        <v>1</v>
      </c>
      <c r="I8706" s="30">
        <v>1</v>
      </c>
      <c r="J8706" s="30">
        <f t="shared" si="3"/>
        <v>0</v>
      </c>
      <c r="K8706" s="30">
        <v>0</v>
      </c>
      <c r="L8706" s="30">
        <f t="shared" si="4"/>
        <v>1</v>
      </c>
      <c r="M8706" s="52" t="str">
        <f t="shared" si="5"/>
        <v>агрегати не працюють</v>
      </c>
      <c r="O8706" s="30" t="str">
        <f t="shared" si="6"/>
        <v/>
      </c>
      <c r="P8706" s="30" t="str">
        <f t="shared" si="7"/>
        <v/>
      </c>
      <c r="Q8706" s="30" t="str">
        <f t="shared" si="8"/>
        <v/>
      </c>
      <c r="R8706" s="30" t="str">
        <f t="shared" si="9"/>
        <v/>
      </c>
      <c r="S8706" s="30" t="str">
        <f t="shared" si="10"/>
        <v/>
      </c>
      <c r="T8706" s="30" t="str">
        <f t="shared" si="11"/>
        <v/>
      </c>
      <c r="U8706" s="30" t="str">
        <f t="shared" si="12"/>
        <v/>
      </c>
    </row>
    <row r="8707" spans="2:21" ht="15.75" customHeight="1" x14ac:dyDescent="0.25">
      <c r="B8707" s="49" t="s">
        <v>427</v>
      </c>
      <c r="C8707" s="50" t="s">
        <v>455</v>
      </c>
      <c r="D8707" s="51" t="s">
        <v>83</v>
      </c>
      <c r="E8707" s="30">
        <v>0</v>
      </c>
      <c r="F8707" s="30">
        <f t="shared" si="1"/>
        <v>1</v>
      </c>
      <c r="G8707" s="30">
        <v>0</v>
      </c>
      <c r="H8707" s="30">
        <f t="shared" si="2"/>
        <v>1</v>
      </c>
      <c r="I8707" s="30">
        <v>1</v>
      </c>
      <c r="J8707" s="30">
        <f t="shared" si="3"/>
        <v>0</v>
      </c>
      <c r="K8707" s="30">
        <v>0</v>
      </c>
      <c r="L8707" s="30">
        <f t="shared" si="4"/>
        <v>1</v>
      </c>
      <c r="M8707" s="52" t="str">
        <f t="shared" si="5"/>
        <v>агрегати не працюють</v>
      </c>
      <c r="O8707" s="30" t="str">
        <f t="shared" si="6"/>
        <v/>
      </c>
      <c r="P8707" s="30" t="str">
        <f t="shared" si="7"/>
        <v/>
      </c>
      <c r="Q8707" s="30" t="str">
        <f t="shared" si="8"/>
        <v/>
      </c>
      <c r="R8707" s="30" t="str">
        <f t="shared" si="9"/>
        <v/>
      </c>
      <c r="S8707" s="30" t="str">
        <f t="shared" si="10"/>
        <v/>
      </c>
      <c r="T8707" s="30" t="str">
        <f t="shared" si="11"/>
        <v/>
      </c>
      <c r="U8707" s="30" t="str">
        <f t="shared" si="12"/>
        <v/>
      </c>
    </row>
    <row r="8708" spans="2:21" ht="15.75" customHeight="1" x14ac:dyDescent="0.25">
      <c r="B8708" s="49" t="s">
        <v>427</v>
      </c>
      <c r="C8708" s="50" t="s">
        <v>456</v>
      </c>
      <c r="D8708" s="51" t="s">
        <v>60</v>
      </c>
      <c r="E8708" s="30">
        <v>1976</v>
      </c>
      <c r="F8708" s="30">
        <v>0</v>
      </c>
      <c r="G8708" s="30">
        <v>91131</v>
      </c>
      <c r="H8708" s="30">
        <v>0</v>
      </c>
      <c r="I8708" s="30">
        <v>1</v>
      </c>
      <c r="J8708" s="30">
        <f t="shared" si="3"/>
        <v>0</v>
      </c>
      <c r="K8708" s="30">
        <v>1</v>
      </c>
      <c r="L8708" s="30">
        <f t="shared" si="4"/>
        <v>0</v>
      </c>
      <c r="M8708" s="52" t="str">
        <f t="shared" si="5"/>
        <v>OK</v>
      </c>
      <c r="O8708" s="30">
        <f t="shared" si="6"/>
        <v>1976</v>
      </c>
      <c r="P8708" s="30">
        <f t="shared" si="7"/>
        <v>1847.9552000000001</v>
      </c>
      <c r="Q8708" s="30">
        <f t="shared" si="8"/>
        <v>1847.9552000000001</v>
      </c>
      <c r="R8708" s="30">
        <f t="shared" si="9"/>
        <v>91131</v>
      </c>
      <c r="S8708" s="30">
        <f t="shared" si="10"/>
        <v>108910.6581</v>
      </c>
      <c r="T8708" s="30">
        <f t="shared" si="11"/>
        <v>108910.6581</v>
      </c>
      <c r="U8708" s="30">
        <f t="shared" si="12"/>
        <v>201262016.97131714</v>
      </c>
    </row>
    <row r="8709" spans="2:21" ht="15.75" customHeight="1" x14ac:dyDescent="0.25">
      <c r="B8709" s="49" t="s">
        <v>427</v>
      </c>
      <c r="C8709" s="50" t="s">
        <v>456</v>
      </c>
      <c r="D8709" s="51" t="s">
        <v>61</v>
      </c>
      <c r="E8709" s="30">
        <v>0</v>
      </c>
      <c r="F8709" s="30">
        <f t="shared" si="1"/>
        <v>1</v>
      </c>
      <c r="G8709" s="30">
        <v>0</v>
      </c>
      <c r="H8709" s="30">
        <f t="shared" si="2"/>
        <v>1</v>
      </c>
      <c r="I8709" s="30">
        <v>1</v>
      </c>
      <c r="J8709" s="30">
        <f t="shared" si="3"/>
        <v>0</v>
      </c>
      <c r="K8709" s="30">
        <v>0</v>
      </c>
      <c r="L8709" s="30">
        <f t="shared" si="4"/>
        <v>1</v>
      </c>
      <c r="M8709" s="52" t="str">
        <f t="shared" si="5"/>
        <v>агрегати не працюють</v>
      </c>
      <c r="O8709" s="30" t="str">
        <f t="shared" si="6"/>
        <v/>
      </c>
      <c r="P8709" s="30" t="str">
        <f t="shared" si="7"/>
        <v/>
      </c>
      <c r="Q8709" s="30" t="str">
        <f t="shared" si="8"/>
        <v/>
      </c>
      <c r="R8709" s="30" t="str">
        <f t="shared" si="9"/>
        <v/>
      </c>
      <c r="S8709" s="30" t="str">
        <f t="shared" si="10"/>
        <v/>
      </c>
      <c r="T8709" s="30" t="str">
        <f t="shared" si="11"/>
        <v/>
      </c>
      <c r="U8709" s="30" t="str">
        <f t="shared" si="12"/>
        <v/>
      </c>
    </row>
    <row r="8710" spans="2:21" ht="15.75" customHeight="1" x14ac:dyDescent="0.25">
      <c r="B8710" s="49" t="s">
        <v>427</v>
      </c>
      <c r="C8710" s="50" t="s">
        <v>456</v>
      </c>
      <c r="D8710" s="51" t="s">
        <v>62</v>
      </c>
      <c r="E8710" s="30">
        <v>0</v>
      </c>
      <c r="F8710" s="30">
        <f t="shared" si="1"/>
        <v>1</v>
      </c>
      <c r="G8710" s="30">
        <v>0</v>
      </c>
      <c r="H8710" s="30">
        <f t="shared" si="2"/>
        <v>1</v>
      </c>
      <c r="I8710" s="30">
        <v>1</v>
      </c>
      <c r="J8710" s="30">
        <f t="shared" si="3"/>
        <v>0</v>
      </c>
      <c r="K8710" s="30">
        <v>0</v>
      </c>
      <c r="L8710" s="30">
        <f t="shared" si="4"/>
        <v>1</v>
      </c>
      <c r="M8710" s="52" t="str">
        <f t="shared" si="5"/>
        <v>агрегати не працюють</v>
      </c>
      <c r="O8710" s="30" t="str">
        <f t="shared" si="6"/>
        <v/>
      </c>
      <c r="P8710" s="30" t="str">
        <f t="shared" si="7"/>
        <v/>
      </c>
      <c r="Q8710" s="30" t="str">
        <f t="shared" si="8"/>
        <v/>
      </c>
      <c r="R8710" s="30" t="str">
        <f t="shared" si="9"/>
        <v/>
      </c>
      <c r="S8710" s="30" t="str">
        <f t="shared" si="10"/>
        <v/>
      </c>
      <c r="T8710" s="30" t="str">
        <f t="shared" si="11"/>
        <v/>
      </c>
      <c r="U8710" s="30" t="str">
        <f t="shared" si="12"/>
        <v/>
      </c>
    </row>
    <row r="8711" spans="2:21" ht="15.75" customHeight="1" x14ac:dyDescent="0.25">
      <c r="B8711" s="49" t="s">
        <v>427</v>
      </c>
      <c r="C8711" s="50" t="s">
        <v>456</v>
      </c>
      <c r="D8711" s="51" t="s">
        <v>63</v>
      </c>
      <c r="E8711" s="30">
        <v>0</v>
      </c>
      <c r="F8711" s="30">
        <f t="shared" si="1"/>
        <v>1</v>
      </c>
      <c r="G8711" s="30">
        <v>0</v>
      </c>
      <c r="H8711" s="30">
        <f t="shared" si="2"/>
        <v>1</v>
      </c>
      <c r="I8711" s="30">
        <v>1</v>
      </c>
      <c r="J8711" s="30">
        <f t="shared" si="3"/>
        <v>0</v>
      </c>
      <c r="K8711" s="30">
        <v>0</v>
      </c>
      <c r="L8711" s="30">
        <f t="shared" si="4"/>
        <v>1</v>
      </c>
      <c r="M8711" s="52" t="str">
        <f t="shared" si="5"/>
        <v>агрегати не працюють</v>
      </c>
      <c r="O8711" s="30" t="str">
        <f t="shared" si="6"/>
        <v/>
      </c>
      <c r="P8711" s="30" t="str">
        <f t="shared" si="7"/>
        <v/>
      </c>
      <c r="Q8711" s="30" t="str">
        <f t="shared" si="8"/>
        <v/>
      </c>
      <c r="R8711" s="30" t="str">
        <f t="shared" si="9"/>
        <v/>
      </c>
      <c r="S8711" s="30" t="str">
        <f t="shared" si="10"/>
        <v/>
      </c>
      <c r="T8711" s="30" t="str">
        <f t="shared" si="11"/>
        <v/>
      </c>
      <c r="U8711" s="30" t="str">
        <f t="shared" si="12"/>
        <v/>
      </c>
    </row>
    <row r="8712" spans="2:21" ht="15.75" customHeight="1" x14ac:dyDescent="0.25">
      <c r="B8712" s="49" t="s">
        <v>427</v>
      </c>
      <c r="C8712" s="50" t="s">
        <v>456</v>
      </c>
      <c r="D8712" s="51" t="s">
        <v>64</v>
      </c>
      <c r="E8712" s="30">
        <v>0</v>
      </c>
      <c r="F8712" s="30">
        <f t="shared" si="1"/>
        <v>1</v>
      </c>
      <c r="G8712" s="30">
        <v>0</v>
      </c>
      <c r="H8712" s="30">
        <f t="shared" si="2"/>
        <v>1</v>
      </c>
      <c r="I8712" s="30">
        <v>1</v>
      </c>
      <c r="J8712" s="30">
        <f t="shared" si="3"/>
        <v>0</v>
      </c>
      <c r="K8712" s="30">
        <v>0</v>
      </c>
      <c r="L8712" s="30">
        <f t="shared" si="4"/>
        <v>1</v>
      </c>
      <c r="M8712" s="52" t="str">
        <f t="shared" si="5"/>
        <v>агрегати не працюють</v>
      </c>
      <c r="O8712" s="30" t="str">
        <f t="shared" si="6"/>
        <v/>
      </c>
      <c r="P8712" s="30" t="str">
        <f t="shared" si="7"/>
        <v/>
      </c>
      <c r="Q8712" s="30" t="str">
        <f t="shared" si="8"/>
        <v/>
      </c>
      <c r="R8712" s="30" t="str">
        <f t="shared" si="9"/>
        <v/>
      </c>
      <c r="S8712" s="30" t="str">
        <f t="shared" si="10"/>
        <v/>
      </c>
      <c r="T8712" s="30" t="str">
        <f t="shared" si="11"/>
        <v/>
      </c>
      <c r="U8712" s="30" t="str">
        <f t="shared" si="12"/>
        <v/>
      </c>
    </row>
    <row r="8713" spans="2:21" ht="15.75" customHeight="1" x14ac:dyDescent="0.25">
      <c r="B8713" s="49" t="s">
        <v>427</v>
      </c>
      <c r="C8713" s="50" t="s">
        <v>456</v>
      </c>
      <c r="D8713" s="51" t="s">
        <v>65</v>
      </c>
      <c r="E8713" s="30">
        <v>0</v>
      </c>
      <c r="F8713" s="30">
        <f t="shared" si="1"/>
        <v>1</v>
      </c>
      <c r="G8713" s="30">
        <v>0</v>
      </c>
      <c r="H8713" s="30">
        <f t="shared" si="2"/>
        <v>1</v>
      </c>
      <c r="I8713" s="30">
        <v>1</v>
      </c>
      <c r="J8713" s="30">
        <f t="shared" si="3"/>
        <v>0</v>
      </c>
      <c r="K8713" s="30">
        <v>0</v>
      </c>
      <c r="L8713" s="30">
        <f t="shared" si="4"/>
        <v>1</v>
      </c>
      <c r="M8713" s="52" t="str">
        <f t="shared" si="5"/>
        <v>агрегати не працюють</v>
      </c>
      <c r="O8713" s="30" t="str">
        <f t="shared" si="6"/>
        <v/>
      </c>
      <c r="P8713" s="30" t="str">
        <f t="shared" si="7"/>
        <v/>
      </c>
      <c r="Q8713" s="30" t="str">
        <f t="shared" si="8"/>
        <v/>
      </c>
      <c r="R8713" s="30" t="str">
        <f t="shared" si="9"/>
        <v/>
      </c>
      <c r="S8713" s="30" t="str">
        <f t="shared" si="10"/>
        <v/>
      </c>
      <c r="T8713" s="30" t="str">
        <f t="shared" si="11"/>
        <v/>
      </c>
      <c r="U8713" s="30" t="str">
        <f t="shared" si="12"/>
        <v/>
      </c>
    </row>
    <row r="8714" spans="2:21" ht="15.75" customHeight="1" x14ac:dyDescent="0.25">
      <c r="B8714" s="49" t="s">
        <v>427</v>
      </c>
      <c r="C8714" s="50" t="s">
        <v>456</v>
      </c>
      <c r="D8714" s="51" t="s">
        <v>66</v>
      </c>
      <c r="E8714" s="30">
        <v>1173</v>
      </c>
      <c r="F8714" s="30">
        <v>0</v>
      </c>
      <c r="G8714" s="30">
        <v>216317</v>
      </c>
      <c r="H8714" s="30">
        <v>1</v>
      </c>
      <c r="I8714" s="30">
        <v>1</v>
      </c>
      <c r="J8714" s="30">
        <f t="shared" si="3"/>
        <v>0</v>
      </c>
      <c r="K8714" s="30">
        <v>1</v>
      </c>
      <c r="L8714" s="30">
        <f t="shared" si="4"/>
        <v>0</v>
      </c>
      <c r="M8714" s="52" t="str">
        <f t="shared" si="5"/>
        <v>OK</v>
      </c>
      <c r="O8714" s="30">
        <f t="shared" si="6"/>
        <v>1173</v>
      </c>
      <c r="P8714" s="30">
        <f t="shared" si="7"/>
        <v>1096.9896000000001</v>
      </c>
      <c r="Q8714" s="30">
        <f t="shared" si="8"/>
        <v>1096.9896000000001</v>
      </c>
      <c r="R8714" s="30" t="str">
        <f t="shared" si="9"/>
        <v/>
      </c>
      <c r="S8714" s="30" t="str">
        <f t="shared" si="10"/>
        <v/>
      </c>
      <c r="T8714" s="30">
        <f t="shared" si="11"/>
        <v>216317</v>
      </c>
      <c r="U8714" s="30">
        <f t="shared" si="12"/>
        <v>237297499.30320004</v>
      </c>
    </row>
    <row r="8715" spans="2:21" ht="15.75" customHeight="1" x14ac:dyDescent="0.25">
      <c r="B8715" s="49" t="s">
        <v>427</v>
      </c>
      <c r="C8715" s="50" t="s">
        <v>456</v>
      </c>
      <c r="D8715" s="51" t="s">
        <v>67</v>
      </c>
      <c r="E8715" s="30">
        <v>0</v>
      </c>
      <c r="F8715" s="30">
        <f t="shared" si="1"/>
        <v>1</v>
      </c>
      <c r="G8715" s="30">
        <v>0</v>
      </c>
      <c r="H8715" s="30">
        <f t="shared" si="2"/>
        <v>1</v>
      </c>
      <c r="I8715" s="30">
        <v>1</v>
      </c>
      <c r="J8715" s="30">
        <f t="shared" si="3"/>
        <v>0</v>
      </c>
      <c r="K8715" s="30">
        <v>0</v>
      </c>
      <c r="L8715" s="30">
        <f t="shared" si="4"/>
        <v>1</v>
      </c>
      <c r="M8715" s="52" t="str">
        <f t="shared" si="5"/>
        <v>агрегати не працюють</v>
      </c>
      <c r="O8715" s="30" t="str">
        <f t="shared" si="6"/>
        <v/>
      </c>
      <c r="P8715" s="30" t="str">
        <f t="shared" si="7"/>
        <v/>
      </c>
      <c r="Q8715" s="30" t="str">
        <f t="shared" si="8"/>
        <v/>
      </c>
      <c r="R8715" s="30" t="str">
        <f t="shared" si="9"/>
        <v/>
      </c>
      <c r="S8715" s="30" t="str">
        <f t="shared" si="10"/>
        <v/>
      </c>
      <c r="T8715" s="30" t="str">
        <f t="shared" si="11"/>
        <v/>
      </c>
      <c r="U8715" s="30" t="str">
        <f t="shared" si="12"/>
        <v/>
      </c>
    </row>
    <row r="8716" spans="2:21" ht="15.75" customHeight="1" x14ac:dyDescent="0.25">
      <c r="B8716" s="49" t="s">
        <v>427</v>
      </c>
      <c r="C8716" s="50" t="s">
        <v>456</v>
      </c>
      <c r="D8716" s="51" t="s">
        <v>68</v>
      </c>
      <c r="E8716" s="30">
        <v>1653</v>
      </c>
      <c r="F8716" s="30">
        <v>0</v>
      </c>
      <c r="G8716" s="30">
        <v>215998</v>
      </c>
      <c r="H8716" s="30">
        <v>0</v>
      </c>
      <c r="I8716" s="30">
        <v>1</v>
      </c>
      <c r="J8716" s="30">
        <f t="shared" si="3"/>
        <v>0</v>
      </c>
      <c r="K8716" s="30">
        <v>1</v>
      </c>
      <c r="L8716" s="30">
        <f t="shared" si="4"/>
        <v>0</v>
      </c>
      <c r="M8716" s="52" t="str">
        <f t="shared" si="5"/>
        <v>OK</v>
      </c>
      <c r="O8716" s="30">
        <f t="shared" si="6"/>
        <v>1653</v>
      </c>
      <c r="P8716" s="30">
        <f t="shared" si="7"/>
        <v>1545.8856000000001</v>
      </c>
      <c r="Q8716" s="30">
        <f t="shared" si="8"/>
        <v>1545.8856000000001</v>
      </c>
      <c r="R8716" s="30">
        <f t="shared" si="9"/>
        <v>215998</v>
      </c>
      <c r="S8716" s="30">
        <f t="shared" si="10"/>
        <v>258139.20980000001</v>
      </c>
      <c r="T8716" s="30">
        <f t="shared" si="11"/>
        <v>258139.20980000001</v>
      </c>
      <c r="U8716" s="30">
        <f t="shared" si="12"/>
        <v>399053687.22519892</v>
      </c>
    </row>
    <row r="8717" spans="2:21" ht="15.75" customHeight="1" x14ac:dyDescent="0.25">
      <c r="B8717" s="49" t="s">
        <v>427</v>
      </c>
      <c r="C8717" s="50" t="s">
        <v>456</v>
      </c>
      <c r="D8717" s="51" t="s">
        <v>69</v>
      </c>
      <c r="E8717" s="30">
        <v>1175</v>
      </c>
      <c r="F8717" s="30">
        <v>0</v>
      </c>
      <c r="G8717" s="30">
        <v>122835</v>
      </c>
      <c r="H8717" s="30">
        <v>0</v>
      </c>
      <c r="I8717" s="30">
        <v>1</v>
      </c>
      <c r="J8717" s="30">
        <f t="shared" si="3"/>
        <v>0</v>
      </c>
      <c r="K8717" s="30">
        <v>1</v>
      </c>
      <c r="L8717" s="30">
        <f t="shared" si="4"/>
        <v>0</v>
      </c>
      <c r="M8717" s="52" t="str">
        <f t="shared" si="5"/>
        <v>OK</v>
      </c>
      <c r="O8717" s="30">
        <f t="shared" si="6"/>
        <v>1175</v>
      </c>
      <c r="P8717" s="30">
        <f t="shared" si="7"/>
        <v>1098.8600000000001</v>
      </c>
      <c r="Q8717" s="30">
        <f t="shared" si="8"/>
        <v>1098.8600000000001</v>
      </c>
      <c r="R8717" s="30">
        <f t="shared" si="9"/>
        <v>122835</v>
      </c>
      <c r="S8717" s="30">
        <f t="shared" si="10"/>
        <v>146800.1085</v>
      </c>
      <c r="T8717" s="30">
        <f t="shared" si="11"/>
        <v>146800.1085</v>
      </c>
      <c r="U8717" s="30">
        <f t="shared" si="12"/>
        <v>161312767.22631001</v>
      </c>
    </row>
    <row r="8718" spans="2:21" ht="15.75" customHeight="1" x14ac:dyDescent="0.25">
      <c r="B8718" s="49" t="s">
        <v>427</v>
      </c>
      <c r="C8718" s="50" t="s">
        <v>456</v>
      </c>
      <c r="D8718" s="51" t="s">
        <v>70</v>
      </c>
      <c r="E8718" s="30">
        <v>0</v>
      </c>
      <c r="F8718" s="30">
        <f t="shared" si="1"/>
        <v>1</v>
      </c>
      <c r="G8718" s="30">
        <v>0</v>
      </c>
      <c r="H8718" s="30">
        <f t="shared" si="2"/>
        <v>1</v>
      </c>
      <c r="I8718" s="30">
        <v>1</v>
      </c>
      <c r="J8718" s="30">
        <f t="shared" si="3"/>
        <v>0</v>
      </c>
      <c r="K8718" s="30">
        <v>0</v>
      </c>
      <c r="L8718" s="30">
        <f t="shared" si="4"/>
        <v>1</v>
      </c>
      <c r="M8718" s="52" t="str">
        <f t="shared" si="5"/>
        <v>агрегати не працюють</v>
      </c>
      <c r="O8718" s="30" t="str">
        <f t="shared" si="6"/>
        <v/>
      </c>
      <c r="P8718" s="30" t="str">
        <f t="shared" si="7"/>
        <v/>
      </c>
      <c r="Q8718" s="30" t="str">
        <f t="shared" si="8"/>
        <v/>
      </c>
      <c r="R8718" s="30" t="str">
        <f t="shared" si="9"/>
        <v/>
      </c>
      <c r="S8718" s="30" t="str">
        <f t="shared" si="10"/>
        <v/>
      </c>
      <c r="T8718" s="30" t="str">
        <f t="shared" si="11"/>
        <v/>
      </c>
      <c r="U8718" s="30" t="str">
        <f t="shared" si="12"/>
        <v/>
      </c>
    </row>
    <row r="8719" spans="2:21" ht="15.75" customHeight="1" x14ac:dyDescent="0.25">
      <c r="B8719" s="49" t="s">
        <v>427</v>
      </c>
      <c r="C8719" s="50" t="s">
        <v>456</v>
      </c>
      <c r="D8719" s="51" t="s">
        <v>71</v>
      </c>
      <c r="E8719" s="30">
        <v>641</v>
      </c>
      <c r="F8719" s="30">
        <v>0</v>
      </c>
      <c r="G8719" s="30">
        <v>209966</v>
      </c>
      <c r="H8719" s="30">
        <v>1</v>
      </c>
      <c r="I8719" s="30">
        <v>1</v>
      </c>
      <c r="J8719" s="30">
        <f t="shared" si="3"/>
        <v>0</v>
      </c>
      <c r="K8719" s="30">
        <v>1</v>
      </c>
      <c r="L8719" s="30">
        <f t="shared" si="4"/>
        <v>0</v>
      </c>
      <c r="M8719" s="52" t="str">
        <f t="shared" si="5"/>
        <v>OK</v>
      </c>
      <c r="O8719" s="30">
        <f t="shared" si="6"/>
        <v>641</v>
      </c>
      <c r="P8719" s="30">
        <f t="shared" si="7"/>
        <v>599.46320000000003</v>
      </c>
      <c r="Q8719" s="30">
        <f t="shared" si="8"/>
        <v>599.46320000000003</v>
      </c>
      <c r="R8719" s="30" t="str">
        <f t="shared" si="9"/>
        <v/>
      </c>
      <c r="S8719" s="30" t="str">
        <f t="shared" si="10"/>
        <v/>
      </c>
      <c r="T8719" s="30">
        <f t="shared" si="11"/>
        <v>209966</v>
      </c>
      <c r="U8719" s="30">
        <f t="shared" si="12"/>
        <v>125866890.25120001</v>
      </c>
    </row>
    <row r="8720" spans="2:21" ht="15.75" customHeight="1" x14ac:dyDescent="0.25">
      <c r="B8720" s="49" t="s">
        <v>427</v>
      </c>
      <c r="C8720" s="50" t="s">
        <v>456</v>
      </c>
      <c r="D8720" s="51" t="s">
        <v>72</v>
      </c>
      <c r="E8720" s="30">
        <v>1350</v>
      </c>
      <c r="F8720" s="30">
        <v>1</v>
      </c>
      <c r="G8720" s="30">
        <v>158741</v>
      </c>
      <c r="H8720" s="30">
        <v>0</v>
      </c>
      <c r="I8720" s="30">
        <v>1</v>
      </c>
      <c r="J8720" s="30">
        <f t="shared" si="3"/>
        <v>0</v>
      </c>
      <c r="K8720" s="30">
        <v>1</v>
      </c>
      <c r="L8720" s="30">
        <f t="shared" si="4"/>
        <v>0</v>
      </c>
      <c r="M8720" s="52" t="str">
        <f t="shared" si="5"/>
        <v>OK</v>
      </c>
      <c r="O8720" s="30" t="str">
        <f t="shared" si="6"/>
        <v/>
      </c>
      <c r="P8720" s="30" t="str">
        <f t="shared" si="7"/>
        <v/>
      </c>
      <c r="Q8720" s="30">
        <f t="shared" si="8"/>
        <v>1350</v>
      </c>
      <c r="R8720" s="30">
        <f t="shared" si="9"/>
        <v>158741</v>
      </c>
      <c r="S8720" s="30">
        <f t="shared" si="10"/>
        <v>189711.36910000001</v>
      </c>
      <c r="T8720" s="30">
        <f t="shared" si="11"/>
        <v>189711.36910000001</v>
      </c>
      <c r="U8720" s="30">
        <f t="shared" si="12"/>
        <v>256110348.28500003</v>
      </c>
    </row>
    <row r="8721" spans="2:21" ht="15.75" customHeight="1" x14ac:dyDescent="0.25">
      <c r="B8721" s="49" t="s">
        <v>427</v>
      </c>
      <c r="C8721" s="50" t="s">
        <v>456</v>
      </c>
      <c r="D8721" s="51" t="s">
        <v>73</v>
      </c>
      <c r="E8721" s="30">
        <v>1671</v>
      </c>
      <c r="F8721" s="30">
        <v>0</v>
      </c>
      <c r="G8721" s="30">
        <v>158244</v>
      </c>
      <c r="H8721" s="30">
        <v>1</v>
      </c>
      <c r="I8721" s="30">
        <v>1</v>
      </c>
      <c r="J8721" s="30">
        <f t="shared" si="3"/>
        <v>0</v>
      </c>
      <c r="K8721" s="30">
        <v>1</v>
      </c>
      <c r="L8721" s="30">
        <f t="shared" si="4"/>
        <v>0</v>
      </c>
      <c r="M8721" s="52" t="str">
        <f t="shared" si="5"/>
        <v>OK</v>
      </c>
      <c r="O8721" s="30">
        <f t="shared" si="6"/>
        <v>1671</v>
      </c>
      <c r="P8721" s="30">
        <f t="shared" si="7"/>
        <v>1562.7192</v>
      </c>
      <c r="Q8721" s="30">
        <f t="shared" si="8"/>
        <v>1562.7192</v>
      </c>
      <c r="R8721" s="30" t="str">
        <f t="shared" si="9"/>
        <v/>
      </c>
      <c r="S8721" s="30" t="str">
        <f t="shared" si="10"/>
        <v/>
      </c>
      <c r="T8721" s="30">
        <f t="shared" si="11"/>
        <v>158244</v>
      </c>
      <c r="U8721" s="30">
        <f t="shared" si="12"/>
        <v>247290937.0848</v>
      </c>
    </row>
    <row r="8722" spans="2:21" ht="15.75" customHeight="1" x14ac:dyDescent="0.25">
      <c r="B8722" s="49" t="s">
        <v>427</v>
      </c>
      <c r="C8722" s="50" t="s">
        <v>456</v>
      </c>
      <c r="D8722" s="51" t="s">
        <v>74</v>
      </c>
      <c r="E8722" s="30">
        <v>0</v>
      </c>
      <c r="F8722" s="30">
        <f t="shared" si="1"/>
        <v>1</v>
      </c>
      <c r="G8722" s="30">
        <v>0</v>
      </c>
      <c r="H8722" s="30">
        <f t="shared" si="2"/>
        <v>1</v>
      </c>
      <c r="I8722" s="30">
        <v>1</v>
      </c>
      <c r="J8722" s="30">
        <f t="shared" si="3"/>
        <v>0</v>
      </c>
      <c r="K8722" s="30">
        <v>0</v>
      </c>
      <c r="L8722" s="30">
        <f t="shared" si="4"/>
        <v>1</v>
      </c>
      <c r="M8722" s="52" t="str">
        <f t="shared" si="5"/>
        <v>агрегати не працюють</v>
      </c>
      <c r="O8722" s="30" t="str">
        <f t="shared" si="6"/>
        <v/>
      </c>
      <c r="P8722" s="30" t="str">
        <f t="shared" si="7"/>
        <v/>
      </c>
      <c r="Q8722" s="30" t="str">
        <f t="shared" si="8"/>
        <v/>
      </c>
      <c r="R8722" s="30" t="str">
        <f t="shared" si="9"/>
        <v/>
      </c>
      <c r="S8722" s="30" t="str">
        <f t="shared" si="10"/>
        <v/>
      </c>
      <c r="T8722" s="30" t="str">
        <f t="shared" si="11"/>
        <v/>
      </c>
      <c r="U8722" s="30" t="str">
        <f t="shared" si="12"/>
        <v/>
      </c>
    </row>
    <row r="8723" spans="2:21" ht="15.75" customHeight="1" x14ac:dyDescent="0.25">
      <c r="B8723" s="49" t="s">
        <v>427</v>
      </c>
      <c r="C8723" s="50" t="s">
        <v>456</v>
      </c>
      <c r="D8723" s="51" t="s">
        <v>75</v>
      </c>
      <c r="E8723" s="30">
        <v>1558</v>
      </c>
      <c r="F8723" s="30">
        <v>0</v>
      </c>
      <c r="G8723" s="30">
        <v>36033</v>
      </c>
      <c r="H8723" s="30">
        <v>1</v>
      </c>
      <c r="I8723" s="30">
        <v>1</v>
      </c>
      <c r="J8723" s="30">
        <f t="shared" si="3"/>
        <v>0</v>
      </c>
      <c r="K8723" s="30">
        <v>1</v>
      </c>
      <c r="L8723" s="30">
        <f t="shared" si="4"/>
        <v>0</v>
      </c>
      <c r="M8723" s="52" t="str">
        <f t="shared" si="5"/>
        <v>OK</v>
      </c>
      <c r="O8723" s="30">
        <f t="shared" si="6"/>
        <v>1558</v>
      </c>
      <c r="P8723" s="30">
        <f t="shared" si="7"/>
        <v>1457.0416</v>
      </c>
      <c r="Q8723" s="30">
        <f t="shared" si="8"/>
        <v>1457.0416</v>
      </c>
      <c r="R8723" s="30" t="str">
        <f t="shared" si="9"/>
        <v/>
      </c>
      <c r="S8723" s="30" t="str">
        <f t="shared" si="10"/>
        <v/>
      </c>
      <c r="T8723" s="30">
        <f t="shared" si="11"/>
        <v>36033</v>
      </c>
      <c r="U8723" s="30">
        <f t="shared" si="12"/>
        <v>52501579.972800002</v>
      </c>
    </row>
    <row r="8724" spans="2:21" ht="15.75" customHeight="1" x14ac:dyDescent="0.25">
      <c r="B8724" s="49" t="s">
        <v>427</v>
      </c>
      <c r="C8724" s="50" t="s">
        <v>456</v>
      </c>
      <c r="D8724" s="51" t="s">
        <v>76</v>
      </c>
      <c r="E8724" s="30">
        <v>1834</v>
      </c>
      <c r="F8724" s="30">
        <v>0</v>
      </c>
      <c r="G8724" s="30">
        <v>291903</v>
      </c>
      <c r="H8724" s="30">
        <v>0</v>
      </c>
      <c r="I8724" s="30">
        <v>1</v>
      </c>
      <c r="J8724" s="30">
        <f t="shared" si="3"/>
        <v>0</v>
      </c>
      <c r="K8724" s="30">
        <v>1</v>
      </c>
      <c r="L8724" s="30">
        <f t="shared" si="4"/>
        <v>0</v>
      </c>
      <c r="M8724" s="52" t="str">
        <f t="shared" si="5"/>
        <v>OK</v>
      </c>
      <c r="O8724" s="30">
        <f t="shared" si="6"/>
        <v>1834</v>
      </c>
      <c r="P8724" s="30">
        <f t="shared" si="7"/>
        <v>1715.1568</v>
      </c>
      <c r="Q8724" s="30">
        <f t="shared" si="8"/>
        <v>1715.1568</v>
      </c>
      <c r="R8724" s="30">
        <f t="shared" si="9"/>
        <v>291903</v>
      </c>
      <c r="S8724" s="30">
        <f t="shared" si="10"/>
        <v>348853.27530000004</v>
      </c>
      <c r="T8724" s="30">
        <f t="shared" si="11"/>
        <v>348853.27530000004</v>
      </c>
      <c r="U8724" s="30">
        <f t="shared" si="12"/>
        <v>598338067.33306706</v>
      </c>
    </row>
    <row r="8725" spans="2:21" ht="15.75" customHeight="1" x14ac:dyDescent="0.25">
      <c r="B8725" s="49" t="s">
        <v>427</v>
      </c>
      <c r="C8725" s="50" t="s">
        <v>456</v>
      </c>
      <c r="D8725" s="51" t="s">
        <v>77</v>
      </c>
      <c r="E8725" s="30">
        <v>0</v>
      </c>
      <c r="F8725" s="30">
        <f t="shared" si="1"/>
        <v>1</v>
      </c>
      <c r="G8725" s="30">
        <v>0</v>
      </c>
      <c r="H8725" s="30">
        <f t="shared" si="2"/>
        <v>1</v>
      </c>
      <c r="I8725" s="30">
        <v>1</v>
      </c>
      <c r="J8725" s="30">
        <f t="shared" si="3"/>
        <v>0</v>
      </c>
      <c r="K8725" s="30">
        <v>0</v>
      </c>
      <c r="L8725" s="30">
        <f t="shared" si="4"/>
        <v>1</v>
      </c>
      <c r="M8725" s="52" t="str">
        <f t="shared" si="5"/>
        <v>агрегати не працюють</v>
      </c>
      <c r="O8725" s="30" t="str">
        <f t="shared" si="6"/>
        <v/>
      </c>
      <c r="P8725" s="30" t="str">
        <f t="shared" si="7"/>
        <v/>
      </c>
      <c r="Q8725" s="30" t="str">
        <f t="shared" si="8"/>
        <v/>
      </c>
      <c r="R8725" s="30" t="str">
        <f t="shared" si="9"/>
        <v/>
      </c>
      <c r="S8725" s="30" t="str">
        <f t="shared" si="10"/>
        <v/>
      </c>
      <c r="T8725" s="30" t="str">
        <f t="shared" si="11"/>
        <v/>
      </c>
      <c r="U8725" s="30" t="str">
        <f t="shared" si="12"/>
        <v/>
      </c>
    </row>
    <row r="8726" spans="2:21" ht="15.75" customHeight="1" x14ac:dyDescent="0.25">
      <c r="B8726" s="49" t="s">
        <v>427</v>
      </c>
      <c r="C8726" s="50" t="s">
        <v>456</v>
      </c>
      <c r="D8726" s="51" t="s">
        <v>78</v>
      </c>
      <c r="E8726" s="30">
        <v>1281</v>
      </c>
      <c r="F8726" s="30">
        <v>1</v>
      </c>
      <c r="G8726" s="30">
        <v>254477</v>
      </c>
      <c r="H8726" s="30">
        <v>0</v>
      </c>
      <c r="I8726" s="30">
        <v>1</v>
      </c>
      <c r="J8726" s="30">
        <f t="shared" si="3"/>
        <v>0</v>
      </c>
      <c r="K8726" s="30">
        <v>1</v>
      </c>
      <c r="L8726" s="30">
        <f t="shared" si="4"/>
        <v>0</v>
      </c>
      <c r="M8726" s="52" t="str">
        <f t="shared" si="5"/>
        <v>OK</v>
      </c>
      <c r="O8726" s="30" t="str">
        <f t="shared" si="6"/>
        <v/>
      </c>
      <c r="P8726" s="30" t="str">
        <f t="shared" si="7"/>
        <v/>
      </c>
      <c r="Q8726" s="30">
        <f t="shared" si="8"/>
        <v>1281</v>
      </c>
      <c r="R8726" s="30">
        <f t="shared" si="9"/>
        <v>254477</v>
      </c>
      <c r="S8726" s="30">
        <f t="shared" si="10"/>
        <v>304125.46270000003</v>
      </c>
      <c r="T8726" s="30">
        <f t="shared" si="11"/>
        <v>304125.46270000003</v>
      </c>
      <c r="U8726" s="30">
        <f t="shared" si="12"/>
        <v>389584717.71870005</v>
      </c>
    </row>
    <row r="8727" spans="2:21" ht="15.75" customHeight="1" x14ac:dyDescent="0.25">
      <c r="B8727" s="49" t="s">
        <v>427</v>
      </c>
      <c r="C8727" s="50" t="s">
        <v>456</v>
      </c>
      <c r="D8727" s="51" t="s">
        <v>79</v>
      </c>
      <c r="E8727" s="30">
        <v>0</v>
      </c>
      <c r="F8727" s="30">
        <f t="shared" si="1"/>
        <v>1</v>
      </c>
      <c r="G8727" s="30">
        <v>0</v>
      </c>
      <c r="H8727" s="30">
        <f t="shared" si="2"/>
        <v>1</v>
      </c>
      <c r="I8727" s="30">
        <v>1</v>
      </c>
      <c r="J8727" s="30">
        <f t="shared" si="3"/>
        <v>0</v>
      </c>
      <c r="K8727" s="30">
        <v>0</v>
      </c>
      <c r="L8727" s="30">
        <f t="shared" si="4"/>
        <v>1</v>
      </c>
      <c r="M8727" s="52" t="str">
        <f t="shared" si="5"/>
        <v>агрегати не працюють</v>
      </c>
      <c r="O8727" s="30" t="str">
        <f t="shared" si="6"/>
        <v/>
      </c>
      <c r="P8727" s="30" t="str">
        <f t="shared" si="7"/>
        <v/>
      </c>
      <c r="Q8727" s="30" t="str">
        <f t="shared" si="8"/>
        <v/>
      </c>
      <c r="R8727" s="30" t="str">
        <f t="shared" si="9"/>
        <v/>
      </c>
      <c r="S8727" s="30" t="str">
        <f t="shared" si="10"/>
        <v/>
      </c>
      <c r="T8727" s="30" t="str">
        <f t="shared" si="11"/>
        <v/>
      </c>
      <c r="U8727" s="30" t="str">
        <f t="shared" si="12"/>
        <v/>
      </c>
    </row>
    <row r="8728" spans="2:21" ht="15.75" customHeight="1" x14ac:dyDescent="0.25">
      <c r="B8728" s="49" t="s">
        <v>427</v>
      </c>
      <c r="C8728" s="50" t="s">
        <v>456</v>
      </c>
      <c r="D8728" s="51" t="s">
        <v>80</v>
      </c>
      <c r="E8728" s="30">
        <v>0</v>
      </c>
      <c r="F8728" s="30">
        <f t="shared" si="1"/>
        <v>1</v>
      </c>
      <c r="G8728" s="30">
        <v>0</v>
      </c>
      <c r="H8728" s="30">
        <f t="shared" si="2"/>
        <v>1</v>
      </c>
      <c r="I8728" s="30">
        <v>1</v>
      </c>
      <c r="J8728" s="30">
        <f t="shared" si="3"/>
        <v>0</v>
      </c>
      <c r="K8728" s="30">
        <v>0</v>
      </c>
      <c r="L8728" s="30">
        <f t="shared" si="4"/>
        <v>1</v>
      </c>
      <c r="M8728" s="52" t="str">
        <f t="shared" si="5"/>
        <v>агрегати не працюють</v>
      </c>
      <c r="O8728" s="30" t="str">
        <f t="shared" si="6"/>
        <v/>
      </c>
      <c r="P8728" s="30" t="str">
        <f t="shared" si="7"/>
        <v/>
      </c>
      <c r="Q8728" s="30" t="str">
        <f t="shared" si="8"/>
        <v/>
      </c>
      <c r="R8728" s="30" t="str">
        <f t="shared" si="9"/>
        <v/>
      </c>
      <c r="S8728" s="30" t="str">
        <f t="shared" si="10"/>
        <v/>
      </c>
      <c r="T8728" s="30" t="str">
        <f t="shared" si="11"/>
        <v/>
      </c>
      <c r="U8728" s="30" t="str">
        <f t="shared" si="12"/>
        <v/>
      </c>
    </row>
    <row r="8729" spans="2:21" ht="15.75" customHeight="1" x14ac:dyDescent="0.25">
      <c r="B8729" s="49" t="s">
        <v>427</v>
      </c>
      <c r="C8729" s="50" t="s">
        <v>456</v>
      </c>
      <c r="D8729" s="51" t="s">
        <v>81</v>
      </c>
      <c r="E8729" s="30">
        <v>1806</v>
      </c>
      <c r="F8729" s="30">
        <v>0</v>
      </c>
      <c r="G8729" s="30">
        <v>160285</v>
      </c>
      <c r="H8729" s="30">
        <v>0</v>
      </c>
      <c r="I8729" s="30">
        <v>1</v>
      </c>
      <c r="J8729" s="30">
        <f t="shared" si="3"/>
        <v>0</v>
      </c>
      <c r="K8729" s="30">
        <v>1</v>
      </c>
      <c r="L8729" s="30">
        <f t="shared" si="4"/>
        <v>0</v>
      </c>
      <c r="M8729" s="52" t="str">
        <f t="shared" si="5"/>
        <v>OK</v>
      </c>
      <c r="O8729" s="30">
        <f t="shared" si="6"/>
        <v>1806</v>
      </c>
      <c r="P8729" s="30">
        <f t="shared" si="7"/>
        <v>1688.9712</v>
      </c>
      <c r="Q8729" s="30">
        <f t="shared" si="8"/>
        <v>1688.9712</v>
      </c>
      <c r="R8729" s="30">
        <f t="shared" si="9"/>
        <v>160285</v>
      </c>
      <c r="S8729" s="30">
        <f t="shared" si="10"/>
        <v>191556.6035</v>
      </c>
      <c r="T8729" s="30">
        <f t="shared" si="11"/>
        <v>191556.6035</v>
      </c>
      <c r="U8729" s="30">
        <f t="shared" si="12"/>
        <v>323533586.48131919</v>
      </c>
    </row>
    <row r="8730" spans="2:21" ht="15.75" customHeight="1" x14ac:dyDescent="0.25">
      <c r="B8730" s="49" t="s">
        <v>427</v>
      </c>
      <c r="C8730" s="50" t="s">
        <v>456</v>
      </c>
      <c r="D8730" s="51" t="s">
        <v>82</v>
      </c>
      <c r="E8730" s="30">
        <v>772</v>
      </c>
      <c r="F8730" s="30">
        <v>1</v>
      </c>
      <c r="G8730" s="30">
        <v>180787</v>
      </c>
      <c r="H8730" s="30">
        <v>1</v>
      </c>
      <c r="I8730" s="30">
        <v>1</v>
      </c>
      <c r="J8730" s="30">
        <f t="shared" si="3"/>
        <v>0</v>
      </c>
      <c r="K8730" s="30">
        <v>1</v>
      </c>
      <c r="L8730" s="30">
        <f t="shared" si="4"/>
        <v>0</v>
      </c>
      <c r="M8730" s="52" t="str">
        <f t="shared" si="5"/>
        <v>OK</v>
      </c>
      <c r="O8730" s="30" t="str">
        <f t="shared" si="6"/>
        <v/>
      </c>
      <c r="P8730" s="30" t="str">
        <f t="shared" si="7"/>
        <v/>
      </c>
      <c r="Q8730" s="30">
        <f t="shared" si="8"/>
        <v>772</v>
      </c>
      <c r="R8730" s="30" t="str">
        <f t="shared" si="9"/>
        <v/>
      </c>
      <c r="S8730" s="30" t="str">
        <f t="shared" si="10"/>
        <v/>
      </c>
      <c r="T8730" s="30">
        <f t="shared" si="11"/>
        <v>180787</v>
      </c>
      <c r="U8730" s="30">
        <f t="shared" si="12"/>
        <v>139567564</v>
      </c>
    </row>
    <row r="8731" spans="2:21" ht="15.75" customHeight="1" x14ac:dyDescent="0.25">
      <c r="B8731" s="49" t="s">
        <v>427</v>
      </c>
      <c r="C8731" s="50" t="s">
        <v>456</v>
      </c>
      <c r="D8731" s="51" t="s">
        <v>83</v>
      </c>
      <c r="E8731" s="30">
        <v>0</v>
      </c>
      <c r="F8731" s="30">
        <f t="shared" si="1"/>
        <v>1</v>
      </c>
      <c r="G8731" s="30">
        <v>0</v>
      </c>
      <c r="H8731" s="30">
        <f t="shared" si="2"/>
        <v>1</v>
      </c>
      <c r="I8731" s="30">
        <v>1</v>
      </c>
      <c r="J8731" s="30">
        <f t="shared" si="3"/>
        <v>0</v>
      </c>
      <c r="K8731" s="30">
        <v>0</v>
      </c>
      <c r="L8731" s="30">
        <f t="shared" si="4"/>
        <v>1</v>
      </c>
      <c r="M8731" s="52" t="str">
        <f t="shared" si="5"/>
        <v>агрегати не працюють</v>
      </c>
      <c r="O8731" s="30" t="str">
        <f t="shared" si="6"/>
        <v/>
      </c>
      <c r="P8731" s="30" t="str">
        <f t="shared" si="7"/>
        <v/>
      </c>
      <c r="Q8731" s="30" t="str">
        <f t="shared" si="8"/>
        <v/>
      </c>
      <c r="R8731" s="30" t="str">
        <f t="shared" si="9"/>
        <v/>
      </c>
      <c r="S8731" s="30" t="str">
        <f t="shared" si="10"/>
        <v/>
      </c>
      <c r="T8731" s="30" t="str">
        <f t="shared" si="11"/>
        <v/>
      </c>
      <c r="U8731" s="30" t="str">
        <f t="shared" si="12"/>
        <v/>
      </c>
    </row>
    <row r="8732" spans="2:21" ht="15.75" customHeight="1" x14ac:dyDescent="0.25">
      <c r="B8732" s="49" t="s">
        <v>427</v>
      </c>
      <c r="C8732" s="50" t="s">
        <v>457</v>
      </c>
      <c r="D8732" s="51" t="s">
        <v>60</v>
      </c>
      <c r="E8732" s="30">
        <v>1477</v>
      </c>
      <c r="F8732" s="30">
        <v>0</v>
      </c>
      <c r="G8732" s="30">
        <v>292342</v>
      </c>
      <c r="H8732" s="30">
        <v>0</v>
      </c>
      <c r="I8732" s="30">
        <v>1</v>
      </c>
      <c r="J8732" s="30">
        <f t="shared" si="3"/>
        <v>0</v>
      </c>
      <c r="K8732" s="30">
        <v>1</v>
      </c>
      <c r="L8732" s="30">
        <f t="shared" si="4"/>
        <v>0</v>
      </c>
      <c r="M8732" s="52" t="str">
        <f t="shared" si="5"/>
        <v>OK</v>
      </c>
      <c r="O8732" s="30">
        <f t="shared" si="6"/>
        <v>1477</v>
      </c>
      <c r="P8732" s="30">
        <f t="shared" si="7"/>
        <v>1381.2904000000001</v>
      </c>
      <c r="Q8732" s="30">
        <f t="shared" si="8"/>
        <v>1381.2904000000001</v>
      </c>
      <c r="R8732" s="30">
        <f t="shared" si="9"/>
        <v>292342</v>
      </c>
      <c r="S8732" s="30">
        <f t="shared" si="10"/>
        <v>349377.92420000001</v>
      </c>
      <c r="T8732" s="30">
        <f t="shared" si="11"/>
        <v>349377.92420000001</v>
      </c>
      <c r="U8732" s="30">
        <f t="shared" si="12"/>
        <v>482592372.6693877</v>
      </c>
    </row>
    <row r="8733" spans="2:21" ht="15.75" customHeight="1" x14ac:dyDescent="0.25">
      <c r="B8733" s="49" t="s">
        <v>427</v>
      </c>
      <c r="C8733" s="50" t="s">
        <v>457</v>
      </c>
      <c r="D8733" s="51" t="s">
        <v>61</v>
      </c>
      <c r="E8733" s="30">
        <v>544</v>
      </c>
      <c r="F8733" s="30">
        <v>0</v>
      </c>
      <c r="G8733" s="30">
        <v>231650</v>
      </c>
      <c r="H8733" s="30">
        <v>0</v>
      </c>
      <c r="I8733" s="30">
        <v>1</v>
      </c>
      <c r="J8733" s="30">
        <f t="shared" si="3"/>
        <v>0</v>
      </c>
      <c r="K8733" s="30">
        <v>1</v>
      </c>
      <c r="L8733" s="30">
        <f t="shared" si="4"/>
        <v>0</v>
      </c>
      <c r="M8733" s="52" t="str">
        <f t="shared" si="5"/>
        <v>OK</v>
      </c>
      <c r="O8733" s="30">
        <f t="shared" si="6"/>
        <v>544</v>
      </c>
      <c r="P8733" s="30">
        <f t="shared" si="7"/>
        <v>508.74880000000002</v>
      </c>
      <c r="Q8733" s="30">
        <f t="shared" si="8"/>
        <v>508.74880000000002</v>
      </c>
      <c r="R8733" s="30">
        <f t="shared" si="9"/>
        <v>231650</v>
      </c>
      <c r="S8733" s="30">
        <f t="shared" si="10"/>
        <v>276844.91500000004</v>
      </c>
      <c r="T8733" s="30">
        <f t="shared" si="11"/>
        <v>276844.91500000004</v>
      </c>
      <c r="U8733" s="30">
        <f t="shared" si="12"/>
        <v>140844518.29235202</v>
      </c>
    </row>
    <row r="8734" spans="2:21" ht="15.75" customHeight="1" x14ac:dyDescent="0.25">
      <c r="B8734" s="49" t="s">
        <v>427</v>
      </c>
      <c r="C8734" s="50" t="s">
        <v>457</v>
      </c>
      <c r="D8734" s="51" t="s">
        <v>62</v>
      </c>
      <c r="E8734" s="30">
        <v>0</v>
      </c>
      <c r="F8734" s="30">
        <f t="shared" si="1"/>
        <v>1</v>
      </c>
      <c r="G8734" s="30">
        <v>0</v>
      </c>
      <c r="H8734" s="30">
        <f t="shared" si="2"/>
        <v>1</v>
      </c>
      <c r="I8734" s="30">
        <v>1</v>
      </c>
      <c r="J8734" s="30">
        <f t="shared" si="3"/>
        <v>0</v>
      </c>
      <c r="K8734" s="30">
        <v>0</v>
      </c>
      <c r="L8734" s="30">
        <f t="shared" si="4"/>
        <v>1</v>
      </c>
      <c r="M8734" s="52" t="str">
        <f t="shared" si="5"/>
        <v>агрегати не працюють</v>
      </c>
      <c r="O8734" s="30" t="str">
        <f t="shared" si="6"/>
        <v/>
      </c>
      <c r="P8734" s="30" t="str">
        <f t="shared" si="7"/>
        <v/>
      </c>
      <c r="Q8734" s="30" t="str">
        <f t="shared" si="8"/>
        <v/>
      </c>
      <c r="R8734" s="30" t="str">
        <f t="shared" si="9"/>
        <v/>
      </c>
      <c r="S8734" s="30" t="str">
        <f t="shared" si="10"/>
        <v/>
      </c>
      <c r="T8734" s="30" t="str">
        <f t="shared" si="11"/>
        <v/>
      </c>
      <c r="U8734" s="30" t="str">
        <f t="shared" si="12"/>
        <v/>
      </c>
    </row>
    <row r="8735" spans="2:21" ht="15.75" customHeight="1" x14ac:dyDescent="0.25">
      <c r="B8735" s="49" t="s">
        <v>427</v>
      </c>
      <c r="C8735" s="50" t="s">
        <v>457</v>
      </c>
      <c r="D8735" s="51" t="s">
        <v>63</v>
      </c>
      <c r="E8735" s="30">
        <v>0</v>
      </c>
      <c r="F8735" s="30">
        <f t="shared" si="1"/>
        <v>1</v>
      </c>
      <c r="G8735" s="30">
        <v>0</v>
      </c>
      <c r="H8735" s="30">
        <f t="shared" si="2"/>
        <v>1</v>
      </c>
      <c r="I8735" s="30">
        <v>1</v>
      </c>
      <c r="J8735" s="30">
        <f t="shared" si="3"/>
        <v>0</v>
      </c>
      <c r="K8735" s="30">
        <v>0</v>
      </c>
      <c r="L8735" s="30">
        <f t="shared" si="4"/>
        <v>1</v>
      </c>
      <c r="M8735" s="52" t="str">
        <f t="shared" si="5"/>
        <v>агрегати не працюють</v>
      </c>
      <c r="O8735" s="30" t="str">
        <f t="shared" si="6"/>
        <v/>
      </c>
      <c r="P8735" s="30" t="str">
        <f t="shared" si="7"/>
        <v/>
      </c>
      <c r="Q8735" s="30" t="str">
        <f t="shared" si="8"/>
        <v/>
      </c>
      <c r="R8735" s="30" t="str">
        <f t="shared" si="9"/>
        <v/>
      </c>
      <c r="S8735" s="30" t="str">
        <f t="shared" si="10"/>
        <v/>
      </c>
      <c r="T8735" s="30" t="str">
        <f t="shared" si="11"/>
        <v/>
      </c>
      <c r="U8735" s="30" t="str">
        <f t="shared" si="12"/>
        <v/>
      </c>
    </row>
    <row r="8736" spans="2:21" ht="15.75" customHeight="1" x14ac:dyDescent="0.25">
      <c r="B8736" s="49" t="s">
        <v>427</v>
      </c>
      <c r="C8736" s="50" t="s">
        <v>457</v>
      </c>
      <c r="D8736" s="51" t="s">
        <v>64</v>
      </c>
      <c r="E8736" s="30">
        <v>0</v>
      </c>
      <c r="F8736" s="30">
        <f t="shared" si="1"/>
        <v>1</v>
      </c>
      <c r="G8736" s="30">
        <v>0</v>
      </c>
      <c r="H8736" s="30">
        <f t="shared" si="2"/>
        <v>1</v>
      </c>
      <c r="I8736" s="30">
        <v>1</v>
      </c>
      <c r="J8736" s="30">
        <f t="shared" si="3"/>
        <v>0</v>
      </c>
      <c r="K8736" s="30">
        <v>0</v>
      </c>
      <c r="L8736" s="30">
        <f t="shared" si="4"/>
        <v>1</v>
      </c>
      <c r="M8736" s="52" t="str">
        <f t="shared" si="5"/>
        <v>агрегати не працюють</v>
      </c>
      <c r="O8736" s="30" t="str">
        <f t="shared" si="6"/>
        <v/>
      </c>
      <c r="P8736" s="30" t="str">
        <f t="shared" si="7"/>
        <v/>
      </c>
      <c r="Q8736" s="30" t="str">
        <f t="shared" si="8"/>
        <v/>
      </c>
      <c r="R8736" s="30" t="str">
        <f t="shared" si="9"/>
        <v/>
      </c>
      <c r="S8736" s="30" t="str">
        <f t="shared" si="10"/>
        <v/>
      </c>
      <c r="T8736" s="30" t="str">
        <f t="shared" si="11"/>
        <v/>
      </c>
      <c r="U8736" s="30" t="str">
        <f t="shared" si="12"/>
        <v/>
      </c>
    </row>
    <row r="8737" spans="2:21" ht="15.75" customHeight="1" x14ac:dyDescent="0.25">
      <c r="B8737" s="49" t="s">
        <v>427</v>
      </c>
      <c r="C8737" s="50" t="s">
        <v>457</v>
      </c>
      <c r="D8737" s="51" t="s">
        <v>65</v>
      </c>
      <c r="E8737" s="30">
        <v>0</v>
      </c>
      <c r="F8737" s="30">
        <f t="shared" si="1"/>
        <v>1</v>
      </c>
      <c r="G8737" s="30">
        <v>0</v>
      </c>
      <c r="H8737" s="30">
        <f t="shared" si="2"/>
        <v>1</v>
      </c>
      <c r="I8737" s="30">
        <v>1</v>
      </c>
      <c r="J8737" s="30">
        <f t="shared" si="3"/>
        <v>0</v>
      </c>
      <c r="K8737" s="30">
        <v>0</v>
      </c>
      <c r="L8737" s="30">
        <f t="shared" si="4"/>
        <v>1</v>
      </c>
      <c r="M8737" s="52" t="str">
        <f t="shared" si="5"/>
        <v>агрегати не працюють</v>
      </c>
      <c r="O8737" s="30" t="str">
        <f t="shared" si="6"/>
        <v/>
      </c>
      <c r="P8737" s="30" t="str">
        <f t="shared" si="7"/>
        <v/>
      </c>
      <c r="Q8737" s="30" t="str">
        <f t="shared" si="8"/>
        <v/>
      </c>
      <c r="R8737" s="30" t="str">
        <f t="shared" si="9"/>
        <v/>
      </c>
      <c r="S8737" s="30" t="str">
        <f t="shared" si="10"/>
        <v/>
      </c>
      <c r="T8737" s="30" t="str">
        <f t="shared" si="11"/>
        <v/>
      </c>
      <c r="U8737" s="30" t="str">
        <f t="shared" si="12"/>
        <v/>
      </c>
    </row>
    <row r="8738" spans="2:21" ht="15.75" customHeight="1" x14ac:dyDescent="0.25">
      <c r="B8738" s="49" t="s">
        <v>427</v>
      </c>
      <c r="C8738" s="50" t="s">
        <v>457</v>
      </c>
      <c r="D8738" s="51" t="s">
        <v>66</v>
      </c>
      <c r="E8738" s="30">
        <v>1666</v>
      </c>
      <c r="F8738" s="30">
        <v>1</v>
      </c>
      <c r="G8738" s="30">
        <v>131708</v>
      </c>
      <c r="H8738" s="30">
        <v>1</v>
      </c>
      <c r="I8738" s="30">
        <v>1</v>
      </c>
      <c r="J8738" s="30">
        <f t="shared" si="3"/>
        <v>0</v>
      </c>
      <c r="K8738" s="30">
        <v>1</v>
      </c>
      <c r="L8738" s="30">
        <f t="shared" si="4"/>
        <v>0</v>
      </c>
      <c r="M8738" s="52" t="str">
        <f t="shared" si="5"/>
        <v>OK</v>
      </c>
      <c r="O8738" s="30" t="str">
        <f t="shared" si="6"/>
        <v/>
      </c>
      <c r="P8738" s="30" t="str">
        <f t="shared" si="7"/>
        <v/>
      </c>
      <c r="Q8738" s="30">
        <f t="shared" si="8"/>
        <v>1666</v>
      </c>
      <c r="R8738" s="30" t="str">
        <f t="shared" si="9"/>
        <v/>
      </c>
      <c r="S8738" s="30" t="str">
        <f t="shared" si="10"/>
        <v/>
      </c>
      <c r="T8738" s="30">
        <f t="shared" si="11"/>
        <v>131708</v>
      </c>
      <c r="U8738" s="30">
        <f t="shared" si="12"/>
        <v>219425528</v>
      </c>
    </row>
    <row r="8739" spans="2:21" ht="15.75" customHeight="1" x14ac:dyDescent="0.25">
      <c r="B8739" s="49" t="s">
        <v>427</v>
      </c>
      <c r="C8739" s="50" t="s">
        <v>457</v>
      </c>
      <c r="D8739" s="51" t="s">
        <v>67</v>
      </c>
      <c r="E8739" s="30">
        <v>1296</v>
      </c>
      <c r="F8739" s="30">
        <v>0</v>
      </c>
      <c r="G8739" s="30">
        <v>155334</v>
      </c>
      <c r="H8739" s="30">
        <v>1</v>
      </c>
      <c r="I8739" s="30">
        <v>1</v>
      </c>
      <c r="J8739" s="30">
        <f t="shared" si="3"/>
        <v>0</v>
      </c>
      <c r="K8739" s="30">
        <v>1</v>
      </c>
      <c r="L8739" s="30">
        <f t="shared" si="4"/>
        <v>0</v>
      </c>
      <c r="M8739" s="52" t="str">
        <f t="shared" si="5"/>
        <v>OK</v>
      </c>
      <c r="O8739" s="30">
        <f t="shared" si="6"/>
        <v>1296</v>
      </c>
      <c r="P8739" s="30">
        <f t="shared" si="7"/>
        <v>1212.0192</v>
      </c>
      <c r="Q8739" s="30">
        <f t="shared" si="8"/>
        <v>1212.0192</v>
      </c>
      <c r="R8739" s="30" t="str">
        <f t="shared" si="9"/>
        <v/>
      </c>
      <c r="S8739" s="30" t="str">
        <f t="shared" si="10"/>
        <v/>
      </c>
      <c r="T8739" s="30">
        <f t="shared" si="11"/>
        <v>155334</v>
      </c>
      <c r="U8739" s="30">
        <f t="shared" si="12"/>
        <v>188267790.41279998</v>
      </c>
    </row>
    <row r="8740" spans="2:21" ht="15.75" customHeight="1" x14ac:dyDescent="0.25">
      <c r="B8740" s="49" t="s">
        <v>427</v>
      </c>
      <c r="C8740" s="50" t="s">
        <v>457</v>
      </c>
      <c r="D8740" s="51" t="s">
        <v>68</v>
      </c>
      <c r="E8740" s="30">
        <v>0</v>
      </c>
      <c r="F8740" s="30">
        <f t="shared" si="1"/>
        <v>1</v>
      </c>
      <c r="G8740" s="30">
        <v>0</v>
      </c>
      <c r="H8740" s="30">
        <f t="shared" si="2"/>
        <v>1</v>
      </c>
      <c r="I8740" s="30">
        <v>1</v>
      </c>
      <c r="J8740" s="30">
        <f t="shared" si="3"/>
        <v>0</v>
      </c>
      <c r="K8740" s="30">
        <v>0</v>
      </c>
      <c r="L8740" s="30">
        <f t="shared" si="4"/>
        <v>1</v>
      </c>
      <c r="M8740" s="52" t="str">
        <f t="shared" si="5"/>
        <v>агрегати не працюють</v>
      </c>
      <c r="O8740" s="30" t="str">
        <f t="shared" si="6"/>
        <v/>
      </c>
      <c r="P8740" s="30" t="str">
        <f t="shared" si="7"/>
        <v/>
      </c>
      <c r="Q8740" s="30" t="str">
        <f t="shared" si="8"/>
        <v/>
      </c>
      <c r="R8740" s="30" t="str">
        <f t="shared" si="9"/>
        <v/>
      </c>
      <c r="S8740" s="30" t="str">
        <f t="shared" si="10"/>
        <v/>
      </c>
      <c r="T8740" s="30" t="str">
        <f t="shared" si="11"/>
        <v/>
      </c>
      <c r="U8740" s="30" t="str">
        <f t="shared" si="12"/>
        <v/>
      </c>
    </row>
    <row r="8741" spans="2:21" ht="15.75" customHeight="1" x14ac:dyDescent="0.25">
      <c r="B8741" s="49" t="s">
        <v>427</v>
      </c>
      <c r="C8741" s="50" t="s">
        <v>457</v>
      </c>
      <c r="D8741" s="51" t="s">
        <v>69</v>
      </c>
      <c r="E8741" s="30">
        <v>1790</v>
      </c>
      <c r="F8741" s="30">
        <v>0</v>
      </c>
      <c r="G8741" s="30">
        <v>91021</v>
      </c>
      <c r="H8741" s="30">
        <v>0</v>
      </c>
      <c r="I8741" s="30">
        <v>1</v>
      </c>
      <c r="J8741" s="30">
        <f t="shared" si="3"/>
        <v>0</v>
      </c>
      <c r="K8741" s="30">
        <v>1</v>
      </c>
      <c r="L8741" s="30">
        <f t="shared" si="4"/>
        <v>0</v>
      </c>
      <c r="M8741" s="52" t="str">
        <f t="shared" si="5"/>
        <v>OK</v>
      </c>
      <c r="O8741" s="30">
        <f t="shared" si="6"/>
        <v>1790</v>
      </c>
      <c r="P8741" s="30">
        <f t="shared" si="7"/>
        <v>1674.008</v>
      </c>
      <c r="Q8741" s="30">
        <f t="shared" si="8"/>
        <v>1674.008</v>
      </c>
      <c r="R8741" s="30">
        <f t="shared" si="9"/>
        <v>91021</v>
      </c>
      <c r="S8741" s="30">
        <f t="shared" si="10"/>
        <v>108779.1971</v>
      </c>
      <c r="T8741" s="30">
        <f t="shared" si="11"/>
        <v>108779.1971</v>
      </c>
      <c r="U8741" s="30">
        <f t="shared" si="12"/>
        <v>182097246.1789768</v>
      </c>
    </row>
    <row r="8742" spans="2:21" ht="15.75" customHeight="1" x14ac:dyDescent="0.25">
      <c r="B8742" s="49" t="s">
        <v>427</v>
      </c>
      <c r="C8742" s="50" t="s">
        <v>457</v>
      </c>
      <c r="D8742" s="51" t="s">
        <v>70</v>
      </c>
      <c r="E8742" s="30">
        <v>0</v>
      </c>
      <c r="F8742" s="30">
        <f t="shared" si="1"/>
        <v>1</v>
      </c>
      <c r="G8742" s="30">
        <v>0</v>
      </c>
      <c r="H8742" s="30">
        <f t="shared" si="2"/>
        <v>1</v>
      </c>
      <c r="I8742" s="30">
        <v>1</v>
      </c>
      <c r="J8742" s="30">
        <f t="shared" si="3"/>
        <v>0</v>
      </c>
      <c r="K8742" s="30">
        <v>0</v>
      </c>
      <c r="L8742" s="30">
        <f t="shared" si="4"/>
        <v>1</v>
      </c>
      <c r="M8742" s="52" t="str">
        <f t="shared" si="5"/>
        <v>агрегати не працюють</v>
      </c>
      <c r="O8742" s="30" t="str">
        <f t="shared" si="6"/>
        <v/>
      </c>
      <c r="P8742" s="30" t="str">
        <f t="shared" si="7"/>
        <v/>
      </c>
      <c r="Q8742" s="30" t="str">
        <f t="shared" si="8"/>
        <v/>
      </c>
      <c r="R8742" s="30" t="str">
        <f t="shared" si="9"/>
        <v/>
      </c>
      <c r="S8742" s="30" t="str">
        <f t="shared" si="10"/>
        <v/>
      </c>
      <c r="T8742" s="30" t="str">
        <f t="shared" si="11"/>
        <v/>
      </c>
      <c r="U8742" s="30" t="str">
        <f t="shared" si="12"/>
        <v/>
      </c>
    </row>
    <row r="8743" spans="2:21" ht="15.75" customHeight="1" x14ac:dyDescent="0.25">
      <c r="B8743" s="49" t="s">
        <v>427</v>
      </c>
      <c r="C8743" s="50" t="s">
        <v>457</v>
      </c>
      <c r="D8743" s="51" t="s">
        <v>71</v>
      </c>
      <c r="E8743" s="30">
        <v>1712</v>
      </c>
      <c r="F8743" s="30">
        <v>0</v>
      </c>
      <c r="G8743" s="30">
        <v>244139</v>
      </c>
      <c r="H8743" s="30">
        <v>1</v>
      </c>
      <c r="I8743" s="30">
        <v>1</v>
      </c>
      <c r="J8743" s="30">
        <f t="shared" si="3"/>
        <v>0</v>
      </c>
      <c r="K8743" s="30">
        <v>1</v>
      </c>
      <c r="L8743" s="30">
        <f t="shared" si="4"/>
        <v>0</v>
      </c>
      <c r="M8743" s="52" t="str">
        <f t="shared" si="5"/>
        <v>OK</v>
      </c>
      <c r="O8743" s="30">
        <f t="shared" si="6"/>
        <v>1712</v>
      </c>
      <c r="P8743" s="30">
        <f t="shared" si="7"/>
        <v>1601.0624</v>
      </c>
      <c r="Q8743" s="30">
        <f t="shared" si="8"/>
        <v>1601.0624</v>
      </c>
      <c r="R8743" s="30" t="str">
        <f t="shared" si="9"/>
        <v/>
      </c>
      <c r="S8743" s="30" t="str">
        <f t="shared" si="10"/>
        <v/>
      </c>
      <c r="T8743" s="30">
        <f t="shared" si="11"/>
        <v>244139</v>
      </c>
      <c r="U8743" s="30">
        <f t="shared" si="12"/>
        <v>390881773.27359998</v>
      </c>
    </row>
    <row r="8744" spans="2:21" ht="15.75" customHeight="1" x14ac:dyDescent="0.25">
      <c r="B8744" s="49" t="s">
        <v>427</v>
      </c>
      <c r="C8744" s="50" t="s">
        <v>457</v>
      </c>
      <c r="D8744" s="51" t="s">
        <v>72</v>
      </c>
      <c r="E8744" s="30">
        <v>1478</v>
      </c>
      <c r="F8744" s="30">
        <v>1</v>
      </c>
      <c r="G8744" s="30">
        <v>79754</v>
      </c>
      <c r="H8744" s="30">
        <v>1</v>
      </c>
      <c r="I8744" s="30">
        <v>1</v>
      </c>
      <c r="J8744" s="30">
        <f t="shared" si="3"/>
        <v>0</v>
      </c>
      <c r="K8744" s="30">
        <v>1</v>
      </c>
      <c r="L8744" s="30">
        <f t="shared" si="4"/>
        <v>0</v>
      </c>
      <c r="M8744" s="52" t="str">
        <f t="shared" si="5"/>
        <v>OK</v>
      </c>
      <c r="O8744" s="30" t="str">
        <f t="shared" si="6"/>
        <v/>
      </c>
      <c r="P8744" s="30" t="str">
        <f t="shared" si="7"/>
        <v/>
      </c>
      <c r="Q8744" s="30">
        <f t="shared" si="8"/>
        <v>1478</v>
      </c>
      <c r="R8744" s="30" t="str">
        <f t="shared" si="9"/>
        <v/>
      </c>
      <c r="S8744" s="30" t="str">
        <f t="shared" si="10"/>
        <v/>
      </c>
      <c r="T8744" s="30">
        <f t="shared" si="11"/>
        <v>79754</v>
      </c>
      <c r="U8744" s="30">
        <f t="shared" si="12"/>
        <v>117876412</v>
      </c>
    </row>
    <row r="8745" spans="2:21" ht="15.75" customHeight="1" x14ac:dyDescent="0.25">
      <c r="B8745" s="49" t="s">
        <v>427</v>
      </c>
      <c r="C8745" s="50" t="s">
        <v>457</v>
      </c>
      <c r="D8745" s="51" t="s">
        <v>73</v>
      </c>
      <c r="E8745" s="30">
        <v>1122</v>
      </c>
      <c r="F8745" s="30">
        <v>1</v>
      </c>
      <c r="G8745" s="30">
        <v>92635</v>
      </c>
      <c r="H8745" s="30">
        <v>1</v>
      </c>
      <c r="I8745" s="30">
        <v>1</v>
      </c>
      <c r="J8745" s="30">
        <f t="shared" si="3"/>
        <v>0</v>
      </c>
      <c r="K8745" s="30">
        <v>1</v>
      </c>
      <c r="L8745" s="30">
        <f t="shared" si="4"/>
        <v>0</v>
      </c>
      <c r="M8745" s="52" t="str">
        <f t="shared" si="5"/>
        <v>OK</v>
      </c>
      <c r="O8745" s="30" t="str">
        <f t="shared" si="6"/>
        <v/>
      </c>
      <c r="P8745" s="30" t="str">
        <f t="shared" si="7"/>
        <v/>
      </c>
      <c r="Q8745" s="30">
        <f t="shared" si="8"/>
        <v>1122</v>
      </c>
      <c r="R8745" s="30" t="str">
        <f t="shared" si="9"/>
        <v/>
      </c>
      <c r="S8745" s="30" t="str">
        <f t="shared" si="10"/>
        <v/>
      </c>
      <c r="T8745" s="30">
        <f t="shared" si="11"/>
        <v>92635</v>
      </c>
      <c r="U8745" s="30">
        <f t="shared" si="12"/>
        <v>103936470</v>
      </c>
    </row>
    <row r="8746" spans="2:21" ht="15.75" customHeight="1" x14ac:dyDescent="0.25">
      <c r="B8746" s="49" t="s">
        <v>427</v>
      </c>
      <c r="C8746" s="50" t="s">
        <v>457</v>
      </c>
      <c r="D8746" s="51" t="s">
        <v>74</v>
      </c>
      <c r="E8746" s="30">
        <v>0</v>
      </c>
      <c r="F8746" s="30">
        <f t="shared" si="1"/>
        <v>1</v>
      </c>
      <c r="G8746" s="30">
        <v>0</v>
      </c>
      <c r="H8746" s="30">
        <f t="shared" si="2"/>
        <v>1</v>
      </c>
      <c r="I8746" s="30">
        <v>1</v>
      </c>
      <c r="J8746" s="30">
        <f t="shared" si="3"/>
        <v>0</v>
      </c>
      <c r="K8746" s="30">
        <v>0</v>
      </c>
      <c r="L8746" s="30">
        <f t="shared" si="4"/>
        <v>1</v>
      </c>
      <c r="M8746" s="52" t="str">
        <f t="shared" si="5"/>
        <v>агрегати не працюють</v>
      </c>
      <c r="O8746" s="30" t="str">
        <f t="shared" si="6"/>
        <v/>
      </c>
      <c r="P8746" s="30" t="str">
        <f t="shared" si="7"/>
        <v/>
      </c>
      <c r="Q8746" s="30" t="str">
        <f t="shared" si="8"/>
        <v/>
      </c>
      <c r="R8746" s="30" t="str">
        <f t="shared" si="9"/>
        <v/>
      </c>
      <c r="S8746" s="30" t="str">
        <f t="shared" si="10"/>
        <v/>
      </c>
      <c r="T8746" s="30" t="str">
        <f t="shared" si="11"/>
        <v/>
      </c>
      <c r="U8746" s="30" t="str">
        <f t="shared" si="12"/>
        <v/>
      </c>
    </row>
    <row r="8747" spans="2:21" ht="15.75" customHeight="1" x14ac:dyDescent="0.25">
      <c r="B8747" s="49" t="s">
        <v>427</v>
      </c>
      <c r="C8747" s="50" t="s">
        <v>457</v>
      </c>
      <c r="D8747" s="51" t="s">
        <v>75</v>
      </c>
      <c r="E8747" s="30">
        <v>0</v>
      </c>
      <c r="F8747" s="30">
        <f t="shared" si="1"/>
        <v>1</v>
      </c>
      <c r="G8747" s="30">
        <v>0</v>
      </c>
      <c r="H8747" s="30">
        <f t="shared" si="2"/>
        <v>1</v>
      </c>
      <c r="I8747" s="30">
        <v>1</v>
      </c>
      <c r="J8747" s="30">
        <f t="shared" si="3"/>
        <v>0</v>
      </c>
      <c r="K8747" s="30">
        <v>0</v>
      </c>
      <c r="L8747" s="30">
        <f t="shared" si="4"/>
        <v>1</v>
      </c>
      <c r="M8747" s="52" t="str">
        <f t="shared" si="5"/>
        <v>агрегати не працюють</v>
      </c>
      <c r="O8747" s="30" t="str">
        <f t="shared" si="6"/>
        <v/>
      </c>
      <c r="P8747" s="30" t="str">
        <f t="shared" si="7"/>
        <v/>
      </c>
      <c r="Q8747" s="30" t="str">
        <f t="shared" si="8"/>
        <v/>
      </c>
      <c r="R8747" s="30" t="str">
        <f t="shared" si="9"/>
        <v/>
      </c>
      <c r="S8747" s="30" t="str">
        <f t="shared" si="10"/>
        <v/>
      </c>
      <c r="T8747" s="30" t="str">
        <f t="shared" si="11"/>
        <v/>
      </c>
      <c r="U8747" s="30" t="str">
        <f t="shared" si="12"/>
        <v/>
      </c>
    </row>
    <row r="8748" spans="2:21" ht="15.75" customHeight="1" x14ac:dyDescent="0.25">
      <c r="B8748" s="49" t="s">
        <v>427</v>
      </c>
      <c r="C8748" s="50" t="s">
        <v>457</v>
      </c>
      <c r="D8748" s="51" t="s">
        <v>76</v>
      </c>
      <c r="E8748" s="30">
        <v>0</v>
      </c>
      <c r="F8748" s="30">
        <f t="shared" si="1"/>
        <v>1</v>
      </c>
      <c r="G8748" s="30">
        <v>0</v>
      </c>
      <c r="H8748" s="30">
        <f t="shared" si="2"/>
        <v>1</v>
      </c>
      <c r="I8748" s="30">
        <v>1</v>
      </c>
      <c r="J8748" s="30">
        <f t="shared" si="3"/>
        <v>0</v>
      </c>
      <c r="K8748" s="30">
        <v>0</v>
      </c>
      <c r="L8748" s="30">
        <f t="shared" si="4"/>
        <v>1</v>
      </c>
      <c r="M8748" s="52" t="str">
        <f t="shared" si="5"/>
        <v>агрегати не працюють</v>
      </c>
      <c r="O8748" s="30" t="str">
        <f t="shared" si="6"/>
        <v/>
      </c>
      <c r="P8748" s="30" t="str">
        <f t="shared" si="7"/>
        <v/>
      </c>
      <c r="Q8748" s="30" t="str">
        <f t="shared" si="8"/>
        <v/>
      </c>
      <c r="R8748" s="30" t="str">
        <f t="shared" si="9"/>
        <v/>
      </c>
      <c r="S8748" s="30" t="str">
        <f t="shared" si="10"/>
        <v/>
      </c>
      <c r="T8748" s="30" t="str">
        <f t="shared" si="11"/>
        <v/>
      </c>
      <c r="U8748" s="30" t="str">
        <f t="shared" si="12"/>
        <v/>
      </c>
    </row>
    <row r="8749" spans="2:21" ht="15.75" customHeight="1" x14ac:dyDescent="0.25">
      <c r="B8749" s="49" t="s">
        <v>427</v>
      </c>
      <c r="C8749" s="50" t="s">
        <v>457</v>
      </c>
      <c r="D8749" s="51" t="s">
        <v>77</v>
      </c>
      <c r="E8749" s="30">
        <v>531</v>
      </c>
      <c r="F8749" s="30">
        <v>1</v>
      </c>
      <c r="G8749" s="30">
        <v>34479</v>
      </c>
      <c r="H8749" s="30">
        <v>0</v>
      </c>
      <c r="I8749" s="30">
        <v>1</v>
      </c>
      <c r="J8749" s="30">
        <f t="shared" si="3"/>
        <v>0</v>
      </c>
      <c r="K8749" s="30">
        <v>1</v>
      </c>
      <c r="L8749" s="30">
        <f t="shared" si="4"/>
        <v>0</v>
      </c>
      <c r="M8749" s="52" t="str">
        <f t="shared" si="5"/>
        <v>OK</v>
      </c>
      <c r="O8749" s="30" t="str">
        <f t="shared" si="6"/>
        <v/>
      </c>
      <c r="P8749" s="30" t="str">
        <f t="shared" si="7"/>
        <v/>
      </c>
      <c r="Q8749" s="30">
        <f t="shared" si="8"/>
        <v>531</v>
      </c>
      <c r="R8749" s="30">
        <f t="shared" si="9"/>
        <v>34479</v>
      </c>
      <c r="S8749" s="30">
        <f t="shared" si="10"/>
        <v>41205.852900000005</v>
      </c>
      <c r="T8749" s="30">
        <f t="shared" si="11"/>
        <v>41205.852900000005</v>
      </c>
      <c r="U8749" s="30">
        <f t="shared" si="12"/>
        <v>21880307.889900003</v>
      </c>
    </row>
    <row r="8750" spans="2:21" ht="15.75" customHeight="1" x14ac:dyDescent="0.25">
      <c r="B8750" s="49" t="s">
        <v>427</v>
      </c>
      <c r="C8750" s="50" t="s">
        <v>457</v>
      </c>
      <c r="D8750" s="51" t="s">
        <v>78</v>
      </c>
      <c r="E8750" s="30">
        <v>1924</v>
      </c>
      <c r="F8750" s="30">
        <v>1</v>
      </c>
      <c r="G8750" s="30">
        <v>235123</v>
      </c>
      <c r="H8750" s="30">
        <v>0</v>
      </c>
      <c r="I8750" s="30">
        <v>1</v>
      </c>
      <c r="J8750" s="30">
        <f t="shared" si="3"/>
        <v>0</v>
      </c>
      <c r="K8750" s="30">
        <v>1</v>
      </c>
      <c r="L8750" s="30">
        <f t="shared" si="4"/>
        <v>0</v>
      </c>
      <c r="M8750" s="52" t="str">
        <f t="shared" si="5"/>
        <v>OK</v>
      </c>
      <c r="O8750" s="30" t="str">
        <f t="shared" si="6"/>
        <v/>
      </c>
      <c r="P8750" s="30" t="str">
        <f t="shared" si="7"/>
        <v/>
      </c>
      <c r="Q8750" s="30">
        <f t="shared" si="8"/>
        <v>1924</v>
      </c>
      <c r="R8750" s="30">
        <f t="shared" si="9"/>
        <v>235123</v>
      </c>
      <c r="S8750" s="30">
        <f t="shared" si="10"/>
        <v>280995.49729999999</v>
      </c>
      <c r="T8750" s="30">
        <f t="shared" si="11"/>
        <v>280995.49729999999</v>
      </c>
      <c r="U8750" s="30">
        <f t="shared" si="12"/>
        <v>540635336.80519998</v>
      </c>
    </row>
    <row r="8751" spans="2:21" ht="15.75" customHeight="1" x14ac:dyDescent="0.25">
      <c r="B8751" s="49" t="s">
        <v>427</v>
      </c>
      <c r="C8751" s="50" t="s">
        <v>457</v>
      </c>
      <c r="D8751" s="51" t="s">
        <v>79</v>
      </c>
      <c r="E8751" s="30">
        <v>0</v>
      </c>
      <c r="F8751" s="30">
        <f t="shared" si="1"/>
        <v>1</v>
      </c>
      <c r="G8751" s="30">
        <v>0</v>
      </c>
      <c r="H8751" s="30">
        <f t="shared" si="2"/>
        <v>1</v>
      </c>
      <c r="I8751" s="30">
        <v>1</v>
      </c>
      <c r="J8751" s="30">
        <f t="shared" si="3"/>
        <v>0</v>
      </c>
      <c r="K8751" s="30">
        <v>0</v>
      </c>
      <c r="L8751" s="30">
        <f t="shared" si="4"/>
        <v>1</v>
      </c>
      <c r="M8751" s="52" t="str">
        <f t="shared" si="5"/>
        <v>агрегати не працюють</v>
      </c>
      <c r="O8751" s="30" t="str">
        <f t="shared" si="6"/>
        <v/>
      </c>
      <c r="P8751" s="30" t="str">
        <f t="shared" si="7"/>
        <v/>
      </c>
      <c r="Q8751" s="30" t="str">
        <f t="shared" si="8"/>
        <v/>
      </c>
      <c r="R8751" s="30" t="str">
        <f t="shared" si="9"/>
        <v/>
      </c>
      <c r="S8751" s="30" t="str">
        <f t="shared" si="10"/>
        <v/>
      </c>
      <c r="T8751" s="30" t="str">
        <f t="shared" si="11"/>
        <v/>
      </c>
      <c r="U8751" s="30" t="str">
        <f t="shared" si="12"/>
        <v/>
      </c>
    </row>
    <row r="8752" spans="2:21" ht="15.75" customHeight="1" x14ac:dyDescent="0.25">
      <c r="B8752" s="49" t="s">
        <v>427</v>
      </c>
      <c r="C8752" s="50" t="s">
        <v>457</v>
      </c>
      <c r="D8752" s="51" t="s">
        <v>80</v>
      </c>
      <c r="E8752" s="30">
        <v>0</v>
      </c>
      <c r="F8752" s="30">
        <f t="shared" si="1"/>
        <v>1</v>
      </c>
      <c r="G8752" s="30">
        <v>0</v>
      </c>
      <c r="H8752" s="30">
        <f t="shared" si="2"/>
        <v>1</v>
      </c>
      <c r="I8752" s="30">
        <v>1</v>
      </c>
      <c r="J8752" s="30">
        <f t="shared" si="3"/>
        <v>0</v>
      </c>
      <c r="K8752" s="30">
        <v>0</v>
      </c>
      <c r="L8752" s="30">
        <f t="shared" si="4"/>
        <v>1</v>
      </c>
      <c r="M8752" s="52" t="str">
        <f t="shared" si="5"/>
        <v>агрегати не працюють</v>
      </c>
      <c r="O8752" s="30" t="str">
        <f t="shared" si="6"/>
        <v/>
      </c>
      <c r="P8752" s="30" t="str">
        <f t="shared" si="7"/>
        <v/>
      </c>
      <c r="Q8752" s="30" t="str">
        <f t="shared" si="8"/>
        <v/>
      </c>
      <c r="R8752" s="30" t="str">
        <f t="shared" si="9"/>
        <v/>
      </c>
      <c r="S8752" s="30" t="str">
        <f t="shared" si="10"/>
        <v/>
      </c>
      <c r="T8752" s="30" t="str">
        <f t="shared" si="11"/>
        <v/>
      </c>
      <c r="U8752" s="30" t="str">
        <f t="shared" si="12"/>
        <v/>
      </c>
    </row>
    <row r="8753" spans="2:21" ht="15.75" customHeight="1" x14ac:dyDescent="0.25">
      <c r="B8753" s="49" t="s">
        <v>427</v>
      </c>
      <c r="C8753" s="50" t="s">
        <v>457</v>
      </c>
      <c r="D8753" s="51" t="s">
        <v>81</v>
      </c>
      <c r="E8753" s="30">
        <v>0</v>
      </c>
      <c r="F8753" s="30">
        <f t="shared" si="1"/>
        <v>1</v>
      </c>
      <c r="G8753" s="30">
        <v>0</v>
      </c>
      <c r="H8753" s="30">
        <f t="shared" si="2"/>
        <v>1</v>
      </c>
      <c r="I8753" s="30">
        <v>1</v>
      </c>
      <c r="J8753" s="30">
        <f t="shared" si="3"/>
        <v>0</v>
      </c>
      <c r="K8753" s="30">
        <v>0</v>
      </c>
      <c r="L8753" s="30">
        <f t="shared" si="4"/>
        <v>1</v>
      </c>
      <c r="M8753" s="52" t="str">
        <f t="shared" si="5"/>
        <v>агрегати не працюють</v>
      </c>
      <c r="O8753" s="30" t="str">
        <f t="shared" si="6"/>
        <v/>
      </c>
      <c r="P8753" s="30" t="str">
        <f t="shared" si="7"/>
        <v/>
      </c>
      <c r="Q8753" s="30" t="str">
        <f t="shared" si="8"/>
        <v/>
      </c>
      <c r="R8753" s="30" t="str">
        <f t="shared" si="9"/>
        <v/>
      </c>
      <c r="S8753" s="30" t="str">
        <f t="shared" si="10"/>
        <v/>
      </c>
      <c r="T8753" s="30" t="str">
        <f t="shared" si="11"/>
        <v/>
      </c>
      <c r="U8753" s="30" t="str">
        <f t="shared" si="12"/>
        <v/>
      </c>
    </row>
    <row r="8754" spans="2:21" ht="15.75" customHeight="1" x14ac:dyDescent="0.25">
      <c r="B8754" s="49" t="s">
        <v>427</v>
      </c>
      <c r="C8754" s="50" t="s">
        <v>457</v>
      </c>
      <c r="D8754" s="51" t="s">
        <v>82</v>
      </c>
      <c r="E8754" s="30">
        <v>0</v>
      </c>
      <c r="F8754" s="30">
        <f t="shared" si="1"/>
        <v>1</v>
      </c>
      <c r="G8754" s="30">
        <v>0</v>
      </c>
      <c r="H8754" s="30">
        <f t="shared" si="2"/>
        <v>1</v>
      </c>
      <c r="I8754" s="30">
        <v>1</v>
      </c>
      <c r="J8754" s="30">
        <f t="shared" si="3"/>
        <v>0</v>
      </c>
      <c r="K8754" s="30">
        <v>0</v>
      </c>
      <c r="L8754" s="30">
        <f t="shared" si="4"/>
        <v>1</v>
      </c>
      <c r="M8754" s="52" t="str">
        <f t="shared" si="5"/>
        <v>агрегати не працюють</v>
      </c>
      <c r="O8754" s="30" t="str">
        <f t="shared" si="6"/>
        <v/>
      </c>
      <c r="P8754" s="30" t="str">
        <f t="shared" si="7"/>
        <v/>
      </c>
      <c r="Q8754" s="30" t="str">
        <f t="shared" si="8"/>
        <v/>
      </c>
      <c r="R8754" s="30" t="str">
        <f t="shared" si="9"/>
        <v/>
      </c>
      <c r="S8754" s="30" t="str">
        <f t="shared" si="10"/>
        <v/>
      </c>
      <c r="T8754" s="30" t="str">
        <f t="shared" si="11"/>
        <v/>
      </c>
      <c r="U8754" s="30" t="str">
        <f t="shared" si="12"/>
        <v/>
      </c>
    </row>
    <row r="8755" spans="2:21" ht="15.75" customHeight="1" x14ac:dyDescent="0.25">
      <c r="B8755" s="49" t="s">
        <v>427</v>
      </c>
      <c r="C8755" s="50" t="s">
        <v>457</v>
      </c>
      <c r="D8755" s="51" t="s">
        <v>83</v>
      </c>
      <c r="E8755" s="30">
        <v>0</v>
      </c>
      <c r="F8755" s="30">
        <f t="shared" si="1"/>
        <v>1</v>
      </c>
      <c r="G8755" s="30">
        <v>0</v>
      </c>
      <c r="H8755" s="30">
        <f t="shared" si="2"/>
        <v>1</v>
      </c>
      <c r="I8755" s="30">
        <v>1</v>
      </c>
      <c r="J8755" s="30">
        <f t="shared" si="3"/>
        <v>0</v>
      </c>
      <c r="K8755" s="30">
        <v>0</v>
      </c>
      <c r="L8755" s="30">
        <f t="shared" si="4"/>
        <v>1</v>
      </c>
      <c r="M8755" s="52" t="str">
        <f t="shared" si="5"/>
        <v>агрегати не працюють</v>
      </c>
      <c r="O8755" s="30" t="str">
        <f t="shared" si="6"/>
        <v/>
      </c>
      <c r="P8755" s="30" t="str">
        <f t="shared" si="7"/>
        <v/>
      </c>
      <c r="Q8755" s="30" t="str">
        <f t="shared" si="8"/>
        <v/>
      </c>
      <c r="R8755" s="30" t="str">
        <f t="shared" si="9"/>
        <v/>
      </c>
      <c r="S8755" s="30" t="str">
        <f t="shared" si="10"/>
        <v/>
      </c>
      <c r="T8755" s="30" t="str">
        <f t="shared" si="11"/>
        <v/>
      </c>
      <c r="U8755" s="30" t="str">
        <f t="shared" si="12"/>
        <v/>
      </c>
    </row>
    <row r="8756" spans="2:21" ht="15.75" customHeight="1" x14ac:dyDescent="0.25">
      <c r="B8756" s="49" t="s">
        <v>427</v>
      </c>
      <c r="C8756" s="50" t="s">
        <v>458</v>
      </c>
      <c r="D8756" s="51" t="s">
        <v>60</v>
      </c>
      <c r="E8756" s="30">
        <v>0</v>
      </c>
      <c r="F8756" s="30">
        <f t="shared" si="1"/>
        <v>1</v>
      </c>
      <c r="G8756" s="30">
        <v>0</v>
      </c>
      <c r="H8756" s="30">
        <f t="shared" si="2"/>
        <v>1</v>
      </c>
      <c r="I8756" s="30">
        <v>1</v>
      </c>
      <c r="J8756" s="30">
        <f t="shared" si="3"/>
        <v>0</v>
      </c>
      <c r="K8756" s="30">
        <v>0</v>
      </c>
      <c r="L8756" s="30">
        <f t="shared" si="4"/>
        <v>1</v>
      </c>
      <c r="M8756" s="52" t="str">
        <f t="shared" si="5"/>
        <v>агрегати не працюють</v>
      </c>
      <c r="O8756" s="30" t="str">
        <f t="shared" si="6"/>
        <v/>
      </c>
      <c r="P8756" s="30" t="str">
        <f t="shared" si="7"/>
        <v/>
      </c>
      <c r="Q8756" s="30" t="str">
        <f t="shared" si="8"/>
        <v/>
      </c>
      <c r="R8756" s="30" t="str">
        <f t="shared" si="9"/>
        <v/>
      </c>
      <c r="S8756" s="30" t="str">
        <f t="shared" si="10"/>
        <v/>
      </c>
      <c r="T8756" s="30" t="str">
        <f t="shared" si="11"/>
        <v/>
      </c>
      <c r="U8756" s="30" t="str">
        <f t="shared" si="12"/>
        <v/>
      </c>
    </row>
    <row r="8757" spans="2:21" ht="15.75" customHeight="1" x14ac:dyDescent="0.25">
      <c r="B8757" s="49" t="s">
        <v>427</v>
      </c>
      <c r="C8757" s="50" t="s">
        <v>458</v>
      </c>
      <c r="D8757" s="51" t="s">
        <v>61</v>
      </c>
      <c r="E8757" s="30">
        <v>1435</v>
      </c>
      <c r="F8757" s="30">
        <v>1</v>
      </c>
      <c r="G8757" s="30">
        <v>140748</v>
      </c>
      <c r="H8757" s="30">
        <v>0</v>
      </c>
      <c r="I8757" s="30">
        <v>1</v>
      </c>
      <c r="J8757" s="30">
        <f t="shared" si="3"/>
        <v>0</v>
      </c>
      <c r="K8757" s="30">
        <v>1</v>
      </c>
      <c r="L8757" s="30">
        <f t="shared" si="4"/>
        <v>0</v>
      </c>
      <c r="M8757" s="52" t="str">
        <f t="shared" si="5"/>
        <v>OK</v>
      </c>
      <c r="O8757" s="30" t="str">
        <f t="shared" si="6"/>
        <v/>
      </c>
      <c r="P8757" s="30" t="str">
        <f t="shared" si="7"/>
        <v/>
      </c>
      <c r="Q8757" s="30">
        <f t="shared" si="8"/>
        <v>1435</v>
      </c>
      <c r="R8757" s="30">
        <f t="shared" si="9"/>
        <v>140748</v>
      </c>
      <c r="S8757" s="30">
        <f t="shared" si="10"/>
        <v>168207.93480000002</v>
      </c>
      <c r="T8757" s="30">
        <f t="shared" si="11"/>
        <v>168207.93480000002</v>
      </c>
      <c r="U8757" s="30">
        <f t="shared" si="12"/>
        <v>241378386.43800002</v>
      </c>
    </row>
    <row r="8758" spans="2:21" ht="15.75" customHeight="1" x14ac:dyDescent="0.25">
      <c r="B8758" s="49" t="s">
        <v>427</v>
      </c>
      <c r="C8758" s="50" t="s">
        <v>458</v>
      </c>
      <c r="D8758" s="51" t="s">
        <v>62</v>
      </c>
      <c r="E8758" s="30">
        <v>1471</v>
      </c>
      <c r="F8758" s="30">
        <v>0</v>
      </c>
      <c r="G8758" s="30">
        <v>117688</v>
      </c>
      <c r="H8758" s="30">
        <v>0</v>
      </c>
      <c r="I8758" s="30">
        <v>1</v>
      </c>
      <c r="J8758" s="30">
        <f t="shared" si="3"/>
        <v>0</v>
      </c>
      <c r="K8758" s="30">
        <v>1</v>
      </c>
      <c r="L8758" s="30">
        <f t="shared" si="4"/>
        <v>0</v>
      </c>
      <c r="M8758" s="52" t="str">
        <f t="shared" si="5"/>
        <v>OK</v>
      </c>
      <c r="O8758" s="30">
        <f t="shared" si="6"/>
        <v>1471</v>
      </c>
      <c r="P8758" s="30">
        <f t="shared" si="7"/>
        <v>1375.6792</v>
      </c>
      <c r="Q8758" s="30">
        <f t="shared" si="8"/>
        <v>1375.6792</v>
      </c>
      <c r="R8758" s="30">
        <f t="shared" si="9"/>
        <v>117688</v>
      </c>
      <c r="S8758" s="30">
        <f t="shared" si="10"/>
        <v>140648.92879999999</v>
      </c>
      <c r="T8758" s="30">
        <f t="shared" si="11"/>
        <v>140648.92879999999</v>
      </c>
      <c r="U8758" s="30">
        <f t="shared" si="12"/>
        <v>193487805.85244095</v>
      </c>
    </row>
    <row r="8759" spans="2:21" ht="15.75" customHeight="1" x14ac:dyDescent="0.25">
      <c r="B8759" s="49" t="s">
        <v>427</v>
      </c>
      <c r="C8759" s="50" t="s">
        <v>458</v>
      </c>
      <c r="D8759" s="51" t="s">
        <v>63</v>
      </c>
      <c r="E8759" s="30">
        <v>0</v>
      </c>
      <c r="F8759" s="30">
        <f t="shared" si="1"/>
        <v>1</v>
      </c>
      <c r="G8759" s="30">
        <v>0</v>
      </c>
      <c r="H8759" s="30">
        <f t="shared" si="2"/>
        <v>1</v>
      </c>
      <c r="I8759" s="30">
        <v>1</v>
      </c>
      <c r="J8759" s="30">
        <f t="shared" si="3"/>
        <v>0</v>
      </c>
      <c r="K8759" s="30">
        <v>0</v>
      </c>
      <c r="L8759" s="30">
        <f t="shared" si="4"/>
        <v>1</v>
      </c>
      <c r="M8759" s="52" t="str">
        <f t="shared" si="5"/>
        <v>агрегати не працюють</v>
      </c>
      <c r="O8759" s="30" t="str">
        <f t="shared" si="6"/>
        <v/>
      </c>
      <c r="P8759" s="30" t="str">
        <f t="shared" si="7"/>
        <v/>
      </c>
      <c r="Q8759" s="30" t="str">
        <f t="shared" si="8"/>
        <v/>
      </c>
      <c r="R8759" s="30" t="str">
        <f t="shared" si="9"/>
        <v/>
      </c>
      <c r="S8759" s="30" t="str">
        <f t="shared" si="10"/>
        <v/>
      </c>
      <c r="T8759" s="30" t="str">
        <f t="shared" si="11"/>
        <v/>
      </c>
      <c r="U8759" s="30" t="str">
        <f t="shared" si="12"/>
        <v/>
      </c>
    </row>
    <row r="8760" spans="2:21" ht="15.75" customHeight="1" x14ac:dyDescent="0.25">
      <c r="B8760" s="49" t="s">
        <v>427</v>
      </c>
      <c r="C8760" s="50" t="s">
        <v>458</v>
      </c>
      <c r="D8760" s="51" t="s">
        <v>64</v>
      </c>
      <c r="E8760" s="30">
        <v>1419</v>
      </c>
      <c r="F8760" s="30">
        <v>0</v>
      </c>
      <c r="G8760" s="30">
        <v>64148</v>
      </c>
      <c r="H8760" s="30">
        <v>0</v>
      </c>
      <c r="I8760" s="30">
        <v>1</v>
      </c>
      <c r="J8760" s="30">
        <f t="shared" si="3"/>
        <v>0</v>
      </c>
      <c r="K8760" s="30">
        <v>1</v>
      </c>
      <c r="L8760" s="30">
        <f t="shared" si="4"/>
        <v>0</v>
      </c>
      <c r="M8760" s="52" t="str">
        <f t="shared" si="5"/>
        <v>OK</v>
      </c>
      <c r="O8760" s="30">
        <f t="shared" si="6"/>
        <v>1419</v>
      </c>
      <c r="P8760" s="30">
        <f t="shared" si="7"/>
        <v>1327.0488</v>
      </c>
      <c r="Q8760" s="30">
        <f t="shared" si="8"/>
        <v>1327.0488</v>
      </c>
      <c r="R8760" s="30">
        <f t="shared" si="9"/>
        <v>64148</v>
      </c>
      <c r="S8760" s="30">
        <f t="shared" si="10"/>
        <v>76663.274799999999</v>
      </c>
      <c r="T8760" s="30">
        <f t="shared" si="11"/>
        <v>76663.274799999999</v>
      </c>
      <c r="U8760" s="30">
        <f t="shared" si="12"/>
        <v>101735906.82741024</v>
      </c>
    </row>
    <row r="8761" spans="2:21" ht="15.75" customHeight="1" x14ac:dyDescent="0.25">
      <c r="B8761" s="49" t="s">
        <v>427</v>
      </c>
      <c r="C8761" s="50" t="s">
        <v>458</v>
      </c>
      <c r="D8761" s="51" t="s">
        <v>65</v>
      </c>
      <c r="E8761" s="30">
        <v>0</v>
      </c>
      <c r="F8761" s="30">
        <f t="shared" si="1"/>
        <v>1</v>
      </c>
      <c r="G8761" s="30">
        <v>0</v>
      </c>
      <c r="H8761" s="30">
        <f t="shared" si="2"/>
        <v>1</v>
      </c>
      <c r="I8761" s="30">
        <v>1</v>
      </c>
      <c r="J8761" s="30">
        <f t="shared" si="3"/>
        <v>0</v>
      </c>
      <c r="K8761" s="30">
        <v>0</v>
      </c>
      <c r="L8761" s="30">
        <f t="shared" si="4"/>
        <v>1</v>
      </c>
      <c r="M8761" s="52" t="str">
        <f t="shared" si="5"/>
        <v>агрегати не працюють</v>
      </c>
      <c r="O8761" s="30" t="str">
        <f t="shared" si="6"/>
        <v/>
      </c>
      <c r="P8761" s="30" t="str">
        <f t="shared" si="7"/>
        <v/>
      </c>
      <c r="Q8761" s="30" t="str">
        <f t="shared" si="8"/>
        <v/>
      </c>
      <c r="R8761" s="30" t="str">
        <f t="shared" si="9"/>
        <v/>
      </c>
      <c r="S8761" s="30" t="str">
        <f t="shared" si="10"/>
        <v/>
      </c>
      <c r="T8761" s="30" t="str">
        <f t="shared" si="11"/>
        <v/>
      </c>
      <c r="U8761" s="30" t="str">
        <f t="shared" si="12"/>
        <v/>
      </c>
    </row>
    <row r="8762" spans="2:21" ht="15.75" customHeight="1" x14ac:dyDescent="0.25">
      <c r="B8762" s="49" t="s">
        <v>427</v>
      </c>
      <c r="C8762" s="50" t="s">
        <v>458</v>
      </c>
      <c r="D8762" s="51" t="s">
        <v>66</v>
      </c>
      <c r="E8762" s="30">
        <v>0</v>
      </c>
      <c r="F8762" s="30">
        <f t="shared" si="1"/>
        <v>1</v>
      </c>
      <c r="G8762" s="30">
        <v>0</v>
      </c>
      <c r="H8762" s="30">
        <f t="shared" si="2"/>
        <v>1</v>
      </c>
      <c r="I8762" s="30">
        <v>1</v>
      </c>
      <c r="J8762" s="30">
        <f t="shared" si="3"/>
        <v>0</v>
      </c>
      <c r="K8762" s="30">
        <v>0</v>
      </c>
      <c r="L8762" s="30">
        <f t="shared" si="4"/>
        <v>1</v>
      </c>
      <c r="M8762" s="52" t="str">
        <f t="shared" si="5"/>
        <v>агрегати не працюють</v>
      </c>
      <c r="O8762" s="30" t="str">
        <f t="shared" si="6"/>
        <v/>
      </c>
      <c r="P8762" s="30" t="str">
        <f t="shared" si="7"/>
        <v/>
      </c>
      <c r="Q8762" s="30" t="str">
        <f t="shared" si="8"/>
        <v/>
      </c>
      <c r="R8762" s="30" t="str">
        <f t="shared" si="9"/>
        <v/>
      </c>
      <c r="S8762" s="30" t="str">
        <f t="shared" si="10"/>
        <v/>
      </c>
      <c r="T8762" s="30" t="str">
        <f t="shared" si="11"/>
        <v/>
      </c>
      <c r="U8762" s="30" t="str">
        <f t="shared" si="12"/>
        <v/>
      </c>
    </row>
    <row r="8763" spans="2:21" ht="15.75" customHeight="1" x14ac:dyDescent="0.25">
      <c r="B8763" s="49" t="s">
        <v>427</v>
      </c>
      <c r="C8763" s="50" t="s">
        <v>458</v>
      </c>
      <c r="D8763" s="51" t="s">
        <v>67</v>
      </c>
      <c r="E8763" s="30">
        <v>1903</v>
      </c>
      <c r="F8763" s="30">
        <v>1</v>
      </c>
      <c r="G8763" s="30">
        <v>255100</v>
      </c>
      <c r="H8763" s="30">
        <v>0</v>
      </c>
      <c r="I8763" s="30">
        <v>1</v>
      </c>
      <c r="J8763" s="30">
        <f t="shared" si="3"/>
        <v>0</v>
      </c>
      <c r="K8763" s="30">
        <v>1</v>
      </c>
      <c r="L8763" s="30">
        <f t="shared" si="4"/>
        <v>0</v>
      </c>
      <c r="M8763" s="52" t="str">
        <f t="shared" si="5"/>
        <v>OK</v>
      </c>
      <c r="O8763" s="30" t="str">
        <f t="shared" si="6"/>
        <v/>
      </c>
      <c r="P8763" s="30" t="str">
        <f t="shared" si="7"/>
        <v/>
      </c>
      <c r="Q8763" s="30">
        <f t="shared" si="8"/>
        <v>1903</v>
      </c>
      <c r="R8763" s="30">
        <f t="shared" si="9"/>
        <v>255100</v>
      </c>
      <c r="S8763" s="30">
        <f t="shared" si="10"/>
        <v>304870.01</v>
      </c>
      <c r="T8763" s="30">
        <f t="shared" si="11"/>
        <v>304870.01</v>
      </c>
      <c r="U8763" s="30">
        <f t="shared" si="12"/>
        <v>580167629.02999997</v>
      </c>
    </row>
    <row r="8764" spans="2:21" ht="15.75" customHeight="1" x14ac:dyDescent="0.25">
      <c r="B8764" s="49" t="s">
        <v>427</v>
      </c>
      <c r="C8764" s="50" t="s">
        <v>458</v>
      </c>
      <c r="D8764" s="51" t="s">
        <v>68</v>
      </c>
      <c r="E8764" s="30">
        <v>491</v>
      </c>
      <c r="F8764" s="30">
        <v>1</v>
      </c>
      <c r="G8764" s="30">
        <v>80874</v>
      </c>
      <c r="H8764" s="30">
        <v>0</v>
      </c>
      <c r="I8764" s="30">
        <v>1</v>
      </c>
      <c r="J8764" s="30">
        <f t="shared" si="3"/>
        <v>0</v>
      </c>
      <c r="K8764" s="30">
        <v>1</v>
      </c>
      <c r="L8764" s="30">
        <f t="shared" si="4"/>
        <v>0</v>
      </c>
      <c r="M8764" s="52" t="str">
        <f t="shared" si="5"/>
        <v>OK</v>
      </c>
      <c r="O8764" s="30" t="str">
        <f t="shared" si="6"/>
        <v/>
      </c>
      <c r="P8764" s="30" t="str">
        <f t="shared" si="7"/>
        <v/>
      </c>
      <c r="Q8764" s="30">
        <f t="shared" si="8"/>
        <v>491</v>
      </c>
      <c r="R8764" s="30">
        <f t="shared" si="9"/>
        <v>80874</v>
      </c>
      <c r="S8764" s="30">
        <f t="shared" si="10"/>
        <v>96652.517399999997</v>
      </c>
      <c r="T8764" s="30">
        <f t="shared" si="11"/>
        <v>96652.517399999997</v>
      </c>
      <c r="U8764" s="30">
        <f t="shared" si="12"/>
        <v>47456386.043399997</v>
      </c>
    </row>
    <row r="8765" spans="2:21" ht="15.75" customHeight="1" x14ac:dyDescent="0.25">
      <c r="B8765" s="49" t="s">
        <v>427</v>
      </c>
      <c r="C8765" s="50" t="s">
        <v>458</v>
      </c>
      <c r="D8765" s="51" t="s">
        <v>69</v>
      </c>
      <c r="E8765" s="30">
        <v>665</v>
      </c>
      <c r="F8765" s="30">
        <v>1</v>
      </c>
      <c r="G8765" s="30">
        <v>121421</v>
      </c>
      <c r="H8765" s="30">
        <v>1</v>
      </c>
      <c r="I8765" s="30">
        <v>1</v>
      </c>
      <c r="J8765" s="30">
        <f t="shared" si="3"/>
        <v>0</v>
      </c>
      <c r="K8765" s="30">
        <v>1</v>
      </c>
      <c r="L8765" s="30">
        <f t="shared" si="4"/>
        <v>0</v>
      </c>
      <c r="M8765" s="52" t="str">
        <f t="shared" si="5"/>
        <v>OK</v>
      </c>
      <c r="O8765" s="30" t="str">
        <f t="shared" si="6"/>
        <v/>
      </c>
      <c r="P8765" s="30" t="str">
        <f t="shared" si="7"/>
        <v/>
      </c>
      <c r="Q8765" s="30">
        <f t="shared" si="8"/>
        <v>665</v>
      </c>
      <c r="R8765" s="30" t="str">
        <f t="shared" si="9"/>
        <v/>
      </c>
      <c r="S8765" s="30" t="str">
        <f t="shared" si="10"/>
        <v/>
      </c>
      <c r="T8765" s="30">
        <f t="shared" si="11"/>
        <v>121421</v>
      </c>
      <c r="U8765" s="30">
        <f t="shared" si="12"/>
        <v>80744965</v>
      </c>
    </row>
    <row r="8766" spans="2:21" ht="15.75" customHeight="1" x14ac:dyDescent="0.25">
      <c r="B8766" s="49" t="s">
        <v>427</v>
      </c>
      <c r="C8766" s="50" t="s">
        <v>458</v>
      </c>
      <c r="D8766" s="51" t="s">
        <v>70</v>
      </c>
      <c r="E8766" s="30">
        <v>892</v>
      </c>
      <c r="F8766" s="30">
        <v>0</v>
      </c>
      <c r="G8766" s="30">
        <v>98146</v>
      </c>
      <c r="H8766" s="30">
        <v>1</v>
      </c>
      <c r="I8766" s="30">
        <v>1</v>
      </c>
      <c r="J8766" s="30">
        <f t="shared" si="3"/>
        <v>0</v>
      </c>
      <c r="K8766" s="30">
        <v>1</v>
      </c>
      <c r="L8766" s="30">
        <f t="shared" si="4"/>
        <v>0</v>
      </c>
      <c r="M8766" s="52" t="str">
        <f t="shared" si="5"/>
        <v>OK</v>
      </c>
      <c r="O8766" s="30">
        <f t="shared" si="6"/>
        <v>892</v>
      </c>
      <c r="P8766" s="30">
        <f t="shared" si="7"/>
        <v>834.19839999999999</v>
      </c>
      <c r="Q8766" s="30">
        <f t="shared" si="8"/>
        <v>834.19839999999999</v>
      </c>
      <c r="R8766" s="30" t="str">
        <f t="shared" si="9"/>
        <v/>
      </c>
      <c r="S8766" s="30" t="str">
        <f t="shared" si="10"/>
        <v/>
      </c>
      <c r="T8766" s="30">
        <f t="shared" si="11"/>
        <v>98146</v>
      </c>
      <c r="U8766" s="30">
        <f t="shared" si="12"/>
        <v>81873236.1664</v>
      </c>
    </row>
    <row r="8767" spans="2:21" ht="15.75" customHeight="1" x14ac:dyDescent="0.25">
      <c r="B8767" s="49" t="s">
        <v>427</v>
      </c>
      <c r="C8767" s="50" t="s">
        <v>458</v>
      </c>
      <c r="D8767" s="51" t="s">
        <v>71</v>
      </c>
      <c r="E8767" s="30">
        <v>0</v>
      </c>
      <c r="F8767" s="30">
        <f t="shared" si="1"/>
        <v>1</v>
      </c>
      <c r="G8767" s="30">
        <v>0</v>
      </c>
      <c r="H8767" s="30">
        <f t="shared" si="2"/>
        <v>1</v>
      </c>
      <c r="I8767" s="30">
        <v>1</v>
      </c>
      <c r="J8767" s="30">
        <f t="shared" si="3"/>
        <v>0</v>
      </c>
      <c r="K8767" s="30">
        <v>0</v>
      </c>
      <c r="L8767" s="30">
        <f t="shared" si="4"/>
        <v>1</v>
      </c>
      <c r="M8767" s="52" t="str">
        <f t="shared" si="5"/>
        <v>агрегати не працюють</v>
      </c>
      <c r="O8767" s="30" t="str">
        <f t="shared" si="6"/>
        <v/>
      </c>
      <c r="P8767" s="30" t="str">
        <f t="shared" si="7"/>
        <v/>
      </c>
      <c r="Q8767" s="30" t="str">
        <f t="shared" si="8"/>
        <v/>
      </c>
      <c r="R8767" s="30" t="str">
        <f t="shared" si="9"/>
        <v/>
      </c>
      <c r="S8767" s="30" t="str">
        <f t="shared" si="10"/>
        <v/>
      </c>
      <c r="T8767" s="30" t="str">
        <f t="shared" si="11"/>
        <v/>
      </c>
      <c r="U8767" s="30" t="str">
        <f t="shared" si="12"/>
        <v/>
      </c>
    </row>
    <row r="8768" spans="2:21" ht="15.75" customHeight="1" x14ac:dyDescent="0.25">
      <c r="B8768" s="49" t="s">
        <v>427</v>
      </c>
      <c r="C8768" s="50" t="s">
        <v>458</v>
      </c>
      <c r="D8768" s="51" t="s">
        <v>72</v>
      </c>
      <c r="E8768" s="30">
        <v>0</v>
      </c>
      <c r="F8768" s="30">
        <f t="shared" si="1"/>
        <v>1</v>
      </c>
      <c r="G8768" s="30">
        <v>0</v>
      </c>
      <c r="H8768" s="30">
        <f t="shared" si="2"/>
        <v>1</v>
      </c>
      <c r="I8768" s="30">
        <v>1</v>
      </c>
      <c r="J8768" s="30">
        <f t="shared" si="3"/>
        <v>0</v>
      </c>
      <c r="K8768" s="30">
        <v>0</v>
      </c>
      <c r="L8768" s="30">
        <f t="shared" si="4"/>
        <v>1</v>
      </c>
      <c r="M8768" s="52" t="str">
        <f t="shared" si="5"/>
        <v>агрегати не працюють</v>
      </c>
      <c r="O8768" s="30" t="str">
        <f t="shared" si="6"/>
        <v/>
      </c>
      <c r="P8768" s="30" t="str">
        <f t="shared" si="7"/>
        <v/>
      </c>
      <c r="Q8768" s="30" t="str">
        <f t="shared" si="8"/>
        <v/>
      </c>
      <c r="R8768" s="30" t="str">
        <f t="shared" si="9"/>
        <v/>
      </c>
      <c r="S8768" s="30" t="str">
        <f t="shared" si="10"/>
        <v/>
      </c>
      <c r="T8768" s="30" t="str">
        <f t="shared" si="11"/>
        <v/>
      </c>
      <c r="U8768" s="30" t="str">
        <f t="shared" si="12"/>
        <v/>
      </c>
    </row>
    <row r="8769" spans="2:21" ht="15.75" customHeight="1" x14ac:dyDescent="0.25">
      <c r="B8769" s="49" t="s">
        <v>427</v>
      </c>
      <c r="C8769" s="50" t="s">
        <v>458</v>
      </c>
      <c r="D8769" s="51" t="s">
        <v>73</v>
      </c>
      <c r="E8769" s="30">
        <v>0</v>
      </c>
      <c r="F8769" s="30">
        <f t="shared" si="1"/>
        <v>1</v>
      </c>
      <c r="G8769" s="30">
        <v>0</v>
      </c>
      <c r="H8769" s="30">
        <f t="shared" si="2"/>
        <v>1</v>
      </c>
      <c r="I8769" s="30">
        <v>1</v>
      </c>
      <c r="J8769" s="30">
        <f t="shared" si="3"/>
        <v>0</v>
      </c>
      <c r="K8769" s="30">
        <v>0</v>
      </c>
      <c r="L8769" s="30">
        <f t="shared" si="4"/>
        <v>1</v>
      </c>
      <c r="M8769" s="52" t="str">
        <f t="shared" si="5"/>
        <v>агрегати не працюють</v>
      </c>
      <c r="O8769" s="30" t="str">
        <f t="shared" si="6"/>
        <v/>
      </c>
      <c r="P8769" s="30" t="str">
        <f t="shared" si="7"/>
        <v/>
      </c>
      <c r="Q8769" s="30" t="str">
        <f t="shared" si="8"/>
        <v/>
      </c>
      <c r="R8769" s="30" t="str">
        <f t="shared" si="9"/>
        <v/>
      </c>
      <c r="S8769" s="30" t="str">
        <f t="shared" si="10"/>
        <v/>
      </c>
      <c r="T8769" s="30" t="str">
        <f t="shared" si="11"/>
        <v/>
      </c>
      <c r="U8769" s="30" t="str">
        <f t="shared" si="12"/>
        <v/>
      </c>
    </row>
    <row r="8770" spans="2:21" ht="15.75" customHeight="1" x14ac:dyDescent="0.25">
      <c r="B8770" s="49" t="s">
        <v>427</v>
      </c>
      <c r="C8770" s="50" t="s">
        <v>458</v>
      </c>
      <c r="D8770" s="51" t="s">
        <v>74</v>
      </c>
      <c r="E8770" s="30">
        <v>0</v>
      </c>
      <c r="F8770" s="30">
        <f t="shared" si="1"/>
        <v>1</v>
      </c>
      <c r="G8770" s="30">
        <v>0</v>
      </c>
      <c r="H8770" s="30">
        <f t="shared" si="2"/>
        <v>1</v>
      </c>
      <c r="I8770" s="30">
        <v>1</v>
      </c>
      <c r="J8770" s="30">
        <f t="shared" si="3"/>
        <v>0</v>
      </c>
      <c r="K8770" s="30">
        <v>0</v>
      </c>
      <c r="L8770" s="30">
        <f t="shared" si="4"/>
        <v>1</v>
      </c>
      <c r="M8770" s="52" t="str">
        <f t="shared" si="5"/>
        <v>агрегати не працюють</v>
      </c>
      <c r="O8770" s="30" t="str">
        <f t="shared" si="6"/>
        <v/>
      </c>
      <c r="P8770" s="30" t="str">
        <f t="shared" si="7"/>
        <v/>
      </c>
      <c r="Q8770" s="30" t="str">
        <f t="shared" si="8"/>
        <v/>
      </c>
      <c r="R8770" s="30" t="str">
        <f t="shared" si="9"/>
        <v/>
      </c>
      <c r="S8770" s="30" t="str">
        <f t="shared" si="10"/>
        <v/>
      </c>
      <c r="T8770" s="30" t="str">
        <f t="shared" si="11"/>
        <v/>
      </c>
      <c r="U8770" s="30" t="str">
        <f t="shared" si="12"/>
        <v/>
      </c>
    </row>
    <row r="8771" spans="2:21" ht="15.75" customHeight="1" x14ac:dyDescent="0.25">
      <c r="B8771" s="49" t="s">
        <v>427</v>
      </c>
      <c r="C8771" s="50" t="s">
        <v>458</v>
      </c>
      <c r="D8771" s="51" t="s">
        <v>75</v>
      </c>
      <c r="E8771" s="30">
        <v>698</v>
      </c>
      <c r="F8771" s="30">
        <v>1</v>
      </c>
      <c r="G8771" s="30">
        <v>66116</v>
      </c>
      <c r="H8771" s="30">
        <v>0</v>
      </c>
      <c r="I8771" s="30">
        <v>1</v>
      </c>
      <c r="J8771" s="30">
        <f t="shared" si="3"/>
        <v>0</v>
      </c>
      <c r="K8771" s="30">
        <v>1</v>
      </c>
      <c r="L8771" s="30">
        <f t="shared" si="4"/>
        <v>0</v>
      </c>
      <c r="M8771" s="52" t="str">
        <f t="shared" si="5"/>
        <v>OK</v>
      </c>
      <c r="O8771" s="30" t="str">
        <f t="shared" si="6"/>
        <v/>
      </c>
      <c r="P8771" s="30" t="str">
        <f t="shared" si="7"/>
        <v/>
      </c>
      <c r="Q8771" s="30">
        <f t="shared" si="8"/>
        <v>698</v>
      </c>
      <c r="R8771" s="30">
        <f t="shared" si="9"/>
        <v>66116</v>
      </c>
      <c r="S8771" s="30">
        <f t="shared" si="10"/>
        <v>79015.231599999999</v>
      </c>
      <c r="T8771" s="30">
        <f t="shared" si="11"/>
        <v>79015.231599999999</v>
      </c>
      <c r="U8771" s="30">
        <f t="shared" si="12"/>
        <v>55152631.656800002</v>
      </c>
    </row>
    <row r="8772" spans="2:21" ht="15.75" customHeight="1" x14ac:dyDescent="0.25">
      <c r="B8772" s="49" t="s">
        <v>427</v>
      </c>
      <c r="C8772" s="50" t="s">
        <v>458</v>
      </c>
      <c r="D8772" s="51" t="s">
        <v>76</v>
      </c>
      <c r="E8772" s="30">
        <v>1046</v>
      </c>
      <c r="F8772" s="30">
        <v>0</v>
      </c>
      <c r="G8772" s="30">
        <v>244612</v>
      </c>
      <c r="H8772" s="30">
        <v>0</v>
      </c>
      <c r="I8772" s="30">
        <v>1</v>
      </c>
      <c r="J8772" s="30">
        <f t="shared" si="3"/>
        <v>0</v>
      </c>
      <c r="K8772" s="30">
        <v>1</v>
      </c>
      <c r="L8772" s="30">
        <f t="shared" si="4"/>
        <v>0</v>
      </c>
      <c r="M8772" s="52" t="str">
        <f t="shared" si="5"/>
        <v>OK</v>
      </c>
      <c r="O8772" s="30">
        <f t="shared" si="6"/>
        <v>1046</v>
      </c>
      <c r="P8772" s="30">
        <f t="shared" si="7"/>
        <v>978.2192</v>
      </c>
      <c r="Q8772" s="30">
        <f t="shared" si="8"/>
        <v>978.2192</v>
      </c>
      <c r="R8772" s="30">
        <f t="shared" si="9"/>
        <v>244612</v>
      </c>
      <c r="S8772" s="30">
        <f t="shared" si="10"/>
        <v>292335.80119999999</v>
      </c>
      <c r="T8772" s="30">
        <f t="shared" si="11"/>
        <v>292335.80119999999</v>
      </c>
      <c r="U8772" s="30">
        <f t="shared" si="12"/>
        <v>285968493.58122301</v>
      </c>
    </row>
    <row r="8773" spans="2:21" ht="15.75" customHeight="1" x14ac:dyDescent="0.25">
      <c r="B8773" s="49" t="s">
        <v>427</v>
      </c>
      <c r="C8773" s="50" t="s">
        <v>458</v>
      </c>
      <c r="D8773" s="51" t="s">
        <v>77</v>
      </c>
      <c r="E8773" s="30">
        <v>0</v>
      </c>
      <c r="F8773" s="30">
        <f t="shared" si="1"/>
        <v>1</v>
      </c>
      <c r="G8773" s="30">
        <v>0</v>
      </c>
      <c r="H8773" s="30">
        <f t="shared" si="2"/>
        <v>1</v>
      </c>
      <c r="I8773" s="30">
        <v>1</v>
      </c>
      <c r="J8773" s="30">
        <f t="shared" si="3"/>
        <v>0</v>
      </c>
      <c r="K8773" s="30">
        <v>0</v>
      </c>
      <c r="L8773" s="30">
        <f t="shared" si="4"/>
        <v>1</v>
      </c>
      <c r="M8773" s="52" t="str">
        <f t="shared" si="5"/>
        <v>агрегати не працюють</v>
      </c>
      <c r="O8773" s="30" t="str">
        <f t="shared" si="6"/>
        <v/>
      </c>
      <c r="P8773" s="30" t="str">
        <f t="shared" si="7"/>
        <v/>
      </c>
      <c r="Q8773" s="30" t="str">
        <f t="shared" si="8"/>
        <v/>
      </c>
      <c r="R8773" s="30" t="str">
        <f t="shared" si="9"/>
        <v/>
      </c>
      <c r="S8773" s="30" t="str">
        <f t="shared" si="10"/>
        <v/>
      </c>
      <c r="T8773" s="30" t="str">
        <f t="shared" si="11"/>
        <v/>
      </c>
      <c r="U8773" s="30" t="str">
        <f t="shared" si="12"/>
        <v/>
      </c>
    </row>
    <row r="8774" spans="2:21" ht="15.75" customHeight="1" x14ac:dyDescent="0.25">
      <c r="B8774" s="49" t="s">
        <v>427</v>
      </c>
      <c r="C8774" s="50" t="s">
        <v>458</v>
      </c>
      <c r="D8774" s="51" t="s">
        <v>78</v>
      </c>
      <c r="E8774" s="30">
        <v>0</v>
      </c>
      <c r="F8774" s="30">
        <f t="shared" si="1"/>
        <v>1</v>
      </c>
      <c r="G8774" s="30">
        <v>0</v>
      </c>
      <c r="H8774" s="30">
        <f t="shared" si="2"/>
        <v>1</v>
      </c>
      <c r="I8774" s="30">
        <v>1</v>
      </c>
      <c r="J8774" s="30">
        <f t="shared" si="3"/>
        <v>0</v>
      </c>
      <c r="K8774" s="30">
        <v>0</v>
      </c>
      <c r="L8774" s="30">
        <f t="shared" si="4"/>
        <v>1</v>
      </c>
      <c r="M8774" s="52" t="str">
        <f t="shared" si="5"/>
        <v>агрегати не працюють</v>
      </c>
      <c r="O8774" s="30" t="str">
        <f t="shared" si="6"/>
        <v/>
      </c>
      <c r="P8774" s="30" t="str">
        <f t="shared" si="7"/>
        <v/>
      </c>
      <c r="Q8774" s="30" t="str">
        <f t="shared" si="8"/>
        <v/>
      </c>
      <c r="R8774" s="30" t="str">
        <f t="shared" si="9"/>
        <v/>
      </c>
      <c r="S8774" s="30" t="str">
        <f t="shared" si="10"/>
        <v/>
      </c>
      <c r="T8774" s="30" t="str">
        <f t="shared" si="11"/>
        <v/>
      </c>
      <c r="U8774" s="30" t="str">
        <f t="shared" si="12"/>
        <v/>
      </c>
    </row>
    <row r="8775" spans="2:21" ht="15.75" customHeight="1" x14ac:dyDescent="0.25">
      <c r="B8775" s="49" t="s">
        <v>427</v>
      </c>
      <c r="C8775" s="50" t="s">
        <v>458</v>
      </c>
      <c r="D8775" s="51" t="s">
        <v>79</v>
      </c>
      <c r="E8775" s="30">
        <v>1986</v>
      </c>
      <c r="F8775" s="30">
        <v>0</v>
      </c>
      <c r="G8775" s="30">
        <v>45919</v>
      </c>
      <c r="H8775" s="30">
        <v>1</v>
      </c>
      <c r="I8775" s="30">
        <v>1</v>
      </c>
      <c r="J8775" s="30">
        <f t="shared" si="3"/>
        <v>0</v>
      </c>
      <c r="K8775" s="30">
        <v>1</v>
      </c>
      <c r="L8775" s="30">
        <f t="shared" si="4"/>
        <v>0</v>
      </c>
      <c r="M8775" s="52" t="str">
        <f t="shared" si="5"/>
        <v>OK</v>
      </c>
      <c r="O8775" s="30">
        <f t="shared" si="6"/>
        <v>1986</v>
      </c>
      <c r="P8775" s="30">
        <f t="shared" si="7"/>
        <v>1857.3072</v>
      </c>
      <c r="Q8775" s="30">
        <f t="shared" si="8"/>
        <v>1857.3072</v>
      </c>
      <c r="R8775" s="30" t="str">
        <f t="shared" si="9"/>
        <v/>
      </c>
      <c r="S8775" s="30" t="str">
        <f t="shared" si="10"/>
        <v/>
      </c>
      <c r="T8775" s="30">
        <f t="shared" si="11"/>
        <v>45919</v>
      </c>
      <c r="U8775" s="30">
        <f t="shared" si="12"/>
        <v>85285689.316799998</v>
      </c>
    </row>
    <row r="8776" spans="2:21" ht="15.75" customHeight="1" x14ac:dyDescent="0.25">
      <c r="B8776" s="49" t="s">
        <v>427</v>
      </c>
      <c r="C8776" s="50" t="s">
        <v>458</v>
      </c>
      <c r="D8776" s="51" t="s">
        <v>80</v>
      </c>
      <c r="E8776" s="30">
        <v>856</v>
      </c>
      <c r="F8776" s="30">
        <v>1</v>
      </c>
      <c r="G8776" s="30">
        <v>109125</v>
      </c>
      <c r="H8776" s="30">
        <v>1</v>
      </c>
      <c r="I8776" s="30">
        <v>1</v>
      </c>
      <c r="J8776" s="30">
        <f t="shared" si="3"/>
        <v>0</v>
      </c>
      <c r="K8776" s="30">
        <v>1</v>
      </c>
      <c r="L8776" s="30">
        <f t="shared" si="4"/>
        <v>0</v>
      </c>
      <c r="M8776" s="52" t="str">
        <f t="shared" si="5"/>
        <v>OK</v>
      </c>
      <c r="O8776" s="30" t="str">
        <f t="shared" si="6"/>
        <v/>
      </c>
      <c r="P8776" s="30" t="str">
        <f t="shared" si="7"/>
        <v/>
      </c>
      <c r="Q8776" s="30">
        <f t="shared" si="8"/>
        <v>856</v>
      </c>
      <c r="R8776" s="30" t="str">
        <f t="shared" si="9"/>
        <v/>
      </c>
      <c r="S8776" s="30" t="str">
        <f t="shared" si="10"/>
        <v/>
      </c>
      <c r="T8776" s="30">
        <f t="shared" si="11"/>
        <v>109125</v>
      </c>
      <c r="U8776" s="30">
        <f t="shared" si="12"/>
        <v>93411000</v>
      </c>
    </row>
    <row r="8777" spans="2:21" ht="15.75" customHeight="1" x14ac:dyDescent="0.25">
      <c r="B8777" s="49" t="s">
        <v>427</v>
      </c>
      <c r="C8777" s="50" t="s">
        <v>458</v>
      </c>
      <c r="D8777" s="51" t="s">
        <v>81</v>
      </c>
      <c r="E8777" s="30">
        <v>0</v>
      </c>
      <c r="F8777" s="30">
        <f t="shared" si="1"/>
        <v>1</v>
      </c>
      <c r="G8777" s="30">
        <v>0</v>
      </c>
      <c r="H8777" s="30">
        <f t="shared" si="2"/>
        <v>1</v>
      </c>
      <c r="I8777" s="30">
        <v>1</v>
      </c>
      <c r="J8777" s="30">
        <f t="shared" si="3"/>
        <v>0</v>
      </c>
      <c r="K8777" s="30">
        <v>0</v>
      </c>
      <c r="L8777" s="30">
        <f t="shared" si="4"/>
        <v>1</v>
      </c>
      <c r="M8777" s="52" t="str">
        <f t="shared" si="5"/>
        <v>агрегати не працюють</v>
      </c>
      <c r="O8777" s="30" t="str">
        <f t="shared" si="6"/>
        <v/>
      </c>
      <c r="P8777" s="30" t="str">
        <f t="shared" si="7"/>
        <v/>
      </c>
      <c r="Q8777" s="30" t="str">
        <f t="shared" si="8"/>
        <v/>
      </c>
      <c r="R8777" s="30" t="str">
        <f t="shared" si="9"/>
        <v/>
      </c>
      <c r="S8777" s="30" t="str">
        <f t="shared" si="10"/>
        <v/>
      </c>
      <c r="T8777" s="30" t="str">
        <f t="shared" si="11"/>
        <v/>
      </c>
      <c r="U8777" s="30" t="str">
        <f t="shared" si="12"/>
        <v/>
      </c>
    </row>
    <row r="8778" spans="2:21" ht="15.75" customHeight="1" x14ac:dyDescent="0.25">
      <c r="B8778" s="49" t="s">
        <v>427</v>
      </c>
      <c r="C8778" s="50" t="s">
        <v>458</v>
      </c>
      <c r="D8778" s="51" t="s">
        <v>82</v>
      </c>
      <c r="E8778" s="30">
        <v>0</v>
      </c>
      <c r="F8778" s="30">
        <f t="shared" si="1"/>
        <v>1</v>
      </c>
      <c r="G8778" s="30">
        <v>0</v>
      </c>
      <c r="H8778" s="30">
        <f t="shared" si="2"/>
        <v>1</v>
      </c>
      <c r="I8778" s="30">
        <v>1</v>
      </c>
      <c r="J8778" s="30">
        <f t="shared" si="3"/>
        <v>0</v>
      </c>
      <c r="K8778" s="30">
        <v>0</v>
      </c>
      <c r="L8778" s="30">
        <f t="shared" si="4"/>
        <v>1</v>
      </c>
      <c r="M8778" s="52" t="str">
        <f t="shared" si="5"/>
        <v>агрегати не працюють</v>
      </c>
      <c r="O8778" s="30" t="str">
        <f t="shared" si="6"/>
        <v/>
      </c>
      <c r="P8778" s="30" t="str">
        <f t="shared" si="7"/>
        <v/>
      </c>
      <c r="Q8778" s="30" t="str">
        <f t="shared" si="8"/>
        <v/>
      </c>
      <c r="R8778" s="30" t="str">
        <f t="shared" si="9"/>
        <v/>
      </c>
      <c r="S8778" s="30" t="str">
        <f t="shared" si="10"/>
        <v/>
      </c>
      <c r="T8778" s="30" t="str">
        <f t="shared" si="11"/>
        <v/>
      </c>
      <c r="U8778" s="30" t="str">
        <f t="shared" si="12"/>
        <v/>
      </c>
    </row>
    <row r="8779" spans="2:21" ht="15.75" customHeight="1" x14ac:dyDescent="0.25">
      <c r="B8779" s="49" t="s">
        <v>427</v>
      </c>
      <c r="C8779" s="50" t="s">
        <v>458</v>
      </c>
      <c r="D8779" s="51" t="s">
        <v>83</v>
      </c>
      <c r="E8779" s="30">
        <v>0</v>
      </c>
      <c r="F8779" s="30">
        <f t="shared" si="1"/>
        <v>1</v>
      </c>
      <c r="G8779" s="30">
        <v>0</v>
      </c>
      <c r="H8779" s="30">
        <f t="shared" si="2"/>
        <v>1</v>
      </c>
      <c r="I8779" s="30">
        <v>1</v>
      </c>
      <c r="J8779" s="30">
        <f t="shared" si="3"/>
        <v>0</v>
      </c>
      <c r="K8779" s="30">
        <v>0</v>
      </c>
      <c r="L8779" s="30">
        <f t="shared" si="4"/>
        <v>1</v>
      </c>
      <c r="M8779" s="52" t="str">
        <f t="shared" si="5"/>
        <v>агрегати не працюють</v>
      </c>
      <c r="O8779" s="30" t="str">
        <f t="shared" si="6"/>
        <v/>
      </c>
      <c r="P8779" s="30" t="str">
        <f t="shared" si="7"/>
        <v/>
      </c>
      <c r="Q8779" s="30" t="str">
        <f t="shared" si="8"/>
        <v/>
      </c>
      <c r="R8779" s="30" t="str">
        <f t="shared" si="9"/>
        <v/>
      </c>
      <c r="S8779" s="30" t="str">
        <f t="shared" si="10"/>
        <v/>
      </c>
      <c r="T8779" s="30" t="str">
        <f t="shared" si="11"/>
        <v/>
      </c>
      <c r="U8779" s="30" t="str">
        <f t="shared" si="12"/>
        <v/>
      </c>
    </row>
  </sheetData>
  <autoFilter ref="B19:M19"/>
  <mergeCells count="52">
    <mergeCell ref="B17:B18"/>
    <mergeCell ref="C17:C18"/>
    <mergeCell ref="D17:D18"/>
    <mergeCell ref="E17:E18"/>
    <mergeCell ref="F17:F18"/>
    <mergeCell ref="F15:G15"/>
    <mergeCell ref="H15:J15"/>
    <mergeCell ref="K15:L15"/>
    <mergeCell ref="O17:Q17"/>
    <mergeCell ref="R17:T17"/>
    <mergeCell ref="G17:G18"/>
    <mergeCell ref="H17:H18"/>
    <mergeCell ref="I17:I18"/>
    <mergeCell ref="J17:J18"/>
    <mergeCell ref="K17:K18"/>
    <mergeCell ref="L17:L18"/>
    <mergeCell ref="M17:M18"/>
    <mergeCell ref="C13:G13"/>
    <mergeCell ref="O13:U13"/>
    <mergeCell ref="F14:G14"/>
    <mergeCell ref="H14:J14"/>
    <mergeCell ref="K14:L14"/>
    <mergeCell ref="F10:G10"/>
    <mergeCell ref="H10:I10"/>
    <mergeCell ref="K10:L10"/>
    <mergeCell ref="F11:G11"/>
    <mergeCell ref="H11:I11"/>
    <mergeCell ref="K11:L11"/>
    <mergeCell ref="F7:G7"/>
    <mergeCell ref="H7:I7"/>
    <mergeCell ref="P7:U7"/>
    <mergeCell ref="C9:G9"/>
    <mergeCell ref="K9:M9"/>
    <mergeCell ref="O9:U9"/>
    <mergeCell ref="C5:G5"/>
    <mergeCell ref="P5:U5"/>
    <mergeCell ref="F6:G6"/>
    <mergeCell ref="H6:I6"/>
    <mergeCell ref="P6:U6"/>
    <mergeCell ref="C2:G2"/>
    <mergeCell ref="H2:I2"/>
    <mergeCell ref="R2:S2"/>
    <mergeCell ref="T2:U2"/>
    <mergeCell ref="C3:G3"/>
    <mergeCell ref="H3:M3"/>
    <mergeCell ref="R3:S3"/>
    <mergeCell ref="T3:U3"/>
    <mergeCell ref="C1:G1"/>
    <mergeCell ref="H1:I1"/>
    <mergeCell ref="O1:Q1"/>
    <mergeCell ref="R1:S1"/>
    <mergeCell ref="T1:U1"/>
  </mergeCells>
  <conditionalFormatting sqref="R2:R3 T2:T3">
    <cfRule type="containsBlanks" dxfId="311" priority="80">
      <formula>LEN(TRIM(R2))=0</formula>
    </cfRule>
  </conditionalFormatting>
  <conditionalFormatting sqref="M17">
    <cfRule type="cellIs" dxfId="310" priority="78" operator="equal">
      <formula>"out"</formula>
    </cfRule>
  </conditionalFormatting>
  <conditionalFormatting sqref="M17">
    <cfRule type="cellIs" dxfId="309" priority="79" operator="equal">
      <formula>"out"</formula>
    </cfRule>
  </conditionalFormatting>
  <conditionalFormatting sqref="F20 J20 L20 H20">
    <cfRule type="containsBlanks" dxfId="308" priority="76">
      <formula>LEN(TRIM(F20))=0</formula>
    </cfRule>
  </conditionalFormatting>
  <conditionalFormatting sqref="F20 J20 L20 H20">
    <cfRule type="cellIs" dxfId="307" priority="77" operator="greaterThan">
      <formula>0</formula>
    </cfRule>
  </conditionalFormatting>
  <conditionalFormatting sqref="M11">
    <cfRule type="cellIs" dxfId="306" priority="52" operator="greaterThan">
      <formula>0</formula>
    </cfRule>
  </conditionalFormatting>
  <conditionalFormatting sqref="M15">
    <cfRule type="cellIs" dxfId="305" priority="49" operator="greaterThan">
      <formula>0</formula>
    </cfRule>
  </conditionalFormatting>
  <conditionalFormatting sqref="H15 F15">
    <cfRule type="cellIs" dxfId="304" priority="51" operator="greaterThan">
      <formula>0</formula>
    </cfRule>
  </conditionalFormatting>
  <conditionalFormatting sqref="K15">
    <cfRule type="cellIs" dxfId="303" priority="50" operator="greaterThan">
      <formula>0</formula>
    </cfRule>
  </conditionalFormatting>
  <conditionalFormatting sqref="F7">
    <cfRule type="containsBlanks" dxfId="302" priority="48">
      <formula>LEN(TRIM(F7))=0</formula>
    </cfRule>
  </conditionalFormatting>
  <conditionalFormatting sqref="H7">
    <cfRule type="containsBlanks" dxfId="301" priority="47">
      <formula>LEN(TRIM(H7))=0</formula>
    </cfRule>
  </conditionalFormatting>
  <conditionalFormatting sqref="O5">
    <cfRule type="containsBlanks" dxfId="300" priority="46">
      <formula>LEN(TRIM(O5))=0</formula>
    </cfRule>
  </conditionalFormatting>
  <conditionalFormatting sqref="O6">
    <cfRule type="containsBlanks" dxfId="299" priority="44">
      <formula>LEN(TRIM(O6))=0</formula>
    </cfRule>
    <cfRule type="cellIs" dxfId="298" priority="45" operator="greaterThan">
      <formula>0</formula>
    </cfRule>
  </conditionalFormatting>
  <conditionalFormatting sqref="O7">
    <cfRule type="containsBlanks" dxfId="297" priority="42">
      <formula>LEN(TRIM(O7))=0</formula>
    </cfRule>
  </conditionalFormatting>
  <conditionalFormatting sqref="O7">
    <cfRule type="cellIs" dxfId="296" priority="43" operator="greaterThan">
      <formula>0</formula>
    </cfRule>
  </conditionalFormatting>
  <conditionalFormatting sqref="K11">
    <cfRule type="cellIs" dxfId="295" priority="41" operator="greaterThan">
      <formula>0</formula>
    </cfRule>
  </conditionalFormatting>
  <conditionalFormatting sqref="E20">
    <cfRule type="containsBlanks" dxfId="294" priority="36">
      <formula>LEN(TRIM(E20))=0</formula>
    </cfRule>
  </conditionalFormatting>
  <conditionalFormatting sqref="G20">
    <cfRule type="containsBlanks" dxfId="293" priority="33">
      <formula>LEN(TRIM(G20))=0</formula>
    </cfRule>
  </conditionalFormatting>
  <conditionalFormatting sqref="I20">
    <cfRule type="containsBlanks" dxfId="292" priority="30">
      <formula>LEN(TRIM(I20))=0</formula>
    </cfRule>
  </conditionalFormatting>
  <conditionalFormatting sqref="I20">
    <cfRule type="cellIs" dxfId="291" priority="28" operator="equal">
      <formula>1</formula>
    </cfRule>
    <cfRule type="cellIs" dxfId="290" priority="29" operator="equal">
      <formula>0</formula>
    </cfRule>
  </conditionalFormatting>
  <conditionalFormatting sqref="K20">
    <cfRule type="containsBlanks" dxfId="289" priority="25">
      <formula>LEN(TRIM(K20))=0</formula>
    </cfRule>
  </conditionalFormatting>
  <conditionalFormatting sqref="K20">
    <cfRule type="cellIs" dxfId="288" priority="23" operator="equal">
      <formula>1</formula>
    </cfRule>
    <cfRule type="cellIs" dxfId="287" priority="24" operator="equal">
      <formula>0</formula>
    </cfRule>
  </conditionalFormatting>
  <conditionalFormatting sqref="O20:U20">
    <cfRule type="containsBlanks" dxfId="286" priority="1">
      <formula>LEN(TRIM(O20))=0</formula>
    </cfRule>
  </conditionalFormatting>
  <conditionalFormatting sqref="E20:E8779">
    <cfRule type="cellIs" dxfId="285" priority="81" operator="equal">
      <formula>""</formula>
    </cfRule>
  </conditionalFormatting>
  <conditionalFormatting sqref="G20:G8779">
    <cfRule type="cellIs" dxfId="284" priority="82" operator="equal">
      <formula>""</formula>
    </cfRule>
  </conditionalFormatting>
  <conditionalFormatting sqref="F20:F8779">
    <cfRule type="cellIs" dxfId="283" priority="83" operator="equal">
      <formula>""</formula>
    </cfRule>
    <cfRule type="cellIs" dxfId="282" priority="83" operator="greaterThan">
      <formula>0</formula>
    </cfRule>
  </conditionalFormatting>
  <conditionalFormatting sqref="H20:H8779">
    <cfRule type="cellIs" dxfId="281" priority="84" operator="equal">
      <formula>""</formula>
    </cfRule>
    <cfRule type="cellIs" dxfId="280" priority="84" operator="greaterThan">
      <formula>0</formula>
    </cfRule>
  </conditionalFormatting>
  <conditionalFormatting sqref="J20:J8779">
    <cfRule type="cellIs" dxfId="279" priority="85" operator="equal">
      <formula>""</formula>
    </cfRule>
    <cfRule type="cellIs" dxfId="278" priority="85" operator="greaterThan">
      <formula>0</formula>
    </cfRule>
  </conditionalFormatting>
  <conditionalFormatting sqref="L20:L8779">
    <cfRule type="cellIs" dxfId="277" priority="86" operator="equal">
      <formula>""</formula>
    </cfRule>
    <cfRule type="cellIs" dxfId="276" priority="86" operator="greaterThan">
      <formula>0</formula>
    </cfRule>
  </conditionalFormatting>
  <conditionalFormatting sqref="I20:I8779">
    <cfRule type="cellIs" dxfId="275" priority="87" operator="equal">
      <formula>""</formula>
    </cfRule>
    <cfRule type="cellIs" dxfId="274" priority="87" operator="equal">
      <formula>0</formula>
    </cfRule>
    <cfRule type="cellIs" dxfId="273" priority="87" operator="equal">
      <formula>1</formula>
    </cfRule>
  </conditionalFormatting>
  <conditionalFormatting sqref="K20:K8779">
    <cfRule type="cellIs" dxfId="272" priority="88" operator="equal">
      <formula>""</formula>
    </cfRule>
    <cfRule type="cellIs" dxfId="271" priority="88" operator="equal">
      <formula>0</formula>
    </cfRule>
    <cfRule type="cellIs" dxfId="270" priority="88" operator="equal">
      <formula>1</formula>
    </cfRule>
  </conditionalFormatting>
  <conditionalFormatting sqref="M20:M8779">
    <cfRule type="cellIs" dxfId="269" priority="89" operator="equal">
      <formula>"OK"</formula>
    </cfRule>
    <cfRule type="cellIs" dxfId="268" priority="89" operator="equal">
      <formula>"чи робить СНВВ?"</formula>
      <formula>"чи роблять агрегати?"</formula>
    </cfRule>
    <cfRule type="cellIs" dxfId="267" priority="89" operator="equal">
      <formula>"агрегати не працюють"</formula>
    </cfRule>
    <cfRule type="cellIs" dxfId="266" priority="89" operator="equal">
      <formula>"СНВВ не працює"</formula>
    </cfRule>
  </conditionalFormatting>
  <conditionalFormatting sqref="O20:O8779">
    <cfRule type="cellIs" dxfId="265" priority="90" operator="equal">
      <formula>""</formula>
    </cfRule>
  </conditionalFormatting>
  <conditionalFormatting sqref="P20:P8779">
    <cfRule type="cellIs" dxfId="264" priority="91" operator="equal">
      <formula>""</formula>
    </cfRule>
  </conditionalFormatting>
  <conditionalFormatting sqref="Q20:Q8779">
    <cfRule type="cellIs" dxfId="263" priority="92" operator="equal">
      <formula>""</formula>
    </cfRule>
  </conditionalFormatting>
  <conditionalFormatting sqref="R20:R8779">
    <cfRule type="cellIs" dxfId="262" priority="93" operator="equal">
      <formula>""</formula>
    </cfRule>
  </conditionalFormatting>
  <conditionalFormatting sqref="S20:S8779">
    <cfRule type="cellIs" dxfId="261" priority="94" operator="equal">
      <formula>""</formula>
    </cfRule>
  </conditionalFormatting>
  <conditionalFormatting sqref="T20:T8779">
    <cfRule type="cellIs" dxfId="260" priority="95" operator="equal">
      <formula>""</formula>
    </cfRule>
  </conditionalFormatting>
  <conditionalFormatting sqref="U20:U8779">
    <cfRule type="cellIs" dxfId="259" priority="96" operator="equal">
      <formula>""</formula>
    </cfRule>
  </conditionalFormatting>
  <pageMargins left="0.7" right="0.7" top="0.75" bottom="0.75" header="0.3" footer="0.3"/>
  <pageSetup paperSize="9" orientation="portrait" useFirstPageNumber="1" horizontalDpi="4294967295" verticalDpi="4294967295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63" operator="containsText" id="{8B0D39C5-C69E-4E0D-99CE-5FA0AABF5FDC}">
            <xm:f>NOT(ISERROR(SEARCH("чи роблять агрегати?",M20)))</xm:f>
            <x14:dxf>
              <font>
                <b/>
                <i/>
                <color rgb="FFC00000"/>
              </font>
            </x14:dxf>
          </x14:cfRule>
          <x14:cfRule type="containsText" priority="64" operator="containsText" id="{499072CB-F5F6-42F8-A989-60A9601A94AB}">
            <xm:f>NOT(ISERROR(SEARCH("чи робить СНВВ?",M20)))</xm:f>
            <x14:dxf>
              <font>
                <b/>
                <i/>
                <color rgb="FFC00000"/>
              </font>
            </x14:dxf>
          </x14:cfRule>
          <x14:cfRule type="containsText" priority="73" operator="containsText" id="{5744FCA1-E3AA-4874-8C4F-603B6CFD868C}">
            <xm:f>NOT(ISERROR(SEARCH("OK",M20)))</xm:f>
            <x14:dxf>
              <font>
                <b/>
                <i/>
                <color rgb="FF006600"/>
              </font>
            </x14:dxf>
          </x14:cfRule>
          <x14:cfRule type="containsText" priority="74" operator="containsText" id="{532582CB-2369-435D-8806-951981E51557}">
            <xm:f>NOT(ISERROR(SEARCH("СНВВ не працює",M20)))</xm:f>
            <x14:dxf>
              <font>
                <b/>
                <i/>
                <color rgb="FFFF0000"/>
              </font>
            </x14:dxf>
          </x14:cfRule>
          <x14:cfRule type="containsText" priority="75" operator="containsText" id="{DB74FC26-27EB-4BA2-833D-9490FD615773}">
            <xm:f>NOT(ISERROR(SEARCH("агрегати не працюють",M20)))</xm:f>
            <x14:dxf>
              <font>
                <b/>
                <i/>
                <color theme="3"/>
              </font>
            </x14:dxf>
          </x14:cfRule>
          <xm:sqref>M20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9"/>
  <sheetViews>
    <sheetView zoomScaleNormal="100" workbookViewId="0">
      <selection activeCell="E6" sqref="E6"/>
    </sheetView>
  </sheetViews>
  <sheetFormatPr defaultColWidth="11.42578125" defaultRowHeight="15" x14ac:dyDescent="0.25"/>
  <cols>
    <col min="1" max="1" width="14.140625" customWidth="1"/>
    <col min="2" max="2" width="20.28515625" customWidth="1"/>
    <col min="3" max="3" width="20.5703125" customWidth="1"/>
    <col min="4" max="4" width="28.5703125" customWidth="1"/>
    <col min="5" max="5" width="12.140625" customWidth="1"/>
    <col min="6" max="6" width="19.28515625" customWidth="1"/>
    <col min="7" max="7" width="15.140625" style="53" customWidth="1"/>
    <col min="8" max="9" width="15.5703125" style="53" customWidth="1"/>
    <col min="10" max="10" width="16" style="53" customWidth="1"/>
    <col min="11" max="11" width="14.140625" style="53" customWidth="1"/>
    <col min="12" max="12" width="15.28515625" style="53" customWidth="1"/>
    <col min="13" max="253" width="11.42578125" style="53" customWidth="1"/>
    <col min="254" max="254" width="13" style="53" customWidth="1"/>
    <col min="255" max="255" width="20.28515625" style="53" customWidth="1"/>
    <col min="256" max="256" width="20.5703125" style="53" customWidth="1"/>
    <col min="257" max="257" width="28.5703125" style="53" customWidth="1"/>
    <col min="258" max="258" width="18.85546875" style="53" customWidth="1"/>
    <col min="259" max="259" width="20.5703125" style="53" customWidth="1"/>
    <col min="260" max="260" width="14.85546875" style="53" customWidth="1"/>
    <col min="261" max="261" width="15.28515625" style="53" customWidth="1"/>
    <col min="262" max="262" width="17.85546875" style="53" customWidth="1"/>
    <col min="263" max="263" width="15.140625" style="53" customWidth="1"/>
    <col min="264" max="265" width="15.5703125" style="53" customWidth="1"/>
    <col min="266" max="266" width="16" style="53" customWidth="1"/>
    <col min="267" max="267" width="14.140625" style="53" customWidth="1"/>
    <col min="268" max="268" width="15.28515625" style="53" customWidth="1"/>
    <col min="269" max="509" width="11.42578125" style="53" customWidth="1"/>
    <col min="510" max="510" width="13" style="53" customWidth="1"/>
    <col min="511" max="511" width="20.28515625" style="53" customWidth="1"/>
    <col min="512" max="512" width="20.5703125" style="53" customWidth="1"/>
    <col min="513" max="513" width="28.5703125" style="53" customWidth="1"/>
    <col min="514" max="514" width="18.85546875" style="53" customWidth="1"/>
    <col min="515" max="515" width="20.5703125" style="53" customWidth="1"/>
    <col min="516" max="516" width="14.85546875" style="53" customWidth="1"/>
    <col min="517" max="517" width="15.28515625" style="53" customWidth="1"/>
    <col min="518" max="518" width="17.85546875" style="53" customWidth="1"/>
    <col min="519" max="519" width="15.140625" style="53" customWidth="1"/>
    <col min="520" max="521" width="15.5703125" style="53" customWidth="1"/>
    <col min="522" max="522" width="16" style="53" customWidth="1"/>
    <col min="523" max="523" width="14.140625" style="53" customWidth="1"/>
    <col min="524" max="524" width="15.28515625" style="53" customWidth="1"/>
    <col min="525" max="765" width="11.42578125" style="53" customWidth="1"/>
    <col min="766" max="766" width="13" style="53" customWidth="1"/>
    <col min="767" max="767" width="20.28515625" style="53" customWidth="1"/>
    <col min="768" max="768" width="20.5703125" style="53" customWidth="1"/>
    <col min="769" max="769" width="28.5703125" style="53" customWidth="1"/>
    <col min="770" max="770" width="18.85546875" style="53" customWidth="1"/>
    <col min="771" max="771" width="20.5703125" style="53" customWidth="1"/>
    <col min="772" max="772" width="14.85546875" style="53" customWidth="1"/>
    <col min="773" max="773" width="15.28515625" style="53" customWidth="1"/>
    <col min="774" max="774" width="17.85546875" style="53" customWidth="1"/>
    <col min="775" max="775" width="15.140625" style="53" customWidth="1"/>
    <col min="776" max="777" width="15.5703125" style="53" customWidth="1"/>
    <col min="778" max="778" width="16" style="53" customWidth="1"/>
    <col min="779" max="779" width="14.140625" style="53" customWidth="1"/>
    <col min="780" max="780" width="15.28515625" style="53" customWidth="1"/>
    <col min="781" max="1021" width="11.42578125" style="53" customWidth="1"/>
    <col min="1022" max="1022" width="13" style="53" customWidth="1"/>
    <col min="1023" max="1023" width="20.28515625" style="53" customWidth="1"/>
    <col min="1024" max="1024" width="20.5703125" style="53" customWidth="1"/>
    <col min="1025" max="1025" width="28.5703125" style="53" customWidth="1"/>
    <col min="1026" max="1026" width="18.85546875" style="53" customWidth="1"/>
    <col min="1027" max="1027" width="20.5703125" style="53" customWidth="1"/>
    <col min="1028" max="1028" width="14.85546875" style="53" customWidth="1"/>
    <col min="1029" max="1029" width="15.28515625" style="53" customWidth="1"/>
    <col min="1030" max="1030" width="17.85546875" style="53" customWidth="1"/>
    <col min="1031" max="1031" width="15.140625" style="53" customWidth="1"/>
    <col min="1032" max="1033" width="15.5703125" style="53" customWidth="1"/>
    <col min="1034" max="1034" width="16" style="53" customWidth="1"/>
    <col min="1035" max="1035" width="14.140625" style="53" customWidth="1"/>
    <col min="1036" max="1036" width="15.28515625" style="53" customWidth="1"/>
    <col min="1037" max="1277" width="11.42578125" style="53" customWidth="1"/>
    <col min="1278" max="1278" width="13" style="53" customWidth="1"/>
    <col min="1279" max="1279" width="20.28515625" style="53" customWidth="1"/>
    <col min="1280" max="1280" width="20.5703125" style="53" customWidth="1"/>
    <col min="1281" max="1281" width="28.5703125" style="53" customWidth="1"/>
    <col min="1282" max="1282" width="18.85546875" style="53" customWidth="1"/>
    <col min="1283" max="1283" width="20.5703125" style="53" customWidth="1"/>
    <col min="1284" max="1284" width="14.85546875" style="53" customWidth="1"/>
    <col min="1285" max="1285" width="15.28515625" style="53" customWidth="1"/>
    <col min="1286" max="1286" width="17.85546875" style="53" customWidth="1"/>
    <col min="1287" max="1287" width="15.140625" style="53" customWidth="1"/>
    <col min="1288" max="1289" width="15.5703125" style="53" customWidth="1"/>
    <col min="1290" max="1290" width="16" style="53" customWidth="1"/>
    <col min="1291" max="1291" width="14.140625" style="53" customWidth="1"/>
    <col min="1292" max="1292" width="15.28515625" style="53" customWidth="1"/>
    <col min="1293" max="1533" width="11.42578125" style="53" customWidth="1"/>
    <col min="1534" max="1534" width="13" style="53" customWidth="1"/>
    <col min="1535" max="1535" width="20.28515625" style="53" customWidth="1"/>
    <col min="1536" max="1536" width="20.5703125" style="53" customWidth="1"/>
    <col min="1537" max="1537" width="28.5703125" style="53" customWidth="1"/>
    <col min="1538" max="1538" width="18.85546875" style="53" customWidth="1"/>
    <col min="1539" max="1539" width="20.5703125" style="53" customWidth="1"/>
    <col min="1540" max="1540" width="14.85546875" style="53" customWidth="1"/>
    <col min="1541" max="1541" width="15.28515625" style="53" customWidth="1"/>
    <col min="1542" max="1542" width="17.85546875" style="53" customWidth="1"/>
    <col min="1543" max="1543" width="15.140625" style="53" customWidth="1"/>
    <col min="1544" max="1545" width="15.5703125" style="53" customWidth="1"/>
    <col min="1546" max="1546" width="16" style="53" customWidth="1"/>
    <col min="1547" max="1547" width="14.140625" style="53" customWidth="1"/>
    <col min="1548" max="1548" width="15.28515625" style="53" customWidth="1"/>
    <col min="1549" max="1789" width="11.42578125" style="53" customWidth="1"/>
    <col min="1790" max="1790" width="13" style="53" customWidth="1"/>
    <col min="1791" max="1791" width="20.28515625" style="53" customWidth="1"/>
    <col min="1792" max="1792" width="20.5703125" style="53" customWidth="1"/>
    <col min="1793" max="1793" width="28.5703125" style="53" customWidth="1"/>
    <col min="1794" max="1794" width="18.85546875" style="53" customWidth="1"/>
    <col min="1795" max="1795" width="20.5703125" style="53" customWidth="1"/>
    <col min="1796" max="1796" width="14.85546875" style="53" customWidth="1"/>
    <col min="1797" max="1797" width="15.28515625" style="53" customWidth="1"/>
    <col min="1798" max="1798" width="17.85546875" style="53" customWidth="1"/>
    <col min="1799" max="1799" width="15.140625" style="53" customWidth="1"/>
    <col min="1800" max="1801" width="15.5703125" style="53" customWidth="1"/>
    <col min="1802" max="1802" width="16" style="53" customWidth="1"/>
    <col min="1803" max="1803" width="14.140625" style="53" customWidth="1"/>
    <col min="1804" max="1804" width="15.28515625" style="53" customWidth="1"/>
    <col min="1805" max="2045" width="11.42578125" style="53" customWidth="1"/>
    <col min="2046" max="2046" width="13" style="53" customWidth="1"/>
    <col min="2047" max="2047" width="20.28515625" style="53" customWidth="1"/>
    <col min="2048" max="2048" width="20.5703125" style="53" customWidth="1"/>
    <col min="2049" max="2049" width="28.5703125" style="53" customWidth="1"/>
    <col min="2050" max="2050" width="18.85546875" style="53" customWidth="1"/>
    <col min="2051" max="2051" width="20.5703125" style="53" customWidth="1"/>
    <col min="2052" max="2052" width="14.85546875" style="53" customWidth="1"/>
    <col min="2053" max="2053" width="15.28515625" style="53" customWidth="1"/>
    <col min="2054" max="2054" width="17.85546875" style="53" customWidth="1"/>
    <col min="2055" max="2055" width="15.140625" style="53" customWidth="1"/>
    <col min="2056" max="2057" width="15.5703125" style="53" customWidth="1"/>
    <col min="2058" max="2058" width="16" style="53" customWidth="1"/>
    <col min="2059" max="2059" width="14.140625" style="53" customWidth="1"/>
    <col min="2060" max="2060" width="15.28515625" style="53" customWidth="1"/>
    <col min="2061" max="2301" width="11.42578125" style="53" customWidth="1"/>
    <col min="2302" max="2302" width="13" style="53" customWidth="1"/>
    <col min="2303" max="2303" width="20.28515625" style="53" customWidth="1"/>
    <col min="2304" max="2304" width="20.5703125" style="53" customWidth="1"/>
    <col min="2305" max="2305" width="28.5703125" style="53" customWidth="1"/>
    <col min="2306" max="2306" width="18.85546875" style="53" customWidth="1"/>
    <col min="2307" max="2307" width="20.5703125" style="53" customWidth="1"/>
    <col min="2308" max="2308" width="14.85546875" style="53" customWidth="1"/>
    <col min="2309" max="2309" width="15.28515625" style="53" customWidth="1"/>
    <col min="2310" max="2310" width="17.85546875" style="53" customWidth="1"/>
    <col min="2311" max="2311" width="15.140625" style="53" customWidth="1"/>
    <col min="2312" max="2313" width="15.5703125" style="53" customWidth="1"/>
    <col min="2314" max="2314" width="16" style="53" customWidth="1"/>
    <col min="2315" max="2315" width="14.140625" style="53" customWidth="1"/>
    <col min="2316" max="2316" width="15.28515625" style="53" customWidth="1"/>
    <col min="2317" max="2557" width="11.42578125" style="53" customWidth="1"/>
    <col min="2558" max="2558" width="13" style="53" customWidth="1"/>
    <col min="2559" max="2559" width="20.28515625" style="53" customWidth="1"/>
    <col min="2560" max="2560" width="20.5703125" style="53" customWidth="1"/>
    <col min="2561" max="2561" width="28.5703125" style="53" customWidth="1"/>
    <col min="2562" max="2562" width="18.85546875" style="53" customWidth="1"/>
    <col min="2563" max="2563" width="20.5703125" style="53" customWidth="1"/>
    <col min="2564" max="2564" width="14.85546875" style="53" customWidth="1"/>
    <col min="2565" max="2565" width="15.28515625" style="53" customWidth="1"/>
    <col min="2566" max="2566" width="17.85546875" style="53" customWidth="1"/>
    <col min="2567" max="2567" width="15.140625" style="53" customWidth="1"/>
    <col min="2568" max="2569" width="15.5703125" style="53" customWidth="1"/>
    <col min="2570" max="2570" width="16" style="53" customWidth="1"/>
    <col min="2571" max="2571" width="14.140625" style="53" customWidth="1"/>
    <col min="2572" max="2572" width="15.28515625" style="53" customWidth="1"/>
    <col min="2573" max="2813" width="11.42578125" style="53" customWidth="1"/>
    <col min="2814" max="2814" width="13" style="53" customWidth="1"/>
    <col min="2815" max="2815" width="20.28515625" style="53" customWidth="1"/>
    <col min="2816" max="2816" width="20.5703125" style="53" customWidth="1"/>
    <col min="2817" max="2817" width="28.5703125" style="53" customWidth="1"/>
    <col min="2818" max="2818" width="18.85546875" style="53" customWidth="1"/>
    <col min="2819" max="2819" width="20.5703125" style="53" customWidth="1"/>
    <col min="2820" max="2820" width="14.85546875" style="53" customWidth="1"/>
    <col min="2821" max="2821" width="15.28515625" style="53" customWidth="1"/>
    <col min="2822" max="2822" width="17.85546875" style="53" customWidth="1"/>
    <col min="2823" max="2823" width="15.140625" style="53" customWidth="1"/>
    <col min="2824" max="2825" width="15.5703125" style="53" customWidth="1"/>
    <col min="2826" max="2826" width="16" style="53" customWidth="1"/>
    <col min="2827" max="2827" width="14.140625" style="53" customWidth="1"/>
    <col min="2828" max="2828" width="15.28515625" style="53" customWidth="1"/>
    <col min="2829" max="3069" width="11.42578125" style="53" customWidth="1"/>
    <col min="3070" max="3070" width="13" style="53" customWidth="1"/>
    <col min="3071" max="3071" width="20.28515625" style="53" customWidth="1"/>
    <col min="3072" max="3072" width="20.5703125" style="53" customWidth="1"/>
    <col min="3073" max="3073" width="28.5703125" style="53" customWidth="1"/>
    <col min="3074" max="3074" width="18.85546875" style="53" customWidth="1"/>
    <col min="3075" max="3075" width="20.5703125" style="53" customWidth="1"/>
    <col min="3076" max="3076" width="14.85546875" style="53" customWidth="1"/>
    <col min="3077" max="3077" width="15.28515625" style="53" customWidth="1"/>
    <col min="3078" max="3078" width="17.85546875" style="53" customWidth="1"/>
    <col min="3079" max="3079" width="15.140625" style="53" customWidth="1"/>
    <col min="3080" max="3081" width="15.5703125" style="53" customWidth="1"/>
    <col min="3082" max="3082" width="16" style="53" customWidth="1"/>
    <col min="3083" max="3083" width="14.140625" style="53" customWidth="1"/>
    <col min="3084" max="3084" width="15.28515625" style="53" customWidth="1"/>
    <col min="3085" max="3325" width="11.42578125" style="53" customWidth="1"/>
    <col min="3326" max="3326" width="13" style="53" customWidth="1"/>
    <col min="3327" max="3327" width="20.28515625" style="53" customWidth="1"/>
    <col min="3328" max="3328" width="20.5703125" style="53" customWidth="1"/>
    <col min="3329" max="3329" width="28.5703125" style="53" customWidth="1"/>
    <col min="3330" max="3330" width="18.85546875" style="53" customWidth="1"/>
    <col min="3331" max="3331" width="20.5703125" style="53" customWidth="1"/>
    <col min="3332" max="3332" width="14.85546875" style="53" customWidth="1"/>
    <col min="3333" max="3333" width="15.28515625" style="53" customWidth="1"/>
    <col min="3334" max="3334" width="17.85546875" style="53" customWidth="1"/>
    <col min="3335" max="3335" width="15.140625" style="53" customWidth="1"/>
    <col min="3336" max="3337" width="15.5703125" style="53" customWidth="1"/>
    <col min="3338" max="3338" width="16" style="53" customWidth="1"/>
    <col min="3339" max="3339" width="14.140625" style="53" customWidth="1"/>
    <col min="3340" max="3340" width="15.28515625" style="53" customWidth="1"/>
    <col min="3341" max="3581" width="11.42578125" style="53" customWidth="1"/>
    <col min="3582" max="3582" width="13" style="53" customWidth="1"/>
    <col min="3583" max="3583" width="20.28515625" style="53" customWidth="1"/>
    <col min="3584" max="3584" width="20.5703125" style="53" customWidth="1"/>
    <col min="3585" max="3585" width="28.5703125" style="53" customWidth="1"/>
    <col min="3586" max="3586" width="18.85546875" style="53" customWidth="1"/>
    <col min="3587" max="3587" width="20.5703125" style="53" customWidth="1"/>
    <col min="3588" max="3588" width="14.85546875" style="53" customWidth="1"/>
    <col min="3589" max="3589" width="15.28515625" style="53" customWidth="1"/>
    <col min="3590" max="3590" width="17.85546875" style="53" customWidth="1"/>
    <col min="3591" max="3591" width="15.140625" style="53" customWidth="1"/>
    <col min="3592" max="3593" width="15.5703125" style="53" customWidth="1"/>
    <col min="3594" max="3594" width="16" style="53" customWidth="1"/>
    <col min="3595" max="3595" width="14.140625" style="53" customWidth="1"/>
    <col min="3596" max="3596" width="15.28515625" style="53" customWidth="1"/>
    <col min="3597" max="3837" width="11.42578125" style="53" customWidth="1"/>
    <col min="3838" max="3838" width="13" style="53" customWidth="1"/>
    <col min="3839" max="3839" width="20.28515625" style="53" customWidth="1"/>
    <col min="3840" max="3840" width="20.5703125" style="53" customWidth="1"/>
    <col min="3841" max="3841" width="28.5703125" style="53" customWidth="1"/>
    <col min="3842" max="3842" width="18.85546875" style="53" customWidth="1"/>
    <col min="3843" max="3843" width="20.5703125" style="53" customWidth="1"/>
    <col min="3844" max="3844" width="14.85546875" style="53" customWidth="1"/>
    <col min="3845" max="3845" width="15.28515625" style="53" customWidth="1"/>
    <col min="3846" max="3846" width="17.85546875" style="53" customWidth="1"/>
    <col min="3847" max="3847" width="15.140625" style="53" customWidth="1"/>
    <col min="3848" max="3849" width="15.5703125" style="53" customWidth="1"/>
    <col min="3850" max="3850" width="16" style="53" customWidth="1"/>
    <col min="3851" max="3851" width="14.140625" style="53" customWidth="1"/>
    <col min="3852" max="3852" width="15.28515625" style="53" customWidth="1"/>
    <col min="3853" max="4093" width="11.42578125" style="53" customWidth="1"/>
    <col min="4094" max="4094" width="13" style="53" customWidth="1"/>
    <col min="4095" max="4095" width="20.28515625" style="53" customWidth="1"/>
    <col min="4096" max="4096" width="20.5703125" style="53" customWidth="1"/>
    <col min="4097" max="4097" width="28.5703125" style="53" customWidth="1"/>
    <col min="4098" max="4098" width="18.85546875" style="53" customWidth="1"/>
    <col min="4099" max="4099" width="20.5703125" style="53" customWidth="1"/>
    <col min="4100" max="4100" width="14.85546875" style="53" customWidth="1"/>
    <col min="4101" max="4101" width="15.28515625" style="53" customWidth="1"/>
    <col min="4102" max="4102" width="17.85546875" style="53" customWidth="1"/>
    <col min="4103" max="4103" width="15.140625" style="53" customWidth="1"/>
    <col min="4104" max="4105" width="15.5703125" style="53" customWidth="1"/>
    <col min="4106" max="4106" width="16" style="53" customWidth="1"/>
    <col min="4107" max="4107" width="14.140625" style="53" customWidth="1"/>
    <col min="4108" max="4108" width="15.28515625" style="53" customWidth="1"/>
    <col min="4109" max="4349" width="11.42578125" style="53" customWidth="1"/>
    <col min="4350" max="4350" width="13" style="53" customWidth="1"/>
    <col min="4351" max="4351" width="20.28515625" style="53" customWidth="1"/>
    <col min="4352" max="4352" width="20.5703125" style="53" customWidth="1"/>
    <col min="4353" max="4353" width="28.5703125" style="53" customWidth="1"/>
    <col min="4354" max="4354" width="18.85546875" style="53" customWidth="1"/>
    <col min="4355" max="4355" width="20.5703125" style="53" customWidth="1"/>
    <col min="4356" max="4356" width="14.85546875" style="53" customWidth="1"/>
    <col min="4357" max="4357" width="15.28515625" style="53" customWidth="1"/>
    <col min="4358" max="4358" width="17.85546875" style="53" customWidth="1"/>
    <col min="4359" max="4359" width="15.140625" style="53" customWidth="1"/>
    <col min="4360" max="4361" width="15.5703125" style="53" customWidth="1"/>
    <col min="4362" max="4362" width="16" style="53" customWidth="1"/>
    <col min="4363" max="4363" width="14.140625" style="53" customWidth="1"/>
    <col min="4364" max="4364" width="15.28515625" style="53" customWidth="1"/>
    <col min="4365" max="4605" width="11.42578125" style="53" customWidth="1"/>
    <col min="4606" max="4606" width="13" style="53" customWidth="1"/>
    <col min="4607" max="4607" width="20.28515625" style="53" customWidth="1"/>
    <col min="4608" max="4608" width="20.5703125" style="53" customWidth="1"/>
    <col min="4609" max="4609" width="28.5703125" style="53" customWidth="1"/>
    <col min="4610" max="4610" width="18.85546875" style="53" customWidth="1"/>
    <col min="4611" max="4611" width="20.5703125" style="53" customWidth="1"/>
    <col min="4612" max="4612" width="14.85546875" style="53" customWidth="1"/>
    <col min="4613" max="4613" width="15.28515625" style="53" customWidth="1"/>
    <col min="4614" max="4614" width="17.85546875" style="53" customWidth="1"/>
    <col min="4615" max="4615" width="15.140625" style="53" customWidth="1"/>
    <col min="4616" max="4617" width="15.5703125" style="53" customWidth="1"/>
    <col min="4618" max="4618" width="16" style="53" customWidth="1"/>
    <col min="4619" max="4619" width="14.140625" style="53" customWidth="1"/>
    <col min="4620" max="4620" width="15.28515625" style="53" customWidth="1"/>
    <col min="4621" max="4861" width="11.42578125" style="53" customWidth="1"/>
    <col min="4862" max="4862" width="13" style="53" customWidth="1"/>
    <col min="4863" max="4863" width="20.28515625" style="53" customWidth="1"/>
    <col min="4864" max="4864" width="20.5703125" style="53" customWidth="1"/>
    <col min="4865" max="4865" width="28.5703125" style="53" customWidth="1"/>
    <col min="4866" max="4866" width="18.85546875" style="53" customWidth="1"/>
    <col min="4867" max="4867" width="20.5703125" style="53" customWidth="1"/>
    <col min="4868" max="4868" width="14.85546875" style="53" customWidth="1"/>
    <col min="4869" max="4869" width="15.28515625" style="53" customWidth="1"/>
    <col min="4870" max="4870" width="17.85546875" style="53" customWidth="1"/>
    <col min="4871" max="4871" width="15.140625" style="53" customWidth="1"/>
    <col min="4872" max="4873" width="15.5703125" style="53" customWidth="1"/>
    <col min="4874" max="4874" width="16" style="53" customWidth="1"/>
    <col min="4875" max="4875" width="14.140625" style="53" customWidth="1"/>
    <col min="4876" max="4876" width="15.28515625" style="53" customWidth="1"/>
    <col min="4877" max="5117" width="11.42578125" style="53" customWidth="1"/>
    <col min="5118" max="5118" width="13" style="53" customWidth="1"/>
    <col min="5119" max="5119" width="20.28515625" style="53" customWidth="1"/>
    <col min="5120" max="5120" width="20.5703125" style="53" customWidth="1"/>
    <col min="5121" max="5121" width="28.5703125" style="53" customWidth="1"/>
    <col min="5122" max="5122" width="18.85546875" style="53" customWidth="1"/>
    <col min="5123" max="5123" width="20.5703125" style="53" customWidth="1"/>
    <col min="5124" max="5124" width="14.85546875" style="53" customWidth="1"/>
    <col min="5125" max="5125" width="15.28515625" style="53" customWidth="1"/>
    <col min="5126" max="5126" width="17.85546875" style="53" customWidth="1"/>
    <col min="5127" max="5127" width="15.140625" style="53" customWidth="1"/>
    <col min="5128" max="5129" width="15.5703125" style="53" customWidth="1"/>
    <col min="5130" max="5130" width="16" style="53" customWidth="1"/>
    <col min="5131" max="5131" width="14.140625" style="53" customWidth="1"/>
    <col min="5132" max="5132" width="15.28515625" style="53" customWidth="1"/>
    <col min="5133" max="5373" width="11.42578125" style="53" customWidth="1"/>
    <col min="5374" max="5374" width="13" style="53" customWidth="1"/>
    <col min="5375" max="5375" width="20.28515625" style="53" customWidth="1"/>
    <col min="5376" max="5376" width="20.5703125" style="53" customWidth="1"/>
    <col min="5377" max="5377" width="28.5703125" style="53" customWidth="1"/>
    <col min="5378" max="5378" width="18.85546875" style="53" customWidth="1"/>
    <col min="5379" max="5379" width="20.5703125" style="53" customWidth="1"/>
    <col min="5380" max="5380" width="14.85546875" style="53" customWidth="1"/>
    <col min="5381" max="5381" width="15.28515625" style="53" customWidth="1"/>
    <col min="5382" max="5382" width="17.85546875" style="53" customWidth="1"/>
    <col min="5383" max="5383" width="15.140625" style="53" customWidth="1"/>
    <col min="5384" max="5385" width="15.5703125" style="53" customWidth="1"/>
    <col min="5386" max="5386" width="16" style="53" customWidth="1"/>
    <col min="5387" max="5387" width="14.140625" style="53" customWidth="1"/>
    <col min="5388" max="5388" width="15.28515625" style="53" customWidth="1"/>
    <col min="5389" max="5629" width="11.42578125" style="53" customWidth="1"/>
    <col min="5630" max="5630" width="13" style="53" customWidth="1"/>
    <col min="5631" max="5631" width="20.28515625" style="53" customWidth="1"/>
    <col min="5632" max="5632" width="20.5703125" style="53" customWidth="1"/>
    <col min="5633" max="5633" width="28.5703125" style="53" customWidth="1"/>
    <col min="5634" max="5634" width="18.85546875" style="53" customWidth="1"/>
    <col min="5635" max="5635" width="20.5703125" style="53" customWidth="1"/>
    <col min="5636" max="5636" width="14.85546875" style="53" customWidth="1"/>
    <col min="5637" max="5637" width="15.28515625" style="53" customWidth="1"/>
    <col min="5638" max="5638" width="17.85546875" style="53" customWidth="1"/>
    <col min="5639" max="5639" width="15.140625" style="53" customWidth="1"/>
    <col min="5640" max="5641" width="15.5703125" style="53" customWidth="1"/>
    <col min="5642" max="5642" width="16" style="53" customWidth="1"/>
    <col min="5643" max="5643" width="14.140625" style="53" customWidth="1"/>
    <col min="5644" max="5644" width="15.28515625" style="53" customWidth="1"/>
    <col min="5645" max="5885" width="11.42578125" style="53" customWidth="1"/>
    <col min="5886" max="5886" width="13" style="53" customWidth="1"/>
    <col min="5887" max="5887" width="20.28515625" style="53" customWidth="1"/>
    <col min="5888" max="5888" width="20.5703125" style="53" customWidth="1"/>
    <col min="5889" max="5889" width="28.5703125" style="53" customWidth="1"/>
    <col min="5890" max="5890" width="18.85546875" style="53" customWidth="1"/>
    <col min="5891" max="5891" width="20.5703125" style="53" customWidth="1"/>
    <col min="5892" max="5892" width="14.85546875" style="53" customWidth="1"/>
    <col min="5893" max="5893" width="15.28515625" style="53" customWidth="1"/>
    <col min="5894" max="5894" width="17.85546875" style="53" customWidth="1"/>
    <col min="5895" max="5895" width="15.140625" style="53" customWidth="1"/>
    <col min="5896" max="5897" width="15.5703125" style="53" customWidth="1"/>
    <col min="5898" max="5898" width="16" style="53" customWidth="1"/>
    <col min="5899" max="5899" width="14.140625" style="53" customWidth="1"/>
    <col min="5900" max="5900" width="15.28515625" style="53" customWidth="1"/>
    <col min="5901" max="6141" width="11.42578125" style="53" customWidth="1"/>
    <col min="6142" max="6142" width="13" style="53" customWidth="1"/>
    <col min="6143" max="6143" width="20.28515625" style="53" customWidth="1"/>
    <col min="6144" max="6144" width="20.5703125" style="53" customWidth="1"/>
    <col min="6145" max="6145" width="28.5703125" style="53" customWidth="1"/>
    <col min="6146" max="6146" width="18.85546875" style="53" customWidth="1"/>
    <col min="6147" max="6147" width="20.5703125" style="53" customWidth="1"/>
    <col min="6148" max="6148" width="14.85546875" style="53" customWidth="1"/>
    <col min="6149" max="6149" width="15.28515625" style="53" customWidth="1"/>
    <col min="6150" max="6150" width="17.85546875" style="53" customWidth="1"/>
    <col min="6151" max="6151" width="15.140625" style="53" customWidth="1"/>
    <col min="6152" max="6153" width="15.5703125" style="53" customWidth="1"/>
    <col min="6154" max="6154" width="16" style="53" customWidth="1"/>
    <col min="6155" max="6155" width="14.140625" style="53" customWidth="1"/>
    <col min="6156" max="6156" width="15.28515625" style="53" customWidth="1"/>
    <col min="6157" max="6397" width="11.42578125" style="53" customWidth="1"/>
    <col min="6398" max="6398" width="13" style="53" customWidth="1"/>
    <col min="6399" max="6399" width="20.28515625" style="53" customWidth="1"/>
    <col min="6400" max="6400" width="20.5703125" style="53" customWidth="1"/>
    <col min="6401" max="6401" width="28.5703125" style="53" customWidth="1"/>
    <col min="6402" max="6402" width="18.85546875" style="53" customWidth="1"/>
    <col min="6403" max="6403" width="20.5703125" style="53" customWidth="1"/>
    <col min="6404" max="6404" width="14.85546875" style="53" customWidth="1"/>
    <col min="6405" max="6405" width="15.28515625" style="53" customWidth="1"/>
    <col min="6406" max="6406" width="17.85546875" style="53" customWidth="1"/>
    <col min="6407" max="6407" width="15.140625" style="53" customWidth="1"/>
    <col min="6408" max="6409" width="15.5703125" style="53" customWidth="1"/>
    <col min="6410" max="6410" width="16" style="53" customWidth="1"/>
    <col min="6411" max="6411" width="14.140625" style="53" customWidth="1"/>
    <col min="6412" max="6412" width="15.28515625" style="53" customWidth="1"/>
    <col min="6413" max="6653" width="11.42578125" style="53" customWidth="1"/>
    <col min="6654" max="6654" width="13" style="53" customWidth="1"/>
    <col min="6655" max="6655" width="20.28515625" style="53" customWidth="1"/>
    <col min="6656" max="6656" width="20.5703125" style="53" customWidth="1"/>
    <col min="6657" max="6657" width="28.5703125" style="53" customWidth="1"/>
    <col min="6658" max="6658" width="18.85546875" style="53" customWidth="1"/>
    <col min="6659" max="6659" width="20.5703125" style="53" customWidth="1"/>
    <col min="6660" max="6660" width="14.85546875" style="53" customWidth="1"/>
    <col min="6661" max="6661" width="15.28515625" style="53" customWidth="1"/>
    <col min="6662" max="6662" width="17.85546875" style="53" customWidth="1"/>
    <col min="6663" max="6663" width="15.140625" style="53" customWidth="1"/>
    <col min="6664" max="6665" width="15.5703125" style="53" customWidth="1"/>
    <col min="6666" max="6666" width="16" style="53" customWidth="1"/>
    <col min="6667" max="6667" width="14.140625" style="53" customWidth="1"/>
    <col min="6668" max="6668" width="15.28515625" style="53" customWidth="1"/>
    <col min="6669" max="6909" width="11.42578125" style="53" customWidth="1"/>
    <col min="6910" max="6910" width="13" style="53" customWidth="1"/>
    <col min="6911" max="6911" width="20.28515625" style="53" customWidth="1"/>
    <col min="6912" max="6912" width="20.5703125" style="53" customWidth="1"/>
    <col min="6913" max="6913" width="28.5703125" style="53" customWidth="1"/>
    <col min="6914" max="6914" width="18.85546875" style="53" customWidth="1"/>
    <col min="6915" max="6915" width="20.5703125" style="53" customWidth="1"/>
    <col min="6916" max="6916" width="14.85546875" style="53" customWidth="1"/>
    <col min="6917" max="6917" width="15.28515625" style="53" customWidth="1"/>
    <col min="6918" max="6918" width="17.85546875" style="53" customWidth="1"/>
    <col min="6919" max="6919" width="15.140625" style="53" customWidth="1"/>
    <col min="6920" max="6921" width="15.5703125" style="53" customWidth="1"/>
    <col min="6922" max="6922" width="16" style="53" customWidth="1"/>
    <col min="6923" max="6923" width="14.140625" style="53" customWidth="1"/>
    <col min="6924" max="6924" width="15.28515625" style="53" customWidth="1"/>
    <col min="6925" max="7165" width="11.42578125" style="53" customWidth="1"/>
    <col min="7166" max="7166" width="13" style="53" customWidth="1"/>
    <col min="7167" max="7167" width="20.28515625" style="53" customWidth="1"/>
    <col min="7168" max="7168" width="20.5703125" style="53" customWidth="1"/>
    <col min="7169" max="7169" width="28.5703125" style="53" customWidth="1"/>
    <col min="7170" max="7170" width="18.85546875" style="53" customWidth="1"/>
    <col min="7171" max="7171" width="20.5703125" style="53" customWidth="1"/>
    <col min="7172" max="7172" width="14.85546875" style="53" customWidth="1"/>
    <col min="7173" max="7173" width="15.28515625" style="53" customWidth="1"/>
    <col min="7174" max="7174" width="17.85546875" style="53" customWidth="1"/>
    <col min="7175" max="7175" width="15.140625" style="53" customWidth="1"/>
    <col min="7176" max="7177" width="15.5703125" style="53" customWidth="1"/>
    <col min="7178" max="7178" width="16" style="53" customWidth="1"/>
    <col min="7179" max="7179" width="14.140625" style="53" customWidth="1"/>
    <col min="7180" max="7180" width="15.28515625" style="53" customWidth="1"/>
    <col min="7181" max="7421" width="11.42578125" style="53" customWidth="1"/>
    <col min="7422" max="7422" width="13" style="53" customWidth="1"/>
    <col min="7423" max="7423" width="20.28515625" style="53" customWidth="1"/>
    <col min="7424" max="7424" width="20.5703125" style="53" customWidth="1"/>
    <col min="7425" max="7425" width="28.5703125" style="53" customWidth="1"/>
    <col min="7426" max="7426" width="18.85546875" style="53" customWidth="1"/>
    <col min="7427" max="7427" width="20.5703125" style="53" customWidth="1"/>
    <col min="7428" max="7428" width="14.85546875" style="53" customWidth="1"/>
    <col min="7429" max="7429" width="15.28515625" style="53" customWidth="1"/>
    <col min="7430" max="7430" width="17.85546875" style="53" customWidth="1"/>
    <col min="7431" max="7431" width="15.140625" style="53" customWidth="1"/>
    <col min="7432" max="7433" width="15.5703125" style="53" customWidth="1"/>
    <col min="7434" max="7434" width="16" style="53" customWidth="1"/>
    <col min="7435" max="7435" width="14.140625" style="53" customWidth="1"/>
    <col min="7436" max="7436" width="15.28515625" style="53" customWidth="1"/>
    <col min="7437" max="7677" width="11.42578125" style="53" customWidth="1"/>
    <col min="7678" max="7678" width="13" style="53" customWidth="1"/>
    <col min="7679" max="7679" width="20.28515625" style="53" customWidth="1"/>
    <col min="7680" max="7680" width="20.5703125" style="53" customWidth="1"/>
    <col min="7681" max="7681" width="28.5703125" style="53" customWidth="1"/>
    <col min="7682" max="7682" width="18.85546875" style="53" customWidth="1"/>
    <col min="7683" max="7683" width="20.5703125" style="53" customWidth="1"/>
    <col min="7684" max="7684" width="14.85546875" style="53" customWidth="1"/>
    <col min="7685" max="7685" width="15.28515625" style="53" customWidth="1"/>
    <col min="7686" max="7686" width="17.85546875" style="53" customWidth="1"/>
    <col min="7687" max="7687" width="15.140625" style="53" customWidth="1"/>
    <col min="7688" max="7689" width="15.5703125" style="53" customWidth="1"/>
    <col min="7690" max="7690" width="16" style="53" customWidth="1"/>
    <col min="7691" max="7691" width="14.140625" style="53" customWidth="1"/>
    <col min="7692" max="7692" width="15.28515625" style="53" customWidth="1"/>
    <col min="7693" max="7933" width="11.42578125" style="53" customWidth="1"/>
    <col min="7934" max="7934" width="13" style="53" customWidth="1"/>
    <col min="7935" max="7935" width="20.28515625" style="53" customWidth="1"/>
    <col min="7936" max="7936" width="20.5703125" style="53" customWidth="1"/>
    <col min="7937" max="7937" width="28.5703125" style="53" customWidth="1"/>
    <col min="7938" max="7938" width="18.85546875" style="53" customWidth="1"/>
    <col min="7939" max="7939" width="20.5703125" style="53" customWidth="1"/>
    <col min="7940" max="7940" width="14.85546875" style="53" customWidth="1"/>
    <col min="7941" max="7941" width="15.28515625" style="53" customWidth="1"/>
    <col min="7942" max="7942" width="17.85546875" style="53" customWidth="1"/>
    <col min="7943" max="7943" width="15.140625" style="53" customWidth="1"/>
    <col min="7944" max="7945" width="15.5703125" style="53" customWidth="1"/>
    <col min="7946" max="7946" width="16" style="53" customWidth="1"/>
    <col min="7947" max="7947" width="14.140625" style="53" customWidth="1"/>
    <col min="7948" max="7948" width="15.28515625" style="53" customWidth="1"/>
    <col min="7949" max="8189" width="11.42578125" style="53" customWidth="1"/>
    <col min="8190" max="8190" width="13" style="53" customWidth="1"/>
    <col min="8191" max="8191" width="20.28515625" style="53" customWidth="1"/>
    <col min="8192" max="8192" width="20.5703125" style="53" customWidth="1"/>
    <col min="8193" max="8193" width="28.5703125" style="53" customWidth="1"/>
    <col min="8194" max="8194" width="18.85546875" style="53" customWidth="1"/>
    <col min="8195" max="8195" width="20.5703125" style="53" customWidth="1"/>
    <col min="8196" max="8196" width="14.85546875" style="53" customWidth="1"/>
    <col min="8197" max="8197" width="15.28515625" style="53" customWidth="1"/>
    <col min="8198" max="8198" width="17.85546875" style="53" customWidth="1"/>
    <col min="8199" max="8199" width="15.140625" style="53" customWidth="1"/>
    <col min="8200" max="8201" width="15.5703125" style="53" customWidth="1"/>
    <col min="8202" max="8202" width="16" style="53" customWidth="1"/>
    <col min="8203" max="8203" width="14.140625" style="53" customWidth="1"/>
    <col min="8204" max="8204" width="15.28515625" style="53" customWidth="1"/>
    <col min="8205" max="8445" width="11.42578125" style="53" customWidth="1"/>
    <col min="8446" max="8446" width="13" style="53" customWidth="1"/>
    <col min="8447" max="8447" width="20.28515625" style="53" customWidth="1"/>
    <col min="8448" max="8448" width="20.5703125" style="53" customWidth="1"/>
    <col min="8449" max="8449" width="28.5703125" style="53" customWidth="1"/>
    <col min="8450" max="8450" width="18.85546875" style="53" customWidth="1"/>
    <col min="8451" max="8451" width="20.5703125" style="53" customWidth="1"/>
    <col min="8452" max="8452" width="14.85546875" style="53" customWidth="1"/>
    <col min="8453" max="8453" width="15.28515625" style="53" customWidth="1"/>
    <col min="8454" max="8454" width="17.85546875" style="53" customWidth="1"/>
    <col min="8455" max="8455" width="15.140625" style="53" customWidth="1"/>
    <col min="8456" max="8457" width="15.5703125" style="53" customWidth="1"/>
    <col min="8458" max="8458" width="16" style="53" customWidth="1"/>
    <col min="8459" max="8459" width="14.140625" style="53" customWidth="1"/>
    <col min="8460" max="8460" width="15.28515625" style="53" customWidth="1"/>
    <col min="8461" max="8701" width="11.42578125" style="53" customWidth="1"/>
    <col min="8702" max="8702" width="13" style="53" customWidth="1"/>
    <col min="8703" max="8703" width="20.28515625" style="53" customWidth="1"/>
    <col min="8704" max="8704" width="20.5703125" style="53" customWidth="1"/>
    <col min="8705" max="8705" width="28.5703125" style="53" customWidth="1"/>
    <col min="8706" max="8706" width="18.85546875" style="53" customWidth="1"/>
    <col min="8707" max="8707" width="20.5703125" style="53" customWidth="1"/>
    <col min="8708" max="8708" width="14.85546875" style="53" customWidth="1"/>
    <col min="8709" max="8709" width="15.28515625" style="53" customWidth="1"/>
    <col min="8710" max="8710" width="17.85546875" style="53" customWidth="1"/>
    <col min="8711" max="8711" width="15.140625" style="53" customWidth="1"/>
    <col min="8712" max="8713" width="15.5703125" style="53" customWidth="1"/>
    <col min="8714" max="8714" width="16" style="53" customWidth="1"/>
    <col min="8715" max="8715" width="14.140625" style="53" customWidth="1"/>
    <col min="8716" max="8716" width="15.28515625" style="53" customWidth="1"/>
    <col min="8717" max="8957" width="11.42578125" style="53" customWidth="1"/>
    <col min="8958" max="8958" width="13" style="53" customWidth="1"/>
    <col min="8959" max="8959" width="20.28515625" style="53" customWidth="1"/>
    <col min="8960" max="8960" width="20.5703125" style="53" customWidth="1"/>
    <col min="8961" max="8961" width="28.5703125" style="53" customWidth="1"/>
    <col min="8962" max="8962" width="18.85546875" style="53" customWidth="1"/>
    <col min="8963" max="8963" width="20.5703125" style="53" customWidth="1"/>
    <col min="8964" max="8964" width="14.85546875" style="53" customWidth="1"/>
    <col min="8965" max="8965" width="15.28515625" style="53" customWidth="1"/>
    <col min="8966" max="8966" width="17.85546875" style="53" customWidth="1"/>
    <col min="8967" max="8967" width="15.140625" style="53" customWidth="1"/>
    <col min="8968" max="8969" width="15.5703125" style="53" customWidth="1"/>
    <col min="8970" max="8970" width="16" style="53" customWidth="1"/>
    <col min="8971" max="8971" width="14.140625" style="53" customWidth="1"/>
    <col min="8972" max="8972" width="15.28515625" style="53" customWidth="1"/>
    <col min="8973" max="9213" width="11.42578125" style="53" customWidth="1"/>
    <col min="9214" max="9214" width="13" style="53" customWidth="1"/>
    <col min="9215" max="9215" width="20.28515625" style="53" customWidth="1"/>
    <col min="9216" max="9216" width="20.5703125" style="53" customWidth="1"/>
    <col min="9217" max="9217" width="28.5703125" style="53" customWidth="1"/>
    <col min="9218" max="9218" width="18.85546875" style="53" customWidth="1"/>
    <col min="9219" max="9219" width="20.5703125" style="53" customWidth="1"/>
    <col min="9220" max="9220" width="14.85546875" style="53" customWidth="1"/>
    <col min="9221" max="9221" width="15.28515625" style="53" customWidth="1"/>
    <col min="9222" max="9222" width="17.85546875" style="53" customWidth="1"/>
    <col min="9223" max="9223" width="15.140625" style="53" customWidth="1"/>
    <col min="9224" max="9225" width="15.5703125" style="53" customWidth="1"/>
    <col min="9226" max="9226" width="16" style="53" customWidth="1"/>
    <col min="9227" max="9227" width="14.140625" style="53" customWidth="1"/>
    <col min="9228" max="9228" width="15.28515625" style="53" customWidth="1"/>
    <col min="9229" max="9469" width="11.42578125" style="53" customWidth="1"/>
    <col min="9470" max="9470" width="13" style="53" customWidth="1"/>
    <col min="9471" max="9471" width="20.28515625" style="53" customWidth="1"/>
    <col min="9472" max="9472" width="20.5703125" style="53" customWidth="1"/>
    <col min="9473" max="9473" width="28.5703125" style="53" customWidth="1"/>
    <col min="9474" max="9474" width="18.85546875" style="53" customWidth="1"/>
    <col min="9475" max="9475" width="20.5703125" style="53" customWidth="1"/>
    <col min="9476" max="9476" width="14.85546875" style="53" customWidth="1"/>
    <col min="9477" max="9477" width="15.28515625" style="53" customWidth="1"/>
    <col min="9478" max="9478" width="17.85546875" style="53" customWidth="1"/>
    <col min="9479" max="9479" width="15.140625" style="53" customWidth="1"/>
    <col min="9480" max="9481" width="15.5703125" style="53" customWidth="1"/>
    <col min="9482" max="9482" width="16" style="53" customWidth="1"/>
    <col min="9483" max="9483" width="14.140625" style="53" customWidth="1"/>
    <col min="9484" max="9484" width="15.28515625" style="53" customWidth="1"/>
    <col min="9485" max="9725" width="11.42578125" style="53" customWidth="1"/>
    <col min="9726" max="9726" width="13" style="53" customWidth="1"/>
    <col min="9727" max="9727" width="20.28515625" style="53" customWidth="1"/>
    <col min="9728" max="9728" width="20.5703125" style="53" customWidth="1"/>
    <col min="9729" max="9729" width="28.5703125" style="53" customWidth="1"/>
    <col min="9730" max="9730" width="18.85546875" style="53" customWidth="1"/>
    <col min="9731" max="9731" width="20.5703125" style="53" customWidth="1"/>
    <col min="9732" max="9732" width="14.85546875" style="53" customWidth="1"/>
    <col min="9733" max="9733" width="15.28515625" style="53" customWidth="1"/>
    <col min="9734" max="9734" width="17.85546875" style="53" customWidth="1"/>
    <col min="9735" max="9735" width="15.140625" style="53" customWidth="1"/>
    <col min="9736" max="9737" width="15.5703125" style="53" customWidth="1"/>
    <col min="9738" max="9738" width="16" style="53" customWidth="1"/>
    <col min="9739" max="9739" width="14.140625" style="53" customWidth="1"/>
    <col min="9740" max="9740" width="15.28515625" style="53" customWidth="1"/>
    <col min="9741" max="9981" width="11.42578125" style="53" customWidth="1"/>
    <col min="9982" max="9982" width="13" style="53" customWidth="1"/>
    <col min="9983" max="9983" width="20.28515625" style="53" customWidth="1"/>
    <col min="9984" max="9984" width="20.5703125" style="53" customWidth="1"/>
    <col min="9985" max="9985" width="28.5703125" style="53" customWidth="1"/>
    <col min="9986" max="9986" width="18.85546875" style="53" customWidth="1"/>
    <col min="9987" max="9987" width="20.5703125" style="53" customWidth="1"/>
    <col min="9988" max="9988" width="14.85546875" style="53" customWidth="1"/>
    <col min="9989" max="9989" width="15.28515625" style="53" customWidth="1"/>
    <col min="9990" max="9990" width="17.85546875" style="53" customWidth="1"/>
    <col min="9991" max="9991" width="15.140625" style="53" customWidth="1"/>
    <col min="9992" max="9993" width="15.5703125" style="53" customWidth="1"/>
    <col min="9994" max="9994" width="16" style="53" customWidth="1"/>
    <col min="9995" max="9995" width="14.140625" style="53" customWidth="1"/>
    <col min="9996" max="9996" width="15.28515625" style="53" customWidth="1"/>
    <col min="9997" max="10237" width="11.42578125" style="53" customWidth="1"/>
    <col min="10238" max="10238" width="13" style="53" customWidth="1"/>
    <col min="10239" max="10239" width="20.28515625" style="53" customWidth="1"/>
    <col min="10240" max="10240" width="20.5703125" style="53" customWidth="1"/>
    <col min="10241" max="10241" width="28.5703125" style="53" customWidth="1"/>
    <col min="10242" max="10242" width="18.85546875" style="53" customWidth="1"/>
    <col min="10243" max="10243" width="20.5703125" style="53" customWidth="1"/>
    <col min="10244" max="10244" width="14.85546875" style="53" customWidth="1"/>
    <col min="10245" max="10245" width="15.28515625" style="53" customWidth="1"/>
    <col min="10246" max="10246" width="17.85546875" style="53" customWidth="1"/>
    <col min="10247" max="10247" width="15.140625" style="53" customWidth="1"/>
    <col min="10248" max="10249" width="15.5703125" style="53" customWidth="1"/>
    <col min="10250" max="10250" width="16" style="53" customWidth="1"/>
    <col min="10251" max="10251" width="14.140625" style="53" customWidth="1"/>
    <col min="10252" max="10252" width="15.28515625" style="53" customWidth="1"/>
    <col min="10253" max="10493" width="11.42578125" style="53" customWidth="1"/>
    <col min="10494" max="10494" width="13" style="53" customWidth="1"/>
    <col min="10495" max="10495" width="20.28515625" style="53" customWidth="1"/>
    <col min="10496" max="10496" width="20.5703125" style="53" customWidth="1"/>
    <col min="10497" max="10497" width="28.5703125" style="53" customWidth="1"/>
    <col min="10498" max="10498" width="18.85546875" style="53" customWidth="1"/>
    <col min="10499" max="10499" width="20.5703125" style="53" customWidth="1"/>
    <col min="10500" max="10500" width="14.85546875" style="53" customWidth="1"/>
    <col min="10501" max="10501" width="15.28515625" style="53" customWidth="1"/>
    <col min="10502" max="10502" width="17.85546875" style="53" customWidth="1"/>
    <col min="10503" max="10503" width="15.140625" style="53" customWidth="1"/>
    <col min="10504" max="10505" width="15.5703125" style="53" customWidth="1"/>
    <col min="10506" max="10506" width="16" style="53" customWidth="1"/>
    <col min="10507" max="10507" width="14.140625" style="53" customWidth="1"/>
    <col min="10508" max="10508" width="15.28515625" style="53" customWidth="1"/>
    <col min="10509" max="10749" width="11.42578125" style="53" customWidth="1"/>
    <col min="10750" max="10750" width="13" style="53" customWidth="1"/>
    <col min="10751" max="10751" width="20.28515625" style="53" customWidth="1"/>
    <col min="10752" max="10752" width="20.5703125" style="53" customWidth="1"/>
    <col min="10753" max="10753" width="28.5703125" style="53" customWidth="1"/>
    <col min="10754" max="10754" width="18.85546875" style="53" customWidth="1"/>
    <col min="10755" max="10755" width="20.5703125" style="53" customWidth="1"/>
    <col min="10756" max="10756" width="14.85546875" style="53" customWidth="1"/>
    <col min="10757" max="10757" width="15.28515625" style="53" customWidth="1"/>
    <col min="10758" max="10758" width="17.85546875" style="53" customWidth="1"/>
    <col min="10759" max="10759" width="15.140625" style="53" customWidth="1"/>
    <col min="10760" max="10761" width="15.5703125" style="53" customWidth="1"/>
    <col min="10762" max="10762" width="16" style="53" customWidth="1"/>
    <col min="10763" max="10763" width="14.140625" style="53" customWidth="1"/>
    <col min="10764" max="10764" width="15.28515625" style="53" customWidth="1"/>
    <col min="10765" max="11005" width="11.42578125" style="53" customWidth="1"/>
    <col min="11006" max="11006" width="13" style="53" customWidth="1"/>
    <col min="11007" max="11007" width="20.28515625" style="53" customWidth="1"/>
    <col min="11008" max="11008" width="20.5703125" style="53" customWidth="1"/>
    <col min="11009" max="11009" width="28.5703125" style="53" customWidth="1"/>
    <col min="11010" max="11010" width="18.85546875" style="53" customWidth="1"/>
    <col min="11011" max="11011" width="20.5703125" style="53" customWidth="1"/>
    <col min="11012" max="11012" width="14.85546875" style="53" customWidth="1"/>
    <col min="11013" max="11013" width="15.28515625" style="53" customWidth="1"/>
    <col min="11014" max="11014" width="17.85546875" style="53" customWidth="1"/>
    <col min="11015" max="11015" width="15.140625" style="53" customWidth="1"/>
    <col min="11016" max="11017" width="15.5703125" style="53" customWidth="1"/>
    <col min="11018" max="11018" width="16" style="53" customWidth="1"/>
    <col min="11019" max="11019" width="14.140625" style="53" customWidth="1"/>
    <col min="11020" max="11020" width="15.28515625" style="53" customWidth="1"/>
    <col min="11021" max="11261" width="11.42578125" style="53" customWidth="1"/>
    <col min="11262" max="11262" width="13" style="53" customWidth="1"/>
    <col min="11263" max="11263" width="20.28515625" style="53" customWidth="1"/>
    <col min="11264" max="11264" width="20.5703125" style="53" customWidth="1"/>
    <col min="11265" max="11265" width="28.5703125" style="53" customWidth="1"/>
    <col min="11266" max="11266" width="18.85546875" style="53" customWidth="1"/>
    <col min="11267" max="11267" width="20.5703125" style="53" customWidth="1"/>
    <col min="11268" max="11268" width="14.85546875" style="53" customWidth="1"/>
    <col min="11269" max="11269" width="15.28515625" style="53" customWidth="1"/>
    <col min="11270" max="11270" width="17.85546875" style="53" customWidth="1"/>
    <col min="11271" max="11271" width="15.140625" style="53" customWidth="1"/>
    <col min="11272" max="11273" width="15.5703125" style="53" customWidth="1"/>
    <col min="11274" max="11274" width="16" style="53" customWidth="1"/>
    <col min="11275" max="11275" width="14.140625" style="53" customWidth="1"/>
    <col min="11276" max="11276" width="15.28515625" style="53" customWidth="1"/>
    <col min="11277" max="11517" width="11.42578125" style="53" customWidth="1"/>
    <col min="11518" max="11518" width="13" style="53" customWidth="1"/>
    <col min="11519" max="11519" width="20.28515625" style="53" customWidth="1"/>
    <col min="11520" max="11520" width="20.5703125" style="53" customWidth="1"/>
    <col min="11521" max="11521" width="28.5703125" style="53" customWidth="1"/>
    <col min="11522" max="11522" width="18.85546875" style="53" customWidth="1"/>
    <col min="11523" max="11523" width="20.5703125" style="53" customWidth="1"/>
    <col min="11524" max="11524" width="14.85546875" style="53" customWidth="1"/>
    <col min="11525" max="11525" width="15.28515625" style="53" customWidth="1"/>
    <col min="11526" max="11526" width="17.85546875" style="53" customWidth="1"/>
    <col min="11527" max="11527" width="15.140625" style="53" customWidth="1"/>
    <col min="11528" max="11529" width="15.5703125" style="53" customWidth="1"/>
    <col min="11530" max="11530" width="16" style="53" customWidth="1"/>
    <col min="11531" max="11531" width="14.140625" style="53" customWidth="1"/>
    <col min="11532" max="11532" width="15.28515625" style="53" customWidth="1"/>
    <col min="11533" max="11773" width="11.42578125" style="53" customWidth="1"/>
    <col min="11774" max="11774" width="13" style="53" customWidth="1"/>
    <col min="11775" max="11775" width="20.28515625" style="53" customWidth="1"/>
    <col min="11776" max="11776" width="20.5703125" style="53" customWidth="1"/>
    <col min="11777" max="11777" width="28.5703125" style="53" customWidth="1"/>
    <col min="11778" max="11778" width="18.85546875" style="53" customWidth="1"/>
    <col min="11779" max="11779" width="20.5703125" style="53" customWidth="1"/>
    <col min="11780" max="11780" width="14.85546875" style="53" customWidth="1"/>
    <col min="11781" max="11781" width="15.28515625" style="53" customWidth="1"/>
    <col min="11782" max="11782" width="17.85546875" style="53" customWidth="1"/>
    <col min="11783" max="11783" width="15.140625" style="53" customWidth="1"/>
    <col min="11784" max="11785" width="15.5703125" style="53" customWidth="1"/>
    <col min="11786" max="11786" width="16" style="53" customWidth="1"/>
    <col min="11787" max="11787" width="14.140625" style="53" customWidth="1"/>
    <col min="11788" max="11788" width="15.28515625" style="53" customWidth="1"/>
    <col min="11789" max="12029" width="11.42578125" style="53" customWidth="1"/>
    <col min="12030" max="12030" width="13" style="53" customWidth="1"/>
    <col min="12031" max="12031" width="20.28515625" style="53" customWidth="1"/>
    <col min="12032" max="12032" width="20.5703125" style="53" customWidth="1"/>
    <col min="12033" max="12033" width="28.5703125" style="53" customWidth="1"/>
    <col min="12034" max="12034" width="18.85546875" style="53" customWidth="1"/>
    <col min="12035" max="12035" width="20.5703125" style="53" customWidth="1"/>
    <col min="12036" max="12036" width="14.85546875" style="53" customWidth="1"/>
    <col min="12037" max="12037" width="15.28515625" style="53" customWidth="1"/>
    <col min="12038" max="12038" width="17.85546875" style="53" customWidth="1"/>
    <col min="12039" max="12039" width="15.140625" style="53" customWidth="1"/>
    <col min="12040" max="12041" width="15.5703125" style="53" customWidth="1"/>
    <col min="12042" max="12042" width="16" style="53" customWidth="1"/>
    <col min="12043" max="12043" width="14.140625" style="53" customWidth="1"/>
    <col min="12044" max="12044" width="15.28515625" style="53" customWidth="1"/>
    <col min="12045" max="12285" width="11.42578125" style="53" customWidth="1"/>
    <col min="12286" max="12286" width="13" style="53" customWidth="1"/>
    <col min="12287" max="12287" width="20.28515625" style="53" customWidth="1"/>
    <col min="12288" max="12288" width="20.5703125" style="53" customWidth="1"/>
    <col min="12289" max="12289" width="28.5703125" style="53" customWidth="1"/>
    <col min="12290" max="12290" width="18.85546875" style="53" customWidth="1"/>
    <col min="12291" max="12291" width="20.5703125" style="53" customWidth="1"/>
    <col min="12292" max="12292" width="14.85546875" style="53" customWidth="1"/>
    <col min="12293" max="12293" width="15.28515625" style="53" customWidth="1"/>
    <col min="12294" max="12294" width="17.85546875" style="53" customWidth="1"/>
    <col min="12295" max="12295" width="15.140625" style="53" customWidth="1"/>
    <col min="12296" max="12297" width="15.5703125" style="53" customWidth="1"/>
    <col min="12298" max="12298" width="16" style="53" customWidth="1"/>
    <col min="12299" max="12299" width="14.140625" style="53" customWidth="1"/>
    <col min="12300" max="12300" width="15.28515625" style="53" customWidth="1"/>
    <col min="12301" max="12541" width="11.42578125" style="53" customWidth="1"/>
    <col min="12542" max="12542" width="13" style="53" customWidth="1"/>
    <col min="12543" max="12543" width="20.28515625" style="53" customWidth="1"/>
    <col min="12544" max="12544" width="20.5703125" style="53" customWidth="1"/>
    <col min="12545" max="12545" width="28.5703125" style="53" customWidth="1"/>
    <col min="12546" max="12546" width="18.85546875" style="53" customWidth="1"/>
    <col min="12547" max="12547" width="20.5703125" style="53" customWidth="1"/>
    <col min="12548" max="12548" width="14.85546875" style="53" customWidth="1"/>
    <col min="12549" max="12549" width="15.28515625" style="53" customWidth="1"/>
    <col min="12550" max="12550" width="17.85546875" style="53" customWidth="1"/>
    <col min="12551" max="12551" width="15.140625" style="53" customWidth="1"/>
    <col min="12552" max="12553" width="15.5703125" style="53" customWidth="1"/>
    <col min="12554" max="12554" width="16" style="53" customWidth="1"/>
    <col min="12555" max="12555" width="14.140625" style="53" customWidth="1"/>
    <col min="12556" max="12556" width="15.28515625" style="53" customWidth="1"/>
    <col min="12557" max="12797" width="11.42578125" style="53" customWidth="1"/>
    <col min="12798" max="12798" width="13" style="53" customWidth="1"/>
    <col min="12799" max="12799" width="20.28515625" style="53" customWidth="1"/>
    <col min="12800" max="12800" width="20.5703125" style="53" customWidth="1"/>
    <col min="12801" max="12801" width="28.5703125" style="53" customWidth="1"/>
    <col min="12802" max="12802" width="18.85546875" style="53" customWidth="1"/>
    <col min="12803" max="12803" width="20.5703125" style="53" customWidth="1"/>
    <col min="12804" max="12804" width="14.85546875" style="53" customWidth="1"/>
    <col min="12805" max="12805" width="15.28515625" style="53" customWidth="1"/>
    <col min="12806" max="12806" width="17.85546875" style="53" customWidth="1"/>
    <col min="12807" max="12807" width="15.140625" style="53" customWidth="1"/>
    <col min="12808" max="12809" width="15.5703125" style="53" customWidth="1"/>
    <col min="12810" max="12810" width="16" style="53" customWidth="1"/>
    <col min="12811" max="12811" width="14.140625" style="53" customWidth="1"/>
    <col min="12812" max="12812" width="15.28515625" style="53" customWidth="1"/>
    <col min="12813" max="13053" width="11.42578125" style="53" customWidth="1"/>
    <col min="13054" max="13054" width="13" style="53" customWidth="1"/>
    <col min="13055" max="13055" width="20.28515625" style="53" customWidth="1"/>
    <col min="13056" max="13056" width="20.5703125" style="53" customWidth="1"/>
    <col min="13057" max="13057" width="28.5703125" style="53" customWidth="1"/>
    <col min="13058" max="13058" width="18.85546875" style="53" customWidth="1"/>
    <col min="13059" max="13059" width="20.5703125" style="53" customWidth="1"/>
    <col min="13060" max="13060" width="14.85546875" style="53" customWidth="1"/>
    <col min="13061" max="13061" width="15.28515625" style="53" customWidth="1"/>
    <col min="13062" max="13062" width="17.85546875" style="53" customWidth="1"/>
    <col min="13063" max="13063" width="15.140625" style="53" customWidth="1"/>
    <col min="13064" max="13065" width="15.5703125" style="53" customWidth="1"/>
    <col min="13066" max="13066" width="16" style="53" customWidth="1"/>
    <col min="13067" max="13067" width="14.140625" style="53" customWidth="1"/>
    <col min="13068" max="13068" width="15.28515625" style="53" customWidth="1"/>
    <col min="13069" max="13309" width="11.42578125" style="53" customWidth="1"/>
    <col min="13310" max="13310" width="13" style="53" customWidth="1"/>
    <col min="13311" max="13311" width="20.28515625" style="53" customWidth="1"/>
    <col min="13312" max="13312" width="20.5703125" style="53" customWidth="1"/>
    <col min="13313" max="13313" width="28.5703125" style="53" customWidth="1"/>
    <col min="13314" max="13314" width="18.85546875" style="53" customWidth="1"/>
    <col min="13315" max="13315" width="20.5703125" style="53" customWidth="1"/>
    <col min="13316" max="13316" width="14.85546875" style="53" customWidth="1"/>
    <col min="13317" max="13317" width="15.28515625" style="53" customWidth="1"/>
    <col min="13318" max="13318" width="17.85546875" style="53" customWidth="1"/>
    <col min="13319" max="13319" width="15.140625" style="53" customWidth="1"/>
    <col min="13320" max="13321" width="15.5703125" style="53" customWidth="1"/>
    <col min="13322" max="13322" width="16" style="53" customWidth="1"/>
    <col min="13323" max="13323" width="14.140625" style="53" customWidth="1"/>
    <col min="13324" max="13324" width="15.28515625" style="53" customWidth="1"/>
    <col min="13325" max="13565" width="11.42578125" style="53" customWidth="1"/>
    <col min="13566" max="13566" width="13" style="53" customWidth="1"/>
    <col min="13567" max="13567" width="20.28515625" style="53" customWidth="1"/>
    <col min="13568" max="13568" width="20.5703125" style="53" customWidth="1"/>
    <col min="13569" max="13569" width="28.5703125" style="53" customWidth="1"/>
    <col min="13570" max="13570" width="18.85546875" style="53" customWidth="1"/>
    <col min="13571" max="13571" width="20.5703125" style="53" customWidth="1"/>
    <col min="13572" max="13572" width="14.85546875" style="53" customWidth="1"/>
    <col min="13573" max="13573" width="15.28515625" style="53" customWidth="1"/>
    <col min="13574" max="13574" width="17.85546875" style="53" customWidth="1"/>
    <col min="13575" max="13575" width="15.140625" style="53" customWidth="1"/>
    <col min="13576" max="13577" width="15.5703125" style="53" customWidth="1"/>
    <col min="13578" max="13578" width="16" style="53" customWidth="1"/>
    <col min="13579" max="13579" width="14.140625" style="53" customWidth="1"/>
    <col min="13580" max="13580" width="15.28515625" style="53" customWidth="1"/>
    <col min="13581" max="13821" width="11.42578125" style="53" customWidth="1"/>
    <col min="13822" max="13822" width="13" style="53" customWidth="1"/>
    <col min="13823" max="13823" width="20.28515625" style="53" customWidth="1"/>
    <col min="13824" max="13824" width="20.5703125" style="53" customWidth="1"/>
    <col min="13825" max="13825" width="28.5703125" style="53" customWidth="1"/>
    <col min="13826" max="13826" width="18.85546875" style="53" customWidth="1"/>
    <col min="13827" max="13827" width="20.5703125" style="53" customWidth="1"/>
    <col min="13828" max="13828" width="14.85546875" style="53" customWidth="1"/>
    <col min="13829" max="13829" width="15.28515625" style="53" customWidth="1"/>
    <col min="13830" max="13830" width="17.85546875" style="53" customWidth="1"/>
    <col min="13831" max="13831" width="15.140625" style="53" customWidth="1"/>
    <col min="13832" max="13833" width="15.5703125" style="53" customWidth="1"/>
    <col min="13834" max="13834" width="16" style="53" customWidth="1"/>
    <col min="13835" max="13835" width="14.140625" style="53" customWidth="1"/>
    <col min="13836" max="13836" width="15.28515625" style="53" customWidth="1"/>
    <col min="13837" max="14077" width="11.42578125" style="53" customWidth="1"/>
    <col min="14078" max="14078" width="13" style="53" customWidth="1"/>
    <col min="14079" max="14079" width="20.28515625" style="53" customWidth="1"/>
    <col min="14080" max="14080" width="20.5703125" style="53" customWidth="1"/>
    <col min="14081" max="14081" width="28.5703125" style="53" customWidth="1"/>
    <col min="14082" max="14082" width="18.85546875" style="53" customWidth="1"/>
    <col min="14083" max="14083" width="20.5703125" style="53" customWidth="1"/>
    <col min="14084" max="14084" width="14.85546875" style="53" customWidth="1"/>
    <col min="14085" max="14085" width="15.28515625" style="53" customWidth="1"/>
    <col min="14086" max="14086" width="17.85546875" style="53" customWidth="1"/>
    <col min="14087" max="14087" width="15.140625" style="53" customWidth="1"/>
    <col min="14088" max="14089" width="15.5703125" style="53" customWidth="1"/>
    <col min="14090" max="14090" width="16" style="53" customWidth="1"/>
    <col min="14091" max="14091" width="14.140625" style="53" customWidth="1"/>
    <col min="14092" max="14092" width="15.28515625" style="53" customWidth="1"/>
    <col min="14093" max="14333" width="11.42578125" style="53" customWidth="1"/>
    <col min="14334" max="14334" width="13" style="53" customWidth="1"/>
    <col min="14335" max="14335" width="20.28515625" style="53" customWidth="1"/>
    <col min="14336" max="14336" width="20.5703125" style="53" customWidth="1"/>
    <col min="14337" max="14337" width="28.5703125" style="53" customWidth="1"/>
    <col min="14338" max="14338" width="18.85546875" style="53" customWidth="1"/>
    <col min="14339" max="14339" width="20.5703125" style="53" customWidth="1"/>
    <col min="14340" max="14340" width="14.85546875" style="53" customWidth="1"/>
    <col min="14341" max="14341" width="15.28515625" style="53" customWidth="1"/>
    <col min="14342" max="14342" width="17.85546875" style="53" customWidth="1"/>
    <col min="14343" max="14343" width="15.140625" style="53" customWidth="1"/>
    <col min="14344" max="14345" width="15.5703125" style="53" customWidth="1"/>
    <col min="14346" max="14346" width="16" style="53" customWidth="1"/>
    <col min="14347" max="14347" width="14.140625" style="53" customWidth="1"/>
    <col min="14348" max="14348" width="15.28515625" style="53" customWidth="1"/>
    <col min="14349" max="14589" width="11.42578125" style="53" customWidth="1"/>
    <col min="14590" max="14590" width="13" style="53" customWidth="1"/>
    <col min="14591" max="14591" width="20.28515625" style="53" customWidth="1"/>
    <col min="14592" max="14592" width="20.5703125" style="53" customWidth="1"/>
    <col min="14593" max="14593" width="28.5703125" style="53" customWidth="1"/>
    <col min="14594" max="14594" width="18.85546875" style="53" customWidth="1"/>
    <col min="14595" max="14595" width="20.5703125" style="53" customWidth="1"/>
    <col min="14596" max="14596" width="14.85546875" style="53" customWidth="1"/>
    <col min="14597" max="14597" width="15.28515625" style="53" customWidth="1"/>
    <col min="14598" max="14598" width="17.85546875" style="53" customWidth="1"/>
    <col min="14599" max="14599" width="15.140625" style="53" customWidth="1"/>
    <col min="14600" max="14601" width="15.5703125" style="53" customWidth="1"/>
    <col min="14602" max="14602" width="16" style="53" customWidth="1"/>
    <col min="14603" max="14603" width="14.140625" style="53" customWidth="1"/>
    <col min="14604" max="14604" width="15.28515625" style="53" customWidth="1"/>
    <col min="14605" max="14845" width="11.42578125" style="53" customWidth="1"/>
    <col min="14846" max="14846" width="13" style="53" customWidth="1"/>
    <col min="14847" max="14847" width="20.28515625" style="53" customWidth="1"/>
    <col min="14848" max="14848" width="20.5703125" style="53" customWidth="1"/>
    <col min="14849" max="14849" width="28.5703125" style="53" customWidth="1"/>
    <col min="14850" max="14850" width="18.85546875" style="53" customWidth="1"/>
    <col min="14851" max="14851" width="20.5703125" style="53" customWidth="1"/>
    <col min="14852" max="14852" width="14.85546875" style="53" customWidth="1"/>
    <col min="14853" max="14853" width="15.28515625" style="53" customWidth="1"/>
    <col min="14854" max="14854" width="17.85546875" style="53" customWidth="1"/>
    <col min="14855" max="14855" width="15.140625" style="53" customWidth="1"/>
    <col min="14856" max="14857" width="15.5703125" style="53" customWidth="1"/>
    <col min="14858" max="14858" width="16" style="53" customWidth="1"/>
    <col min="14859" max="14859" width="14.140625" style="53" customWidth="1"/>
    <col min="14860" max="14860" width="15.28515625" style="53" customWidth="1"/>
    <col min="14861" max="15101" width="11.42578125" style="53" customWidth="1"/>
    <col min="15102" max="15102" width="13" style="53" customWidth="1"/>
    <col min="15103" max="15103" width="20.28515625" style="53" customWidth="1"/>
    <col min="15104" max="15104" width="20.5703125" style="53" customWidth="1"/>
    <col min="15105" max="15105" width="28.5703125" style="53" customWidth="1"/>
    <col min="15106" max="15106" width="18.85546875" style="53" customWidth="1"/>
    <col min="15107" max="15107" width="20.5703125" style="53" customWidth="1"/>
    <col min="15108" max="15108" width="14.85546875" style="53" customWidth="1"/>
    <col min="15109" max="15109" width="15.28515625" style="53" customWidth="1"/>
    <col min="15110" max="15110" width="17.85546875" style="53" customWidth="1"/>
    <col min="15111" max="15111" width="15.140625" style="53" customWidth="1"/>
    <col min="15112" max="15113" width="15.5703125" style="53" customWidth="1"/>
    <col min="15114" max="15114" width="16" style="53" customWidth="1"/>
    <col min="15115" max="15115" width="14.140625" style="53" customWidth="1"/>
    <col min="15116" max="15116" width="15.28515625" style="53" customWidth="1"/>
    <col min="15117" max="15357" width="11.42578125" style="53" customWidth="1"/>
    <col min="15358" max="15358" width="13" style="53" customWidth="1"/>
    <col min="15359" max="15359" width="20.28515625" style="53" customWidth="1"/>
    <col min="15360" max="15360" width="20.5703125" style="53" customWidth="1"/>
    <col min="15361" max="15361" width="28.5703125" style="53" customWidth="1"/>
    <col min="15362" max="15362" width="18.85546875" style="53" customWidth="1"/>
    <col min="15363" max="15363" width="20.5703125" style="53" customWidth="1"/>
    <col min="15364" max="15364" width="14.85546875" style="53" customWidth="1"/>
    <col min="15365" max="15365" width="15.28515625" style="53" customWidth="1"/>
    <col min="15366" max="15366" width="17.85546875" style="53" customWidth="1"/>
    <col min="15367" max="15367" width="15.140625" style="53" customWidth="1"/>
    <col min="15368" max="15369" width="15.5703125" style="53" customWidth="1"/>
    <col min="15370" max="15370" width="16" style="53" customWidth="1"/>
    <col min="15371" max="15371" width="14.140625" style="53" customWidth="1"/>
    <col min="15372" max="15372" width="15.28515625" style="53" customWidth="1"/>
    <col min="15373" max="15613" width="11.42578125" style="53" customWidth="1"/>
    <col min="15614" max="15614" width="13" style="53" customWidth="1"/>
    <col min="15615" max="15615" width="20.28515625" style="53" customWidth="1"/>
    <col min="15616" max="15616" width="20.5703125" style="53" customWidth="1"/>
    <col min="15617" max="15617" width="28.5703125" style="53" customWidth="1"/>
    <col min="15618" max="15618" width="18.85546875" style="53" customWidth="1"/>
    <col min="15619" max="15619" width="20.5703125" style="53" customWidth="1"/>
    <col min="15620" max="15620" width="14.85546875" style="53" customWidth="1"/>
    <col min="15621" max="15621" width="15.28515625" style="53" customWidth="1"/>
    <col min="15622" max="15622" width="17.85546875" style="53" customWidth="1"/>
    <col min="15623" max="15623" width="15.140625" style="53" customWidth="1"/>
    <col min="15624" max="15625" width="15.5703125" style="53" customWidth="1"/>
    <col min="15626" max="15626" width="16" style="53" customWidth="1"/>
    <col min="15627" max="15627" width="14.140625" style="53" customWidth="1"/>
    <col min="15628" max="15628" width="15.28515625" style="53" customWidth="1"/>
    <col min="15629" max="15869" width="11.42578125" style="53" customWidth="1"/>
    <col min="15870" max="15870" width="13" style="53" customWidth="1"/>
    <col min="15871" max="15871" width="20.28515625" style="53" customWidth="1"/>
    <col min="15872" max="15872" width="20.5703125" style="53" customWidth="1"/>
    <col min="15873" max="15873" width="28.5703125" style="53" customWidth="1"/>
    <col min="15874" max="15874" width="18.85546875" style="53" customWidth="1"/>
    <col min="15875" max="15875" width="20.5703125" style="53" customWidth="1"/>
    <col min="15876" max="15876" width="14.85546875" style="53" customWidth="1"/>
    <col min="15877" max="15877" width="15.28515625" style="53" customWidth="1"/>
    <col min="15878" max="15878" width="17.85546875" style="53" customWidth="1"/>
    <col min="15879" max="15879" width="15.140625" style="53" customWidth="1"/>
    <col min="15880" max="15881" width="15.5703125" style="53" customWidth="1"/>
    <col min="15882" max="15882" width="16" style="53" customWidth="1"/>
    <col min="15883" max="15883" width="14.140625" style="53" customWidth="1"/>
    <col min="15884" max="15884" width="15.28515625" style="53" customWidth="1"/>
    <col min="15885" max="16125" width="11.42578125" style="53" customWidth="1"/>
    <col min="16126" max="16126" width="13" style="53" customWidth="1"/>
    <col min="16127" max="16127" width="20.28515625" style="53" customWidth="1"/>
    <col min="16128" max="16128" width="20.5703125" style="53" customWidth="1"/>
    <col min="16129" max="16129" width="28.5703125" style="53" customWidth="1"/>
    <col min="16130" max="16130" width="18.85546875" style="53" customWidth="1"/>
    <col min="16131" max="16131" width="20.5703125" style="53" customWidth="1"/>
    <col min="16132" max="16132" width="14.85546875" style="53" customWidth="1"/>
    <col min="16133" max="16133" width="15.28515625" style="53" customWidth="1"/>
    <col min="16134" max="16134" width="17.85546875" style="53" customWidth="1"/>
    <col min="16135" max="16135" width="15.140625" style="53" customWidth="1"/>
    <col min="16136" max="16137" width="15.5703125" style="53" customWidth="1"/>
    <col min="16138" max="16138" width="16" style="53" customWidth="1"/>
    <col min="16139" max="16139" width="14.140625" style="53" customWidth="1"/>
    <col min="16140" max="16140" width="15.28515625" style="53" customWidth="1"/>
    <col min="16141" max="16384" width="11.42578125" style="53" customWidth="1"/>
  </cols>
  <sheetData>
    <row r="1" spans="1:12" ht="13.5" customHeight="1" x14ac:dyDescent="0.2">
      <c r="A1" s="53"/>
      <c r="B1" s="53"/>
      <c r="C1" s="53"/>
      <c r="D1" s="53"/>
      <c r="E1" s="53"/>
      <c r="F1" s="53"/>
    </row>
    <row r="2" spans="1:12" ht="15.75" customHeight="1" x14ac:dyDescent="0.2">
      <c r="A2" s="54" t="s">
        <v>459</v>
      </c>
      <c r="B2" s="180" t="s">
        <v>460</v>
      </c>
      <c r="C2" s="180"/>
      <c r="D2" s="180"/>
      <c r="E2" s="55" t="s">
        <v>461</v>
      </c>
      <c r="F2" s="56" t="s">
        <v>462</v>
      </c>
    </row>
    <row r="3" spans="1:12" ht="18.75" customHeight="1" x14ac:dyDescent="0.35">
      <c r="A3" s="57" t="s">
        <v>463</v>
      </c>
      <c r="B3" s="58" t="s">
        <v>464</v>
      </c>
      <c r="C3" s="59"/>
      <c r="D3" s="59"/>
      <c r="E3" s="60">
        <f>IFERROR(Data_CNBB!Q15/E5, 0)</f>
        <v>1121.2645657155911</v>
      </c>
      <c r="F3" s="61" t="s">
        <v>465</v>
      </c>
      <c r="G3" s="62"/>
      <c r="H3" s="62"/>
      <c r="J3" s="62"/>
      <c r="K3" s="62"/>
    </row>
    <row r="4" spans="1:12" ht="18.75" customHeight="1" x14ac:dyDescent="0.35">
      <c r="A4" s="57" t="s">
        <v>466</v>
      </c>
      <c r="B4" s="58" t="s">
        <v>467</v>
      </c>
      <c r="C4" s="58"/>
      <c r="D4" s="58"/>
      <c r="E4" s="60">
        <f>IFERROR(Data_CNBB!T15/E5, 0)</f>
        <v>181287.9933930384</v>
      </c>
      <c r="F4" s="61" t="s">
        <v>468</v>
      </c>
      <c r="G4" s="62"/>
      <c r="H4" s="62"/>
      <c r="J4" s="62"/>
      <c r="K4" s="62"/>
    </row>
    <row r="5" spans="1:12" x14ac:dyDescent="0.25">
      <c r="A5" s="57" t="s">
        <v>469</v>
      </c>
      <c r="B5" s="181" t="s">
        <v>470</v>
      </c>
      <c r="C5" s="181"/>
      <c r="D5" s="181"/>
      <c r="E5" s="63">
        <f>Data_CNBB!H7</f>
        <v>4381</v>
      </c>
      <c r="F5" s="61" t="s">
        <v>471</v>
      </c>
      <c r="G5" s="64"/>
      <c r="I5" s="65"/>
      <c r="J5" s="65"/>
      <c r="K5" s="65"/>
    </row>
    <row r="6" spans="1:12" ht="16.5" customHeight="1" x14ac:dyDescent="0.25">
      <c r="A6" s="57" t="s">
        <v>472</v>
      </c>
      <c r="B6" s="182" t="s">
        <v>473</v>
      </c>
      <c r="C6" s="182"/>
      <c r="D6" s="182"/>
      <c r="E6" s="63">
        <f>Data_CNBB!$U$15/1000000000</f>
        <v>887.96444374681516</v>
      </c>
      <c r="F6" s="61" t="s">
        <v>474</v>
      </c>
      <c r="G6" s="64"/>
      <c r="I6" s="65"/>
      <c r="J6" s="65"/>
      <c r="K6" s="65"/>
    </row>
    <row r="7" spans="1:12" ht="18.75" customHeight="1" x14ac:dyDescent="0.35">
      <c r="A7" s="66" t="s">
        <v>475</v>
      </c>
      <c r="B7" s="182" t="s">
        <v>476</v>
      </c>
      <c r="C7" s="182"/>
      <c r="D7" s="182"/>
      <c r="E7" s="67">
        <f>E6*298</f>
        <v>264613.40423655091</v>
      </c>
      <c r="F7" s="61" t="s">
        <v>477</v>
      </c>
      <c r="G7" s="64"/>
      <c r="I7" s="65"/>
      <c r="J7" s="65"/>
      <c r="K7" s="65"/>
    </row>
    <row r="8" spans="1:12" ht="19.5" customHeight="1" x14ac:dyDescent="0.35">
      <c r="A8" s="68" t="s">
        <v>478</v>
      </c>
      <c r="B8" s="183" t="s">
        <v>479</v>
      </c>
      <c r="C8" s="183"/>
      <c r="D8" s="183"/>
      <c r="E8" s="69">
        <f>IFERROR(Data_CNBB!$U$15/1000000/E5, 0)</f>
        <v>202.68533297119725</v>
      </c>
      <c r="F8" s="70" t="s">
        <v>480</v>
      </c>
      <c r="G8" s="71"/>
      <c r="H8" s="72"/>
      <c r="J8" s="72"/>
      <c r="K8" s="72"/>
    </row>
    <row r="9" spans="1:12" ht="15.75" customHeight="1" x14ac:dyDescent="0.2">
      <c r="A9" s="73"/>
      <c r="B9" s="73"/>
      <c r="C9" s="74"/>
      <c r="D9" s="74"/>
      <c r="E9" s="74"/>
      <c r="F9" s="74"/>
      <c r="G9" s="75"/>
      <c r="H9" s="64"/>
      <c r="I9" s="64"/>
      <c r="J9" s="64"/>
      <c r="K9" s="76"/>
      <c r="L9" s="76"/>
    </row>
    <row r="10" spans="1:12" ht="18.75" customHeight="1" x14ac:dyDescent="0.3">
      <c r="A10" s="77"/>
      <c r="B10" s="78" t="s">
        <v>481</v>
      </c>
      <c r="C10" s="79"/>
      <c r="D10" s="79"/>
      <c r="E10" s="79"/>
      <c r="F10" s="80"/>
      <c r="G10" s="81"/>
    </row>
    <row r="11" spans="1:12" ht="14.25" customHeight="1" x14ac:dyDescent="0.2">
      <c r="A11" s="82"/>
      <c r="B11" s="83"/>
      <c r="C11" s="84"/>
      <c r="D11" s="84"/>
      <c r="E11" s="84"/>
      <c r="F11" s="85"/>
      <c r="G11" s="81"/>
    </row>
    <row r="12" spans="1:12" ht="14.25" customHeight="1" x14ac:dyDescent="0.2">
      <c r="A12" s="82"/>
      <c r="B12" s="83"/>
      <c r="C12" s="84"/>
      <c r="D12" s="84"/>
      <c r="E12" s="84"/>
      <c r="F12" s="85"/>
      <c r="G12" s="81"/>
    </row>
    <row r="13" spans="1:12" ht="18.75" customHeight="1" x14ac:dyDescent="0.3">
      <c r="A13" s="86">
        <v>1</v>
      </c>
      <c r="B13" s="87"/>
      <c r="C13" s="88"/>
      <c r="D13" s="88"/>
      <c r="E13" s="88"/>
      <c r="F13" s="89"/>
      <c r="G13" s="81"/>
    </row>
    <row r="14" spans="1:12" ht="14.25" customHeight="1" x14ac:dyDescent="0.2">
      <c r="A14" s="90"/>
      <c r="B14" s="83"/>
      <c r="C14" s="91"/>
      <c r="D14" s="84"/>
      <c r="E14" s="84"/>
      <c r="F14" s="85"/>
      <c r="G14" s="92"/>
    </row>
    <row r="15" spans="1:12" ht="14.25" customHeight="1" x14ac:dyDescent="0.2">
      <c r="A15" s="90"/>
      <c r="B15" s="83"/>
      <c r="C15" s="91"/>
      <c r="D15" s="84"/>
      <c r="E15" s="84"/>
      <c r="F15" s="85"/>
    </row>
    <row r="16" spans="1:12" ht="15.75" customHeight="1" x14ac:dyDescent="0.2">
      <c r="A16" s="90"/>
      <c r="B16" s="93"/>
      <c r="C16" s="184" t="s">
        <v>482</v>
      </c>
      <c r="D16" s="184"/>
      <c r="E16" s="184"/>
      <c r="F16" s="185"/>
    </row>
    <row r="17" spans="1:6" ht="18.75" customHeight="1" x14ac:dyDescent="0.2">
      <c r="A17" s="90"/>
      <c r="B17" s="93" t="s">
        <v>483</v>
      </c>
      <c r="C17" s="184" t="s">
        <v>484</v>
      </c>
      <c r="D17" s="184"/>
      <c r="E17" s="184"/>
      <c r="F17" s="185"/>
    </row>
    <row r="18" spans="1:6" ht="18.75" customHeight="1" x14ac:dyDescent="0.2">
      <c r="A18" s="90"/>
      <c r="B18" s="93" t="s">
        <v>485</v>
      </c>
      <c r="C18" s="184" t="s">
        <v>486</v>
      </c>
      <c r="D18" s="184"/>
      <c r="E18" s="184"/>
      <c r="F18" s="185"/>
    </row>
    <row r="19" spans="1:6" ht="14.25" customHeight="1" x14ac:dyDescent="0.2">
      <c r="A19" s="94"/>
      <c r="B19" s="95"/>
      <c r="C19" s="96"/>
      <c r="D19" s="97"/>
      <c r="E19" s="97"/>
      <c r="F19" s="98"/>
    </row>
    <row r="20" spans="1:6" ht="14.25" customHeight="1" x14ac:dyDescent="0.2">
      <c r="A20" s="99"/>
      <c r="B20" s="100"/>
      <c r="C20" s="101"/>
      <c r="D20" s="102"/>
      <c r="E20" s="102"/>
      <c r="F20" s="103"/>
    </row>
    <row r="21" spans="1:6" ht="18.75" customHeight="1" x14ac:dyDescent="0.3">
      <c r="A21" s="86">
        <v>2</v>
      </c>
      <c r="B21" s="187" t="s">
        <v>487</v>
      </c>
      <c r="C21" s="186" t="s">
        <v>488</v>
      </c>
      <c r="D21" s="186"/>
      <c r="E21" s="84"/>
      <c r="F21" s="85"/>
    </row>
    <row r="22" spans="1:6" ht="15.75" customHeight="1" x14ac:dyDescent="0.25">
      <c r="A22" s="104"/>
      <c r="B22" s="187"/>
      <c r="C22" s="188" t="s">
        <v>469</v>
      </c>
      <c r="D22" s="188"/>
      <c r="E22" s="84"/>
      <c r="F22" s="85"/>
    </row>
    <row r="23" spans="1:6" ht="14.25" customHeight="1" x14ac:dyDescent="0.2">
      <c r="A23" s="104"/>
      <c r="B23" s="83"/>
      <c r="C23" s="91"/>
      <c r="D23" s="84"/>
      <c r="E23" s="84"/>
      <c r="F23" s="85"/>
    </row>
    <row r="24" spans="1:6" ht="14.25" customHeight="1" x14ac:dyDescent="0.2">
      <c r="A24" s="104"/>
      <c r="B24" s="83"/>
      <c r="C24" s="91"/>
      <c r="D24" s="84"/>
      <c r="E24" s="84"/>
      <c r="F24" s="85"/>
    </row>
    <row r="25" spans="1:6" ht="18.75" customHeight="1" x14ac:dyDescent="0.2">
      <c r="A25" s="104"/>
      <c r="B25" s="93" t="s">
        <v>489</v>
      </c>
      <c r="C25" s="189" t="s">
        <v>490</v>
      </c>
      <c r="D25" s="189"/>
      <c r="E25" s="189"/>
      <c r="F25" s="190"/>
    </row>
    <row r="26" spans="1:6" ht="18.75" customHeight="1" x14ac:dyDescent="0.2">
      <c r="A26" s="82"/>
      <c r="B26" s="93" t="s">
        <v>483</v>
      </c>
      <c r="C26" s="184" t="s">
        <v>491</v>
      </c>
      <c r="D26" s="184"/>
      <c r="E26" s="184"/>
      <c r="F26" s="185"/>
    </row>
    <row r="27" spans="1:6" ht="18.75" customHeight="1" x14ac:dyDescent="0.2">
      <c r="A27" s="82"/>
      <c r="B27" s="93" t="s">
        <v>485</v>
      </c>
      <c r="C27" s="184" t="s">
        <v>492</v>
      </c>
      <c r="D27" s="184"/>
      <c r="E27" s="184"/>
      <c r="F27" s="185"/>
    </row>
    <row r="28" spans="1:6" ht="15.75" customHeight="1" x14ac:dyDescent="0.2">
      <c r="A28" s="82"/>
      <c r="B28" s="93" t="s">
        <v>469</v>
      </c>
      <c r="C28" s="184" t="s">
        <v>493</v>
      </c>
      <c r="D28" s="184"/>
      <c r="E28" s="184"/>
      <c r="F28" s="185"/>
    </row>
    <row r="29" spans="1:6" ht="12.75" customHeight="1" x14ac:dyDescent="0.2">
      <c r="A29" s="82"/>
      <c r="B29" s="105"/>
      <c r="C29" s="105"/>
      <c r="D29" s="105"/>
      <c r="E29" s="105"/>
      <c r="F29" s="106"/>
    </row>
    <row r="30" spans="1:6" ht="12.75" customHeight="1" x14ac:dyDescent="0.2">
      <c r="A30" s="107"/>
      <c r="B30" s="108"/>
      <c r="C30" s="108"/>
      <c r="D30" s="108"/>
      <c r="E30" s="108"/>
      <c r="F30" s="109"/>
    </row>
    <row r="31" spans="1:6" ht="12.75" customHeight="1" x14ac:dyDescent="0.2">
      <c r="A31" s="110"/>
      <c r="B31" s="111"/>
      <c r="C31" s="111"/>
      <c r="D31" s="111"/>
      <c r="E31" s="111"/>
      <c r="F31" s="112"/>
    </row>
    <row r="32" spans="1:6" ht="18.75" customHeight="1" x14ac:dyDescent="0.3">
      <c r="A32" s="86">
        <v>3</v>
      </c>
      <c r="B32" s="191" t="s">
        <v>494</v>
      </c>
      <c r="C32" s="191"/>
      <c r="D32" s="105"/>
      <c r="E32" s="105"/>
      <c r="F32" s="106"/>
    </row>
    <row r="33" spans="1:6" ht="12.75" customHeight="1" x14ac:dyDescent="0.2">
      <c r="A33" s="82"/>
      <c r="B33" s="105"/>
      <c r="C33" s="105"/>
      <c r="D33" s="105"/>
      <c r="E33" s="105"/>
      <c r="F33" s="106"/>
    </row>
    <row r="34" spans="1:6" ht="12.75" customHeight="1" x14ac:dyDescent="0.2">
      <c r="A34" s="82"/>
      <c r="B34" s="105"/>
      <c r="C34" s="105"/>
      <c r="D34" s="105"/>
      <c r="E34" s="105"/>
      <c r="F34" s="106"/>
    </row>
    <row r="35" spans="1:6" ht="12.75" customHeight="1" x14ac:dyDescent="0.2">
      <c r="A35" s="82"/>
      <c r="B35" s="105"/>
      <c r="C35" s="105"/>
      <c r="D35" s="105"/>
      <c r="E35" s="105"/>
      <c r="F35" s="106"/>
    </row>
    <row r="36" spans="1:6" ht="18.75" customHeight="1" x14ac:dyDescent="0.2">
      <c r="A36" s="82"/>
      <c r="B36" s="93" t="s">
        <v>495</v>
      </c>
      <c r="C36" s="184" t="s">
        <v>496</v>
      </c>
      <c r="D36" s="184"/>
      <c r="E36" s="184"/>
      <c r="F36" s="185"/>
    </row>
    <row r="37" spans="1:6" ht="18.75" customHeight="1" x14ac:dyDescent="0.2">
      <c r="A37" s="82"/>
      <c r="B37" s="93" t="s">
        <v>497</v>
      </c>
      <c r="C37" s="184" t="s">
        <v>482</v>
      </c>
      <c r="D37" s="184"/>
      <c r="E37" s="184"/>
      <c r="F37" s="185"/>
    </row>
    <row r="38" spans="1:6" ht="18.75" customHeight="1" x14ac:dyDescent="0.2">
      <c r="A38" s="82"/>
      <c r="B38" s="93" t="s">
        <v>498</v>
      </c>
      <c r="C38" s="184" t="s">
        <v>499</v>
      </c>
      <c r="D38" s="184"/>
      <c r="E38" s="184"/>
      <c r="F38" s="185"/>
    </row>
    <row r="39" spans="1:6" ht="15.75" customHeight="1" x14ac:dyDescent="0.25">
      <c r="A39" s="113"/>
      <c r="B39" s="114"/>
      <c r="C39" s="114"/>
      <c r="D39" s="115"/>
      <c r="E39" s="115"/>
      <c r="F39" s="116"/>
    </row>
  </sheetData>
  <mergeCells count="19">
    <mergeCell ref="C36:F36"/>
    <mergeCell ref="C37:F37"/>
    <mergeCell ref="C38:F38"/>
    <mergeCell ref="C25:F25"/>
    <mergeCell ref="C26:F26"/>
    <mergeCell ref="C27:F27"/>
    <mergeCell ref="C28:F28"/>
    <mergeCell ref="B32:C32"/>
    <mergeCell ref="C16:F16"/>
    <mergeCell ref="C17:F17"/>
    <mergeCell ref="C18:F18"/>
    <mergeCell ref="C21:D21"/>
    <mergeCell ref="B21:B22"/>
    <mergeCell ref="C22:D22"/>
    <mergeCell ref="B2:D2"/>
    <mergeCell ref="B5:D5"/>
    <mergeCell ref="B6:D6"/>
    <mergeCell ref="B7:D7"/>
    <mergeCell ref="B8:D8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372"/>
  <sheetViews>
    <sheetView tabSelected="1" workbookViewId="0">
      <selection activeCell="H30" sqref="H30"/>
    </sheetView>
  </sheetViews>
  <sheetFormatPr defaultRowHeight="15" x14ac:dyDescent="0.25"/>
  <cols>
    <col min="2" max="2" width="10.42578125" style="117" customWidth="1"/>
    <col min="3" max="3" width="14.28515625" style="121" bestFit="1" customWidth="1"/>
    <col min="4" max="4" width="10.85546875" style="121" customWidth="1"/>
    <col min="5" max="5" width="14.42578125" style="121" bestFit="1" customWidth="1"/>
    <col min="7" max="7" width="11.5703125" customWidth="1"/>
    <col min="8" max="8" width="13.28515625" customWidth="1"/>
    <col min="9" max="9" width="10.85546875" customWidth="1"/>
    <col min="10" max="10" width="14.42578125" customWidth="1"/>
  </cols>
  <sheetData>
    <row r="2" spans="2:10" ht="18.75" x14ac:dyDescent="0.3">
      <c r="B2" s="118" t="s">
        <v>500</v>
      </c>
    </row>
    <row r="3" spans="2:10" ht="15.75" thickBot="1" x14ac:dyDescent="0.3"/>
    <row r="4" spans="2:10" ht="56.25" customHeight="1" thickBot="1" x14ac:dyDescent="0.3">
      <c r="B4" s="194" t="s">
        <v>44</v>
      </c>
      <c r="C4" s="200" t="s">
        <v>501</v>
      </c>
      <c r="D4" s="195" t="s">
        <v>502</v>
      </c>
      <c r="E4" s="195" t="s">
        <v>503</v>
      </c>
      <c r="G4" s="194" t="s">
        <v>529</v>
      </c>
      <c r="H4" s="202" t="s">
        <v>501</v>
      </c>
      <c r="I4" s="119" t="s">
        <v>504</v>
      </c>
      <c r="J4" s="119" t="s">
        <v>505</v>
      </c>
    </row>
    <row r="5" spans="2:10" x14ac:dyDescent="0.25">
      <c r="B5" s="219" t="s">
        <v>59</v>
      </c>
      <c r="C5" s="217">
        <v>1112.3367529411764</v>
      </c>
      <c r="D5" s="120">
        <v>2802993.2426999998</v>
      </c>
      <c r="E5" s="218">
        <v>2948944038.8571339</v>
      </c>
      <c r="G5" s="216" t="s">
        <v>58</v>
      </c>
      <c r="H5" s="215">
        <v>1145.6207384615386</v>
      </c>
      <c r="I5" s="122">
        <v>68724438.3046</v>
      </c>
      <c r="J5" s="214">
        <v>78779407281.872055</v>
      </c>
    </row>
    <row r="6" spans="2:10" x14ac:dyDescent="0.25">
      <c r="B6" s="216" t="s">
        <v>84</v>
      </c>
      <c r="C6" s="215">
        <v>1046.7437600000001</v>
      </c>
      <c r="D6" s="122">
        <v>1852296.7879999999</v>
      </c>
      <c r="E6" s="214">
        <v>2030016253.9678149</v>
      </c>
      <c r="G6" s="216" t="s">
        <v>114</v>
      </c>
      <c r="H6" s="215">
        <v>1123.4026377708976</v>
      </c>
      <c r="I6" s="122">
        <v>60322893.479800023</v>
      </c>
      <c r="J6" s="214">
        <v>68056909356.354622</v>
      </c>
    </row>
    <row r="7" spans="2:10" x14ac:dyDescent="0.25">
      <c r="B7" s="216" t="s">
        <v>85</v>
      </c>
      <c r="C7" s="215">
        <v>1191.5694000000001</v>
      </c>
      <c r="D7" s="122">
        <v>2312305.6605000002</v>
      </c>
      <c r="E7" s="214">
        <v>2889125813.5814323</v>
      </c>
      <c r="G7" s="216" t="s">
        <v>143</v>
      </c>
      <c r="H7" s="215">
        <v>1114.6909857923506</v>
      </c>
      <c r="I7" s="122">
        <v>68533641.341900051</v>
      </c>
      <c r="J7" s="214">
        <v>75455545701.906158</v>
      </c>
    </row>
    <row r="8" spans="2:10" x14ac:dyDescent="0.25">
      <c r="B8" s="216" t="s">
        <v>86</v>
      </c>
      <c r="C8" s="215">
        <v>1157.6918500000002</v>
      </c>
      <c r="D8" s="122">
        <v>2889651.0355000002</v>
      </c>
      <c r="E8" s="214">
        <v>3308715399.0631757</v>
      </c>
      <c r="G8" s="216" t="s">
        <v>175</v>
      </c>
      <c r="H8" s="215">
        <v>1100.2531437665782</v>
      </c>
      <c r="I8" s="122">
        <v>68680132.339000031</v>
      </c>
      <c r="J8" s="214">
        <v>75513472864.620972</v>
      </c>
    </row>
    <row r="9" spans="2:10" x14ac:dyDescent="0.25">
      <c r="B9" s="216" t="s">
        <v>87</v>
      </c>
      <c r="C9" s="215">
        <v>1274.2949599999999</v>
      </c>
      <c r="D9" s="122">
        <v>1824372.9682999998</v>
      </c>
      <c r="E9" s="214">
        <v>2230793995.0230789</v>
      </c>
      <c r="G9" s="216" t="s">
        <v>206</v>
      </c>
      <c r="H9" s="215">
        <v>1135.1557889182063</v>
      </c>
      <c r="I9" s="122">
        <v>67922320.781899989</v>
      </c>
      <c r="J9" s="214">
        <v>77168022453.325729</v>
      </c>
    </row>
    <row r="10" spans="2:10" x14ac:dyDescent="0.25">
      <c r="B10" s="216" t="s">
        <v>88</v>
      </c>
      <c r="C10" s="215">
        <v>893.72144000000003</v>
      </c>
      <c r="D10" s="122">
        <v>2718808.7897000001</v>
      </c>
      <c r="E10" s="214">
        <v>2487616118.4881182</v>
      </c>
      <c r="G10" s="216" t="s">
        <v>238</v>
      </c>
      <c r="H10" s="215">
        <v>1151.0985752161389</v>
      </c>
      <c r="I10" s="122">
        <v>63916372.554899976</v>
      </c>
      <c r="J10" s="214">
        <v>72357020570.063965</v>
      </c>
    </row>
    <row r="11" spans="2:10" x14ac:dyDescent="0.25">
      <c r="B11" s="216" t="s">
        <v>89</v>
      </c>
      <c r="C11" s="215">
        <v>912.45633333333342</v>
      </c>
      <c r="D11" s="122">
        <v>2089786.4018000001</v>
      </c>
      <c r="E11" s="214">
        <v>1802620617.9457858</v>
      </c>
      <c r="G11" s="216" t="s">
        <v>269</v>
      </c>
      <c r="H11" s="215">
        <v>1083.723875132275</v>
      </c>
      <c r="I11" s="122">
        <v>66647002.297900014</v>
      </c>
      <c r="J11" s="214">
        <v>71301207055.158356</v>
      </c>
    </row>
    <row r="12" spans="2:10" x14ac:dyDescent="0.25">
      <c r="B12" s="216" t="s">
        <v>90</v>
      </c>
      <c r="C12" s="215">
        <v>1091.0127</v>
      </c>
      <c r="D12" s="122">
        <v>2947488.2831000001</v>
      </c>
      <c r="E12" s="214">
        <v>3157498573.7008009</v>
      </c>
      <c r="G12" s="216" t="s">
        <v>301</v>
      </c>
      <c r="H12" s="215">
        <v>1111.6973572559355</v>
      </c>
      <c r="I12" s="122">
        <v>65731662.811500005</v>
      </c>
      <c r="J12" s="214">
        <v>72897027952.382507</v>
      </c>
    </row>
    <row r="13" spans="2:10" x14ac:dyDescent="0.25">
      <c r="B13" s="216" t="s">
        <v>91</v>
      </c>
      <c r="C13" s="215">
        <v>1141.8692000000001</v>
      </c>
      <c r="D13" s="122">
        <v>2295943.2936</v>
      </c>
      <c r="E13" s="214">
        <v>2681179380.3707275</v>
      </c>
      <c r="G13" s="216" t="s">
        <v>333</v>
      </c>
      <c r="H13" s="215">
        <v>1120.1739792915532</v>
      </c>
      <c r="I13" s="122">
        <v>66320253.296699986</v>
      </c>
      <c r="J13" s="214">
        <v>75241480980.733032</v>
      </c>
    </row>
    <row r="14" spans="2:10" x14ac:dyDescent="0.25">
      <c r="B14" s="216" t="s">
        <v>92</v>
      </c>
      <c r="C14" s="215">
        <v>1339.1464888888888</v>
      </c>
      <c r="D14" s="122">
        <v>1649907.0039000001</v>
      </c>
      <c r="E14" s="214">
        <v>2228238816.1978803</v>
      </c>
      <c r="G14" s="216" t="s">
        <v>364</v>
      </c>
      <c r="H14" s="215">
        <v>1092.3778183783786</v>
      </c>
      <c r="I14" s="122">
        <v>66859181.267800003</v>
      </c>
      <c r="J14" s="214">
        <v>72354518123.616348</v>
      </c>
    </row>
    <row r="15" spans="2:10" x14ac:dyDescent="0.25">
      <c r="B15" s="216" t="s">
        <v>93</v>
      </c>
      <c r="C15" s="215">
        <v>1279.8900799999999</v>
      </c>
      <c r="D15" s="122">
        <v>1665302.6816</v>
      </c>
      <c r="E15" s="214">
        <v>1939121020.0557003</v>
      </c>
      <c r="G15" s="216" t="s">
        <v>396</v>
      </c>
      <c r="H15" s="215">
        <v>1122.555076404494</v>
      </c>
      <c r="I15" s="122">
        <v>66365996.91740001</v>
      </c>
      <c r="J15" s="214">
        <v>73459961277.578964</v>
      </c>
    </row>
    <row r="16" spans="2:10" ht="15.75" thickBot="1" x14ac:dyDescent="0.3">
      <c r="B16" s="216" t="s">
        <v>94</v>
      </c>
      <c r="C16" s="215">
        <v>1005.9920000000001</v>
      </c>
      <c r="D16" s="122">
        <v>2378374.0142999999</v>
      </c>
      <c r="E16" s="214">
        <v>2219638045.9156199</v>
      </c>
      <c r="G16" s="216" t="s">
        <v>427</v>
      </c>
      <c r="H16" s="215">
        <v>1157.9564441988946</v>
      </c>
      <c r="I16" s="122">
        <v>64198803.661500007</v>
      </c>
      <c r="J16" s="214">
        <v>75379870129.203064</v>
      </c>
    </row>
    <row r="17" spans="2:10" ht="15.75" thickBot="1" x14ac:dyDescent="0.3">
      <c r="B17" s="216" t="s">
        <v>95</v>
      </c>
      <c r="C17" s="215">
        <v>1290.0625230769231</v>
      </c>
      <c r="D17" s="122">
        <v>2888801.4470000002</v>
      </c>
      <c r="E17" s="214">
        <v>3661007899.9902878</v>
      </c>
      <c r="G17" s="199" t="s">
        <v>506</v>
      </c>
      <c r="H17" s="196">
        <v>1121.2645657155911</v>
      </c>
      <c r="I17" s="197">
        <v>794222699.05490124</v>
      </c>
      <c r="J17" s="198">
        <v>887964443746.81519</v>
      </c>
    </row>
    <row r="18" spans="2:10" x14ac:dyDescent="0.25">
      <c r="B18" s="216" t="s">
        <v>96</v>
      </c>
      <c r="C18" s="215">
        <v>845.68791999999996</v>
      </c>
      <c r="D18" s="122">
        <v>1996177.5163999998</v>
      </c>
      <c r="E18" s="214">
        <v>1778930020.4315801</v>
      </c>
      <c r="G18" s="209" t="s">
        <v>530</v>
      </c>
      <c r="H18" s="212"/>
      <c r="I18" s="205">
        <f>AVERAGE(I5:I16)</f>
        <v>66185224.921241671</v>
      </c>
      <c r="J18" s="201"/>
    </row>
    <row r="19" spans="2:10" ht="15.75" thickBot="1" x14ac:dyDescent="0.3">
      <c r="B19" s="216" t="s">
        <v>97</v>
      </c>
      <c r="C19" s="215">
        <v>993.09199999999998</v>
      </c>
      <c r="D19" s="122">
        <v>1486381.4108</v>
      </c>
      <c r="E19" s="214">
        <v>1743105059.7700362</v>
      </c>
      <c r="G19" s="210" t="s">
        <v>507</v>
      </c>
      <c r="H19" s="213"/>
      <c r="I19" s="211"/>
      <c r="J19" s="193">
        <f>GETPIVOTDATA("Выбросы сумма (мг/мес)",$G$4)/1000000000</f>
        <v>887.96444374681516</v>
      </c>
    </row>
    <row r="20" spans="2:10" x14ac:dyDescent="0.25">
      <c r="B20" s="216" t="s">
        <v>98</v>
      </c>
      <c r="C20" s="215">
        <v>1115.1017142857143</v>
      </c>
      <c r="D20" s="122">
        <v>2258973.8892000001</v>
      </c>
      <c r="E20" s="214">
        <v>2630160257.2614942</v>
      </c>
    </row>
    <row r="21" spans="2:10" x14ac:dyDescent="0.25">
      <c r="B21" s="216" t="s">
        <v>99</v>
      </c>
      <c r="C21" s="215">
        <v>1281.9358285714284</v>
      </c>
      <c r="D21" s="122">
        <v>2472421.9397999998</v>
      </c>
      <c r="E21" s="214">
        <v>3074985267.0938964</v>
      </c>
    </row>
    <row r="22" spans="2:10" x14ac:dyDescent="0.25">
      <c r="B22" s="216" t="s">
        <v>100</v>
      </c>
      <c r="C22" s="215">
        <v>1187.4775999999999</v>
      </c>
      <c r="D22" s="122">
        <v>2150441.7226000004</v>
      </c>
      <c r="E22" s="214">
        <v>2564321734.0464911</v>
      </c>
    </row>
    <row r="23" spans="2:10" x14ac:dyDescent="0.25">
      <c r="B23" s="216" t="s">
        <v>101</v>
      </c>
      <c r="C23" s="215">
        <v>1039.9710499999999</v>
      </c>
      <c r="D23" s="122">
        <v>2986346.6984000001</v>
      </c>
      <c r="E23" s="214">
        <v>3213290664.8947825</v>
      </c>
    </row>
    <row r="24" spans="2:10" x14ac:dyDescent="0.25">
      <c r="B24" s="216" t="s">
        <v>102</v>
      </c>
      <c r="C24" s="215">
        <v>1094.5643428571429</v>
      </c>
      <c r="D24" s="122">
        <v>1392004.4033000004</v>
      </c>
      <c r="E24" s="214">
        <v>1617344475.0086453</v>
      </c>
    </row>
    <row r="25" spans="2:10" x14ac:dyDescent="0.25">
      <c r="B25" s="216" t="s">
        <v>103</v>
      </c>
      <c r="C25" s="215">
        <v>1071.1944666666668</v>
      </c>
      <c r="D25" s="122">
        <v>2329932.7706000004</v>
      </c>
      <c r="E25" s="214">
        <v>2466602874.5984998</v>
      </c>
    </row>
    <row r="26" spans="2:10" x14ac:dyDescent="0.25">
      <c r="B26" s="216" t="s">
        <v>104</v>
      </c>
      <c r="C26" s="215">
        <v>1370.7733142857142</v>
      </c>
      <c r="D26" s="122">
        <v>2776752.8326000003</v>
      </c>
      <c r="E26" s="214">
        <v>3677096812.3427982</v>
      </c>
    </row>
    <row r="27" spans="2:10" x14ac:dyDescent="0.25">
      <c r="B27" s="216" t="s">
        <v>105</v>
      </c>
      <c r="C27" s="215">
        <v>997.34393333333344</v>
      </c>
      <c r="D27" s="122">
        <v>1789949.2318</v>
      </c>
      <c r="E27" s="214">
        <v>1753692284.0648296</v>
      </c>
    </row>
    <row r="28" spans="2:10" x14ac:dyDescent="0.25">
      <c r="B28" s="216" t="s">
        <v>106</v>
      </c>
      <c r="C28" s="215">
        <v>1192.2611636363636</v>
      </c>
      <c r="D28" s="122">
        <v>1896348.3428</v>
      </c>
      <c r="E28" s="214">
        <v>2382364686.072</v>
      </c>
    </row>
    <row r="29" spans="2:10" x14ac:dyDescent="0.25">
      <c r="B29" s="216" t="s">
        <v>107</v>
      </c>
      <c r="C29" s="215">
        <v>1313.5827199999999</v>
      </c>
      <c r="D29" s="122">
        <v>1747225.6638000002</v>
      </c>
      <c r="E29" s="214">
        <v>2304213273.4996276</v>
      </c>
    </row>
    <row r="30" spans="2:10" x14ac:dyDescent="0.25">
      <c r="B30" s="216" t="s">
        <v>108</v>
      </c>
      <c r="C30" s="215">
        <v>1248.9943111111111</v>
      </c>
      <c r="D30" s="122">
        <v>1403012.2389</v>
      </c>
      <c r="E30" s="214">
        <v>1786589372.1895106</v>
      </c>
    </row>
    <row r="31" spans="2:10" x14ac:dyDescent="0.25">
      <c r="B31" s="216" t="s">
        <v>109</v>
      </c>
      <c r="C31" s="215">
        <v>1191.0693999999999</v>
      </c>
      <c r="D31" s="122">
        <v>1255317.6251000001</v>
      </c>
      <c r="E31" s="214">
        <v>1373164519.407969</v>
      </c>
    </row>
    <row r="32" spans="2:10" x14ac:dyDescent="0.25">
      <c r="B32" s="216" t="s">
        <v>110</v>
      </c>
      <c r="C32" s="215">
        <v>1088.9060923076925</v>
      </c>
      <c r="D32" s="122">
        <v>2985072.5789000001</v>
      </c>
      <c r="E32" s="214">
        <v>3155661519.3318009</v>
      </c>
    </row>
    <row r="33" spans="2:5" x14ac:dyDescent="0.25">
      <c r="B33" s="216" t="s">
        <v>111</v>
      </c>
      <c r="C33" s="215">
        <v>1074.5202181818183</v>
      </c>
      <c r="D33" s="122">
        <v>1849698.0104000003</v>
      </c>
      <c r="E33" s="214">
        <v>1943077289.9669638</v>
      </c>
    </row>
    <row r="34" spans="2:5" x14ac:dyDescent="0.25">
      <c r="B34" s="216" t="s">
        <v>112</v>
      </c>
      <c r="C34" s="215">
        <v>1302.4554000000001</v>
      </c>
      <c r="D34" s="122">
        <v>2511545.8289000001</v>
      </c>
      <c r="E34" s="214">
        <v>3535244509.9058514</v>
      </c>
    </row>
    <row r="35" spans="2:5" x14ac:dyDescent="0.25">
      <c r="B35" s="216" t="s">
        <v>113</v>
      </c>
      <c r="C35" s="215">
        <v>1371.2891499999998</v>
      </c>
      <c r="D35" s="122">
        <v>3120803.9903000002</v>
      </c>
      <c r="E35" s="214">
        <v>4195046688.8277445</v>
      </c>
    </row>
    <row r="36" spans="2:5" x14ac:dyDescent="0.25">
      <c r="B36" s="216" t="s">
        <v>115</v>
      </c>
      <c r="C36" s="215">
        <v>1037.8224000000002</v>
      </c>
      <c r="D36" s="122">
        <v>1442833.9478000002</v>
      </c>
      <c r="E36" s="214">
        <v>1480319368.1790054</v>
      </c>
    </row>
    <row r="37" spans="2:5" x14ac:dyDescent="0.25">
      <c r="B37" s="216" t="s">
        <v>116</v>
      </c>
      <c r="C37" s="215">
        <v>1312.5028666666669</v>
      </c>
      <c r="D37" s="122">
        <v>2254333.1454000003</v>
      </c>
      <c r="E37" s="214">
        <v>3222757218.016036</v>
      </c>
    </row>
    <row r="38" spans="2:5" x14ac:dyDescent="0.25">
      <c r="B38" s="216" t="s">
        <v>117</v>
      </c>
      <c r="C38" s="215">
        <v>1042.7982</v>
      </c>
      <c r="D38" s="122">
        <v>2826366.8816</v>
      </c>
      <c r="E38" s="214">
        <v>3021598161.1354556</v>
      </c>
    </row>
    <row r="39" spans="2:5" x14ac:dyDescent="0.25">
      <c r="B39" s="216" t="s">
        <v>118</v>
      </c>
      <c r="C39" s="215">
        <v>1058.4019500000002</v>
      </c>
      <c r="D39" s="122">
        <v>3113321.8141999999</v>
      </c>
      <c r="E39" s="214">
        <v>2941290715.4867611</v>
      </c>
    </row>
    <row r="40" spans="2:5" x14ac:dyDescent="0.25">
      <c r="B40" s="216" t="s">
        <v>119</v>
      </c>
      <c r="C40" s="215">
        <v>1427.9282666666668</v>
      </c>
      <c r="D40" s="122">
        <v>2953470.1279000007</v>
      </c>
      <c r="E40" s="214">
        <v>4237963017.2550802</v>
      </c>
    </row>
    <row r="41" spans="2:5" x14ac:dyDescent="0.25">
      <c r="B41" s="216" t="s">
        <v>120</v>
      </c>
      <c r="C41" s="215">
        <v>1143.2700666666667</v>
      </c>
      <c r="D41" s="122">
        <v>1899152.0992000001</v>
      </c>
      <c r="E41" s="214">
        <v>2286760629.7135463</v>
      </c>
    </row>
    <row r="42" spans="2:5" x14ac:dyDescent="0.25">
      <c r="B42" s="216" t="s">
        <v>121</v>
      </c>
      <c r="C42" s="215">
        <v>881.34669090909108</v>
      </c>
      <c r="D42" s="122">
        <v>2253553.7096000002</v>
      </c>
      <c r="E42" s="214">
        <v>1871853228.5463662</v>
      </c>
    </row>
    <row r="43" spans="2:5" x14ac:dyDescent="0.25">
      <c r="B43" s="216" t="s">
        <v>122</v>
      </c>
      <c r="C43" s="215">
        <v>1276.8482000000001</v>
      </c>
      <c r="D43" s="122">
        <v>2524147.1051999996</v>
      </c>
      <c r="E43" s="214">
        <v>3367556942.1138821</v>
      </c>
    </row>
    <row r="44" spans="2:5" x14ac:dyDescent="0.25">
      <c r="B44" s="216" t="s">
        <v>123</v>
      </c>
      <c r="C44" s="215">
        <v>975.91128888888898</v>
      </c>
      <c r="D44" s="122">
        <v>1519435.5877</v>
      </c>
      <c r="E44" s="214">
        <v>1407854485.8003311</v>
      </c>
    </row>
    <row r="45" spans="2:5" x14ac:dyDescent="0.25">
      <c r="B45" s="216" t="s">
        <v>124</v>
      </c>
      <c r="C45" s="215">
        <v>1438.4567272727274</v>
      </c>
      <c r="D45" s="122">
        <v>2282273.5636</v>
      </c>
      <c r="E45" s="214">
        <v>3330347965.1009254</v>
      </c>
    </row>
    <row r="46" spans="2:5" x14ac:dyDescent="0.25">
      <c r="B46" s="216" t="s">
        <v>125</v>
      </c>
      <c r="C46" s="215">
        <v>1259.7754181818182</v>
      </c>
      <c r="D46" s="122">
        <v>1977778.9596000002</v>
      </c>
      <c r="E46" s="214">
        <v>2495519057.1515112</v>
      </c>
    </row>
    <row r="47" spans="2:5" x14ac:dyDescent="0.25">
      <c r="B47" s="216" t="s">
        <v>126</v>
      </c>
      <c r="C47" s="215">
        <v>1014.0466399999999</v>
      </c>
      <c r="D47" s="122">
        <v>2089858.8577000003</v>
      </c>
      <c r="E47" s="214">
        <v>2232298077.5254064</v>
      </c>
    </row>
    <row r="48" spans="2:5" x14ac:dyDescent="0.25">
      <c r="B48" s="216" t="s">
        <v>127</v>
      </c>
      <c r="C48" s="215">
        <v>1188.77496</v>
      </c>
      <c r="D48" s="122">
        <v>1464780.7075999998</v>
      </c>
      <c r="E48" s="214">
        <v>1498572796.2870631</v>
      </c>
    </row>
    <row r="49" spans="2:5" x14ac:dyDescent="0.25">
      <c r="B49" s="216" t="s">
        <v>128</v>
      </c>
      <c r="C49" s="215">
        <v>1114.5406857142857</v>
      </c>
      <c r="D49" s="122">
        <v>2472729.3007999999</v>
      </c>
      <c r="E49" s="214">
        <v>2980039967.2876368</v>
      </c>
    </row>
    <row r="50" spans="2:5" x14ac:dyDescent="0.25">
      <c r="B50" s="216" t="s">
        <v>129</v>
      </c>
      <c r="C50" s="215">
        <v>1077.9204923076925</v>
      </c>
      <c r="D50" s="122">
        <v>2151235.9421000001</v>
      </c>
      <c r="E50" s="214">
        <v>2380375164.3552032</v>
      </c>
    </row>
    <row r="51" spans="2:5" x14ac:dyDescent="0.25">
      <c r="B51" s="216" t="s">
        <v>130</v>
      </c>
      <c r="C51" s="215">
        <v>1123.5245333333335</v>
      </c>
      <c r="D51" s="122">
        <v>3301080.7176999999</v>
      </c>
      <c r="E51" s="214">
        <v>3492216008.3744493</v>
      </c>
    </row>
    <row r="52" spans="2:5" x14ac:dyDescent="0.25">
      <c r="B52" s="216" t="s">
        <v>131</v>
      </c>
      <c r="C52" s="215">
        <v>1037.2259692307691</v>
      </c>
      <c r="D52" s="122">
        <v>2572794.3618000001</v>
      </c>
      <c r="E52" s="214">
        <v>2664030796.8292685</v>
      </c>
    </row>
    <row r="53" spans="2:5" x14ac:dyDescent="0.25">
      <c r="B53" s="216" t="s">
        <v>132</v>
      </c>
      <c r="C53" s="215">
        <v>1226.7498181818182</v>
      </c>
      <c r="D53" s="122">
        <v>1885013.5300000003</v>
      </c>
      <c r="E53" s="214">
        <v>2048012045.1208422</v>
      </c>
    </row>
    <row r="54" spans="2:5" x14ac:dyDescent="0.25">
      <c r="B54" s="216" t="s">
        <v>133</v>
      </c>
      <c r="C54" s="215">
        <v>804.09301818181814</v>
      </c>
      <c r="D54" s="122">
        <v>2054872.8581000001</v>
      </c>
      <c r="E54" s="214">
        <v>1735102859.4929757</v>
      </c>
    </row>
    <row r="55" spans="2:5" x14ac:dyDescent="0.25">
      <c r="B55" s="219" t="s">
        <v>134</v>
      </c>
      <c r="C55" s="215">
        <v>1146.7308</v>
      </c>
      <c r="D55" s="122">
        <v>1922234.3624</v>
      </c>
      <c r="E55" s="214">
        <v>2400739823.969985</v>
      </c>
    </row>
    <row r="56" spans="2:5" x14ac:dyDescent="0.25">
      <c r="B56" s="216" t="s">
        <v>135</v>
      </c>
      <c r="C56" s="215">
        <v>1202.8622545454546</v>
      </c>
      <c r="D56" s="122">
        <v>1880016.2422</v>
      </c>
      <c r="E56" s="214">
        <v>2377526705.3195343</v>
      </c>
    </row>
    <row r="57" spans="2:5" x14ac:dyDescent="0.25">
      <c r="B57" s="216" t="s">
        <v>136</v>
      </c>
      <c r="C57" s="215">
        <v>952.93567999999993</v>
      </c>
      <c r="D57" s="122">
        <v>1732082.5721</v>
      </c>
      <c r="E57" s="214">
        <v>1708205813.6534708</v>
      </c>
    </row>
    <row r="58" spans="2:5" x14ac:dyDescent="0.25">
      <c r="B58" s="216" t="s">
        <v>137</v>
      </c>
      <c r="C58" s="215">
        <v>1021.5588266666668</v>
      </c>
      <c r="D58" s="122">
        <v>2253698.8569999998</v>
      </c>
      <c r="E58" s="214">
        <v>2252454565.4605236</v>
      </c>
    </row>
    <row r="59" spans="2:5" x14ac:dyDescent="0.25">
      <c r="B59" s="216" t="s">
        <v>138</v>
      </c>
      <c r="C59" s="215">
        <v>1070.8994181818182</v>
      </c>
      <c r="D59" s="122">
        <v>1647390.5279999999</v>
      </c>
      <c r="E59" s="214">
        <v>1618849501.0625148</v>
      </c>
    </row>
    <row r="60" spans="2:5" x14ac:dyDescent="0.25">
      <c r="B60" s="216" t="s">
        <v>139</v>
      </c>
      <c r="C60" s="215">
        <v>762.10792727272735</v>
      </c>
      <c r="D60" s="122">
        <v>1992515.8385999999</v>
      </c>
      <c r="E60" s="214">
        <v>1593706215.1804996</v>
      </c>
    </row>
    <row r="61" spans="2:5" x14ac:dyDescent="0.25">
      <c r="B61" s="216" t="s">
        <v>140</v>
      </c>
      <c r="C61" s="215">
        <v>1514.0254857142859</v>
      </c>
      <c r="D61" s="122">
        <v>2409894.9760000003</v>
      </c>
      <c r="E61" s="214">
        <v>3653645976.1056838</v>
      </c>
    </row>
    <row r="62" spans="2:5" x14ac:dyDescent="0.25">
      <c r="B62" s="216" t="s">
        <v>141</v>
      </c>
      <c r="C62" s="215">
        <v>1097.4017777777779</v>
      </c>
      <c r="D62" s="122">
        <v>1363488.0387000002</v>
      </c>
      <c r="E62" s="214">
        <v>1480857019.4891105</v>
      </c>
    </row>
    <row r="63" spans="2:5" x14ac:dyDescent="0.25">
      <c r="B63" s="216" t="s">
        <v>142</v>
      </c>
      <c r="C63" s="215">
        <v>1095.2709600000003</v>
      </c>
      <c r="D63" s="122">
        <v>2082538.8472000002</v>
      </c>
      <c r="E63" s="214">
        <v>2276455232.3415174</v>
      </c>
    </row>
    <row r="64" spans="2:5" x14ac:dyDescent="0.25">
      <c r="B64" s="216" t="s">
        <v>144</v>
      </c>
      <c r="C64" s="215">
        <v>1184.2498909090909</v>
      </c>
      <c r="D64" s="122">
        <v>2145610.3663000003</v>
      </c>
      <c r="E64" s="214">
        <v>2521486882.3677564</v>
      </c>
    </row>
    <row r="65" spans="2:5" x14ac:dyDescent="0.25">
      <c r="B65" s="216" t="s">
        <v>145</v>
      </c>
      <c r="C65" s="215">
        <v>1164.3767272727271</v>
      </c>
      <c r="D65" s="122">
        <v>2323077.3339</v>
      </c>
      <c r="E65" s="214">
        <v>2829369372.7940879</v>
      </c>
    </row>
    <row r="66" spans="2:5" x14ac:dyDescent="0.25">
      <c r="B66" s="216" t="s">
        <v>146</v>
      </c>
      <c r="C66" s="215">
        <v>1352.4632941176471</v>
      </c>
      <c r="D66" s="122">
        <v>2789537.6654000003</v>
      </c>
      <c r="E66" s="214">
        <v>3699352154.378685</v>
      </c>
    </row>
    <row r="67" spans="2:5" x14ac:dyDescent="0.25">
      <c r="B67" s="216" t="s">
        <v>147</v>
      </c>
      <c r="C67" s="215">
        <v>1002.6978461538462</v>
      </c>
      <c r="D67" s="122">
        <v>2367594.446</v>
      </c>
      <c r="E67" s="214">
        <v>2309236445.3014245</v>
      </c>
    </row>
    <row r="68" spans="2:5" x14ac:dyDescent="0.25">
      <c r="B68" s="216" t="s">
        <v>148</v>
      </c>
      <c r="C68" s="215">
        <v>1286.3109333333334</v>
      </c>
      <c r="D68" s="122">
        <v>1478209.6986000002</v>
      </c>
      <c r="E68" s="214">
        <v>1896059760.3442714</v>
      </c>
    </row>
    <row r="69" spans="2:5" x14ac:dyDescent="0.25">
      <c r="B69" s="216" t="s">
        <v>149</v>
      </c>
      <c r="C69" s="215">
        <v>1091.7522461538463</v>
      </c>
      <c r="D69" s="122">
        <v>2222650.0176999997</v>
      </c>
      <c r="E69" s="214">
        <v>2340032668.6392384</v>
      </c>
    </row>
    <row r="70" spans="2:5" x14ac:dyDescent="0.25">
      <c r="B70" s="216" t="s">
        <v>150</v>
      </c>
      <c r="C70" s="215">
        <v>1271.0679333333335</v>
      </c>
      <c r="D70" s="122">
        <v>2207368.0954</v>
      </c>
      <c r="E70" s="214">
        <v>2916205991.5348277</v>
      </c>
    </row>
    <row r="71" spans="2:5" x14ac:dyDescent="0.25">
      <c r="B71" s="216" t="s">
        <v>151</v>
      </c>
      <c r="C71" s="215">
        <v>868.08378181818193</v>
      </c>
      <c r="D71" s="122">
        <v>2318628.4865000001</v>
      </c>
      <c r="E71" s="214">
        <v>2068776981.9421837</v>
      </c>
    </row>
    <row r="72" spans="2:5" x14ac:dyDescent="0.25">
      <c r="B72" s="216" t="s">
        <v>152</v>
      </c>
      <c r="C72" s="215">
        <v>1057.5157599999998</v>
      </c>
      <c r="D72" s="122">
        <v>1955721.8593000001</v>
      </c>
      <c r="E72" s="214">
        <v>1916122193.3990171</v>
      </c>
    </row>
    <row r="73" spans="2:5" x14ac:dyDescent="0.25">
      <c r="B73" s="216" t="s">
        <v>153</v>
      </c>
      <c r="C73" s="215">
        <v>1269.7847111111112</v>
      </c>
      <c r="D73" s="122">
        <v>2193204.6021000003</v>
      </c>
      <c r="E73" s="214">
        <v>2727217562.6506901</v>
      </c>
    </row>
    <row r="74" spans="2:5" x14ac:dyDescent="0.25">
      <c r="B74" s="216" t="s">
        <v>154</v>
      </c>
      <c r="C74" s="215">
        <v>1231.1814153846155</v>
      </c>
      <c r="D74" s="122">
        <v>2236393.3841000004</v>
      </c>
      <c r="E74" s="214">
        <v>2917408848.6337767</v>
      </c>
    </row>
    <row r="75" spans="2:5" x14ac:dyDescent="0.25">
      <c r="B75" s="216" t="s">
        <v>155</v>
      </c>
      <c r="C75" s="215">
        <v>1042.3285090909092</v>
      </c>
      <c r="D75" s="122">
        <v>2157715.9492000001</v>
      </c>
      <c r="E75" s="214">
        <v>2288855253.7849998</v>
      </c>
    </row>
    <row r="76" spans="2:5" x14ac:dyDescent="0.25">
      <c r="B76" s="216" t="s">
        <v>156</v>
      </c>
      <c r="C76" s="215">
        <v>1272.1917333333331</v>
      </c>
      <c r="D76" s="122">
        <v>1572363.4062000001</v>
      </c>
      <c r="E76" s="214">
        <v>2090027226.3222735</v>
      </c>
    </row>
    <row r="77" spans="2:5" x14ac:dyDescent="0.25">
      <c r="B77" s="216" t="s">
        <v>157</v>
      </c>
      <c r="C77" s="215">
        <v>1067.9203428571429</v>
      </c>
      <c r="D77" s="122">
        <v>3099955.7601000001</v>
      </c>
      <c r="E77" s="214">
        <v>3155597565.9127331</v>
      </c>
    </row>
    <row r="78" spans="2:5" x14ac:dyDescent="0.25">
      <c r="B78" s="216" t="s">
        <v>158</v>
      </c>
      <c r="C78" s="215">
        <v>1139.7261333333333</v>
      </c>
      <c r="D78" s="122">
        <v>1834472.5992000001</v>
      </c>
      <c r="E78" s="214">
        <v>2073536443.8504062</v>
      </c>
    </row>
    <row r="79" spans="2:5" x14ac:dyDescent="0.25">
      <c r="B79" s="216" t="s">
        <v>159</v>
      </c>
      <c r="C79" s="215">
        <v>884.25912727272726</v>
      </c>
      <c r="D79" s="122">
        <v>2048192.6810000001</v>
      </c>
      <c r="E79" s="214">
        <v>1774220293.8313127</v>
      </c>
    </row>
    <row r="80" spans="2:5" x14ac:dyDescent="0.25">
      <c r="B80" s="216" t="s">
        <v>160</v>
      </c>
      <c r="C80" s="215">
        <v>1111.8669142857145</v>
      </c>
      <c r="D80" s="122">
        <v>2604408.2134000002</v>
      </c>
      <c r="E80" s="214">
        <v>2840044665.9024129</v>
      </c>
    </row>
    <row r="81" spans="2:5" x14ac:dyDescent="0.25">
      <c r="B81" s="216" t="s">
        <v>161</v>
      </c>
      <c r="C81" s="215">
        <v>908.97856000000013</v>
      </c>
      <c r="D81" s="122">
        <v>1672538.483</v>
      </c>
      <c r="E81" s="214">
        <v>1457165604.7355306</v>
      </c>
    </row>
    <row r="82" spans="2:5" x14ac:dyDescent="0.25">
      <c r="B82" s="216" t="s">
        <v>162</v>
      </c>
      <c r="C82" s="215">
        <v>1108.7927428571429</v>
      </c>
      <c r="D82" s="122">
        <v>2347584.0496</v>
      </c>
      <c r="E82" s="214">
        <v>2351750525.3714037</v>
      </c>
    </row>
    <row r="83" spans="2:5" x14ac:dyDescent="0.25">
      <c r="B83" s="216" t="s">
        <v>163</v>
      </c>
      <c r="C83" s="215">
        <v>1120.4108363636362</v>
      </c>
      <c r="D83" s="122">
        <v>2131988.5199000002</v>
      </c>
      <c r="E83" s="214">
        <v>2505178802.8310423</v>
      </c>
    </row>
    <row r="84" spans="2:5" x14ac:dyDescent="0.25">
      <c r="B84" s="216" t="s">
        <v>164</v>
      </c>
      <c r="C84" s="215">
        <v>1242.63984</v>
      </c>
      <c r="D84" s="122">
        <v>2547082.4168000002</v>
      </c>
      <c r="E84" s="214">
        <v>2891508762.1549597</v>
      </c>
    </row>
    <row r="85" spans="2:5" x14ac:dyDescent="0.25">
      <c r="B85" s="216" t="s">
        <v>165</v>
      </c>
      <c r="C85" s="215">
        <v>1224.4496666666669</v>
      </c>
      <c r="D85" s="122">
        <v>2063509.1494</v>
      </c>
      <c r="E85" s="214">
        <v>2424279672.9285769</v>
      </c>
    </row>
    <row r="86" spans="2:5" x14ac:dyDescent="0.25">
      <c r="B86" s="216" t="s">
        <v>166</v>
      </c>
      <c r="C86" s="215">
        <v>888.33733333333339</v>
      </c>
      <c r="D86" s="122">
        <v>1880727.8728000002</v>
      </c>
      <c r="E86" s="214">
        <v>1611727502.2362745</v>
      </c>
    </row>
    <row r="87" spans="2:5" x14ac:dyDescent="0.25">
      <c r="B87" s="216" t="s">
        <v>167</v>
      </c>
      <c r="C87" s="215">
        <v>1012.4596</v>
      </c>
      <c r="D87" s="122">
        <v>2706459.7117999997</v>
      </c>
      <c r="E87" s="214">
        <v>2788216948.251781</v>
      </c>
    </row>
    <row r="88" spans="2:5" x14ac:dyDescent="0.25">
      <c r="B88" s="216" t="s">
        <v>168</v>
      </c>
      <c r="C88" s="215">
        <v>1129.6997818181817</v>
      </c>
      <c r="D88" s="122">
        <v>1851474.4982</v>
      </c>
      <c r="E88" s="214">
        <v>2156812424.524714</v>
      </c>
    </row>
    <row r="89" spans="2:5" x14ac:dyDescent="0.25">
      <c r="B89" s="216" t="s">
        <v>169</v>
      </c>
      <c r="C89" s="215">
        <v>994.48400000000015</v>
      </c>
      <c r="D89" s="122">
        <v>3054285.3495000005</v>
      </c>
      <c r="E89" s="214">
        <v>3200547319.5818539</v>
      </c>
    </row>
    <row r="90" spans="2:5" x14ac:dyDescent="0.25">
      <c r="B90" s="216" t="s">
        <v>170</v>
      </c>
      <c r="C90" s="215">
        <v>1242.7063333333333</v>
      </c>
      <c r="D90" s="122">
        <v>2116818.719</v>
      </c>
      <c r="E90" s="214">
        <v>2671220428.7506876</v>
      </c>
    </row>
    <row r="91" spans="2:5" x14ac:dyDescent="0.25">
      <c r="B91" s="216" t="s">
        <v>171</v>
      </c>
      <c r="C91" s="215">
        <v>914.84727272727275</v>
      </c>
      <c r="D91" s="122">
        <v>1880542.8910000003</v>
      </c>
      <c r="E91" s="214">
        <v>1809436044.9070687</v>
      </c>
    </row>
    <row r="92" spans="2:5" x14ac:dyDescent="0.25">
      <c r="B92" s="216" t="s">
        <v>172</v>
      </c>
      <c r="C92" s="215">
        <v>1303.9590666666666</v>
      </c>
      <c r="D92" s="122">
        <v>1992958.0630000003</v>
      </c>
      <c r="E92" s="214">
        <v>2721157377.3255825</v>
      </c>
    </row>
    <row r="93" spans="2:5" x14ac:dyDescent="0.25">
      <c r="B93" s="216" t="s">
        <v>173</v>
      </c>
      <c r="C93" s="215">
        <v>1158.7957142857142</v>
      </c>
      <c r="D93" s="122">
        <v>2395815.7830999997</v>
      </c>
      <c r="E93" s="214">
        <v>2575101110.009253</v>
      </c>
    </row>
    <row r="94" spans="2:5" x14ac:dyDescent="0.25">
      <c r="B94" s="216" t="s">
        <v>174</v>
      </c>
      <c r="C94" s="215">
        <v>871.39359999999999</v>
      </c>
      <c r="D94" s="122">
        <v>2336751.2703999998</v>
      </c>
      <c r="E94" s="214">
        <v>1927892866.7073879</v>
      </c>
    </row>
    <row r="95" spans="2:5" x14ac:dyDescent="0.25">
      <c r="B95" s="216" t="s">
        <v>176</v>
      </c>
      <c r="C95" s="215">
        <v>1139.6673000000001</v>
      </c>
      <c r="D95" s="122">
        <v>3261744.2944</v>
      </c>
      <c r="E95" s="214">
        <v>3816550780.4514451</v>
      </c>
    </row>
    <row r="96" spans="2:5" x14ac:dyDescent="0.25">
      <c r="B96" s="216" t="s">
        <v>177</v>
      </c>
      <c r="C96" s="215">
        <v>1184.2344000000001</v>
      </c>
      <c r="D96" s="122">
        <v>1842583.4195000001</v>
      </c>
      <c r="E96" s="214">
        <v>2028462251.1859078</v>
      </c>
    </row>
    <row r="97" spans="2:5" x14ac:dyDescent="0.25">
      <c r="B97" s="216" t="s">
        <v>178</v>
      </c>
      <c r="C97" s="215">
        <v>1295.4294</v>
      </c>
      <c r="D97" s="122">
        <v>2449428.9441</v>
      </c>
      <c r="E97" s="214">
        <v>3346044829.0583887</v>
      </c>
    </row>
    <row r="98" spans="2:5" x14ac:dyDescent="0.25">
      <c r="B98" s="216" t="s">
        <v>179</v>
      </c>
      <c r="C98" s="215">
        <v>956.44970666666677</v>
      </c>
      <c r="D98" s="122">
        <v>2925322.5182999996</v>
      </c>
      <c r="E98" s="214">
        <v>3019118011.3065863</v>
      </c>
    </row>
    <row r="99" spans="2:5" x14ac:dyDescent="0.25">
      <c r="B99" s="216" t="s">
        <v>180</v>
      </c>
      <c r="C99" s="215">
        <v>1021.3814</v>
      </c>
      <c r="D99" s="122">
        <v>1697718.1219000001</v>
      </c>
      <c r="E99" s="214">
        <v>1679642385.2866936</v>
      </c>
    </row>
    <row r="100" spans="2:5" x14ac:dyDescent="0.25">
      <c r="B100" s="216" t="s">
        <v>181</v>
      </c>
      <c r="C100" s="215">
        <v>1104.4702222222224</v>
      </c>
      <c r="D100" s="122">
        <v>2690689.3895</v>
      </c>
      <c r="E100" s="214">
        <v>2658874559.6949997</v>
      </c>
    </row>
    <row r="101" spans="2:5" x14ac:dyDescent="0.25">
      <c r="B101" s="216" t="s">
        <v>182</v>
      </c>
      <c r="C101" s="215">
        <v>1284.7581090909091</v>
      </c>
      <c r="D101" s="122">
        <v>1932626.2142999999</v>
      </c>
      <c r="E101" s="214">
        <v>2466444994.1935492</v>
      </c>
    </row>
    <row r="102" spans="2:5" x14ac:dyDescent="0.25">
      <c r="B102" s="216" t="s">
        <v>183</v>
      </c>
      <c r="C102" s="215">
        <v>987.88448888888888</v>
      </c>
      <c r="D102" s="122">
        <v>2772888.4962999998</v>
      </c>
      <c r="E102" s="214">
        <v>2783623225.6732593</v>
      </c>
    </row>
    <row r="103" spans="2:5" x14ac:dyDescent="0.25">
      <c r="B103" s="216" t="s">
        <v>184</v>
      </c>
      <c r="C103" s="215">
        <v>980.20220000000006</v>
      </c>
      <c r="D103" s="122">
        <v>1746728.9615000002</v>
      </c>
      <c r="E103" s="214">
        <v>1657982316.6755214</v>
      </c>
    </row>
    <row r="104" spans="2:5" x14ac:dyDescent="0.25">
      <c r="B104" s="216" t="s">
        <v>185</v>
      </c>
      <c r="C104" s="215">
        <v>1081.5066666666667</v>
      </c>
      <c r="D104" s="122">
        <v>1715505.4539000001</v>
      </c>
      <c r="E104" s="214">
        <v>2008103101.8933918</v>
      </c>
    </row>
    <row r="105" spans="2:5" x14ac:dyDescent="0.25">
      <c r="B105" s="219" t="s">
        <v>186</v>
      </c>
      <c r="C105" s="215">
        <v>1023.82304</v>
      </c>
      <c r="D105" s="122">
        <v>1891122.1215000001</v>
      </c>
      <c r="E105" s="214">
        <v>1858488441.0793819</v>
      </c>
    </row>
    <row r="106" spans="2:5" x14ac:dyDescent="0.25">
      <c r="B106" s="216" t="s">
        <v>187</v>
      </c>
      <c r="C106" s="215">
        <v>895.81255384615383</v>
      </c>
      <c r="D106" s="122">
        <v>2659333.7330999998</v>
      </c>
      <c r="E106" s="214">
        <v>2073931019.8021386</v>
      </c>
    </row>
    <row r="107" spans="2:5" x14ac:dyDescent="0.25">
      <c r="B107" s="216" t="s">
        <v>188</v>
      </c>
      <c r="C107" s="215">
        <v>1021.4769230769232</v>
      </c>
      <c r="D107" s="122">
        <v>2141892.4686000003</v>
      </c>
      <c r="E107" s="214">
        <v>2043813550.3564</v>
      </c>
    </row>
    <row r="108" spans="2:5" x14ac:dyDescent="0.25">
      <c r="B108" s="216" t="s">
        <v>189</v>
      </c>
      <c r="C108" s="215">
        <v>1092.6630666666667</v>
      </c>
      <c r="D108" s="122">
        <v>2087502.8957</v>
      </c>
      <c r="E108" s="214">
        <v>2263531145.2233763</v>
      </c>
    </row>
    <row r="109" spans="2:5" x14ac:dyDescent="0.25">
      <c r="B109" s="216" t="s">
        <v>190</v>
      </c>
      <c r="C109" s="215">
        <v>1357.7750222222223</v>
      </c>
      <c r="D109" s="122">
        <v>1281538.0218</v>
      </c>
      <c r="E109" s="214">
        <v>1770326633.7179091</v>
      </c>
    </row>
    <row r="110" spans="2:5" x14ac:dyDescent="0.25">
      <c r="B110" s="216" t="s">
        <v>191</v>
      </c>
      <c r="C110" s="215">
        <v>943.8092444444444</v>
      </c>
      <c r="D110" s="122">
        <v>1629950.3896000001</v>
      </c>
      <c r="E110" s="214">
        <v>1531898677.5255773</v>
      </c>
    </row>
    <row r="111" spans="2:5" x14ac:dyDescent="0.25">
      <c r="B111" s="216" t="s">
        <v>192</v>
      </c>
      <c r="C111" s="215">
        <v>1247.1802</v>
      </c>
      <c r="D111" s="122">
        <v>1434614.4610000001</v>
      </c>
      <c r="E111" s="214">
        <v>1780946976.9043887</v>
      </c>
    </row>
    <row r="112" spans="2:5" x14ac:dyDescent="0.25">
      <c r="B112" s="216" t="s">
        <v>193</v>
      </c>
      <c r="C112" s="215">
        <v>1191.7771764705883</v>
      </c>
      <c r="D112" s="122">
        <v>3640290.0641999999</v>
      </c>
      <c r="E112" s="214">
        <v>4278945212.4706526</v>
      </c>
    </row>
    <row r="113" spans="2:5" x14ac:dyDescent="0.25">
      <c r="B113" s="216" t="s">
        <v>194</v>
      </c>
      <c r="C113" s="215">
        <v>972.21045714285708</v>
      </c>
      <c r="D113" s="122">
        <v>2875898.7371</v>
      </c>
      <c r="E113" s="214">
        <v>2785962362.107491</v>
      </c>
    </row>
    <row r="114" spans="2:5" x14ac:dyDescent="0.25">
      <c r="B114" s="216" t="s">
        <v>195</v>
      </c>
      <c r="C114" s="215">
        <v>1043.5693142857142</v>
      </c>
      <c r="D114" s="122">
        <v>2814473.4316000002</v>
      </c>
      <c r="E114" s="214">
        <v>2953847655.2312136</v>
      </c>
    </row>
    <row r="115" spans="2:5" x14ac:dyDescent="0.25">
      <c r="B115" s="216" t="s">
        <v>196</v>
      </c>
      <c r="C115" s="215">
        <v>1411.9501142857146</v>
      </c>
      <c r="D115" s="122">
        <v>3219791.1220999998</v>
      </c>
      <c r="E115" s="214">
        <v>4446226707.6896877</v>
      </c>
    </row>
    <row r="116" spans="2:5" x14ac:dyDescent="0.25">
      <c r="B116" s="216" t="s">
        <v>197</v>
      </c>
      <c r="C116" s="215">
        <v>1198.6715076923078</v>
      </c>
      <c r="D116" s="122">
        <v>1707519.4165999999</v>
      </c>
      <c r="E116" s="214">
        <v>2205955955.7265754</v>
      </c>
    </row>
    <row r="117" spans="2:5" x14ac:dyDescent="0.25">
      <c r="B117" s="216" t="s">
        <v>198</v>
      </c>
      <c r="C117" s="215">
        <v>1005.8382</v>
      </c>
      <c r="D117" s="122">
        <v>2189925.2296000002</v>
      </c>
      <c r="E117" s="214">
        <v>2213136289.883357</v>
      </c>
    </row>
    <row r="118" spans="2:5" x14ac:dyDescent="0.25">
      <c r="B118" s="216" t="s">
        <v>199</v>
      </c>
      <c r="C118" s="215">
        <v>1056.6984727272727</v>
      </c>
      <c r="D118" s="122">
        <v>2114924.6654000003</v>
      </c>
      <c r="E118" s="214">
        <v>2407447586.6833963</v>
      </c>
    </row>
    <row r="119" spans="2:5" x14ac:dyDescent="0.25">
      <c r="B119" s="216" t="s">
        <v>200</v>
      </c>
      <c r="C119" s="215">
        <v>1173.0131692307693</v>
      </c>
      <c r="D119" s="122">
        <v>2557766.5499999998</v>
      </c>
      <c r="E119" s="214">
        <v>3131848092.4771943</v>
      </c>
    </row>
    <row r="120" spans="2:5" x14ac:dyDescent="0.25">
      <c r="B120" s="216" t="s">
        <v>201</v>
      </c>
      <c r="C120" s="215">
        <v>1108.8896</v>
      </c>
      <c r="D120" s="122">
        <v>1421411.4908</v>
      </c>
      <c r="E120" s="214">
        <v>1735642822.3773994</v>
      </c>
    </row>
    <row r="121" spans="2:5" x14ac:dyDescent="0.25">
      <c r="B121" s="216" t="s">
        <v>202</v>
      </c>
      <c r="C121" s="215">
        <v>1088.0144421052628</v>
      </c>
      <c r="D121" s="122">
        <v>3571842.3059999999</v>
      </c>
      <c r="E121" s="214">
        <v>3724178385.9459538</v>
      </c>
    </row>
    <row r="122" spans="2:5" x14ac:dyDescent="0.25">
      <c r="B122" s="216" t="s">
        <v>203</v>
      </c>
      <c r="C122" s="215">
        <v>1080.6229818181819</v>
      </c>
      <c r="D122" s="122">
        <v>1895745.8193000001</v>
      </c>
      <c r="E122" s="214">
        <v>1829815509.9696457</v>
      </c>
    </row>
    <row r="123" spans="2:5" x14ac:dyDescent="0.25">
      <c r="B123" s="216" t="s">
        <v>204</v>
      </c>
      <c r="C123" s="215">
        <v>1075.7627733333334</v>
      </c>
      <c r="D123" s="122">
        <v>2805974.0342999999</v>
      </c>
      <c r="E123" s="214">
        <v>3180372790.5140533</v>
      </c>
    </row>
    <row r="124" spans="2:5" x14ac:dyDescent="0.25">
      <c r="B124" s="216" t="s">
        <v>205</v>
      </c>
      <c r="C124" s="215">
        <v>1055.5445999999999</v>
      </c>
      <c r="D124" s="122">
        <v>1703379.5670000003</v>
      </c>
      <c r="E124" s="214">
        <v>1832310593.5154748</v>
      </c>
    </row>
    <row r="125" spans="2:5" x14ac:dyDescent="0.25">
      <c r="B125" s="216" t="s">
        <v>207</v>
      </c>
      <c r="C125" s="215">
        <v>1097.4939999999999</v>
      </c>
      <c r="D125" s="122">
        <v>2475125.6772000003</v>
      </c>
      <c r="E125" s="214">
        <v>2546703091.466948</v>
      </c>
    </row>
    <row r="126" spans="2:5" x14ac:dyDescent="0.25">
      <c r="B126" s="216" t="s">
        <v>208</v>
      </c>
      <c r="C126" s="215">
        <v>1177.7139636363636</v>
      </c>
      <c r="D126" s="122">
        <v>1772316.1863000004</v>
      </c>
      <c r="E126" s="214">
        <v>2109026805.1766522</v>
      </c>
    </row>
    <row r="127" spans="2:5" x14ac:dyDescent="0.25">
      <c r="B127" s="216" t="s">
        <v>209</v>
      </c>
      <c r="C127" s="215">
        <v>1070.45992</v>
      </c>
      <c r="D127" s="122">
        <v>2065483.6731000002</v>
      </c>
      <c r="E127" s="214">
        <v>2197781924.4912863</v>
      </c>
    </row>
    <row r="128" spans="2:5" x14ac:dyDescent="0.25">
      <c r="B128" s="216" t="s">
        <v>210</v>
      </c>
      <c r="C128" s="215">
        <v>1374.8868363636363</v>
      </c>
      <c r="D128" s="122">
        <v>1613876.5308999999</v>
      </c>
      <c r="E128" s="214">
        <v>2262320035.2400999</v>
      </c>
    </row>
    <row r="129" spans="2:5" x14ac:dyDescent="0.25">
      <c r="B129" s="216" t="s">
        <v>211</v>
      </c>
      <c r="C129" s="215">
        <v>970.73568</v>
      </c>
      <c r="D129" s="122">
        <v>2063352.2892</v>
      </c>
      <c r="E129" s="214">
        <v>1989400151.2805157</v>
      </c>
    </row>
    <row r="130" spans="2:5" x14ac:dyDescent="0.25">
      <c r="B130" s="216" t="s">
        <v>212</v>
      </c>
      <c r="C130" s="215">
        <v>1104.7951</v>
      </c>
      <c r="D130" s="122">
        <v>3395321.6957999999</v>
      </c>
      <c r="E130" s="214">
        <v>4012316906.0557003</v>
      </c>
    </row>
    <row r="131" spans="2:5" x14ac:dyDescent="0.25">
      <c r="B131" s="216" t="s">
        <v>213</v>
      </c>
      <c r="C131" s="215">
        <v>1097.50605</v>
      </c>
      <c r="D131" s="122">
        <v>2650227.6832000003</v>
      </c>
      <c r="E131" s="214">
        <v>3052803694.6611261</v>
      </c>
    </row>
    <row r="132" spans="2:5" x14ac:dyDescent="0.25">
      <c r="B132" s="216" t="s">
        <v>214</v>
      </c>
      <c r="C132" s="215">
        <v>1181.924742857143</v>
      </c>
      <c r="D132" s="122">
        <v>2749300.5755000003</v>
      </c>
      <c r="E132" s="214">
        <v>3541713960.7003284</v>
      </c>
    </row>
    <row r="133" spans="2:5" x14ac:dyDescent="0.25">
      <c r="B133" s="216" t="s">
        <v>215</v>
      </c>
      <c r="C133" s="215">
        <v>1047.0032000000001</v>
      </c>
      <c r="D133" s="122">
        <v>2583617.0805000002</v>
      </c>
      <c r="E133" s="214">
        <v>2760265384.6989379</v>
      </c>
    </row>
    <row r="134" spans="2:5" x14ac:dyDescent="0.25">
      <c r="B134" s="216" t="s">
        <v>216</v>
      </c>
      <c r="C134" s="215">
        <v>1324.8837647058822</v>
      </c>
      <c r="D134" s="122">
        <v>3192611.1109000002</v>
      </c>
      <c r="E134" s="214">
        <v>3859923372.4888463</v>
      </c>
    </row>
    <row r="135" spans="2:5" x14ac:dyDescent="0.25">
      <c r="B135" s="216" t="s">
        <v>217</v>
      </c>
      <c r="C135" s="215">
        <v>1126.3192615384617</v>
      </c>
      <c r="D135" s="122">
        <v>2268229.1976000005</v>
      </c>
      <c r="E135" s="214">
        <v>2831730022.5942659</v>
      </c>
    </row>
    <row r="136" spans="2:5" x14ac:dyDescent="0.25">
      <c r="B136" s="216" t="s">
        <v>218</v>
      </c>
      <c r="C136" s="215">
        <v>1088.56944</v>
      </c>
      <c r="D136" s="122">
        <v>1955406.8253000001</v>
      </c>
      <c r="E136" s="214">
        <v>2007509083.1234517</v>
      </c>
    </row>
    <row r="137" spans="2:5" x14ac:dyDescent="0.25">
      <c r="B137" s="216" t="s">
        <v>219</v>
      </c>
      <c r="C137" s="215">
        <v>1387.7639333333334</v>
      </c>
      <c r="D137" s="122">
        <v>2155454.9936000002</v>
      </c>
      <c r="E137" s="214">
        <v>3110693093.0501542</v>
      </c>
    </row>
    <row r="138" spans="2:5" x14ac:dyDescent="0.25">
      <c r="B138" s="216" t="s">
        <v>220</v>
      </c>
      <c r="C138" s="215">
        <v>1107.9256</v>
      </c>
      <c r="D138" s="122">
        <v>1513234.1617000001</v>
      </c>
      <c r="E138" s="214">
        <v>1583799521.8041639</v>
      </c>
    </row>
    <row r="139" spans="2:5" x14ac:dyDescent="0.25">
      <c r="B139" s="216" t="s">
        <v>221</v>
      </c>
      <c r="C139" s="215">
        <v>1040.2866181818181</v>
      </c>
      <c r="D139" s="122">
        <v>1746391.1546</v>
      </c>
      <c r="E139" s="214">
        <v>1873033337.2413003</v>
      </c>
    </row>
    <row r="140" spans="2:5" x14ac:dyDescent="0.25">
      <c r="B140" s="216" t="s">
        <v>222</v>
      </c>
      <c r="C140" s="215">
        <v>1084.9129454545453</v>
      </c>
      <c r="D140" s="122">
        <v>1697755.9596000002</v>
      </c>
      <c r="E140" s="214">
        <v>1752889327.3955379</v>
      </c>
    </row>
    <row r="141" spans="2:5" x14ac:dyDescent="0.25">
      <c r="B141" s="216" t="s">
        <v>223</v>
      </c>
      <c r="C141" s="215">
        <v>939.6365333333332</v>
      </c>
      <c r="D141" s="122">
        <v>2635768.4009000002</v>
      </c>
      <c r="E141" s="214">
        <v>2497175379.6680808</v>
      </c>
    </row>
    <row r="142" spans="2:5" x14ac:dyDescent="0.25">
      <c r="B142" s="216" t="s">
        <v>224</v>
      </c>
      <c r="C142" s="215">
        <v>1238.6522857142859</v>
      </c>
      <c r="D142" s="122">
        <v>2524221.9245000002</v>
      </c>
      <c r="E142" s="214">
        <v>2979537797.8345013</v>
      </c>
    </row>
    <row r="143" spans="2:5" x14ac:dyDescent="0.25">
      <c r="B143" s="216" t="s">
        <v>225</v>
      </c>
      <c r="C143" s="215">
        <v>1025.3032000000001</v>
      </c>
      <c r="D143" s="122">
        <v>2331273.4130000002</v>
      </c>
      <c r="E143" s="214">
        <v>2393588054.6688919</v>
      </c>
    </row>
    <row r="144" spans="2:5" x14ac:dyDescent="0.25">
      <c r="B144" s="216" t="s">
        <v>226</v>
      </c>
      <c r="C144" s="215">
        <v>928.28342857142866</v>
      </c>
      <c r="D144" s="122">
        <v>2332429.7348000002</v>
      </c>
      <c r="E144" s="214">
        <v>2119373389.4262228</v>
      </c>
    </row>
    <row r="145" spans="2:5" x14ac:dyDescent="0.25">
      <c r="B145" s="216" t="s">
        <v>227</v>
      </c>
      <c r="C145" s="215">
        <v>1185.7923692307693</v>
      </c>
      <c r="D145" s="122">
        <v>1556558.5196</v>
      </c>
      <c r="E145" s="214">
        <v>1761574435.7578619</v>
      </c>
    </row>
    <row r="146" spans="2:5" x14ac:dyDescent="0.25">
      <c r="B146" s="216" t="s">
        <v>228</v>
      </c>
      <c r="C146" s="215">
        <v>1134.0741142857144</v>
      </c>
      <c r="D146" s="122">
        <v>2724113.4069000003</v>
      </c>
      <c r="E146" s="214">
        <v>3130795023.9537644</v>
      </c>
    </row>
    <row r="147" spans="2:5" x14ac:dyDescent="0.25">
      <c r="B147" s="216" t="s">
        <v>229</v>
      </c>
      <c r="C147" s="215">
        <v>1261.2960533333332</v>
      </c>
      <c r="D147" s="122">
        <v>3529713.3006000007</v>
      </c>
      <c r="E147" s="214">
        <v>4527778453.0794611</v>
      </c>
    </row>
    <row r="148" spans="2:5" x14ac:dyDescent="0.25">
      <c r="B148" s="216" t="s">
        <v>230</v>
      </c>
      <c r="C148" s="215">
        <v>1088.1235333333334</v>
      </c>
      <c r="D148" s="122">
        <v>2320662.4902999997</v>
      </c>
      <c r="E148" s="214">
        <v>2638445913.8117599</v>
      </c>
    </row>
    <row r="149" spans="2:5" x14ac:dyDescent="0.25">
      <c r="B149" s="216" t="s">
        <v>231</v>
      </c>
      <c r="C149" s="215">
        <v>1273.0584000000001</v>
      </c>
      <c r="D149" s="122">
        <v>927365.63850000012</v>
      </c>
      <c r="E149" s="214">
        <v>1316350282.5777588</v>
      </c>
    </row>
    <row r="150" spans="2:5" x14ac:dyDescent="0.25">
      <c r="B150" s="216" t="s">
        <v>232</v>
      </c>
      <c r="C150" s="215">
        <v>1395.9985000000001</v>
      </c>
      <c r="D150" s="122">
        <v>1103203.5387000002</v>
      </c>
      <c r="E150" s="214">
        <v>1440990109.9970636</v>
      </c>
    </row>
    <row r="151" spans="2:5" x14ac:dyDescent="0.25">
      <c r="B151" s="216" t="s">
        <v>233</v>
      </c>
      <c r="C151" s="215">
        <v>1109.2086545454547</v>
      </c>
      <c r="D151" s="122">
        <v>1963792.0615999999</v>
      </c>
      <c r="E151" s="214">
        <v>1960213100.4014766</v>
      </c>
    </row>
    <row r="152" spans="2:5" x14ac:dyDescent="0.25">
      <c r="B152" s="216" t="s">
        <v>234</v>
      </c>
      <c r="C152" s="215">
        <v>1110.1604000000002</v>
      </c>
      <c r="D152" s="122">
        <v>2360866.7583999997</v>
      </c>
      <c r="E152" s="214">
        <v>2456528582.1362448</v>
      </c>
    </row>
    <row r="153" spans="2:5" x14ac:dyDescent="0.25">
      <c r="B153" s="216" t="s">
        <v>235</v>
      </c>
      <c r="C153" s="215">
        <v>1179.8185454545455</v>
      </c>
      <c r="D153" s="122">
        <v>2133894.4811999998</v>
      </c>
      <c r="E153" s="214">
        <v>2521343970.7296014</v>
      </c>
    </row>
    <row r="154" spans="2:5" x14ac:dyDescent="0.25">
      <c r="B154" s="216" t="s">
        <v>236</v>
      </c>
      <c r="C154" s="215">
        <v>1165.9779076923078</v>
      </c>
      <c r="D154" s="122">
        <v>1992868.1066999999</v>
      </c>
      <c r="E154" s="214">
        <v>2203955776.2839894</v>
      </c>
    </row>
    <row r="155" spans="2:5" x14ac:dyDescent="0.25">
      <c r="B155" s="219" t="s">
        <v>237</v>
      </c>
      <c r="C155" s="215">
        <v>861.41902222222222</v>
      </c>
      <c r="D155" s="122">
        <v>1587884.2112000003</v>
      </c>
      <c r="E155" s="214">
        <v>1728462471.5297782</v>
      </c>
    </row>
    <row r="156" spans="2:5" x14ac:dyDescent="0.25">
      <c r="B156" s="216" t="s">
        <v>239</v>
      </c>
      <c r="C156" s="215">
        <v>1194.521</v>
      </c>
      <c r="D156" s="122">
        <v>1955429.5397000001</v>
      </c>
      <c r="E156" s="214">
        <v>2222103366.7723603</v>
      </c>
    </row>
    <row r="157" spans="2:5" x14ac:dyDescent="0.25">
      <c r="B157" s="216" t="s">
        <v>240</v>
      </c>
      <c r="C157" s="215">
        <v>1122.9331555555557</v>
      </c>
      <c r="D157" s="122">
        <v>2115611.3912</v>
      </c>
      <c r="E157" s="214">
        <v>2305601834.3328562</v>
      </c>
    </row>
    <row r="158" spans="2:5" x14ac:dyDescent="0.25">
      <c r="B158" s="216" t="s">
        <v>241</v>
      </c>
      <c r="C158" s="215">
        <v>1057.7052571428571</v>
      </c>
      <c r="D158" s="122">
        <v>2419137.6778000002</v>
      </c>
      <c r="E158" s="214">
        <v>2611557636.0404596</v>
      </c>
    </row>
    <row r="159" spans="2:5" x14ac:dyDescent="0.25">
      <c r="B159" s="216" t="s">
        <v>242</v>
      </c>
      <c r="C159" s="215">
        <v>1228.0146181818182</v>
      </c>
      <c r="D159" s="122">
        <v>1638693.5578000001</v>
      </c>
      <c r="E159" s="214">
        <v>1714875402.8471868</v>
      </c>
    </row>
    <row r="160" spans="2:5" x14ac:dyDescent="0.25">
      <c r="B160" s="216" t="s">
        <v>243</v>
      </c>
      <c r="C160" s="215">
        <v>1084.50704</v>
      </c>
      <c r="D160" s="122">
        <v>2238564.1168</v>
      </c>
      <c r="E160" s="214">
        <v>2638217440.2798176</v>
      </c>
    </row>
    <row r="161" spans="2:5" x14ac:dyDescent="0.25">
      <c r="B161" s="216" t="s">
        <v>244</v>
      </c>
      <c r="C161" s="215">
        <v>1106.8809714285715</v>
      </c>
      <c r="D161" s="122">
        <v>2843799.0702</v>
      </c>
      <c r="E161" s="214">
        <v>3245539542.6146955</v>
      </c>
    </row>
    <row r="162" spans="2:5" x14ac:dyDescent="0.25">
      <c r="B162" s="216" t="s">
        <v>245</v>
      </c>
      <c r="C162" s="215">
        <v>1031.1480000000001</v>
      </c>
      <c r="D162" s="122">
        <v>2210255.5796999997</v>
      </c>
      <c r="E162" s="214">
        <v>2246176693.0609555</v>
      </c>
    </row>
    <row r="163" spans="2:5" x14ac:dyDescent="0.25">
      <c r="B163" s="216" t="s">
        <v>246</v>
      </c>
      <c r="C163" s="215">
        <v>838.92320000000007</v>
      </c>
      <c r="D163" s="122">
        <v>2220744.7923000003</v>
      </c>
      <c r="E163" s="214">
        <v>1731253497.9761364</v>
      </c>
    </row>
    <row r="164" spans="2:5" x14ac:dyDescent="0.25">
      <c r="B164" s="216" t="s">
        <v>247</v>
      </c>
      <c r="C164" s="215">
        <v>1043.98768</v>
      </c>
      <c r="D164" s="122">
        <v>2247560.7593</v>
      </c>
      <c r="E164" s="214">
        <v>2183914642.2169824</v>
      </c>
    </row>
    <row r="165" spans="2:5" x14ac:dyDescent="0.25">
      <c r="B165" s="216" t="s">
        <v>248</v>
      </c>
      <c r="C165" s="215">
        <v>1392.78512</v>
      </c>
      <c r="D165" s="122">
        <v>2075256.2636000002</v>
      </c>
      <c r="E165" s="214">
        <v>3005332522.0481262</v>
      </c>
    </row>
    <row r="166" spans="2:5" x14ac:dyDescent="0.25">
      <c r="B166" s="216" t="s">
        <v>249</v>
      </c>
      <c r="C166" s="215">
        <v>879.62995555555563</v>
      </c>
      <c r="D166" s="122">
        <v>1417449.8571000001</v>
      </c>
      <c r="E166" s="214">
        <v>1185001956.3634353</v>
      </c>
    </row>
    <row r="167" spans="2:5" x14ac:dyDescent="0.25">
      <c r="B167" s="216" t="s">
        <v>250</v>
      </c>
      <c r="C167" s="215">
        <v>1129.2000615384616</v>
      </c>
      <c r="D167" s="122">
        <v>1552598.2781999998</v>
      </c>
      <c r="E167" s="214">
        <v>1772382494.2392585</v>
      </c>
    </row>
    <row r="168" spans="2:5" x14ac:dyDescent="0.25">
      <c r="B168" s="216" t="s">
        <v>251</v>
      </c>
      <c r="C168" s="215">
        <v>1284.2037818181818</v>
      </c>
      <c r="D168" s="122">
        <v>1867439.3296999999</v>
      </c>
      <c r="E168" s="214">
        <v>2269500021.4962702</v>
      </c>
    </row>
    <row r="169" spans="2:5" x14ac:dyDescent="0.25">
      <c r="B169" s="216" t="s">
        <v>252</v>
      </c>
      <c r="C169" s="215">
        <v>1366.4634000000001</v>
      </c>
      <c r="D169" s="122">
        <v>1691586.0606</v>
      </c>
      <c r="E169" s="214">
        <v>2377059413.3147583</v>
      </c>
    </row>
    <row r="170" spans="2:5" x14ac:dyDescent="0.25">
      <c r="B170" s="216" t="s">
        <v>253</v>
      </c>
      <c r="C170" s="215">
        <v>1031.2677818181817</v>
      </c>
      <c r="D170" s="122">
        <v>1858826.5132000002</v>
      </c>
      <c r="E170" s="214">
        <v>1720933579.0728436</v>
      </c>
    </row>
    <row r="171" spans="2:5" x14ac:dyDescent="0.25">
      <c r="B171" s="216" t="s">
        <v>254</v>
      </c>
      <c r="C171" s="215">
        <v>1262.0920666666666</v>
      </c>
      <c r="D171" s="122">
        <v>2486071.4749000003</v>
      </c>
      <c r="E171" s="214">
        <v>3113586442.060647</v>
      </c>
    </row>
    <row r="172" spans="2:5" x14ac:dyDescent="0.25">
      <c r="B172" s="216" t="s">
        <v>255</v>
      </c>
      <c r="C172" s="215">
        <v>1180.9412666666667</v>
      </c>
      <c r="D172" s="122">
        <v>2429340.5039000004</v>
      </c>
      <c r="E172" s="214">
        <v>2762984049.6692824</v>
      </c>
    </row>
    <row r="173" spans="2:5" x14ac:dyDescent="0.25">
      <c r="B173" s="216" t="s">
        <v>256</v>
      </c>
      <c r="C173" s="215">
        <v>1033.9307733333333</v>
      </c>
      <c r="D173" s="122">
        <v>2637526.8174000001</v>
      </c>
      <c r="E173" s="214">
        <v>2725697013.2421083</v>
      </c>
    </row>
    <row r="174" spans="2:5" x14ac:dyDescent="0.25">
      <c r="B174" s="216" t="s">
        <v>257</v>
      </c>
      <c r="C174" s="215">
        <v>1403.4623000000001</v>
      </c>
      <c r="D174" s="122">
        <v>1806622.7714000002</v>
      </c>
      <c r="E174" s="214">
        <v>2485181766.5003004</v>
      </c>
    </row>
    <row r="175" spans="2:5" x14ac:dyDescent="0.25">
      <c r="B175" s="216" t="s">
        <v>258</v>
      </c>
      <c r="C175" s="215">
        <v>1172.1658666666667</v>
      </c>
      <c r="D175" s="122">
        <v>3262110.8325</v>
      </c>
      <c r="E175" s="214">
        <v>3622860925.5969491</v>
      </c>
    </row>
    <row r="176" spans="2:5" x14ac:dyDescent="0.25">
      <c r="B176" s="216" t="s">
        <v>259</v>
      </c>
      <c r="C176" s="215">
        <v>1066.7208000000001</v>
      </c>
      <c r="D176" s="122">
        <v>1294420.7925000002</v>
      </c>
      <c r="E176" s="214">
        <v>1141707535.5873885</v>
      </c>
    </row>
    <row r="177" spans="2:5" x14ac:dyDescent="0.25">
      <c r="B177" s="216" t="s">
        <v>260</v>
      </c>
      <c r="C177" s="215">
        <v>1289.432088888889</v>
      </c>
      <c r="D177" s="122">
        <v>3123548.9986000005</v>
      </c>
      <c r="E177" s="214">
        <v>4295626693.2091141</v>
      </c>
    </row>
    <row r="178" spans="2:5" x14ac:dyDescent="0.25">
      <c r="B178" s="216" t="s">
        <v>261</v>
      </c>
      <c r="C178" s="215">
        <v>1215.812342857143</v>
      </c>
      <c r="D178" s="122">
        <v>1128149.8185999999</v>
      </c>
      <c r="E178" s="214">
        <v>1535819344.3541999</v>
      </c>
    </row>
    <row r="179" spans="2:5" x14ac:dyDescent="0.25">
      <c r="B179" s="216" t="s">
        <v>262</v>
      </c>
      <c r="C179" s="215">
        <v>1264.5226</v>
      </c>
      <c r="D179" s="122">
        <v>1625649.4880000001</v>
      </c>
      <c r="E179" s="214">
        <v>2004848332.5638742</v>
      </c>
    </row>
    <row r="180" spans="2:5" x14ac:dyDescent="0.25">
      <c r="B180" s="216" t="s">
        <v>263</v>
      </c>
      <c r="C180" s="215">
        <v>1182.1500571428571</v>
      </c>
      <c r="D180" s="122">
        <v>2592113.7043000003</v>
      </c>
      <c r="E180" s="214">
        <v>3059577611.5423589</v>
      </c>
    </row>
    <row r="181" spans="2:5" x14ac:dyDescent="0.25">
      <c r="B181" s="216" t="s">
        <v>264</v>
      </c>
      <c r="C181" s="215">
        <v>1153.1606153846155</v>
      </c>
      <c r="D181" s="122">
        <v>2050677.6528</v>
      </c>
      <c r="E181" s="214">
        <v>2448415841.2676506</v>
      </c>
    </row>
    <row r="182" spans="2:5" x14ac:dyDescent="0.25">
      <c r="B182" s="216" t="s">
        <v>265</v>
      </c>
      <c r="C182" s="215">
        <v>1212.3444571428572</v>
      </c>
      <c r="D182" s="122">
        <v>2680506.3226000001</v>
      </c>
      <c r="E182" s="214">
        <v>2990354766.5970149</v>
      </c>
    </row>
    <row r="183" spans="2:5" x14ac:dyDescent="0.25">
      <c r="B183" s="216" t="s">
        <v>266</v>
      </c>
      <c r="C183" s="215">
        <v>1293.2256</v>
      </c>
      <c r="D183" s="122">
        <v>1664358.5071999999</v>
      </c>
      <c r="E183" s="214">
        <v>2061307251.477423</v>
      </c>
    </row>
    <row r="184" spans="2:5" x14ac:dyDescent="0.25">
      <c r="B184" s="216" t="s">
        <v>267</v>
      </c>
      <c r="C184" s="215">
        <v>989.89883636363641</v>
      </c>
      <c r="D184" s="122">
        <v>2352219.0578000001</v>
      </c>
      <c r="E184" s="214">
        <v>2252710535.636991</v>
      </c>
    </row>
    <row r="185" spans="2:5" x14ac:dyDescent="0.25">
      <c r="B185" s="216" t="s">
        <v>268</v>
      </c>
      <c r="C185" s="215">
        <v>1136.8509818181819</v>
      </c>
      <c r="D185" s="122">
        <v>2430103.0252</v>
      </c>
      <c r="E185" s="214">
        <v>2626892418.0825167</v>
      </c>
    </row>
    <row r="186" spans="2:5" x14ac:dyDescent="0.25">
      <c r="B186" s="216" t="s">
        <v>270</v>
      </c>
      <c r="C186" s="215">
        <v>1281.7177499999998</v>
      </c>
      <c r="D186" s="122">
        <v>2809904.6748000002</v>
      </c>
      <c r="E186" s="214">
        <v>3609141931.6076446</v>
      </c>
    </row>
    <row r="187" spans="2:5" x14ac:dyDescent="0.25">
      <c r="B187" s="216" t="s">
        <v>271</v>
      </c>
      <c r="C187" s="215">
        <v>841.4666666666667</v>
      </c>
      <c r="D187" s="122">
        <v>2203311.5411999999</v>
      </c>
      <c r="E187" s="214">
        <v>1904497904.7996597</v>
      </c>
    </row>
    <row r="188" spans="2:5" x14ac:dyDescent="0.25">
      <c r="B188" s="216" t="s">
        <v>272</v>
      </c>
      <c r="C188" s="215">
        <v>1095.3760888888889</v>
      </c>
      <c r="D188" s="122">
        <v>1210449.4549</v>
      </c>
      <c r="E188" s="214">
        <v>1505788005.7455277</v>
      </c>
    </row>
    <row r="189" spans="2:5" x14ac:dyDescent="0.25">
      <c r="B189" s="216" t="s">
        <v>273</v>
      </c>
      <c r="C189" s="215">
        <v>1005.1016000000002</v>
      </c>
      <c r="D189" s="122">
        <v>1456124.3445000001</v>
      </c>
      <c r="E189" s="214">
        <v>1198210760.303993</v>
      </c>
    </row>
    <row r="190" spans="2:5" x14ac:dyDescent="0.25">
      <c r="B190" s="216" t="s">
        <v>274</v>
      </c>
      <c r="C190" s="215">
        <v>1153.3522133333331</v>
      </c>
      <c r="D190" s="122">
        <v>2931932.0721999998</v>
      </c>
      <c r="E190" s="214">
        <v>3260585177.5299568</v>
      </c>
    </row>
    <row r="191" spans="2:5" x14ac:dyDescent="0.25">
      <c r="B191" s="216" t="s">
        <v>275</v>
      </c>
      <c r="C191" s="215">
        <v>1077.9340923076923</v>
      </c>
      <c r="D191" s="122">
        <v>2692261.5674000001</v>
      </c>
      <c r="E191" s="214">
        <v>2892725715.2065043</v>
      </c>
    </row>
    <row r="192" spans="2:5" x14ac:dyDescent="0.25">
      <c r="B192" s="216" t="s">
        <v>276</v>
      </c>
      <c r="C192" s="215">
        <v>1036.2695384615386</v>
      </c>
      <c r="D192" s="122">
        <v>2456669.8081</v>
      </c>
      <c r="E192" s="214">
        <v>2465247067.5612345</v>
      </c>
    </row>
    <row r="193" spans="2:5" x14ac:dyDescent="0.25">
      <c r="B193" s="216" t="s">
        <v>277</v>
      </c>
      <c r="C193" s="215">
        <v>1177.4532000000002</v>
      </c>
      <c r="D193" s="122">
        <v>1902467.0556999999</v>
      </c>
      <c r="E193" s="214">
        <v>2288768569.7754774</v>
      </c>
    </row>
    <row r="194" spans="2:5" x14ac:dyDescent="0.25">
      <c r="B194" s="216" t="s">
        <v>278</v>
      </c>
      <c r="C194" s="215">
        <v>917.04530909090909</v>
      </c>
      <c r="D194" s="122">
        <v>2137085.8306</v>
      </c>
      <c r="E194" s="214">
        <v>1802416630.3166931</v>
      </c>
    </row>
    <row r="195" spans="2:5" x14ac:dyDescent="0.25">
      <c r="B195" s="216" t="s">
        <v>279</v>
      </c>
      <c r="C195" s="215">
        <v>723.1854545454546</v>
      </c>
      <c r="D195" s="122">
        <v>1925234.3721999999</v>
      </c>
      <c r="E195" s="214">
        <v>1245380460.8108034</v>
      </c>
    </row>
    <row r="196" spans="2:5" x14ac:dyDescent="0.25">
      <c r="B196" s="216" t="s">
        <v>280</v>
      </c>
      <c r="C196" s="215">
        <v>1078.8870933333335</v>
      </c>
      <c r="D196" s="122">
        <v>2662853.5812999997</v>
      </c>
      <c r="E196" s="214">
        <v>2692319213.7175441</v>
      </c>
    </row>
    <row r="197" spans="2:5" x14ac:dyDescent="0.25">
      <c r="B197" s="216" t="s">
        <v>281</v>
      </c>
      <c r="C197" s="215">
        <v>1133.7756000000002</v>
      </c>
      <c r="D197" s="122">
        <v>2079591.7953000001</v>
      </c>
      <c r="E197" s="214">
        <v>2368900706.0444617</v>
      </c>
    </row>
    <row r="198" spans="2:5" x14ac:dyDescent="0.25">
      <c r="B198" s="216" t="s">
        <v>282</v>
      </c>
      <c r="C198" s="215">
        <v>1149.4380307692309</v>
      </c>
      <c r="D198" s="122">
        <v>2092726.5257999999</v>
      </c>
      <c r="E198" s="214">
        <v>2418905326.1175475</v>
      </c>
    </row>
    <row r="199" spans="2:5" x14ac:dyDescent="0.25">
      <c r="B199" s="216" t="s">
        <v>283</v>
      </c>
      <c r="C199" s="215">
        <v>938.73616000000004</v>
      </c>
      <c r="D199" s="122">
        <v>1967783.2350999999</v>
      </c>
      <c r="E199" s="214">
        <v>1941268291.6031437</v>
      </c>
    </row>
    <row r="200" spans="2:5" x14ac:dyDescent="0.25">
      <c r="B200" s="216" t="s">
        <v>284</v>
      </c>
      <c r="C200" s="215">
        <v>1206.9648</v>
      </c>
      <c r="D200" s="122">
        <v>2260657.3116000001</v>
      </c>
      <c r="E200" s="214">
        <v>2747446784.4302044</v>
      </c>
    </row>
    <row r="201" spans="2:5" x14ac:dyDescent="0.25">
      <c r="B201" s="216" t="s">
        <v>285</v>
      </c>
      <c r="C201" s="215">
        <v>1198.4090666666668</v>
      </c>
      <c r="D201" s="122">
        <v>2141106.3634000001</v>
      </c>
      <c r="E201" s="214">
        <v>2703063812.7039852</v>
      </c>
    </row>
    <row r="202" spans="2:5" x14ac:dyDescent="0.25">
      <c r="B202" s="216" t="s">
        <v>286</v>
      </c>
      <c r="C202" s="215">
        <v>1209.9718588235291</v>
      </c>
      <c r="D202" s="122">
        <v>3559716.4312</v>
      </c>
      <c r="E202" s="214">
        <v>4099200640.313056</v>
      </c>
    </row>
    <row r="203" spans="2:5" x14ac:dyDescent="0.25">
      <c r="B203" s="216" t="s">
        <v>287</v>
      </c>
      <c r="C203" s="215">
        <v>1191.129723076923</v>
      </c>
      <c r="D203" s="122">
        <v>2187457.1148000001</v>
      </c>
      <c r="E203" s="214">
        <v>2378861993.3142042</v>
      </c>
    </row>
    <row r="204" spans="2:5" x14ac:dyDescent="0.25">
      <c r="B204" s="216" t="s">
        <v>288</v>
      </c>
      <c r="C204" s="215">
        <v>917.66560000000004</v>
      </c>
      <c r="D204" s="122">
        <v>1642160.8555000001</v>
      </c>
      <c r="E204" s="214">
        <v>1542663791.5737076</v>
      </c>
    </row>
    <row r="205" spans="2:5" x14ac:dyDescent="0.25">
      <c r="B205" s="219" t="s">
        <v>289</v>
      </c>
      <c r="C205" s="215">
        <v>1157.508</v>
      </c>
      <c r="D205" s="122">
        <v>1705487.4206000001</v>
      </c>
      <c r="E205" s="214">
        <v>2102690894.0483756</v>
      </c>
    </row>
    <row r="206" spans="2:5" x14ac:dyDescent="0.25">
      <c r="B206" s="216" t="s">
        <v>290</v>
      </c>
      <c r="C206" s="215">
        <v>1220.0302666666666</v>
      </c>
      <c r="D206" s="122">
        <v>2100351.4608999998</v>
      </c>
      <c r="E206" s="214">
        <v>2416075290.705205</v>
      </c>
    </row>
    <row r="207" spans="2:5" x14ac:dyDescent="0.25">
      <c r="B207" s="216" t="s">
        <v>291</v>
      </c>
      <c r="C207" s="215">
        <v>1398.0488</v>
      </c>
      <c r="D207" s="122">
        <v>1654821.9036000001</v>
      </c>
      <c r="E207" s="214">
        <v>2376330227.8267999</v>
      </c>
    </row>
    <row r="208" spans="2:5" x14ac:dyDescent="0.25">
      <c r="B208" s="216" t="s">
        <v>292</v>
      </c>
      <c r="C208" s="215">
        <v>887.2107692307693</v>
      </c>
      <c r="D208" s="122">
        <v>2408407.7799000004</v>
      </c>
      <c r="E208" s="214">
        <v>2099431551.2351234</v>
      </c>
    </row>
    <row r="209" spans="2:5" x14ac:dyDescent="0.25">
      <c r="B209" s="216" t="s">
        <v>293</v>
      </c>
      <c r="C209" s="215">
        <v>1121.3231466666666</v>
      </c>
      <c r="D209" s="122">
        <v>1856441.0230000003</v>
      </c>
      <c r="E209" s="214">
        <v>2009630105.504611</v>
      </c>
    </row>
    <row r="210" spans="2:5" x14ac:dyDescent="0.25">
      <c r="B210" s="216" t="s">
        <v>294</v>
      </c>
      <c r="C210" s="215">
        <v>1003.2839333333333</v>
      </c>
      <c r="D210" s="122">
        <v>2193317.4438999998</v>
      </c>
      <c r="E210" s="214">
        <v>2284923168.2546902</v>
      </c>
    </row>
    <row r="211" spans="2:5" x14ac:dyDescent="0.25">
      <c r="B211" s="216" t="s">
        <v>295</v>
      </c>
      <c r="C211" s="215">
        <v>1081.8071272727273</v>
      </c>
      <c r="D211" s="122">
        <v>2053295.4433000002</v>
      </c>
      <c r="E211" s="214">
        <v>2245169375.3111353</v>
      </c>
    </row>
    <row r="212" spans="2:5" x14ac:dyDescent="0.25">
      <c r="B212" s="216" t="s">
        <v>296</v>
      </c>
      <c r="C212" s="215">
        <v>965.16240000000005</v>
      </c>
      <c r="D212" s="122">
        <v>2161377.4842000003</v>
      </c>
      <c r="E212" s="214">
        <v>2239763116.4725375</v>
      </c>
    </row>
    <row r="213" spans="2:5" x14ac:dyDescent="0.25">
      <c r="B213" s="216" t="s">
        <v>297</v>
      </c>
      <c r="C213" s="215">
        <v>982.32999999999993</v>
      </c>
      <c r="D213" s="122">
        <v>1345350.2729</v>
      </c>
      <c r="E213" s="214">
        <v>1137836068.1800399</v>
      </c>
    </row>
    <row r="214" spans="2:5" x14ac:dyDescent="0.25">
      <c r="B214" s="216" t="s">
        <v>298</v>
      </c>
      <c r="C214" s="215">
        <v>1159.33195</v>
      </c>
      <c r="D214" s="122">
        <v>2723230.2207999998</v>
      </c>
      <c r="E214" s="214">
        <v>3321238606.3532181</v>
      </c>
    </row>
    <row r="215" spans="2:5" x14ac:dyDescent="0.25">
      <c r="B215" s="216" t="s">
        <v>299</v>
      </c>
      <c r="C215" s="215">
        <v>872.38503999999989</v>
      </c>
      <c r="D215" s="122">
        <v>1915481.6126000001</v>
      </c>
      <c r="E215" s="214">
        <v>1609855218.4863672</v>
      </c>
    </row>
    <row r="216" spans="2:5" x14ac:dyDescent="0.25">
      <c r="B216" s="216" t="s">
        <v>300</v>
      </c>
      <c r="C216" s="215">
        <v>1167.7188000000001</v>
      </c>
      <c r="D216" s="122">
        <v>2209946.2966</v>
      </c>
      <c r="E216" s="214">
        <v>2392870649.3049035</v>
      </c>
    </row>
    <row r="217" spans="2:5" x14ac:dyDescent="0.25">
      <c r="B217" s="216" t="s">
        <v>302</v>
      </c>
      <c r="C217" s="215">
        <v>1248.5077538461539</v>
      </c>
      <c r="D217" s="122">
        <v>2115615.6322999997</v>
      </c>
      <c r="E217" s="214">
        <v>2618735026.3057103</v>
      </c>
    </row>
    <row r="218" spans="2:5" x14ac:dyDescent="0.25">
      <c r="B218" s="216" t="s">
        <v>303</v>
      </c>
      <c r="C218" s="215">
        <v>1170.8404307692306</v>
      </c>
      <c r="D218" s="122">
        <v>2269074.3032999998</v>
      </c>
      <c r="E218" s="214">
        <v>2711892453.6175175</v>
      </c>
    </row>
    <row r="219" spans="2:5" x14ac:dyDescent="0.25">
      <c r="B219" s="216" t="s">
        <v>304</v>
      </c>
      <c r="C219" s="215">
        <v>1077.0654857142856</v>
      </c>
      <c r="D219" s="122">
        <v>2553924.0191000002</v>
      </c>
      <c r="E219" s="214">
        <v>2757041921.8135304</v>
      </c>
    </row>
    <row r="220" spans="2:5" x14ac:dyDescent="0.25">
      <c r="B220" s="216" t="s">
        <v>305</v>
      </c>
      <c r="C220" s="215">
        <v>1102.3972923076924</v>
      </c>
      <c r="D220" s="122">
        <v>2529492.1638000002</v>
      </c>
      <c r="E220" s="214">
        <v>2720904151.5909595</v>
      </c>
    </row>
    <row r="221" spans="2:5" x14ac:dyDescent="0.25">
      <c r="B221" s="216" t="s">
        <v>306</v>
      </c>
      <c r="C221" s="215">
        <v>1106.9986666666666</v>
      </c>
      <c r="D221" s="122">
        <v>1414298.0044</v>
      </c>
      <c r="E221" s="214">
        <v>1647923021.150614</v>
      </c>
    </row>
    <row r="222" spans="2:5" x14ac:dyDescent="0.25">
      <c r="B222" s="216" t="s">
        <v>307</v>
      </c>
      <c r="C222" s="215">
        <v>1028.2860000000001</v>
      </c>
      <c r="D222" s="122">
        <v>1785282.7808999999</v>
      </c>
      <c r="E222" s="214">
        <v>1839140632.4016404</v>
      </c>
    </row>
    <row r="223" spans="2:5" x14ac:dyDescent="0.25">
      <c r="B223" s="216" t="s">
        <v>308</v>
      </c>
      <c r="C223" s="215">
        <v>999.64526666666677</v>
      </c>
      <c r="D223" s="122">
        <v>1902288.9633000002</v>
      </c>
      <c r="E223" s="214">
        <v>1980939741.4861436</v>
      </c>
    </row>
    <row r="224" spans="2:5" x14ac:dyDescent="0.25">
      <c r="B224" s="216" t="s">
        <v>309</v>
      </c>
      <c r="C224" s="215">
        <v>1289.0913599999999</v>
      </c>
      <c r="D224" s="122">
        <v>1498054.6823000002</v>
      </c>
      <c r="E224" s="214">
        <v>2032472700.7984169</v>
      </c>
    </row>
    <row r="225" spans="2:5" x14ac:dyDescent="0.25">
      <c r="B225" s="216" t="s">
        <v>310</v>
      </c>
      <c r="C225" s="215">
        <v>1043.7582</v>
      </c>
      <c r="D225" s="122">
        <v>2041203.216</v>
      </c>
      <c r="E225" s="214">
        <v>1988540753.2135351</v>
      </c>
    </row>
    <row r="226" spans="2:5" x14ac:dyDescent="0.25">
      <c r="B226" s="216" t="s">
        <v>311</v>
      </c>
      <c r="C226" s="215">
        <v>1006.0147199999999</v>
      </c>
      <c r="D226" s="122">
        <v>1046409.0632</v>
      </c>
      <c r="E226" s="214">
        <v>1056730958.4639857</v>
      </c>
    </row>
    <row r="227" spans="2:5" x14ac:dyDescent="0.25">
      <c r="B227" s="216" t="s">
        <v>312</v>
      </c>
      <c r="C227" s="215">
        <v>1300.3964266666667</v>
      </c>
      <c r="D227" s="122">
        <v>2580454.5263</v>
      </c>
      <c r="E227" s="214">
        <v>3335261638.3814845</v>
      </c>
    </row>
    <row r="228" spans="2:5" x14ac:dyDescent="0.25">
      <c r="B228" s="216" t="s">
        <v>313</v>
      </c>
      <c r="C228" s="215">
        <v>878.82584000000008</v>
      </c>
      <c r="D228" s="122">
        <v>2507573.5353000001</v>
      </c>
      <c r="E228" s="214">
        <v>2175514596.7149429</v>
      </c>
    </row>
    <row r="229" spans="2:5" x14ac:dyDescent="0.25">
      <c r="B229" s="216" t="s">
        <v>314</v>
      </c>
      <c r="C229" s="215">
        <v>912.62830769230777</v>
      </c>
      <c r="D229" s="122">
        <v>2186475.4638999999</v>
      </c>
      <c r="E229" s="214">
        <v>1871150206.5356622</v>
      </c>
    </row>
    <row r="230" spans="2:5" x14ac:dyDescent="0.25">
      <c r="B230" s="216" t="s">
        <v>315</v>
      </c>
      <c r="C230" s="215">
        <v>920.50227692307703</v>
      </c>
      <c r="D230" s="122">
        <v>1894919.4227</v>
      </c>
      <c r="E230" s="214">
        <v>1787006599.7886114</v>
      </c>
    </row>
    <row r="231" spans="2:5" x14ac:dyDescent="0.25">
      <c r="B231" s="216" t="s">
        <v>316</v>
      </c>
      <c r="C231" s="215">
        <v>1264.3896888888889</v>
      </c>
      <c r="D231" s="122">
        <v>1760052.3574000001</v>
      </c>
      <c r="E231" s="214">
        <v>2408794169.0806789</v>
      </c>
    </row>
    <row r="232" spans="2:5" x14ac:dyDescent="0.25">
      <c r="B232" s="216" t="s">
        <v>317</v>
      </c>
      <c r="C232" s="215">
        <v>972.47033846153863</v>
      </c>
      <c r="D232" s="122">
        <v>2223706.0133000002</v>
      </c>
      <c r="E232" s="214">
        <v>2210100743.3890338</v>
      </c>
    </row>
    <row r="233" spans="2:5" x14ac:dyDescent="0.25">
      <c r="B233" s="216" t="s">
        <v>318</v>
      </c>
      <c r="C233" s="215">
        <v>1108.4301333333335</v>
      </c>
      <c r="D233" s="122">
        <v>2477858.1458999999</v>
      </c>
      <c r="E233" s="214">
        <v>2391015279.1897416</v>
      </c>
    </row>
    <row r="234" spans="2:5" x14ac:dyDescent="0.25">
      <c r="B234" s="216" t="s">
        <v>319</v>
      </c>
      <c r="C234" s="215">
        <v>1345.4121846153851</v>
      </c>
      <c r="D234" s="122">
        <v>2439043.6793000004</v>
      </c>
      <c r="E234" s="214">
        <v>3026748926.6227789</v>
      </c>
    </row>
    <row r="235" spans="2:5" x14ac:dyDescent="0.25">
      <c r="B235" s="216" t="s">
        <v>320</v>
      </c>
      <c r="C235" s="215">
        <v>1116.4509818181818</v>
      </c>
      <c r="D235" s="122">
        <v>2112000.8321000002</v>
      </c>
      <c r="E235" s="214">
        <v>2316284973.6474028</v>
      </c>
    </row>
    <row r="236" spans="2:5" x14ac:dyDescent="0.25">
      <c r="B236" s="216" t="s">
        <v>321</v>
      </c>
      <c r="C236" s="215">
        <v>1128.2779555555555</v>
      </c>
      <c r="D236" s="122">
        <v>2933313.0512000001</v>
      </c>
      <c r="E236" s="214">
        <v>3502464444.5911775</v>
      </c>
    </row>
    <row r="237" spans="2:5" x14ac:dyDescent="0.25">
      <c r="B237" s="216" t="s">
        <v>322</v>
      </c>
      <c r="C237" s="215">
        <v>896.26548571428577</v>
      </c>
      <c r="D237" s="122">
        <v>2466456.3000000003</v>
      </c>
      <c r="E237" s="214">
        <v>2117082097.0735912</v>
      </c>
    </row>
    <row r="238" spans="2:5" x14ac:dyDescent="0.25">
      <c r="B238" s="216" t="s">
        <v>323</v>
      </c>
      <c r="C238" s="215">
        <v>1224.7597818181819</v>
      </c>
      <c r="D238" s="122">
        <v>2012214.4975000001</v>
      </c>
      <c r="E238" s="214">
        <v>2537195372.6205945</v>
      </c>
    </row>
    <row r="239" spans="2:5" x14ac:dyDescent="0.25">
      <c r="B239" s="216" t="s">
        <v>324</v>
      </c>
      <c r="C239" s="215">
        <v>1064.5021999999999</v>
      </c>
      <c r="D239" s="122">
        <v>2033532.9875</v>
      </c>
      <c r="E239" s="214">
        <v>2266075797.8810616</v>
      </c>
    </row>
    <row r="240" spans="2:5" x14ac:dyDescent="0.25">
      <c r="B240" s="216" t="s">
        <v>325</v>
      </c>
      <c r="C240" s="215">
        <v>1197.75992</v>
      </c>
      <c r="D240" s="122">
        <v>1996733.1387</v>
      </c>
      <c r="E240" s="214">
        <v>2391206851.5178432</v>
      </c>
    </row>
    <row r="241" spans="2:5" x14ac:dyDescent="0.25">
      <c r="B241" s="216" t="s">
        <v>326</v>
      </c>
      <c r="C241" s="215">
        <v>1061.1515199999999</v>
      </c>
      <c r="D241" s="122">
        <v>1400147.1239</v>
      </c>
      <c r="E241" s="214">
        <v>1562770014.4541821</v>
      </c>
    </row>
    <row r="242" spans="2:5" x14ac:dyDescent="0.25">
      <c r="B242" s="216" t="s">
        <v>327</v>
      </c>
      <c r="C242" s="215">
        <v>1378.5227428571427</v>
      </c>
      <c r="D242" s="122">
        <v>2187363.3517999998</v>
      </c>
      <c r="E242" s="214">
        <v>3021938596.5829568</v>
      </c>
    </row>
    <row r="243" spans="2:5" x14ac:dyDescent="0.25">
      <c r="B243" s="216" t="s">
        <v>328</v>
      </c>
      <c r="C243" s="215">
        <v>1132.3588999999999</v>
      </c>
      <c r="D243" s="122">
        <v>2975941.3779000002</v>
      </c>
      <c r="E243" s="214">
        <v>3459512067.5086145</v>
      </c>
    </row>
    <row r="244" spans="2:5" x14ac:dyDescent="0.25">
      <c r="B244" s="216" t="s">
        <v>329</v>
      </c>
      <c r="C244" s="215">
        <v>1093.0930400000002</v>
      </c>
      <c r="D244" s="122">
        <v>1838201.41</v>
      </c>
      <c r="E244" s="214">
        <v>1858806940.8585579</v>
      </c>
    </row>
    <row r="245" spans="2:5" x14ac:dyDescent="0.25">
      <c r="B245" s="216" t="s">
        <v>330</v>
      </c>
      <c r="C245" s="215">
        <v>988.20633846153839</v>
      </c>
      <c r="D245" s="122">
        <v>2823126.2360999999</v>
      </c>
      <c r="E245" s="214">
        <v>2817634999.5792341</v>
      </c>
    </row>
    <row r="246" spans="2:5" x14ac:dyDescent="0.25">
      <c r="B246" s="216" t="s">
        <v>331</v>
      </c>
      <c r="C246" s="215">
        <v>1079.3437818181817</v>
      </c>
      <c r="D246" s="122">
        <v>1946332.4405999999</v>
      </c>
      <c r="E246" s="214">
        <v>2249450240.0217881</v>
      </c>
    </row>
    <row r="247" spans="2:5" x14ac:dyDescent="0.25">
      <c r="B247" s="216" t="s">
        <v>332</v>
      </c>
      <c r="C247" s="215">
        <v>1286.0530461538463</v>
      </c>
      <c r="D247" s="122">
        <v>1780574.0914999999</v>
      </c>
      <c r="E247" s="214">
        <v>2236692035.5004988</v>
      </c>
    </row>
    <row r="248" spans="2:5" x14ac:dyDescent="0.25">
      <c r="B248" s="216" t="s">
        <v>334</v>
      </c>
      <c r="C248" s="215">
        <v>1148.7689142857143</v>
      </c>
      <c r="D248" s="122">
        <v>2340405.8611000003</v>
      </c>
      <c r="E248" s="214">
        <v>2987745632.0453634</v>
      </c>
    </row>
    <row r="249" spans="2:5" x14ac:dyDescent="0.25">
      <c r="B249" s="216" t="s">
        <v>335</v>
      </c>
      <c r="C249" s="215">
        <v>954.79978666666659</v>
      </c>
      <c r="D249" s="122">
        <v>2626326.4556999998</v>
      </c>
      <c r="E249" s="214">
        <v>2594892097.9214149</v>
      </c>
    </row>
    <row r="250" spans="2:5" x14ac:dyDescent="0.25">
      <c r="B250" s="216" t="s">
        <v>336</v>
      </c>
      <c r="C250" s="215">
        <v>1157.6630769230769</v>
      </c>
      <c r="D250" s="122">
        <v>2425390.2364000003</v>
      </c>
      <c r="E250" s="214">
        <v>3042675711.1723437</v>
      </c>
    </row>
    <row r="251" spans="2:5" x14ac:dyDescent="0.25">
      <c r="B251" s="216" t="s">
        <v>337</v>
      </c>
      <c r="C251" s="215">
        <v>1152.4773142857146</v>
      </c>
      <c r="D251" s="122">
        <v>1913950.6311000001</v>
      </c>
      <c r="E251" s="214">
        <v>2267303750.3407049</v>
      </c>
    </row>
    <row r="252" spans="2:5" x14ac:dyDescent="0.25">
      <c r="B252" s="216" t="s">
        <v>338</v>
      </c>
      <c r="C252" s="215">
        <v>1118.2434666666666</v>
      </c>
      <c r="D252" s="122">
        <v>1432626.9597</v>
      </c>
      <c r="E252" s="214">
        <v>1600435843.3885</v>
      </c>
    </row>
    <row r="253" spans="2:5" x14ac:dyDescent="0.25">
      <c r="B253" s="216" t="s">
        <v>339</v>
      </c>
      <c r="C253" s="215">
        <v>981.97797333333324</v>
      </c>
      <c r="D253" s="122">
        <v>3303568.9235000005</v>
      </c>
      <c r="E253" s="214">
        <v>3207938898.6640558</v>
      </c>
    </row>
    <row r="254" spans="2:5" x14ac:dyDescent="0.25">
      <c r="B254" s="216" t="s">
        <v>340</v>
      </c>
      <c r="C254" s="215">
        <v>863.62271111111124</v>
      </c>
      <c r="D254" s="122">
        <v>3414678.8704000004</v>
      </c>
      <c r="E254" s="214">
        <v>3108783790.60252</v>
      </c>
    </row>
    <row r="255" spans="2:5" x14ac:dyDescent="0.25">
      <c r="B255" s="219" t="s">
        <v>341</v>
      </c>
      <c r="C255" s="215">
        <v>1134.2266133333333</v>
      </c>
      <c r="D255" s="122">
        <v>3155178.8204999999</v>
      </c>
      <c r="E255" s="214">
        <v>3744008552.8890071</v>
      </c>
    </row>
    <row r="256" spans="2:5" x14ac:dyDescent="0.25">
      <c r="B256" s="216" t="s">
        <v>342</v>
      </c>
      <c r="C256" s="215">
        <v>1127.6507333333332</v>
      </c>
      <c r="D256" s="122">
        <v>2329128.0283000004</v>
      </c>
      <c r="E256" s="214">
        <v>2509916333.4481487</v>
      </c>
    </row>
    <row r="257" spans="2:5" x14ac:dyDescent="0.25">
      <c r="B257" s="216" t="s">
        <v>343</v>
      </c>
      <c r="C257" s="215">
        <v>914.28059999999994</v>
      </c>
      <c r="D257" s="122">
        <v>1181220.4797</v>
      </c>
      <c r="E257" s="214">
        <v>1012907480.807894</v>
      </c>
    </row>
    <row r="258" spans="2:5" x14ac:dyDescent="0.25">
      <c r="B258" s="216" t="s">
        <v>344</v>
      </c>
      <c r="C258" s="215">
        <v>1143.7488615384614</v>
      </c>
      <c r="D258" s="122">
        <v>2777601.1259000003</v>
      </c>
      <c r="E258" s="214">
        <v>3143765785.3273396</v>
      </c>
    </row>
    <row r="259" spans="2:5" x14ac:dyDescent="0.25">
      <c r="B259" s="216" t="s">
        <v>345</v>
      </c>
      <c r="C259" s="215">
        <v>940.20497777777769</v>
      </c>
      <c r="D259" s="122">
        <v>2126101.6051000003</v>
      </c>
      <c r="E259" s="214">
        <v>2073526890.2432268</v>
      </c>
    </row>
    <row r="260" spans="2:5" x14ac:dyDescent="0.25">
      <c r="B260" s="216" t="s">
        <v>346</v>
      </c>
      <c r="C260" s="215">
        <v>1360.6523555555555</v>
      </c>
      <c r="D260" s="122">
        <v>1604249.5713</v>
      </c>
      <c r="E260" s="214">
        <v>2242240857.8291135</v>
      </c>
    </row>
    <row r="261" spans="2:5" x14ac:dyDescent="0.25">
      <c r="B261" s="216" t="s">
        <v>347</v>
      </c>
      <c r="C261" s="215">
        <v>1413.6435692307693</v>
      </c>
      <c r="D261" s="122">
        <v>2207627.6043000002</v>
      </c>
      <c r="E261" s="214">
        <v>3218631296.2459159</v>
      </c>
    </row>
    <row r="262" spans="2:5" x14ac:dyDescent="0.25">
      <c r="B262" s="216" t="s">
        <v>348</v>
      </c>
      <c r="C262" s="215">
        <v>1136.6419199999998</v>
      </c>
      <c r="D262" s="122">
        <v>2462503.17</v>
      </c>
      <c r="E262" s="214">
        <v>2620189791.6103063</v>
      </c>
    </row>
    <row r="263" spans="2:5" x14ac:dyDescent="0.25">
      <c r="B263" s="216" t="s">
        <v>349</v>
      </c>
      <c r="C263" s="215">
        <v>940.36388571428563</v>
      </c>
      <c r="D263" s="122">
        <v>2386605.1044999999</v>
      </c>
      <c r="E263" s="214">
        <v>2158049546.9677391</v>
      </c>
    </row>
    <row r="264" spans="2:5" x14ac:dyDescent="0.25">
      <c r="B264" s="216" t="s">
        <v>350</v>
      </c>
      <c r="C264" s="215">
        <v>908.7432</v>
      </c>
      <c r="D264" s="122">
        <v>1509904.3810000001</v>
      </c>
      <c r="E264" s="214">
        <v>1486563853.4798002</v>
      </c>
    </row>
    <row r="265" spans="2:5" x14ac:dyDescent="0.25">
      <c r="B265" s="216" t="s">
        <v>351</v>
      </c>
      <c r="C265" s="215">
        <v>1019.2440000000001</v>
      </c>
      <c r="D265" s="122">
        <v>1880523.2604</v>
      </c>
      <c r="E265" s="214">
        <v>1950492609.4308496</v>
      </c>
    </row>
    <row r="266" spans="2:5" x14ac:dyDescent="0.25">
      <c r="B266" s="216" t="s">
        <v>352</v>
      </c>
      <c r="C266" s="215">
        <v>1181.4355333333335</v>
      </c>
      <c r="D266" s="122">
        <v>1932921.0247</v>
      </c>
      <c r="E266" s="214">
        <v>2182858165.844027</v>
      </c>
    </row>
    <row r="267" spans="2:5" x14ac:dyDescent="0.25">
      <c r="B267" s="216" t="s">
        <v>353</v>
      </c>
      <c r="C267" s="215">
        <v>1286.7696666666666</v>
      </c>
      <c r="D267" s="122">
        <v>2452098.963</v>
      </c>
      <c r="E267" s="214">
        <v>3263986017.680974</v>
      </c>
    </row>
    <row r="268" spans="2:5" x14ac:dyDescent="0.25">
      <c r="B268" s="216" t="s">
        <v>354</v>
      </c>
      <c r="C268" s="215">
        <v>1258.3724000000002</v>
      </c>
      <c r="D268" s="122">
        <v>2490751.2993999999</v>
      </c>
      <c r="E268" s="214">
        <v>3184651736.7856002</v>
      </c>
    </row>
    <row r="269" spans="2:5" x14ac:dyDescent="0.25">
      <c r="B269" s="216" t="s">
        <v>355</v>
      </c>
      <c r="C269" s="215">
        <v>895.29249230769233</v>
      </c>
      <c r="D269" s="122">
        <v>2093800.9382000002</v>
      </c>
      <c r="E269" s="214">
        <v>1969833104.5197957</v>
      </c>
    </row>
    <row r="270" spans="2:5" x14ac:dyDescent="0.25">
      <c r="B270" s="216" t="s">
        <v>356</v>
      </c>
      <c r="C270" s="215">
        <v>1071.2751272727273</v>
      </c>
      <c r="D270" s="122">
        <v>1803068.0614</v>
      </c>
      <c r="E270" s="214">
        <v>1827163864.5565119</v>
      </c>
    </row>
    <row r="271" spans="2:5" x14ac:dyDescent="0.25">
      <c r="B271" s="216" t="s">
        <v>357</v>
      </c>
      <c r="C271" s="215">
        <v>1235.2344615384613</v>
      </c>
      <c r="D271" s="122">
        <v>2447524.7563</v>
      </c>
      <c r="E271" s="214">
        <v>3131264317.1018138</v>
      </c>
    </row>
    <row r="272" spans="2:5" x14ac:dyDescent="0.25">
      <c r="B272" s="216" t="s">
        <v>358</v>
      </c>
      <c r="C272" s="215">
        <v>1377.3780923076924</v>
      </c>
      <c r="D272" s="122">
        <v>2721910.0145</v>
      </c>
      <c r="E272" s="214">
        <v>3727522050.1935673</v>
      </c>
    </row>
    <row r="273" spans="2:5" x14ac:dyDescent="0.25">
      <c r="B273" s="216" t="s">
        <v>359</v>
      </c>
      <c r="C273" s="215">
        <v>1211.3127200000001</v>
      </c>
      <c r="D273" s="122">
        <v>1471567.4334</v>
      </c>
      <c r="E273" s="214">
        <v>1895860611.3947291</v>
      </c>
    </row>
    <row r="274" spans="2:5" x14ac:dyDescent="0.25">
      <c r="B274" s="216" t="s">
        <v>360</v>
      </c>
      <c r="C274" s="215">
        <v>1285.8046999999999</v>
      </c>
      <c r="D274" s="122">
        <v>1172091.1307000001</v>
      </c>
      <c r="E274" s="214">
        <v>1361704661.068543</v>
      </c>
    </row>
    <row r="275" spans="2:5" x14ac:dyDescent="0.25">
      <c r="B275" s="216" t="s">
        <v>361</v>
      </c>
      <c r="C275" s="215">
        <v>1070.3661333333334</v>
      </c>
      <c r="D275" s="122">
        <v>2390210.7919000001</v>
      </c>
      <c r="E275" s="214">
        <v>2610315251.6911254</v>
      </c>
    </row>
    <row r="276" spans="2:5" x14ac:dyDescent="0.25">
      <c r="B276" s="216" t="s">
        <v>362</v>
      </c>
      <c r="C276" s="215">
        <v>1149.6312</v>
      </c>
      <c r="D276" s="122">
        <v>1988967.2712000001</v>
      </c>
      <c r="E276" s="214">
        <v>2478240947.031848</v>
      </c>
    </row>
    <row r="277" spans="2:5" x14ac:dyDescent="0.25">
      <c r="B277" s="216" t="s">
        <v>363</v>
      </c>
      <c r="C277" s="215">
        <v>1288.2808666666667</v>
      </c>
      <c r="D277" s="122">
        <v>2277750.5230999999</v>
      </c>
      <c r="E277" s="214">
        <v>2638011530.450314</v>
      </c>
    </row>
    <row r="278" spans="2:5" x14ac:dyDescent="0.25">
      <c r="B278" s="216" t="s">
        <v>365</v>
      </c>
      <c r="C278" s="215">
        <v>1177.94544</v>
      </c>
      <c r="D278" s="122">
        <v>1862062.0391000002</v>
      </c>
      <c r="E278" s="214">
        <v>2166593840.4513893</v>
      </c>
    </row>
    <row r="279" spans="2:5" x14ac:dyDescent="0.25">
      <c r="B279" s="216" t="s">
        <v>366</v>
      </c>
      <c r="C279" s="215">
        <v>1055.0059333333334</v>
      </c>
      <c r="D279" s="122">
        <v>2451673.9477000004</v>
      </c>
      <c r="E279" s="214">
        <v>2634648603.9906816</v>
      </c>
    </row>
    <row r="280" spans="2:5" x14ac:dyDescent="0.25">
      <c r="B280" s="216" t="s">
        <v>367</v>
      </c>
      <c r="C280" s="215">
        <v>1016.4438</v>
      </c>
      <c r="D280" s="122">
        <v>2167102.2438000003</v>
      </c>
      <c r="E280" s="214">
        <v>2289174793.8680596</v>
      </c>
    </row>
    <row r="281" spans="2:5" x14ac:dyDescent="0.25">
      <c r="B281" s="216" t="s">
        <v>368</v>
      </c>
      <c r="C281" s="215">
        <v>941.98986666666679</v>
      </c>
      <c r="D281" s="122">
        <v>1586065.7199000001</v>
      </c>
      <c r="E281" s="214">
        <v>1437015013.7130656</v>
      </c>
    </row>
    <row r="282" spans="2:5" x14ac:dyDescent="0.25">
      <c r="B282" s="216" t="s">
        <v>369</v>
      </c>
      <c r="C282" s="215">
        <v>1263.00872</v>
      </c>
      <c r="D282" s="122">
        <v>1496505.7143000003</v>
      </c>
      <c r="E282" s="214">
        <v>1927487661.3273425</v>
      </c>
    </row>
    <row r="283" spans="2:5" x14ac:dyDescent="0.25">
      <c r="B283" s="216" t="s">
        <v>370</v>
      </c>
      <c r="C283" s="215">
        <v>930.03581538461549</v>
      </c>
      <c r="D283" s="122">
        <v>3036196.3269999996</v>
      </c>
      <c r="E283" s="214">
        <v>2869138325.1951399</v>
      </c>
    </row>
    <row r="284" spans="2:5" x14ac:dyDescent="0.25">
      <c r="B284" s="216" t="s">
        <v>371</v>
      </c>
      <c r="C284" s="215">
        <v>1101.9691555555555</v>
      </c>
      <c r="D284" s="122">
        <v>1127066.3995000001</v>
      </c>
      <c r="E284" s="214">
        <v>1143587969.0585759</v>
      </c>
    </row>
    <row r="285" spans="2:5" x14ac:dyDescent="0.25">
      <c r="B285" s="216" t="s">
        <v>372</v>
      </c>
      <c r="C285" s="215">
        <v>1112.9097999999999</v>
      </c>
      <c r="D285" s="122">
        <v>1955254.1376</v>
      </c>
      <c r="E285" s="214">
        <v>2378513853.1976023</v>
      </c>
    </row>
    <row r="286" spans="2:5" x14ac:dyDescent="0.25">
      <c r="B286" s="216" t="s">
        <v>373</v>
      </c>
      <c r="C286" s="215">
        <v>1279.7919999999999</v>
      </c>
      <c r="D286" s="122">
        <v>1648350.4109</v>
      </c>
      <c r="E286" s="214">
        <v>2248947348.1127791</v>
      </c>
    </row>
    <row r="287" spans="2:5" x14ac:dyDescent="0.25">
      <c r="B287" s="216" t="s">
        <v>374</v>
      </c>
      <c r="C287" s="215">
        <v>1035.9044000000001</v>
      </c>
      <c r="D287" s="122">
        <v>2334088.6455999999</v>
      </c>
      <c r="E287" s="214">
        <v>2458677191.9420819</v>
      </c>
    </row>
    <row r="288" spans="2:5" x14ac:dyDescent="0.25">
      <c r="B288" s="216" t="s">
        <v>375</v>
      </c>
      <c r="C288" s="215">
        <v>1248.7022222222222</v>
      </c>
      <c r="D288" s="122">
        <v>1457755.0606</v>
      </c>
      <c r="E288" s="214">
        <v>2129412520.6923862</v>
      </c>
    </row>
    <row r="289" spans="2:5" x14ac:dyDescent="0.25">
      <c r="B289" s="216" t="s">
        <v>376</v>
      </c>
      <c r="C289" s="215">
        <v>1158.9446769230769</v>
      </c>
      <c r="D289" s="122">
        <v>2440057.3445000001</v>
      </c>
      <c r="E289" s="214">
        <v>2794365498.3010006</v>
      </c>
    </row>
    <row r="290" spans="2:5" x14ac:dyDescent="0.25">
      <c r="B290" s="216" t="s">
        <v>377</v>
      </c>
      <c r="C290" s="215">
        <v>950.91544615384612</v>
      </c>
      <c r="D290" s="122">
        <v>2598205.0326000005</v>
      </c>
      <c r="E290" s="214">
        <v>2194585663.6574416</v>
      </c>
    </row>
    <row r="291" spans="2:5" x14ac:dyDescent="0.25">
      <c r="B291" s="216" t="s">
        <v>378</v>
      </c>
      <c r="C291" s="215">
        <v>1086.4602666666667</v>
      </c>
      <c r="D291" s="122">
        <v>2095943.2660000001</v>
      </c>
      <c r="E291" s="214">
        <v>2247437767.0446563</v>
      </c>
    </row>
    <row r="292" spans="2:5" x14ac:dyDescent="0.25">
      <c r="B292" s="216" t="s">
        <v>379</v>
      </c>
      <c r="C292" s="215">
        <v>1100.9328</v>
      </c>
      <c r="D292" s="122">
        <v>2660695.1378000001</v>
      </c>
      <c r="E292" s="214">
        <v>2641961174.6610169</v>
      </c>
    </row>
    <row r="293" spans="2:5" x14ac:dyDescent="0.25">
      <c r="B293" s="216" t="s">
        <v>380</v>
      </c>
      <c r="C293" s="215">
        <v>1068.5333538461537</v>
      </c>
      <c r="D293" s="122">
        <v>1763995.4108000002</v>
      </c>
      <c r="E293" s="214">
        <v>1867202334.2544696</v>
      </c>
    </row>
    <row r="294" spans="2:5" x14ac:dyDescent="0.25">
      <c r="B294" s="216" t="s">
        <v>381</v>
      </c>
      <c r="C294" s="215">
        <v>1160.6964307692308</v>
      </c>
      <c r="D294" s="122">
        <v>2154843.9854000001</v>
      </c>
      <c r="E294" s="214">
        <v>2205139068.1418381</v>
      </c>
    </row>
    <row r="295" spans="2:5" x14ac:dyDescent="0.25">
      <c r="B295" s="216" t="s">
        <v>382</v>
      </c>
      <c r="C295" s="215">
        <v>973.84608000000003</v>
      </c>
      <c r="D295" s="122">
        <v>3124955.7709999997</v>
      </c>
      <c r="E295" s="214">
        <v>3033653191.5026379</v>
      </c>
    </row>
    <row r="296" spans="2:5" x14ac:dyDescent="0.25">
      <c r="B296" s="216" t="s">
        <v>383</v>
      </c>
      <c r="C296" s="215">
        <v>882.19070769230768</v>
      </c>
      <c r="D296" s="122">
        <v>3163476.3821000005</v>
      </c>
      <c r="E296" s="214">
        <v>2708904385.5685568</v>
      </c>
    </row>
    <row r="297" spans="2:5" x14ac:dyDescent="0.25">
      <c r="B297" s="216" t="s">
        <v>384</v>
      </c>
      <c r="C297" s="215">
        <v>1076.7369777777776</v>
      </c>
      <c r="D297" s="122">
        <v>1695508.5948000001</v>
      </c>
      <c r="E297" s="214">
        <v>1752055779.7864087</v>
      </c>
    </row>
    <row r="298" spans="2:5" x14ac:dyDescent="0.25">
      <c r="B298" s="216" t="s">
        <v>385</v>
      </c>
      <c r="C298" s="215">
        <v>980.43629999999996</v>
      </c>
      <c r="D298" s="122">
        <v>1282666.2102000001</v>
      </c>
      <c r="E298" s="214">
        <v>1272699836.7388804</v>
      </c>
    </row>
    <row r="299" spans="2:5" x14ac:dyDescent="0.25">
      <c r="B299" s="216" t="s">
        <v>386</v>
      </c>
      <c r="C299" s="215">
        <v>1118.2018181818182</v>
      </c>
      <c r="D299" s="122">
        <v>1656519.0034</v>
      </c>
      <c r="E299" s="214">
        <v>2037015196.9244666</v>
      </c>
    </row>
    <row r="300" spans="2:5" x14ac:dyDescent="0.25">
      <c r="B300" s="216" t="s">
        <v>387</v>
      </c>
      <c r="C300" s="215">
        <v>1239.1196923076923</v>
      </c>
      <c r="D300" s="122">
        <v>2736530.5472999997</v>
      </c>
      <c r="E300" s="214">
        <v>3454914578.7267385</v>
      </c>
    </row>
    <row r="301" spans="2:5" x14ac:dyDescent="0.25">
      <c r="B301" s="216" t="s">
        <v>388</v>
      </c>
      <c r="C301" s="215">
        <v>956.23422857142839</v>
      </c>
      <c r="D301" s="122">
        <v>2336648.9714000002</v>
      </c>
      <c r="E301" s="214">
        <v>2095170807.2612712</v>
      </c>
    </row>
    <row r="302" spans="2:5" x14ac:dyDescent="0.25">
      <c r="B302" s="216" t="s">
        <v>389</v>
      </c>
      <c r="C302" s="215">
        <v>1233.4702857142859</v>
      </c>
      <c r="D302" s="122">
        <v>2131894.9438000005</v>
      </c>
      <c r="E302" s="214">
        <v>2654174685.3423223</v>
      </c>
    </row>
    <row r="303" spans="2:5" x14ac:dyDescent="0.25">
      <c r="B303" s="216" t="s">
        <v>390</v>
      </c>
      <c r="C303" s="215">
        <v>983.06977142857147</v>
      </c>
      <c r="D303" s="122">
        <v>2073722.1503999999</v>
      </c>
      <c r="E303" s="214">
        <v>1876529434.7338157</v>
      </c>
    </row>
    <row r="304" spans="2:5" x14ac:dyDescent="0.25">
      <c r="B304" s="216" t="s">
        <v>391</v>
      </c>
      <c r="C304" s="215">
        <v>998.07893333333323</v>
      </c>
      <c r="D304" s="122">
        <v>2515450.7970000003</v>
      </c>
      <c r="E304" s="214">
        <v>2583655936.8043189</v>
      </c>
    </row>
    <row r="305" spans="2:5" x14ac:dyDescent="0.25">
      <c r="B305" s="219" t="s">
        <v>392</v>
      </c>
      <c r="C305" s="215">
        <v>1404.8887999999999</v>
      </c>
      <c r="D305" s="122">
        <v>1835885.8663000001</v>
      </c>
      <c r="E305" s="214">
        <v>2686214332.9746938</v>
      </c>
    </row>
    <row r="306" spans="2:5" x14ac:dyDescent="0.25">
      <c r="B306" s="216" t="s">
        <v>393</v>
      </c>
      <c r="C306" s="215">
        <v>1227.0886666666668</v>
      </c>
      <c r="D306" s="122">
        <v>2118397.7955</v>
      </c>
      <c r="E306" s="214">
        <v>2640483209.5079765</v>
      </c>
    </row>
    <row r="307" spans="2:5" x14ac:dyDescent="0.25">
      <c r="B307" s="216" t="s">
        <v>394</v>
      </c>
      <c r="C307" s="215">
        <v>1233.1593142857143</v>
      </c>
      <c r="D307" s="122">
        <v>2567329.5592</v>
      </c>
      <c r="E307" s="214">
        <v>3193264470.2008834</v>
      </c>
    </row>
    <row r="308" spans="2:5" x14ac:dyDescent="0.25">
      <c r="B308" s="216" t="s">
        <v>395</v>
      </c>
      <c r="C308" s="215">
        <v>979.49021538461534</v>
      </c>
      <c r="D308" s="122">
        <v>2784333.8522999999</v>
      </c>
      <c r="E308" s="214">
        <v>2731893649.9338012</v>
      </c>
    </row>
    <row r="309" spans="2:5" x14ac:dyDescent="0.25">
      <c r="B309" s="216" t="s">
        <v>397</v>
      </c>
      <c r="C309" s="215">
        <v>1125.4093499999999</v>
      </c>
      <c r="D309" s="122">
        <v>2860784.6455999999</v>
      </c>
      <c r="E309" s="214">
        <v>3315315113.4107904</v>
      </c>
    </row>
    <row r="310" spans="2:5" x14ac:dyDescent="0.25">
      <c r="B310" s="216" t="s">
        <v>398</v>
      </c>
      <c r="C310" s="215">
        <v>1161.3308999999999</v>
      </c>
      <c r="D310" s="122">
        <v>1482249.0803999999</v>
      </c>
      <c r="E310" s="214">
        <v>1619002577.6930592</v>
      </c>
    </row>
    <row r="311" spans="2:5" x14ac:dyDescent="0.25">
      <c r="B311" s="216" t="s">
        <v>399</v>
      </c>
      <c r="C311" s="215">
        <v>1147.7748571428572</v>
      </c>
      <c r="D311" s="122">
        <v>2460317.4072000002</v>
      </c>
      <c r="E311" s="214">
        <v>2868134263.7342768</v>
      </c>
    </row>
    <row r="312" spans="2:5" x14ac:dyDescent="0.25">
      <c r="B312" s="216" t="s">
        <v>400</v>
      </c>
      <c r="C312" s="215">
        <v>1122.7536</v>
      </c>
      <c r="D312" s="122">
        <v>2611246.6633000001</v>
      </c>
      <c r="E312" s="214">
        <v>2993168220.6574802</v>
      </c>
    </row>
    <row r="313" spans="2:5" x14ac:dyDescent="0.25">
      <c r="B313" s="216" t="s">
        <v>401</v>
      </c>
      <c r="C313" s="215">
        <v>1134.7489846153846</v>
      </c>
      <c r="D313" s="122">
        <v>2453951.3315999997</v>
      </c>
      <c r="E313" s="214">
        <v>2746319654.9317284</v>
      </c>
    </row>
    <row r="314" spans="2:5" x14ac:dyDescent="0.25">
      <c r="B314" s="216" t="s">
        <v>402</v>
      </c>
      <c r="C314" s="215">
        <v>1018.4071111111111</v>
      </c>
      <c r="D314" s="122">
        <v>1750010.3009000001</v>
      </c>
      <c r="E314" s="214">
        <v>1968630949.0612931</v>
      </c>
    </row>
    <row r="315" spans="2:5" x14ac:dyDescent="0.25">
      <c r="B315" s="216" t="s">
        <v>403</v>
      </c>
      <c r="C315" s="215">
        <v>1163.098953846154</v>
      </c>
      <c r="D315" s="122">
        <v>2065615.1464999998</v>
      </c>
      <c r="E315" s="214">
        <v>2339158070.5350313</v>
      </c>
    </row>
    <row r="316" spans="2:5" x14ac:dyDescent="0.25">
      <c r="B316" s="216" t="s">
        <v>404</v>
      </c>
      <c r="C316" s="215">
        <v>1246.2307555555553</v>
      </c>
      <c r="D316" s="122">
        <v>1646379.2220000001</v>
      </c>
      <c r="E316" s="214">
        <v>1963243776.814657</v>
      </c>
    </row>
    <row r="317" spans="2:5" x14ac:dyDescent="0.25">
      <c r="B317" s="216" t="s">
        <v>405</v>
      </c>
      <c r="C317" s="215">
        <v>1024.0677090909091</v>
      </c>
      <c r="D317" s="122">
        <v>2070627.7252999998</v>
      </c>
      <c r="E317" s="214">
        <v>2149154647.8347535</v>
      </c>
    </row>
    <row r="318" spans="2:5" x14ac:dyDescent="0.25">
      <c r="B318" s="216" t="s">
        <v>406</v>
      </c>
      <c r="C318" s="215">
        <v>1222.2719272727272</v>
      </c>
      <c r="D318" s="122">
        <v>2011640.3788000001</v>
      </c>
      <c r="E318" s="214">
        <v>2534457462.306253</v>
      </c>
    </row>
    <row r="319" spans="2:5" x14ac:dyDescent="0.25">
      <c r="B319" s="216" t="s">
        <v>407</v>
      </c>
      <c r="C319" s="215">
        <v>1065.6432615384615</v>
      </c>
      <c r="D319" s="122">
        <v>2503305.9501</v>
      </c>
      <c r="E319" s="214">
        <v>2646122579.6862626</v>
      </c>
    </row>
    <row r="320" spans="2:5" x14ac:dyDescent="0.25">
      <c r="B320" s="216" t="s">
        <v>408</v>
      </c>
      <c r="C320" s="215">
        <v>1185.5074666666669</v>
      </c>
      <c r="D320" s="122">
        <v>1713115.8290000001</v>
      </c>
      <c r="E320" s="214">
        <v>1930414515.8866239</v>
      </c>
    </row>
    <row r="321" spans="2:5" x14ac:dyDescent="0.25">
      <c r="B321" s="216" t="s">
        <v>409</v>
      </c>
      <c r="C321" s="215">
        <v>1139.8356266666667</v>
      </c>
      <c r="D321" s="122">
        <v>3029890.8984000003</v>
      </c>
      <c r="E321" s="214">
        <v>3521167661.7951474</v>
      </c>
    </row>
    <row r="322" spans="2:5" x14ac:dyDescent="0.25">
      <c r="B322" s="216" t="s">
        <v>410</v>
      </c>
      <c r="C322" s="215">
        <v>1266.5118769230769</v>
      </c>
      <c r="D322" s="122">
        <v>1886579.4450999999</v>
      </c>
      <c r="E322" s="214">
        <v>2148178256.942359</v>
      </c>
    </row>
    <row r="323" spans="2:5" x14ac:dyDescent="0.25">
      <c r="B323" s="216" t="s">
        <v>411</v>
      </c>
      <c r="C323" s="215">
        <v>1088.8077600000001</v>
      </c>
      <c r="D323" s="122">
        <v>1898536.3955000001</v>
      </c>
      <c r="E323" s="214">
        <v>1946170417.7532649</v>
      </c>
    </row>
    <row r="324" spans="2:5" x14ac:dyDescent="0.25">
      <c r="B324" s="216" t="s">
        <v>412</v>
      </c>
      <c r="C324" s="215">
        <v>962.98469333333344</v>
      </c>
      <c r="D324" s="122">
        <v>2442248.3463000003</v>
      </c>
      <c r="E324" s="214">
        <v>2159635592.2102475</v>
      </c>
    </row>
    <row r="325" spans="2:5" x14ac:dyDescent="0.25">
      <c r="B325" s="216" t="s">
        <v>413</v>
      </c>
      <c r="C325" s="215">
        <v>1056.2906823529411</v>
      </c>
      <c r="D325" s="122">
        <v>3694737.3254000004</v>
      </c>
      <c r="E325" s="214">
        <v>4059666076.3733234</v>
      </c>
    </row>
    <row r="326" spans="2:5" x14ac:dyDescent="0.25">
      <c r="B326" s="216" t="s">
        <v>414</v>
      </c>
      <c r="C326" s="215">
        <v>1059.2598285714287</v>
      </c>
      <c r="D326" s="122">
        <v>2772140.6291</v>
      </c>
      <c r="E326" s="214">
        <v>3007263589.9179158</v>
      </c>
    </row>
    <row r="327" spans="2:5" x14ac:dyDescent="0.25">
      <c r="B327" s="216" t="s">
        <v>415</v>
      </c>
      <c r="C327" s="215">
        <v>1069.83744</v>
      </c>
      <c r="D327" s="122">
        <v>2643627.6419000002</v>
      </c>
      <c r="E327" s="214">
        <v>2540371952.714026</v>
      </c>
    </row>
    <row r="328" spans="2:5" x14ac:dyDescent="0.25">
      <c r="B328" s="216" t="s">
        <v>416</v>
      </c>
      <c r="C328" s="215">
        <v>1091.4192</v>
      </c>
      <c r="D328" s="122">
        <v>1217114.0487000002</v>
      </c>
      <c r="E328" s="214">
        <v>1320324707.9742579</v>
      </c>
    </row>
    <row r="329" spans="2:5" x14ac:dyDescent="0.25">
      <c r="B329" s="216" t="s">
        <v>417</v>
      </c>
      <c r="C329" s="215">
        <v>972.11347692307686</v>
      </c>
      <c r="D329" s="122">
        <v>3100929.0222</v>
      </c>
      <c r="E329" s="214">
        <v>2811396179.49332</v>
      </c>
    </row>
    <row r="330" spans="2:5" x14ac:dyDescent="0.25">
      <c r="B330" s="216" t="s">
        <v>418</v>
      </c>
      <c r="C330" s="215">
        <v>1091.1679999999999</v>
      </c>
      <c r="D330" s="122">
        <v>1084288.9679</v>
      </c>
      <c r="E330" s="214">
        <v>1186035751.5833678</v>
      </c>
    </row>
    <row r="331" spans="2:5" x14ac:dyDescent="0.25">
      <c r="B331" s="216" t="s">
        <v>419</v>
      </c>
      <c r="C331" s="215">
        <v>1050.9180666666668</v>
      </c>
      <c r="D331" s="122">
        <v>2114501.5755000003</v>
      </c>
      <c r="E331" s="214">
        <v>2278900705.0193319</v>
      </c>
    </row>
    <row r="332" spans="2:5" x14ac:dyDescent="0.25">
      <c r="B332" s="216" t="s">
        <v>420</v>
      </c>
      <c r="C332" s="215">
        <v>1294.0172</v>
      </c>
      <c r="D332" s="122">
        <v>1950886.5475000001</v>
      </c>
      <c r="E332" s="214">
        <v>2480836816.5103312</v>
      </c>
    </row>
    <row r="333" spans="2:5" x14ac:dyDescent="0.25">
      <c r="B333" s="216" t="s">
        <v>421</v>
      </c>
      <c r="C333" s="215">
        <v>1470.0886545454546</v>
      </c>
      <c r="D333" s="122">
        <v>2476011.5429000002</v>
      </c>
      <c r="E333" s="214">
        <v>3642507473.0955</v>
      </c>
    </row>
    <row r="334" spans="2:5" x14ac:dyDescent="0.25">
      <c r="B334" s="216" t="s">
        <v>422</v>
      </c>
      <c r="C334" s="215">
        <v>1178.4240615384617</v>
      </c>
      <c r="D334" s="122">
        <v>2438857.1422000001</v>
      </c>
      <c r="E334" s="214">
        <v>2841320447.0125909</v>
      </c>
    </row>
    <row r="335" spans="2:5" x14ac:dyDescent="0.25">
      <c r="B335" s="216" t="s">
        <v>423</v>
      </c>
      <c r="C335" s="215">
        <v>999.19484444444447</v>
      </c>
      <c r="D335" s="122">
        <v>1158335.0554999998</v>
      </c>
      <c r="E335" s="214">
        <v>1048600348.086713</v>
      </c>
    </row>
    <row r="336" spans="2:5" x14ac:dyDescent="0.25">
      <c r="B336" s="216" t="s">
        <v>424</v>
      </c>
      <c r="C336" s="215">
        <v>1111.6033714285716</v>
      </c>
      <c r="D336" s="122">
        <v>3170099.9268999998</v>
      </c>
      <c r="E336" s="214">
        <v>3318864022.4302726</v>
      </c>
    </row>
    <row r="337" spans="2:5" x14ac:dyDescent="0.25">
      <c r="B337" s="216" t="s">
        <v>425</v>
      </c>
      <c r="C337" s="215">
        <v>1202.8896799999998</v>
      </c>
      <c r="D337" s="122">
        <v>1749936.926</v>
      </c>
      <c r="E337" s="214">
        <v>2038549177.5478308</v>
      </c>
    </row>
    <row r="338" spans="2:5" x14ac:dyDescent="0.25">
      <c r="B338" s="216" t="s">
        <v>426</v>
      </c>
      <c r="C338" s="215">
        <v>1037.6301818181819</v>
      </c>
      <c r="D338" s="122">
        <v>1908031.7996999999</v>
      </c>
      <c r="E338" s="214">
        <v>2037050268.566931</v>
      </c>
    </row>
    <row r="339" spans="2:5" x14ac:dyDescent="0.25">
      <c r="B339" s="216" t="s">
        <v>428</v>
      </c>
      <c r="C339" s="215">
        <v>1213.5582933333333</v>
      </c>
      <c r="D339" s="122">
        <v>2927369.2236000001</v>
      </c>
      <c r="E339" s="214">
        <v>3439695415.8473372</v>
      </c>
    </row>
    <row r="340" spans="2:5" x14ac:dyDescent="0.25">
      <c r="B340" s="216" t="s">
        <v>429</v>
      </c>
      <c r="C340" s="215">
        <v>1025.1629000000003</v>
      </c>
      <c r="D340" s="122">
        <v>2059422.9564000003</v>
      </c>
      <c r="E340" s="214">
        <v>2180309557.1627021</v>
      </c>
    </row>
    <row r="341" spans="2:5" x14ac:dyDescent="0.25">
      <c r="B341" s="216" t="s">
        <v>430</v>
      </c>
      <c r="C341" s="215">
        <v>1338.2476444444446</v>
      </c>
      <c r="D341" s="122">
        <v>1756284.7732000002</v>
      </c>
      <c r="E341" s="214">
        <v>2356305582.8431063</v>
      </c>
    </row>
    <row r="342" spans="2:5" x14ac:dyDescent="0.25">
      <c r="B342" s="216" t="s">
        <v>431</v>
      </c>
      <c r="C342" s="215">
        <v>1362.8336727272729</v>
      </c>
      <c r="D342" s="122">
        <v>1984752.6361</v>
      </c>
      <c r="E342" s="214">
        <v>2694251962.1014752</v>
      </c>
    </row>
    <row r="343" spans="2:5" x14ac:dyDescent="0.25">
      <c r="B343" s="216" t="s">
        <v>432</v>
      </c>
      <c r="C343" s="215">
        <v>1133.1016000000002</v>
      </c>
      <c r="D343" s="122">
        <v>2195419.7447000002</v>
      </c>
      <c r="E343" s="214">
        <v>2400422073.2652707</v>
      </c>
    </row>
    <row r="344" spans="2:5" x14ac:dyDescent="0.25">
      <c r="B344" s="216" t="s">
        <v>433</v>
      </c>
      <c r="C344" s="215">
        <v>1014.6381999999999</v>
      </c>
      <c r="D344" s="122">
        <v>1996173.9691999999</v>
      </c>
      <c r="E344" s="214">
        <v>2215586836.5973101</v>
      </c>
    </row>
    <row r="345" spans="2:5" x14ac:dyDescent="0.25">
      <c r="B345" s="216" t="s">
        <v>434</v>
      </c>
      <c r="C345" s="215">
        <v>1520.5249454545456</v>
      </c>
      <c r="D345" s="122">
        <v>2047657.9721000001</v>
      </c>
      <c r="E345" s="214">
        <v>2978354011.1145906</v>
      </c>
    </row>
    <row r="346" spans="2:5" x14ac:dyDescent="0.25">
      <c r="B346" s="216" t="s">
        <v>435</v>
      </c>
      <c r="C346" s="215">
        <v>1072.1969066666668</v>
      </c>
      <c r="D346" s="122">
        <v>2246757.6314000003</v>
      </c>
      <c r="E346" s="214">
        <v>2469240706.6891012</v>
      </c>
    </row>
    <row r="347" spans="2:5" x14ac:dyDescent="0.25">
      <c r="B347" s="216" t="s">
        <v>436</v>
      </c>
      <c r="C347" s="215">
        <v>1071.590909090909</v>
      </c>
      <c r="D347" s="122">
        <v>2078067.8112000001</v>
      </c>
      <c r="E347" s="214">
        <v>2218237458.9467049</v>
      </c>
    </row>
    <row r="348" spans="2:5" x14ac:dyDescent="0.25">
      <c r="B348" s="216" t="s">
        <v>437</v>
      </c>
      <c r="C348" s="215">
        <v>1206.3429333333336</v>
      </c>
      <c r="D348" s="122">
        <v>3197651.4693</v>
      </c>
      <c r="E348" s="214">
        <v>3718398495.8829708</v>
      </c>
    </row>
    <row r="349" spans="2:5" x14ac:dyDescent="0.25">
      <c r="B349" s="216" t="s">
        <v>438</v>
      </c>
      <c r="C349" s="215">
        <v>1192.681885714286</v>
      </c>
      <c r="D349" s="122">
        <v>2190030.3033999996</v>
      </c>
      <c r="E349" s="214">
        <v>2499353957.3567648</v>
      </c>
    </row>
    <row r="350" spans="2:5" x14ac:dyDescent="0.25">
      <c r="B350" s="216" t="s">
        <v>439</v>
      </c>
      <c r="C350" s="215">
        <v>1100.6731199999999</v>
      </c>
      <c r="D350" s="122">
        <v>1731662.5464000001</v>
      </c>
      <c r="E350" s="214">
        <v>2027013791.9946263</v>
      </c>
    </row>
    <row r="351" spans="2:5" x14ac:dyDescent="0.25">
      <c r="B351" s="216" t="s">
        <v>440</v>
      </c>
      <c r="C351" s="215">
        <v>1302.2067999999999</v>
      </c>
      <c r="D351" s="122">
        <v>2504252.798</v>
      </c>
      <c r="E351" s="214">
        <v>3365518953.0990343</v>
      </c>
    </row>
    <row r="352" spans="2:5" x14ac:dyDescent="0.25">
      <c r="B352" s="216" t="s">
        <v>441</v>
      </c>
      <c r="C352" s="215">
        <v>984.33066666666673</v>
      </c>
      <c r="D352" s="122">
        <v>1369043.8839</v>
      </c>
      <c r="E352" s="214">
        <v>1321250240.0777583</v>
      </c>
    </row>
    <row r="353" spans="2:5" x14ac:dyDescent="0.25">
      <c r="B353" s="216" t="s">
        <v>442</v>
      </c>
      <c r="C353" s="215">
        <v>1034.669046153846</v>
      </c>
      <c r="D353" s="122">
        <v>2500987.2758999998</v>
      </c>
      <c r="E353" s="214">
        <v>2679983880.9229779</v>
      </c>
    </row>
    <row r="354" spans="2:5" x14ac:dyDescent="0.25">
      <c r="B354" s="216" t="s">
        <v>443</v>
      </c>
      <c r="C354" s="215">
        <v>1269.44688</v>
      </c>
      <c r="D354" s="122">
        <v>2276307.1864</v>
      </c>
      <c r="E354" s="214">
        <v>3033485819.7946067</v>
      </c>
    </row>
    <row r="355" spans="2:5" x14ac:dyDescent="0.25">
      <c r="B355" s="219" t="s">
        <v>444</v>
      </c>
      <c r="C355" s="215">
        <v>1032.0905454545455</v>
      </c>
      <c r="D355" s="122">
        <v>2139923.4808999998</v>
      </c>
      <c r="E355" s="214">
        <v>2010856944.9852378</v>
      </c>
    </row>
    <row r="356" spans="2:5" x14ac:dyDescent="0.25">
      <c r="B356" s="216" t="s">
        <v>445</v>
      </c>
      <c r="C356" s="215">
        <v>1216.1176533333335</v>
      </c>
      <c r="D356" s="122">
        <v>2707323.2981999996</v>
      </c>
      <c r="E356" s="214">
        <v>3340995458.1948094</v>
      </c>
    </row>
    <row r="357" spans="2:5" x14ac:dyDescent="0.25">
      <c r="B357" s="216" t="s">
        <v>446</v>
      </c>
      <c r="C357" s="215">
        <v>1134.8471333333334</v>
      </c>
      <c r="D357" s="122">
        <v>2654453.6623</v>
      </c>
      <c r="E357" s="214">
        <v>2982776751.0153008</v>
      </c>
    </row>
    <row r="358" spans="2:5" x14ac:dyDescent="0.25">
      <c r="B358" s="216" t="s">
        <v>447</v>
      </c>
      <c r="C358" s="215">
        <v>1077.7436307692308</v>
      </c>
      <c r="D358" s="122">
        <v>2361183.4857000001</v>
      </c>
      <c r="E358" s="214">
        <v>2820221661.9669414</v>
      </c>
    </row>
    <row r="359" spans="2:5" x14ac:dyDescent="0.25">
      <c r="B359" s="216" t="s">
        <v>448</v>
      </c>
      <c r="C359" s="215">
        <v>1216.6142222222225</v>
      </c>
      <c r="D359" s="122">
        <v>1717776.2723000003</v>
      </c>
      <c r="E359" s="214">
        <v>1979519331.2980604</v>
      </c>
    </row>
    <row r="360" spans="2:5" x14ac:dyDescent="0.25">
      <c r="B360" s="216" t="s">
        <v>449</v>
      </c>
      <c r="C360" s="215">
        <v>1066.4142545454547</v>
      </c>
      <c r="D360" s="122">
        <v>1497570.1668</v>
      </c>
      <c r="E360" s="214">
        <v>1873184588.1228435</v>
      </c>
    </row>
    <row r="361" spans="2:5" x14ac:dyDescent="0.25">
      <c r="B361" s="216" t="s">
        <v>450</v>
      </c>
      <c r="C361" s="215">
        <v>1444.0394666666668</v>
      </c>
      <c r="D361" s="122">
        <v>1083639.7863</v>
      </c>
      <c r="E361" s="214">
        <v>1510381261.9399786</v>
      </c>
    </row>
    <row r="362" spans="2:5" x14ac:dyDescent="0.25">
      <c r="B362" s="216" t="s">
        <v>451</v>
      </c>
      <c r="C362" s="215">
        <v>1145.594311111111</v>
      </c>
      <c r="D362" s="122">
        <v>1549549.5520000001</v>
      </c>
      <c r="E362" s="214">
        <v>1806927072.5088999</v>
      </c>
    </row>
    <row r="363" spans="2:5" x14ac:dyDescent="0.25">
      <c r="B363" s="216" t="s">
        <v>452</v>
      </c>
      <c r="C363" s="215">
        <v>944.68805714285736</v>
      </c>
      <c r="D363" s="122">
        <v>2399523.6274000001</v>
      </c>
      <c r="E363" s="214">
        <v>2300076488.6390104</v>
      </c>
    </row>
    <row r="364" spans="2:5" x14ac:dyDescent="0.25">
      <c r="B364" s="216" t="s">
        <v>453</v>
      </c>
      <c r="C364" s="215">
        <v>1088.0226181818182</v>
      </c>
      <c r="D364" s="122">
        <v>1678001.0004999998</v>
      </c>
      <c r="E364" s="214">
        <v>1774537554.4227519</v>
      </c>
    </row>
    <row r="365" spans="2:5" x14ac:dyDescent="0.25">
      <c r="B365" s="216" t="s">
        <v>454</v>
      </c>
      <c r="C365" s="215">
        <v>1127.2848888888886</v>
      </c>
      <c r="D365" s="122">
        <v>1936422.8347000002</v>
      </c>
      <c r="E365" s="214">
        <v>2081174852.2246881</v>
      </c>
    </row>
    <row r="366" spans="2:5" x14ac:dyDescent="0.25">
      <c r="B366" s="216" t="s">
        <v>455</v>
      </c>
      <c r="C366" s="215">
        <v>1023.52376</v>
      </c>
      <c r="D366" s="122">
        <v>1768372.5411</v>
      </c>
      <c r="E366" s="214">
        <v>1934989872.9006512</v>
      </c>
    </row>
    <row r="367" spans="2:5" x14ac:dyDescent="0.25">
      <c r="B367" s="216" t="s">
        <v>456</v>
      </c>
      <c r="C367" s="215">
        <v>1334.6702000000002</v>
      </c>
      <c r="D367" s="122">
        <v>2349443.6869999999</v>
      </c>
      <c r="E367" s="214">
        <v>3131719661.8529119</v>
      </c>
    </row>
    <row r="368" spans="2:5" x14ac:dyDescent="0.25">
      <c r="B368" s="216" t="s">
        <v>457</v>
      </c>
      <c r="C368" s="215">
        <v>1309.81288</v>
      </c>
      <c r="D368" s="122">
        <v>1760773.3865</v>
      </c>
      <c r="E368" s="214">
        <v>2388437755.5222163</v>
      </c>
    </row>
    <row r="369" spans="2:5" ht="15.75" thickBot="1" x14ac:dyDescent="0.3">
      <c r="B369" s="216" t="s">
        <v>458</v>
      </c>
      <c r="C369" s="215">
        <v>1129.1320727272725</v>
      </c>
      <c r="D369" s="122">
        <v>1533004.6986000002</v>
      </c>
      <c r="E369" s="214">
        <v>1846662129.9124742</v>
      </c>
    </row>
    <row r="370" spans="2:5" ht="15.75" thickBot="1" x14ac:dyDescent="0.3">
      <c r="B370" s="199" t="s">
        <v>506</v>
      </c>
      <c r="C370" s="196">
        <v>1121.2645657155911</v>
      </c>
      <c r="D370" s="197">
        <v>794222699.05490124</v>
      </c>
      <c r="E370" s="198">
        <v>887964443746.81519</v>
      </c>
    </row>
    <row r="371" spans="2:5" x14ac:dyDescent="0.25">
      <c r="B371" s="203" t="s">
        <v>508</v>
      </c>
      <c r="C371" s="207"/>
      <c r="D371" s="205">
        <f>AVERAGE(D5:D369)</f>
        <v>2175952.6001504119</v>
      </c>
      <c r="E371" s="192"/>
    </row>
    <row r="372" spans="2:5" ht="15.75" thickBot="1" x14ac:dyDescent="0.3">
      <c r="B372" s="204" t="s">
        <v>507</v>
      </c>
      <c r="C372" s="208"/>
      <c r="D372" s="206"/>
      <c r="E372" s="193">
        <f>GETPIVOTDATA("Выбросы сумма (мг/сут)",$B$4)/1000000000</f>
        <v>887.96444374681516</v>
      </c>
    </row>
  </sheetData>
  <pageMargins left="0.7" right="0.7" top="0.75" bottom="0.75" header="0.3" footer="0.3"/>
  <pageSetup paperSize="9" orientation="portrait"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Instructions</vt:lpstr>
      <vt:lpstr>Data_CNBB</vt:lpstr>
      <vt:lpstr>Results</vt:lpstr>
      <vt:lpstr>Сonsolidated</vt:lpstr>
      <vt:lpstr>_FilterDatabase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2022-03-27T08:34:24Z</dcterms:created>
  <dcterms:modified xsi:type="dcterms:W3CDTF">2022-04-02T12:42:13Z</dcterms:modified>
</cp:coreProperties>
</file>